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3/3T23/"/>
    </mc:Choice>
  </mc:AlternateContent>
  <xr:revisionPtr revIDLastSave="4882" documentId="13_ncr:1_{6CD33629-D11E-4CDB-A33D-147A05E3F1A0}" xr6:coauthVersionLast="47" xr6:coauthVersionMax="47" xr10:uidLastSave="{A3682E4D-5514-4537-9464-B9F302B22465}"/>
  <bookViews>
    <workbookView xWindow="-28920" yWindow="-8340" windowWidth="29040" windowHeight="15840" tabRatio="767" xr2:uid="{00000000-000D-0000-FFFF-FFFF00000000}"/>
  </bookViews>
  <sheets>
    <sheet name="Menu" sheetId="151" r:id="rId1"/>
    <sheet name="BRGAAP - Balanço - Ativo" sheetId="63" r:id="rId2"/>
    <sheet name="BRGAAP - Balanço - Passivo e PL" sheetId="64" r:id="rId3"/>
    <sheet name="BRGAAP - DRE" sheetId="65" r:id="rId4"/>
    <sheet name="BRGAAP - DRA" sheetId="488" r:id="rId5"/>
    <sheet name="BRGAAP -DMPL" sheetId="489" r:id="rId6"/>
    <sheet name="BRGAAP - DFC" sheetId="490" r:id="rId7"/>
    <sheet name="BRGAAP - DVA" sheetId="491" r:id="rId8"/>
    <sheet name="BRGAAP - TVM - Para Negociação" sheetId="68" r:id="rId9"/>
    <sheet name="BRGAAP - TVM - Para Venda" sheetId="69" r:id="rId10"/>
    <sheet name="BRGAAP - TVM - Até o Vencimento" sheetId="70" r:id="rId11"/>
    <sheet name="BRGAAP - TVM - Por Vencimento" sheetId="502" r:id="rId12"/>
    <sheet name="BRGAAP - TVM - Tipo de carteira" sheetId="503" r:id="rId13"/>
    <sheet name="BRGAAP - Operação e Risco" sheetId="83" r:id="rId14"/>
    <sheet name="BRGAAP - Vencimento e Risco" sheetId="492" r:id="rId15"/>
    <sheet name="BRGAAP - Crédito por Atividade" sheetId="85" r:id="rId16"/>
    <sheet name="BRGAAP - Créditos Renegociados" sheetId="97" r:id="rId17"/>
    <sheet name="BRGAAP - Concentração" sheetId="98" r:id="rId18"/>
    <sheet name="BRGAAP - Contingentes - Mov." sheetId="99" r:id="rId19"/>
    <sheet name="BRGAAP - Contingentes - Prov." sheetId="100" r:id="rId20"/>
    <sheet name="BRGAAP - Nota 13¹  Histórica" sheetId="507" r:id="rId21"/>
    <sheet name="BRGAAP - Nota 13¹  Div. Total " sheetId="487" r:id="rId22"/>
    <sheet name="BRGAAP - Nota 13 Recompra" sheetId="111" r:id="rId23"/>
    <sheet name="Sumário_PRO FORMA" sheetId="508" r:id="rId24"/>
    <sheet name="DRE_MF_PRO FORMA" sheetId="509" r:id="rId25"/>
    <sheet name="DRE_MF_PRO FORMA BRASIL" sheetId="510" r:id="rId26"/>
    <sheet name="DRE_PB_PRO FORMA" sheetId="511" r:id="rId27"/>
    <sheet name="DRE_PB_PRO FORMA BRASIL" sheetId="512" r:id="rId28"/>
    <sheet name="DRE_PB_PRO FORMA LATAM" sheetId="513" r:id="rId29"/>
    <sheet name="DRE Cont Ger 2023_PRO FORMA" sheetId="536" r:id="rId30"/>
    <sheet name="DRE Cont Ger 2022_PRO FORMA" sheetId="514" r:id="rId31"/>
    <sheet name="DRE Cont Ger 2021_PRO FORMA " sheetId="515" r:id="rId32"/>
    <sheet name="DRE Cont Ger 2020_PRO FORMA" sheetId="516" r:id="rId33"/>
    <sheet name="DRE Cont Ger 2019_PRO FORMA" sheetId="517" r:id="rId34"/>
    <sheet name="DRE Cont Ger 2018_PRO FORMA" sheetId="518" r:id="rId35"/>
    <sheet name="Segmentos|DRE" sheetId="519" r:id="rId36"/>
    <sheet name="NIM" sheetId="520" r:id="rId37"/>
    <sheet name="Serviços_PRO FORMA" sheetId="521" r:id="rId38"/>
    <sheet name="ITAU SEGURIDADE" sheetId="522" r:id="rId39"/>
    <sheet name="DNDJ_PRO FORMA" sheetId="543" r:id="rId40"/>
    <sheet name="IE_Atual_PRO FORMA" sheetId="524" r:id="rId41"/>
    <sheet name="Balanço_PRO FORMA" sheetId="525" r:id="rId42"/>
    <sheet name="Carteira_Nova segm. e títulos" sheetId="527" r:id="rId43"/>
    <sheet name="Carteira por Produto novos títu" sheetId="528" r:id="rId44"/>
    <sheet name="Crédito Por Moeda" sheetId="529" r:id="rId45"/>
    <sheet name="PDD" sheetId="530" r:id="rId46"/>
    <sheet name="Créditos Renegociados" sheetId="531" r:id="rId47"/>
    <sheet name="NPL_Nova segmentação" sheetId="532" r:id="rId48"/>
    <sheet name="Cobertura_PRO FORMA" sheetId="533" r:id="rId49"/>
    <sheet name="Captações_PRO FORMA" sheetId="534" r:id="rId50"/>
    <sheet name="Ratings" sheetId="535" r:id="rId51"/>
    <sheet name="IFRS(17) - Balanço - Ativo " sheetId="537" r:id="rId52"/>
    <sheet name="IFRS(17)-Balanço-Passivo e PL " sheetId="538" r:id="rId53"/>
    <sheet name="IFRS(17) - DRE" sheetId="539" r:id="rId54"/>
    <sheet name="IFRS(17) - Resultado Abrangente" sheetId="540" r:id="rId55"/>
    <sheet name="IFRS(17)- DMPL" sheetId="541" r:id="rId56"/>
    <sheet name="IFRS(17) - DFC " sheetId="542" r:id="rId57"/>
    <sheet name="Menu - Séries Descontinuada " sheetId="501" r:id="rId58"/>
    <sheet name="DRE_MF" sheetId="392" r:id="rId59"/>
    <sheet name="DRE_PB" sheetId="393" r:id="rId60"/>
    <sheet name="DRE Cont Ger 2016" sheetId="394" r:id="rId61"/>
    <sheet name="DRE Cont Ger 2015" sheetId="395" r:id="rId62"/>
    <sheet name="DRE Cont Ger 2014" sheetId="396" r:id="rId63"/>
    <sheet name="DRE Cont Ger 2013" sheetId="397" r:id="rId64"/>
    <sheet name="DRE Cont Ger 2012" sheetId="398" r:id="rId65"/>
    <sheet name="DRE Cont Ger 2011" sheetId="399" r:id="rId66"/>
    <sheet name="Segmentos|DRE_descontinuada" sheetId="400" r:id="rId67"/>
    <sheet name="NIM_descontinuada" sheetId="401" r:id="rId68"/>
    <sheet name="Serviços" sheetId="402" r:id="rId69"/>
    <sheet name="DNDJ" sheetId="403" r:id="rId70"/>
    <sheet name="IE" sheetId="404" r:id="rId71"/>
    <sheet name="Balanço" sheetId="405" r:id="rId72"/>
    <sheet name="DNDJ_PRO FORMA_descontinuada" sheetId="523" r:id="rId73"/>
    <sheet name="Segmentos|Balanço_descontinuado" sheetId="406" r:id="rId74"/>
    <sheet name="Carteira Empréstimos_CAF" sheetId="407" r:id="rId75"/>
    <sheet name="Carteira Emp por Produto" sheetId="408" r:id="rId76"/>
    <sheet name="PDD_descontinuada" sheetId="409" r:id="rId77"/>
    <sheet name="Créditos Renegociados_descont" sheetId="410" r:id="rId78"/>
    <sheet name="Índice de Cobertura | 90 dias" sheetId="411" r:id="rId79"/>
    <sheet name="IFRS - Balanço - Ativo" sheetId="102" r:id="rId80"/>
    <sheet name="IFRS - Balanço - Passivo e PL" sheetId="103" r:id="rId81"/>
    <sheet name="IFRS - Resultado Abrangente" sheetId="104" r:id="rId82"/>
    <sheet name="IFRS - DRE" sheetId="105" r:id="rId83"/>
    <sheet name="IFRS - DMPL" sheetId="106" r:id="rId84"/>
    <sheet name="IFRS - DFC" sheetId="107" r:id="rId85"/>
    <sheet name="IFRS(9) - Balanço - Ativo" sheetId="493" r:id="rId86"/>
    <sheet name="IFRS(9)- Balanço - Passivo e PL" sheetId="494" r:id="rId87"/>
    <sheet name="IFRS(9) - DRE" sheetId="495" r:id="rId88"/>
    <sheet name="IFRS(9) - Resultado Abrangente" sheetId="496" r:id="rId89"/>
    <sheet name="IFRS(9)- DMPL" sheetId="497" r:id="rId90"/>
    <sheet name="IFRS(9) - DFC" sheetId="498" r:id="rId91"/>
  </sheets>
  <definedNames>
    <definedName name="\a" localSheetId="41">#REF!</definedName>
    <definedName name="\a" localSheetId="6">#REF!</definedName>
    <definedName name="\a" localSheetId="22">#REF!</definedName>
    <definedName name="\a" localSheetId="21">#REF!</definedName>
    <definedName name="\a" localSheetId="20">#REF!</definedName>
    <definedName name="\a" localSheetId="43">#REF!</definedName>
    <definedName name="\a" localSheetId="42">#REF!</definedName>
    <definedName name="\a" localSheetId="46">#REF!</definedName>
    <definedName name="\a" localSheetId="77">#REF!</definedName>
    <definedName name="\a" localSheetId="60">#REF!</definedName>
    <definedName name="\a" localSheetId="34">#REF!</definedName>
    <definedName name="\a" localSheetId="33">#REF!</definedName>
    <definedName name="\a" localSheetId="32">#REF!</definedName>
    <definedName name="\a" localSheetId="31">#REF!</definedName>
    <definedName name="\a" localSheetId="30">#REF!</definedName>
    <definedName name="\a" localSheetId="25">#REF!</definedName>
    <definedName name="\a" localSheetId="27">#REF!</definedName>
    <definedName name="\a" localSheetId="28">#REF!</definedName>
    <definedName name="\a" localSheetId="83">#REF!</definedName>
    <definedName name="\a" localSheetId="55">#REF!</definedName>
    <definedName name="\a" localSheetId="89">#REF!</definedName>
    <definedName name="\a" localSheetId="0">#REF!</definedName>
    <definedName name="\a" localSheetId="57">#REF!</definedName>
    <definedName name="\a" localSheetId="67">#REF!</definedName>
    <definedName name="\a" localSheetId="47">#REF!</definedName>
    <definedName name="\a" localSheetId="45">#REF!</definedName>
    <definedName name="\a" localSheetId="76">#REF!</definedName>
    <definedName name="\a" localSheetId="50">#REF!</definedName>
    <definedName name="\a" localSheetId="73">#REF!</definedName>
    <definedName name="\a" localSheetId="35">#REF!</definedName>
    <definedName name="\a">#REF!</definedName>
    <definedName name="_Key1" localSheetId="6" hidden="1">#REF!</definedName>
    <definedName name="_Key1" localSheetId="20" hidden="1">#REF!</definedName>
    <definedName name="_Key1" localSheetId="43" hidden="1">#REF!</definedName>
    <definedName name="_Key1" localSheetId="42" hidden="1">#REF!</definedName>
    <definedName name="_Key1" localSheetId="46" hidden="1">#REF!</definedName>
    <definedName name="_Key1" localSheetId="77" hidden="1">#REF!</definedName>
    <definedName name="_Key1" localSheetId="60" hidden="1">#REF!</definedName>
    <definedName name="_Key1" localSheetId="34" hidden="1">#REF!</definedName>
    <definedName name="_Key1" localSheetId="33" hidden="1">#REF!</definedName>
    <definedName name="_Key1" localSheetId="32" hidden="1">#REF!</definedName>
    <definedName name="_Key1" localSheetId="31" hidden="1">#REF!</definedName>
    <definedName name="_Key1" localSheetId="30" hidden="1">#REF!</definedName>
    <definedName name="_Key1" localSheetId="25" hidden="1">#REF!</definedName>
    <definedName name="_Key1" localSheetId="27" hidden="1">#REF!</definedName>
    <definedName name="_Key1" localSheetId="28" hidden="1">#REF!</definedName>
    <definedName name="_Key1" localSheetId="83" hidden="1">#REF!</definedName>
    <definedName name="_Key1" localSheetId="55" hidden="1">#REF!</definedName>
    <definedName name="_Key1" localSheetId="89" hidden="1">#REF!</definedName>
    <definedName name="_Key1" localSheetId="0" hidden="1">#REF!</definedName>
    <definedName name="_Key1" localSheetId="57" hidden="1">#REF!</definedName>
    <definedName name="_Key1" localSheetId="67" hidden="1">#REF!</definedName>
    <definedName name="_Key1" localSheetId="47" hidden="1">#REF!</definedName>
    <definedName name="_Key1" localSheetId="45" hidden="1">#REF!</definedName>
    <definedName name="_Key1" localSheetId="76" hidden="1">#REF!</definedName>
    <definedName name="_Key1" localSheetId="50" hidden="1">#REF!</definedName>
    <definedName name="_Key1" localSheetId="73" hidden="1">#REF!</definedName>
    <definedName name="_Key1" localSheetId="35" hidden="1">#REF!</definedName>
    <definedName name="_Key1" hidden="1">#REF!</definedName>
    <definedName name="_Key2" localSheetId="6" hidden="1">#REF!</definedName>
    <definedName name="_Key2" localSheetId="20" hidden="1">#REF!</definedName>
    <definedName name="_Key2" localSheetId="43" hidden="1">#REF!</definedName>
    <definedName name="_Key2" localSheetId="42" hidden="1">#REF!</definedName>
    <definedName name="_Key2" localSheetId="46" hidden="1">#REF!</definedName>
    <definedName name="_Key2" localSheetId="77" hidden="1">#REF!</definedName>
    <definedName name="_Key2" localSheetId="60" hidden="1">#REF!</definedName>
    <definedName name="_Key2" localSheetId="34" hidden="1">#REF!</definedName>
    <definedName name="_Key2" localSheetId="33" hidden="1">#REF!</definedName>
    <definedName name="_Key2" localSheetId="32" hidden="1">#REF!</definedName>
    <definedName name="_Key2" localSheetId="31" hidden="1">#REF!</definedName>
    <definedName name="_Key2" localSheetId="30" hidden="1">#REF!</definedName>
    <definedName name="_Key2" localSheetId="25" hidden="1">#REF!</definedName>
    <definedName name="_Key2" localSheetId="27" hidden="1">#REF!</definedName>
    <definedName name="_Key2" localSheetId="28" hidden="1">#REF!</definedName>
    <definedName name="_Key2" localSheetId="83" hidden="1">#REF!</definedName>
    <definedName name="_Key2" localSheetId="55" hidden="1">#REF!</definedName>
    <definedName name="_Key2" localSheetId="89" hidden="1">#REF!</definedName>
    <definedName name="_Key2" localSheetId="0" hidden="1">#REF!</definedName>
    <definedName name="_Key2" localSheetId="57" hidden="1">#REF!</definedName>
    <definedName name="_Key2" localSheetId="67" hidden="1">#REF!</definedName>
    <definedName name="_Key2" localSheetId="47" hidden="1">#REF!</definedName>
    <definedName name="_Key2" localSheetId="45" hidden="1">#REF!</definedName>
    <definedName name="_Key2" localSheetId="76" hidden="1">#REF!</definedName>
    <definedName name="_Key2" localSheetId="50" hidden="1">#REF!</definedName>
    <definedName name="_Key2" localSheetId="73" hidden="1">#REF!</definedName>
    <definedName name="_Key2" localSheetId="35" hidden="1">#REF!</definedName>
    <definedName name="_Key2" hidden="1">#REF!</definedName>
    <definedName name="_Order1" hidden="1">255</definedName>
    <definedName name="_Order2" hidden="1">255</definedName>
    <definedName name="_Regression_Int" hidden="1">1</definedName>
    <definedName name="_Sort" localSheetId="41" hidden="1">#REF!</definedName>
    <definedName name="_Sort" localSheetId="6" hidden="1">#REF!</definedName>
    <definedName name="_Sort" localSheetId="22" hidden="1">#REF!</definedName>
    <definedName name="_Sort" localSheetId="21" hidden="1">#REF!</definedName>
    <definedName name="_Sort" localSheetId="20" hidden="1">#REF!</definedName>
    <definedName name="_Sort" localSheetId="43" hidden="1">#REF!</definedName>
    <definedName name="_Sort" localSheetId="42" hidden="1">#REF!</definedName>
    <definedName name="_Sort" localSheetId="46" hidden="1">#REF!</definedName>
    <definedName name="_Sort" localSheetId="77" hidden="1">#REF!</definedName>
    <definedName name="_Sort" localSheetId="60" hidden="1">#REF!</definedName>
    <definedName name="_Sort" localSheetId="34" hidden="1">#REF!</definedName>
    <definedName name="_Sort" localSheetId="33" hidden="1">#REF!</definedName>
    <definedName name="_Sort" localSheetId="32" hidden="1">#REF!</definedName>
    <definedName name="_Sort" localSheetId="31" hidden="1">#REF!</definedName>
    <definedName name="_Sort" localSheetId="30" hidden="1">#REF!</definedName>
    <definedName name="_Sort" localSheetId="25" hidden="1">#REF!</definedName>
    <definedName name="_Sort" localSheetId="27" hidden="1">#REF!</definedName>
    <definedName name="_Sort" localSheetId="28" hidden="1">#REF!</definedName>
    <definedName name="_Sort" localSheetId="83" hidden="1">#REF!</definedName>
    <definedName name="_Sort" localSheetId="55" hidden="1">#REF!</definedName>
    <definedName name="_Sort" localSheetId="89" hidden="1">#REF!</definedName>
    <definedName name="_Sort" localSheetId="0" hidden="1">#REF!</definedName>
    <definedName name="_Sort" localSheetId="57" hidden="1">#REF!</definedName>
    <definedName name="_Sort" localSheetId="67" hidden="1">#REF!</definedName>
    <definedName name="_Sort" localSheetId="47" hidden="1">#REF!</definedName>
    <definedName name="_Sort" localSheetId="45" hidden="1">#REF!</definedName>
    <definedName name="_Sort" localSheetId="76" hidden="1">#REF!</definedName>
    <definedName name="_Sort" localSheetId="50" hidden="1">#REF!</definedName>
    <definedName name="_Sort" localSheetId="73" hidden="1">#REF!</definedName>
    <definedName name="_Sort" localSheetId="35" hidden="1">#REF!</definedName>
    <definedName name="_Sort" hidden="1">#REF!</definedName>
    <definedName name="a"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71"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14"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60"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0"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40" hidden="1">{"Bradesco 1",#N/A,TRUE,"Bradesco acc_dil";"Bradesco2",#N/A,TRUE,"Bradesco acc_dil";"Bradesco3",#N/A,TRUE,"Bradesco's RWA analysis";"Unibanco1",#N/A,TRUE,"Unibanco acc_dil ";"Unibanco2",#N/A,TRUE,"Unibanco acc_dil ";"Unibanco3",#N/A,TRUE,"Unibanco's RWA analysis"}</definedName>
    <definedName name="aaaa" localSheetId="83"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85" hidden="1">{"Bradesco 1",#N/A,TRUE,"Bradesco acc_dil";"Bradesco2",#N/A,TRUE,"Bradesco acc_dil";"Bradesco3",#N/A,TRUE,"Bradesco's RWA analysis";"Unibanco1",#N/A,TRUE,"Unibanco acc_dil ";"Unibanco2",#N/A,TRUE,"Unibanco acc_dil ";"Unibanco3",#N/A,TRUE,"Unibanco's RWA analysis"}</definedName>
    <definedName name="aaaa" localSheetId="90"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89"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67"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76"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73"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71"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14"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42"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72" hidden="1">{"assumptions and inputs",#N/A,FALSE,"valuation";"intermediate calculations",#N/A,FALSE,"valuation";"dollar conversion",#N/A,FALSE,"valuation";"analysis at various prices",#N/A,FALSE,"valuation"}</definedName>
    <definedName name="aqw" localSheetId="60"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0"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40" hidden="1">{"assumptions and inputs",#N/A,FALSE,"valuation";"intermediate calculations",#N/A,FALSE,"valuation";"dollar conversion",#N/A,FALSE,"valuation";"analysis at various prices",#N/A,FALSE,"valuation"}</definedName>
    <definedName name="aqw" localSheetId="83"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85" hidden="1">{"assumptions and inputs",#N/A,FALSE,"valuation";"intermediate calculations",#N/A,FALSE,"valuation";"dollar conversion",#N/A,FALSE,"valuation";"analysis at various prices",#N/A,FALSE,"valuation"}</definedName>
    <definedName name="aqw" localSheetId="90"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89"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67"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76"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73"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71">Balanço!$A$1:$K$44</definedName>
    <definedName name="_xlnm.Print_Area" localSheetId="41">'Balanço_PRO FORMA'!$A$1:$J$29</definedName>
    <definedName name="_xlnm.Print_Area" localSheetId="7">'BRGAAP - DVA'!$A$1:$AO$40</definedName>
    <definedName name="_xlnm.Print_Area" localSheetId="21">'BRGAAP - Nota 13¹  Div. Total '!$B$3:$E$61</definedName>
    <definedName name="_xlnm.Print_Area" localSheetId="8">'BRGAAP - TVM - Para Negociação'!$A$1:$AM$32</definedName>
    <definedName name="_xlnm.Print_Area" localSheetId="9">'BRGAAP - TVM - Para Venda'!$A$1:$AM$24</definedName>
    <definedName name="_xlnm.Print_Area" localSheetId="14">'BRGAAP - Vencimento e Risco'!$A$1:$NQ$39</definedName>
    <definedName name="_xlnm.Print_Area" localSheetId="75">'Carteira Emp por Produto'!$A$1:$K$17</definedName>
    <definedName name="_xlnm.Print_Area" localSheetId="74">'Carteira Empréstimos_CAF'!$A$1:$K$30</definedName>
    <definedName name="_xlnm.Print_Area" localSheetId="43">'Carteira por Produto novos títu'!$A$1:$AF$30</definedName>
    <definedName name="_xlnm.Print_Area" localSheetId="42">'Carteira_Nova segm. e títulos'!$A$1:$T$60</definedName>
    <definedName name="_xlnm.Print_Area" localSheetId="46">'Créditos Renegociados'!$A$1:$A$7</definedName>
    <definedName name="_xlnm.Print_Area" localSheetId="77">'Créditos Renegociados_descont'!$A$1:$K$7</definedName>
    <definedName name="_xlnm.Print_Area" localSheetId="69">DNDJ!$A$1:$M$11</definedName>
    <definedName name="_xlnm.Print_Area" localSheetId="72">'DNDJ_PRO FORMA_descontinuada'!$A$1:$M$12</definedName>
    <definedName name="_xlnm.Print_Area" localSheetId="65">'DRE Cont Ger 2011'!$A$2:$I$170</definedName>
    <definedName name="_xlnm.Print_Area" localSheetId="64">'DRE Cont Ger 2012'!$A$2:$I$170</definedName>
    <definedName name="_xlnm.Print_Area" localSheetId="63">'DRE Cont Ger 2013'!$A$2:$I$170</definedName>
    <definedName name="_xlnm.Print_Area" localSheetId="62">'DRE Cont Ger 2014'!$A$2:$I$170</definedName>
    <definedName name="_xlnm.Print_Area" localSheetId="61">'DRE Cont Ger 2015'!$A$2:$I$170</definedName>
    <definedName name="_xlnm.Print_Area" localSheetId="60">'DRE Cont Ger 2016'!$A$2:$I$170</definedName>
    <definedName name="_xlnm.Print_Area" localSheetId="34">'DRE Cont Ger 2018_PRO FORMA'!$A$2:$J$185</definedName>
    <definedName name="_xlnm.Print_Area" localSheetId="33">'DRE Cont Ger 2019_PRO FORMA'!$A$2:$F$185</definedName>
    <definedName name="_xlnm.Print_Area" localSheetId="32">'DRE Cont Ger 2020_PRO FORMA'!$A$2:$F$185</definedName>
    <definedName name="_xlnm.Print_Area" localSheetId="31">'DRE Cont Ger 2021_PRO FORMA '!$A$2:$F$185</definedName>
    <definedName name="_xlnm.Print_Area" localSheetId="30">'DRE Cont Ger 2022_PRO FORMA'!$A$1:$F$148</definedName>
    <definedName name="_xlnm.Print_Area" localSheetId="58">DRE_MF!$A$1:$M$24</definedName>
    <definedName name="_xlnm.Print_Area" localSheetId="24">'DRE_MF_PRO FORMA'!$A$1:$M$27</definedName>
    <definedName name="_xlnm.Print_Area" localSheetId="25">'DRE_MF_PRO FORMA BRASIL'!$A$1:$M$27</definedName>
    <definedName name="_xlnm.Print_Area" localSheetId="59">DRE_PB!$A$1:$M$33</definedName>
    <definedName name="_xlnm.Print_Area" localSheetId="26">'DRE_PB_PRO FORMA'!$A$2:$M$37</definedName>
    <definedName name="_xlnm.Print_Area" localSheetId="27">'DRE_PB_PRO FORMA BRASIL'!$A$2:$M$37</definedName>
    <definedName name="_xlnm.Print_Area" localSheetId="28">'DRE_PB_PRO FORMA LATAM'!$A$2:$M$37</definedName>
    <definedName name="_xlnm.Print_Area" localSheetId="70">IE!$A$1:$M$25</definedName>
    <definedName name="_xlnm.Print_Area" localSheetId="40">'IE_Atual_PRO FORMA'!$A$1:$M$25</definedName>
    <definedName name="_xlnm.Print_Area" localSheetId="79">'IFRS - Balanço - Ativo'!$A$1:$P$31</definedName>
    <definedName name="_xlnm.Print_Area" localSheetId="51">'IFRS(17) - Balanço - Ativo '!$A$1:$E$27</definedName>
    <definedName name="_xlnm.Print_Area" localSheetId="56">'IFRS(17) - DFC '!$A$1:$C$64</definedName>
    <definedName name="_xlnm.Print_Area" localSheetId="54">'IFRS(17) - Resultado Abrangente'!$A$1:$G$23</definedName>
    <definedName name="_xlnm.Print_Area" localSheetId="52">'IFRS(17)-Balanço-Passivo e PL '!$A$1:$E$32</definedName>
    <definedName name="_xlnm.Print_Area" localSheetId="85">'IFRS(9) - Balanço - Ativo'!$A$1:$F$26</definedName>
    <definedName name="_xlnm.Print_Area" localSheetId="90">'IFRS(9) - DFC'!$A$1:$C$63</definedName>
    <definedName name="_xlnm.Print_Area" localSheetId="88">'IFRS(9) - Resultado Abrangente'!$A$1:$H$23</definedName>
    <definedName name="_xlnm.Print_Area" localSheetId="86">'IFRS(9)- Balanço - Passivo e PL'!$A$1:$F$33</definedName>
    <definedName name="_xlnm.Print_Area" localSheetId="36">NIM!$A$21:$A$52</definedName>
    <definedName name="_xlnm.Print_Area" localSheetId="67">NIM_descontinuada!$A$21:$AE$52</definedName>
    <definedName name="_xlnm.Print_Area" localSheetId="47">'NPL_Nova segmentação'!$A$1:$K$20</definedName>
    <definedName name="_xlnm.Print_Area" localSheetId="45">PDD!$A$1:$A$8</definedName>
    <definedName name="_xlnm.Print_Area" localSheetId="76">PDD_descontinuada!$A$1:$A$8</definedName>
    <definedName name="_xlnm.Print_Area" localSheetId="50">Ratings!$A$1:$BJ$31</definedName>
    <definedName name="_xlnm.Print_Area" localSheetId="68">Serviços!$A$2:$M$13</definedName>
    <definedName name="_xlnm.Print_Area" localSheetId="37">'Serviços_PRO FORMA'!$A$2:$M$18</definedName>
    <definedName name="_xlnm.Print_Area" localSheetId="23">'Sumário_PRO FORMA'!$A$1:$C$51</definedName>
    <definedName name="b"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68">#REF!</definedName>
    <definedName name="BALCOMP" localSheetId="37">#REF!</definedName>
    <definedName name="balu" localSheetId="21" hidden="1">{"'ec X reg'!$C$27:$F$31","'ec X reg'!$C$27:$F$31","'cobert reg(-)ant'!$B$8:$D$20","'ec X reg'!$C$27:$F$31"}</definedName>
    <definedName name="balu" localSheetId="20" hidden="1">{"'ec X reg'!$C$27:$F$31","'ec X reg'!$C$27:$F$31","'cobert reg(-)ant'!$B$8:$D$20","'ec X reg'!$C$27:$F$31"}</definedName>
    <definedName name="balu" localSheetId="11" hidden="1">{"'ec X reg'!$C$27:$F$31","'ec X reg'!$C$27:$F$31","'cobert reg(-)ant'!$B$8:$D$20","'ec X reg'!$C$27:$F$31"}</definedName>
    <definedName name="balu" localSheetId="12" hidden="1">{"'ec X reg'!$C$27:$F$31","'ec X reg'!$C$27:$F$31","'cobert reg(-)ant'!$B$8:$D$20","'ec X reg'!$C$27:$F$31"}</definedName>
    <definedName name="balu" localSheetId="14" hidden="1">{"'ec X reg'!$C$27:$F$31","'ec X reg'!$C$27:$F$31","'cobert reg(-)ant'!$B$8:$D$20","'ec X reg'!$C$27:$F$31"}</definedName>
    <definedName name="balu" localSheetId="55" hidden="1">{"'ec X reg'!$C$27:$F$31","'ec X reg'!$C$27:$F$31","'cobert reg(-)ant'!$B$8:$D$20","'ec X reg'!$C$27:$F$31"}</definedName>
    <definedName name="balu" localSheetId="89" hidden="1">{"'ec X reg'!$C$27:$F$31","'ec X reg'!$C$27:$F$31","'cobert reg(-)ant'!$B$8:$D$20","'ec X reg'!$C$27:$F$31"}</definedName>
    <definedName name="balu" localSheetId="57" hidden="1">{"'ec X reg'!$C$27:$F$31","'ec X reg'!$C$27:$F$31","'cobert reg(-)ant'!$B$8:$D$20","'ec X reg'!$C$27:$F$31"}</definedName>
    <definedName name="balu" hidden="1">{"'ec X reg'!$C$27:$F$31","'ec X reg'!$C$27:$F$31","'cobert reg(-)ant'!$B$8:$D$20","'ec X reg'!$C$27:$F$31"}</definedName>
    <definedName name="basileia3"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21" hidden="1">{"'ec X reg'!$C$27:$F$31","'ec X reg'!$C$27:$F$31","'cobert reg(-)ant'!$B$8:$D$20","'ec X reg'!$C$27:$F$31"}</definedName>
    <definedName name="capiva" localSheetId="20" hidden="1">{"'ec X reg'!$C$27:$F$31","'ec X reg'!$C$27:$F$31","'cobert reg(-)ant'!$B$8:$D$20","'ec X reg'!$C$27:$F$31"}</definedName>
    <definedName name="capiva" localSheetId="11" hidden="1">{"'ec X reg'!$C$27:$F$31","'ec X reg'!$C$27:$F$31","'cobert reg(-)ant'!$B$8:$D$20","'ec X reg'!$C$27:$F$31"}</definedName>
    <definedName name="capiva" localSheetId="12" hidden="1">{"'ec X reg'!$C$27:$F$31","'ec X reg'!$C$27:$F$31","'cobert reg(-)ant'!$B$8:$D$20","'ec X reg'!$C$27:$F$31"}</definedName>
    <definedName name="capiva" localSheetId="14" hidden="1">{"'ec X reg'!$C$27:$F$31","'ec X reg'!$C$27:$F$31","'cobert reg(-)ant'!$B$8:$D$20","'ec X reg'!$C$27:$F$31"}</definedName>
    <definedName name="capiva" localSheetId="55" hidden="1">{"'ec X reg'!$C$27:$F$31","'ec X reg'!$C$27:$F$31","'cobert reg(-)ant'!$B$8:$D$20","'ec X reg'!$C$27:$F$31"}</definedName>
    <definedName name="capiva" localSheetId="89" hidden="1">{"'ec X reg'!$C$27:$F$31","'ec X reg'!$C$27:$F$31","'cobert reg(-)ant'!$B$8:$D$20","'ec X reg'!$C$27:$F$31"}</definedName>
    <definedName name="capiva" localSheetId="57" hidden="1">{"'ec X reg'!$C$27:$F$31","'ec X reg'!$C$27:$F$31","'cobert reg(-)ant'!$B$8:$D$20","'ec X reg'!$C$27:$F$31"}</definedName>
    <definedName name="capiva" hidden="1">{"'ec X reg'!$C$27:$F$31","'ec X reg'!$C$27:$F$31","'cobert reg(-)ant'!$B$8:$D$20","'ec X reg'!$C$27:$F$31"}</definedName>
    <definedName name="carol"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71"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14"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60"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0"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40" hidden="1">{"Bradesco 1",#N/A,TRUE,"Bradesco acc_dil";"Bradesco2",#N/A,TRUE,"Bradesco acc_dil";"Bradesco3",#N/A,TRUE,"Bradesco's RWA analysis";"Unibanco1",#N/A,TRUE,"Unibanco acc_dil ";"Unibanco2",#N/A,TRUE,"Unibanco acc_dil ";"Unibanco3",#N/A,TRUE,"Unibanco's RWA analysis"}</definedName>
    <definedName name="ccccc" localSheetId="83"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85" hidden="1">{"Bradesco 1",#N/A,TRUE,"Bradesco acc_dil";"Bradesco2",#N/A,TRUE,"Bradesco acc_dil";"Bradesco3",#N/A,TRUE,"Bradesco's RWA analysis";"Unibanco1",#N/A,TRUE,"Unibanco acc_dil ";"Unibanco2",#N/A,TRUE,"Unibanco acc_dil ";"Unibanco3",#N/A,TRUE,"Unibanco's RWA analysis"}</definedName>
    <definedName name="ccccc" localSheetId="90"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89"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67"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76"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73"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71"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14"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60"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0"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40" hidden="1">{"Bradesco 1",#N/A,TRUE,"Bradesco acc_dil";"Bradesco2",#N/A,TRUE,"Bradesco acc_dil";"Bradesco3",#N/A,TRUE,"Bradesco's RWA analysis";"Unibanco1",#N/A,TRUE,"Unibanco acc_dil ";"Unibanco2",#N/A,TRUE,"Unibanco acc_dil ";"Unibanco3",#N/A,TRUE,"Unibanco's RWA analysis"}</definedName>
    <definedName name="d" localSheetId="83"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85" hidden="1">{"Bradesco 1",#N/A,TRUE,"Bradesco acc_dil";"Bradesco2",#N/A,TRUE,"Bradesco acc_dil";"Bradesco3",#N/A,TRUE,"Bradesco's RWA analysis";"Unibanco1",#N/A,TRUE,"Unibanco acc_dil ";"Unibanco2",#N/A,TRUE,"Unibanco acc_dil ";"Unibanco3",#N/A,TRUE,"Unibanco's RWA analysis"}</definedName>
    <definedName name="d" localSheetId="90"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89"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67"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76"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73"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1">#REF!</definedName>
    <definedName name="data" localSheetId="6">#REF!</definedName>
    <definedName name="data" localSheetId="22">#REF!</definedName>
    <definedName name="data" localSheetId="21">#REF!</definedName>
    <definedName name="data" localSheetId="20">#REF!</definedName>
    <definedName name="data" localSheetId="43">#REF!</definedName>
    <definedName name="data" localSheetId="42">#REF!</definedName>
    <definedName name="data" localSheetId="46">#REF!</definedName>
    <definedName name="data" localSheetId="77">#REF!</definedName>
    <definedName name="data" localSheetId="60">#REF!</definedName>
    <definedName name="data" localSheetId="34">#REF!</definedName>
    <definedName name="data" localSheetId="33">#REF!</definedName>
    <definedName name="data" localSheetId="32">#REF!</definedName>
    <definedName name="data" localSheetId="31">#REF!</definedName>
    <definedName name="data" localSheetId="30">#REF!</definedName>
    <definedName name="data" localSheetId="25">#REF!</definedName>
    <definedName name="data" localSheetId="27">#REF!</definedName>
    <definedName name="data" localSheetId="28">#REF!</definedName>
    <definedName name="data" localSheetId="55">#REF!</definedName>
    <definedName name="data" localSheetId="89">#REF!</definedName>
    <definedName name="data" localSheetId="0">#REF!</definedName>
    <definedName name="data" localSheetId="57">#REF!</definedName>
    <definedName name="data" localSheetId="67">#REF!</definedName>
    <definedName name="data" localSheetId="47">#REF!</definedName>
    <definedName name="data" localSheetId="45">#REF!</definedName>
    <definedName name="data" localSheetId="76">#REF!</definedName>
    <definedName name="data" localSheetId="50">#REF!</definedName>
    <definedName name="data" localSheetId="73">#REF!</definedName>
    <definedName name="data" localSheetId="35">#REF!</definedName>
    <definedName name="data">#REF!</definedName>
    <definedName name="dddd" localSheetId="21" hidden="1">{"Bradesco 1",#N/A,TRUE,"Bradesco acc_dil";"Bradesco2",#N/A,TRUE,"Bradesco acc_dil";"Bradesco3",#N/A,TRUE,"Bradesco's RWA analysis";"Unibanco1",#N/A,TRUE,"Unibanco acc_dil ";"Unibanco2",#N/A,TRUE,"Unibanco acc_dil ";"Unibanco3",#N/A,TRUE,"Unibanco's RWA analysis"}</definedName>
    <definedName name="dddd" localSheetId="20" hidden="1">{"Bradesco 1",#N/A,TRUE,"Bradesco acc_dil";"Bradesco2",#N/A,TRUE,"Bradesco acc_dil";"Bradesco3",#N/A,TRUE,"Bradesco's RWA analysis";"Unibanco1",#N/A,TRUE,"Unibanco acc_dil ";"Unibanco2",#N/A,TRUE,"Unibanco acc_dil ";"Unibanco3",#N/A,TRUE,"Unibanco's RWA analysis"}</definedName>
    <definedName name="dddd" localSheetId="1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14" hidden="1">{"Bradesco 1",#N/A,TRUE,"Bradesco acc_dil";"Bradesco2",#N/A,TRUE,"Bradesco acc_dil";"Bradesco3",#N/A,TRUE,"Bradesco's RWA analysis";"Unibanco1",#N/A,TRUE,"Unibanco acc_dil ";"Unibanco2",#N/A,TRUE,"Unibanco acc_dil ";"Unibanco3",#N/A,TRUE,"Unibanco's RWA analysis"}</definedName>
    <definedName name="dddd" localSheetId="55" hidden="1">{"Bradesco 1",#N/A,TRUE,"Bradesco acc_dil";"Bradesco2",#N/A,TRUE,"Bradesco acc_dil";"Bradesco3",#N/A,TRUE,"Bradesco's RWA analysis";"Unibanco1",#N/A,TRUE,"Unibanco acc_dil ";"Unibanco2",#N/A,TRUE,"Unibanco acc_dil ";"Unibanco3",#N/A,TRUE,"Unibanco's RWA analysis"}</definedName>
    <definedName name="dddd" localSheetId="89" hidden="1">{"Bradesco 1",#N/A,TRUE,"Bradesco acc_dil";"Bradesco2",#N/A,TRUE,"Bradesco acc_dil";"Bradesco3",#N/A,TRUE,"Bradesco's RWA analysis";"Unibanco1",#N/A,TRUE,"Unibanco acc_dil ";"Unibanco2",#N/A,TRUE,"Unibanco acc_dil ";"Unibanco3",#N/A,TRUE,"Unibanco's RWA analysis"}</definedName>
    <definedName name="dddd" localSheetId="57"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68">#REF!</definedName>
    <definedName name="DEMRES" localSheetId="37">#REF!</definedName>
    <definedName name="Desp2" localSheetId="71"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60"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40" hidden="1">{"Bradesco 1",#N/A,TRUE,"Bradesco acc_dil";"Bradesco2",#N/A,TRUE,"Bradesco acc_dil";"Bradesco3",#N/A,TRUE,"Bradesco's RWA analysis";"Unibanco1",#N/A,TRUE,"Unibanco acc_dil ";"Unibanco2",#N/A,TRUE,"Unibanco acc_dil ";"Unibanco3",#N/A,TRUE,"Unibanco's RWA analysis"}</definedName>
    <definedName name="Desp2" localSheetId="83"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85" hidden="1">{"Bradesco 1",#N/A,TRUE,"Bradesco acc_dil";"Bradesco2",#N/A,TRUE,"Bradesco acc_dil";"Bradesco3",#N/A,TRUE,"Bradesco's RWA analysis";"Unibanco1",#N/A,TRUE,"Unibanco acc_dil ";"Unibanco2",#N/A,TRUE,"Unibanco acc_dil ";"Unibanco3",#N/A,TRUE,"Unibanco's RWA analysis"}</definedName>
    <definedName name="Desp2" localSheetId="90"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89"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67"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76"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73"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1">#REF!</definedName>
    <definedName name="DIARIO1B" localSheetId="6">#REF!</definedName>
    <definedName name="DIARIO1B" localSheetId="22">#REF!</definedName>
    <definedName name="DIARIO1B" localSheetId="21">#REF!</definedName>
    <definedName name="DIARIO1B" localSheetId="20">#REF!</definedName>
    <definedName name="DIARIO1B" localSheetId="43">#REF!</definedName>
    <definedName name="DIARIO1B" localSheetId="42">#REF!</definedName>
    <definedName name="DIARIO1B" localSheetId="46">#REF!</definedName>
    <definedName name="DIARIO1B" localSheetId="77">#REF!</definedName>
    <definedName name="DIARIO1B" localSheetId="60">#REF!</definedName>
    <definedName name="DIARIO1B" localSheetId="34">#REF!</definedName>
    <definedName name="DIARIO1B" localSheetId="33">#REF!</definedName>
    <definedName name="DIARIO1B" localSheetId="32">#REF!</definedName>
    <definedName name="DIARIO1B" localSheetId="31">#REF!</definedName>
    <definedName name="DIARIO1B" localSheetId="30">#REF!</definedName>
    <definedName name="DIARIO1B" localSheetId="25">#REF!</definedName>
    <definedName name="DIARIO1B" localSheetId="27">#REF!</definedName>
    <definedName name="DIARIO1B" localSheetId="28">#REF!</definedName>
    <definedName name="DIARIO1B" localSheetId="55">#REF!</definedName>
    <definedName name="DIARIO1B" localSheetId="89">#REF!</definedName>
    <definedName name="DIARIO1B" localSheetId="0">#REF!</definedName>
    <definedName name="DIARIO1B" localSheetId="57">#REF!</definedName>
    <definedName name="DIARIO1B" localSheetId="67">#REF!</definedName>
    <definedName name="DIARIO1B" localSheetId="47">#REF!</definedName>
    <definedName name="DIARIO1B" localSheetId="45">#REF!</definedName>
    <definedName name="DIARIO1B" localSheetId="76">#REF!</definedName>
    <definedName name="DIARIO1B" localSheetId="50">#REF!</definedName>
    <definedName name="DIARIO1B" localSheetId="73">#REF!</definedName>
    <definedName name="DIARIO1B" localSheetId="35">#REF!</definedName>
    <definedName name="DIARIO1B">#REF!</definedName>
    <definedName name="DIARIO1E" localSheetId="6">#REF!</definedName>
    <definedName name="DIARIO1E" localSheetId="22">#REF!</definedName>
    <definedName name="DIARIO1E" localSheetId="20">#REF!</definedName>
    <definedName name="DIARIO1E" localSheetId="43">#REF!</definedName>
    <definedName name="DIARIO1E" localSheetId="42">#REF!</definedName>
    <definedName name="DIARIO1E" localSheetId="46">#REF!</definedName>
    <definedName name="DIARIO1E" localSheetId="77">#REF!</definedName>
    <definedName name="DIARIO1E" localSheetId="60">#REF!</definedName>
    <definedName name="DIARIO1E" localSheetId="34">#REF!</definedName>
    <definedName name="DIARIO1E" localSheetId="33">#REF!</definedName>
    <definedName name="DIARIO1E" localSheetId="32">#REF!</definedName>
    <definedName name="DIARIO1E" localSheetId="31">#REF!</definedName>
    <definedName name="DIARIO1E" localSheetId="30">#REF!</definedName>
    <definedName name="DIARIO1E" localSheetId="25">#REF!</definedName>
    <definedName name="DIARIO1E" localSheetId="27">#REF!</definedName>
    <definedName name="DIARIO1E" localSheetId="28">#REF!</definedName>
    <definedName name="DIARIO1E" localSheetId="83">#REF!</definedName>
    <definedName name="DIARIO1E" localSheetId="55">#REF!</definedName>
    <definedName name="DIARIO1E" localSheetId="89">#REF!</definedName>
    <definedName name="DIARIO1E" localSheetId="0">#REF!</definedName>
    <definedName name="DIARIO1E" localSheetId="57">#REF!</definedName>
    <definedName name="DIARIO1E" localSheetId="67">#REF!</definedName>
    <definedName name="DIARIO1E" localSheetId="47">#REF!</definedName>
    <definedName name="DIARIO1E" localSheetId="45">#REF!</definedName>
    <definedName name="DIARIO1E" localSheetId="76">#REF!</definedName>
    <definedName name="DIARIO1E" localSheetId="50">#REF!</definedName>
    <definedName name="DIARIO1E" localSheetId="73">#REF!</definedName>
    <definedName name="DIARIO1E" localSheetId="35">#REF!</definedName>
    <definedName name="DIARIO1E">#REF!</definedName>
    <definedName name="DIARIO2A" localSheetId="6">#REF!</definedName>
    <definedName name="DIARIO2A" localSheetId="22">#REF!</definedName>
    <definedName name="DIARIO2A" localSheetId="20">#REF!</definedName>
    <definedName name="DIARIO2A" localSheetId="43">#REF!</definedName>
    <definedName name="DIARIO2A" localSheetId="42">#REF!</definedName>
    <definedName name="DIARIO2A" localSheetId="46">#REF!</definedName>
    <definedName name="DIARIO2A" localSheetId="77">#REF!</definedName>
    <definedName name="DIARIO2A" localSheetId="60">#REF!</definedName>
    <definedName name="DIARIO2A" localSheetId="34">#REF!</definedName>
    <definedName name="DIARIO2A" localSheetId="33">#REF!</definedName>
    <definedName name="DIARIO2A" localSheetId="32">#REF!</definedName>
    <definedName name="DIARIO2A" localSheetId="31">#REF!</definedName>
    <definedName name="DIARIO2A" localSheetId="30">#REF!</definedName>
    <definedName name="DIARIO2A" localSheetId="25">#REF!</definedName>
    <definedName name="DIARIO2A" localSheetId="27">#REF!</definedName>
    <definedName name="DIARIO2A" localSheetId="28">#REF!</definedName>
    <definedName name="DIARIO2A" localSheetId="83">#REF!</definedName>
    <definedName name="DIARIO2A" localSheetId="55">#REF!</definedName>
    <definedName name="DIARIO2A" localSheetId="89">#REF!</definedName>
    <definedName name="DIARIO2A" localSheetId="0">#REF!</definedName>
    <definedName name="DIARIO2A" localSheetId="57">#REF!</definedName>
    <definedName name="DIARIO2A" localSheetId="67">#REF!</definedName>
    <definedName name="DIARIO2A" localSheetId="47">#REF!</definedName>
    <definedName name="DIARIO2A" localSheetId="45">#REF!</definedName>
    <definedName name="DIARIO2A" localSheetId="76">#REF!</definedName>
    <definedName name="DIARIO2A" localSheetId="50">#REF!</definedName>
    <definedName name="DIARIO2A" localSheetId="73">#REF!</definedName>
    <definedName name="DIARIO2A" localSheetId="35">#REF!</definedName>
    <definedName name="DIARIO2A">#REF!</definedName>
    <definedName name="DIARIO2B" localSheetId="6">#REF!</definedName>
    <definedName name="DIARIO2B" localSheetId="43">#REF!</definedName>
    <definedName name="DIARIO2B" localSheetId="42">#REF!</definedName>
    <definedName name="DIARIO2B" localSheetId="46">#REF!</definedName>
    <definedName name="DIARIO2B" localSheetId="77">#REF!</definedName>
    <definedName name="DIARIO2B" localSheetId="60">#REF!</definedName>
    <definedName name="DIARIO2B" localSheetId="34">#REF!</definedName>
    <definedName name="DIARIO2B" localSheetId="33">#REF!</definedName>
    <definedName name="DIARIO2B" localSheetId="32">#REF!</definedName>
    <definedName name="DIARIO2B" localSheetId="31">#REF!</definedName>
    <definedName name="DIARIO2B" localSheetId="30">#REF!</definedName>
    <definedName name="DIARIO2B" localSheetId="25">#REF!</definedName>
    <definedName name="DIARIO2B" localSheetId="27">#REF!</definedName>
    <definedName name="DIARIO2B" localSheetId="28">#REF!</definedName>
    <definedName name="DIARIO2B" localSheetId="83">#REF!</definedName>
    <definedName name="DIARIO2B" localSheetId="0">#REF!</definedName>
    <definedName name="DIARIO2B" localSheetId="57">#REF!</definedName>
    <definedName name="DIARIO2B" localSheetId="67">#REF!</definedName>
    <definedName name="DIARIO2B" localSheetId="47">#REF!</definedName>
    <definedName name="DIARIO2B" localSheetId="45">#REF!</definedName>
    <definedName name="DIARIO2B" localSheetId="76">#REF!</definedName>
    <definedName name="DIARIO2B" localSheetId="50">#REF!</definedName>
    <definedName name="DIARIO2B" localSheetId="73">#REF!</definedName>
    <definedName name="DIARIO2B" localSheetId="35">#REF!</definedName>
    <definedName name="DIARIO2B">#REF!</definedName>
    <definedName name="DIARIO2E" localSheetId="6">#REF!</definedName>
    <definedName name="DIARIO2E" localSheetId="43">#REF!</definedName>
    <definedName name="DIARIO2E" localSheetId="42">#REF!</definedName>
    <definedName name="DIARIO2E" localSheetId="46">#REF!</definedName>
    <definedName name="DIARIO2E" localSheetId="77">#REF!</definedName>
    <definedName name="DIARIO2E" localSheetId="60">#REF!</definedName>
    <definedName name="DIARIO2E" localSheetId="34">#REF!</definedName>
    <definedName name="DIARIO2E" localSheetId="33">#REF!</definedName>
    <definedName name="DIARIO2E" localSheetId="32">#REF!</definedName>
    <definedName name="DIARIO2E" localSheetId="31">#REF!</definedName>
    <definedName name="DIARIO2E" localSheetId="30">#REF!</definedName>
    <definedName name="DIARIO2E" localSheetId="25">#REF!</definedName>
    <definedName name="DIARIO2E" localSheetId="27">#REF!</definedName>
    <definedName name="DIARIO2E" localSheetId="28">#REF!</definedName>
    <definedName name="DIARIO2E" localSheetId="83">#REF!</definedName>
    <definedName name="DIARIO2E" localSheetId="0">#REF!</definedName>
    <definedName name="DIARIO2E" localSheetId="57">#REF!</definedName>
    <definedName name="DIARIO2E" localSheetId="67">#REF!</definedName>
    <definedName name="DIARIO2E" localSheetId="47">#REF!</definedName>
    <definedName name="DIARIO2E" localSheetId="45">#REF!</definedName>
    <definedName name="DIARIO2E" localSheetId="76">#REF!</definedName>
    <definedName name="DIARIO2E" localSheetId="50">#REF!</definedName>
    <definedName name="DIARIO2E" localSheetId="73">#REF!</definedName>
    <definedName name="DIARIO2E" localSheetId="35">#REF!</definedName>
    <definedName name="DIARIO2E">#REF!</definedName>
    <definedName name="DRE_Gerenc"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71"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14"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60"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0"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40" hidden="1">{"Bradesco 1",#N/A,TRUE,"Bradesco acc_dil";"Bradesco2",#N/A,TRUE,"Bradesco acc_dil";"Bradesco3",#N/A,TRUE,"Bradesco's RWA analysis";"Unibanco1",#N/A,TRUE,"Unibanco acc_dil ";"Unibanco2",#N/A,TRUE,"Unibanco acc_dil ";"Unibanco3",#N/A,TRUE,"Unibanco's RWA analysis"}</definedName>
    <definedName name="dsdsd" localSheetId="83"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85" hidden="1">{"Bradesco 1",#N/A,TRUE,"Bradesco acc_dil";"Bradesco2",#N/A,TRUE,"Bradesco acc_dil";"Bradesco3",#N/A,TRUE,"Bradesco's RWA analysis";"Unibanco1",#N/A,TRUE,"Unibanco acc_dil ";"Unibanco2",#N/A,TRUE,"Unibanco acc_dil ";"Unibanco3",#N/A,TRUE,"Unibanco's RWA analysis"}</definedName>
    <definedName name="dsdsd" localSheetId="90"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89"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67"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76"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73"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71"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14"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60"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0"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40" hidden="1">{"Bradesco 1",#N/A,TRUE,"Bradesco acc_dil";"Bradesco2",#N/A,TRUE,"Bradesco acc_dil";"Bradesco3",#N/A,TRUE,"Bradesco's RWA analysis";"Unibanco1",#N/A,TRUE,"Unibanco acc_dil ";"Unibanco2",#N/A,TRUE,"Unibanco acc_dil ";"Unibanco3",#N/A,TRUE,"Unibanco's RWA analysis"}</definedName>
    <definedName name="e" localSheetId="83"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85" hidden="1">{"Bradesco 1",#N/A,TRUE,"Bradesco acc_dil";"Bradesco2",#N/A,TRUE,"Bradesco acc_dil";"Bradesco3",#N/A,TRUE,"Bradesco's RWA analysis";"Unibanco1",#N/A,TRUE,"Unibanco acc_dil ";"Unibanco2",#N/A,TRUE,"Unibanco acc_dil ";"Unibanco3",#N/A,TRUE,"Unibanco's RWA analysis"}</definedName>
    <definedName name="e" localSheetId="90"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89"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67"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76"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73"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1">#REF!</definedName>
    <definedName name="Erro" localSheetId="6">#REF!</definedName>
    <definedName name="Erro" localSheetId="22">#REF!</definedName>
    <definedName name="Erro" localSheetId="21">#REF!</definedName>
    <definedName name="Erro" localSheetId="20">#REF!</definedName>
    <definedName name="Erro" localSheetId="43">#REF!</definedName>
    <definedName name="Erro" localSheetId="42">#REF!</definedName>
    <definedName name="Erro" localSheetId="46">#REF!</definedName>
    <definedName name="Erro" localSheetId="77">#REF!</definedName>
    <definedName name="Erro" localSheetId="60">#REF!</definedName>
    <definedName name="Erro" localSheetId="34">#REF!</definedName>
    <definedName name="Erro" localSheetId="33">#REF!</definedName>
    <definedName name="Erro" localSheetId="32">#REF!</definedName>
    <definedName name="Erro" localSheetId="31">#REF!</definedName>
    <definedName name="Erro" localSheetId="30">#REF!</definedName>
    <definedName name="Erro" localSheetId="25">#REF!</definedName>
    <definedName name="Erro" localSheetId="27">#REF!</definedName>
    <definedName name="Erro" localSheetId="28">#REF!</definedName>
    <definedName name="Erro" localSheetId="55">#REF!</definedName>
    <definedName name="Erro" localSheetId="89">#REF!</definedName>
    <definedName name="Erro" localSheetId="0">#REF!</definedName>
    <definedName name="Erro" localSheetId="57">#REF!</definedName>
    <definedName name="Erro" localSheetId="67">#REF!</definedName>
    <definedName name="Erro" localSheetId="47">#REF!</definedName>
    <definedName name="Erro" localSheetId="45">#REF!</definedName>
    <definedName name="Erro" localSheetId="76">#REF!</definedName>
    <definedName name="Erro" localSheetId="50">#REF!</definedName>
    <definedName name="Erro" localSheetId="73">#REF!</definedName>
    <definedName name="Erro" localSheetId="35">#REF!</definedName>
    <definedName name="Erro">#REF!</definedName>
    <definedName name="Erro2" localSheetId="6">#REF!</definedName>
    <definedName name="Erro2" localSheetId="22">#REF!</definedName>
    <definedName name="Erro2" localSheetId="20">#REF!</definedName>
    <definedName name="Erro2" localSheetId="43">#REF!</definedName>
    <definedName name="Erro2" localSheetId="42">#REF!</definedName>
    <definedName name="Erro2" localSheetId="46">#REF!</definedName>
    <definedName name="Erro2" localSheetId="77">#REF!</definedName>
    <definedName name="Erro2" localSheetId="60">#REF!</definedName>
    <definedName name="Erro2" localSheetId="34">#REF!</definedName>
    <definedName name="Erro2" localSheetId="33">#REF!</definedName>
    <definedName name="Erro2" localSheetId="32">#REF!</definedName>
    <definedName name="Erro2" localSheetId="31">#REF!</definedName>
    <definedName name="Erro2" localSheetId="30">#REF!</definedName>
    <definedName name="Erro2" localSheetId="25">#REF!</definedName>
    <definedName name="Erro2" localSheetId="27">#REF!</definedName>
    <definedName name="Erro2" localSheetId="28">#REF!</definedName>
    <definedName name="Erro2" localSheetId="83">#REF!</definedName>
    <definedName name="Erro2" localSheetId="55">#REF!</definedName>
    <definedName name="Erro2" localSheetId="89">#REF!</definedName>
    <definedName name="Erro2" localSheetId="0">#REF!</definedName>
    <definedName name="Erro2" localSheetId="57">#REF!</definedName>
    <definedName name="Erro2" localSheetId="67">#REF!</definedName>
    <definedName name="Erro2" localSheetId="47">#REF!</definedName>
    <definedName name="Erro2" localSheetId="45">#REF!</definedName>
    <definedName name="Erro2" localSheetId="76">#REF!</definedName>
    <definedName name="Erro2" localSheetId="50">#REF!</definedName>
    <definedName name="Erro2" localSheetId="73">#REF!</definedName>
    <definedName name="Erro2" localSheetId="35">#REF!</definedName>
    <definedName name="Erro2">#REF!</definedName>
    <definedName name="Erro3" localSheetId="6">#REF!</definedName>
    <definedName name="Erro3" localSheetId="22">#REF!</definedName>
    <definedName name="Erro3" localSheetId="20">#REF!</definedName>
    <definedName name="Erro3" localSheetId="43">#REF!</definedName>
    <definedName name="Erro3" localSheetId="42">#REF!</definedName>
    <definedName name="Erro3" localSheetId="46">#REF!</definedName>
    <definedName name="Erro3" localSheetId="77">#REF!</definedName>
    <definedName name="Erro3" localSheetId="60">#REF!</definedName>
    <definedName name="Erro3" localSheetId="34">#REF!</definedName>
    <definedName name="Erro3" localSheetId="33">#REF!</definedName>
    <definedName name="Erro3" localSheetId="32">#REF!</definedName>
    <definedName name="Erro3" localSheetId="31">#REF!</definedName>
    <definedName name="Erro3" localSheetId="30">#REF!</definedName>
    <definedName name="Erro3" localSheetId="25">#REF!</definedName>
    <definedName name="Erro3" localSheetId="27">#REF!</definedName>
    <definedName name="Erro3" localSheetId="28">#REF!</definedName>
    <definedName name="Erro3" localSheetId="83">#REF!</definedName>
    <definedName name="Erro3" localSheetId="55">#REF!</definedName>
    <definedName name="Erro3" localSheetId="89">#REF!</definedName>
    <definedName name="Erro3" localSheetId="0">#REF!</definedName>
    <definedName name="Erro3" localSheetId="57">#REF!</definedName>
    <definedName name="Erro3" localSheetId="67">#REF!</definedName>
    <definedName name="Erro3" localSheetId="47">#REF!</definedName>
    <definedName name="Erro3" localSheetId="45">#REF!</definedName>
    <definedName name="Erro3" localSheetId="76">#REF!</definedName>
    <definedName name="Erro3" localSheetId="50">#REF!</definedName>
    <definedName name="Erro3" localSheetId="73">#REF!</definedName>
    <definedName name="Erro3" localSheetId="35">#REF!</definedName>
    <definedName name="Erro3">#REF!</definedName>
    <definedName name="g" localSheetId="71"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72" hidden="1">{"assumptions and inputs",#N/A,FALSE,"valuation";"intermediate calculations",#N/A,FALSE,"valuation";"dollar conversion",#N/A,FALSE,"valuation";"analysis at various prices",#N/A,FALSE,"valuation"}</definedName>
    <definedName name="g" localSheetId="60"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40" hidden="1">{"assumptions and inputs",#N/A,FALSE,"valuation";"intermediate calculations",#N/A,FALSE,"valuation";"dollar conversion",#N/A,FALSE,"valuation";"analysis at various prices",#N/A,FALSE,"valuation"}</definedName>
    <definedName name="g" localSheetId="83"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85" hidden="1">{"assumptions and inputs",#N/A,FALSE,"valuation";"intermediate calculations",#N/A,FALSE,"valuation";"dollar conversion",#N/A,FALSE,"valuation";"analysis at various prices",#N/A,FALSE,"valuation"}</definedName>
    <definedName name="g" localSheetId="90"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89"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67"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76"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73"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1" hidden="1">{"'ec X reg'!$C$27:$F$31","'ec X reg'!$C$27:$F$31","'cobert reg(-)ant'!$B$8:$D$20","'ec X reg'!$C$27:$F$31"}</definedName>
    <definedName name="HTML_Control" localSheetId="41" hidden="1">{"'ec X reg'!$C$27:$F$31","'ec X reg'!$C$27:$F$31","'cobert reg(-)ant'!$B$8:$D$20","'ec X reg'!$C$27:$F$31"}</definedName>
    <definedName name="HTML_Control" localSheetId="1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22" hidden="1">{"'ec X reg'!$C$27:$F$31","'ec X reg'!$C$27:$F$31","'cobert reg(-)ant'!$B$8:$D$20","'ec X reg'!$C$27:$F$31"}</definedName>
    <definedName name="HTML_Control" localSheetId="21" hidden="1">{"'ec X reg'!$C$27:$F$31","'ec X reg'!$C$27:$F$31","'cobert reg(-)ant'!$B$8:$D$20","'ec X reg'!$C$27:$F$31"}</definedName>
    <definedName name="HTML_Control" localSheetId="20"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14" hidden="1">{"'ec X reg'!$C$27:$F$31","'ec X reg'!$C$27:$F$31","'cobert reg(-)ant'!$B$8:$D$20","'ec X reg'!$C$27:$F$31"}</definedName>
    <definedName name="HTML_Control" localSheetId="5" hidden="1">{"'ec X reg'!$C$27:$F$31","'ec X reg'!$C$27:$F$31","'cobert reg(-)ant'!$B$8:$D$20","'ec X reg'!$C$27:$F$31"}</definedName>
    <definedName name="HTML_Control" localSheetId="49" hidden="1">{"'ec X reg'!$C$27:$F$31","'ec X reg'!$C$27:$F$31","'cobert reg(-)ant'!$B$8:$D$20","'ec X reg'!$C$27:$F$31"}</definedName>
    <definedName name="HTML_Control" localSheetId="43" hidden="1">{"'ec X reg'!$C$27:$F$31","'ec X reg'!$C$27:$F$31","'cobert reg(-)ant'!$B$8:$D$20","'ec X reg'!$C$27:$F$31"}</definedName>
    <definedName name="HTML_Control" localSheetId="42" hidden="1">{"'ec X reg'!$C$27:$F$31","'ec X reg'!$C$27:$F$31","'cobert reg(-)ant'!$B$8:$D$20","'ec X reg'!$C$27:$F$31"}</definedName>
    <definedName name="HTML_Control" localSheetId="48" hidden="1">{"'ec X reg'!$C$27:$F$31","'ec X reg'!$C$27:$F$31","'cobert reg(-)ant'!$B$8:$D$20","'ec X reg'!$C$27:$F$31"}</definedName>
    <definedName name="HTML_Control" localSheetId="46" hidden="1">{"'ec X reg'!$C$27:$F$31","'ec X reg'!$C$27:$F$31","'cobert reg(-)ant'!$B$8:$D$20","'ec X reg'!$C$27:$F$31"}</definedName>
    <definedName name="HTML_Control" localSheetId="77" hidden="1">{"'ec X reg'!$C$27:$F$31","'ec X reg'!$C$27:$F$31","'cobert reg(-)ant'!$B$8:$D$20","'ec X reg'!$C$27:$F$31"}</definedName>
    <definedName name="HTML_Control" localSheetId="72" hidden="1">{"'ec X reg'!$C$27:$F$31","'ec X reg'!$C$27:$F$31","'cobert reg(-)ant'!$B$8:$D$20","'ec X reg'!$C$27:$F$31"}</definedName>
    <definedName name="HTML_Control" localSheetId="60" hidden="1">{"'ec X reg'!$C$27:$F$31","'ec X reg'!$C$27:$F$31","'cobert reg(-)ant'!$B$8:$D$20","'ec X reg'!$C$27:$F$31"}</definedName>
    <definedName name="HTML_Control" localSheetId="34"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0"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40" hidden="1">{"'ec X reg'!$C$27:$F$31","'ec X reg'!$C$27:$F$31","'cobert reg(-)ant'!$B$8:$D$20","'ec X reg'!$C$27:$F$31"}</definedName>
    <definedName name="HTML_Control" localSheetId="84" hidden="1">{"'ec X reg'!$C$27:$F$31","'ec X reg'!$C$27:$F$31","'cobert reg(-)ant'!$B$8:$D$20","'ec X reg'!$C$27:$F$31"}</definedName>
    <definedName name="HTML_Control" localSheetId="83" hidden="1">{"'ec X reg'!$C$27:$F$31","'ec X reg'!$C$27:$F$31","'cobert reg(-)ant'!$B$8:$D$20","'ec X reg'!$C$27:$F$31"}</definedName>
    <definedName name="HTML_Control" localSheetId="81" hidden="1">{"'ec X reg'!$C$27:$F$31","'ec X reg'!$C$27:$F$31","'cobert reg(-)ant'!$B$8:$D$20","'ec X reg'!$C$27:$F$31"}</definedName>
    <definedName name="HTML_Control" localSheetId="51" hidden="1">{"'ec X reg'!$C$27:$F$31","'ec X reg'!$C$27:$F$31","'cobert reg(-)ant'!$B$8:$D$20","'ec X reg'!$C$27:$F$31"}</definedName>
    <definedName name="HTML_Control" localSheetId="56" hidden="1">{"'ec X reg'!$C$27:$F$31","'ec X reg'!$C$27:$F$31","'cobert reg(-)ant'!$B$8:$D$20","'ec X reg'!$C$27:$F$31"}</definedName>
    <definedName name="HTML_Control" localSheetId="53" hidden="1">{"'ec X reg'!$C$27:$F$31","'ec X reg'!$C$27:$F$31","'cobert reg(-)ant'!$B$8:$D$20","'ec X reg'!$C$27:$F$31"}</definedName>
    <definedName name="HTML_Control" localSheetId="54" hidden="1">{"'ec X reg'!$C$27:$F$31","'ec X reg'!$C$27:$F$31","'cobert reg(-)ant'!$B$8:$D$20","'ec X reg'!$C$27:$F$31"}</definedName>
    <definedName name="HTML_Control" localSheetId="55" hidden="1">{"'ec X reg'!$C$27:$F$31","'ec X reg'!$C$27:$F$31","'cobert reg(-)ant'!$B$8:$D$20","'ec X reg'!$C$27:$F$31"}</definedName>
    <definedName name="HTML_Control" localSheetId="52" hidden="1">{"'ec X reg'!$C$27:$F$31","'ec X reg'!$C$27:$F$31","'cobert reg(-)ant'!$B$8:$D$20","'ec X reg'!$C$27:$F$31"}</definedName>
    <definedName name="HTML_Control" localSheetId="85" hidden="1">{"'ec X reg'!$C$27:$F$31","'ec X reg'!$C$27:$F$31","'cobert reg(-)ant'!$B$8:$D$20","'ec X reg'!$C$27:$F$31"}</definedName>
    <definedName name="HTML_Control" localSheetId="90" hidden="1">{"'ec X reg'!$C$27:$F$31","'ec X reg'!$C$27:$F$31","'cobert reg(-)ant'!$B$8:$D$20","'ec X reg'!$C$27:$F$31"}</definedName>
    <definedName name="HTML_Control" localSheetId="87" hidden="1">{"'ec X reg'!$C$27:$F$31","'ec X reg'!$C$27:$F$31","'cobert reg(-)ant'!$B$8:$D$20","'ec X reg'!$C$27:$F$31"}</definedName>
    <definedName name="HTML_Control" localSheetId="88" hidden="1">{"'ec X reg'!$C$27:$F$31","'ec X reg'!$C$27:$F$31","'cobert reg(-)ant'!$B$8:$D$20","'ec X reg'!$C$27:$F$31"}</definedName>
    <definedName name="HTML_Control" localSheetId="86" hidden="1">{"'ec X reg'!$C$27:$F$31","'ec X reg'!$C$27:$F$31","'cobert reg(-)ant'!$B$8:$D$20","'ec X reg'!$C$27:$F$31"}</definedName>
    <definedName name="HTML_Control" localSheetId="89" hidden="1">{"'ec X reg'!$C$27:$F$31","'ec X reg'!$C$27:$F$31","'cobert reg(-)ant'!$B$8:$D$20","'ec X reg'!$C$27:$F$31"}</definedName>
    <definedName name="HTML_Control" localSheetId="38" hidden="1">{"'ec X reg'!$C$27:$F$31","'ec X reg'!$C$27:$F$31","'cobert reg(-)ant'!$B$8:$D$20","'ec X reg'!$C$27:$F$31"}</definedName>
    <definedName name="HTML_Control" localSheetId="0" hidden="1">{"'ec X reg'!$C$27:$F$31","'ec X reg'!$C$27:$F$31","'cobert reg(-)ant'!$B$8:$D$20","'ec X reg'!$C$27:$F$31"}</definedName>
    <definedName name="HTML_Control" localSheetId="57" hidden="1">{"'ec X reg'!$C$27:$F$31","'ec X reg'!$C$27:$F$31","'cobert reg(-)ant'!$B$8:$D$20","'ec X reg'!$C$27:$F$31"}</definedName>
    <definedName name="HTML_Control" localSheetId="36" hidden="1">{"'ec X reg'!$C$27:$F$31","'ec X reg'!$C$27:$F$31","'cobert reg(-)ant'!$B$8:$D$20","'ec X reg'!$C$27:$F$31"}</definedName>
    <definedName name="HTML_Control" localSheetId="67" hidden="1">{"'ec X reg'!$C$27:$F$31","'ec X reg'!$C$27:$F$31","'cobert reg(-)ant'!$B$8:$D$20","'ec X reg'!$C$27:$F$31"}</definedName>
    <definedName name="HTML_Control" localSheetId="47" hidden="1">{"'ec X reg'!$C$27:$F$31","'ec X reg'!$C$27:$F$31","'cobert reg(-)ant'!$B$8:$D$20","'ec X reg'!$C$27:$F$31"}</definedName>
    <definedName name="HTML_Control" localSheetId="45" hidden="1">{"'ec X reg'!$C$27:$F$31","'ec X reg'!$C$27:$F$31","'cobert reg(-)ant'!$B$8:$D$20","'ec X reg'!$C$27:$F$31"}</definedName>
    <definedName name="HTML_Control" localSheetId="76" hidden="1">{"'ec X reg'!$C$27:$F$31","'ec X reg'!$C$27:$F$31","'cobert reg(-)ant'!$B$8:$D$20","'ec X reg'!$C$27:$F$31"}</definedName>
    <definedName name="HTML_Control" localSheetId="50" hidden="1">{"'ec X reg'!$C$27:$F$31","'ec X reg'!$C$27:$F$31","'cobert reg(-)ant'!$B$8:$D$20","'ec X reg'!$C$27:$F$31"}</definedName>
    <definedName name="HTML_Control" localSheetId="73" hidden="1">{"'ec X reg'!$C$27:$F$31","'ec X reg'!$C$27:$F$31","'cobert reg(-)ant'!$B$8:$D$20","'ec X reg'!$C$27:$F$31"}</definedName>
    <definedName name="HTML_Control" localSheetId="35" hidden="1">{"'ec X reg'!$C$27:$F$31","'ec X reg'!$C$27:$F$31","'cobert reg(-)ant'!$B$8:$D$20","'ec X reg'!$C$27:$F$31"}</definedName>
    <definedName name="HTML_Control" localSheetId="37" hidden="1">{"'ec X reg'!$C$27:$F$31","'ec X reg'!$C$27:$F$31","'cobert reg(-)ant'!$B$8:$D$20","'ec X reg'!$C$27:$F$31"}</definedName>
    <definedName name="HTML_Control" localSheetId="2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1">#REF!</definedName>
    <definedName name="ing" localSheetId="6">#REF!</definedName>
    <definedName name="ing" localSheetId="22">#REF!</definedName>
    <definedName name="ing" localSheetId="21">#REF!</definedName>
    <definedName name="ing" localSheetId="20">#REF!</definedName>
    <definedName name="ing" localSheetId="43">#REF!</definedName>
    <definedName name="ing" localSheetId="42">#REF!</definedName>
    <definedName name="ing" localSheetId="46">#REF!</definedName>
    <definedName name="ing" localSheetId="77">#REF!</definedName>
    <definedName name="ing" localSheetId="60">#REF!</definedName>
    <definedName name="ing" localSheetId="34">#REF!</definedName>
    <definedName name="ing" localSheetId="33">#REF!</definedName>
    <definedName name="ing" localSheetId="32">#REF!</definedName>
    <definedName name="ing" localSheetId="31">#REF!</definedName>
    <definedName name="ing" localSheetId="30">#REF!</definedName>
    <definedName name="ing" localSheetId="25">#REF!</definedName>
    <definedName name="ing" localSheetId="27">#REF!</definedName>
    <definedName name="ing" localSheetId="28">#REF!</definedName>
    <definedName name="ing" localSheetId="55">#REF!</definedName>
    <definedName name="ing" localSheetId="89">#REF!</definedName>
    <definedName name="ing" localSheetId="0">#REF!</definedName>
    <definedName name="ing" localSheetId="57">#REF!</definedName>
    <definedName name="ing" localSheetId="67">#REF!</definedName>
    <definedName name="ing" localSheetId="47">#REF!</definedName>
    <definedName name="ing" localSheetId="45">#REF!</definedName>
    <definedName name="ing" localSheetId="76">#REF!</definedName>
    <definedName name="ing" localSheetId="50">#REF!</definedName>
    <definedName name="ing" localSheetId="73">#REF!</definedName>
    <definedName name="ing" localSheetId="35">#REF!</definedName>
    <definedName name="ing">#REF!</definedName>
    <definedName name="karin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21" hidden="1">{"Bradesco 1",#N/A,TRUE,"Bradesco acc_dil";"Bradesco2",#N/A,TRUE,"Bradesco acc_dil";"Bradesco3",#N/A,TRUE,"Bradesco's RWA analysis";"Unibanco1",#N/A,TRUE,"Unibanco acc_dil ";"Unibanco2",#N/A,TRUE,"Unibanco acc_dil ";"Unibanco3",#N/A,TRUE,"Unibanco's RWA analysis"}</definedName>
    <definedName name="lamp" localSheetId="20" hidden="1">{"Bradesco 1",#N/A,TRUE,"Bradesco acc_dil";"Bradesco2",#N/A,TRUE,"Bradesco acc_dil";"Bradesco3",#N/A,TRUE,"Bradesco's RWA analysis";"Unibanco1",#N/A,TRUE,"Unibanco acc_dil ";"Unibanco2",#N/A,TRUE,"Unibanco acc_dil ";"Unibanco3",#N/A,TRUE,"Unibanco's RWA analysis"}</definedName>
    <definedName name="lamp" localSheetId="1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14" hidden="1">{"Bradesco 1",#N/A,TRUE,"Bradesco acc_dil";"Bradesco2",#N/A,TRUE,"Bradesco acc_dil";"Bradesco3",#N/A,TRUE,"Bradesco's RWA analysis";"Unibanco1",#N/A,TRUE,"Unibanco acc_dil ";"Unibanco2",#N/A,TRUE,"Unibanco acc_dil ";"Unibanco3",#N/A,TRUE,"Unibanco's RWA analysis"}</definedName>
    <definedName name="lamp" localSheetId="55" hidden="1">{"Bradesco 1",#N/A,TRUE,"Bradesco acc_dil";"Bradesco2",#N/A,TRUE,"Bradesco acc_dil";"Bradesco3",#N/A,TRUE,"Bradesco's RWA analysis";"Unibanco1",#N/A,TRUE,"Unibanco acc_dil ";"Unibanco2",#N/A,TRUE,"Unibanco acc_dil ";"Unibanco3",#N/A,TRUE,"Unibanco's RWA analysis"}</definedName>
    <definedName name="lamp" localSheetId="89" hidden="1">{"Bradesco 1",#N/A,TRUE,"Bradesco acc_dil";"Bradesco2",#N/A,TRUE,"Bradesco acc_dil";"Bradesco3",#N/A,TRUE,"Bradesco's RWA analysis";"Unibanco1",#N/A,TRUE,"Unibanco acc_dil ";"Unibanco2",#N/A,TRUE,"Unibanco acc_dil ";"Unibanco3",#N/A,TRUE,"Unibanco's RWA analysis"}</definedName>
    <definedName name="lamp" localSheetId="57"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71"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60"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0"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40" hidden="1">{"Bradesco 1",#N/A,TRUE,"Bradesco acc_dil";"Bradesco2",#N/A,TRUE,"Bradesco acc_dil";"Bradesco3",#N/A,TRUE,"Bradesco's RWA analysis";"Unibanco1",#N/A,TRUE,"Unibanco acc_dil ";"Unibanco2",#N/A,TRUE,"Unibanco acc_dil ";"Unibanco3",#N/A,TRUE,"Unibanco's RWA analysis"}</definedName>
    <definedName name="m" localSheetId="83"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85" hidden="1">{"Bradesco 1",#N/A,TRUE,"Bradesco acc_dil";"Bradesco2",#N/A,TRUE,"Bradesco acc_dil";"Bradesco3",#N/A,TRUE,"Bradesco's RWA analysis";"Unibanco1",#N/A,TRUE,"Unibanco acc_dil ";"Unibanco2",#N/A,TRUE,"Unibanco acc_dil ";"Unibanco3",#N/A,TRUE,"Unibanco's RWA analysis"}</definedName>
    <definedName name="m" localSheetId="90"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89"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67"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76"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73"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21" hidden="1">{"Bradesco 1",#N/A,TRUE,"Bradesco acc_dil";"Bradesco2",#N/A,TRUE,"Bradesco acc_dil";"Bradesco3",#N/A,TRUE,"Bradesco's RWA analysis";"Unibanco1",#N/A,TRUE,"Unibanco acc_dil ";"Unibanco2",#N/A,TRUE,"Unibanco acc_dil ";"Unibanco3",#N/A,TRUE,"Unibanco's RWA analysis"}</definedName>
    <definedName name="madruga" localSheetId="20" hidden="1">{"Bradesco 1",#N/A,TRUE,"Bradesco acc_dil";"Bradesco2",#N/A,TRUE,"Bradesco acc_dil";"Bradesco3",#N/A,TRUE,"Bradesco's RWA analysis";"Unibanco1",#N/A,TRUE,"Unibanco acc_dil ";"Unibanco2",#N/A,TRUE,"Unibanco acc_dil ";"Unibanco3",#N/A,TRUE,"Unibanco's RWA analysis"}</definedName>
    <definedName name="madruga" localSheetId="1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14" hidden="1">{"Bradesco 1",#N/A,TRUE,"Bradesco acc_dil";"Bradesco2",#N/A,TRUE,"Bradesco acc_dil";"Bradesco3",#N/A,TRUE,"Bradesco's RWA analysis";"Unibanco1",#N/A,TRUE,"Unibanco acc_dil ";"Unibanco2",#N/A,TRUE,"Unibanco acc_dil ";"Unibanco3",#N/A,TRUE,"Unibanco's RWA analysis"}</definedName>
    <definedName name="madruga" localSheetId="55" hidden="1">{"Bradesco 1",#N/A,TRUE,"Bradesco acc_dil";"Bradesco2",#N/A,TRUE,"Bradesco acc_dil";"Bradesco3",#N/A,TRUE,"Bradesco's RWA analysis";"Unibanco1",#N/A,TRUE,"Unibanco acc_dil ";"Unibanco2",#N/A,TRUE,"Unibanco acc_dil ";"Unibanco3",#N/A,TRUE,"Unibanco's RWA analysis"}</definedName>
    <definedName name="madruga" localSheetId="89" hidden="1">{"Bradesco 1",#N/A,TRUE,"Bradesco acc_dil";"Bradesco2",#N/A,TRUE,"Bradesco acc_dil";"Bradesco3",#N/A,TRUE,"Bradesco's RWA analysis";"Unibanco1",#N/A,TRUE,"Unibanco acc_dil ";"Unibanco2",#N/A,TRUE,"Unibanco acc_dil ";"Unibanco3",#N/A,TRUE,"Unibanco's RWA analysis"}</definedName>
    <definedName name="madruga" localSheetId="57"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1">#REF!</definedName>
    <definedName name="MENSAL2" localSheetId="6">#REF!</definedName>
    <definedName name="MENSAL2" localSheetId="22">#REF!</definedName>
    <definedName name="MENSAL2" localSheetId="21">#REF!</definedName>
    <definedName name="MENSAL2" localSheetId="20">#REF!</definedName>
    <definedName name="MENSAL2" localSheetId="43">#REF!</definedName>
    <definedName name="MENSAL2" localSheetId="42">#REF!</definedName>
    <definedName name="MENSAL2" localSheetId="46">#REF!</definedName>
    <definedName name="MENSAL2" localSheetId="77">#REF!</definedName>
    <definedName name="MENSAL2" localSheetId="60">#REF!</definedName>
    <definedName name="MENSAL2" localSheetId="34">#REF!</definedName>
    <definedName name="MENSAL2" localSheetId="33">#REF!</definedName>
    <definedName name="MENSAL2" localSheetId="32">#REF!</definedName>
    <definedName name="MENSAL2" localSheetId="31">#REF!</definedName>
    <definedName name="MENSAL2" localSheetId="30">#REF!</definedName>
    <definedName name="MENSAL2" localSheetId="25">#REF!</definedName>
    <definedName name="MENSAL2" localSheetId="27">#REF!</definedName>
    <definedName name="MENSAL2" localSheetId="28">#REF!</definedName>
    <definedName name="MENSAL2" localSheetId="55">#REF!</definedName>
    <definedName name="MENSAL2" localSheetId="89">#REF!</definedName>
    <definedName name="MENSAL2" localSheetId="0">#REF!</definedName>
    <definedName name="MENSAL2" localSheetId="57">#REF!</definedName>
    <definedName name="MENSAL2" localSheetId="67">#REF!</definedName>
    <definedName name="MENSAL2" localSheetId="47">#REF!</definedName>
    <definedName name="MENSAL2" localSheetId="45">#REF!</definedName>
    <definedName name="MENSAL2" localSheetId="76">#REF!</definedName>
    <definedName name="MENSAL2" localSheetId="50">#REF!</definedName>
    <definedName name="MENSAL2" localSheetId="73">#REF!</definedName>
    <definedName name="MENSAL2" localSheetId="35">#REF!</definedName>
    <definedName name="MENSAL2">#REF!</definedName>
    <definedName name="MENSAL4" localSheetId="6">#REF!</definedName>
    <definedName name="MENSAL4" localSheetId="22">#REF!</definedName>
    <definedName name="MENSAL4" localSheetId="20">#REF!</definedName>
    <definedName name="MENSAL4" localSheetId="43">#REF!</definedName>
    <definedName name="MENSAL4" localSheetId="42">#REF!</definedName>
    <definedName name="MENSAL4" localSheetId="46">#REF!</definedName>
    <definedName name="MENSAL4" localSheetId="77">#REF!</definedName>
    <definedName name="MENSAL4" localSheetId="60">#REF!</definedName>
    <definedName name="MENSAL4" localSheetId="34">#REF!</definedName>
    <definedName name="MENSAL4" localSheetId="33">#REF!</definedName>
    <definedName name="MENSAL4" localSheetId="32">#REF!</definedName>
    <definedName name="MENSAL4" localSheetId="31">#REF!</definedName>
    <definedName name="MENSAL4" localSheetId="30">#REF!</definedName>
    <definedName name="MENSAL4" localSheetId="25">#REF!</definedName>
    <definedName name="MENSAL4" localSheetId="27">#REF!</definedName>
    <definedName name="MENSAL4" localSheetId="28">#REF!</definedName>
    <definedName name="MENSAL4" localSheetId="83">#REF!</definedName>
    <definedName name="MENSAL4" localSheetId="55">#REF!</definedName>
    <definedName name="MENSAL4" localSheetId="89">#REF!</definedName>
    <definedName name="MENSAL4" localSheetId="0">#REF!</definedName>
    <definedName name="MENSAL4" localSheetId="57">#REF!</definedName>
    <definedName name="MENSAL4" localSheetId="67">#REF!</definedName>
    <definedName name="MENSAL4" localSheetId="47">#REF!</definedName>
    <definedName name="MENSAL4" localSheetId="45">#REF!</definedName>
    <definedName name="MENSAL4" localSheetId="76">#REF!</definedName>
    <definedName name="MENSAL4" localSheetId="50">#REF!</definedName>
    <definedName name="MENSAL4" localSheetId="73">#REF!</definedName>
    <definedName name="MENSAL4" localSheetId="35">#REF!</definedName>
    <definedName name="MENSAL4">#REF!</definedName>
    <definedName name="nova" localSheetId="71"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14"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42"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72" hidden="1">{"assumptions and inputs",#N/A,FALSE,"valuation";"intermediate calculations",#N/A,FALSE,"valuation";"dollar conversion",#N/A,FALSE,"valuation";"analysis at various prices",#N/A,FALSE,"valuation"}</definedName>
    <definedName name="nova" localSheetId="60"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0"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40" hidden="1">{"assumptions and inputs",#N/A,FALSE,"valuation";"intermediate calculations",#N/A,FALSE,"valuation";"dollar conversion",#N/A,FALSE,"valuation";"analysis at various prices",#N/A,FALSE,"valuation"}</definedName>
    <definedName name="nova" localSheetId="83"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85" hidden="1">{"assumptions and inputs",#N/A,FALSE,"valuation";"intermediate calculations",#N/A,FALSE,"valuation";"dollar conversion",#N/A,FALSE,"valuation";"analysis at various prices",#N/A,FALSE,"valuation"}</definedName>
    <definedName name="nova" localSheetId="90"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89"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67"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76"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73"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71"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60"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40" hidden="1">{"assumptions and inputs",#N/A,FALSE,"valuation";"intermediate calculations",#N/A,FALSE,"valuation";"dollar conversion",#N/A,FALSE,"valuation";"analysis at various prices",#N/A,FALSE,"valuation"}</definedName>
    <definedName name="P" localSheetId="83"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85" hidden="1">{"assumptions and inputs",#N/A,FALSE,"valuation";"intermediate calculations",#N/A,FALSE,"valuation";"dollar conversion",#N/A,FALSE,"valuation";"analysis at various prices",#N/A,FALSE,"valuation"}</definedName>
    <definedName name="P" localSheetId="90"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89"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67"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76"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73"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1">#REF!</definedName>
    <definedName name="Per" localSheetId="6">#REF!</definedName>
    <definedName name="Per" localSheetId="22">#REF!</definedName>
    <definedName name="Per" localSheetId="21">#REF!</definedName>
    <definedName name="Per" localSheetId="20">#REF!</definedName>
    <definedName name="Per" localSheetId="43">#REF!</definedName>
    <definedName name="Per" localSheetId="42">#REF!</definedName>
    <definedName name="Per" localSheetId="46">#REF!</definedName>
    <definedName name="Per" localSheetId="77">#REF!</definedName>
    <definedName name="Per" localSheetId="60">#REF!</definedName>
    <definedName name="Per" localSheetId="34">#REF!</definedName>
    <definedName name="Per" localSheetId="33">#REF!</definedName>
    <definedName name="Per" localSheetId="32">#REF!</definedName>
    <definedName name="Per" localSheetId="31">#REF!</definedName>
    <definedName name="Per" localSheetId="30">#REF!</definedName>
    <definedName name="Per" localSheetId="25">#REF!</definedName>
    <definedName name="Per" localSheetId="27">#REF!</definedName>
    <definedName name="Per" localSheetId="28">#REF!</definedName>
    <definedName name="Per" localSheetId="55">#REF!</definedName>
    <definedName name="Per" localSheetId="89">#REF!</definedName>
    <definedName name="Per" localSheetId="0">#REF!</definedName>
    <definedName name="Per" localSheetId="57">#REF!</definedName>
    <definedName name="Per" localSheetId="67">#REF!</definedName>
    <definedName name="Per" localSheetId="47">#REF!</definedName>
    <definedName name="Per" localSheetId="45">#REF!</definedName>
    <definedName name="Per" localSheetId="76">#REF!</definedName>
    <definedName name="Per" localSheetId="50">#REF!</definedName>
    <definedName name="Per" localSheetId="73">#REF!</definedName>
    <definedName name="Per" localSheetId="35">#REF!</definedName>
    <definedName name="Per">#REF!</definedName>
    <definedName name="Período" localSheetId="6">#REF!</definedName>
    <definedName name="Período" localSheetId="22">#REF!</definedName>
    <definedName name="Período" localSheetId="20">#REF!</definedName>
    <definedName name="Período" localSheetId="43">#REF!</definedName>
    <definedName name="Período" localSheetId="42">#REF!</definedName>
    <definedName name="Período" localSheetId="46">#REF!</definedName>
    <definedName name="Período" localSheetId="77">#REF!</definedName>
    <definedName name="Período" localSheetId="60">#REF!</definedName>
    <definedName name="Período" localSheetId="34">#REF!</definedName>
    <definedName name="Período" localSheetId="33">#REF!</definedName>
    <definedName name="Período" localSheetId="32">#REF!</definedName>
    <definedName name="Período" localSheetId="31">#REF!</definedName>
    <definedName name="Período" localSheetId="30">#REF!</definedName>
    <definedName name="Período" localSheetId="25">#REF!</definedName>
    <definedName name="Período" localSheetId="27">#REF!</definedName>
    <definedName name="Período" localSheetId="28">#REF!</definedName>
    <definedName name="Período" localSheetId="83">#REF!</definedName>
    <definedName name="Período" localSheetId="55">#REF!</definedName>
    <definedName name="Período" localSheetId="89">#REF!</definedName>
    <definedName name="Período" localSheetId="0">#REF!</definedName>
    <definedName name="Período" localSheetId="57">#REF!</definedName>
    <definedName name="Período" localSheetId="67">#REF!</definedName>
    <definedName name="Período" localSheetId="47">#REF!</definedName>
    <definedName name="Período" localSheetId="45">#REF!</definedName>
    <definedName name="Período" localSheetId="76">#REF!</definedName>
    <definedName name="Período" localSheetId="50">#REF!</definedName>
    <definedName name="Período" localSheetId="73">#REF!</definedName>
    <definedName name="Período" localSheetId="35">#REF!</definedName>
    <definedName name="Período">#REF!</definedName>
    <definedName name="PMi" localSheetId="71">#REF!</definedName>
    <definedName name="PMi" localSheetId="41">#REF!</definedName>
    <definedName name="PMi" localSheetId="22">#REF!</definedName>
    <definedName name="PMi" localSheetId="20">#REF!</definedName>
    <definedName name="PMi" localSheetId="43">#REF!</definedName>
    <definedName name="PMi" localSheetId="42">#REF!</definedName>
    <definedName name="PMi" localSheetId="47">#REF!</definedName>
    <definedName name="PMi" localSheetId="50">#REF!</definedName>
    <definedName name="PMi" localSheetId="73">#REF!</definedName>
    <definedName name="PMi">#REF!</definedName>
    <definedName name="PMp" localSheetId="71">#REF!</definedName>
    <definedName name="PMp" localSheetId="41">#REF!</definedName>
    <definedName name="PMp" localSheetId="22">#REF!</definedName>
    <definedName name="PMp" localSheetId="20">#REF!</definedName>
    <definedName name="PMp" localSheetId="43">#REF!</definedName>
    <definedName name="PMp" localSheetId="42">#REF!</definedName>
    <definedName name="PMp" localSheetId="47">#REF!</definedName>
    <definedName name="PMp" localSheetId="50">#REF!</definedName>
    <definedName name="PMp" localSheetId="73">#REF!</definedName>
    <definedName name="PMp">#REF!</definedName>
    <definedName name="port" localSheetId="41">#REF!</definedName>
    <definedName name="port" localSheetId="6">#REF!</definedName>
    <definedName name="port" localSheetId="22">#REF!</definedName>
    <definedName name="port" localSheetId="21">#REF!</definedName>
    <definedName name="port" localSheetId="20">#REF!</definedName>
    <definedName name="port" localSheetId="43">#REF!</definedName>
    <definedName name="port" localSheetId="42">#REF!</definedName>
    <definedName name="port" localSheetId="46">#REF!</definedName>
    <definedName name="port" localSheetId="77">#REF!</definedName>
    <definedName name="port" localSheetId="60">#REF!</definedName>
    <definedName name="port" localSheetId="34">#REF!</definedName>
    <definedName name="port" localSheetId="33">#REF!</definedName>
    <definedName name="port" localSheetId="32">#REF!</definedName>
    <definedName name="port" localSheetId="31">#REF!</definedName>
    <definedName name="port" localSheetId="30">#REF!</definedName>
    <definedName name="port" localSheetId="25">#REF!</definedName>
    <definedName name="port" localSheetId="27">#REF!</definedName>
    <definedName name="port" localSheetId="28">#REF!</definedName>
    <definedName name="port" localSheetId="83">#REF!</definedName>
    <definedName name="port" localSheetId="55">#REF!</definedName>
    <definedName name="port" localSheetId="89">#REF!</definedName>
    <definedName name="port" localSheetId="0">#REF!</definedName>
    <definedName name="port" localSheetId="57">#REF!</definedName>
    <definedName name="port" localSheetId="67">#REF!</definedName>
    <definedName name="port" localSheetId="47">#REF!</definedName>
    <definedName name="port" localSheetId="45">#REF!</definedName>
    <definedName name="port" localSheetId="76">#REF!</definedName>
    <definedName name="port" localSheetId="50">#REF!</definedName>
    <definedName name="port" localSheetId="73">#REF!</definedName>
    <definedName name="port" localSheetId="35">#REF!</definedName>
    <definedName name="port">#REF!</definedName>
    <definedName name="Print_Area_MI" localSheetId="71">#REF!</definedName>
    <definedName name="Print_Area_MI" localSheetId="41">#REF!</definedName>
    <definedName name="Print_Area_MI" localSheetId="6">#REF!</definedName>
    <definedName name="Print_Area_MI" localSheetId="22">#REF!</definedName>
    <definedName name="Print_Area_MI" localSheetId="21">#REF!</definedName>
    <definedName name="Print_Area_MI" localSheetId="20">#REF!</definedName>
    <definedName name="Print_Area_MI" localSheetId="43">#REF!</definedName>
    <definedName name="Print_Area_MI" localSheetId="42">#REF!</definedName>
    <definedName name="Print_Area_MI" localSheetId="46">#REF!</definedName>
    <definedName name="Print_Area_MI" localSheetId="77">#REF!</definedName>
    <definedName name="Print_Area_MI" localSheetId="60">#REF!</definedName>
    <definedName name="Print_Area_MI" localSheetId="34">#REF!</definedName>
    <definedName name="Print_Area_MI" localSheetId="33">#REF!</definedName>
    <definedName name="Print_Area_MI" localSheetId="32">#REF!</definedName>
    <definedName name="Print_Area_MI" localSheetId="31">#REF!</definedName>
    <definedName name="Print_Area_MI" localSheetId="30">#REF!</definedName>
    <definedName name="Print_Area_MI" localSheetId="25">#REF!</definedName>
    <definedName name="Print_Area_MI" localSheetId="27">#REF!</definedName>
    <definedName name="Print_Area_MI" localSheetId="28">#REF!</definedName>
    <definedName name="Print_Area_MI" localSheetId="55">#REF!</definedName>
    <definedName name="Print_Area_MI" localSheetId="89">#REF!</definedName>
    <definedName name="Print_Area_MI" localSheetId="0">#REF!</definedName>
    <definedName name="Print_Area_MI" localSheetId="57">#REF!</definedName>
    <definedName name="Print_Area_MI" localSheetId="67">#REF!</definedName>
    <definedName name="Print_Area_MI" localSheetId="47">#REF!</definedName>
    <definedName name="Print_Area_MI" localSheetId="45">#REF!</definedName>
    <definedName name="Print_Area_MI" localSheetId="76">#REF!</definedName>
    <definedName name="Print_Area_MI" localSheetId="50">#REF!</definedName>
    <definedName name="Print_Area_MI" localSheetId="73">#REF!</definedName>
    <definedName name="Print_Area_MI" localSheetId="35">#REF!</definedName>
    <definedName name="Print_Area_MI">#REF!</definedName>
    <definedName name="puppy" localSheetId="21" hidden="1">{"assumptions and inputs",#N/A,FALSE,"valuation";"intermediate calculations",#N/A,FALSE,"valuation";"dollar conversion",#N/A,FALSE,"valuation";"analysis at various prices",#N/A,FALSE,"valuation"}</definedName>
    <definedName name="puppy" localSheetId="20" hidden="1">{"assumptions and inputs",#N/A,FALSE,"valuation";"intermediate calculations",#N/A,FALSE,"valuation";"dollar conversion",#N/A,FALSE,"valuation";"analysis at various prices",#N/A,FALSE,"valuation"}</definedName>
    <definedName name="puppy" localSheetId="1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14" hidden="1">{"assumptions and inputs",#N/A,FALSE,"valuation";"intermediate calculations",#N/A,FALSE,"valuation";"dollar conversion",#N/A,FALSE,"valuation";"analysis at various prices",#N/A,FALSE,"valuation"}</definedName>
    <definedName name="puppy" localSheetId="55" hidden="1">{"assumptions and inputs",#N/A,FALSE,"valuation";"intermediate calculations",#N/A,FALSE,"valuation";"dollar conversion",#N/A,FALSE,"valuation";"analysis at various prices",#N/A,FALSE,"valuation"}</definedName>
    <definedName name="puppy" localSheetId="89" hidden="1">{"assumptions and inputs",#N/A,FALSE,"valuation";"intermediate calculations",#N/A,FALSE,"valuation";"dollar conversion",#N/A,FALSE,"valuation";"analysis at various prices",#N/A,FALSE,"valuation"}</definedName>
    <definedName name="puppy" localSheetId="57"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1">#REF!</definedName>
    <definedName name="Quadro_II___Base_monetária_e_componentes" localSheetId="6">#REF!</definedName>
    <definedName name="Quadro_II___Base_monetária_e_componentes" localSheetId="22">#REF!</definedName>
    <definedName name="Quadro_II___Base_monetária_e_componentes" localSheetId="21">#REF!</definedName>
    <definedName name="Quadro_II___Base_monetária_e_componentes" localSheetId="20">#REF!</definedName>
    <definedName name="Quadro_II___Base_monetária_e_componentes" localSheetId="43">#REF!</definedName>
    <definedName name="Quadro_II___Base_monetária_e_componentes" localSheetId="42">#REF!</definedName>
    <definedName name="Quadro_II___Base_monetária_e_componentes" localSheetId="46">#REF!</definedName>
    <definedName name="Quadro_II___Base_monetária_e_componentes" localSheetId="77">#REF!</definedName>
    <definedName name="Quadro_II___Base_monetária_e_componentes" localSheetId="60">#REF!</definedName>
    <definedName name="Quadro_II___Base_monetária_e_componentes" localSheetId="34">#REF!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30">#REF!</definedName>
    <definedName name="Quadro_II___Base_monetária_e_componentes" localSheetId="25">#REF!</definedName>
    <definedName name="Quadro_II___Base_monetária_e_componentes" localSheetId="27">#REF!</definedName>
    <definedName name="Quadro_II___Base_monetária_e_componentes" localSheetId="28">#REF!</definedName>
    <definedName name="Quadro_II___Base_monetária_e_componentes" localSheetId="83">#REF!</definedName>
    <definedName name="Quadro_II___Base_monetária_e_componentes" localSheetId="55">#REF!</definedName>
    <definedName name="Quadro_II___Base_monetária_e_componentes" localSheetId="89">#REF!</definedName>
    <definedName name="Quadro_II___Base_monetária_e_componentes" localSheetId="0">#REF!</definedName>
    <definedName name="Quadro_II___Base_monetária_e_componentes" localSheetId="57">#REF!</definedName>
    <definedName name="Quadro_II___Base_monetária_e_componentes" localSheetId="67">#REF!</definedName>
    <definedName name="Quadro_II___Base_monetária_e_componentes" localSheetId="47">#REF!</definedName>
    <definedName name="Quadro_II___Base_monetária_e_componentes" localSheetId="45">#REF!</definedName>
    <definedName name="Quadro_II___Base_monetária_e_componentes" localSheetId="76">#REF!</definedName>
    <definedName name="Quadro_II___Base_monetária_e_componentes" localSheetId="50">#REF!</definedName>
    <definedName name="Quadro_II___Base_monetária_e_componentes" localSheetId="73">#REF!</definedName>
    <definedName name="Quadro_II___Base_monetária_e_componentes" localSheetId="35">#REF!</definedName>
    <definedName name="Quadro_II___Base_monetária_e_componentes">#REF!</definedName>
    <definedName name="Quadro_VI___Meios_de_pagamento_e_componentes" localSheetId="6">#REF!</definedName>
    <definedName name="Quadro_VI___Meios_de_pagamento_e_componentes" localSheetId="22">#REF!</definedName>
    <definedName name="Quadro_VI___Meios_de_pagamento_e_componentes" localSheetId="20">#REF!</definedName>
    <definedName name="Quadro_VI___Meios_de_pagamento_e_componentes" localSheetId="43">#REF!</definedName>
    <definedName name="Quadro_VI___Meios_de_pagamento_e_componentes" localSheetId="42">#REF!</definedName>
    <definedName name="Quadro_VI___Meios_de_pagamento_e_componentes" localSheetId="46">#REF!</definedName>
    <definedName name="Quadro_VI___Meios_de_pagamento_e_componentes" localSheetId="77">#REF!</definedName>
    <definedName name="Quadro_VI___Meios_de_pagamento_e_componentes" localSheetId="60">#REF!</definedName>
    <definedName name="Quadro_VI___Meios_de_pagamento_e_componentes" localSheetId="34">#REF!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30">#REF!</definedName>
    <definedName name="Quadro_VI___Meios_de_pagamento_e_componentes" localSheetId="25">#REF!</definedName>
    <definedName name="Quadro_VI___Meios_de_pagamento_e_componentes" localSheetId="27">#REF!</definedName>
    <definedName name="Quadro_VI___Meios_de_pagamento_e_componentes" localSheetId="28">#REF!</definedName>
    <definedName name="Quadro_VI___Meios_de_pagamento_e_componentes" localSheetId="83">#REF!</definedName>
    <definedName name="Quadro_VI___Meios_de_pagamento_e_componentes" localSheetId="55">#REF!</definedName>
    <definedName name="Quadro_VI___Meios_de_pagamento_e_componentes" localSheetId="89">#REF!</definedName>
    <definedName name="Quadro_VI___Meios_de_pagamento_e_componentes" localSheetId="0">#REF!</definedName>
    <definedName name="Quadro_VI___Meios_de_pagamento_e_componentes" localSheetId="57">#REF!</definedName>
    <definedName name="Quadro_VI___Meios_de_pagamento_e_componentes" localSheetId="67">#REF!</definedName>
    <definedName name="Quadro_VI___Meios_de_pagamento_e_componentes" localSheetId="47">#REF!</definedName>
    <definedName name="Quadro_VI___Meios_de_pagamento_e_componentes" localSheetId="45">#REF!</definedName>
    <definedName name="Quadro_VI___Meios_de_pagamento_e_componentes" localSheetId="76">#REF!</definedName>
    <definedName name="Quadro_VI___Meios_de_pagamento_e_componentes" localSheetId="50">#REF!</definedName>
    <definedName name="Quadro_VI___Meios_de_pagamento_e_componentes" localSheetId="73">#REF!</definedName>
    <definedName name="Quadro_VI___Meios_de_pagamento_e_componentes" localSheetId="35">#REF!</definedName>
    <definedName name="Quadro_VI___Meios_de_pagamento_e_componentes">#REF!</definedName>
    <definedName name="re" localSheetId="71"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42"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72" hidden="1">{"assumptions and inputs",#N/A,FALSE,"valuation";"intermediate calculations",#N/A,FALSE,"valuation";"dollar conversion",#N/A,FALSE,"valuation";"analysis at various prices",#N/A,FALSE,"valuation"}</definedName>
    <definedName name="re" localSheetId="60"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0"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40" hidden="1">{"assumptions and inputs",#N/A,FALSE,"valuation";"intermediate calculations",#N/A,FALSE,"valuation";"dollar conversion",#N/A,FALSE,"valuation";"analysis at various prices",#N/A,FALSE,"valuation"}</definedName>
    <definedName name="re" localSheetId="83"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85" hidden="1">{"assumptions and inputs",#N/A,FALSE,"valuation";"intermediate calculations",#N/A,FALSE,"valuation";"dollar conversion",#N/A,FALSE,"valuation";"analysis at various prices",#N/A,FALSE,"valuation"}</definedName>
    <definedName name="re" localSheetId="90"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89"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67"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76"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73"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1">#REF!</definedName>
    <definedName name="RODAPE1" localSheetId="6">#REF!</definedName>
    <definedName name="RODAPE1" localSheetId="22">#REF!</definedName>
    <definedName name="RODAPE1" localSheetId="21">#REF!</definedName>
    <definedName name="RODAPE1" localSheetId="20">#REF!</definedName>
    <definedName name="RODAPE1" localSheetId="43">#REF!</definedName>
    <definedName name="RODAPE1" localSheetId="42">#REF!</definedName>
    <definedName name="RODAPE1" localSheetId="46">#REF!</definedName>
    <definedName name="RODAPE1" localSheetId="77">#REF!</definedName>
    <definedName name="RODAPE1" localSheetId="60">#REF!</definedName>
    <definedName name="RODAPE1" localSheetId="34">#REF!</definedName>
    <definedName name="RODAPE1" localSheetId="33">#REF!</definedName>
    <definedName name="RODAPE1" localSheetId="32">#REF!</definedName>
    <definedName name="RODAPE1" localSheetId="31">#REF!</definedName>
    <definedName name="RODAPE1" localSheetId="30">#REF!</definedName>
    <definedName name="RODAPE1" localSheetId="25">#REF!</definedName>
    <definedName name="RODAPE1" localSheetId="27">#REF!</definedName>
    <definedName name="RODAPE1" localSheetId="28">#REF!</definedName>
    <definedName name="RODAPE1" localSheetId="55">#REF!</definedName>
    <definedName name="RODAPE1" localSheetId="89">#REF!</definedName>
    <definedName name="RODAPE1" localSheetId="0">#REF!</definedName>
    <definedName name="RODAPE1" localSheetId="57">#REF!</definedName>
    <definedName name="RODAPE1" localSheetId="67">#REF!</definedName>
    <definedName name="RODAPE1" localSheetId="47">#REF!</definedName>
    <definedName name="RODAPE1" localSheetId="45">#REF!</definedName>
    <definedName name="RODAPE1" localSheetId="76">#REF!</definedName>
    <definedName name="RODAPE1" localSheetId="50">#REF!</definedName>
    <definedName name="RODAPE1" localSheetId="73">#REF!</definedName>
    <definedName name="RODAPE1" localSheetId="35">#REF!</definedName>
    <definedName name="RODAPE1">#REF!</definedName>
    <definedName name="RODAPE6" localSheetId="6">#REF!</definedName>
    <definedName name="RODAPE6" localSheetId="22">#REF!</definedName>
    <definedName name="RODAPE6" localSheetId="20">#REF!</definedName>
    <definedName name="RODAPE6" localSheetId="43">#REF!</definedName>
    <definedName name="RODAPE6" localSheetId="42">#REF!</definedName>
    <definedName name="RODAPE6" localSheetId="46">#REF!</definedName>
    <definedName name="RODAPE6" localSheetId="77">#REF!</definedName>
    <definedName name="RODAPE6" localSheetId="60">#REF!</definedName>
    <definedName name="RODAPE6" localSheetId="34">#REF!</definedName>
    <definedName name="RODAPE6" localSheetId="33">#REF!</definedName>
    <definedName name="RODAPE6" localSheetId="32">#REF!</definedName>
    <definedName name="RODAPE6" localSheetId="31">#REF!</definedName>
    <definedName name="RODAPE6" localSheetId="30">#REF!</definedName>
    <definedName name="RODAPE6" localSheetId="25">#REF!</definedName>
    <definedName name="RODAPE6" localSheetId="27">#REF!</definedName>
    <definedName name="RODAPE6" localSheetId="28">#REF!</definedName>
    <definedName name="RODAPE6" localSheetId="83">#REF!</definedName>
    <definedName name="RODAPE6" localSheetId="55">#REF!</definedName>
    <definedName name="RODAPE6" localSheetId="89">#REF!</definedName>
    <definedName name="RODAPE6" localSheetId="0">#REF!</definedName>
    <definedName name="RODAPE6" localSheetId="57">#REF!</definedName>
    <definedName name="RODAPE6" localSheetId="67">#REF!</definedName>
    <definedName name="RODAPE6" localSheetId="47">#REF!</definedName>
    <definedName name="RODAPE6" localSheetId="45">#REF!</definedName>
    <definedName name="RODAPE6" localSheetId="76">#REF!</definedName>
    <definedName name="RODAPE6" localSheetId="50">#REF!</definedName>
    <definedName name="RODAPE6" localSheetId="73">#REF!</definedName>
    <definedName name="RODAPE6" localSheetId="35">#REF!</definedName>
    <definedName name="RODAPE6">#REF!</definedName>
    <definedName name="RODAPE7" localSheetId="6">#REF!</definedName>
    <definedName name="RODAPE7" localSheetId="22">#REF!</definedName>
    <definedName name="RODAPE7" localSheetId="20">#REF!</definedName>
    <definedName name="RODAPE7" localSheetId="43">#REF!</definedName>
    <definedName name="RODAPE7" localSheetId="42">#REF!</definedName>
    <definedName name="RODAPE7" localSheetId="46">#REF!</definedName>
    <definedName name="RODAPE7" localSheetId="77">#REF!</definedName>
    <definedName name="RODAPE7" localSheetId="60">#REF!</definedName>
    <definedName name="RODAPE7" localSheetId="34">#REF!</definedName>
    <definedName name="RODAPE7" localSheetId="33">#REF!</definedName>
    <definedName name="RODAPE7" localSheetId="32">#REF!</definedName>
    <definedName name="RODAPE7" localSheetId="31">#REF!</definedName>
    <definedName name="RODAPE7" localSheetId="30">#REF!</definedName>
    <definedName name="RODAPE7" localSheetId="25">#REF!</definedName>
    <definedName name="RODAPE7" localSheetId="27">#REF!</definedName>
    <definedName name="RODAPE7" localSheetId="28">#REF!</definedName>
    <definedName name="RODAPE7" localSheetId="83">#REF!</definedName>
    <definedName name="RODAPE7" localSheetId="55">#REF!</definedName>
    <definedName name="RODAPE7" localSheetId="89">#REF!</definedName>
    <definedName name="RODAPE7" localSheetId="0">#REF!</definedName>
    <definedName name="RODAPE7" localSheetId="57">#REF!</definedName>
    <definedName name="RODAPE7" localSheetId="67">#REF!</definedName>
    <definedName name="RODAPE7" localSheetId="47">#REF!</definedName>
    <definedName name="RODAPE7" localSheetId="45">#REF!</definedName>
    <definedName name="RODAPE7" localSheetId="76">#REF!</definedName>
    <definedName name="RODAPE7" localSheetId="50">#REF!</definedName>
    <definedName name="RODAPE7" localSheetId="73">#REF!</definedName>
    <definedName name="RODAPE7" localSheetId="35">#REF!</definedName>
    <definedName name="RODAPE7">#REF!</definedName>
    <definedName name="RODAPE8" localSheetId="6">#REF!</definedName>
    <definedName name="RODAPE8" localSheetId="43">#REF!</definedName>
    <definedName name="RODAPE8" localSheetId="42">#REF!</definedName>
    <definedName name="RODAPE8" localSheetId="46">#REF!</definedName>
    <definedName name="RODAPE8" localSheetId="77">#REF!</definedName>
    <definedName name="RODAPE8" localSheetId="60">#REF!</definedName>
    <definedName name="RODAPE8" localSheetId="34">#REF!</definedName>
    <definedName name="RODAPE8" localSheetId="33">#REF!</definedName>
    <definedName name="RODAPE8" localSheetId="32">#REF!</definedName>
    <definedName name="RODAPE8" localSheetId="31">#REF!</definedName>
    <definedName name="RODAPE8" localSheetId="30">#REF!</definedName>
    <definedName name="RODAPE8" localSheetId="25">#REF!</definedName>
    <definedName name="RODAPE8" localSheetId="27">#REF!</definedName>
    <definedName name="RODAPE8" localSheetId="28">#REF!</definedName>
    <definedName name="RODAPE8" localSheetId="83">#REF!</definedName>
    <definedName name="RODAPE8" localSheetId="0">#REF!</definedName>
    <definedName name="RODAPE8" localSheetId="57">#REF!</definedName>
    <definedName name="RODAPE8" localSheetId="67">#REF!</definedName>
    <definedName name="RODAPE8" localSheetId="47">#REF!</definedName>
    <definedName name="RODAPE8" localSheetId="45">#REF!</definedName>
    <definedName name="RODAPE8" localSheetId="76">#REF!</definedName>
    <definedName name="RODAPE8" localSheetId="50">#REF!</definedName>
    <definedName name="RODAPE8" localSheetId="73">#REF!</definedName>
    <definedName name="RODAPE8" localSheetId="35">#REF!</definedName>
    <definedName name="RODAPE8">#REF!</definedName>
    <definedName name="s"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1">#REF!</definedName>
    <definedName name="Saldos_em_final_de_período" localSheetId="6">#REF!</definedName>
    <definedName name="Saldos_em_final_de_período" localSheetId="22">#REF!</definedName>
    <definedName name="Saldos_em_final_de_período" localSheetId="21">#REF!</definedName>
    <definedName name="Saldos_em_final_de_período" localSheetId="20">#REF!</definedName>
    <definedName name="Saldos_em_final_de_período" localSheetId="43">#REF!</definedName>
    <definedName name="Saldos_em_final_de_período" localSheetId="42">#REF!</definedName>
    <definedName name="Saldos_em_final_de_período" localSheetId="46">#REF!</definedName>
    <definedName name="Saldos_em_final_de_período" localSheetId="77">#REF!</definedName>
    <definedName name="Saldos_em_final_de_período" localSheetId="60">#REF!</definedName>
    <definedName name="Saldos_em_final_de_período" localSheetId="34">#REF!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30">#REF!</definedName>
    <definedName name="Saldos_em_final_de_período" localSheetId="25">#REF!</definedName>
    <definedName name="Saldos_em_final_de_período" localSheetId="27">#REF!</definedName>
    <definedName name="Saldos_em_final_de_período" localSheetId="28">#REF!</definedName>
    <definedName name="Saldos_em_final_de_período" localSheetId="55">#REF!</definedName>
    <definedName name="Saldos_em_final_de_período" localSheetId="89">#REF!</definedName>
    <definedName name="Saldos_em_final_de_período" localSheetId="0">#REF!</definedName>
    <definedName name="Saldos_em_final_de_período" localSheetId="57">#REF!</definedName>
    <definedName name="Saldos_em_final_de_período" localSheetId="67">#REF!</definedName>
    <definedName name="Saldos_em_final_de_período" localSheetId="47">#REF!</definedName>
    <definedName name="Saldos_em_final_de_período" localSheetId="45">#REF!</definedName>
    <definedName name="Saldos_em_final_de_período" localSheetId="76">#REF!</definedName>
    <definedName name="Saldos_em_final_de_período" localSheetId="50">#REF!</definedName>
    <definedName name="Saldos_em_final_de_período" localSheetId="73">#REF!</definedName>
    <definedName name="Saldos_em_final_de_período" localSheetId="35">#REF!</definedName>
    <definedName name="Saldos_em_final_de_período">#REF!</definedName>
    <definedName name="seleção" localSheetId="6">#REF!</definedName>
    <definedName name="seleção" localSheetId="22">#REF!</definedName>
    <definedName name="seleção" localSheetId="20">#REF!</definedName>
    <definedName name="seleção" localSheetId="43">#REF!</definedName>
    <definedName name="seleção" localSheetId="42">#REF!</definedName>
    <definedName name="seleção" localSheetId="46">#REF!</definedName>
    <definedName name="seleção" localSheetId="77">#REF!</definedName>
    <definedName name="seleção" localSheetId="60">#REF!</definedName>
    <definedName name="seleção" localSheetId="34">#REF!</definedName>
    <definedName name="seleção" localSheetId="33">#REF!</definedName>
    <definedName name="seleção" localSheetId="32">#REF!</definedName>
    <definedName name="seleção" localSheetId="31">#REF!</definedName>
    <definedName name="seleção" localSheetId="30">#REF!</definedName>
    <definedName name="seleção" localSheetId="25">#REF!</definedName>
    <definedName name="seleção" localSheetId="27">#REF!</definedName>
    <definedName name="seleção" localSheetId="28">#REF!</definedName>
    <definedName name="seleção" localSheetId="83">#REF!</definedName>
    <definedName name="seleção" localSheetId="55">#REF!</definedName>
    <definedName name="seleção" localSheetId="89">#REF!</definedName>
    <definedName name="seleção" localSheetId="0">#REF!</definedName>
    <definedName name="seleção" localSheetId="57">#REF!</definedName>
    <definedName name="seleção" localSheetId="67">#REF!</definedName>
    <definedName name="seleção" localSheetId="47">#REF!</definedName>
    <definedName name="seleção" localSheetId="45">#REF!</definedName>
    <definedName name="seleção" localSheetId="76">#REF!</definedName>
    <definedName name="seleção" localSheetId="50">#REF!</definedName>
    <definedName name="seleção" localSheetId="73">#REF!</definedName>
    <definedName name="seleção" localSheetId="35">#REF!</definedName>
    <definedName name="seleção">#REF!</definedName>
    <definedName name="_xlnm.Print_Titles" localSheetId="36">NIM!$A:$A</definedName>
    <definedName name="_xlnm.Print_Titles" localSheetId="67">NIM_descontinuada!$A:$A</definedName>
    <definedName name="TTTTTTT" localSheetId="71"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60"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40" hidden="1">{"Bradesco 1",#N/A,TRUE,"Bradesco acc_dil";"Bradesco2",#N/A,TRUE,"Bradesco acc_dil";"Bradesco3",#N/A,TRUE,"Bradesco's RWA analysis";"Unibanco1",#N/A,TRUE,"Unibanco acc_dil ";"Unibanco2",#N/A,TRUE,"Unibanco acc_dil ";"Unibanco3",#N/A,TRUE,"Unibanco's RWA analysis"}</definedName>
    <definedName name="TTTTTTT" localSheetId="83"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85" hidden="1">{"Bradesco 1",#N/A,TRUE,"Bradesco acc_dil";"Bradesco2",#N/A,TRUE,"Bradesco acc_dil";"Bradesco3",#N/A,TRUE,"Bradesco's RWA analysis";"Unibanco1",#N/A,TRUE,"Unibanco acc_dil ";"Unibanco2",#N/A,TRUE,"Unibanco acc_dil ";"Unibanco3",#N/A,TRUE,"Unibanco's RWA analysis"}</definedName>
    <definedName name="TTTTTTT" localSheetId="90"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89"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67"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76"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73"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1">#REF!</definedName>
    <definedName name="ULTMES" localSheetId="6">#REF!</definedName>
    <definedName name="ULTMES" localSheetId="22">#REF!</definedName>
    <definedName name="ULTMES" localSheetId="21">#REF!</definedName>
    <definedName name="ULTMES" localSheetId="20">#REF!</definedName>
    <definedName name="ULTMES" localSheetId="43">#REF!</definedName>
    <definedName name="ULTMES" localSheetId="42">#REF!</definedName>
    <definedName name="ULTMES" localSheetId="46">#REF!</definedName>
    <definedName name="ULTMES" localSheetId="77">#REF!</definedName>
    <definedName name="ULTMES" localSheetId="60">#REF!</definedName>
    <definedName name="ULTMES" localSheetId="34">#REF!</definedName>
    <definedName name="ULTMES" localSheetId="33">#REF!</definedName>
    <definedName name="ULTMES" localSheetId="32">#REF!</definedName>
    <definedName name="ULTMES" localSheetId="31">#REF!</definedName>
    <definedName name="ULTMES" localSheetId="30">#REF!</definedName>
    <definedName name="ULTMES" localSheetId="25">#REF!</definedName>
    <definedName name="ULTMES" localSheetId="27">#REF!</definedName>
    <definedName name="ULTMES" localSheetId="28">#REF!</definedName>
    <definedName name="ULTMES" localSheetId="55">#REF!</definedName>
    <definedName name="ULTMES" localSheetId="89">#REF!</definedName>
    <definedName name="ULTMES" localSheetId="0">#REF!</definedName>
    <definedName name="ULTMES" localSheetId="57">#REF!</definedName>
    <definedName name="ULTMES" localSheetId="67">#REF!</definedName>
    <definedName name="ULTMES" localSheetId="47">#REF!</definedName>
    <definedName name="ULTMES" localSheetId="45">#REF!</definedName>
    <definedName name="ULTMES" localSheetId="76">#REF!</definedName>
    <definedName name="ULTMES" localSheetId="50">#REF!</definedName>
    <definedName name="ULTMES" localSheetId="73">#REF!</definedName>
    <definedName name="ULTMES" localSheetId="35">#REF!</definedName>
    <definedName name="ULTMES">#REF!</definedName>
    <definedName name="vf" localSheetId="71"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60"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40" hidden="1">{"Bradesco 1",#N/A,TRUE,"Bradesco acc_dil";"Bradesco2",#N/A,TRUE,"Bradesco acc_dil";"Bradesco3",#N/A,TRUE,"Bradesco's RWA analysis";"Unibanco1",#N/A,TRUE,"Unibanco acc_dil ";"Unibanco2",#N/A,TRUE,"Unibanco acc_dil ";"Unibanco3",#N/A,TRUE,"Unibanco's RWA analysis"}</definedName>
    <definedName name="vf" localSheetId="83"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85" hidden="1">{"Bradesco 1",#N/A,TRUE,"Bradesco acc_dil";"Bradesco2",#N/A,TRUE,"Bradesco acc_dil";"Bradesco3",#N/A,TRUE,"Bradesco's RWA analysis";"Unibanco1",#N/A,TRUE,"Unibanco acc_dil ";"Unibanco2",#N/A,TRUE,"Unibanco acc_dil ";"Unibanco3",#N/A,TRUE,"Unibanco's RWA analysis"}</definedName>
    <definedName name="vf" localSheetId="90"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89"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67"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76"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73"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1"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60"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40" hidden="1">{"Bradesco 1",#N/A,TRUE,"Bradesco acc_dil";"Bradesco2",#N/A,TRUE,"Bradesco acc_dil";"Bradesco3",#N/A,TRUE,"Bradesco's RWA analysis";"Unibanco1",#N/A,TRUE,"Unibanco acc_dil ";"Unibanco2",#N/A,TRUE,"Unibanco acc_dil ";"Unibanco3",#N/A,TRUE,"Unibanco's RWA analysis"}</definedName>
    <definedName name="wrn.Buyers._.analysis." localSheetId="83"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85" hidden="1">{"Bradesco 1",#N/A,TRUE,"Bradesco acc_dil";"Bradesco2",#N/A,TRUE,"Bradesco acc_dil";"Bradesco3",#N/A,TRUE,"Bradesco's RWA analysis";"Unibanco1",#N/A,TRUE,"Unibanco acc_dil ";"Unibanco2",#N/A,TRUE,"Unibanco acc_dil ";"Unibanco3",#N/A,TRUE,"Unibanco's RWA analysis"}</definedName>
    <definedName name="wrn.Buyers._.analysis." localSheetId="90"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89"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67"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76"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73"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71"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72" hidden="1">{"assumptions and inputs",#N/A,FALSE,"valuation";"intermediate calculations",#N/A,FALSE,"valuation";"dollar conversion",#N/A,FALSE,"valuation";"analysis at various prices",#N/A,FALSE,"valuation"}</definedName>
    <definedName name="wrn.output." localSheetId="60"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40" hidden="1">{"assumptions and inputs",#N/A,FALSE,"valuation";"intermediate calculations",#N/A,FALSE,"valuation";"dollar conversion",#N/A,FALSE,"valuation";"analysis at various prices",#N/A,FALSE,"valuation"}</definedName>
    <definedName name="wrn.output." localSheetId="83"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85" hidden="1">{"assumptions and inputs",#N/A,FALSE,"valuation";"intermediate calculations",#N/A,FALSE,"valuation";"dollar conversion",#N/A,FALSE,"valuation";"analysis at various prices",#N/A,FALSE,"valuation"}</definedName>
    <definedName name="wrn.output." localSheetId="90"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89"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67"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76"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73"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71"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72" hidden="1">{"assumptions and inputs",#N/A,FALSE,"valuation";"intermediate calculations",#N/A,FALSE,"valuation";"dollar conversion",#N/A,FALSE,"valuation";"analysis at various prices",#N/A,FALSE,"valuation"}</definedName>
    <definedName name="wrn1.output" localSheetId="60"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40" hidden="1">{"assumptions and inputs",#N/A,FALSE,"valuation";"intermediate calculations",#N/A,FALSE,"valuation";"dollar conversion",#N/A,FALSE,"valuation";"analysis at various prices",#N/A,FALSE,"valuation"}</definedName>
    <definedName name="wrn1.output" localSheetId="83"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85" hidden="1">{"assumptions and inputs",#N/A,FALSE,"valuation";"intermediate calculations",#N/A,FALSE,"valuation";"dollar conversion",#N/A,FALSE,"valuation";"analysis at various prices",#N/A,FALSE,"valuation"}</definedName>
    <definedName name="wrn1.output" localSheetId="90"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89"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67"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76"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73"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Q1" i="535" l="1"/>
  <c r="F4" i="487" l="1"/>
  <c r="P17" i="534" l="1"/>
  <c r="P27" i="534" s="1"/>
  <c r="O17" i="534"/>
  <c r="O27" i="534" s="1"/>
  <c r="N17" i="534"/>
  <c r="N27" i="534" s="1"/>
  <c r="M17" i="534"/>
  <c r="M27" i="534" s="1"/>
  <c r="L17" i="534"/>
  <c r="L27" i="534" s="1"/>
  <c r="K17" i="534"/>
  <c r="K27" i="534" s="1"/>
  <c r="J17" i="534"/>
  <c r="J27" i="534" s="1"/>
  <c r="I17" i="534"/>
  <c r="I27" i="534" s="1"/>
  <c r="H17" i="534"/>
  <c r="H27" i="534" s="1"/>
  <c r="G17" i="534"/>
  <c r="G27" i="534" s="1"/>
  <c r="F17" i="534"/>
  <c r="F27" i="534" s="1"/>
  <c r="E17" i="534"/>
  <c r="E27" i="534" s="1"/>
  <c r="D17" i="534"/>
  <c r="D27" i="534" s="1"/>
  <c r="C17" i="534"/>
  <c r="C27" i="534" s="1"/>
  <c r="B17" i="534"/>
  <c r="B27" i="534" s="1"/>
  <c r="U62" i="523"/>
  <c r="T62" i="523"/>
  <c r="S62" i="523"/>
  <c r="R62" i="523"/>
  <c r="Q62" i="523"/>
  <c r="O62" i="523"/>
  <c r="N62" i="523"/>
  <c r="M62" i="523"/>
  <c r="L62" i="523"/>
  <c r="J62" i="523"/>
  <c r="I62" i="523"/>
  <c r="H62" i="523"/>
  <c r="G62" i="523"/>
  <c r="E62" i="523"/>
  <c r="D62" i="523"/>
  <c r="C62" i="523"/>
  <c r="B62" i="523"/>
  <c r="P60" i="523"/>
  <c r="K60" i="523"/>
  <c r="F60" i="523"/>
  <c r="P59" i="523"/>
  <c r="K59" i="523"/>
  <c r="F59" i="523"/>
  <c r="P58" i="523"/>
  <c r="K58" i="523"/>
  <c r="F58" i="523"/>
  <c r="U48" i="523"/>
  <c r="T48" i="523"/>
  <c r="S48" i="523"/>
  <c r="R48" i="523"/>
  <c r="Q48" i="523"/>
  <c r="O48" i="523"/>
  <c r="N48" i="523"/>
  <c r="M48" i="523"/>
  <c r="L48" i="523"/>
  <c r="J48" i="523"/>
  <c r="I48" i="523"/>
  <c r="H48" i="523"/>
  <c r="G48" i="523"/>
  <c r="E48" i="523"/>
  <c r="D48" i="523"/>
  <c r="C48" i="523"/>
  <c r="B48" i="523"/>
  <c r="P46" i="523"/>
  <c r="K46" i="523"/>
  <c r="F46" i="523"/>
  <c r="P45" i="523"/>
  <c r="K45" i="523"/>
  <c r="F45" i="523"/>
  <c r="P44" i="523"/>
  <c r="K44" i="523"/>
  <c r="F44" i="523"/>
  <c r="P43" i="523"/>
  <c r="K43" i="523"/>
  <c r="F43" i="523"/>
  <c r="P42" i="523"/>
  <c r="K42" i="523"/>
  <c r="F42" i="523"/>
  <c r="P41" i="523"/>
  <c r="K41" i="523"/>
  <c r="F41" i="523"/>
  <c r="P40" i="523"/>
  <c r="K40" i="523"/>
  <c r="F40" i="523"/>
  <c r="P39" i="523"/>
  <c r="K39" i="523"/>
  <c r="F39" i="523"/>
  <c r="P38" i="523"/>
  <c r="K38" i="523"/>
  <c r="F38" i="523"/>
  <c r="P37" i="523"/>
  <c r="K37" i="523"/>
  <c r="F37" i="523"/>
  <c r="P36" i="523"/>
  <c r="K36" i="523"/>
  <c r="F36" i="523"/>
  <c r="U26" i="523"/>
  <c r="T26" i="523"/>
  <c r="S26" i="523"/>
  <c r="R26" i="523"/>
  <c r="Q26" i="523"/>
  <c r="O26" i="523"/>
  <c r="N26" i="523"/>
  <c r="M26" i="523"/>
  <c r="L26" i="523"/>
  <c r="J26" i="523"/>
  <c r="I26" i="523"/>
  <c r="H26" i="523"/>
  <c r="G26" i="523"/>
  <c r="E26" i="523"/>
  <c r="D26" i="523"/>
  <c r="C26" i="523"/>
  <c r="B26" i="523"/>
  <c r="P24" i="523"/>
  <c r="K24" i="523"/>
  <c r="F24" i="523"/>
  <c r="P23" i="523"/>
  <c r="K23" i="523"/>
  <c r="F23" i="523"/>
  <c r="P22" i="523"/>
  <c r="K22" i="523"/>
  <c r="F22" i="523"/>
  <c r="P21" i="523"/>
  <c r="K21" i="523"/>
  <c r="F21" i="523"/>
  <c r="U12" i="523"/>
  <c r="T12" i="523"/>
  <c r="S12" i="523"/>
  <c r="R12" i="523"/>
  <c r="Q12" i="523"/>
  <c r="O12" i="523"/>
  <c r="N12" i="523"/>
  <c r="M12" i="523"/>
  <c r="L12" i="523"/>
  <c r="J12" i="523"/>
  <c r="I12" i="523"/>
  <c r="H12" i="523"/>
  <c r="G12" i="523"/>
  <c r="E12" i="523"/>
  <c r="D12" i="523"/>
  <c r="C12" i="523"/>
  <c r="B12" i="523"/>
  <c r="P9" i="523"/>
  <c r="K9" i="523"/>
  <c r="F9" i="523"/>
  <c r="P8" i="523"/>
  <c r="K8" i="523"/>
  <c r="F8" i="523"/>
  <c r="P7" i="523"/>
  <c r="K7" i="523"/>
  <c r="F7" i="523"/>
  <c r="P6" i="523"/>
  <c r="K6" i="523"/>
  <c r="F6" i="523"/>
  <c r="P18" i="521"/>
  <c r="O18" i="521"/>
  <c r="N18" i="521"/>
  <c r="M18" i="521"/>
  <c r="L18" i="521"/>
  <c r="K18" i="521"/>
  <c r="J18" i="521"/>
  <c r="I18" i="521"/>
  <c r="H18" i="521"/>
  <c r="G18" i="521"/>
  <c r="F18" i="521"/>
  <c r="E18" i="521"/>
  <c r="D18" i="521"/>
  <c r="C18" i="521"/>
  <c r="B18" i="521"/>
  <c r="F62" i="523" l="1"/>
  <c r="P62" i="523"/>
  <c r="K62" i="523"/>
  <c r="P26" i="523"/>
  <c r="F12" i="523"/>
  <c r="P48" i="523"/>
  <c r="K48" i="523"/>
  <c r="K26" i="523"/>
  <c r="K12" i="523"/>
  <c r="P12" i="523"/>
  <c r="F26" i="523"/>
  <c r="F48" i="523"/>
  <c r="J207" i="489"/>
  <c r="I207" i="489"/>
  <c r="M417" i="497" l="1"/>
  <c r="O417" i="497" s="1"/>
  <c r="D6" i="487" l="1"/>
  <c r="F6" i="487" l="1"/>
  <c r="D26" i="487" l="1"/>
  <c r="D25" i="487"/>
  <c r="F7" i="487"/>
  <c r="D7" i="487"/>
  <c r="B5" i="411" l="1"/>
  <c r="AA8" i="404"/>
  <c r="Z8" i="404"/>
  <c r="Y8" i="404"/>
  <c r="X8" i="404"/>
  <c r="W8" i="404"/>
  <c r="V8" i="404"/>
  <c r="U8" i="404"/>
  <c r="T8" i="404"/>
  <c r="S8" i="404"/>
  <c r="R8" i="404"/>
  <c r="Q8" i="404"/>
  <c r="P8" i="404"/>
  <c r="O8" i="404"/>
  <c r="N8" i="404"/>
  <c r="M8" i="404"/>
  <c r="L8" i="404"/>
  <c r="K8" i="404"/>
  <c r="J8" i="404"/>
  <c r="I8" i="404"/>
  <c r="H8" i="404"/>
  <c r="G8" i="404"/>
  <c r="F8" i="404"/>
  <c r="E8" i="404"/>
  <c r="D8" i="404"/>
  <c r="C8" i="404"/>
  <c r="B8" i="404"/>
</calcChain>
</file>

<file path=xl/sharedStrings.xml><?xml version="1.0" encoding="utf-8"?>
<sst xmlns="http://schemas.openxmlformats.org/spreadsheetml/2006/main" count="14296" uniqueCount="2529">
  <si>
    <t>Nota ao usuário: todas as informações contábeis foram padronizadas na ordem crescente (esquerda para direita) desde o 4T08</t>
  </si>
  <si>
    <t xml:space="preserve">     Clique nos títulos abaixo para acessar as respectivas planilhas:</t>
  </si>
  <si>
    <t>Demonstrações Contábeis Completas</t>
  </si>
  <si>
    <t>Balanço Patrimonial - Gerencial</t>
  </si>
  <si>
    <t>Balanço Patrimonial Consolidado</t>
  </si>
  <si>
    <t xml:space="preserve">     Ativo</t>
  </si>
  <si>
    <t>Ativo</t>
  </si>
  <si>
    <t xml:space="preserve">     Passivo + Patrimônio Líquido</t>
  </si>
  <si>
    <t>Passivo + Patrimônio Líquido</t>
  </si>
  <si>
    <t>Demonstração do Resultado Consolidado</t>
  </si>
  <si>
    <t>Resultado Abrangente</t>
  </si>
  <si>
    <t>Demonstração Consolidada de Fluxo de Caixa</t>
  </si>
  <si>
    <t>Demonstração Consolidada das Mutações do PL</t>
  </si>
  <si>
    <t>Demonstração Consolidada de Valor Adicionado</t>
  </si>
  <si>
    <t>Demonstração Consolidada dos Fluxos de Caixa</t>
  </si>
  <si>
    <t>Tabelas de Notas Explicativas:</t>
  </si>
  <si>
    <t>Receita de Prestação de Serviços e Renda de Tarifas Bancárias</t>
  </si>
  <si>
    <t>Índice de Eficiência</t>
  </si>
  <si>
    <t>Produto Bancário</t>
  </si>
  <si>
    <t>Ratings</t>
  </si>
  <si>
    <t xml:space="preserve">     Composição da Carteira com Característica de Concessão de Crédito</t>
  </si>
  <si>
    <t xml:space="preserve">         - Por Tipo de Operação e Níveis de Risco</t>
  </si>
  <si>
    <t xml:space="preserve">         - Por Faixas de Vencimento e Níveis de Risco</t>
  </si>
  <si>
    <t xml:space="preserve">         - Por Setor de Atividade </t>
  </si>
  <si>
    <t>Ações Fiscais e Previdenciárias</t>
  </si>
  <si>
    <t>Instrumentos Financeiros Derivativos</t>
  </si>
  <si>
    <t>-</t>
  </si>
  <si>
    <t>Depósitos à Vista</t>
  </si>
  <si>
    <t>Depósitos de Poupança</t>
  </si>
  <si>
    <t>Depósitos Interfinanceiros</t>
  </si>
  <si>
    <t>Depósitos a Prazo</t>
  </si>
  <si>
    <t>1T11</t>
  </si>
  <si>
    <t>2T11</t>
  </si>
  <si>
    <t>3T11</t>
  </si>
  <si>
    <t>4T11</t>
  </si>
  <si>
    <t>1T12</t>
  </si>
  <si>
    <t>2T12</t>
  </si>
  <si>
    <t>3T12</t>
  </si>
  <si>
    <t>4T12</t>
  </si>
  <si>
    <t>1T13</t>
  </si>
  <si>
    <t>2T13</t>
  </si>
  <si>
    <t>3T13</t>
  </si>
  <si>
    <t>4T13</t>
  </si>
  <si>
    <t>1T14</t>
  </si>
  <si>
    <t>2T14</t>
  </si>
  <si>
    <t>Despesa de Provisão para Créditos de Liquidação Duvidosa</t>
  </si>
  <si>
    <t>Outros</t>
  </si>
  <si>
    <t>Despesas de Pessoal</t>
  </si>
  <si>
    <t>Outras Receitas Operacionais</t>
  </si>
  <si>
    <t>Lucro Líquido</t>
  </si>
  <si>
    <t>Aplicações Interfinanceiras de Liquidez</t>
  </si>
  <si>
    <t>Depósitos</t>
  </si>
  <si>
    <t>Outras Obrigações</t>
  </si>
  <si>
    <t>Resultados de Exercícios Futuros</t>
  </si>
  <si>
    <t>Outras</t>
  </si>
  <si>
    <t>Serviços de Terceiros</t>
  </si>
  <si>
    <t>Processamento de Dados e Telecomunicações</t>
  </si>
  <si>
    <t>Propaganda, Promoções e Publicações</t>
  </si>
  <si>
    <t>Instalações</t>
  </si>
  <si>
    <t>Transportes</t>
  </si>
  <si>
    <t>Segurança</t>
  </si>
  <si>
    <t>Total</t>
  </si>
  <si>
    <t>Disponibilidades</t>
  </si>
  <si>
    <t>Outros Ativos</t>
  </si>
  <si>
    <t>Ágio</t>
  </si>
  <si>
    <t>Outras Receitas/(Despesas) Operacionais</t>
  </si>
  <si>
    <t xml:space="preserve">    Concentração de Crédito </t>
  </si>
  <si>
    <t>3T14</t>
  </si>
  <si>
    <t xml:space="preserve">    - Títulos para Negociação</t>
  </si>
  <si>
    <t xml:space="preserve">    - Títulos Disponíveis para Venda</t>
  </si>
  <si>
    <t xml:space="preserve">    - Títulos Mantidos até o Vencimento</t>
  </si>
  <si>
    <t xml:space="preserve">    - Movimentação das provisões e os saldos</t>
  </si>
  <si>
    <t xml:space="preserve">     - Provisões</t>
  </si>
  <si>
    <t xml:space="preserve">Carteira de Empréstimos por Produto </t>
  </si>
  <si>
    <t xml:space="preserve">Índice de Cobertura 90 dias </t>
  </si>
  <si>
    <t>4T14</t>
  </si>
  <si>
    <t>TOTAL DO ATIVO</t>
  </si>
  <si>
    <t>Imposto de Renda e Contribuição Social - Diferidos</t>
  </si>
  <si>
    <t>Imposto de Renda e Contribuição Social - Correntes</t>
  </si>
  <si>
    <t>Ativos Fiscais</t>
  </si>
  <si>
    <t>Ativos Intangíveis, Líquido</t>
  </si>
  <si>
    <t>Imobilizado, Líquido</t>
  </si>
  <si>
    <t>Outros Ativos Financeiros</t>
  </si>
  <si>
    <t>(-) Provisão para Créditos de Liquidação Duvidosa</t>
  </si>
  <si>
    <t>Operações de Crédito e Arrendamento Mercantil Financeiro</t>
  </si>
  <si>
    <t>Operações de Crédito e Arrendamento Mercantil Financeiro, Líquida</t>
  </si>
  <si>
    <t>Demais Ativos Financeiros Mantidos até o Vencimento</t>
  </si>
  <si>
    <t>Dados em Garantia</t>
  </si>
  <si>
    <t>Ativos Financeiros Mantidos até o Vencimento</t>
  </si>
  <si>
    <t>Demais Ativos Financeiros Disponíveis para Venda</t>
  </si>
  <si>
    <t xml:space="preserve">Dados em Garantia </t>
  </si>
  <si>
    <t>Ativos Financeiros Disponíveis para Venda</t>
  </si>
  <si>
    <t>Derivativos</t>
  </si>
  <si>
    <t>Ativos Financeiros Designados a Valor Justo através do Resultado</t>
  </si>
  <si>
    <t>Demais Ativos Financeiros Mantidos para Negociação</t>
  </si>
  <si>
    <t>Ativos Financeiros Mantidos para Negociação</t>
  </si>
  <si>
    <t>Aplicações no Mercado Aberto</t>
  </si>
  <si>
    <t>Aplicações em Depósitos Interfinanceiros</t>
  </si>
  <si>
    <t>Depósitos Compulsórios no Banco Central</t>
  </si>
  <si>
    <t>dez-12</t>
  </si>
  <si>
    <t>IFRS - Balanço Patrimonial Consolidado - ATIVO (R$ milhões)</t>
  </si>
  <si>
    <t>Total do Patrimônio Líquido</t>
  </si>
  <si>
    <t>Participações de Acionistas não Controladores</t>
  </si>
  <si>
    <t>Total do Patrimônio Líquido dos Acionistas Controladores</t>
  </si>
  <si>
    <t>Resultado Abrangente Acumulado</t>
  </si>
  <si>
    <t>Reservas a Integralizar</t>
  </si>
  <si>
    <t>Reservas Integralizadas</t>
  </si>
  <si>
    <t>Capital Adicional Integralizado</t>
  </si>
  <si>
    <t>Ações em Tesouraria</t>
  </si>
  <si>
    <t>Capital Social</t>
  </si>
  <si>
    <t>Total do Passivo</t>
  </si>
  <si>
    <t>Outros Passivos</t>
  </si>
  <si>
    <t>Imposto de Renda e Contribuição Social - Diferidas</t>
  </si>
  <si>
    <t>Obrigações Fiscais</t>
  </si>
  <si>
    <t>Provisões</t>
  </si>
  <si>
    <t>Passivos de Planos de Capitalização</t>
  </si>
  <si>
    <t xml:space="preserve">Provisão de Seguros e Previdência Privada </t>
  </si>
  <si>
    <t>Outros Passivos Financeiros</t>
  </si>
  <si>
    <t>Recursos de Mercados Institucionais</t>
  </si>
  <si>
    <t>Recursos de Mercados Interbancários</t>
  </si>
  <si>
    <t>Passivos Financeiros Mantidos para Negociação</t>
  </si>
  <si>
    <t>Captações no Mercado Aberto</t>
  </si>
  <si>
    <t xml:space="preserve"> IFRS - Balanço Patrimonial Consolidado - PASSIVO (R$ milhões)</t>
  </si>
  <si>
    <t xml:space="preserve">   Lucro Líquido Atribuível aos Acionistas Controladores</t>
  </si>
  <si>
    <t xml:space="preserve">   Imposto de Renda e Contribuição Social Diferidos</t>
  </si>
  <si>
    <t xml:space="preserve">   Imposto de Renda e Contribuição Social Correntes</t>
  </si>
  <si>
    <t>Lucro Líquido Antes de Imposto de Renda e Contribuição Social</t>
  </si>
  <si>
    <t xml:space="preserve">  Resultado de Participação sobre o Lucro Líquido em Associadas e Entidades Controladas em Conjunto</t>
  </si>
  <si>
    <t xml:space="preserve">  Despesas Tributárias</t>
  </si>
  <si>
    <t xml:space="preserve">  Despesas Gerais e Administrativas</t>
  </si>
  <si>
    <t xml:space="preserve">   Recuperação de Sinistros com Resseguros</t>
  </si>
  <si>
    <t xml:space="preserve">   Despesas com Sinistros</t>
  </si>
  <si>
    <t xml:space="preserve">   Recuperação de Créditos Baixados como Prejuízo</t>
  </si>
  <si>
    <t xml:space="preserve">   Despesa de Provisão para Créditos de Liquidação Duvidosa</t>
  </si>
  <si>
    <t>Perdas com Créditos e Sinistros</t>
  </si>
  <si>
    <t xml:space="preserve">   Outras Receitas</t>
  </si>
  <si>
    <t xml:space="preserve">   Resultado de Operações de Seg., Prev. e Cap. antes das Despesas com Sinistros e de Comercialização</t>
  </si>
  <si>
    <t xml:space="preserve">   Receita de Prestação de Serviços</t>
  </si>
  <si>
    <t xml:space="preserve">   Resultado de Operações de Câmbio e Variação Cambial de Transações no Exterior</t>
  </si>
  <si>
    <t xml:space="preserve">   Ganho (Perda) Líquido com Investimentos em Títulos e Derivativos</t>
  </si>
  <si>
    <t xml:space="preserve">   Receita de Dividendos</t>
  </si>
  <si>
    <t xml:space="preserve">   Despesa de Juros e Rendimentos</t>
  </si>
  <si>
    <t xml:space="preserve">   Receita de Juros e Rendimentos</t>
  </si>
  <si>
    <t>4T10</t>
  </si>
  <si>
    <t>3T10</t>
  </si>
  <si>
    <t>2T10</t>
  </si>
  <si>
    <t>1T10</t>
  </si>
  <si>
    <t>IFRS - Demonstração do Resultado Consolidado (R$ Milhões)</t>
  </si>
  <si>
    <t xml:space="preserve">Resultado Abrangente Atribuível ao Acionista Controlador </t>
  </si>
  <si>
    <t>Resultado Abrangente Atribuível à Participação dos Acionistas não Controladores</t>
  </si>
  <si>
    <t>Total do Resultado Abrangente</t>
  </si>
  <si>
    <t>Efeito Fiscal</t>
  </si>
  <si>
    <t>Variação de Valor Justo</t>
  </si>
  <si>
    <t>Participação no Resultado Abrangente de Investimentos em Associadas e Entidades Controladas em Conjunto - Ativos Financeiros Disponíveis para Venda - (Alienação do Banco BPI S.A.)</t>
  </si>
  <si>
    <t>Variações Cambiais de Investimentos no Exterior</t>
  </si>
  <si>
    <t xml:space="preserve">     Efeito Fiscal</t>
  </si>
  <si>
    <t xml:space="preserve">     Variação de Valor Justo</t>
  </si>
  <si>
    <t>Hedge de Investimentos Líquidos no Exterior</t>
  </si>
  <si>
    <t xml:space="preserve">Hedge </t>
  </si>
  <si>
    <t>Mutação do Período</t>
  </si>
  <si>
    <t>Saldo em 31/03/2010</t>
  </si>
  <si>
    <t>Reserva Estatutárias</t>
  </si>
  <si>
    <t>Reserva de Lucros a Realizar</t>
  </si>
  <si>
    <t>Reserva Legal</t>
  </si>
  <si>
    <t>Destinações:</t>
  </si>
  <si>
    <t>Outros Resultados Abrangentes no Período</t>
  </si>
  <si>
    <t>Dividendos e Juros sobre o Capital Próprio (Nota 20b)</t>
  </si>
  <si>
    <t>Outorga de Opções - Despesas Reconhecidas no Período</t>
  </si>
  <si>
    <t>Ações em Tesouraria - Outorga de Opções de Ações Exercidas</t>
  </si>
  <si>
    <t xml:space="preserve">Transações com os Acionistas Controladores </t>
  </si>
  <si>
    <t>Saldo em 01/01/2010</t>
  </si>
  <si>
    <t>Saldo em 30/06/2010</t>
  </si>
  <si>
    <t>Saldo em 30/09/2010</t>
  </si>
  <si>
    <t>Mutação do Exercício</t>
  </si>
  <si>
    <t>Saldo em 31/12/2010</t>
  </si>
  <si>
    <t>Reserva Estatutária</t>
  </si>
  <si>
    <t>Outros Resultados Abrangentes no Exercício</t>
  </si>
  <si>
    <t>Redução Participação dos Acionistas Controladores</t>
  </si>
  <si>
    <t>Aquisição/Aumento de Participação de Acionistas Controladores</t>
  </si>
  <si>
    <t>Outorga de Opções - Despesas Reconhecidas no Exercício</t>
  </si>
  <si>
    <t xml:space="preserve">Transações com os Acionistas </t>
  </si>
  <si>
    <t>Saldo em 31/03/2011</t>
  </si>
  <si>
    <t>Dividendos e Juros sobre o Capital Próprio - Pagos em 2011 - Exercício 2010</t>
  </si>
  <si>
    <t>Saldo em 01/01/2011</t>
  </si>
  <si>
    <t>Saldo em 30/06/2011</t>
  </si>
  <si>
    <t>Dividendos/Juros sobre o Capital Próprio pagos em 2011 - Exercício 2010 - Reserva Estatutária</t>
  </si>
  <si>
    <t xml:space="preserve">Dividendos e Juros sobre o Capital Próprio (Nota 20b) </t>
  </si>
  <si>
    <t>Outorga de Opções Reconhecidas</t>
  </si>
  <si>
    <t>Aquisições de Ações em Tesouraria</t>
  </si>
  <si>
    <t>Outorga de Opções de Ações - Opções Exercidas</t>
  </si>
  <si>
    <t>Saldo em 30/09/2011</t>
  </si>
  <si>
    <t>Saldo em 31/12/2011</t>
  </si>
  <si>
    <t>Dividendos/Juros sobre o Capital Próprio pagos em 2011 - Exercício 2010 (Nota 2.5b Vlll)</t>
  </si>
  <si>
    <t xml:space="preserve">    Outorga de Opções Reconhecidas</t>
  </si>
  <si>
    <t xml:space="preserve">    Aquisições de Ações em Tesouraria</t>
  </si>
  <si>
    <t xml:space="preserve">    Outorga de Opções de Ações - Opções Exercidas</t>
  </si>
  <si>
    <t>Ações em Tesouraria - Outorga de Opções de Ações</t>
  </si>
  <si>
    <t>Saldo em 31/03/2012</t>
  </si>
  <si>
    <t>Dividendos e Juros sobre o Capital Próprio (Nota 21b)</t>
  </si>
  <si>
    <t xml:space="preserve">  Outorga de Opções Reconhecidas</t>
  </si>
  <si>
    <t xml:space="preserve">  Outorga de Opções de Ações - Opções Exercidas</t>
  </si>
  <si>
    <t>Saldo em 01/01/2012</t>
  </si>
  <si>
    <t>Saldo em 30/06/2012</t>
  </si>
  <si>
    <t>Dividendos/Juros sobre o Capital Próprio pagos em 2012 - Exercício 2011 - Reserva Especial de Lucros</t>
  </si>
  <si>
    <t>Dividendos e Juros sobre o Capital Próprio (Nota 20b) - Reserva Especial de Lucros</t>
  </si>
  <si>
    <t>Saldo em 30/09/2012</t>
  </si>
  <si>
    <t>Aquisição de Participação Adicional junto a Acionistas não Controladores – Redecard (Nota 3c)</t>
  </si>
  <si>
    <t>Dividendos e Juros sobre o Capital Próprio (Nota 21b) - Reserva Especial de Lucros</t>
  </si>
  <si>
    <t>Saldo em 31/12/2012</t>
  </si>
  <si>
    <t>Saldo em 31/03/2013</t>
  </si>
  <si>
    <t>Reorganizações Societárias (Nota 3b)</t>
  </si>
  <si>
    <t>Dividendos e Juros sobre o Capital Próprio - Reserva Especial de Lucros (Nota 21b)</t>
  </si>
  <si>
    <t>(Aumento) / Redução de Participação de Acionistas Controladores</t>
  </si>
  <si>
    <t>Saldo em 01/01/2013</t>
  </si>
  <si>
    <t>Saldo em 30/06/2013</t>
  </si>
  <si>
    <t xml:space="preserve">Dividendos e Juros sobre o Capital Próprio pagos em 2013 - Exercício 2012 - Reserva Especial de Lucros </t>
  </si>
  <si>
    <t>Aquisições de Ações em Tesouraria (Nota 21a)</t>
  </si>
  <si>
    <t>Aumento de Capital - Reserva Estatutária</t>
  </si>
  <si>
    <t>Saldos em 30/09/2013</t>
  </si>
  <si>
    <t xml:space="preserve">Dividendos / Juros sobre o Capital Próprio pagos em 2013 - Exercício 2012 - Reserva Especial de Lucros </t>
  </si>
  <si>
    <t>Saldos em 01/01/2013</t>
  </si>
  <si>
    <t>Saldo em 31/12/2013</t>
  </si>
  <si>
    <t>Dividendos e Juros sobre Capital Próprio</t>
  </si>
  <si>
    <t>Dividendos / Juros sobre o Capital Próprio pagos em 2013 - Exercício 2012 - Reserva Especial de Lucros</t>
  </si>
  <si>
    <t>Reorganizações Societárias (Nota 3c)</t>
  </si>
  <si>
    <t>(Aumento) / Redução de Participação de Acionistas Controladores  (Nota 2.4a I e 3d)</t>
  </si>
  <si>
    <t>Saldo em 31/03/2014</t>
  </si>
  <si>
    <t>Dividendos / Juros sobre o Capital Próprio pagos em 2014 - Exercício 2013 - Reserva Especial de Lucros</t>
  </si>
  <si>
    <t>(Aumento) / Redução de Participação de Acionistas Controladores  (Nota 2.4a I e 3c)</t>
  </si>
  <si>
    <t xml:space="preserve">        Outorga de Opções Reconhecidas</t>
  </si>
  <si>
    <t xml:space="preserve">        Outorga de Opções de Ações - Opções Exercidas</t>
  </si>
  <si>
    <t>Saldo em 01/01/2014</t>
  </si>
  <si>
    <t>Saldo em 30/06/2014</t>
  </si>
  <si>
    <t>Saldos em 30/09/2014</t>
  </si>
  <si>
    <t xml:space="preserve">   Outorga de Opções Reconhecidas</t>
  </si>
  <si>
    <t xml:space="preserve">   Outorga de Opções de Ações - Opções Exercidas</t>
  </si>
  <si>
    <t>Saldos em 01/01/2014</t>
  </si>
  <si>
    <t>Saldos em 31/12/2014</t>
  </si>
  <si>
    <t>Pagamento Baseado em Ações - Remuneração Variável</t>
  </si>
  <si>
    <t xml:space="preserve">   Aquisições de Ações em Tesouraria (Nota 21a)</t>
  </si>
  <si>
    <t>Ajustes de Conversão de Investimentos no Exterior</t>
  </si>
  <si>
    <t>Lucros Acumulados</t>
  </si>
  <si>
    <t>Outros Resultados Abrangentes</t>
  </si>
  <si>
    <t>Total Patrimônio Líquido - Acionistas Não Controladores</t>
  </si>
  <si>
    <t>Total Patrimônio Líquido - Acionistas Controladores</t>
  </si>
  <si>
    <t>Atribuído à Participação dos Acionistas Controladores</t>
  </si>
  <si>
    <t>(*) Inclui os valores dos juros recebidos e pagos conforme demonstrado acima</t>
  </si>
  <si>
    <t>Dividendos e Juros Sobre o Capital Próprio Declarados e ainda Não Pagos</t>
  </si>
  <si>
    <t>Juros Pagos</t>
  </si>
  <si>
    <t>Juros Recebidos</t>
  </si>
  <si>
    <t>Informações Complementares sobre o Fluxo de Caixa</t>
  </si>
  <si>
    <t>Caixa e Equivalentes de Caixa no Final do Período</t>
  </si>
  <si>
    <t>Efeito das Mudanças das Taxas de Câmbio em Caixa e Equivalentes de Caixa</t>
  </si>
  <si>
    <t>Caixa e Equivalentes de Caixa no Início do Período</t>
  </si>
  <si>
    <t>AUMENTO/(DIMINUIÇÃO) LÍQUIDO EM CAIXA E EQUIVALENTES DE CAIXA</t>
  </si>
  <si>
    <t>CAIXA LÍQUIDO PROVENIENTE/(APLICADO) NAS ATIVIDADES DE FINANCIAMENTO</t>
  </si>
  <si>
    <t>Dividendos e Juros sobre o Capital Próprio Pagos</t>
  </si>
  <si>
    <t>Aquisições de Ações para Tesouraria</t>
  </si>
  <si>
    <t>Resgate em Mercados Institucionais</t>
  </si>
  <si>
    <t>Captação em Mercados Institucionais</t>
  </si>
  <si>
    <t>CAIXA LÍQUIDO PROVENIENTE/(APLICADO) NAS ATIVIDADES DE INVESTIMENTO</t>
  </si>
  <si>
    <t>Aquisição de Imobilizado de Uso</t>
  </si>
  <si>
    <t>Aquisição de Investimentos em Associadas e Entidades Controladas em Conjunto</t>
  </si>
  <si>
    <t>Caixa e Equivalentes de Caixa Líquido de Ativos e Passivos decorrentes da Aquisição Credicard</t>
  </si>
  <si>
    <t>Aquisição de Ativos Financeiros Mantidos até o Vencimento</t>
  </si>
  <si>
    <t>Aquisição de Ativos Financeiros Disponíveis para Venda</t>
  </si>
  <si>
    <t>Distrato de Contratos do Intangível</t>
  </si>
  <si>
    <t>Alienação de Imobilizado de Uso</t>
  </si>
  <si>
    <t>Caixa e Equivalentes de Caixa Líquido de Ativos e Passivos decorrentes da Aquisição da BMG Seguradora</t>
  </si>
  <si>
    <t>Caixa e Equivalentes de Caixa Líquido de Ativos e Passivos decorrentes da Venda da ISSC</t>
  </si>
  <si>
    <t xml:space="preserve">  -   </t>
  </si>
  <si>
    <t>Alienação do Investimento em Associações e Entidades Controladas em Conjunto</t>
  </si>
  <si>
    <t>Alienação de Bens Destinados a Venda</t>
  </si>
  <si>
    <t>Recursos do Resgate de Ativos Financeiros Mantidos Até o Vencimento</t>
  </si>
  <si>
    <t>Recursos da Venda de Ativos Financeiros Disponíveis para Venda</t>
  </si>
  <si>
    <t>CAIXA LÍQUIDO PROVENIENTE/(APLICADO) NAS ATIVIDADES OPERACIONAIS</t>
  </si>
  <si>
    <t>Pagamento de Imposto de Renda e Contribuição Social</t>
  </si>
  <si>
    <t>Provisão de Seguros e Previdência</t>
  </si>
  <si>
    <t>(Redução) Aumento em Passivos</t>
  </si>
  <si>
    <t>Outros Ativos Fiscais</t>
  </si>
  <si>
    <t>Operações de Crédito</t>
  </si>
  <si>
    <t>Derivativos (Ativos/Passivos)</t>
  </si>
  <si>
    <t>Depósitos Compulsórios no Banco Central do Brasil</t>
  </si>
  <si>
    <t>(Aumento) Redução em Ativos</t>
  </si>
  <si>
    <t>(Ganho) Perda decorrente de Alienação do Investimento da ISSC</t>
  </si>
  <si>
    <t>(Ganho) Perda na Alienação de Imobilizado</t>
  </si>
  <si>
    <t>(Ganho) Perda na Alienação de Investimentos</t>
  </si>
  <si>
    <t>(Ganho) Perda na Alienação de Bens Destinados a Venda</t>
  </si>
  <si>
    <t>Receita de Juros e Variação Cambial de Ativos Financeiros Mantidos até o Vencimento</t>
  </si>
  <si>
    <t>Receita de Juros e Variação Cambial de Ativos Financeiros Disponíveis para Venda</t>
  </si>
  <si>
    <t>(Ganho) Perda em Ativos Financeiros Disponíveis para Venda</t>
  </si>
  <si>
    <t>Resultado de Participações sobre o Lucro Líquido em Associadas e Entidades Controladas em Conjunto</t>
  </si>
  <si>
    <t>Receita de Atualização/Encargos de Depósitos em Garantia</t>
  </si>
  <si>
    <t>Provisão de Passivos Contingentes e Obrigações Legais</t>
  </si>
  <si>
    <t>Despesa de Atualização/Encargos de Provisão de Passivos Contingentes e Obrigações Legais</t>
  </si>
  <si>
    <t>Depreciações e Amortizações</t>
  </si>
  <si>
    <t>Resultado de Operações de Capitalização</t>
  </si>
  <si>
    <t>Variação das Provisões de Seguros e Previdência</t>
  </si>
  <si>
    <t>Despesa de Juros de Operações com Debêntures</t>
  </si>
  <si>
    <t>Despesa de Juros e Variação Cambial de Operações com Dívida Subordinada</t>
  </si>
  <si>
    <t>Provisão para Créditos de Liquidação Duvidosa</t>
  </si>
  <si>
    <t>Ajustes ao Lucro Líquido:</t>
  </si>
  <si>
    <t>LUCRO LÍQUIDO AJUSTADO</t>
  </si>
  <si>
    <t>01/01 a 
31/12/2014</t>
  </si>
  <si>
    <t>01/01 a 
30/09/2014</t>
  </si>
  <si>
    <t>01/01 a 
30/06/2014</t>
  </si>
  <si>
    <t>01/01 a 
31/03/2014</t>
  </si>
  <si>
    <t>01/01 a 
31/12/2013</t>
  </si>
  <si>
    <t>01/01 a 
30/09/2013</t>
  </si>
  <si>
    <t>01/01 a 
30/06/2013</t>
  </si>
  <si>
    <t>01/01 a 
31/03/2013</t>
  </si>
  <si>
    <t>01/01 a 31/12/2012</t>
  </si>
  <si>
    <t>01/01 a 
30/09/2012</t>
  </si>
  <si>
    <t>01/01 a 
30/06/2012</t>
  </si>
  <si>
    <t>01/01 a 
31/03/2012</t>
  </si>
  <si>
    <t>01/01 a 
31/12/2011</t>
  </si>
  <si>
    <t>01/01 a 
30/09/2011</t>
  </si>
  <si>
    <t>01/01 a 
30/06/2011</t>
  </si>
  <si>
    <t>01/01 a 
31/03/2011</t>
  </si>
  <si>
    <t>01/01 a 
31/12/2010</t>
  </si>
  <si>
    <t>01/01 a 
30/09/2010</t>
  </si>
  <si>
    <t>01/01 a 
30/06/2010</t>
  </si>
  <si>
    <t>01/01 a 
31/03/2010</t>
  </si>
  <si>
    <t>IFRS - Demonstração Consolidada dos Fluxos de Caixa (R$ Milhões)</t>
  </si>
  <si>
    <t xml:space="preserve">TOTAL DO ATIVO </t>
  </si>
  <si>
    <t>(Amortização Acumulada)</t>
  </si>
  <si>
    <t>Bens Arrendados</t>
  </si>
  <si>
    <t>IMOBILIZADO DE ARRENDAMENTO MERCANTIL OPERACIONAL</t>
  </si>
  <si>
    <t>(Depreciações Acumuladas)</t>
  </si>
  <si>
    <t>(Provisão para Perdas)</t>
  </si>
  <si>
    <t>Outros Investimentos</t>
  </si>
  <si>
    <t xml:space="preserve">INVESTIMENTOS </t>
  </si>
  <si>
    <t xml:space="preserve">PERMANENTE </t>
  </si>
  <si>
    <t xml:space="preserve">Despesas Antecipadas </t>
  </si>
  <si>
    <t>Prêmios Não Ganhos de Resseguros</t>
  </si>
  <si>
    <t>(Provisões para Desvalorizações)</t>
  </si>
  <si>
    <t>Bens Não Destinados a Uso</t>
  </si>
  <si>
    <t xml:space="preserve">OUTROS VALORES E BENS </t>
  </si>
  <si>
    <t xml:space="preserve">(Provisão para Créditos de Liquidação Duvidosa) </t>
  </si>
  <si>
    <t xml:space="preserve">Operações com Características de Concessão de Crédito </t>
  </si>
  <si>
    <t>OPERAÇÕES DE CRÉDITO, ARRENDAMENTO MERCANTIL FINANCEIRO E OUTROS CRÉDITOS</t>
  </si>
  <si>
    <t>RELAÇÕES INTERDEPENDÊNCIAS</t>
  </si>
  <si>
    <t>Correspondentes</t>
  </si>
  <si>
    <t>SFH - Sistema Financeiro da Habitação</t>
  </si>
  <si>
    <t>Pagamentos e Recebimentos a Liquidar</t>
  </si>
  <si>
    <t>RELAÇÕES INTERFINANCEIRAS</t>
  </si>
  <si>
    <t xml:space="preserve">Títulos Objeto de Operações Compromissadas com Livre Movimentação </t>
  </si>
  <si>
    <t>Vinculados a Prestação de Garantias</t>
  </si>
  <si>
    <t>Vinculados a Compromissos de Recompra</t>
  </si>
  <si>
    <t>Carteira Própria</t>
  </si>
  <si>
    <t>TÍTULOS E VALORES MOBILIÁRIOS E INSTRUMENTOS FINANCEIROS DERIVATIVOS</t>
  </si>
  <si>
    <t xml:space="preserve">APLICAÇÕES INTERFINANCEIRAS DE LIQUIDEZ </t>
  </si>
  <si>
    <t xml:space="preserve"> </t>
  </si>
  <si>
    <t>(Ações em Tesouraria)</t>
  </si>
  <si>
    <t>Reservas de Lucros</t>
  </si>
  <si>
    <t>Reservas de Capital</t>
  </si>
  <si>
    <t xml:space="preserve">Diversas </t>
  </si>
  <si>
    <t xml:space="preserve">Dívidas Subordinadas </t>
  </si>
  <si>
    <t>Fiscais e Previdenciárias</t>
  </si>
  <si>
    <t>OUTRAS OBRIGAÇÕES</t>
  </si>
  <si>
    <t>PROVISÕES TÉCNICAS DE SEGUROS, PREVIDÊNCIA E CAPITALIZAÇÃO</t>
  </si>
  <si>
    <t>INSTRUMENTOS FINANCEIROS DERIVATIVOS</t>
  </si>
  <si>
    <t>Repasses</t>
  </si>
  <si>
    <t>Empréstimos</t>
  </si>
  <si>
    <t>OBRIGAÇÕES POR EMPRÉSTIMOS E REPASSES</t>
  </si>
  <si>
    <t>Transferências Internas de Recursos</t>
  </si>
  <si>
    <t>Recursos em Trânsito de Terceiros</t>
  </si>
  <si>
    <t>Recebimentos e Pagamentos a Liquidar</t>
  </si>
  <si>
    <t>Captação por Certificados de Operações Estruturadas</t>
  </si>
  <si>
    <t>Obrigações por Títulos e Valores Mobiliários no Exterior</t>
  </si>
  <si>
    <t>Recursos de Debêntures</t>
  </si>
  <si>
    <t>Recursos de Letras Imobiliárias, Hipotecárias, de Crédito e Similares</t>
  </si>
  <si>
    <t>RECURSOS DE ACEITES E EMISSÃO DE TÍTULOS</t>
  </si>
  <si>
    <t>Carteira  Livre Movimentação</t>
  </si>
  <si>
    <t>Carteira de Terceiros</t>
  </si>
  <si>
    <t>CAPTAÇÕES NO MERCADO ABERTO</t>
  </si>
  <si>
    <t xml:space="preserve">Outros Depósitos </t>
  </si>
  <si>
    <t>DEPÓSITOS</t>
  </si>
  <si>
    <t xml:space="preserve">LUCRO LÍQUIDO </t>
  </si>
  <si>
    <t>Referentes a Diferenças Temporárias</t>
  </si>
  <si>
    <t>Devidos sobre Operações do Período</t>
  </si>
  <si>
    <t>IMPOSTO DE RENDA E CONTRIBUIÇÃO SOCIAL</t>
  </si>
  <si>
    <t>RESULTADO ANTES DA TRIBUTAÇÃO SOBRE O LUCRO E PARTICIPAÇÕES</t>
  </si>
  <si>
    <t>RESULTADO NÃO OPERACIONAL</t>
  </si>
  <si>
    <t>RESULTADO OPERACIONAL</t>
  </si>
  <si>
    <t>Outras Despesas Operacionais</t>
  </si>
  <si>
    <t>Despesas Tributárias</t>
  </si>
  <si>
    <t>Outras Despesas Administrativas</t>
  </si>
  <si>
    <t>Resultado de Operações com Seguros, Previdência e Capitalização</t>
  </si>
  <si>
    <t>Receitas de Prestação de Serviços</t>
  </si>
  <si>
    <t>RESULTADO BRUTO DA INTERMEDIAÇÃO FINANCEIRA</t>
  </si>
  <si>
    <t>Receita de Recuperação de Créditos Baixados como Prejuízo</t>
  </si>
  <si>
    <t>RESULTADO DE CRÉDITOS DE LIQUIDAÇÃO DUVIDOSA</t>
  </si>
  <si>
    <t>Operações de Empréstimos e Repasses</t>
  </si>
  <si>
    <t>Operações de Captação no Mercado</t>
  </si>
  <si>
    <t>DESPESAS DA INTERMEDIAÇÃO FINANCEIRA</t>
  </si>
  <si>
    <t>Resultado das Aplicações Compulsórias</t>
  </si>
  <si>
    <t>Resultado de Operações de Câmbio</t>
  </si>
  <si>
    <t>Receitas Financeiras das Operações com Seguros, Previdência e Capitalização</t>
  </si>
  <si>
    <t>Operações de Crédito, Arrendamento Mercantil e Outros Créditos</t>
  </si>
  <si>
    <t>RECEITAS DA INTERMEDIAÇÃO FINANCEIRA</t>
  </si>
  <si>
    <t>4T09</t>
  </si>
  <si>
    <t>3T09</t>
  </si>
  <si>
    <t>2T09</t>
  </si>
  <si>
    <t>1T09</t>
  </si>
  <si>
    <t>4T08</t>
  </si>
  <si>
    <t>Aquisição de Participação minoritária na REDE</t>
  </si>
  <si>
    <t>Resgate de Obrigações por Debêntures</t>
  </si>
  <si>
    <t>Captação de Obrigações por Debêntures</t>
  </si>
  <si>
    <t>Resgate de Obrigações por Dívida Subordinada</t>
  </si>
  <si>
    <t>Captação de Obrigações por Dívida Subordinada</t>
  </si>
  <si>
    <t>Caixa e Equivalentes de Caixa Líquido de Ativos e Passivos decorrentes da Aquisição da Credicard</t>
  </si>
  <si>
    <t>Alienação de Investimentos</t>
  </si>
  <si>
    <t>Recursos da Venda de Títulos e Valores Mobiliários Disponíveis para Venda</t>
  </si>
  <si>
    <t>Operações com Cartões de Crédito</t>
  </si>
  <si>
    <t>Obrigações por Empréstimos e Repasses</t>
  </si>
  <si>
    <t>Outros Créditos e Outros Valores e Bens</t>
  </si>
  <si>
    <t>Relações Interfinanceiras e Relações Interdependências (Ativos/Passivos)</t>
  </si>
  <si>
    <t>Ajuste ao Lucro Líquido:</t>
  </si>
  <si>
    <t>01/01 a 
31/12/2012</t>
  </si>
  <si>
    <t>01/01 a 
31/12/2009</t>
  </si>
  <si>
    <t>01/01 a 
30/09/2009</t>
  </si>
  <si>
    <t>01/01 a 
30/06/2009</t>
  </si>
  <si>
    <t>01/01 a 
31/03/2009</t>
  </si>
  <si>
    <t>01/01 a 
31/12/2008</t>
  </si>
  <si>
    <t>Dividendos e Juros sobre o Capital Próprio</t>
  </si>
  <si>
    <t>Remuneração de Capitais Próprios</t>
  </si>
  <si>
    <t>Remuneração de Capitais de Terceiros - Aluguéis</t>
  </si>
  <si>
    <t>Municipais</t>
  </si>
  <si>
    <t>Estaduais</t>
  </si>
  <si>
    <t>Federais</t>
  </si>
  <si>
    <t xml:space="preserve">Impostos, Taxas e Contribuições  </t>
  </si>
  <si>
    <t>Benefícios</t>
  </si>
  <si>
    <t>Remuneração Direta</t>
  </si>
  <si>
    <t>Pessoal</t>
  </si>
  <si>
    <t>DISTRIBUIÇÃO DO VALOR ADICIONADO</t>
  </si>
  <si>
    <t xml:space="preserve">VALOR ADICIONADO TOTAL A DISTRIBUIR </t>
  </si>
  <si>
    <t xml:space="preserve">VALOR ADICIONADO LÍQUIDO PRODUZIDO PELA ENTIDADE </t>
  </si>
  <si>
    <t>DEPRECIAÇÃO E AMORTIZAÇÃO</t>
  </si>
  <si>
    <t xml:space="preserve">VALOR ADICIONADO BRUTO </t>
  </si>
  <si>
    <t>Viagens</t>
  </si>
  <si>
    <t>Materiais, Energia e Outros</t>
  </si>
  <si>
    <t>INSUMOS ADQUIRIDOS DE TERCEIROS</t>
  </si>
  <si>
    <t>Intermediação Financeira</t>
  </si>
  <si>
    <t>DESPESAS</t>
  </si>
  <si>
    <t>Resultado de Créditos de Liquidação Duvidosa</t>
  </si>
  <si>
    <t>Prestação de Serviços e Rendas de Tarifas Bancárias</t>
  </si>
  <si>
    <t>RECEITAS</t>
  </si>
  <si>
    <t>01/01 a 31/12/2013</t>
  </si>
  <si>
    <t>01/01 a 30/09/2013</t>
  </si>
  <si>
    <t>01/01 a 30/06/2013</t>
  </si>
  <si>
    <t>01/01 a 31/03/2013</t>
  </si>
  <si>
    <t>01/01 a 30/09/2012</t>
  </si>
  <si>
    <t>01/01 a 30/06/2012</t>
  </si>
  <si>
    <t>01/01 a 31/03/2012</t>
  </si>
  <si>
    <t>01/01 a 31/12/2011</t>
  </si>
  <si>
    <t>01/01 a 30/09/2011</t>
  </si>
  <si>
    <t>01/01 a 30/06/2011</t>
  </si>
  <si>
    <t>01/01 a 31/03/2011</t>
  </si>
  <si>
    <t>01/01 a 31/12/2010</t>
  </si>
  <si>
    <t>01/01 a 30/09/2010</t>
  </si>
  <si>
    <t>01/01 a 30/06/2010</t>
  </si>
  <si>
    <t>01/01 a 31/03/2010</t>
  </si>
  <si>
    <t>01/01 a 31/12/2009</t>
  </si>
  <si>
    <t>01/01 a 30/09/2009</t>
  </si>
  <si>
    <t>01/01 a 30/06/2009</t>
  </si>
  <si>
    <t>01/01 a 31/03/2009</t>
  </si>
  <si>
    <t>01/01 a 31/12/2008</t>
  </si>
  <si>
    <t>Cotas de Fundos de PGBL / VGBL</t>
  </si>
  <si>
    <t xml:space="preserve"> Outros</t>
  </si>
  <si>
    <t>Letras Financeiras</t>
  </si>
  <si>
    <t xml:space="preserve">Certificados de Recebíveis Imobiliários  </t>
  </si>
  <si>
    <t xml:space="preserve">    Renda Variável</t>
  </si>
  <si>
    <t xml:space="preserve">    Renda Fixa</t>
  </si>
  <si>
    <t xml:space="preserve">    Direitos Creditórios</t>
  </si>
  <si>
    <t>Cotas de Fundos</t>
  </si>
  <si>
    <t xml:space="preserve">   Debêntures</t>
  </si>
  <si>
    <t xml:space="preserve">   Ações</t>
  </si>
  <si>
    <t xml:space="preserve">   Certificados de Depósito Bancário </t>
  </si>
  <si>
    <t>Títulos de Empresas</t>
  </si>
  <si>
    <t>Títulos Públicos - Outros Países</t>
  </si>
  <si>
    <t xml:space="preserve">   Letras do Tesouro Nacional</t>
  </si>
  <si>
    <t xml:space="preserve">   Letras Financeiras do Tesouro</t>
  </si>
  <si>
    <t xml:space="preserve">   Notas do Tesouro Nacional</t>
  </si>
  <si>
    <t>Aplicações em Fundos não Exclusivos</t>
  </si>
  <si>
    <t>Títulos da Dívida Externa Brasileira</t>
  </si>
  <si>
    <t>Tesouro Nacional / Securitização</t>
  </si>
  <si>
    <t>Notas do Tesouro Nacional</t>
  </si>
  <si>
    <t>Letras do Tesouro Nacional</t>
  </si>
  <si>
    <t>Letras Financeiras do Tesouro</t>
  </si>
  <si>
    <t>Títulos Públicos - Brasil</t>
  </si>
  <si>
    <t xml:space="preserve">   Cédula do Produtor Rural</t>
  </si>
  <si>
    <t xml:space="preserve"> -   </t>
  </si>
  <si>
    <t xml:space="preserve">   Outros</t>
  </si>
  <si>
    <t xml:space="preserve">   Títulos da Dívida Externa Brasileira</t>
  </si>
  <si>
    <t xml:space="preserve">   Tesouro Nacional / Securitização</t>
  </si>
  <si>
    <t>Certificados de Depósito Bancário</t>
  </si>
  <si>
    <t>Certificados de Recebíveis Imobiliários</t>
  </si>
  <si>
    <t xml:space="preserve">Debêntures </t>
  </si>
  <si>
    <t>Ações</t>
  </si>
  <si>
    <t>Total Operações com Característica de Concessão de Crédito</t>
  </si>
  <si>
    <t>Operações de Arrendamento Mercantil Financeiro</t>
  </si>
  <si>
    <t xml:space="preserve">  Financiamentos Imobiliários</t>
  </si>
  <si>
    <t xml:space="preserve">  Financiamentos</t>
  </si>
  <si>
    <t xml:space="preserve">  Empréstimos e Títulos Descontados</t>
  </si>
  <si>
    <t>H</t>
  </si>
  <si>
    <t>G</t>
  </si>
  <si>
    <t>F</t>
  </si>
  <si>
    <t>E</t>
  </si>
  <si>
    <t>D</t>
  </si>
  <si>
    <t>C</t>
  </si>
  <si>
    <t>B</t>
  </si>
  <si>
    <t>A</t>
  </si>
  <si>
    <t>AA</t>
  </si>
  <si>
    <t>Provisão Genérica</t>
  </si>
  <si>
    <t>Subtotal</t>
  </si>
  <si>
    <t>Parcelas Vencidas até 14 dias</t>
  </si>
  <si>
    <t xml:space="preserve">   Acima de 365</t>
  </si>
  <si>
    <t xml:space="preserve">   181 a 365</t>
  </si>
  <si>
    <t xml:space="preserve">   91 a 180</t>
  </si>
  <si>
    <t xml:space="preserve">   61 a 90</t>
  </si>
  <si>
    <t xml:space="preserve">   31 a 60</t>
  </si>
  <si>
    <t xml:space="preserve">   01 a 30</t>
  </si>
  <si>
    <t>Parcelas Vincendas</t>
  </si>
  <si>
    <t>Operações em Curso Normal</t>
  </si>
  <si>
    <t>Provisão Específica</t>
  </si>
  <si>
    <t xml:space="preserve">   15 a 30</t>
  </si>
  <si>
    <t xml:space="preserve">   01 a 14</t>
  </si>
  <si>
    <t>Parcelas Vencidas</t>
  </si>
  <si>
    <t>Total Geral</t>
  </si>
  <si>
    <t xml:space="preserve">   Veículos</t>
  </si>
  <si>
    <t xml:space="preserve">   CDC / Conta Corrente</t>
  </si>
  <si>
    <t xml:space="preserve">   Crédito Imobiliário</t>
  </si>
  <si>
    <t xml:space="preserve">   Cartão de Crédito</t>
  </si>
  <si>
    <t>Pessoa Física</t>
  </si>
  <si>
    <t xml:space="preserve">   Diversos</t>
  </si>
  <si>
    <t xml:space="preserve">   Serviços - Diversos</t>
  </si>
  <si>
    <t xml:space="preserve">   Indústria - Diversos</t>
  </si>
  <si>
    <t xml:space="preserve">   Comércio - Diversos</t>
  </si>
  <si>
    <t xml:space="preserve">   Utilidades Domésticas</t>
  </si>
  <si>
    <t xml:space="preserve">   Transportes</t>
  </si>
  <si>
    <t xml:space="preserve">   Tradings</t>
  </si>
  <si>
    <t xml:space="preserve">   Terceiro Setor</t>
  </si>
  <si>
    <t xml:space="preserve">   Telecomunicações</t>
  </si>
  <si>
    <t xml:space="preserve">   Saúde</t>
  </si>
  <si>
    <t xml:space="preserve">   Mineração</t>
  </si>
  <si>
    <t xml:space="preserve">   Mídia</t>
  </si>
  <si>
    <t xml:space="preserve">   Imobiliário</t>
  </si>
  <si>
    <t xml:space="preserve">   Ensino</t>
  </si>
  <si>
    <t xml:space="preserve">   Embalagens</t>
  </si>
  <si>
    <t xml:space="preserve">   Editorial e Gráfico</t>
  </si>
  <si>
    <t xml:space="preserve">   Celulose e Papel</t>
  </si>
  <si>
    <t xml:space="preserve">   Bens de Capital</t>
  </si>
  <si>
    <t xml:space="preserve">   Bancos e Outras Instituições Financeiras</t>
  </si>
  <si>
    <t xml:space="preserve">   Alimentos e Bebidas</t>
  </si>
  <si>
    <t xml:space="preserve">   Agro e Fertilizantes</t>
  </si>
  <si>
    <t xml:space="preserve">   Açúcar e Álcool</t>
  </si>
  <si>
    <t>Pessoa Jurídica</t>
  </si>
  <si>
    <t>Setor Privado</t>
  </si>
  <si>
    <t xml:space="preserve">   Energia</t>
  </si>
  <si>
    <t>Setor Público</t>
  </si>
  <si>
    <t>Carteira</t>
  </si>
  <si>
    <t xml:space="preserve">% </t>
  </si>
  <si>
    <t>100 Maiores Devedores</t>
  </si>
  <si>
    <t>50 Maiores Devedores</t>
  </si>
  <si>
    <t>20 Maiores Devedores</t>
  </si>
  <si>
    <t>10 Maiores Devedores</t>
  </si>
  <si>
    <t>Maior Devedor</t>
  </si>
  <si>
    <t>% do Total</t>
  </si>
  <si>
    <t>Risco</t>
  </si>
  <si>
    <t>Pagamento</t>
  </si>
  <si>
    <t>Reversão</t>
  </si>
  <si>
    <t>Atualização / Encargos</t>
  </si>
  <si>
    <t>Saldo Inicial</t>
  </si>
  <si>
    <t>Trabalhistas</t>
  </si>
  <si>
    <t>Cíveis</t>
  </si>
  <si>
    <t>BRGAAP - Ativos e Passivos Contingentes: Movimentação das Provisões e Saldos dos Depósitos em Garantia</t>
  </si>
  <si>
    <t xml:space="preserve">   Reversão</t>
  </si>
  <si>
    <t xml:space="preserve">   Constituição</t>
  </si>
  <si>
    <t>Atualização/Encargos</t>
  </si>
  <si>
    <t>Obrigação Legal</t>
  </si>
  <si>
    <t>BRGAAP - Ações Fiscais e Previdenciárias - Provisões</t>
  </si>
  <si>
    <t>Saldo Final</t>
  </si>
  <si>
    <t>(**) Conforme aviso aos acionistas publicado em 19 de março de 2009, a data de pagamento desses proventos aos acionistas do Unibanco e Unibanco Holdings foi definida para 8 de abril de 2009.</t>
  </si>
  <si>
    <t>(*) Valores não ajustados por Bonificação/Grupamento/Desdobramento</t>
  </si>
  <si>
    <t>Dividendo</t>
  </si>
  <si>
    <r>
      <t xml:space="preserve">02.02.2009 </t>
    </r>
    <r>
      <rPr>
        <vertAlign val="superscript"/>
        <sz val="10"/>
        <rFont val="Calibri"/>
        <family val="2"/>
      </rPr>
      <t>(**)</t>
    </r>
  </si>
  <si>
    <t>31.12.2008</t>
  </si>
  <si>
    <t>Janeiro</t>
  </si>
  <si>
    <r>
      <t xml:space="preserve">02.03.2009 </t>
    </r>
    <r>
      <rPr>
        <vertAlign val="superscript"/>
        <sz val="10"/>
        <rFont val="Calibri"/>
        <family val="2"/>
      </rPr>
      <t>(**)</t>
    </r>
  </si>
  <si>
    <t>30.01.2009</t>
  </si>
  <si>
    <t>Fevereiro</t>
  </si>
  <si>
    <r>
      <t xml:space="preserve">01.04.2009 </t>
    </r>
    <r>
      <rPr>
        <vertAlign val="superscript"/>
        <sz val="10"/>
        <rFont val="Calibri"/>
        <family val="2"/>
      </rPr>
      <t>(**)</t>
    </r>
  </si>
  <si>
    <t>27.02.2009</t>
  </si>
  <si>
    <t>Março</t>
  </si>
  <si>
    <r>
      <t xml:space="preserve">04.05.2009 </t>
    </r>
    <r>
      <rPr>
        <vertAlign val="superscript"/>
        <sz val="10"/>
        <rFont val="Calibri"/>
        <family val="2"/>
      </rPr>
      <t>(**)</t>
    </r>
  </si>
  <si>
    <t>31.03.2009</t>
  </si>
  <si>
    <t>Abril</t>
  </si>
  <si>
    <t>01.06.2009</t>
  </si>
  <si>
    <t>30.04.2009</t>
  </si>
  <si>
    <t>Maio</t>
  </si>
  <si>
    <t>01.07.2009</t>
  </si>
  <si>
    <t>29.05.2009</t>
  </si>
  <si>
    <t>Junho</t>
  </si>
  <si>
    <t>03.08.2009</t>
  </si>
  <si>
    <t>30.06.2009</t>
  </si>
  <si>
    <t>Julho</t>
  </si>
  <si>
    <t>01.09.2009</t>
  </si>
  <si>
    <t>31.07.2009</t>
  </si>
  <si>
    <t>Agosto</t>
  </si>
  <si>
    <t>JCP Complementar</t>
  </si>
  <si>
    <t>31.08.2009</t>
  </si>
  <si>
    <t>21.08.2009</t>
  </si>
  <si>
    <t>01.10.2009</t>
  </si>
  <si>
    <t>Setembro</t>
  </si>
  <si>
    <t>03.11.2009</t>
  </si>
  <si>
    <t>30.09.2009</t>
  </si>
  <si>
    <t>Outubro</t>
  </si>
  <si>
    <t>01.12.2009</t>
  </si>
  <si>
    <t>30.10.2009</t>
  </si>
  <si>
    <t>Novembro</t>
  </si>
  <si>
    <t>04.01.2010</t>
  </si>
  <si>
    <t>30.11.2009</t>
  </si>
  <si>
    <t>Dezembro</t>
  </si>
  <si>
    <t xml:space="preserve">JCP </t>
  </si>
  <si>
    <t>01.03.2010</t>
  </si>
  <si>
    <t>30.12.2009</t>
  </si>
  <si>
    <t>19.02.2010</t>
  </si>
  <si>
    <t>01.02.2010</t>
  </si>
  <si>
    <t>31.12.2009</t>
  </si>
  <si>
    <t>31.01.2010</t>
  </si>
  <si>
    <t>01.04.2010</t>
  </si>
  <si>
    <t>26.02.2010</t>
  </si>
  <si>
    <t>03.05.2010</t>
  </si>
  <si>
    <t>31.03.2010</t>
  </si>
  <si>
    <t>01.06.2010</t>
  </si>
  <si>
    <t>30.04.2010</t>
  </si>
  <si>
    <t>01.07.2010</t>
  </si>
  <si>
    <t>31.05.2010</t>
  </si>
  <si>
    <t>02.08.2010</t>
  </si>
  <si>
    <t>30.06.2010</t>
  </si>
  <si>
    <t>01.09.2010</t>
  </si>
  <si>
    <t>30.07.2010</t>
  </si>
  <si>
    <t>20.08.2010</t>
  </si>
  <si>
    <t>10.08.2010</t>
  </si>
  <si>
    <t>01.10.2010</t>
  </si>
  <si>
    <t>31.08.2010</t>
  </si>
  <si>
    <t>01.11.2010</t>
  </si>
  <si>
    <t>30.09.2010</t>
  </si>
  <si>
    <t>01.12.2010</t>
  </si>
  <si>
    <t>31.10.2010</t>
  </si>
  <si>
    <t>01.01.2011</t>
  </si>
  <si>
    <t>30.11.2010</t>
  </si>
  <si>
    <t>17.03.2011</t>
  </si>
  <si>
    <t>30.12.2010</t>
  </si>
  <si>
    <t>04.03.2011</t>
  </si>
  <si>
    <t>01.02.2011</t>
  </si>
  <si>
    <t>31.12.2010</t>
  </si>
  <si>
    <t>01.03.2011</t>
  </si>
  <si>
    <t>31.01.2011</t>
  </si>
  <si>
    <t>01.04.2011</t>
  </si>
  <si>
    <t>28.02.2011</t>
  </si>
  <si>
    <t>01.05.2011</t>
  </si>
  <si>
    <t>31.03.2011</t>
  </si>
  <si>
    <t>01.06.2011</t>
  </si>
  <si>
    <t>30.04.2011</t>
  </si>
  <si>
    <t>01.07.2011</t>
  </si>
  <si>
    <t>31.05.2011</t>
  </si>
  <si>
    <t>01.08.2011</t>
  </si>
  <si>
    <t>30.06.2011</t>
  </si>
  <si>
    <t>22.08.2011</t>
  </si>
  <si>
    <t>09.08.2011</t>
  </si>
  <si>
    <t>01.09.2011</t>
  </si>
  <si>
    <t>30.07.2011</t>
  </si>
  <si>
    <t>01.10.2011</t>
  </si>
  <si>
    <t>31.08.2011</t>
  </si>
  <si>
    <t xml:space="preserve">Setembro </t>
  </si>
  <si>
    <t>01.11.2011</t>
  </si>
  <si>
    <t>30.09.2011</t>
  </si>
  <si>
    <t xml:space="preserve">Outubro </t>
  </si>
  <si>
    <t>01.12.2011</t>
  </si>
  <si>
    <t>31.10.2011</t>
  </si>
  <si>
    <t>02.01.2012</t>
  </si>
  <si>
    <t>30.11.2011</t>
  </si>
  <si>
    <t>13.03.2012</t>
  </si>
  <si>
    <t>26.12.2011</t>
  </si>
  <si>
    <t>29.02.2012</t>
  </si>
  <si>
    <t>01.02.2012</t>
  </si>
  <si>
    <t>29.12.2011</t>
  </si>
  <si>
    <t>01.03.2012</t>
  </si>
  <si>
    <t>31.01.2012</t>
  </si>
  <si>
    <t>02.04.2012</t>
  </si>
  <si>
    <t>02.05.2012</t>
  </si>
  <si>
    <t>30.03.2012</t>
  </si>
  <si>
    <t>01.06.2012</t>
  </si>
  <si>
    <t>30.04.2012</t>
  </si>
  <si>
    <t>02.07.2012</t>
  </si>
  <si>
    <t>31.05.2012</t>
  </si>
  <si>
    <t>01.08.2012</t>
  </si>
  <si>
    <t>29.06.2012</t>
  </si>
  <si>
    <t>15.08.2012</t>
  </si>
  <si>
    <t>03.09.2012</t>
  </si>
  <si>
    <t>31.07.2012</t>
  </si>
  <si>
    <t>01.10.2012</t>
  </si>
  <si>
    <t>31.08.2012</t>
  </si>
  <si>
    <t>01.11.2012</t>
  </si>
  <si>
    <t>28.09.2012</t>
  </si>
  <si>
    <t>03.12.2012</t>
  </si>
  <si>
    <t>31.10.2012</t>
  </si>
  <si>
    <t>02.01.2013</t>
  </si>
  <si>
    <t>30.11.2012</t>
  </si>
  <si>
    <t xml:space="preserve"> 14.03.2013</t>
  </si>
  <si>
    <t>21.12.2012</t>
  </si>
  <si>
    <t>05.03.2013</t>
  </si>
  <si>
    <t>01.02.2013</t>
  </si>
  <si>
    <t>28.12.2012</t>
  </si>
  <si>
    <t>01.03.2013</t>
  </si>
  <si>
    <t>31.01.2013</t>
  </si>
  <si>
    <t>01.04.2013</t>
  </si>
  <si>
    <t>28.02.2013</t>
  </si>
  <si>
    <t>01.05.2013</t>
  </si>
  <si>
    <t>28.03.2013</t>
  </si>
  <si>
    <t>03.06.2013</t>
  </si>
  <si>
    <t>30.04.2013</t>
  </si>
  <si>
    <t>01.07.2013</t>
  </si>
  <si>
    <t>31.05.2013</t>
  </si>
  <si>
    <t>01.08.2013</t>
  </si>
  <si>
    <t>28.06.2013</t>
  </si>
  <si>
    <t>02.09.2013</t>
  </si>
  <si>
    <t>31.07.2013</t>
  </si>
  <si>
    <t>21.08.2013</t>
  </si>
  <si>
    <t>06.08.2013</t>
  </si>
  <si>
    <t>01.10.2013</t>
  </si>
  <si>
    <t>30.08.2013</t>
  </si>
  <si>
    <t>01.11.2013</t>
  </si>
  <si>
    <t>30.09.2013</t>
  </si>
  <si>
    <t>02.12.2013</t>
  </si>
  <si>
    <t>31.10.2013</t>
  </si>
  <si>
    <t>02.01.2014</t>
  </si>
  <si>
    <t>29.11.2013</t>
  </si>
  <si>
    <t>28.02.2014</t>
  </si>
  <si>
    <t>20.12.2013</t>
  </si>
  <si>
    <t>18.02.2014</t>
  </si>
  <si>
    <t>03.02.2014</t>
  </si>
  <si>
    <t>31.12.2013</t>
  </si>
  <si>
    <t>03.03.2014</t>
  </si>
  <si>
    <t>31.01.2014</t>
  </si>
  <si>
    <t>01.04.2014</t>
  </si>
  <si>
    <t>02.05.2014</t>
  </si>
  <si>
    <t>31.03.2014</t>
  </si>
  <si>
    <t>02.06.2014</t>
  </si>
  <si>
    <t>30.04.2014</t>
  </si>
  <si>
    <t>01.07.2014</t>
  </si>
  <si>
    <t>30.05.2014</t>
  </si>
  <si>
    <t>01.08.2014</t>
  </si>
  <si>
    <t>28.06.2014</t>
  </si>
  <si>
    <t>01.09.2014</t>
  </si>
  <si>
    <t>31.07.2014</t>
  </si>
  <si>
    <t>25.08.2014</t>
  </si>
  <si>
    <t>13.08.2014</t>
  </si>
  <si>
    <t>01.10.2014</t>
  </si>
  <si>
    <t>03.11.2014</t>
  </si>
  <si>
    <t>30.09.2014</t>
  </si>
  <si>
    <t>01.12.2014</t>
  </si>
  <si>
    <t>31.10.2014</t>
  </si>
  <si>
    <t>28.11.2014</t>
  </si>
  <si>
    <t>26.02.2015</t>
  </si>
  <si>
    <t>10.02.2015</t>
  </si>
  <si>
    <t>Líquido</t>
  </si>
  <si>
    <t>Nominal</t>
  </si>
  <si>
    <t>Total Líquido por Ação</t>
  </si>
  <si>
    <r>
      <t xml:space="preserve">PAGAMENTO (R$ por ação) </t>
    </r>
    <r>
      <rPr>
        <b/>
        <sz val="8"/>
        <color indexed="9"/>
        <rFont val="Calibri"/>
        <family val="2"/>
      </rPr>
      <t>(*)</t>
    </r>
  </si>
  <si>
    <t>Tipo de evento</t>
  </si>
  <si>
    <t>Data do Pagamento</t>
  </si>
  <si>
    <t>Posição Acionária</t>
  </si>
  <si>
    <t>Competência do Exercício</t>
  </si>
  <si>
    <t>Ano</t>
  </si>
  <si>
    <t>(*) Valores distribuídos por ação não estão ajustados por proventos</t>
  </si>
  <si>
    <t>1 nova ação para cada 4 ações possuídas</t>
  </si>
  <si>
    <t>Bonificação (25%)</t>
  </si>
  <si>
    <t>1 nova ação para cada 10 ações possuídas</t>
  </si>
  <si>
    <t>Bonificação (10%)</t>
  </si>
  <si>
    <t>100 ações foram substituídas por 1 ação</t>
  </si>
  <si>
    <t>Grupamento</t>
  </si>
  <si>
    <t>100 novas ações para cada 1 ação possuída</t>
  </si>
  <si>
    <t>Desdobramento</t>
  </si>
  <si>
    <t>Efeito</t>
  </si>
  <si>
    <t>Tipo de Evento</t>
  </si>
  <si>
    <t>Data 'Ex'</t>
  </si>
  <si>
    <t>Data de Anúncio</t>
  </si>
  <si>
    <t>Histórico de Eventos (desdobramentos, grupamentos, subscrições e bonificações de ações)</t>
  </si>
  <si>
    <t>Ordinárias ON</t>
  </si>
  <si>
    <t>Preferencial PN</t>
  </si>
  <si>
    <t>Período</t>
  </si>
  <si>
    <t xml:space="preserve">Histórico de Ações em Circulação </t>
  </si>
  <si>
    <t>Total Líquido de Dividendos Pagos  (R$ milhares) - B</t>
  </si>
  <si>
    <t>(*) Valores pagos pelas ações não estão ajustados por proventos</t>
  </si>
  <si>
    <t>P</t>
  </si>
  <si>
    <t>2011 - Abril</t>
  </si>
  <si>
    <t>2011 - Maio</t>
  </si>
  <si>
    <t>2011 - Junho</t>
  </si>
  <si>
    <t>2011 - Julho</t>
  </si>
  <si>
    <t>2011 - Agosto</t>
  </si>
  <si>
    <t>2012 - Maio</t>
  </si>
  <si>
    <t>2012 - Outubro</t>
  </si>
  <si>
    <t>2013 - Junho</t>
  </si>
  <si>
    <t>2013 - Julho</t>
  </si>
  <si>
    <t>2013 - Agosto</t>
  </si>
  <si>
    <t>2013 - Setembro</t>
  </si>
  <si>
    <t>2014 - Dezembro</t>
  </si>
  <si>
    <t>Preço Máximo (R$)</t>
  </si>
  <si>
    <t>Preço Médio (R$)</t>
  </si>
  <si>
    <t>Preço Mínimo (R$)</t>
  </si>
  <si>
    <t>Volume negociado</t>
  </si>
  <si>
    <t>Ações ordinárias (O) ou preferenciais (P)</t>
  </si>
  <si>
    <t xml:space="preserve">    Histórico de Dividendos / Juros sobre o Capital Próprio </t>
  </si>
  <si>
    <t xml:space="preserve">    Dividendos Distribuídos/ Ações em Circulação /Histórico de Eventos  </t>
  </si>
  <si>
    <t xml:space="preserve">    Histórico de Recompra de Ações </t>
  </si>
  <si>
    <t>BRGAAP - TVM - Mantidos até o Vencimento (Custo Contábil)</t>
  </si>
  <si>
    <t>29.08.2014</t>
  </si>
  <si>
    <t>1T15</t>
  </si>
  <si>
    <t>01/01 a 
31/03/2015</t>
  </si>
  <si>
    <t>Produto Bancário Líquido de Perdas com Créditos e Sinistros</t>
  </si>
  <si>
    <t>Remensurações</t>
  </si>
  <si>
    <t>Saldos em 01/01/2015</t>
  </si>
  <si>
    <t>Dividendos / Juros sobre o Capital Próprio pagos em 2015 - Exercício 2014 - Reserva Especial de Lucros</t>
  </si>
  <si>
    <t>Saldos em 31/03/2015</t>
  </si>
  <si>
    <t>01/01 a 
30/06/2015</t>
  </si>
  <si>
    <t>Opções de Outorgas Reconhecidas e Pagamento Baseado em Ações - Remuneração Variável</t>
  </si>
  <si>
    <t>2T15</t>
  </si>
  <si>
    <t>Saldos em 30/06/2015</t>
  </si>
  <si>
    <t>01/01 a 
30/09/2015</t>
  </si>
  <si>
    <t>3T15</t>
  </si>
  <si>
    <t>Saldos em 30/09/2015</t>
  </si>
  <si>
    <t>4T15</t>
  </si>
  <si>
    <t>Resultado de Participações em Coligadas, Entidades Controladas em Conjunto e Outros Investimentos</t>
  </si>
  <si>
    <t>01/01 a 
31/12/2015</t>
  </si>
  <si>
    <t>Operações com Cartões de Crédito (Ativos / Passivos)</t>
  </si>
  <si>
    <t>Recursos do Resgate de Títulos e Valores Mobiliários Mantidos Até o Vencimento</t>
  </si>
  <si>
    <t>Variação da Participação de Não Controladores</t>
  </si>
  <si>
    <t>TOTAL DO PASSIVO E DO PATRIMÔNIO LÍQUIDO</t>
  </si>
  <si>
    <t>Investimentos em Associadas e Entidades Controladas em Conjunto</t>
  </si>
  <si>
    <t>Juros sobre o Capital Próprio/Dividendos Recebidos de Investimentos em Associadas e Entidades Controladas em Conjunto</t>
  </si>
  <si>
    <t>(Aquisição)/Alienação de Participação de Acionistas não Controladores</t>
  </si>
  <si>
    <t>(Aquisição)/Alienação de Participação de Acionistas não Controladores - REDE</t>
  </si>
  <si>
    <t>Empréstimos Transferidos para Bens Destinados a Venda</t>
  </si>
  <si>
    <t>(*)Montantes que não serão reclassificados subsequentemente para o resultado.</t>
  </si>
  <si>
    <t xml:space="preserve">Remensurações em Obrigações de Benefícios Pós Emprego </t>
  </si>
  <si>
    <t>Saldos em 31/12/2015</t>
  </si>
  <si>
    <t xml:space="preserve">(Ganhos)/Perdas Transferidos ao Resultado </t>
  </si>
  <si>
    <t>01/01 a 
31/03/2016</t>
  </si>
  <si>
    <t>Saldos em 01/01/2016</t>
  </si>
  <si>
    <t>Saldos em 31/03/2016</t>
  </si>
  <si>
    <t>Reorganizações Societárias (Nota 2.4 a III)</t>
  </si>
  <si>
    <t>Reorganizações Societárias (2.4 a III)</t>
  </si>
  <si>
    <t>1T16</t>
  </si>
  <si>
    <t>Reclassificação de Passivos Contingentes</t>
  </si>
  <si>
    <t>Créditos Renegociados Totais</t>
  </si>
  <si>
    <r>
      <t>Adiantamentos sobre Contratos de Câmbio</t>
    </r>
    <r>
      <rPr>
        <b/>
        <vertAlign val="superscript"/>
        <sz val="10"/>
        <rFont val="Calibri"/>
        <family val="2"/>
        <scheme val="minor"/>
      </rPr>
      <t>(1)</t>
    </r>
  </si>
  <si>
    <r>
      <t>Outros Créditos Diversos</t>
    </r>
    <r>
      <rPr>
        <b/>
        <vertAlign val="superscript"/>
        <sz val="10"/>
        <rFont val="Calibri"/>
        <family val="2"/>
        <scheme val="minor"/>
      </rPr>
      <t>(2)</t>
    </r>
  </si>
  <si>
    <t>(3) Contabilizados em Contas de Compensação.</t>
  </si>
  <si>
    <r>
      <t xml:space="preserve">Operações em Curso Anormal </t>
    </r>
    <r>
      <rPr>
        <b/>
        <vertAlign val="superscript"/>
        <sz val="10"/>
        <rFont val="Calibri"/>
        <family val="2"/>
        <scheme val="minor"/>
      </rPr>
      <t>(1)(2)</t>
    </r>
  </si>
  <si>
    <t>Caixa e Equivalentes de Caixa Líquido de Ativos e Passivos decorrentes da Aquisição da Recovery</t>
  </si>
  <si>
    <t>Participações de Não Controladores</t>
  </si>
  <si>
    <t>Dividendos e Juros sobre o Capital Próprio Pagos a Não Controladores</t>
  </si>
  <si>
    <t xml:space="preserve">Saldo Final </t>
  </si>
  <si>
    <t>Bens Destinados à Venda</t>
  </si>
  <si>
    <t>Dividendos / Juros sobre o Capital Próprio pagos em 2016 - Exercício 2015 - Reserva Especial de Lucros</t>
  </si>
  <si>
    <t>Caixa e Equivalentes de Caixa Líquido de Ativos e Passivos decorrentes da Venda da Recovery</t>
  </si>
  <si>
    <t>2T16</t>
  </si>
  <si>
    <t>01/01 a 
30/06/2016</t>
  </si>
  <si>
    <t>Saldos em 30/06/2016</t>
  </si>
  <si>
    <t>Cancelamento de Ações - AGE de 27/04/2016 - Homologado em 07/06/2016</t>
  </si>
  <si>
    <t>Caixa e Equivalentes de Caixa Líquido de Ativos e Passivos decorrentes da Aquisição do CorpBanca</t>
  </si>
  <si>
    <t>Resultado de Participações de Não Controladores</t>
  </si>
  <si>
    <t>Caixa e Equivalentes de Caixa Líquido de Ativos e Passivos decorrentes da fusão da Itaú CorpBanca</t>
  </si>
  <si>
    <t>Despesas Financeiras de Provisões Técnicas de Seguros, Previdência e Capitalização</t>
  </si>
  <si>
    <t>(2) Atrasos aferidos no momento da renegociação.</t>
  </si>
  <si>
    <r>
      <t xml:space="preserve">Créditos Renegociados Vencidos acima de 30 dias </t>
    </r>
    <r>
      <rPr>
        <vertAlign val="superscript"/>
        <sz val="10"/>
        <color theme="1"/>
        <rFont val="Calibri"/>
        <family val="2"/>
        <scheme val="minor"/>
      </rPr>
      <t>(2)</t>
    </r>
  </si>
  <si>
    <t>3T16</t>
  </si>
  <si>
    <t>01/01 a 
30/09/2016</t>
  </si>
  <si>
    <t>Saldos em 30/09/2016</t>
  </si>
  <si>
    <t>02.02.2015</t>
  </si>
  <si>
    <t>30.12.2014</t>
  </si>
  <si>
    <t>02.03.2015</t>
  </si>
  <si>
    <t>30.01.2015</t>
  </si>
  <si>
    <t>01.04.2015</t>
  </si>
  <si>
    <t>27.02.2015</t>
  </si>
  <si>
    <t>04.05.2015</t>
  </si>
  <si>
    <t>31.03.2015</t>
  </si>
  <si>
    <t>01.06.2015</t>
  </si>
  <si>
    <t>30.04.2015</t>
  </si>
  <si>
    <t>01.07.2015</t>
  </si>
  <si>
    <t>29.05.2015</t>
  </si>
  <si>
    <t>03.08.2015</t>
  </si>
  <si>
    <t>30.06.2015</t>
  </si>
  <si>
    <t>01.09.2015</t>
  </si>
  <si>
    <t>31.07.2015</t>
  </si>
  <si>
    <t>25.08.2015</t>
  </si>
  <si>
    <t>12.08.2015</t>
  </si>
  <si>
    <t>01.10.2015</t>
  </si>
  <si>
    <t>31.08.2015</t>
  </si>
  <si>
    <t>03.11.2015</t>
  </si>
  <si>
    <t>30.09.2015</t>
  </si>
  <si>
    <t>01.12.2015</t>
  </si>
  <si>
    <t>30.10.2015</t>
  </si>
  <si>
    <t>04.01.2016</t>
  </si>
  <si>
    <t>30.11.2015</t>
  </si>
  <si>
    <t>JCP</t>
  </si>
  <si>
    <t>29.02.2016</t>
  </si>
  <si>
    <t>09.12.2015</t>
  </si>
  <si>
    <t>Dividendo Complementar</t>
  </si>
  <si>
    <t>18.02.2016</t>
  </si>
  <si>
    <t>01.02.2016</t>
  </si>
  <si>
    <t>30.12.2015</t>
  </si>
  <si>
    <t>01.03.2016</t>
  </si>
  <si>
    <t>29.01.2016</t>
  </si>
  <si>
    <t>01.04.2016</t>
  </si>
  <si>
    <t>04.05.2016</t>
  </si>
  <si>
    <t>31.03.2016</t>
  </si>
  <si>
    <t>01.06.2016</t>
  </si>
  <si>
    <t>29.04.2016</t>
  </si>
  <si>
    <t>01.07.2016</t>
  </si>
  <si>
    <t>31.05.2016</t>
  </si>
  <si>
    <t>01.08.2016</t>
  </si>
  <si>
    <t>30.06.2016</t>
  </si>
  <si>
    <t>01.09.2016</t>
  </si>
  <si>
    <t>31.07.2016</t>
  </si>
  <si>
    <t>25.08.2016</t>
  </si>
  <si>
    <t>12.08.2016</t>
  </si>
  <si>
    <t>30.09.2016</t>
  </si>
  <si>
    <t>01.11.2016</t>
  </si>
  <si>
    <t>31.08.2016</t>
  </si>
  <si>
    <t>03.10.2016</t>
  </si>
  <si>
    <t>2015 - Janeiro</t>
  </si>
  <si>
    <t>2015 - Fevereiro</t>
  </si>
  <si>
    <t>2015 - Março</t>
  </si>
  <si>
    <t>2015 - Junho</t>
  </si>
  <si>
    <t>2015 - Julho</t>
  </si>
  <si>
    <t>2015 - Agosto</t>
  </si>
  <si>
    <t>2015 - Setembro</t>
  </si>
  <si>
    <t>2015 - Novembro</t>
  </si>
  <si>
    <t>2015 - Dezembro</t>
  </si>
  <si>
    <t>2016 - Janeiro</t>
  </si>
  <si>
    <r>
      <t xml:space="preserve">Tributos Diferidos (excluindo efeitos fiscais do </t>
    </r>
    <r>
      <rPr>
        <i/>
        <sz val="10"/>
        <rFont val="Calibri"/>
        <family val="2"/>
      </rPr>
      <t>hedge</t>
    </r>
    <r>
      <rPr>
        <sz val="10"/>
        <rFont val="Calibri"/>
        <family val="2"/>
      </rPr>
      <t>)</t>
    </r>
  </si>
  <si>
    <t>Variação De Ativos E Obrigações (*)</t>
  </si>
  <si>
    <t>Caixa Líquido Proveniente/(Aplicado) Nas Atividades Operacionais</t>
  </si>
  <si>
    <t>Caixa Líquido Proveniente/(Aplicado) Nas Atividades De Investimento</t>
  </si>
  <si>
    <t>Caixa Líquido Proveniente/(Aplicado) Nas Atividades De Financiamento</t>
  </si>
  <si>
    <t>Dividendos e Juros sobre o Capital Próprio Pagos a Acionistas não Controladores</t>
  </si>
  <si>
    <t>Transações não Monetárias</t>
  </si>
  <si>
    <t>IFRS - Demonstração Consolidada das Mutações do Patrimônio Líquido (R$ milhões)</t>
  </si>
  <si>
    <t xml:space="preserve"> (Prejuízo)  Lucro Líquido Atribuível aos Acionistas não Controladores</t>
  </si>
  <si>
    <t>IFRS - Demonstração Consolidada do Resultado Abrangente (R$ Milhões)</t>
  </si>
  <si>
    <r>
      <rPr>
        <i/>
        <sz val="10"/>
        <color theme="1"/>
        <rFont val="Calibri"/>
        <family val="2"/>
        <scheme val="minor"/>
      </rPr>
      <t>Hedge</t>
    </r>
    <r>
      <rPr>
        <sz val="10"/>
        <color theme="1"/>
        <rFont val="Calibri"/>
        <family val="2"/>
        <scheme val="minor"/>
      </rPr>
      <t xml:space="preserve"> de Fluxo de Caixa </t>
    </r>
  </si>
  <si>
    <t>Remensurações em Obrigações de Benefícios Pós-Emprego(*)</t>
  </si>
  <si>
    <t xml:space="preserve">   Petroquímica e Química</t>
  </si>
  <si>
    <t xml:space="preserve">   Eletroeletrônicos e TI</t>
  </si>
  <si>
    <t xml:space="preserve">   Energia e Saneamento</t>
  </si>
  <si>
    <t xml:space="preserve">   Farmacêuticos e Cosméticos</t>
  </si>
  <si>
    <t xml:space="preserve">   Lazer e Turismo</t>
  </si>
  <si>
    <t xml:space="preserve">   Madeira e Móveis</t>
  </si>
  <si>
    <t xml:space="preserve">   Vestuário e Calçados</t>
  </si>
  <si>
    <t>4T16</t>
  </si>
  <si>
    <t>01/01 a 
31/12/2016</t>
  </si>
  <si>
    <t>Saldos em 31/12/2016</t>
  </si>
  <si>
    <t>29.12.2016</t>
  </si>
  <si>
    <t>22.12.2016</t>
  </si>
  <si>
    <t>30.11.2016</t>
  </si>
  <si>
    <t>31.10.2016</t>
  </si>
  <si>
    <t>01.02.2017</t>
  </si>
  <si>
    <t>02.01.2017</t>
  </si>
  <si>
    <t>01.12.2016</t>
  </si>
  <si>
    <t>(**) Sendo que 935.008.419 são ADRs (American Depositary Receipts) em circulação lastreadas em ações PN</t>
  </si>
  <si>
    <t>3.160.958.864 (**)</t>
  </si>
  <si>
    <t>Proporção de Lucro distribuído - (B/A)</t>
  </si>
  <si>
    <t>2016 - Dezembro</t>
  </si>
  <si>
    <t>2016 - Novembro</t>
  </si>
  <si>
    <t>2017 - Janeiro</t>
  </si>
  <si>
    <t>(Alienação) Aquisição de Intangível / Ágio</t>
  </si>
  <si>
    <t>Aumento/(Diminuição) Em Caixa E Equivalentes De Caixa</t>
  </si>
  <si>
    <t>1T17</t>
  </si>
  <si>
    <t>01/01 a 
31/03/2017</t>
  </si>
  <si>
    <t>Saldos em 01/01/2017</t>
  </si>
  <si>
    <t>Saldos em 31/03/2017</t>
  </si>
  <si>
    <t>20.02.2017</t>
  </si>
  <si>
    <t>03.03.2017</t>
  </si>
  <si>
    <t>28.04.2017</t>
  </si>
  <si>
    <t>01.06.2017</t>
  </si>
  <si>
    <t>31.03.2017</t>
  </si>
  <si>
    <t>02.05.2017</t>
  </si>
  <si>
    <t>03.04.2017</t>
  </si>
  <si>
    <t>31.01.2017</t>
  </si>
  <si>
    <t>01.03.2017</t>
  </si>
  <si>
    <t>2017 - Março</t>
  </si>
  <si>
    <t>2017 - Abril</t>
  </si>
  <si>
    <t>Dividendos / Juros sobre o Capital Próprio pagos em 2017 - Exercício 2016 - Reserva Especial de Lucros</t>
  </si>
  <si>
    <t>Créditos Renegociados</t>
  </si>
  <si>
    <t xml:space="preserve">Despesas não Decorrentes de Juros </t>
  </si>
  <si>
    <t>2T17</t>
  </si>
  <si>
    <t>01/01 a 
30/06/2017</t>
  </si>
  <si>
    <t>Total com Garantias Financeiras Prestadas</t>
  </si>
  <si>
    <r>
      <t>Garantias Financeiras Prestadas</t>
    </r>
    <r>
      <rPr>
        <b/>
        <vertAlign val="superscript"/>
        <sz val="10"/>
        <rFont val="Calibri"/>
        <family val="2"/>
        <scheme val="minor"/>
      </rPr>
      <t>(3)</t>
    </r>
  </si>
  <si>
    <t>31.07.2017</t>
  </si>
  <si>
    <t>01.09.2017</t>
  </si>
  <si>
    <t>30.06.2017</t>
  </si>
  <si>
    <t>01.08.2017</t>
  </si>
  <si>
    <t>31.05.2017</t>
  </si>
  <si>
    <t>03.07.2017</t>
  </si>
  <si>
    <t>2017 - Julho</t>
  </si>
  <si>
    <t>2017 - Junho</t>
  </si>
  <si>
    <t>2017 - Maio</t>
  </si>
  <si>
    <t>Saldos em 30/06/2017</t>
  </si>
  <si>
    <t>Participações Minoritárias nas Subsidiárias</t>
  </si>
  <si>
    <t>Participações no Lucro</t>
  </si>
  <si>
    <t>Imposto de Renda e Contribuição Social</t>
  </si>
  <si>
    <t>Resultado antes da Tributação e Participações</t>
  </si>
  <si>
    <t>Despesas de Comercialização de Seguros</t>
  </si>
  <si>
    <t>Despesas Tributárias de ISS, PIS, Cofins e Outras</t>
  </si>
  <si>
    <t>Despesas não Decorrentes de Juros</t>
  </si>
  <si>
    <t>Despesas com Sinistros</t>
  </si>
  <si>
    <t>Recuperação de Créditos Baixados como Prejuízo</t>
  </si>
  <si>
    <t>Descontos Concedidos</t>
  </si>
  <si>
    <t>Impairment</t>
  </si>
  <si>
    <t>Custo do Crédito</t>
  </si>
  <si>
    <t>Resultado não Operacional</t>
  </si>
  <si>
    <t>Resultado de Participações em Coligadas</t>
  </si>
  <si>
    <t>Resultado de Operações com Seg., Prev. e Cap. antes das despesas com Sinistros e das Despesas de Comercialização</t>
  </si>
  <si>
    <t xml:space="preserve"> Margem Financeira com o Mercado</t>
  </si>
  <si>
    <t xml:space="preserve"> Margem Financeira com Clientes</t>
  </si>
  <si>
    <t>Margem Financeira Gerencial</t>
  </si>
  <si>
    <t>Gerencial Novo Conceito</t>
  </si>
  <si>
    <t>Demais Reclassificações</t>
  </si>
  <si>
    <t>Seguros</t>
  </si>
  <si>
    <t>Redecard</t>
  </si>
  <si>
    <t>Gerencial Divulgado</t>
  </si>
  <si>
    <r>
      <t xml:space="preserve">Efeitos Fiscais do </t>
    </r>
    <r>
      <rPr>
        <b/>
        <i/>
        <sz val="10"/>
        <color indexed="9"/>
        <rFont val="Calibri"/>
        <family val="2"/>
        <scheme val="minor"/>
      </rPr>
      <t>Hedge</t>
    </r>
    <r>
      <rPr>
        <b/>
        <sz val="10"/>
        <color indexed="9"/>
        <rFont val="Calibri"/>
        <family val="2"/>
        <scheme val="minor"/>
      </rPr>
      <t xml:space="preserve"> </t>
    </r>
  </si>
  <si>
    <t>Efeitos não Recorrentes</t>
  </si>
  <si>
    <t>Contábil</t>
  </si>
  <si>
    <t>2015</t>
  </si>
  <si>
    <t xml:space="preserve">R$ milhões </t>
  </si>
  <si>
    <t>1º Trim./15</t>
  </si>
  <si>
    <t>2º Trim./15</t>
  </si>
  <si>
    <t>3º Trim./15</t>
  </si>
  <si>
    <t>4º Trim./15</t>
  </si>
  <si>
    <t>2016</t>
  </si>
  <si>
    <t>1º Trim./16</t>
  </si>
  <si>
    <t>2º Trim./16</t>
  </si>
  <si>
    <t>3º Trim./16</t>
  </si>
  <si>
    <t>4º Trim./16</t>
  </si>
  <si>
    <t>Lucro Líquido Recorrente</t>
  </si>
  <si>
    <t>R$ milhões</t>
  </si>
  <si>
    <t>Resultado antes da Tributação e Participações Minoritárias</t>
  </si>
  <si>
    <t xml:space="preserve">Resultado de Operações com Seg., Prev. e Cap. </t>
  </si>
  <si>
    <t>Resultado Líquido da Intermediação Financeira</t>
  </si>
  <si>
    <t>(**):  Inclui Argentina, Chile, Colômbia, Panamá, Paraguai e Uruguai</t>
  </si>
  <si>
    <t>(*): Inclui Crédito Rural Pessoas Físicas</t>
  </si>
  <si>
    <t>América Latina (**)</t>
  </si>
  <si>
    <t>Micro, Pequenas e Médias Empresas</t>
  </si>
  <si>
    <t>Grandes Empresas</t>
  </si>
  <si>
    <t>Pessoas Físicas</t>
  </si>
  <si>
    <t>Micro, Pequenas e Médias Empresas (*)</t>
  </si>
  <si>
    <t>Pessoas Jurídicas</t>
  </si>
  <si>
    <t>Crédito Imobiliário</t>
  </si>
  <si>
    <t>Veículos</t>
  </si>
  <si>
    <t>Crédito Consignado</t>
  </si>
  <si>
    <t>Crédito Pessoal</t>
  </si>
  <si>
    <t>Cartão de Crédito</t>
  </si>
  <si>
    <t>R$ Milhões</t>
  </si>
  <si>
    <t>(**) Inclui Debêntures, CRI e Commercial Paper</t>
  </si>
  <si>
    <t>(*) Inclui também Cheque Especial, Recebíveis, Hot Money, Leasing, entre outros.</t>
  </si>
  <si>
    <t>América Latina</t>
  </si>
  <si>
    <t>Crédito Rural</t>
  </si>
  <si>
    <t>Financiamento a Exportação / Importação</t>
  </si>
  <si>
    <t>BNDES/Repasses</t>
  </si>
  <si>
    <t>Capital de Giro (*)</t>
  </si>
  <si>
    <t xml:space="preserve">Consignado </t>
  </si>
  <si>
    <t>Cartões de Crédito</t>
  </si>
  <si>
    <t>Serviços de Recebimentos</t>
  </si>
  <si>
    <t>Operações de Crédito e Garantias Prestadas</t>
  </si>
  <si>
    <t>Serviços de Conta Corrente</t>
  </si>
  <si>
    <t>Administração de Recursos</t>
  </si>
  <si>
    <t>,</t>
  </si>
  <si>
    <t>4º Trim./14</t>
  </si>
  <si>
    <t>3º Trim./14</t>
  </si>
  <si>
    <t>2º Trim./14</t>
  </si>
  <si>
    <t>1º Trim./14</t>
  </si>
  <si>
    <t xml:space="preserve">Outras </t>
  </si>
  <si>
    <t>Sinistros</t>
  </si>
  <si>
    <t>Comercialização - Cartão de Crédito</t>
  </si>
  <si>
    <t>Provisão para Contingências</t>
  </si>
  <si>
    <t>4º Trim/16</t>
  </si>
  <si>
    <t>3º Trim/16</t>
  </si>
  <si>
    <t>2º Trim/16</t>
  </si>
  <si>
    <t>1º Trim/16</t>
  </si>
  <si>
    <t>4º Trim/15</t>
  </si>
  <si>
    <t>3º Trim/15</t>
  </si>
  <si>
    <t>2º Trim/15</t>
  </si>
  <si>
    <t>1º Trim/15</t>
  </si>
  <si>
    <t>Despesas Operacionais</t>
  </si>
  <si>
    <t>Despesas com Viagens</t>
  </si>
  <si>
    <t>Materiais</t>
  </si>
  <si>
    <t>Serviços do Sistema Financeiro</t>
  </si>
  <si>
    <t>Depreciação e Amortização</t>
  </si>
  <si>
    <t>Despesas Administrativas</t>
  </si>
  <si>
    <t>(*) Considera remuneração variável, planos de opções e ações</t>
  </si>
  <si>
    <t>Treinamento</t>
  </si>
  <si>
    <t>Desligamentos e Processos Trabalhistas</t>
  </si>
  <si>
    <t>Participação nos Resultados (*)</t>
  </si>
  <si>
    <t>Remuneração, Encargos e Benefícios</t>
  </si>
  <si>
    <t>(*) Não inclui ISS, PIS e Cofins.</t>
  </si>
  <si>
    <t>Despesas Tributárias (*)</t>
  </si>
  <si>
    <t>Índice de Eficiência Ajustado ao Risco [(A + D) / (B + C)]</t>
  </si>
  <si>
    <t>Índice de Eficiência [A / (B + C)]</t>
  </si>
  <si>
    <t xml:space="preserve">Despesas Tributárias- PIS/COFINS/ISS (C) </t>
  </si>
  <si>
    <t xml:space="preserve">Res. de Oper. Com Seg., Prev. e Cap. </t>
  </si>
  <si>
    <t>Margem Financeira com Mercado</t>
  </si>
  <si>
    <t>Margem Financeira com Clientes</t>
  </si>
  <si>
    <t>Produto Bancário Liq. De Sinistro e Comercialização de Seguros (B)</t>
  </si>
  <si>
    <t>Despesas Não Decorrentes de Juros</t>
  </si>
  <si>
    <t>Despesas Não Decorrentes de Juros (A)</t>
  </si>
  <si>
    <t>ITAÚ UNIBANCO</t>
  </si>
  <si>
    <t>Total Geral do Passivo</t>
  </si>
  <si>
    <t>Patrimônio Líquido</t>
  </si>
  <si>
    <t>Prov. Técnicas de Seguros,Previdência e Cap.</t>
  </si>
  <si>
    <t>Obrigações por  Empréstimos e Repasses</t>
  </si>
  <si>
    <t>Relações Interfinanceiras e Interdependências</t>
  </si>
  <si>
    <t>Recursos de Aceites e Emissão de Títulos</t>
  </si>
  <si>
    <t>Captações do Mercado Aberto</t>
  </si>
  <si>
    <t>Circulante e Exigível a Longo Prazo</t>
  </si>
  <si>
    <t>PASSIVO</t>
  </si>
  <si>
    <t>Total Geral do Ativo</t>
  </si>
  <si>
    <t>Permanente</t>
  </si>
  <si>
    <t>(Provisão para Créditos de Liquidação Duvidosa)</t>
  </si>
  <si>
    <t>Operações de Crédito, Arrend. e Outros Créditos</t>
  </si>
  <si>
    <t>Títulos e Valores Mobiliários e Inst. Fin. Derivativos</t>
  </si>
  <si>
    <t>Circulante e Realizável a Longo Prazo</t>
  </si>
  <si>
    <t>ATIVO</t>
  </si>
  <si>
    <t>Índice de Cobertura | 90 dias</t>
  </si>
  <si>
    <t>Saldo da Provisão para Créditos de Liquidação Duvidosa</t>
  </si>
  <si>
    <t xml:space="preserve">Balanço Patrimonial </t>
  </si>
  <si>
    <t>Minoritários</t>
  </si>
  <si>
    <t xml:space="preserve">        Outras</t>
  </si>
  <si>
    <t xml:space="preserve">        Carteira de Câmbio</t>
  </si>
  <si>
    <t xml:space="preserve">        Dívida Subordinada</t>
  </si>
  <si>
    <t xml:space="preserve">        A prazo</t>
  </si>
  <si>
    <t xml:space="preserve">        Interfinanceiros</t>
  </si>
  <si>
    <t xml:space="preserve">        De poupança</t>
  </si>
  <si>
    <t xml:space="preserve">        A vista</t>
  </si>
  <si>
    <t>Intangível</t>
  </si>
  <si>
    <t>Imobilizado de Uso</t>
  </si>
  <si>
    <t>Investimentos</t>
  </si>
  <si>
    <t xml:space="preserve">        Outros</t>
  </si>
  <si>
    <t xml:space="preserve">Atividade com Mercado + Corporação </t>
  </si>
  <si>
    <t>Banco de Atacado</t>
  </si>
  <si>
    <t>Banco de Varejo</t>
  </si>
  <si>
    <t>Resultado de Crédito de Liquidação Duvidosa</t>
  </si>
  <si>
    <t>2014</t>
  </si>
  <si>
    <t>2013</t>
  </si>
  <si>
    <t>2012</t>
  </si>
  <si>
    <t>2011</t>
  </si>
  <si>
    <t xml:space="preserve">R$ miilhões </t>
  </si>
  <si>
    <t>(*) O resultado destacado da Credicard está incluído no resultado Gerencial, linha a linha.</t>
  </si>
  <si>
    <t>1º Trim./13</t>
  </si>
  <si>
    <t>2º Trim./13</t>
  </si>
  <si>
    <t>3º Trim./13</t>
  </si>
  <si>
    <t>4º Trim./13</t>
  </si>
  <si>
    <t>1º Trim./12</t>
  </si>
  <si>
    <t>2º Trim./12</t>
  </si>
  <si>
    <t>3º Trim./12</t>
  </si>
  <si>
    <t>4º Trim./12</t>
  </si>
  <si>
    <t>1º Trim./11</t>
  </si>
  <si>
    <t>2º Trim./11</t>
  </si>
  <si>
    <t>3º Trim./11</t>
  </si>
  <si>
    <t>4º Trim./11</t>
  </si>
  <si>
    <t>NPL 90 dias</t>
  </si>
  <si>
    <t>Saldo de carteira anormal vencida a mais de 90 dias</t>
  </si>
  <si>
    <t>Saldo de carteira anormal vencida a mais de 60 dias</t>
  </si>
  <si>
    <t>Saldo de PDD</t>
  </si>
  <si>
    <r>
      <rPr>
        <b/>
        <i/>
        <sz val="9"/>
        <rFont val="Calibri"/>
        <family val="2"/>
      </rPr>
      <t>Net Interest Margin</t>
    </r>
    <r>
      <rPr>
        <b/>
        <sz val="9"/>
        <rFont val="Calibri"/>
        <family val="2"/>
        <scheme val="minor"/>
      </rPr>
      <t xml:space="preserve"> após Provisões para Risco de Crédito</t>
    </r>
  </si>
  <si>
    <r>
      <rPr>
        <b/>
        <i/>
        <sz val="9"/>
        <rFont val="Calibri"/>
        <family val="2"/>
      </rPr>
      <t>Net Interest Margin</t>
    </r>
    <r>
      <rPr>
        <b/>
        <sz val="9"/>
        <rFont val="Calibri"/>
        <family val="2"/>
        <scheme val="minor"/>
      </rPr>
      <t xml:space="preserve"> de Crédito após Provisões para Risco de Crédito</t>
    </r>
  </si>
  <si>
    <t>Sensíveis à Taxa de Juros</t>
  </si>
  <si>
    <r>
      <t xml:space="preserve">Sensíveis à </t>
    </r>
    <r>
      <rPr>
        <i/>
        <sz val="9"/>
        <rFont val="Calibri"/>
        <family val="2"/>
        <scheme val="minor"/>
      </rPr>
      <t xml:space="preserve">Spreads </t>
    </r>
    <r>
      <rPr>
        <sz val="9"/>
        <rFont val="Calibri"/>
        <family val="2"/>
        <scheme val="minor"/>
      </rPr>
      <t>- Outros Ativos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</si>
  <si>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</si>
  <si>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Spreads</t>
    </r>
  </si>
  <si>
    <t>Taxa Média (a.a.)</t>
  </si>
  <si>
    <t>Margem Financeira</t>
  </si>
  <si>
    <t>Saldo Médio</t>
  </si>
  <si>
    <t>Modelo Anterior</t>
  </si>
  <si>
    <t>Taxa Média Anualizada da Margem Financeira com Clientes Ajustada ao Risco</t>
  </si>
  <si>
    <r>
      <t xml:space="preserve">Taxa Média Anualizada da Margem Financeira com Operações Sensíveis a </t>
    </r>
    <r>
      <rPr>
        <b/>
        <i/>
        <sz val="9"/>
        <rFont val="Calibri"/>
        <family val="2"/>
      </rPr>
      <t>Spreads</t>
    </r>
    <r>
      <rPr>
        <b/>
        <sz val="9"/>
        <rFont val="Calibri"/>
        <family val="2"/>
        <scheme val="minor"/>
      </rPr>
      <t xml:space="preserve"> Ajustada ao Risco</t>
    </r>
  </si>
  <si>
    <t>Capital de Giro Próprio e Outros</t>
  </si>
  <si>
    <t>Divulgado</t>
  </si>
  <si>
    <t>Novo Modelo</t>
  </si>
  <si>
    <t xml:space="preserve"> 2º Trim./11</t>
  </si>
  <si>
    <t>(*) Atraso aferido no momento da renegociação</t>
  </si>
  <si>
    <t>Créditos Renegociados Total - Brasil</t>
  </si>
  <si>
    <t>Créditos Renegociados vencidos acima de 30 dias *</t>
  </si>
  <si>
    <t>Créditos Renegociados vencidos até 30 dias *</t>
  </si>
  <si>
    <t>(*) Conforme Divulgado</t>
  </si>
  <si>
    <t>Provisão Complementar</t>
  </si>
  <si>
    <t>Provisão Para Garantias Financ. Prestadas</t>
  </si>
  <si>
    <t>Provisão Complementar Incluindo Garantias Financ. Prestadas</t>
  </si>
  <si>
    <t>Variação Cambial</t>
  </si>
  <si>
    <t>Write-Offs</t>
  </si>
  <si>
    <t>Transferência de Ativos</t>
  </si>
  <si>
    <t>Constituição Líquida no Período</t>
  </si>
  <si>
    <t>Ajuste decorrente da aplicação inicial Resolução 4.512/16</t>
  </si>
  <si>
    <t>Saldo Oriundo da Fusão do Corpbanca</t>
  </si>
  <si>
    <t>Conforme Divulgado*</t>
  </si>
  <si>
    <t>4º Trim/14</t>
  </si>
  <si>
    <t>3º Trim/14</t>
  </si>
  <si>
    <t>2º Trim/14</t>
  </si>
  <si>
    <t>1º Trim/14</t>
  </si>
  <si>
    <t>4º Trim/13</t>
  </si>
  <si>
    <t>3º Trim/13</t>
  </si>
  <si>
    <t>2º Trim/13</t>
  </si>
  <si>
    <t>1º Trim/13</t>
  </si>
  <si>
    <t>4º Trim/12</t>
  </si>
  <si>
    <t>3º Trim/12</t>
  </si>
  <si>
    <t>2º Trim/12</t>
  </si>
  <si>
    <t>1º Trim/12</t>
  </si>
  <si>
    <t>4º Trim/11</t>
  </si>
  <si>
    <t>3º Trim/11</t>
  </si>
  <si>
    <t>2º Trim/11</t>
  </si>
  <si>
    <t>1º Trim/11</t>
  </si>
  <si>
    <t>Resultado de Provisão para Créditos de Liquidação Duvidosa (D)</t>
  </si>
  <si>
    <t>* Capital Econômico Alocado a Atividades com Mercado + Corporação contém todo o excesso de capital da instituição para assim, totalizar o patrimônio líquido contábil.</t>
  </si>
  <si>
    <t>Capital Econômico Alocado - Nível I *</t>
  </si>
  <si>
    <t>(Complemento de Provisão para Perda Esperada)</t>
  </si>
  <si>
    <t>Atividade com Mercado + Corporação</t>
  </si>
  <si>
    <t xml:space="preserve">              BRGAAP - Balanço Patrimonial</t>
  </si>
  <si>
    <t xml:space="preserve">               Balanço Patrimonial - Segmentos</t>
  </si>
  <si>
    <t xml:space="preserve">              DRE - Gerencial (Visão Margem Financeira)</t>
  </si>
  <si>
    <t xml:space="preserve">              DRE - Gerencial (Visão Produto Bancário)</t>
  </si>
  <si>
    <t xml:space="preserve">                Carteira de Empréstimos por Produto</t>
  </si>
  <si>
    <t xml:space="preserve">                Índice de Cobertura | 90 dias</t>
  </si>
  <si>
    <t xml:space="preserve">                Movimentação da Provisão para Créditos de Liquidação Duvidosa</t>
  </si>
  <si>
    <t xml:space="preserve">                   DRE - Gerencial (Visão Produto Bancário) - Segmentos</t>
  </si>
  <si>
    <t xml:space="preserve">             BRGAAP - Receitas de Prestação de Serviços</t>
  </si>
  <si>
    <t>14.08.2017</t>
  </si>
  <si>
    <t>25.08.2017</t>
  </si>
  <si>
    <t>3T17</t>
  </si>
  <si>
    <t>01/01 a 
30/09/2017</t>
  </si>
  <si>
    <t>Carteira(1)</t>
  </si>
  <si>
    <t>31.10.2017</t>
  </si>
  <si>
    <t>01.12.2017</t>
  </si>
  <si>
    <t>29.09.2017</t>
  </si>
  <si>
    <t>01.11.2017</t>
  </si>
  <si>
    <t>31.08.2017</t>
  </si>
  <si>
    <t>02.10.2017</t>
  </si>
  <si>
    <t>Saldos em 30/09/2017</t>
  </si>
  <si>
    <t>Saldo de Garantias Financeiras Prestadas</t>
  </si>
  <si>
    <t>Grandes Empresas - Títulos Privados (**)</t>
  </si>
  <si>
    <t>Garantias Financeiras Prestadas</t>
  </si>
  <si>
    <t>Total sem Garantias Financeiras Prestadas</t>
  </si>
  <si>
    <t xml:space="preserve">              Carteira de Crédito - Inclui com Garantias Financeiras Prestadas</t>
  </si>
  <si>
    <t>Carteira de Empréstimos (com Garantias Financeiras Prestadas)</t>
  </si>
  <si>
    <t>Margem Financeira com Clientes após Provisões para Risco de Crédito</t>
  </si>
  <si>
    <t>Ajuste de Obrigações Legais - Fiscais e Previdenciárias</t>
  </si>
  <si>
    <t>Ajuste de Provisão de Passivos Contingentes</t>
  </si>
  <si>
    <t xml:space="preserve">Amortização de Ágios </t>
  </si>
  <si>
    <t>(Ganho) Perda por Redução ao Valor Recuperável de Imobilizado e Intangível</t>
  </si>
  <si>
    <t>Operações com Securitização de Ordens de Pagamento no Exterior</t>
  </si>
  <si>
    <t>Pagamento de Imposto de Renda e Contribuição Social na Alienação de Investimentos</t>
  </si>
  <si>
    <t xml:space="preserve">Caixa e Equivalentes de Caixa Líquido de Ativos e Passivos decorrentes da Aquisição da Redecard S.A. e outros </t>
  </si>
  <si>
    <t>Caixa e Equivalentes de Caixa Líquido de Ativos e Passivos decorrentes da Associação ITAÚ UNIBANCO</t>
  </si>
  <si>
    <t xml:space="preserve">    Créditos Renegociados</t>
  </si>
  <si>
    <t>BRGAAP - Créditos Renegociados</t>
  </si>
  <si>
    <t>Instrumentos de Dívidas Elegíveis a Capital</t>
  </si>
  <si>
    <t>4T17</t>
  </si>
  <si>
    <t>01/01 a 
31/12/2017</t>
  </si>
  <si>
    <t>31.01.2018</t>
  </si>
  <si>
    <t>01.03.2018</t>
  </si>
  <si>
    <t>01.02.2018</t>
  </si>
  <si>
    <t>07.03.2018</t>
  </si>
  <si>
    <t>14.12.2017</t>
  </si>
  <si>
    <t>30.11.2017</t>
  </si>
  <si>
    <t>02.01.2018</t>
  </si>
  <si>
    <t>24.02.2017</t>
  </si>
  <si>
    <t>2017 - Dezembro</t>
  </si>
  <si>
    <t>O</t>
  </si>
  <si>
    <t xml:space="preserve">Cancelamento de Ações - RCA de 15/12/2017
</t>
  </si>
  <si>
    <t>(Aumento) / Redução de Participação de Acionistas Controladores  (Nota 2.4a I e 3)</t>
  </si>
  <si>
    <t xml:space="preserve">Dividendos e Juros sobre o Capital Próprio </t>
  </si>
  <si>
    <t>Saldos em 31/12/2017</t>
  </si>
  <si>
    <t>Caixa e Equivalentes de Caixa Líquido de Ativos e Passivos decorrentes da Aquisição do Citibank</t>
  </si>
  <si>
    <r>
      <t>Disponíveis para Venda</t>
    </r>
    <r>
      <rPr>
        <b/>
        <vertAlign val="superscript"/>
        <sz val="10"/>
        <color indexed="9"/>
        <rFont val="Calibri"/>
        <family val="2"/>
      </rPr>
      <t>(1)</t>
    </r>
  </si>
  <si>
    <r>
      <t>Ganhos e Perdas - Hedge</t>
    </r>
    <r>
      <rPr>
        <b/>
        <vertAlign val="superscript"/>
        <sz val="10"/>
        <color indexed="9"/>
        <rFont val="Calibri"/>
        <family val="2"/>
      </rPr>
      <t>(2)</t>
    </r>
  </si>
  <si>
    <t>(1) Inclui participação no Resultado Abrangente de Investimentos em Associadas e Entidades Controladas em Conjunto relativo a Ativos Financeiros Disponíveis para Venda.</t>
  </si>
  <si>
    <t>(2) Inclui Hedge de Fluxo de Caixa e de Investimentos Líquidos no Exterior.</t>
  </si>
  <si>
    <t>Resultado das Operações Citibank</t>
  </si>
  <si>
    <t>Saldo Oriundo da Aquisição da Carteira Citibank</t>
  </si>
  <si>
    <t>15.02.2018</t>
  </si>
  <si>
    <t>Lucro Líquido Recorrente (R$ milhares) - A</t>
  </si>
  <si>
    <t>Total de Recompras (R$ milhares) - C</t>
  </si>
  <si>
    <t>Proporção de Lucro distribuído considerando Recompra - (B+C/A)</t>
  </si>
  <si>
    <t>1T18</t>
  </si>
  <si>
    <t>01/01 a 
31/03/2018</t>
  </si>
  <si>
    <t>01/01/2017</t>
  </si>
  <si>
    <t>31/03/2018</t>
  </si>
  <si>
    <t>Ativos Financeiros</t>
  </si>
  <si>
    <t>Ao Custo Amortizado</t>
  </si>
  <si>
    <t>Títulos e Valores Mobiliários</t>
  </si>
  <si>
    <t>Ao Valor Justo por meio de Outros Resultados Abrangentes</t>
  </si>
  <si>
    <t>Ao Valor Justo por meio do Resultado</t>
  </si>
  <si>
    <t>Total do Ativo</t>
  </si>
  <si>
    <t xml:space="preserve"> IFRS 9 - Balanço Patrimonial Consolidado - PASSIVO (R$ milhões)</t>
  </si>
  <si>
    <t xml:space="preserve">Passivos Financeiros </t>
  </si>
  <si>
    <t>Provisão para Perda Esperada</t>
  </si>
  <si>
    <t xml:space="preserve">Compromissos de Empréstimos </t>
  </si>
  <si>
    <t xml:space="preserve">Garantias Financeiras </t>
  </si>
  <si>
    <t>Total do Passivo e do Patrimônio Líquido</t>
  </si>
  <si>
    <t>IFRS 9 - Demonstração Consolidada do Resultado Abrangente (R$ Milhões)</t>
  </si>
  <si>
    <t>Ativos Financeiros ao Valor Justo por meio de Outros Resultados Abrangentes</t>
  </si>
  <si>
    <t>(Ganhos) / Perdas Transferidos ao Resultado</t>
  </si>
  <si>
    <t>Hedge</t>
  </si>
  <si>
    <t xml:space="preserve">    Variação de Valor Justo</t>
  </si>
  <si>
    <t xml:space="preserve">    Efeito Fiscal</t>
  </si>
  <si>
    <t>IFRS 9 - Demonstração do Resultado Consolidado (R$ Milhões)</t>
  </si>
  <si>
    <t>Resultado de Operações de Câmbio e Variação Cambial de Transações no Exterior</t>
  </si>
  <si>
    <t>Variações nas Provisões de Seguros e Previdência Privada</t>
  </si>
  <si>
    <t>Outras Receitas</t>
  </si>
  <si>
    <t>Perdas Esperadas de Ativos Financeiros e de Sinistros</t>
  </si>
  <si>
    <t>Produto Bancário Líquido de Perdas Esperadas de Ativos Financeiros e de Sinistros</t>
  </si>
  <si>
    <t>Outras Receitas / (Despesas) Operacionais</t>
  </si>
  <si>
    <t>Despesas Gerais e Administrativas</t>
  </si>
  <si>
    <t>Imposto de Renda e Contribuição Social Correntes</t>
  </si>
  <si>
    <t>Imposto de Renda e Contribuição Social Diferidos</t>
  </si>
  <si>
    <t>Lucro Líquido Atribuível aos Acionistas Controladores</t>
  </si>
  <si>
    <t>Lucro por Ação - Básico</t>
  </si>
  <si>
    <t>Ordinárias</t>
  </si>
  <si>
    <t>Preferenciais</t>
  </si>
  <si>
    <t>Lucro por Ação - Diluído</t>
  </si>
  <si>
    <t>Média Ponderada da Quantidade de Ações em Circulação - Básica</t>
  </si>
  <si>
    <t>Média Ponderada da Quantidade de Ações em Circulação - Diluída</t>
  </si>
  <si>
    <t>Total Patrimônio Líquido - Acionistas não Controladores</t>
  </si>
  <si>
    <t>Capital
 Social</t>
  </si>
  <si>
    <t>Ações em
 Tesouraria</t>
  </si>
  <si>
    <t>Saldos em 01/01/2018</t>
  </si>
  <si>
    <t>Cancelamento de Ações - RCA de 22/02/2018</t>
  </si>
  <si>
    <t>Dividendos / Juros sobre o Capital Próprio pagos em 2018 - Exercício 2017 - Reserva Especial de Lucros</t>
  </si>
  <si>
    <t>Saldos em 31/03/2018</t>
  </si>
  <si>
    <t xml:space="preserve">(2) Inclui Hedge de Fluxo de Caixa e de Investimentos Líquidos no Exterior.   </t>
  </si>
  <si>
    <t>IFRS 9 - Demonstração Consolidada dos Fluxos de Caixa (R$ Milhões)</t>
  </si>
  <si>
    <t>Lucro Líquido Ajustado</t>
  </si>
  <si>
    <t>Receita de Atualização / Encargos de Depósitos em Garantia</t>
  </si>
  <si>
    <t>Derivativos (Ativos / Passivos)</t>
  </si>
  <si>
    <t>Caixa Líquido Proveniente / (Aplicado) nas Atividades Operacionais</t>
  </si>
  <si>
    <t>Caixa Líquido Proveniente / (Aplicado) nas Atividades de Investimento</t>
  </si>
  <si>
    <t>Caixa Líquido Proveniente / (Aplicado) nas Atividades de Financiamento</t>
  </si>
  <si>
    <t>Aumento / (Diminuição) em Caixa e Equivalentes de Caixa</t>
  </si>
  <si>
    <t>IFRS 9 - Balanço Patrimonial Consolidado - ATIVO (R$ milhões)</t>
  </si>
  <si>
    <t>NOTA</t>
  </si>
  <si>
    <t>31/12/2017</t>
  </si>
  <si>
    <t xml:space="preserve">   Seguros, Resseguros e Previdência</t>
  </si>
  <si>
    <t xml:space="preserve">   Veículos e Auto-peças</t>
  </si>
  <si>
    <t xml:space="preserve">   Obras de Infraestrutura</t>
  </si>
  <si>
    <t xml:space="preserve">   Metalurgia e Siderurgia</t>
  </si>
  <si>
    <r>
      <t xml:space="preserve">(-) Créditos Renegociados Vencidos até 30 dias </t>
    </r>
    <r>
      <rPr>
        <vertAlign val="superscript"/>
        <sz val="10"/>
        <color theme="1"/>
        <rFont val="Calibri"/>
        <family val="2"/>
        <scheme val="minor"/>
      </rPr>
      <t>(2)</t>
    </r>
  </si>
  <si>
    <t>Dados atualizados até dez/17</t>
  </si>
  <si>
    <t>28.02.2018</t>
  </si>
  <si>
    <t>02.04.2018</t>
  </si>
  <si>
    <t>29.03.2018</t>
  </si>
  <si>
    <t>02.05.2018</t>
  </si>
  <si>
    <t xml:space="preserve">             Crédito Renegociados </t>
  </si>
  <si>
    <t xml:space="preserve">                     Despesas Não Decorrentes de Juros</t>
  </si>
  <si>
    <t>BRGAAP - Composição da Carteira com Característica de Concessão de Crédito - Por Setor de Atividade</t>
  </si>
  <si>
    <t xml:space="preserve">   Petróleo e Gás *</t>
  </si>
  <si>
    <t>BRGAAP - Concentração de Crédito</t>
  </si>
  <si>
    <t xml:space="preserve">Operações de Crédito, Arrendamento Mercantil Financeiro e Outros Créditos (*) </t>
  </si>
  <si>
    <t>* Os valores incluem Garantias Financeiras Prestadas.</t>
  </si>
  <si>
    <t>Resultado de Juros e Variação Cambial de Operações com Dívida Subordinada</t>
  </si>
  <si>
    <t>Fundo de Garantia por Tempo de Serviço</t>
  </si>
  <si>
    <t>PARTICIPAÇÕES NO LUCRO - Administradores - Estatutárias</t>
  </si>
  <si>
    <t>Com a adoção do IFRS 9 e consequente alteração da estrutura das demonstrações, esta serie histórica tem sua sequência em aba específica.</t>
  </si>
  <si>
    <t>Recursos do Resgate de Ativos Financeiros ao Custo Amortizado</t>
  </si>
  <si>
    <t>2T18</t>
  </si>
  <si>
    <t>01/01 a 
30/06/2018</t>
  </si>
  <si>
    <t>30/06/2018</t>
  </si>
  <si>
    <t>01/04 a 
30/06/2017</t>
  </si>
  <si>
    <t>Dividendos Prescritos</t>
  </si>
  <si>
    <t>Saldos em 30/06/2018</t>
  </si>
  <si>
    <t>01/04 a 
30/06/2018</t>
  </si>
  <si>
    <t>BRGAAP - Composição da Carteira com Característica de Concessão de Crédito - Por Faixas de Vencimento e Níveis de Risco</t>
  </si>
  <si>
    <t>BRGAAP - Composição da Carteira com Característica de Concessão de Crédito - Por Tipo de Operação e Níveis de Risco</t>
  </si>
  <si>
    <t>2018 - Junho</t>
  </si>
  <si>
    <r>
      <rPr>
        <i/>
        <sz val="10"/>
        <color theme="1"/>
        <rFont val="Calibri"/>
        <family val="2"/>
        <scheme val="minor"/>
      </rPr>
      <t>Eurobonds</t>
    </r>
    <r>
      <rPr>
        <sz val="10"/>
        <color theme="1"/>
        <rFont val="Calibri"/>
        <family val="2"/>
        <scheme val="minor"/>
      </rPr>
      <t xml:space="preserve"> e Assemelhados</t>
    </r>
  </si>
  <si>
    <t>30.04.2018</t>
  </si>
  <si>
    <t>01.06.2018</t>
  </si>
  <si>
    <t>02.07.2018</t>
  </si>
  <si>
    <t>29.06.2018</t>
  </si>
  <si>
    <t>01.08.2018</t>
  </si>
  <si>
    <t>30.08.2018</t>
  </si>
  <si>
    <t>17.08.2018</t>
  </si>
  <si>
    <t>(*) Montantes que não serão reclassificados subsequentemente para o resultado.</t>
  </si>
  <si>
    <t>28.12.2017</t>
  </si>
  <si>
    <t>31.07.2018</t>
  </si>
  <si>
    <t>03.09.2018</t>
  </si>
  <si>
    <t>31.08.2018</t>
  </si>
  <si>
    <t>28.09.2018</t>
  </si>
  <si>
    <t>31.10.2018</t>
  </si>
  <si>
    <t>30.11.2018</t>
  </si>
  <si>
    <t>01.10.2018</t>
  </si>
  <si>
    <t>01.11.2018</t>
  </si>
  <si>
    <t>03.12.2018</t>
  </si>
  <si>
    <t>02.01.2019</t>
  </si>
  <si>
    <r>
      <t>Ratings</t>
    </r>
    <r>
      <rPr>
        <b/>
        <vertAlign val="superscript"/>
        <sz val="10"/>
        <color indexed="9"/>
        <rFont val="Calibri"/>
        <family val="2"/>
        <scheme val="minor"/>
      </rPr>
      <t>(1)</t>
    </r>
    <r>
      <rPr>
        <b/>
        <sz val="10"/>
        <color indexed="9"/>
        <rFont val="Calibri"/>
        <family val="2"/>
        <scheme val="minor"/>
      </rPr>
      <t xml:space="preserve"> - Itaú Unibanco Holding</t>
    </r>
  </si>
  <si>
    <t>Fitch Ratings</t>
  </si>
  <si>
    <t>Internacional</t>
  </si>
  <si>
    <t>Nacional</t>
  </si>
  <si>
    <t>IDR (Issuer Default Ratings) Curto Prazo - Moeda Estrangeira</t>
  </si>
  <si>
    <t>F2</t>
  </si>
  <si>
    <t>F3</t>
  </si>
  <si>
    <t>IDR (Issuer Default Ratings) Curto Prazo - Moeda Nacional</t>
  </si>
  <si>
    <t>F1</t>
  </si>
  <si>
    <t>IDR (Issuer Default Ratings) Longo Prazo - Moeda Estrangeira</t>
  </si>
  <si>
    <t>BBB</t>
  </si>
  <si>
    <t>BBB+</t>
  </si>
  <si>
    <t>BBB-</t>
  </si>
  <si>
    <t>BB+</t>
  </si>
  <si>
    <t>BB</t>
  </si>
  <si>
    <t>IDR (Issuer Default Ratings) Longo Prazo - Moeda Nacional</t>
  </si>
  <si>
    <t>A-</t>
  </si>
  <si>
    <t>Rating Nacional de Longo Prazo</t>
  </si>
  <si>
    <t>AAA(bra)</t>
  </si>
  <si>
    <t>Rating Nacional de Curto Prazo</t>
  </si>
  <si>
    <t>F1+(bra)</t>
  </si>
  <si>
    <t xml:space="preserve">Rating de Viabilidade </t>
  </si>
  <si>
    <t>a-</t>
  </si>
  <si>
    <t>bbb+</t>
  </si>
  <si>
    <t>bbb</t>
  </si>
  <si>
    <t>bbb-</t>
  </si>
  <si>
    <t>bb+</t>
  </si>
  <si>
    <t>bb</t>
  </si>
  <si>
    <t>Rating de Suporte</t>
  </si>
  <si>
    <t>Moody´s</t>
  </si>
  <si>
    <t>Emissor - Moeda Estrangeira (LP/CP)</t>
  </si>
  <si>
    <r>
      <t xml:space="preserve">- </t>
    </r>
    <r>
      <rPr>
        <vertAlign val="superscript"/>
        <sz val="10"/>
        <rFont val="Calibri"/>
        <family val="2"/>
        <scheme val="minor"/>
      </rPr>
      <t>(2)</t>
    </r>
  </si>
  <si>
    <t>Emissor - Moeda Nacional (LP/CP)</t>
  </si>
  <si>
    <t>A2/P-1</t>
  </si>
  <si>
    <r>
      <t>Baa1/P-2</t>
    </r>
    <r>
      <rPr>
        <b/>
        <sz val="10"/>
        <color indexed="8"/>
        <rFont val="Calibri"/>
        <family val="2"/>
        <scheme val="minor"/>
      </rPr>
      <t/>
    </r>
  </si>
  <si>
    <t>Baa1/P-2</t>
  </si>
  <si>
    <t>Baa2/P-2</t>
  </si>
  <si>
    <t>Baa3/P-3</t>
  </si>
  <si>
    <r>
      <t>Ba1/NP</t>
    </r>
    <r>
      <rPr>
        <vertAlign val="superscript"/>
        <sz val="10"/>
        <color theme="1"/>
        <rFont val="Calibri"/>
        <family val="2"/>
        <scheme val="minor"/>
      </rPr>
      <t>(3)</t>
    </r>
  </si>
  <si>
    <r>
      <t>Ba3/NP</t>
    </r>
    <r>
      <rPr>
        <vertAlign val="superscript"/>
        <sz val="10"/>
        <color theme="1"/>
        <rFont val="Calibri"/>
        <family val="2"/>
        <scheme val="minor"/>
      </rPr>
      <t>(3)</t>
    </r>
  </si>
  <si>
    <t>Emissor - Longo Prazo</t>
  </si>
  <si>
    <t>Aaa.br</t>
  </si>
  <si>
    <t>Aa1.br</t>
  </si>
  <si>
    <t>A2.br</t>
  </si>
  <si>
    <t>A1.br</t>
  </si>
  <si>
    <t>Emissor - Curto Prazo</t>
  </si>
  <si>
    <t>BR-1</t>
  </si>
  <si>
    <t>Dívida Sênior - Moeda Estrangeira (LP)</t>
  </si>
  <si>
    <t>Baa2</t>
  </si>
  <si>
    <t>Baa1</t>
  </si>
  <si>
    <t>Baa3</t>
  </si>
  <si>
    <t>Ba1</t>
  </si>
  <si>
    <t>Ba3</t>
  </si>
  <si>
    <t>Dívida Subordinada - Moeda Estrangeira (LP)</t>
  </si>
  <si>
    <r>
      <t>Baa2</t>
    </r>
    <r>
      <rPr>
        <vertAlign val="superscript"/>
        <sz val="10"/>
        <color indexed="8"/>
        <rFont val="Calibri"/>
        <family val="2"/>
        <scheme val="minor"/>
      </rPr>
      <t xml:space="preserve"> </t>
    </r>
  </si>
  <si>
    <r>
      <t>Baa3</t>
    </r>
    <r>
      <rPr>
        <vertAlign val="superscript"/>
        <sz val="10"/>
        <color indexed="8"/>
        <rFont val="Calibri"/>
        <family val="2"/>
        <scheme val="minor"/>
      </rPr>
      <t/>
    </r>
  </si>
  <si>
    <t>Standard and Poor´s</t>
  </si>
  <si>
    <t>Moeda Estrangeira - Longo Prazo</t>
  </si>
  <si>
    <t>BB-</t>
  </si>
  <si>
    <t>Moeda Estrangeira - Curto Prazo</t>
  </si>
  <si>
    <t>A-3</t>
  </si>
  <si>
    <t>A-2</t>
  </si>
  <si>
    <t>Moeda Nacional - Longo Prazo</t>
  </si>
  <si>
    <t>brAAA</t>
  </si>
  <si>
    <t>brAA+</t>
  </si>
  <si>
    <t>brAA-</t>
  </si>
  <si>
    <t>Moeda Nacional - Curto Prazo</t>
  </si>
  <si>
    <t>brA-1</t>
  </si>
  <si>
    <t xml:space="preserve">brA-1+ </t>
  </si>
  <si>
    <t>brA-1+</t>
  </si>
  <si>
    <t>Legenda*:</t>
  </si>
  <si>
    <t>Upgrade</t>
  </si>
  <si>
    <t>Downgrade</t>
  </si>
  <si>
    <t>Sob Revisão</t>
  </si>
  <si>
    <t>(1) Posição dos ratings ao fim de cada trimestre.</t>
  </si>
  <si>
    <t>(2) Para a Moody’s, o rating de moeda estrangeira longo prazo e curto prazo só se aplica aos bancos que possuem rating de depósito (ex: Itaú Unibanco S.A).</t>
  </si>
  <si>
    <t>(3) Escala de ratings 'Not Prime', emissor não se enquadra em nenhuma das categorias de rating denominadas Prime (P-1 / P-2 / P-3).</t>
  </si>
  <si>
    <t>3T18</t>
  </si>
  <si>
    <t>01/01 a 
30/09/2018</t>
  </si>
  <si>
    <t>30/09/2018</t>
  </si>
  <si>
    <t>01/07 a 
30/09/2018</t>
  </si>
  <si>
    <t>01/07 a 
30/09/2017</t>
  </si>
  <si>
    <t>Resultado da Entrega de Ações em Tesouraria</t>
  </si>
  <si>
    <t>Reconhecimento de Planos de Pagamento Baseado em Ações</t>
  </si>
  <si>
    <t>Saldos em 30/09/2018</t>
  </si>
  <si>
    <t>Aquisições de Ações em Tesouraria (Nota 19a)</t>
  </si>
  <si>
    <t>Dividendos e Juros sobre o Capital Próprio - Reserva Especial de Lucros (Nota 19b)</t>
  </si>
  <si>
    <t>TOTAL DO PATRIMÔNIO LÍQUIDO</t>
  </si>
  <si>
    <t>TOTAL DO PATRIMONIO LÍQUIDO DOS ACIONISTAS CONTROLADORES</t>
  </si>
  <si>
    <t>PARTICIPAÇÃO DE ACIONISTAS NÃO CONTROLADORES</t>
  </si>
  <si>
    <t>Vinculados ao Banco Central do Brasil</t>
  </si>
  <si>
    <t>Pagamento Baseado em Ações</t>
  </si>
  <si>
    <t>Dividendos / Juros sobre o Capital Próprio Recebidos de Coligadas e Entidades Controladas em Conjunto</t>
  </si>
  <si>
    <t>Investimentos em Coligadas e Entidades Controladas em Conjunto</t>
  </si>
  <si>
    <t>Notas Estruturadas</t>
  </si>
  <si>
    <t>Resultado de Participação sobre o Lucro Líquido em Coligadas e Entidades Controladas em Conjunto</t>
  </si>
  <si>
    <t>Total de Outros Resultados Abrangentes</t>
  </si>
  <si>
    <t>Provisões Técnicas de Seguros e Previdência Privada</t>
  </si>
  <si>
    <t>Resultado de Participações sobre o Lucro Líquido em Coligadas e Entidades Controladas em Conjunto e Outros Investimentos</t>
  </si>
  <si>
    <t>Resultado em Ativos Financeiros ao Valor Justo por meio de Outros Resultados Abrangentes</t>
  </si>
  <si>
    <t>Resultado de Juros e Variação Cambial de Ativos Financeiros ao Valor Justo por meio de Outros Resultados Abrangentes</t>
  </si>
  <si>
    <t>Resultado de Juros e Variação Cambial de Ativos Financeiros ao Custo Amortizado</t>
  </si>
  <si>
    <t>Dividendos / Juros sobre o Capital Próprio Recebidos de Investimentos em Coligadas e Entidades Controladas em Conjunto</t>
  </si>
  <si>
    <t>Alienação de Imobilizado</t>
  </si>
  <si>
    <r>
      <t>Outros</t>
    </r>
    <r>
      <rPr>
        <vertAlign val="superscript"/>
        <sz val="12"/>
        <rFont val="Arial"/>
        <family val="2"/>
      </rPr>
      <t>(3)</t>
    </r>
  </si>
  <si>
    <t>Remensurações em Obrigações de Benefícios Pós-Emprego</t>
  </si>
  <si>
    <t>Passivos Financeiros ao Valor Justo por Meio do Resultado</t>
  </si>
  <si>
    <r>
      <t xml:space="preserve">   </t>
    </r>
    <r>
      <rPr>
        <i/>
        <sz val="10"/>
        <color theme="1"/>
        <rFont val="Calibri"/>
        <family val="2"/>
        <scheme val="minor"/>
      </rPr>
      <t>Eurobonds</t>
    </r>
    <r>
      <rPr>
        <sz val="10"/>
        <color theme="1"/>
        <rFont val="Calibri"/>
        <family val="2"/>
        <scheme val="minor"/>
      </rPr>
      <t xml:space="preserve"> e Assemelhados</t>
    </r>
  </si>
  <si>
    <t>VALOR ADICIONADO RECEBIDO EM TRANSFERÊNCIA - RESULTADO DE EQUIVALÊNCIA PATRIMONIAL</t>
  </si>
  <si>
    <t>Resultado na Alienação de Ativos Financeiros Disponíveis para Venda</t>
  </si>
  <si>
    <t xml:space="preserve">  Financiamentos Rurais</t>
  </si>
  <si>
    <t>(Aumento) / Redução em Ativos</t>
  </si>
  <si>
    <t>(Redução) / Aumento em Passivos</t>
  </si>
  <si>
    <t>Variação da Participação de Acionistas não Controladores</t>
  </si>
  <si>
    <t xml:space="preserve">Saldo Oriundo da Aquisição de Empresas </t>
  </si>
  <si>
    <t xml:space="preserve">Saldo Oriundo da Fusão do Corpbanca </t>
  </si>
  <si>
    <t>Efeito Alteração do Critério de Consolidação</t>
  </si>
  <si>
    <t>VARIAÇÕES DE ATIVOS E PASSIVOS</t>
  </si>
  <si>
    <t>(1) Anteriormente nota 16, passou a ser nota 15 a partir de set/18.</t>
  </si>
  <si>
    <t xml:space="preserve">       IFRS 9 - Demonstração Consolidada das Mutações do Patrimônio Líquido (R$ milhões)</t>
  </si>
  <si>
    <t>4T18</t>
  </si>
  <si>
    <t>01/01 a 
31/12/2018</t>
  </si>
  <si>
    <t>31/12/2018</t>
  </si>
  <si>
    <t>Ações Fiscais</t>
  </si>
  <si>
    <t>Recursos Garantidores das Provisões Técnicas</t>
  </si>
  <si>
    <t>Resultado das Operações com Seguros, Previdência Privada e Capitalização</t>
  </si>
  <si>
    <t>Ágio e Ativos Intangíveis, Líquidos</t>
  </si>
  <si>
    <t>ÁGIO E INTANGÍVEL</t>
  </si>
  <si>
    <t>Ativos Intangíveis</t>
  </si>
  <si>
    <t>(Aquisição) de Títulos e Valores Mobiliários Disponíveis para Venda</t>
  </si>
  <si>
    <t>(Aquisição) de Títulos e Valores Mobiliários Mantidos até o Vencimento</t>
  </si>
  <si>
    <t>(Aquisição) de Participação AIG Seguros S.A.</t>
  </si>
  <si>
    <t>(Aquisição) de Intangível</t>
  </si>
  <si>
    <t>01/10 a 
31/12/2018</t>
  </si>
  <si>
    <t>01/10 a 
31/12/2017</t>
  </si>
  <si>
    <t>Visão Margem Financeira - Brasil</t>
  </si>
  <si>
    <t>Visão Produto Bancário - América Latina</t>
  </si>
  <si>
    <t>Detalhamento do Resultado</t>
  </si>
  <si>
    <t>Carteira de Crédito por Produto</t>
  </si>
  <si>
    <t>Captações</t>
  </si>
  <si>
    <t>Índice de Cobertura 90 dias</t>
  </si>
  <si>
    <t>Sumário Executivo</t>
  </si>
  <si>
    <t>Subtotal (a)</t>
  </si>
  <si>
    <r>
      <t xml:space="preserve">Outros </t>
    </r>
    <r>
      <rPr>
        <vertAlign val="superscript"/>
        <sz val="10"/>
        <rFont val="Arial"/>
        <family val="2"/>
      </rPr>
      <t>(3)</t>
    </r>
  </si>
  <si>
    <t>Saldos em 31/12/2018</t>
  </si>
  <si>
    <t>Cancelamento de Ações em Tesouraria - RCA de 15/12/2017</t>
  </si>
  <si>
    <t>Aquisições de Ações em Tesouraria (Nota 18a)</t>
  </si>
  <si>
    <t>Dividendos e Juros sobre o Capital Próprio - Reserva Especial de Lucros (Nota 18b)</t>
  </si>
  <si>
    <t xml:space="preserve">Dividendos / Juros sobre o Capital Próprio pagos em 2017 - Exercício 2016 - Reserva Especial de Lucros </t>
  </si>
  <si>
    <t>Aumento de Capital - Reserva Estatutária - AGE de 14/09/2016</t>
  </si>
  <si>
    <t xml:space="preserve">(3) Inclui o Ajuste de Hiperinflação da Argentina.   </t>
  </si>
  <si>
    <t>Despesa de Atualização / Encargos de Provisão para Ações Cíveis, Trabalhistas, Fiscais e Obrigações Legais</t>
  </si>
  <si>
    <t>Provisão para Ações Cíveis, Trabalhistas, Fiscais e Obrigações Legais</t>
  </si>
  <si>
    <t>(Ganho) Perda na Alienação de Investimentos e Imobilizado</t>
  </si>
  <si>
    <t>Perda por Redução ao Valor Recuperável de Imobilizado e Intangível</t>
  </si>
  <si>
    <t>Alienação de Investimentos em Coligadas e Entidades Controladas em Conjunto</t>
  </si>
  <si>
    <t>Transações Não Monetárias</t>
  </si>
  <si>
    <t>Dividendos e Juros Sobre o Capital Próprio Declarados e Ainda Não Pagos</t>
  </si>
  <si>
    <t>Resultados e Índice de eficiência</t>
  </si>
  <si>
    <t>Demostrações de Resultados</t>
  </si>
  <si>
    <t>Visão da Margem Financeira</t>
  </si>
  <si>
    <t>Visão do Produto Bancário</t>
  </si>
  <si>
    <t>Conciliação Contábil x Gerencial</t>
  </si>
  <si>
    <t>Segmentos de negócios</t>
  </si>
  <si>
    <t>Balanço e Qualidade de crédito</t>
  </si>
  <si>
    <t>Balanço Patrimonial por Segmentos de Negócios</t>
  </si>
  <si>
    <t>Provisão para Créditos de Liquidação Duvidosa (PDD)</t>
  </si>
  <si>
    <t>OUTRAS RECEITAS / (DESPESAS) OPERACIONAIS</t>
  </si>
  <si>
    <r>
      <t xml:space="preserve">Tributos Diferidos (excluindo os efeitos fiscais do </t>
    </r>
    <r>
      <rPr>
        <i/>
        <sz val="10"/>
        <rFont val="Calibri"/>
        <family val="2"/>
        <scheme val="minor"/>
      </rPr>
      <t>Hedge</t>
    </r>
    <r>
      <rPr>
        <sz val="10"/>
        <rFont val="Calibri"/>
        <family val="2"/>
        <scheme val="minor"/>
      </rPr>
      <t>)</t>
    </r>
  </si>
  <si>
    <r>
      <t xml:space="preserve">  </t>
    </r>
    <r>
      <rPr>
        <i/>
        <sz val="10"/>
        <color theme="1"/>
        <rFont val="Calibri"/>
        <family val="2"/>
        <scheme val="minor"/>
      </rPr>
      <t xml:space="preserve"> Eurobonds</t>
    </r>
    <r>
      <rPr>
        <sz val="10"/>
        <color theme="1"/>
        <rFont val="Calibri"/>
        <family val="2"/>
        <scheme val="minor"/>
      </rPr>
      <t xml:space="preserve"> e Assemelhados</t>
    </r>
  </si>
  <si>
    <t>Provisão para Crédito de Liquidação Duvidosa</t>
  </si>
  <si>
    <t>Saldos em 01/01/2016 - De acordo com o IAS39</t>
  </si>
  <si>
    <t xml:space="preserve">Ajustes (Nota 2.2) </t>
  </si>
  <si>
    <t xml:space="preserve">Variação de Ativos e Passivos </t>
  </si>
  <si>
    <t>21.02.2019</t>
  </si>
  <si>
    <t>07.03.2019</t>
  </si>
  <si>
    <t>17.12.2018</t>
  </si>
  <si>
    <t>Desdobramento (50%)</t>
  </si>
  <si>
    <t>1 nova ação para cada 2 ações possuídas</t>
  </si>
  <si>
    <t xml:space="preserve">Visão Margem Financeira - Consolidado </t>
  </si>
  <si>
    <t xml:space="preserve">Visão Produto Bancário - Consolidado </t>
  </si>
  <si>
    <t xml:space="preserve">Visão do Produto Bancário - Brasil </t>
  </si>
  <si>
    <t>Margem Financeira com clientes</t>
  </si>
  <si>
    <t>Carteira de Crédito com Garantias Financeiras Prestadas e Títulos Privados</t>
  </si>
  <si>
    <t>Índice de Inadimplência (NPL)</t>
  </si>
  <si>
    <r>
      <t xml:space="preserve">BRGAAP - Nota 13¹ - Histórico de Recompra de Ações </t>
    </r>
    <r>
      <rPr>
        <b/>
        <vertAlign val="superscript"/>
        <sz val="11"/>
        <color indexed="9"/>
        <rFont val="Calibri"/>
        <family val="2"/>
      </rPr>
      <t>(*)</t>
    </r>
  </si>
  <si>
    <t>BRGAAP - Nota 13¹ - Histórico de Dividendos e Juros sobre o Capital Próprio (JCP)</t>
  </si>
  <si>
    <t>Séries históricas descontinuadas</t>
  </si>
  <si>
    <t xml:space="preserve"> Clique aqui</t>
  </si>
  <si>
    <t>Nota 13 - Patrimônio Líquido</t>
  </si>
  <si>
    <t>Nota 05 - Títulos e Valores Mobiliários</t>
  </si>
  <si>
    <t>Nota 06 - Operações de Crédito, Arrendamento Mercantil Financeiro e Outros Créditos</t>
  </si>
  <si>
    <t>Nota 09 - Ativos e Passivos Contingentes</t>
  </si>
  <si>
    <r>
      <t xml:space="preserve">BRGAAP - Nota 13¹ - Dividendos Totais pagos por Ano </t>
    </r>
    <r>
      <rPr>
        <b/>
        <vertAlign val="superscript"/>
        <sz val="11"/>
        <color indexed="9"/>
        <rFont val="Calibri"/>
        <family val="2"/>
      </rPr>
      <t>(*)</t>
    </r>
  </si>
  <si>
    <t>1T19</t>
  </si>
  <si>
    <t>01/01 a 
31/03/2019</t>
  </si>
  <si>
    <t>01/01 a 31/03/2019</t>
  </si>
  <si>
    <t>31/03/2019</t>
  </si>
  <si>
    <t>Resultado de Juros e Variação Cambial de Títulos e Valores Mobiliários Disponíveis para Venda</t>
  </si>
  <si>
    <t>Resultado de Juros e Variação Cambial de Títulos e Valores Mobiliários Mantidos até o Vencimento</t>
  </si>
  <si>
    <t xml:space="preserve">   Cotas de Fundos de Renda Fixa</t>
  </si>
  <si>
    <t>Dividendos</t>
  </si>
  <si>
    <t>Saldos em 01/01/2019</t>
  </si>
  <si>
    <t>Saldos em 31/03/2019</t>
  </si>
  <si>
    <t>Dividendos / Juros sobre o Capital Próprio pagos em 2019 - Declarados após 31/12/2018</t>
  </si>
  <si>
    <r>
      <t xml:space="preserve">Ativos Financeiros ao Valor Justo por meio de Outros Resultados Abrangentes </t>
    </r>
    <r>
      <rPr>
        <b/>
        <vertAlign val="superscript"/>
        <sz val="10"/>
        <color theme="0"/>
        <rFont val="Arial"/>
        <family val="2"/>
      </rPr>
      <t>(1)</t>
    </r>
  </si>
  <si>
    <t>Reorganizações Societárias</t>
  </si>
  <si>
    <t>Informações Complementares sobre o Fluxo de Caixa (Principalmente Atividades Operacionais)</t>
  </si>
  <si>
    <t>Resultado de Operações de Seguros e Previdência Privada antes das Despesas com Sinistros e de Comercialização</t>
  </si>
  <si>
    <t>Receitas de Prêmios de Seguros e Previdência Privada</t>
  </si>
  <si>
    <t>28.12.2018</t>
  </si>
  <si>
    <t>31.10.2019</t>
  </si>
  <si>
    <t>31.07.2019</t>
  </si>
  <si>
    <t>30.04.2019</t>
  </si>
  <si>
    <t>29.03.2019</t>
  </si>
  <si>
    <t>28.02.2019</t>
  </si>
  <si>
    <t>31.01.2019</t>
  </si>
  <si>
    <t>02.01.2020</t>
  </si>
  <si>
    <t>01.11.2019</t>
  </si>
  <si>
    <t>01.10.2019</t>
  </si>
  <si>
    <t>01.08.2019</t>
  </si>
  <si>
    <t>02.05.2019</t>
  </si>
  <si>
    <t>01.03.2019</t>
  </si>
  <si>
    <t>01.02.2019</t>
  </si>
  <si>
    <t>31.05.2019</t>
  </si>
  <si>
    <t>28.06.2019</t>
  </si>
  <si>
    <t>30.08.2019</t>
  </si>
  <si>
    <t>30.09.2019</t>
  </si>
  <si>
    <t>29.11.2019</t>
  </si>
  <si>
    <t>01.04.2019</t>
  </si>
  <si>
    <t>03.06.2019</t>
  </si>
  <si>
    <t>01.07.2019</t>
  </si>
  <si>
    <t>02.09.2019</t>
  </si>
  <si>
    <t>02.12.2019</t>
  </si>
  <si>
    <t>31.05.2018</t>
  </si>
  <si>
    <t>Ajustes ao Valor Justo de Ativos Financeiros ao Valor Justo por meio do Resultado e Instrumentos Financeiros Derivativos</t>
  </si>
  <si>
    <t>2T19</t>
  </si>
  <si>
    <t>01/01 a 
30/06/2019</t>
  </si>
  <si>
    <t>01/01 a 30/06/2019</t>
  </si>
  <si>
    <t>30/06/2019</t>
  </si>
  <si>
    <t>01/04 a 
30/06/2019</t>
  </si>
  <si>
    <t>Dados conforme divulgado no período</t>
  </si>
  <si>
    <t>Dividendos e Juros sobre o Capital Próprio Prescritos</t>
  </si>
  <si>
    <t>Saldos em 30/06/2019</t>
  </si>
  <si>
    <t>Cancelamento de Ações em Tesouraria - RCA de 22/02/2018</t>
  </si>
  <si>
    <t>Dividendos e Juros sobre o Capital Próprio - Reserva Especial de Lucros</t>
  </si>
  <si>
    <t>Dividendos / Juros sobre o Capital Próprio pagos em 2018 - Declarados após 31/12/2017</t>
  </si>
  <si>
    <t>15.08.2019</t>
  </si>
  <si>
    <t>23.08.2019</t>
  </si>
  <si>
    <t>Itaú Seguridade</t>
  </si>
  <si>
    <t>3T19</t>
  </si>
  <si>
    <t>01/01 a 
30/09/2019</t>
  </si>
  <si>
    <t>01/01 a 30/09/2019</t>
  </si>
  <si>
    <t>30/09/2019</t>
  </si>
  <si>
    <t>01/07 a 
30/09/2019</t>
  </si>
  <si>
    <t>Saldos em 30/09/2019</t>
  </si>
  <si>
    <t>Constituição (*)</t>
  </si>
  <si>
    <t>Subtotal (b)</t>
  </si>
  <si>
    <t>Total da Carteira (a + b)</t>
  </si>
  <si>
    <t xml:space="preserve">Mínima </t>
  </si>
  <si>
    <t>RESULTADO DA INTERMEDIAÇÃO FINANCEIRA ANTES DOS CRÉDITOS DE LIQUIDAÇÃO DUVIDOSA</t>
  </si>
  <si>
    <t>Operações de Crédito, Arrendamento Mercantil Financeiro e Outros Créditos</t>
  </si>
  <si>
    <t>Títulos e Valores Mobiliários e Instrumentos Financeiros Derivativos (Ativos / Passivos)</t>
  </si>
  <si>
    <t>Ativos Financeiros Designados ao Valor Justo por Meio do Resultado</t>
  </si>
  <si>
    <t>(Perda) Esperada com Operações de Crédito e Arrendamento Mercantil Financeiro</t>
  </si>
  <si>
    <t>(Perda) Esperada com demais Ativos Financeiros (Líquida)</t>
  </si>
  <si>
    <t>(Despesas) / Recuperação de Sinistros</t>
  </si>
  <si>
    <t>4T19</t>
  </si>
  <si>
    <t>01/01 a 
31/12/2019</t>
  </si>
  <si>
    <t>01/01 a 31/12/2019</t>
  </si>
  <si>
    <t>31/12/2019</t>
  </si>
  <si>
    <t>01/10 a 
31/12/2019</t>
  </si>
  <si>
    <t>Saldos em 31/12/2019</t>
  </si>
  <si>
    <t>Depósitos no Banco Central do Brasil</t>
  </si>
  <si>
    <t>B1</t>
  </si>
  <si>
    <t xml:space="preserve">   Materiais de Construção</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</si>
  <si>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</si>
  <si>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</si>
  <si>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</si>
  <si>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</si>
  <si>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</si>
  <si>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</si>
  <si>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</si>
  <si>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</si>
  <si>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</si>
  <si>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</si>
  <si>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Governo Estadual/Municipal</t>
  </si>
  <si>
    <t xml:space="preserve">                  -</t>
  </si>
  <si>
    <t xml:space="preserve">                 -</t>
  </si>
  <si>
    <t>12.12.2019</t>
  </si>
  <si>
    <t>06.03.2020</t>
  </si>
  <si>
    <t>20.02.2020</t>
  </si>
  <si>
    <t xml:space="preserve">(1) Inclui participação no Resultado Abrangente de Investimentos em Coligadas e Entidades Controladas em Conjunto relativo a Ativos Financeiros ao Valor Justo por meio de Outros Resultados Abrangentes. </t>
  </si>
  <si>
    <t>(11) Inclui PAEs (Postos de Atendimento Eletrônico) e pontos em estabelecimentos de terceiros;</t>
  </si>
  <si>
    <t xml:space="preserve">(10) Conforme detalhado na seção Demais informações de Balanço Patrimonial do Relatório de Análise Gerencial da Operação disponível no site de Relações com Investidores do Itau Unibanco; </t>
  </si>
  <si>
    <t>(9) Quantidade total de ações em circulação (ON e PN) multiplicada pela cotação média da ação preferencial no último dia de negociação do período;</t>
  </si>
  <si>
    <t>(8) JCP – Juros sobre Capital Próprio. Valores pagos/provisionados e declarados;</t>
  </si>
  <si>
    <t>(7) Considera o desdobramento de ações em 50% ocorrido em novembro de 2018;</t>
  </si>
  <si>
    <t>(6) Calculado com base na média ponderada da quantidade de ações em circulação no período;</t>
  </si>
  <si>
    <t>(4) O cálculo do retorno foi efetuado dividindo-se o Lucro Líquido Recorrente pelo Ativo Médio;</t>
  </si>
  <si>
    <t>(3) O cálculo do retorno foi efetuado dividindo-se o Lucro Líquido pelo Patrimônio Líquido Médio. O quociente
dessa divisão foi multiplicado pelo número de períodos no ano para se obter o índice anual. As bases de cálculo dos retornos foram ajustadas pelos valores dos dividendos propostos após as datas de fechamento dos balanços ainda não aprovados em assembleias gerais ordinárias ou em reuniões do conselho de administração;</t>
  </si>
  <si>
    <t xml:space="preserve">(2) Detalhada na seção Margem Financeira Gerencial do Relatório de Análise Gerencial da Operação disponível no site de Relações com Investidores do Itau Unibanco; </t>
  </si>
  <si>
    <t>(1) Produto Bancário é a soma da Margem Financeira Gerencial, das Receitas de Prestação de Serviços e Rendas de Tarifas Bancárias, das Outras Receitas Operacionais e do Resultado de Seguros, Previdência e Capitalização antes das Despesas de Sinistros e de Comercialização</t>
  </si>
  <si>
    <t>Obs.:</t>
  </si>
  <si>
    <t>IGP-M – Taxa do Período (%)</t>
  </si>
  <si>
    <t xml:space="preserve">Euro – Variação do Período (%) </t>
  </si>
  <si>
    <t xml:space="preserve">Euro – Cotação em R$ </t>
  </si>
  <si>
    <t>Dólar – Variação do Período (%)</t>
  </si>
  <si>
    <t xml:space="preserve">Dólar – Cotação em R$ </t>
  </si>
  <si>
    <t xml:space="preserve">CDI – Taxa do Período (%) </t>
  </si>
  <si>
    <t xml:space="preserve">Risco País (EMBI) </t>
  </si>
  <si>
    <t>Índices Macroeconômicos | Principais Indicadores</t>
  </si>
  <si>
    <r>
      <t xml:space="preserve">Caixas Eletrônicos </t>
    </r>
    <r>
      <rPr>
        <vertAlign val="superscript"/>
        <sz val="10"/>
        <color theme="1"/>
        <rFont val="Calibri"/>
        <family val="2"/>
        <scheme val="minor"/>
      </rPr>
      <t>(11)</t>
    </r>
  </si>
  <si>
    <t>Agências e PAs</t>
  </si>
  <si>
    <t xml:space="preserve">Exterior </t>
  </si>
  <si>
    <t>Brasil</t>
  </si>
  <si>
    <t xml:space="preserve">Colaboradores do Conglomerado (indivíduos) </t>
  </si>
  <si>
    <t>Ativos sob Administração</t>
  </si>
  <si>
    <t>Outros Dados Relevantes</t>
  </si>
  <si>
    <r>
      <t xml:space="preserve">Índice Operações de Crédito/Captações </t>
    </r>
    <r>
      <rPr>
        <vertAlign val="superscript"/>
        <sz val="10"/>
        <color theme="1"/>
        <rFont val="Calibri"/>
        <family val="2"/>
      </rPr>
      <t>(10)</t>
    </r>
  </si>
  <si>
    <r>
      <t>Depósitos + Debêntures + Obrigações por TVM + Empréstimos e Repasses</t>
    </r>
    <r>
      <rPr>
        <vertAlign val="superscript"/>
        <sz val="10"/>
        <color theme="1"/>
        <rFont val="Calibri"/>
        <family val="2"/>
        <scheme val="minor"/>
      </rPr>
      <t xml:space="preserve"> (10)</t>
    </r>
  </si>
  <si>
    <t>Total de Operações de Crédito com Garantias Financeiras Prestadas e Títulos Privados</t>
  </si>
  <si>
    <t>Ativos Totais</t>
  </si>
  <si>
    <t>Índice de Basileia</t>
  </si>
  <si>
    <r>
      <t xml:space="preserve">Market Capitalization </t>
    </r>
    <r>
      <rPr>
        <vertAlign val="superscript"/>
        <sz val="10"/>
        <color theme="1"/>
        <rFont val="Calibri"/>
        <family val="2"/>
        <scheme val="minor"/>
      </rPr>
      <t xml:space="preserve">(9) </t>
    </r>
    <r>
      <rPr>
        <sz val="10"/>
        <rFont val="Calibri"/>
        <family val="2"/>
        <scheme val="minor"/>
      </rPr>
      <t xml:space="preserve">(US$ milhões) </t>
    </r>
  </si>
  <si>
    <r>
      <t>Market Capitalization</t>
    </r>
    <r>
      <rPr>
        <i/>
        <vertAlign val="superscript"/>
        <sz val="10"/>
        <color theme="1"/>
        <rFont val="Calibri"/>
        <family val="2"/>
        <scheme val="minor"/>
      </rPr>
      <t xml:space="preserve"> </t>
    </r>
    <r>
      <rPr>
        <vertAlign val="superscript"/>
        <sz val="10"/>
        <color theme="1"/>
        <rFont val="Calibri"/>
        <family val="2"/>
        <scheme val="minor"/>
      </rPr>
      <t>(9)</t>
    </r>
  </si>
  <si>
    <r>
      <t>Dividendos/JCP Líquidos</t>
    </r>
    <r>
      <rPr>
        <vertAlign val="superscript"/>
        <sz val="10"/>
        <color theme="1"/>
        <rFont val="Calibri"/>
        <family val="2"/>
        <scheme val="minor"/>
      </rPr>
      <t xml:space="preserve"> (8) </t>
    </r>
  </si>
  <si>
    <t xml:space="preserve">Valor Patrimonial por Ação </t>
  </si>
  <si>
    <r>
      <t xml:space="preserve">Número de Ações em Circulação no final do período – em milhares </t>
    </r>
    <r>
      <rPr>
        <vertAlign val="superscript"/>
        <sz val="10"/>
        <color theme="1"/>
        <rFont val="Calibri"/>
        <family val="2"/>
        <scheme val="minor"/>
      </rPr>
      <t>(7)</t>
    </r>
    <r>
      <rPr>
        <sz val="10"/>
        <color theme="1"/>
        <rFont val="Calibri"/>
        <family val="2"/>
        <scheme val="minor"/>
      </rPr>
      <t xml:space="preserve"> </t>
    </r>
  </si>
  <si>
    <r>
      <t>Lucro Líquido por Ação</t>
    </r>
    <r>
      <rPr>
        <vertAlign val="superscript"/>
        <sz val="10"/>
        <color theme="1"/>
        <rFont val="Calibri"/>
        <family val="2"/>
        <scheme val="minor"/>
      </rPr>
      <t xml:space="preserve"> (6) </t>
    </r>
  </si>
  <si>
    <t>Ações (R$)</t>
  </si>
  <si>
    <r>
      <t xml:space="preserve">Índice de Eficiência (IE) </t>
    </r>
    <r>
      <rPr>
        <vertAlign val="superscript"/>
        <sz val="10"/>
        <color theme="1"/>
        <rFont val="Calibri"/>
        <family val="2"/>
        <scheme val="minor"/>
      </rPr>
      <t xml:space="preserve">(5) </t>
    </r>
  </si>
  <si>
    <t>Índice de Inadimplência (90 dias) - América Latina</t>
  </si>
  <si>
    <t>Índice de Inadimplência (90 dias) - Brasil</t>
  </si>
  <si>
    <t>Índice de Inadimplência (90 dias) - Total</t>
  </si>
  <si>
    <t>Índices de Desempenho (%)</t>
  </si>
  <si>
    <r>
      <t xml:space="preserve">Margem Financeira Gerencial </t>
    </r>
    <r>
      <rPr>
        <vertAlign val="superscript"/>
        <sz val="10"/>
        <color theme="1"/>
        <rFont val="Calibri"/>
        <family val="2"/>
        <scheme val="minor"/>
      </rPr>
      <t>(2)</t>
    </r>
    <r>
      <rPr>
        <sz val="10"/>
        <rFont val="Calibri"/>
        <family val="2"/>
        <scheme val="minor"/>
      </rPr>
      <t xml:space="preserve"> </t>
    </r>
  </si>
  <si>
    <r>
      <t>Produto Bancário</t>
    </r>
    <r>
      <rPr>
        <vertAlign val="superscript"/>
        <sz val="10"/>
        <color theme="1"/>
        <rFont val="Calibri"/>
        <family val="2"/>
        <scheme val="minor"/>
      </rPr>
      <t xml:space="preserve"> (1)</t>
    </r>
  </si>
  <si>
    <t>Demonstração do Resultado do Período</t>
  </si>
  <si>
    <t>Destaques</t>
  </si>
  <si>
    <t>R$ milhões (exceto onde indicado)</t>
  </si>
  <si>
    <t xml:space="preserve">                     Sumário Executivo (R$ milhões exceto onde indicado)</t>
  </si>
  <si>
    <r>
      <t>Impairment</t>
    </r>
    <r>
      <rPr>
        <sz val="10"/>
        <rFont val="Calibri"/>
        <family val="2"/>
      </rPr>
      <t xml:space="preserve"> </t>
    </r>
  </si>
  <si>
    <t>2019</t>
  </si>
  <si>
    <t>2017</t>
  </si>
  <si>
    <r>
      <t xml:space="preserve">            DRE - Gerencial (Visão Margem Financeira) - </t>
    </r>
    <r>
      <rPr>
        <b/>
        <i/>
        <sz val="11"/>
        <color theme="0"/>
        <rFont val="Calibri"/>
        <family val="2"/>
      </rPr>
      <t>Pro Forma</t>
    </r>
  </si>
  <si>
    <t>2018</t>
  </si>
  <si>
    <r>
      <t xml:space="preserve">           DRE - Gerencial (Visão Margem Financeira)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</si>
  <si>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Pro Forma</t>
    </r>
  </si>
  <si>
    <r>
      <t xml:space="preserve">           DRE - Gerencial (Visão Produto Bancário) - </t>
    </r>
    <r>
      <rPr>
        <b/>
        <i/>
        <sz val="11"/>
        <color theme="0"/>
        <rFont val="Calibri"/>
        <family val="2"/>
      </rPr>
      <t xml:space="preserve">Pro Forma - </t>
    </r>
    <r>
      <rPr>
        <b/>
        <sz val="11"/>
        <color theme="0"/>
        <rFont val="Calibri"/>
        <family val="2"/>
      </rPr>
      <t>América Latina</t>
    </r>
  </si>
  <si>
    <t>Pro Forma</t>
  </si>
  <si>
    <t>1º Trim./19</t>
  </si>
  <si>
    <t>2º Trim./19</t>
  </si>
  <si>
    <t xml:space="preserve">Impairment </t>
  </si>
  <si>
    <t>3º Trim./19</t>
  </si>
  <si>
    <t>4º Trim./19</t>
  </si>
  <si>
    <t>1º Trim./18</t>
  </si>
  <si>
    <t>2º Trim./18</t>
  </si>
  <si>
    <t>3º Trim./18</t>
  </si>
  <si>
    <t>4º Trim./18</t>
  </si>
  <si>
    <t>1º Trim./17</t>
  </si>
  <si>
    <t>2º Trim./17</t>
  </si>
  <si>
    <t>3º Trim./17</t>
  </si>
  <si>
    <t>4º Trim./17</t>
  </si>
  <si>
    <t>Adquirência</t>
  </si>
  <si>
    <t>Emissão</t>
  </si>
  <si>
    <t>Cartões de Crédito e Débito</t>
  </si>
  <si>
    <t>Garantias Prestadas</t>
  </si>
  <si>
    <t xml:space="preserve">                BRGAAP - Receitas de Prestação de Serviços - Pro Forma</t>
  </si>
  <si>
    <t xml:space="preserve">                     </t>
  </si>
  <si>
    <t>Imposto de Renda/Contribuição Social</t>
  </si>
  <si>
    <t>Resultado antes do Imposto de Renda e da Contribuição Social</t>
  </si>
  <si>
    <t>Despesas Tributárias de ISS, PIS e COFINS e Outras</t>
  </si>
  <si>
    <t>Resultado de Capitalização</t>
  </si>
  <si>
    <t>4º Trim/19</t>
  </si>
  <si>
    <t>3º Trim/19</t>
  </si>
  <si>
    <t>2º Trim/19</t>
  </si>
  <si>
    <t>1º Trim/19</t>
  </si>
  <si>
    <t>4º Trim/18</t>
  </si>
  <si>
    <t>3º Trim/18</t>
  </si>
  <si>
    <t>2º Trim/18</t>
  </si>
  <si>
    <t>1º Trim/18</t>
  </si>
  <si>
    <t>Capitalização</t>
  </si>
  <si>
    <t xml:space="preserve">Despesas de Comercialização </t>
  </si>
  <si>
    <t xml:space="preserve">Sinistros Retidos </t>
  </si>
  <si>
    <t>Resultado de Previdência</t>
  </si>
  <si>
    <t>Previdência</t>
  </si>
  <si>
    <t>Imposto de Renda, Contribuição Social e Part. Minoritárias</t>
  </si>
  <si>
    <t>Resultado antes da Tributação e Part. Minoritárias</t>
  </si>
  <si>
    <t>Resultado de Equivalência Patrimonial</t>
  </si>
  <si>
    <t xml:space="preserve">Margem de Underwriting </t>
  </si>
  <si>
    <t>Prêmios Ganhos</t>
  </si>
  <si>
    <t>Seguros Recorrente</t>
  </si>
  <si>
    <t>Resultado de Prev. e Capitalização</t>
  </si>
  <si>
    <t xml:space="preserve">              Itaú Seguridade</t>
  </si>
  <si>
    <t>Contingências e Outras</t>
  </si>
  <si>
    <t>4º Trim/17</t>
  </si>
  <si>
    <t>3º Trim/17</t>
  </si>
  <si>
    <t>2º Trim/17</t>
  </si>
  <si>
    <t>1º Trim/17</t>
  </si>
  <si>
    <r>
      <t xml:space="preserve">              Despesas Não Decorrentes de Juros - </t>
    </r>
    <r>
      <rPr>
        <b/>
        <i/>
        <sz val="8.5"/>
        <color indexed="9"/>
        <rFont val="Calibri"/>
        <family val="2"/>
      </rPr>
      <t>Pro Forma</t>
    </r>
  </si>
  <si>
    <r>
      <t xml:space="preserve">             Balanço Patrimonial Gerencial </t>
    </r>
    <r>
      <rPr>
        <b/>
        <i/>
        <sz val="11"/>
        <color theme="0"/>
        <rFont val="Calibri"/>
        <family val="2"/>
      </rPr>
      <t>Pro Forma</t>
    </r>
  </si>
  <si>
    <t>Moeda Estrangeira</t>
  </si>
  <si>
    <t>Moeda Nacional</t>
  </si>
  <si>
    <t>Carteira de Crédito - Por Moeda</t>
  </si>
  <si>
    <t>Saldo Garantias Financeiras Prestadas</t>
  </si>
  <si>
    <t>Total com Garantias Financeiras Prestadas e Títulos Privados</t>
  </si>
  <si>
    <t>Total Brasil com Garantias Financeiras Prestadas e Títulos Privados</t>
  </si>
  <si>
    <t>Títulos Privados</t>
  </si>
  <si>
    <t>Pessoas Físicas + Micro, Pequenas e Médias Empresas (*)</t>
  </si>
  <si>
    <t>Risco Total</t>
  </si>
  <si>
    <t>Pessoas Jurídicas - Brasil</t>
  </si>
  <si>
    <t>Pessoas Físicas - Brasil</t>
  </si>
  <si>
    <t>Mínima</t>
  </si>
  <si>
    <t>Outros, principalmente variação cambial</t>
  </si>
  <si>
    <t>NPL 15-90 dias - Grandes Empresas - Brasil</t>
  </si>
  <si>
    <t>NPL 15-90 dias - Micro, Pequenas e Médias Empresas - Brasil</t>
  </si>
  <si>
    <t>NPL 15-90 dias - Pessoas Físicas - Brasil</t>
  </si>
  <si>
    <t>NPL 15-90 dias - América Latina</t>
  </si>
  <si>
    <t>NPL 15-90 dias - Brasil</t>
  </si>
  <si>
    <t>NPL 15-90 dias - Total</t>
  </si>
  <si>
    <t>Saldo NPL 15-90 dias - Grandes Empresas - Brasil</t>
  </si>
  <si>
    <t>Saldo NPL 15-90 dias - Micro, Pequenas e Médias Empresas - Brasil</t>
  </si>
  <si>
    <t>Saldo NPL 15-90 dias - Pessoas Físicas - Brasil</t>
  </si>
  <si>
    <t>Saldo NPL 15-90 dias - América Latina</t>
  </si>
  <si>
    <t>Saldo NPL 15-90 dias - Brasil</t>
  </si>
  <si>
    <t>Saldo NPL 15-90 dias - Total</t>
  </si>
  <si>
    <t>NPL 15-90</t>
  </si>
  <si>
    <t>NPL 60 dias - Brasil</t>
  </si>
  <si>
    <t>NPL 60 dias - Total</t>
  </si>
  <si>
    <t>Saldo NPL 60 dias - Brasil</t>
  </si>
  <si>
    <t>Saldo NPL 60 dias - Total</t>
  </si>
  <si>
    <t>NPL 60</t>
  </si>
  <si>
    <t>NPL 90 dias - Grandes Empresas - Brasil</t>
  </si>
  <si>
    <t>NPL 90 dias - Micro, Pequenas e Médias Empresas - Brasil</t>
  </si>
  <si>
    <t>NPL 90 dias - Pessoas Físicas - Brasil</t>
  </si>
  <si>
    <t>NPL 90 dias - América Latina</t>
  </si>
  <si>
    <t>NPL 90 dias - Brasil</t>
  </si>
  <si>
    <t>NPL 90 dias - Total</t>
  </si>
  <si>
    <t>Saldo NPL 90 dias - Grandes Empresas - Brasil</t>
  </si>
  <si>
    <t>Saldo NPL 90 dias - Micro, Pequenas e Médias Empresas - Brasil</t>
  </si>
  <si>
    <t>Saldo NPL 90 dias - Pessoas Físicas - Brasil</t>
  </si>
  <si>
    <t>Saldo NPL 90 dias - América Latina</t>
  </si>
  <si>
    <t>Saldo NPL 90 dias - Brasil</t>
  </si>
  <si>
    <t>Saldo NPL 90 dias - Total</t>
  </si>
  <si>
    <t>NPL 90</t>
  </si>
  <si>
    <t>NPL 90 dias - Consolidado</t>
  </si>
  <si>
    <t xml:space="preserve">               Índice de Cobertura | 90 dias</t>
  </si>
  <si>
    <t>30.11.2020</t>
  </si>
  <si>
    <t>04.01.2021</t>
  </si>
  <si>
    <t>30.10.2020</t>
  </si>
  <si>
    <t>01.12.2020</t>
  </si>
  <si>
    <t>30.09.2020</t>
  </si>
  <si>
    <t>03.11.2020</t>
  </si>
  <si>
    <t>31.08.2020</t>
  </si>
  <si>
    <t>01.10.2020</t>
  </si>
  <si>
    <t>31.07.2020</t>
  </si>
  <si>
    <t>01.09.2020</t>
  </si>
  <si>
    <t>30.06.2020</t>
  </si>
  <si>
    <t>03.08.2020</t>
  </si>
  <si>
    <t>29.05.2020</t>
  </si>
  <si>
    <t>01.07.2020</t>
  </si>
  <si>
    <t>30.04.2020</t>
  </si>
  <si>
    <t>01.06.2020</t>
  </si>
  <si>
    <t>31.03.2020</t>
  </si>
  <si>
    <t>04.05.2020</t>
  </si>
  <si>
    <t>28.02.2020</t>
  </si>
  <si>
    <t>01.04.2020</t>
  </si>
  <si>
    <t>31.01.2020</t>
  </si>
  <si>
    <t>02.03.2020</t>
  </si>
  <si>
    <t>30.12.2019</t>
  </si>
  <si>
    <t>03.02.2020</t>
  </si>
  <si>
    <t>1T20</t>
  </si>
  <si>
    <t>01/01 a 
31/03/2020</t>
  </si>
  <si>
    <t>31/03/2020</t>
  </si>
  <si>
    <t>Saldos em 31/03/2020</t>
  </si>
  <si>
    <t>Saldos em 01/01/2020</t>
  </si>
  <si>
    <t>BRGAAP - Balanço Patrimonial Consolidado - ATIVO (R$ Milhões)</t>
  </si>
  <si>
    <t>BRGAAP - Demonstração Consolidada dos Fluxos de Caixa (R$ Milhões)</t>
  </si>
  <si>
    <t>BRGAAP - Demonstração Consolidada do Valor Adicionado (R$ Milhões)</t>
  </si>
  <si>
    <t>Remensurações em Obrigações de Benefícios Pós Emprego (*)</t>
  </si>
  <si>
    <t>Parcela de Outros Resultados Abrangentes de Coligadas e Controladas</t>
  </si>
  <si>
    <t xml:space="preserve">     IFRS 9 - Demonstração Consolidada das Mutações do Patrimônio Líquido (R$ milhões)</t>
  </si>
  <si>
    <t xml:space="preserve"> Lucro Líquido </t>
  </si>
  <si>
    <t>Reservas Estatutárias</t>
  </si>
  <si>
    <t>Mutações no Período</t>
  </si>
  <si>
    <t>Capital 
Social</t>
  </si>
  <si>
    <t>Ações em 
Tesouraria</t>
  </si>
  <si>
    <t>Reservas de
Capital</t>
  </si>
  <si>
    <t>Reservas de 
Lucros</t>
  </si>
  <si>
    <t>Lucros 
Acumulados</t>
  </si>
  <si>
    <t xml:space="preserve"> Total PL - Acionistas Controladores </t>
  </si>
  <si>
    <t>Remensurações em Obrigações de Benefícios Pós Emprego</t>
  </si>
  <si>
    <t>BRGAAP - TVM - Títulos para Negociação (Valor Justo)</t>
  </si>
  <si>
    <t>BRGAAP - TVM - Títulos Disponíveis para Venda (Valor Justo)</t>
  </si>
  <si>
    <t>Diversos</t>
  </si>
  <si>
    <t xml:space="preserve">OUTROS CRÉDITOS </t>
  </si>
  <si>
    <t>Provisão para Impostos e Contribuições Diferidos</t>
  </si>
  <si>
    <t>BRGAAP - Demonstração do Resultado Consolidado (R$ Milhões)</t>
  </si>
  <si>
    <t>Receitas de Prestação de Serviços e Tarifas Bancárias</t>
  </si>
  <si>
    <t>Lucro por ação – Básico</t>
  </si>
  <si>
    <t>Lucro por ação – Diluído</t>
  </si>
  <si>
    <t>Média Ponderada da Quantidade de Ações em Circulação – Básica</t>
  </si>
  <si>
    <t>Média Ponderada da Quantidade de Ações em Circulação – Diluída</t>
  </si>
  <si>
    <t>BRGAAP- Demonstração Consolidada das Mutações do Patrimônio Líquido (R$ Milhões)</t>
  </si>
  <si>
    <t>BRGAAP - Demonstração Consolidada do Resultado Abrangente (R$ Milhões)</t>
  </si>
  <si>
    <t>Ajustes ao Valor Justo de Títulos e Valores Mobiliários e Instrumentos Financeiros Derivativos (Ativos/ Passivos)</t>
  </si>
  <si>
    <t xml:space="preserve"> BRGAAP - Balanço Patrimonial Consolidado - PASSIVO (R$ Milhões)</t>
  </si>
  <si>
    <t>(2) Compostos por Títulos e Créditos a Receber, Devedores por Compra de Valores e Bens e Avais e Fianças Honrados;</t>
  </si>
  <si>
    <t>(*) Contempla comércio de combustível.</t>
  </si>
  <si>
    <t xml:space="preserve">                    -</t>
  </si>
  <si>
    <t xml:space="preserve">                               -</t>
  </si>
  <si>
    <t>(Aumento) / Redução de Participação de Acionistas Controladores (Nota 15)</t>
  </si>
  <si>
    <t>Dividendos - Declarados após 2019 - R$ 0,4832 por ação</t>
  </si>
  <si>
    <t>Juros sobre o Capital Próprio - Declarados após 2019 - R$ 0,5235 por ação</t>
  </si>
  <si>
    <t>Dividendos e Juros sobre Capital Próprio Prescritos</t>
  </si>
  <si>
    <t>Dividendos - Declarados após 2018 - R$ 1,0507 por ação</t>
  </si>
  <si>
    <t>Juros sobre o Capital Próprio - Declarados após 2018 - R$ 0,7494 por ação</t>
  </si>
  <si>
    <t>Aplicações no Mercado Aberto - Posição Bancada</t>
  </si>
  <si>
    <r>
      <t xml:space="preserve">Dividendos / Juros sobre o Capital Próprio pagos em 2020 </t>
    </r>
    <r>
      <rPr>
        <sz val="10"/>
        <rFont val="Arial"/>
        <family val="2"/>
      </rPr>
      <t xml:space="preserve"> - Declarados após 31/12/2019 </t>
    </r>
  </si>
  <si>
    <t xml:space="preserve">(5) Mais detalhes da metodologia de cálculo do Índice de Eficiência vide seção Despesas não Decorrentes de Juros do Relatório de Análise Gerencial da Operação disponível no site de Relações com Investidores do Itau Unibanco; </t>
  </si>
  <si>
    <t>2020</t>
  </si>
  <si>
    <t>1º Trim./20</t>
  </si>
  <si>
    <t>2º Trim./20</t>
  </si>
  <si>
    <t>3º Trim./20</t>
  </si>
  <si>
    <t>4º Trim./20</t>
  </si>
  <si>
    <t>1º Trim/20</t>
  </si>
  <si>
    <r>
      <t>(Aquisição) de Investimentos</t>
    </r>
    <r>
      <rPr>
        <strike/>
        <sz val="10"/>
        <color rgb="FFC00000"/>
        <rFont val="Calibri"/>
        <family val="2"/>
        <scheme val="minor"/>
      </rPr>
      <t xml:space="preserve"> </t>
    </r>
  </si>
  <si>
    <t xml:space="preserve">       Reconhecimento de Planos de Pagamento Baseado em Ações</t>
  </si>
  <si>
    <t xml:space="preserve">        (Aumento) / Redução de Participação de Acionistas Controladores  (Nota 2.4a I e 3)</t>
  </si>
  <si>
    <t>Imposto de Renda e Contribuição Social - A Compensar</t>
  </si>
  <si>
    <t>2T20</t>
  </si>
  <si>
    <t>01/01 a 30/06/2020</t>
  </si>
  <si>
    <t>01/01 a 
30/06/2020</t>
  </si>
  <si>
    <t>01/04 a 
30/06/2020</t>
  </si>
  <si>
    <t>Saldos em 30/06/2020</t>
  </si>
  <si>
    <t xml:space="preserve">IMOBILIZADO </t>
  </si>
  <si>
    <t xml:space="preserve">Imóveis </t>
  </si>
  <si>
    <t xml:space="preserve">Outras Imobilizações </t>
  </si>
  <si>
    <t>Lucro Líquido Consolidado</t>
  </si>
  <si>
    <t xml:space="preserve"> Lucro Líquido Consolidado</t>
  </si>
  <si>
    <t>(Aquisição) de Imobilizado</t>
  </si>
  <si>
    <t>Lucros Retidos  Atribuível aos Acionistas Controladores</t>
  </si>
  <si>
    <t>17.08.2020</t>
  </si>
  <si>
    <t>26.08.2020</t>
  </si>
  <si>
    <t>2º Trim/20</t>
  </si>
  <si>
    <t>Argentina / Chile / Colombia / Panamá / Paraguai / Uruguai</t>
  </si>
  <si>
    <t>Micro / Pequenas e Médias Empresas</t>
  </si>
  <si>
    <t>NPL Creation - América Latina</t>
  </si>
  <si>
    <t>NPL Creation - Atacado - Brasil</t>
  </si>
  <si>
    <t>NPL Creation - Varejo - Brasil</t>
  </si>
  <si>
    <r>
      <t xml:space="preserve">NPL </t>
    </r>
    <r>
      <rPr>
        <sz val="10.5"/>
        <rFont val="Calibri"/>
        <family val="2"/>
      </rPr>
      <t>Creation</t>
    </r>
    <r>
      <rPr>
        <sz val="10.5"/>
        <rFont val="Calibri"/>
        <family val="2"/>
        <scheme val="minor"/>
      </rPr>
      <t xml:space="preserve"> - Total</t>
    </r>
  </si>
  <si>
    <t>Saldo de PDD - América Latina</t>
  </si>
  <si>
    <t>Saldo de PDD - Brasil</t>
  </si>
  <si>
    <t>Saldo de PDD - Total</t>
  </si>
  <si>
    <r>
      <t xml:space="preserve">          Carteira de Crédito com Garantias Financeiras Prestadas e Títulos Privados - </t>
    </r>
    <r>
      <rPr>
        <b/>
        <i/>
        <sz val="11"/>
        <color indexed="9"/>
        <rFont val="Calibri"/>
        <family val="2"/>
      </rPr>
      <t>Pro Forma</t>
    </r>
  </si>
  <si>
    <r>
      <t xml:space="preserve">                 Carteira de Crédito por Produto - </t>
    </r>
    <r>
      <rPr>
        <b/>
        <i/>
        <sz val="10.5"/>
        <color indexed="9"/>
        <rFont val="Calibri"/>
        <family val="2"/>
      </rPr>
      <t>Pro Forma</t>
    </r>
  </si>
  <si>
    <t>(**) Inclui Debêntures, CRI, Commercial Paper, Cédula do Produtor Rural, Letras Financeiras, cotas de fundos de investimento e Eurobonds . Após Mar/17</t>
  </si>
  <si>
    <r>
      <t xml:space="preserve">               BRGAAP - Captações - </t>
    </r>
    <r>
      <rPr>
        <b/>
        <i/>
        <sz val="10"/>
        <color theme="0"/>
        <rFont val="Calibri"/>
        <family val="2"/>
      </rPr>
      <t>Pro Forma</t>
    </r>
  </si>
  <si>
    <r>
      <t>Recursos de Letras</t>
    </r>
    <r>
      <rPr>
        <vertAlign val="superscript"/>
        <sz val="8.9499999999999993"/>
        <rFont val="Calibri"/>
        <family val="2"/>
      </rPr>
      <t>(1)</t>
    </r>
    <r>
      <rPr>
        <sz val="10.5"/>
        <rFont val="Calibri"/>
        <family val="2"/>
        <scheme val="minor"/>
      </rPr>
      <t xml:space="preserve"> e Certificados de Operações Estruturadas</t>
    </r>
  </si>
  <si>
    <t>CorpBanca</t>
  </si>
  <si>
    <t xml:space="preserve">(1) Total – Clientes Correntistas e Institucionais </t>
  </si>
  <si>
    <t>Obrigações por Repasses</t>
  </si>
  <si>
    <r>
      <t xml:space="preserve">(2) Total – </t>
    </r>
    <r>
      <rPr>
        <b/>
        <i/>
        <sz val="10.5"/>
        <rFont val="Calibri"/>
        <family val="2"/>
        <scheme val="minor"/>
      </rPr>
      <t xml:space="preserve">Funding </t>
    </r>
    <r>
      <rPr>
        <b/>
        <sz val="10.5"/>
        <rFont val="Calibri"/>
        <family val="2"/>
        <scheme val="minor"/>
      </rPr>
      <t>de Clientes</t>
    </r>
  </si>
  <si>
    <t>Fundos de Investimento e Carteiras Administradas</t>
  </si>
  <si>
    <t>Provisões Técnicas de Seg.,Prev. e Cap.</t>
  </si>
  <si>
    <t>(3) Total – Clientes</t>
  </si>
  <si>
    <t>Obrigações por TVM no Exterior</t>
  </si>
  <si>
    <t>Total – Recursos Captados com Clientes +Interfinanceiros</t>
  </si>
  <si>
    <r>
      <t>Operações Compromissadas</t>
    </r>
    <r>
      <rPr>
        <vertAlign val="superscript"/>
        <sz val="8.9499999999999993"/>
        <rFont val="Calibri"/>
        <family val="2"/>
      </rPr>
      <t>(2)</t>
    </r>
  </si>
  <si>
    <t>Obrigações por Empréstimos</t>
  </si>
  <si>
    <t>Carteira de Câmbio</t>
  </si>
  <si>
    <t>Dívidas Subordinadas</t>
  </si>
  <si>
    <t>Cobrança e Arrecadação de Tributos e Assemelhados</t>
  </si>
  <si>
    <r>
      <t>Recursos Próprios Livres</t>
    </r>
    <r>
      <rPr>
        <vertAlign val="superscript"/>
        <sz val="8.9499999999999993"/>
        <rFont val="Calibri"/>
        <family val="2"/>
      </rPr>
      <t>(3)</t>
    </r>
  </si>
  <si>
    <t>Recursos Livres e Outras Obrigações</t>
  </si>
  <si>
    <t>Total - Recursos Próprios Livres, Captados e Administrados</t>
  </si>
  <si>
    <t xml:space="preserve">(1) Inclui recursos de Letras Imobiliárias, Hipotecárias, Financeiras, de Crédito e Similares. </t>
  </si>
  <si>
    <t>(2) Exceto debêntures de emissão própria, classificados como “funding”.</t>
  </si>
  <si>
    <t>(3) Patrimônio Líquido + Minoritários - Ativo Permanente.</t>
  </si>
  <si>
    <r>
      <t>Carteira de Crédito / Recursos Captados</t>
    </r>
    <r>
      <rPr>
        <vertAlign val="superscript"/>
        <sz val="8.9499999999999993"/>
        <rFont val="Calibri"/>
        <family val="2"/>
      </rPr>
      <t>(4)</t>
    </r>
  </si>
  <si>
    <r>
      <t>Carteira de Crédito / Recursos Captados</t>
    </r>
    <r>
      <rPr>
        <vertAlign val="superscript"/>
        <sz val="8.9499999999999993"/>
        <rFont val="Calibri"/>
        <family val="2"/>
      </rPr>
      <t>(5)</t>
    </r>
  </si>
  <si>
    <r>
      <t xml:space="preserve">(4) </t>
    </r>
    <r>
      <rPr>
        <i/>
        <sz val="10"/>
        <rFont val="Calibri"/>
        <family val="2"/>
        <scheme val="minor"/>
      </rPr>
      <t>Funding</t>
    </r>
    <r>
      <rPr>
        <sz val="10"/>
        <rFont val="Calibri"/>
        <family val="2"/>
        <scheme val="minor"/>
      </rPr>
      <t xml:space="preserve"> líquido de disponibilidades e compulsórios</t>
    </r>
  </si>
  <si>
    <r>
      <t xml:space="preserve">(5) </t>
    </r>
    <r>
      <rPr>
        <i/>
        <sz val="10"/>
        <rFont val="Calibri"/>
        <family val="2"/>
        <scheme val="minor"/>
      </rPr>
      <t>Funding</t>
    </r>
    <r>
      <rPr>
        <sz val="10"/>
        <rFont val="Calibri"/>
        <family val="2"/>
        <scheme val="minor"/>
      </rPr>
      <t xml:space="preserve"> bruto, desconsidera a dedução de disponibilidades e compulsórios</t>
    </r>
  </si>
  <si>
    <t>3T20</t>
  </si>
  <si>
    <t>01/01 a 30/09/2020</t>
  </si>
  <si>
    <t>Saldos em 30/09/2020</t>
  </si>
  <si>
    <t>01/01 a 
30/09/2020</t>
  </si>
  <si>
    <t>3º Trim/20</t>
  </si>
  <si>
    <t>30/09/2020</t>
  </si>
  <si>
    <t>30/06/2020</t>
  </si>
  <si>
    <t>01/07 a 
30/09/2020</t>
  </si>
  <si>
    <t>Juros sobre o Capital Próprio</t>
  </si>
  <si>
    <t>(1) Composto por Adiantamentos sobre Contratos de Câmbio e Rendas de Adiantamentos Concedidos, reclassificados de Obrigações - Carteira de Câmbio / Outros Créditos (Nota 2a).</t>
  </si>
  <si>
    <t xml:space="preserve">Juros sobre o Capital Próprio </t>
  </si>
  <si>
    <t xml:space="preserve">Operações de Crédito, Arrendamento Mercantil Financeiro, Outros Créditos e Títulos e Valores Mobiliários e Instrumentos Financeiros Derivativos de Empresas e Instituições Financeiras (*) </t>
  </si>
  <si>
    <r>
      <t xml:space="preserve">            DRE - Gerencial (Visão Produto Bancário) - </t>
    </r>
    <r>
      <rPr>
        <b/>
        <i/>
        <sz val="11"/>
        <color theme="0"/>
        <rFont val="Calibri"/>
        <family val="2"/>
      </rPr>
      <t xml:space="preserve">Pro Forma - </t>
    </r>
    <r>
      <rPr>
        <b/>
        <sz val="11"/>
        <color theme="0"/>
        <rFont val="Calibri"/>
        <family val="2"/>
      </rPr>
      <t>Brasil</t>
    </r>
  </si>
  <si>
    <t>4T20</t>
  </si>
  <si>
    <t>01/01 a 31/12/2020</t>
  </si>
  <si>
    <t>Saldos em 31/12/2020</t>
  </si>
  <si>
    <t>01/01 a 
31/12/2020</t>
  </si>
  <si>
    <t>4º Trim/20</t>
  </si>
  <si>
    <t>31/12/2020</t>
  </si>
  <si>
    <t>01/10 a 
31/12/2020</t>
  </si>
  <si>
    <t>DISPONIBILIDADES</t>
  </si>
  <si>
    <t>Ativos Fiscais Correntes</t>
  </si>
  <si>
    <t>Ativos Fiscais Diferidos</t>
  </si>
  <si>
    <t>PROVISÕES</t>
  </si>
  <si>
    <t>Obrigações Fiscais Correntes</t>
  </si>
  <si>
    <t>Obrigações Fiscais Diferidas</t>
  </si>
  <si>
    <t>10.12.2020</t>
  </si>
  <si>
    <t>30.04.2021</t>
  </si>
  <si>
    <r>
      <rPr>
        <b/>
        <i/>
        <sz val="11"/>
        <color rgb="FF003399"/>
        <rFont val="Calibri"/>
        <family val="2"/>
        <scheme val="minor"/>
      </rPr>
      <t xml:space="preserve">              Non-Performing Loans</t>
    </r>
    <r>
      <rPr>
        <b/>
        <sz val="11"/>
        <color rgb="FF003399"/>
        <rFont val="Calibri"/>
        <family val="2"/>
        <scheme val="minor"/>
      </rPr>
      <t xml:space="preserve"> (NPL) - </t>
    </r>
    <r>
      <rPr>
        <b/>
        <i/>
        <sz val="11"/>
        <color rgb="FF003399"/>
        <rFont val="Calibri"/>
        <family val="2"/>
      </rPr>
      <t>Pro Forma</t>
    </r>
  </si>
  <si>
    <t>Novo modelo</t>
  </si>
  <si>
    <t>Provisões Cíveis</t>
  </si>
  <si>
    <t>Provisões Trabalhistas</t>
  </si>
  <si>
    <t>Despesas com Provisões</t>
  </si>
  <si>
    <t>01/01 a 31/3/2020</t>
  </si>
  <si>
    <t xml:space="preserve">Dividendos </t>
  </si>
  <si>
    <t>Juros sobre o Capital Proprio</t>
  </si>
  <si>
    <t>12.03.2021</t>
  </si>
  <si>
    <t>25.02.2021</t>
  </si>
  <si>
    <t>30.12.2020</t>
  </si>
  <si>
    <t>29.01.2021</t>
  </si>
  <si>
    <t>26.02.2021</t>
  </si>
  <si>
    <t>01.02.2021</t>
  </si>
  <si>
    <t>01.03.2021</t>
  </si>
  <si>
    <t>01.04.2021</t>
  </si>
  <si>
    <t>30.11.2021</t>
  </si>
  <si>
    <t>03.01.2022</t>
  </si>
  <si>
    <t>29.10.2021</t>
  </si>
  <si>
    <t>01.12.2021</t>
  </si>
  <si>
    <t>30.09.2021</t>
  </si>
  <si>
    <t>01.11.2021</t>
  </si>
  <si>
    <t>31.08.2021</t>
  </si>
  <si>
    <t>01.10.2021</t>
  </si>
  <si>
    <t>30.07.2021</t>
  </si>
  <si>
    <t>01.09.2021</t>
  </si>
  <si>
    <t>30.06.2021</t>
  </si>
  <si>
    <t>02.08.2021</t>
  </si>
  <si>
    <t>31.05.2021</t>
  </si>
  <si>
    <t>01.07.2021</t>
  </si>
  <si>
    <t>01.06.2021</t>
  </si>
  <si>
    <t>31.03.2021</t>
  </si>
  <si>
    <t>Nota: Classificação determinada pela Res. 02/20 do Bacen.</t>
  </si>
  <si>
    <t>03.05.2021</t>
  </si>
  <si>
    <t>22.01.2021</t>
  </si>
  <si>
    <t>1T21</t>
  </si>
  <si>
    <t>Saldos em 01/01/2021</t>
  </si>
  <si>
    <t>Saldos em 31/03/2021</t>
  </si>
  <si>
    <t>01/01 a 
31/03/2021</t>
  </si>
  <si>
    <t>01/01 a 31/03/2021</t>
  </si>
  <si>
    <t>4º Trim./21</t>
  </si>
  <si>
    <t>3º Trim./21</t>
  </si>
  <si>
    <t>2º Trim./21</t>
  </si>
  <si>
    <t>1º Trim./21</t>
  </si>
  <si>
    <t>1º Trim/21</t>
  </si>
  <si>
    <t>31/03/2021</t>
  </si>
  <si>
    <t xml:space="preserve">     Letras Financeiras do Tesouro</t>
  </si>
  <si>
    <t xml:space="preserve">     Letras do Tesouro Nacional</t>
  </si>
  <si>
    <t xml:space="preserve">     Notas do Tesouro Nacional</t>
  </si>
  <si>
    <t xml:space="preserve">     Tesouro Nacional / Securitização</t>
  </si>
  <si>
    <t xml:space="preserve">     Títulos da Dívida Externa Brasileira</t>
  </si>
  <si>
    <t xml:space="preserve">    Ações</t>
  </si>
  <si>
    <t xml:space="preserve">   Certificados de Recebíveis Imobiliários  </t>
  </si>
  <si>
    <t xml:space="preserve">   Cotas de Fundos</t>
  </si>
  <si>
    <t xml:space="preserve">        Direitos Creditórios</t>
  </si>
  <si>
    <t xml:space="preserve">        Renda Fixa</t>
  </si>
  <si>
    <t xml:space="preserve">        Renda Variável</t>
  </si>
  <si>
    <t xml:space="preserve">   Eurobonds e Assemelhados</t>
  </si>
  <si>
    <t xml:space="preserve">   Letras Financeiras</t>
  </si>
  <si>
    <t>Subtotal - Títulos e Valores Mobiliários</t>
  </si>
  <si>
    <t xml:space="preserve">     Títulos para Negociação</t>
  </si>
  <si>
    <t xml:space="preserve">     Títulos Disponíveis para Venda</t>
  </si>
  <si>
    <t xml:space="preserve">     Títulos Mantidos até o Vencimento</t>
  </si>
  <si>
    <t>Total de Títulos e Valores Mobiliários e Instrumentos Financeiros Derivativos (Ativo)</t>
  </si>
  <si>
    <t xml:space="preserve">    - Títulos por vencimento</t>
  </si>
  <si>
    <t xml:space="preserve">    - Títulos por carteira</t>
  </si>
  <si>
    <t>Receitas de Juros e Similares</t>
  </si>
  <si>
    <t>Despesas de Juros e Similares</t>
  </si>
  <si>
    <t>Dividendos ou juros sobre o capital próprio - JCP</t>
  </si>
  <si>
    <t>25.03.2021</t>
  </si>
  <si>
    <t>27.04.2021</t>
  </si>
  <si>
    <t>Reversão de Dividendos ou Juros sobre o Capital Próprio - Declarados após período anterior</t>
  </si>
  <si>
    <t>BRGAAP - TVM - Resumo por Tipo de Carteira - (R$ Milhões)</t>
  </si>
  <si>
    <t>BRGAAP - TVM - Resumo por Vencimento - (Valor Justo) - (R$ Milhões)</t>
  </si>
  <si>
    <t>Receitas de Juros, Rendimentos e Dividendos de Ativos Financeiros ao Valor Justo por meio do Resultado</t>
  </si>
  <si>
    <t>CIRCULANTE E NÃO CIRCULANTE</t>
  </si>
  <si>
    <t>Aplicações no Mercado Aberto e Depósitos Interfinanceiros- Recursos Garantidores das Provisões Técnicas</t>
  </si>
  <si>
    <r>
      <rPr>
        <i/>
        <sz val="12.1"/>
        <color theme="1"/>
        <rFont val="Calibri"/>
        <family val="2"/>
      </rPr>
      <t>Hedge</t>
    </r>
    <r>
      <rPr>
        <sz val="11"/>
        <color theme="1"/>
        <rFont val="Calibri"/>
        <family val="2"/>
      </rPr>
      <t xml:space="preserve"> de Fluxo de Caixa</t>
    </r>
  </si>
  <si>
    <r>
      <rPr>
        <i/>
        <sz val="12.1"/>
        <color theme="1"/>
        <rFont val="Calibri"/>
        <family val="2"/>
      </rPr>
      <t>Hedge</t>
    </r>
    <r>
      <rPr>
        <sz val="11"/>
        <color theme="1"/>
        <rFont val="Calibri"/>
        <family val="2"/>
      </rPr>
      <t xml:space="preserve"> de Investimentos Líquidos em Operação no Exterior</t>
    </r>
  </si>
  <si>
    <t>Despesa de Atualização / Encargos de Provisões Cíveis, Trabalhistas, Fiscais e Previdenciárias e Outros Riscos</t>
  </si>
  <si>
    <t>Provisões Cíveis, Trabalhistas, Fiscais e Previdenciárias e Outros Riscos</t>
  </si>
  <si>
    <t>Provisões e Outras Obrigações</t>
  </si>
  <si>
    <t>(Aquisição) / Alienação de Bens não destinados a Uso</t>
  </si>
  <si>
    <t>Movimentação do Período Refletida no Resultado</t>
  </si>
  <si>
    <r>
      <t>Ajuste de Títulos Disponíveis para Venda</t>
    </r>
    <r>
      <rPr>
        <b/>
        <vertAlign val="superscript"/>
        <sz val="10"/>
        <color rgb="FFFFFFFF"/>
        <rFont val="Arial"/>
        <family val="2"/>
      </rPr>
      <t>(1)</t>
    </r>
  </si>
  <si>
    <r>
      <t xml:space="preserve">Ganhos e Perdas - </t>
    </r>
    <r>
      <rPr>
        <b/>
        <i/>
        <sz val="10"/>
        <color rgb="FFFFFFFF"/>
        <rFont val="Arial"/>
        <family val="2"/>
      </rPr>
      <t>Hedge</t>
    </r>
    <r>
      <rPr>
        <b/>
        <vertAlign val="superscript"/>
        <sz val="10"/>
        <color rgb="FFFFFFFF"/>
        <rFont val="Arial"/>
        <family val="2"/>
      </rPr>
      <t>(2)</t>
    </r>
  </si>
  <si>
    <t xml:space="preserve">(1) Inclui participação no Resultado Abrangente de Investimentos em Coligadas e Entidades Controladas em Conjunto relativo a Títulos Disponíveis para Venda.    </t>
  </si>
  <si>
    <t>Resultado de Ativos e Passivos Financeiros ao Valor Justo por meio do Resultado</t>
  </si>
  <si>
    <t>Lucro / (Prejuízo) Antes de Imposto de Renda e Contribuição Social</t>
  </si>
  <si>
    <t>Lucro Líquido Atribuível aos Acionistas não Controladores</t>
  </si>
  <si>
    <r>
      <rPr>
        <b/>
        <i/>
        <sz val="10"/>
        <rFont val="Arial"/>
        <family val="2"/>
      </rPr>
      <t>Hedge</t>
    </r>
    <r>
      <rPr>
        <b/>
        <sz val="10"/>
        <rFont val="Arial"/>
        <family val="2"/>
      </rPr>
      <t xml:space="preserve"> de Fluxo de Caixa</t>
    </r>
  </si>
  <si>
    <r>
      <rPr>
        <b/>
        <i/>
        <sz val="10"/>
        <rFont val="Arial"/>
        <family val="2"/>
      </rPr>
      <t>Hedge</t>
    </r>
    <r>
      <rPr>
        <b/>
        <sz val="10"/>
        <rFont val="Arial"/>
        <family val="2"/>
      </rPr>
      <t xml:space="preserve"> de Investimentos Líquidos em Operação no Exterior</t>
    </r>
  </si>
  <si>
    <r>
      <t xml:space="preserve">Ganhos e Perdas - </t>
    </r>
    <r>
      <rPr>
        <b/>
        <i/>
        <sz val="10"/>
        <color theme="0"/>
        <rFont val="Arial"/>
        <family val="2"/>
      </rPr>
      <t>Hedge</t>
    </r>
    <r>
      <rPr>
        <b/>
        <vertAlign val="superscript"/>
        <sz val="10"/>
        <color theme="0"/>
        <rFont val="Arial"/>
        <family val="2"/>
      </rPr>
      <t xml:space="preserve"> (2)</t>
    </r>
  </si>
  <si>
    <t xml:space="preserve">       </t>
  </si>
  <si>
    <t>Dividendos / Juros sobre o Capital Próprio  - Declarados após período anterior</t>
  </si>
  <si>
    <r>
      <t xml:space="preserve">Tributos Diferidos (excluindo os efeitos fiscais do </t>
    </r>
    <r>
      <rPr>
        <i/>
        <sz val="11"/>
        <rFont val="Calibri"/>
        <family val="2"/>
      </rPr>
      <t>Hedge</t>
    </r>
    <r>
      <rPr>
        <sz val="11"/>
        <rFont val="Calibri"/>
        <family val="2"/>
        <scheme val="minor"/>
      </rPr>
      <t>)</t>
    </r>
  </si>
  <si>
    <t>(Aquisição) / Resgate de Ativos Financeiros ao Custo Amortizado</t>
  </si>
  <si>
    <t>(Aquisição) de Investimentos em Coligadas e Entidades Controladas em Conjunto</t>
  </si>
  <si>
    <t>Resultado Recorrente Gerencial</t>
  </si>
  <si>
    <r>
      <t xml:space="preserve">Retorno Recorrente Gerencial sobre o Patrimônio Líquido Médio anualizado - Condolidado </t>
    </r>
    <r>
      <rPr>
        <vertAlign val="superscript"/>
        <sz val="10"/>
        <color theme="1"/>
        <rFont val="Calibri"/>
        <family val="2"/>
        <scheme val="minor"/>
      </rPr>
      <t>(3)</t>
    </r>
  </si>
  <si>
    <r>
      <t xml:space="preserve">Retorno Recorrente Gerencial sobre o Ativo Médio anualizado </t>
    </r>
    <r>
      <rPr>
        <vertAlign val="superscript"/>
        <sz val="10"/>
        <color theme="1"/>
        <rFont val="Calibri"/>
        <family val="2"/>
        <scheme val="minor"/>
      </rPr>
      <t>(4)</t>
    </r>
    <r>
      <rPr>
        <sz val="10"/>
        <rFont val="Calibri"/>
        <family val="2"/>
        <scheme val="minor"/>
      </rPr>
      <t xml:space="preserve"> </t>
    </r>
  </si>
  <si>
    <r>
      <t>Resultado Recorrente Gerencial por Ação</t>
    </r>
    <r>
      <rPr>
        <vertAlign val="superscript"/>
        <sz val="10"/>
        <color theme="1"/>
        <rFont val="Calibri"/>
        <family val="2"/>
        <scheme val="minor"/>
      </rPr>
      <t xml:space="preserve"> (6)</t>
    </r>
  </si>
  <si>
    <t>Dividendos - Declarados após período anterior</t>
  </si>
  <si>
    <t>Juros sobre o Capital Próprio - Declarados após período anterior</t>
  </si>
  <si>
    <t xml:space="preserve">  Lucro Líquido Consolidado</t>
  </si>
  <si>
    <t>A partir de março/21 foram realizadas reclassificações na DRE para refletir a apresentação do resultado de instrumentos financeiros a avaliados ao Valor Justo por meio do Resultado separadamente das demais categorias. Os resultados anteriores a 2020 continham na rubrica “Receitas de Juros e Similares” valores de “Receitas de Juros e Rendimentos de Ativos Financeiros ao Custo Amortizado e ao Valor Justo por meio de Outros Resultados Abrangentes”, excluindo o resultado de Valor Justo de Ativos e Passivos Financeiros e na rubrica “Resultado de Ativos e Passivos Financeiros ao Valor Justo por Meio do Resultado” continham valores de “Receitas de Juros, Rendimentos e Dividendos de Ativos Financeiros ao Valor Justo por meio do Resultado” mais “Ajuste ao Valor Justo de Ativos e Passivos Financeiros” de qualquer categoria de ativos e passivos financeiros avaliados a valor justo.</t>
  </si>
  <si>
    <t>2T21</t>
  </si>
  <si>
    <t>01/01 a 30/06/2021</t>
  </si>
  <si>
    <t>01/01 a 
30/06/2021</t>
  </si>
  <si>
    <t>2º Trim/21</t>
  </si>
  <si>
    <t>30/06/2021</t>
  </si>
  <si>
    <t>01/04 a 
30/06/2021</t>
  </si>
  <si>
    <t>Saldos em 30/06/2021</t>
  </si>
  <si>
    <t>Negócios de Varejo</t>
  </si>
  <si>
    <t>Negócios de Atacado</t>
  </si>
  <si>
    <t>AAA.br</t>
  </si>
  <si>
    <t>Cisão Parcial (Nota 2d)</t>
  </si>
  <si>
    <t>Lucro Líquido / (Prejuízo)</t>
  </si>
  <si>
    <t>Cisão Parcial (Nota 3)</t>
  </si>
  <si>
    <t>Margem Financeira com o Mercado</t>
  </si>
  <si>
    <t>13.08.2021</t>
  </si>
  <si>
    <t>26.08.2021</t>
  </si>
  <si>
    <t>24.05.2021</t>
  </si>
  <si>
    <t xml:space="preserve">Juros sobre o Capital Próprio - Declarados após período anterior </t>
  </si>
  <si>
    <t>3T21</t>
  </si>
  <si>
    <t>01/01 a 30/09/2021</t>
  </si>
  <si>
    <t>Saldos em 30/09/2021</t>
  </si>
  <si>
    <t>01/01 a 
30/09/2021</t>
  </si>
  <si>
    <t>3º Trim/21</t>
  </si>
  <si>
    <t>30/09/2021</t>
  </si>
  <si>
    <t>01/07 a 
30/09/2021</t>
  </si>
  <si>
    <t>Moeda Local</t>
  </si>
  <si>
    <t>19.11.2021</t>
  </si>
  <si>
    <t xml:space="preserve">          Carteira de Crédito por Moeda- Pro Forma</t>
  </si>
  <si>
    <t>Carteira por Moeda</t>
  </si>
  <si>
    <r>
      <t xml:space="preserve">Remensurações em Obrigações de Benefícios Pós Emprego </t>
    </r>
    <r>
      <rPr>
        <b/>
        <vertAlign val="superscript"/>
        <sz val="10"/>
        <rFont val="Arial"/>
        <family val="2"/>
      </rPr>
      <t>(*)</t>
    </r>
  </si>
  <si>
    <t xml:space="preserve">     Resultado da Entrega de Ações em Tesouraria</t>
  </si>
  <si>
    <t>PROVISÕES DE GARANTIAS FINANCEIRAS PRESTADAS E COMPROMISSOS DE EMPRÉSTIMOS</t>
  </si>
  <si>
    <t>30+H20/06/2015</t>
  </si>
  <si>
    <t>4T21</t>
  </si>
  <si>
    <t>01/01 a 31/12/2021</t>
  </si>
  <si>
    <t>Saldos em 31/12/2021</t>
  </si>
  <si>
    <t>01/01 a 
31/12/2021</t>
  </si>
  <si>
    <t>4º Trim/21</t>
  </si>
  <si>
    <t>31/12/2021</t>
  </si>
  <si>
    <t>01/10 a 
31/12/2021</t>
  </si>
  <si>
    <t>30.12.2021</t>
  </si>
  <si>
    <t>01.02.2022</t>
  </si>
  <si>
    <t>31.01.2022</t>
  </si>
  <si>
    <t>02.03.2022</t>
  </si>
  <si>
    <t>01.04.2022</t>
  </si>
  <si>
    <t>02.05.2022</t>
  </si>
  <si>
    <t>01.06.2022</t>
  </si>
  <si>
    <t>01.12.2022</t>
  </si>
  <si>
    <t>01.11.2022</t>
  </si>
  <si>
    <t>01.09.2022</t>
  </si>
  <si>
    <t>01.07.2022</t>
  </si>
  <si>
    <t>30.09.2022</t>
  </si>
  <si>
    <t>31.08.2022</t>
  </si>
  <si>
    <t>30.06.2022</t>
  </si>
  <si>
    <t>31.05.2022</t>
  </si>
  <si>
    <t>31.03.2022</t>
  </si>
  <si>
    <t>25.02.2022</t>
  </si>
  <si>
    <t>29.04.2022</t>
  </si>
  <si>
    <t>01.08.2022</t>
  </si>
  <si>
    <t>29.07.2022</t>
  </si>
  <si>
    <t>03.10.2022</t>
  </si>
  <si>
    <t>31.10.2022</t>
  </si>
  <si>
    <t>30.11.2022</t>
  </si>
  <si>
    <t>02.01.2023</t>
  </si>
  <si>
    <t>Reorganização Societária  (Nota 2.4a IV e 3)</t>
  </si>
  <si>
    <t>Caixa e Equivalentes de Caixa Líquido de Ativos e Passivos decorrentes da Cisão da XP Inc.</t>
  </si>
  <si>
    <t>Cisão do Investimento na XP Inc.</t>
  </si>
  <si>
    <t>01/01 a 
30/06/2021 (*)</t>
  </si>
  <si>
    <t>01/01 a 
30/09/2021 (*)</t>
  </si>
  <si>
    <t>(*) Os referidos períodos foram reclassificados para equalização de critério de divulgação.</t>
  </si>
  <si>
    <t>1 nova ação para cada 5,7 ações possuídas (***)</t>
  </si>
  <si>
    <t>01/04 a 
30/06/2021 (*)</t>
  </si>
  <si>
    <t>01/07 a 
30/09/2021 (*)</t>
  </si>
  <si>
    <t>Cisão do Investimento na XP Inc. (17,54%)</t>
  </si>
  <si>
    <t>(***) Em decorrência da aprovação da incorporação e da consequente extinção da XPart. Para mais detalhes, consulte o Fato Relevante "Aprovada a Incorporação da XPart pela XP Inc.", divulgado em 02/10/2021, disponível em nosso site de Relações com Investidores.</t>
  </si>
  <si>
    <t>21.02.2022</t>
  </si>
  <si>
    <t>11.03.2022</t>
  </si>
  <si>
    <t xml:space="preserve">   Notas Promissórias e Comerciais</t>
  </si>
  <si>
    <t>(Aquisição) Recursos da Venda de Ativos Financeiros ao Valor Justo por meio de Outros Resultados Abrangentes</t>
  </si>
  <si>
    <t>(1)Para as operações que apresentem parcelas vencidas há mais de 14 dias ou de responsabilidade de empresas concordatárias ou em processo de falência;</t>
  </si>
  <si>
    <t>1T22</t>
  </si>
  <si>
    <t>01/01 a 31/03/2022</t>
  </si>
  <si>
    <t>01/01 a 
31/03/2022</t>
  </si>
  <si>
    <t xml:space="preserve">Coligadas e Entidades Controladas em Conjunto </t>
  </si>
  <si>
    <r>
      <t>Resultados de Exercícios Futuros</t>
    </r>
    <r>
      <rPr>
        <vertAlign val="superscript"/>
        <sz val="9.6"/>
        <rFont val="Calibri"/>
        <family val="2"/>
      </rPr>
      <t>(**)</t>
    </r>
  </si>
  <si>
    <t>Saldos em 01/01/2022</t>
  </si>
  <si>
    <t>Outros(3)</t>
  </si>
  <si>
    <t>Saldos em 31/03/2022</t>
  </si>
  <si>
    <t>31/03/2022</t>
  </si>
  <si>
    <r>
      <t>Outros</t>
    </r>
    <r>
      <rPr>
        <vertAlign val="superscript"/>
        <sz val="7"/>
        <rFont val="Arial"/>
        <family val="2"/>
      </rPr>
      <t xml:space="preserve"> (3)</t>
    </r>
  </si>
  <si>
    <t>Mutações do Período</t>
  </si>
  <si>
    <t>Reorganização Societária (Nota 2c XIV e 3)</t>
  </si>
  <si>
    <t xml:space="preserve"> 31/03/2012</t>
  </si>
  <si>
    <t xml:space="preserve"> 30/06/2012</t>
  </si>
  <si>
    <t xml:space="preserve"> 30/09/2012</t>
  </si>
  <si>
    <t xml:space="preserve"> 31/12/2012</t>
  </si>
  <si>
    <t xml:space="preserve"> 31/03/2013</t>
  </si>
  <si>
    <t xml:space="preserve"> 30/06/2013</t>
  </si>
  <si>
    <t xml:space="preserve"> 30/09/2013</t>
  </si>
  <si>
    <t xml:space="preserve"> 
31/12/2013</t>
  </si>
  <si>
    <t xml:space="preserve"> 31/03/2014</t>
  </si>
  <si>
    <t xml:space="preserve"> 30/06/2014</t>
  </si>
  <si>
    <t xml:space="preserve"> 30/09/2014</t>
  </si>
  <si>
    <t xml:space="preserve"> 31/12/2014</t>
  </si>
  <si>
    <t xml:space="preserve"> 31/03/2015</t>
  </si>
  <si>
    <t xml:space="preserve"> 30/06/2015</t>
  </si>
  <si>
    <t xml:space="preserve"> 30/09/2015</t>
  </si>
  <si>
    <t xml:space="preserve"> 31/12/2015</t>
  </si>
  <si>
    <t xml:space="preserve"> 31/03/2016</t>
  </si>
  <si>
    <t xml:space="preserve"> 30/06/2016</t>
  </si>
  <si>
    <t xml:space="preserve"> 30/09/2016</t>
  </si>
  <si>
    <t xml:space="preserve"> 31/12/2016</t>
  </si>
  <si>
    <t xml:space="preserve"> 31/03/2017</t>
  </si>
  <si>
    <t xml:space="preserve"> 30/06/2017</t>
  </si>
  <si>
    <t xml:space="preserve"> 30/09/2017</t>
  </si>
  <si>
    <t xml:space="preserve"> 31/12/2017</t>
  </si>
  <si>
    <t xml:space="preserve"> 31/03/2018</t>
  </si>
  <si>
    <t xml:space="preserve"> 30/06/2018</t>
  </si>
  <si>
    <t xml:space="preserve"> 30/09/2018</t>
  </si>
  <si>
    <t xml:space="preserve"> 31/12/2018</t>
  </si>
  <si>
    <t xml:space="preserve"> 31/03/2019</t>
  </si>
  <si>
    <t xml:space="preserve"> 30/06/2019</t>
  </si>
  <si>
    <t xml:space="preserve"> 30/09/2019</t>
  </si>
  <si>
    <t xml:space="preserve"> 31/12/2019</t>
  </si>
  <si>
    <t xml:space="preserve"> 31/03/2020</t>
  </si>
  <si>
    <t xml:space="preserve"> 30/06/2020</t>
  </si>
  <si>
    <t xml:space="preserve"> 30/09/2020</t>
  </si>
  <si>
    <t xml:space="preserve"> 31/12/2020</t>
  </si>
  <si>
    <t xml:space="preserve"> 31/03/2021</t>
  </si>
  <si>
    <t xml:space="preserve"> 30/06/2021</t>
  </si>
  <si>
    <t xml:space="preserve"> 30/09/2021</t>
  </si>
  <si>
    <t xml:space="preserve"> 31/12/2021</t>
  </si>
  <si>
    <t xml:space="preserve"> 31/03/2022</t>
  </si>
  <si>
    <t xml:space="preserve"> 31/12/2008</t>
  </si>
  <si>
    <t xml:space="preserve"> 31/12/2009</t>
  </si>
  <si>
    <t xml:space="preserve"> 30/09/2010</t>
  </si>
  <si>
    <t xml:space="preserve"> 31/12/2010</t>
  </si>
  <si>
    <t xml:space="preserve"> 31/03/2011</t>
  </si>
  <si>
    <t xml:space="preserve"> 30/06/2011</t>
  </si>
  <si>
    <t xml:space="preserve"> 30/09/2011</t>
  </si>
  <si>
    <t xml:space="preserve"> 31/12/2011</t>
  </si>
  <si>
    <t xml:space="preserve"> 31/12/2013</t>
  </si>
  <si>
    <t>(Aumento) / Redução de Participação de Acionistas Controladores  (Nota 2d I e 3)</t>
  </si>
  <si>
    <t>Reorganização Societária  (Nota 2d I e 3)</t>
  </si>
  <si>
    <t>1º Trim./22</t>
  </si>
  <si>
    <t>1º Trim/22</t>
  </si>
  <si>
    <t xml:space="preserve">A partir de 1° de janeiro de 2022, houve a exclusão da rubrica “Resultados de Exercícios Futuros” conforme Resolução BCB Nº 92, de 06 de maio de 2021.
</t>
  </si>
  <si>
    <t>2T22</t>
  </si>
  <si>
    <t>01/01 a 30/06/2022</t>
  </si>
  <si>
    <t>01/01 a 
30/06/2022</t>
  </si>
  <si>
    <t xml:space="preserve"> 30/06/2022</t>
  </si>
  <si>
    <t>2º Trim./22</t>
  </si>
  <si>
    <t>2º Trim/22</t>
  </si>
  <si>
    <t>30/06/2022</t>
  </si>
  <si>
    <t>0,86</t>
  </si>
  <si>
    <t>4.958.290.359</t>
  </si>
  <si>
    <t>4.821.520.888</t>
  </si>
  <si>
    <t>4.867.834.780</t>
  </si>
  <si>
    <t>01/04 a 
30/06/2022</t>
  </si>
  <si>
    <t>Debêntures (Vinculadas a Op. Compromissadas)</t>
  </si>
  <si>
    <t>18.08.2022</t>
  </si>
  <si>
    <t>30.08.2022</t>
  </si>
  <si>
    <t>Transações com os Acionistas</t>
  </si>
  <si>
    <t>Reorganização Societária</t>
  </si>
  <si>
    <r>
      <rPr>
        <sz val="10"/>
        <rFont val="Arial"/>
        <family val="2"/>
      </rPr>
      <t>Outros</t>
    </r>
    <r>
      <rPr>
        <vertAlign val="superscript"/>
        <sz val="10"/>
        <color rgb="FF000000"/>
        <rFont val="Arial"/>
        <family val="2"/>
      </rPr>
      <t xml:space="preserve"> (3)</t>
    </r>
  </si>
  <si>
    <t>Saldos em 30/06/2022</t>
  </si>
  <si>
    <t>Mutações No Período</t>
  </si>
  <si>
    <t>8.9</t>
  </si>
  <si>
    <t>- (2)</t>
  </si>
  <si>
    <t>Ba3/NP(3)</t>
  </si>
  <si>
    <t>Recursos da Venda de Ativos Financeiros ao Valor Justo por meio de Outros Resultados Abrangentes</t>
  </si>
  <si>
    <t/>
  </si>
  <si>
    <t>3.352</t>
  </si>
  <si>
    <t>3.146</t>
  </si>
  <si>
    <t>6.498</t>
  </si>
  <si>
    <t>3.075</t>
  </si>
  <si>
    <t>6.427</t>
  </si>
  <si>
    <t>248</t>
  </si>
  <si>
    <t>124</t>
  </si>
  <si>
    <t>372</t>
  </si>
  <si>
    <t>12</t>
  </si>
  <si>
    <t>18</t>
  </si>
  <si>
    <t>30</t>
  </si>
  <si>
    <t>51</t>
  </si>
  <si>
    <t>34</t>
  </si>
  <si>
    <t>85</t>
  </si>
  <si>
    <t>3.612</t>
  </si>
  <si>
    <t>3.192</t>
  </si>
  <si>
    <t>6.804</t>
  </si>
  <si>
    <t>73</t>
  </si>
  <si>
    <t>3.265</t>
  </si>
  <si>
    <t>6.877</t>
  </si>
  <si>
    <t xml:space="preserve">Efeitos Fiscais do Hedge </t>
  </si>
  <si>
    <t>Conforme originalmente divulgado</t>
  </si>
  <si>
    <t xml:space="preserve">Conforme Originalmente divulgado </t>
  </si>
  <si>
    <t>Lucros / (Prejuízo) Retidos Atribuível aos Acionistas Não Controladores</t>
  </si>
  <si>
    <t>(3) Inclui efeitos da adoção da Resolução CMN nº 4.817/20 (Nota 2a).</t>
  </si>
  <si>
    <t>1) Carteira de títulos dos planos de previdência PGBL e VGBL cuja propriedade e os riscos envolvidos são de clientes, contabilizada como Títulos e Valores Mobiliários - Títulos para Negociação, tendo como contrapartida no passivo, a rubrica Provisões Técnicas de Previdência (Nota 8a).</t>
  </si>
  <si>
    <t>Cotas de Fundos de PGBL / VGBL¹</t>
  </si>
  <si>
    <t>3T22</t>
  </si>
  <si>
    <t>01/01 a 30/09/2022</t>
  </si>
  <si>
    <t>01/01 a 
30/09/2022</t>
  </si>
  <si>
    <t xml:space="preserve"> 30/09/2022</t>
  </si>
  <si>
    <t>30/09/2022</t>
  </si>
  <si>
    <t>01/07 a 
30/09/2022</t>
  </si>
  <si>
    <t>3º Trim./22</t>
  </si>
  <si>
    <t>3º Trim/22</t>
  </si>
  <si>
    <t>Saldos em 30/09/2022</t>
  </si>
  <si>
    <t xml:space="preserve">Instalações e Materiais </t>
  </si>
  <si>
    <t xml:space="preserve">Serviços de Terceiros, Sistema Financeiro, Segurança, Transportes e Viagens </t>
  </si>
  <si>
    <t xml:space="preserve">Movimentação do Período Refletida no Resultado </t>
  </si>
  <si>
    <t>(-) Provisões Garantidas por Cláusula de Indenização (Nota 2c XVI)</t>
  </si>
  <si>
    <t>(+) Provisões Garantidas por Cláusula de Indenização (Nota 2c XVI)</t>
  </si>
  <si>
    <t>Saldo Oriundo da Aquisição das Operações do Citibank (Nota 2c)</t>
  </si>
  <si>
    <t>(*) A partir de set/21:
(i) a rubrica "Materiais, Energias e Outros" passou a ser contabilizada na rubrica "Instalações e Materiais"; e
(ii) a rubrica "Viagens" passou a ser conabilizada na rubrica "Serviços de Terceiros, Sistema Financeiro, Segurança, Transportes e Viagens".</t>
  </si>
  <si>
    <t xml:space="preserve">(**)A partir de 1° de janeiro de 2022, houve a exclusão da rubrica “Resultados de Exercícios Futuros” conforme Resolução BCB Nº 92, de 06 de maio de 2021. Os valores a partir de mar/2021 foram reclassificados para Outras Obrigações Diversas. </t>
  </si>
  <si>
    <t>4T22</t>
  </si>
  <si>
    <t>01/01 a 31/12/2022</t>
  </si>
  <si>
    <t>01/01 a 
31/12/2022</t>
  </si>
  <si>
    <t xml:space="preserve"> 31/12/2022</t>
  </si>
  <si>
    <t>30.11.2023</t>
  </si>
  <si>
    <t>02.01.2024</t>
  </si>
  <si>
    <t>31.10.2023</t>
  </si>
  <si>
    <t>01.12.2023</t>
  </si>
  <si>
    <t>29.09.2023</t>
  </si>
  <si>
    <t>01.11.2023</t>
  </si>
  <si>
    <t>31.08.2023</t>
  </si>
  <si>
    <t>02.10.2023</t>
  </si>
  <si>
    <t>31.07.2023</t>
  </si>
  <si>
    <t>01.09.2023</t>
  </si>
  <si>
    <t>30.06.2023</t>
  </si>
  <si>
    <t>01.08.2023</t>
  </si>
  <si>
    <t>31.05.2023</t>
  </si>
  <si>
    <t>03.07.2023</t>
  </si>
  <si>
    <t>28.04.2023</t>
  </si>
  <si>
    <t>01.06.2023</t>
  </si>
  <si>
    <t>31.03.2023</t>
  </si>
  <si>
    <t>02.05.2023</t>
  </si>
  <si>
    <t>28.02.2023</t>
  </si>
  <si>
    <t>03.04.2023</t>
  </si>
  <si>
    <t>31.01.2023</t>
  </si>
  <si>
    <t>01.03.2023</t>
  </si>
  <si>
    <t>29.12.2022</t>
  </si>
  <si>
    <t>01.02.2023</t>
  </si>
  <si>
    <t>08.12.2022</t>
  </si>
  <si>
    <t>10.03.2023</t>
  </si>
  <si>
    <t>2022</t>
  </si>
  <si>
    <t>4º Trim./22</t>
  </si>
  <si>
    <t>4º Trim/22</t>
  </si>
  <si>
    <t>31/12/2022</t>
  </si>
  <si>
    <t>01/10 a 
31/12/2022</t>
  </si>
  <si>
    <t>Saldos em 31/12/2022</t>
  </si>
  <si>
    <t xml:space="preserve">(Aumento) / Redução de Participação de Acionistas Controladores </t>
  </si>
  <si>
    <t xml:space="preserve">Cisão Parcial </t>
  </si>
  <si>
    <t xml:space="preserve">Reorganização Societária </t>
  </si>
  <si>
    <t xml:space="preserve">Provisões Fiscais e Previdenciárias e Outros Riscos </t>
  </si>
  <si>
    <t xml:space="preserve">Reorganização Societária  </t>
  </si>
  <si>
    <t>Aumento da participação no ITAÚ CORPBANCA</t>
  </si>
  <si>
    <t xml:space="preserve">
*Os dados históricos pro forma são os resultados combinados do Itaú Unibanco e do CorpBanca para os períodos anteriores ao segundo trimestre de 2016, quando foi realizada a união do Banco Itaú Chile e o CorpBanca, que resultou na companhia Itaú CorpBanca.
Os dados pro forma foram elaborados para proporcionar comparabilidade. Por mostrar retroativamente o efeito de uma transação que ocorreu em data posterior, há limitações inerentes à natureza das informações pro forma e esses dados não devem ser interpretados como uma representação dos resultados que teriam sido obtidos caso a união das empresas tivesse ocorrido anteriormente. 
</t>
  </si>
  <si>
    <t xml:space="preserve"> 31/03/2023</t>
  </si>
  <si>
    <t>1T23</t>
  </si>
  <si>
    <t>1º Trim./23</t>
  </si>
  <si>
    <t>Com a adoção do IFRS 17 e consequente alteração da estrutura das demonstrações, esta serie histórica tem sua sequência em aba específica.</t>
  </si>
  <si>
    <t xml:space="preserve"> IFRS 17 - Balanço Patrimonial Consolidado - PASSIVO (R$ milhões)</t>
  </si>
  <si>
    <t>IFRS 17 - Balanço Patrimonial Consolidado - ATIVO (R$ milhões)</t>
  </si>
  <si>
    <t>(-) Provisão para Perda Esperada</t>
  </si>
  <si>
    <t>Contratos de Seguro</t>
  </si>
  <si>
    <t>31/03/2023</t>
  </si>
  <si>
    <t>Passivos Financeiros</t>
  </si>
  <si>
    <t>Compromissos de Empréstimos</t>
  </si>
  <si>
    <t>Garantias Financeiras</t>
  </si>
  <si>
    <t>Contratos de Seguro e Previdência Privada</t>
  </si>
  <si>
    <t>IFRS 17 - Demonstração do Resultado Consolidado (R$ Milhões)</t>
  </si>
  <si>
    <t>Resultado de Contratos de Seguro e Previdência Privada</t>
  </si>
  <si>
    <t>Resultado Operacional de Contratos de Seguro e Previdência Privada, líquido de Resseguro</t>
  </si>
  <si>
    <t>Resultado Financeiro de Contratos de Seguro e Previdência Privada, líquido de Resseguro</t>
  </si>
  <si>
    <t>Resultado de Ativos Financeiros Relacionados a Contratos de Seguro e Previdência Privada</t>
  </si>
  <si>
    <t>Perdas Esperadas de Ativos Financeiros</t>
  </si>
  <si>
    <t>(Perda) Esperada com demais Ativos Financeiros, líquida</t>
  </si>
  <si>
    <t>Produto Bancário Líquido de Perdas Esperadas de Ativos Financeiros</t>
  </si>
  <si>
    <t>Lucro Líquido / (Prejuízo) Atribuível aos Acionistas não Controladores</t>
  </si>
  <si>
    <t>IFRS 17 - Demonstração Consolidada do Resultado Abrangente (R$ Milhões)</t>
  </si>
  <si>
    <t>Variação da Taxa de Desconto</t>
  </si>
  <si>
    <t>Resultado Abrangente Atribuível ao Acionista Controlador</t>
  </si>
  <si>
    <t>1) Montantes que não serão reclassificados subsequentemente para o resultado.</t>
  </si>
  <si>
    <t>Remensurações em Obrigações de Benefícios Pós-Emprego (¹)</t>
  </si>
  <si>
    <t>01/01 a 
31/03/2023</t>
  </si>
  <si>
    <t xml:space="preserve">       IFRS 17 - Demonstração Consolidada das Mutações do Patrimônio Líquido (R$ milhões)</t>
  </si>
  <si>
    <t>Saldos em - 01/01/2023</t>
  </si>
  <si>
    <t>Aquisição de Ações em Tesouraria</t>
  </si>
  <si>
    <t>Saldos em - 31/03/2023</t>
  </si>
  <si>
    <t>Saldos em - 01/01/2022</t>
  </si>
  <si>
    <t>Saldos em - 31/03/2022</t>
  </si>
  <si>
    <t xml:space="preserve">1) Inclui participação no Resultado Abrangente de Investimentos em Coligadas e Entidades Controladas em Conjunto relativo a Ativos Financeiros ao Valor Justo por meio de Outros Resultados Abrangentes.    
2) Inclui Hedge de Fluxo de Caixa e de Investimentos Líquidos no Exterior.   
3) Inclui o Ajuste de Hiperinflação da Argentina.   </t>
  </si>
  <si>
    <t>Dados atualizados até dez/22</t>
  </si>
  <si>
    <t>IFRS 17 - Demonstração Consolidada dos Fluxos de Caixa (R$ Milhões)</t>
  </si>
  <si>
    <t>Resultado Financeiro de Contratos de Seguro e Previdência Privada</t>
  </si>
  <si>
    <t>(Ganho) / Perda na Alienação de Investimentos e Imobilizado</t>
  </si>
  <si>
    <t>Variação de Ativos e Passivos</t>
  </si>
  <si>
    <t>(Aquisição) / Recursos da Venda de Ativos Financeiros ao Valor Justo por meio de Outros Resultados Abrangentes</t>
  </si>
  <si>
    <t>Empréstimos Transferidos para Bens Destinados à Venda</t>
  </si>
  <si>
    <t>Aumento da participação no ITAÚ CHILE</t>
  </si>
  <si>
    <t>Dividendos e Juros sobre o Capital Próprio Declarados e Ainda Não Pagos</t>
  </si>
  <si>
    <t>1º Trim/23</t>
  </si>
  <si>
    <t>01/01 a 31/03/2023</t>
  </si>
  <si>
    <t>01/01/2022</t>
  </si>
  <si>
    <t xml:space="preserve">Aquisição de Ações em Tesouraria </t>
  </si>
  <si>
    <r>
      <t>Outros</t>
    </r>
    <r>
      <rPr>
        <vertAlign val="superscript"/>
        <sz val="10"/>
        <color rgb="FF000000"/>
        <rFont val="Arial"/>
        <family val="2"/>
      </rPr>
      <t xml:space="preserve"> (3)</t>
    </r>
  </si>
  <si>
    <t xml:space="preserve">Total </t>
  </si>
  <si>
    <t>35,3%</t>
  </si>
  <si>
    <t>21,2%</t>
  </si>
  <si>
    <t>43,5%</t>
  </si>
  <si>
    <t>Considera a adoção do IFRS (17)</t>
  </si>
  <si>
    <t>23.03.2023</t>
  </si>
  <si>
    <t>Data "ex" Brasil e US</t>
  </si>
  <si>
    <t>24.03.2023</t>
  </si>
  <si>
    <t xml:space="preserve">   Complementar</t>
  </si>
  <si>
    <t>Variação das Provisões Técnicas de Seguros, Previdência Privada e Capitalização</t>
  </si>
  <si>
    <t>Provisões Técnicas de Seguros, Previdência Privada e Capitalização</t>
  </si>
  <si>
    <r>
      <t xml:space="preserve">* </t>
    </r>
    <r>
      <rPr>
        <b/>
        <sz val="11"/>
        <color theme="0" tint="-0.499984740745262"/>
        <rFont val="Calibri"/>
        <family val="2"/>
        <scheme val="minor"/>
      </rPr>
      <t>As séries históricas foram descontinuadas por:</t>
    </r>
    <r>
      <rPr>
        <sz val="11"/>
        <color theme="0" tint="-0.499984740745262"/>
        <rFont val="Calibri"/>
        <family val="2"/>
        <scheme val="minor"/>
      </rPr>
      <t xml:space="preserve">
- Informações gerenciais: os períodos anteriores a 2T2016 não consideram informações proforma da fusão entre Itaú Chile e Corpbanca .
- IFRS: Informações anteriores a março de 2018 não consideram a adoção do IFRS 9.
- IFRS: Informações anteriores a março de 2023 não consideram a adoção do IFRS 17.</t>
    </r>
  </si>
  <si>
    <r>
      <rPr>
        <b/>
        <i/>
        <sz val="10"/>
        <color theme="1"/>
        <rFont val="Calibri"/>
        <family val="2"/>
      </rPr>
      <t>Hedge</t>
    </r>
    <r>
      <rPr>
        <b/>
        <sz val="10"/>
        <color theme="1"/>
        <rFont val="Calibri"/>
        <family val="2"/>
        <scheme val="minor"/>
      </rPr>
      <t xml:space="preserve"> de Fluxo de Caixa</t>
    </r>
  </si>
  <si>
    <r>
      <rPr>
        <b/>
        <i/>
        <sz val="10"/>
        <color theme="1"/>
        <rFont val="Calibri"/>
        <family val="2"/>
      </rPr>
      <t>Hedge</t>
    </r>
    <r>
      <rPr>
        <b/>
        <sz val="10"/>
        <color theme="1"/>
        <rFont val="Calibri"/>
        <family val="2"/>
        <scheme val="minor"/>
      </rPr>
      <t xml:space="preserve"> de Investimentos Líquidos em Operação no Exterior</t>
    </r>
  </si>
  <si>
    <r>
      <t>Ativos Financeiros ao Valor Justo por meio de Outros Resultados Abrangentes</t>
    </r>
    <r>
      <rPr>
        <b/>
        <vertAlign val="superscript"/>
        <sz val="10"/>
        <color theme="0"/>
        <rFont val="Calibri"/>
        <family val="2"/>
        <scheme val="minor"/>
      </rPr>
      <t xml:space="preserve"> (1)</t>
    </r>
  </si>
  <si>
    <r>
      <t xml:space="preserve">Ganhos e Perdas - </t>
    </r>
    <r>
      <rPr>
        <b/>
        <i/>
        <sz val="10"/>
        <color theme="0"/>
        <rFont val="Calibri"/>
        <family val="2"/>
        <scheme val="minor"/>
      </rPr>
      <t>Hedge</t>
    </r>
    <r>
      <rPr>
        <b/>
        <vertAlign val="superscript"/>
        <sz val="10"/>
        <color theme="0"/>
        <rFont val="Calibri"/>
        <family val="2"/>
        <scheme val="minor"/>
      </rPr>
      <t>(2)</t>
    </r>
  </si>
  <si>
    <r>
      <t xml:space="preserve">Outros </t>
    </r>
    <r>
      <rPr>
        <vertAlign val="superscript"/>
        <sz val="10"/>
        <color rgb="FF000000"/>
        <rFont val="Calibri"/>
        <family val="2"/>
        <scheme val="minor"/>
      </rPr>
      <t>(3)</t>
    </r>
  </si>
  <si>
    <r>
      <t xml:space="preserve">Outros </t>
    </r>
    <r>
      <rPr>
        <vertAlign val="superscript"/>
        <sz val="7"/>
        <color rgb="FF000000"/>
        <rFont val="Calibri"/>
        <family val="2"/>
      </rPr>
      <t>(3)</t>
    </r>
  </si>
  <si>
    <r>
      <t xml:space="preserve">Tributos Diferidos (excluindo os efeitos fiscais do </t>
    </r>
    <r>
      <rPr>
        <i/>
        <sz val="10"/>
        <rFont val="Calibri"/>
        <family val="2"/>
      </rPr>
      <t>Hedge</t>
    </r>
    <r>
      <rPr>
        <sz val="10"/>
        <rFont val="Calibri"/>
        <family val="2"/>
        <scheme val="minor"/>
      </rPr>
      <t>)</t>
    </r>
  </si>
  <si>
    <r>
      <t>RESULTADOS DE EXERCÍCIOS FUTUROS</t>
    </r>
    <r>
      <rPr>
        <b/>
        <vertAlign val="superscript"/>
        <sz val="10"/>
        <rFont val="Calibri"/>
        <family val="2"/>
        <scheme val="minor"/>
      </rPr>
      <t>(*)</t>
    </r>
  </si>
  <si>
    <t>2023 - Fevereiro</t>
  </si>
  <si>
    <t>2T23</t>
  </si>
  <si>
    <t>2º Trim/23</t>
  </si>
  <si>
    <t>Remuneração, Encargos, Benefícios Sociais, Desligamentos e Treinamento</t>
  </si>
  <si>
    <t>Serviços de Terceiros, Sistema Financeiro, Segurança e Transportes</t>
  </si>
  <si>
    <t>Instalações e Materiais</t>
  </si>
  <si>
    <t>Despesas de Provisão</t>
  </si>
  <si>
    <t>Provisões Cíveis, Fiscais e Previdenciárias</t>
  </si>
  <si>
    <t>Comercialização – Cartões de Crédito</t>
  </si>
  <si>
    <t>Sinistros e Outras</t>
  </si>
  <si>
    <t>Total - Brasil</t>
  </si>
  <si>
    <t xml:space="preserve">(1) Considera remuneração variável, planos de opções e ações.
(2) Não inclui ISS, PIS e COFINS.
(3) Não considera a alocação gerencial de custos indiretos. </t>
  </si>
  <si>
    <r>
      <t>Participação nos Resultados</t>
    </r>
    <r>
      <rPr>
        <vertAlign val="superscript"/>
        <sz val="10"/>
        <rFont val="Calibri"/>
        <family val="2"/>
        <scheme val="minor"/>
      </rPr>
      <t xml:space="preserve"> (1)</t>
    </r>
  </si>
  <si>
    <r>
      <t xml:space="preserve">Outras Despesas Tributárias </t>
    </r>
    <r>
      <rPr>
        <b/>
        <vertAlign val="superscript"/>
        <sz val="10"/>
        <rFont val="Calibri"/>
        <family val="2"/>
        <scheme val="minor"/>
      </rPr>
      <t>(2)</t>
    </r>
  </si>
  <si>
    <r>
      <t xml:space="preserve">América Latina (ex-Brasil) </t>
    </r>
    <r>
      <rPr>
        <b/>
        <vertAlign val="superscript"/>
        <sz val="10"/>
        <rFont val="Calibri"/>
        <family val="2"/>
        <scheme val="minor"/>
      </rPr>
      <t>(3)</t>
    </r>
  </si>
  <si>
    <t xml:space="preserve">          Despesas Não Decorrentes de Juros - Pro Forma</t>
  </si>
  <si>
    <t>2º Trim./23</t>
  </si>
  <si>
    <t>Despesas não Decorrentes de Juros 1T23</t>
  </si>
  <si>
    <t>30/06/2023</t>
  </si>
  <si>
    <t>01/04 a 30/06/2022</t>
  </si>
  <si>
    <t>01/04 a 
30/06/2023</t>
  </si>
  <si>
    <t>01/01 a 30/06/2023</t>
  </si>
  <si>
    <t>01/01 a 
30/06/2023</t>
  </si>
  <si>
    <t>1) Inclui, na provisão trabalhista, os efeitos do Programa de Desligamento Voluntário em 31/12/2022 (Nota 22d).</t>
  </si>
  <si>
    <t>Saldos em - 30/06/2023</t>
  </si>
  <si>
    <r>
      <t>Outros</t>
    </r>
    <r>
      <rPr>
        <vertAlign val="superscript"/>
        <sz val="10"/>
        <color rgb="FF000000"/>
        <rFont val="Calibri"/>
        <family val="2"/>
        <scheme val="minor"/>
      </rPr>
      <t xml:space="preserve"> (3)</t>
    </r>
  </si>
  <si>
    <t>Saldos em - 30/06/2022</t>
  </si>
  <si>
    <t>19.06.2023</t>
  </si>
  <si>
    <t>20.06.2023</t>
  </si>
  <si>
    <t>25.08.2023</t>
  </si>
  <si>
    <t xml:space="preserve">    Cédula do Produtor Rural</t>
  </si>
  <si>
    <t xml:space="preserve">     Ações</t>
  </si>
  <si>
    <t xml:space="preserve">(*) A partir de 1° de janeiro de 2022, houve a exclusão da rubrica “Resultados de Exercícios Futuros” conforme Resolução BCB Nº 92, de 06 de maio de 2021. Os valores referentes a setembro e dezembro de 2021 foram reclassificados para Outras Obrigações Diversas. </t>
  </si>
  <si>
    <t xml:space="preserve">Resultado de Operações com Títulos e Valores Mobiliários e Instrumentos Financeiros Derivativos e Outros </t>
  </si>
  <si>
    <t xml:space="preserve">    Certificados de Depósito Bancário </t>
  </si>
  <si>
    <t xml:space="preserve">    Certificados de Recebíveis Imobiliários  </t>
  </si>
  <si>
    <t xml:space="preserve">    Cotas de Fundos</t>
  </si>
  <si>
    <t xml:space="preserve">    Debêntures</t>
  </si>
  <si>
    <r>
      <t xml:space="preserve">    </t>
    </r>
    <r>
      <rPr>
        <i/>
        <sz val="10"/>
        <color theme="1"/>
        <rFont val="Calibri"/>
        <family val="2"/>
      </rPr>
      <t>Eurobonds</t>
    </r>
    <r>
      <rPr>
        <sz val="10"/>
        <color theme="1"/>
        <rFont val="Calibri"/>
        <family val="2"/>
        <scheme val="minor"/>
      </rPr>
      <t xml:space="preserve"> e Assemelhados</t>
    </r>
  </si>
  <si>
    <t xml:space="preserve">    Letras Financeiras</t>
  </si>
  <si>
    <t xml:space="preserve">    Notas Promissórias e Comerciais</t>
  </si>
  <si>
    <t xml:space="preserve">    Outros</t>
  </si>
  <si>
    <r>
      <t xml:space="preserve">Provisão Existente </t>
    </r>
    <r>
      <rPr>
        <b/>
        <vertAlign val="superscript"/>
        <sz val="10"/>
        <rFont val="Calibri"/>
        <family val="2"/>
        <scheme val="minor"/>
      </rPr>
      <t>(3)</t>
    </r>
  </si>
  <si>
    <r>
      <t>Garantias Financ. Prestadas</t>
    </r>
    <r>
      <rPr>
        <vertAlign val="superscript"/>
        <sz val="10"/>
        <rFont val="Calibri"/>
        <family val="2"/>
        <scheme val="minor"/>
      </rPr>
      <t>(4)</t>
    </r>
  </si>
  <si>
    <t>(3) Inclui Provisão de Compromissos de Empréstimos e de Garantias Financeiras Prestadas.</t>
  </si>
  <si>
    <t>(4) Provisão para garantias financeiras prestadas registrada no Balanço Patrimonial Consolidado;</t>
  </si>
  <si>
    <t>01/04 a 30/06/2023</t>
  </si>
  <si>
    <t>3T23</t>
  </si>
  <si>
    <t>3º Trim/23</t>
  </si>
  <si>
    <t>3º Trim./23</t>
  </si>
  <si>
    <t>bb-</t>
  </si>
  <si>
    <t>01/01 a 30/09/2023</t>
  </si>
  <si>
    <t>Resultado na Alienação de Investimentos e Imobilizado</t>
  </si>
  <si>
    <t>Títulos Públicos - América Latina</t>
  </si>
  <si>
    <t>40,3%</t>
  </si>
  <si>
    <t>30,5%</t>
  </si>
  <si>
    <t>45,0%</t>
  </si>
  <si>
    <t>0,6%</t>
  </si>
  <si>
    <t>3,4%</t>
  </si>
  <si>
    <t>5,2%</t>
  </si>
  <si>
    <t>8,4%</t>
  </si>
  <si>
    <t>11,7%</t>
  </si>
  <si>
    <t>30/09/2023</t>
  </si>
  <si>
    <t>01/07 a 30/09/2022</t>
  </si>
  <si>
    <t>01/07 a 30/09/2023</t>
  </si>
  <si>
    <t>01/07 a 
30/09/2023</t>
  </si>
  <si>
    <t>Saldos em - 30/09/2023</t>
  </si>
  <si>
    <t>Saldos em - 30/09/2022</t>
  </si>
  <si>
    <t>Atualização: 30 de setembro de 2023</t>
  </si>
  <si>
    <t>18.09.2023</t>
  </si>
  <si>
    <t>19.09.2023</t>
  </si>
  <si>
    <t>Até 30.04.2024</t>
  </si>
  <si>
    <r>
      <t xml:space="preserve">              Índice de Eficiência  - </t>
    </r>
    <r>
      <rPr>
        <b/>
        <i/>
        <sz val="8.5"/>
        <color indexed="9"/>
        <rFont val="Calibri"/>
        <family val="2"/>
      </rPr>
      <t>Pro Forma</t>
    </r>
  </si>
  <si>
    <t>Adoção de Política Contabil</t>
  </si>
  <si>
    <t>2) O saldo das operações não atualizadas (Non Accrual) representam o montante de R$ 32.960 (R$ 32.201 em 31/12/2022).</t>
  </si>
  <si>
    <t>1) Os montantes referentes aos créditos renegociados até 30 dias da Carteira de Arrendamento Mercantil Financeiro são: R$ 61 (R$ 73 em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</si>
</sst>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416]mmm\-yy;@"/>
    <numFmt numFmtId="167" formatCode="_(* #,##0_);_(* \(#,##0\);_(* &quot;-&quot;??_);_(@_)"/>
    <numFmt numFmtId="168" formatCode="0.0%"/>
    <numFmt numFmtId="169" formatCode="_-* #,##0_-;\-* #,##0_-;_-* &quot;-&quot;??_-;_-@_-"/>
    <numFmt numFmtId="170" formatCode="0.000000"/>
    <numFmt numFmtId="171" formatCode="0.0000"/>
    <numFmt numFmtId="172" formatCode="[$-409]mmm\-yy;@"/>
    <numFmt numFmtId="173" formatCode="_(\ #,##0_);_(\ \(#,##0\);_(\ &quot;-&quot;??_);_(@_)"/>
    <numFmt numFmtId="174" formatCode=";;"/>
    <numFmt numFmtId="175" formatCode="0.000"/>
    <numFmt numFmtId="176" formatCode="0.00000"/>
    <numFmt numFmtId="177" formatCode="dd\-mmm\-yy"/>
    <numFmt numFmtId="178" formatCode="#,##0_);[Red]\-#,##0_);;@"/>
    <numFmt numFmtId="179" formatCode="##,##0_)"/>
    <numFmt numFmtId="180" formatCode="General_)"/>
    <numFmt numFmtId="181" formatCode="_(* #,##0.0_);_(* \(#,##0.0\);_(* &quot;-&quot;??_);_(@_)"/>
    <numFmt numFmtId="182" formatCode="_ * #,##0.00_ ;_ * \-#,##0.00_ ;_ * &quot;-&quot;??_ ;_ @_ "/>
    <numFmt numFmtId="183" formatCode="#,##0.00_ ;\-#,##0.00\ "/>
    <numFmt numFmtId="184" formatCode="_(* #,##0.00000000000000000_);_(* \(#,##0.00000000000000000\);_(* &quot;-&quot;??_);_(@_)"/>
    <numFmt numFmtId="185" formatCode="&quot;R$&quot;#,##0.00_);[Red]\(&quot;R$&quot;#,##0.00\)"/>
    <numFmt numFmtId="186" formatCode="_([$€-2]* #,##0.00_);_([$€-2]* \(#,##0.00\);_([$€-2]* &quot;-&quot;??_)"/>
    <numFmt numFmtId="187" formatCode="#,#00"/>
    <numFmt numFmtId="188" formatCode="00"/>
    <numFmt numFmtId="189" formatCode="_(&quot;R$ &quot;* #,##0.00_);_(&quot;R$ &quot;* \(#,##0.00\);_(&quot;R$ &quot;* &quot;-&quot;??_);_(@_)"/>
    <numFmt numFmtId="190" formatCode="_(* #,##0.0_);_(* \(#,##0.0\);_(* &quot;-&quot;?_);_(@_)"/>
    <numFmt numFmtId="191" formatCode="%#,#00"/>
    <numFmt numFmtId="192" formatCode="#.##000"/>
    <numFmt numFmtId="193" formatCode="&quot;US$&quot;\ #,##0_);[Red]\(&quot;US$&quot;\ #,##0\)"/>
    <numFmt numFmtId="194" formatCode="#\ ###\ ###\ ##0\ "/>
    <numFmt numFmtId="195" formatCode="0.0%;\(0.0%\)"/>
    <numFmt numFmtId="196" formatCode="&quot;R$ &quot;#,##0.00_);[Red]\(&quot;R$ &quot;#,##0.00\)"/>
    <numFmt numFmtId="197" formatCode="0.0"/>
    <numFmt numFmtId="198" formatCode="_(* #,##0_);_(* \(#,##0\);_(* &quot;-&quot;?_);_(@_)"/>
    <numFmt numFmtId="199" formatCode="#,"/>
    <numFmt numFmtId="200" formatCode="_([$€]* #,##0.00_);_([$€]* \(#,##0.00\);_([$€]* &quot;-&quot;??_);_(@_)"/>
    <numFmt numFmtId="201" formatCode="_(* #,##0.000_);_(* \(#,##0.000\);_(* &quot;-&quot;??_);_(@_)"/>
    <numFmt numFmtId="202" formatCode="#,##0,_);\(#,##0,\)"/>
    <numFmt numFmtId="203" formatCode="_(* #,##0.000000_);_(* \(#,##0.000000\);_(* &quot;-&quot;??_);_(@_)"/>
    <numFmt numFmtId="204" formatCode="[$-409]d\-mmm\-yyyy;@"/>
    <numFmt numFmtId="205" formatCode="_-* #,##0.000_-;\-* #,##0.000_-;_-* &quot;-&quot;??_-;_-@_-"/>
    <numFmt numFmtId="206" formatCode="_(* #,##0.0000_);_(* \(#,##0.0000\);_(* &quot;-&quot;??_);_(@_)"/>
    <numFmt numFmtId="207" formatCode="#,###,"/>
    <numFmt numFmtId="208" formatCode="#,###,;\(#,###,\)"/>
    <numFmt numFmtId="209" formatCode="#,##0;\(#,##0\)"/>
    <numFmt numFmtId="210" formatCode="#,###;\(#,##0\)"/>
    <numFmt numFmtId="211" formatCode="_(* #,##0_)\ \ ;_(* \(#,##0\)\ \ ;_(* &quot;-&quot;??_)\ \ ;_(@_)\ \ "/>
  </numFmts>
  <fonts count="320">
    <font>
      <sz val="11"/>
      <color theme="1"/>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0"/>
      <color theme="1"/>
      <name val="Calibri"/>
      <family val="2"/>
      <scheme val="minor"/>
    </font>
    <font>
      <sz val="11"/>
      <color theme="4" tint="-0.499984740745262"/>
      <name val="Calibri"/>
      <family val="2"/>
      <scheme val="minor"/>
    </font>
    <font>
      <sz val="12"/>
      <color theme="9" tint="-0.249977111117893"/>
      <name val="Calibri"/>
      <family val="2"/>
      <scheme val="minor"/>
    </font>
    <font>
      <b/>
      <sz val="10"/>
      <color theme="0"/>
      <name val="Calibri"/>
      <family val="2"/>
      <scheme val="minor"/>
    </font>
    <font>
      <sz val="10"/>
      <name val="Arial"/>
      <family val="2"/>
    </font>
    <font>
      <sz val="10"/>
      <name val="Calibri"/>
      <family val="2"/>
      <scheme val="minor"/>
    </font>
    <font>
      <b/>
      <sz val="8"/>
      <name val="Arial"/>
      <family val="2"/>
    </font>
    <font>
      <b/>
      <sz val="10"/>
      <name val="Calibri"/>
      <family val="2"/>
      <scheme val="minor"/>
    </font>
    <font>
      <sz val="10"/>
      <color rgb="FF000000"/>
      <name val="Calibri"/>
      <family val="2"/>
      <scheme val="minor"/>
    </font>
    <font>
      <b/>
      <sz val="10"/>
      <color theme="1"/>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0"/>
      <color indexed="9"/>
      <name val="Calibri"/>
      <family val="2"/>
      <scheme val="minor"/>
    </font>
    <font>
      <i/>
      <sz val="10"/>
      <name val="Calibri"/>
      <family val="2"/>
      <scheme val="minor"/>
    </font>
    <font>
      <vertAlign val="superscript"/>
      <sz val="10"/>
      <color theme="1"/>
      <name val="Calibri"/>
      <family val="2"/>
      <scheme val="minor"/>
    </font>
    <font>
      <b/>
      <i/>
      <sz val="10"/>
      <name val="Calibri"/>
      <family val="2"/>
      <scheme val="minor"/>
    </font>
    <font>
      <vertAlign val="superscript"/>
      <sz val="10"/>
      <name val="Calibri"/>
      <family val="2"/>
      <scheme val="minor"/>
    </font>
    <font>
      <b/>
      <vertAlign val="superscript"/>
      <sz val="10"/>
      <name val="Calibri"/>
      <family val="2"/>
      <scheme val="minor"/>
    </font>
    <font>
      <b/>
      <sz val="11"/>
      <color theme="1"/>
      <name val="Calibri"/>
      <family val="2"/>
      <scheme val="minor"/>
    </font>
    <font>
      <b/>
      <sz val="10"/>
      <name val="Arial"/>
      <family val="2"/>
    </font>
    <font>
      <sz val="9"/>
      <name val="Arial"/>
      <family val="2"/>
    </font>
    <font>
      <sz val="8"/>
      <color indexed="8"/>
      <name val="Arial"/>
      <family val="2"/>
    </font>
    <font>
      <sz val="10"/>
      <color indexed="8"/>
      <name val="Calibri"/>
      <family val="2"/>
    </font>
    <font>
      <sz val="8"/>
      <name val="Arial"/>
      <family val="2"/>
    </font>
    <font>
      <b/>
      <sz val="10"/>
      <name val="Calibri"/>
      <family val="2"/>
    </font>
    <font>
      <sz val="10"/>
      <name val="Calibri"/>
      <family val="2"/>
    </font>
    <font>
      <b/>
      <sz val="10"/>
      <color indexed="8"/>
      <name val="Calibri"/>
      <family val="2"/>
    </font>
    <font>
      <b/>
      <sz val="10"/>
      <color indexed="9"/>
      <name val="Calibri"/>
      <family val="2"/>
    </font>
    <font>
      <b/>
      <sz val="10"/>
      <color indexed="18"/>
      <name val="Calibri"/>
      <family val="2"/>
    </font>
    <font>
      <sz val="10"/>
      <color indexed="48"/>
      <name val="Calibri"/>
      <family val="2"/>
    </font>
    <font>
      <b/>
      <sz val="9"/>
      <name val="Arial"/>
      <family val="2"/>
    </font>
    <font>
      <b/>
      <sz val="9"/>
      <name val="Calibri"/>
      <family val="2"/>
      <scheme val="minor"/>
    </font>
    <font>
      <sz val="9"/>
      <name val="Calibri"/>
      <family val="2"/>
      <scheme val="minor"/>
    </font>
    <font>
      <sz val="9"/>
      <color indexed="8"/>
      <name val="Calibri"/>
      <family val="2"/>
      <scheme val="minor"/>
    </font>
    <font>
      <sz val="10"/>
      <color indexed="9"/>
      <name val="Calibri"/>
      <family val="2"/>
    </font>
    <font>
      <i/>
      <sz val="10"/>
      <name val="Calibri"/>
      <family val="2"/>
    </font>
    <font>
      <sz val="10"/>
      <color indexed="10"/>
      <name val="Calibri"/>
      <family val="2"/>
    </font>
    <font>
      <b/>
      <sz val="8"/>
      <color indexed="8"/>
      <name val="Arial"/>
      <family val="2"/>
    </font>
    <font>
      <sz val="10"/>
      <color indexed="48"/>
      <name val="Calibri"/>
      <family val="2"/>
      <scheme val="minor"/>
    </font>
    <font>
      <b/>
      <sz val="10"/>
      <color indexed="48"/>
      <name val="Calibri"/>
      <family val="2"/>
      <scheme val="minor"/>
    </font>
    <font>
      <b/>
      <sz val="8"/>
      <color indexed="8"/>
      <name val="Calibri"/>
      <family val="2"/>
      <scheme val="minor"/>
    </font>
    <font>
      <b/>
      <sz val="8"/>
      <color rgb="FF000000"/>
      <name val="Calibri"/>
      <family val="2"/>
      <scheme val="minor"/>
    </font>
    <font>
      <b/>
      <sz val="10"/>
      <color rgb="FF000000"/>
      <name val="Calibri"/>
      <family val="2"/>
      <scheme val="minor"/>
    </font>
    <font>
      <b/>
      <sz val="8"/>
      <color theme="1"/>
      <name val="Arial"/>
      <family val="2"/>
    </font>
    <font>
      <sz val="8"/>
      <color theme="1"/>
      <name val="Arial"/>
      <family val="2"/>
    </font>
    <font>
      <b/>
      <sz val="8"/>
      <color theme="0"/>
      <name val="Arial"/>
      <family val="2"/>
    </font>
    <font>
      <vertAlign val="superscript"/>
      <sz val="10"/>
      <name val="Calibri"/>
      <family val="2"/>
    </font>
    <font>
      <b/>
      <sz val="11"/>
      <name val="Calibri"/>
      <family val="2"/>
      <scheme val="minor"/>
    </font>
    <font>
      <sz val="10"/>
      <color theme="0"/>
      <name val="Calibri"/>
      <family val="2"/>
      <scheme val="minor"/>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b/>
      <sz val="9"/>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color theme="1"/>
      <name val="Arial"/>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sz val="10"/>
      <color theme="1"/>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1"/>
      <name val="Arial"/>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sz val="11"/>
      <color theme="3"/>
      <name val="Calibri"/>
      <family val="2"/>
      <scheme val="minor"/>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b/>
      <sz val="10"/>
      <color theme="1"/>
      <name val="Calibri"/>
      <family val="2"/>
    </font>
    <font>
      <sz val="8"/>
      <color theme="1"/>
      <name val="Calibri"/>
      <family val="2"/>
      <scheme val="minor"/>
    </font>
    <font>
      <u/>
      <sz val="10"/>
      <color indexed="12"/>
      <name val="Arial"/>
      <family val="2"/>
    </font>
    <font>
      <i/>
      <sz val="8"/>
      <name val="Arial"/>
      <family val="2"/>
    </font>
    <font>
      <i/>
      <sz val="8"/>
      <name val="Tahoma"/>
      <family val="2"/>
    </font>
    <font>
      <sz val="10"/>
      <name val="Arial"/>
      <family val="2"/>
    </font>
    <font>
      <u/>
      <sz val="11"/>
      <color theme="10"/>
      <name val="Calibri"/>
      <family val="2"/>
      <scheme val="minor"/>
    </font>
    <font>
      <sz val="12"/>
      <color rgb="FF5F5F5F"/>
      <name val="Calibri"/>
      <family val="2"/>
      <scheme val="minor"/>
    </font>
    <font>
      <sz val="12"/>
      <color theme="1" tint="0.34998626667073579"/>
      <name val="Calibri"/>
      <family val="2"/>
      <scheme val="minor"/>
    </font>
    <font>
      <sz val="11"/>
      <color theme="1" tint="0.34998626667073579"/>
      <name val="Calibri"/>
      <family val="2"/>
      <scheme val="minor"/>
    </font>
    <font>
      <sz val="10"/>
      <name val="Arial"/>
      <family val="2"/>
    </font>
    <font>
      <b/>
      <i/>
      <sz val="10"/>
      <color indexed="9"/>
      <name val="Calibri"/>
      <family val="2"/>
      <scheme val="minor"/>
    </font>
    <font>
      <b/>
      <sz val="10"/>
      <color theme="0"/>
      <name val="Arial"/>
      <family val="2"/>
    </font>
    <font>
      <sz val="10"/>
      <color indexed="9"/>
      <name val="Arial"/>
      <family val="2"/>
    </font>
    <font>
      <sz val="10.5"/>
      <name val="Calibri"/>
      <family val="2"/>
      <scheme val="minor"/>
    </font>
    <font>
      <b/>
      <sz val="10.5"/>
      <name val="Calibri"/>
      <family val="2"/>
      <scheme val="minor"/>
    </font>
    <font>
      <sz val="10.5"/>
      <color indexed="8"/>
      <name val="Calibri"/>
      <family val="2"/>
      <scheme val="minor"/>
    </font>
    <font>
      <b/>
      <sz val="10.5"/>
      <color indexed="9"/>
      <name val="Calibri"/>
      <family val="2"/>
      <scheme val="minor"/>
    </font>
    <font>
      <b/>
      <sz val="10.5"/>
      <color indexed="10"/>
      <name val="Calibri"/>
      <family val="2"/>
      <scheme val="minor"/>
    </font>
    <font>
      <b/>
      <sz val="10.5"/>
      <color theme="0"/>
      <name val="Calibri"/>
      <family val="2"/>
      <scheme val="minor"/>
    </font>
    <font>
      <sz val="10.5"/>
      <color theme="1"/>
      <name val="Calibri"/>
      <family val="2"/>
      <scheme val="minor"/>
    </font>
    <font>
      <sz val="10"/>
      <color indexed="9"/>
      <name val="Calibri"/>
      <family val="2"/>
      <scheme val="minor"/>
    </font>
    <font>
      <sz val="10"/>
      <color rgb="FF000000"/>
      <name val="Arial"/>
      <family val="2"/>
    </font>
    <font>
      <b/>
      <i/>
      <sz val="9"/>
      <name val="Calibri"/>
      <family val="2"/>
    </font>
    <font>
      <i/>
      <sz val="9"/>
      <name val="Calibri"/>
      <family val="2"/>
      <scheme val="minor"/>
    </font>
    <font>
      <b/>
      <sz val="8"/>
      <color theme="0"/>
      <name val="Calibri"/>
      <family val="2"/>
      <scheme val="minor"/>
    </font>
    <font>
      <b/>
      <sz val="12"/>
      <name val="Calibri"/>
      <family val="2"/>
      <scheme val="minor"/>
    </font>
    <font>
      <sz val="12"/>
      <color rgb="FFE26B0A"/>
      <name val="Calibri"/>
      <family val="2"/>
      <scheme val="minor"/>
    </font>
    <font>
      <i/>
      <sz val="12"/>
      <color theme="1"/>
      <name val="Calibri"/>
      <family val="2"/>
      <scheme val="minor"/>
    </font>
    <font>
      <b/>
      <vertAlign val="superscript"/>
      <sz val="10"/>
      <color indexed="9"/>
      <name val="Calibri"/>
      <family val="2"/>
    </font>
    <font>
      <i/>
      <sz val="8"/>
      <color indexed="8"/>
      <name val="Arial"/>
      <family val="2"/>
    </font>
    <font>
      <sz val="10"/>
      <color rgb="FF000000"/>
      <name val="Calibri"/>
      <family val="2"/>
    </font>
    <font>
      <b/>
      <sz val="10"/>
      <color rgb="FF000000"/>
      <name val="Calibri"/>
      <family val="2"/>
    </font>
    <font>
      <b/>
      <sz val="11"/>
      <color rgb="FF000000"/>
      <name val="Calibri"/>
      <family val="2"/>
    </font>
    <font>
      <sz val="11"/>
      <color theme="1"/>
      <name val="Calibri"/>
      <family val="2"/>
    </font>
    <font>
      <vertAlign val="superscript"/>
      <sz val="10"/>
      <name val="Arial"/>
      <family val="2"/>
    </font>
    <font>
      <b/>
      <sz val="14"/>
      <color theme="0"/>
      <name val="Calibri"/>
      <family val="2"/>
    </font>
    <font>
      <b/>
      <sz val="10"/>
      <color rgb="FFFFFFFF"/>
      <name val="Calibri"/>
      <family val="2"/>
    </font>
    <font>
      <b/>
      <sz val="10"/>
      <color rgb="FFFFFFFF"/>
      <name val="Arial"/>
      <family val="2"/>
    </font>
    <font>
      <b/>
      <vertAlign val="superscript"/>
      <sz val="10"/>
      <color theme="0"/>
      <name val="Arial"/>
      <family val="2"/>
    </font>
    <font>
      <b/>
      <sz val="12"/>
      <color rgb="FF00B050"/>
      <name val="Calibri"/>
      <family val="2"/>
      <scheme val="minor"/>
    </font>
    <font>
      <sz val="12"/>
      <color rgb="FF006600"/>
      <name val="Calibri"/>
      <family val="2"/>
      <scheme val="minor"/>
    </font>
    <font>
      <b/>
      <sz val="12"/>
      <color rgb="FF006600"/>
      <name val="Calibri"/>
      <family val="2"/>
      <scheme val="minor"/>
    </font>
    <font>
      <sz val="11"/>
      <name val="Calibri"/>
      <family val="2"/>
      <scheme val="minor"/>
    </font>
    <font>
      <b/>
      <sz val="13"/>
      <color theme="9" tint="-0.249977111117893"/>
      <name val="Calibri"/>
      <family val="2"/>
      <scheme val="minor"/>
    </font>
    <font>
      <sz val="10"/>
      <color rgb="FFFFFFFF"/>
      <name val="Calibri"/>
      <family val="2"/>
    </font>
    <font>
      <b/>
      <vertAlign val="superscript"/>
      <sz val="10"/>
      <color indexed="9"/>
      <name val="Calibri"/>
      <family val="2"/>
      <scheme val="minor"/>
    </font>
    <font>
      <vertAlign val="superscript"/>
      <sz val="10"/>
      <color indexed="8"/>
      <name val="Calibri"/>
      <family val="2"/>
      <scheme val="minor"/>
    </font>
    <font>
      <b/>
      <sz val="9"/>
      <color theme="1"/>
      <name val="Calibri"/>
      <family val="2"/>
      <scheme val="minor"/>
    </font>
    <font>
      <sz val="10"/>
      <color indexed="23"/>
      <name val="Calibri"/>
      <family val="2"/>
      <scheme val="minor"/>
    </font>
    <font>
      <vertAlign val="superscript"/>
      <sz val="12"/>
      <name val="Arial"/>
      <family val="2"/>
    </font>
    <font>
      <b/>
      <sz val="16"/>
      <color theme="0" tint="-0.499984740745262"/>
      <name val="Calibri"/>
      <family val="2"/>
      <scheme val="minor"/>
    </font>
    <font>
      <sz val="9"/>
      <color indexed="8"/>
      <name val="Arial"/>
      <family val="2"/>
    </font>
    <font>
      <sz val="10"/>
      <color theme="0"/>
      <name val="Arial"/>
      <family val="2"/>
    </font>
    <font>
      <sz val="11"/>
      <color theme="0" tint="-0.499984740745262"/>
      <name val="Calibri"/>
      <family val="2"/>
      <scheme val="minor"/>
    </font>
    <font>
      <b/>
      <sz val="13"/>
      <color rgb="FFE26B0A"/>
      <name val="Calibri"/>
      <family val="2"/>
      <scheme val="minor"/>
    </font>
    <font>
      <i/>
      <sz val="11"/>
      <color theme="1"/>
      <name val="Calibri"/>
      <family val="2"/>
      <scheme val="minor"/>
    </font>
    <font>
      <sz val="13"/>
      <color theme="9" tint="-0.249977111117893"/>
      <name val="Calibri"/>
      <family val="2"/>
      <scheme val="minor"/>
    </font>
    <font>
      <sz val="13"/>
      <color theme="1"/>
      <name val="Calibri"/>
      <family val="2"/>
      <scheme val="minor"/>
    </font>
    <font>
      <u/>
      <sz val="13"/>
      <color theme="10"/>
      <name val="Calibri"/>
      <family val="2"/>
      <scheme val="minor"/>
    </font>
    <font>
      <b/>
      <sz val="13"/>
      <color rgb="FF006600"/>
      <name val="Calibri"/>
      <family val="2"/>
      <scheme val="minor"/>
    </font>
    <font>
      <sz val="13"/>
      <color rgb="FF006600"/>
      <name val="Calibri"/>
      <family val="2"/>
      <scheme val="minor"/>
    </font>
    <font>
      <sz val="13"/>
      <color rgb="FFE26B0A"/>
      <name val="Calibri"/>
      <family val="2"/>
      <scheme val="minor"/>
    </font>
    <font>
      <sz val="13"/>
      <color rgb="FF5F5F5F"/>
      <name val="Calibri"/>
      <family val="2"/>
      <scheme val="minor"/>
    </font>
    <font>
      <sz val="13"/>
      <color theme="1" tint="0.34998626667073579"/>
      <name val="Calibri"/>
      <family val="2"/>
      <scheme val="minor"/>
    </font>
    <font>
      <i/>
      <sz val="13"/>
      <color theme="1"/>
      <name val="Calibri"/>
      <family val="2"/>
      <scheme val="minor"/>
    </font>
    <font>
      <b/>
      <sz val="14"/>
      <color theme="0" tint="-0.499984740745262"/>
      <name val="Calibri"/>
      <family val="2"/>
      <scheme val="minor"/>
    </font>
    <font>
      <b/>
      <sz val="11"/>
      <color theme="0" tint="-0.499984740745262"/>
      <name val="Calibri"/>
      <family val="2"/>
      <scheme val="minor"/>
    </font>
    <font>
      <b/>
      <sz val="11"/>
      <name val="Calibri"/>
      <family val="2"/>
    </font>
    <font>
      <sz val="11"/>
      <name val="Calibri"/>
      <family val="2"/>
    </font>
    <font>
      <b/>
      <sz val="11"/>
      <color theme="1"/>
      <name val="Calibri"/>
      <family val="2"/>
    </font>
    <font>
      <sz val="9"/>
      <color theme="1"/>
      <name val="Arial"/>
      <family val="2"/>
    </font>
    <font>
      <b/>
      <sz val="9"/>
      <color rgb="FFFFFFFF"/>
      <name val="Arial"/>
      <family val="2"/>
    </font>
    <font>
      <i/>
      <sz val="11"/>
      <name val="Calibri"/>
      <family val="2"/>
      <scheme val="minor"/>
    </font>
    <font>
      <sz val="10"/>
      <name val="Arial"/>
      <family val="2"/>
    </font>
    <font>
      <sz val="10"/>
      <color rgb="FF282828"/>
      <name val="Arial"/>
      <family val="2"/>
    </font>
    <font>
      <sz val="10"/>
      <color rgb="FF002060"/>
      <name val="Calibri"/>
      <family val="2"/>
      <scheme val="minor"/>
    </font>
    <font>
      <vertAlign val="superscript"/>
      <sz val="10"/>
      <color theme="1"/>
      <name val="Calibri"/>
      <family val="2"/>
    </font>
    <font>
      <i/>
      <vertAlign val="superscript"/>
      <sz val="10"/>
      <color theme="1"/>
      <name val="Calibri"/>
      <family val="2"/>
      <scheme val="minor"/>
    </font>
    <font>
      <b/>
      <i/>
      <sz val="11"/>
      <color theme="0"/>
      <name val="Calibri"/>
      <family val="2"/>
    </font>
    <font>
      <b/>
      <sz val="11"/>
      <color theme="0"/>
      <name val="Calibri"/>
      <family val="2"/>
    </font>
    <font>
      <b/>
      <i/>
      <sz val="10"/>
      <color theme="0"/>
      <name val="Arial"/>
      <family val="2"/>
    </font>
    <font>
      <sz val="9"/>
      <color theme="1"/>
      <name val="Calibri"/>
      <family val="2"/>
      <scheme val="minor"/>
    </font>
    <font>
      <b/>
      <i/>
      <sz val="8.5"/>
      <color indexed="9"/>
      <name val="Calibri"/>
      <family val="2"/>
    </font>
    <font>
      <b/>
      <sz val="11"/>
      <color indexed="9"/>
      <name val="Calibri"/>
      <family val="2"/>
      <scheme val="minor"/>
    </font>
    <font>
      <b/>
      <i/>
      <sz val="11"/>
      <color indexed="9"/>
      <name val="Calibri"/>
      <family val="2"/>
    </font>
    <font>
      <b/>
      <i/>
      <sz val="10.5"/>
      <color indexed="9"/>
      <name val="Calibri"/>
      <family val="2"/>
    </font>
    <font>
      <strike/>
      <sz val="10"/>
      <color rgb="FFC00000"/>
      <name val="Calibri"/>
      <family val="2"/>
      <scheme val="minor"/>
    </font>
    <font>
      <b/>
      <sz val="8"/>
      <color rgb="FFFFFFFF"/>
      <name val="Arial"/>
      <family val="2"/>
    </font>
    <font>
      <b/>
      <sz val="8"/>
      <color rgb="FFFFFFFF"/>
      <name val="Calibri"/>
      <family val="2"/>
    </font>
    <font>
      <sz val="11"/>
      <color rgb="FF000000"/>
      <name val="Calibri"/>
      <family val="2"/>
    </font>
    <font>
      <sz val="10.5"/>
      <name val="Calibri"/>
      <family val="2"/>
    </font>
    <font>
      <b/>
      <sz val="10.5"/>
      <name val="Calibri"/>
      <family val="2"/>
    </font>
    <font>
      <b/>
      <sz val="10.5"/>
      <color rgb="FFFFFFFF"/>
      <name val="Calibri"/>
      <family val="2"/>
    </font>
    <font>
      <b/>
      <sz val="11"/>
      <color rgb="FFFFFFFF"/>
      <name val="Calibri"/>
      <family val="2"/>
    </font>
    <font>
      <b/>
      <i/>
      <sz val="10"/>
      <color theme="0"/>
      <name val="Calibri"/>
      <family val="2"/>
    </font>
    <font>
      <vertAlign val="superscript"/>
      <sz val="8.9499999999999993"/>
      <name val="Calibri"/>
      <family val="2"/>
    </font>
    <font>
      <b/>
      <i/>
      <sz val="10.5"/>
      <name val="Calibri"/>
      <family val="2"/>
      <scheme val="minor"/>
    </font>
    <font>
      <b/>
      <sz val="14"/>
      <color rgb="FF0075C9"/>
      <name val="Calibri"/>
      <family val="2"/>
      <scheme val="minor"/>
    </font>
    <font>
      <sz val="14"/>
      <color rgb="FF0075C9"/>
      <name val="Calibri"/>
      <family val="2"/>
      <scheme val="minor"/>
    </font>
    <font>
      <sz val="12"/>
      <color rgb="FF0075C9"/>
      <name val="Calibri"/>
      <family val="2"/>
      <scheme val="minor"/>
    </font>
    <font>
      <b/>
      <sz val="12"/>
      <color rgb="FF0075C9"/>
      <name val="Calibri"/>
      <family val="2"/>
      <scheme val="minor"/>
    </font>
    <font>
      <sz val="12"/>
      <color rgb="FF939598"/>
      <name val="Calibri"/>
      <family val="2"/>
      <scheme val="minor"/>
    </font>
    <font>
      <b/>
      <sz val="14"/>
      <color rgb="FF939598"/>
      <name val="Calibri"/>
      <family val="2"/>
      <scheme val="minor"/>
    </font>
    <font>
      <u/>
      <sz val="11"/>
      <color rgb="FF939598"/>
      <name val="Calibri"/>
      <family val="2"/>
      <scheme val="minor"/>
    </font>
    <font>
      <sz val="11"/>
      <color rgb="FF939598"/>
      <name val="Calibri"/>
      <family val="2"/>
      <scheme val="minor"/>
    </font>
    <font>
      <i/>
      <sz val="12"/>
      <color rgb="FF939598"/>
      <name val="Calibri"/>
      <family val="2"/>
      <scheme val="minor"/>
    </font>
    <font>
      <sz val="12"/>
      <color rgb="FFEC7000"/>
      <name val="Calibri"/>
      <family val="2"/>
      <scheme val="minor"/>
    </font>
    <font>
      <b/>
      <sz val="14"/>
      <color rgb="FFEC7000"/>
      <name val="Calibri"/>
      <family val="2"/>
      <scheme val="minor"/>
    </font>
    <font>
      <b/>
      <sz val="10"/>
      <color theme="1"/>
      <name val="Arial"/>
      <family val="2"/>
    </font>
    <font>
      <b/>
      <sz val="10"/>
      <color rgb="FF003399"/>
      <name val="Calibri"/>
      <family val="2"/>
      <scheme val="minor"/>
    </font>
    <font>
      <b/>
      <sz val="10"/>
      <color rgb="FF003399"/>
      <name val="Calibri"/>
      <family val="2"/>
    </font>
    <font>
      <b/>
      <sz val="10.5"/>
      <color rgb="FF003399"/>
      <name val="Calibri"/>
      <family val="2"/>
      <scheme val="minor"/>
    </font>
    <font>
      <sz val="10.5"/>
      <color rgb="FF003399"/>
      <name val="Calibri"/>
      <family val="2"/>
      <scheme val="minor"/>
    </font>
    <font>
      <b/>
      <sz val="11"/>
      <color rgb="FF003399"/>
      <name val="Calibri"/>
      <family val="2"/>
      <scheme val="minor"/>
    </font>
    <font>
      <b/>
      <i/>
      <sz val="11"/>
      <color rgb="FF003399"/>
      <name val="Calibri"/>
      <family val="2"/>
      <scheme val="minor"/>
    </font>
    <font>
      <b/>
      <i/>
      <sz val="11"/>
      <color rgb="FF003399"/>
      <name val="Calibri"/>
      <family val="2"/>
    </font>
    <font>
      <b/>
      <sz val="13"/>
      <color rgb="FF003399"/>
      <name val="Calibri"/>
      <family val="2"/>
      <scheme val="minor"/>
    </font>
    <font>
      <i/>
      <sz val="11"/>
      <color theme="1"/>
      <name val="Calibri"/>
      <family val="2"/>
    </font>
    <font>
      <i/>
      <sz val="12.1"/>
      <color theme="1"/>
      <name val="Calibri"/>
      <family val="2"/>
    </font>
    <font>
      <b/>
      <vertAlign val="superscript"/>
      <sz val="10"/>
      <color rgb="FFFFFFFF"/>
      <name val="Arial"/>
      <family val="2"/>
    </font>
    <font>
      <b/>
      <i/>
      <sz val="10"/>
      <color rgb="FFFFFFFF"/>
      <name val="Arial"/>
      <family val="2"/>
    </font>
    <font>
      <b/>
      <vertAlign val="superscript"/>
      <sz val="10"/>
      <name val="Arial"/>
      <family val="2"/>
    </font>
    <font>
      <b/>
      <sz val="10"/>
      <color indexed="8"/>
      <name val="Arial"/>
      <family val="2"/>
    </font>
    <font>
      <i/>
      <sz val="11"/>
      <name val="Calibri"/>
      <family val="2"/>
    </font>
    <font>
      <sz val="8"/>
      <name val="Calibri"/>
      <family val="2"/>
      <scheme val="minor"/>
    </font>
    <font>
      <b/>
      <sz val="10.5"/>
      <color rgb="FFFF0000"/>
      <name val="Calibri"/>
      <family val="2"/>
    </font>
    <font>
      <sz val="9"/>
      <color rgb="FF000000"/>
      <name val="Calibri"/>
      <family val="2"/>
    </font>
    <font>
      <b/>
      <sz val="9"/>
      <color theme="0"/>
      <name val="Arial"/>
      <family val="2"/>
    </font>
    <font>
      <sz val="10"/>
      <name val="Calibri"/>
      <family val="2"/>
    </font>
    <font>
      <vertAlign val="superscript"/>
      <sz val="9.6"/>
      <name val="Calibri"/>
      <family val="2"/>
    </font>
    <font>
      <b/>
      <sz val="11"/>
      <color rgb="FFFFFFFF"/>
      <name val="Arial"/>
      <family val="2"/>
    </font>
    <font>
      <vertAlign val="superscript"/>
      <sz val="7"/>
      <name val="Arial"/>
      <family val="2"/>
    </font>
    <font>
      <vertAlign val="superscript"/>
      <sz val="10"/>
      <color rgb="FF000000"/>
      <name val="Arial"/>
      <family val="2"/>
    </font>
    <font>
      <sz val="9"/>
      <color rgb="FF000000"/>
      <name val="Arial"/>
      <family val="2"/>
    </font>
    <font>
      <b/>
      <sz val="9"/>
      <color rgb="FF000000"/>
      <name val="Arial"/>
      <family val="2"/>
    </font>
    <font>
      <sz val="7"/>
      <color rgb="FF242424"/>
      <name val="Segoe UI"/>
      <family val="2"/>
    </font>
    <font>
      <i/>
      <sz val="9"/>
      <name val="Arial"/>
      <family val="2"/>
    </font>
    <font>
      <u/>
      <sz val="13"/>
      <color rgb="FF003399"/>
      <name val="Calibri"/>
      <family val="2"/>
      <scheme val="minor"/>
    </font>
    <font>
      <sz val="13"/>
      <color rgb="FF003399"/>
      <name val="Calibri"/>
      <family val="2"/>
      <scheme val="minor"/>
    </font>
    <font>
      <b/>
      <i/>
      <sz val="10"/>
      <color theme="1"/>
      <name val="Calibri"/>
      <family val="2"/>
    </font>
    <font>
      <i/>
      <sz val="10"/>
      <color rgb="FF000000"/>
      <name val="Calibri"/>
      <family val="2"/>
      <scheme val="minor"/>
    </font>
    <font>
      <b/>
      <vertAlign val="superscript"/>
      <sz val="10"/>
      <color theme="0"/>
      <name val="Calibri"/>
      <family val="2"/>
      <scheme val="minor"/>
    </font>
    <font>
      <b/>
      <i/>
      <sz val="10"/>
      <color theme="0"/>
      <name val="Calibri"/>
      <family val="2"/>
      <scheme val="minor"/>
    </font>
    <font>
      <b/>
      <sz val="10"/>
      <color rgb="FFFFFFFF"/>
      <name val="Calibri"/>
      <family val="2"/>
      <scheme val="minor"/>
    </font>
    <font>
      <vertAlign val="superscript"/>
      <sz val="10"/>
      <color rgb="FF000000"/>
      <name val="Calibri"/>
      <family val="2"/>
      <scheme val="minor"/>
    </font>
    <font>
      <vertAlign val="superscript"/>
      <sz val="7"/>
      <color rgb="FF000000"/>
      <name val="Calibri"/>
      <family val="2"/>
    </font>
    <font>
      <i/>
      <sz val="8"/>
      <name val="Calibri"/>
      <family val="2"/>
      <scheme val="minor"/>
    </font>
    <font>
      <b/>
      <sz val="9"/>
      <color rgb="FFFFFFFF"/>
      <name val="Calibri"/>
      <family val="2"/>
      <scheme val="minor"/>
    </font>
    <font>
      <sz val="8"/>
      <color rgb="FF000000"/>
      <name val="Arial"/>
      <family val="2"/>
    </font>
    <font>
      <i/>
      <sz val="10"/>
      <color theme="1"/>
      <name val="Calibri"/>
      <family val="2"/>
    </font>
    <font>
      <b/>
      <sz val="8"/>
      <name val="Calibri"/>
      <family val="2"/>
      <scheme val="minor"/>
    </font>
    <font>
      <b/>
      <sz val="11"/>
      <color rgb="FFFFFFFF"/>
      <name val="Calibri"/>
      <family val="2"/>
      <scheme val="minor"/>
    </font>
  </fonts>
  <fills count="12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3"/>
        <bgColor indexed="64"/>
      </patternFill>
    </fill>
    <fill>
      <patternFill patternType="solid">
        <fgColor indexed="23"/>
        <bgColor indexed="64"/>
      </patternFill>
    </fill>
    <fill>
      <patternFill patternType="solid">
        <fgColor rgb="FF00B050"/>
        <bgColor indexed="64"/>
      </patternFill>
    </fill>
    <fill>
      <patternFill patternType="solid">
        <fgColor rgb="FF00B050"/>
        <bgColor indexed="9"/>
      </patternFill>
    </fill>
    <fill>
      <patternFill patternType="solid">
        <fgColor theme="0" tint="-0.149967955565050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9"/>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0" tint="-4.9989318521683403E-2"/>
        <bgColor indexed="64"/>
      </patternFill>
    </fill>
    <fill>
      <patternFill patternType="gray125">
        <fgColor indexed="15"/>
        <bgColor indexed="14"/>
      </patternFill>
    </fill>
    <fill>
      <patternFill patternType="solid">
        <fgColor theme="0" tint="-0.499984740745262"/>
        <bgColor indexed="23"/>
      </patternFill>
    </fill>
    <fill>
      <patternFill patternType="solid">
        <fgColor theme="0" tint="-0.499984740745262"/>
        <bgColor indexed="64"/>
      </patternFill>
    </fill>
    <fill>
      <patternFill patternType="solid">
        <fgColor rgb="FF808080"/>
        <bgColor indexed="64"/>
      </patternFill>
    </fill>
    <fill>
      <patternFill patternType="solid">
        <fgColor indexed="53"/>
        <bgColor indexed="9"/>
      </patternFill>
    </fill>
    <fill>
      <patternFill patternType="solid">
        <fgColor theme="9" tint="-0.249977111117893"/>
        <bgColor indexed="64"/>
      </patternFill>
    </fill>
    <fill>
      <patternFill patternType="solid">
        <fgColor indexed="53"/>
        <bgColor indexed="53"/>
      </patternFill>
    </fill>
    <fill>
      <patternFill patternType="solid">
        <fgColor theme="0" tint="-0.499984740745262"/>
        <bgColor rgb="FF000000"/>
      </patternFill>
    </fill>
    <fill>
      <patternFill patternType="solid">
        <fgColor rgb="FFFFFFFF"/>
        <bgColor rgb="FF000000"/>
      </patternFill>
    </fill>
    <fill>
      <patternFill patternType="solid">
        <fgColor theme="1" tint="0.499984740745262"/>
        <bgColor indexed="64"/>
      </patternFill>
    </fill>
    <fill>
      <patternFill patternType="solid">
        <fgColor theme="3" tint="-0.249977111117893"/>
        <bgColor indexed="64"/>
      </patternFill>
    </fill>
    <fill>
      <patternFill patternType="solid">
        <fgColor rgb="FF808080"/>
        <bgColor rgb="FF000000"/>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D9D9D9"/>
        <bgColor rgb="FF000000"/>
      </patternFill>
    </fill>
    <fill>
      <patternFill patternType="solid">
        <fgColor theme="0"/>
        <bgColor rgb="FF000000"/>
      </patternFill>
    </fill>
    <fill>
      <patternFill patternType="solid">
        <fgColor rgb="FFF2F2F2"/>
        <bgColor rgb="FF000000"/>
      </patternFill>
    </fill>
    <fill>
      <patternFill patternType="solid">
        <fgColor rgb="FF0075C9"/>
        <bgColor indexed="64"/>
      </patternFill>
    </fill>
    <fill>
      <patternFill patternType="solid">
        <fgColor rgb="FF0075C9"/>
        <bgColor indexed="9"/>
      </patternFill>
    </fill>
    <fill>
      <patternFill patternType="solid">
        <fgColor rgb="FF0075C9"/>
        <bgColor rgb="FF000000"/>
      </patternFill>
    </fill>
    <fill>
      <patternFill patternType="solid">
        <fgColor rgb="FFD2D5D9"/>
        <bgColor indexed="64"/>
      </patternFill>
    </fill>
    <fill>
      <patternFill patternType="solid">
        <fgColor rgb="FFD2D5D9"/>
        <bgColor rgb="FF000000"/>
      </patternFill>
    </fill>
    <fill>
      <patternFill patternType="solid">
        <fgColor rgb="FF939598"/>
        <bgColor indexed="64"/>
      </patternFill>
    </fill>
    <fill>
      <patternFill patternType="solid">
        <fgColor rgb="FF939598"/>
        <bgColor indexed="9"/>
      </patternFill>
    </fill>
    <fill>
      <patternFill patternType="solid">
        <fgColor rgb="FF4A4B4D"/>
        <bgColor indexed="64"/>
      </patternFill>
    </fill>
    <fill>
      <patternFill patternType="solid">
        <fgColor rgb="FF4A4B4D"/>
        <bgColor rgb="FF000000"/>
      </patternFill>
    </fill>
    <fill>
      <patternFill patternType="solid">
        <fgColor rgb="FF939598"/>
        <bgColor rgb="FF000000"/>
      </patternFill>
    </fill>
    <fill>
      <patternFill patternType="solid">
        <fgColor rgb="FF4A4B4D"/>
        <bgColor indexed="53"/>
      </patternFill>
    </fill>
    <fill>
      <patternFill patternType="solid">
        <fgColor rgb="FF939598"/>
        <bgColor indexed="23"/>
      </patternFill>
    </fill>
    <fill>
      <patternFill patternType="solid">
        <fgColor rgb="FFEC7000"/>
        <bgColor indexed="64"/>
      </patternFill>
    </fill>
    <fill>
      <patternFill patternType="solid">
        <fgColor rgb="FFEC7000"/>
        <bgColor rgb="FF000000"/>
      </patternFill>
    </fill>
    <fill>
      <patternFill patternType="solid">
        <fgColor rgb="FF595959"/>
        <bgColor rgb="FF000000"/>
      </patternFill>
    </fill>
    <fill>
      <patternFill patternType="solid">
        <fgColor theme="0" tint="-0.14999847407452621"/>
        <bgColor indexed="64"/>
      </patternFill>
    </fill>
    <fill>
      <patternFill patternType="solid">
        <fgColor theme="1" tint="0.34998626667073579"/>
        <bgColor indexed="53"/>
      </patternFill>
    </fill>
    <fill>
      <patternFill patternType="solid">
        <fgColor theme="0"/>
        <bgColor indexed="53"/>
      </patternFill>
    </fill>
    <fill>
      <patternFill patternType="solid">
        <fgColor rgb="FFFFFFFF"/>
        <bgColor indexed="64"/>
      </patternFill>
    </fill>
    <fill>
      <patternFill patternType="solid">
        <fgColor theme="0" tint="-0.14999847407452621"/>
        <bgColor rgb="FF000000"/>
      </patternFill>
    </fill>
    <fill>
      <patternFill patternType="solid">
        <fgColor theme="1" tint="0.34998626667073579"/>
        <bgColor indexed="64"/>
      </patternFill>
    </fill>
  </fills>
  <borders count="176">
    <border>
      <left/>
      <right/>
      <top/>
      <bottom/>
      <diagonal/>
    </border>
    <border>
      <left/>
      <right/>
      <top style="medium">
        <color indexed="64"/>
      </top>
      <bottom/>
      <diagonal/>
    </border>
    <border>
      <left/>
      <right/>
      <top style="medium">
        <color indexed="9"/>
      </top>
      <bottom style="medium">
        <color indexed="64"/>
      </bottom>
      <diagonal/>
    </border>
    <border>
      <left/>
      <right/>
      <top style="thin">
        <color indexed="9"/>
      </top>
      <bottom style="thin">
        <color indexed="9"/>
      </bottom>
      <diagonal/>
    </border>
    <border>
      <left/>
      <right/>
      <top/>
      <bottom style="thin">
        <color theme="0"/>
      </bottom>
      <diagonal/>
    </border>
    <border>
      <left/>
      <right/>
      <top/>
      <bottom style="medium">
        <color indexed="9"/>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9"/>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diagonal/>
    </border>
    <border>
      <left style="medium">
        <color indexed="64"/>
      </left>
      <right/>
      <top style="thin">
        <color theme="0"/>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style="medium">
        <color indexed="64"/>
      </left>
      <right/>
      <top/>
      <bottom style="thin">
        <color theme="0"/>
      </bottom>
      <diagonal/>
    </border>
    <border>
      <left/>
      <right style="medium">
        <color indexed="64"/>
      </right>
      <top/>
      <bottom style="thin">
        <color theme="0"/>
      </bottom>
      <diagonal/>
    </border>
    <border>
      <left/>
      <right/>
      <top/>
      <bottom style="medium">
        <color indexed="30"/>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medium">
        <color indexed="9"/>
      </top>
      <bottom/>
      <diagonal/>
    </border>
    <border>
      <left/>
      <right style="thin">
        <color rgb="FFE26B0A"/>
      </right>
      <top/>
      <bottom style="thin">
        <color rgb="FFE26B0A"/>
      </bottom>
      <diagonal/>
    </border>
    <border>
      <left/>
      <right/>
      <top/>
      <bottom style="thick">
        <color indexed="23"/>
      </bottom>
      <diagonal/>
    </border>
    <border>
      <left/>
      <right/>
      <top/>
      <bottom style="thin">
        <color rgb="FFE26B0A"/>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14996795556505021"/>
      </top>
      <bottom/>
      <diagonal/>
    </border>
    <border>
      <left style="thin">
        <color theme="0" tint="-0.34998626667073579"/>
      </left>
      <right/>
      <top style="thin">
        <color theme="0" tint="-0.14996795556505021"/>
      </top>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9"/>
      </right>
      <top/>
      <bottom style="thin">
        <color theme="9" tint="-0.24994659260841701"/>
      </bottom>
      <diagonal/>
    </border>
    <border>
      <left/>
      <right/>
      <top/>
      <bottom style="thin">
        <color theme="9" tint="-0.24994659260841701"/>
      </bottom>
      <diagonal/>
    </border>
    <border>
      <left style="thin">
        <color indexed="9"/>
      </left>
      <right/>
      <top/>
      <bottom style="thin">
        <color theme="9" tint="-0.24994659260841701"/>
      </bottom>
      <diagonal/>
    </border>
    <border>
      <left/>
      <right/>
      <top style="medium">
        <color indexed="64"/>
      </top>
      <bottom style="medium">
        <color theme="0"/>
      </bottom>
      <diagonal/>
    </border>
    <border>
      <left/>
      <right/>
      <top/>
      <bottom style="medium">
        <color theme="0"/>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top/>
      <bottom style="thin">
        <color auto="1"/>
      </bottom>
      <diagonal/>
    </border>
    <border>
      <left/>
      <right/>
      <top style="medium">
        <color indexed="9"/>
      </top>
      <bottom style="medium">
        <color indexed="9"/>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theme="0"/>
      </top>
      <bottom/>
      <diagonal/>
    </border>
    <border>
      <left/>
      <right/>
      <top/>
      <bottom style="medium">
        <color theme="0" tint="-0.499984740745262"/>
      </bottom>
      <diagonal/>
    </border>
    <border>
      <left/>
      <right/>
      <top/>
      <bottom style="medium">
        <color theme="1" tint="0.34998626667073579"/>
      </bottom>
      <diagonal/>
    </border>
    <border>
      <left/>
      <right/>
      <top/>
      <bottom style="medium">
        <color rgb="FFFFFFFF"/>
      </bottom>
      <diagonal/>
    </border>
    <border>
      <left/>
      <right/>
      <top style="medium">
        <color rgb="FFFFFFFF"/>
      </top>
      <bottom/>
      <diagonal/>
    </border>
    <border>
      <left/>
      <right/>
      <top style="medium">
        <color indexed="64"/>
      </top>
      <bottom style="thin">
        <color theme="0"/>
      </bottom>
      <diagonal/>
    </border>
    <border>
      <left/>
      <right style="medium">
        <color indexed="64"/>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bottom style="thin">
        <color rgb="FFE26B0A"/>
      </bottom>
      <diagonal/>
    </border>
    <border>
      <left/>
      <right style="thin">
        <color rgb="FFFFFFFF"/>
      </right>
      <top/>
      <bottom style="thin">
        <color rgb="FFE26B0A"/>
      </bottom>
      <diagonal/>
    </border>
    <border>
      <left style="thin">
        <color rgb="FFA6A6A6"/>
      </left>
      <right/>
      <top style="thin">
        <color rgb="FFD9D9D9"/>
      </top>
      <bottom style="thin">
        <color rgb="FFD9D9D9"/>
      </bottom>
      <diagonal/>
    </border>
    <border>
      <left/>
      <right/>
      <top style="thin">
        <color rgb="FFD9D9D9"/>
      </top>
      <bottom style="thin">
        <color rgb="FFD9D9D9"/>
      </bottom>
      <diagonal/>
    </border>
    <border>
      <left/>
      <right style="thin">
        <color rgb="FFA6A6A6"/>
      </right>
      <top style="thin">
        <color rgb="FFD9D9D9"/>
      </top>
      <bottom style="thin">
        <color rgb="FFD9D9D9"/>
      </bottom>
      <diagonal/>
    </border>
    <border>
      <left/>
      <right/>
      <top/>
      <bottom style="thin">
        <color rgb="FFFFFFFF"/>
      </bottom>
      <diagonal/>
    </border>
    <border>
      <left/>
      <right/>
      <top style="medium">
        <color rgb="FFFFFFFF"/>
      </top>
      <bottom style="medium">
        <color indexed="64"/>
      </bottom>
      <diagonal/>
    </border>
    <border>
      <left/>
      <right/>
      <top/>
      <bottom style="thick">
        <color rgb="FF585858"/>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auto="1"/>
      </top>
      <bottom/>
      <diagonal/>
    </border>
    <border>
      <left style="thin">
        <color rgb="FFFFFFFF"/>
      </left>
      <right/>
      <top style="thin">
        <color indexed="9"/>
      </top>
      <bottom/>
      <diagonal/>
    </border>
    <border>
      <left/>
      <right style="thin">
        <color rgb="FFFFFFFF"/>
      </right>
      <top style="thin">
        <color indexed="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rgb="FFCCCCCC"/>
      </bottom>
      <diagonal/>
    </border>
    <border>
      <left/>
      <right/>
      <top style="thin">
        <color rgb="FFCCCCCC"/>
      </top>
      <bottom style="thin">
        <color rgb="FFCCCCCC"/>
      </bottom>
      <diagonal/>
    </border>
    <border>
      <left/>
      <right/>
      <top style="thin">
        <color rgb="FFCCCCCC"/>
      </top>
      <bottom/>
      <diagonal/>
    </border>
    <border>
      <left/>
      <right/>
      <top style="medium">
        <color rgb="FF000000"/>
      </top>
      <bottom/>
      <diagonal/>
    </border>
    <border>
      <left/>
      <right style="thin">
        <color rgb="FFE26B0A"/>
      </right>
      <top/>
      <bottom/>
      <diagonal/>
    </border>
  </borders>
  <cellStyleXfs count="44344">
    <xf numFmtId="0" fontId="0" fillId="0" borderId="0"/>
    <xf numFmtId="0" fontId="8" fillId="0" borderId="0"/>
    <xf numFmtId="43" fontId="8" fillId="0" borderId="0" applyFont="0" applyFill="0" applyBorder="0" applyAlignment="0" applyProtection="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67" fontId="8" fillId="0" borderId="0" applyNumberFormat="0" applyFill="0" applyBorder="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167" fontId="8" fillId="0" borderId="0" applyNumberFormat="0" applyFill="0" applyBorder="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5" fillId="0" borderId="0">
      <alignment vertical="top"/>
    </xf>
    <xf numFmtId="0" fontId="76" fillId="0" borderId="0"/>
    <xf numFmtId="167" fontId="8" fillId="0" borderId="0" applyNumberFormat="0" applyFill="0" applyBorder="0">
      <alignment vertical="top"/>
    </xf>
    <xf numFmtId="0" fontId="8" fillId="0" borderId="0"/>
    <xf numFmtId="0" fontId="8" fillId="0" borderId="0"/>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7" fillId="42"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166" fontId="8" fillId="0" borderId="0"/>
    <xf numFmtId="0" fontId="8" fillId="0" borderId="0"/>
    <xf numFmtId="0" fontId="8" fillId="0" borderId="0"/>
    <xf numFmtId="166" fontId="8" fillId="0" borderId="0"/>
    <xf numFmtId="166"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77" fillId="43"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4" borderId="0" applyNumberFormat="0" applyBorder="0" applyAlignment="0" applyProtection="0"/>
    <xf numFmtId="0" fontId="77" fillId="48"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47" borderId="0" applyNumberFormat="0" applyBorder="0" applyAlignment="0" applyProtection="0"/>
    <xf numFmtId="0" fontId="77" fillId="53"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5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0" borderId="0" applyNumberFormat="0" applyBorder="0" applyAlignment="0" applyProtection="0"/>
    <xf numFmtId="0" fontId="78" fillId="55"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6" borderId="0" applyNumberFormat="0" applyBorder="0" applyAlignment="0" applyProtection="0"/>
    <xf numFmtId="0" fontId="78" fillId="45"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3" borderId="0" applyNumberFormat="0" applyBorder="0" applyAlignment="0" applyProtection="0"/>
    <xf numFmtId="0" fontId="78" fillId="51"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44" borderId="0" applyNumberFormat="0" applyBorder="0" applyAlignment="0" applyProtection="0"/>
    <xf numFmtId="0" fontId="78" fillId="57"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0" borderId="0" applyNumberFormat="0" applyBorder="0" applyAlignment="0" applyProtection="0"/>
    <xf numFmtId="0" fontId="78" fillId="58"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53" borderId="0" applyNumberFormat="0" applyBorder="0" applyAlignment="0" applyProtection="0"/>
    <xf numFmtId="0" fontId="78" fillId="64"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65" borderId="0" applyNumberFormat="0" applyBorder="0" applyAlignment="0" applyProtection="0"/>
    <xf numFmtId="0" fontId="78" fillId="57"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39" fontId="79" fillId="0" borderId="0" applyBorder="0"/>
    <xf numFmtId="0" fontId="80" fillId="0" borderId="74"/>
    <xf numFmtId="0" fontId="80" fillId="0" borderId="74"/>
    <xf numFmtId="0" fontId="24" fillId="66" borderId="0" applyNumberFormat="0" applyFont="0" applyAlignment="0" applyProtection="0">
      <protection locked="0"/>
    </xf>
    <xf numFmtId="0" fontId="81" fillId="44" borderId="0" applyNumberFormat="0" applyBorder="0" applyAlignment="0" applyProtection="0"/>
    <xf numFmtId="0" fontId="81" fillId="44" borderId="0" applyNumberFormat="0" applyBorder="0" applyAlignment="0" applyProtection="0"/>
    <xf numFmtId="0" fontId="81" fillId="48" borderId="0" applyNumberFormat="0" applyBorder="0" applyAlignment="0" applyProtection="0"/>
    <xf numFmtId="0" fontId="81" fillId="44"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178" fontId="74" fillId="0" borderId="75" applyFill="0">
      <protection locked="0"/>
    </xf>
    <xf numFmtId="10" fontId="8" fillId="0" borderId="76">
      <alignment horizontal="right"/>
      <protection locked="0"/>
    </xf>
    <xf numFmtId="10" fontId="8" fillId="0" borderId="76">
      <alignment horizontal="right"/>
      <protection locked="0"/>
    </xf>
    <xf numFmtId="0" fontId="74" fillId="0" borderId="75">
      <alignment wrapText="1"/>
      <protection locked="0"/>
    </xf>
    <xf numFmtId="0" fontId="82" fillId="0" borderId="75">
      <alignment wrapText="1"/>
      <protection locked="0"/>
    </xf>
    <xf numFmtId="0" fontId="74" fillId="66" borderId="6" applyNumberFormat="0">
      <alignment vertical="center"/>
    </xf>
    <xf numFmtId="0" fontId="82" fillId="67" borderId="6" applyNumberFormat="0">
      <alignment vertical="center"/>
    </xf>
    <xf numFmtId="178" fontId="74" fillId="0" borderId="77"/>
    <xf numFmtId="178" fontId="82" fillId="0" borderId="77"/>
    <xf numFmtId="178" fontId="82" fillId="0" borderId="75" applyFill="0">
      <protection locked="0"/>
    </xf>
    <xf numFmtId="178" fontId="82" fillId="0" borderId="75" applyFill="0">
      <protection locked="0"/>
    </xf>
    <xf numFmtId="179" fontId="83" fillId="0" borderId="7">
      <alignment horizontal="center"/>
      <protection locked="0"/>
    </xf>
    <xf numFmtId="179" fontId="83" fillId="0" borderId="7">
      <alignment horizontal="center"/>
      <protection locked="0"/>
    </xf>
    <xf numFmtId="180" fontId="84" fillId="0" borderId="0">
      <alignment vertical="top"/>
    </xf>
    <xf numFmtId="180" fontId="85" fillId="0" borderId="0">
      <alignment horizontal="right"/>
    </xf>
    <xf numFmtId="0" fontId="85" fillId="0" borderId="0" applyFill="0" applyBorder="0" applyProtection="0"/>
    <xf numFmtId="0" fontId="85" fillId="0" borderId="0">
      <alignment horizontal="left"/>
    </xf>
    <xf numFmtId="0" fontId="85" fillId="0" borderId="0">
      <alignment horizontal="left"/>
    </xf>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7" fillId="0" borderId="78" applyNumberFormat="0" applyFill="0" applyAlignment="0" applyProtection="0"/>
    <xf numFmtId="0" fontId="88" fillId="0" borderId="79" applyNumberFormat="0" applyFill="0" applyAlignment="0" applyProtection="0"/>
    <xf numFmtId="0" fontId="89" fillId="0" borderId="80" applyNumberFormat="0" applyFill="0" applyAlignment="0" applyProtection="0"/>
    <xf numFmtId="0" fontId="89" fillId="0" borderId="0" applyNumberFormat="0" applyFill="0" applyBorder="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69" fillId="15" borderId="68" applyNumberFormat="0" applyAlignment="0" applyProtection="0"/>
    <xf numFmtId="0" fontId="69" fillId="15" borderId="68" applyNumberFormat="0" applyAlignment="0" applyProtection="0"/>
    <xf numFmtId="0" fontId="69" fillId="15" borderId="68"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2" fillId="16" borderId="71" applyNumberFormat="0" applyAlignment="0" applyProtection="0"/>
    <xf numFmtId="0" fontId="2" fillId="16" borderId="71" applyNumberFormat="0" applyAlignment="0" applyProtection="0"/>
    <xf numFmtId="0" fontId="2" fillId="16" borderId="71"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70" fillId="0" borderId="70"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74" fillId="0" borderId="86" applyNumberFormat="0">
      <alignment horizontal="center" vertical="center"/>
    </xf>
    <xf numFmtId="0" fontId="82" fillId="0" borderId="86" applyNumberFormat="0">
      <alignment horizontal="center" vertical="center"/>
    </xf>
    <xf numFmtId="39" fontId="8"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6"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6"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9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1"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8" fillId="61"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86" fillId="46"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0" fillId="0" borderId="0">
      <protection locked="0"/>
    </xf>
    <xf numFmtId="0" fontId="97" fillId="68" borderId="8" applyNumberFormat="0" applyFont="0" applyBorder="0" applyAlignment="0" applyProtection="0"/>
    <xf numFmtId="0" fontId="97" fillId="68" borderId="8" applyNumberFormat="0" applyFont="0" applyBorder="0" applyAlignment="0" applyProtection="0"/>
    <xf numFmtId="0" fontId="97" fillId="68" borderId="8" applyNumberFormat="0" applyFont="0" applyBorder="0" applyAlignment="0" applyProtection="0"/>
    <xf numFmtId="0" fontId="97" fillId="68" borderId="8" applyNumberFormat="0" applyFont="0" applyBorder="0" applyAlignment="0" applyProtection="0"/>
    <xf numFmtId="15" fontId="101" fillId="71" borderId="0">
      <alignment horizontal="right"/>
    </xf>
    <xf numFmtId="0" fontId="102" fillId="72" borderId="0" applyNumberFormat="0" applyBorder="0" applyAlignment="0">
      <alignment horizontal="center"/>
    </xf>
    <xf numFmtId="0" fontId="103" fillId="73" borderId="0">
      <alignment horizontal="centerContinuous"/>
    </xf>
    <xf numFmtId="0" fontId="104" fillId="74" borderId="87">
      <alignment horizontal="center"/>
      <protection locked="0"/>
    </xf>
    <xf numFmtId="0" fontId="104" fillId="74" borderId="87">
      <alignment horizontal="center"/>
      <protection locked="0"/>
    </xf>
    <xf numFmtId="0" fontId="105" fillId="0" borderId="0" applyNumberFormat="0" applyFill="0" applyBorder="0">
      <alignment horizontal="justify"/>
    </xf>
    <xf numFmtId="184" fontId="8" fillId="0" borderId="0" applyFont="0" applyFill="0" applyBorder="0" applyAlignment="0" applyProtection="0"/>
    <xf numFmtId="14" fontId="8" fillId="0" borderId="0" applyFont="0" applyFill="0" applyBorder="0" applyAlignment="0" applyProtection="0"/>
    <xf numFmtId="185" fontId="8" fillId="0" borderId="0" applyFont="0" applyFill="0" applyBorder="0" applyAlignment="0" applyProtection="0"/>
    <xf numFmtId="15" fontId="8" fillId="0" borderId="0" applyFont="0" applyFill="0" applyBorder="0" applyAlignment="0" applyProtection="0"/>
    <xf numFmtId="178" fontId="74" fillId="0" borderId="6" applyNumberFormat="0" applyFont="0" applyAlignment="0">
      <alignment vertical="center"/>
    </xf>
    <xf numFmtId="178" fontId="82" fillId="0" borderId="6" applyNumberFormat="0" applyFont="0" applyAlignment="0">
      <alignment vertical="center"/>
    </xf>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67" fillId="14" borderId="68" applyNumberFormat="0" applyAlignment="0" applyProtection="0"/>
    <xf numFmtId="0" fontId="67" fillId="14" borderId="68" applyNumberFormat="0" applyAlignment="0" applyProtection="0"/>
    <xf numFmtId="0" fontId="67" fillId="14" borderId="68"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166"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8" fillId="0" borderId="0"/>
    <xf numFmtId="0" fontId="8" fillId="0" borderId="0"/>
    <xf numFmtId="166" fontId="74" fillId="0" borderId="0">
      <alignment vertical="top"/>
    </xf>
    <xf numFmtId="0" fontId="8" fillId="0" borderId="0"/>
    <xf numFmtId="0" fontId="8" fillId="0" borderId="0"/>
    <xf numFmtId="0" fontId="8" fillId="0" borderId="0"/>
    <xf numFmtId="0" fontId="8" fillId="0" borderId="0"/>
    <xf numFmtId="0" fontId="74" fillId="0" borderId="0">
      <alignment vertical="top"/>
    </xf>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10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10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0" fontId="8"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87" fontId="100" fillId="0" borderId="0">
      <protection locked="0"/>
    </xf>
    <xf numFmtId="0" fontId="110" fillId="0" borderId="0" applyNumberFormat="0" applyFill="0" applyBorder="0" applyAlignment="0" applyProtection="0">
      <alignment vertical="top"/>
      <protection locked="0"/>
    </xf>
    <xf numFmtId="0" fontId="86" fillId="46" borderId="0" applyNumberFormat="0" applyBorder="0" applyAlignment="0" applyProtection="0"/>
    <xf numFmtId="0" fontId="86" fillId="46" borderId="0" applyNumberFormat="0" applyBorder="0" applyAlignment="0" applyProtection="0"/>
    <xf numFmtId="0" fontId="86" fillId="50" borderId="0" applyNumberFormat="0" applyBorder="0" applyAlignment="0" applyProtection="0"/>
    <xf numFmtId="0" fontId="86" fillId="46"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7" fillId="0" borderId="78" applyNumberFormat="0" applyFill="0" applyAlignment="0" applyProtection="0"/>
    <xf numFmtId="0" fontId="87" fillId="0" borderId="78" applyNumberFormat="0" applyFill="0" applyAlignment="0" applyProtection="0"/>
    <xf numFmtId="0" fontId="111" fillId="0" borderId="88" applyNumberFormat="0" applyFill="0" applyAlignment="0" applyProtection="0"/>
    <xf numFmtId="0" fontId="87" fillId="0" borderId="7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112" fillId="0" borderId="89" applyNumberFormat="0" applyFill="0" applyAlignment="0" applyProtection="0"/>
    <xf numFmtId="0" fontId="88" fillId="0" borderId="7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89" fillId="0" borderId="80" applyNumberFormat="0" applyFill="0" applyAlignment="0" applyProtection="0"/>
    <xf numFmtId="0" fontId="89" fillId="0" borderId="80" applyNumberFormat="0" applyFill="0" applyAlignment="0" applyProtection="0"/>
    <xf numFmtId="0" fontId="113" fillId="0" borderId="90" applyNumberFormat="0" applyFill="0" applyAlignment="0" applyProtection="0"/>
    <xf numFmtId="0" fontId="89" fillId="0" borderId="8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13" fillId="0" borderId="0" applyNumberFormat="0" applyFill="0" applyBorder="0" applyAlignment="0" applyProtection="0"/>
    <xf numFmtId="0" fontId="89"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3" fontId="114" fillId="0" borderId="9" applyBorder="0"/>
    <xf numFmtId="166" fontId="115" fillId="0" borderId="0" applyNumberFormat="0" applyFill="0" applyBorder="0" applyAlignment="0" applyProtection="0">
      <alignment vertical="top"/>
      <protection locked="0"/>
    </xf>
    <xf numFmtId="166" fontId="116" fillId="0" borderId="0" applyNumberFormat="0" applyFill="0" applyBorder="0" applyAlignment="0" applyProtection="0">
      <alignment vertical="top"/>
      <protection locked="0"/>
    </xf>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6"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6" fontId="80" fillId="0" borderId="0"/>
    <xf numFmtId="0" fontId="80" fillId="0" borderId="0"/>
    <xf numFmtId="0" fontId="80" fillId="0" borderId="0"/>
    <xf numFmtId="0" fontId="80" fillId="0" borderId="0"/>
    <xf numFmtId="0" fontId="80" fillId="0" borderId="0"/>
    <xf numFmtId="0" fontId="80" fillId="0" borderId="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79" fillId="3" borderId="0" applyNumberFormat="0" applyFont="0" applyFill="0" applyBorder="0" applyAlignment="0"/>
    <xf numFmtId="188" fontId="74" fillId="75" borderId="6">
      <alignment horizontal="center"/>
    </xf>
    <xf numFmtId="188" fontId="82" fillId="76" borderId="6">
      <alignment horizontal="center"/>
    </xf>
    <xf numFmtId="0" fontId="94" fillId="0" borderId="84" applyNumberFormat="0" applyFill="0" applyAlignment="0" applyProtection="0"/>
    <xf numFmtId="0" fontId="94" fillId="0" borderId="84" applyNumberFormat="0" applyFill="0" applyAlignment="0" applyProtection="0"/>
    <xf numFmtId="0" fontId="117" fillId="0" borderId="91" applyNumberFormat="0" applyFill="0" applyAlignment="0" applyProtection="0"/>
    <xf numFmtId="0" fontId="94" fillId="0" borderId="84"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17"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79" fillId="0" borderId="0"/>
    <xf numFmtId="190" fontId="118" fillId="0" borderId="10" applyBorder="0"/>
    <xf numFmtId="41" fontId="118" fillId="0" borderId="0" applyFill="0" applyBorder="0" applyProtection="0"/>
    <xf numFmtId="41" fontId="79" fillId="0" borderId="0" applyFill="0" applyBorder="0" applyAlignment="0" applyProtection="0"/>
    <xf numFmtId="37" fontId="79" fillId="0" borderId="0"/>
    <xf numFmtId="168" fontId="118" fillId="3" borderId="0" applyFill="0"/>
    <xf numFmtId="168" fontId="79" fillId="3" borderId="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1" fillId="52" borderId="0" applyNumberFormat="0" applyBorder="0" applyAlignment="0" applyProtection="0"/>
    <xf numFmtId="0" fontId="119"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19" fillId="5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alignment vertical="top"/>
    </xf>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0" fontId="8" fillId="0" borderId="0">
      <alignment vertical="top"/>
    </xf>
    <xf numFmtId="166" fontId="77" fillId="0" borderId="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77"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77"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0" fontId="8" fillId="0" borderId="0"/>
    <xf numFmtId="166"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1" fillId="0" borderId="0"/>
    <xf numFmtId="0" fontId="1" fillId="0" borderId="0"/>
    <xf numFmtId="166"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8" fillId="0" borderId="0"/>
    <xf numFmtId="166" fontId="8" fillId="0" borderId="0"/>
    <xf numFmtId="0" fontId="99" fillId="0" borderId="0"/>
    <xf numFmtId="0" fontId="99" fillId="0" borderId="0"/>
    <xf numFmtId="0" fontId="99" fillId="0" borderId="0"/>
    <xf numFmtId="0" fontId="1" fillId="0" borderId="0"/>
    <xf numFmtId="0" fontId="8" fillId="0" borderId="0">
      <alignment vertical="top"/>
    </xf>
    <xf numFmtId="0" fontId="8" fillId="0" borderId="0">
      <alignment vertical="top"/>
    </xf>
    <xf numFmtId="0" fontId="8" fillId="0" borderId="0">
      <alignment vertical="top"/>
    </xf>
    <xf numFmtId="166" fontId="1" fillId="0" borderId="0"/>
    <xf numFmtId="166" fontId="1" fillId="0" borderId="0"/>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1" fillId="0" borderId="0"/>
    <xf numFmtId="166" fontId="1" fillId="0" borderId="0"/>
    <xf numFmtId="0" fontId="1" fillId="0" borderId="0"/>
    <xf numFmtId="0"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xf numFmtId="0" fontId="8"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2"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2"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122"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8"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8" fillId="0" borderId="0">
      <alignment vertical="top"/>
    </xf>
    <xf numFmtId="166" fontId="8" fillId="0" borderId="0"/>
    <xf numFmtId="166" fontId="8"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lignment wrapText="1"/>
    </xf>
    <xf numFmtId="0" fontId="8" fillId="0" borderId="0">
      <alignment wrapText="1"/>
    </xf>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66" fontId="8" fillId="0" borderId="0"/>
    <xf numFmtId="0" fontId="8" fillId="0" borderId="0"/>
    <xf numFmtId="0" fontId="8" fillId="0" borderId="0"/>
    <xf numFmtId="0" fontId="8" fillId="0" borderId="0"/>
    <xf numFmtId="0" fontId="8" fillId="0" borderId="0"/>
    <xf numFmtId="0" fontId="8" fillId="0" borderId="0"/>
    <xf numFmtId="166" fontId="8" fillId="0" borderId="0">
      <alignment wrapText="1"/>
    </xf>
    <xf numFmtId="166" fontId="8" fillId="0" borderId="0">
      <alignment wrapText="1"/>
    </xf>
    <xf numFmtId="0" fontId="8" fillId="0" borderId="0"/>
    <xf numFmtId="166" fontId="8" fillId="0" borderId="0"/>
    <xf numFmtId="166" fontId="8" fillId="0" borderId="0">
      <alignment wrapText="1"/>
    </xf>
    <xf numFmtId="166" fontId="8" fillId="0" borderId="0">
      <alignment wrapText="1"/>
    </xf>
    <xf numFmtId="0" fontId="8" fillId="0" borderId="0"/>
    <xf numFmtId="166" fontId="8" fillId="0" borderId="0">
      <alignment wrapText="1"/>
    </xf>
    <xf numFmtId="166" fontId="8" fillId="0" borderId="0">
      <alignment wrapText="1"/>
    </xf>
    <xf numFmtId="0" fontId="8" fillId="0" borderId="0"/>
    <xf numFmtId="0" fontId="8" fillId="0" borderId="0"/>
    <xf numFmtId="166" fontId="8" fillId="0" borderId="0">
      <alignment wrapText="1"/>
    </xf>
    <xf numFmtId="166" fontId="8" fillId="0" borderId="0">
      <alignment wrapText="1"/>
    </xf>
    <xf numFmtId="0" fontId="8" fillId="0" borderId="0"/>
    <xf numFmtId="0" fontId="8" fillId="0" borderId="0"/>
    <xf numFmtId="166" fontId="8" fillId="0" borderId="0">
      <alignment wrapText="1"/>
    </xf>
    <xf numFmtId="166" fontId="8" fillId="0" borderId="0">
      <alignment wrapText="1"/>
    </xf>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lignment wrapText="1"/>
    </xf>
    <xf numFmtId="166" fontId="8" fillId="0" borderId="0">
      <alignment wrapText="1"/>
    </xf>
    <xf numFmtId="0" fontId="8" fillId="0" borderId="0">
      <alignment vertical="top"/>
    </xf>
    <xf numFmtId="0" fontId="8" fillId="0" borderId="0">
      <alignment vertical="top"/>
    </xf>
    <xf numFmtId="166" fontId="8" fillId="0" borderId="0"/>
    <xf numFmtId="166" fontId="8" fillId="0" borderId="0"/>
    <xf numFmtId="0" fontId="8" fillId="0" borderId="0">
      <alignment vertical="top"/>
    </xf>
    <xf numFmtId="0" fontId="8" fillId="0" borderId="0">
      <alignment vertical="top"/>
    </xf>
    <xf numFmtId="0" fontId="99" fillId="0" borderId="0"/>
    <xf numFmtId="166" fontId="8" fillId="0" borderId="0"/>
    <xf numFmtId="166" fontId="8" fillId="0" borderId="0"/>
    <xf numFmtId="0" fontId="8" fillId="0" borderId="0">
      <alignment vertical="top"/>
    </xf>
    <xf numFmtId="0" fontId="8" fillId="0" borderId="0"/>
    <xf numFmtId="166" fontId="8" fillId="0" borderId="0"/>
    <xf numFmtId="166" fontId="8" fillId="0" borderId="0"/>
    <xf numFmtId="0" fontId="8" fillId="0" borderId="0">
      <alignment vertical="top"/>
    </xf>
    <xf numFmtId="166" fontId="8" fillId="0" borderId="0"/>
    <xf numFmtId="166" fontId="8" fillId="0" borderId="0"/>
    <xf numFmtId="0" fontId="8" fillId="0" borderId="0">
      <alignment vertical="top"/>
    </xf>
    <xf numFmtId="0" fontId="8" fillId="0" borderId="0">
      <alignment vertical="top"/>
    </xf>
    <xf numFmtId="166" fontId="8" fillId="0" borderId="0"/>
    <xf numFmtId="166"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8" fillId="0" borderId="0"/>
    <xf numFmtId="0" fontId="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9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7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74"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77" fillId="0" borderId="0"/>
    <xf numFmtId="0" fontId="77" fillId="0" borderId="0"/>
    <xf numFmtId="0" fontId="1" fillId="0" borderId="0"/>
    <xf numFmtId="0" fontId="1" fillId="0" borderId="0"/>
    <xf numFmtId="0" fontId="1" fillId="0" borderId="0"/>
    <xf numFmtId="0" fontId="8" fillId="0" borderId="0"/>
    <xf numFmtId="0" fontId="77" fillId="0" borderId="0"/>
    <xf numFmtId="0" fontId="8" fillId="0" borderId="0">
      <alignment vertical="top"/>
    </xf>
    <xf numFmtId="0" fontId="8" fillId="0" borderId="0">
      <alignment vertical="top"/>
    </xf>
    <xf numFmtId="0" fontId="77" fillId="0" borderId="0"/>
    <xf numFmtId="0" fontId="1" fillId="0" borderId="0"/>
    <xf numFmtId="0" fontId="1" fillId="0" borderId="0"/>
    <xf numFmtId="0" fontId="1" fillId="0" borderId="0"/>
    <xf numFmtId="0" fontId="8" fillId="0" borderId="0"/>
    <xf numFmtId="0" fontId="8"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8" fillId="0" borderId="0"/>
    <xf numFmtId="0" fontId="8" fillId="0" borderId="0"/>
    <xf numFmtId="0" fontId="77"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74" fillId="0" borderId="0">
      <alignment vertical="top"/>
    </xf>
    <xf numFmtId="0" fontId="1" fillId="0" borderId="0"/>
    <xf numFmtId="0" fontId="1" fillId="0" borderId="0"/>
    <xf numFmtId="0" fontId="1" fillId="0" borderId="0"/>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0" fontId="8" fillId="0" borderId="0">
      <alignment vertical="top"/>
    </xf>
    <xf numFmtId="166" fontId="1" fillId="0" borderId="0"/>
    <xf numFmtId="0" fontId="8" fillId="0" borderId="0">
      <alignment vertical="top"/>
    </xf>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0" fontId="8" fillId="0" borderId="0">
      <alignment vertical="top"/>
    </xf>
    <xf numFmtId="166" fontId="1" fillId="0" borderId="0"/>
    <xf numFmtId="0" fontId="8" fillId="0" borderId="0"/>
    <xf numFmtId="0" fontId="8" fillId="0" borderId="0"/>
    <xf numFmtId="166" fontId="1" fillId="0" borderId="0"/>
    <xf numFmtId="166" fontId="1" fillId="0" borderId="0"/>
    <xf numFmtId="0" fontId="8" fillId="0" borderId="0">
      <alignment vertical="top"/>
    </xf>
    <xf numFmtId="0" fontId="8" fillId="0" borderId="0">
      <alignment vertical="top"/>
    </xf>
    <xf numFmtId="0" fontId="8" fillId="0" borderId="0"/>
    <xf numFmtId="0" fontId="8" fillId="0" borderId="0"/>
    <xf numFmtId="166" fontId="1"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166" fontId="97" fillId="0" borderId="0"/>
    <xf numFmtId="0" fontId="105" fillId="0" borderId="0"/>
    <xf numFmtId="166" fontId="97" fillId="0" borderId="0"/>
    <xf numFmtId="0" fontId="8" fillId="0" borderId="0">
      <alignment vertical="top"/>
    </xf>
    <xf numFmtId="0" fontId="8" fillId="0" borderId="0">
      <alignment vertical="top"/>
    </xf>
    <xf numFmtId="0" fontId="10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05" fillId="0" borderId="0"/>
    <xf numFmtId="0" fontId="8" fillId="0" borderId="0">
      <alignment vertical="top"/>
    </xf>
    <xf numFmtId="0" fontId="8" fillId="0" borderId="0">
      <alignment vertical="top"/>
    </xf>
    <xf numFmtId="0" fontId="10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166" fontId="77" fillId="0" borderId="0"/>
    <xf numFmtId="0" fontId="1" fillId="0" borderId="0"/>
    <xf numFmtId="0" fontId="1" fillId="0" borderId="0"/>
    <xf numFmtId="0" fontId="1" fillId="0" borderId="0"/>
    <xf numFmtId="0" fontId="1" fillId="0" borderId="0"/>
    <xf numFmtId="166" fontId="77" fillId="0" borderId="0"/>
    <xf numFmtId="0" fontId="1" fillId="0" borderId="0"/>
    <xf numFmtId="0" fontId="1" fillId="0" borderId="0"/>
    <xf numFmtId="166" fontId="77"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77"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166" fontId="1" fillId="0" borderId="0"/>
    <xf numFmtId="0"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8" fillId="0" borderId="0">
      <alignment vertical="top"/>
    </xf>
    <xf numFmtId="0" fontId="1" fillId="0" borderId="0"/>
    <xf numFmtId="0" fontId="8" fillId="0" borderId="0">
      <alignment vertical="top"/>
    </xf>
    <xf numFmtId="0" fontId="8"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0" fontId="8" fillId="0" borderId="0">
      <alignment vertical="top"/>
    </xf>
    <xf numFmtId="166" fontId="1" fillId="0" borderId="0"/>
    <xf numFmtId="0" fontId="1" fillId="0" borderId="0"/>
    <xf numFmtId="0" fontId="1" fillId="0" borderId="0"/>
    <xf numFmtId="166" fontId="77" fillId="0" borderId="0"/>
    <xf numFmtId="0" fontId="1" fillId="0" borderId="0"/>
    <xf numFmtId="0" fontId="1" fillId="0" borderId="0"/>
    <xf numFmtId="166" fontId="77" fillId="0" borderId="0"/>
    <xf numFmtId="0" fontId="8" fillId="0" borderId="0">
      <alignment vertical="top"/>
    </xf>
    <xf numFmtId="166" fontId="77"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8" fillId="0" borderId="0">
      <alignment vertical="top"/>
    </xf>
    <xf numFmtId="0"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8" fillId="0" borderId="0">
      <alignment vertical="top"/>
    </xf>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1" fillId="0" borderId="0"/>
    <xf numFmtId="0" fontId="8" fillId="0" borderId="0"/>
    <xf numFmtId="0" fontId="1" fillId="0" borderId="0"/>
    <xf numFmtId="166" fontId="1"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0" fontId="1" fillId="0" borderId="0"/>
    <xf numFmtId="166" fontId="1" fillId="0" borderId="0"/>
    <xf numFmtId="0" fontId="8" fillId="0" borderId="0">
      <alignment vertical="top"/>
    </xf>
    <xf numFmtId="0" fontId="8" fillId="0" borderId="0">
      <alignment vertical="top"/>
    </xf>
    <xf numFmtId="0" fontId="77" fillId="0" borderId="0"/>
    <xf numFmtId="0" fontId="8"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77"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166" fontId="77" fillId="0" borderId="0"/>
    <xf numFmtId="0" fontId="8" fillId="0" borderId="0"/>
    <xf numFmtId="166" fontId="77"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0" fontId="8" fillId="0" borderId="0">
      <alignment vertical="top"/>
    </xf>
    <xf numFmtId="166" fontId="1" fillId="0" borderId="0"/>
    <xf numFmtId="0" fontId="1" fillId="0" borderId="0"/>
    <xf numFmtId="0" fontId="1" fillId="0" borderId="0"/>
    <xf numFmtId="0" fontId="1" fillId="0" borderId="0"/>
    <xf numFmtId="0" fontId="1" fillId="0" borderId="0"/>
    <xf numFmtId="0" fontId="8" fillId="0" borderId="0"/>
    <xf numFmtId="0" fontId="8" fillId="0" borderId="0"/>
    <xf numFmtId="166" fontId="77" fillId="0" borderId="0"/>
    <xf numFmtId="0" fontId="8"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1" fillId="0" borderId="0"/>
    <xf numFmtId="0" fontId="1" fillId="0" borderId="0"/>
    <xf numFmtId="0" fontId="1" fillId="0" borderId="0"/>
    <xf numFmtId="166"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8"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77" fillId="0" borderId="0"/>
    <xf numFmtId="0" fontId="8" fillId="0" borderId="0"/>
    <xf numFmtId="0" fontId="1" fillId="0" borderId="0" applyNumberForma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ill="0" applyBorder="0" applyAlignment="0" applyProtection="0"/>
    <xf numFmtId="0" fontId="8" fillId="0" borderId="0"/>
    <xf numFmtId="0" fontId="76" fillId="0" borderId="0"/>
    <xf numFmtId="0" fontId="76" fillId="0" borderId="0"/>
    <xf numFmtId="0" fontId="76" fillId="0" borderId="0"/>
    <xf numFmtId="0" fontId="76" fillId="0" borderId="0"/>
    <xf numFmtId="0" fontId="76" fillId="0" borderId="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7" fillId="0" borderId="0"/>
    <xf numFmtId="0" fontId="1" fillId="0" borderId="0"/>
    <xf numFmtId="0" fontId="1" fillId="0" borderId="0"/>
    <xf numFmtId="166" fontId="77" fillId="0" borderId="0"/>
    <xf numFmtId="0" fontId="8" fillId="0" borderId="0"/>
    <xf numFmtId="0" fontId="1" fillId="0" borderId="0"/>
    <xf numFmtId="166" fontId="77" fillId="0" borderId="0"/>
    <xf numFmtId="166" fontId="77"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ill="0" applyBorder="0" applyAlignment="0" applyProtection="0"/>
    <xf numFmtId="0" fontId="1" fillId="0" borderId="0"/>
    <xf numFmtId="166" fontId="1" fillId="0" borderId="0"/>
    <xf numFmtId="166" fontId="1" fillId="0" borderId="0"/>
    <xf numFmtId="0"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7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0" fontId="1" fillId="0" borderId="0" applyNumberFormat="0" applyFont="0" applyFill="0" applyBorder="0" applyAlignment="0" applyProtection="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166" fontId="77" fillId="0" borderId="0"/>
    <xf numFmtId="0" fontId="76" fillId="0" borderId="0"/>
    <xf numFmtId="0" fontId="76" fillId="0" borderId="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9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9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xf numFmtId="166" fontId="7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0" fontId="1" fillId="0" borderId="0" applyNumberFormat="0" applyFont="0" applyFill="0" applyBorder="0" applyAlignment="0" applyProtection="0"/>
    <xf numFmtId="0" fontId="8" fillId="0" borderId="0">
      <alignment vertical="top"/>
    </xf>
    <xf numFmtId="166" fontId="77" fillId="0" borderId="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166" fontId="77"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xf numFmtId="0" fontId="8" fillId="0" borderId="0">
      <alignment vertical="top"/>
    </xf>
    <xf numFmtId="166" fontId="77"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0" fontId="8" fillId="0" borderId="0">
      <alignment vertical="top"/>
    </xf>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0" fontId="8" fillId="0" borderId="0">
      <alignment vertical="top"/>
    </xf>
    <xf numFmtId="166" fontId="8" fillId="0" borderId="0"/>
    <xf numFmtId="166" fontId="8"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 fillId="0" borderId="0">
      <alignment vertical="top"/>
    </xf>
    <xf numFmtId="166" fontId="8" fillId="0" borderId="0"/>
    <xf numFmtId="166" fontId="8"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8" fillId="0" borderId="0"/>
    <xf numFmtId="166" fontId="8" fillId="0" borderId="0"/>
    <xf numFmtId="166" fontId="8" fillId="0" borderId="0"/>
    <xf numFmtId="0" fontId="1" fillId="0" borderId="0" applyNumberFormat="0" applyFill="0" applyBorder="0" applyAlignment="0" applyProtection="0"/>
    <xf numFmtId="0" fontId="1" fillId="0" borderId="0"/>
    <xf numFmtId="166" fontId="8" fillId="0" borderId="0"/>
    <xf numFmtId="166" fontId="8"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23" fillId="0" borderId="0">
      <alignment vertical="top"/>
    </xf>
    <xf numFmtId="166" fontId="123" fillId="0" borderId="0">
      <alignment vertical="top"/>
    </xf>
    <xf numFmtId="166" fontId="123"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8" fillId="0" borderId="0">
      <alignment vertical="top"/>
    </xf>
    <xf numFmtId="166" fontId="8" fillId="0" borderId="0">
      <alignment vertical="top"/>
    </xf>
    <xf numFmtId="166" fontId="124" fillId="0" borderId="0"/>
    <xf numFmtId="166" fontId="125" fillId="0" borderId="0"/>
    <xf numFmtId="166" fontId="77" fillId="0" borderId="0"/>
    <xf numFmtId="166" fontId="1" fillId="0" borderId="0"/>
    <xf numFmtId="166" fontId="1" fillId="0" borderId="0"/>
    <xf numFmtId="166" fontId="1" fillId="0" borderId="0"/>
    <xf numFmtId="166" fontId="96" fillId="0" borderId="0"/>
    <xf numFmtId="166" fontId="96"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8" fillId="0" borderId="0">
      <alignment vertical="top"/>
    </xf>
    <xf numFmtId="166" fontId="8" fillId="0" borderId="0">
      <alignment vertical="top"/>
    </xf>
    <xf numFmtId="0" fontId="8" fillId="0" borderId="0">
      <alignment vertical="top"/>
    </xf>
    <xf numFmtId="0" fontId="8" fillId="0" borderId="0"/>
    <xf numFmtId="0" fontId="77" fillId="0" borderId="0"/>
    <xf numFmtId="0" fontId="1" fillId="0" borderId="0" applyNumberFormat="0" applyFont="0" applyFill="0" applyBorder="0" applyAlignment="0" applyProtection="0"/>
    <xf numFmtId="0" fontId="8" fillId="0" borderId="0"/>
    <xf numFmtId="0" fontId="74" fillId="0" borderId="0">
      <alignment vertical="top"/>
    </xf>
    <xf numFmtId="0" fontId="1" fillId="0" borderId="0" applyNumberFormat="0" applyFont="0" applyFill="0" applyBorder="0" applyAlignment="0" applyProtection="0"/>
    <xf numFmtId="0" fontId="8" fillId="0" borderId="0"/>
    <xf numFmtId="14" fontId="126"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8" fillId="0" borderId="0"/>
    <xf numFmtId="166" fontId="8" fillId="0" borderId="0"/>
    <xf numFmtId="166" fontId="8" fillId="0" borderId="0"/>
    <xf numFmtId="0" fontId="1" fillId="0" borderId="0" applyNumberFormat="0" applyFont="0" applyFill="0" applyBorder="0" applyAlignment="0" applyProtection="0"/>
    <xf numFmtId="166" fontId="8" fillId="0" borderId="0">
      <alignment wrapText="1"/>
    </xf>
    <xf numFmtId="0" fontId="8" fillId="0" borderId="0"/>
    <xf numFmtId="166" fontId="8" fillId="0" borderId="0">
      <alignment wrapText="1"/>
    </xf>
    <xf numFmtId="0" fontId="8" fillId="0" borderId="0"/>
    <xf numFmtId="166" fontId="8" fillId="0" borderId="0">
      <alignment wrapText="1"/>
    </xf>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166" fontId="77" fillId="0" borderId="0"/>
    <xf numFmtId="0" fontId="1" fillId="0" borderId="0" applyNumberFormat="0" applyFont="0" applyFill="0" applyBorder="0" applyAlignment="0" applyProtection="0"/>
    <xf numFmtId="0" fontId="8" fillId="0" borderId="0"/>
    <xf numFmtId="0" fontId="127" fillId="0" borderId="0"/>
    <xf numFmtId="166" fontId="77" fillId="0" borderId="0"/>
    <xf numFmtId="0" fontId="1" fillId="0" borderId="0" applyNumberFormat="0" applyFont="0" applyFill="0" applyBorder="0" applyAlignment="0" applyProtection="0"/>
    <xf numFmtId="0" fontId="8" fillId="0" borderId="0"/>
    <xf numFmtId="0" fontId="74" fillId="0" borderId="0">
      <alignment vertical="top"/>
    </xf>
    <xf numFmtId="0" fontId="1" fillId="0" borderId="0" applyNumberFormat="0" applyFont="0" applyFill="0" applyBorder="0" applyAlignment="0" applyProtection="0"/>
    <xf numFmtId="0" fontId="8" fillId="0" borderId="0"/>
    <xf numFmtId="0" fontId="74" fillId="0" borderId="0">
      <alignment vertical="top"/>
    </xf>
    <xf numFmtId="0" fontId="1" fillId="0" borderId="0" applyNumberFormat="0" applyFont="0" applyFill="0" applyBorder="0" applyAlignment="0" applyProtection="0"/>
    <xf numFmtId="0" fontId="8" fillId="0" borderId="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0" fontId="8" fillId="0" borderId="0"/>
    <xf numFmtId="0" fontId="8" fillId="0" borderId="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77"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26" fillId="0" borderId="0"/>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26"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26"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166"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applyNumberFormat="0" applyFont="0" applyFill="0" applyBorder="0" applyAlignment="0" applyProtection="0"/>
    <xf numFmtId="0" fontId="127" fillId="0" borderId="0"/>
    <xf numFmtId="0" fontId="8" fillId="0" borderId="0"/>
    <xf numFmtId="0" fontId="8" fillId="0" borderId="0"/>
    <xf numFmtId="0" fontId="1" fillId="0" borderId="0" applyNumberFormat="0" applyFont="0" applyFill="0" applyBorder="0" applyAlignment="0" applyProtection="0"/>
    <xf numFmtId="0" fontId="105" fillId="0" borderId="0"/>
    <xf numFmtId="0" fontId="128" fillId="0" borderId="0"/>
    <xf numFmtId="0" fontId="129" fillId="0" borderId="0"/>
    <xf numFmtId="0" fontId="8" fillId="0" borderId="0">
      <alignment vertical="top"/>
    </xf>
    <xf numFmtId="0" fontId="128" fillId="0" borderId="0"/>
    <xf numFmtId="0" fontId="77" fillId="0" borderId="0"/>
    <xf numFmtId="0" fontId="1" fillId="0" borderId="0"/>
    <xf numFmtId="0" fontId="128" fillId="0" borderId="0"/>
    <xf numFmtId="0" fontId="129"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166" fontId="8" fillId="0" borderId="0">
      <alignment vertical="top"/>
    </xf>
    <xf numFmtId="166" fontId="8" fillId="0" borderId="0">
      <alignment vertical="top"/>
    </xf>
    <xf numFmtId="0" fontId="128" fillId="0" borderId="0"/>
    <xf numFmtId="0" fontId="129" fillId="0" borderId="0"/>
    <xf numFmtId="166" fontId="77"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74" fillId="0" borderId="0"/>
    <xf numFmtId="0" fontId="82" fillId="0" borderId="0"/>
    <xf numFmtId="0" fontId="8"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8" fillId="0" borderId="0">
      <alignment vertical="top"/>
    </xf>
    <xf numFmtId="0" fontId="130"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4" fontId="1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77"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77"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77"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8" fillId="0" borderId="0">
      <alignment vertical="top"/>
    </xf>
    <xf numFmtId="0" fontId="8" fillId="0" borderId="0">
      <alignment vertical="top"/>
    </xf>
    <xf numFmtId="0" fontId="77"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77" fillId="0" borderId="0"/>
    <xf numFmtId="0" fontId="13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32" fillId="0" borderId="0">
      <alignment vertical="top"/>
    </xf>
    <xf numFmtId="0" fontId="1" fillId="0" borderId="0" applyNumberFormat="0" applyFont="0" applyFill="0" applyBorder="0" applyAlignment="0" applyProtection="0"/>
    <xf numFmtId="0" fontId="8" fillId="0" borderId="0"/>
    <xf numFmtId="0" fontId="132" fillId="0" borderId="0">
      <alignment vertical="top"/>
    </xf>
    <xf numFmtId="0" fontId="1" fillId="0" borderId="0" applyNumberFormat="0" applyFont="0" applyFill="0" applyBorder="0" applyAlignment="0" applyProtection="0"/>
    <xf numFmtId="0" fontId="8" fillId="0" borderId="0"/>
    <xf numFmtId="0" fontId="132"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32"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76" fillId="0" borderId="0">
      <alignment vertical="top"/>
    </xf>
    <xf numFmtId="0" fontId="76" fillId="0" borderId="0">
      <alignment vertical="top"/>
    </xf>
    <xf numFmtId="0" fontId="8" fillId="0" borderId="0">
      <alignment vertical="top"/>
    </xf>
    <xf numFmtId="0" fontId="8" fillId="0" borderId="0">
      <alignment vertical="top"/>
    </xf>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76" fillId="0" borderId="0">
      <alignment vertical="top"/>
    </xf>
    <xf numFmtId="0" fontId="76" fillId="0" borderId="0">
      <alignment vertical="top"/>
    </xf>
    <xf numFmtId="0" fontId="132" fillId="0" borderId="0">
      <alignment vertical="top"/>
    </xf>
    <xf numFmtId="0" fontId="76" fillId="0" borderId="0">
      <alignment vertical="top"/>
    </xf>
    <xf numFmtId="0" fontId="8" fillId="0" borderId="0"/>
    <xf numFmtId="0" fontId="8" fillId="0" borderId="0"/>
    <xf numFmtId="0" fontId="76" fillId="0" borderId="0">
      <alignment vertical="top"/>
    </xf>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10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166" fontId="108" fillId="0" borderId="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27" fillId="0" borderId="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10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10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8" fillId="0" borderId="0">
      <alignment vertical="top"/>
    </xf>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8" fillId="0" borderId="0">
      <alignment vertical="top"/>
    </xf>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27"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180" fontId="133" fillId="0" borderId="0"/>
    <xf numFmtId="180" fontId="133" fillId="0" borderId="0"/>
    <xf numFmtId="180" fontId="133" fillId="0" borderId="0"/>
    <xf numFmtId="180" fontId="133" fillId="0" borderId="0"/>
    <xf numFmtId="180" fontId="133" fillId="0" borderId="0"/>
    <xf numFmtId="180" fontId="133" fillId="0" borderId="0"/>
    <xf numFmtId="0" fontId="8" fillId="0" borderId="0">
      <alignment vertical="top"/>
    </xf>
    <xf numFmtId="0" fontId="1" fillId="0" borderId="0"/>
    <xf numFmtId="0" fontId="1" fillId="0" borderId="0"/>
    <xf numFmtId="0" fontId="1" fillId="0" borderId="0"/>
    <xf numFmtId="0" fontId="77" fillId="0" borderId="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4" fillId="0" borderId="0">
      <alignment vertical="top"/>
    </xf>
    <xf numFmtId="0" fontId="8" fillId="0" borderId="0">
      <alignment vertical="top"/>
    </xf>
    <xf numFmtId="166" fontId="74" fillId="0" borderId="0"/>
    <xf numFmtId="0" fontId="7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xf numFmtId="166" fontId="74" fillId="0" borderId="0"/>
    <xf numFmtId="0" fontId="1" fillId="0" borderId="0" applyNumberFormat="0" applyFont="0" applyFill="0" applyBorder="0" applyAlignment="0" applyProtection="0"/>
    <xf numFmtId="0" fontId="77" fillId="0" borderId="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166" fontId="74" fillId="0" borderId="0"/>
    <xf numFmtId="166" fontId="74" fillId="0" borderId="0"/>
    <xf numFmtId="0" fontId="1" fillId="0" borderId="0" applyNumberFormat="0" applyFont="0" applyFill="0" applyBorder="0" applyAlignment="0" applyProtection="0"/>
    <xf numFmtId="0" fontId="74" fillId="0" borderId="0">
      <alignment vertical="top"/>
    </xf>
    <xf numFmtId="0" fontId="127" fillId="0" borderId="0"/>
    <xf numFmtId="166" fontId="74" fillId="0" borderId="0"/>
    <xf numFmtId="166" fontId="74" fillId="0" borderId="0"/>
    <xf numFmtId="0" fontId="1" fillId="0" borderId="0" applyNumberFormat="0" applyFont="0" applyFill="0" applyBorder="0" applyAlignment="0" applyProtection="0"/>
    <xf numFmtId="0" fontId="74" fillId="0" borderId="0">
      <alignment vertical="top"/>
    </xf>
    <xf numFmtId="166" fontId="74" fillId="0" borderId="0"/>
    <xf numFmtId="0" fontId="1" fillId="0" borderId="0" applyNumberFormat="0" applyFont="0" applyFill="0" applyBorder="0" applyAlignment="0" applyProtection="0"/>
    <xf numFmtId="0" fontId="74" fillId="0" borderId="0">
      <alignment vertical="top"/>
    </xf>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166" fontId="97" fillId="0" borderId="0"/>
    <xf numFmtId="166" fontId="97" fillId="0" borderId="0"/>
    <xf numFmtId="0" fontId="1" fillId="0" borderId="0" applyNumberFormat="0" applyFont="0" applyFill="0" applyBorder="0" applyAlignment="0" applyProtection="0"/>
    <xf numFmtId="0" fontId="8" fillId="0" borderId="0">
      <alignment vertical="top"/>
    </xf>
    <xf numFmtId="0" fontId="1"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xf numFmtId="166" fontId="97" fillId="0" borderId="0"/>
    <xf numFmtId="0" fontId="1" fillId="0" borderId="0" applyNumberFormat="0" applyFill="0" applyBorder="0" applyAlignment="0" applyProtection="0"/>
    <xf numFmtId="0" fontId="99"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99" fillId="0" borderId="0"/>
    <xf numFmtId="0" fontId="1" fillId="0" borderId="0" applyNumberForma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4" fillId="47" borderId="9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8" fillId="47" borderId="92" applyNumberFormat="0" applyFont="0" applyAlignment="0" applyProtection="0"/>
    <xf numFmtId="0" fontId="1" fillId="17" borderId="72" applyNumberFormat="0" applyFont="0" applyAlignment="0" applyProtection="0"/>
    <xf numFmtId="0" fontId="77" fillId="47" borderId="9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4"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74"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4"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4"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4" fillId="47" borderId="92" applyNumberFormat="0" applyFont="0" applyAlignment="0" applyProtection="0"/>
    <xf numFmtId="0" fontId="74"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9"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74"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1" fontId="100" fillId="0" borderId="0">
      <protection locked="0"/>
    </xf>
    <xf numFmtId="192" fontId="100" fillId="0" borderId="0">
      <protection locked="0"/>
    </xf>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82" fillId="0" borderId="0" applyFont="0" applyFill="0" applyBorder="0" applyAlignment="0" applyProtection="0"/>
    <xf numFmtId="9" fontId="74" fillId="0" borderId="0" applyFont="0" applyFill="0" applyBorder="0" applyAlignment="0" applyProtection="0"/>
    <xf numFmtId="9" fontId="8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 fillId="0" borderId="0" applyFont="0" applyFill="0" applyBorder="0" applyAlignment="0" applyProtection="0"/>
    <xf numFmtId="166" fontId="97" fillId="0" borderId="0" applyNumberFormat="0" applyFont="0" applyFill="0" applyBorder="0" applyAlignment="0" applyProtection="0">
      <alignment horizontal="left"/>
    </xf>
    <xf numFmtId="166" fontId="97" fillId="0" borderId="0" applyNumberFormat="0" applyFont="0" applyFill="0" applyBorder="0" applyAlignment="0" applyProtection="0">
      <alignment horizontal="left"/>
    </xf>
    <xf numFmtId="15" fontId="97" fillId="0" borderId="0" applyFont="0" applyFill="0" applyBorder="0" applyAlignment="0" applyProtection="0"/>
    <xf numFmtId="15" fontId="97" fillId="0" borderId="0" applyFont="0" applyFill="0" applyBorder="0" applyAlignment="0" applyProtection="0"/>
    <xf numFmtId="4" fontId="97" fillId="0" borderId="0" applyFont="0" applyFill="0" applyBorder="0" applyAlignment="0" applyProtection="0"/>
    <xf numFmtId="4" fontId="97" fillId="0" borderId="0" applyFont="0" applyFill="0" applyBorder="0" applyAlignment="0" applyProtection="0"/>
    <xf numFmtId="166" fontId="135" fillId="0" borderId="11">
      <alignment horizontal="center"/>
    </xf>
    <xf numFmtId="3" fontId="97" fillId="0" borderId="0" applyFont="0" applyFill="0" applyBorder="0" applyAlignment="0" applyProtection="0"/>
    <xf numFmtId="3" fontId="97" fillId="0" borderId="0" applyFont="0" applyFill="0" applyBorder="0" applyAlignment="0" applyProtection="0"/>
    <xf numFmtId="166" fontId="97" fillId="77" borderId="0" applyNumberFormat="0" applyFont="0" applyBorder="0" applyAlignment="0" applyProtection="0"/>
    <xf numFmtId="166" fontId="97" fillId="77" borderId="0" applyNumberFormat="0" applyFont="0" applyBorder="0" applyAlignment="0" applyProtection="0"/>
    <xf numFmtId="193" fontId="8" fillId="0" borderId="0" applyFont="0" applyFill="0" applyBorder="0" applyAlignment="0" applyProtection="0"/>
    <xf numFmtId="194" fontId="85" fillId="0" borderId="0"/>
    <xf numFmtId="0" fontId="134" fillId="54" borderId="93" applyNumberFormat="0" applyAlignment="0" applyProtection="0"/>
    <xf numFmtId="0" fontId="68" fillId="15" borderId="69" applyNumberFormat="0" applyAlignment="0" applyProtection="0"/>
    <xf numFmtId="0" fontId="136" fillId="0" borderId="69"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6" fillId="0" borderId="69"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68" fillId="15" borderId="69" applyNumberFormat="0" applyAlignment="0" applyProtection="0"/>
    <xf numFmtId="0" fontId="136" fillId="0" borderId="69" applyNumberFormat="0" applyAlignment="0" applyProtection="0"/>
    <xf numFmtId="0" fontId="68" fillId="15" borderId="69" applyNumberFormat="0" applyAlignment="0" applyProtection="0"/>
    <xf numFmtId="0" fontId="136" fillId="0" borderId="69" applyNumberFormat="0" applyAlignment="0" applyProtection="0"/>
    <xf numFmtId="0" fontId="136" fillId="0" borderId="69"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3" fillId="68" borderId="94"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6" fillId="0" borderId="69" applyNumberFormat="0" applyAlignment="0" applyProtection="0"/>
    <xf numFmtId="0" fontId="68" fillId="15" borderId="69"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13" fillId="68" borderId="94"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68" fillId="15" borderId="69" applyNumberFormat="0" applyAlignment="0" applyProtection="0"/>
    <xf numFmtId="0" fontId="136" fillId="0" borderId="69"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3" fillId="68" borderId="94"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13" fillId="68" borderId="94"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13" fillId="68" borderId="94"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4" fontId="137" fillId="78" borderId="95" applyNumberFormat="0" applyProtection="0">
      <alignment horizontal="right" vertical="center"/>
    </xf>
    <xf numFmtId="4" fontId="138" fillId="79" borderId="95" applyNumberFormat="0" applyProtection="0">
      <alignment horizontal="left" vertical="center" indent="1"/>
    </xf>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9" fontId="97" fillId="0" borderId="0" applyFont="0" applyFill="0" applyBorder="0" applyAlignment="0" applyProtection="0"/>
    <xf numFmtId="0" fontId="1" fillId="0" borderId="0" applyNumberFormat="0" applyFont="0" applyFill="0" applyBorder="0" applyAlignment="0" applyProtection="0"/>
    <xf numFmtId="39"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41" fontId="25" fillId="0" borderId="0" applyFont="0" applyFill="0" applyBorder="0" applyAlignment="0" applyProtection="0"/>
    <xf numFmtId="43" fontId="123"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74" fillId="0" borderId="0" applyFont="0" applyFill="0" applyBorder="0" applyAlignment="0" applyProtection="0">
      <alignment vertical="top"/>
    </xf>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8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0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83" fontId="7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96" fontId="1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6"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40"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70" fontId="8" fillId="0" borderId="0" applyFont="0" applyFill="0" applyBorder="0" applyAlignment="0" applyProtection="0"/>
    <xf numFmtId="43" fontId="13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74" fillId="0" borderId="0">
      <alignment vertical="top"/>
    </xf>
    <xf numFmtId="0" fontId="74" fillId="0" borderId="0">
      <alignment vertical="top"/>
    </xf>
    <xf numFmtId="166" fontId="141" fillId="80" borderId="0" applyNumberFormat="0" applyBorder="0" applyAlignment="0" applyProtection="0"/>
    <xf numFmtId="166" fontId="142" fillId="0" borderId="0" applyNumberFormat="0" applyFill="0" applyBorder="0" applyAlignment="0" applyProtection="0"/>
    <xf numFmtId="166" fontId="143" fillId="80" borderId="0" applyNumberFormat="0" applyBorder="0" applyAlignment="0" applyProtection="0"/>
    <xf numFmtId="166" fontId="144" fillId="0" borderId="0" applyNumberFormat="0" applyFill="0" applyBorder="0" applyAlignment="0" applyProtection="0"/>
    <xf numFmtId="166" fontId="24" fillId="0" borderId="0" applyNumberFormat="0" applyFill="0" applyBorder="0" applyAlignment="0" applyProtection="0"/>
    <xf numFmtId="166" fontId="145" fillId="81" borderId="0" applyNumberFormat="0" applyBorder="0" applyAlignment="0" applyProtection="0"/>
    <xf numFmtId="166" fontId="145" fillId="81" borderId="0" applyNumberFormat="0" applyBorder="0" applyProtection="0">
      <alignment horizontal="center"/>
    </xf>
    <xf numFmtId="166" fontId="146" fillId="81" borderId="0" applyNumberFormat="0" applyBorder="0" applyAlignment="0" applyProtection="0"/>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28" fillId="0" borderId="0" applyNumberFormat="0" applyFill="0" applyBorder="0" applyAlignment="0" applyProtection="0"/>
    <xf numFmtId="166" fontId="10" fillId="0" borderId="0" applyNumberFormat="0" applyFill="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6" fontId="147" fillId="0" borderId="0" applyNumberFormat="0" applyFill="0" applyBorder="0" applyAlignment="0" applyProtection="0"/>
    <xf numFmtId="166" fontId="148" fillId="0" borderId="0" applyNumberFormat="0" applyFill="0" applyBorder="0" applyProtection="0">
      <alignment horizontal="right"/>
    </xf>
    <xf numFmtId="166" fontId="10" fillId="0" borderId="0" applyNumberFormat="0" applyFill="0" applyBorder="0" applyAlignment="0" applyProtection="0"/>
    <xf numFmtId="166" fontId="10" fillId="0" borderId="0" applyNumberFormat="0" applyFill="0" applyBorder="0" applyAlignment="0" applyProtection="0"/>
    <xf numFmtId="166" fontId="10" fillId="0" borderId="0" applyNumberFormat="0" applyFill="0" applyBorder="0" applyAlignment="0" applyProtection="0"/>
    <xf numFmtId="166" fontId="10" fillId="0" borderId="0" applyNumberFormat="0" applyFill="0" applyBorder="0" applyAlignment="0" applyProtection="0"/>
    <xf numFmtId="166" fontId="10" fillId="0" borderId="0" applyNumberFormat="0" applyFill="0" applyBorder="0" applyAlignment="0" applyProtection="0"/>
    <xf numFmtId="198" fontId="147" fillId="0" borderId="96" applyFill="0" applyAlignment="0" applyProtection="0"/>
    <xf numFmtId="0" fontId="149" fillId="0" borderId="0" applyNumberFormat="0" applyFont="0" applyBorder="0" applyAlignment="0"/>
    <xf numFmtId="0" fontId="149" fillId="0" borderId="0" applyNumberFormat="0" applyFont="0" applyBorder="0" applyAlignment="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71"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72"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pplyNumberFormat="0" applyFill="0" applyBorder="0" applyAlignment="0" applyProtection="0"/>
    <xf numFmtId="166" fontId="8" fillId="0" borderId="0" applyNumberFormat="0" applyFill="0" applyBorder="0" applyAlignment="0" applyProtection="0"/>
    <xf numFmtId="180" fontId="151" fillId="0" borderId="0" applyFill="0" applyBorder="0">
      <alignment horizontal="left"/>
    </xf>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80" fontId="154" fillId="0" borderId="8"/>
    <xf numFmtId="0" fontId="87" fillId="0" borderId="78"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1" fillId="0" borderId="65" applyNumberFormat="0" applyFill="0" applyAlignment="0" applyProtection="0"/>
    <xf numFmtId="0" fontId="155" fillId="0" borderId="65" applyNumberFormat="0" applyFill="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61" fillId="0" borderId="65"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8" fillId="0" borderId="79"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2" fillId="0" borderId="66" applyNumberFormat="0" applyFill="0" applyAlignment="0" applyProtection="0"/>
    <xf numFmtId="0" fontId="155" fillId="0" borderId="66" applyNumberFormat="0" applyFill="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62" fillId="0" borderId="66"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9" fillId="0" borderId="80"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80"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3" fillId="0" borderId="67" applyNumberFormat="0" applyFill="0" applyAlignment="0" applyProtection="0"/>
    <xf numFmtId="0" fontId="155" fillId="0" borderId="67" applyNumberFormat="0" applyFill="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63" fillId="0" borderId="67"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89" fillId="0" borderId="80"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0" applyNumberFormat="0" applyFill="0" applyBorder="0" applyAlignment="0" applyProtection="0"/>
    <xf numFmtId="0" fontId="63" fillId="0" borderId="0" applyNumberFormat="0" applyFill="0" applyBorder="0" applyAlignment="0" applyProtection="0"/>
    <xf numFmtId="0" fontId="155"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158"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63" fillId="0" borderId="0" applyNumberForma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63"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15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1" fillId="0" borderId="0"/>
    <xf numFmtId="0" fontId="1" fillId="0" borderId="0" applyNumberFormat="0" applyFill="0" applyBorder="0" applyAlignment="0" applyProtection="0"/>
    <xf numFmtId="0" fontId="155"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1" fillId="0" borderId="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60"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60" fillId="0" borderId="0" applyNumberFormat="0" applyFill="0" applyBorder="0" applyAlignment="0" applyProtection="0"/>
    <xf numFmtId="0" fontId="159" fillId="0" borderId="0" applyNumberFormat="0" applyFill="0" applyBorder="0" applyAlignment="0" applyProtection="0"/>
    <xf numFmtId="0" fontId="1" fillId="0" borderId="0"/>
    <xf numFmtId="0" fontId="60"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60" fillId="0" borderId="0" applyNumberFormat="0" applyFill="0" applyBorder="0" applyAlignment="0" applyProtection="0"/>
    <xf numFmtId="0" fontId="152"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0"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0" fillId="0" borderId="0" applyNumberFormat="0" applyFill="0" applyBorder="0" applyAlignment="0" applyProtection="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0"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0"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60"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9" fillId="0" borderId="0">
      <alignment horizontal="justify"/>
    </xf>
    <xf numFmtId="199" fontId="161" fillId="0" borderId="0">
      <protection locked="0"/>
    </xf>
    <xf numFmtId="199" fontId="161" fillId="0" borderId="0">
      <protection locked="0"/>
    </xf>
    <xf numFmtId="0" fontId="162" fillId="0" borderId="99" applyNumberFormat="0" applyFill="0" applyAlignment="0" applyProtection="0"/>
    <xf numFmtId="0" fontId="162" fillId="0" borderId="99" applyNumberFormat="0" applyFill="0" applyAlignment="0" applyProtection="0"/>
    <xf numFmtId="0" fontId="162" fillId="0" borderId="99" applyNumberFormat="0" applyFill="0" applyAlignment="0" applyProtection="0"/>
    <xf numFmtId="0" fontId="162" fillId="0" borderId="100" applyNumberFormat="0" applyFill="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3" fillId="0" borderId="73" applyNumberFormat="0" applyFill="0" applyAlignment="0" applyProtection="0"/>
    <xf numFmtId="0" fontId="1" fillId="0" borderId="73" applyNumberFormat="0" applyFill="0" applyAlignment="0" applyProtection="0"/>
    <xf numFmtId="0" fontId="1" fillId="0" borderId="73" applyNumberFormat="0" applyFill="0" applyAlignment="0" applyProtection="0"/>
    <xf numFmtId="0" fontId="1" fillId="0" borderId="0"/>
    <xf numFmtId="0" fontId="23" fillId="0" borderId="73" applyNumberFormat="0" applyFill="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3" fillId="0" borderId="73"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99" applyNumberFormat="0" applyFill="0" applyAlignment="0" applyProtection="0"/>
    <xf numFmtId="0" fontId="162" fillId="0" borderId="100" applyNumberFormat="0" applyFill="0" applyAlignment="0" applyProtection="0"/>
    <xf numFmtId="0" fontId="1" fillId="0" borderId="0" applyNumberFormat="0" applyFill="0" applyBorder="0" applyAlignment="0" applyProtection="0"/>
    <xf numFmtId="0" fontId="1" fillId="0" borderId="0"/>
    <xf numFmtId="0" fontId="162"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2"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2" fillId="0" borderId="99"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99" applyNumberFormat="0" applyFill="0" applyAlignment="0" applyProtection="0"/>
    <xf numFmtId="0" fontId="162" fillId="0" borderId="100" applyNumberFormat="0" applyFill="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2"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1" applyNumberFormat="0" applyFill="0" applyAlignment="0" applyProtection="0"/>
    <xf numFmtId="0" fontId="162" fillId="0" borderId="100" applyNumberFormat="0" applyFill="0" applyAlignment="0" applyProtection="0"/>
    <xf numFmtId="0" fontId="1" fillId="0" borderId="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62" fillId="0" borderId="101" applyNumberFormat="0" applyFill="0" applyAlignment="0" applyProtection="0"/>
    <xf numFmtId="0" fontId="162" fillId="0" borderId="101"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1" applyNumberFormat="0" applyFill="0" applyAlignment="0" applyProtection="0"/>
    <xf numFmtId="0" fontId="1" fillId="0" borderId="0" applyNumberFormat="0" applyFill="0" applyBorder="0" applyAlignment="0" applyProtection="0"/>
    <xf numFmtId="0" fontId="1" fillId="0" borderId="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04" fillId="3" borderId="102">
      <alignment horizontal="center" vertical="center"/>
    </xf>
    <xf numFmtId="0" fontId="165" fillId="83" borderId="102">
      <alignment horizontal="center" vertical="center"/>
    </xf>
    <xf numFmtId="0" fontId="93" fillId="69" borderId="82" applyNumberFormat="0" applyAlignment="0" applyProtection="0"/>
    <xf numFmtId="43" fontId="8" fillId="0" borderId="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66" fillId="84" borderId="103" applyNumberFormat="0" applyFont="0" applyBorder="0" applyAlignment="0">
      <alignment horizontal="centerContinuous" vertical="center"/>
    </xf>
    <xf numFmtId="167" fontId="8" fillId="0" borderId="0" applyNumberFormat="0" applyFill="0" applyBorder="0">
      <alignment vertical="top"/>
    </xf>
    <xf numFmtId="0" fontId="171" fillId="0" borderId="0" applyNumberFormat="0" applyFill="0" applyBorder="0">
      <alignment horizontal="justify"/>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49" fontId="170" fillId="0" borderId="0" applyNumberFormat="0" applyFont="0" applyBorder="0" applyAlignment="0">
      <alignment vertical="top"/>
    </xf>
    <xf numFmtId="0" fontId="152" fillId="0" borderId="0" applyNumberFormat="0" applyFill="0" applyBorder="0" applyAlignment="0" applyProtection="0"/>
    <xf numFmtId="0" fontId="152" fillId="0" borderId="0" applyNumberFormat="0" applyFill="0" applyBorder="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86" fillId="46" borderId="0" applyNumberFormat="0" applyBorder="0" applyAlignment="0" applyProtection="0"/>
    <xf numFmtId="0" fontId="90" fillId="54" borderId="81" applyNumberFormat="0" applyAlignment="0" applyProtection="0"/>
    <xf numFmtId="0" fontId="93" fillId="69" borderId="82" applyNumberFormat="0" applyAlignment="0" applyProtection="0"/>
    <xf numFmtId="0" fontId="94" fillId="0" borderId="84" applyNumberFormat="0" applyFill="0" applyAlignment="0" applyProtection="0"/>
    <xf numFmtId="0" fontId="78" fillId="61"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106" fillId="49" borderId="81" applyNumberFormat="0" applyAlignment="0" applyProtection="0"/>
    <xf numFmtId="0" fontId="81" fillId="44" borderId="0" applyNumberFormat="0" applyBorder="0" applyAlignment="0" applyProtection="0"/>
    <xf numFmtId="0" fontId="119" fillId="52" borderId="0" applyNumberFormat="0" applyBorder="0" applyAlignment="0" applyProtection="0"/>
    <xf numFmtId="0" fontId="8" fillId="47" borderId="9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34" fillId="54" borderId="93" applyNumberFormat="0" applyAlignment="0" applyProtection="0"/>
    <xf numFmtId="0" fontId="117" fillId="0" borderId="0" applyNumberFormat="0" applyFill="0" applyBorder="0" applyAlignment="0" applyProtection="0"/>
    <xf numFmtId="0" fontId="109" fillId="0" borderId="0" applyNumberFormat="0" applyFill="0" applyBorder="0" applyAlignment="0" applyProtection="0"/>
    <xf numFmtId="0" fontId="152" fillId="0" borderId="0" applyNumberFormat="0" applyFill="0" applyBorder="0" applyAlignment="0" applyProtection="0"/>
    <xf numFmtId="0" fontId="87" fillId="0" borderId="78" applyNumberFormat="0" applyFill="0" applyAlignment="0" applyProtection="0"/>
    <xf numFmtId="0" fontId="88" fillId="0" borderId="79" applyNumberFormat="0" applyFill="0" applyAlignment="0" applyProtection="0"/>
    <xf numFmtId="0" fontId="89" fillId="0" borderId="106" applyNumberFormat="0" applyFill="0" applyAlignment="0" applyProtection="0"/>
    <xf numFmtId="0" fontId="89" fillId="0" borderId="0" applyNumberFormat="0" applyFill="0" applyBorder="0" applyAlignment="0" applyProtection="0"/>
    <xf numFmtId="0" fontId="162" fillId="0" borderId="100" applyNumberFormat="0" applyFill="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8" fillId="0" borderId="0" applyBorder="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8" fillId="0" borderId="0" applyBorder="0">
      <alignment vertical="top"/>
    </xf>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167" fontId="8" fillId="0" borderId="0" applyNumberFormat="0" applyFill="0" applyBorder="0">
      <alignment vertical="top"/>
    </xf>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4"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8" fillId="0" borderId="0" applyBorder="0">
      <alignment vertical="top"/>
    </xf>
    <xf numFmtId="0" fontId="8"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186"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0" fontId="1" fillId="0" borderId="0"/>
    <xf numFmtId="0" fontId="8" fillId="0" borderId="0" applyBorder="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lignment vertical="top"/>
    </xf>
    <xf numFmtId="43" fontId="8"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43" fontId="1"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0" fontId="1" fillId="0" borderId="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xf numFmtId="0" fontId="8" fillId="0" borderId="0" applyBorder="0">
      <alignment vertical="top"/>
    </xf>
    <xf numFmtId="43"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0" fontId="1" fillId="0" borderId="0"/>
    <xf numFmtId="0" fontId="8" fillId="0" borderId="0" applyBorder="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3" fontId="77"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9" fontId="8"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167" fontId="8" fillId="0" borderId="0" applyNumberFormat="0" applyFill="0" applyBorder="0">
      <alignment vertical="top"/>
    </xf>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7" fontId="8"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8" fillId="0" borderId="0" applyNumberFormat="0" applyFill="0" applyBorder="0">
      <alignment vertical="top"/>
    </xf>
    <xf numFmtId="0" fontId="8" fillId="0" borderId="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xf numFmtId="0" fontId="8" fillId="0" borderId="0" applyBorder="0">
      <alignment vertical="top"/>
    </xf>
    <xf numFmtId="43" fontId="8" fillId="0" borderId="0" applyFont="0" applyFill="0" applyBorder="0" applyAlignment="0" applyProtection="0"/>
    <xf numFmtId="44" fontId="8" fillId="0" borderId="0" applyFont="0" applyFill="0" applyBorder="0" applyAlignment="0" applyProtection="0"/>
    <xf numFmtId="0" fontId="1" fillId="0" borderId="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9"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9" fontId="8"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167" fontId="8"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pplyBorder="0">
      <alignment vertical="top"/>
    </xf>
    <xf numFmtId="0" fontId="1" fillId="0" borderId="0"/>
    <xf numFmtId="43" fontId="77" fillId="0" borderId="0" applyFont="0" applyFill="0" applyBorder="0" applyAlignment="0" applyProtection="0"/>
    <xf numFmtId="43" fontId="77" fillId="0" borderId="0" applyFont="0" applyFill="0" applyBorder="0" applyAlignment="0" applyProtection="0"/>
    <xf numFmtId="0" fontId="1" fillId="0" borderId="0"/>
    <xf numFmtId="43" fontId="1" fillId="0" borderId="0" applyFont="0" applyFill="0" applyBorder="0" applyAlignment="0" applyProtection="0"/>
    <xf numFmtId="0" fontId="8" fillId="0" borderId="0" applyBorder="0">
      <alignment vertical="top"/>
    </xf>
    <xf numFmtId="0" fontId="1" fillId="0" borderId="0"/>
    <xf numFmtId="43" fontId="77" fillId="0" borderId="0" applyFont="0" applyFill="0" applyBorder="0" applyAlignment="0" applyProtection="0"/>
    <xf numFmtId="43" fontId="77" fillId="0" borderId="0" applyFont="0" applyFill="0" applyBorder="0" applyAlignment="0" applyProtection="0"/>
    <xf numFmtId="0" fontId="1" fillId="0" borderId="0"/>
    <xf numFmtId="43" fontId="1"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8"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8"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4"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 fillId="0" borderId="0"/>
    <xf numFmtId="0" fontId="74" fillId="0" borderId="0">
      <alignment vertical="top"/>
    </xf>
    <xf numFmtId="43" fontId="8" fillId="0" borderId="0" applyFont="0" applyFill="0" applyBorder="0" applyAlignment="0" applyProtection="0"/>
    <xf numFmtId="0" fontId="74" fillId="0" borderId="0">
      <alignment vertical="top"/>
    </xf>
    <xf numFmtId="0" fontId="8" fillId="0" borderId="0"/>
    <xf numFmtId="0" fontId="74" fillId="0" borderId="0">
      <alignment vertical="top"/>
    </xf>
    <xf numFmtId="0" fontId="8" fillId="0" borderId="0"/>
    <xf numFmtId="0" fontId="74" fillId="0" borderId="0">
      <alignment vertical="top"/>
    </xf>
    <xf numFmtId="0" fontId="1" fillId="0" borderId="0"/>
    <xf numFmtId="0" fontId="8" fillId="0" borderId="0"/>
    <xf numFmtId="0" fontId="8" fillId="0" borderId="0"/>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1"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1" fillId="0" borderId="0"/>
    <xf numFmtId="0" fontId="8" fillId="0" borderId="0"/>
    <xf numFmtId="0" fontId="74" fillId="0" borderId="0">
      <alignment vertical="top"/>
    </xf>
    <xf numFmtId="0" fontId="1" fillId="0" borderId="0"/>
    <xf numFmtId="0" fontId="1" fillId="0" borderId="0"/>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8" fillId="0" borderId="0"/>
    <xf numFmtId="0" fontId="74" fillId="0" borderId="0">
      <alignment vertical="top"/>
    </xf>
    <xf numFmtId="0" fontId="1" fillId="0" borderId="0"/>
    <xf numFmtId="0" fontId="8" fillId="0" borderId="0"/>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1"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1" fillId="0" borderId="0"/>
    <xf numFmtId="0" fontId="8" fillId="0" borderId="0"/>
    <xf numFmtId="0" fontId="1" fillId="0" borderId="0"/>
    <xf numFmtId="0" fontId="74" fillId="0" borderId="0">
      <alignment vertical="top"/>
    </xf>
    <xf numFmtId="0" fontId="8" fillId="0" borderId="0"/>
    <xf numFmtId="0" fontId="74" fillId="0" borderId="0">
      <alignment vertical="top"/>
    </xf>
    <xf numFmtId="0" fontId="74" fillId="0" borderId="0">
      <alignment vertical="top"/>
    </xf>
    <xf numFmtId="0" fontId="1" fillId="0" borderId="0"/>
    <xf numFmtId="0" fontId="8" fillId="0" borderId="0"/>
    <xf numFmtId="0" fontId="74" fillId="0" borderId="0">
      <alignment vertical="top"/>
    </xf>
    <xf numFmtId="0" fontId="1" fillId="0" borderId="0"/>
    <xf numFmtId="0" fontId="8" fillId="0" borderId="0"/>
    <xf numFmtId="0" fontId="1" fillId="0" borderId="0"/>
    <xf numFmtId="0" fontId="8" fillId="0" borderId="0"/>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43" fontId="74" fillId="0" borderId="0" applyFont="0" applyFill="0" applyBorder="0" applyAlignment="0" applyProtection="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8" fillId="0" borderId="0"/>
    <xf numFmtId="0" fontId="8"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alignment wrapText="1"/>
    </xf>
    <xf numFmtId="0" fontId="74"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8" fillId="0" borderId="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8"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8"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7"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8" fillId="0" borderId="0">
      <alignment wrapText="1"/>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72" fillId="0" borderId="0">
      <alignment vertical="top"/>
    </xf>
    <xf numFmtId="0" fontId="8" fillId="0" borderId="0">
      <alignment vertical="top"/>
    </xf>
    <xf numFmtId="9"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7"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167" fontId="172" fillId="0" borderId="0" applyNumberFormat="0" applyFill="0" applyBorder="0">
      <alignment vertical="top"/>
    </xf>
    <xf numFmtId="0" fontId="169" fillId="0" borderId="0" applyNumberFormat="0" applyFill="0" applyBorder="0" applyAlignment="0" applyProtection="0">
      <alignment vertical="top"/>
      <protection locked="0"/>
    </xf>
    <xf numFmtId="167" fontId="172" fillId="0" borderId="0" applyNumberFormat="0" applyFill="0" applyBorder="0">
      <alignment vertical="top"/>
    </xf>
    <xf numFmtId="167" fontId="172" fillId="0" borderId="0" applyNumberFormat="0" applyFill="0" applyBorder="0">
      <alignment vertical="top"/>
    </xf>
    <xf numFmtId="167" fontId="172" fillId="0" borderId="0" applyNumberFormat="0" applyFill="0" applyBorder="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72" fillId="0" borderId="0"/>
    <xf numFmtId="43" fontId="74" fillId="0" borderId="0" applyFont="0" applyFill="0" applyBorder="0" applyAlignment="0" applyProtection="0">
      <alignment vertical="top"/>
    </xf>
    <xf numFmtId="0" fontId="8" fillId="0" borderId="0">
      <alignment vertical="top"/>
    </xf>
    <xf numFmtId="0" fontId="126" fillId="47" borderId="92" applyNumberFormat="0" applyFont="0" applyAlignment="0" applyProtection="0"/>
    <xf numFmtId="14" fontId="126" fillId="0" borderId="0"/>
    <xf numFmtId="14" fontId="126" fillId="0" borderId="0"/>
    <xf numFmtId="14" fontId="126" fillId="0" borderId="0"/>
    <xf numFmtId="14" fontId="126" fillId="0" borderId="0"/>
    <xf numFmtId="14" fontId="126" fillId="0" borderId="0"/>
    <xf numFmtId="14" fontId="126" fillId="0" borderId="0"/>
    <xf numFmtId="14" fontId="126" fillId="0" borderId="0"/>
    <xf numFmtId="14" fontId="126" fillId="0" borderId="0"/>
    <xf numFmtId="14" fontId="126" fillId="0" borderId="0"/>
    <xf numFmtId="0" fontId="8" fillId="0" borderId="0">
      <alignment vertical="top"/>
    </xf>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75" fillId="0" borderId="0">
      <alignment vertical="top"/>
    </xf>
    <xf numFmtId="0" fontId="75" fillId="0" borderId="0">
      <alignment vertical="top"/>
    </xf>
    <xf numFmtId="0" fontId="75" fillId="0" borderId="0">
      <alignment vertical="top"/>
    </xf>
    <xf numFmtId="0" fontId="8" fillId="0" borderId="0"/>
    <xf numFmtId="0" fontId="75" fillId="0" borderId="0">
      <alignment vertical="top"/>
    </xf>
    <xf numFmtId="0" fontId="75" fillId="0" borderId="0">
      <alignment vertical="top"/>
    </xf>
    <xf numFmtId="200" fontId="8" fillId="0" borderId="0" applyFont="0" applyFill="0" applyBorder="0" applyAlignment="0" applyProtection="0"/>
    <xf numFmtId="14" fontId="126" fillId="0" borderId="0"/>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14" fontId="126" fillId="0" borderId="0"/>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6" fillId="0" borderId="0"/>
    <xf numFmtId="0" fontId="74" fillId="0" borderId="0"/>
    <xf numFmtId="0" fontId="74" fillId="0" borderId="0">
      <alignment vertical="top"/>
    </xf>
    <xf numFmtId="0" fontId="1"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1"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43" fontId="8" fillId="0" borderId="0" applyFont="0" applyFill="0" applyBorder="0" applyAlignment="0" applyProtection="0"/>
    <xf numFmtId="0" fontId="76"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200" fontId="76" fillId="0" borderId="0" applyFont="0" applyFill="0" applyBorder="0" applyAlignment="0" applyProtection="0"/>
    <xf numFmtId="0" fontId="1" fillId="0" borderId="0"/>
    <xf numFmtId="0" fontId="76" fillId="0" borderId="0">
      <alignment vertical="top"/>
    </xf>
    <xf numFmtId="0" fontId="1" fillId="0" borderId="0"/>
    <xf numFmtId="0" fontId="74" fillId="0" borderId="0"/>
    <xf numFmtId="0" fontId="76" fillId="0" borderId="0">
      <alignment vertical="top"/>
    </xf>
    <xf numFmtId="0" fontId="8" fillId="0" borderId="0"/>
    <xf numFmtId="0" fontId="74" fillId="0" borderId="0"/>
    <xf numFmtId="0" fontId="8" fillId="0" borderId="0"/>
    <xf numFmtId="200" fontId="8"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76" fillId="0" borderId="0">
      <alignment vertical="top"/>
    </xf>
    <xf numFmtId="0" fontId="1" fillId="0" borderId="0"/>
    <xf numFmtId="0" fontId="74" fillId="0" borderId="0"/>
    <xf numFmtId="0" fontId="76" fillId="0" borderId="0">
      <alignment vertical="top"/>
    </xf>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20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1" fillId="0" borderId="0"/>
    <xf numFmtId="0" fontId="8" fillId="0" borderId="0"/>
    <xf numFmtId="43"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76" fillId="0" borderId="0">
      <alignment vertical="top"/>
    </xf>
    <xf numFmtId="0" fontId="1" fillId="0" borderId="0"/>
    <xf numFmtId="43" fontId="1" fillId="0" borderId="0" applyFont="0" applyFill="0" applyBorder="0" applyAlignment="0" applyProtection="0"/>
    <xf numFmtId="0" fontId="74" fillId="0" borderId="0"/>
    <xf numFmtId="0" fontId="76" fillId="0" borderId="0">
      <alignment vertical="top"/>
    </xf>
    <xf numFmtId="0" fontId="74" fillId="0" borderId="0"/>
    <xf numFmtId="200" fontId="8" fillId="0" borderId="0" applyFont="0" applyFill="0" applyBorder="0" applyAlignment="0" applyProtection="0"/>
    <xf numFmtId="0" fontId="8" fillId="0" borderId="0"/>
    <xf numFmtId="0" fontId="1" fillId="0" borderId="0"/>
    <xf numFmtId="0" fontId="1" fillId="0" borderId="0"/>
    <xf numFmtId="9"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3" fillId="0" borderId="0" applyNumberFormat="0" applyFill="0" applyBorder="0" applyAlignment="0" applyProtection="0"/>
    <xf numFmtId="0" fontId="177" fillId="0" borderId="0">
      <alignment vertical="top"/>
    </xf>
    <xf numFmtId="0" fontId="8" fillId="0" borderId="0"/>
    <xf numFmtId="0" fontId="25" fillId="68" borderId="0"/>
    <xf numFmtId="0" fontId="132" fillId="0" borderId="0"/>
    <xf numFmtId="0" fontId="132" fillId="0" borderId="0"/>
    <xf numFmtId="0" fontId="8" fillId="0" borderId="0"/>
    <xf numFmtId="43" fontId="8" fillId="0" borderId="0" applyFont="0" applyFill="0" applyBorder="0" applyAlignment="0" applyProtection="0"/>
    <xf numFmtId="38" fontId="170"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8" fillId="0" borderId="0">
      <alignment vertical="top"/>
    </xf>
    <xf numFmtId="43" fontId="1" fillId="0" borderId="0" applyFont="0" applyFill="0" applyBorder="0" applyAlignment="0" applyProtection="0"/>
    <xf numFmtId="0" fontId="105" fillId="0" borderId="0" applyNumberFormat="0" applyFont="0" applyBorder="0" applyAlignment="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1" fillId="0" borderId="0"/>
    <xf numFmtId="43" fontId="1" fillId="0" borderId="0" applyFont="0" applyFill="0" applyBorder="0" applyAlignment="0" applyProtection="0"/>
    <xf numFmtId="43" fontId="1" fillId="0" borderId="0" applyFont="0" applyFill="0" applyBorder="0" applyAlignment="0" applyProtection="0"/>
    <xf numFmtId="0" fontId="24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4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1" fillId="0" borderId="0"/>
    <xf numFmtId="0" fontId="1" fillId="0" borderId="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43" fontId="8" fillId="0" borderId="0" applyFont="0" applyFill="0" applyBorder="0" applyAlignment="0" applyProtection="0"/>
    <xf numFmtId="0" fontId="8"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2217">
    <xf numFmtId="0" fontId="0" fillId="0" borderId="0" xfId="0"/>
    <xf numFmtId="0" fontId="3" fillId="0" borderId="0" xfId="0" applyFont="1"/>
    <xf numFmtId="0" fontId="5" fillId="0" borderId="0" xfId="0" applyFont="1"/>
    <xf numFmtId="0" fontId="6" fillId="0" borderId="0" xfId="0" applyFont="1" applyAlignment="1">
      <alignment vertical="center"/>
    </xf>
    <xf numFmtId="0" fontId="9" fillId="0" borderId="0" xfId="0" applyFont="1" applyAlignment="1">
      <alignment vertical="center"/>
    </xf>
    <xf numFmtId="0" fontId="4" fillId="0" borderId="0" xfId="0" applyFont="1"/>
    <xf numFmtId="0" fontId="13" fillId="0" borderId="0" xfId="0" applyFont="1"/>
    <xf numFmtId="0" fontId="4" fillId="2" borderId="0" xfId="0" applyFont="1" applyFill="1"/>
    <xf numFmtId="168" fontId="4" fillId="0" borderId="0" xfId="0" applyNumberFormat="1" applyFont="1"/>
    <xf numFmtId="0" fontId="9" fillId="0" borderId="0" xfId="0" applyFont="1"/>
    <xf numFmtId="37" fontId="9" fillId="3" borderId="0" xfId="0" applyNumberFormat="1" applyFont="1" applyFill="1"/>
    <xf numFmtId="0" fontId="27" fillId="0" borderId="0" xfId="0" applyFont="1"/>
    <xf numFmtId="41" fontId="27" fillId="0" borderId="0" xfId="0" applyNumberFormat="1" applyFont="1"/>
    <xf numFmtId="41" fontId="29" fillId="0" borderId="0" xfId="0" applyNumberFormat="1" applyFont="1" applyAlignment="1">
      <alignment horizontal="right"/>
    </xf>
    <xf numFmtId="0" fontId="29" fillId="0" borderId="0" xfId="0" applyFont="1"/>
    <xf numFmtId="41" fontId="27" fillId="0" borderId="0" xfId="0" applyNumberFormat="1" applyFont="1" applyAlignment="1" applyProtection="1">
      <alignment horizontal="right"/>
      <protection locked="0"/>
    </xf>
    <xf numFmtId="0" fontId="30" fillId="0" borderId="0" xfId="0" applyFont="1"/>
    <xf numFmtId="0" fontId="29" fillId="0" borderId="0" xfId="0" applyFont="1" applyAlignment="1">
      <alignment horizontal="left"/>
    </xf>
    <xf numFmtId="41" fontId="29" fillId="0" borderId="0" xfId="0" applyNumberFormat="1" applyFont="1"/>
    <xf numFmtId="41" fontId="31" fillId="0" borderId="0" xfId="0" applyNumberFormat="1" applyFont="1" applyAlignment="1" applyProtection="1">
      <alignment horizontal="right"/>
      <protection locked="0"/>
    </xf>
    <xf numFmtId="41" fontId="31" fillId="0" borderId="0" xfId="0" applyNumberFormat="1" applyFont="1" applyProtection="1">
      <protection locked="0"/>
    </xf>
    <xf numFmtId="41" fontId="27" fillId="0" borderId="0" xfId="0" applyNumberFormat="1" applyFont="1" applyProtection="1">
      <protection locked="0"/>
    </xf>
    <xf numFmtId="41" fontId="31" fillId="0" borderId="11" xfId="0" applyNumberFormat="1" applyFont="1" applyBorder="1" applyAlignment="1" applyProtection="1">
      <alignment horizontal="right"/>
      <protection locked="0"/>
    </xf>
    <xf numFmtId="0" fontId="29" fillId="0" borderId="11" xfId="0" applyFont="1" applyBorder="1"/>
    <xf numFmtId="41" fontId="31" fillId="0" borderId="11" xfId="0" applyNumberFormat="1" applyFont="1" applyBorder="1" applyProtection="1">
      <protection locked="0"/>
    </xf>
    <xf numFmtId="167" fontId="27" fillId="0" borderId="0" xfId="0" applyNumberFormat="1" applyFont="1"/>
    <xf numFmtId="167" fontId="27" fillId="0" borderId="0" xfId="0" applyNumberFormat="1" applyFont="1" applyAlignment="1" applyProtection="1">
      <alignment horizontal="right"/>
      <protection locked="0"/>
    </xf>
    <xf numFmtId="167" fontId="29" fillId="0" borderId="0" xfId="0" applyNumberFormat="1" applyFont="1"/>
    <xf numFmtId="167" fontId="30" fillId="0" borderId="0" xfId="0" applyNumberFormat="1" applyFont="1"/>
    <xf numFmtId="0" fontId="30" fillId="0" borderId="0" xfId="0" quotePrefix="1" applyFont="1" applyAlignment="1">
      <alignment horizontal="left"/>
    </xf>
    <xf numFmtId="0" fontId="29" fillId="0" borderId="0" xfId="0" applyFont="1" applyAlignment="1">
      <alignment vertical="center" wrapText="1"/>
    </xf>
    <xf numFmtId="0" fontId="30" fillId="0" borderId="0" xfId="0" applyFont="1" applyAlignment="1">
      <alignment vertical="center" wrapText="1"/>
    </xf>
    <xf numFmtId="41" fontId="27" fillId="0" borderId="0" xfId="0" applyNumberFormat="1" applyFont="1" applyAlignment="1" applyProtection="1">
      <alignment horizontal="left"/>
      <protection locked="0"/>
    </xf>
    <xf numFmtId="0" fontId="30" fillId="0" borderId="0" xfId="0" applyFont="1" applyAlignment="1">
      <alignment wrapText="1"/>
    </xf>
    <xf numFmtId="0" fontId="30" fillId="0" borderId="0" xfId="0" applyFont="1" applyAlignment="1">
      <alignment vertical="center"/>
    </xf>
    <xf numFmtId="166" fontId="32" fillId="6" borderId="0" xfId="0" applyNumberFormat="1" applyFont="1" applyFill="1" applyAlignment="1">
      <alignment horizontal="center" vertical="center"/>
    </xf>
    <xf numFmtId="37" fontId="33" fillId="6" borderId="0" xfId="0" applyNumberFormat="1" applyFont="1" applyFill="1" applyAlignment="1">
      <alignment horizontal="left" vertical="center" indent="6"/>
    </xf>
    <xf numFmtId="37" fontId="32" fillId="6" borderId="0" xfId="0" applyNumberFormat="1" applyFont="1" applyFill="1" applyAlignment="1">
      <alignment horizontal="left" vertical="center" indent="4"/>
    </xf>
    <xf numFmtId="37" fontId="32" fillId="6" borderId="0" xfId="0" applyNumberFormat="1" applyFont="1" applyFill="1" applyAlignment="1">
      <alignment vertical="center"/>
    </xf>
    <xf numFmtId="41" fontId="27" fillId="0" borderId="0" xfId="0" applyNumberFormat="1" applyFont="1" applyAlignment="1" applyProtection="1">
      <alignment horizontal="center"/>
      <protection locked="0"/>
    </xf>
    <xf numFmtId="38" fontId="30" fillId="0" borderId="0" xfId="0" applyNumberFormat="1" applyFont="1"/>
    <xf numFmtId="38" fontId="34" fillId="0" borderId="0" xfId="0" applyNumberFormat="1" applyFont="1"/>
    <xf numFmtId="41" fontId="31" fillId="0" borderId="0" xfId="0" applyNumberFormat="1" applyFont="1" applyAlignment="1" applyProtection="1">
      <alignment horizontal="center"/>
      <protection locked="0"/>
    </xf>
    <xf numFmtId="38" fontId="29" fillId="0" borderId="0" xfId="0" applyNumberFormat="1" applyFont="1"/>
    <xf numFmtId="167" fontId="31" fillId="0" borderId="11" xfId="0" applyNumberFormat="1" applyFont="1" applyBorder="1"/>
    <xf numFmtId="41" fontId="31" fillId="0" borderId="11" xfId="0" applyNumberFormat="1" applyFont="1" applyBorder="1" applyAlignment="1" applyProtection="1">
      <alignment horizontal="center"/>
      <protection locked="0"/>
    </xf>
    <xf numFmtId="38" fontId="29" fillId="0" borderId="11" xfId="0" applyNumberFormat="1" applyFont="1" applyBorder="1"/>
    <xf numFmtId="0" fontId="31" fillId="0" borderId="11" xfId="0" applyFont="1" applyBorder="1"/>
    <xf numFmtId="0" fontId="31" fillId="0" borderId="0" xfId="0" applyFont="1"/>
    <xf numFmtId="167" fontId="31" fillId="0" borderId="0" xfId="0" applyNumberFormat="1" applyFont="1"/>
    <xf numFmtId="41" fontId="27" fillId="0" borderId="0" xfId="0" applyNumberFormat="1" applyFont="1" applyAlignment="1" applyProtection="1">
      <alignment horizontal="right" vertical="center"/>
      <protection locked="0"/>
    </xf>
    <xf numFmtId="38" fontId="30" fillId="0" borderId="0" xfId="0" applyNumberFormat="1" applyFont="1" applyAlignment="1">
      <alignment wrapText="1"/>
    </xf>
    <xf numFmtId="41" fontId="30" fillId="0" borderId="0" xfId="0" applyNumberFormat="1" applyFont="1" applyAlignment="1">
      <alignment horizontal="center"/>
    </xf>
    <xf numFmtId="37" fontId="32" fillId="6" borderId="0" xfId="0" applyNumberFormat="1" applyFont="1" applyFill="1" applyAlignment="1">
      <alignment horizontal="left" vertical="center" indent="2"/>
    </xf>
    <xf numFmtId="167" fontId="15" fillId="0" borderId="11" xfId="0" applyNumberFormat="1" applyFont="1" applyBorder="1"/>
    <xf numFmtId="0" fontId="4" fillId="0" borderId="11" xfId="0" applyFont="1" applyBorder="1"/>
    <xf numFmtId="167" fontId="15" fillId="0" borderId="0" xfId="0" applyNumberFormat="1" applyFont="1"/>
    <xf numFmtId="167" fontId="14" fillId="0" borderId="0" xfId="0" applyNumberFormat="1" applyFont="1"/>
    <xf numFmtId="172" fontId="7" fillId="6" borderId="0" xfId="0" applyNumberFormat="1" applyFont="1" applyFill="1" applyAlignment="1">
      <alignment horizontal="center" vertical="center"/>
    </xf>
    <xf numFmtId="167" fontId="31" fillId="2" borderId="10" xfId="0" applyNumberFormat="1" applyFont="1" applyFill="1" applyBorder="1" applyAlignment="1">
      <alignment horizontal="center" vertical="center"/>
    </xf>
    <xf numFmtId="0" fontId="13" fillId="2" borderId="10" xfId="0" applyFont="1" applyFill="1" applyBorder="1"/>
    <xf numFmtId="0" fontId="23" fillId="0" borderId="0" xfId="0" applyFont="1"/>
    <xf numFmtId="167" fontId="31" fillId="2" borderId="0" xfId="0" applyNumberFormat="1" applyFont="1" applyFill="1" applyAlignment="1">
      <alignment horizontal="center" vertical="center"/>
    </xf>
    <xf numFmtId="0" fontId="13" fillId="2" borderId="0" xfId="0" applyFont="1" applyFill="1"/>
    <xf numFmtId="167" fontId="27" fillId="2" borderId="0" xfId="0" applyNumberFormat="1" applyFont="1" applyFill="1" applyAlignment="1">
      <alignment horizontal="center" vertical="center"/>
    </xf>
    <xf numFmtId="167" fontId="30" fillId="2" borderId="0" xfId="0" applyNumberFormat="1" applyFont="1" applyFill="1" applyAlignment="1">
      <alignment horizontal="center" vertical="center"/>
    </xf>
    <xf numFmtId="0" fontId="30" fillId="3" borderId="0" xfId="0" applyFont="1" applyFill="1"/>
    <xf numFmtId="0" fontId="27" fillId="2" borderId="0" xfId="0" applyFont="1" applyFill="1"/>
    <xf numFmtId="41" fontId="17" fillId="5" borderId="12" xfId="0" applyNumberFormat="1" applyFont="1" applyFill="1" applyBorder="1" applyAlignment="1">
      <alignment horizontal="right"/>
    </xf>
    <xf numFmtId="41" fontId="17" fillId="5" borderId="12" xfId="0" applyNumberFormat="1" applyFont="1" applyFill="1" applyBorder="1"/>
    <xf numFmtId="0" fontId="32" fillId="5" borderId="12" xfId="0" applyFont="1" applyFill="1" applyBorder="1"/>
    <xf numFmtId="41" fontId="9" fillId="3" borderId="0" xfId="0" applyNumberFormat="1" applyFont="1" applyFill="1" applyAlignment="1">
      <alignment horizontal="right" wrapText="1"/>
    </xf>
    <xf numFmtId="41" fontId="15" fillId="3" borderId="0" xfId="0" applyNumberFormat="1" applyFont="1" applyFill="1"/>
    <xf numFmtId="41" fontId="9" fillId="3" borderId="0" xfId="0" applyNumberFormat="1" applyFont="1" applyFill="1"/>
    <xf numFmtId="41" fontId="15" fillId="3" borderId="13" xfId="0" applyNumberFormat="1" applyFont="1" applyFill="1" applyBorder="1"/>
    <xf numFmtId="41" fontId="9" fillId="3" borderId="13" xfId="0" applyNumberFormat="1" applyFont="1" applyFill="1" applyBorder="1"/>
    <xf numFmtId="0" fontId="27" fillId="3" borderId="13" xfId="0" applyFont="1" applyFill="1" applyBorder="1"/>
    <xf numFmtId="37" fontId="29" fillId="3" borderId="0" xfId="0" applyNumberFormat="1" applyFont="1" applyFill="1" applyAlignment="1">
      <alignment horizontal="right" wrapText="1"/>
    </xf>
    <xf numFmtId="41" fontId="30" fillId="3" borderId="0" xfId="0" applyNumberFormat="1" applyFont="1" applyFill="1"/>
    <xf numFmtId="0" fontId="30" fillId="3" borderId="0" xfId="0" applyFont="1" applyFill="1" applyAlignment="1">
      <alignment wrapText="1"/>
    </xf>
    <xf numFmtId="0" fontId="31" fillId="3" borderId="0" xfId="0" applyFont="1" applyFill="1"/>
    <xf numFmtId="0" fontId="17" fillId="5" borderId="12" xfId="0" applyFont="1" applyFill="1" applyBorder="1"/>
    <xf numFmtId="37" fontId="15" fillId="3" borderId="0" xfId="0" applyNumberFormat="1" applyFont="1" applyFill="1"/>
    <xf numFmtId="41" fontId="30" fillId="3" borderId="0" xfId="0" applyNumberFormat="1" applyFont="1" applyFill="1" applyAlignment="1">
      <alignment horizontal="right" wrapText="1"/>
    </xf>
    <xf numFmtId="41" fontId="17" fillId="3" borderId="0" xfId="0" applyNumberFormat="1" applyFont="1" applyFill="1" applyAlignment="1">
      <alignment horizontal="center" vertical="center" wrapText="1"/>
    </xf>
    <xf numFmtId="37" fontId="17" fillId="3" borderId="0" xfId="0" applyNumberFormat="1" applyFont="1" applyFill="1" applyAlignment="1">
      <alignment horizontal="center" vertical="center" wrapText="1"/>
    </xf>
    <xf numFmtId="37" fontId="32" fillId="3" borderId="0" xfId="0" applyNumberFormat="1" applyFont="1" applyFill="1" applyAlignment="1">
      <alignment horizontal="left" vertical="center" wrapText="1" indent="2"/>
    </xf>
    <xf numFmtId="37" fontId="32" fillId="3" borderId="0" xfId="0" applyNumberFormat="1" applyFont="1" applyFill="1" applyAlignment="1">
      <alignment horizontal="left" vertical="center" indent="4"/>
    </xf>
    <xf numFmtId="41" fontId="29" fillId="3" borderId="0" xfId="0" applyNumberFormat="1" applyFont="1" applyFill="1" applyAlignment="1">
      <alignment horizontal="right" wrapText="1"/>
    </xf>
    <xf numFmtId="41" fontId="17" fillId="5" borderId="11" xfId="0" applyNumberFormat="1" applyFont="1" applyFill="1" applyBorder="1" applyAlignment="1">
      <alignment horizontal="right"/>
    </xf>
    <xf numFmtId="0" fontId="32" fillId="5" borderId="11" xfId="0" applyFont="1" applyFill="1" applyBorder="1"/>
    <xf numFmtId="41" fontId="35" fillId="2" borderId="0" xfId="0" applyNumberFormat="1" applyFont="1" applyFill="1" applyAlignment="1">
      <alignment horizontal="right"/>
    </xf>
    <xf numFmtId="41" fontId="11" fillId="2" borderId="13" xfId="0" applyNumberFormat="1" applyFont="1" applyFill="1" applyBorder="1" applyAlignment="1">
      <alignment horizontal="right"/>
    </xf>
    <xf numFmtId="41" fontId="20" fillId="2" borderId="13" xfId="0" applyNumberFormat="1" applyFont="1" applyFill="1" applyBorder="1"/>
    <xf numFmtId="0" fontId="8" fillId="2" borderId="13" xfId="0" applyFont="1" applyFill="1" applyBorder="1" applyAlignment="1">
      <alignment horizontal="justify" vertical="center" wrapText="1"/>
    </xf>
    <xf numFmtId="0" fontId="35" fillId="2" borderId="13" xfId="0" applyFont="1" applyFill="1" applyBorder="1" applyAlignment="1">
      <alignment horizontal="justify" vertical="center" wrapText="1"/>
    </xf>
    <xf numFmtId="0" fontId="17" fillId="5" borderId="11" xfId="0" applyFont="1" applyFill="1" applyBorder="1"/>
    <xf numFmtId="41" fontId="32" fillId="5" borderId="11" xfId="0" applyNumberFormat="1" applyFont="1" applyFill="1" applyBorder="1" applyAlignment="1">
      <alignment horizontal="right"/>
    </xf>
    <xf numFmtId="41" fontId="32" fillId="5" borderId="11" xfId="0" applyNumberFormat="1" applyFont="1" applyFill="1" applyBorder="1" applyAlignment="1">
      <alignment horizontal="left"/>
    </xf>
    <xf numFmtId="41" fontId="25" fillId="3" borderId="0" xfId="0" applyNumberFormat="1" applyFont="1" applyFill="1" applyAlignment="1">
      <alignment horizontal="right" wrapText="1"/>
    </xf>
    <xf numFmtId="41" fontId="11" fillId="3" borderId="12" xfId="0" applyNumberFormat="1" applyFont="1" applyFill="1" applyBorder="1" applyAlignment="1">
      <alignment horizontal="right"/>
    </xf>
    <xf numFmtId="41" fontId="20" fillId="3" borderId="12" xfId="0" applyNumberFormat="1" applyFont="1" applyFill="1" applyBorder="1"/>
    <xf numFmtId="41" fontId="10" fillId="3" borderId="11" xfId="0" applyNumberFormat="1" applyFont="1" applyFill="1" applyBorder="1" applyAlignment="1">
      <alignment horizontal="right"/>
    </xf>
    <xf numFmtId="41" fontId="17" fillId="5" borderId="10" xfId="0" applyNumberFormat="1" applyFont="1" applyFill="1" applyBorder="1" applyAlignment="1">
      <alignment horizontal="right"/>
    </xf>
    <xf numFmtId="0" fontId="32" fillId="5" borderId="10" xfId="0" applyFont="1" applyFill="1" applyBorder="1"/>
    <xf numFmtId="41" fontId="35" fillId="3" borderId="0" xfId="0" applyNumberFormat="1" applyFont="1" applyFill="1" applyAlignment="1">
      <alignment horizontal="right" wrapText="1"/>
    </xf>
    <xf numFmtId="41" fontId="11" fillId="3" borderId="11" xfId="0" applyNumberFormat="1" applyFont="1" applyFill="1" applyBorder="1" applyAlignment="1">
      <alignment horizontal="right"/>
    </xf>
    <xf numFmtId="41" fontId="20" fillId="3" borderId="11" xfId="0" applyNumberFormat="1" applyFont="1" applyFill="1" applyBorder="1"/>
    <xf numFmtId="0" fontId="1" fillId="3" borderId="11" xfId="0" applyFont="1" applyFill="1" applyBorder="1"/>
    <xf numFmtId="0" fontId="39" fillId="6" borderId="0" xfId="0" applyFont="1" applyFill="1"/>
    <xf numFmtId="0" fontId="30" fillId="3" borderId="0" xfId="0" applyFont="1" applyFill="1" applyAlignment="1">
      <alignment vertical="center"/>
    </xf>
    <xf numFmtId="173" fontId="25" fillId="0" borderId="0" xfId="0" applyNumberFormat="1" applyFont="1" applyAlignment="1">
      <alignment horizontal="right"/>
    </xf>
    <xf numFmtId="173" fontId="35" fillId="0" borderId="0" xfId="0" applyNumberFormat="1" applyFont="1" applyAlignment="1">
      <alignment horizontal="right"/>
    </xf>
    <xf numFmtId="49" fontId="40" fillId="3" borderId="0" xfId="0" applyNumberFormat="1" applyFont="1" applyFill="1"/>
    <xf numFmtId="173" fontId="30" fillId="2" borderId="11" xfId="0" applyNumberFormat="1" applyFont="1" applyFill="1" applyBorder="1" applyAlignment="1">
      <alignment horizontal="right"/>
    </xf>
    <xf numFmtId="41" fontId="27" fillId="2" borderId="11" xfId="0" applyNumberFormat="1" applyFont="1" applyFill="1" applyBorder="1"/>
    <xf numFmtId="49" fontId="30" fillId="3" borderId="11" xfId="0" applyNumberFormat="1" applyFont="1" applyFill="1" applyBorder="1"/>
    <xf numFmtId="173" fontId="30" fillId="2" borderId="0" xfId="0" applyNumberFormat="1" applyFont="1" applyFill="1" applyAlignment="1">
      <alignment horizontal="right"/>
    </xf>
    <xf numFmtId="41" fontId="27" fillId="2" borderId="0" xfId="0" applyNumberFormat="1" applyFont="1" applyFill="1"/>
    <xf numFmtId="49" fontId="29" fillId="3" borderId="0" xfId="0" applyNumberFormat="1" applyFont="1" applyFill="1"/>
    <xf numFmtId="49" fontId="30" fillId="3" borderId="0" xfId="0" applyNumberFormat="1" applyFont="1" applyFill="1"/>
    <xf numFmtId="173" fontId="29" fillId="2" borderId="0" xfId="0" applyNumberFormat="1" applyFont="1" applyFill="1" applyAlignment="1">
      <alignment horizontal="right"/>
    </xf>
    <xf numFmtId="41" fontId="31" fillId="2" borderId="0" xfId="0" applyNumberFormat="1" applyFont="1" applyFill="1"/>
    <xf numFmtId="49" fontId="29" fillId="2" borderId="0" xfId="0" applyNumberFormat="1" applyFont="1" applyFill="1"/>
    <xf numFmtId="49" fontId="30" fillId="2" borderId="0" xfId="0" applyNumberFormat="1" applyFont="1" applyFill="1"/>
    <xf numFmtId="49" fontId="41" fillId="3" borderId="0" xfId="0" applyNumberFormat="1" applyFont="1" applyFill="1"/>
    <xf numFmtId="49" fontId="27" fillId="3" borderId="0" xfId="0" applyNumberFormat="1" applyFont="1" applyFill="1"/>
    <xf numFmtId="49" fontId="30" fillId="3" borderId="0" xfId="0" applyNumberFormat="1" applyFont="1" applyFill="1" applyAlignment="1">
      <alignment horizontal="left"/>
    </xf>
    <xf numFmtId="41" fontId="27" fillId="2" borderId="0" xfId="0" applyNumberFormat="1" applyFont="1" applyFill="1" applyAlignment="1">
      <alignment horizontal="right"/>
    </xf>
    <xf numFmtId="49" fontId="30" fillId="0" borderId="0" xfId="0" applyNumberFormat="1" applyFont="1" applyAlignment="1">
      <alignment vertical="center"/>
    </xf>
    <xf numFmtId="49" fontId="30" fillId="0" borderId="0" xfId="0" applyNumberFormat="1" applyFont="1"/>
    <xf numFmtId="49" fontId="30" fillId="0" borderId="0" xfId="0" applyNumberFormat="1" applyFont="1" applyAlignment="1">
      <alignment horizontal="left"/>
    </xf>
    <xf numFmtId="49" fontId="30" fillId="3" borderId="0" xfId="0" applyNumberFormat="1" applyFont="1" applyFill="1" applyAlignment="1">
      <alignment vertical="center"/>
    </xf>
    <xf numFmtId="41" fontId="27" fillId="2" borderId="0" xfId="0" applyNumberFormat="1" applyFont="1" applyFill="1" applyAlignment="1">
      <alignment horizontal="right" vertical="center"/>
    </xf>
    <xf numFmtId="49" fontId="29" fillId="0" borderId="0" xfId="0" applyNumberFormat="1" applyFont="1"/>
    <xf numFmtId="41" fontId="27" fillId="2" borderId="0" xfId="0" applyNumberFormat="1" applyFont="1" applyFill="1" applyAlignment="1">
      <alignment vertical="center"/>
    </xf>
    <xf numFmtId="41" fontId="30" fillId="2" borderId="0" xfId="0" applyNumberFormat="1" applyFont="1" applyFill="1"/>
    <xf numFmtId="41" fontId="29" fillId="2" borderId="0" xfId="0" applyNumberFormat="1" applyFont="1" applyFill="1" applyAlignment="1">
      <alignment vertical="center"/>
    </xf>
    <xf numFmtId="167" fontId="29" fillId="2" borderId="0" xfId="0" applyNumberFormat="1" applyFont="1" applyFill="1" applyAlignment="1">
      <alignment horizontal="right"/>
    </xf>
    <xf numFmtId="166" fontId="32" fillId="7" borderId="0" xfId="0" applyNumberFormat="1" applyFont="1" applyFill="1" applyAlignment="1">
      <alignment horizontal="center" vertical="center" wrapText="1"/>
    </xf>
    <xf numFmtId="37" fontId="32" fillId="6" borderId="0" xfId="0" applyNumberFormat="1" applyFont="1" applyFill="1" applyAlignment="1">
      <alignment horizontal="left" vertical="center" indent="6"/>
    </xf>
    <xf numFmtId="41" fontId="10" fillId="0" borderId="0" xfId="0" applyNumberFormat="1" applyFont="1" applyAlignment="1">
      <alignment horizontal="right"/>
    </xf>
    <xf numFmtId="41" fontId="26" fillId="0" borderId="0" xfId="0" applyNumberFormat="1" applyFont="1" applyAlignment="1" applyProtection="1">
      <alignment horizontal="right"/>
      <protection locked="0"/>
    </xf>
    <xf numFmtId="9" fontId="4" fillId="0" borderId="0" xfId="0" applyNumberFormat="1" applyFont="1"/>
    <xf numFmtId="41" fontId="4" fillId="0" borderId="0" xfId="0" applyNumberFormat="1" applyFont="1"/>
    <xf numFmtId="0" fontId="11" fillId="0" borderId="11" xfId="0" applyFont="1" applyBorder="1"/>
    <xf numFmtId="0" fontId="43" fillId="0" borderId="0" xfId="0" applyFont="1"/>
    <xf numFmtId="0" fontId="9" fillId="0" borderId="0" xfId="0" quotePrefix="1" applyFont="1" applyAlignment="1">
      <alignment horizontal="left"/>
    </xf>
    <xf numFmtId="38" fontId="43" fillId="0" borderId="0" xfId="0" applyNumberFormat="1" applyFont="1"/>
    <xf numFmtId="38" fontId="9" fillId="0" borderId="0" xfId="0" applyNumberFormat="1" applyFont="1" applyAlignment="1">
      <alignment wrapText="1"/>
    </xf>
    <xf numFmtId="38" fontId="44" fillId="0" borderId="0" xfId="0" applyNumberFormat="1" applyFont="1"/>
    <xf numFmtId="0" fontId="11" fillId="0" borderId="0" xfId="0" applyFont="1"/>
    <xf numFmtId="174" fontId="12" fillId="0" borderId="0" xfId="0" quotePrefix="1" applyNumberFormat="1" applyFont="1" applyAlignment="1">
      <alignment horizontal="left"/>
    </xf>
    <xf numFmtId="0" fontId="12" fillId="0" borderId="0" xfId="0" quotePrefix="1" applyFont="1" applyAlignment="1">
      <alignment horizontal="left"/>
    </xf>
    <xf numFmtId="0" fontId="12" fillId="0" borderId="0" xfId="0" applyFont="1"/>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left" indent="2"/>
    </xf>
    <xf numFmtId="0" fontId="4" fillId="0" borderId="0" xfId="0" applyFont="1" applyAlignment="1">
      <alignment horizontal="left" indent="3"/>
    </xf>
    <xf numFmtId="0" fontId="4" fillId="0" borderId="0" xfId="0" applyFont="1" applyAlignment="1">
      <alignment horizontal="left" indent="1"/>
    </xf>
    <xf numFmtId="38" fontId="11" fillId="0" borderId="10" xfId="0" applyNumberFormat="1" applyFont="1" applyBorder="1"/>
    <xf numFmtId="41" fontId="15" fillId="0" borderId="0" xfId="0" applyNumberFormat="1" applyFont="1" applyAlignment="1" applyProtection="1">
      <alignment horizontal="right"/>
      <protection locked="0"/>
    </xf>
    <xf numFmtId="0" fontId="9" fillId="2" borderId="0" xfId="0" applyFont="1" applyFill="1" applyAlignment="1">
      <alignment vertical="center"/>
    </xf>
    <xf numFmtId="38" fontId="11" fillId="0" borderId="0" xfId="0" applyNumberFormat="1" applyFont="1"/>
    <xf numFmtId="41" fontId="0" fillId="0" borderId="0" xfId="0" applyNumberFormat="1"/>
    <xf numFmtId="168" fontId="0" fillId="0" borderId="0" xfId="0" applyNumberFormat="1"/>
    <xf numFmtId="9" fontId="0" fillId="0" borderId="0" xfId="0" applyNumberFormat="1"/>
    <xf numFmtId="0" fontId="4" fillId="0" borderId="15" xfId="0" applyFont="1" applyBorder="1"/>
    <xf numFmtId="0" fontId="0" fillId="0" borderId="0" xfId="0" applyAlignment="1">
      <alignment vertical="center"/>
    </xf>
    <xf numFmtId="0" fontId="0" fillId="0" borderId="0" xfId="0" applyAlignment="1">
      <alignment horizontal="center"/>
    </xf>
    <xf numFmtId="4" fontId="48" fillId="0" borderId="0" xfId="0" applyNumberFormat="1" applyFont="1" applyAlignment="1">
      <alignment horizontal="center"/>
    </xf>
    <xf numFmtId="0" fontId="10" fillId="0" borderId="0" xfId="0" applyFont="1" applyAlignment="1">
      <alignment vertical="center"/>
    </xf>
    <xf numFmtId="4" fontId="49" fillId="0" borderId="0" xfId="0" applyNumberFormat="1" applyFont="1" applyAlignment="1">
      <alignment horizontal="center"/>
    </xf>
    <xf numFmtId="4" fontId="26" fillId="0" borderId="0" xfId="0" applyNumberFormat="1" applyFont="1" applyAlignment="1" applyProtection="1">
      <alignment horizontal="center"/>
      <protection locked="0"/>
    </xf>
    <xf numFmtId="38" fontId="18" fillId="0" borderId="0" xfId="0" applyNumberFormat="1" applyFont="1"/>
    <xf numFmtId="38" fontId="9" fillId="0" borderId="16" xfId="0" applyNumberFormat="1" applyFont="1" applyBorder="1"/>
    <xf numFmtId="38" fontId="9" fillId="0" borderId="18" xfId="0" applyNumberFormat="1" applyFont="1" applyBorder="1"/>
    <xf numFmtId="38" fontId="11" fillId="0" borderId="18" xfId="0" applyNumberFormat="1" applyFont="1" applyBorder="1" applyAlignment="1">
      <alignment vertical="center" wrapText="1"/>
    </xf>
    <xf numFmtId="169" fontId="42" fillId="0" borderId="0" xfId="0" applyNumberFormat="1" applyFont="1" applyAlignment="1" applyProtection="1">
      <alignment horizontal="center"/>
      <protection locked="0"/>
    </xf>
    <xf numFmtId="167" fontId="24" fillId="3" borderId="0" xfId="0" applyNumberFormat="1" applyFont="1" applyFill="1" applyAlignment="1">
      <alignment horizontal="right"/>
    </xf>
    <xf numFmtId="167" fontId="24" fillId="2" borderId="0" xfId="0" applyNumberFormat="1" applyFont="1" applyFill="1" applyAlignment="1">
      <alignment horizontal="right"/>
    </xf>
    <xf numFmtId="0" fontId="13" fillId="0" borderId="11" xfId="0" applyFont="1" applyBorder="1"/>
    <xf numFmtId="41" fontId="14" fillId="0" borderId="9" xfId="0" applyNumberFormat="1" applyFont="1" applyBorder="1" applyAlignment="1" applyProtection="1">
      <alignment horizontal="center"/>
      <protection locked="0"/>
    </xf>
    <xf numFmtId="0" fontId="9" fillId="3" borderId="0" xfId="0" applyFont="1" applyFill="1" applyAlignment="1">
      <alignment vertical="center"/>
    </xf>
    <xf numFmtId="0" fontId="9" fillId="3" borderId="0" xfId="0" applyFont="1" applyFill="1" applyAlignment="1">
      <alignment horizontal="center" vertical="center"/>
    </xf>
    <xf numFmtId="170" fontId="9" fillId="2" borderId="38" xfId="0" applyNumberFormat="1" applyFont="1" applyFill="1" applyBorder="1" applyAlignment="1">
      <alignment horizontal="right" vertical="center"/>
    </xf>
    <xf numFmtId="170" fontId="9" fillId="3" borderId="39" xfId="0" applyNumberFormat="1" applyFont="1" applyFill="1" applyBorder="1" applyAlignment="1">
      <alignment horizontal="right" vertical="center"/>
    </xf>
    <xf numFmtId="0" fontId="9" fillId="3" borderId="31" xfId="0" applyFont="1" applyFill="1" applyBorder="1" applyAlignment="1">
      <alignment horizontal="center" vertical="center"/>
    </xf>
    <xf numFmtId="14" fontId="9" fillId="3" borderId="31" xfId="0" applyNumberFormat="1" applyFont="1" applyFill="1" applyBorder="1" applyAlignment="1">
      <alignment horizontal="center" vertical="center"/>
    </xf>
    <xf numFmtId="0" fontId="9" fillId="3" borderId="40" xfId="0" applyFont="1" applyFill="1" applyBorder="1" applyAlignment="1">
      <alignment horizontal="left" vertical="center"/>
    </xf>
    <xf numFmtId="170" fontId="9" fillId="2" borderId="42" xfId="0" applyNumberFormat="1" applyFont="1" applyFill="1" applyBorder="1" applyAlignment="1">
      <alignment horizontal="right" vertical="center"/>
    </xf>
    <xf numFmtId="170" fontId="9" fillId="3" borderId="7" xfId="0" applyNumberFormat="1" applyFont="1" applyFill="1" applyBorder="1" applyAlignment="1">
      <alignment horizontal="right" vertical="center"/>
    </xf>
    <xf numFmtId="0" fontId="9" fillId="3" borderId="15" xfId="0" applyFont="1" applyFill="1" applyBorder="1" applyAlignment="1">
      <alignment horizontal="center" vertical="center"/>
    </xf>
    <xf numFmtId="14" fontId="9" fillId="3" borderId="15" xfId="0" applyNumberFormat="1" applyFont="1" applyFill="1" applyBorder="1" applyAlignment="1">
      <alignment horizontal="center" vertical="center"/>
    </xf>
    <xf numFmtId="0" fontId="9" fillId="3" borderId="43" xfId="0" applyFont="1" applyFill="1" applyBorder="1" applyAlignment="1">
      <alignment horizontal="left" vertical="center"/>
    </xf>
    <xf numFmtId="170" fontId="9" fillId="10" borderId="42" xfId="0" applyNumberFormat="1" applyFont="1" applyFill="1" applyBorder="1" applyAlignment="1">
      <alignment horizontal="right" vertical="center"/>
    </xf>
    <xf numFmtId="170" fontId="9" fillId="10" borderId="7" xfId="0" applyNumberFormat="1" applyFont="1" applyFill="1" applyBorder="1" applyAlignment="1">
      <alignment horizontal="right" vertical="center"/>
    </xf>
    <xf numFmtId="0" fontId="9" fillId="10" borderId="15" xfId="0" applyFont="1" applyFill="1" applyBorder="1" applyAlignment="1">
      <alignment horizontal="center" vertical="center"/>
    </xf>
    <xf numFmtId="14" fontId="9" fillId="10" borderId="15" xfId="0" applyNumberFormat="1" applyFont="1" applyFill="1" applyBorder="1" applyAlignment="1">
      <alignment horizontal="center" vertical="center"/>
    </xf>
    <xf numFmtId="0" fontId="9" fillId="10" borderId="43" xfId="0" applyFont="1" applyFill="1" applyBorder="1" applyAlignment="1">
      <alignment horizontal="left" vertical="center"/>
    </xf>
    <xf numFmtId="0" fontId="9" fillId="3" borderId="44" xfId="0" applyFont="1" applyFill="1" applyBorder="1" applyAlignment="1">
      <alignment horizontal="left" vertical="center"/>
    </xf>
    <xf numFmtId="0" fontId="9" fillId="10" borderId="44" xfId="0" applyFont="1" applyFill="1" applyBorder="1" applyAlignment="1">
      <alignment horizontal="left" vertical="center"/>
    </xf>
    <xf numFmtId="170" fontId="9" fillId="10" borderId="46" xfId="0" applyNumberFormat="1" applyFont="1" applyFill="1" applyBorder="1" applyAlignment="1">
      <alignment horizontal="right" vertical="center"/>
    </xf>
    <xf numFmtId="170" fontId="9" fillId="10" borderId="13" xfId="0" applyNumberFormat="1" applyFont="1" applyFill="1" applyBorder="1" applyAlignment="1">
      <alignment horizontal="right" vertical="center"/>
    </xf>
    <xf numFmtId="0" fontId="9" fillId="10" borderId="47" xfId="0" applyFont="1" applyFill="1" applyBorder="1" applyAlignment="1">
      <alignment horizontal="center" vertical="center"/>
    </xf>
    <xf numFmtId="0" fontId="9" fillId="10" borderId="48" xfId="0" applyFont="1" applyFill="1" applyBorder="1" applyAlignment="1">
      <alignment horizontal="left" vertical="center"/>
    </xf>
    <xf numFmtId="0" fontId="9" fillId="3" borderId="49" xfId="0" applyFont="1" applyFill="1" applyBorder="1" applyAlignment="1">
      <alignment horizontal="left" vertical="center"/>
    </xf>
    <xf numFmtId="170" fontId="9" fillId="10" borderId="50" xfId="0" applyNumberFormat="1" applyFont="1" applyFill="1" applyBorder="1" applyAlignment="1">
      <alignment horizontal="right" vertical="center"/>
    </xf>
    <xf numFmtId="0" fontId="9" fillId="3" borderId="39" xfId="0" applyFont="1" applyFill="1" applyBorder="1" applyAlignment="1">
      <alignment horizontal="center" vertical="center"/>
    </xf>
    <xf numFmtId="0" fontId="9" fillId="3" borderId="7" xfId="0" applyFont="1" applyFill="1" applyBorder="1" applyAlignment="1">
      <alignment horizontal="center" vertical="center"/>
    </xf>
    <xf numFmtId="0" fontId="9" fillId="10" borderId="7" xfId="0" applyFont="1" applyFill="1" applyBorder="1" applyAlignment="1">
      <alignment horizontal="center" vertical="center"/>
    </xf>
    <xf numFmtId="170" fontId="9" fillId="10" borderId="51" xfId="0" applyNumberFormat="1" applyFont="1" applyFill="1" applyBorder="1" applyAlignment="1">
      <alignment horizontal="right" vertical="center"/>
    </xf>
    <xf numFmtId="0" fontId="9" fillId="10" borderId="51"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54" xfId="0" applyFont="1" applyFill="1" applyBorder="1" applyAlignment="1">
      <alignment horizontal="left" vertical="center"/>
    </xf>
    <xf numFmtId="170" fontId="9" fillId="10" borderId="36" xfId="0" applyNumberFormat="1" applyFont="1" applyFill="1" applyBorder="1" applyAlignment="1">
      <alignment horizontal="right" vertical="center"/>
    </xf>
    <xf numFmtId="0" fontId="9" fillId="3" borderId="34" xfId="0" applyFont="1" applyFill="1" applyBorder="1" applyAlignment="1">
      <alignment horizontal="center" vertical="center"/>
    </xf>
    <xf numFmtId="0" fontId="9" fillId="3" borderId="0" xfId="0" applyFont="1" applyFill="1"/>
    <xf numFmtId="43" fontId="9" fillId="3" borderId="0" xfId="0" applyNumberFormat="1" applyFont="1" applyFill="1" applyAlignment="1">
      <alignment vertical="center"/>
    </xf>
    <xf numFmtId="0" fontId="15" fillId="3" borderId="38" xfId="0" applyFont="1" applyFill="1" applyBorder="1" applyAlignment="1">
      <alignment horizontal="center" vertical="center" wrapText="1"/>
    </xf>
    <xf numFmtId="0" fontId="15" fillId="3" borderId="39" xfId="0" applyFont="1" applyFill="1" applyBorder="1" applyAlignment="1">
      <alignment horizontal="center" vertical="center" wrapText="1"/>
    </xf>
    <xf numFmtId="14" fontId="15" fillId="3" borderId="39" xfId="0" applyNumberFormat="1" applyFont="1" applyFill="1" applyBorder="1" applyAlignment="1">
      <alignment horizontal="center" vertical="center" wrapText="1"/>
    </xf>
    <xf numFmtId="14" fontId="15" fillId="3" borderId="62" xfId="0" applyNumberFormat="1" applyFont="1" applyFill="1" applyBorder="1" applyAlignment="1">
      <alignment horizontal="center" vertical="center" wrapText="1"/>
    </xf>
    <xf numFmtId="0" fontId="15" fillId="10" borderId="42" xfId="0" applyFont="1" applyFill="1" applyBorder="1" applyAlignment="1">
      <alignment horizontal="center" vertical="center" wrapText="1"/>
    </xf>
    <xf numFmtId="0" fontId="15" fillId="10" borderId="7" xfId="0" applyFont="1" applyFill="1" applyBorder="1" applyAlignment="1">
      <alignment horizontal="center" vertical="center" wrapText="1"/>
    </xf>
    <xf numFmtId="14" fontId="15" fillId="10" borderId="7" xfId="0" applyNumberFormat="1" applyFont="1" applyFill="1" applyBorder="1" applyAlignment="1">
      <alignment horizontal="center" vertical="center" wrapText="1"/>
    </xf>
    <xf numFmtId="14" fontId="15" fillId="10" borderId="63" xfId="0" applyNumberFormat="1"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7" xfId="0" applyFont="1" applyFill="1" applyBorder="1" applyAlignment="1">
      <alignment horizontal="center" vertical="center" wrapText="1"/>
    </xf>
    <xf numFmtId="14" fontId="15" fillId="3" borderId="7" xfId="0" applyNumberFormat="1" applyFont="1" applyFill="1" applyBorder="1" applyAlignment="1">
      <alignment horizontal="center" vertical="center" wrapText="1"/>
    </xf>
    <xf numFmtId="14" fontId="15" fillId="3" borderId="63" xfId="0" applyNumberFormat="1" applyFont="1" applyFill="1" applyBorder="1" applyAlignment="1">
      <alignment horizontal="center" vertical="center" wrapText="1"/>
    </xf>
    <xf numFmtId="3" fontId="15" fillId="10" borderId="38" xfId="0" applyNumberFormat="1" applyFont="1" applyFill="1" applyBorder="1" applyAlignment="1">
      <alignment horizontal="center" vertical="center" wrapText="1"/>
    </xf>
    <xf numFmtId="3" fontId="15" fillId="10" borderId="39" xfId="0" applyNumberFormat="1" applyFont="1" applyFill="1" applyBorder="1" applyAlignment="1">
      <alignment horizontal="center" vertical="center" wrapText="1"/>
    </xf>
    <xf numFmtId="14" fontId="15" fillId="10" borderId="40" xfId="0" applyNumberFormat="1" applyFont="1" applyFill="1" applyBorder="1" applyAlignment="1">
      <alignment horizontal="center" vertical="center" wrapText="1"/>
    </xf>
    <xf numFmtId="3" fontId="15" fillId="2" borderId="42" xfId="0" applyNumberFormat="1" applyFont="1" applyFill="1" applyBorder="1" applyAlignment="1">
      <alignment horizontal="center" vertical="center" wrapText="1"/>
    </xf>
    <xf numFmtId="3" fontId="15" fillId="2" borderId="7" xfId="0" applyNumberFormat="1" applyFont="1" applyFill="1" applyBorder="1" applyAlignment="1">
      <alignment horizontal="center" vertical="center" wrapText="1"/>
    </xf>
    <xf numFmtId="14" fontId="15" fillId="2" borderId="43" xfId="0" applyNumberFormat="1" applyFont="1" applyFill="1" applyBorder="1" applyAlignment="1">
      <alignment horizontal="center" vertical="center" wrapText="1"/>
    </xf>
    <xf numFmtId="3" fontId="15" fillId="10" borderId="42" xfId="0" applyNumberFormat="1" applyFont="1" applyFill="1" applyBorder="1" applyAlignment="1">
      <alignment horizontal="center" vertical="center" wrapText="1"/>
    </xf>
    <xf numFmtId="3" fontId="15" fillId="10" borderId="7" xfId="0" applyNumberFormat="1" applyFont="1" applyFill="1" applyBorder="1" applyAlignment="1">
      <alignment horizontal="center" vertical="center" wrapText="1"/>
    </xf>
    <xf numFmtId="14" fontId="15" fillId="10" borderId="43" xfId="0" applyNumberFormat="1" applyFont="1" applyFill="1" applyBorder="1" applyAlignment="1">
      <alignment horizontal="center" vertical="center" wrapText="1"/>
    </xf>
    <xf numFmtId="168" fontId="9" fillId="10" borderId="38" xfId="0" applyNumberFormat="1" applyFont="1" applyFill="1" applyBorder="1" applyAlignment="1">
      <alignment horizontal="center" vertical="center"/>
    </xf>
    <xf numFmtId="167" fontId="9" fillId="10" borderId="39" xfId="0" applyNumberFormat="1" applyFont="1" applyFill="1" applyBorder="1" applyAlignment="1">
      <alignment horizontal="center" vertical="center"/>
    </xf>
    <xf numFmtId="0" fontId="9" fillId="10" borderId="40" xfId="0" applyFont="1" applyFill="1" applyBorder="1" applyAlignment="1">
      <alignment horizontal="center" vertical="center"/>
    </xf>
    <xf numFmtId="168" fontId="9" fillId="2" borderId="42" xfId="0" applyNumberFormat="1" applyFont="1" applyFill="1" applyBorder="1" applyAlignment="1">
      <alignment horizontal="center" vertical="center"/>
    </xf>
    <xf numFmtId="167" fontId="9" fillId="2" borderId="7" xfId="0" applyNumberFormat="1" applyFont="1" applyFill="1" applyBorder="1" applyAlignment="1">
      <alignment horizontal="center" vertical="center"/>
    </xf>
    <xf numFmtId="0" fontId="9" fillId="2" borderId="43" xfId="0" applyFont="1" applyFill="1" applyBorder="1" applyAlignment="1">
      <alignment horizontal="center" vertical="center"/>
    </xf>
    <xf numFmtId="168" fontId="9" fillId="10" borderId="42" xfId="0" applyNumberFormat="1" applyFont="1" applyFill="1" applyBorder="1" applyAlignment="1">
      <alignment horizontal="center" vertical="center"/>
    </xf>
    <xf numFmtId="167" fontId="9" fillId="10" borderId="7" xfId="0" applyNumberFormat="1" applyFont="1" applyFill="1" applyBorder="1" applyAlignment="1">
      <alignment horizontal="center" vertical="center"/>
    </xf>
    <xf numFmtId="0" fontId="9" fillId="10" borderId="43" xfId="0" applyFont="1" applyFill="1" applyBorder="1" applyAlignment="1">
      <alignment horizontal="center" vertical="center"/>
    </xf>
    <xf numFmtId="4" fontId="9" fillId="3" borderId="0" xfId="0" applyNumberFormat="1" applyFont="1" applyFill="1"/>
    <xf numFmtId="43" fontId="9" fillId="10" borderId="38" xfId="0" applyNumberFormat="1" applyFont="1" applyFill="1" applyBorder="1" applyAlignment="1">
      <alignment horizontal="center" vertical="center"/>
    </xf>
    <xf numFmtId="43" fontId="9" fillId="10" borderId="39" xfId="0" applyNumberFormat="1" applyFont="1" applyFill="1" applyBorder="1" applyAlignment="1">
      <alignment horizontal="center" vertical="center"/>
    </xf>
    <xf numFmtId="0" fontId="9" fillId="10" borderId="39" xfId="0" applyFont="1" applyFill="1" applyBorder="1" applyAlignment="1">
      <alignment horizontal="center" vertical="center"/>
    </xf>
    <xf numFmtId="0" fontId="9" fillId="10" borderId="40" xfId="0" applyFont="1" applyFill="1" applyBorder="1" applyAlignment="1">
      <alignment horizontal="left" vertical="center"/>
    </xf>
    <xf numFmtId="43" fontId="9" fillId="3" borderId="42" xfId="0" applyNumberFormat="1" applyFont="1" applyFill="1" applyBorder="1" applyAlignment="1">
      <alignment horizontal="center" vertical="center"/>
    </xf>
    <xf numFmtId="43" fontId="9" fillId="3" borderId="7" xfId="0" applyNumberFormat="1" applyFont="1" applyFill="1" applyBorder="1" applyAlignment="1">
      <alignment horizontal="center" vertical="center"/>
    </xf>
    <xf numFmtId="167" fontId="9" fillId="3" borderId="7" xfId="0" applyNumberFormat="1" applyFont="1" applyFill="1" applyBorder="1" applyAlignment="1">
      <alignment horizontal="center" vertical="center"/>
    </xf>
    <xf numFmtId="43" fontId="9" fillId="10" borderId="42" xfId="0" applyNumberFormat="1" applyFont="1" applyFill="1" applyBorder="1" applyAlignment="1">
      <alignment horizontal="center" vertical="center"/>
    </xf>
    <xf numFmtId="43" fontId="9" fillId="10" borderId="7" xfId="0" applyNumberFormat="1" applyFont="1" applyFill="1" applyBorder="1" applyAlignment="1">
      <alignment horizontal="center" vertical="center"/>
    </xf>
    <xf numFmtId="0" fontId="4" fillId="2" borderId="0" xfId="0" applyFont="1" applyFill="1" applyAlignment="1">
      <alignment horizontal="left" indent="1"/>
    </xf>
    <xf numFmtId="41" fontId="10" fillId="0" borderId="1" xfId="0" applyNumberFormat="1" applyFont="1" applyBorder="1" applyAlignment="1">
      <alignment horizontal="right"/>
    </xf>
    <xf numFmtId="38" fontId="9" fillId="0" borderId="0" xfId="0" applyNumberFormat="1" applyFont="1"/>
    <xf numFmtId="0" fontId="16" fillId="0" borderId="0" xfId="0" applyFont="1"/>
    <xf numFmtId="169" fontId="42" fillId="0" borderId="9" xfId="0" applyNumberFormat="1" applyFont="1" applyBorder="1" applyAlignment="1" applyProtection="1">
      <alignment horizontal="center"/>
      <protection locked="0"/>
    </xf>
    <xf numFmtId="0" fontId="0" fillId="0" borderId="1" xfId="0" applyBorder="1"/>
    <xf numFmtId="41" fontId="14" fillId="0" borderId="1" xfId="0" applyNumberFormat="1" applyFont="1" applyBorder="1" applyAlignment="1" applyProtection="1">
      <alignment horizontal="center"/>
      <protection locked="0"/>
    </xf>
    <xf numFmtId="172" fontId="7" fillId="6" borderId="0" xfId="0" applyNumberFormat="1" applyFont="1" applyFill="1" applyAlignment="1">
      <alignment horizontal="left" vertical="center" indent="2"/>
    </xf>
    <xf numFmtId="172" fontId="7" fillId="6" borderId="0" xfId="0" applyNumberFormat="1" applyFont="1" applyFill="1" applyAlignment="1">
      <alignment horizontal="left" vertical="center" indent="4"/>
    </xf>
    <xf numFmtId="41" fontId="24" fillId="0" borderId="0" xfId="1" applyNumberFormat="1" applyFont="1"/>
    <xf numFmtId="167" fontId="23" fillId="0" borderId="0" xfId="0" applyNumberFormat="1" applyFont="1"/>
    <xf numFmtId="41" fontId="167" fillId="2" borderId="0" xfId="0" applyNumberFormat="1" applyFont="1" applyFill="1" applyAlignment="1">
      <alignment horizontal="center" vertical="center" wrapText="1"/>
    </xf>
    <xf numFmtId="167" fontId="0" fillId="0" borderId="0" xfId="0" applyNumberFormat="1"/>
    <xf numFmtId="0" fontId="4" fillId="2" borderId="0" xfId="0" applyFont="1" applyFill="1" applyAlignment="1">
      <alignment horizontal="left" vertical="center" wrapText="1"/>
    </xf>
    <xf numFmtId="166" fontId="32" fillId="6" borderId="0" xfId="0" applyNumberFormat="1" applyFont="1" applyFill="1" applyAlignment="1">
      <alignment horizontal="center" vertical="center" wrapText="1"/>
    </xf>
    <xf numFmtId="0" fontId="32" fillId="6" borderId="0" xfId="0" applyFont="1" applyFill="1" applyAlignment="1">
      <alignment horizontal="center" vertical="center" wrapText="1"/>
    </xf>
    <xf numFmtId="0" fontId="27" fillId="3" borderId="0" xfId="0" applyFont="1" applyFill="1"/>
    <xf numFmtId="0" fontId="27" fillId="2" borderId="0" xfId="0" quotePrefix="1" applyFont="1" applyFill="1"/>
    <xf numFmtId="41" fontId="122" fillId="2" borderId="0" xfId="0" applyNumberFormat="1" applyFont="1" applyFill="1" applyAlignment="1">
      <alignment horizontal="center" vertical="center" wrapText="1"/>
    </xf>
    <xf numFmtId="43" fontId="9" fillId="3" borderId="50" xfId="0" applyNumberFormat="1" applyFont="1" applyFill="1" applyBorder="1" applyAlignment="1">
      <alignment horizontal="center" vertical="center"/>
    </xf>
    <xf numFmtId="43" fontId="9" fillId="3" borderId="86" xfId="0" applyNumberFormat="1" applyFont="1" applyFill="1" applyBorder="1" applyAlignment="1">
      <alignment horizontal="center" vertical="center"/>
    </xf>
    <xf numFmtId="167" fontId="9" fillId="3" borderId="86" xfId="0" applyNumberFormat="1" applyFont="1" applyFill="1" applyBorder="1" applyAlignment="1">
      <alignment horizontal="center" vertical="center"/>
    </xf>
    <xf numFmtId="0" fontId="9" fillId="3" borderId="86" xfId="0" applyFont="1" applyFill="1" applyBorder="1" applyAlignment="1">
      <alignment horizontal="center" vertical="center"/>
    </xf>
    <xf numFmtId="0" fontId="9" fillId="10" borderId="7" xfId="0" applyFont="1" applyFill="1" applyBorder="1" applyAlignment="1">
      <alignment horizontal="left" vertical="center"/>
    </xf>
    <xf numFmtId="0" fontId="16" fillId="2" borderId="0" xfId="0" applyFont="1" applyFill="1"/>
    <xf numFmtId="41" fontId="122" fillId="0" borderId="0" xfId="0" applyNumberFormat="1" applyFont="1" applyAlignment="1">
      <alignment horizontal="center" vertical="center" wrapText="1"/>
    </xf>
    <xf numFmtId="41" fontId="167" fillId="0" borderId="0" xfId="0" applyNumberFormat="1" applyFont="1" applyAlignment="1">
      <alignment horizontal="center" vertical="center" wrapText="1"/>
    </xf>
    <xf numFmtId="0" fontId="27" fillId="0" borderId="0" xfId="0" applyFont="1" applyAlignment="1">
      <alignment horizontal="left" indent="1"/>
    </xf>
    <xf numFmtId="167" fontId="24" fillId="0" borderId="0" xfId="0" applyNumberFormat="1" applyFont="1" applyAlignment="1">
      <alignment horizontal="right"/>
    </xf>
    <xf numFmtId="0" fontId="27" fillId="0" borderId="0" xfId="0" applyFont="1" applyAlignment="1">
      <alignment horizontal="left"/>
    </xf>
    <xf numFmtId="49" fontId="40" fillId="0" borderId="0" xfId="0" applyNumberFormat="1" applyFont="1"/>
    <xf numFmtId="167" fontId="9" fillId="3" borderId="0" xfId="0" applyNumberFormat="1" applyFont="1" applyFill="1"/>
    <xf numFmtId="0" fontId="9" fillId="2" borderId="44" xfId="0" applyFont="1" applyFill="1" applyBorder="1" applyAlignment="1">
      <alignment horizontal="left" vertical="center"/>
    </xf>
    <xf numFmtId="14" fontId="9" fillId="2" borderId="15" xfId="0" applyNumberFormat="1" applyFont="1" applyFill="1" applyBorder="1" applyAlignment="1">
      <alignment horizontal="center" vertical="center"/>
    </xf>
    <xf numFmtId="14" fontId="9" fillId="2" borderId="7" xfId="0" applyNumberFormat="1" applyFont="1" applyFill="1" applyBorder="1" applyAlignment="1">
      <alignment horizontal="center" vertical="center"/>
    </xf>
    <xf numFmtId="0" fontId="9" fillId="2" borderId="15" xfId="0" applyFont="1" applyFill="1" applyBorder="1" applyAlignment="1">
      <alignment horizontal="center" vertical="center"/>
    </xf>
    <xf numFmtId="170" fontId="9" fillId="2" borderId="36" xfId="0" applyNumberFormat="1" applyFont="1" applyFill="1" applyBorder="1" applyAlignment="1">
      <alignment horizontal="right" vertical="center"/>
    </xf>
    <xf numFmtId="0" fontId="9" fillId="2" borderId="49" xfId="0" applyFont="1" applyFill="1" applyBorder="1" applyAlignment="1">
      <alignment horizontal="left" vertical="center"/>
    </xf>
    <xf numFmtId="0" fontId="9" fillId="2" borderId="31" xfId="0" applyFont="1" applyFill="1" applyBorder="1" applyAlignment="1">
      <alignment horizontal="center" vertical="center"/>
    </xf>
    <xf numFmtId="170" fontId="9" fillId="2" borderId="11" xfId="0" applyNumberFormat="1" applyFont="1" applyFill="1" applyBorder="1" applyAlignment="1">
      <alignment horizontal="right" vertical="center"/>
    </xf>
    <xf numFmtId="170" fontId="9" fillId="2" borderId="33" xfId="0" applyNumberFormat="1" applyFont="1" applyFill="1" applyBorder="1" applyAlignment="1">
      <alignment horizontal="right" vertical="center"/>
    </xf>
    <xf numFmtId="170" fontId="9" fillId="2" borderId="16" xfId="0" applyNumberFormat="1" applyFont="1" applyFill="1" applyBorder="1" applyAlignment="1">
      <alignment horizontal="right" vertical="center"/>
    </xf>
    <xf numFmtId="170" fontId="9" fillId="2" borderId="50" xfId="0" applyNumberFormat="1" applyFont="1" applyFill="1" applyBorder="1" applyAlignment="1">
      <alignment horizontal="right" vertical="center"/>
    </xf>
    <xf numFmtId="14" fontId="9" fillId="2" borderId="17" xfId="0" applyNumberFormat="1" applyFont="1" applyFill="1" applyBorder="1" applyAlignment="1">
      <alignment horizontal="center" vertical="center"/>
    </xf>
    <xf numFmtId="0" fontId="9" fillId="2" borderId="17" xfId="0" applyFont="1" applyFill="1" applyBorder="1" applyAlignment="1">
      <alignment horizontal="center" vertical="center"/>
    </xf>
    <xf numFmtId="170" fontId="9" fillId="2" borderId="18" xfId="0" applyNumberFormat="1" applyFont="1" applyFill="1" applyBorder="1" applyAlignment="1">
      <alignment horizontal="right" vertical="center"/>
    </xf>
    <xf numFmtId="170" fontId="9" fillId="2" borderId="107" xfId="0" applyNumberFormat="1" applyFont="1" applyFill="1" applyBorder="1" applyAlignment="1">
      <alignment horizontal="right" vertical="center"/>
    </xf>
    <xf numFmtId="14" fontId="9" fillId="2" borderId="34" xfId="0" applyNumberFormat="1" applyFont="1" applyFill="1" applyBorder="1" applyAlignment="1">
      <alignment horizontal="center" vertical="center"/>
    </xf>
    <xf numFmtId="0" fontId="9" fillId="2" borderId="34" xfId="0" applyFont="1" applyFill="1" applyBorder="1" applyAlignment="1">
      <alignment horizontal="center" vertical="center"/>
    </xf>
    <xf numFmtId="170" fontId="9" fillId="2" borderId="35" xfId="0" applyNumberFormat="1" applyFont="1" applyFill="1" applyBorder="1" applyAlignment="1">
      <alignment horizontal="right" vertical="center"/>
    </xf>
    <xf numFmtId="14" fontId="9" fillId="2" borderId="31" xfId="0" applyNumberFormat="1" applyFont="1" applyFill="1" applyBorder="1" applyAlignment="1">
      <alignment horizontal="center" vertical="center"/>
    </xf>
    <xf numFmtId="170" fontId="9" fillId="2" borderId="32" xfId="0" applyNumberFormat="1" applyFont="1" applyFill="1" applyBorder="1" applyAlignment="1">
      <alignment horizontal="right" vertical="center"/>
    </xf>
    <xf numFmtId="170" fontId="9" fillId="2" borderId="108" xfId="0" applyNumberFormat="1" applyFont="1" applyFill="1" applyBorder="1" applyAlignment="1">
      <alignment horizontal="right" vertical="center"/>
    </xf>
    <xf numFmtId="0" fontId="174" fillId="0" borderId="0" xfId="0" applyFont="1"/>
    <xf numFmtId="0" fontId="173" fillId="0" borderId="0" xfId="44035"/>
    <xf numFmtId="0" fontId="175" fillId="0" borderId="0" xfId="0" applyFont="1"/>
    <xf numFmtId="0" fontId="168" fillId="0" borderId="0" xfId="0" applyFont="1" applyAlignment="1">
      <alignment wrapText="1"/>
    </xf>
    <xf numFmtId="167" fontId="8" fillId="0" borderId="0" xfId="35239" applyNumberFormat="1" applyFont="1" applyAlignment="1"/>
    <xf numFmtId="167" fontId="8" fillId="3" borderId="0" xfId="35239" applyNumberFormat="1" applyFont="1" applyFill="1" applyAlignment="1"/>
    <xf numFmtId="201" fontId="8" fillId="0" borderId="0" xfId="35239" applyNumberFormat="1" applyFont="1" applyAlignment="1"/>
    <xf numFmtId="167" fontId="24" fillId="0" borderId="11" xfId="35239" applyNumberFormat="1" applyFont="1" applyFill="1" applyBorder="1" applyAlignment="1">
      <alignment horizontal="right"/>
    </xf>
    <xf numFmtId="0" fontId="11" fillId="0" borderId="112" xfId="44037" applyFont="1" applyBorder="1" applyAlignment="1">
      <alignment vertical="center"/>
    </xf>
    <xf numFmtId="167" fontId="8" fillId="0" borderId="0" xfId="35239" applyNumberFormat="1" applyFont="1" applyFill="1" applyBorder="1" applyAlignment="1">
      <alignment horizontal="right"/>
    </xf>
    <xf numFmtId="0" fontId="11" fillId="0" borderId="0" xfId="44038" applyFont="1" applyFill="1"/>
    <xf numFmtId="167" fontId="24" fillId="0" borderId="0" xfId="35239" applyNumberFormat="1" applyFont="1" applyFill="1" applyBorder="1" applyAlignment="1">
      <alignment horizontal="right"/>
    </xf>
    <xf numFmtId="3" fontId="11" fillId="0" borderId="0" xfId="44038" applyNumberFormat="1" applyFont="1" applyFill="1"/>
    <xf numFmtId="0" fontId="9" fillId="0" borderId="0" xfId="11274" applyFont="1" applyAlignment="1"/>
    <xf numFmtId="167" fontId="8" fillId="0" borderId="0" xfId="35239" applyNumberFormat="1" applyFont="1" applyFill="1" applyBorder="1" applyAlignment="1">
      <alignment horizontal="right" vertical="center"/>
    </xf>
    <xf numFmtId="0" fontId="9" fillId="3" borderId="0" xfId="10476" applyFont="1" applyFill="1" applyAlignment="1">
      <alignment horizontal="left" indent="1"/>
    </xf>
    <xf numFmtId="0" fontId="11" fillId="3" borderId="0" xfId="10476" applyFont="1" applyFill="1">
      <alignment vertical="top"/>
    </xf>
    <xf numFmtId="0" fontId="11" fillId="3" borderId="0" xfId="10476" applyFont="1" applyFill="1" applyAlignment="1">
      <alignment horizontal="left"/>
    </xf>
    <xf numFmtId="0" fontId="18" fillId="3" borderId="0" xfId="10476" applyFont="1" applyFill="1" applyAlignment="1">
      <alignment horizontal="left" indent="1"/>
    </xf>
    <xf numFmtId="0" fontId="9" fillId="3" borderId="0" xfId="10476" applyFont="1" applyFill="1" applyAlignment="1">
      <alignment horizontal="left" indent="2"/>
    </xf>
    <xf numFmtId="0" fontId="9" fillId="0" borderId="0" xfId="44038" applyFont="1" applyFill="1" applyAlignment="1">
      <alignment horizontal="left" indent="1"/>
    </xf>
    <xf numFmtId="0" fontId="9" fillId="3" borderId="0" xfId="10476" applyFont="1" applyFill="1" applyAlignment="1">
      <alignment horizontal="left" wrapText="1" indent="1"/>
    </xf>
    <xf numFmtId="0" fontId="9" fillId="3" borderId="0" xfId="44038" applyFont="1" applyFill="1" applyAlignment="1">
      <alignment horizontal="left" indent="2"/>
    </xf>
    <xf numFmtId="0" fontId="9" fillId="3" borderId="0" xfId="10476" applyFont="1" applyFill="1">
      <alignment vertical="top"/>
    </xf>
    <xf numFmtId="167" fontId="8" fillId="3" borderId="0" xfId="35239" applyNumberFormat="1" applyFont="1" applyFill="1" applyBorder="1" applyAlignment="1"/>
    <xf numFmtId="167" fontId="8" fillId="3" borderId="0" xfId="35239" applyNumberFormat="1" applyFont="1" applyFill="1" applyBorder="1" applyAlignment="1">
      <alignment vertical="top" wrapText="1"/>
    </xf>
    <xf numFmtId="167" fontId="74" fillId="0" borderId="0" xfId="35239" applyNumberFormat="1" applyFont="1" applyAlignment="1">
      <alignment vertical="center"/>
    </xf>
    <xf numFmtId="0" fontId="24" fillId="0" borderId="0" xfId="44037" applyFont="1" applyAlignment="1">
      <alignment vertical="center"/>
    </xf>
    <xf numFmtId="167" fontId="24" fillId="2" borderId="0" xfId="35239" applyNumberFormat="1" applyFont="1" applyFill="1" applyBorder="1" applyAlignment="1">
      <alignment horizontal="right"/>
    </xf>
    <xf numFmtId="167" fontId="8" fillId="2" borderId="0" xfId="35239" applyNumberFormat="1" applyFont="1" applyFill="1" applyBorder="1" applyAlignment="1">
      <alignment horizontal="right"/>
    </xf>
    <xf numFmtId="167" fontId="8" fillId="2" borderId="0" xfId="35239" applyNumberFormat="1" applyFont="1" applyFill="1" applyBorder="1" applyAlignment="1">
      <alignment horizontal="right" vertical="center"/>
    </xf>
    <xf numFmtId="0" fontId="8" fillId="3" borderId="0" xfId="10476" applyFont="1" applyFill="1">
      <alignment vertical="top"/>
    </xf>
    <xf numFmtId="167" fontId="8" fillId="3" borderId="0" xfId="10476" applyNumberFormat="1" applyFont="1" applyFill="1">
      <alignment vertical="top"/>
    </xf>
    <xf numFmtId="0" fontId="24" fillId="3" borderId="0" xfId="10476" applyFont="1" applyFill="1">
      <alignment vertical="top"/>
    </xf>
    <xf numFmtId="167" fontId="179" fillId="87" borderId="11" xfId="35239" applyNumberFormat="1" applyFont="1" applyFill="1" applyBorder="1"/>
    <xf numFmtId="0" fontId="7" fillId="87" borderId="112" xfId="44037" applyFont="1" applyFill="1" applyBorder="1" applyAlignment="1">
      <alignment vertical="center"/>
    </xf>
    <xf numFmtId="167" fontId="8" fillId="0" borderId="0" xfId="10476" applyNumberFormat="1" applyFont="1">
      <alignment vertical="top"/>
    </xf>
    <xf numFmtId="167" fontId="180" fillId="86" borderId="0" xfId="10476" applyNumberFormat="1" applyFont="1" applyFill="1">
      <alignment vertical="top"/>
    </xf>
    <xf numFmtId="167" fontId="8" fillId="0" borderId="0" xfId="35239" applyNumberFormat="1" applyFont="1" applyFill="1" applyBorder="1"/>
    <xf numFmtId="167" fontId="180" fillId="86" borderId="0" xfId="35239" applyNumberFormat="1" applyFont="1" applyFill="1" applyBorder="1"/>
    <xf numFmtId="167" fontId="24" fillId="0" borderId="0" xfId="35239" applyNumberFormat="1" applyFont="1" applyFill="1" applyBorder="1"/>
    <xf numFmtId="167" fontId="145" fillId="86" borderId="0" xfId="35239" applyNumberFormat="1" applyFont="1" applyFill="1" applyBorder="1"/>
    <xf numFmtId="37" fontId="8" fillId="0" borderId="0" xfId="44039" applyNumberFormat="1" applyFont="1" applyAlignment="1">
      <alignment horizontal="left" vertical="center" indent="1"/>
    </xf>
    <xf numFmtId="166" fontId="17" fillId="86" borderId="115" xfId="35245" applyNumberFormat="1" applyFont="1" applyFill="1" applyBorder="1" applyAlignment="1">
      <alignment horizontal="center" vertical="center"/>
    </xf>
    <xf numFmtId="166" fontId="17" fillId="86" borderId="115" xfId="35245" quotePrefix="1" applyNumberFormat="1" applyFont="1" applyFill="1" applyBorder="1" applyAlignment="1">
      <alignment horizontal="center" vertical="center"/>
    </xf>
    <xf numFmtId="49" fontId="17" fillId="86" borderId="115" xfId="35245" applyNumberFormat="1" applyFont="1" applyFill="1" applyBorder="1" applyAlignment="1">
      <alignment horizontal="center" vertical="center"/>
    </xf>
    <xf numFmtId="37" fontId="8" fillId="3" borderId="0" xfId="10476" applyNumberFormat="1" applyFont="1" applyFill="1">
      <alignment vertical="top"/>
    </xf>
    <xf numFmtId="37" fontId="8" fillId="3" borderId="0" xfId="44043" applyNumberFormat="1" applyFont="1" applyFill="1"/>
    <xf numFmtId="0" fontId="8" fillId="0" borderId="0" xfId="44041"/>
    <xf numFmtId="0" fontId="145" fillId="0" borderId="0" xfId="10476" applyFont="1" applyAlignment="1">
      <alignment horizontal="left" vertical="center"/>
    </xf>
    <xf numFmtId="0" fontId="7" fillId="86" borderId="112" xfId="44037" applyFont="1" applyFill="1" applyBorder="1" applyAlignment="1">
      <alignment vertical="center"/>
    </xf>
    <xf numFmtId="167" fontId="145" fillId="87" borderId="0" xfId="35239" applyNumberFormat="1" applyFont="1" applyFill="1" applyBorder="1"/>
    <xf numFmtId="167" fontId="180" fillId="87" borderId="0" xfId="35239" applyNumberFormat="1" applyFont="1" applyFill="1" applyBorder="1"/>
    <xf numFmtId="167" fontId="180" fillId="87" borderId="0" xfId="10476" applyNumberFormat="1" applyFont="1" applyFill="1">
      <alignment vertical="top"/>
    </xf>
    <xf numFmtId="167" fontId="180" fillId="5" borderId="0" xfId="35239" applyNumberFormat="1" applyFont="1" applyFill="1" applyBorder="1"/>
    <xf numFmtId="49" fontId="17" fillId="87" borderId="115" xfId="35245" applyNumberFormat="1" applyFont="1" applyFill="1" applyBorder="1" applyAlignment="1">
      <alignment horizontal="center" vertical="center"/>
    </xf>
    <xf numFmtId="37" fontId="17" fillId="86" borderId="115" xfId="10476" applyNumberFormat="1" applyFont="1" applyFill="1" applyBorder="1">
      <alignment vertical="top"/>
    </xf>
    <xf numFmtId="167" fontId="181" fillId="0" borderId="0" xfId="35239" applyNumberFormat="1" applyFont="1" applyFill="1" applyAlignment="1">
      <alignment vertical="center"/>
    </xf>
    <xf numFmtId="201" fontId="181" fillId="0" borderId="0" xfId="35239" applyNumberFormat="1" applyFont="1" applyFill="1" applyAlignment="1">
      <alignment vertical="center"/>
    </xf>
    <xf numFmtId="167" fontId="181" fillId="0" borderId="0" xfId="35239" applyNumberFormat="1" applyFont="1" applyFill="1" applyBorder="1" applyAlignment="1">
      <alignment vertical="center"/>
    </xf>
    <xf numFmtId="169" fontId="181" fillId="0" borderId="0" xfId="44042" applyNumberFormat="1" applyFont="1" applyFill="1" applyBorder="1" applyAlignment="1">
      <alignment vertical="center"/>
    </xf>
    <xf numFmtId="168" fontId="181" fillId="0" borderId="117" xfId="26142" applyNumberFormat="1" applyFont="1" applyFill="1" applyBorder="1" applyAlignment="1">
      <alignment horizontal="right" vertical="center" wrapText="1"/>
    </xf>
    <xf numFmtId="167" fontId="181" fillId="0" borderId="117" xfId="35239" applyNumberFormat="1" applyFont="1" applyFill="1" applyBorder="1" applyAlignment="1">
      <alignment vertical="center"/>
    </xf>
    <xf numFmtId="167" fontId="182" fillId="0" borderId="0" xfId="35239" applyNumberFormat="1" applyFont="1" applyFill="1" applyBorder="1" applyAlignment="1">
      <alignment vertical="center"/>
    </xf>
    <xf numFmtId="167" fontId="183" fillId="0" borderId="0" xfId="35239" applyNumberFormat="1" applyFont="1" applyAlignment="1">
      <alignment horizontal="center" vertical="center"/>
    </xf>
    <xf numFmtId="167" fontId="184" fillId="86" borderId="0" xfId="35245" applyNumberFormat="1" applyFont="1" applyFill="1" applyBorder="1" applyAlignment="1">
      <alignment vertical="center"/>
    </xf>
    <xf numFmtId="0" fontId="184" fillId="86" borderId="0" xfId="11274" applyFont="1" applyFill="1" applyAlignment="1">
      <alignment vertical="center" wrapText="1"/>
    </xf>
    <xf numFmtId="0" fontId="182" fillId="0" borderId="0" xfId="11274" applyFont="1" applyAlignment="1">
      <alignment vertical="center" wrapText="1"/>
    </xf>
    <xf numFmtId="0" fontId="181" fillId="0" borderId="0" xfId="11274" applyFont="1" applyAlignment="1">
      <alignment vertical="center"/>
    </xf>
    <xf numFmtId="0" fontId="181" fillId="0" borderId="0" xfId="11274" applyFont="1" applyAlignment="1">
      <alignment horizontal="left" vertical="center"/>
    </xf>
    <xf numFmtId="0" fontId="182" fillId="0" borderId="0" xfId="11274" applyFont="1" applyAlignment="1">
      <alignment vertical="center"/>
    </xf>
    <xf numFmtId="15" fontId="184" fillId="86" borderId="0" xfId="11274" applyNumberFormat="1" applyFont="1" applyFill="1" applyAlignment="1">
      <alignment horizontal="centerContinuous" vertical="center"/>
    </xf>
    <xf numFmtId="0" fontId="185" fillId="86" borderId="0" xfId="11274" applyFont="1" applyFill="1" applyAlignment="1">
      <alignment horizontal="center" vertical="center"/>
    </xf>
    <xf numFmtId="167" fontId="186" fillId="86" borderId="0" xfId="35245" applyNumberFormat="1" applyFont="1" applyFill="1" applyAlignment="1">
      <alignment vertical="center"/>
    </xf>
    <xf numFmtId="0" fontId="186" fillId="86" borderId="0" xfId="11274" applyFont="1" applyFill="1" applyAlignment="1">
      <alignment horizontal="left" vertical="center"/>
    </xf>
    <xf numFmtId="167" fontId="181" fillId="0" borderId="0" xfId="35239" applyNumberFormat="1" applyFont="1" applyFill="1" applyAlignment="1">
      <alignment horizontal="center" vertical="center"/>
    </xf>
    <xf numFmtId="167" fontId="17" fillId="87" borderId="0" xfId="32899" applyNumberFormat="1" applyFont="1" applyFill="1" applyBorder="1" applyAlignment="1">
      <alignment vertical="center"/>
    </xf>
    <xf numFmtId="0" fontId="17" fillId="87" borderId="0" xfId="44040" applyFont="1" applyFill="1" applyAlignment="1">
      <alignment horizontal="left" vertical="center"/>
    </xf>
    <xf numFmtId="167" fontId="9" fillId="0" borderId="0" xfId="32899" applyNumberFormat="1" applyFont="1" applyFill="1" applyBorder="1" applyAlignment="1">
      <alignment horizontal="right" vertical="center"/>
    </xf>
    <xf numFmtId="0" fontId="9" fillId="0" borderId="0" xfId="44038" applyFont="1" applyFill="1" applyAlignment="1">
      <alignment vertical="center"/>
    </xf>
    <xf numFmtId="167" fontId="188" fillId="87" borderId="0" xfId="32899" applyNumberFormat="1" applyFont="1" applyFill="1" applyBorder="1" applyAlignment="1">
      <alignment vertical="center"/>
    </xf>
    <xf numFmtId="38" fontId="188" fillId="87" borderId="0" xfId="20705" applyNumberFormat="1" applyFont="1" applyFill="1" applyAlignment="1">
      <alignment vertical="center"/>
    </xf>
    <xf numFmtId="167" fontId="9" fillId="3" borderId="0" xfId="33282" applyNumberFormat="1" applyFont="1" applyFill="1" applyBorder="1" applyAlignment="1">
      <alignment horizontal="right" vertical="center"/>
    </xf>
    <xf numFmtId="0" fontId="9" fillId="3" borderId="0" xfId="44038" applyFont="1" applyFill="1" applyAlignment="1">
      <alignment vertical="center" wrapText="1"/>
    </xf>
    <xf numFmtId="168" fontId="17" fillId="87" borderId="0" xfId="26143" applyNumberFormat="1" applyFont="1" applyFill="1" applyAlignment="1">
      <alignment vertical="center"/>
    </xf>
    <xf numFmtId="0" fontId="17" fillId="87" borderId="0" xfId="11274" applyFont="1" applyFill="1" applyAlignment="1">
      <alignment vertical="center"/>
    </xf>
    <xf numFmtId="167" fontId="9" fillId="0" borderId="0" xfId="35239" applyNumberFormat="1" applyFont="1" applyAlignment="1">
      <alignment vertical="center"/>
    </xf>
    <xf numFmtId="167" fontId="9" fillId="87" borderId="0" xfId="35245" applyNumberFormat="1" applyFont="1" applyFill="1" applyAlignment="1">
      <alignment vertical="center"/>
    </xf>
    <xf numFmtId="0" fontId="15" fillId="0" borderId="0" xfId="11274" applyFont="1" applyAlignment="1">
      <alignment vertical="center"/>
    </xf>
    <xf numFmtId="167" fontId="11" fillId="0" borderId="0" xfId="35239" applyNumberFormat="1" applyFont="1" applyAlignment="1">
      <alignment vertical="center"/>
    </xf>
    <xf numFmtId="167" fontId="17" fillId="87" borderId="0" xfId="10476" applyNumberFormat="1" applyFont="1" applyFill="1" applyAlignment="1">
      <alignment vertical="center"/>
    </xf>
    <xf numFmtId="0" fontId="11" fillId="0" borderId="0" xfId="11274" applyFont="1" applyAlignment="1">
      <alignment vertical="center"/>
    </xf>
    <xf numFmtId="167" fontId="11" fillId="0" borderId="0" xfId="35239" applyNumberFormat="1" applyFont="1" applyFill="1" applyAlignment="1">
      <alignment vertical="center"/>
    </xf>
    <xf numFmtId="167" fontId="188" fillId="87" borderId="0" xfId="10476" applyNumberFormat="1" applyFont="1" applyFill="1" applyAlignment="1">
      <alignment vertical="center"/>
    </xf>
    <xf numFmtId="0" fontId="15" fillId="0" borderId="0" xfId="11274" applyFont="1" applyAlignment="1">
      <alignment horizontal="left" vertical="center"/>
    </xf>
    <xf numFmtId="0" fontId="15" fillId="0" borderId="0" xfId="11274" applyFont="1" applyAlignment="1">
      <alignment horizontal="left" vertical="center" wrapText="1"/>
    </xf>
    <xf numFmtId="0" fontId="17" fillId="87" borderId="0" xfId="11274" applyFont="1" applyFill="1" applyAlignment="1">
      <alignment horizontal="center" vertical="center"/>
    </xf>
    <xf numFmtId="0" fontId="17" fillId="87" borderId="0" xfId="11274" quotePrefix="1" applyFont="1" applyFill="1" applyAlignment="1">
      <alignment horizontal="center" vertical="center"/>
    </xf>
    <xf numFmtId="37" fontId="9" fillId="3" borderId="0" xfId="10476" applyNumberFormat="1" applyFont="1" applyFill="1">
      <alignment vertical="top"/>
    </xf>
    <xf numFmtId="37" fontId="17" fillId="87" borderId="2" xfId="10476" applyNumberFormat="1" applyFont="1" applyFill="1" applyBorder="1">
      <alignment vertical="top"/>
    </xf>
    <xf numFmtId="167" fontId="8" fillId="0" borderId="0" xfId="35239" applyNumberFormat="1" applyFont="1" applyAlignment="1">
      <alignment vertical="center"/>
    </xf>
    <xf numFmtId="9" fontId="17" fillId="87" borderId="0" xfId="26143" applyFont="1" applyFill="1" applyAlignment="1">
      <alignment vertical="center"/>
    </xf>
    <xf numFmtId="167" fontId="8" fillId="0" borderId="0" xfId="35239" applyNumberFormat="1" applyAlignment="1">
      <alignment vertical="center"/>
    </xf>
    <xf numFmtId="0" fontId="74" fillId="0" borderId="0" xfId="11274" applyFont="1" applyAlignment="1">
      <alignment vertical="center"/>
    </xf>
    <xf numFmtId="0" fontId="17" fillId="86" borderId="0" xfId="11274" applyFont="1" applyFill="1" applyAlignment="1">
      <alignment horizontal="center" vertical="center"/>
    </xf>
    <xf numFmtId="0" fontId="17" fillId="86" borderId="0" xfId="11274" applyFont="1" applyFill="1" applyAlignment="1">
      <alignment vertical="center"/>
    </xf>
    <xf numFmtId="37" fontId="181" fillId="0" borderId="117" xfId="44042" applyNumberFormat="1" applyFont="1" applyFill="1" applyBorder="1" applyAlignment="1">
      <alignment vertical="center"/>
    </xf>
    <xf numFmtId="0" fontId="9" fillId="0" borderId="0" xfId="20688" applyFont="1" applyAlignment="1"/>
    <xf numFmtId="43" fontId="9" fillId="3" borderId="0" xfId="35239" applyFont="1" applyFill="1" applyBorder="1" applyAlignment="1">
      <alignment vertical="top"/>
    </xf>
    <xf numFmtId="167" fontId="11" fillId="3" borderId="11" xfId="35239" applyNumberFormat="1" applyFont="1" applyFill="1" applyBorder="1" applyAlignment="1">
      <alignment vertical="top"/>
    </xf>
    <xf numFmtId="37" fontId="11" fillId="3" borderId="11" xfId="29370" applyNumberFormat="1" applyFont="1" applyFill="1" applyBorder="1" applyAlignment="1">
      <alignment vertical="center"/>
    </xf>
    <xf numFmtId="167" fontId="9" fillId="0" borderId="0" xfId="35239" applyNumberFormat="1" applyFont="1" applyAlignment="1"/>
    <xf numFmtId="37" fontId="11" fillId="3" borderId="0" xfId="29370" quotePrefix="1" applyNumberFormat="1" applyFont="1" applyFill="1" applyBorder="1" applyAlignment="1">
      <alignment horizontal="left"/>
    </xf>
    <xf numFmtId="37" fontId="9" fillId="3" borderId="0" xfId="29370" quotePrefix="1" applyNumberFormat="1" applyFont="1" applyFill="1" applyBorder="1" applyAlignment="1">
      <alignment horizontal="left"/>
    </xf>
    <xf numFmtId="37" fontId="11" fillId="3" borderId="0" xfId="29370" applyNumberFormat="1" applyFont="1" applyFill="1" applyBorder="1"/>
    <xf numFmtId="37" fontId="9" fillId="3" borderId="0" xfId="29370" applyNumberFormat="1" applyFont="1" applyFill="1" applyBorder="1"/>
    <xf numFmtId="167" fontId="9" fillId="3" borderId="0" xfId="35239" applyNumberFormat="1" applyFont="1" applyFill="1" applyBorder="1" applyAlignment="1">
      <alignment vertical="top"/>
    </xf>
    <xf numFmtId="167" fontId="11" fillId="3" borderId="0" xfId="35239" applyNumberFormat="1" applyFont="1" applyFill="1" applyBorder="1" applyAlignment="1">
      <alignment vertical="top"/>
    </xf>
    <xf numFmtId="37" fontId="11" fillId="3" borderId="0" xfId="29370" applyNumberFormat="1" applyFont="1" applyFill="1" applyBorder="1" applyAlignment="1">
      <alignment vertical="center"/>
    </xf>
    <xf numFmtId="37" fontId="9" fillId="0" borderId="0" xfId="29370" applyNumberFormat="1" applyFont="1" applyFill="1" applyBorder="1"/>
    <xf numFmtId="37" fontId="9" fillId="3" borderId="0" xfId="29370" applyNumberFormat="1" applyFont="1" applyFill="1" applyBorder="1" applyAlignment="1">
      <alignment horizontal="left"/>
    </xf>
    <xf numFmtId="14" fontId="9" fillId="3" borderId="0" xfId="44045" quotePrefix="1" applyNumberFormat="1" applyFont="1" applyFill="1" applyBorder="1" applyAlignment="1">
      <alignment vertical="center" wrapText="1"/>
    </xf>
    <xf numFmtId="14" fontId="9" fillId="3" borderId="1" xfId="44045" quotePrefix="1" applyNumberFormat="1" applyFont="1" applyFill="1" applyBorder="1" applyAlignment="1">
      <alignment vertical="center" wrapText="1"/>
    </xf>
    <xf numFmtId="166" fontId="17" fillId="87" borderId="2" xfId="29370" applyNumberFormat="1" applyFont="1" applyFill="1" applyBorder="1" applyAlignment="1">
      <alignment horizontal="center" vertical="center"/>
    </xf>
    <xf numFmtId="37" fontId="9" fillId="4" borderId="0" xfId="10476" applyNumberFormat="1" applyFont="1" applyFill="1">
      <alignment vertical="top"/>
    </xf>
    <xf numFmtId="37" fontId="9" fillId="4" borderId="0" xfId="10476" applyNumberFormat="1" applyFont="1" applyFill="1" applyAlignment="1">
      <alignment horizontal="center"/>
    </xf>
    <xf numFmtId="37" fontId="2" fillId="4" borderId="118" xfId="11274" applyNumberFormat="1" applyFont="1" applyFill="1" applyBorder="1" applyAlignment="1">
      <alignment horizontal="left" vertical="center"/>
    </xf>
    <xf numFmtId="43" fontId="9" fillId="0" borderId="0" xfId="35239" applyFont="1" applyAlignment="1"/>
    <xf numFmtId="167" fontId="11" fillId="0" borderId="11" xfId="35239" applyNumberFormat="1" applyFont="1" applyBorder="1" applyAlignment="1"/>
    <xf numFmtId="167" fontId="11" fillId="0" borderId="0" xfId="35239" applyNumberFormat="1" applyFont="1" applyAlignment="1"/>
    <xf numFmtId="0" fontId="11" fillId="0" borderId="0" xfId="11274" applyFont="1" applyAlignment="1"/>
    <xf numFmtId="0" fontId="9" fillId="3" borderId="0" xfId="44038" applyFont="1" applyFill="1" applyAlignment="1">
      <alignment horizontal="left" indent="3"/>
    </xf>
    <xf numFmtId="167" fontId="9" fillId="0" borderId="0" xfId="11274" applyNumberFormat="1" applyFont="1" applyAlignment="1"/>
    <xf numFmtId="37" fontId="9" fillId="0" borderId="0" xfId="44040" applyNumberFormat="1" applyFont="1" applyAlignment="1">
      <alignment horizontal="left" vertical="center" indent="1"/>
    </xf>
    <xf numFmtId="166" fontId="17" fillId="87" borderId="0" xfId="35239" applyNumberFormat="1" applyFont="1" applyFill="1" applyBorder="1" applyAlignment="1">
      <alignment horizontal="center" vertical="center"/>
    </xf>
    <xf numFmtId="37" fontId="17" fillId="87" borderId="0" xfId="10476" applyNumberFormat="1" applyFont="1" applyFill="1">
      <alignment vertical="top"/>
    </xf>
    <xf numFmtId="37" fontId="7" fillId="4" borderId="0" xfId="10476" applyNumberFormat="1" applyFont="1" applyFill="1" applyAlignment="1">
      <alignment horizontal="left" vertical="top"/>
    </xf>
    <xf numFmtId="43" fontId="9" fillId="0" borderId="0" xfId="11274" applyNumberFormat="1" applyFont="1" applyAlignment="1"/>
    <xf numFmtId="37" fontId="9" fillId="3" borderId="0" xfId="44043" applyNumberFormat="1" applyFont="1" applyFill="1"/>
    <xf numFmtId="37" fontId="2" fillId="4" borderId="0" xfId="11274" applyNumberFormat="1" applyFont="1" applyFill="1" applyAlignment="1">
      <alignment horizontal="left" vertical="center"/>
    </xf>
    <xf numFmtId="49" fontId="17" fillId="86" borderId="115" xfId="35245" quotePrefix="1" applyNumberFormat="1" applyFont="1" applyFill="1" applyBorder="1" applyAlignment="1">
      <alignment horizontal="center" vertical="center"/>
    </xf>
    <xf numFmtId="37" fontId="8" fillId="4" borderId="0" xfId="10476" applyNumberFormat="1" applyFont="1" applyFill="1">
      <alignment vertical="top"/>
    </xf>
    <xf numFmtId="0" fontId="74" fillId="88" borderId="0" xfId="10476" applyFill="1">
      <alignment vertical="top"/>
    </xf>
    <xf numFmtId="37" fontId="8" fillId="4" borderId="0" xfId="10476" applyNumberFormat="1" applyFont="1" applyFill="1" applyAlignment="1">
      <alignment horizontal="center"/>
    </xf>
    <xf numFmtId="0" fontId="8" fillId="89" borderId="0" xfId="44041" applyFill="1"/>
    <xf numFmtId="167" fontId="9" fillId="3" borderId="0" xfId="10476" applyNumberFormat="1" applyFont="1" applyFill="1">
      <alignment vertical="top"/>
    </xf>
    <xf numFmtId="203" fontId="9" fillId="3" borderId="0" xfId="10476" applyNumberFormat="1" applyFont="1" applyFill="1">
      <alignment vertical="top"/>
    </xf>
    <xf numFmtId="167" fontId="7" fillId="87" borderId="11" xfId="35239" applyNumberFormat="1" applyFont="1" applyFill="1" applyBorder="1"/>
    <xf numFmtId="167" fontId="188" fillId="86" borderId="0" xfId="10476" applyNumberFormat="1" applyFont="1" applyFill="1">
      <alignment vertical="top"/>
    </xf>
    <xf numFmtId="167" fontId="9" fillId="0" borderId="0" xfId="10476" applyNumberFormat="1" applyFont="1">
      <alignment vertical="top"/>
    </xf>
    <xf numFmtId="167" fontId="188" fillId="86" borderId="0" xfId="35239" applyNumberFormat="1" applyFont="1" applyFill="1" applyBorder="1"/>
    <xf numFmtId="167" fontId="9" fillId="0" borderId="0" xfId="35239" applyNumberFormat="1" applyFont="1" applyFill="1" applyBorder="1"/>
    <xf numFmtId="167" fontId="9" fillId="3" borderId="0" xfId="35239" applyNumberFormat="1" applyFont="1" applyFill="1" applyBorder="1"/>
    <xf numFmtId="167" fontId="17" fillId="86" borderId="0" xfId="35239" applyNumberFormat="1" applyFont="1" applyFill="1" applyBorder="1"/>
    <xf numFmtId="167" fontId="11" fillId="0" borderId="0" xfId="35239" applyNumberFormat="1" applyFont="1" applyFill="1" applyBorder="1"/>
    <xf numFmtId="167" fontId="11" fillId="3" borderId="0" xfId="35239" applyNumberFormat="1" applyFont="1" applyFill="1" applyBorder="1"/>
    <xf numFmtId="0" fontId="9" fillId="86" borderId="0" xfId="10476" applyFont="1" applyFill="1">
      <alignment vertical="top"/>
    </xf>
    <xf numFmtId="37" fontId="9" fillId="0" borderId="0" xfId="44039" applyNumberFormat="1" applyFont="1" applyAlignment="1">
      <alignment horizontal="left" vertical="center" indent="1"/>
    </xf>
    <xf numFmtId="0" fontId="15" fillId="88" borderId="0" xfId="10476" applyFont="1" applyFill="1">
      <alignment vertical="top"/>
    </xf>
    <xf numFmtId="167" fontId="15" fillId="0" borderId="0" xfId="35239" applyNumberFormat="1" applyFont="1" applyAlignment="1">
      <alignment vertical="center"/>
    </xf>
    <xf numFmtId="0" fontId="9" fillId="0" borderId="0" xfId="44041" applyFont="1"/>
    <xf numFmtId="0" fontId="17" fillId="0" borderId="0" xfId="10476" applyFont="1" applyAlignment="1">
      <alignment horizontal="left" vertical="center"/>
    </xf>
    <xf numFmtId="37" fontId="2" fillId="4" borderId="116" xfId="11274" applyNumberFormat="1" applyFont="1" applyFill="1" applyBorder="1" applyAlignment="1">
      <alignment horizontal="left" vertical="center"/>
    </xf>
    <xf numFmtId="0" fontId="8" fillId="0" borderId="0" xfId="11274" applyAlignment="1"/>
    <xf numFmtId="0" fontId="8" fillId="3" borderId="0" xfId="11274" applyFill="1" applyAlignment="1"/>
    <xf numFmtId="167" fontId="8" fillId="90" borderId="113" xfId="35239" applyNumberFormat="1" applyFont="1" applyFill="1" applyBorder="1" applyAlignment="1"/>
    <xf numFmtId="0" fontId="8" fillId="90" borderId="113" xfId="11274" applyFill="1" applyBorder="1" applyAlignment="1"/>
    <xf numFmtId="167" fontId="8" fillId="0" borderId="0" xfId="11274" applyNumberFormat="1" applyAlignment="1"/>
    <xf numFmtId="0" fontId="24" fillId="0" borderId="0" xfId="11274" applyFont="1" applyAlignment="1"/>
    <xf numFmtId="167" fontId="9" fillId="90" borderId="113" xfId="35245" applyNumberFormat="1" applyFont="1" applyFill="1" applyBorder="1" applyAlignment="1"/>
    <xf numFmtId="0" fontId="9" fillId="90" borderId="113" xfId="11274" applyFont="1" applyFill="1" applyBorder="1" applyAlignment="1"/>
    <xf numFmtId="203" fontId="8" fillId="0" borderId="0" xfId="11274" applyNumberFormat="1" applyAlignment="1"/>
    <xf numFmtId="203" fontId="74" fillId="0" borderId="0" xfId="35239" applyNumberFormat="1" applyFont="1" applyAlignment="1">
      <alignment vertical="center"/>
    </xf>
    <xf numFmtId="0" fontId="181" fillId="0" borderId="117" xfId="11274" applyFont="1" applyBorder="1" applyAlignment="1">
      <alignment horizontal="left" vertical="center" wrapText="1"/>
    </xf>
    <xf numFmtId="0" fontId="181" fillId="0" borderId="0" xfId="11274" applyFont="1" applyAlignment="1">
      <alignment horizontal="center" vertical="center"/>
    </xf>
    <xf numFmtId="0" fontId="182" fillId="0" borderId="0" xfId="11274" applyFont="1" applyAlignment="1">
      <alignment horizontal="center" vertical="center"/>
    </xf>
    <xf numFmtId="0" fontId="181" fillId="4" borderId="113" xfId="11274" applyFont="1" applyFill="1" applyBorder="1" applyAlignment="1">
      <alignment vertical="center"/>
    </xf>
    <xf numFmtId="0" fontId="184" fillId="4" borderId="113" xfId="11274" applyFont="1" applyFill="1" applyBorder="1" applyAlignment="1">
      <alignment vertical="center"/>
    </xf>
    <xf numFmtId="0" fontId="187" fillId="2" borderId="0" xfId="11274" applyFont="1" applyFill="1" applyAlignment="1"/>
    <xf numFmtId="0" fontId="9" fillId="0" borderId="0" xfId="11274" applyFont="1" applyAlignment="1">
      <alignment vertical="center"/>
    </xf>
    <xf numFmtId="0" fontId="9" fillId="0" borderId="0" xfId="11274" applyFont="1" applyAlignment="1">
      <alignment horizontal="center" vertical="center"/>
    </xf>
    <xf numFmtId="0" fontId="15" fillId="0" borderId="0" xfId="11274" applyFont="1" applyAlignment="1">
      <alignment horizontal="center" vertical="center"/>
    </xf>
    <xf numFmtId="0" fontId="1" fillId="0" borderId="0" xfId="44047"/>
    <xf numFmtId="168" fontId="11" fillId="83" borderId="119" xfId="44048" applyNumberFormat="1" applyFont="1" applyFill="1" applyBorder="1" applyAlignment="1">
      <alignment vertical="center"/>
    </xf>
    <xf numFmtId="167" fontId="11" fillId="83" borderId="120" xfId="35245" applyNumberFormat="1" applyFont="1" applyFill="1" applyBorder="1" applyAlignment="1">
      <alignment vertical="center"/>
    </xf>
    <xf numFmtId="3" fontId="11" fillId="83" borderId="121" xfId="35245" applyNumberFormat="1" applyFont="1" applyFill="1" applyBorder="1" applyAlignment="1">
      <alignment vertical="center"/>
    </xf>
    <xf numFmtId="0" fontId="36" fillId="83" borderId="122" xfId="44047" applyFont="1" applyFill="1" applyBorder="1" applyAlignment="1">
      <alignment horizontal="left" vertical="center" wrapText="1" indent="1"/>
    </xf>
    <xf numFmtId="168" fontId="11" fillId="0" borderId="123" xfId="44048" applyNumberFormat="1" applyFont="1" applyBorder="1" applyAlignment="1">
      <alignment vertical="center"/>
    </xf>
    <xf numFmtId="167" fontId="9" fillId="0" borderId="120" xfId="35245" applyNumberFormat="1" applyFont="1" applyBorder="1" applyAlignment="1">
      <alignment vertical="center"/>
    </xf>
    <xf numFmtId="3" fontId="11" fillId="0" borderId="124" xfId="35245" applyNumberFormat="1" applyFont="1" applyBorder="1" applyAlignment="1">
      <alignment vertical="center"/>
    </xf>
    <xf numFmtId="0" fontId="37" fillId="0" borderId="122" xfId="44047" applyFont="1" applyBorder="1" applyAlignment="1">
      <alignment horizontal="left" vertical="center" wrapText="1" indent="1"/>
    </xf>
    <xf numFmtId="168" fontId="11" fillId="0" borderId="119" xfId="44048" applyNumberFormat="1" applyFont="1" applyBorder="1" applyAlignment="1">
      <alignment vertical="center"/>
    </xf>
    <xf numFmtId="167" fontId="11" fillId="0" borderId="120" xfId="35245" applyNumberFormat="1" applyFont="1" applyBorder="1" applyAlignment="1">
      <alignment vertical="center"/>
    </xf>
    <xf numFmtId="3" fontId="11" fillId="0" borderId="121" xfId="35245" applyNumberFormat="1" applyFont="1" applyBorder="1" applyAlignment="1">
      <alignment vertical="center"/>
    </xf>
    <xf numFmtId="0" fontId="36" fillId="0" borderId="119" xfId="44047" applyFont="1" applyBorder="1" applyAlignment="1">
      <alignment horizontal="left" vertical="center" wrapText="1" indent="1"/>
    </xf>
    <xf numFmtId="168" fontId="9" fillId="0" borderId="119" xfId="44048" applyNumberFormat="1" applyFont="1" applyBorder="1" applyAlignment="1">
      <alignment vertical="center"/>
    </xf>
    <xf numFmtId="3" fontId="9" fillId="0" borderId="121" xfId="35245" applyNumberFormat="1" applyFont="1" applyBorder="1" applyAlignment="1">
      <alignment vertical="center"/>
    </xf>
    <xf numFmtId="0" fontId="37" fillId="0" borderId="119" xfId="44047" applyFont="1" applyBorder="1" applyAlignment="1">
      <alignment horizontal="left" vertical="center" wrapText="1" indent="1"/>
    </xf>
    <xf numFmtId="0" fontId="37" fillId="0" borderId="119" xfId="44047" applyFont="1" applyBorder="1" applyAlignment="1">
      <alignment horizontal="left" vertical="center" wrapText="1" indent="2"/>
    </xf>
    <xf numFmtId="168" fontId="9" fillId="0" borderId="122" xfId="44048" applyNumberFormat="1" applyFont="1" applyBorder="1" applyAlignment="1">
      <alignment vertical="center"/>
    </xf>
    <xf numFmtId="167" fontId="9" fillId="0" borderId="125" xfId="35245" applyNumberFormat="1" applyFont="1" applyBorder="1" applyAlignment="1">
      <alignment vertical="center"/>
    </xf>
    <xf numFmtId="3" fontId="9" fillId="0" borderId="126" xfId="35245" applyNumberFormat="1" applyFont="1" applyBorder="1" applyAlignment="1">
      <alignment vertical="center"/>
    </xf>
    <xf numFmtId="15" fontId="192" fillId="91" borderId="127" xfId="44044" applyNumberFormat="1" applyFont="1" applyFill="1" applyBorder="1" applyAlignment="1">
      <alignment horizontal="center" vertical="center" wrapText="1"/>
    </xf>
    <xf numFmtId="15" fontId="192" fillId="91" borderId="113" xfId="44044" applyNumberFormat="1" applyFont="1" applyFill="1" applyBorder="1" applyAlignment="1">
      <alignment horizontal="center" vertical="center" wrapText="1"/>
    </xf>
    <xf numFmtId="15" fontId="192" fillId="91" borderId="128" xfId="44044" applyNumberFormat="1" applyFont="1" applyFill="1" applyBorder="1" applyAlignment="1">
      <alignment horizontal="center" vertical="center" wrapText="1"/>
    </xf>
    <xf numFmtId="0" fontId="17" fillId="86" borderId="113" xfId="11274" applyFont="1" applyFill="1" applyBorder="1" applyAlignment="1">
      <alignment vertical="center"/>
    </xf>
    <xf numFmtId="0" fontId="17" fillId="86" borderId="129" xfId="11274" applyFont="1" applyFill="1" applyBorder="1" applyAlignment="1">
      <alignment horizontal="centerContinuous" vertical="center"/>
    </xf>
    <xf numFmtId="0" fontId="17" fillId="86" borderId="114" xfId="11274" applyFont="1" applyFill="1" applyBorder="1" applyAlignment="1">
      <alignment horizontal="centerContinuous" vertical="center"/>
    </xf>
    <xf numFmtId="0" fontId="17" fillId="86" borderId="130" xfId="11274" applyFont="1" applyFill="1" applyBorder="1" applyAlignment="1">
      <alignment horizontal="centerContinuous" vertical="center"/>
    </xf>
    <xf numFmtId="0" fontId="188" fillId="4" borderId="113" xfId="11274" applyFont="1" applyFill="1" applyBorder="1" applyAlignment="1">
      <alignment vertical="center"/>
    </xf>
    <xf numFmtId="0" fontId="17" fillId="4" borderId="113" xfId="11274" applyFont="1" applyFill="1" applyBorder="1" applyAlignment="1">
      <alignment vertical="center"/>
    </xf>
    <xf numFmtId="167" fontId="15" fillId="0" borderId="0" xfId="11274" applyNumberFormat="1" applyFont="1" applyAlignment="1">
      <alignment vertical="center"/>
    </xf>
    <xf numFmtId="15" fontId="192" fillId="91" borderId="131" xfId="44044" applyNumberFormat="1" applyFont="1" applyFill="1" applyBorder="1" applyAlignment="1">
      <alignment horizontal="center" vertical="center" wrapText="1"/>
    </xf>
    <xf numFmtId="15" fontId="192" fillId="91" borderId="132" xfId="44044" applyNumberFormat="1" applyFont="1" applyFill="1" applyBorder="1" applyAlignment="1">
      <alignment horizontal="center" vertical="center" wrapText="1"/>
    </xf>
    <xf numFmtId="15" fontId="192" fillId="91" borderId="133" xfId="44044" applyNumberFormat="1" applyFont="1" applyFill="1" applyBorder="1" applyAlignment="1">
      <alignment horizontal="center" vertical="center" wrapText="1"/>
    </xf>
    <xf numFmtId="0" fontId="193" fillId="0" borderId="0" xfId="11274" applyFont="1" applyAlignment="1">
      <alignment vertical="center"/>
    </xf>
    <xf numFmtId="0" fontId="37" fillId="0" borderId="122" xfId="44047" applyFont="1" applyBorder="1" applyAlignment="1">
      <alignment horizontal="left" vertical="center" wrapText="1" indent="2"/>
    </xf>
    <xf numFmtId="0" fontId="191" fillId="0" borderId="122" xfId="44047" applyFont="1" applyBorder="1" applyAlignment="1">
      <alignment horizontal="left" vertical="center" wrapText="1" indent="2"/>
    </xf>
    <xf numFmtId="0" fontId="7" fillId="89" borderId="113" xfId="11274" applyFont="1" applyFill="1" applyBorder="1" applyAlignment="1">
      <alignment vertical="center"/>
    </xf>
    <xf numFmtId="2" fontId="11" fillId="0" borderId="0" xfId="11274" applyNumberFormat="1" applyFont="1" applyAlignment="1">
      <alignment horizontal="center" vertical="center"/>
    </xf>
    <xf numFmtId="0" fontId="17" fillId="4" borderId="4" xfId="20705" applyFont="1" applyFill="1" applyBorder="1" applyAlignment="1">
      <alignment vertical="center"/>
    </xf>
    <xf numFmtId="0" fontId="17" fillId="4" borderId="0" xfId="20705" applyFont="1" applyFill="1" applyAlignment="1">
      <alignment vertical="center"/>
    </xf>
    <xf numFmtId="0" fontId="8" fillId="0" borderId="0" xfId="11274" applyAlignment="1">
      <alignment vertical="center"/>
    </xf>
    <xf numFmtId="167" fontId="74" fillId="0" borderId="0" xfId="11274" applyNumberFormat="1" applyFont="1" applyAlignment="1">
      <alignment vertical="center"/>
    </xf>
    <xf numFmtId="10" fontId="74" fillId="0" borderId="0" xfId="11274" applyNumberFormat="1" applyFont="1" applyAlignment="1">
      <alignment vertical="center"/>
    </xf>
    <xf numFmtId="0" fontId="180" fillId="4" borderId="113" xfId="11274" applyFont="1" applyFill="1" applyBorder="1" applyAlignment="1">
      <alignment vertical="center"/>
    </xf>
    <xf numFmtId="0" fontId="181" fillId="0" borderId="117" xfId="11274" applyFont="1" applyBorder="1" applyAlignment="1">
      <alignment horizontal="left" vertical="center" wrapText="1" indent="1"/>
    </xf>
    <xf numFmtId="0" fontId="186" fillId="4" borderId="113" xfId="11274" applyFont="1" applyFill="1" applyBorder="1" applyAlignment="1">
      <alignment vertical="center"/>
    </xf>
    <xf numFmtId="0" fontId="181" fillId="0" borderId="117" xfId="11274" applyFont="1" applyBorder="1" applyAlignment="1">
      <alignment horizontal="left" vertical="center" wrapText="1" indent="2"/>
    </xf>
    <xf numFmtId="0" fontId="181" fillId="0" borderId="0" xfId="11274" applyFont="1" applyAlignment="1">
      <alignment horizontal="left" vertical="center" indent="2"/>
    </xf>
    <xf numFmtId="0" fontId="181" fillId="0" borderId="0" xfId="11274" applyFont="1" applyAlignment="1">
      <alignment horizontal="left" vertical="center" indent="1"/>
    </xf>
    <xf numFmtId="167" fontId="182" fillId="0" borderId="0" xfId="35239" applyNumberFormat="1" applyFont="1" applyFill="1" applyAlignment="1">
      <alignment vertical="center"/>
    </xf>
    <xf numFmtId="201" fontId="9" fillId="0" borderId="0" xfId="11274" applyNumberFormat="1" applyFont="1" applyAlignment="1"/>
    <xf numFmtId="202" fontId="9" fillId="4" borderId="113" xfId="2" applyNumberFormat="1" applyFont="1" applyFill="1" applyBorder="1" applyAlignment="1">
      <alignment vertical="center"/>
    </xf>
    <xf numFmtId="0" fontId="17" fillId="4" borderId="113" xfId="44038" applyFont="1" applyFill="1" applyBorder="1" applyAlignment="1">
      <alignment vertical="center"/>
    </xf>
    <xf numFmtId="0" fontId="17" fillId="4" borderId="0" xfId="44038" applyFont="1" applyFill="1" applyAlignment="1">
      <alignment vertical="center"/>
    </xf>
    <xf numFmtId="37" fontId="11" fillId="3" borderId="11" xfId="44032" quotePrefix="1" applyNumberFormat="1" applyFont="1" applyFill="1" applyBorder="1" applyAlignment="1">
      <alignment horizontal="left"/>
    </xf>
    <xf numFmtId="167" fontId="11" fillId="0" borderId="0" xfId="11274" applyNumberFormat="1" applyFont="1" applyAlignment="1"/>
    <xf numFmtId="37" fontId="11" fillId="3" borderId="0" xfId="44032" applyNumberFormat="1" applyFont="1" applyFill="1" applyBorder="1"/>
    <xf numFmtId="37" fontId="9" fillId="3" borderId="0" xfId="44032" applyNumberFormat="1" applyFont="1" applyFill="1" applyBorder="1"/>
    <xf numFmtId="37" fontId="11" fillId="3" borderId="0" xfId="44032" applyNumberFormat="1" applyFont="1" applyFill="1" applyBorder="1" applyAlignment="1">
      <alignment vertical="center"/>
    </xf>
    <xf numFmtId="37" fontId="11" fillId="0" borderId="0" xfId="44032" applyNumberFormat="1" applyFont="1" applyFill="1" applyBorder="1"/>
    <xf numFmtId="37" fontId="9" fillId="0" borderId="0" xfId="44032" applyNumberFormat="1" applyFont="1" applyFill="1" applyBorder="1"/>
    <xf numFmtId="37" fontId="9" fillId="3" borderId="0" xfId="44032" applyNumberFormat="1" applyFont="1" applyFill="1" applyBorder="1" applyAlignment="1">
      <alignment horizontal="left"/>
    </xf>
    <xf numFmtId="166" fontId="17" fillId="87" borderId="2" xfId="27955" applyNumberFormat="1" applyFont="1" applyFill="1" applyBorder="1" applyAlignment="1">
      <alignment horizontal="center" vertical="center"/>
    </xf>
    <xf numFmtId="37" fontId="2" fillId="4" borderId="0" xfId="11274" applyNumberFormat="1" applyFont="1" applyFill="1" applyAlignment="1">
      <alignment horizontal="left" vertical="center" wrapText="1"/>
    </xf>
    <xf numFmtId="0" fontId="174" fillId="0" borderId="0" xfId="0" applyFont="1" applyAlignment="1">
      <alignment horizontal="left" vertical="center" wrapText="1"/>
    </xf>
    <xf numFmtId="0" fontId="174" fillId="0" borderId="0" xfId="0" applyFont="1" applyAlignment="1">
      <alignment vertical="center" wrapText="1"/>
    </xf>
    <xf numFmtId="0" fontId="174" fillId="0" borderId="0" xfId="0" applyFont="1" applyAlignment="1">
      <alignment horizontal="left" vertical="top" wrapText="1"/>
    </xf>
    <xf numFmtId="0" fontId="174" fillId="0" borderId="0" xfId="0" applyFont="1" applyAlignment="1">
      <alignment horizontal="left" vertical="top"/>
    </xf>
    <xf numFmtId="0" fontId="194" fillId="0" borderId="0" xfId="0" applyFont="1"/>
    <xf numFmtId="0" fontId="181" fillId="0" borderId="0" xfId="0" applyFont="1" applyAlignment="1">
      <alignment vertical="center"/>
    </xf>
    <xf numFmtId="0" fontId="181" fillId="4" borderId="113" xfId="0" applyFont="1" applyFill="1" applyBorder="1" applyAlignment="1">
      <alignment vertical="center"/>
    </xf>
    <xf numFmtId="0" fontId="9" fillId="10" borderId="15" xfId="0" applyFont="1" applyFill="1" applyBorder="1" applyAlignment="1">
      <alignment horizontal="left" vertical="center"/>
    </xf>
    <xf numFmtId="14" fontId="9" fillId="3" borderId="7" xfId="0" applyNumberFormat="1" applyFont="1" applyFill="1" applyBorder="1" applyAlignment="1">
      <alignment horizontal="center" vertical="center"/>
    </xf>
    <xf numFmtId="0" fontId="9" fillId="3" borderId="34" xfId="0" applyFont="1" applyFill="1" applyBorder="1" applyAlignment="1">
      <alignment horizontal="left" vertical="center"/>
    </xf>
    <xf numFmtId="0" fontId="9" fillId="2" borderId="15" xfId="0" applyFont="1" applyFill="1" applyBorder="1" applyAlignment="1">
      <alignment horizontal="left" vertical="center"/>
    </xf>
    <xf numFmtId="0" fontId="9" fillId="2" borderId="17" xfId="0" applyFont="1" applyFill="1" applyBorder="1" applyAlignment="1">
      <alignment horizontal="left" vertical="center"/>
    </xf>
    <xf numFmtId="0" fontId="9" fillId="2" borderId="34" xfId="0" applyFont="1" applyFill="1" applyBorder="1" applyAlignment="1">
      <alignment horizontal="left" vertical="center"/>
    </xf>
    <xf numFmtId="0" fontId="9" fillId="2" borderId="31" xfId="0" applyFont="1" applyFill="1" applyBorder="1" applyAlignment="1">
      <alignment horizontal="left" vertical="center"/>
    </xf>
    <xf numFmtId="0" fontId="197" fillId="3" borderId="0" xfId="0" applyFont="1" applyFill="1"/>
    <xf numFmtId="0" fontId="198" fillId="0" borderId="0" xfId="0" applyFont="1"/>
    <xf numFmtId="41" fontId="199" fillId="0" borderId="0" xfId="0" applyNumberFormat="1" applyFont="1"/>
    <xf numFmtId="168" fontId="198" fillId="0" borderId="18" xfId="0" applyNumberFormat="1" applyFont="1" applyBorder="1"/>
    <xf numFmtId="168" fontId="198" fillId="0" borderId="16" xfId="0" applyNumberFormat="1" applyFont="1" applyBorder="1"/>
    <xf numFmtId="169" fontId="57" fillId="0" borderId="0" xfId="0" applyNumberFormat="1" applyFont="1" applyAlignment="1" applyProtection="1">
      <alignment horizontal="center"/>
      <protection locked="0"/>
    </xf>
    <xf numFmtId="41" fontId="199" fillId="0" borderId="11" xfId="0" applyNumberFormat="1" applyFont="1" applyBorder="1" applyAlignment="1" applyProtection="1">
      <alignment horizontal="right"/>
      <protection locked="0"/>
    </xf>
    <xf numFmtId="167" fontId="198" fillId="0" borderId="0" xfId="0" applyNumberFormat="1" applyFont="1"/>
    <xf numFmtId="167" fontId="198" fillId="0" borderId="0" xfId="0" applyNumberFormat="1" applyFont="1" applyAlignment="1" applyProtection="1">
      <alignment horizontal="right"/>
      <protection locked="0"/>
    </xf>
    <xf numFmtId="167" fontId="200" fillId="0" borderId="0" xfId="0" applyNumberFormat="1" applyFont="1"/>
    <xf numFmtId="167" fontId="201" fillId="0" borderId="0" xfId="0" applyNumberFormat="1" applyFont="1"/>
    <xf numFmtId="167" fontId="199" fillId="92" borderId="10" xfId="0" applyNumberFormat="1" applyFont="1" applyFill="1" applyBorder="1" applyAlignment="1">
      <alignment horizontal="center" vertical="center"/>
    </xf>
    <xf numFmtId="167" fontId="199" fillId="0" borderId="0" xfId="0" applyNumberFormat="1" applyFont="1"/>
    <xf numFmtId="167" fontId="198" fillId="0" borderId="11" xfId="0" applyNumberFormat="1" applyFont="1" applyBorder="1"/>
    <xf numFmtId="0" fontId="195" fillId="0" borderId="0" xfId="0" applyFont="1" applyAlignment="1">
      <alignment vertical="top" wrapText="1"/>
    </xf>
    <xf numFmtId="169" fontId="9" fillId="10" borderId="42" xfId="44051" applyNumberFormat="1" applyFont="1" applyFill="1" applyBorder="1" applyAlignment="1">
      <alignment horizontal="center" vertical="center"/>
    </xf>
    <xf numFmtId="169" fontId="9" fillId="2" borderId="42" xfId="44051" applyNumberFormat="1" applyFont="1" applyFill="1" applyBorder="1" applyAlignment="1">
      <alignment horizontal="center" vertical="center"/>
    </xf>
    <xf numFmtId="169" fontId="9" fillId="10" borderId="38" xfId="44051" applyNumberFormat="1" applyFont="1" applyFill="1" applyBorder="1" applyAlignment="1">
      <alignment horizontal="center" vertical="center"/>
    </xf>
    <xf numFmtId="0" fontId="11" fillId="3" borderId="64" xfId="0" quotePrefix="1" applyFont="1" applyFill="1" applyBorder="1" applyAlignment="1">
      <alignment horizontal="center" vertical="center" wrapText="1"/>
    </xf>
    <xf numFmtId="0" fontId="11" fillId="3" borderId="46" xfId="0" quotePrefix="1" applyFont="1" applyFill="1" applyBorder="1" applyAlignment="1">
      <alignment horizontal="center" vertical="center" wrapText="1"/>
    </xf>
    <xf numFmtId="41" fontId="4" fillId="2" borderId="0" xfId="0" applyNumberFormat="1" applyFont="1" applyFill="1"/>
    <xf numFmtId="0" fontId="201" fillId="0" borderId="0" xfId="0" applyFont="1"/>
    <xf numFmtId="37" fontId="170" fillId="0" borderId="0" xfId="35262" quotePrefix="1" applyNumberFormat="1" applyFont="1" applyFill="1" applyBorder="1" applyAlignment="1" applyProtection="1">
      <alignment vertical="top" wrapText="1" readingOrder="1"/>
      <protection locked="0"/>
    </xf>
    <xf numFmtId="0" fontId="203" fillId="94" borderId="0" xfId="0" applyFont="1" applyFill="1" applyAlignment="1">
      <alignment horizontal="center" vertical="center"/>
    </xf>
    <xf numFmtId="0" fontId="27" fillId="0" borderId="0" xfId="0" applyFont="1" applyAlignment="1">
      <alignment wrapText="1"/>
    </xf>
    <xf numFmtId="0" fontId="207" fillId="0" borderId="0" xfId="0" applyFont="1"/>
    <xf numFmtId="0" fontId="208" fillId="0" borderId="0" xfId="0" applyFont="1"/>
    <xf numFmtId="0" fontId="209" fillId="0" borderId="0" xfId="0" applyFont="1"/>
    <xf numFmtId="0" fontId="9" fillId="3" borderId="31" xfId="0" applyFont="1" applyFill="1" applyBorder="1" applyAlignment="1">
      <alignment horizontal="left" vertical="center"/>
    </xf>
    <xf numFmtId="14" fontId="9" fillId="3" borderId="34" xfId="0" applyNumberFormat="1" applyFont="1" applyFill="1" applyBorder="1" applyAlignment="1">
      <alignment horizontal="center" vertical="center"/>
    </xf>
    <xf numFmtId="0" fontId="30" fillId="92" borderId="15" xfId="0" applyFont="1" applyFill="1" applyBorder="1" applyAlignment="1">
      <alignment horizontal="left" vertical="center"/>
    </xf>
    <xf numFmtId="14" fontId="30" fillId="92" borderId="15" xfId="0" applyNumberFormat="1" applyFont="1" applyFill="1" applyBorder="1" applyAlignment="1">
      <alignment horizontal="center" vertical="center"/>
    </xf>
    <xf numFmtId="0" fontId="30" fillId="92" borderId="15" xfId="0" applyFont="1" applyFill="1" applyBorder="1" applyAlignment="1">
      <alignment horizontal="center" vertical="center"/>
    </xf>
    <xf numFmtId="167" fontId="181" fillId="0" borderId="0" xfId="0" applyNumberFormat="1" applyFont="1" applyAlignment="1">
      <alignment vertical="center"/>
    </xf>
    <xf numFmtId="0" fontId="186" fillId="4" borderId="113" xfId="0" applyFont="1" applyFill="1" applyBorder="1" applyAlignment="1">
      <alignment vertical="center"/>
    </xf>
    <xf numFmtId="0" fontId="210" fillId="92" borderId="0" xfId="44052" applyFont="1" applyFill="1" applyBorder="1" applyAlignment="1">
      <alignment horizontal="left"/>
    </xf>
    <xf numFmtId="0" fontId="210" fillId="92" borderId="0" xfId="44052" applyNumberFormat="1" applyFont="1" applyFill="1" applyBorder="1" applyAlignment="1" applyProtection="1">
      <alignment horizontal="left"/>
      <protection locked="0"/>
    </xf>
    <xf numFmtId="38" fontId="11" fillId="0" borderId="11" xfId="0" applyNumberFormat="1" applyFont="1" applyBorder="1"/>
    <xf numFmtId="0" fontId="211" fillId="0" borderId="0" xfId="0" applyFont="1"/>
    <xf numFmtId="41" fontId="11" fillId="0" borderId="0" xfId="0" applyNumberFormat="1" applyFont="1" applyAlignment="1">
      <alignment horizontal="right" wrapText="1"/>
    </xf>
    <xf numFmtId="41" fontId="9" fillId="0" borderId="0" xfId="0" applyNumberFormat="1" applyFont="1" applyAlignment="1">
      <alignment horizontal="right" wrapText="1"/>
    </xf>
    <xf numFmtId="0" fontId="27" fillId="0" borderId="0" xfId="0" applyFont="1" applyAlignment="1">
      <alignment horizontal="left" indent="2"/>
    </xf>
    <xf numFmtId="41" fontId="9" fillId="0" borderId="0" xfId="0" applyNumberFormat="1" applyFont="1" applyAlignment="1">
      <alignment horizontal="center" wrapText="1"/>
    </xf>
    <xf numFmtId="0" fontId="31" fillId="0" borderId="0" xfId="0" applyFont="1" applyAlignment="1">
      <alignment horizontal="left" indent="2"/>
    </xf>
    <xf numFmtId="0" fontId="37" fillId="0" borderId="0" xfId="0" applyFont="1"/>
    <xf numFmtId="0" fontId="37" fillId="0" borderId="0" xfId="0" applyFont="1" applyAlignment="1">
      <alignment horizontal="left" indent="1"/>
    </xf>
    <xf numFmtId="0" fontId="38" fillId="0" borderId="0" xfId="0" applyFont="1" applyAlignment="1">
      <alignment horizontal="left" indent="1"/>
    </xf>
    <xf numFmtId="0" fontId="38" fillId="0" borderId="0" xfId="0" applyFont="1"/>
    <xf numFmtId="41" fontId="11" fillId="0" borderId="0" xfId="0" applyNumberFormat="1" applyFont="1" applyAlignment="1">
      <alignment horizontal="center" wrapText="1"/>
    </xf>
    <xf numFmtId="41" fontId="15" fillId="0" borderId="0" xfId="0" applyNumberFormat="1" applyFont="1" applyAlignment="1">
      <alignment horizontal="right"/>
    </xf>
    <xf numFmtId="41" fontId="9" fillId="0" borderId="0" xfId="0" applyNumberFormat="1" applyFont="1" applyAlignment="1">
      <alignment horizontal="right"/>
    </xf>
    <xf numFmtId="41" fontId="15" fillId="0" borderId="0" xfId="0" applyNumberFormat="1" applyFont="1"/>
    <xf numFmtId="0" fontId="29" fillId="0" borderId="9" xfId="0" applyFont="1" applyBorder="1"/>
    <xf numFmtId="41" fontId="11" fillId="0" borderId="9" xfId="0" applyNumberFormat="1" applyFont="1" applyBorder="1" applyAlignment="1">
      <alignment horizontal="right" wrapText="1"/>
    </xf>
    <xf numFmtId="41" fontId="14" fillId="0" borderId="0" xfId="0" applyNumberFormat="1" applyFont="1"/>
    <xf numFmtId="41" fontId="14" fillId="0" borderId="0" xfId="0" applyNumberFormat="1" applyFont="1" applyAlignment="1">
      <alignment horizontal="right"/>
    </xf>
    <xf numFmtId="41" fontId="11" fillId="0" borderId="0" xfId="0" applyNumberFormat="1" applyFont="1" applyAlignment="1">
      <alignment horizontal="right"/>
    </xf>
    <xf numFmtId="0" fontId="30" fillId="0" borderId="0" xfId="0" applyFont="1" applyAlignment="1">
      <alignment horizontal="left" indent="2"/>
    </xf>
    <xf numFmtId="0" fontId="30" fillId="0" borderId="0" xfId="0" quotePrefix="1" applyFont="1" applyAlignment="1">
      <alignment horizontal="left" wrapText="1"/>
    </xf>
    <xf numFmtId="41" fontId="11" fillId="0" borderId="9" xfId="0" applyNumberFormat="1" applyFont="1" applyBorder="1" applyAlignment="1">
      <alignment horizontal="center" wrapText="1"/>
    </xf>
    <xf numFmtId="0" fontId="30" fillId="0" borderId="0" xfId="0" applyFont="1" applyAlignment="1">
      <alignment horizontal="left"/>
    </xf>
    <xf numFmtId="41" fontId="15" fillId="0" borderId="0" xfId="0" applyNumberFormat="1" applyFont="1" applyAlignment="1">
      <alignment horizontal="center"/>
    </xf>
    <xf numFmtId="41" fontId="11" fillId="0" borderId="10" xfId="0" applyNumberFormat="1" applyFont="1" applyBorder="1" applyAlignment="1">
      <alignment horizontal="right" wrapText="1"/>
    </xf>
    <xf numFmtId="0" fontId="29" fillId="0" borderId="10" xfId="0" applyFont="1" applyBorder="1"/>
    <xf numFmtId="0" fontId="30" fillId="0" borderId="10" xfId="0" quotePrefix="1" applyFont="1" applyBorder="1" applyAlignment="1">
      <alignment horizontal="left" wrapText="1"/>
    </xf>
    <xf numFmtId="0" fontId="0" fillId="2" borderId="0" xfId="0" applyFill="1"/>
    <xf numFmtId="170" fontId="9" fillId="10" borderId="86" xfId="0" applyNumberFormat="1" applyFont="1" applyFill="1" applyBorder="1" applyAlignment="1">
      <alignment horizontal="right" vertical="center"/>
    </xf>
    <xf numFmtId="0" fontId="11" fillId="0" borderId="0" xfId="44038" applyFont="1" applyFill="1" applyAlignment="1">
      <alignment horizontal="left" indent="1"/>
    </xf>
    <xf numFmtId="37" fontId="17" fillId="5" borderId="140" xfId="0" applyNumberFormat="1" applyFont="1" applyFill="1" applyBorder="1" applyAlignment="1">
      <alignment vertical="top"/>
    </xf>
    <xf numFmtId="37" fontId="17" fillId="5" borderId="140" xfId="0" applyNumberFormat="1" applyFont="1" applyFill="1" applyBorder="1" applyAlignment="1">
      <alignment horizontal="center" vertical="top"/>
    </xf>
    <xf numFmtId="0" fontId="4" fillId="0" borderId="140" xfId="0" applyFont="1" applyBorder="1"/>
    <xf numFmtId="0" fontId="4" fillId="0" borderId="140" xfId="0" applyFont="1" applyBorder="1" applyAlignment="1">
      <alignment horizontal="center"/>
    </xf>
    <xf numFmtId="0" fontId="4" fillId="96" borderId="140" xfId="0" applyFont="1" applyFill="1" applyBorder="1" applyAlignment="1">
      <alignment horizontal="center"/>
    </xf>
    <xf numFmtId="0" fontId="4" fillId="2" borderId="140" xfId="0" applyFont="1" applyFill="1" applyBorder="1" applyAlignment="1">
      <alignment horizontal="center"/>
    </xf>
    <xf numFmtId="0" fontId="4" fillId="0" borderId="140" xfId="0" applyFont="1" applyBorder="1" applyAlignment="1">
      <alignment horizontal="left"/>
    </xf>
    <xf numFmtId="0" fontId="4" fillId="97" borderId="140" xfId="0" applyFont="1" applyFill="1" applyBorder="1" applyAlignment="1">
      <alignment horizontal="center"/>
    </xf>
    <xf numFmtId="0" fontId="4" fillId="0" borderId="0" xfId="0" applyFont="1" applyAlignment="1">
      <alignment horizontal="center"/>
    </xf>
    <xf numFmtId="0" fontId="4" fillId="2" borderId="140" xfId="0" applyFont="1" applyFill="1" applyBorder="1"/>
    <xf numFmtId="0" fontId="9" fillId="2" borderId="140" xfId="0" quotePrefix="1" applyFont="1" applyFill="1" applyBorder="1" applyAlignment="1">
      <alignment horizontal="center"/>
    </xf>
    <xf numFmtId="0" fontId="4" fillId="0" borderId="140" xfId="0" applyFont="1" applyBorder="1" applyAlignment="1">
      <alignment horizontal="center" vertical="center"/>
    </xf>
    <xf numFmtId="0" fontId="4" fillId="98" borderId="140" xfId="0" applyFont="1" applyFill="1" applyBorder="1" applyAlignment="1">
      <alignment horizontal="center"/>
    </xf>
    <xf numFmtId="0" fontId="4" fillId="0" borderId="2"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4" fillId="97" borderId="2" xfId="0" applyFont="1" applyFill="1" applyBorder="1" applyAlignment="1">
      <alignment horizontal="center"/>
    </xf>
    <xf numFmtId="0" fontId="4" fillId="96" borderId="2" xfId="0" applyFont="1" applyFill="1" applyBorder="1" applyAlignment="1">
      <alignment horizontal="center"/>
    </xf>
    <xf numFmtId="0" fontId="4" fillId="2" borderId="2" xfId="0" applyFont="1" applyFill="1" applyBorder="1" applyAlignment="1">
      <alignment horizontal="center"/>
    </xf>
    <xf numFmtId="0" fontId="4" fillId="0" borderId="5" xfId="0" applyFont="1" applyBorder="1"/>
    <xf numFmtId="0" fontId="4" fillId="0" borderId="5" xfId="0" applyFont="1" applyBorder="1" applyAlignment="1">
      <alignment horizontal="center"/>
    </xf>
    <xf numFmtId="0" fontId="4" fillId="97" borderId="0" xfId="0" applyFont="1" applyFill="1"/>
    <xf numFmtId="0" fontId="4" fillId="96" borderId="0" xfId="0" applyFont="1" applyFill="1"/>
    <xf numFmtId="0" fontId="4" fillId="98" borderId="0" xfId="0" applyFont="1" applyFill="1"/>
    <xf numFmtId="0" fontId="215" fillId="0" borderId="0" xfId="0" applyFont="1" applyAlignment="1">
      <alignment vertical="center" wrapText="1"/>
    </xf>
    <xf numFmtId="0" fontId="13" fillId="0" borderId="0" xfId="0" applyFont="1" applyAlignment="1">
      <alignment wrapText="1"/>
    </xf>
    <xf numFmtId="0" fontId="13" fillId="0" borderId="0" xfId="0" applyFont="1" applyAlignment="1">
      <alignment horizontal="justify" vertical="center" wrapText="1"/>
    </xf>
    <xf numFmtId="0" fontId="13" fillId="0" borderId="0" xfId="0" applyFont="1" applyAlignment="1">
      <alignment vertical="top" wrapText="1"/>
    </xf>
    <xf numFmtId="0" fontId="9" fillId="3" borderId="0" xfId="0" applyFont="1" applyFill="1" applyAlignment="1">
      <alignment horizontal="left" vertical="center"/>
    </xf>
    <xf numFmtId="167" fontId="181" fillId="0" borderId="0" xfId="35244" applyNumberFormat="1" applyFont="1" applyFill="1" applyBorder="1" applyAlignment="1">
      <alignment vertical="center"/>
    </xf>
    <xf numFmtId="167" fontId="184" fillId="86" borderId="0" xfId="35244" applyNumberFormat="1" applyFont="1" applyFill="1" applyBorder="1" applyAlignment="1">
      <alignment vertical="center"/>
    </xf>
    <xf numFmtId="167" fontId="181" fillId="0" borderId="0" xfId="35244" applyNumberFormat="1" applyFont="1" applyFill="1" applyAlignment="1">
      <alignment vertical="center"/>
    </xf>
    <xf numFmtId="167" fontId="182" fillId="0" borderId="0" xfId="35244" applyNumberFormat="1" applyFont="1" applyFill="1" applyBorder="1" applyAlignment="1">
      <alignment vertical="center"/>
    </xf>
    <xf numFmtId="167" fontId="181" fillId="0" borderId="117" xfId="35244" applyNumberFormat="1" applyFont="1" applyFill="1" applyBorder="1" applyAlignment="1">
      <alignment vertical="center"/>
    </xf>
    <xf numFmtId="167" fontId="183" fillId="0" borderId="0" xfId="35244" applyNumberFormat="1" applyFont="1" applyAlignment="1">
      <alignment horizontal="center" vertical="center"/>
    </xf>
    <xf numFmtId="167" fontId="186" fillId="86" borderId="0" xfId="35244" applyNumberFormat="1" applyFont="1" applyFill="1" applyAlignment="1">
      <alignment vertical="center"/>
    </xf>
    <xf numFmtId="167" fontId="181" fillId="0" borderId="0" xfId="35244" applyNumberFormat="1" applyFont="1" applyFill="1" applyAlignment="1">
      <alignment horizontal="center" vertical="center"/>
    </xf>
    <xf numFmtId="0" fontId="195" fillId="0" borderId="0" xfId="0" applyFont="1" applyAlignment="1">
      <alignment horizontal="center" vertical="top" wrapText="1"/>
    </xf>
    <xf numFmtId="0" fontId="218" fillId="0" borderId="0" xfId="0" applyFont="1" applyAlignment="1">
      <alignment vertical="center"/>
    </xf>
    <xf numFmtId="0" fontId="176" fillId="0" borderId="0" xfId="44035" applyFont="1" applyAlignment="1">
      <alignment wrapText="1"/>
    </xf>
    <xf numFmtId="0" fontId="222" fillId="0" borderId="0" xfId="0" applyFont="1" applyAlignment="1">
      <alignment horizontal="left" indent="1"/>
    </xf>
    <xf numFmtId="0" fontId="223" fillId="0" borderId="0" xfId="0" applyFont="1" applyAlignment="1">
      <alignment horizontal="center" vertical="top" wrapText="1"/>
    </xf>
    <xf numFmtId="0" fontId="224" fillId="0" borderId="0" xfId="0" applyFont="1"/>
    <xf numFmtId="0" fontId="225" fillId="0" borderId="0" xfId="0" applyFont="1"/>
    <xf numFmtId="0" fontId="222" fillId="0" borderId="0" xfId="0" applyFont="1"/>
    <xf numFmtId="0" fontId="226" fillId="0" borderId="0" xfId="44035" applyFont="1"/>
    <xf numFmtId="0" fontId="227" fillId="0" borderId="0" xfId="0" applyFont="1"/>
    <xf numFmtId="0" fontId="228" fillId="0" borderId="0" xfId="0" applyFont="1"/>
    <xf numFmtId="0" fontId="229" fillId="0" borderId="0" xfId="0" applyFont="1"/>
    <xf numFmtId="0" fontId="229" fillId="0" borderId="0" xfId="0" applyFont="1" applyAlignment="1">
      <alignment horizontal="left" indent="2"/>
    </xf>
    <xf numFmtId="0" fontId="228" fillId="0" borderId="0" xfId="0" applyFont="1" applyAlignment="1">
      <alignment horizontal="left"/>
    </xf>
    <xf numFmtId="0" fontId="224" fillId="0" borderId="0" xfId="0" applyFont="1" applyAlignment="1">
      <alignment horizontal="left"/>
    </xf>
    <xf numFmtId="0" fontId="224" fillId="0" borderId="0" xfId="0" applyFont="1" applyAlignment="1">
      <alignment vertical="center"/>
    </xf>
    <xf numFmtId="0" fontId="224" fillId="0" borderId="0" xfId="0" applyFont="1" applyAlignment="1">
      <alignment horizontal="left" indent="3"/>
    </xf>
    <xf numFmtId="0" fontId="229" fillId="0" borderId="0" xfId="0" applyFont="1" applyAlignment="1">
      <alignment vertical="center"/>
    </xf>
    <xf numFmtId="0" fontId="230" fillId="0" borderId="0" xfId="0" applyFont="1" applyAlignment="1">
      <alignment horizontal="left" vertical="center" wrapText="1"/>
    </xf>
    <xf numFmtId="0" fontId="224" fillId="0" borderId="0" xfId="0" applyFont="1" applyAlignment="1">
      <alignment horizontal="left" vertical="center" indent="2"/>
    </xf>
    <xf numFmtId="0" fontId="230" fillId="0" borderId="0" xfId="0" applyFont="1" applyAlignment="1">
      <alignment horizontal="left" vertical="top"/>
    </xf>
    <xf numFmtId="0" fontId="230" fillId="0" borderId="0" xfId="0" applyFont="1" applyAlignment="1">
      <alignment horizontal="left" vertical="top" wrapText="1"/>
    </xf>
    <xf numFmtId="0" fontId="224" fillId="0" borderId="0" xfId="0" applyFont="1" applyAlignment="1">
      <alignment horizontal="left" indent="1"/>
    </xf>
    <xf numFmtId="0" fontId="224" fillId="0" borderId="0" xfId="0" applyFont="1" applyAlignment="1">
      <alignment horizontal="left" indent="2"/>
    </xf>
    <xf numFmtId="0" fontId="230" fillId="0" borderId="0" xfId="0" applyFont="1" applyAlignment="1">
      <alignment vertical="center" wrapText="1"/>
    </xf>
    <xf numFmtId="0" fontId="231" fillId="0" borderId="0" xfId="0" applyFont="1"/>
    <xf numFmtId="0" fontId="232" fillId="0" borderId="0" xfId="0" applyFont="1" applyAlignment="1">
      <alignment vertical="top" wrapText="1"/>
    </xf>
    <xf numFmtId="0" fontId="232" fillId="0" borderId="0" xfId="0" applyFont="1" applyAlignment="1">
      <alignment horizontal="center" vertical="top" wrapText="1"/>
    </xf>
    <xf numFmtId="0" fontId="221" fillId="0" borderId="0" xfId="0" applyFont="1" applyAlignment="1">
      <alignment vertical="top" wrapText="1"/>
    </xf>
    <xf numFmtId="0" fontId="233" fillId="0" borderId="0" xfId="0" applyFont="1" applyAlignment="1">
      <alignment vertical="center" wrapText="1"/>
    </xf>
    <xf numFmtId="37" fontId="170" fillId="0" borderId="0" xfId="35262" applyNumberFormat="1" applyFont="1" applyFill="1" applyBorder="1" applyAlignment="1" applyProtection="1">
      <alignment vertical="center" wrapText="1" readingOrder="1"/>
      <protection locked="0"/>
    </xf>
    <xf numFmtId="167" fontId="17" fillId="85" borderId="3" xfId="35245" applyNumberFormat="1" applyFont="1" applyFill="1" applyBorder="1" applyAlignment="1">
      <alignment horizontal="center"/>
    </xf>
    <xf numFmtId="0" fontId="7" fillId="4" borderId="0" xfId="20705" applyFont="1" applyFill="1" applyAlignment="1">
      <alignment horizontal="center" vertical="center"/>
    </xf>
    <xf numFmtId="0" fontId="7" fillId="4" borderId="4" xfId="20705" applyFont="1" applyFill="1" applyBorder="1" applyAlignment="1">
      <alignment horizontal="center" vertical="center"/>
    </xf>
    <xf numFmtId="0" fontId="30" fillId="92" borderId="43" xfId="0" applyFont="1" applyFill="1" applyBorder="1" applyAlignment="1">
      <alignment horizontal="center" vertical="center"/>
    </xf>
    <xf numFmtId="167" fontId="30" fillId="92" borderId="7" xfId="0" applyNumberFormat="1" applyFont="1" applyFill="1" applyBorder="1" applyAlignment="1">
      <alignment horizontal="center" vertical="center"/>
    </xf>
    <xf numFmtId="168" fontId="30" fillId="92" borderId="42" xfId="0" applyNumberFormat="1" applyFont="1" applyFill="1" applyBorder="1" applyAlignment="1">
      <alignment horizontal="center" vertical="center"/>
    </xf>
    <xf numFmtId="169" fontId="30" fillId="92" borderId="42" xfId="44051" applyNumberFormat="1" applyFont="1" applyFill="1" applyBorder="1" applyAlignment="1">
      <alignment horizontal="center" vertical="center"/>
    </xf>
    <xf numFmtId="0" fontId="229" fillId="0" borderId="0" xfId="0" applyFont="1" applyAlignment="1">
      <alignment horizontal="left" vertical="top" indent="2"/>
    </xf>
    <xf numFmtId="0" fontId="186" fillId="4" borderId="113" xfId="11274" applyFont="1" applyFill="1" applyBorder="1" applyAlignment="1">
      <alignment horizontal="right" vertical="center"/>
    </xf>
    <xf numFmtId="168" fontId="30" fillId="92" borderId="42" xfId="44053" applyNumberFormat="1" applyFont="1" applyFill="1" applyBorder="1" applyAlignment="1">
      <alignment horizontal="center" vertical="center"/>
    </xf>
    <xf numFmtId="37" fontId="28" fillId="0" borderId="0" xfId="35262" quotePrefix="1" applyNumberFormat="1" applyFont="1" applyFill="1" applyBorder="1" applyAlignment="1" applyProtection="1">
      <alignment vertical="center" wrapText="1" readingOrder="1"/>
      <protection locked="0"/>
    </xf>
    <xf numFmtId="37" fontId="28" fillId="0" borderId="0" xfId="35262" applyNumberFormat="1" applyFont="1" applyFill="1" applyBorder="1" applyAlignment="1" applyProtection="1">
      <alignment vertical="center" wrapText="1" readingOrder="1"/>
      <protection locked="0"/>
    </xf>
    <xf numFmtId="0" fontId="18" fillId="0" borderId="0" xfId="44052" applyNumberFormat="1" applyFont="1" applyBorder="1" applyAlignment="1" applyProtection="1">
      <alignment horizontal="left"/>
      <protection locked="0"/>
    </xf>
    <xf numFmtId="0" fontId="168" fillId="0" borderId="0" xfId="0" applyFont="1" applyAlignment="1">
      <alignment vertical="center" wrapText="1"/>
    </xf>
    <xf numFmtId="0" fontId="13" fillId="0" borderId="31" xfId="0" applyFont="1" applyBorder="1"/>
    <xf numFmtId="0" fontId="170" fillId="0" borderId="0" xfId="42569" applyFont="1" applyAlignment="1" applyProtection="1">
      <alignment vertical="center"/>
      <protection locked="0"/>
    </xf>
    <xf numFmtId="170" fontId="9" fillId="10" borderId="142" xfId="0" applyNumberFormat="1" applyFont="1" applyFill="1" applyBorder="1" applyAlignment="1">
      <alignment horizontal="right" vertical="center"/>
    </xf>
    <xf numFmtId="0" fontId="82" fillId="0" borderId="0" xfId="21834" applyFont="1"/>
    <xf numFmtId="205" fontId="82" fillId="0" borderId="0" xfId="44051" applyNumberFormat="1" applyFont="1"/>
    <xf numFmtId="0" fontId="4" fillId="0" borderId="0" xfId="21834" applyFont="1"/>
    <xf numFmtId="0" fontId="4" fillId="0" borderId="0" xfId="21834" applyFont="1" applyAlignment="1">
      <alignment wrapText="1"/>
    </xf>
    <xf numFmtId="0" fontId="13" fillId="0" borderId="0" xfId="21834" applyFont="1"/>
    <xf numFmtId="168" fontId="189" fillId="0" borderId="145" xfId="22620" applyNumberFormat="1" applyFont="1" applyFill="1" applyBorder="1" applyAlignment="1">
      <alignment vertical="top"/>
    </xf>
    <xf numFmtId="168" fontId="189" fillId="0" borderId="145" xfId="22620" applyNumberFormat="1" applyFont="1" applyBorder="1" applyAlignment="1">
      <alignment vertical="top"/>
    </xf>
    <xf numFmtId="0" fontId="4" fillId="0" borderId="146" xfId="43129" applyFont="1" applyBorder="1"/>
    <xf numFmtId="168" fontId="189" fillId="0" borderId="0" xfId="22620" applyNumberFormat="1" applyFont="1" applyFill="1" applyBorder="1" applyAlignment="1">
      <alignment vertical="top"/>
    </xf>
    <xf numFmtId="168" fontId="189" fillId="0" borderId="0" xfId="22620" applyNumberFormat="1" applyFont="1" applyBorder="1" applyAlignment="1">
      <alignment vertical="top"/>
    </xf>
    <xf numFmtId="0" fontId="4" fillId="0" borderId="0" xfId="43129" applyFont="1"/>
    <xf numFmtId="206" fontId="242" fillId="0" borderId="0" xfId="44051" applyNumberFormat="1" applyFont="1" applyFill="1" applyBorder="1" applyAlignment="1">
      <alignment horizontal="right" vertical="top"/>
    </xf>
    <xf numFmtId="171" fontId="82" fillId="0" borderId="0" xfId="43129" applyNumberFormat="1" applyFont="1"/>
    <xf numFmtId="3" fontId="242" fillId="0" borderId="145" xfId="21834" applyNumberFormat="1" applyFont="1" applyBorder="1" applyAlignment="1">
      <alignment horizontal="right" vertical="top"/>
    </xf>
    <xf numFmtId="0" fontId="4" fillId="0" borderId="145" xfId="21834" applyFont="1" applyBorder="1"/>
    <xf numFmtId="3" fontId="82" fillId="0" borderId="0" xfId="21834" applyNumberFormat="1" applyFont="1"/>
    <xf numFmtId="37" fontId="11" fillId="3" borderId="0" xfId="36603" applyNumberFormat="1" applyFont="1" applyFill="1" applyBorder="1"/>
    <xf numFmtId="0" fontId="243" fillId="0" borderId="0" xfId="21834" applyFont="1"/>
    <xf numFmtId="168" fontId="242" fillId="0" borderId="0" xfId="44053" applyNumberFormat="1" applyFont="1" applyFill="1" applyBorder="1" applyAlignment="1">
      <alignment horizontal="right" vertical="top"/>
    </xf>
    <xf numFmtId="43" fontId="242" fillId="0" borderId="0" xfId="44051" applyFont="1" applyFill="1" applyBorder="1" applyAlignment="1">
      <alignment horizontal="right" vertical="top"/>
    </xf>
    <xf numFmtId="0" fontId="16" fillId="0" borderId="0" xfId="43129" applyFont="1"/>
    <xf numFmtId="169" fontId="242" fillId="0" borderId="0" xfId="44051" applyNumberFormat="1" applyFont="1" applyFill="1" applyBorder="1" applyAlignment="1">
      <alignment horizontal="right" vertical="top"/>
    </xf>
    <xf numFmtId="167" fontId="82" fillId="0" borderId="0" xfId="35239" applyNumberFormat="1" applyFont="1" applyFill="1"/>
    <xf numFmtId="201" fontId="8" fillId="3" borderId="0" xfId="10476" applyNumberFormat="1" applyFont="1" applyFill="1">
      <alignment vertical="top"/>
    </xf>
    <xf numFmtId="167" fontId="24" fillId="0" borderId="0" xfId="44051" applyNumberFormat="1" applyFont="1" applyFill="1" applyBorder="1"/>
    <xf numFmtId="167" fontId="8" fillId="3" borderId="0" xfId="35239" applyNumberFormat="1" applyFont="1" applyFill="1" applyAlignment="1">
      <alignment vertical="top"/>
    </xf>
    <xf numFmtId="167" fontId="24" fillId="0" borderId="0" xfId="35244" applyNumberFormat="1" applyFont="1" applyFill="1" applyBorder="1"/>
    <xf numFmtId="167" fontId="8" fillId="0" borderId="0" xfId="35244" applyNumberFormat="1" applyFont="1" applyFill="1" applyBorder="1"/>
    <xf numFmtId="167" fontId="8" fillId="3" borderId="0" xfId="35239" applyNumberFormat="1" applyFont="1" applyFill="1" applyBorder="1"/>
    <xf numFmtId="167" fontId="24" fillId="3" borderId="0" xfId="35239" applyNumberFormat="1" applyFont="1" applyFill="1" applyBorder="1"/>
    <xf numFmtId="0" fontId="8" fillId="86" borderId="0" xfId="10476" applyFont="1" applyFill="1">
      <alignment vertical="top"/>
    </xf>
    <xf numFmtId="167" fontId="8" fillId="0" borderId="0" xfId="44051" applyNumberFormat="1" applyFont="1" applyFill="1" applyBorder="1"/>
    <xf numFmtId="0" fontId="8" fillId="3" borderId="0" xfId="10476" applyFont="1" applyFill="1" applyAlignment="1">
      <alignment horizontal="right" vertical="top"/>
    </xf>
    <xf numFmtId="181" fontId="8" fillId="3" borderId="0" xfId="10476" applyNumberFormat="1" applyFont="1" applyFill="1">
      <alignment vertical="top"/>
    </xf>
    <xf numFmtId="206" fontId="8" fillId="3" borderId="0" xfId="10476" applyNumberFormat="1" applyFont="1" applyFill="1">
      <alignment vertical="top"/>
    </xf>
    <xf numFmtId="167" fontId="24" fillId="0" borderId="0" xfId="35244" applyNumberFormat="1" applyFont="1" applyFill="1" applyBorder="1" applyAlignment="1">
      <alignment horizontal="right"/>
    </xf>
    <xf numFmtId="206" fontId="8" fillId="0" borderId="0" xfId="35239" applyNumberFormat="1" applyFont="1" applyAlignment="1"/>
    <xf numFmtId="167" fontId="11" fillId="0" borderId="11" xfId="35244" applyNumberFormat="1" applyFont="1" applyBorder="1" applyAlignment="1"/>
    <xf numFmtId="167" fontId="9" fillId="0" borderId="0" xfId="35244" applyNumberFormat="1" applyFont="1" applyAlignment="1"/>
    <xf numFmtId="167" fontId="11" fillId="0" borderId="0" xfId="35244" applyNumberFormat="1" applyFont="1" applyAlignment="1"/>
    <xf numFmtId="167" fontId="9" fillId="0" borderId="0" xfId="35244" applyNumberFormat="1" applyFont="1" applyFill="1" applyAlignment="1"/>
    <xf numFmtId="0" fontId="1" fillId="0" borderId="0" xfId="44030"/>
    <xf numFmtId="43" fontId="1" fillId="0" borderId="0" xfId="35239" applyFont="1"/>
    <xf numFmtId="168" fontId="11" fillId="83" borderId="119" xfId="43123" applyNumberFormat="1" applyFont="1" applyFill="1" applyBorder="1" applyAlignment="1">
      <alignment vertical="center"/>
    </xf>
    <xf numFmtId="167" fontId="11" fillId="83" borderId="120" xfId="35244" applyNumberFormat="1" applyFont="1" applyFill="1" applyBorder="1" applyAlignment="1">
      <alignment vertical="center"/>
    </xf>
    <xf numFmtId="3" fontId="11" fillId="83" borderId="121" xfId="35244" applyNumberFormat="1" applyFont="1" applyFill="1" applyBorder="1" applyAlignment="1">
      <alignment vertical="center"/>
    </xf>
    <xf numFmtId="168" fontId="11" fillId="83" borderId="119" xfId="44031" applyNumberFormat="1" applyFont="1" applyFill="1" applyBorder="1" applyAlignment="1">
      <alignment vertical="center"/>
    </xf>
    <xf numFmtId="168" fontId="9" fillId="0" borderId="119" xfId="43123" applyNumberFormat="1" applyFont="1" applyBorder="1" applyAlignment="1">
      <alignment vertical="center"/>
    </xf>
    <xf numFmtId="167" fontId="9" fillId="0" borderId="120" xfId="35244" applyNumberFormat="1" applyFont="1" applyBorder="1" applyAlignment="1">
      <alignment vertical="center"/>
    </xf>
    <xf numFmtId="3" fontId="9" fillId="0" borderId="121" xfId="35244" applyNumberFormat="1" applyFont="1" applyBorder="1" applyAlignment="1">
      <alignment vertical="center"/>
    </xf>
    <xf numFmtId="168" fontId="9" fillId="0" borderId="119" xfId="44031" applyNumberFormat="1" applyFont="1" applyBorder="1" applyAlignment="1">
      <alignment vertical="center"/>
    </xf>
    <xf numFmtId="168" fontId="11" fillId="0" borderId="119" xfId="43123" applyNumberFormat="1" applyFont="1" applyBorder="1" applyAlignment="1">
      <alignment vertical="center"/>
    </xf>
    <xf numFmtId="167" fontId="11" fillId="0" borderId="120" xfId="35244" applyNumberFormat="1" applyFont="1" applyBorder="1" applyAlignment="1">
      <alignment vertical="center"/>
    </xf>
    <xf numFmtId="3" fontId="11" fillId="0" borderId="121" xfId="35244" applyNumberFormat="1" applyFont="1" applyBorder="1" applyAlignment="1">
      <alignment vertical="center"/>
    </xf>
    <xf numFmtId="168" fontId="11" fillId="0" borderId="119" xfId="44031" applyNumberFormat="1" applyFont="1" applyBorder="1" applyAlignment="1">
      <alignment vertical="center"/>
    </xf>
    <xf numFmtId="169" fontId="9" fillId="0" borderId="0" xfId="44051" applyNumberFormat="1" applyFont="1" applyFill="1" applyAlignment="1"/>
    <xf numFmtId="1" fontId="9" fillId="0" borderId="0" xfId="35239" applyNumberFormat="1" applyFont="1" applyFill="1" applyAlignment="1">
      <alignment horizontal="right"/>
    </xf>
    <xf numFmtId="167" fontId="9" fillId="0" borderId="0" xfId="35239" applyNumberFormat="1" applyFont="1" applyFill="1" applyAlignment="1"/>
    <xf numFmtId="169" fontId="9" fillId="0" borderId="0" xfId="44051" applyNumberFormat="1" applyFont="1" applyFill="1" applyAlignment="1">
      <alignment horizontal="right"/>
    </xf>
    <xf numFmtId="169" fontId="9" fillId="0" borderId="0" xfId="44051" applyNumberFormat="1" applyFont="1" applyFill="1" applyBorder="1" applyAlignment="1">
      <alignment horizontal="right"/>
    </xf>
    <xf numFmtId="167" fontId="9" fillId="0" borderId="0" xfId="35239" applyNumberFormat="1" applyFont="1" applyFill="1" applyBorder="1" applyAlignment="1"/>
    <xf numFmtId="167" fontId="9" fillId="3" borderId="0" xfId="44297" applyNumberFormat="1" applyFont="1" applyFill="1" applyBorder="1" applyAlignment="1">
      <alignment horizontal="right" vertical="center"/>
    </xf>
    <xf numFmtId="0" fontId="249" fillId="0" borderId="0" xfId="0" applyFont="1"/>
    <xf numFmtId="0" fontId="249" fillId="0" borderId="0" xfId="0" applyFont="1" applyAlignment="1">
      <alignment horizontal="left" indent="2"/>
    </xf>
    <xf numFmtId="0" fontId="9" fillId="0" borderId="0" xfId="44050" applyFont="1" applyAlignment="1"/>
    <xf numFmtId="201" fontId="9" fillId="0" borderId="0" xfId="44050" applyNumberFormat="1" applyFont="1" applyAlignment="1"/>
    <xf numFmtId="167" fontId="9" fillId="0" borderId="0" xfId="44050" applyNumberFormat="1" applyFont="1" applyAlignment="1"/>
    <xf numFmtId="43" fontId="9" fillId="0" borderId="0" xfId="44051" applyFont="1" applyAlignment="1"/>
    <xf numFmtId="43" fontId="9" fillId="0" borderId="0" xfId="44051" applyFont="1" applyFill="1" applyAlignment="1"/>
    <xf numFmtId="167" fontId="9" fillId="0" borderId="0" xfId="32894" applyNumberFormat="1" applyFont="1" applyFill="1" applyBorder="1" applyAlignment="1">
      <alignment horizontal="right" vertical="center"/>
    </xf>
    <xf numFmtId="167" fontId="9" fillId="3" borderId="0" xfId="33288" applyNumberFormat="1" applyFont="1" applyFill="1" applyBorder="1" applyAlignment="1">
      <alignment horizontal="right" vertical="center"/>
    </xf>
    <xf numFmtId="167" fontId="9" fillId="0" borderId="0" xfId="33288" applyNumberFormat="1" applyFont="1" applyFill="1" applyBorder="1" applyAlignment="1">
      <alignment horizontal="right" vertical="center"/>
    </xf>
    <xf numFmtId="0" fontId="9" fillId="0" borderId="0" xfId="44050" applyFont="1" applyAlignment="1">
      <alignment vertical="center"/>
    </xf>
    <xf numFmtId="0" fontId="15" fillId="0" borderId="0" xfId="44050" applyFont="1" applyAlignment="1">
      <alignment vertical="center"/>
    </xf>
    <xf numFmtId="201" fontId="15" fillId="0" borderId="0" xfId="44050" applyNumberFormat="1" applyFont="1" applyAlignment="1">
      <alignment vertical="center"/>
    </xf>
    <xf numFmtId="43" fontId="15" fillId="0" borderId="0" xfId="0" applyNumberFormat="1" applyFont="1" applyAlignment="1">
      <alignment vertical="center"/>
    </xf>
    <xf numFmtId="43" fontId="15" fillId="0" borderId="0" xfId="44050" applyNumberFormat="1" applyFont="1" applyAlignment="1">
      <alignment vertical="center"/>
    </xf>
    <xf numFmtId="0" fontId="15" fillId="0" borderId="0" xfId="0" applyFont="1" applyAlignment="1">
      <alignment vertical="center"/>
    </xf>
    <xf numFmtId="168" fontId="15" fillId="0" borderId="0" xfId="26142" applyNumberFormat="1" applyFont="1" applyAlignment="1">
      <alignment vertical="center"/>
    </xf>
    <xf numFmtId="43" fontId="15" fillId="0" borderId="0" xfId="35239" applyFont="1" applyAlignment="1">
      <alignment vertical="center"/>
    </xf>
    <xf numFmtId="167" fontId="9" fillId="0" borderId="0" xfId="35244" applyNumberFormat="1" applyFont="1" applyAlignment="1">
      <alignment vertical="center"/>
    </xf>
    <xf numFmtId="167" fontId="11" fillId="0" borderId="0" xfId="35244" applyNumberFormat="1" applyFont="1" applyAlignment="1">
      <alignment vertical="center"/>
    </xf>
    <xf numFmtId="167" fontId="11" fillId="0" borderId="0" xfId="35244" applyNumberFormat="1" applyFont="1" applyFill="1" applyAlignment="1">
      <alignment vertical="center"/>
    </xf>
    <xf numFmtId="0" fontId="11" fillId="0" borderId="0" xfId="44050" applyFont="1" applyAlignment="1">
      <alignment vertical="center"/>
    </xf>
    <xf numFmtId="167" fontId="9" fillId="0" borderId="0" xfId="35244" applyNumberFormat="1" applyFont="1" applyFill="1" applyAlignment="1">
      <alignment vertical="center"/>
    </xf>
    <xf numFmtId="0" fontId="9" fillId="0" borderId="0" xfId="20705" applyFont="1" applyAlignment="1"/>
    <xf numFmtId="167" fontId="11" fillId="3" borderId="11" xfId="35244" applyNumberFormat="1" applyFont="1" applyFill="1" applyBorder="1" applyAlignment="1">
      <alignment vertical="top"/>
    </xf>
    <xf numFmtId="167" fontId="11" fillId="3" borderId="11" xfId="35245" applyNumberFormat="1" applyFont="1" applyFill="1" applyBorder="1" applyAlignment="1">
      <alignment vertical="top"/>
    </xf>
    <xf numFmtId="37" fontId="11" fillId="3" borderId="11" xfId="43131" applyNumberFormat="1" applyFont="1" applyFill="1" applyBorder="1" applyAlignment="1">
      <alignment vertical="center"/>
    </xf>
    <xf numFmtId="0" fontId="11" fillId="0" borderId="0" xfId="20705" applyFont="1" applyAlignment="1"/>
    <xf numFmtId="167" fontId="11" fillId="3" borderId="0" xfId="35244" applyNumberFormat="1" applyFont="1" applyFill="1" applyBorder="1" applyAlignment="1">
      <alignment vertical="top"/>
    </xf>
    <xf numFmtId="167" fontId="11" fillId="3" borderId="0" xfId="35245" applyNumberFormat="1" applyFont="1" applyFill="1" applyBorder="1" applyAlignment="1">
      <alignment vertical="top"/>
    </xf>
    <xf numFmtId="167" fontId="11" fillId="0" borderId="0" xfId="35245" applyNumberFormat="1" applyFont="1" applyAlignment="1"/>
    <xf numFmtId="37" fontId="11" fillId="3" borderId="0" xfId="43131" quotePrefix="1" applyNumberFormat="1" applyFont="1" applyFill="1" applyBorder="1" applyAlignment="1">
      <alignment horizontal="left"/>
    </xf>
    <xf numFmtId="167" fontId="9" fillId="3" borderId="0" xfId="35244" applyNumberFormat="1" applyFont="1" applyFill="1" applyBorder="1" applyAlignment="1">
      <alignment vertical="top"/>
    </xf>
    <xf numFmtId="167" fontId="9" fillId="3" borderId="0" xfId="35245" applyNumberFormat="1" applyFont="1" applyFill="1" applyBorder="1" applyAlignment="1">
      <alignment vertical="top"/>
    </xf>
    <xf numFmtId="167" fontId="9" fillId="0" borderId="0" xfId="35245" applyNumberFormat="1" applyFont="1" applyAlignment="1"/>
    <xf numFmtId="37" fontId="9" fillId="3" borderId="0" xfId="43131" quotePrefix="1" applyNumberFormat="1" applyFont="1" applyFill="1" applyBorder="1" applyAlignment="1">
      <alignment horizontal="left"/>
    </xf>
    <xf numFmtId="37" fontId="11" fillId="3" borderId="0" xfId="43131" applyNumberFormat="1" applyFont="1" applyFill="1" applyBorder="1"/>
    <xf numFmtId="37" fontId="9" fillId="3" borderId="0" xfId="43131" applyNumberFormat="1" applyFont="1" applyFill="1" applyBorder="1"/>
    <xf numFmtId="37" fontId="11" fillId="3" borderId="0" xfId="43131" applyNumberFormat="1" applyFont="1" applyFill="1" applyBorder="1" applyAlignment="1">
      <alignment vertical="center"/>
    </xf>
    <xf numFmtId="168" fontId="181" fillId="0" borderId="0" xfId="26142" applyNumberFormat="1" applyFont="1" applyFill="1" applyBorder="1" applyAlignment="1">
      <alignment horizontal="right" vertical="center" wrapText="1"/>
    </xf>
    <xf numFmtId="167" fontId="181" fillId="0" borderId="0" xfId="35244" applyNumberFormat="1" applyFont="1" applyFill="1" applyBorder="1" applyAlignment="1">
      <alignment horizontal="right" vertical="center" wrapText="1"/>
    </xf>
    <xf numFmtId="167" fontId="181" fillId="0" borderId="0" xfId="35239" applyNumberFormat="1" applyFont="1" applyFill="1" applyBorder="1" applyAlignment="1">
      <alignment horizontal="right" vertical="center" wrapText="1"/>
    </xf>
    <xf numFmtId="167" fontId="181" fillId="0" borderId="0" xfId="26142" applyNumberFormat="1" applyFont="1" applyFill="1" applyBorder="1" applyAlignment="1">
      <alignment horizontal="right" vertical="center" wrapText="1"/>
    </xf>
    <xf numFmtId="167" fontId="181" fillId="0" borderId="0" xfId="35239" applyNumberFormat="1" applyFont="1" applyFill="1" applyBorder="1" applyAlignment="1">
      <alignment vertical="center" wrapText="1"/>
    </xf>
    <xf numFmtId="167" fontId="181" fillId="0" borderId="0" xfId="35244" applyNumberFormat="1" applyFont="1" applyFill="1" applyBorder="1" applyAlignment="1">
      <alignment vertical="center" wrapText="1"/>
    </xf>
    <xf numFmtId="167" fontId="181" fillId="0" borderId="0" xfId="35244" applyNumberFormat="1" applyFont="1" applyFill="1" applyBorder="1" applyAlignment="1">
      <alignment horizontal="left" vertical="center" indent="1"/>
    </xf>
    <xf numFmtId="0" fontId="187" fillId="2" borderId="0" xfId="44050" applyFont="1" applyFill="1" applyAlignment="1"/>
    <xf numFmtId="43" fontId="181" fillId="0" borderId="0" xfId="44051" applyFont="1" applyFill="1" applyAlignment="1">
      <alignment vertical="center"/>
    </xf>
    <xf numFmtId="168" fontId="181" fillId="0" borderId="0" xfId="26142" applyNumberFormat="1" applyFont="1" applyFill="1" applyBorder="1" applyAlignment="1">
      <alignment vertical="center"/>
    </xf>
    <xf numFmtId="167" fontId="181" fillId="0" borderId="117" xfId="35239" applyNumberFormat="1" applyFont="1" applyFill="1" applyBorder="1" applyAlignment="1">
      <alignment vertical="center" wrapText="1"/>
    </xf>
    <xf numFmtId="167" fontId="181" fillId="0" borderId="117" xfId="35244" applyNumberFormat="1" applyFont="1" applyFill="1" applyBorder="1" applyAlignment="1">
      <alignment vertical="center" wrapText="1"/>
    </xf>
    <xf numFmtId="167" fontId="181" fillId="0" borderId="117" xfId="35244" applyNumberFormat="1" applyFont="1" applyFill="1" applyBorder="1" applyAlignment="1">
      <alignment horizontal="right" vertical="center" wrapText="1"/>
    </xf>
    <xf numFmtId="167" fontId="181" fillId="0" borderId="117" xfId="35239" applyNumberFormat="1" applyFont="1" applyFill="1" applyBorder="1" applyAlignment="1">
      <alignment horizontal="right" vertical="center" wrapText="1"/>
    </xf>
    <xf numFmtId="168" fontId="181" fillId="0" borderId="117" xfId="26142" applyNumberFormat="1" applyFont="1" applyFill="1" applyBorder="1" applyAlignment="1">
      <alignment vertical="center" wrapText="1"/>
    </xf>
    <xf numFmtId="43" fontId="181" fillId="0" borderId="117" xfId="35239" applyFont="1" applyFill="1" applyBorder="1" applyAlignment="1">
      <alignment horizontal="right" vertical="center" wrapText="1"/>
    </xf>
    <xf numFmtId="0" fontId="8" fillId="0" borderId="0" xfId="44050" applyAlignment="1">
      <alignment vertical="center"/>
    </xf>
    <xf numFmtId="0" fontId="74" fillId="0" borderId="0" xfId="44050" applyFont="1" applyAlignment="1">
      <alignment vertical="center"/>
    </xf>
    <xf numFmtId="10" fontId="74" fillId="0" borderId="0" xfId="44050" applyNumberFormat="1" applyFont="1" applyAlignment="1">
      <alignment vertical="center"/>
    </xf>
    <xf numFmtId="167" fontId="8" fillId="0" borderId="0" xfId="35244" applyNumberFormat="1" applyFont="1" applyFill="1" applyAlignment="1">
      <alignment vertical="center"/>
    </xf>
    <xf numFmtId="0" fontId="215" fillId="0" borderId="0" xfId="0" applyFont="1" applyAlignment="1">
      <alignment horizontal="left" vertical="center"/>
    </xf>
    <xf numFmtId="0" fontId="57" fillId="0" borderId="17" xfId="0" applyFont="1" applyBorder="1" applyAlignment="1" applyProtection="1">
      <alignment horizontal="center"/>
      <protection locked="0"/>
    </xf>
    <xf numFmtId="0" fontId="57" fillId="0" borderId="17" xfId="0" applyFont="1" applyBorder="1" applyAlignment="1" applyProtection="1">
      <alignment horizontal="center" vertical="center"/>
      <protection locked="0"/>
    </xf>
    <xf numFmtId="0" fontId="57" fillId="0" borderId="15" xfId="0" applyFont="1" applyBorder="1" applyAlignment="1" applyProtection="1">
      <alignment horizontal="center"/>
      <protection locked="0"/>
    </xf>
    <xf numFmtId="0" fontId="58" fillId="0" borderId="17" xfId="0" applyFont="1" applyBorder="1" applyAlignment="1" applyProtection="1">
      <alignment horizontal="center"/>
      <protection locked="0"/>
    </xf>
    <xf numFmtId="207" fontId="10" fillId="0" borderId="0" xfId="0" applyNumberFormat="1" applyFont="1"/>
    <xf numFmtId="207" fontId="14" fillId="8" borderId="26" xfId="0" applyNumberFormat="1" applyFont="1" applyFill="1" applyBorder="1" applyAlignment="1" applyProtection="1">
      <alignment horizontal="right"/>
      <protection locked="0"/>
    </xf>
    <xf numFmtId="207" fontId="14" fillId="8" borderId="25" xfId="0" applyNumberFormat="1" applyFont="1" applyFill="1" applyBorder="1" applyAlignment="1" applyProtection="1">
      <alignment horizontal="right"/>
      <protection locked="0"/>
    </xf>
    <xf numFmtId="207" fontId="4" fillId="0" borderId="0" xfId="0" applyNumberFormat="1" applyFont="1"/>
    <xf numFmtId="0" fontId="11" fillId="0" borderId="0" xfId="0" applyFont="1" applyAlignment="1">
      <alignment horizontal="left"/>
    </xf>
    <xf numFmtId="0" fontId="9" fillId="0" borderId="0" xfId="0" applyFont="1" applyAlignment="1">
      <alignment horizontal="left"/>
    </xf>
    <xf numFmtId="207" fontId="46" fillId="0" borderId="0" xfId="0" applyNumberFormat="1" applyFont="1" applyAlignment="1" applyProtection="1">
      <alignment horizontal="right"/>
      <protection locked="0"/>
    </xf>
    <xf numFmtId="207" fontId="45" fillId="0" borderId="0" xfId="0" applyNumberFormat="1" applyFont="1" applyAlignment="1" applyProtection="1">
      <alignment horizontal="right"/>
      <protection locked="0"/>
    </xf>
    <xf numFmtId="207" fontId="26" fillId="0" borderId="0" xfId="0" applyNumberFormat="1" applyFont="1" applyAlignment="1" applyProtection="1">
      <alignment horizontal="right"/>
      <protection locked="0"/>
    </xf>
    <xf numFmtId="207" fontId="4" fillId="0" borderId="0" xfId="0" applyNumberFormat="1" applyFont="1" applyAlignment="1">
      <alignment horizontal="center"/>
    </xf>
    <xf numFmtId="207" fontId="42" fillId="0" borderId="0" xfId="0" applyNumberFormat="1" applyFont="1" applyAlignment="1" applyProtection="1">
      <alignment horizontal="right"/>
      <protection locked="0"/>
    </xf>
    <xf numFmtId="0" fontId="9" fillId="0" borderId="11" xfId="0" applyFont="1" applyBorder="1" applyAlignment="1">
      <alignment horizontal="left"/>
    </xf>
    <xf numFmtId="208" fontId="58" fillId="0" borderId="0" xfId="0" applyNumberFormat="1" applyFont="1" applyAlignment="1" applyProtection="1">
      <alignment horizontal="right"/>
      <protection locked="0"/>
    </xf>
    <xf numFmtId="208" fontId="198" fillId="0" borderId="0" xfId="0" applyNumberFormat="1" applyFont="1"/>
    <xf numFmtId="208" fontId="26" fillId="0" borderId="0" xfId="0" applyNumberFormat="1" applyFont="1" applyAlignment="1" applyProtection="1">
      <alignment horizontal="right"/>
      <protection locked="0"/>
    </xf>
    <xf numFmtId="208" fontId="58" fillId="0" borderId="0" xfId="0" applyNumberFormat="1" applyFont="1" applyAlignment="1" applyProtection="1">
      <alignment horizontal="center"/>
      <protection locked="0"/>
    </xf>
    <xf numFmtId="208" fontId="0" fillId="0" borderId="0" xfId="0" applyNumberFormat="1"/>
    <xf numFmtId="208" fontId="26" fillId="0" borderId="0" xfId="0" applyNumberFormat="1" applyFont="1" applyAlignment="1" applyProtection="1">
      <alignment horizontal="center"/>
      <protection locked="0"/>
    </xf>
    <xf numFmtId="208" fontId="0" fillId="0" borderId="0" xfId="0" applyNumberFormat="1" applyAlignment="1">
      <alignment horizontal="center"/>
    </xf>
    <xf numFmtId="41" fontId="10" fillId="0" borderId="0" xfId="0" applyNumberFormat="1" applyFont="1"/>
    <xf numFmtId="209" fontId="58" fillId="0" borderId="0" xfId="0" applyNumberFormat="1" applyFont="1" applyAlignment="1" applyProtection="1">
      <alignment horizontal="right"/>
      <protection locked="0"/>
    </xf>
    <xf numFmtId="209" fontId="57" fillId="0" borderId="0" xfId="0" applyNumberFormat="1" applyFont="1" applyAlignment="1" applyProtection="1">
      <alignment horizontal="right"/>
      <protection locked="0"/>
    </xf>
    <xf numFmtId="209" fontId="10" fillId="0" borderId="0" xfId="0" applyNumberFormat="1" applyFont="1" applyAlignment="1">
      <alignment horizontal="right"/>
    </xf>
    <xf numFmtId="209" fontId="10" fillId="0" borderId="0" xfId="0" applyNumberFormat="1" applyFont="1"/>
    <xf numFmtId="209" fontId="10" fillId="92" borderId="0" xfId="0" applyNumberFormat="1" applyFont="1" applyFill="1" applyAlignment="1">
      <alignment horizontal="right"/>
    </xf>
    <xf numFmtId="209" fontId="57" fillId="92" borderId="0" xfId="0" applyNumberFormat="1" applyFont="1" applyFill="1" applyAlignment="1" applyProtection="1">
      <alignment horizontal="right"/>
      <protection locked="0"/>
    </xf>
    <xf numFmtId="209" fontId="58" fillId="92" borderId="0" xfId="0" applyNumberFormat="1" applyFont="1" applyFill="1" applyAlignment="1" applyProtection="1">
      <alignment horizontal="right"/>
      <protection locked="0"/>
    </xf>
    <xf numFmtId="41" fontId="0" fillId="2" borderId="0" xfId="0" applyNumberFormat="1" applyFill="1"/>
    <xf numFmtId="167" fontId="0" fillId="2" borderId="0" xfId="0" applyNumberFormat="1" applyFill="1"/>
    <xf numFmtId="167" fontId="10" fillId="0" borderId="0" xfId="0" applyNumberFormat="1" applyFont="1" applyAlignment="1">
      <alignment horizontal="right"/>
    </xf>
    <xf numFmtId="41" fontId="198" fillId="0" borderId="0" xfId="0" applyNumberFormat="1" applyFont="1"/>
    <xf numFmtId="41" fontId="199" fillId="0" borderId="0" xfId="0" applyNumberFormat="1" applyFont="1" applyAlignment="1" applyProtection="1">
      <alignment horizontal="right"/>
      <protection locked="0"/>
    </xf>
    <xf numFmtId="41" fontId="198" fillId="0" borderId="0" xfId="0" applyNumberFormat="1" applyFont="1" applyAlignment="1" applyProtection="1">
      <alignment horizontal="right"/>
      <protection locked="0"/>
    </xf>
    <xf numFmtId="209" fontId="199" fillId="0" borderId="18" xfId="0" applyNumberFormat="1" applyFont="1" applyBorder="1" applyAlignment="1" applyProtection="1">
      <alignment horizontal="right"/>
      <protection locked="0"/>
    </xf>
    <xf numFmtId="209" fontId="199" fillId="0" borderId="0" xfId="0" applyNumberFormat="1" applyFont="1" applyAlignment="1" applyProtection="1">
      <alignment horizontal="right"/>
      <protection locked="0"/>
    </xf>
    <xf numFmtId="209" fontId="199" fillId="0" borderId="17" xfId="0" applyNumberFormat="1" applyFont="1" applyBorder="1" applyAlignment="1" applyProtection="1">
      <alignment horizontal="right"/>
      <protection locked="0"/>
    </xf>
    <xf numFmtId="209" fontId="198" fillId="0" borderId="18" xfId="0" applyNumberFormat="1" applyFont="1" applyBorder="1" applyAlignment="1" applyProtection="1">
      <alignment horizontal="right"/>
      <protection locked="0"/>
    </xf>
    <xf numFmtId="209" fontId="198" fillId="0" borderId="0" xfId="0" applyNumberFormat="1" applyFont="1" applyAlignment="1" applyProtection="1">
      <alignment horizontal="right"/>
      <protection locked="0"/>
    </xf>
    <xf numFmtId="209" fontId="198" fillId="0" borderId="17" xfId="0" applyNumberFormat="1" applyFont="1" applyBorder="1" applyAlignment="1" applyProtection="1">
      <alignment horizontal="right"/>
      <protection locked="0"/>
    </xf>
    <xf numFmtId="209" fontId="199" fillId="0" borderId="16" xfId="0" applyNumberFormat="1" applyFont="1" applyBorder="1" applyAlignment="1" applyProtection="1">
      <alignment horizontal="right"/>
      <protection locked="0"/>
    </xf>
    <xf numFmtId="209" fontId="199" fillId="0" borderId="142" xfId="0" applyNumberFormat="1" applyFont="1" applyBorder="1" applyAlignment="1" applyProtection="1">
      <alignment horizontal="right"/>
      <protection locked="0"/>
    </xf>
    <xf numFmtId="209" fontId="199" fillId="0" borderId="15" xfId="0" applyNumberFormat="1" applyFont="1" applyBorder="1" applyAlignment="1" applyProtection="1">
      <alignment horizontal="right"/>
      <protection locked="0"/>
    </xf>
    <xf numFmtId="43" fontId="58" fillId="0" borderId="0" xfId="0" applyNumberFormat="1" applyFont="1" applyAlignment="1" applyProtection="1">
      <alignment horizontal="right"/>
      <protection locked="0"/>
    </xf>
    <xf numFmtId="0" fontId="205" fillId="95" borderId="12" xfId="0" applyFont="1" applyFill="1" applyBorder="1" applyAlignment="1">
      <alignment vertical="center"/>
    </xf>
    <xf numFmtId="41" fontId="205" fillId="95" borderId="12" xfId="0" applyNumberFormat="1" applyFont="1" applyFill="1" applyBorder="1" applyAlignment="1">
      <alignment vertical="center"/>
    </xf>
    <xf numFmtId="209" fontId="205" fillId="95" borderId="12" xfId="0" applyNumberFormat="1" applyFont="1" applyFill="1" applyBorder="1" applyAlignment="1">
      <alignment vertical="center"/>
    </xf>
    <xf numFmtId="41" fontId="198" fillId="0" borderId="0" xfId="0" applyNumberFormat="1" applyFont="1" applyAlignment="1">
      <alignment horizontal="right"/>
    </xf>
    <xf numFmtId="41" fontId="199" fillId="0" borderId="0" xfId="0" applyNumberFormat="1" applyFont="1" applyAlignment="1">
      <alignment horizontal="right"/>
    </xf>
    <xf numFmtId="209" fontId="199" fillId="0" borderId="8" xfId="0" applyNumberFormat="1" applyFont="1" applyBorder="1" applyAlignment="1" applyProtection="1">
      <alignment horizontal="right"/>
      <protection locked="0"/>
    </xf>
    <xf numFmtId="209" fontId="199" fillId="0" borderId="32" xfId="0" applyNumberFormat="1" applyFont="1" applyBorder="1" applyAlignment="1" applyProtection="1">
      <alignment horizontal="right"/>
      <protection locked="0"/>
    </xf>
    <xf numFmtId="209" fontId="199" fillId="0" borderId="31" xfId="0" applyNumberFormat="1" applyFont="1" applyBorder="1" applyAlignment="1" applyProtection="1">
      <alignment horizontal="right"/>
      <protection locked="0"/>
    </xf>
    <xf numFmtId="210" fontId="199" fillId="0" borderId="8" xfId="0" applyNumberFormat="1" applyFont="1" applyBorder="1" applyAlignment="1" applyProtection="1">
      <alignment horizontal="center"/>
      <protection locked="0"/>
    </xf>
    <xf numFmtId="210" fontId="199" fillId="0" borderId="22" xfId="0" applyNumberFormat="1" applyFont="1" applyBorder="1" applyAlignment="1" applyProtection="1">
      <alignment horizontal="center"/>
      <protection locked="0"/>
    </xf>
    <xf numFmtId="210" fontId="198" fillId="0" borderId="18" xfId="0" applyNumberFormat="1" applyFont="1" applyBorder="1" applyAlignment="1" applyProtection="1">
      <alignment horizontal="center"/>
      <protection locked="0"/>
    </xf>
    <xf numFmtId="210" fontId="198" fillId="0" borderId="0" xfId="0" applyNumberFormat="1" applyFont="1" applyAlignment="1" applyProtection="1">
      <alignment horizontal="center"/>
      <protection locked="0"/>
    </xf>
    <xf numFmtId="210" fontId="198" fillId="0" borderId="17" xfId="0" applyNumberFormat="1" applyFont="1" applyBorder="1" applyAlignment="1" applyProtection="1">
      <alignment horizontal="center"/>
      <protection locked="0"/>
    </xf>
    <xf numFmtId="210" fontId="199" fillId="0" borderId="18" xfId="0" applyNumberFormat="1" applyFont="1" applyBorder="1" applyAlignment="1" applyProtection="1">
      <alignment horizontal="center"/>
      <protection locked="0"/>
    </xf>
    <xf numFmtId="210" fontId="199" fillId="0" borderId="0" xfId="0" applyNumberFormat="1" applyFont="1" applyAlignment="1" applyProtection="1">
      <alignment horizontal="center"/>
      <protection locked="0"/>
    </xf>
    <xf numFmtId="210" fontId="199" fillId="0" borderId="17" xfId="0" applyNumberFormat="1" applyFont="1" applyBorder="1" applyAlignment="1" applyProtection="1">
      <alignment horizontal="center"/>
      <protection locked="0"/>
    </xf>
    <xf numFmtId="210" fontId="199" fillId="0" borderId="32" xfId="0" applyNumberFormat="1" applyFont="1" applyBorder="1" applyAlignment="1" applyProtection="1">
      <alignment horizontal="center"/>
      <protection locked="0"/>
    </xf>
    <xf numFmtId="210" fontId="199" fillId="0" borderId="11" xfId="0" applyNumberFormat="1" applyFont="1" applyBorder="1" applyAlignment="1" applyProtection="1">
      <alignment horizontal="center"/>
      <protection locked="0"/>
    </xf>
    <xf numFmtId="210" fontId="199" fillId="0" borderId="31" xfId="0" applyNumberFormat="1" applyFont="1" applyBorder="1" applyAlignment="1" applyProtection="1">
      <alignment horizontal="center"/>
      <protection locked="0"/>
    </xf>
    <xf numFmtId="41" fontId="23" fillId="2" borderId="0" xfId="0" applyNumberFormat="1" applyFont="1" applyFill="1"/>
    <xf numFmtId="167" fontId="23" fillId="2" borderId="0" xfId="0" applyNumberFormat="1" applyFont="1" applyFill="1"/>
    <xf numFmtId="41" fontId="58" fillId="0" borderId="0" xfId="0" applyNumberFormat="1" applyFont="1" applyAlignment="1" applyProtection="1">
      <alignment horizontal="right"/>
      <protection locked="0"/>
    </xf>
    <xf numFmtId="41" fontId="57" fillId="0" borderId="0" xfId="0" applyNumberFormat="1" applyFont="1" applyAlignment="1" applyProtection="1">
      <alignment horizontal="right"/>
      <protection locked="0"/>
    </xf>
    <xf numFmtId="168" fontId="17" fillId="0" borderId="0" xfId="26143" applyNumberFormat="1" applyFont="1" applyFill="1" applyAlignment="1">
      <alignment vertical="center"/>
    </xf>
    <xf numFmtId="167" fontId="9" fillId="0" borderId="0" xfId="35239" applyNumberFormat="1" applyFont="1" applyFill="1" applyAlignment="1">
      <alignment vertical="center"/>
    </xf>
    <xf numFmtId="167" fontId="9" fillId="0" borderId="0" xfId="35245" applyNumberFormat="1" applyFont="1" applyFill="1" applyAlignment="1">
      <alignment vertical="center"/>
    </xf>
    <xf numFmtId="41" fontId="198" fillId="0" borderId="18" xfId="0" applyNumberFormat="1" applyFont="1" applyBorder="1" applyAlignment="1" applyProtection="1">
      <alignment horizontal="right"/>
      <protection locked="0"/>
    </xf>
    <xf numFmtId="41" fontId="198" fillId="0" borderId="17" xfId="0" applyNumberFormat="1" applyFont="1" applyBorder="1" applyAlignment="1" applyProtection="1">
      <alignment horizontal="right"/>
      <protection locked="0"/>
    </xf>
    <xf numFmtId="210" fontId="10" fillId="0" borderId="0" xfId="0" applyNumberFormat="1" applyFont="1" applyAlignment="1">
      <alignment horizontal="right"/>
    </xf>
    <xf numFmtId="210" fontId="58" fillId="0" borderId="0" xfId="0" applyNumberFormat="1" applyFont="1" applyAlignment="1" applyProtection="1">
      <alignment horizontal="right"/>
      <protection locked="0"/>
    </xf>
    <xf numFmtId="210" fontId="57" fillId="0" borderId="0" xfId="0" applyNumberFormat="1" applyFont="1" applyAlignment="1" applyProtection="1">
      <alignment horizontal="right"/>
      <protection locked="0"/>
    </xf>
    <xf numFmtId="210" fontId="57" fillId="0" borderId="0" xfId="0" applyNumberFormat="1" applyFont="1" applyAlignment="1" applyProtection="1">
      <alignment horizontal="right" vertical="center"/>
      <protection locked="0"/>
    </xf>
    <xf numFmtId="210" fontId="10" fillId="0" borderId="0" xfId="0" applyNumberFormat="1" applyFont="1"/>
    <xf numFmtId="210" fontId="199" fillId="0" borderId="0" xfId="0" applyNumberFormat="1" applyFont="1"/>
    <xf numFmtId="210" fontId="198" fillId="0" borderId="0" xfId="0" applyNumberFormat="1" applyFont="1"/>
    <xf numFmtId="210" fontId="199" fillId="0" borderId="11" xfId="0" applyNumberFormat="1" applyFont="1" applyBorder="1"/>
    <xf numFmtId="210" fontId="10" fillId="92" borderId="0" xfId="0" applyNumberFormat="1" applyFont="1" applyFill="1" applyAlignment="1">
      <alignment horizontal="right"/>
    </xf>
    <xf numFmtId="210" fontId="57" fillId="92" borderId="0" xfId="0" applyNumberFormat="1" applyFont="1" applyFill="1" applyAlignment="1" applyProtection="1">
      <alignment horizontal="right"/>
      <protection locked="0"/>
    </xf>
    <xf numFmtId="210" fontId="58" fillId="92" borderId="0" xfId="0" applyNumberFormat="1" applyFont="1" applyFill="1" applyAlignment="1" applyProtection="1">
      <alignment horizontal="right"/>
      <protection locked="0"/>
    </xf>
    <xf numFmtId="198" fontId="58" fillId="0" borderId="0" xfId="0" applyNumberFormat="1" applyFont="1" applyAlignment="1" applyProtection="1">
      <alignment horizontal="right"/>
      <protection locked="0"/>
    </xf>
    <xf numFmtId="167" fontId="58" fillId="0" borderId="0" xfId="0" applyNumberFormat="1" applyFont="1" applyAlignment="1" applyProtection="1">
      <alignment horizontal="right"/>
      <protection locked="0"/>
    </xf>
    <xf numFmtId="167" fontId="57" fillId="0" borderId="0" xfId="0" applyNumberFormat="1" applyFont="1" applyAlignment="1" applyProtection="1">
      <alignment horizontal="right"/>
      <protection locked="0"/>
    </xf>
    <xf numFmtId="167" fontId="10" fillId="0" borderId="0" xfId="0" applyNumberFormat="1" applyFont="1"/>
    <xf numFmtId="167" fontId="28" fillId="0" borderId="0" xfId="0" applyNumberFormat="1" applyFont="1"/>
    <xf numFmtId="167" fontId="201" fillId="0" borderId="0" xfId="0" applyNumberFormat="1" applyFont="1" applyAlignment="1">
      <alignment horizontal="right"/>
    </xf>
    <xf numFmtId="167" fontId="10" fillId="0" borderId="11" xfId="0" applyNumberFormat="1" applyFont="1" applyBorder="1" applyAlignment="1">
      <alignment horizontal="right"/>
    </xf>
    <xf numFmtId="41" fontId="199" fillId="0" borderId="11" xfId="0" applyNumberFormat="1" applyFont="1" applyBorder="1"/>
    <xf numFmtId="37" fontId="200" fillId="0" borderId="0" xfId="0" applyNumberFormat="1" applyFont="1"/>
    <xf numFmtId="37" fontId="201" fillId="0" borderId="0" xfId="0" applyNumberFormat="1" applyFont="1"/>
    <xf numFmtId="41" fontId="28" fillId="0" borderId="0" xfId="0" applyNumberFormat="1" applyFont="1"/>
    <xf numFmtId="41" fontId="42" fillId="0" borderId="0" xfId="0" applyNumberFormat="1" applyFont="1" applyAlignment="1" applyProtection="1">
      <alignment horizontal="right"/>
      <protection locked="0"/>
    </xf>
    <xf numFmtId="41" fontId="42" fillId="0" borderId="11" xfId="0" applyNumberFormat="1" applyFont="1" applyBorder="1" applyAlignment="1" applyProtection="1">
      <alignment horizontal="right"/>
      <protection locked="0"/>
    </xf>
    <xf numFmtId="37" fontId="200" fillId="0" borderId="11" xfId="0" applyNumberFormat="1" applyFont="1" applyBorder="1"/>
    <xf numFmtId="41" fontId="199" fillId="0" borderId="18" xfId="0" applyNumberFormat="1" applyFont="1" applyBorder="1" applyAlignment="1" applyProtection="1">
      <alignment horizontal="right"/>
      <protection locked="0"/>
    </xf>
    <xf numFmtId="209" fontId="199" fillId="0" borderId="143" xfId="0" applyNumberFormat="1" applyFont="1" applyBorder="1" applyAlignment="1" applyProtection="1">
      <alignment horizontal="right"/>
      <protection locked="0"/>
    </xf>
    <xf numFmtId="209" fontId="199" fillId="99" borderId="26" xfId="0" applyNumberFormat="1" applyFont="1" applyFill="1" applyBorder="1" applyAlignment="1" applyProtection="1">
      <alignment horizontal="right"/>
      <protection locked="0"/>
    </xf>
    <xf numFmtId="209" fontId="199" fillId="99" borderId="25" xfId="0" applyNumberFormat="1" applyFont="1" applyFill="1" applyBorder="1" applyAlignment="1" applyProtection="1">
      <alignment horizontal="right"/>
      <protection locked="0"/>
    </xf>
    <xf numFmtId="41" fontId="199" fillId="0" borderId="11" xfId="0" applyNumberFormat="1" applyFont="1" applyBorder="1" applyAlignment="1">
      <alignment horizontal="right"/>
    </xf>
    <xf numFmtId="209" fontId="198" fillId="0" borderId="142" xfId="0" applyNumberFormat="1" applyFont="1" applyBorder="1" applyAlignment="1" applyProtection="1">
      <alignment horizontal="right"/>
      <protection locked="0"/>
    </xf>
    <xf numFmtId="209" fontId="198" fillId="0" borderId="15" xfId="0" applyNumberFormat="1" applyFont="1" applyBorder="1" applyAlignment="1" applyProtection="1">
      <alignment horizontal="right"/>
      <protection locked="0"/>
    </xf>
    <xf numFmtId="208" fontId="58" fillId="0" borderId="18" xfId="0" applyNumberFormat="1" applyFont="1" applyBorder="1" applyAlignment="1" applyProtection="1">
      <alignment horizontal="center"/>
      <protection locked="0"/>
    </xf>
    <xf numFmtId="207" fontId="58" fillId="0" borderId="0" xfId="0" applyNumberFormat="1" applyFont="1" applyAlignment="1" applyProtection="1">
      <alignment horizontal="center"/>
      <protection locked="0"/>
    </xf>
    <xf numFmtId="0" fontId="198" fillId="0" borderId="17" xfId="0" applyFont="1" applyBorder="1"/>
    <xf numFmtId="169" fontId="58" fillId="0" borderId="0" xfId="0" applyNumberFormat="1" applyFont="1" applyAlignment="1" applyProtection="1">
      <alignment horizontal="center"/>
      <protection locked="0"/>
    </xf>
    <xf numFmtId="2" fontId="57" fillId="0" borderId="17" xfId="0" applyNumberFormat="1" applyFont="1" applyBorder="1" applyAlignment="1" applyProtection="1">
      <alignment horizontal="center"/>
      <protection locked="0"/>
    </xf>
    <xf numFmtId="169" fontId="57" fillId="0" borderId="0" xfId="0" applyNumberFormat="1" applyFont="1" applyAlignment="1" applyProtection="1">
      <alignment horizontal="center" vertical="center"/>
      <protection locked="0"/>
    </xf>
    <xf numFmtId="169" fontId="57" fillId="0" borderId="142" xfId="0" applyNumberFormat="1" applyFont="1" applyBorder="1" applyAlignment="1" applyProtection="1">
      <alignment horizontal="center"/>
      <protection locked="0"/>
    </xf>
    <xf numFmtId="2" fontId="57" fillId="0" borderId="15" xfId="0" applyNumberFormat="1" applyFont="1" applyBorder="1" applyAlignment="1" applyProtection="1">
      <alignment horizontal="center"/>
      <protection locked="0"/>
    </xf>
    <xf numFmtId="209" fontId="199" fillId="0" borderId="11" xfId="0" applyNumberFormat="1" applyFont="1" applyBorder="1" applyAlignment="1" applyProtection="1">
      <alignment horizontal="right"/>
      <protection locked="0"/>
    </xf>
    <xf numFmtId="210" fontId="199" fillId="0" borderId="143" xfId="0" applyNumberFormat="1" applyFont="1" applyBorder="1" applyAlignment="1" applyProtection="1">
      <alignment horizontal="center"/>
      <protection locked="0"/>
    </xf>
    <xf numFmtId="41" fontId="200" fillId="92" borderId="141" xfId="0" applyNumberFormat="1" applyFont="1" applyFill="1" applyBorder="1"/>
    <xf numFmtId="41" fontId="199" fillId="0" borderId="17" xfId="0" applyNumberFormat="1" applyFont="1" applyBorder="1" applyAlignment="1" applyProtection="1">
      <alignment horizontal="right"/>
      <protection locked="0"/>
    </xf>
    <xf numFmtId="41" fontId="199" fillId="0" borderId="16" xfId="0" applyNumberFormat="1" applyFont="1" applyBorder="1" applyAlignment="1" applyProtection="1">
      <alignment horizontal="right"/>
      <protection locked="0"/>
    </xf>
    <xf numFmtId="41" fontId="199" fillId="0" borderId="142" xfId="0" applyNumberFormat="1" applyFont="1" applyBorder="1" applyAlignment="1" applyProtection="1">
      <alignment horizontal="right"/>
      <protection locked="0"/>
    </xf>
    <xf numFmtId="41" fontId="199" fillId="0" borderId="15" xfId="0" applyNumberFormat="1" applyFont="1" applyBorder="1" applyAlignment="1" applyProtection="1">
      <alignment horizontal="right"/>
      <protection locked="0"/>
    </xf>
    <xf numFmtId="41" fontId="199" fillId="99" borderId="26" xfId="0" applyNumberFormat="1" applyFont="1" applyFill="1" applyBorder="1" applyAlignment="1" applyProtection="1">
      <alignment horizontal="right"/>
      <protection locked="0"/>
    </xf>
    <xf numFmtId="41" fontId="199" fillId="99" borderId="25" xfId="0" applyNumberFormat="1" applyFont="1" applyFill="1" applyBorder="1" applyAlignment="1" applyProtection="1">
      <alignment horizontal="right"/>
      <protection locked="0"/>
    </xf>
    <xf numFmtId="2" fontId="58" fillId="0" borderId="17" xfId="0" applyNumberFormat="1" applyFont="1" applyBorder="1" applyAlignment="1" applyProtection="1">
      <alignment horizontal="center"/>
      <protection locked="0"/>
    </xf>
    <xf numFmtId="0" fontId="210" fillId="2" borderId="0" xfId="0" applyFont="1" applyFill="1"/>
    <xf numFmtId="167" fontId="8" fillId="0" borderId="0" xfId="44044" applyNumberFormat="1" applyFont="1" applyFill="1" applyBorder="1" applyAlignment="1" applyProtection="1">
      <alignment horizontal="right"/>
      <protection locked="0"/>
    </xf>
    <xf numFmtId="0" fontId="3" fillId="0" borderId="0" xfId="0" quotePrefix="1" applyFont="1"/>
    <xf numFmtId="167" fontId="23" fillId="2" borderId="141" xfId="0" applyNumberFormat="1" applyFont="1" applyFill="1" applyBorder="1"/>
    <xf numFmtId="167" fontId="24" fillId="0" borderId="11" xfId="35244" applyNumberFormat="1" applyFont="1" applyFill="1" applyBorder="1" applyAlignment="1">
      <alignment horizontal="right"/>
    </xf>
    <xf numFmtId="167" fontId="8" fillId="0" borderId="0" xfId="35244" applyNumberFormat="1" applyFont="1" applyFill="1" applyBorder="1" applyAlignment="1">
      <alignment horizontal="right"/>
    </xf>
    <xf numFmtId="167" fontId="8" fillId="92" borderId="0" xfId="35244" applyNumberFormat="1" applyFont="1" applyFill="1" applyBorder="1" applyAlignment="1"/>
    <xf numFmtId="167" fontId="8" fillId="92" borderId="0" xfId="35244" applyNumberFormat="1" applyFont="1" applyFill="1" applyBorder="1" applyAlignment="1">
      <alignment vertical="top" wrapText="1"/>
    </xf>
    <xf numFmtId="167" fontId="24" fillId="92" borderId="0" xfId="35244" applyNumberFormat="1" applyFont="1" applyFill="1" applyBorder="1" applyAlignment="1">
      <alignment horizontal="right"/>
    </xf>
    <xf numFmtId="167" fontId="8" fillId="92" borderId="0" xfId="35244" applyNumberFormat="1" applyFont="1" applyFill="1" applyBorder="1" applyAlignment="1">
      <alignment horizontal="right"/>
    </xf>
    <xf numFmtId="206" fontId="8" fillId="92" borderId="0" xfId="35244" applyNumberFormat="1" applyFont="1" applyFill="1" applyBorder="1" applyAlignment="1">
      <alignment horizontal="right"/>
    </xf>
    <xf numFmtId="167" fontId="29" fillId="0" borderId="11" xfId="35244" applyNumberFormat="1" applyFont="1" applyFill="1" applyBorder="1" applyAlignment="1"/>
    <xf numFmtId="167" fontId="30" fillId="0" borderId="0" xfId="35244" applyNumberFormat="1" applyFont="1" applyFill="1" applyBorder="1" applyAlignment="1"/>
    <xf numFmtId="167" fontId="29" fillId="0" borderId="0" xfId="35244" applyNumberFormat="1" applyFont="1" applyFill="1" applyBorder="1" applyAlignment="1"/>
    <xf numFmtId="3" fontId="30" fillId="0" borderId="155" xfId="35244" applyNumberFormat="1" applyFont="1" applyFill="1" applyBorder="1" applyAlignment="1">
      <alignment vertical="center"/>
    </xf>
    <xf numFmtId="167" fontId="30" fillId="0" borderId="156" xfId="35244" applyNumberFormat="1" applyFont="1" applyFill="1" applyBorder="1" applyAlignment="1">
      <alignment vertical="center"/>
    </xf>
    <xf numFmtId="168" fontId="30" fillId="0" borderId="157" xfId="43123" applyNumberFormat="1" applyFont="1" applyFill="1" applyBorder="1" applyAlignment="1">
      <alignment vertical="center"/>
    </xf>
    <xf numFmtId="3" fontId="29" fillId="0" borderId="155" xfId="35244" applyNumberFormat="1" applyFont="1" applyFill="1" applyBorder="1" applyAlignment="1">
      <alignment vertical="center"/>
    </xf>
    <xf numFmtId="167" fontId="29" fillId="0" borderId="156" xfId="35244" applyNumberFormat="1" applyFont="1" applyFill="1" applyBorder="1" applyAlignment="1">
      <alignment vertical="center"/>
    </xf>
    <xf numFmtId="168" fontId="29" fillId="0" borderId="157" xfId="43123" applyNumberFormat="1" applyFont="1" applyFill="1" applyBorder="1" applyAlignment="1">
      <alignment vertical="center"/>
    </xf>
    <xf numFmtId="3" fontId="29" fillId="101" borderId="155" xfId="35244" applyNumberFormat="1" applyFont="1" applyFill="1" applyBorder="1" applyAlignment="1">
      <alignment vertical="center"/>
    </xf>
    <xf numFmtId="167" fontId="29" fillId="101" borderId="156" xfId="35244" applyNumberFormat="1" applyFont="1" applyFill="1" applyBorder="1" applyAlignment="1">
      <alignment vertical="center"/>
    </xf>
    <xf numFmtId="168" fontId="29" fillId="101" borderId="157" xfId="43123" applyNumberFormat="1" applyFont="1" applyFill="1" applyBorder="1" applyAlignment="1">
      <alignment vertical="center"/>
    </xf>
    <xf numFmtId="167" fontId="30" fillId="0" borderId="0" xfId="32894" applyNumberFormat="1" applyFont="1" applyFill="1" applyBorder="1" applyAlignment="1">
      <alignment horizontal="right" vertical="center"/>
    </xf>
    <xf numFmtId="167" fontId="30" fillId="92" borderId="0" xfId="44297" applyNumberFormat="1" applyFont="1" applyFill="1" applyBorder="1" applyAlignment="1">
      <alignment horizontal="right" vertical="center"/>
    </xf>
    <xf numFmtId="167" fontId="30" fillId="92" borderId="0" xfId="33288" applyNumberFormat="1" applyFont="1" applyFill="1" applyBorder="1" applyAlignment="1">
      <alignment horizontal="right" vertical="center"/>
    </xf>
    <xf numFmtId="167" fontId="30" fillId="0" borderId="0" xfId="33288" applyNumberFormat="1" applyFont="1" applyFill="1" applyBorder="1" applyAlignment="1">
      <alignment horizontal="right" vertical="center"/>
    </xf>
    <xf numFmtId="167" fontId="29" fillId="0" borderId="0" xfId="35244" applyNumberFormat="1" applyFont="1" applyFill="1" applyBorder="1" applyAlignment="1">
      <alignment vertical="center"/>
    </xf>
    <xf numFmtId="167" fontId="30" fillId="0" borderId="0" xfId="35244" applyNumberFormat="1" applyFont="1" applyFill="1" applyBorder="1" applyAlignment="1">
      <alignment vertical="center"/>
    </xf>
    <xf numFmtId="167" fontId="29" fillId="92" borderId="0" xfId="35244" applyNumberFormat="1" applyFont="1" applyFill="1" applyBorder="1" applyAlignment="1">
      <alignment vertical="top"/>
    </xf>
    <xf numFmtId="167" fontId="30" fillId="92" borderId="0" xfId="35244" applyNumberFormat="1" applyFont="1" applyFill="1" applyBorder="1" applyAlignment="1">
      <alignment vertical="top"/>
    </xf>
    <xf numFmtId="167" fontId="29" fillId="92" borderId="11" xfId="35244" applyNumberFormat="1" applyFont="1" applyFill="1" applyBorder="1" applyAlignment="1">
      <alignment vertical="top"/>
    </xf>
    <xf numFmtId="201" fontId="181" fillId="0" borderId="0" xfId="35244" applyNumberFormat="1" applyFont="1" applyFill="1" applyAlignment="1">
      <alignment vertical="center"/>
    </xf>
    <xf numFmtId="167" fontId="181" fillId="2" borderId="0" xfId="35244" applyNumberFormat="1" applyFont="1" applyFill="1" applyAlignment="1">
      <alignment vertical="center"/>
    </xf>
    <xf numFmtId="37" fontId="181" fillId="0" borderId="0" xfId="44329" applyNumberFormat="1" applyFont="1" applyFill="1" applyBorder="1" applyAlignment="1">
      <alignment vertical="center"/>
    </xf>
    <xf numFmtId="43" fontId="181" fillId="0" borderId="0" xfId="35244" applyFont="1" applyFill="1" applyAlignment="1">
      <alignment vertical="center"/>
    </xf>
    <xf numFmtId="167" fontId="181" fillId="2" borderId="0" xfId="35244" applyNumberFormat="1" applyFont="1" applyFill="1" applyBorder="1" applyAlignment="1">
      <alignment vertical="center"/>
    </xf>
    <xf numFmtId="167" fontId="259" fillId="0" borderId="0" xfId="35244" applyNumberFormat="1" applyFont="1" applyFill="1" applyBorder="1" applyAlignment="1">
      <alignment vertical="center"/>
    </xf>
    <xf numFmtId="167" fontId="258" fillId="0" borderId="0" xfId="35244" applyNumberFormat="1" applyFont="1" applyFill="1" applyBorder="1" applyAlignment="1">
      <alignment vertical="center"/>
    </xf>
    <xf numFmtId="167" fontId="258" fillId="0" borderId="160" xfId="35244" applyNumberFormat="1" applyFont="1" applyFill="1" applyBorder="1" applyAlignment="1">
      <alignment vertical="center"/>
    </xf>
    <xf numFmtId="168" fontId="258" fillId="0" borderId="160" xfId="26142" applyNumberFormat="1" applyFont="1" applyFill="1" applyBorder="1" applyAlignment="1">
      <alignment horizontal="right" vertical="center" wrapText="1"/>
    </xf>
    <xf numFmtId="167" fontId="182" fillId="2" borderId="0" xfId="35244" applyNumberFormat="1" applyFont="1" applyFill="1" applyBorder="1" applyAlignment="1">
      <alignment vertical="center"/>
    </xf>
    <xf numFmtId="167" fontId="186" fillId="0" borderId="0" xfId="35244" applyNumberFormat="1" applyFont="1" applyFill="1" applyAlignment="1">
      <alignment vertical="center"/>
    </xf>
    <xf numFmtId="167" fontId="8" fillId="0" borderId="0" xfId="35244" applyNumberFormat="1" applyFont="1" applyFill="1" applyBorder="1" applyAlignment="1">
      <alignment vertical="center"/>
    </xf>
    <xf numFmtId="167" fontId="181" fillId="2" borderId="0" xfId="35239" applyNumberFormat="1" applyFont="1" applyFill="1" applyBorder="1" applyAlignment="1">
      <alignment vertical="center"/>
    </xf>
    <xf numFmtId="167" fontId="182" fillId="2" borderId="0" xfId="35239" applyNumberFormat="1" applyFont="1" applyFill="1" applyBorder="1" applyAlignment="1">
      <alignment vertical="center"/>
    </xf>
    <xf numFmtId="167" fontId="181" fillId="3" borderId="0" xfId="35239" applyNumberFormat="1" applyFont="1" applyFill="1" applyBorder="1" applyAlignment="1">
      <alignment vertical="center"/>
    </xf>
    <xf numFmtId="167" fontId="182" fillId="0" borderId="0" xfId="21231" applyNumberFormat="1" applyFont="1"/>
    <xf numFmtId="0" fontId="181" fillId="0" borderId="0" xfId="21231" applyFont="1"/>
    <xf numFmtId="168" fontId="258" fillId="0" borderId="0" xfId="26142" applyNumberFormat="1" applyFont="1" applyFill="1" applyBorder="1" applyAlignment="1">
      <alignment vertical="center"/>
    </xf>
    <xf numFmtId="168" fontId="181" fillId="0" borderId="117" xfId="26142" applyNumberFormat="1" applyFont="1" applyFill="1" applyBorder="1" applyAlignment="1">
      <alignment vertical="center"/>
    </xf>
    <xf numFmtId="168" fontId="258" fillId="0" borderId="160" xfId="26142" applyNumberFormat="1" applyFont="1" applyFill="1" applyBorder="1" applyAlignment="1">
      <alignment vertical="center"/>
    </xf>
    <xf numFmtId="167" fontId="184" fillId="0" borderId="0" xfId="35244" applyNumberFormat="1" applyFont="1" applyFill="1" applyBorder="1" applyAlignment="1">
      <alignment vertical="center"/>
    </xf>
    <xf numFmtId="169" fontId="181" fillId="0" borderId="0" xfId="35244" applyNumberFormat="1" applyFont="1" applyFill="1"/>
    <xf numFmtId="0" fontId="23" fillId="2" borderId="0" xfId="0" applyFont="1" applyFill="1"/>
    <xf numFmtId="0" fontId="8" fillId="92" borderId="0" xfId="10476" applyFont="1" applyFill="1">
      <alignment vertical="top"/>
    </xf>
    <xf numFmtId="43" fontId="8" fillId="0" borderId="0" xfId="35239" applyFont="1" applyFill="1" applyBorder="1"/>
    <xf numFmtId="43" fontId="8" fillId="0" borderId="0" xfId="44051" applyFont="1" applyFill="1" applyBorder="1"/>
    <xf numFmtId="43" fontId="8" fillId="0" borderId="0" xfId="35244" applyFont="1" applyFill="1" applyBorder="1"/>
    <xf numFmtId="0" fontId="30" fillId="3" borderId="0" xfId="10476" applyFont="1" applyFill="1" applyAlignment="1">
      <alignment horizontal="left" indent="1"/>
    </xf>
    <xf numFmtId="0" fontId="8" fillId="0" borderId="0" xfId="10476" applyFont="1">
      <alignment vertical="top"/>
    </xf>
    <xf numFmtId="201" fontId="8" fillId="0" borderId="0" xfId="10476" applyNumberFormat="1" applyFont="1">
      <alignment vertical="top"/>
    </xf>
    <xf numFmtId="0" fontId="7" fillId="102" borderId="60" xfId="0" applyFont="1" applyFill="1" applyBorder="1"/>
    <xf numFmtId="176" fontId="53" fillId="102" borderId="38" xfId="0" applyNumberFormat="1" applyFont="1" applyFill="1" applyBorder="1" applyAlignment="1">
      <alignment horizontal="center" vertical="center"/>
    </xf>
    <xf numFmtId="170" fontId="30" fillId="0" borderId="86" xfId="0" applyNumberFormat="1" applyFont="1" applyBorder="1" applyAlignment="1">
      <alignment horizontal="right" vertical="center"/>
    </xf>
    <xf numFmtId="170" fontId="9" fillId="0" borderId="55" xfId="0" applyNumberFormat="1" applyFont="1" applyBorder="1" applyAlignment="1">
      <alignment horizontal="right" vertical="center"/>
    </xf>
    <xf numFmtId="170" fontId="30" fillId="0" borderId="50" xfId="0" applyNumberFormat="1" applyFont="1" applyBorder="1" applyAlignment="1">
      <alignment horizontal="right" vertical="center"/>
    </xf>
    <xf numFmtId="170" fontId="9" fillId="0" borderId="86" xfId="0" applyNumberFormat="1" applyFont="1" applyBorder="1" applyAlignment="1">
      <alignment horizontal="right" vertical="center"/>
    </xf>
    <xf numFmtId="170" fontId="9" fillId="0" borderId="50" xfId="0" applyNumberFormat="1" applyFont="1" applyBorder="1" applyAlignment="1">
      <alignment horizontal="right" vertical="center"/>
    </xf>
    <xf numFmtId="170" fontId="9" fillId="0" borderId="7" xfId="0" applyNumberFormat="1" applyFont="1" applyBorder="1" applyAlignment="1">
      <alignment horizontal="right" vertical="center"/>
    </xf>
    <xf numFmtId="170" fontId="9" fillId="0" borderId="42" xfId="0" applyNumberFormat="1" applyFont="1" applyBorder="1" applyAlignment="1">
      <alignment horizontal="right" vertical="center"/>
    </xf>
    <xf numFmtId="170" fontId="9" fillId="0" borderId="108" xfId="0" applyNumberFormat="1" applyFont="1" applyBorder="1" applyAlignment="1">
      <alignment horizontal="right" vertical="center"/>
    </xf>
    <xf numFmtId="14" fontId="9" fillId="0" borderId="15" xfId="0" applyNumberFormat="1" applyFont="1" applyBorder="1" applyAlignment="1">
      <alignment horizontal="center" vertical="center"/>
    </xf>
    <xf numFmtId="0" fontId="11" fillId="2" borderId="0" xfId="0" applyFont="1" applyFill="1" applyAlignment="1">
      <alignment horizontal="center" vertical="center"/>
    </xf>
    <xf numFmtId="170" fontId="9" fillId="2" borderId="142" xfId="0" applyNumberFormat="1" applyFont="1" applyFill="1" applyBorder="1" applyAlignment="1">
      <alignment horizontal="right" vertical="center"/>
    </xf>
    <xf numFmtId="170" fontId="9" fillId="0" borderId="142" xfId="0" applyNumberFormat="1" applyFont="1" applyBorder="1" applyAlignment="1">
      <alignment horizontal="right" vertical="center"/>
    </xf>
    <xf numFmtId="170" fontId="9" fillId="0" borderId="35" xfId="0" applyNumberFormat="1" applyFont="1" applyBorder="1" applyAlignment="1">
      <alignment horizontal="right" vertical="center"/>
    </xf>
    <xf numFmtId="170" fontId="9" fillId="0" borderId="36" xfId="0" applyNumberFormat="1" applyFont="1" applyBorder="1" applyAlignment="1">
      <alignment horizontal="right" vertical="center"/>
    </xf>
    <xf numFmtId="170" fontId="9" fillId="0" borderId="11" xfId="0" applyNumberFormat="1" applyFont="1" applyBorder="1" applyAlignment="1">
      <alignment horizontal="right" vertical="center"/>
    </xf>
    <xf numFmtId="170" fontId="9" fillId="0" borderId="33" xfId="0" applyNumberFormat="1" applyFont="1" applyBorder="1" applyAlignment="1">
      <alignment horizontal="right" vertical="center"/>
    </xf>
    <xf numFmtId="170" fontId="9" fillId="0" borderId="0" xfId="0" applyNumberFormat="1" applyFont="1" applyAlignment="1">
      <alignment horizontal="right" vertical="center"/>
    </xf>
    <xf numFmtId="170" fontId="9" fillId="0" borderId="53" xfId="0" applyNumberFormat="1" applyFont="1" applyBorder="1" applyAlignment="1">
      <alignment horizontal="right" vertical="center"/>
    </xf>
    <xf numFmtId="170" fontId="9" fillId="0" borderId="39" xfId="0" applyNumberFormat="1" applyFont="1" applyBorder="1" applyAlignment="1">
      <alignment horizontal="right" vertical="center"/>
    </xf>
    <xf numFmtId="170" fontId="9" fillId="0" borderId="38" xfId="0" applyNumberFormat="1" applyFont="1" applyBorder="1" applyAlignment="1">
      <alignment horizontal="right" vertical="center"/>
    </xf>
    <xf numFmtId="0" fontId="9" fillId="0" borderId="15" xfId="0" applyFont="1" applyBorder="1" applyAlignment="1">
      <alignment horizontal="center" vertical="center"/>
    </xf>
    <xf numFmtId="0" fontId="9" fillId="0" borderId="43" xfId="0" applyFont="1" applyBorder="1" applyAlignment="1">
      <alignment horizontal="left" vertical="center"/>
    </xf>
    <xf numFmtId="0" fontId="2" fillId="102" borderId="61" xfId="0" applyFont="1" applyFill="1" applyBorder="1" applyAlignment="1">
      <alignment horizontal="left" vertical="center" indent="5"/>
    </xf>
    <xf numFmtId="0" fontId="7" fillId="102" borderId="59" xfId="0" applyFont="1" applyFill="1" applyBorder="1"/>
    <xf numFmtId="0" fontId="7" fillId="2" borderId="0" xfId="0" applyFont="1" applyFill="1"/>
    <xf numFmtId="0" fontId="2" fillId="102" borderId="61" xfId="0" applyFont="1" applyFill="1" applyBorder="1"/>
    <xf numFmtId="0" fontId="13" fillId="102" borderId="60" xfId="0" applyFont="1" applyFill="1" applyBorder="1"/>
    <xf numFmtId="0" fontId="13" fillId="102" borderId="59" xfId="0" applyFont="1" applyFill="1" applyBorder="1"/>
    <xf numFmtId="3" fontId="15" fillId="2" borderId="0" xfId="0" applyNumberFormat="1" applyFont="1" applyFill="1" applyAlignment="1">
      <alignment horizontal="left" vertical="top"/>
    </xf>
    <xf numFmtId="0" fontId="14" fillId="0" borderId="58" xfId="0" applyFont="1" applyBorder="1" applyAlignment="1">
      <alignment horizontal="center" wrapText="1"/>
    </xf>
    <xf numFmtId="0" fontId="14" fillId="0" borderId="51" xfId="0" applyFont="1" applyBorder="1" applyAlignment="1">
      <alignment horizontal="center" wrapText="1"/>
    </xf>
    <xf numFmtId="0" fontId="14" fillId="0" borderId="57" xfId="0" applyFont="1" applyBorder="1" applyAlignment="1">
      <alignment horizontal="center" wrapText="1"/>
    </xf>
    <xf numFmtId="14" fontId="15" fillId="2" borderId="0" xfId="0" applyNumberFormat="1" applyFont="1" applyFill="1" applyAlignment="1">
      <alignment horizontal="left" vertical="top"/>
    </xf>
    <xf numFmtId="171" fontId="9" fillId="3" borderId="0" xfId="0" applyNumberFormat="1" applyFont="1" applyFill="1"/>
    <xf numFmtId="175" fontId="9" fillId="3" borderId="0" xfId="0" applyNumberFormat="1" applyFont="1" applyFill="1"/>
    <xf numFmtId="0" fontId="9" fillId="3" borderId="0" xfId="0" applyFont="1" applyFill="1" applyAlignment="1">
      <alignment horizontal="center"/>
    </xf>
    <xf numFmtId="177" fontId="9" fillId="3" borderId="0" xfId="0" applyNumberFormat="1" applyFont="1" applyFill="1" applyAlignment="1">
      <alignment horizontal="center"/>
    </xf>
    <xf numFmtId="0" fontId="265" fillId="0" borderId="0" xfId="0" applyFont="1"/>
    <xf numFmtId="0" fontId="266" fillId="0" borderId="0" xfId="0" applyFont="1"/>
    <xf numFmtId="0" fontId="267" fillId="0" borderId="0" xfId="0" applyFont="1"/>
    <xf numFmtId="0" fontId="267" fillId="0" borderId="0" xfId="0" applyFont="1" applyAlignment="1">
      <alignment horizontal="left" indent="2"/>
    </xf>
    <xf numFmtId="0" fontId="268" fillId="0" borderId="0" xfId="0" applyFont="1"/>
    <xf numFmtId="0" fontId="267" fillId="0" borderId="0" xfId="0" applyFont="1" applyAlignment="1">
      <alignment horizontal="left" vertical="center" wrapText="1"/>
    </xf>
    <xf numFmtId="0" fontId="267" fillId="0" borderId="0" xfId="0" quotePrefix="1" applyFont="1"/>
    <xf numFmtId="0" fontId="269" fillId="0" borderId="0" xfId="0" applyFont="1"/>
    <xf numFmtId="0" fontId="270" fillId="0" borderId="0" xfId="0" applyFont="1"/>
    <xf numFmtId="0" fontId="271" fillId="0" borderId="0" xfId="44035" applyFont="1"/>
    <xf numFmtId="0" fontId="270" fillId="0" borderId="0" xfId="0" applyFont="1" applyAlignment="1">
      <alignment horizontal="left" indent="1"/>
    </xf>
    <xf numFmtId="0" fontId="269" fillId="0" borderId="0" xfId="0" applyFont="1" applyAlignment="1">
      <alignment horizontal="left" indent="2"/>
    </xf>
    <xf numFmtId="0" fontId="272" fillId="0" borderId="0" xfId="0" applyFont="1"/>
    <xf numFmtId="0" fontId="269" fillId="0" borderId="0" xfId="0" applyFont="1" applyAlignment="1">
      <alignment horizontal="left" vertical="center" indent="2"/>
    </xf>
    <xf numFmtId="0" fontId="269" fillId="0" borderId="0" xfId="0" applyFont="1" applyAlignment="1">
      <alignment horizontal="left" vertical="center" wrapText="1"/>
    </xf>
    <xf numFmtId="0" fontId="269" fillId="0" borderId="0" xfId="0" applyFont="1" applyAlignment="1">
      <alignment horizontal="left" indent="3"/>
    </xf>
    <xf numFmtId="0" fontId="269" fillId="0" borderId="0" xfId="0" applyFont="1" applyAlignment="1">
      <alignment horizontal="left" vertical="top" indent="2"/>
    </xf>
    <xf numFmtId="0" fontId="269" fillId="0" borderId="0" xfId="0" applyFont="1" applyAlignment="1">
      <alignment horizontal="left" vertical="top"/>
    </xf>
    <xf numFmtId="0" fontId="269" fillId="0" borderId="0" xfId="0" applyFont="1" applyAlignment="1">
      <alignment horizontal="left" vertical="top" wrapText="1"/>
    </xf>
    <xf numFmtId="0" fontId="269" fillId="0" borderId="0" xfId="0" applyFont="1" applyAlignment="1">
      <alignment horizontal="left" indent="1"/>
    </xf>
    <xf numFmtId="0" fontId="273" fillId="0" borderId="0" xfId="0" applyFont="1" applyAlignment="1">
      <alignment vertical="top"/>
    </xf>
    <xf numFmtId="0" fontId="273" fillId="0" borderId="0" xfId="0" applyFont="1" applyAlignment="1">
      <alignment horizontal="center" vertical="top" wrapText="1"/>
    </xf>
    <xf numFmtId="0" fontId="270" fillId="0" borderId="0" xfId="0" applyFont="1" applyAlignment="1">
      <alignment horizontal="left" vertical="top" indent="1"/>
    </xf>
    <xf numFmtId="0" fontId="274" fillId="0" borderId="0" xfId="0" applyFont="1"/>
    <xf numFmtId="0" fontId="275" fillId="0" borderId="0" xfId="0" applyFont="1"/>
    <xf numFmtId="0" fontId="274" fillId="0" borderId="0" xfId="0" applyFont="1" applyAlignment="1">
      <alignment horizontal="left"/>
    </xf>
    <xf numFmtId="37" fontId="7" fillId="102" borderId="0" xfId="0" applyNumberFormat="1" applyFont="1" applyFill="1" applyAlignment="1">
      <alignment horizontal="left" vertical="center" indent="4"/>
    </xf>
    <xf numFmtId="37" fontId="7" fillId="102" borderId="0" xfId="0" applyNumberFormat="1" applyFont="1" applyFill="1" applyAlignment="1">
      <alignment horizontal="left" vertical="center" indent="6"/>
    </xf>
    <xf numFmtId="166" fontId="7" fillId="102" borderId="0" xfId="0" applyNumberFormat="1" applyFont="1" applyFill="1" applyAlignment="1">
      <alignment horizontal="center" vertical="center"/>
    </xf>
    <xf numFmtId="166" fontId="7" fillId="103" borderId="0" xfId="0" applyNumberFormat="1" applyFont="1" applyFill="1" applyAlignment="1">
      <alignment horizontal="center" vertical="center"/>
    </xf>
    <xf numFmtId="37" fontId="7" fillId="102" borderId="0" xfId="0" applyNumberFormat="1" applyFont="1" applyFill="1" applyAlignment="1">
      <alignment horizontal="left" vertical="center" indent="2"/>
    </xf>
    <xf numFmtId="37" fontId="7" fillId="102" borderId="0" xfId="0" applyNumberFormat="1" applyFont="1" applyFill="1" applyAlignment="1">
      <alignment horizontal="left" vertical="center" indent="1"/>
    </xf>
    <xf numFmtId="166" fontId="59" fillId="102" borderId="0" xfId="0" applyNumberFormat="1" applyFont="1" applyFill="1" applyAlignment="1">
      <alignment horizontal="center" vertical="center"/>
    </xf>
    <xf numFmtId="166" fontId="59" fillId="103" borderId="0" xfId="0" applyNumberFormat="1" applyFont="1" applyFill="1" applyAlignment="1">
      <alignment horizontal="center" vertical="center"/>
    </xf>
    <xf numFmtId="0" fontId="59" fillId="102" borderId="0" xfId="0" applyFont="1" applyFill="1" applyAlignment="1">
      <alignment horizontal="center" vertical="center"/>
    </xf>
    <xf numFmtId="0" fontId="205" fillId="104" borderId="147" xfId="0" applyFont="1" applyFill="1" applyBorder="1" applyAlignment="1">
      <alignment vertical="center" wrapText="1"/>
    </xf>
    <xf numFmtId="0" fontId="205" fillId="104" borderId="147" xfId="0" applyFont="1" applyFill="1" applyBorder="1" applyAlignment="1">
      <alignment vertical="center"/>
    </xf>
    <xf numFmtId="0" fontId="205" fillId="104" borderId="148" xfId="0" applyFont="1" applyFill="1" applyBorder="1" applyAlignment="1">
      <alignment horizontal="center" vertical="center" wrapText="1"/>
    </xf>
    <xf numFmtId="14" fontId="7" fillId="102" borderId="0" xfId="0" applyNumberFormat="1" applyFont="1" applyFill="1" applyAlignment="1">
      <alignment horizontal="left" vertical="center" wrapText="1" indent="7"/>
    </xf>
    <xf numFmtId="14" fontId="7" fillId="102" borderId="0" xfId="0" applyNumberFormat="1" applyFont="1" applyFill="1" applyAlignment="1">
      <alignment vertical="center"/>
    </xf>
    <xf numFmtId="14" fontId="7" fillId="102" borderId="0" xfId="0" applyNumberFormat="1" applyFont="1" applyFill="1" applyAlignment="1">
      <alignment horizontal="center" vertical="center"/>
    </xf>
    <xf numFmtId="14" fontId="7" fillId="102" borderId="0" xfId="0" applyNumberFormat="1" applyFont="1" applyFill="1" applyAlignment="1">
      <alignment horizontal="left" vertical="center" wrapText="1" indent="6"/>
    </xf>
    <xf numFmtId="37" fontId="7" fillId="102" borderId="0" xfId="0" quotePrefix="1" applyNumberFormat="1" applyFont="1" applyFill="1" applyAlignment="1">
      <alignment horizontal="left" vertical="center" wrapText="1" indent="7"/>
    </xf>
    <xf numFmtId="41" fontId="7" fillId="102" borderId="20" xfId="0" applyNumberFormat="1" applyFont="1" applyFill="1" applyBorder="1" applyAlignment="1">
      <alignment horizontal="center"/>
    </xf>
    <xf numFmtId="41" fontId="7" fillId="102" borderId="21" xfId="0" applyNumberFormat="1" applyFont="1" applyFill="1" applyBorder="1" applyAlignment="1">
      <alignment horizontal="center"/>
    </xf>
    <xf numFmtId="41" fontId="7" fillId="102" borderId="19" xfId="0" applyNumberFormat="1" applyFont="1" applyFill="1" applyBorder="1" applyAlignment="1">
      <alignment horizontal="center"/>
    </xf>
    <xf numFmtId="41" fontId="204" fillId="104" borderId="136" xfId="0" applyNumberFormat="1" applyFont="1" applyFill="1" applyBorder="1" applyAlignment="1">
      <alignment horizontal="center"/>
    </xf>
    <xf numFmtId="41" fontId="204" fillId="104" borderId="137" xfId="0" applyNumberFormat="1" applyFont="1" applyFill="1" applyBorder="1" applyAlignment="1">
      <alignment horizontal="center"/>
    </xf>
    <xf numFmtId="41" fontId="204" fillId="104" borderId="138" xfId="0" applyNumberFormat="1" applyFont="1" applyFill="1" applyBorder="1" applyAlignment="1">
      <alignment horizontal="center"/>
    </xf>
    <xf numFmtId="37" fontId="7" fillId="102" borderId="0" xfId="0" quotePrefix="1" applyNumberFormat="1" applyFont="1" applyFill="1" applyAlignment="1">
      <alignment horizontal="left" vertical="center" wrapText="1" indent="6"/>
    </xf>
    <xf numFmtId="166" fontId="204" fillId="104" borderId="0" xfId="0" applyNumberFormat="1" applyFont="1" applyFill="1" applyAlignment="1">
      <alignment horizontal="center" vertical="center"/>
    </xf>
    <xf numFmtId="14" fontId="7" fillId="102" borderId="10" xfId="0" applyNumberFormat="1" applyFont="1" applyFill="1" applyBorder="1" applyAlignment="1">
      <alignment horizontal="left" vertical="center" wrapText="1" indent="8"/>
    </xf>
    <xf numFmtId="0" fontId="4" fillId="105" borderId="0" xfId="0" applyFont="1" applyFill="1" applyAlignment="1">
      <alignment horizontal="center"/>
    </xf>
    <xf numFmtId="0" fontId="4" fillId="105" borderId="18" xfId="0" applyFont="1" applyFill="1" applyBorder="1" applyAlignment="1">
      <alignment horizontal="center" vertical="center"/>
    </xf>
    <xf numFmtId="0" fontId="4" fillId="105" borderId="0" xfId="0" applyFont="1" applyFill="1" applyAlignment="1">
      <alignment horizontal="center" vertical="center" wrapText="1"/>
    </xf>
    <xf numFmtId="0" fontId="4" fillId="105" borderId="17" xfId="0" applyFont="1" applyFill="1" applyBorder="1" applyAlignment="1">
      <alignment horizontal="center" vertical="center"/>
    </xf>
    <xf numFmtId="37" fontId="7" fillId="102" borderId="8" xfId="0" quotePrefix="1" applyNumberFormat="1" applyFont="1" applyFill="1" applyBorder="1" applyAlignment="1">
      <alignment horizontal="left" vertical="center" wrapText="1" indent="7"/>
    </xf>
    <xf numFmtId="38" fontId="7" fillId="102" borderId="21" xfId="0" applyNumberFormat="1" applyFont="1" applyFill="1" applyBorder="1" applyAlignment="1">
      <alignment horizontal="center" vertical="center"/>
    </xf>
    <xf numFmtId="41" fontId="50" fillId="102" borderId="21" xfId="0" applyNumberFormat="1" applyFont="1" applyFill="1" applyBorder="1" applyAlignment="1">
      <alignment horizontal="center"/>
    </xf>
    <xf numFmtId="41" fontId="50" fillId="102" borderId="20" xfId="0" applyNumberFormat="1" applyFont="1" applyFill="1" applyBorder="1" applyAlignment="1">
      <alignment horizontal="center"/>
    </xf>
    <xf numFmtId="41" fontId="50" fillId="102" borderId="19" xfId="0" applyNumberFormat="1" applyFont="1" applyFill="1" applyBorder="1" applyAlignment="1">
      <alignment horizontal="center"/>
    </xf>
    <xf numFmtId="41" fontId="255" fillId="104" borderId="137" xfId="0" applyNumberFormat="1" applyFont="1" applyFill="1" applyBorder="1" applyAlignment="1">
      <alignment horizontal="center"/>
    </xf>
    <xf numFmtId="41" fontId="255" fillId="104" borderId="138" xfId="0" applyNumberFormat="1" applyFont="1" applyFill="1" applyBorder="1" applyAlignment="1">
      <alignment horizontal="center"/>
    </xf>
    <xf numFmtId="14" fontId="7" fillId="102" borderId="10" xfId="0" applyNumberFormat="1" applyFont="1" applyFill="1" applyBorder="1" applyAlignment="1">
      <alignment horizontal="left" vertical="center" wrapText="1" indent="7"/>
    </xf>
    <xf numFmtId="0" fontId="7" fillId="102" borderId="8" xfId="0" applyFont="1" applyFill="1" applyBorder="1" applyAlignment="1">
      <alignment horizontal="center" vertical="center"/>
    </xf>
    <xf numFmtId="0" fontId="4" fillId="105" borderId="7" xfId="0" applyFont="1" applyFill="1" applyBorder="1" applyAlignment="1">
      <alignment vertical="center"/>
    </xf>
    <xf numFmtId="0" fontId="4" fillId="105" borderId="0" xfId="0" applyFont="1" applyFill="1" applyAlignment="1">
      <alignment horizontal="center" vertical="center"/>
    </xf>
    <xf numFmtId="0" fontId="4" fillId="105" borderId="16" xfId="0" applyFont="1" applyFill="1" applyBorder="1" applyAlignment="1">
      <alignment horizontal="center" vertical="center"/>
    </xf>
    <xf numFmtId="0" fontId="4" fillId="105" borderId="10" xfId="0" applyFont="1" applyFill="1" applyBorder="1" applyAlignment="1">
      <alignment horizontal="center" vertical="center"/>
    </xf>
    <xf numFmtId="0" fontId="4" fillId="105" borderId="10" xfId="0" applyFont="1" applyFill="1" applyBorder="1" applyAlignment="1">
      <alignment horizontal="center" vertical="center" wrapText="1"/>
    </xf>
    <xf numFmtId="0" fontId="4" fillId="105" borderId="15" xfId="0" applyFont="1" applyFill="1" applyBorder="1" applyAlignment="1">
      <alignment horizontal="center" vertical="center"/>
    </xf>
    <xf numFmtId="0" fontId="198" fillId="106" borderId="16" xfId="0" applyFont="1" applyFill="1" applyBorder="1" applyAlignment="1">
      <alignment horizontal="center" vertical="center"/>
    </xf>
    <xf numFmtId="0" fontId="198" fillId="106" borderId="142" xfId="0" applyFont="1" applyFill="1" applyBorder="1" applyAlignment="1">
      <alignment horizontal="center" vertical="center"/>
    </xf>
    <xf numFmtId="0" fontId="198" fillId="106" borderId="142" xfId="0" applyFont="1" applyFill="1" applyBorder="1" applyAlignment="1">
      <alignment horizontal="center" vertical="center" wrapText="1"/>
    </xf>
    <xf numFmtId="0" fontId="198" fillId="106" borderId="15" xfId="0" applyFont="1" applyFill="1" applyBorder="1" applyAlignment="1">
      <alignment horizontal="center" vertical="center"/>
    </xf>
    <xf numFmtId="0" fontId="4" fillId="105" borderId="16" xfId="0" applyFont="1" applyFill="1" applyBorder="1" applyAlignment="1">
      <alignment vertical="center"/>
    </xf>
    <xf numFmtId="0" fontId="4" fillId="105" borderId="139" xfId="0" applyFont="1" applyFill="1" applyBorder="1" applyAlignment="1">
      <alignment horizontal="center" vertical="center"/>
    </xf>
    <xf numFmtId="0" fontId="2" fillId="102" borderId="58" xfId="0" applyFont="1" applyFill="1" applyBorder="1" applyAlignment="1">
      <alignment horizontal="left" vertical="center" indent="6"/>
    </xf>
    <xf numFmtId="0" fontId="2" fillId="102" borderId="13" xfId="0" applyFont="1" applyFill="1" applyBorder="1"/>
    <xf numFmtId="0" fontId="2" fillId="102" borderId="57" xfId="0" applyFont="1" applyFill="1" applyBorder="1"/>
    <xf numFmtId="0" fontId="7" fillId="102" borderId="24" xfId="0" applyFont="1" applyFill="1" applyBorder="1" applyAlignment="1">
      <alignment horizontal="center"/>
    </xf>
    <xf numFmtId="0" fontId="7" fillId="102" borderId="11" xfId="0" applyFont="1" applyFill="1" applyBorder="1" applyAlignment="1">
      <alignment horizontal="center"/>
    </xf>
    <xf numFmtId="0" fontId="7" fillId="102" borderId="23" xfId="0" applyFont="1" applyFill="1" applyBorder="1" applyAlignment="1">
      <alignment horizontal="center"/>
    </xf>
    <xf numFmtId="166" fontId="276" fillId="105" borderId="0" xfId="2" applyNumberFormat="1" applyFont="1" applyFill="1" applyBorder="1" applyAlignment="1">
      <alignment horizontal="center" vertical="center"/>
    </xf>
    <xf numFmtId="49" fontId="17" fillId="109" borderId="115" xfId="35244" applyNumberFormat="1" applyFont="1" applyFill="1" applyBorder="1" applyAlignment="1">
      <alignment horizontal="center" vertical="center"/>
    </xf>
    <xf numFmtId="167" fontId="180" fillId="109" borderId="0" xfId="44051" applyNumberFormat="1" applyFont="1" applyFill="1" applyBorder="1"/>
    <xf numFmtId="167" fontId="145" fillId="109" borderId="0" xfId="44051" applyNumberFormat="1" applyFont="1" applyFill="1" applyBorder="1"/>
    <xf numFmtId="167" fontId="179" fillId="109" borderId="11" xfId="44051" applyNumberFormat="1" applyFont="1" applyFill="1" applyBorder="1"/>
    <xf numFmtId="49" fontId="17" fillId="109" borderId="115" xfId="35245" applyNumberFormat="1" applyFont="1" applyFill="1" applyBorder="1" applyAlignment="1">
      <alignment horizontal="center" vertical="center"/>
    </xf>
    <xf numFmtId="167" fontId="180" fillId="109" borderId="0" xfId="35239" applyNumberFormat="1" applyFont="1" applyFill="1" applyBorder="1"/>
    <xf numFmtId="167" fontId="145" fillId="109" borderId="0" xfId="35239" applyNumberFormat="1" applyFont="1" applyFill="1" applyBorder="1"/>
    <xf numFmtId="167" fontId="179" fillId="109" borderId="11" xfId="35239" applyNumberFormat="1" applyFont="1" applyFill="1" applyBorder="1"/>
    <xf numFmtId="37" fontId="17" fillId="109" borderId="115" xfId="10476" applyNumberFormat="1" applyFont="1" applyFill="1" applyBorder="1">
      <alignment vertical="top"/>
    </xf>
    <xf numFmtId="166" fontId="17" fillId="109" borderId="115" xfId="35245" applyNumberFormat="1" applyFont="1" applyFill="1" applyBorder="1" applyAlignment="1">
      <alignment horizontal="center" vertical="center"/>
    </xf>
    <xf numFmtId="166" fontId="17" fillId="109" borderId="115" xfId="35244" applyNumberFormat="1" applyFont="1" applyFill="1" applyBorder="1" applyAlignment="1">
      <alignment horizontal="center" vertical="center"/>
    </xf>
    <xf numFmtId="166" fontId="204" fillId="110" borderId="148" xfId="35244" applyNumberFormat="1" applyFont="1" applyFill="1" applyBorder="1" applyAlignment="1">
      <alignment horizontal="center" vertical="center"/>
    </xf>
    <xf numFmtId="0" fontId="8" fillId="109" borderId="0" xfId="10476" applyFont="1" applyFill="1">
      <alignment vertical="top"/>
    </xf>
    <xf numFmtId="167" fontId="205" fillId="110" borderId="11" xfId="35244" applyNumberFormat="1" applyFont="1" applyFill="1" applyBorder="1"/>
    <xf numFmtId="167" fontId="8" fillId="109" borderId="0" xfId="35239" applyNumberFormat="1" applyFont="1" applyFill="1" applyBorder="1"/>
    <xf numFmtId="167" fontId="180" fillId="109" borderId="0" xfId="35244" applyNumberFormat="1" applyFont="1" applyFill="1" applyBorder="1"/>
    <xf numFmtId="167" fontId="145" fillId="109" borderId="0" xfId="35244" applyNumberFormat="1" applyFont="1" applyFill="1" applyBorder="1"/>
    <xf numFmtId="167" fontId="179" fillId="109" borderId="11" xfId="35244" applyNumberFormat="1" applyFont="1" applyFill="1" applyBorder="1"/>
    <xf numFmtId="0" fontId="8" fillId="2" borderId="0" xfId="10476" applyFont="1" applyFill="1">
      <alignment vertical="top"/>
    </xf>
    <xf numFmtId="0" fontId="24" fillId="2" borderId="0" xfId="10476" applyFont="1" applyFill="1">
      <alignment vertical="top"/>
    </xf>
    <xf numFmtId="37" fontId="2" fillId="107" borderId="116" xfId="11274" applyNumberFormat="1" applyFont="1" applyFill="1" applyBorder="1" applyAlignment="1">
      <alignment horizontal="left" vertical="center"/>
    </xf>
    <xf numFmtId="166" fontId="17" fillId="109" borderId="115" xfId="35245" quotePrefix="1" applyNumberFormat="1" applyFont="1" applyFill="1" applyBorder="1" applyAlignment="1">
      <alignment horizontal="center" vertical="center"/>
    </xf>
    <xf numFmtId="0" fontId="17" fillId="109" borderId="115" xfId="35245" quotePrefix="1" applyNumberFormat="1" applyFont="1" applyFill="1" applyBorder="1" applyAlignment="1">
      <alignment horizontal="center" vertical="center"/>
    </xf>
    <xf numFmtId="0" fontId="17" fillId="109" borderId="115" xfId="35244" quotePrefix="1" applyNumberFormat="1" applyFont="1" applyFill="1" applyBorder="1" applyAlignment="1">
      <alignment horizontal="center" vertical="center"/>
    </xf>
    <xf numFmtId="0" fontId="15" fillId="108" borderId="0" xfId="10476" applyFont="1" applyFill="1">
      <alignment vertical="top"/>
    </xf>
    <xf numFmtId="37" fontId="9" fillId="107" borderId="0" xfId="10476" applyNumberFormat="1" applyFont="1" applyFill="1">
      <alignment vertical="top"/>
    </xf>
    <xf numFmtId="0" fontId="7" fillId="109" borderId="112" xfId="44037" applyFont="1" applyFill="1" applyBorder="1" applyAlignment="1">
      <alignment vertical="center"/>
    </xf>
    <xf numFmtId="167" fontId="180" fillId="109" borderId="0" xfId="10476" applyNumberFormat="1" applyFont="1" applyFill="1">
      <alignment vertical="top"/>
    </xf>
    <xf numFmtId="0" fontId="248" fillId="112" borderId="113" xfId="44050" applyFont="1" applyFill="1" applyBorder="1" applyAlignment="1"/>
    <xf numFmtId="167" fontId="8" fillId="112" borderId="113" xfId="35239" applyNumberFormat="1" applyFont="1" applyFill="1" applyBorder="1" applyAlignment="1"/>
    <xf numFmtId="166" fontId="277" fillId="105" borderId="0" xfId="35239" applyNumberFormat="1" applyFont="1" applyFill="1" applyBorder="1" applyAlignment="1">
      <alignment horizontal="center" vertical="center"/>
    </xf>
    <xf numFmtId="166" fontId="277" fillId="105" borderId="0" xfId="35244" applyNumberFormat="1" applyFont="1" applyFill="1" applyBorder="1" applyAlignment="1">
      <alignment horizontal="center" vertical="center"/>
    </xf>
    <xf numFmtId="166" fontId="278" fillId="106" borderId="0" xfId="35244" applyNumberFormat="1" applyFont="1" applyFill="1" applyBorder="1" applyAlignment="1">
      <alignment horizontal="center" vertical="center"/>
    </xf>
    <xf numFmtId="0" fontId="17" fillId="109" borderId="0" xfId="11274" applyFont="1" applyFill="1" applyAlignment="1">
      <alignment vertical="center"/>
    </xf>
    <xf numFmtId="0" fontId="9" fillId="107" borderId="0" xfId="44050" applyFont="1" applyFill="1" applyAlignment="1"/>
    <xf numFmtId="0" fontId="17" fillId="107" borderId="4" xfId="20705" applyFont="1" applyFill="1" applyBorder="1" applyAlignment="1">
      <alignment vertical="center"/>
    </xf>
    <xf numFmtId="0" fontId="9" fillId="107" borderId="4" xfId="20705" applyFont="1" applyFill="1" applyBorder="1" applyAlignment="1"/>
    <xf numFmtId="167" fontId="17" fillId="109" borderId="0" xfId="32899" applyNumberFormat="1" applyFont="1" applyFill="1" applyBorder="1" applyAlignment="1">
      <alignment vertical="center"/>
    </xf>
    <xf numFmtId="167" fontId="9" fillId="109" borderId="0" xfId="32899" applyNumberFormat="1" applyFont="1" applyFill="1" applyBorder="1" applyAlignment="1">
      <alignment horizontal="right" vertical="center"/>
    </xf>
    <xf numFmtId="167" fontId="188" fillId="109" borderId="0" xfId="32899" applyNumberFormat="1" applyFont="1" applyFill="1" applyBorder="1" applyAlignment="1">
      <alignment vertical="center"/>
    </xf>
    <xf numFmtId="167" fontId="30" fillId="109" borderId="0" xfId="32894" applyNumberFormat="1" applyFont="1" applyFill="1" applyBorder="1" applyAlignment="1">
      <alignment horizontal="right" vertical="center"/>
    </xf>
    <xf numFmtId="167" fontId="204" fillId="110" borderId="0" xfId="32894" applyNumberFormat="1" applyFont="1" applyFill="1" applyBorder="1" applyAlignment="1">
      <alignment vertical="center"/>
    </xf>
    <xf numFmtId="167" fontId="17" fillId="109" borderId="0" xfId="44296" applyNumberFormat="1" applyFont="1" applyFill="1" applyBorder="1" applyAlignment="1">
      <alignment vertical="center"/>
    </xf>
    <xf numFmtId="167" fontId="204" fillId="110" borderId="0" xfId="44296" applyNumberFormat="1" applyFont="1" applyFill="1" applyBorder="1" applyAlignment="1">
      <alignment vertical="center"/>
    </xf>
    <xf numFmtId="202" fontId="9" fillId="107" borderId="113" xfId="2" applyNumberFormat="1" applyFont="1" applyFill="1" applyBorder="1" applyAlignment="1">
      <alignment vertical="center"/>
    </xf>
    <xf numFmtId="167" fontId="17" fillId="109" borderId="0" xfId="32894" applyNumberFormat="1" applyFont="1" applyFill="1" applyBorder="1" applyAlignment="1">
      <alignment vertical="center"/>
    </xf>
    <xf numFmtId="167" fontId="188" fillId="109" borderId="0" xfId="32894" applyNumberFormat="1" applyFont="1" applyFill="1" applyBorder="1" applyAlignment="1">
      <alignment vertical="center"/>
    </xf>
    <xf numFmtId="0" fontId="17" fillId="107" borderId="113" xfId="11274" applyFont="1" applyFill="1" applyBorder="1" applyAlignment="1">
      <alignment vertical="center"/>
    </xf>
    <xf numFmtId="0" fontId="188" fillId="107" borderId="113" xfId="44050" applyFont="1" applyFill="1" applyBorder="1" applyAlignment="1">
      <alignment vertical="center"/>
    </xf>
    <xf numFmtId="0" fontId="188" fillId="107" borderId="113" xfId="0" applyFont="1" applyFill="1" applyBorder="1" applyAlignment="1">
      <alignment vertical="center"/>
    </xf>
    <xf numFmtId="0" fontId="17" fillId="109" borderId="0" xfId="11274" quotePrefix="1" applyFont="1" applyFill="1" applyAlignment="1">
      <alignment horizontal="center" vertical="center"/>
    </xf>
    <xf numFmtId="167" fontId="9" fillId="109" borderId="0" xfId="35245" applyNumberFormat="1" applyFont="1" applyFill="1" applyAlignment="1">
      <alignment vertical="center"/>
    </xf>
    <xf numFmtId="168" fontId="17" fillId="109" borderId="0" xfId="26143" applyNumberFormat="1" applyFont="1" applyFill="1" applyAlignment="1">
      <alignment vertical="center"/>
    </xf>
    <xf numFmtId="167" fontId="9" fillId="109" borderId="0" xfId="35244" applyNumberFormat="1" applyFont="1" applyFill="1" applyAlignment="1">
      <alignment vertical="center"/>
    </xf>
    <xf numFmtId="168" fontId="204" fillId="110" borderId="0" xfId="26143" applyNumberFormat="1" applyFont="1" applyFill="1" applyBorder="1" applyAlignment="1">
      <alignment vertical="center"/>
    </xf>
    <xf numFmtId="0" fontId="17" fillId="109" borderId="0" xfId="11274" applyFont="1" applyFill="1" applyAlignment="1">
      <alignment horizontal="center" vertical="center"/>
    </xf>
    <xf numFmtId="37" fontId="2" fillId="107" borderId="118" xfId="11274" applyNumberFormat="1" applyFont="1" applyFill="1" applyBorder="1" applyAlignment="1">
      <alignment horizontal="left" vertical="center"/>
    </xf>
    <xf numFmtId="37" fontId="17" fillId="109" borderId="2" xfId="10476" applyNumberFormat="1" applyFont="1" applyFill="1" applyBorder="1">
      <alignment vertical="top"/>
    </xf>
    <xf numFmtId="166" fontId="17" fillId="109" borderId="2" xfId="43131" applyNumberFormat="1" applyFont="1" applyFill="1" applyBorder="1" applyAlignment="1">
      <alignment horizontal="center" vertical="center"/>
    </xf>
    <xf numFmtId="166" fontId="204" fillId="110" borderId="159" xfId="43131" applyNumberFormat="1" applyFont="1" applyFill="1" applyBorder="1" applyAlignment="1">
      <alignment horizontal="center" vertical="center"/>
    </xf>
    <xf numFmtId="0" fontId="251" fillId="107" borderId="113" xfId="44328" applyFont="1" applyFill="1" applyBorder="1" applyAlignment="1">
      <alignment vertical="center"/>
    </xf>
    <xf numFmtId="0" fontId="181" fillId="107" borderId="113" xfId="44328" applyFont="1" applyFill="1" applyBorder="1" applyAlignment="1">
      <alignment vertical="center"/>
    </xf>
    <xf numFmtId="0" fontId="186" fillId="107" borderId="113" xfId="44328" applyFont="1" applyFill="1" applyBorder="1" applyAlignment="1">
      <alignment vertical="center"/>
    </xf>
    <xf numFmtId="0" fontId="186" fillId="107" borderId="113" xfId="44328" applyFont="1" applyFill="1" applyBorder="1" applyAlignment="1">
      <alignment horizontal="right" vertical="center"/>
    </xf>
    <xf numFmtId="167" fontId="184" fillId="109" borderId="0" xfId="35244" applyNumberFormat="1" applyFont="1" applyFill="1" applyBorder="1" applyAlignment="1">
      <alignment vertical="center"/>
    </xf>
    <xf numFmtId="167" fontId="181" fillId="109" borderId="0" xfId="35244" applyNumberFormat="1" applyFont="1" applyFill="1" applyBorder="1" applyAlignment="1">
      <alignment vertical="center"/>
    </xf>
    <xf numFmtId="0" fontId="181" fillId="109" borderId="0" xfId="44328" applyFont="1" applyFill="1" applyAlignment="1">
      <alignment vertical="center"/>
    </xf>
    <xf numFmtId="0" fontId="184" fillId="107" borderId="113" xfId="44328" applyFont="1" applyFill="1" applyBorder="1" applyAlignment="1">
      <alignment vertical="center"/>
    </xf>
    <xf numFmtId="167" fontId="186" fillId="109" borderId="0" xfId="35244" applyNumberFormat="1" applyFont="1" applyFill="1" applyAlignment="1">
      <alignment vertical="center"/>
    </xf>
    <xf numFmtId="0" fontId="279" fillId="98" borderId="113" xfId="11274" applyFont="1" applyFill="1" applyBorder="1" applyAlignment="1">
      <alignment vertical="center"/>
    </xf>
    <xf numFmtId="0" fontId="280" fillId="98" borderId="113" xfId="11274" applyFont="1" applyFill="1" applyBorder="1" applyAlignment="1">
      <alignment vertical="center"/>
    </xf>
    <xf numFmtId="0" fontId="279" fillId="98" borderId="113" xfId="0" applyFont="1" applyFill="1" applyBorder="1" applyAlignment="1">
      <alignment vertical="center"/>
    </xf>
    <xf numFmtId="0" fontId="279" fillId="98" borderId="113" xfId="0" applyFont="1" applyFill="1" applyBorder="1" applyAlignment="1">
      <alignment horizontal="right" vertical="center"/>
    </xf>
    <xf numFmtId="0" fontId="251" fillId="109" borderId="113" xfId="44050" applyFont="1" applyFill="1" applyBorder="1" applyAlignment="1">
      <alignment vertical="center"/>
    </xf>
    <xf numFmtId="201" fontId="181" fillId="109" borderId="0" xfId="35239" applyNumberFormat="1" applyFont="1" applyFill="1" applyAlignment="1">
      <alignment vertical="center"/>
    </xf>
    <xf numFmtId="0" fontId="181" fillId="109" borderId="0" xfId="44050" applyFont="1" applyFill="1" applyAlignment="1">
      <alignment vertical="center"/>
    </xf>
    <xf numFmtId="0" fontId="181" fillId="109" borderId="0" xfId="0" applyFont="1" applyFill="1" applyAlignment="1">
      <alignment vertical="center"/>
    </xf>
    <xf numFmtId="0" fontId="251" fillId="109" borderId="113" xfId="0" applyFont="1" applyFill="1" applyBorder="1" applyAlignment="1">
      <alignment vertical="center"/>
    </xf>
    <xf numFmtId="0" fontId="261" fillId="110" borderId="158" xfId="0" applyFont="1" applyFill="1" applyBorder="1" applyAlignment="1">
      <alignment vertical="center"/>
    </xf>
    <xf numFmtId="0" fontId="281" fillId="98" borderId="113" xfId="44050" applyFont="1" applyFill="1" applyBorder="1" applyAlignment="1">
      <alignment vertical="center"/>
    </xf>
    <xf numFmtId="0" fontId="280" fillId="98" borderId="113" xfId="44050" applyFont="1" applyFill="1" applyBorder="1" applyAlignment="1">
      <alignment vertical="center"/>
    </xf>
    <xf numFmtId="0" fontId="279" fillId="98" borderId="113" xfId="44050" applyFont="1" applyFill="1" applyBorder="1" applyAlignment="1">
      <alignment vertical="center"/>
    </xf>
    <xf numFmtId="0" fontId="180" fillId="107" borderId="113" xfId="44050" applyFont="1" applyFill="1" applyBorder="1" applyAlignment="1">
      <alignment vertical="center"/>
    </xf>
    <xf numFmtId="0" fontId="180" fillId="107" borderId="113" xfId="0" applyFont="1" applyFill="1" applyBorder="1" applyAlignment="1">
      <alignment vertical="center"/>
    </xf>
    <xf numFmtId="0" fontId="17" fillId="107" borderId="113" xfId="44050" applyFont="1" applyFill="1" applyBorder="1" applyAlignment="1">
      <alignment vertical="center"/>
    </xf>
    <xf numFmtId="167" fontId="184" fillId="109" borderId="0" xfId="35239" applyNumberFormat="1" applyFont="1" applyFill="1" applyBorder="1" applyAlignment="1">
      <alignment vertical="center"/>
    </xf>
    <xf numFmtId="0" fontId="7" fillId="107" borderId="113" xfId="21231" applyFont="1" applyFill="1" applyBorder="1" applyAlignment="1">
      <alignment horizontal="left" vertical="center"/>
    </xf>
    <xf numFmtId="0" fontId="7" fillId="107" borderId="113" xfId="13638" applyFont="1" applyFill="1" applyBorder="1" applyAlignment="1">
      <alignment horizontal="right" vertical="center"/>
    </xf>
    <xf numFmtId="37" fontId="17" fillId="107" borderId="140" xfId="0" applyNumberFormat="1" applyFont="1" applyFill="1" applyBorder="1" applyAlignment="1">
      <alignment vertical="top"/>
    </xf>
    <xf numFmtId="37" fontId="17" fillId="107" borderId="140" xfId="0" applyNumberFormat="1" applyFont="1" applyFill="1" applyBorder="1" applyAlignment="1">
      <alignment horizontal="center" vertical="top"/>
    </xf>
    <xf numFmtId="37" fontId="17" fillId="107" borderId="140" xfId="0" applyNumberFormat="1" applyFont="1" applyFill="1" applyBorder="1" applyAlignment="1">
      <alignment horizontal="center" vertical="center"/>
    </xf>
    <xf numFmtId="0" fontId="0" fillId="114" borderId="0" xfId="0" applyFill="1"/>
    <xf numFmtId="0" fontId="11" fillId="98" borderId="113" xfId="11274" applyFont="1" applyFill="1" applyBorder="1" applyAlignment="1">
      <alignment vertical="center"/>
    </xf>
    <xf numFmtId="0" fontId="17" fillId="107" borderId="130" xfId="11274" applyFont="1" applyFill="1" applyBorder="1" applyAlignment="1">
      <alignment horizontal="centerContinuous" vertical="center"/>
    </xf>
    <xf numFmtId="0" fontId="17" fillId="107" borderId="114" xfId="11274" applyFont="1" applyFill="1" applyBorder="1" applyAlignment="1">
      <alignment horizontal="centerContinuous" vertical="center"/>
    </xf>
    <xf numFmtId="0" fontId="17" fillId="107" borderId="129" xfId="11274" applyFont="1" applyFill="1" applyBorder="1" applyAlignment="1">
      <alignment horizontal="centerContinuous" vertical="center"/>
    </xf>
    <xf numFmtId="15" fontId="192" fillId="111" borderId="133" xfId="44044" applyNumberFormat="1" applyFont="1" applyFill="1" applyBorder="1" applyAlignment="1">
      <alignment horizontal="center" vertical="center" wrapText="1"/>
    </xf>
    <xf numFmtId="15" fontId="192" fillId="111" borderId="132" xfId="44044" applyNumberFormat="1" applyFont="1" applyFill="1" applyBorder="1" applyAlignment="1">
      <alignment horizontal="center" vertical="center" wrapText="1"/>
    </xf>
    <xf numFmtId="15" fontId="192" fillId="111" borderId="131" xfId="44044" applyNumberFormat="1" applyFont="1" applyFill="1" applyBorder="1" applyAlignment="1">
      <alignment horizontal="center" vertical="center" wrapText="1"/>
    </xf>
    <xf numFmtId="0" fontId="17" fillId="107" borderId="0" xfId="11274" applyFont="1" applyFill="1" applyAlignment="1">
      <alignment vertical="center"/>
    </xf>
    <xf numFmtId="15" fontId="192" fillId="111" borderId="133" xfId="44045" applyNumberFormat="1" applyFont="1" applyFill="1" applyBorder="1" applyAlignment="1">
      <alignment horizontal="center" vertical="center" wrapText="1"/>
    </xf>
    <xf numFmtId="15" fontId="192" fillId="111" borderId="132" xfId="44045" applyNumberFormat="1" applyFont="1" applyFill="1" applyBorder="1" applyAlignment="1">
      <alignment horizontal="center" vertical="center" wrapText="1"/>
    </xf>
    <xf numFmtId="15" fontId="192" fillId="111" borderId="131" xfId="44045" applyNumberFormat="1" applyFont="1" applyFill="1" applyBorder="1" applyAlignment="1">
      <alignment horizontal="center" vertical="center" wrapText="1"/>
    </xf>
    <xf numFmtId="15" fontId="256" fillId="111" borderId="153" xfId="44045" applyNumberFormat="1" applyFont="1" applyFill="1" applyBorder="1" applyAlignment="1">
      <alignment horizontal="center" vertical="center" wrapText="1"/>
    </xf>
    <xf numFmtId="15" fontId="256" fillId="111" borderId="118" xfId="44045" applyNumberFormat="1" applyFont="1" applyFill="1" applyBorder="1" applyAlignment="1">
      <alignment horizontal="center" vertical="center" wrapText="1"/>
    </xf>
    <xf numFmtId="15" fontId="256" fillId="111" borderId="154" xfId="44045" applyNumberFormat="1" applyFont="1" applyFill="1" applyBorder="1" applyAlignment="1">
      <alignment horizontal="center" vertical="center" wrapText="1"/>
    </xf>
    <xf numFmtId="0" fontId="82" fillId="0" borderId="0" xfId="21834" applyFont="1" applyAlignment="1">
      <alignment vertical="center"/>
    </xf>
    <xf numFmtId="209" fontId="28" fillId="92" borderId="0" xfId="0" applyNumberFormat="1" applyFont="1" applyFill="1" applyAlignment="1">
      <alignment horizontal="right"/>
    </xf>
    <xf numFmtId="209" fontId="10" fillId="92" borderId="0" xfId="0" applyNumberFormat="1" applyFont="1" applyFill="1" applyAlignment="1" applyProtection="1">
      <alignment horizontal="right"/>
      <protection locked="0"/>
    </xf>
    <xf numFmtId="209" fontId="28" fillId="0" borderId="0" xfId="0" applyNumberFormat="1" applyFont="1" applyAlignment="1">
      <alignment horizontal="right"/>
    </xf>
    <xf numFmtId="209" fontId="10" fillId="0" borderId="0" xfId="0" applyNumberFormat="1" applyFont="1" applyAlignment="1" applyProtection="1">
      <alignment horizontal="right"/>
      <protection locked="0"/>
    </xf>
    <xf numFmtId="41" fontId="28" fillId="0" borderId="0" xfId="0" applyNumberFormat="1" applyFont="1" applyAlignment="1">
      <alignment horizontal="right"/>
    </xf>
    <xf numFmtId="209" fontId="28" fillId="0" borderId="141" xfId="0" applyNumberFormat="1" applyFont="1" applyBorder="1" applyAlignment="1" applyProtection="1">
      <alignment horizontal="right"/>
      <protection locked="0"/>
    </xf>
    <xf numFmtId="38" fontId="7" fillId="102" borderId="20" xfId="0" applyNumberFormat="1" applyFont="1" applyFill="1" applyBorder="1" applyAlignment="1">
      <alignment horizontal="center" vertical="center"/>
    </xf>
    <xf numFmtId="41" fontId="7" fillId="102" borderId="30" xfId="0" applyNumberFormat="1" applyFont="1" applyFill="1" applyBorder="1" applyAlignment="1">
      <alignment horizontal="center"/>
    </xf>
    <xf numFmtId="41" fontId="7" fillId="102" borderId="29" xfId="0" applyNumberFormat="1" applyFont="1" applyFill="1" applyBorder="1" applyAlignment="1">
      <alignment horizontal="center"/>
    </xf>
    <xf numFmtId="41" fontId="204" fillId="104" borderId="150" xfId="0" applyNumberFormat="1" applyFont="1" applyFill="1" applyBorder="1" applyAlignment="1">
      <alignment horizontal="center"/>
    </xf>
    <xf numFmtId="173" fontId="28" fillId="0" borderId="0" xfId="0" applyNumberFormat="1" applyFont="1" applyAlignment="1">
      <alignment horizontal="right"/>
    </xf>
    <xf numFmtId="173" fontId="10" fillId="0" borderId="0" xfId="0" applyNumberFormat="1" applyFont="1" applyAlignment="1">
      <alignment horizontal="right"/>
    </xf>
    <xf numFmtId="173" fontId="28" fillId="0" borderId="141" xfId="0" applyNumberFormat="1" applyFont="1" applyBorder="1" applyAlignment="1">
      <alignment horizontal="right"/>
    </xf>
    <xf numFmtId="173" fontId="4" fillId="0" borderId="0" xfId="0" applyNumberFormat="1" applyFont="1"/>
    <xf numFmtId="0" fontId="11" fillId="3" borderId="48" xfId="0" applyFont="1" applyFill="1" applyBorder="1" applyAlignment="1">
      <alignment horizontal="center" vertical="center" wrapText="1"/>
    </xf>
    <xf numFmtId="14" fontId="9" fillId="3" borderId="161" xfId="0" applyNumberFormat="1" applyFont="1" applyFill="1" applyBorder="1" applyAlignment="1">
      <alignment horizontal="center" vertical="center"/>
    </xf>
    <xf numFmtId="0" fontId="30" fillId="92" borderId="161" xfId="0" applyFont="1" applyFill="1" applyBorder="1" applyAlignment="1">
      <alignment horizontal="center" vertical="center"/>
    </xf>
    <xf numFmtId="170" fontId="30" fillId="0" borderId="39" xfId="0" applyNumberFormat="1" applyFont="1" applyBorder="1" applyAlignment="1">
      <alignment horizontal="right" vertical="center"/>
    </xf>
    <xf numFmtId="170" fontId="30" fillId="0" borderId="38" xfId="0" applyNumberFormat="1" applyFont="1" applyBorder="1" applyAlignment="1">
      <alignment horizontal="right" vertical="center"/>
    </xf>
    <xf numFmtId="175" fontId="53" fillId="102" borderId="24" xfId="0" applyNumberFormat="1" applyFont="1" applyFill="1" applyBorder="1" applyAlignment="1">
      <alignment horizontal="center" vertical="center"/>
    </xf>
    <xf numFmtId="0" fontId="2" fillId="102" borderId="52" xfId="0" applyFont="1" applyFill="1" applyBorder="1" applyAlignment="1">
      <alignment horizontal="left" vertical="center" indent="6"/>
    </xf>
    <xf numFmtId="175" fontId="53" fillId="102" borderId="56" xfId="0" applyNumberFormat="1" applyFont="1" applyFill="1" applyBorder="1" applyAlignment="1">
      <alignment vertical="center"/>
    </xf>
    <xf numFmtId="0" fontId="9" fillId="3" borderId="54" xfId="0" applyFont="1" applyFill="1" applyBorder="1" applyAlignment="1">
      <alignment horizontal="center" vertical="center" wrapText="1"/>
    </xf>
    <xf numFmtId="41" fontId="200" fillId="92" borderId="0" xfId="0" applyNumberFormat="1" applyFont="1" applyFill="1"/>
    <xf numFmtId="167" fontId="201" fillId="92" borderId="0" xfId="0" applyNumberFormat="1" applyFont="1" applyFill="1"/>
    <xf numFmtId="41" fontId="201" fillId="92" borderId="0" xfId="0" applyNumberFormat="1" applyFont="1" applyFill="1"/>
    <xf numFmtId="0" fontId="205" fillId="104" borderId="142" xfId="0" applyFont="1" applyFill="1" applyBorder="1" applyAlignment="1">
      <alignment horizontal="center" vertical="center" wrapText="1"/>
    </xf>
    <xf numFmtId="209" fontId="28" fillId="0" borderId="0" xfId="0" applyNumberFormat="1" applyFont="1"/>
    <xf numFmtId="43" fontId="58" fillId="0" borderId="0" xfId="44051" applyFont="1" applyFill="1" applyBorder="1" applyAlignment="1" applyProtection="1">
      <alignment horizontal="right"/>
      <protection locked="0"/>
    </xf>
    <xf numFmtId="0" fontId="200" fillId="92" borderId="0" xfId="0" applyFont="1" applyFill="1"/>
    <xf numFmtId="0" fontId="201" fillId="92" borderId="0" xfId="0" applyFont="1" applyFill="1"/>
    <xf numFmtId="41" fontId="23" fillId="2" borderId="141" xfId="0" applyNumberFormat="1" applyFont="1" applyFill="1" applyBorder="1"/>
    <xf numFmtId="0" fontId="205" fillId="104" borderId="0" xfId="0" applyFont="1" applyFill="1" applyAlignment="1">
      <alignment vertical="center" wrapText="1"/>
    </xf>
    <xf numFmtId="0" fontId="205" fillId="104" borderId="147" xfId="0" applyFont="1" applyFill="1" applyBorder="1"/>
    <xf numFmtId="167" fontId="201" fillId="100" borderId="0" xfId="0" applyNumberFormat="1" applyFont="1" applyFill="1"/>
    <xf numFmtId="166" fontId="7" fillId="102" borderId="0" xfId="0" applyNumberFormat="1" applyFont="1" applyFill="1" applyAlignment="1">
      <alignment horizontal="center" vertical="center" wrapText="1"/>
    </xf>
    <xf numFmtId="166" fontId="7" fillId="103" borderId="0" xfId="0" applyNumberFormat="1" applyFont="1" applyFill="1" applyAlignment="1">
      <alignment horizontal="center" vertical="center" wrapText="1"/>
    </xf>
    <xf numFmtId="0" fontId="9" fillId="0" borderId="0" xfId="0" applyFont="1" applyAlignment="1">
      <alignment horizontal="justify" vertical="top" wrapText="1"/>
    </xf>
    <xf numFmtId="0" fontId="11" fillId="0" borderId="0" xfId="0" applyFont="1" applyAlignment="1">
      <alignment horizontal="left" vertical="top"/>
    </xf>
    <xf numFmtId="0" fontId="11" fillId="0" borderId="0" xfId="0" applyFont="1" applyAlignment="1">
      <alignment horizontal="justify" vertical="top" wrapText="1"/>
    </xf>
    <xf numFmtId="173" fontId="28" fillId="92" borderId="0" xfId="0" applyNumberFormat="1" applyFont="1" applyFill="1" applyAlignment="1">
      <alignment horizontal="right"/>
    </xf>
    <xf numFmtId="38" fontId="9" fillId="0" borderId="0" xfId="0" applyNumberFormat="1" applyFont="1" applyAlignment="1">
      <alignment horizontal="left"/>
    </xf>
    <xf numFmtId="38" fontId="9" fillId="0" borderId="141" xfId="0" applyNumberFormat="1" applyFont="1" applyBorder="1" applyAlignment="1">
      <alignment horizontal="left"/>
    </xf>
    <xf numFmtId="0" fontId="4" fillId="0" borderId="141" xfId="0" applyFont="1" applyBorder="1"/>
    <xf numFmtId="210" fontId="198" fillId="0" borderId="141" xfId="0" applyNumberFormat="1" applyFont="1" applyBorder="1"/>
    <xf numFmtId="173" fontId="198" fillId="0" borderId="0" xfId="0" applyNumberFormat="1" applyFont="1"/>
    <xf numFmtId="37" fontId="7" fillId="102" borderId="0" xfId="0" applyNumberFormat="1" applyFont="1" applyFill="1" applyAlignment="1">
      <alignment horizontal="left" vertical="center" indent="3"/>
    </xf>
    <xf numFmtId="166" fontId="204" fillId="104" borderId="0" xfId="0" applyNumberFormat="1" applyFont="1" applyFill="1" applyAlignment="1">
      <alignment horizontal="center" vertical="center" wrapText="1"/>
    </xf>
    <xf numFmtId="209" fontId="28" fillId="0" borderId="0" xfId="0" applyNumberFormat="1" applyFont="1" applyAlignment="1" applyProtection="1">
      <alignment horizontal="right"/>
      <protection locked="0"/>
    </xf>
    <xf numFmtId="0" fontId="11" fillId="0" borderId="141" xfId="0" applyFont="1" applyBorder="1" applyAlignment="1">
      <alignment horizontal="left"/>
    </xf>
    <xf numFmtId="0" fontId="9" fillId="0" borderId="141" xfId="0" applyFont="1" applyBorder="1" applyAlignment="1">
      <alignment horizontal="left"/>
    </xf>
    <xf numFmtId="209" fontId="28" fillId="92" borderId="141" xfId="0" applyNumberFormat="1" applyFont="1" applyFill="1" applyBorder="1" applyAlignment="1" applyProtection="1">
      <alignment horizontal="right"/>
      <protection locked="0"/>
    </xf>
    <xf numFmtId="41" fontId="9" fillId="0" borderId="0" xfId="0" applyNumberFormat="1" applyFont="1"/>
    <xf numFmtId="38" fontId="11" fillId="8" borderId="0" xfId="0" applyNumberFormat="1" applyFont="1" applyFill="1"/>
    <xf numFmtId="207" fontId="14" fillId="8" borderId="0" xfId="0" applyNumberFormat="1" applyFont="1" applyFill="1" applyAlignment="1" applyProtection="1">
      <alignment horizontal="right"/>
      <protection locked="0"/>
    </xf>
    <xf numFmtId="41" fontId="199" fillId="99" borderId="0" xfId="0" applyNumberFormat="1" applyFont="1" applyFill="1" applyAlignment="1" applyProtection="1">
      <alignment horizontal="right"/>
      <protection locked="0"/>
    </xf>
    <xf numFmtId="41" fontId="199" fillId="0" borderId="26" xfId="0" applyNumberFormat="1" applyFont="1" applyBorder="1" applyAlignment="1" applyProtection="1">
      <alignment horizontal="right"/>
      <protection locked="0"/>
    </xf>
    <xf numFmtId="209" fontId="199" fillId="0" borderId="25" xfId="0" applyNumberFormat="1" applyFont="1" applyBorder="1" applyAlignment="1" applyProtection="1">
      <alignment horizontal="right"/>
      <protection locked="0"/>
    </xf>
    <xf numFmtId="41" fontId="198" fillId="0" borderId="26" xfId="0" applyNumberFormat="1" applyFont="1" applyBorder="1" applyAlignment="1" applyProtection="1">
      <alignment horizontal="right"/>
      <protection locked="0"/>
    </xf>
    <xf numFmtId="209" fontId="198" fillId="0" borderId="25" xfId="0" applyNumberFormat="1" applyFont="1" applyBorder="1" applyAlignment="1" applyProtection="1">
      <alignment horizontal="right"/>
      <protection locked="0"/>
    </xf>
    <xf numFmtId="38" fontId="11" fillId="0" borderId="143" xfId="0" applyNumberFormat="1" applyFont="1" applyBorder="1"/>
    <xf numFmtId="41" fontId="199" fillId="0" borderId="28" xfId="0" applyNumberFormat="1" applyFont="1" applyBorder="1" applyAlignment="1" applyProtection="1">
      <alignment horizontal="right"/>
      <protection locked="0"/>
    </xf>
    <xf numFmtId="41" fontId="199" fillId="0" borderId="143" xfId="0" applyNumberFormat="1" applyFont="1" applyBorder="1" applyAlignment="1" applyProtection="1">
      <alignment horizontal="right"/>
      <protection locked="0"/>
    </xf>
    <xf numFmtId="209" fontId="199" fillId="0" borderId="27" xfId="0" applyNumberFormat="1" applyFont="1" applyBorder="1" applyAlignment="1" applyProtection="1">
      <alignment horizontal="right"/>
      <protection locked="0"/>
    </xf>
    <xf numFmtId="38" fontId="11" fillId="9" borderId="0" xfId="0" applyNumberFormat="1" applyFont="1" applyFill="1"/>
    <xf numFmtId="209" fontId="199" fillId="99" borderId="0" xfId="0" applyNumberFormat="1" applyFont="1" applyFill="1" applyAlignment="1" applyProtection="1">
      <alignment horizontal="right"/>
      <protection locked="0"/>
    </xf>
    <xf numFmtId="38" fontId="11" fillId="0" borderId="36" xfId="0" quotePrefix="1" applyNumberFormat="1" applyFont="1" applyBorder="1"/>
    <xf numFmtId="209" fontId="199" fillId="0" borderId="35" xfId="0" applyNumberFormat="1" applyFont="1" applyBorder="1" applyAlignment="1" applyProtection="1">
      <alignment horizontal="right"/>
      <protection locked="0"/>
    </xf>
    <xf numFmtId="209" fontId="199" fillId="0" borderId="34" xfId="0" applyNumberFormat="1" applyFont="1" applyBorder="1" applyAlignment="1" applyProtection="1">
      <alignment horizontal="right"/>
      <protection locked="0"/>
    </xf>
    <xf numFmtId="38" fontId="11" fillId="0" borderId="27" xfId="0" applyNumberFormat="1" applyFont="1" applyBorder="1"/>
    <xf numFmtId="38" fontId="9" fillId="0" borderId="0" xfId="0" applyNumberFormat="1" applyFont="1" applyAlignment="1">
      <alignment horizontal="left" indent="2"/>
    </xf>
    <xf numFmtId="38" fontId="9" fillId="0" borderId="141" xfId="0" applyNumberFormat="1" applyFont="1" applyBorder="1" applyAlignment="1">
      <alignment horizontal="left" indent="1"/>
    </xf>
    <xf numFmtId="209" fontId="198" fillId="0" borderId="141" xfId="0" applyNumberFormat="1" applyFont="1" applyBorder="1" applyAlignment="1" applyProtection="1">
      <alignment horizontal="right"/>
      <protection locked="0"/>
    </xf>
    <xf numFmtId="41" fontId="198" fillId="0" borderId="141" xfId="0" applyNumberFormat="1" applyFont="1" applyBorder="1" applyAlignment="1" applyProtection="1">
      <alignment horizontal="right"/>
      <protection locked="0"/>
    </xf>
    <xf numFmtId="209" fontId="198" fillId="0" borderId="23" xfId="0" applyNumberFormat="1" applyFont="1" applyBorder="1" applyAlignment="1" applyProtection="1">
      <alignment horizontal="right"/>
      <protection locked="0"/>
    </xf>
    <xf numFmtId="0" fontId="170" fillId="0" borderId="0" xfId="35914" applyNumberFormat="1" applyFont="1" applyAlignment="1" applyProtection="1">
      <alignment vertical="top" wrapText="1"/>
      <protection locked="0"/>
    </xf>
    <xf numFmtId="37" fontId="32" fillId="114" borderId="0" xfId="0" applyNumberFormat="1" applyFont="1" applyFill="1" applyAlignment="1">
      <alignment vertical="center"/>
    </xf>
    <xf numFmtId="37" fontId="32" fillId="114" borderId="0" xfId="0" applyNumberFormat="1" applyFont="1" applyFill="1" applyAlignment="1">
      <alignment horizontal="left" vertical="center" indent="4"/>
    </xf>
    <xf numFmtId="37" fontId="33" fillId="114" borderId="0" xfId="0" applyNumberFormat="1" applyFont="1" applyFill="1" applyAlignment="1">
      <alignment horizontal="left" vertical="center" indent="6"/>
    </xf>
    <xf numFmtId="166" fontId="204" fillId="115" borderId="0" xfId="0" quotePrefix="1" applyNumberFormat="1" applyFont="1" applyFill="1" applyAlignment="1">
      <alignment horizontal="center" vertical="center"/>
    </xf>
    <xf numFmtId="0" fontId="9" fillId="2" borderId="0" xfId="1" applyFont="1" applyFill="1" applyAlignment="1">
      <alignment horizontal="justify"/>
    </xf>
    <xf numFmtId="0" fontId="30" fillId="0" borderId="0" xfId="1" applyFont="1" applyAlignment="1">
      <alignment horizontal="left" wrapText="1"/>
    </xf>
    <xf numFmtId="0" fontId="30" fillId="0" borderId="0" xfId="1" applyFont="1" applyAlignment="1">
      <alignment horizontal="left"/>
    </xf>
    <xf numFmtId="0" fontId="30" fillId="0" borderId="0" xfId="1" applyFont="1"/>
    <xf numFmtId="167" fontId="199" fillId="0" borderId="141" xfId="0" applyNumberFormat="1" applyFont="1" applyBorder="1"/>
    <xf numFmtId="0" fontId="240" fillId="0" borderId="0" xfId="44052" applyNumberFormat="1" applyFont="1" applyBorder="1" applyAlignment="1" applyProtection="1">
      <alignment horizontal="left"/>
      <protection locked="0"/>
    </xf>
    <xf numFmtId="37" fontId="32" fillId="114" borderId="0" xfId="0" applyNumberFormat="1" applyFont="1" applyFill="1" applyAlignment="1">
      <alignment horizontal="left" vertical="center" indent="2"/>
    </xf>
    <xf numFmtId="0" fontId="9" fillId="0" borderId="0" xfId="1" applyFont="1" applyAlignment="1">
      <alignment horizontal="justify" wrapText="1"/>
    </xf>
    <xf numFmtId="0" fontId="9" fillId="0" borderId="0" xfId="1" applyFont="1"/>
    <xf numFmtId="0" fontId="9" fillId="0" borderId="0" xfId="1" applyFont="1" applyAlignment="1">
      <alignment horizontal="left" vertical="center"/>
    </xf>
    <xf numFmtId="0" fontId="11" fillId="0" borderId="0" xfId="1" applyFont="1" applyAlignment="1">
      <alignment horizontal="left" vertical="center"/>
    </xf>
    <xf numFmtId="172" fontId="7" fillId="114" borderId="0" xfId="0" applyNumberFormat="1" applyFont="1" applyFill="1" applyAlignment="1">
      <alignment horizontal="left" vertical="center" indent="2"/>
    </xf>
    <xf numFmtId="166" fontId="204" fillId="115" borderId="0" xfId="0" applyNumberFormat="1" applyFont="1" applyFill="1" applyAlignment="1">
      <alignment horizontal="center" vertical="center" wrapText="1"/>
    </xf>
    <xf numFmtId="166" fontId="7" fillId="114" borderId="0" xfId="0" applyNumberFormat="1" applyFont="1" applyFill="1" applyAlignment="1">
      <alignment horizontal="center" vertical="center" wrapText="1"/>
    </xf>
    <xf numFmtId="0" fontId="24" fillId="0" borderId="0" xfId="1" applyFont="1"/>
    <xf numFmtId="0" fontId="8" fillId="0" borderId="0" xfId="1"/>
    <xf numFmtId="0" fontId="8" fillId="0" borderId="0" xfId="1" quotePrefix="1"/>
    <xf numFmtId="0" fontId="8" fillId="0" borderId="0" xfId="1" applyAlignment="1">
      <alignment vertical="center"/>
    </xf>
    <xf numFmtId="0" fontId="8" fillId="0" borderId="0" xfId="1" quotePrefix="1" applyAlignment="1">
      <alignment horizontal="left"/>
    </xf>
    <xf numFmtId="43" fontId="198" fillId="0" borderId="0" xfId="0" applyNumberFormat="1" applyFont="1"/>
    <xf numFmtId="43" fontId="199" fillId="0" borderId="0" xfId="0" applyNumberFormat="1" applyFont="1"/>
    <xf numFmtId="0" fontId="237" fillId="0" borderId="0" xfId="0" applyFont="1"/>
    <xf numFmtId="167" fontId="237" fillId="0" borderId="0" xfId="0" applyNumberFormat="1" applyFont="1"/>
    <xf numFmtId="0" fontId="8" fillId="0" borderId="141" xfId="1" applyBorder="1"/>
    <xf numFmtId="0" fontId="8" fillId="0" borderId="141" xfId="1" quotePrefix="1" applyBorder="1" applyAlignment="1">
      <alignment horizontal="left"/>
    </xf>
    <xf numFmtId="0" fontId="0" fillId="0" borderId="141" xfId="0" applyBorder="1"/>
    <xf numFmtId="167" fontId="198" fillId="0" borderId="141" xfId="0" applyNumberFormat="1" applyFont="1" applyBorder="1"/>
    <xf numFmtId="0" fontId="24" fillId="0" borderId="143" xfId="1" applyFont="1" applyBorder="1"/>
    <xf numFmtId="0" fontId="8" fillId="0" borderId="0" xfId="1" applyAlignment="1">
      <alignment horizontal="left"/>
    </xf>
    <xf numFmtId="0" fontId="24" fillId="0" borderId="0" xfId="1" applyFont="1" applyAlignment="1">
      <alignment horizontal="left"/>
    </xf>
    <xf numFmtId="0" fontId="8" fillId="0" borderId="141" xfId="1" applyBorder="1" applyAlignment="1">
      <alignment horizontal="left"/>
    </xf>
    <xf numFmtId="0" fontId="24" fillId="0" borderId="141" xfId="1" applyFont="1" applyBorder="1" applyAlignment="1">
      <alignment horizontal="left"/>
    </xf>
    <xf numFmtId="0" fontId="25" fillId="0" borderId="0" xfId="1" applyFont="1" applyAlignment="1">
      <alignment horizontal="left"/>
    </xf>
    <xf numFmtId="0" fontId="179" fillId="114" borderId="142" xfId="0" applyFont="1" applyFill="1" applyBorder="1" applyAlignment="1">
      <alignment horizontal="center" vertical="center" wrapText="1"/>
    </xf>
    <xf numFmtId="167" fontId="239" fillId="95" borderId="35" xfId="0" applyNumberFormat="1" applyFont="1" applyFill="1" applyBorder="1" applyAlignment="1">
      <alignment horizontal="right" vertical="center"/>
    </xf>
    <xf numFmtId="167" fontId="35" fillId="2" borderId="0" xfId="11007" applyNumberFormat="1" applyFont="1" applyFill="1" applyAlignment="1" applyProtection="1">
      <alignment horizontal="right" wrapText="1"/>
      <protection locked="0"/>
    </xf>
    <xf numFmtId="167" fontId="35" fillId="2" borderId="143" xfId="11007" applyNumberFormat="1" applyFont="1" applyFill="1" applyBorder="1" applyAlignment="1">
      <alignment horizontal="right" wrapText="1"/>
    </xf>
    <xf numFmtId="0" fontId="8" fillId="2" borderId="0" xfId="0" applyFont="1" applyFill="1"/>
    <xf numFmtId="167" fontId="25" fillId="2" borderId="0" xfId="11007" applyNumberFormat="1" applyFont="1" applyFill="1" applyAlignment="1">
      <alignment horizontal="right" wrapText="1"/>
    </xf>
    <xf numFmtId="167" fontId="25" fillId="2" borderId="0" xfId="11007" applyNumberFormat="1" applyFont="1" applyFill="1" applyAlignment="1" applyProtection="1">
      <alignment horizontal="right" wrapText="1"/>
      <protection locked="0"/>
    </xf>
    <xf numFmtId="0" fontId="8" fillId="2" borderId="0" xfId="0" applyFont="1" applyFill="1" applyAlignment="1">
      <alignment horizontal="left" indent="1"/>
    </xf>
    <xf numFmtId="0" fontId="74" fillId="2" borderId="0" xfId="0" applyFont="1" applyFill="1"/>
    <xf numFmtId="167" fontId="35" fillId="2" borderId="142" xfId="11007" applyNumberFormat="1" applyFont="1" applyFill="1" applyBorder="1" applyAlignment="1">
      <alignment horizontal="right" wrapText="1"/>
    </xf>
    <xf numFmtId="167" fontId="35" fillId="2" borderId="0" xfId="0" applyNumberFormat="1" applyFont="1" applyFill="1" applyAlignment="1" applyProtection="1">
      <alignment horizontal="right" wrapText="1"/>
      <protection locked="0"/>
    </xf>
    <xf numFmtId="167" fontId="35" fillId="2" borderId="0" xfId="0" applyNumberFormat="1" applyFont="1" applyFill="1" applyAlignment="1">
      <alignment horizontal="right" wrapText="1"/>
    </xf>
    <xf numFmtId="167" fontId="25" fillId="2" borderId="0" xfId="0" applyNumberFormat="1" applyFont="1" applyFill="1" applyAlignment="1">
      <alignment horizontal="right" wrapText="1"/>
    </xf>
    <xf numFmtId="167" fontId="25" fillId="2" borderId="0" xfId="0" applyNumberFormat="1" applyFont="1" applyFill="1" applyAlignment="1" applyProtection="1">
      <alignment horizontal="right" wrapText="1"/>
      <protection locked="0"/>
    </xf>
    <xf numFmtId="167" fontId="35" fillId="2" borderId="142" xfId="0" applyNumberFormat="1" applyFont="1" applyFill="1" applyBorder="1" applyAlignment="1">
      <alignment horizontal="right" wrapText="1"/>
    </xf>
    <xf numFmtId="167" fontId="35" fillId="2" borderId="143" xfId="0" applyNumberFormat="1" applyFont="1" applyFill="1" applyBorder="1" applyAlignment="1">
      <alignment horizontal="right" wrapText="1"/>
    </xf>
    <xf numFmtId="167" fontId="238" fillId="2" borderId="0" xfId="0" applyNumberFormat="1" applyFont="1" applyFill="1"/>
    <xf numFmtId="167" fontId="35" fillId="0" borderId="0" xfId="0" applyNumberFormat="1" applyFont="1" applyAlignment="1" applyProtection="1">
      <alignment horizontal="right" wrapText="1"/>
      <protection locked="0"/>
    </xf>
    <xf numFmtId="167" fontId="35" fillId="0" borderId="143" xfId="0" applyNumberFormat="1" applyFont="1" applyBorder="1" applyAlignment="1">
      <alignment horizontal="right" wrapText="1"/>
    </xf>
    <xf numFmtId="167" fontId="25" fillId="0" borderId="0" xfId="0" applyNumberFormat="1" applyFont="1" applyAlignment="1">
      <alignment horizontal="right" wrapText="1"/>
    </xf>
    <xf numFmtId="0" fontId="8" fillId="0" borderId="0" xfId="0" applyFont="1"/>
    <xf numFmtId="167" fontId="238" fillId="0" borderId="0" xfId="0" applyNumberFormat="1" applyFont="1"/>
    <xf numFmtId="0" fontId="8" fillId="0" borderId="0" xfId="0" applyFont="1" applyAlignment="1">
      <alignment horizontal="left" indent="1"/>
    </xf>
    <xf numFmtId="167" fontId="25" fillId="0" borderId="0" xfId="0" applyNumberFormat="1" applyFont="1" applyAlignment="1" applyProtection="1">
      <alignment horizontal="right" wrapText="1"/>
      <protection locked="0"/>
    </xf>
    <xf numFmtId="0" fontId="74" fillId="0" borderId="0" xfId="0" applyFont="1"/>
    <xf numFmtId="167" fontId="35" fillId="0" borderId="142" xfId="0" applyNumberFormat="1" applyFont="1" applyBorder="1" applyAlignment="1">
      <alignment horizontal="right" wrapText="1"/>
    </xf>
    <xf numFmtId="0" fontId="82" fillId="0" borderId="0" xfId="0" applyFont="1"/>
    <xf numFmtId="167" fontId="205" fillId="95" borderId="35" xfId="0" applyNumberFormat="1" applyFont="1" applyFill="1" applyBorder="1" applyAlignment="1">
      <alignment horizontal="right" vertical="center"/>
    </xf>
    <xf numFmtId="167" fontId="24" fillId="0" borderId="0" xfId="0" applyNumberFormat="1" applyFont="1" applyAlignment="1" applyProtection="1">
      <alignment wrapText="1"/>
      <protection locked="0"/>
    </xf>
    <xf numFmtId="167" fontId="24" fillId="0" borderId="0" xfId="0" applyNumberFormat="1" applyFont="1" applyAlignment="1" applyProtection="1">
      <alignment horizontal="right" wrapText="1"/>
      <protection locked="0"/>
    </xf>
    <xf numFmtId="167" fontId="8" fillId="0" borderId="0" xfId="0" applyNumberFormat="1" applyFont="1" applyAlignment="1">
      <alignment horizontal="right" wrapText="1"/>
    </xf>
    <xf numFmtId="167" fontId="8" fillId="0" borderId="0" xfId="0" applyNumberFormat="1" applyFont="1" applyAlignment="1" applyProtection="1">
      <alignment horizontal="right" wrapText="1"/>
      <protection locked="0"/>
    </xf>
    <xf numFmtId="167" fontId="8" fillId="0" borderId="0" xfId="0" applyNumberFormat="1" applyFont="1" applyAlignment="1" applyProtection="1">
      <alignment wrapText="1"/>
      <protection locked="0"/>
    </xf>
    <xf numFmtId="167" fontId="205" fillId="95" borderId="35" xfId="0" applyNumberFormat="1" applyFont="1" applyFill="1" applyBorder="1" applyAlignment="1">
      <alignment horizontal="right"/>
    </xf>
    <xf numFmtId="0" fontId="189" fillId="0" borderId="0" xfId="0" applyFont="1"/>
    <xf numFmtId="167" fontId="24" fillId="0" borderId="142" xfId="0" applyNumberFormat="1" applyFont="1" applyBorder="1" applyAlignment="1">
      <alignment horizontal="right" wrapText="1"/>
    </xf>
    <xf numFmtId="167" fontId="24" fillId="0" borderId="143" xfId="13637" applyNumberFormat="1" applyFont="1" applyBorder="1" applyAlignment="1" applyProtection="1">
      <protection locked="0"/>
    </xf>
    <xf numFmtId="167" fontId="8" fillId="0" borderId="0" xfId="35244" applyNumberFormat="1" applyFont="1" applyFill="1" applyBorder="1" applyAlignment="1" applyProtection="1">
      <alignment horizontal="right" wrapText="1"/>
      <protection locked="0"/>
    </xf>
    <xf numFmtId="167" fontId="24" fillId="0" borderId="0" xfId="0" applyNumberFormat="1" applyFont="1" applyAlignment="1">
      <alignment horizontal="right" wrapText="1"/>
    </xf>
    <xf numFmtId="167" fontId="205" fillId="95" borderId="143" xfId="0" applyNumberFormat="1" applyFont="1" applyFill="1" applyBorder="1" applyAlignment="1">
      <alignment horizontal="right" vertical="center"/>
    </xf>
    <xf numFmtId="167" fontId="35" fillId="0" borderId="0" xfId="0" applyNumberFormat="1" applyFont="1" applyAlignment="1">
      <alignment horizontal="right" wrapText="1"/>
    </xf>
    <xf numFmtId="0" fontId="25" fillId="0" borderId="0" xfId="0" applyFont="1"/>
    <xf numFmtId="0" fontId="25" fillId="0" borderId="0" xfId="0" applyFont="1" applyAlignment="1">
      <alignment horizontal="left" indent="1"/>
    </xf>
    <xf numFmtId="0" fontId="25" fillId="2" borderId="0" xfId="0" applyFont="1" applyFill="1" applyAlignment="1">
      <alignment horizontal="left" indent="1"/>
    </xf>
    <xf numFmtId="0" fontId="25" fillId="2" borderId="0" xfId="0" applyFont="1" applyFill="1"/>
    <xf numFmtId="0" fontId="219" fillId="0" borderId="0" xfId="0" applyFont="1"/>
    <xf numFmtId="167" fontId="35" fillId="0" borderId="142" xfId="0" applyNumberFormat="1" applyFont="1" applyBorder="1" applyAlignment="1" applyProtection="1">
      <alignment horizontal="right" wrapText="1"/>
      <protection locked="0"/>
    </xf>
    <xf numFmtId="167" fontId="179" fillId="86" borderId="35" xfId="0" applyNumberFormat="1" applyFont="1" applyFill="1" applyBorder="1" applyAlignment="1">
      <alignment horizontal="right"/>
    </xf>
    <xf numFmtId="167" fontId="179" fillId="86" borderId="143" xfId="0" applyNumberFormat="1" applyFont="1" applyFill="1" applyBorder="1" applyAlignment="1">
      <alignment horizontal="right"/>
    </xf>
    <xf numFmtId="167" fontId="35" fillId="0" borderId="143" xfId="0" applyNumberFormat="1" applyFont="1" applyBorder="1" applyProtection="1">
      <protection locked="0"/>
    </xf>
    <xf numFmtId="167" fontId="8" fillId="0" borderId="0" xfId="0" applyNumberFormat="1" applyFont="1" applyProtection="1">
      <protection locked="0"/>
    </xf>
    <xf numFmtId="167" fontId="8" fillId="0" borderId="0" xfId="13637" applyNumberFormat="1" applyAlignment="1" applyProtection="1">
      <protection locked="0"/>
    </xf>
    <xf numFmtId="167" fontId="8" fillId="0" borderId="0" xfId="35244" applyNumberFormat="1" applyFont="1" applyFill="1" applyBorder="1" applyAlignment="1">
      <alignment horizontal="right" wrapText="1"/>
    </xf>
    <xf numFmtId="167" fontId="35" fillId="0" borderId="0" xfId="0" applyNumberFormat="1" applyFont="1" applyProtection="1">
      <protection locked="0"/>
    </xf>
    <xf numFmtId="0" fontId="201" fillId="115" borderId="0" xfId="0" applyFont="1" applyFill="1"/>
    <xf numFmtId="37" fontId="204" fillId="115" borderId="0" xfId="0" applyNumberFormat="1" applyFont="1" applyFill="1" applyAlignment="1">
      <alignment horizontal="left" vertical="center" indent="6"/>
    </xf>
    <xf numFmtId="166" fontId="204" fillId="115" borderId="0" xfId="0" quotePrefix="1" applyNumberFormat="1" applyFont="1" applyFill="1" applyAlignment="1">
      <alignment horizontal="center" vertical="center" wrapText="1"/>
    </xf>
    <xf numFmtId="41" fontId="235" fillId="0" borderId="0" xfId="0" applyNumberFormat="1" applyFont="1"/>
    <xf numFmtId="41" fontId="236" fillId="0" borderId="0" xfId="0" applyNumberFormat="1" applyFont="1"/>
    <xf numFmtId="41" fontId="236" fillId="0" borderId="141" xfId="0" applyNumberFormat="1" applyFont="1" applyBorder="1"/>
    <xf numFmtId="41" fontId="8" fillId="0" borderId="0" xfId="0" applyNumberFormat="1" applyFont="1"/>
    <xf numFmtId="0" fontId="52" fillId="0" borderId="0" xfId="44052" applyFont="1" applyBorder="1" applyAlignment="1"/>
    <xf numFmtId="38" fontId="210" fillId="0" borderId="0" xfId="44052" applyNumberFormat="1" applyFont="1" applyBorder="1" applyAlignment="1"/>
    <xf numFmtId="0" fontId="210" fillId="0" borderId="0" xfId="44052" applyNumberFormat="1" applyFont="1" applyBorder="1" applyAlignment="1" applyProtection="1">
      <alignment horizontal="left"/>
      <protection locked="0"/>
    </xf>
    <xf numFmtId="0" fontId="210" fillId="0" borderId="0" xfId="44052" applyFont="1" applyBorder="1" applyAlignment="1">
      <alignment horizontal="left"/>
    </xf>
    <xf numFmtId="167" fontId="199" fillId="0" borderId="0" xfId="0" applyNumberFormat="1" applyFont="1" applyAlignment="1" applyProtection="1">
      <alignment horizontal="right"/>
      <protection locked="0"/>
    </xf>
    <xf numFmtId="167" fontId="199" fillId="0" borderId="25" xfId="0" applyNumberFormat="1" applyFont="1" applyBorder="1" applyAlignment="1" applyProtection="1">
      <alignment horizontal="right"/>
      <protection locked="0"/>
    </xf>
    <xf numFmtId="167" fontId="198" fillId="0" borderId="25" xfId="0" applyNumberFormat="1" applyFont="1" applyBorder="1" applyAlignment="1" applyProtection="1">
      <alignment horizontal="right"/>
      <protection locked="0"/>
    </xf>
    <xf numFmtId="167" fontId="198" fillId="0" borderId="141" xfId="0" applyNumberFormat="1" applyFont="1" applyBorder="1" applyAlignment="1" applyProtection="1">
      <alignment horizontal="right"/>
      <protection locked="0"/>
    </xf>
    <xf numFmtId="167" fontId="198" fillId="0" borderId="23" xfId="0" applyNumberFormat="1" applyFont="1" applyBorder="1" applyAlignment="1" applyProtection="1">
      <alignment horizontal="right"/>
      <protection locked="0"/>
    </xf>
    <xf numFmtId="207" fontId="168" fillId="0" borderId="0" xfId="0" applyNumberFormat="1" applyFont="1"/>
    <xf numFmtId="167" fontId="237" fillId="100" borderId="0" xfId="0" applyNumberFormat="1" applyFont="1" applyFill="1"/>
    <xf numFmtId="0" fontId="82" fillId="2" borderId="0" xfId="0" applyFont="1" applyFill="1"/>
    <xf numFmtId="0" fontId="8" fillId="2" borderId="0" xfId="0" applyFont="1" applyFill="1" applyAlignment="1">
      <alignment horizontal="left"/>
    </xf>
    <xf numFmtId="167" fontId="24" fillId="2" borderId="0" xfId="44044" applyNumberFormat="1" applyFont="1" applyFill="1" applyBorder="1" applyAlignment="1" applyProtection="1">
      <alignment horizontal="right"/>
      <protection locked="0"/>
    </xf>
    <xf numFmtId="167" fontId="8" fillId="2" borderId="0" xfId="44044" applyNumberFormat="1" applyFont="1" applyFill="1" applyBorder="1" applyAlignment="1" applyProtection="1">
      <alignment horizontal="right"/>
      <protection locked="0"/>
    </xf>
    <xf numFmtId="0" fontId="23" fillId="2" borderId="12" xfId="0" applyFont="1" applyFill="1" applyBorder="1" applyAlignment="1">
      <alignment vertical="center" wrapText="1"/>
    </xf>
    <xf numFmtId="167" fontId="24" fillId="2" borderId="12" xfId="44044" applyNumberFormat="1" applyFont="1" applyFill="1" applyBorder="1" applyAlignment="1" applyProtection="1">
      <alignment horizontal="right" vertical="center"/>
      <protection locked="0"/>
    </xf>
    <xf numFmtId="0" fontId="8" fillId="2" borderId="0" xfId="1" applyFill="1"/>
    <xf numFmtId="0" fontId="18" fillId="0" borderId="0" xfId="0" applyFont="1" applyAlignment="1">
      <alignment horizontal="left"/>
    </xf>
    <xf numFmtId="0" fontId="12" fillId="0" borderId="0" xfId="0" applyFont="1" applyAlignment="1">
      <alignment horizontal="left" vertical="center" wrapText="1"/>
    </xf>
    <xf numFmtId="0" fontId="47" fillId="0" borderId="0" xfId="0" applyFont="1" applyAlignment="1">
      <alignment horizontal="left"/>
    </xf>
    <xf numFmtId="174" fontId="12" fillId="0" borderId="0" xfId="0" applyNumberFormat="1" applyFont="1" applyAlignment="1">
      <alignment horizontal="left"/>
    </xf>
    <xf numFmtId="165" fontId="198" fillId="0" borderId="0" xfId="0" applyNumberFormat="1" applyFont="1"/>
    <xf numFmtId="165" fontId="199" fillId="0" borderId="0" xfId="0" applyNumberFormat="1" applyFont="1"/>
    <xf numFmtId="164" fontId="239" fillId="95" borderId="35" xfId="0" applyNumberFormat="1" applyFont="1" applyFill="1" applyBorder="1" applyAlignment="1">
      <alignment horizontal="right" vertical="center"/>
    </xf>
    <xf numFmtId="173" fontId="199" fillId="0" borderId="0" xfId="0" applyNumberFormat="1" applyFont="1"/>
    <xf numFmtId="173" fontId="198" fillId="0" borderId="141" xfId="0" applyNumberFormat="1" applyFont="1" applyBorder="1"/>
    <xf numFmtId="41" fontId="28" fillId="92" borderId="0" xfId="0" applyNumberFormat="1" applyFont="1" applyFill="1" applyAlignment="1">
      <alignment horizontal="right"/>
    </xf>
    <xf numFmtId="210" fontId="26" fillId="0" borderId="0" xfId="44044" applyNumberFormat="1" applyFont="1" applyFill="1" applyAlignment="1" applyProtection="1">
      <alignment horizontal="right"/>
      <protection locked="0"/>
    </xf>
    <xf numFmtId="0" fontId="199" fillId="0" borderId="0" xfId="0" applyFont="1"/>
    <xf numFmtId="3" fontId="242" fillId="0" borderId="0" xfId="21834" applyNumberFormat="1" applyFont="1" applyAlignment="1">
      <alignment horizontal="right" vertical="top" wrapText="1"/>
    </xf>
    <xf numFmtId="3" fontId="242" fillId="0" borderId="0" xfId="21834" applyNumberFormat="1" applyFont="1" applyAlignment="1">
      <alignment horizontal="right" vertical="top"/>
    </xf>
    <xf numFmtId="168" fontId="242" fillId="0" borderId="0" xfId="21834" applyNumberFormat="1" applyFont="1" applyAlignment="1">
      <alignment horizontal="right" vertical="top" wrapText="1"/>
    </xf>
    <xf numFmtId="168" fontId="242" fillId="0" borderId="0" xfId="21834" applyNumberFormat="1" applyFont="1" applyAlignment="1">
      <alignment horizontal="right" vertical="top"/>
    </xf>
    <xf numFmtId="3" fontId="82" fillId="0" borderId="0" xfId="43129" applyNumberFormat="1" applyFont="1"/>
    <xf numFmtId="168" fontId="242" fillId="0" borderId="0" xfId="43129" applyNumberFormat="1" applyFont="1" applyAlignment="1">
      <alignment horizontal="right" vertical="top"/>
    </xf>
    <xf numFmtId="167" fontId="24" fillId="0" borderId="141" xfId="35239" applyNumberFormat="1" applyFont="1" applyFill="1" applyBorder="1" applyAlignment="1">
      <alignment horizontal="right"/>
    </xf>
    <xf numFmtId="43" fontId="181" fillId="0" borderId="117" xfId="35244" applyFont="1" applyFill="1" applyBorder="1" applyAlignment="1">
      <alignment horizontal="right" vertical="center" wrapText="1"/>
    </xf>
    <xf numFmtId="9" fontId="204" fillId="110" borderId="0" xfId="26143" applyFont="1" applyFill="1" applyBorder="1" applyAlignment="1">
      <alignment vertical="center"/>
    </xf>
    <xf numFmtId="2" fontId="242" fillId="0" borderId="0" xfId="44051" applyNumberFormat="1" applyFont="1" applyFill="1" applyBorder="1" applyAlignment="1">
      <alignment horizontal="right" vertical="top"/>
    </xf>
    <xf numFmtId="3" fontId="242" fillId="0" borderId="0" xfId="44051" applyNumberFormat="1" applyFont="1" applyFill="1" applyBorder="1" applyAlignment="1">
      <alignment horizontal="right" vertical="top"/>
    </xf>
    <xf numFmtId="167" fontId="242" fillId="0" borderId="0" xfId="44051" applyNumberFormat="1" applyFont="1" applyFill="1" applyBorder="1" applyAlignment="1">
      <alignment horizontal="right" vertical="top"/>
    </xf>
    <xf numFmtId="167" fontId="198" fillId="2" borderId="0" xfId="0" applyNumberFormat="1" applyFont="1" applyFill="1"/>
    <xf numFmtId="206" fontId="8" fillId="0" borderId="0" xfId="35239" applyNumberFormat="1" applyFont="1" applyFill="1" applyBorder="1" applyAlignment="1">
      <alignment horizontal="right"/>
    </xf>
    <xf numFmtId="0" fontId="24" fillId="2" borderId="0" xfId="0" applyFont="1" applyFill="1"/>
    <xf numFmtId="0" fontId="4" fillId="0" borderId="165" xfId="0" applyFont="1" applyBorder="1"/>
    <xf numFmtId="0" fontId="223" fillId="2" borderId="0" xfId="0" applyFont="1" applyFill="1"/>
    <xf numFmtId="0" fontId="11" fillId="0" borderId="0" xfId="1" applyFont="1" applyAlignment="1">
      <alignment horizontal="justify" wrapText="1"/>
    </xf>
    <xf numFmtId="0" fontId="8" fillId="0" borderId="0" xfId="1" applyAlignment="1">
      <alignment horizontal="left" vertical="center" indent="2"/>
    </xf>
    <xf numFmtId="0" fontId="8" fillId="0" borderId="0" xfId="1" applyAlignment="1">
      <alignment horizontal="left" indent="2"/>
    </xf>
    <xf numFmtId="0" fontId="0" fillId="0" borderId="0" xfId="0" applyAlignment="1">
      <alignment horizontal="left" indent="2"/>
    </xf>
    <xf numFmtId="0" fontId="191" fillId="2" borderId="0" xfId="0" applyFont="1" applyFill="1" applyAlignment="1">
      <alignment vertical="center"/>
    </xf>
    <xf numFmtId="0" fontId="191" fillId="0" borderId="0" xfId="0" quotePrefix="1" applyFont="1" applyAlignment="1">
      <alignment vertical="center"/>
    </xf>
    <xf numFmtId="0" fontId="191" fillId="0" borderId="0" xfId="0" applyFont="1" applyAlignment="1">
      <alignment vertical="center"/>
    </xf>
    <xf numFmtId="0" fontId="276" fillId="2" borderId="0" xfId="0" applyFont="1" applyFill="1"/>
    <xf numFmtId="0" fontId="290" fillId="2" borderId="0" xfId="0" applyFont="1" applyFill="1"/>
    <xf numFmtId="167" fontId="35" fillId="2" borderId="0" xfId="11007" applyNumberFormat="1" applyFont="1" applyFill="1" applyAlignment="1">
      <alignment horizontal="right" wrapText="1"/>
    </xf>
    <xf numFmtId="167" fontId="35" fillId="2" borderId="0" xfId="35244" applyNumberFormat="1" applyFont="1" applyFill="1" applyBorder="1" applyAlignment="1" applyProtection="1">
      <alignment horizontal="right" wrapText="1"/>
      <protection locked="0"/>
    </xf>
    <xf numFmtId="164" fontId="198" fillId="0" borderId="0" xfId="0" applyNumberFormat="1" applyFont="1"/>
    <xf numFmtId="164" fontId="35" fillId="2" borderId="0" xfId="0" applyNumberFormat="1" applyFont="1" applyFill="1" applyAlignment="1" applyProtection="1">
      <alignment horizontal="right" wrapText="1"/>
      <protection locked="0"/>
    </xf>
    <xf numFmtId="164" fontId="35" fillId="2" borderId="143" xfId="0" applyNumberFormat="1" applyFont="1" applyFill="1" applyBorder="1" applyAlignment="1">
      <alignment horizontal="right" wrapText="1"/>
    </xf>
    <xf numFmtId="164" fontId="35" fillId="2" borderId="0" xfId="0" applyNumberFormat="1" applyFont="1" applyFill="1" applyAlignment="1">
      <alignment horizontal="right" wrapText="1"/>
    </xf>
    <xf numFmtId="164" fontId="25" fillId="2" borderId="0" xfId="0" applyNumberFormat="1" applyFont="1" applyFill="1" applyAlignment="1" applyProtection="1">
      <alignment horizontal="right" wrapText="1"/>
      <protection locked="0"/>
    </xf>
    <xf numFmtId="164" fontId="198" fillId="2" borderId="0" xfId="0" applyNumberFormat="1" applyFont="1" applyFill="1"/>
    <xf numFmtId="164" fontId="199" fillId="2" borderId="0" xfId="0" applyNumberFormat="1" applyFont="1" applyFill="1"/>
    <xf numFmtId="164" fontId="23" fillId="2" borderId="0" xfId="0" applyNumberFormat="1" applyFont="1" applyFill="1"/>
    <xf numFmtId="164" fontId="0" fillId="2" borderId="0" xfId="0" applyNumberFormat="1" applyFill="1"/>
    <xf numFmtId="0" fontId="30" fillId="0" borderId="0" xfId="1" applyFont="1" applyAlignment="1">
      <alignment horizontal="justify" wrapText="1"/>
    </xf>
    <xf numFmtId="0" fontId="29" fillId="0" borderId="0" xfId="1" applyFont="1" applyAlignment="1">
      <alignment wrapText="1"/>
    </xf>
    <xf numFmtId="168" fontId="29" fillId="100" borderId="0" xfId="43123" applyNumberFormat="1" applyFont="1" applyFill="1" applyBorder="1" applyAlignment="1">
      <alignment vertical="center"/>
    </xf>
    <xf numFmtId="0" fontId="7" fillId="102" borderId="165" xfId="0" applyFont="1" applyFill="1" applyBorder="1" applyAlignment="1">
      <alignment horizontal="center"/>
    </xf>
    <xf numFmtId="0" fontId="7" fillId="102" borderId="165" xfId="0" applyFont="1" applyFill="1" applyBorder="1"/>
    <xf numFmtId="0" fontId="53" fillId="102" borderId="165" xfId="0" applyFont="1" applyFill="1" applyBorder="1"/>
    <xf numFmtId="175" fontId="53" fillId="102" borderId="165" xfId="0" applyNumberFormat="1" applyFont="1" applyFill="1" applyBorder="1" applyAlignment="1">
      <alignment vertical="center"/>
    </xf>
    <xf numFmtId="0" fontId="9" fillId="0" borderId="0" xfId="0" applyFont="1" applyAlignment="1">
      <alignment wrapText="1"/>
    </xf>
    <xf numFmtId="197" fontId="57" fillId="0" borderId="17" xfId="0" applyNumberFormat="1" applyFont="1" applyBorder="1" applyAlignment="1" applyProtection="1">
      <alignment horizontal="center"/>
      <protection locked="0"/>
    </xf>
    <xf numFmtId="197" fontId="57" fillId="0" borderId="17" xfId="0" applyNumberFormat="1" applyFont="1" applyBorder="1" applyAlignment="1" applyProtection="1">
      <alignment horizontal="center" vertical="center"/>
      <protection locked="0"/>
    </xf>
    <xf numFmtId="197" fontId="57" fillId="0" borderId="15" xfId="0" applyNumberFormat="1" applyFont="1" applyBorder="1" applyAlignment="1" applyProtection="1">
      <alignment horizontal="center"/>
      <protection locked="0"/>
    </xf>
    <xf numFmtId="0" fontId="4" fillId="105" borderId="139" xfId="0" applyFont="1" applyFill="1" applyBorder="1" applyAlignment="1">
      <alignment horizontal="center" vertical="center" wrapText="1"/>
    </xf>
    <xf numFmtId="208" fontId="57" fillId="0" borderId="0" xfId="0" applyNumberFormat="1" applyFont="1" applyAlignment="1" applyProtection="1">
      <alignment horizontal="right"/>
      <protection locked="0"/>
    </xf>
    <xf numFmtId="4" fontId="57" fillId="0" borderId="0" xfId="0" applyNumberFormat="1" applyFont="1" applyAlignment="1" applyProtection="1">
      <alignment horizontal="right"/>
      <protection locked="0"/>
    </xf>
    <xf numFmtId="43" fontId="57" fillId="0" borderId="0" xfId="0" applyNumberFormat="1" applyFont="1" applyAlignment="1" applyProtection="1">
      <alignment horizontal="right"/>
      <protection locked="0"/>
    </xf>
    <xf numFmtId="4" fontId="57" fillId="0" borderId="0" xfId="44051" applyNumberFormat="1" applyFont="1" applyFill="1" applyBorder="1" applyAlignment="1" applyProtection="1">
      <alignment horizontal="right"/>
      <protection locked="0"/>
    </xf>
    <xf numFmtId="198" fontId="57" fillId="0" borderId="0" xfId="0" applyNumberFormat="1" applyFont="1" applyAlignment="1" applyProtection="1">
      <alignment horizontal="right"/>
      <protection locked="0"/>
    </xf>
    <xf numFmtId="208" fontId="57" fillId="0" borderId="11" xfId="0" applyNumberFormat="1" applyFont="1" applyBorder="1" applyAlignment="1" applyProtection="1">
      <alignment horizontal="right"/>
      <protection locked="0"/>
    </xf>
    <xf numFmtId="209" fontId="57" fillId="0" borderId="11" xfId="0" applyNumberFormat="1" applyFont="1" applyBorder="1" applyAlignment="1" applyProtection="1">
      <alignment horizontal="right"/>
      <protection locked="0"/>
    </xf>
    <xf numFmtId="198" fontId="57" fillId="0" borderId="11" xfId="0" applyNumberFormat="1" applyFont="1" applyBorder="1" applyAlignment="1" applyProtection="1">
      <alignment horizontal="right"/>
      <protection locked="0"/>
    </xf>
    <xf numFmtId="209" fontId="57" fillId="0" borderId="141" xfId="0" applyNumberFormat="1" applyFont="1" applyBorder="1" applyAlignment="1" applyProtection="1">
      <alignment horizontal="right"/>
      <protection locked="0"/>
    </xf>
    <xf numFmtId="0" fontId="183" fillId="0" borderId="0" xfId="35244" applyNumberFormat="1" applyFont="1" applyAlignment="1">
      <alignment horizontal="center" vertical="center"/>
    </xf>
    <xf numFmtId="0" fontId="181" fillId="0" borderId="0" xfId="35244" applyNumberFormat="1" applyFont="1" applyFill="1" applyBorder="1" applyAlignment="1">
      <alignment vertical="center"/>
    </xf>
    <xf numFmtId="167" fontId="181" fillId="0" borderId="117" xfId="26142" applyNumberFormat="1" applyFont="1" applyFill="1" applyBorder="1" applyAlignment="1">
      <alignment horizontal="right" vertical="center" wrapText="1"/>
    </xf>
    <xf numFmtId="0" fontId="260" fillId="116" borderId="158" xfId="0" applyFont="1" applyFill="1" applyBorder="1" applyAlignment="1">
      <alignment vertical="center"/>
    </xf>
    <xf numFmtId="0" fontId="258" fillId="116" borderId="158" xfId="0" applyFont="1" applyFill="1" applyBorder="1" applyAlignment="1">
      <alignment vertical="center"/>
    </xf>
    <xf numFmtId="0" fontId="293" fillId="95" borderId="0" xfId="11274" applyFont="1" applyFill="1" applyAlignment="1">
      <alignment horizontal="center" vertical="center"/>
    </xf>
    <xf numFmtId="15" fontId="260" fillId="95" borderId="0" xfId="11274" applyNumberFormat="1" applyFont="1" applyFill="1" applyAlignment="1">
      <alignment horizontal="centerContinuous" vertical="center"/>
    </xf>
    <xf numFmtId="15" fontId="260" fillId="95" borderId="0" xfId="11274" applyNumberFormat="1" applyFont="1" applyFill="1" applyAlignment="1">
      <alignment vertical="center"/>
    </xf>
    <xf numFmtId="0" fontId="8" fillId="92" borderId="0" xfId="0" applyFont="1" applyFill="1"/>
    <xf numFmtId="181" fontId="236" fillId="92" borderId="0" xfId="35239" applyNumberFormat="1" applyFont="1" applyFill="1" applyBorder="1"/>
    <xf numFmtId="41" fontId="10" fillId="0" borderId="11" xfId="0" applyNumberFormat="1" applyFont="1" applyBorder="1" applyAlignment="1">
      <alignment horizontal="right"/>
    </xf>
    <xf numFmtId="4" fontId="58" fillId="0" borderId="0" xfId="0" applyNumberFormat="1" applyFont="1" applyAlignment="1" applyProtection="1">
      <alignment horizontal="right"/>
      <protection locked="0"/>
    </xf>
    <xf numFmtId="167" fontId="200" fillId="92" borderId="0" xfId="0" applyNumberFormat="1" applyFont="1" applyFill="1"/>
    <xf numFmtId="167" fontId="13" fillId="0" borderId="0" xfId="0" applyNumberFormat="1" applyFont="1"/>
    <xf numFmtId="173" fontId="13" fillId="0" borderId="0" xfId="0" applyNumberFormat="1" applyFont="1"/>
    <xf numFmtId="173" fontId="4" fillId="2" borderId="0" xfId="0" applyNumberFormat="1" applyFont="1" applyFill="1"/>
    <xf numFmtId="41" fontId="200" fillId="0" borderId="0" xfId="0" applyNumberFormat="1" applyFont="1"/>
    <xf numFmtId="41" fontId="201" fillId="0" borderId="0" xfId="0" applyNumberFormat="1" applyFont="1"/>
    <xf numFmtId="41" fontId="200" fillId="0" borderId="11" xfId="0" applyNumberFormat="1" applyFont="1" applyBorder="1"/>
    <xf numFmtId="41" fontId="199" fillId="0" borderId="8" xfId="0" applyNumberFormat="1" applyFont="1" applyBorder="1" applyAlignment="1" applyProtection="1">
      <alignment horizontal="right"/>
      <protection locked="0"/>
    </xf>
    <xf numFmtId="41" fontId="199" fillId="0" borderId="32" xfId="0" applyNumberFormat="1" applyFont="1" applyBorder="1" applyAlignment="1" applyProtection="1">
      <alignment horizontal="right"/>
      <protection locked="0"/>
    </xf>
    <xf numFmtId="41" fontId="199" fillId="0" borderId="31" xfId="0" applyNumberFormat="1" applyFont="1" applyBorder="1" applyAlignment="1" applyProtection="1">
      <alignment horizontal="right"/>
      <protection locked="0"/>
    </xf>
    <xf numFmtId="170" fontId="9" fillId="10" borderId="50" xfId="0" applyNumberFormat="1" applyFont="1" applyFill="1" applyBorder="1" applyAlignment="1">
      <alignment horizontal="right" vertical="center" wrapText="1"/>
    </xf>
    <xf numFmtId="38" fontId="11" fillId="2" borderId="0" xfId="0" applyNumberFormat="1" applyFont="1" applyFill="1"/>
    <xf numFmtId="0" fontId="9" fillId="2" borderId="0" xfId="0" quotePrefix="1" applyFont="1" applyFill="1" applyAlignment="1">
      <alignment horizontal="left"/>
    </xf>
    <xf numFmtId="0" fontId="9" fillId="2" borderId="0" xfId="0" applyFont="1" applyFill="1"/>
    <xf numFmtId="210" fontId="198" fillId="2" borderId="0" xfId="0" applyNumberFormat="1" applyFont="1" applyFill="1"/>
    <xf numFmtId="167" fontId="57" fillId="2" borderId="0" xfId="0" applyNumberFormat="1" applyFont="1" applyFill="1" applyAlignment="1" applyProtection="1">
      <alignment horizontal="right"/>
      <protection locked="0"/>
    </xf>
    <xf numFmtId="167" fontId="9" fillId="0" borderId="0" xfId="0" applyNumberFormat="1" applyFont="1"/>
    <xf numFmtId="41" fontId="30" fillId="0" borderId="141" xfId="0" applyNumberFormat="1" applyFont="1" applyBorder="1"/>
    <xf numFmtId="41" fontId="30" fillId="0" borderId="0" xfId="0" applyNumberFormat="1" applyFont="1"/>
    <xf numFmtId="0" fontId="122" fillId="0" borderId="0" xfId="0" applyFont="1"/>
    <xf numFmtId="0" fontId="8" fillId="2" borderId="0" xfId="0" applyFont="1" applyFill="1" applyAlignment="1">
      <alignment vertical="center" wrapText="1"/>
    </xf>
    <xf numFmtId="167" fontId="25" fillId="2" borderId="0" xfId="35244" applyNumberFormat="1" applyFont="1" applyFill="1" applyBorder="1" applyAlignment="1" applyProtection="1">
      <alignment horizontal="right" wrapText="1"/>
      <protection locked="0"/>
    </xf>
    <xf numFmtId="164" fontId="294" fillId="2" borderId="0" xfId="0" applyNumberFormat="1" applyFont="1" applyFill="1"/>
    <xf numFmtId="14" fontId="9" fillId="10" borderId="86" xfId="0" applyNumberFormat="1" applyFont="1" applyFill="1" applyBorder="1" applyAlignment="1">
      <alignment horizontal="center" vertical="center"/>
    </xf>
    <xf numFmtId="41" fontId="13" fillId="0" borderId="0" xfId="0" applyNumberFormat="1" applyFont="1"/>
    <xf numFmtId="41" fontId="199" fillId="0" borderId="141" xfId="0" applyNumberFormat="1" applyFont="1" applyBorder="1"/>
    <xf numFmtId="164" fontId="25" fillId="0" borderId="0" xfId="0" applyNumberFormat="1" applyFont="1" applyAlignment="1" applyProtection="1">
      <alignment horizontal="right" wrapText="1"/>
      <protection locked="0"/>
    </xf>
    <xf numFmtId="164" fontId="35" fillId="0" borderId="0" xfId="0" applyNumberFormat="1" applyFont="1" applyAlignment="1" applyProtection="1">
      <alignment horizontal="right" wrapText="1"/>
      <protection locked="0"/>
    </xf>
    <xf numFmtId="164" fontId="35" fillId="0" borderId="143" xfId="0" applyNumberFormat="1" applyFont="1" applyBorder="1" applyAlignment="1">
      <alignment horizontal="right" wrapText="1"/>
    </xf>
    <xf numFmtId="0" fontId="276" fillId="0" borderId="0" xfId="0" applyFont="1"/>
    <xf numFmtId="0" fontId="24" fillId="0" borderId="0" xfId="0" applyFont="1"/>
    <xf numFmtId="164" fontId="35" fillId="0" borderId="0" xfId="0" applyNumberFormat="1" applyFont="1" applyAlignment="1">
      <alignment horizontal="right" wrapText="1"/>
    </xf>
    <xf numFmtId="0" fontId="8" fillId="0" borderId="0" xfId="0" applyFont="1" applyAlignment="1">
      <alignment horizontal="left"/>
    </xf>
    <xf numFmtId="164" fontId="294" fillId="0" borderId="0" xfId="0" applyNumberFormat="1" applyFont="1"/>
    <xf numFmtId="164" fontId="199" fillId="0" borderId="0" xfId="0" applyNumberFormat="1" applyFont="1"/>
    <xf numFmtId="0" fontId="290" fillId="0" borderId="0" xfId="0" applyFont="1"/>
    <xf numFmtId="164" fontId="23" fillId="0" borderId="0" xfId="0" applyNumberFormat="1" applyFont="1"/>
    <xf numFmtId="164" fontId="0" fillId="0" borderId="0" xfId="0" applyNumberFormat="1"/>
    <xf numFmtId="166" fontId="295" fillId="102" borderId="0" xfId="0" applyNumberFormat="1" applyFont="1" applyFill="1" applyAlignment="1">
      <alignment horizontal="center" vertical="center"/>
    </xf>
    <xf numFmtId="0" fontId="295" fillId="102" borderId="0" xfId="0" applyFont="1" applyFill="1" applyAlignment="1">
      <alignment horizontal="center" vertical="center"/>
    </xf>
    <xf numFmtId="0" fontId="240" fillId="0" borderId="0" xfId="44052" applyFont="1" applyBorder="1" applyAlignment="1"/>
    <xf numFmtId="0" fontId="52" fillId="0" borderId="0" xfId="0" applyFont="1"/>
    <xf numFmtId="0" fontId="210" fillId="0" borderId="0" xfId="0" applyFont="1"/>
    <xf numFmtId="0" fontId="210" fillId="0" borderId="0" xfId="44052" applyFont="1" applyBorder="1" applyAlignment="1"/>
    <xf numFmtId="0" fontId="210" fillId="0" borderId="0" xfId="0" applyFont="1" applyAlignment="1">
      <alignment horizontal="left" indent="1"/>
    </xf>
    <xf numFmtId="0" fontId="52" fillId="0" borderId="0" xfId="0" applyFont="1" applyAlignment="1" applyProtection="1">
      <alignment horizontal="left"/>
      <protection locked="0"/>
    </xf>
    <xf numFmtId="0" fontId="210" fillId="0" borderId="0" xfId="0" applyFont="1" applyAlignment="1">
      <alignment horizontal="left"/>
    </xf>
    <xf numFmtId="0" fontId="52" fillId="0" borderId="141" xfId="0" applyFont="1" applyBorder="1"/>
    <xf numFmtId="167" fontId="198" fillId="0" borderId="0" xfId="0" applyNumberFormat="1" applyFont="1" applyAlignment="1">
      <alignment horizontal="right"/>
    </xf>
    <xf numFmtId="41" fontId="296" fillId="0" borderId="0" xfId="0" applyNumberFormat="1" applyFont="1"/>
    <xf numFmtId="167" fontId="188" fillId="109" borderId="0" xfId="32894" applyNumberFormat="1" applyFont="1" applyFill="1" applyAlignment="1">
      <alignment vertical="center"/>
    </xf>
    <xf numFmtId="167" fontId="17" fillId="109" borderId="0" xfId="32894" applyNumberFormat="1" applyFont="1" applyFill="1" applyAlignment="1">
      <alignment vertical="center"/>
    </xf>
    <xf numFmtId="37" fontId="7" fillId="102" borderId="0" xfId="0" applyNumberFormat="1" applyFont="1" applyFill="1" applyAlignment="1">
      <alignment vertical="center"/>
    </xf>
    <xf numFmtId="37" fontId="7" fillId="102" borderId="142" xfId="0" applyNumberFormat="1" applyFont="1" applyFill="1" applyBorder="1" applyAlignment="1">
      <alignment vertical="center"/>
    </xf>
    <xf numFmtId="0" fontId="298" fillId="95" borderId="12" xfId="0" applyFont="1" applyFill="1" applyBorder="1" applyAlignment="1">
      <alignment vertical="center"/>
    </xf>
    <xf numFmtId="0" fontId="7" fillId="107" borderId="4" xfId="20705" applyFont="1" applyFill="1" applyBorder="1" applyAlignment="1">
      <alignment horizontal="center" vertical="center"/>
    </xf>
    <xf numFmtId="0" fontId="17" fillId="107" borderId="0" xfId="44038" applyFont="1" applyFill="1" applyAlignment="1">
      <alignment horizontal="center" vertical="center"/>
    </xf>
    <xf numFmtId="0" fontId="17" fillId="107" borderId="113" xfId="44038" applyFont="1" applyFill="1" applyBorder="1" applyAlignment="1">
      <alignment horizontal="center" vertical="center"/>
    </xf>
    <xf numFmtId="37" fontId="7" fillId="107" borderId="0" xfId="11274" applyNumberFormat="1" applyFont="1" applyFill="1" applyAlignment="1">
      <alignment vertical="center"/>
    </xf>
    <xf numFmtId="37" fontId="7" fillId="107" borderId="0" xfId="11274" applyNumberFormat="1" applyFont="1" applyFill="1" applyAlignment="1">
      <alignment horizontal="right" vertical="center"/>
    </xf>
    <xf numFmtId="168" fontId="189" fillId="0" borderId="0" xfId="43129" applyNumberFormat="1" applyFont="1" applyAlignment="1">
      <alignment vertical="top"/>
    </xf>
    <xf numFmtId="37" fontId="2" fillId="107" borderId="0" xfId="11274" applyNumberFormat="1" applyFont="1" applyFill="1" applyAlignment="1">
      <alignment horizontal="left" vertical="center"/>
    </xf>
    <xf numFmtId="0" fontId="8" fillId="107" borderId="0" xfId="44041" applyFill="1"/>
    <xf numFmtId="37" fontId="8" fillId="107" borderId="0" xfId="10476" applyNumberFormat="1" applyFont="1" applyFill="1" applyAlignment="1">
      <alignment horizontal="center"/>
    </xf>
    <xf numFmtId="0" fontId="74" fillId="108" borderId="0" xfId="10476" applyFill="1">
      <alignment vertical="top"/>
    </xf>
    <xf numFmtId="37" fontId="8" fillId="107" borderId="0" xfId="10476" applyNumberFormat="1" applyFont="1" applyFill="1">
      <alignment vertical="top"/>
    </xf>
    <xf numFmtId="37" fontId="8" fillId="109" borderId="0" xfId="44039" applyNumberFormat="1" applyFont="1" applyFill="1" applyAlignment="1">
      <alignment horizontal="left" vertical="center" indent="1"/>
    </xf>
    <xf numFmtId="0" fontId="8" fillId="110" borderId="0" xfId="10476" applyFont="1" applyFill="1">
      <alignment vertical="top"/>
    </xf>
    <xf numFmtId="0" fontId="8" fillId="0" borderId="0" xfId="44050" applyAlignment="1"/>
    <xf numFmtId="0" fontId="8" fillId="3" borderId="0" xfId="44050" applyFill="1" applyAlignment="1"/>
    <xf numFmtId="167" fontId="8" fillId="0" borderId="0" xfId="44050" applyNumberFormat="1" applyAlignment="1"/>
    <xf numFmtId="201" fontId="8" fillId="0" borderId="0" xfId="44050" applyNumberFormat="1" applyAlignment="1"/>
    <xf numFmtId="37" fontId="7" fillId="107" borderId="0" xfId="10476" applyNumberFormat="1" applyFont="1" applyFill="1" applyAlignment="1">
      <alignment horizontal="left" vertical="top"/>
    </xf>
    <xf numFmtId="37" fontId="277" fillId="105" borderId="0" xfId="10476" applyNumberFormat="1" applyFont="1" applyFill="1">
      <alignment vertical="top"/>
    </xf>
    <xf numFmtId="0" fontId="9" fillId="2" borderId="0" xfId="11274" applyFont="1" applyFill="1" applyAlignment="1">
      <alignment vertical="center"/>
    </xf>
    <xf numFmtId="165" fontId="9" fillId="2" borderId="0" xfId="11274" applyNumberFormat="1" applyFont="1" applyFill="1" applyAlignment="1">
      <alignment vertical="center"/>
    </xf>
    <xf numFmtId="0" fontId="17" fillId="107" borderId="0" xfId="20705" applyFont="1" applyFill="1" applyAlignment="1">
      <alignment wrapText="1"/>
    </xf>
    <xf numFmtId="0" fontId="17" fillId="107" borderId="0" xfId="20705" applyFont="1" applyFill="1" applyAlignment="1">
      <alignment vertical="center"/>
    </xf>
    <xf numFmtId="0" fontId="9" fillId="107" borderId="0" xfId="20705" applyFont="1" applyFill="1" applyAlignment="1"/>
    <xf numFmtId="0" fontId="7" fillId="107" borderId="0" xfId="20705" applyFont="1" applyFill="1" applyAlignment="1">
      <alignment horizontal="center" vertical="center"/>
    </xf>
    <xf numFmtId="0" fontId="7" fillId="107" borderId="0" xfId="20705" applyFont="1" applyFill="1" applyAlignment="1">
      <alignment vertical="center"/>
    </xf>
    <xf numFmtId="0" fontId="7" fillId="107" borderId="0" xfId="20705" applyFont="1" applyFill="1" applyAlignment="1">
      <alignment horizontal="right" vertical="center"/>
    </xf>
    <xf numFmtId="38" fontId="188" fillId="109" borderId="0" xfId="20705" applyNumberFormat="1" applyFont="1" applyFill="1" applyAlignment="1">
      <alignment vertical="center"/>
    </xf>
    <xf numFmtId="2" fontId="11" fillId="0" borderId="0" xfId="44050" applyNumberFormat="1" applyFont="1" applyAlignment="1">
      <alignment horizontal="center" vertical="center"/>
    </xf>
    <xf numFmtId="0" fontId="9" fillId="0" borderId="0" xfId="0" applyFont="1" applyAlignment="1">
      <alignment horizontal="left" indent="2"/>
    </xf>
    <xf numFmtId="0" fontId="9" fillId="0" borderId="0" xfId="44038" applyFont="1" applyFill="1" applyAlignment="1">
      <alignment horizontal="left" vertical="center" indent="2"/>
    </xf>
    <xf numFmtId="0" fontId="9" fillId="109" borderId="0" xfId="44038" applyFont="1" applyFill="1" applyAlignment="1">
      <alignment vertical="center"/>
    </xf>
    <xf numFmtId="0" fontId="17" fillId="109" borderId="0" xfId="44040" applyFont="1" applyFill="1" applyAlignment="1">
      <alignment horizontal="left" vertical="center"/>
    </xf>
    <xf numFmtId="0" fontId="9" fillId="0" borderId="0" xfId="44050" applyFont="1" applyAlignment="1">
      <alignment horizontal="left" indent="3"/>
    </xf>
    <xf numFmtId="1" fontId="9" fillId="0" borderId="0" xfId="44050" applyNumberFormat="1" applyFont="1" applyAlignment="1">
      <alignment horizontal="right"/>
    </xf>
    <xf numFmtId="0" fontId="17" fillId="0" borderId="0" xfId="44038" applyFont="1" applyFill="1" applyAlignment="1">
      <alignment vertical="center"/>
    </xf>
    <xf numFmtId="0" fontId="17" fillId="0" borderId="113" xfId="44038" applyFont="1" applyFill="1" applyBorder="1" applyAlignment="1">
      <alignment vertical="center"/>
    </xf>
    <xf numFmtId="0" fontId="9" fillId="3" borderId="0" xfId="44038" applyFont="1" applyFill="1" applyAlignment="1">
      <alignment horizontal="left" vertical="center" wrapText="1" indent="2"/>
    </xf>
    <xf numFmtId="0" fontId="257" fillId="0" borderId="0" xfId="43122" applyFont="1" applyAlignment="1"/>
    <xf numFmtId="0" fontId="17" fillId="107" borderId="0" xfId="44038" applyFont="1" applyFill="1" applyAlignment="1">
      <alignment vertical="center"/>
    </xf>
    <xf numFmtId="0" fontId="204" fillId="111" borderId="0" xfId="44038" applyFont="1" applyFill="1" applyAlignment="1">
      <alignment vertical="center"/>
    </xf>
    <xf numFmtId="0" fontId="17" fillId="107" borderId="113" xfId="44038" applyFont="1" applyFill="1" applyBorder="1" applyAlignment="1">
      <alignment vertical="center"/>
    </xf>
    <xf numFmtId="0" fontId="204" fillId="111" borderId="158" xfId="44038" applyFont="1" applyFill="1" applyBorder="1" applyAlignment="1">
      <alignment vertical="center"/>
    </xf>
    <xf numFmtId="0" fontId="204" fillId="111" borderId="0" xfId="44038" applyFont="1" applyFill="1" applyAlignment="1">
      <alignment horizontal="center" vertical="center"/>
    </xf>
    <xf numFmtId="0" fontId="204" fillId="111" borderId="158" xfId="44038" applyFont="1" applyFill="1" applyBorder="1" applyAlignment="1">
      <alignment horizontal="center" vertical="center"/>
    </xf>
    <xf numFmtId="0" fontId="204" fillId="110" borderId="0" xfId="11274" applyFont="1" applyFill="1" applyAlignment="1">
      <alignment horizontal="center" vertical="center"/>
    </xf>
    <xf numFmtId="167" fontId="17" fillId="109" borderId="0" xfId="10476" applyNumberFormat="1" applyFont="1" applyFill="1" applyAlignment="1">
      <alignment vertical="center"/>
    </xf>
    <xf numFmtId="167" fontId="188" fillId="109" borderId="0" xfId="10476" applyNumberFormat="1" applyFont="1" applyFill="1" applyAlignment="1">
      <alignment vertical="center"/>
    </xf>
    <xf numFmtId="167" fontId="17" fillId="0" borderId="0" xfId="10476" applyNumberFormat="1" applyFont="1" applyAlignment="1">
      <alignment vertical="center"/>
    </xf>
    <xf numFmtId="0" fontId="17" fillId="0" borderId="0" xfId="11274" applyFont="1" applyAlignment="1">
      <alignment vertical="center"/>
    </xf>
    <xf numFmtId="37" fontId="9" fillId="3" borderId="0" xfId="10476" applyNumberFormat="1" applyFont="1" applyFill="1" applyAlignment="1">
      <alignment horizontal="right" vertical="top"/>
    </xf>
    <xf numFmtId="0" fontId="30" fillId="0" borderId="0" xfId="20705" applyFont="1" applyAlignment="1"/>
    <xf numFmtId="0" fontId="181" fillId="0" borderId="0" xfId="44328" applyFont="1" applyAlignment="1">
      <alignment vertical="center"/>
    </xf>
    <xf numFmtId="0" fontId="185" fillId="109" borderId="0" xfId="11274" applyFont="1" applyFill="1" applyAlignment="1">
      <alignment horizontal="center" vertical="center"/>
    </xf>
    <xf numFmtId="15" fontId="184" fillId="109" borderId="0" xfId="11274" applyNumberFormat="1" applyFont="1" applyFill="1" applyAlignment="1">
      <alignment horizontal="centerContinuous" vertical="center"/>
    </xf>
    <xf numFmtId="15" fontId="184" fillId="109" borderId="0" xfId="11274" applyNumberFormat="1" applyFont="1" applyFill="1" applyAlignment="1">
      <alignment vertical="center"/>
    </xf>
    <xf numFmtId="0" fontId="182" fillId="0" borderId="0" xfId="44328" applyFont="1" applyAlignment="1">
      <alignment horizontal="center" vertical="center"/>
    </xf>
    <xf numFmtId="0" fontId="182" fillId="0" borderId="0" xfId="11274" applyFont="1" applyAlignment="1">
      <alignment horizontal="left" vertical="center"/>
    </xf>
    <xf numFmtId="0" fontId="184" fillId="109" borderId="0" xfId="11274" applyFont="1" applyFill="1" applyAlignment="1">
      <alignment vertical="center" wrapText="1"/>
    </xf>
    <xf numFmtId="0" fontId="182" fillId="0" borderId="0" xfId="44328" applyFont="1" applyAlignment="1">
      <alignment vertical="center"/>
    </xf>
    <xf numFmtId="0" fontId="181" fillId="0" borderId="0" xfId="44328" applyFont="1" applyAlignment="1">
      <alignment horizontal="center" vertical="center"/>
    </xf>
    <xf numFmtId="0" fontId="182" fillId="0" borderId="0" xfId="44328" applyFont="1" applyAlignment="1">
      <alignment vertical="center" wrapText="1"/>
    </xf>
    <xf numFmtId="0" fontId="181" fillId="0" borderId="0" xfId="44328" applyFont="1" applyAlignment="1">
      <alignment horizontal="left" vertical="center"/>
    </xf>
    <xf numFmtId="0" fontId="181" fillId="0" borderId="117" xfId="44328" applyFont="1" applyBorder="1" applyAlignment="1">
      <alignment horizontal="left" vertical="center" wrapText="1"/>
    </xf>
    <xf numFmtId="15" fontId="184" fillId="109" borderId="0" xfId="11274" applyNumberFormat="1" applyFont="1" applyFill="1" applyAlignment="1">
      <alignment horizontal="center" vertical="center"/>
    </xf>
    <xf numFmtId="0" fontId="181" fillId="0" borderId="0" xfId="44328" applyFont="1" applyAlignment="1">
      <alignment horizontal="left" vertical="center" wrapText="1"/>
    </xf>
    <xf numFmtId="43" fontId="181" fillId="0" borderId="0" xfId="44328" applyNumberFormat="1" applyFont="1" applyAlignment="1">
      <alignment vertical="center"/>
    </xf>
    <xf numFmtId="15" fontId="184" fillId="109" borderId="0" xfId="44328" applyNumberFormat="1" applyFont="1" applyFill="1" applyAlignment="1">
      <alignment horizontal="centerContinuous" vertical="center"/>
    </xf>
    <xf numFmtId="15" fontId="184" fillId="109" borderId="0" xfId="44328" applyNumberFormat="1" applyFont="1" applyFill="1" applyAlignment="1">
      <alignment horizontal="center" vertical="center"/>
    </xf>
    <xf numFmtId="167" fontId="181" fillId="0" borderId="0" xfId="44328" applyNumberFormat="1" applyFont="1" applyAlignment="1">
      <alignment vertical="center"/>
    </xf>
    <xf numFmtId="0" fontId="186" fillId="109" borderId="0" xfId="11274" applyFont="1" applyFill="1" applyAlignment="1">
      <alignment horizontal="left" vertical="center"/>
    </xf>
    <xf numFmtId="0" fontId="186" fillId="0" borderId="0" xfId="11274" applyFont="1" applyAlignment="1">
      <alignment horizontal="left" vertical="center"/>
    </xf>
    <xf numFmtId="0" fontId="181" fillId="0" borderId="0" xfId="44050" applyFont="1" applyAlignment="1">
      <alignment vertical="center"/>
    </xf>
    <xf numFmtId="201" fontId="181" fillId="0" borderId="0" xfId="44328" applyNumberFormat="1" applyFont="1" applyAlignment="1">
      <alignment vertical="center"/>
    </xf>
    <xf numFmtId="0" fontId="185" fillId="107" borderId="0" xfId="11274" applyFont="1" applyFill="1" applyAlignment="1">
      <alignment horizontal="center" vertical="center"/>
    </xf>
    <xf numFmtId="15" fontId="184" fillId="107" borderId="0" xfId="11274" applyNumberFormat="1" applyFont="1" applyFill="1" applyAlignment="1">
      <alignment horizontal="centerContinuous" vertical="center"/>
    </xf>
    <xf numFmtId="167" fontId="181" fillId="0" borderId="0" xfId="11274" applyNumberFormat="1" applyFont="1" applyAlignment="1">
      <alignment vertical="center"/>
    </xf>
    <xf numFmtId="15" fontId="260" fillId="111" borderId="0" xfId="11274" applyNumberFormat="1" applyFont="1" applyFill="1" applyAlignment="1">
      <alignment horizontal="centerContinuous" vertical="center"/>
    </xf>
    <xf numFmtId="0" fontId="182" fillId="0" borderId="0" xfId="44050" applyFont="1" applyAlignment="1">
      <alignment horizontal="center" vertical="center"/>
    </xf>
    <xf numFmtId="0" fontId="258" fillId="0" borderId="0" xfId="0" applyFont="1" applyAlignment="1">
      <alignment vertical="center"/>
    </xf>
    <xf numFmtId="0" fontId="181" fillId="0" borderId="117" xfId="44050" applyFont="1" applyBorder="1" applyAlignment="1">
      <alignment horizontal="left" vertical="center" wrapText="1"/>
    </xf>
    <xf numFmtId="0" fontId="181" fillId="0" borderId="0" xfId="44050" applyFont="1" applyAlignment="1">
      <alignment horizontal="left" vertical="center"/>
    </xf>
    <xf numFmtId="0" fontId="8" fillId="0" borderId="0" xfId="0" applyFont="1" applyAlignment="1">
      <alignment vertical="center"/>
    </xf>
    <xf numFmtId="9" fontId="17" fillId="109" borderId="0" xfId="26143" applyFont="1" applyFill="1" applyAlignment="1">
      <alignment vertical="center"/>
    </xf>
    <xf numFmtId="0" fontId="184" fillId="109" borderId="0" xfId="10476" applyFont="1" applyFill="1" applyAlignment="1">
      <alignment horizontal="left" vertical="center" wrapText="1"/>
    </xf>
    <xf numFmtId="15" fontId="184" fillId="109" borderId="0" xfId="21231" applyNumberFormat="1" applyFont="1" applyFill="1" applyAlignment="1">
      <alignment horizontal="centerContinuous" vertical="center"/>
    </xf>
    <xf numFmtId="15" fontId="260" fillId="110" borderId="0" xfId="21231" applyNumberFormat="1" applyFont="1" applyFill="1" applyAlignment="1">
      <alignment horizontal="centerContinuous" vertical="center"/>
    </xf>
    <xf numFmtId="0" fontId="181" fillId="0" borderId="0" xfId="10476" applyFont="1" applyAlignment="1">
      <alignment horizontal="left" vertical="center" wrapText="1"/>
    </xf>
    <xf numFmtId="0" fontId="182" fillId="0" borderId="0" xfId="44330" applyFont="1"/>
    <xf numFmtId="0" fontId="182" fillId="0" borderId="0" xfId="21231" applyFont="1"/>
    <xf numFmtId="0" fontId="181" fillId="0" borderId="0" xfId="21231" applyFont="1" applyAlignment="1">
      <alignment horizontal="left" vertical="center"/>
    </xf>
    <xf numFmtId="0" fontId="182" fillId="0" borderId="0" xfId="10476" applyFont="1" applyAlignment="1">
      <alignment horizontal="left" vertical="center" wrapText="1"/>
    </xf>
    <xf numFmtId="0" fontId="258" fillId="0" borderId="0" xfId="21231" applyFont="1"/>
    <xf numFmtId="0" fontId="9" fillId="0" borderId="0" xfId="21231" applyFont="1"/>
    <xf numFmtId="0" fontId="181" fillId="0" borderId="0" xfId="21231" applyFont="1" applyAlignment="1">
      <alignment vertical="center"/>
    </xf>
    <xf numFmtId="0" fontId="9" fillId="0" borderId="0" xfId="13638" applyFont="1" applyAlignment="1"/>
    <xf numFmtId="0" fontId="184" fillId="0" borderId="0" xfId="10476" applyFont="1" applyAlignment="1">
      <alignment horizontal="left" vertical="center" wrapText="1"/>
    </xf>
    <xf numFmtId="0" fontId="181" fillId="0" borderId="0" xfId="21231" applyFont="1" applyAlignment="1">
      <alignment horizontal="left" indent="2"/>
    </xf>
    <xf numFmtId="0" fontId="9" fillId="0" borderId="140" xfId="0" applyFont="1" applyBorder="1" applyAlignment="1">
      <alignment horizontal="center"/>
    </xf>
    <xf numFmtId="0" fontId="9" fillId="0" borderId="140" xfId="0" quotePrefix="1" applyFont="1" applyBorder="1" applyAlignment="1">
      <alignment horizontal="center"/>
    </xf>
    <xf numFmtId="0" fontId="9" fillId="0" borderId="140" xfId="0" applyFont="1" applyBorder="1" applyAlignment="1">
      <alignment horizontal="center" vertical="center"/>
    </xf>
    <xf numFmtId="0" fontId="4" fillId="0" borderId="11" xfId="0" applyFont="1" applyBorder="1" applyAlignment="1">
      <alignment horizontal="center"/>
    </xf>
    <xf numFmtId="37" fontId="11" fillId="0" borderId="0" xfId="0" applyNumberFormat="1" applyFont="1" applyAlignment="1">
      <alignment horizontal="left"/>
    </xf>
    <xf numFmtId="0" fontId="216" fillId="0" borderId="0" xfId="0" applyFont="1" applyAlignment="1">
      <alignment vertical="center" wrapText="1" indent="1"/>
    </xf>
    <xf numFmtId="204" fontId="216" fillId="0" borderId="0" xfId="0" applyNumberFormat="1" applyFont="1" applyAlignment="1">
      <alignment vertical="center" wrapText="1" indent="1"/>
    </xf>
    <xf numFmtId="37" fontId="9" fillId="0" borderId="0" xfId="0" applyNumberFormat="1" applyFont="1" applyAlignment="1">
      <alignment horizontal="left"/>
    </xf>
    <xf numFmtId="37" fontId="7" fillId="86" borderId="0" xfId="0" applyNumberFormat="1" applyFont="1" applyFill="1" applyAlignment="1">
      <alignment horizontal="left" vertical="center" indent="6"/>
    </xf>
    <xf numFmtId="166" fontId="7" fillId="86" borderId="0" xfId="0" applyNumberFormat="1" applyFont="1" applyFill="1" applyAlignment="1">
      <alignment horizontal="center" vertical="center"/>
    </xf>
    <xf numFmtId="0" fontId="181" fillId="98" borderId="0" xfId="44050" applyFont="1" applyFill="1" applyAlignment="1">
      <alignment vertical="center"/>
    </xf>
    <xf numFmtId="165" fontId="198" fillId="0" borderId="0" xfId="0" applyNumberFormat="1" applyFont="1" applyAlignment="1">
      <alignment horizontal="right"/>
    </xf>
    <xf numFmtId="165" fontId="199" fillId="0" borderId="0" xfId="0" applyNumberFormat="1" applyFont="1" applyAlignment="1">
      <alignment horizontal="right"/>
    </xf>
    <xf numFmtId="167" fontId="199" fillId="0" borderId="0" xfId="0" applyNumberFormat="1" applyFont="1" applyAlignment="1">
      <alignment horizontal="right"/>
    </xf>
    <xf numFmtId="167" fontId="237" fillId="0" borderId="0" xfId="0" applyNumberFormat="1" applyFont="1" applyAlignment="1">
      <alignment horizontal="right"/>
    </xf>
    <xf numFmtId="167" fontId="198" fillId="0" borderId="141" xfId="0" applyNumberFormat="1" applyFont="1" applyBorder="1" applyAlignment="1">
      <alignment horizontal="right"/>
    </xf>
    <xf numFmtId="167" fontId="74" fillId="2" borderId="0" xfId="35239" applyNumberFormat="1" applyFont="1" applyFill="1" applyAlignment="1">
      <alignment vertical="center"/>
    </xf>
    <xf numFmtId="0" fontId="248" fillId="118" borderId="113" xfId="0" applyFont="1" applyFill="1" applyBorder="1"/>
    <xf numFmtId="167" fontId="8" fillId="118" borderId="113" xfId="35239" applyNumberFormat="1" applyFont="1" applyFill="1" applyBorder="1" applyAlignment="1"/>
    <xf numFmtId="0" fontId="8" fillId="3" borderId="0" xfId="0" applyFont="1" applyFill="1"/>
    <xf numFmtId="167" fontId="8" fillId="2" borderId="0" xfId="35239" applyNumberFormat="1" applyFont="1" applyFill="1" applyBorder="1" applyAlignment="1"/>
    <xf numFmtId="167" fontId="8" fillId="2" borderId="0" xfId="35239" applyNumberFormat="1" applyFont="1" applyFill="1" applyBorder="1" applyAlignment="1">
      <alignment vertical="top" wrapText="1"/>
    </xf>
    <xf numFmtId="0" fontId="11" fillId="0" borderId="0" xfId="44037" applyFont="1" applyAlignment="1">
      <alignment vertical="center"/>
    </xf>
    <xf numFmtId="167" fontId="8" fillId="119" borderId="113" xfId="35239" applyNumberFormat="1" applyFont="1" applyFill="1" applyBorder="1" applyAlignment="1"/>
    <xf numFmtId="0" fontId="8" fillId="2" borderId="0" xfId="44050" applyFill="1" applyAlignment="1"/>
    <xf numFmtId="0" fontId="9" fillId="3" borderId="161" xfId="0" applyFont="1" applyFill="1" applyBorder="1" applyAlignment="1">
      <alignment horizontal="left" vertical="center"/>
    </xf>
    <xf numFmtId="0" fontId="4" fillId="2" borderId="0" xfId="0" applyFont="1" applyFill="1" applyAlignment="1">
      <alignment vertical="center"/>
    </xf>
    <xf numFmtId="0" fontId="210" fillId="120" borderId="0" xfId="0" applyFont="1" applyFill="1"/>
    <xf numFmtId="0" fontId="25" fillId="2" borderId="0" xfId="11007" applyFont="1" applyFill="1" applyAlignment="1" applyProtection="1">
      <alignment horizontal="right" wrapText="1"/>
      <protection locked="0"/>
    </xf>
    <xf numFmtId="164" fontId="301" fillId="2" borderId="0" xfId="0" applyNumberFormat="1" applyFont="1" applyFill="1"/>
    <xf numFmtId="164" fontId="302" fillId="2" borderId="0" xfId="0" applyNumberFormat="1" applyFont="1" applyFill="1"/>
    <xf numFmtId="167" fontId="199" fillId="0" borderId="23" xfId="0" applyNumberFormat="1" applyFont="1" applyBorder="1" applyAlignment="1" applyProtection="1">
      <alignment horizontal="right"/>
      <protection locked="0"/>
    </xf>
    <xf numFmtId="0" fontId="18" fillId="0" borderId="0" xfId="44038" applyFont="1" applyFill="1" applyAlignment="1">
      <alignment vertical="center"/>
    </xf>
    <xf numFmtId="0" fontId="303" fillId="0" borderId="0" xfId="0" applyFont="1"/>
    <xf numFmtId="0" fontId="304" fillId="3" borderId="0" xfId="44050" applyFont="1" applyFill="1" applyAlignment="1"/>
    <xf numFmtId="166" fontId="7" fillId="2" borderId="0" xfId="0" applyNumberFormat="1" applyFont="1" applyFill="1" applyAlignment="1">
      <alignment horizontal="center" vertical="center"/>
    </xf>
    <xf numFmtId="167" fontId="58" fillId="2" borderId="0" xfId="0" applyNumberFormat="1" applyFont="1" applyFill="1" applyAlignment="1" applyProtection="1">
      <alignment horizontal="right"/>
      <protection locked="0"/>
    </xf>
    <xf numFmtId="167" fontId="10" fillId="2" borderId="0" xfId="0" applyNumberFormat="1" applyFont="1" applyFill="1" applyAlignment="1">
      <alignment horizontal="right"/>
    </xf>
    <xf numFmtId="167" fontId="10" fillId="2" borderId="0" xfId="0" applyNumberFormat="1" applyFont="1" applyFill="1"/>
    <xf numFmtId="167" fontId="28" fillId="2" borderId="0" xfId="0" applyNumberFormat="1" applyFont="1" applyFill="1"/>
    <xf numFmtId="167" fontId="201" fillId="2" borderId="0" xfId="0" applyNumberFormat="1" applyFont="1" applyFill="1" applyAlignment="1">
      <alignment horizontal="right"/>
    </xf>
    <xf numFmtId="167" fontId="10" fillId="2" borderId="141" xfId="0" applyNumberFormat="1" applyFont="1" applyFill="1" applyBorder="1" applyAlignment="1">
      <alignment horizontal="right"/>
    </xf>
    <xf numFmtId="164" fontId="50" fillId="102" borderId="20" xfId="0" applyNumberFormat="1" applyFont="1" applyFill="1" applyBorder="1" applyAlignment="1">
      <alignment horizontal="center"/>
    </xf>
    <xf numFmtId="164" fontId="50" fillId="102" borderId="19" xfId="0" applyNumberFormat="1" applyFont="1" applyFill="1" applyBorder="1" applyAlignment="1">
      <alignment horizontal="center"/>
    </xf>
    <xf numFmtId="167" fontId="4" fillId="0" borderId="0" xfId="0" applyNumberFormat="1" applyFont="1"/>
    <xf numFmtId="0" fontId="52" fillId="2" borderId="25" xfId="0" applyFont="1" applyFill="1" applyBorder="1" applyAlignment="1">
      <alignment horizontal="center" vertical="center" textRotation="90"/>
    </xf>
    <xf numFmtId="170" fontId="30" fillId="0" borderId="16" xfId="0" applyNumberFormat="1" applyFont="1" applyBorder="1" applyAlignment="1">
      <alignment horizontal="right" vertical="center"/>
    </xf>
    <xf numFmtId="14" fontId="9" fillId="2" borderId="39" xfId="0" applyNumberFormat="1" applyFont="1" applyFill="1" applyBorder="1" applyAlignment="1">
      <alignment horizontal="center" vertical="center"/>
    </xf>
    <xf numFmtId="0" fontId="9" fillId="10" borderId="161" xfId="0" applyFont="1" applyFill="1" applyBorder="1" applyAlignment="1">
      <alignment horizontal="center" vertical="center"/>
    </xf>
    <xf numFmtId="170" fontId="9" fillId="10" borderId="16" xfId="0" applyNumberFormat="1" applyFont="1" applyFill="1" applyBorder="1" applyAlignment="1">
      <alignment horizontal="right" vertical="center"/>
    </xf>
    <xf numFmtId="14" fontId="9" fillId="0" borderId="34" xfId="0" applyNumberFormat="1" applyFont="1" applyBorder="1" applyAlignment="1">
      <alignment horizontal="center" vertical="center"/>
    </xf>
    <xf numFmtId="14" fontId="9" fillId="0" borderId="161" xfId="0" applyNumberFormat="1" applyFont="1" applyBorder="1" applyAlignment="1">
      <alignment horizontal="center" vertical="center"/>
    </xf>
    <xf numFmtId="170" fontId="30" fillId="0" borderId="33" xfId="0" applyNumberFormat="1" applyFont="1" applyBorder="1" applyAlignment="1">
      <alignment horizontal="right" vertical="center"/>
    </xf>
    <xf numFmtId="0" fontId="220" fillId="109" borderId="0" xfId="10476" applyFont="1" applyFill="1">
      <alignment vertical="top"/>
    </xf>
    <xf numFmtId="0" fontId="8" fillId="109" borderId="0" xfId="10476" applyFont="1" applyFill="1" applyAlignment="1">
      <alignment horizontal="center" vertical="center"/>
    </xf>
    <xf numFmtId="0" fontId="30" fillId="0" borderId="0" xfId="1" applyFont="1" applyAlignment="1">
      <alignment wrapText="1"/>
    </xf>
    <xf numFmtId="0" fontId="9" fillId="0" borderId="0" xfId="1" applyFont="1" applyAlignment="1">
      <alignment wrapText="1"/>
    </xf>
    <xf numFmtId="0" fontId="9" fillId="0" borderId="0" xfId="1" quotePrefix="1" applyFont="1" applyAlignment="1">
      <alignment wrapText="1"/>
    </xf>
    <xf numFmtId="0" fontId="27" fillId="0" borderId="0" xfId="0" applyFont="1" applyAlignment="1">
      <alignment vertical="top" wrapText="1"/>
    </xf>
    <xf numFmtId="0" fontId="203" fillId="94" borderId="0" xfId="0" applyFont="1" applyFill="1" applyAlignment="1">
      <alignment horizontal="left" vertical="center"/>
    </xf>
    <xf numFmtId="0" fontId="23" fillId="0" borderId="0" xfId="0" applyFont="1" applyAlignment="1">
      <alignment horizontal="left"/>
    </xf>
    <xf numFmtId="0" fontId="203" fillId="94" borderId="0" xfId="0" applyFont="1" applyFill="1" applyAlignment="1">
      <alignment horizontal="left" vertical="top"/>
    </xf>
    <xf numFmtId="0" fontId="301" fillId="0" borderId="0" xfId="0" applyFont="1" applyAlignment="1">
      <alignment vertical="top" wrapText="1"/>
    </xf>
    <xf numFmtId="0" fontId="284" fillId="0" borderId="0" xfId="0" applyFont="1"/>
    <xf numFmtId="0" fontId="305" fillId="0" borderId="0" xfId="44035" applyFont="1"/>
    <xf numFmtId="0" fontId="306" fillId="0" borderId="0" xfId="0" applyFont="1"/>
    <xf numFmtId="0" fontId="306" fillId="0" borderId="0" xfId="0" applyFont="1" applyAlignment="1">
      <alignment horizontal="left"/>
    </xf>
    <xf numFmtId="0" fontId="306" fillId="0" borderId="0" xfId="0" applyFont="1" applyAlignment="1">
      <alignment vertical="center"/>
    </xf>
    <xf numFmtId="0" fontId="306" fillId="0" borderId="0" xfId="0" applyFont="1" applyAlignment="1">
      <alignment horizontal="left" vertical="center" wrapText="1"/>
    </xf>
    <xf numFmtId="0" fontId="9" fillId="2" borderId="161" xfId="0" applyFont="1" applyFill="1" applyBorder="1" applyAlignment="1">
      <alignment horizontal="left" vertical="center"/>
    </xf>
    <xf numFmtId="14" fontId="9" fillId="117" borderId="86" xfId="0" applyNumberFormat="1" applyFont="1" applyFill="1" applyBorder="1" applyAlignment="1">
      <alignment horizontal="center" vertical="center"/>
    </xf>
    <xf numFmtId="14" fontId="9" fillId="117" borderId="15" xfId="0" applyNumberFormat="1" applyFont="1" applyFill="1" applyBorder="1" applyAlignment="1">
      <alignment horizontal="center" vertical="center"/>
    </xf>
    <xf numFmtId="14" fontId="9" fillId="117" borderId="161" xfId="0" applyNumberFormat="1" applyFont="1" applyFill="1" applyBorder="1" applyAlignment="1">
      <alignment horizontal="center" vertical="center"/>
    </xf>
    <xf numFmtId="0" fontId="9" fillId="117" borderId="15" xfId="0" applyFont="1" applyFill="1" applyBorder="1" applyAlignment="1">
      <alignment horizontal="center" vertical="center"/>
    </xf>
    <xf numFmtId="14" fontId="9" fillId="117" borderId="31" xfId="0" applyNumberFormat="1" applyFont="1" applyFill="1" applyBorder="1" applyAlignment="1">
      <alignment horizontal="center" vertical="center"/>
    </xf>
    <xf numFmtId="14" fontId="30" fillId="121" borderId="15" xfId="0" applyNumberFormat="1" applyFont="1" applyFill="1" applyBorder="1" applyAlignment="1">
      <alignment horizontal="center" vertical="center"/>
    </xf>
    <xf numFmtId="14" fontId="9" fillId="117" borderId="34" xfId="0" applyNumberFormat="1" applyFont="1" applyFill="1" applyBorder="1" applyAlignment="1">
      <alignment horizontal="center" vertical="center"/>
    </xf>
    <xf numFmtId="14" fontId="9" fillId="117" borderId="7" xfId="0" applyNumberFormat="1" applyFont="1" applyFill="1" applyBorder="1" applyAlignment="1">
      <alignment horizontal="center" vertical="center"/>
    </xf>
    <xf numFmtId="14" fontId="9" fillId="117" borderId="17" xfId="0" applyNumberFormat="1" applyFont="1" applyFill="1" applyBorder="1" applyAlignment="1">
      <alignment horizontal="center" vertical="center"/>
    </xf>
    <xf numFmtId="0" fontId="9" fillId="117" borderId="31" xfId="0" applyFont="1" applyFill="1" applyBorder="1" applyAlignment="1">
      <alignment horizontal="center" vertical="center"/>
    </xf>
    <xf numFmtId="0" fontId="9" fillId="117" borderId="34" xfId="0" applyFont="1" applyFill="1" applyBorder="1" applyAlignment="1">
      <alignment horizontal="center" vertical="center"/>
    </xf>
    <xf numFmtId="0" fontId="9" fillId="117" borderId="47" xfId="0" applyFont="1" applyFill="1" applyBorder="1" applyAlignment="1">
      <alignment horizontal="center" vertical="center"/>
    </xf>
    <xf numFmtId="0" fontId="9" fillId="117" borderId="17" xfId="0" applyFont="1" applyFill="1" applyBorder="1" applyAlignment="1">
      <alignment horizontal="center" vertical="center"/>
    </xf>
    <xf numFmtId="0" fontId="9" fillId="117" borderId="51" xfId="0" applyFont="1" applyFill="1" applyBorder="1" applyAlignment="1">
      <alignment horizontal="center" vertical="center"/>
    </xf>
    <xf numFmtId="0" fontId="9" fillId="117" borderId="7" xfId="0" applyFont="1" applyFill="1" applyBorder="1" applyAlignment="1">
      <alignment horizontal="center" vertical="center"/>
    </xf>
    <xf numFmtId="0" fontId="9" fillId="117" borderId="39" xfId="0" applyFont="1" applyFill="1" applyBorder="1" applyAlignment="1">
      <alignment horizontal="center" vertical="center"/>
    </xf>
    <xf numFmtId="0" fontId="9" fillId="0" borderId="0" xfId="0" applyFont="1" applyAlignment="1">
      <alignment horizontal="left" wrapText="1"/>
    </xf>
    <xf numFmtId="0" fontId="4" fillId="0" borderId="0" xfId="0" applyFont="1" applyAlignment="1">
      <alignment horizontal="left"/>
    </xf>
    <xf numFmtId="0" fontId="9" fillId="0" borderId="0" xfId="1" applyFont="1" applyAlignment="1">
      <alignment horizontal="left"/>
    </xf>
    <xf numFmtId="0" fontId="29" fillId="0" borderId="0" xfId="1" applyFont="1" applyAlignment="1">
      <alignment horizontal="left"/>
    </xf>
    <xf numFmtId="169" fontId="13" fillId="0" borderId="141" xfId="44051" applyNumberFormat="1" applyFont="1" applyBorder="1"/>
    <xf numFmtId="167" fontId="122" fillId="0" borderId="0" xfId="0" applyNumberFormat="1" applyFont="1"/>
    <xf numFmtId="0" fontId="1" fillId="0" borderId="0" xfId="0" applyFont="1"/>
    <xf numFmtId="0" fontId="9" fillId="0" borderId="0" xfId="1" quotePrefix="1" applyFont="1" applyAlignment="1">
      <alignment horizontal="left"/>
    </xf>
    <xf numFmtId="0" fontId="1" fillId="0" borderId="0" xfId="0" applyFont="1" applyAlignment="1">
      <alignment horizontal="left"/>
    </xf>
    <xf numFmtId="0" fontId="1" fillId="0" borderId="141" xfId="0" applyFont="1" applyBorder="1" applyAlignment="1">
      <alignment horizontal="left"/>
    </xf>
    <xf numFmtId="0" fontId="20" fillId="0" borderId="141" xfId="44052" applyNumberFormat="1" applyFont="1" applyBorder="1" applyAlignment="1" applyProtection="1">
      <alignment horizontal="left"/>
      <protection locked="0"/>
    </xf>
    <xf numFmtId="0" fontId="7" fillId="114" borderId="142" xfId="0" applyFont="1" applyFill="1" applyBorder="1" applyAlignment="1">
      <alignment horizontal="center" vertical="center" wrapText="1"/>
    </xf>
    <xf numFmtId="0" fontId="47" fillId="0" borderId="171" xfId="0" applyFont="1" applyBorder="1" applyAlignment="1">
      <alignment vertical="center"/>
    </xf>
    <xf numFmtId="14" fontId="11" fillId="0" borderId="171" xfId="0" applyNumberFormat="1" applyFont="1" applyBorder="1" applyAlignment="1">
      <alignment horizontal="left" vertical="center"/>
    </xf>
    <xf numFmtId="0" fontId="47" fillId="0" borderId="173" xfId="0" applyFont="1" applyBorder="1" applyAlignment="1">
      <alignment vertical="center"/>
    </xf>
    <xf numFmtId="14" fontId="11" fillId="0" borderId="173" xfId="0" applyNumberFormat="1" applyFont="1" applyBorder="1" applyAlignment="1">
      <alignment horizontal="left" vertical="center"/>
    </xf>
    <xf numFmtId="167" fontId="11" fillId="2" borderId="0" xfId="11007" applyNumberFormat="1" applyFont="1" applyFill="1" applyAlignment="1" applyProtection="1">
      <alignment horizontal="right" wrapText="1"/>
      <protection locked="0"/>
    </xf>
    <xf numFmtId="167" fontId="11" fillId="2" borderId="0" xfId="11007" applyNumberFormat="1" applyFont="1" applyFill="1" applyAlignment="1">
      <alignment horizontal="right" wrapText="1"/>
    </xf>
    <xf numFmtId="167" fontId="9" fillId="2" borderId="0" xfId="11007" applyNumberFormat="1" applyFont="1" applyFill="1" applyAlignment="1">
      <alignment horizontal="right" wrapText="1"/>
    </xf>
    <xf numFmtId="167" fontId="9" fillId="2" borderId="0" xfId="11007" applyNumberFormat="1" applyFont="1" applyFill="1" applyAlignment="1" applyProtection="1">
      <alignment horizontal="right" wrapText="1"/>
      <protection locked="0"/>
    </xf>
    <xf numFmtId="167" fontId="9" fillId="2" borderId="0" xfId="35244" applyNumberFormat="1" applyFont="1" applyFill="1" applyBorder="1" applyAlignment="1" applyProtection="1">
      <alignment horizontal="right" wrapText="1"/>
      <protection locked="0"/>
    </xf>
    <xf numFmtId="167" fontId="11" fillId="2" borderId="142" xfId="11007" applyNumberFormat="1" applyFont="1" applyFill="1" applyBorder="1" applyAlignment="1">
      <alignment horizontal="right" wrapText="1"/>
    </xf>
    <xf numFmtId="164" fontId="311" fillId="95" borderId="35" xfId="0" applyNumberFormat="1" applyFont="1" applyFill="1" applyBorder="1" applyAlignment="1">
      <alignment horizontal="right" vertical="center"/>
    </xf>
    <xf numFmtId="0" fontId="12" fillId="0" borderId="0" xfId="0" applyFont="1" applyAlignment="1">
      <alignment vertical="top" wrapText="1"/>
    </xf>
    <xf numFmtId="37" fontId="311" fillId="115" borderId="0" xfId="0" applyNumberFormat="1" applyFont="1" applyFill="1" applyAlignment="1">
      <alignment horizontal="left" vertical="center" indent="6"/>
    </xf>
    <xf numFmtId="166" fontId="311" fillId="115" borderId="0" xfId="0" applyNumberFormat="1" applyFont="1" applyFill="1" applyAlignment="1">
      <alignment horizontal="center" vertical="center" wrapText="1"/>
    </xf>
    <xf numFmtId="166" fontId="311" fillId="115" borderId="0" xfId="0" quotePrefix="1" applyNumberFormat="1" applyFont="1" applyFill="1" applyAlignment="1">
      <alignment horizontal="center" vertical="center" wrapText="1"/>
    </xf>
    <xf numFmtId="167" fontId="12" fillId="0" borderId="0" xfId="0" applyNumberFormat="1" applyFont="1"/>
    <xf numFmtId="167" fontId="47" fillId="0" borderId="0" xfId="0" applyNumberFormat="1" applyFont="1"/>
    <xf numFmtId="167" fontId="12" fillId="2" borderId="0" xfId="0" applyNumberFormat="1" applyFont="1" applyFill="1"/>
    <xf numFmtId="0" fontId="4" fillId="115" borderId="0" xfId="0" applyFont="1" applyFill="1"/>
    <xf numFmtId="41" fontId="11" fillId="0" borderId="0" xfId="0" applyNumberFormat="1" applyFont="1"/>
    <xf numFmtId="0" fontId="4" fillId="2" borderId="0" xfId="0" applyFont="1" applyFill="1" applyAlignment="1">
      <alignment horizontal="left"/>
    </xf>
    <xf numFmtId="0" fontId="4" fillId="0" borderId="141" xfId="0" applyFont="1" applyBorder="1" applyAlignment="1">
      <alignment horizontal="left"/>
    </xf>
    <xf numFmtId="0" fontId="9" fillId="92" borderId="0" xfId="44052" applyNumberFormat="1" applyFont="1" applyFill="1" applyBorder="1" applyAlignment="1" applyProtection="1">
      <alignment horizontal="left"/>
      <protection locked="0"/>
    </xf>
    <xf numFmtId="0" fontId="18" fillId="0" borderId="0" xfId="44052" applyFont="1" applyBorder="1" applyAlignment="1"/>
    <xf numFmtId="0" fontId="9" fillId="92" borderId="0" xfId="44052" applyFont="1" applyFill="1" applyBorder="1" applyAlignment="1">
      <alignment horizontal="left"/>
    </xf>
    <xf numFmtId="0" fontId="11" fillId="0" borderId="0" xfId="44052" applyFont="1" applyBorder="1" applyAlignment="1"/>
    <xf numFmtId="38" fontId="9" fillId="0" borderId="0" xfId="44052" applyNumberFormat="1" applyFont="1" applyBorder="1" applyAlignment="1"/>
    <xf numFmtId="0" fontId="9" fillId="0" borderId="0" xfId="44052" applyNumberFormat="1" applyFont="1" applyBorder="1" applyAlignment="1" applyProtection="1">
      <alignment horizontal="left"/>
      <protection locked="0"/>
    </xf>
    <xf numFmtId="0" fontId="9" fillId="0" borderId="0" xfId="44052" applyFont="1" applyBorder="1" applyAlignment="1">
      <alignment horizontal="left"/>
    </xf>
    <xf numFmtId="210" fontId="47" fillId="0" borderId="0" xfId="0" applyNumberFormat="1" applyFont="1"/>
    <xf numFmtId="41" fontId="47" fillId="0" borderId="0" xfId="0" applyNumberFormat="1" applyFont="1" applyAlignment="1" applyProtection="1">
      <alignment horizontal="right"/>
      <protection locked="0"/>
    </xf>
    <xf numFmtId="210" fontId="12" fillId="0" borderId="0" xfId="0" applyNumberFormat="1" applyFont="1"/>
    <xf numFmtId="41" fontId="12" fillId="0" borderId="0" xfId="0" applyNumberFormat="1" applyFont="1" applyAlignment="1" applyProtection="1">
      <alignment horizontal="right"/>
      <protection locked="0"/>
    </xf>
    <xf numFmtId="41" fontId="11" fillId="0" borderId="0" xfId="0" applyNumberFormat="1" applyFont="1" applyAlignment="1" applyProtection="1">
      <alignment horizontal="right"/>
      <protection locked="0"/>
    </xf>
    <xf numFmtId="210" fontId="47" fillId="2" borderId="0" xfId="0" applyNumberFormat="1" applyFont="1" applyFill="1"/>
    <xf numFmtId="41" fontId="47" fillId="2" borderId="0" xfId="0" applyNumberFormat="1" applyFont="1" applyFill="1" applyAlignment="1" applyProtection="1">
      <alignment horizontal="right"/>
      <protection locked="0"/>
    </xf>
    <xf numFmtId="41" fontId="11" fillId="2" borderId="0" xfId="0" applyNumberFormat="1" applyFont="1" applyFill="1" applyAlignment="1" applyProtection="1">
      <alignment horizontal="right"/>
      <protection locked="0"/>
    </xf>
    <xf numFmtId="41" fontId="9" fillId="0" borderId="0" xfId="0" applyNumberFormat="1" applyFont="1" applyAlignment="1" applyProtection="1">
      <alignment horizontal="right"/>
      <protection locked="0"/>
    </xf>
    <xf numFmtId="3" fontId="12" fillId="0" borderId="0" xfId="0" applyNumberFormat="1" applyFont="1" applyAlignment="1" applyProtection="1">
      <alignment horizontal="right"/>
      <protection locked="0"/>
    </xf>
    <xf numFmtId="210" fontId="47" fillId="0" borderId="11" xfId="0" applyNumberFormat="1" applyFont="1" applyBorder="1"/>
    <xf numFmtId="41" fontId="47" fillId="0" borderId="141" xfId="0" applyNumberFormat="1" applyFont="1" applyBorder="1" applyAlignment="1" applyProtection="1">
      <alignment horizontal="right"/>
      <protection locked="0"/>
    </xf>
    <xf numFmtId="41" fontId="47" fillId="0" borderId="11" xfId="0" applyNumberFormat="1" applyFont="1" applyBorder="1"/>
    <xf numFmtId="168" fontId="198" fillId="0" borderId="18" xfId="0" applyNumberFormat="1" applyFont="1" applyBorder="1" applyAlignment="1">
      <alignment horizontal="center"/>
    </xf>
    <xf numFmtId="168" fontId="198" fillId="0" borderId="16" xfId="0" applyNumberFormat="1" applyFont="1" applyBorder="1" applyAlignment="1">
      <alignment horizontal="center"/>
    </xf>
    <xf numFmtId="0" fontId="0" fillId="0" borderId="0" xfId="0" applyAlignment="1">
      <alignment horizontal="left"/>
    </xf>
    <xf numFmtId="0" fontId="11" fillId="2" borderId="0" xfId="44038" applyFont="1" applyFill="1" applyAlignment="1">
      <alignment vertical="center" wrapText="1"/>
    </xf>
    <xf numFmtId="211" fontId="11" fillId="0" borderId="0" xfId="35239" applyNumberFormat="1" applyFont="1" applyFill="1" applyBorder="1" applyAlignment="1">
      <alignment horizontal="right" vertical="center"/>
    </xf>
    <xf numFmtId="0" fontId="9" fillId="0" borderId="0" xfId="44038" applyFont="1" applyFill="1" applyAlignment="1">
      <alignment horizontal="left" vertical="center" wrapText="1" indent="1"/>
    </xf>
    <xf numFmtId="211" fontId="9" fillId="0" borderId="0" xfId="35239" applyNumberFormat="1" applyFont="1" applyFill="1" applyBorder="1" applyAlignment="1">
      <alignment horizontal="right" vertical="center"/>
    </xf>
    <xf numFmtId="0" fontId="9" fillId="2" borderId="0" xfId="44038" applyFont="1" applyFill="1" applyAlignment="1">
      <alignment horizontal="left" vertical="center" wrapText="1" indent="1"/>
    </xf>
    <xf numFmtId="167" fontId="17" fillId="87" borderId="0" xfId="44296" applyNumberFormat="1" applyFont="1" applyFill="1" applyBorder="1" applyAlignment="1">
      <alignment vertical="center"/>
    </xf>
    <xf numFmtId="0" fontId="314" fillId="0" borderId="0" xfId="0" applyFont="1" applyAlignment="1">
      <alignment vertical="top" wrapText="1"/>
    </xf>
    <xf numFmtId="0" fontId="9" fillId="0" borderId="172" xfId="0" applyFont="1" applyBorder="1" applyAlignment="1">
      <alignment vertical="center"/>
    </xf>
    <xf numFmtId="0" fontId="170" fillId="0" borderId="0" xfId="0" applyFont="1" applyAlignment="1">
      <alignment vertical="top" wrapText="1"/>
    </xf>
    <xf numFmtId="0" fontId="11" fillId="2" borderId="141" xfId="0" applyFont="1" applyFill="1" applyBorder="1" applyAlignment="1">
      <alignment vertical="center"/>
    </xf>
    <xf numFmtId="167" fontId="36" fillId="2" borderId="0" xfId="11007" applyNumberFormat="1" applyFont="1" applyFill="1" applyAlignment="1" applyProtection="1">
      <alignment horizontal="right" wrapText="1"/>
      <protection locked="0"/>
    </xf>
    <xf numFmtId="167" fontId="36" fillId="2" borderId="0" xfId="11007" applyNumberFormat="1" applyFont="1" applyFill="1" applyAlignment="1">
      <alignment horizontal="right" wrapText="1"/>
    </xf>
    <xf numFmtId="167" fontId="37" fillId="2" borderId="0" xfId="11007" applyNumberFormat="1" applyFont="1" applyFill="1" applyAlignment="1">
      <alignment horizontal="right" wrapText="1"/>
    </xf>
    <xf numFmtId="167" fontId="37" fillId="2" borderId="0" xfId="11007" applyNumberFormat="1" applyFont="1" applyFill="1" applyAlignment="1" applyProtection="1">
      <alignment horizontal="right" wrapText="1"/>
      <protection locked="0"/>
    </xf>
    <xf numFmtId="167" fontId="36" fillId="2" borderId="142" xfId="11007" applyNumberFormat="1" applyFont="1" applyFill="1" applyBorder="1" applyAlignment="1">
      <alignment horizontal="right" wrapText="1"/>
    </xf>
    <xf numFmtId="164" fontId="315" fillId="95" borderId="35" xfId="0" applyNumberFormat="1" applyFont="1" applyFill="1" applyBorder="1" applyAlignment="1">
      <alignment horizontal="right" vertical="center"/>
    </xf>
    <xf numFmtId="164" fontId="36" fillId="2" borderId="0" xfId="0" applyNumberFormat="1" applyFont="1" applyFill="1" applyAlignment="1" applyProtection="1">
      <alignment horizontal="right" wrapText="1"/>
      <protection locked="0"/>
    </xf>
    <xf numFmtId="0" fontId="9" fillId="10" borderId="86" xfId="0" applyFont="1" applyFill="1" applyBorder="1" applyAlignment="1">
      <alignment horizontal="center" vertical="center"/>
    </xf>
    <xf numFmtId="0" fontId="9" fillId="10" borderId="16" xfId="0" applyFont="1" applyFill="1" applyBorder="1" applyAlignment="1">
      <alignment horizontal="center" vertical="center"/>
    </xf>
    <xf numFmtId="37" fontId="2" fillId="2" borderId="175" xfId="11274" applyNumberFormat="1" applyFont="1" applyFill="1" applyBorder="1" applyAlignment="1">
      <alignment horizontal="left" vertical="center"/>
    </xf>
    <xf numFmtId="37" fontId="2" fillId="2" borderId="0" xfId="11274" applyNumberFormat="1" applyFont="1" applyFill="1" applyAlignment="1">
      <alignment horizontal="left" vertical="center"/>
    </xf>
    <xf numFmtId="0" fontId="9" fillId="0" borderId="0" xfId="11274" applyFont="1" applyAlignment="1">
      <alignment wrapText="1"/>
    </xf>
    <xf numFmtId="38" fontId="11" fillId="0" borderId="0" xfId="0" applyNumberFormat="1" applyFont="1" applyAlignment="1">
      <alignment horizontal="left" indent="1"/>
    </xf>
    <xf numFmtId="169" fontId="316" fillId="0" borderId="17" xfId="0" applyNumberFormat="1" applyFont="1" applyBorder="1" applyAlignment="1" applyProtection="1">
      <alignment horizontal="center"/>
      <protection locked="0"/>
    </xf>
    <xf numFmtId="197" fontId="57" fillId="0" borderId="142" xfId="0" applyNumberFormat="1" applyFont="1" applyBorder="1" applyAlignment="1" applyProtection="1">
      <alignment horizontal="center"/>
      <protection locked="0"/>
    </xf>
    <xf numFmtId="169" fontId="316" fillId="0" borderId="16" xfId="0" applyNumberFormat="1" applyFont="1" applyBorder="1" applyAlignment="1" applyProtection="1">
      <alignment horizontal="center"/>
      <protection locked="0"/>
    </xf>
    <xf numFmtId="169" fontId="316" fillId="0" borderId="15" xfId="0" applyNumberFormat="1" applyFont="1" applyBorder="1" applyAlignment="1" applyProtection="1">
      <alignment horizontal="center"/>
      <protection locked="0"/>
    </xf>
    <xf numFmtId="4" fontId="4" fillId="0" borderId="0" xfId="0" applyNumberFormat="1" applyFont="1"/>
    <xf numFmtId="0" fontId="8" fillId="2" borderId="0" xfId="0" applyFont="1" applyFill="1" applyAlignment="1">
      <alignment vertical="center"/>
    </xf>
    <xf numFmtId="0" fontId="220" fillId="2" borderId="0" xfId="0" applyFont="1" applyFill="1" applyAlignment="1">
      <alignment horizontal="center" vertical="center"/>
    </xf>
    <xf numFmtId="167" fontId="276" fillId="100" borderId="0" xfId="0" applyNumberFormat="1" applyFont="1" applyFill="1"/>
    <xf numFmtId="167" fontId="82" fillId="100" borderId="0" xfId="0" applyNumberFormat="1" applyFont="1" applyFill="1"/>
    <xf numFmtId="3" fontId="276" fillId="2" borderId="0" xfId="0" applyNumberFormat="1" applyFont="1" applyFill="1"/>
    <xf numFmtId="167" fontId="276" fillId="2" borderId="0" xfId="0" applyNumberFormat="1" applyFont="1" applyFill="1"/>
    <xf numFmtId="167" fontId="82" fillId="2" borderId="0" xfId="0" applyNumberFormat="1" applyFont="1" applyFill="1"/>
    <xf numFmtId="41" fontId="205" fillId="95" borderId="35" xfId="0" applyNumberFormat="1" applyFont="1" applyFill="1" applyBorder="1" applyAlignment="1">
      <alignment horizontal="right" vertical="center"/>
    </xf>
    <xf numFmtId="209" fontId="205" fillId="95" borderId="35" xfId="0" applyNumberFormat="1" applyFont="1" applyFill="1" applyBorder="1" applyAlignment="1">
      <alignment horizontal="right" vertical="center"/>
    </xf>
    <xf numFmtId="209" fontId="82" fillId="2" borderId="0" xfId="0" applyNumberFormat="1" applyFont="1" applyFill="1"/>
    <xf numFmtId="41" fontId="82" fillId="2" borderId="0" xfId="0" applyNumberFormat="1" applyFont="1" applyFill="1"/>
    <xf numFmtId="0" fontId="13" fillId="2" borderId="12" xfId="0" applyFont="1" applyFill="1" applyBorder="1" applyAlignment="1">
      <alignment vertical="center" wrapText="1"/>
    </xf>
    <xf numFmtId="0" fontId="4" fillId="0" borderId="165" xfId="0" applyFont="1" applyBorder="1" applyAlignment="1">
      <alignment vertical="top" wrapText="1"/>
    </xf>
    <xf numFmtId="14" fontId="192" fillId="102" borderId="0" xfId="0" applyNumberFormat="1" applyFont="1" applyFill="1" applyAlignment="1">
      <alignment horizontal="center" vertical="center"/>
    </xf>
    <xf numFmtId="167" fontId="318" fillId="2" borderId="0" xfId="44044" applyNumberFormat="1" applyFont="1" applyFill="1" applyBorder="1" applyAlignment="1" applyProtection="1">
      <alignment horizontal="right"/>
      <protection locked="0"/>
    </xf>
    <xf numFmtId="167" fontId="292" fillId="2" borderId="0" xfId="44044" applyNumberFormat="1" applyFont="1" applyFill="1" applyBorder="1" applyAlignment="1" applyProtection="1">
      <alignment horizontal="right"/>
      <protection locked="0"/>
    </xf>
    <xf numFmtId="167" fontId="168" fillId="2" borderId="0" xfId="0" applyNumberFormat="1" applyFont="1" applyFill="1"/>
    <xf numFmtId="0" fontId="168" fillId="2" borderId="0" xfId="0" applyFont="1" applyFill="1"/>
    <xf numFmtId="167" fontId="318" fillId="2" borderId="12" xfId="44044" applyNumberFormat="1" applyFont="1" applyFill="1" applyBorder="1" applyAlignment="1" applyProtection="1">
      <alignment horizontal="right" vertical="center"/>
      <protection locked="0"/>
    </xf>
    <xf numFmtId="167" fontId="318" fillId="2" borderId="0" xfId="44044" applyNumberFormat="1" applyFont="1" applyFill="1" applyBorder="1" applyAlignment="1" applyProtection="1">
      <alignment horizontal="right" vertical="center"/>
      <protection locked="0"/>
    </xf>
    <xf numFmtId="167" fontId="318" fillId="2" borderId="0" xfId="44044" applyNumberFormat="1" applyFont="1" applyFill="1" applyBorder="1" applyAlignment="1" applyProtection="1">
      <alignment horizontal="right" vertical="center" wrapText="1"/>
      <protection locked="0"/>
    </xf>
    <xf numFmtId="167" fontId="37" fillId="2" borderId="0" xfId="35244" applyNumberFormat="1" applyFont="1" applyFill="1" applyBorder="1" applyAlignment="1" applyProtection="1">
      <alignment horizontal="right" wrapText="1"/>
      <protection locked="0"/>
    </xf>
    <xf numFmtId="168" fontId="4" fillId="0" borderId="0" xfId="44053" applyNumberFormat="1" applyFont="1"/>
    <xf numFmtId="211" fontId="9" fillId="0" borderId="0" xfId="0" applyNumberFormat="1" applyFont="1"/>
    <xf numFmtId="0" fontId="11" fillId="0" borderId="0" xfId="44038" applyFont="1" applyFill="1" applyAlignment="1">
      <alignment vertical="center" wrapText="1"/>
    </xf>
    <xf numFmtId="167" fontId="17" fillId="0" borderId="0" xfId="44296" applyNumberFormat="1" applyFont="1" applyFill="1" applyBorder="1" applyAlignment="1">
      <alignment vertical="center"/>
    </xf>
    <xf numFmtId="0" fontId="179" fillId="102" borderId="142" xfId="0" applyFont="1" applyFill="1" applyBorder="1" applyAlignment="1">
      <alignment vertical="center"/>
    </xf>
    <xf numFmtId="0" fontId="179" fillId="102" borderId="165" xfId="0" applyFont="1" applyFill="1" applyBorder="1" applyAlignment="1">
      <alignment vertical="center"/>
    </xf>
    <xf numFmtId="0" fontId="179" fillId="102" borderId="0" xfId="0" applyFont="1" applyFill="1" applyAlignment="1">
      <alignment vertical="center"/>
    </xf>
    <xf numFmtId="0" fontId="201" fillId="92" borderId="0" xfId="0" applyFont="1" applyFill="1" applyAlignment="1">
      <alignment horizontal="left"/>
    </xf>
    <xf numFmtId="0" fontId="201" fillId="92" borderId="141" xfId="0" applyFont="1" applyFill="1" applyBorder="1" applyAlignment="1">
      <alignment horizontal="left"/>
    </xf>
    <xf numFmtId="37" fontId="7" fillId="114" borderId="0" xfId="10476" applyNumberFormat="1" applyFont="1" applyFill="1" applyAlignment="1">
      <alignment horizontal="left" vertical="top"/>
    </xf>
    <xf numFmtId="0" fontId="24" fillId="0" borderId="0" xfId="0" applyFont="1" applyAlignment="1">
      <alignment horizontal="left" vertical="center"/>
    </xf>
    <xf numFmtId="37" fontId="7" fillId="0" borderId="0" xfId="10476" applyNumberFormat="1" applyFont="1" applyAlignment="1">
      <alignment horizontal="left" vertical="top"/>
    </xf>
    <xf numFmtId="37" fontId="17" fillId="107" borderId="0" xfId="0" applyNumberFormat="1" applyFont="1" applyFill="1" applyAlignment="1">
      <alignment horizontal="center" vertical="top"/>
    </xf>
    <xf numFmtId="0" fontId="4" fillId="2" borderId="0" xfId="0" applyFont="1" applyFill="1" applyAlignment="1">
      <alignment horizontal="center"/>
    </xf>
    <xf numFmtId="0" fontId="18" fillId="0" borderId="0" xfId="44052" applyFont="1" applyAlignment="1" applyProtection="1">
      <alignment horizontal="left" vertical="top"/>
      <protection locked="0"/>
    </xf>
    <xf numFmtId="0" fontId="16" fillId="2" borderId="0" xfId="0" applyFont="1" applyFill="1" applyAlignment="1">
      <alignment vertical="top"/>
    </xf>
    <xf numFmtId="0" fontId="13" fillId="2" borderId="0" xfId="0" applyFont="1" applyFill="1" applyAlignment="1">
      <alignment vertical="center"/>
    </xf>
    <xf numFmtId="167" fontId="12" fillId="2" borderId="141" xfId="0" applyNumberFormat="1" applyFont="1" applyFill="1" applyBorder="1"/>
    <xf numFmtId="167" fontId="319" fillId="95" borderId="35" xfId="0" applyNumberFormat="1" applyFont="1" applyFill="1" applyBorder="1" applyAlignment="1">
      <alignment horizontal="center" vertical="center"/>
    </xf>
    <xf numFmtId="167" fontId="276" fillId="100" borderId="0" xfId="0" applyNumberFormat="1" applyFont="1" applyFill="1" applyAlignment="1">
      <alignment horizontal="center" vertical="center"/>
    </xf>
    <xf numFmtId="167" fontId="82" fillId="100" borderId="0" xfId="0" applyNumberFormat="1" applyFont="1" applyFill="1" applyAlignment="1">
      <alignment horizontal="center" vertical="center"/>
    </xf>
    <xf numFmtId="3" fontId="276" fillId="2" borderId="0" xfId="0" applyNumberFormat="1" applyFont="1" applyFill="1" applyAlignment="1">
      <alignment horizontal="center" vertical="center"/>
    </xf>
    <xf numFmtId="170" fontId="9" fillId="10" borderId="10" xfId="0" applyNumberFormat="1" applyFont="1" applyFill="1" applyBorder="1" applyAlignment="1">
      <alignment horizontal="right" vertical="center"/>
    </xf>
    <xf numFmtId="0" fontId="273" fillId="0" borderId="0" xfId="0" applyFont="1" applyAlignment="1">
      <alignment horizontal="center" vertical="top" wrapText="1"/>
    </xf>
    <xf numFmtId="0" fontId="4" fillId="0" borderId="0" xfId="0" applyFont="1" applyAlignment="1">
      <alignment horizontal="left" wrapText="1"/>
    </xf>
    <xf numFmtId="0" fontId="221" fillId="0" borderId="0" xfId="0" applyFont="1" applyAlignment="1">
      <alignment horizontal="left" vertical="top" wrapText="1"/>
    </xf>
    <xf numFmtId="0" fontId="267" fillId="0" borderId="0" xfId="0" applyFont="1" applyAlignment="1">
      <alignment horizontal="left" vertical="center" wrapText="1"/>
    </xf>
    <xf numFmtId="0" fontId="233" fillId="0" borderId="0" xfId="0" applyFont="1" applyAlignment="1">
      <alignment horizontal="center" vertical="center" wrapText="1"/>
    </xf>
    <xf numFmtId="0" fontId="173" fillId="0" borderId="0" xfId="44035" applyAlignment="1">
      <alignment horizontal="left" vertical="center" wrapText="1"/>
    </xf>
    <xf numFmtId="0" fontId="18" fillId="0" borderId="0" xfId="0" applyFont="1" applyAlignment="1">
      <alignment horizontal="left"/>
    </xf>
    <xf numFmtId="0" fontId="11" fillId="0" borderId="0" xfId="0" applyFont="1"/>
    <xf numFmtId="0" fontId="11" fillId="0" borderId="0" xfId="0" applyFont="1" applyAlignment="1">
      <alignment horizontal="left"/>
    </xf>
    <xf numFmtId="38" fontId="11" fillId="0" borderId="0" xfId="0" applyNumberFormat="1" applyFont="1"/>
    <xf numFmtId="0" fontId="16" fillId="0" borderId="0" xfId="0" applyFont="1" applyAlignment="1">
      <alignment horizontal="left" wrapText="1"/>
    </xf>
    <xf numFmtId="38" fontId="9" fillId="0" borderId="0" xfId="0" applyNumberFormat="1" applyFont="1"/>
    <xf numFmtId="38" fontId="11" fillId="0" borderId="11" xfId="0" applyNumberFormat="1" applyFont="1" applyBorder="1"/>
    <xf numFmtId="38" fontId="11" fillId="2" borderId="0" xfId="0" applyNumberFormat="1" applyFont="1" applyFill="1"/>
    <xf numFmtId="0" fontId="47" fillId="0" borderId="0" xfId="0" applyFont="1" applyAlignment="1">
      <alignment horizontal="left"/>
    </xf>
    <xf numFmtId="0" fontId="12" fillId="0" borderId="0" xfId="0" applyFont="1" applyAlignment="1">
      <alignment horizontal="left"/>
    </xf>
    <xf numFmtId="174" fontId="12" fillId="0" borderId="0" xfId="0" applyNumberFormat="1" applyFont="1" applyAlignment="1">
      <alignment horizontal="left"/>
    </xf>
    <xf numFmtId="0" fontId="12" fillId="0" borderId="0" xfId="0" applyFont="1" applyAlignment="1">
      <alignment horizontal="left" vertical="center" wrapText="1"/>
    </xf>
    <xf numFmtId="166" fontId="59" fillId="102" borderId="0" xfId="0" applyNumberFormat="1" applyFont="1" applyFill="1" applyAlignment="1">
      <alignment horizontal="center" vertical="center" wrapText="1"/>
    </xf>
    <xf numFmtId="166" fontId="239" fillId="104" borderId="0" xfId="0" applyNumberFormat="1" applyFont="1" applyFill="1" applyAlignment="1">
      <alignment horizontal="center" vertical="center" wrapText="1"/>
    </xf>
    <xf numFmtId="0" fontId="201" fillId="92" borderId="0" xfId="0" applyFont="1" applyFill="1" applyAlignment="1">
      <alignment horizontal="left"/>
    </xf>
    <xf numFmtId="0" fontId="285" fillId="92" borderId="0" xfId="0" applyFont="1" applyFill="1" applyAlignment="1">
      <alignment horizontal="left"/>
    </xf>
    <xf numFmtId="0" fontId="200" fillId="92" borderId="143" xfId="0" applyFont="1" applyFill="1" applyBorder="1" applyAlignment="1">
      <alignment horizontal="left"/>
    </xf>
    <xf numFmtId="0" fontId="179" fillId="102" borderId="1" xfId="0" applyFont="1" applyFill="1" applyBorder="1" applyAlignment="1">
      <alignment horizontal="center" vertical="center"/>
    </xf>
    <xf numFmtId="0" fontId="179" fillId="102" borderId="0" xfId="0" applyFont="1" applyFill="1" applyAlignment="1">
      <alignment horizontal="center" vertical="center"/>
    </xf>
    <xf numFmtId="0" fontId="179" fillId="102" borderId="142" xfId="0" applyFont="1" applyFill="1" applyBorder="1" applyAlignment="1">
      <alignment horizontal="center" vertical="center"/>
    </xf>
    <xf numFmtId="0" fontId="200" fillId="92" borderId="141" xfId="0" applyFont="1" applyFill="1" applyBorder="1" applyAlignment="1">
      <alignment horizontal="left"/>
    </xf>
    <xf numFmtId="0" fontId="200" fillId="92" borderId="0" xfId="0" applyFont="1" applyFill="1" applyAlignment="1">
      <alignment horizontal="left"/>
    </xf>
    <xf numFmtId="0" fontId="0" fillId="2" borderId="0" xfId="0" applyFill="1" applyAlignment="1">
      <alignment horizontal="left"/>
    </xf>
    <xf numFmtId="0" fontId="24" fillId="2" borderId="0" xfId="0" applyFont="1" applyFill="1" applyAlignment="1">
      <alignment horizontal="left" vertical="center"/>
    </xf>
    <xf numFmtId="0" fontId="24" fillId="2" borderId="142" xfId="0" applyFont="1" applyFill="1" applyBorder="1" applyAlignment="1">
      <alignment horizontal="left" vertical="center"/>
    </xf>
    <xf numFmtId="0" fontId="179" fillId="102" borderId="1" xfId="0" applyFont="1" applyFill="1" applyBorder="1" applyAlignment="1">
      <alignment horizontal="center" vertical="center" wrapText="1"/>
    </xf>
    <xf numFmtId="0" fontId="179" fillId="102" borderId="0" xfId="0" applyFont="1" applyFill="1" applyAlignment="1">
      <alignment horizontal="center" vertical="center" wrapText="1"/>
    </xf>
    <xf numFmtId="0" fontId="179" fillId="102" borderId="142" xfId="0" applyFont="1" applyFill="1" applyBorder="1" applyAlignment="1">
      <alignment horizontal="center" vertical="center" wrapText="1"/>
    </xf>
    <xf numFmtId="0" fontId="205" fillId="104" borderId="149" xfId="0" applyFont="1" applyFill="1" applyBorder="1" applyAlignment="1">
      <alignment horizontal="center" vertical="center"/>
    </xf>
    <xf numFmtId="0" fontId="205" fillId="104" borderId="0" xfId="0" applyFont="1" applyFill="1" applyAlignment="1">
      <alignment horizontal="center" vertical="center" wrapText="1"/>
    </xf>
    <xf numFmtId="0" fontId="205" fillId="104" borderId="142" xfId="0" applyFont="1" applyFill="1" applyBorder="1" applyAlignment="1">
      <alignment horizontal="center" vertical="center" wrapText="1"/>
    </xf>
    <xf numFmtId="0" fontId="205" fillId="104" borderId="20" xfId="0" applyFont="1" applyFill="1" applyBorder="1" applyAlignment="1">
      <alignment horizontal="center" vertical="center" wrapText="1"/>
    </xf>
    <xf numFmtId="0" fontId="24" fillId="0" borderId="0" xfId="0" applyFont="1" applyAlignment="1">
      <alignment horizontal="left" vertical="center"/>
    </xf>
    <xf numFmtId="0" fontId="24" fillId="0" borderId="142" xfId="0" applyFont="1" applyBorder="1" applyAlignment="1">
      <alignment horizontal="left" vertical="center"/>
    </xf>
    <xf numFmtId="0" fontId="9" fillId="0" borderId="0" xfId="0" applyFont="1" applyAlignment="1">
      <alignment horizontal="left"/>
    </xf>
    <xf numFmtId="0" fontId="9" fillId="0" borderId="0" xfId="0" applyFont="1" applyAlignment="1">
      <alignment horizontal="left" wrapText="1"/>
    </xf>
    <xf numFmtId="0" fontId="4" fillId="0" borderId="0" xfId="0" applyFont="1" applyAlignment="1">
      <alignment horizontal="left"/>
    </xf>
    <xf numFmtId="0" fontId="9" fillId="0" borderId="0" xfId="0" applyFont="1" applyAlignment="1">
      <alignment wrapText="1"/>
    </xf>
    <xf numFmtId="0" fontId="168" fillId="0" borderId="0" xfId="0" applyFont="1" applyAlignment="1">
      <alignment horizontal="left" vertical="center" wrapText="1"/>
    </xf>
    <xf numFmtId="0" fontId="25" fillId="0" borderId="0" xfId="0" applyFont="1" applyAlignment="1">
      <alignment vertical="top" wrapText="1"/>
    </xf>
    <xf numFmtId="166" fontId="7" fillId="102" borderId="109" xfId="0" applyNumberFormat="1" applyFont="1" applyFill="1" applyBorder="1" applyAlignment="1">
      <alignment horizontal="center" vertical="center"/>
    </xf>
    <xf numFmtId="166" fontId="7" fillId="102" borderId="110" xfId="0" applyNumberFormat="1" applyFont="1" applyFill="1" applyBorder="1" applyAlignment="1">
      <alignment horizontal="center" vertical="center"/>
    </xf>
    <xf numFmtId="166" fontId="7" fillId="102" borderId="111" xfId="0" applyNumberFormat="1" applyFont="1" applyFill="1" applyBorder="1" applyAlignment="1">
      <alignment horizontal="center" vertical="center"/>
    </xf>
    <xf numFmtId="166" fontId="204" fillId="104" borderId="8" xfId="0" applyNumberFormat="1" applyFont="1" applyFill="1" applyBorder="1" applyAlignment="1">
      <alignment horizontal="center" vertical="center"/>
    </xf>
    <xf numFmtId="166" fontId="204" fillId="104" borderId="9" xfId="0" applyNumberFormat="1" applyFont="1" applyFill="1" applyBorder="1" applyAlignment="1">
      <alignment horizontal="center" vertical="center"/>
    </xf>
    <xf numFmtId="166" fontId="204" fillId="104" borderId="22" xfId="0" applyNumberFormat="1" applyFont="1" applyFill="1" applyBorder="1" applyAlignment="1">
      <alignment horizontal="center" vertical="center"/>
    </xf>
    <xf numFmtId="0" fontId="168" fillId="0" borderId="0" xfId="0" applyFont="1" applyAlignment="1">
      <alignment horizontal="left" wrapText="1"/>
    </xf>
    <xf numFmtId="166" fontId="7" fillId="102" borderId="104" xfId="0" applyNumberFormat="1" applyFont="1" applyFill="1" applyBorder="1" applyAlignment="1">
      <alignment horizontal="center" vertical="center"/>
    </xf>
    <xf numFmtId="166" fontId="7" fillId="102" borderId="4" xfId="0" applyNumberFormat="1" applyFont="1" applyFill="1" applyBorder="1" applyAlignment="1">
      <alignment horizontal="center" vertical="center"/>
    </xf>
    <xf numFmtId="166" fontId="7" fillId="102" borderId="105" xfId="0" applyNumberFormat="1" applyFont="1" applyFill="1" applyBorder="1" applyAlignment="1">
      <alignment horizontal="center" vertical="center"/>
    </xf>
    <xf numFmtId="0" fontId="7" fillId="102" borderId="0" xfId="0" applyFont="1" applyFill="1" applyAlignment="1">
      <alignment horizontal="center" vertical="center"/>
    </xf>
    <xf numFmtId="15" fontId="7" fillId="102" borderId="0" xfId="0" applyNumberFormat="1" applyFont="1" applyFill="1" applyAlignment="1">
      <alignment horizontal="center" vertical="center"/>
    </xf>
    <xf numFmtId="0" fontId="7" fillId="102" borderId="0" xfId="0" applyFont="1" applyFill="1" applyAlignment="1">
      <alignment horizontal="center" vertical="center" wrapText="1"/>
    </xf>
    <xf numFmtId="14" fontId="7" fillId="102" borderId="0" xfId="0" applyNumberFormat="1" applyFont="1" applyFill="1" applyAlignment="1">
      <alignment horizontal="center" vertical="center"/>
    </xf>
    <xf numFmtId="0" fontId="25" fillId="0" borderId="174" xfId="0" applyFont="1" applyBorder="1" applyAlignment="1">
      <alignment horizontal="justify" vertical="center" wrapText="1"/>
    </xf>
    <xf numFmtId="0" fontId="25" fillId="0" borderId="174" xfId="0" applyFont="1" applyBorder="1" applyAlignment="1">
      <alignment horizontal="justify" vertical="center"/>
    </xf>
    <xf numFmtId="166" fontId="7" fillId="102" borderId="8" xfId="0" applyNumberFormat="1" applyFont="1" applyFill="1" applyBorder="1" applyAlignment="1">
      <alignment horizontal="center" vertical="center"/>
    </xf>
    <xf numFmtId="166" fontId="7" fillId="102" borderId="22" xfId="0" applyNumberFormat="1" applyFont="1" applyFill="1" applyBorder="1" applyAlignment="1">
      <alignment horizontal="center" vertical="center"/>
    </xf>
    <xf numFmtId="166" fontId="7" fillId="102" borderId="9" xfId="0" applyNumberFormat="1" applyFont="1" applyFill="1" applyBorder="1" applyAlignment="1">
      <alignment horizontal="center" vertical="center"/>
    </xf>
    <xf numFmtId="0" fontId="7" fillId="102" borderId="8" xfId="0" applyFont="1" applyFill="1" applyBorder="1" applyAlignment="1">
      <alignment horizontal="center" vertical="center"/>
    </xf>
    <xf numFmtId="0" fontId="7" fillId="102" borderId="9" xfId="0" applyFont="1" applyFill="1" applyBorder="1" applyAlignment="1">
      <alignment horizontal="center" vertical="center"/>
    </xf>
    <xf numFmtId="0" fontId="7" fillId="102" borderId="22" xfId="0" applyFont="1" applyFill="1" applyBorder="1" applyAlignment="1">
      <alignment horizontal="center" vertical="center"/>
    </xf>
    <xf numFmtId="0" fontId="2" fillId="102" borderId="0" xfId="0" applyFont="1" applyFill="1" applyAlignment="1">
      <alignment horizontal="center" vertical="center"/>
    </xf>
    <xf numFmtId="0" fontId="4" fillId="3" borderId="0" xfId="0" applyFont="1" applyFill="1" applyAlignment="1">
      <alignment horizontal="left" vertical="top" wrapText="1"/>
    </xf>
    <xf numFmtId="170" fontId="11" fillId="0" borderId="45" xfId="0" applyNumberFormat="1" applyFont="1" applyBorder="1" applyAlignment="1">
      <alignment horizontal="center" vertical="center"/>
    </xf>
    <xf numFmtId="170" fontId="11" fillId="0" borderId="41" xfId="0" applyNumberFormat="1" applyFont="1" applyBorder="1" applyAlignment="1">
      <alignment horizontal="center" vertical="center"/>
    </xf>
    <xf numFmtId="170" fontId="11" fillId="0" borderId="37" xfId="0" applyNumberFormat="1" applyFont="1" applyBorder="1" applyAlignment="1">
      <alignment horizontal="center" vertical="center"/>
    </xf>
    <xf numFmtId="170" fontId="11" fillId="3" borderId="45" xfId="0" applyNumberFormat="1" applyFont="1" applyFill="1" applyBorder="1" applyAlignment="1">
      <alignment horizontal="center" vertical="center"/>
    </xf>
    <xf numFmtId="0" fontId="11" fillId="3" borderId="41" xfId="0" applyFont="1" applyFill="1" applyBorder="1" applyAlignment="1">
      <alignment horizontal="center" vertical="center"/>
    </xf>
    <xf numFmtId="0" fontId="11" fillId="3" borderId="37" xfId="0" applyFont="1" applyFill="1" applyBorder="1" applyAlignment="1">
      <alignment horizontal="center" vertical="center"/>
    </xf>
    <xf numFmtId="0" fontId="52" fillId="2" borderId="56" xfId="0" applyFont="1" applyFill="1" applyBorder="1" applyAlignment="1">
      <alignment horizontal="center" vertical="center" textRotation="90"/>
    </xf>
    <xf numFmtId="0" fontId="52" fillId="2" borderId="25" xfId="0" applyFont="1" applyFill="1" applyBorder="1" applyAlignment="1">
      <alignment horizontal="center" vertical="center" textRotation="90"/>
    </xf>
    <xf numFmtId="0" fontId="52" fillId="2" borderId="23" xfId="0" applyFont="1" applyFill="1" applyBorder="1" applyAlignment="1">
      <alignment horizontal="center" vertical="center" textRotation="90"/>
    </xf>
    <xf numFmtId="170" fontId="11" fillId="0" borderId="56" xfId="0" applyNumberFormat="1" applyFont="1" applyBorder="1" applyAlignment="1">
      <alignment horizontal="center" vertical="center"/>
    </xf>
    <xf numFmtId="170" fontId="11" fillId="0" borderId="25" xfId="0" applyNumberFormat="1" applyFont="1" applyBorder="1" applyAlignment="1">
      <alignment horizontal="center" vertical="center"/>
    </xf>
    <xf numFmtId="170" fontId="11" fillId="0" borderId="23" xfId="0" applyNumberFormat="1" applyFont="1" applyBorder="1" applyAlignment="1">
      <alignment horizontal="center" vertical="center"/>
    </xf>
    <xf numFmtId="0" fontId="52" fillId="2" borderId="45" xfId="0" applyFont="1" applyFill="1" applyBorder="1" applyAlignment="1">
      <alignment horizontal="center" vertical="center" textRotation="90"/>
    </xf>
    <xf numFmtId="0" fontId="52" fillId="2" borderId="41" xfId="0" applyFont="1" applyFill="1" applyBorder="1" applyAlignment="1">
      <alignment horizontal="center" vertical="center" textRotation="90"/>
    </xf>
    <xf numFmtId="0" fontId="52" fillId="2" borderId="37" xfId="0" applyFont="1" applyFill="1" applyBorder="1" applyAlignment="1">
      <alignment horizontal="center" vertical="center" textRotation="90"/>
    </xf>
    <xf numFmtId="170" fontId="11" fillId="2" borderId="45" xfId="0" applyNumberFormat="1" applyFont="1" applyFill="1" applyBorder="1" applyAlignment="1">
      <alignment horizontal="center" vertical="center"/>
    </xf>
    <xf numFmtId="170" fontId="11" fillId="2" borderId="41" xfId="0" applyNumberFormat="1" applyFont="1" applyFill="1" applyBorder="1" applyAlignment="1">
      <alignment horizontal="center" vertical="center"/>
    </xf>
    <xf numFmtId="170" fontId="11" fillId="2" borderId="37" xfId="0" applyNumberFormat="1" applyFont="1" applyFill="1" applyBorder="1" applyAlignment="1">
      <alignment horizontal="center" vertical="center"/>
    </xf>
    <xf numFmtId="0" fontId="52" fillId="3" borderId="45" xfId="0" applyFont="1" applyFill="1" applyBorder="1" applyAlignment="1">
      <alignment horizontal="center" vertical="center" textRotation="90"/>
    </xf>
    <xf numFmtId="0" fontId="52" fillId="3" borderId="41" xfId="0" applyFont="1" applyFill="1" applyBorder="1" applyAlignment="1">
      <alignment horizontal="center" vertical="center" textRotation="90"/>
    </xf>
    <xf numFmtId="0" fontId="52" fillId="3" borderId="37" xfId="0" applyFont="1" applyFill="1" applyBorder="1" applyAlignment="1">
      <alignment horizontal="center" vertical="center" textRotation="90"/>
    </xf>
    <xf numFmtId="0" fontId="52" fillId="2" borderId="0" xfId="0" applyFont="1" applyFill="1" applyAlignment="1">
      <alignment horizontal="center" vertical="center" textRotation="90"/>
    </xf>
    <xf numFmtId="0" fontId="52" fillId="2" borderId="11" xfId="0" applyFont="1" applyFill="1" applyBorder="1" applyAlignment="1">
      <alignment horizontal="center" vertical="center" textRotation="90"/>
    </xf>
    <xf numFmtId="0" fontId="52" fillId="3" borderId="52" xfId="0" applyFont="1" applyFill="1" applyBorder="1" applyAlignment="1">
      <alignment horizontal="center" vertical="center" textRotation="90"/>
    </xf>
    <xf numFmtId="0" fontId="52" fillId="3" borderId="26" xfId="0" applyFont="1" applyFill="1" applyBorder="1" applyAlignment="1">
      <alignment horizontal="center" vertical="center" textRotation="90"/>
    </xf>
    <xf numFmtId="0" fontId="52" fillId="3" borderId="24" xfId="0" applyFont="1" applyFill="1" applyBorder="1" applyAlignment="1">
      <alignment horizontal="center" vertical="center" textRotation="90"/>
    </xf>
    <xf numFmtId="0" fontId="7" fillId="102" borderId="63" xfId="0" applyFont="1" applyFill="1" applyBorder="1" applyAlignment="1">
      <alignment horizontal="center" vertical="center"/>
    </xf>
    <xf numFmtId="0" fontId="7" fillId="102" borderId="164" xfId="0" applyFont="1" applyFill="1" applyBorder="1" applyAlignment="1">
      <alignment horizontal="center" vertical="center"/>
    </xf>
    <xf numFmtId="175" fontId="7" fillId="102" borderId="27" xfId="0" applyNumberFormat="1" applyFont="1" applyFill="1" applyBorder="1" applyAlignment="1">
      <alignment horizontal="center" vertical="center" wrapText="1"/>
    </xf>
    <xf numFmtId="175" fontId="7" fillId="102" borderId="23" xfId="0" applyNumberFormat="1" applyFont="1" applyFill="1" applyBorder="1" applyAlignment="1">
      <alignment horizontal="center" vertical="center" wrapText="1"/>
    </xf>
    <xf numFmtId="0" fontId="7" fillId="102" borderId="162" xfId="0" applyFont="1" applyFill="1" applyBorder="1" applyAlignment="1">
      <alignment horizontal="center" vertical="center"/>
    </xf>
    <xf numFmtId="0" fontId="7" fillId="102" borderId="49" xfId="0" applyFont="1" applyFill="1" applyBorder="1" applyAlignment="1">
      <alignment horizontal="center" vertical="center"/>
    </xf>
    <xf numFmtId="0" fontId="7" fillId="102" borderId="163" xfId="0" applyFont="1" applyFill="1" applyBorder="1" applyAlignment="1">
      <alignment horizontal="center" vertical="center"/>
    </xf>
    <xf numFmtId="0" fontId="7" fillId="102" borderId="55" xfId="0" applyFont="1" applyFill="1" applyBorder="1" applyAlignment="1">
      <alignment horizontal="center" vertical="center"/>
    </xf>
    <xf numFmtId="0" fontId="7" fillId="102" borderId="32" xfId="0" applyFont="1" applyFill="1" applyBorder="1" applyAlignment="1">
      <alignment horizontal="center" vertical="center"/>
    </xf>
    <xf numFmtId="0" fontId="52" fillId="2" borderId="168" xfId="0" applyFont="1" applyFill="1" applyBorder="1" applyAlignment="1">
      <alignment horizontal="center" vertical="center" textRotation="90"/>
    </xf>
    <xf numFmtId="0" fontId="52" fillId="2" borderId="169" xfId="0" applyFont="1" applyFill="1" applyBorder="1" applyAlignment="1">
      <alignment horizontal="center" vertical="center" textRotation="90"/>
    </xf>
    <xf numFmtId="0" fontId="52" fillId="2" borderId="170" xfId="0" applyFont="1" applyFill="1" applyBorder="1" applyAlignment="1">
      <alignment horizontal="center" vertical="center" textRotation="90"/>
    </xf>
    <xf numFmtId="170" fontId="11" fillId="0" borderId="168" xfId="0" applyNumberFormat="1" applyFont="1" applyBorder="1" applyAlignment="1">
      <alignment horizontal="center" vertical="center"/>
    </xf>
    <xf numFmtId="170" fontId="11" fillId="0" borderId="169" xfId="0" applyNumberFormat="1" applyFont="1" applyBorder="1" applyAlignment="1">
      <alignment horizontal="center" vertical="center"/>
    </xf>
    <xf numFmtId="170" fontId="11" fillId="0" borderId="170" xfId="0" applyNumberFormat="1" applyFont="1" applyBorder="1" applyAlignment="1">
      <alignment horizontal="center" vertical="center"/>
    </xf>
    <xf numFmtId="0" fontId="7" fillId="102" borderId="6" xfId="0" applyFont="1" applyFill="1" applyBorder="1" applyAlignment="1">
      <alignment horizontal="center" vertical="center"/>
    </xf>
    <xf numFmtId="0" fontId="11" fillId="2" borderId="41" xfId="0" applyFont="1" applyFill="1" applyBorder="1" applyAlignment="1">
      <alignment horizontal="center" vertical="center"/>
    </xf>
    <xf numFmtId="0" fontId="11" fillId="2" borderId="37" xfId="0" applyFont="1" applyFill="1" applyBorder="1" applyAlignment="1">
      <alignment horizontal="center" vertical="center"/>
    </xf>
    <xf numFmtId="0" fontId="52" fillId="3" borderId="56" xfId="0" applyFont="1" applyFill="1" applyBorder="1" applyAlignment="1">
      <alignment horizontal="center" vertical="center" textRotation="90"/>
    </xf>
    <xf numFmtId="0" fontId="52" fillId="3" borderId="25" xfId="0" applyFont="1" applyFill="1" applyBorder="1" applyAlignment="1">
      <alignment horizontal="center" vertical="center" textRotation="90"/>
    </xf>
    <xf numFmtId="0" fontId="52" fillId="3" borderId="23" xfId="0" applyFont="1" applyFill="1" applyBorder="1" applyAlignment="1">
      <alignment horizontal="center" vertical="center" textRotation="90"/>
    </xf>
    <xf numFmtId="170" fontId="11" fillId="3" borderId="41" xfId="0" applyNumberFormat="1" applyFont="1" applyFill="1" applyBorder="1" applyAlignment="1">
      <alignment horizontal="center" vertical="center"/>
    </xf>
    <xf numFmtId="170" fontId="11" fillId="3" borderId="37" xfId="0" applyNumberFormat="1" applyFont="1" applyFill="1" applyBorder="1" applyAlignment="1">
      <alignment horizontal="center" vertical="center"/>
    </xf>
    <xf numFmtId="0" fontId="55" fillId="0" borderId="60" xfId="0" applyFont="1" applyBorder="1" applyAlignment="1">
      <alignment horizontal="center" vertical="top" wrapText="1"/>
    </xf>
    <xf numFmtId="0" fontId="55" fillId="0" borderId="1" xfId="0" applyFont="1" applyBorder="1" applyAlignment="1">
      <alignment horizontal="center" vertical="top" wrapText="1"/>
    </xf>
    <xf numFmtId="14" fontId="15" fillId="0" borderId="0" xfId="0" applyNumberFormat="1" applyFont="1" applyAlignment="1">
      <alignment horizontal="left" vertical="top" wrapText="1"/>
    </xf>
    <xf numFmtId="15" fontId="13" fillId="105" borderId="0" xfId="21231" applyNumberFormat="1" applyFont="1" applyFill="1" applyAlignment="1">
      <alignment horizontal="left" vertical="center"/>
    </xf>
    <xf numFmtId="0" fontId="17" fillId="86" borderId="114" xfId="11274" applyFont="1" applyFill="1" applyBorder="1" applyAlignment="1">
      <alignment horizontal="center" vertical="center"/>
    </xf>
    <xf numFmtId="0" fontId="17" fillId="86" borderId="0" xfId="11274" applyFont="1" applyFill="1" applyAlignment="1">
      <alignment horizontal="center" vertical="center"/>
    </xf>
    <xf numFmtId="167" fontId="17" fillId="85" borderId="3" xfId="35244" applyNumberFormat="1" applyFont="1" applyFill="1" applyBorder="1" applyAlignment="1">
      <alignment horizontal="center"/>
    </xf>
    <xf numFmtId="167" fontId="17" fillId="85" borderId="114" xfId="35244" applyNumberFormat="1" applyFont="1" applyFill="1" applyBorder="1" applyAlignment="1">
      <alignment horizontal="center" vertical="center" wrapText="1"/>
    </xf>
    <xf numFmtId="167" fontId="17" fillId="85" borderId="113" xfId="35244" applyNumberFormat="1" applyFont="1" applyFill="1" applyBorder="1" applyAlignment="1">
      <alignment horizontal="center" vertical="center" wrapText="1"/>
    </xf>
    <xf numFmtId="167" fontId="17" fillId="85" borderId="113" xfId="35244" applyNumberFormat="1" applyFont="1" applyFill="1" applyBorder="1" applyAlignment="1">
      <alignment horizontal="center" vertical="center"/>
    </xf>
    <xf numFmtId="0" fontId="17" fillId="107" borderId="114" xfId="11274" applyFont="1" applyFill="1" applyBorder="1" applyAlignment="1">
      <alignment horizontal="center" vertical="center"/>
    </xf>
    <xf numFmtId="0" fontId="17" fillId="107" borderId="0" xfId="11274" applyFont="1" applyFill="1" applyAlignment="1">
      <alignment horizontal="center" vertical="center"/>
    </xf>
    <xf numFmtId="167" fontId="17" fillId="113" borderId="3" xfId="35245" applyNumberFormat="1" applyFont="1" applyFill="1" applyBorder="1" applyAlignment="1">
      <alignment horizontal="center"/>
    </xf>
    <xf numFmtId="167" fontId="17" fillId="113" borderId="114" xfId="35245" applyNumberFormat="1" applyFont="1" applyFill="1" applyBorder="1" applyAlignment="1">
      <alignment horizontal="center" vertical="center" wrapText="1"/>
    </xf>
    <xf numFmtId="167" fontId="17" fillId="113" borderId="113" xfId="35245" applyNumberFormat="1" applyFont="1" applyFill="1" applyBorder="1" applyAlignment="1">
      <alignment horizontal="center" vertical="center" wrapText="1"/>
    </xf>
    <xf numFmtId="167" fontId="17" fillId="113" borderId="113" xfId="35245" applyNumberFormat="1" applyFont="1" applyFill="1" applyBorder="1" applyAlignment="1">
      <alignment horizontal="center" vertical="center"/>
    </xf>
    <xf numFmtId="0" fontId="204" fillId="111" borderId="166" xfId="11274" applyFont="1" applyFill="1" applyBorder="1" applyAlignment="1">
      <alignment horizontal="center" vertical="center"/>
    </xf>
    <xf numFmtId="0" fontId="204" fillId="111" borderId="114" xfId="11274" applyFont="1" applyFill="1" applyBorder="1" applyAlignment="1">
      <alignment horizontal="center" vertical="center"/>
    </xf>
    <xf numFmtId="0" fontId="204" fillId="111" borderId="167" xfId="11274" applyFont="1" applyFill="1" applyBorder="1" applyAlignment="1">
      <alignment horizontal="center" vertical="center"/>
    </xf>
    <xf numFmtId="0" fontId="204" fillId="111" borderId="151" xfId="11274" applyFont="1" applyFill="1" applyBorder="1" applyAlignment="1">
      <alignment horizontal="center" vertical="center"/>
    </xf>
    <xf numFmtId="0" fontId="204" fillId="111" borderId="137" xfId="11274" applyFont="1" applyFill="1" applyBorder="1" applyAlignment="1">
      <alignment horizontal="center" vertical="center"/>
    </xf>
    <xf numFmtId="0" fontId="204" fillId="111" borderId="152" xfId="11274" applyFont="1" applyFill="1" applyBorder="1" applyAlignment="1">
      <alignment horizontal="center" vertical="center"/>
    </xf>
    <xf numFmtId="0" fontId="17" fillId="107" borderId="130" xfId="11274" applyFont="1" applyFill="1" applyBorder="1" applyAlignment="1">
      <alignment horizontal="center" vertical="center"/>
    </xf>
    <xf numFmtId="0" fontId="17" fillId="107" borderId="129" xfId="11274" applyFont="1" applyFill="1" applyBorder="1" applyAlignment="1">
      <alignment horizontal="center" vertical="center"/>
    </xf>
    <xf numFmtId="0" fontId="7" fillId="107" borderId="113" xfId="11274" applyFont="1" applyFill="1" applyBorder="1" applyAlignment="1">
      <alignment horizontal="center" vertical="center"/>
    </xf>
    <xf numFmtId="0" fontId="17" fillId="109" borderId="0" xfId="20705" quotePrefix="1" applyFont="1" applyFill="1" applyAlignment="1">
      <alignment horizontal="center" vertical="center"/>
    </xf>
    <xf numFmtId="0" fontId="17" fillId="109" borderId="0" xfId="20705" applyFont="1" applyFill="1" applyAlignment="1">
      <alignment horizontal="center" vertical="center"/>
    </xf>
    <xf numFmtId="0" fontId="17" fillId="109" borderId="20" xfId="20705" quotePrefix="1" applyFont="1" applyFill="1" applyBorder="1" applyAlignment="1">
      <alignment horizontal="center" vertical="center"/>
    </xf>
    <xf numFmtId="0" fontId="7" fillId="107" borderId="0" xfId="20705" applyFont="1" applyFill="1" applyAlignment="1">
      <alignment horizontal="center" vertical="center"/>
    </xf>
    <xf numFmtId="0" fontId="7" fillId="107" borderId="4" xfId="20705" applyFont="1" applyFill="1" applyBorder="1" applyAlignment="1">
      <alignment horizontal="center" vertical="center"/>
    </xf>
    <xf numFmtId="0" fontId="204" fillId="110" borderId="137" xfId="20705" quotePrefix="1" applyFont="1" applyFill="1" applyBorder="1" applyAlignment="1">
      <alignment horizontal="center" vertical="center"/>
    </xf>
    <xf numFmtId="0" fontId="204" fillId="110" borderId="0" xfId="20705" quotePrefix="1" applyFont="1" applyFill="1" applyAlignment="1">
      <alignment horizontal="center" vertical="center"/>
    </xf>
    <xf numFmtId="0" fontId="17" fillId="107" borderId="0" xfId="44038" applyFont="1" applyFill="1" applyAlignment="1">
      <alignment horizontal="center" vertical="center"/>
    </xf>
    <xf numFmtId="0" fontId="17" fillId="107" borderId="113" xfId="44038" applyFont="1" applyFill="1" applyBorder="1" applyAlignment="1">
      <alignment horizontal="center" vertical="center"/>
    </xf>
    <xf numFmtId="0" fontId="204" fillId="110" borderId="114" xfId="20705" quotePrefix="1" applyFont="1" applyFill="1" applyBorder="1" applyAlignment="1">
      <alignment horizontal="center" vertical="center"/>
    </xf>
    <xf numFmtId="0" fontId="17" fillId="107" borderId="0" xfId="44038" applyFont="1" applyFill="1" applyAlignment="1">
      <alignment horizontal="left" vertical="center"/>
    </xf>
    <xf numFmtId="0" fontId="17" fillId="107" borderId="113" xfId="44038" applyFont="1" applyFill="1" applyBorder="1" applyAlignment="1">
      <alignment horizontal="left" vertical="center"/>
    </xf>
    <xf numFmtId="0" fontId="17" fillId="0" borderId="0" xfId="20705" quotePrefix="1" applyFont="1" applyAlignment="1">
      <alignment horizontal="center" vertical="center"/>
    </xf>
    <xf numFmtId="0" fontId="17" fillId="109" borderId="114" xfId="20705" quotePrefix="1" applyFont="1" applyFill="1" applyBorder="1" applyAlignment="1">
      <alignment horizontal="center" vertical="center"/>
    </xf>
    <xf numFmtId="0" fontId="17" fillId="122" borderId="0" xfId="44038" applyFont="1" applyFill="1" applyAlignment="1">
      <alignment horizontal="center" vertical="center"/>
    </xf>
    <xf numFmtId="0" fontId="17" fillId="87" borderId="0" xfId="20705" quotePrefix="1" applyFont="1" applyFill="1" applyAlignment="1">
      <alignment horizontal="center" vertical="center"/>
    </xf>
    <xf numFmtId="0" fontId="17" fillId="122" borderId="0" xfId="44038" applyFont="1" applyFill="1" applyAlignment="1">
      <alignment horizontal="left" vertical="center"/>
    </xf>
    <xf numFmtId="166" fontId="7" fillId="86" borderId="5" xfId="0" applyNumberFormat="1" applyFont="1" applyFill="1" applyBorder="1" applyAlignment="1">
      <alignment horizontal="center" vertical="center"/>
    </xf>
    <xf numFmtId="0" fontId="215" fillId="0" borderId="0" xfId="0" applyFont="1" applyAlignment="1">
      <alignment horizontal="justify" vertical="center" wrapText="1"/>
    </xf>
    <xf numFmtId="0" fontId="215" fillId="0" borderId="0" xfId="0" applyFont="1" applyAlignment="1">
      <alignment horizontal="left" vertical="center" wrapText="1"/>
    </xf>
    <xf numFmtId="0" fontId="30" fillId="0" borderId="0" xfId="1" applyFont="1" applyAlignment="1">
      <alignment horizontal="left" vertical="top" wrapText="1"/>
    </xf>
    <xf numFmtId="0" fontId="29" fillId="92" borderId="141" xfId="1" quotePrefix="1" applyFont="1" applyFill="1" applyBorder="1" applyAlignment="1">
      <alignment horizontal="left" wrapText="1"/>
    </xf>
    <xf numFmtId="0" fontId="29" fillId="0" borderId="0" xfId="1" applyFont="1" applyAlignment="1">
      <alignment horizontal="left" vertical="top" wrapText="1"/>
    </xf>
    <xf numFmtId="0" fontId="29" fillId="0" borderId="0" xfId="1" applyFont="1" applyAlignment="1">
      <alignment horizontal="left" wrapText="1"/>
    </xf>
    <xf numFmtId="0" fontId="9" fillId="0" borderId="0" xfId="1" applyFont="1" applyAlignment="1">
      <alignment horizontal="left" wrapText="1"/>
    </xf>
    <xf numFmtId="0" fontId="11" fillId="0" borderId="0" xfId="1" applyFont="1" applyAlignment="1">
      <alignment horizontal="left" wrapText="1"/>
    </xf>
    <xf numFmtId="0" fontId="11" fillId="0" borderId="141" xfId="1" quotePrefix="1" applyFont="1" applyBorder="1" applyAlignment="1">
      <alignment horizontal="left" wrapText="1"/>
    </xf>
    <xf numFmtId="0" fontId="9" fillId="0" borderId="0" xfId="1" applyFont="1" applyAlignment="1">
      <alignment horizontal="left"/>
    </xf>
    <xf numFmtId="0" fontId="11" fillId="0" borderId="0" xfId="1" quotePrefix="1" applyFont="1" applyAlignment="1">
      <alignment horizontal="left" wrapText="1"/>
    </xf>
    <xf numFmtId="0" fontId="11" fillId="0" borderId="0" xfId="1" applyFont="1" applyAlignment="1">
      <alignment horizontal="left" vertical="center"/>
    </xf>
    <xf numFmtId="0" fontId="9" fillId="0" borderId="0" xfId="1" quotePrefix="1" applyFont="1" applyAlignment="1">
      <alignment horizontal="left" wrapText="1"/>
    </xf>
    <xf numFmtId="0" fontId="9" fillId="0" borderId="141" xfId="1" applyFont="1" applyBorder="1" applyAlignment="1">
      <alignment horizontal="left"/>
    </xf>
    <xf numFmtId="0" fontId="11" fillId="0" borderId="0" xfId="1" applyFont="1" applyAlignment="1">
      <alignment horizontal="left"/>
    </xf>
    <xf numFmtId="0" fontId="9" fillId="0" borderId="0" xfId="1" applyFont="1" applyAlignment="1">
      <alignment horizontal="left" vertical="top" wrapText="1"/>
    </xf>
    <xf numFmtId="0" fontId="9" fillId="2" borderId="0" xfId="1" applyFont="1" applyFill="1" applyAlignment="1">
      <alignment horizontal="left"/>
    </xf>
    <xf numFmtId="0" fontId="11" fillId="0" borderId="0" xfId="1" quotePrefix="1" applyFont="1" applyAlignment="1">
      <alignment horizontal="left"/>
    </xf>
    <xf numFmtId="0" fontId="9" fillId="0" borderId="0" xfId="1" quotePrefix="1" applyFont="1" applyAlignment="1">
      <alignment horizontal="left"/>
    </xf>
    <xf numFmtId="0" fontId="9" fillId="0" borderId="0" xfId="1" applyFont="1" applyAlignment="1">
      <alignment horizontal="left" vertical="center"/>
    </xf>
    <xf numFmtId="0" fontId="13" fillId="0" borderId="0" xfId="0" applyFont="1" applyAlignment="1">
      <alignment horizontal="left"/>
    </xf>
    <xf numFmtId="0" fontId="13" fillId="0" borderId="141" xfId="0" applyFont="1" applyBorder="1" applyAlignment="1">
      <alignment horizontal="left"/>
    </xf>
    <xf numFmtId="0" fontId="307" fillId="0" borderId="0" xfId="0" applyFont="1" applyAlignment="1">
      <alignment horizontal="left"/>
    </xf>
    <xf numFmtId="0" fontId="47" fillId="0" borderId="172" xfId="0" applyFont="1" applyBorder="1" applyAlignment="1">
      <alignment vertical="center"/>
    </xf>
    <xf numFmtId="0" fontId="12" fillId="0" borderId="172" xfId="0" applyFont="1" applyBorder="1" applyAlignment="1">
      <alignment vertical="center" indent="1"/>
    </xf>
    <xf numFmtId="0" fontId="308" fillId="0" borderId="165" xfId="0" applyFont="1" applyBorder="1" applyAlignment="1">
      <alignment horizontal="left" vertical="top" wrapText="1"/>
    </xf>
    <xf numFmtId="0" fontId="308" fillId="0" borderId="0" xfId="0" applyFont="1" applyAlignment="1">
      <alignment horizontal="left" vertical="top" wrapText="1"/>
    </xf>
    <xf numFmtId="0" fontId="12" fillId="0" borderId="172" xfId="0" applyFont="1" applyBorder="1" applyAlignment="1">
      <alignment vertical="center"/>
    </xf>
    <xf numFmtId="0" fontId="9" fillId="0" borderId="172" xfId="0" applyFont="1" applyBorder="1" applyAlignment="1">
      <alignment vertical="center"/>
    </xf>
    <xf numFmtId="0" fontId="7" fillId="86" borderId="12" xfId="0" applyFont="1" applyFill="1" applyBorder="1" applyAlignment="1">
      <alignment horizontal="justify" vertical="center" wrapText="1"/>
    </xf>
    <xf numFmtId="0" fontId="12" fillId="0" borderId="172" xfId="0" applyFont="1" applyBorder="1" applyAlignment="1">
      <alignment vertical="top" indent="1"/>
    </xf>
    <xf numFmtId="0" fontId="12" fillId="0" borderId="172" xfId="0" applyFont="1" applyBorder="1" applyAlignment="1">
      <alignment indent="1"/>
    </xf>
    <xf numFmtId="0" fontId="7" fillId="114" borderId="165" xfId="0" applyFont="1" applyFill="1" applyBorder="1" applyAlignment="1">
      <alignment horizontal="center" vertical="center" wrapText="1"/>
    </xf>
    <xf numFmtId="0" fontId="7" fillId="114" borderId="0" xfId="0" applyFont="1" applyFill="1" applyAlignment="1">
      <alignment horizontal="center" vertical="center" wrapText="1"/>
    </xf>
    <xf numFmtId="0" fontId="7" fillId="114" borderId="142" xfId="0" applyFont="1" applyFill="1" applyBorder="1" applyAlignment="1">
      <alignment horizontal="center" vertical="center" wrapText="1"/>
    </xf>
    <xf numFmtId="0" fontId="7" fillId="114" borderId="144" xfId="0" applyFont="1" applyFill="1" applyBorder="1" applyAlignment="1">
      <alignment horizontal="center" vertical="center" wrapText="1"/>
    </xf>
    <xf numFmtId="0" fontId="7" fillId="114" borderId="135" xfId="0" applyFont="1" applyFill="1" applyBorder="1" applyAlignment="1">
      <alignment horizontal="center" vertical="center"/>
    </xf>
    <xf numFmtId="0" fontId="7" fillId="114" borderId="1" xfId="0" applyFont="1" applyFill="1" applyBorder="1" applyAlignment="1">
      <alignment horizontal="center" vertical="center"/>
    </xf>
    <xf numFmtId="0" fontId="7" fillId="114" borderId="0" xfId="0" applyFont="1" applyFill="1" applyAlignment="1">
      <alignment horizontal="center" vertical="center"/>
    </xf>
    <xf numFmtId="0" fontId="7" fillId="114" borderId="142" xfId="0" applyFont="1" applyFill="1" applyBorder="1" applyAlignment="1">
      <alignment horizontal="center" vertical="center"/>
    </xf>
    <xf numFmtId="0" fontId="9" fillId="0" borderId="141" xfId="0" applyFont="1" applyBorder="1" applyAlignment="1" applyProtection="1">
      <alignment horizontal="left"/>
      <protection locked="0"/>
    </xf>
    <xf numFmtId="0" fontId="11" fillId="0" borderId="0" xfId="0" applyFont="1" applyAlignment="1">
      <alignment horizontal="left" wrapText="1"/>
    </xf>
    <xf numFmtId="0" fontId="11" fillId="0" borderId="0" xfId="44052" applyFont="1" applyBorder="1" applyAlignment="1">
      <alignment horizontal="left"/>
    </xf>
    <xf numFmtId="167" fontId="17" fillId="85" borderId="3" xfId="35245" applyNumberFormat="1" applyFont="1" applyFill="1" applyBorder="1" applyAlignment="1">
      <alignment horizontal="center"/>
    </xf>
    <xf numFmtId="167" fontId="17" fillId="85" borderId="114" xfId="35245" applyNumberFormat="1" applyFont="1" applyFill="1" applyBorder="1" applyAlignment="1">
      <alignment horizontal="center" vertical="center" wrapText="1"/>
    </xf>
    <xf numFmtId="167" fontId="17" fillId="85" borderId="113" xfId="35245" applyNumberFormat="1" applyFont="1" applyFill="1" applyBorder="1" applyAlignment="1">
      <alignment horizontal="center" vertical="center" wrapText="1"/>
    </xf>
    <xf numFmtId="167" fontId="17" fillId="85" borderId="113" xfId="35245" applyNumberFormat="1" applyFont="1" applyFill="1" applyBorder="1" applyAlignment="1">
      <alignment horizontal="center" vertical="center"/>
    </xf>
    <xf numFmtId="0" fontId="17" fillId="86" borderId="114" xfId="11274" quotePrefix="1" applyFont="1" applyFill="1" applyBorder="1" applyAlignment="1">
      <alignment horizontal="center" vertical="center"/>
    </xf>
    <xf numFmtId="0" fontId="7" fillId="86" borderId="113" xfId="11274" applyFont="1" applyFill="1" applyBorder="1" applyAlignment="1">
      <alignment horizontal="center" vertical="center"/>
    </xf>
    <xf numFmtId="0" fontId="7" fillId="4" borderId="0" xfId="20705" applyFont="1" applyFill="1" applyAlignment="1">
      <alignment horizontal="center" vertical="center"/>
    </xf>
    <xf numFmtId="0" fontId="7" fillId="4" borderId="4" xfId="20705" applyFont="1" applyFill="1" applyBorder="1" applyAlignment="1">
      <alignment horizontal="center" vertical="center"/>
    </xf>
    <xf numFmtId="0" fontId="17" fillId="4" borderId="0" xfId="20705" applyFont="1" applyFill="1" applyAlignment="1">
      <alignment horizontal="center" vertical="center" wrapText="1"/>
    </xf>
    <xf numFmtId="0" fontId="17" fillId="4" borderId="4" xfId="20705" applyFont="1" applyFill="1" applyBorder="1" applyAlignment="1">
      <alignment horizontal="center" vertical="center" wrapText="1"/>
    </xf>
    <xf numFmtId="0" fontId="9" fillId="4" borderId="0" xfId="20705" applyFont="1" applyFill="1" applyAlignment="1">
      <alignment horizontal="center"/>
    </xf>
    <xf numFmtId="0" fontId="9" fillId="4" borderId="4" xfId="20705" applyFont="1" applyFill="1" applyBorder="1" applyAlignment="1">
      <alignment horizontal="center"/>
    </xf>
    <xf numFmtId="0" fontId="17" fillId="87" borderId="0" xfId="20705" applyFont="1" applyFill="1" applyAlignment="1">
      <alignment horizontal="center" vertical="center"/>
    </xf>
    <xf numFmtId="0" fontId="17" fillId="4" borderId="0" xfId="44038" applyFont="1" applyFill="1" applyAlignment="1">
      <alignment horizontal="center" vertical="center"/>
    </xf>
    <xf numFmtId="0" fontId="17" fillId="4" borderId="113" xfId="44038" applyFont="1" applyFill="1" applyBorder="1" applyAlignment="1">
      <alignment horizontal="center" vertical="center"/>
    </xf>
    <xf numFmtId="0" fontId="17" fillId="4" borderId="0" xfId="44038" applyFont="1" applyFill="1" applyAlignment="1">
      <alignment horizontal="left" vertical="center"/>
    </xf>
    <xf numFmtId="0" fontId="17" fillId="4" borderId="113" xfId="44038" applyFont="1" applyFill="1" applyBorder="1" applyAlignment="1">
      <alignment horizontal="left" vertical="center"/>
    </xf>
    <xf numFmtId="0" fontId="17" fillId="87" borderId="114" xfId="20705" quotePrefix="1" applyFont="1" applyFill="1" applyBorder="1" applyAlignment="1">
      <alignment horizontal="center" vertical="center"/>
    </xf>
    <xf numFmtId="37" fontId="7" fillId="93" borderId="5" xfId="10476" applyNumberFormat="1" applyFont="1" applyFill="1" applyBorder="1" applyAlignment="1">
      <alignment horizontal="center" vertical="top"/>
    </xf>
    <xf numFmtId="0" fontId="186" fillId="87" borderId="113" xfId="11274" applyFont="1" applyFill="1" applyBorder="1" applyAlignment="1">
      <alignment horizontal="center" vertical="center"/>
    </xf>
    <xf numFmtId="0" fontId="27" fillId="0" borderId="0" xfId="0" applyFont="1" applyAlignment="1">
      <alignment horizontal="center" wrapText="1"/>
    </xf>
    <xf numFmtId="0" fontId="4" fillId="2" borderId="0" xfId="0" applyFont="1" applyFill="1" applyAlignment="1">
      <alignment horizontal="left" vertical="center" wrapText="1"/>
    </xf>
    <xf numFmtId="0" fontId="30" fillId="0" borderId="0" xfId="0" applyFont="1"/>
    <xf numFmtId="0" fontId="27" fillId="0" borderId="0" xfId="0" applyFont="1"/>
    <xf numFmtId="0" fontId="36" fillId="0" borderId="10" xfId="0" applyFont="1" applyBorder="1" applyAlignment="1">
      <alignment horizontal="justify" vertical="center" wrapText="1"/>
    </xf>
    <xf numFmtId="0" fontId="9" fillId="0" borderId="10" xfId="0" applyFont="1" applyBorder="1" applyAlignment="1">
      <alignment horizontal="justify" vertical="center" wrapText="1"/>
    </xf>
    <xf numFmtId="0" fontId="29" fillId="0" borderId="0" xfId="0" applyFont="1"/>
    <xf numFmtId="0" fontId="36" fillId="0" borderId="0" xfId="0" applyFont="1" applyAlignment="1">
      <alignment horizontal="justify" vertical="center" wrapText="1"/>
    </xf>
    <xf numFmtId="0" fontId="37" fillId="0" borderId="0" xfId="0" applyFont="1"/>
    <xf numFmtId="0" fontId="37" fillId="0" borderId="0" xfId="0" applyFont="1" applyAlignment="1">
      <alignment horizontal="justify" vertical="center" wrapText="1"/>
    </xf>
    <xf numFmtId="0" fontId="38" fillId="0" borderId="0" xfId="0" applyFont="1"/>
    <xf numFmtId="0" fontId="11" fillId="0" borderId="0" xfId="0" applyFont="1" applyAlignment="1">
      <alignment horizontal="justify" vertical="center" wrapText="1"/>
    </xf>
    <xf numFmtId="0" fontId="9" fillId="0" borderId="0" xfId="0" applyFont="1" applyAlignment="1">
      <alignment horizontal="justify" vertical="center" wrapText="1"/>
    </xf>
    <xf numFmtId="166" fontId="32" fillId="6" borderId="0" xfId="0" applyNumberFormat="1" applyFont="1" applyFill="1" applyAlignment="1">
      <alignment horizontal="center" vertical="center" wrapText="1"/>
    </xf>
    <xf numFmtId="0" fontId="32" fillId="6" borderId="0" xfId="0" applyFont="1" applyFill="1" applyAlignment="1">
      <alignment horizontal="center" vertical="center" wrapText="1"/>
    </xf>
    <xf numFmtId="0" fontId="32" fillId="6" borderId="3" xfId="0" applyFont="1" applyFill="1" applyBorder="1" applyAlignment="1">
      <alignment horizontal="center"/>
    </xf>
    <xf numFmtId="0" fontId="32" fillId="6" borderId="14" xfId="0" applyFont="1" applyFill="1" applyBorder="1" applyAlignment="1">
      <alignment horizontal="center" vertical="center"/>
    </xf>
    <xf numFmtId="0" fontId="203" fillId="94" borderId="0" xfId="0" applyFont="1" applyFill="1" applyAlignment="1">
      <alignment horizontal="center" vertical="center"/>
    </xf>
    <xf numFmtId="37" fontId="32" fillId="6" borderId="0" xfId="0" applyNumberFormat="1" applyFont="1" applyFill="1" applyAlignment="1">
      <alignment horizontal="center" vertical="center" wrapText="1"/>
    </xf>
    <xf numFmtId="49" fontId="30" fillId="3" borderId="0" xfId="0" applyNumberFormat="1" applyFont="1" applyFill="1" applyAlignment="1">
      <alignment horizontal="left" wrapText="1"/>
    </xf>
    <xf numFmtId="0" fontId="27" fillId="0" borderId="0" xfId="0" applyFont="1" applyAlignment="1">
      <alignment horizontal="left" vertical="center" wrapText="1"/>
    </xf>
    <xf numFmtId="0" fontId="30" fillId="0" borderId="0" xfId="1" applyFont="1" applyAlignment="1">
      <alignment horizontal="justify" wrapText="1"/>
    </xf>
    <xf numFmtId="0" fontId="29" fillId="0" borderId="0" xfId="1" applyFont="1" applyAlignment="1">
      <alignment horizontal="justify" wrapText="1"/>
    </xf>
    <xf numFmtId="0" fontId="29" fillId="92" borderId="141" xfId="1" applyFont="1" applyFill="1" applyBorder="1" applyAlignment="1">
      <alignment horizontal="justify" wrapText="1"/>
    </xf>
    <xf numFmtId="0" fontId="29" fillId="92" borderId="141" xfId="1" quotePrefix="1" applyFont="1" applyFill="1" applyBorder="1" applyAlignment="1">
      <alignment horizontal="justify" wrapText="1"/>
    </xf>
    <xf numFmtId="0" fontId="9" fillId="0" borderId="0" xfId="1" applyFont="1" applyAlignment="1">
      <alignment horizontal="justify" wrapText="1"/>
    </xf>
    <xf numFmtId="0" fontId="11" fillId="0" borderId="0" xfId="1" applyFont="1" applyAlignment="1">
      <alignment horizontal="justify" wrapText="1"/>
    </xf>
    <xf numFmtId="0" fontId="11" fillId="0" borderId="141" xfId="1" applyFont="1" applyBorder="1" applyAlignment="1">
      <alignment horizontal="justify" wrapText="1"/>
    </xf>
    <xf numFmtId="0" fontId="9" fillId="0" borderId="0" xfId="1" applyFont="1" applyAlignment="1">
      <alignment horizontal="left" wrapText="1" indent="2"/>
    </xf>
    <xf numFmtId="0" fontId="9" fillId="0" borderId="0" xfId="1" quotePrefix="1" applyFont="1" applyAlignment="1">
      <alignment horizontal="left" wrapText="1" indent="2"/>
    </xf>
    <xf numFmtId="0" fontId="9" fillId="0" borderId="0" xfId="1" applyFont="1" applyAlignment="1">
      <alignment horizontal="left" vertical="center" wrapText="1" indent="2"/>
    </xf>
    <xf numFmtId="0" fontId="11" fillId="0" borderId="0" xfId="1" quotePrefix="1" applyFont="1" applyAlignment="1">
      <alignment horizontal="justify" wrapText="1"/>
    </xf>
    <xf numFmtId="0" fontId="27" fillId="0" borderId="0" xfId="0" applyFont="1" applyAlignment="1">
      <alignment horizontal="center" vertical="top" wrapText="1"/>
    </xf>
    <xf numFmtId="0" fontId="240" fillId="0" borderId="165" xfId="44052" applyNumberFormat="1" applyFont="1" applyBorder="1" applyAlignment="1" applyProtection="1">
      <alignment horizontal="left" wrapText="1"/>
      <protection locked="0"/>
    </xf>
    <xf numFmtId="0" fontId="24" fillId="0" borderId="0" xfId="1" applyFont="1" applyAlignment="1">
      <alignment horizontal="left" wrapText="1"/>
    </xf>
    <xf numFmtId="0" fontId="24" fillId="0" borderId="0" xfId="1" quotePrefix="1" applyFont="1" applyAlignment="1">
      <alignment horizontal="left" vertical="center" wrapText="1"/>
    </xf>
    <xf numFmtId="0" fontId="8" fillId="0" borderId="0" xfId="1" applyAlignment="1">
      <alignment horizontal="left" wrapText="1" indent="2"/>
    </xf>
    <xf numFmtId="0" fontId="24" fillId="0" borderId="0" xfId="1" applyFont="1" applyAlignment="1">
      <alignment horizontal="left" vertical="top" wrapText="1"/>
    </xf>
    <xf numFmtId="0" fontId="123" fillId="0" borderId="0" xfId="1" applyFont="1" applyAlignment="1">
      <alignment horizontal="left"/>
    </xf>
    <xf numFmtId="0" fontId="27" fillId="0" borderId="0" xfId="0" applyFont="1" applyAlignment="1">
      <alignment horizontal="left" vertical="top" wrapText="1"/>
    </xf>
    <xf numFmtId="0" fontId="191" fillId="0" borderId="0" xfId="0" quotePrefix="1" applyFont="1" applyAlignment="1">
      <alignment horizontal="justify" vertical="center" wrapText="1"/>
    </xf>
    <xf numFmtId="0" fontId="191" fillId="0" borderId="0" xfId="0" applyFont="1" applyAlignment="1">
      <alignment horizontal="justify" vertical="center" wrapText="1"/>
    </xf>
    <xf numFmtId="0" fontId="219" fillId="0" borderId="0" xfId="0" applyFont="1"/>
    <xf numFmtId="0" fontId="25" fillId="0" borderId="0" xfId="0" applyFont="1" applyAlignment="1">
      <alignment horizontal="justify" vertical="center" wrapText="1"/>
    </xf>
    <xf numFmtId="0" fontId="25" fillId="0" borderId="0" xfId="0" applyFont="1"/>
    <xf numFmtId="0" fontId="35" fillId="0" borderId="142" xfId="0" applyFont="1" applyBorder="1" applyAlignment="1">
      <alignment horizontal="justify" vertical="center" wrapText="1"/>
    </xf>
    <xf numFmtId="0" fontId="0" fillId="0" borderId="142" xfId="0" applyBorder="1" applyAlignment="1">
      <alignment horizontal="justify" vertical="center" wrapText="1"/>
    </xf>
    <xf numFmtId="0" fontId="179" fillId="86" borderId="12" xfId="0" applyFont="1" applyFill="1" applyBorder="1" applyAlignment="1">
      <alignment horizontal="justify" vertical="center" wrapText="1"/>
    </xf>
    <xf numFmtId="0" fontId="53" fillId="86" borderId="12" xfId="0" applyFont="1" applyFill="1" applyBorder="1" applyAlignment="1">
      <alignment horizontal="justify" vertical="center" wrapText="1"/>
    </xf>
    <xf numFmtId="0" fontId="24" fillId="0" borderId="142" xfId="0" applyFont="1" applyBorder="1" applyAlignment="1">
      <alignment horizontal="justify" vertical="center" wrapText="1"/>
    </xf>
    <xf numFmtId="0" fontId="4" fillId="0" borderId="142" xfId="0" applyFont="1" applyBorder="1" applyAlignment="1">
      <alignment horizontal="justify" vertical="center" wrapText="1"/>
    </xf>
    <xf numFmtId="0" fontId="35" fillId="0" borderId="143" xfId="0" applyFont="1" applyBorder="1" applyAlignment="1">
      <alignment horizontal="justify" vertical="center" wrapText="1"/>
    </xf>
    <xf numFmtId="0" fontId="35" fillId="0" borderId="0" xfId="0" applyFont="1" applyAlignment="1">
      <alignment horizontal="left" vertical="center" wrapText="1"/>
    </xf>
    <xf numFmtId="0" fontId="8" fillId="0" borderId="0" xfId="0" applyFont="1"/>
    <xf numFmtId="0" fontId="74" fillId="0" borderId="0" xfId="0" applyFont="1"/>
    <xf numFmtId="0" fontId="8" fillId="0" borderId="0" xfId="0" applyFont="1" applyAlignment="1">
      <alignment horizontal="justify" vertical="center" wrapText="1"/>
    </xf>
    <xf numFmtId="0" fontId="189" fillId="0" borderId="0" xfId="0" applyFont="1"/>
    <xf numFmtId="0" fontId="198" fillId="0" borderId="142" xfId="0" applyFont="1" applyBorder="1" applyAlignment="1">
      <alignment horizontal="justify" vertical="center" wrapText="1"/>
    </xf>
    <xf numFmtId="0" fontId="205" fillId="95" borderId="35" xfId="0" applyFont="1" applyFill="1" applyBorder="1" applyAlignment="1">
      <alignment horizontal="justify" vertical="center" wrapText="1"/>
    </xf>
    <xf numFmtId="0" fontId="212" fillId="95" borderId="35" xfId="0" applyFont="1" applyFill="1" applyBorder="1" applyAlignment="1">
      <alignment horizontal="justify" vertical="center" wrapText="1"/>
    </xf>
    <xf numFmtId="0" fontId="24" fillId="0" borderId="143" xfId="0" applyFont="1" applyBorder="1" applyAlignment="1">
      <alignment horizontal="justify" vertical="center" wrapText="1"/>
    </xf>
    <xf numFmtId="0" fontId="24" fillId="0" borderId="0" xfId="0" applyFont="1" applyAlignment="1">
      <alignment horizontal="justify" vertical="center" wrapText="1"/>
    </xf>
    <xf numFmtId="0" fontId="8" fillId="0" borderId="0" xfId="0" applyFont="1" applyAlignment="1">
      <alignment horizontal="left" vertical="center" wrapText="1"/>
    </xf>
    <xf numFmtId="0" fontId="24" fillId="0" borderId="142" xfId="0" applyFont="1" applyBorder="1" applyAlignment="1">
      <alignment horizontal="left" vertical="center" wrapText="1"/>
    </xf>
    <xf numFmtId="0" fontId="205" fillId="95" borderId="12" xfId="0" applyFont="1" applyFill="1" applyBorder="1" applyAlignment="1">
      <alignment horizontal="justify" vertical="center" wrapText="1"/>
    </xf>
    <xf numFmtId="0" fontId="212" fillId="95" borderId="12" xfId="0" applyFont="1" applyFill="1" applyBorder="1" applyAlignment="1">
      <alignment horizontal="justify" vertical="center" wrapText="1"/>
    </xf>
    <xf numFmtId="0" fontId="82" fillId="0" borderId="142" xfId="0" applyFont="1" applyBorder="1" applyAlignment="1">
      <alignment horizontal="justify" vertical="center" wrapText="1"/>
    </xf>
    <xf numFmtId="0" fontId="220" fillId="86" borderId="12" xfId="0" applyFont="1" applyFill="1" applyBorder="1" applyAlignment="1">
      <alignment horizontal="justify" vertical="center" wrapText="1"/>
    </xf>
    <xf numFmtId="0" fontId="24" fillId="2" borderId="0" xfId="0" applyFont="1" applyFill="1"/>
    <xf numFmtId="0" fontId="8" fillId="2" borderId="0" xfId="0" applyFont="1" applyFill="1" applyAlignment="1">
      <alignment horizontal="left" vertical="center" wrapText="1"/>
    </xf>
    <xf numFmtId="0" fontId="24" fillId="0" borderId="0" xfId="0" applyFont="1"/>
    <xf numFmtId="0" fontId="179" fillId="114" borderId="1" xfId="0" applyFont="1" applyFill="1" applyBorder="1" applyAlignment="1">
      <alignment horizontal="center" vertical="center" wrapText="1"/>
    </xf>
    <xf numFmtId="0" fontId="179" fillId="114" borderId="0" xfId="0" applyFont="1" applyFill="1" applyAlignment="1">
      <alignment horizontal="center" vertical="center" wrapText="1"/>
    </xf>
    <xf numFmtId="0" fontId="179" fillId="114" borderId="142" xfId="0" applyFont="1" applyFill="1" applyBorder="1" applyAlignment="1">
      <alignment horizontal="center" vertical="center" wrapText="1"/>
    </xf>
    <xf numFmtId="0" fontId="179" fillId="114" borderId="144" xfId="0" applyFont="1" applyFill="1" applyBorder="1" applyAlignment="1">
      <alignment horizontal="center" vertical="center" wrapText="1"/>
    </xf>
    <xf numFmtId="0" fontId="179" fillId="114" borderId="135" xfId="0" applyFont="1" applyFill="1" applyBorder="1" applyAlignment="1">
      <alignment horizontal="center"/>
    </xf>
    <xf numFmtId="0" fontId="179" fillId="114" borderId="1" xfId="0" applyFont="1" applyFill="1" applyBorder="1" applyAlignment="1">
      <alignment horizontal="center" vertical="center"/>
    </xf>
    <xf numFmtId="0" fontId="179" fillId="114" borderId="0" xfId="0" applyFont="1" applyFill="1" applyAlignment="1">
      <alignment horizontal="center" vertical="center"/>
    </xf>
    <xf numFmtId="0" fontId="179" fillId="114" borderId="142" xfId="0" applyFont="1" applyFill="1" applyBorder="1" applyAlignment="1">
      <alignment horizontal="center" vertical="center"/>
    </xf>
    <xf numFmtId="0" fontId="179" fillId="114" borderId="134" xfId="0" applyFont="1" applyFill="1" applyBorder="1" applyAlignment="1">
      <alignment horizontal="center" vertical="center"/>
    </xf>
    <xf numFmtId="0" fontId="210" fillId="0" borderId="141" xfId="0" applyFont="1" applyBorder="1" applyAlignment="1">
      <alignment horizontal="left"/>
    </xf>
    <xf numFmtId="0" fontId="52" fillId="0" borderId="0" xfId="0" applyFont="1" applyAlignment="1" applyProtection="1">
      <alignment horizontal="left"/>
      <protection locked="0"/>
    </xf>
    <xf numFmtId="0" fontId="210" fillId="0" borderId="0" xfId="0" applyFont="1" applyAlignment="1" applyProtection="1">
      <alignment horizontal="left"/>
      <protection locked="0"/>
    </xf>
    <xf numFmtId="0" fontId="210" fillId="0" borderId="0" xfId="0" applyFont="1" applyAlignment="1">
      <alignment horizontal="left"/>
    </xf>
    <xf numFmtId="0" fontId="52" fillId="0" borderId="0" xfId="0" applyFont="1"/>
  </cellXfs>
  <cellStyles count="44344">
    <cellStyle name=" 1" xfId="3" xr:uid="{00000000-0005-0000-0000-000000000000}"/>
    <cellStyle name=" 1 2" xfId="4" xr:uid="{00000000-0005-0000-0000-000001000000}"/>
    <cellStyle name="_(4) Credito" xfId="5" xr:uid="{00000000-0005-0000-0000-000002000000}"/>
    <cellStyle name="_(4) Credito 2" xfId="6" xr:uid="{00000000-0005-0000-0000-000003000000}"/>
    <cellStyle name="_(4) Credito_Df's + Notas Excel BIE Ind Jun08 v7" xfId="7" xr:uid="{00000000-0005-0000-0000-000004000000}"/>
    <cellStyle name="_(4) Credito_Df's + Notas Excel BIE Ind Jun08 v7 2" xfId="8" xr:uid="{00000000-0005-0000-0000-000005000000}"/>
    <cellStyle name="_(4) Credito_ING_Notas BIE Excel Jun08 CONS" xfId="9" xr:uid="{00000000-0005-0000-0000-000006000000}"/>
    <cellStyle name="_(4) Credito_ING_Notas BIE Excel Jun08 CONS 2" xfId="10" xr:uid="{00000000-0005-0000-0000-000007000000}"/>
    <cellStyle name="_(4) Credito_Notas BIE Excel Dez07 CONS v7" xfId="11" xr:uid="{00000000-0005-0000-0000-000008000000}"/>
    <cellStyle name="_(4) Credito_Notas BIE Excel Dez07 CONS v7 2" xfId="12" xr:uid="{00000000-0005-0000-0000-000009000000}"/>
    <cellStyle name="_(4) Credito_Risco Liquidez Consolidado_Jun08" xfId="13" xr:uid="{00000000-0005-0000-0000-00000A000000}"/>
    <cellStyle name="_(4) Credito_Risco Liquidez Consolidado_Jun08 2" xfId="14" xr:uid="{00000000-0005-0000-0000-00000B000000}"/>
    <cellStyle name="_(4) Credito_Segmentos geograficos BIE Cons Jun08 v2" xfId="15" xr:uid="{00000000-0005-0000-0000-00000C000000}"/>
    <cellStyle name="_(4) Credito_Segmentos geograficos BIE Cons Jun08 v2 2" xfId="16" xr:uid="{00000000-0005-0000-0000-00000D000000}"/>
    <cellStyle name="_~8030191" xfId="43927" xr:uid="{00000000-0005-0000-0000-00000E000000}"/>
    <cellStyle name="_062006 - 0048 Balancete Consolidado 1v" xfId="17" xr:uid="{00000000-0005-0000-0000-00000F000000}"/>
    <cellStyle name="_062006 - 0048 Balancete Consolidado 1v 10" xfId="18" xr:uid="{00000000-0005-0000-0000-000010000000}"/>
    <cellStyle name="_062006 - 0048 Balancete Consolidado 1v 10 2" xfId="19" xr:uid="{00000000-0005-0000-0000-000011000000}"/>
    <cellStyle name="_062006 - 0048 Balancete Consolidado 1v 11" xfId="20" xr:uid="{00000000-0005-0000-0000-000012000000}"/>
    <cellStyle name="_062006 - 0048 Balancete Consolidado 1v 12" xfId="21" xr:uid="{00000000-0005-0000-0000-000013000000}"/>
    <cellStyle name="_062006 - 0048 Balancete Consolidado 1v 13" xfId="22" xr:uid="{00000000-0005-0000-0000-000014000000}"/>
    <cellStyle name="_062006 - 0048 Balancete Consolidado 1v 2" xfId="23" xr:uid="{00000000-0005-0000-0000-000015000000}"/>
    <cellStyle name="_062006 - 0048 Balancete Consolidado 1v 2 2" xfId="24" xr:uid="{00000000-0005-0000-0000-000016000000}"/>
    <cellStyle name="_062006 - 0048 Balancete Consolidado 1v 3" xfId="25" xr:uid="{00000000-0005-0000-0000-000017000000}"/>
    <cellStyle name="_062006 - 0048 Balancete Consolidado 1v 3 2" xfId="26" xr:uid="{00000000-0005-0000-0000-000018000000}"/>
    <cellStyle name="_062006 - 0048 Balancete Consolidado 1v 4" xfId="27" xr:uid="{00000000-0005-0000-0000-000019000000}"/>
    <cellStyle name="_062006 - 0048 Balancete Consolidado 1v 4 2" xfId="28" xr:uid="{00000000-0005-0000-0000-00001A000000}"/>
    <cellStyle name="_062006 - 0048 Balancete Consolidado 1v 5" xfId="29" xr:uid="{00000000-0005-0000-0000-00001B000000}"/>
    <cellStyle name="_062006 - 0048 Balancete Consolidado 1v 5 2" xfId="30" xr:uid="{00000000-0005-0000-0000-00001C000000}"/>
    <cellStyle name="_062006 - 0048 Balancete Consolidado 1v 6" xfId="31" xr:uid="{00000000-0005-0000-0000-00001D000000}"/>
    <cellStyle name="_062006 - 0048 Balancete Consolidado 1v 6 2" xfId="32" xr:uid="{00000000-0005-0000-0000-00001E000000}"/>
    <cellStyle name="_062006 - 0048 Balancete Consolidado 1v 7" xfId="33" xr:uid="{00000000-0005-0000-0000-00001F000000}"/>
    <cellStyle name="_062006 - 0048 Balancete Consolidado 1v 7 2" xfId="34" xr:uid="{00000000-0005-0000-0000-000020000000}"/>
    <cellStyle name="_062006 - 0048 Balancete Consolidado 1v 8" xfId="35" xr:uid="{00000000-0005-0000-0000-000021000000}"/>
    <cellStyle name="_062006 - 0048 Balancete Consolidado 1v 8 2" xfId="36" xr:uid="{00000000-0005-0000-0000-000022000000}"/>
    <cellStyle name="_062006 - 0048 Balancete Consolidado 1v 9" xfId="37" xr:uid="{00000000-0005-0000-0000-000023000000}"/>
    <cellStyle name="_062006 - 0048 Balancete Consolidado 1v 9 2" xfId="38" xr:uid="{00000000-0005-0000-0000-000024000000}"/>
    <cellStyle name="_12. ENTRADA DADOS " xfId="39" xr:uid="{00000000-0005-0000-0000-000025000000}"/>
    <cellStyle name="_60746948000112" xfId="40" xr:uid="{00000000-0005-0000-0000-000026000000}"/>
    <cellStyle name="_Abertura Cosif 13620 - Mar07" xfId="41901" xr:uid="{00000000-0005-0000-0000-000027000000}"/>
    <cellStyle name="_Apoio_Aquisição x Mov Imob. Mix Ggaap­_4º Trim 2005" xfId="43928" xr:uid="{00000000-0005-0000-0000-000028000000}"/>
    <cellStyle name="_Apres_ItauHolding" xfId="41" xr:uid="{00000000-0005-0000-0000-000029000000}"/>
    <cellStyle name="_bal comparativo Bco BKB 2006" xfId="42" xr:uid="{00000000-0005-0000-0000-00002A000000}"/>
    <cellStyle name="_bal comparativo Bco BKB 2006 2" xfId="43" xr:uid="{00000000-0005-0000-0000-00002B000000}"/>
    <cellStyle name="_bal comparativo Bco BKB 2006 2 10" xfId="44" xr:uid="{00000000-0005-0000-0000-00002C000000}"/>
    <cellStyle name="_bal comparativo Bco BKB 2006 2 10 2" xfId="45" xr:uid="{00000000-0005-0000-0000-00002D000000}"/>
    <cellStyle name="_bal comparativo Bco BKB 2006 2 11" xfId="46" xr:uid="{00000000-0005-0000-0000-00002E000000}"/>
    <cellStyle name="_bal comparativo Bco BKB 2006 2 12" xfId="47" xr:uid="{00000000-0005-0000-0000-00002F000000}"/>
    <cellStyle name="_bal comparativo Bco BKB 2006 2 13" xfId="48" xr:uid="{00000000-0005-0000-0000-000030000000}"/>
    <cellStyle name="_bal comparativo Bco BKB 2006 2 2" xfId="49" xr:uid="{00000000-0005-0000-0000-000031000000}"/>
    <cellStyle name="_bal comparativo Bco BKB 2006 2 2 2" xfId="50" xr:uid="{00000000-0005-0000-0000-000032000000}"/>
    <cellStyle name="_bal comparativo Bco BKB 2006 2 3" xfId="51" xr:uid="{00000000-0005-0000-0000-000033000000}"/>
    <cellStyle name="_bal comparativo Bco BKB 2006 2 3 2" xfId="52" xr:uid="{00000000-0005-0000-0000-000034000000}"/>
    <cellStyle name="_bal comparativo Bco BKB 2006 2 4" xfId="53" xr:uid="{00000000-0005-0000-0000-000035000000}"/>
    <cellStyle name="_bal comparativo Bco BKB 2006 2 4 2" xfId="54" xr:uid="{00000000-0005-0000-0000-000036000000}"/>
    <cellStyle name="_bal comparativo Bco BKB 2006 2 5" xfId="55" xr:uid="{00000000-0005-0000-0000-000037000000}"/>
    <cellStyle name="_bal comparativo Bco BKB 2006 2 5 2" xfId="56" xr:uid="{00000000-0005-0000-0000-000038000000}"/>
    <cellStyle name="_bal comparativo Bco BKB 2006 2 6" xfId="57" xr:uid="{00000000-0005-0000-0000-000039000000}"/>
    <cellStyle name="_bal comparativo Bco BKB 2006 2 6 2" xfId="58" xr:uid="{00000000-0005-0000-0000-00003A000000}"/>
    <cellStyle name="_bal comparativo Bco BKB 2006 2 7" xfId="59" xr:uid="{00000000-0005-0000-0000-00003B000000}"/>
    <cellStyle name="_bal comparativo Bco BKB 2006 2 7 2" xfId="60" xr:uid="{00000000-0005-0000-0000-00003C000000}"/>
    <cellStyle name="_bal comparativo Bco BKB 2006 2 8" xfId="61" xr:uid="{00000000-0005-0000-0000-00003D000000}"/>
    <cellStyle name="_bal comparativo Bco BKB 2006 2 8 2" xfId="62" xr:uid="{00000000-0005-0000-0000-00003E000000}"/>
    <cellStyle name="_bal comparativo Bco BKB 2006 2 9" xfId="63" xr:uid="{00000000-0005-0000-0000-00003F000000}"/>
    <cellStyle name="_bal comparativo Bco BKB 2006 2 9 2" xfId="64" xr:uid="{00000000-0005-0000-0000-000040000000}"/>
    <cellStyle name="_bal comparativo Bco BKB 2006 3" xfId="65" xr:uid="{00000000-0005-0000-0000-000041000000}"/>
    <cellStyle name="_bal comparativo Bco BKB 2006 3 2" xfId="66" xr:uid="{00000000-0005-0000-0000-000042000000}"/>
    <cellStyle name="_bal comparativo Bco BKB 2006 3 3" xfId="67" xr:uid="{00000000-0005-0000-0000-000043000000}"/>
    <cellStyle name="_bal comparativo Bco BKB 2006 4" xfId="68" xr:uid="{00000000-0005-0000-0000-000044000000}"/>
    <cellStyle name="_bal comparativo Bco BKB 2006 4 2" xfId="69" xr:uid="{00000000-0005-0000-0000-000045000000}"/>
    <cellStyle name="_bal comparativo Bco BKB 2006 4 3" xfId="70" xr:uid="{00000000-0005-0000-0000-000046000000}"/>
    <cellStyle name="_bal comparativo Bco BKB 2006 5" xfId="71" xr:uid="{00000000-0005-0000-0000-000047000000}"/>
    <cellStyle name="_bal comparativo Bco BKB 2006 6" xfId="72" xr:uid="{00000000-0005-0000-0000-000048000000}"/>
    <cellStyle name="_bal comparativo Bco BKB 2006 7" xfId="73" xr:uid="{00000000-0005-0000-0000-000049000000}"/>
    <cellStyle name="_BALANÇO DEZ" xfId="43929" xr:uid="{00000000-0005-0000-0000-00004A000000}"/>
    <cellStyle name="_BALANÇO JUN Itau Consolidado 2006" xfId="43930" xr:uid="{00000000-0005-0000-0000-00004B000000}"/>
    <cellStyle name="_BALANÇO MAR 2006" xfId="43931" xr:uid="{00000000-0005-0000-0000-00004C000000}"/>
    <cellStyle name="_BALANÇO SET" xfId="43932" xr:uid="{00000000-0005-0000-0000-00004D000000}"/>
    <cellStyle name="_BALANÇO SET2006" xfId="43933" xr:uid="{00000000-0005-0000-0000-00004E000000}"/>
    <cellStyle name="_BalDRE" xfId="74" xr:uid="{00000000-0005-0000-0000-00004F000000}"/>
    <cellStyle name="_Base Dados Consolidada Dez07 v7" xfId="75" xr:uid="{00000000-0005-0000-0000-000050000000}"/>
    <cellStyle name="_Base Dados Consolidada Dez07 v7 2" xfId="76" xr:uid="{00000000-0005-0000-0000-000051000000}"/>
    <cellStyle name="_Base Dados Consolidada Dez07 v7_Df's + Notas Excel BIE Ind Jun08 v4" xfId="77" xr:uid="{00000000-0005-0000-0000-000052000000}"/>
    <cellStyle name="_Base Dados Consolidada Dez07 v7_Df's + Notas Excel BIE Ind Jun08 v4 2" xfId="78" xr:uid="{00000000-0005-0000-0000-000053000000}"/>
    <cellStyle name="_Base Dados Consolidada Dez07 v7_Df's + Notas Excel BIE Ind Jun08 v4_Risco Tx Juro Jun08 Cons" xfId="79" xr:uid="{00000000-0005-0000-0000-000054000000}"/>
    <cellStyle name="_Base Dados Consolidada Dez07 v7_Df's + Notas Excel BIE Ind Jun08 v4_Risco Tx Juro Jun08 Cons 2" xfId="80" xr:uid="{00000000-0005-0000-0000-000055000000}"/>
    <cellStyle name="_Base Dados Consolidada Dez07 v7_Df's + Notas Excel BIE Ind Jun08 v5" xfId="81" xr:uid="{00000000-0005-0000-0000-000056000000}"/>
    <cellStyle name="_Base Dados Consolidada Dez07 v7_Df's + Notas Excel BIE Ind Jun08 v5 2" xfId="82" xr:uid="{00000000-0005-0000-0000-000057000000}"/>
    <cellStyle name="_Base Dados Consolidada Dez07 v7_Df's + Notas Excel BIE Ind Jun08 v5_Risco Tx Juro Jun08 Cons" xfId="83" xr:uid="{00000000-0005-0000-0000-000058000000}"/>
    <cellStyle name="_Base Dados Consolidada Dez07 v7_Df's + Notas Excel BIE Ind Jun08 v5_Risco Tx Juro Jun08 Cons 2" xfId="84" xr:uid="{00000000-0005-0000-0000-000059000000}"/>
    <cellStyle name="_Base dados consolidada Mar08" xfId="85" xr:uid="{00000000-0005-0000-0000-00005A000000}"/>
    <cellStyle name="_Base dados consolidada Mar08 2" xfId="86" xr:uid="{00000000-0005-0000-0000-00005B000000}"/>
    <cellStyle name="_Base dados consolidada Mar08_Df's + Notas Excel BIE Ind Jun08 v4" xfId="87" xr:uid="{00000000-0005-0000-0000-00005C000000}"/>
    <cellStyle name="_Base dados consolidada Mar08_Df's + Notas Excel BIE Ind Jun08 v4 2" xfId="88" xr:uid="{00000000-0005-0000-0000-00005D000000}"/>
    <cellStyle name="_Base dados consolidada Mar08_Df's + Notas Excel BIE Ind Jun08 v4_Risco Tx Juro Jun08 Cons" xfId="89" xr:uid="{00000000-0005-0000-0000-00005E000000}"/>
    <cellStyle name="_Base dados consolidada Mar08_Df's + Notas Excel BIE Ind Jun08 v4_Risco Tx Juro Jun08 Cons 2" xfId="90" xr:uid="{00000000-0005-0000-0000-00005F000000}"/>
    <cellStyle name="_Base dados consolidada Mar08_Df's + Notas Excel BIE Ind Jun08 v5" xfId="91" xr:uid="{00000000-0005-0000-0000-000060000000}"/>
    <cellStyle name="_Base dados consolidada Mar08_Df's + Notas Excel BIE Ind Jun08 v5 2" xfId="92" xr:uid="{00000000-0005-0000-0000-000061000000}"/>
    <cellStyle name="_Base dados consolidada Mar08_Df's + Notas Excel BIE Ind Jun08 v5_Risco Tx Juro Jun08 Cons" xfId="93" xr:uid="{00000000-0005-0000-0000-000062000000}"/>
    <cellStyle name="_Base dados consolidada Mar08_Df's + Notas Excel BIE Ind Jun08 v5_Risco Tx Juro Jun08 Cons 2" xfId="94" xr:uid="{00000000-0005-0000-0000-000063000000}"/>
    <cellStyle name="_Base dados consolidada Mar08_Risco Tx Juro Jun08 Cons" xfId="95" xr:uid="{00000000-0005-0000-0000-000064000000}"/>
    <cellStyle name="_Base dados consolidada Mar08_Risco Tx Juro Jun08 Cons 2" xfId="96" xr:uid="{00000000-0005-0000-0000-000065000000}"/>
    <cellStyle name="_BASjun04resCONEFCOSIF401" xfId="97" xr:uid="{00000000-0005-0000-0000-000066000000}"/>
    <cellStyle name="_BASNovResCONEFCOSIF_v2" xfId="98" xr:uid="{00000000-0005-0000-0000-000067000000}"/>
    <cellStyle name="_BNUXPDM_01Semestre_2004" xfId="43934" xr:uid="{00000000-0005-0000-0000-000068000000}"/>
    <cellStyle name="_BNUXPDM_3º TRIM_05" xfId="43935" xr:uid="{00000000-0005-0000-0000-000069000000}"/>
    <cellStyle name="_Book1" xfId="99" xr:uid="{00000000-0005-0000-0000-00006A000000}"/>
    <cellStyle name="_Book1 2" xfId="100" xr:uid="{00000000-0005-0000-0000-00006B000000}"/>
    <cellStyle name="_Book1_Df's + Notas Excel BIE Ind Jun08 v7" xfId="101" xr:uid="{00000000-0005-0000-0000-00006C000000}"/>
    <cellStyle name="_Book1_Df's + Notas Excel BIE Ind Jun08 v7 2" xfId="102" xr:uid="{00000000-0005-0000-0000-00006D000000}"/>
    <cellStyle name="_Book2" xfId="103" xr:uid="{00000000-0005-0000-0000-00006E000000}"/>
    <cellStyle name="_Book2 2" xfId="104" xr:uid="{00000000-0005-0000-0000-00006F000000}"/>
    <cellStyle name="_Book2_Df's + Notas Excel BIE Ind Jun08 v7" xfId="105" xr:uid="{00000000-0005-0000-0000-000070000000}"/>
    <cellStyle name="_Book2_Df's + Notas Excel BIE Ind Jun08 v7 2" xfId="106" xr:uid="{00000000-0005-0000-0000-000071000000}"/>
    <cellStyle name="_Book2_ING_Notas BIE Excel Jun08 CONS" xfId="107" xr:uid="{00000000-0005-0000-0000-000072000000}"/>
    <cellStyle name="_Book2_ING_Notas BIE Excel Jun08 CONS 2" xfId="108" xr:uid="{00000000-0005-0000-0000-000073000000}"/>
    <cellStyle name="_BP_DRE_com BankBoston Setembro06 " xfId="43936" xr:uid="{00000000-0005-0000-0000-000074000000}"/>
    <cellStyle name="_BP_DRE_Junho06" xfId="43937" xr:uid="{00000000-0005-0000-0000-000075000000}"/>
    <cellStyle name="_BP_MaioReal" xfId="109" xr:uid="{00000000-0005-0000-0000-000076000000}"/>
    <cellStyle name="_BP_Publicacao" xfId="110" xr:uid="{00000000-0005-0000-0000-000077000000}"/>
    <cellStyle name="_Calculo NIM TRIM" xfId="111" xr:uid="{00000000-0005-0000-0000-000078000000}"/>
    <cellStyle name="_Captacoes" xfId="112" xr:uid="{00000000-0005-0000-0000-000079000000}"/>
    <cellStyle name="_Captações ICs Mar-08" xfId="113" xr:uid="{00000000-0005-0000-0000-00007A000000}"/>
    <cellStyle name="_Captações ICs Mar-08 2" xfId="114" xr:uid="{00000000-0005-0000-0000-00007B000000}"/>
    <cellStyle name="_Cauções financeiras BIEI" xfId="115" xr:uid="{00000000-0005-0000-0000-00007C000000}"/>
    <cellStyle name="_Cauções financeiras BIEI 2" xfId="116" xr:uid="{00000000-0005-0000-0000-00007D000000}"/>
    <cellStyle name="_Cauções financeiras BIEI_Df's + Notas Excel BIE Ind Jun08 v7" xfId="117" xr:uid="{00000000-0005-0000-0000-00007E000000}"/>
    <cellStyle name="_Cauções financeiras BIEI_Df's + Notas Excel BIE Ind Jun08 v7 2" xfId="118" xr:uid="{00000000-0005-0000-0000-00007F000000}"/>
    <cellStyle name="_Cauções financeiras BIEL" xfId="119" xr:uid="{00000000-0005-0000-0000-000080000000}"/>
    <cellStyle name="_Cauções financeiras BIEL 2" xfId="120" xr:uid="{00000000-0005-0000-0000-000081000000}"/>
    <cellStyle name="_Cauções financeiras BIEL_Df's + Notas Excel BIE Ind Jun08 v7" xfId="121" xr:uid="{00000000-0005-0000-0000-000082000000}"/>
    <cellStyle name="_Cauções financeiras BIEL_Df's + Notas Excel BIE Ind Jun08 v7 2" xfId="122" xr:uid="{00000000-0005-0000-0000-000083000000}"/>
    <cellStyle name="_comparativo dif v2 e v1 dc" xfId="43531" xr:uid="{00000000-0005-0000-0000-000084000000}"/>
    <cellStyle name="_Compromissadas -Luxemburgo" xfId="123" xr:uid="{00000000-0005-0000-0000-000085000000}"/>
    <cellStyle name="_Contábil - Benefícios - 2008" xfId="124" xr:uid="{00000000-0005-0000-0000-000086000000}"/>
    <cellStyle name="_credito por risco" xfId="125" xr:uid="{00000000-0005-0000-0000-000087000000}"/>
    <cellStyle name="_DerivativosSetembro07" xfId="126" xr:uid="{00000000-0005-0000-0000-000088000000}"/>
    <cellStyle name="_DerivativosSetembro07 2" xfId="127" xr:uid="{00000000-0005-0000-0000-000089000000}"/>
    <cellStyle name="_diferenças de eliminações publicaçãoDC" xfId="43532" xr:uid="{00000000-0005-0000-0000-00008A000000}"/>
    <cellStyle name="_diferenças de eliminações setembro 03DC" xfId="43533" xr:uid="{00000000-0005-0000-0000-00008B000000}"/>
    <cellStyle name="_DRE 1.0" xfId="128" xr:uid="{00000000-0005-0000-0000-00008C000000}"/>
    <cellStyle name="_dre pro forma" xfId="129" xr:uid="{00000000-0005-0000-0000-00008D000000}"/>
    <cellStyle name="_dre pro forma_base de recursos jan08 (2)" xfId="130" xr:uid="{00000000-0005-0000-0000-00008E000000}"/>
    <cellStyle name="_dre pro forma_base de recursos jan08 (2)_Recursos Captados_histórico" xfId="131" xr:uid="{00000000-0005-0000-0000-00008F000000}"/>
    <cellStyle name="_dre pro forma_DRE_MD&amp;A jan09" xfId="132" xr:uid="{00000000-0005-0000-0000-000090000000}"/>
    <cellStyle name="_dre pro forma_DRE_MD&amp;A jan09_Recursos Captados_histórico" xfId="133" xr:uid="{00000000-0005-0000-0000-000091000000}"/>
    <cellStyle name="_dre pro forma_Quadro_porte_RxO" xfId="134" xr:uid="{00000000-0005-0000-0000-000092000000}"/>
    <cellStyle name="_dre pro forma_Quadro_porte_RxO_Recursos Captados_histórico" xfId="135" xr:uid="{00000000-0005-0000-0000-000093000000}"/>
    <cellStyle name="_dre pro forma_Recursos Captados" xfId="136" xr:uid="{00000000-0005-0000-0000-000094000000}"/>
    <cellStyle name="_dre pro forma_Recursos Captados saída" xfId="137" xr:uid="{00000000-0005-0000-0000-000095000000}"/>
    <cellStyle name="_dre pro forma_Recursos Captados_histórico" xfId="138" xr:uid="{00000000-0005-0000-0000-000096000000}"/>
    <cellStyle name="_dre pro forma_Recursos_Base" xfId="139" xr:uid="{00000000-0005-0000-0000-000097000000}"/>
    <cellStyle name="_dre pro forma_Recursos_Base_Recursos Captados_histórico" xfId="140" xr:uid="{00000000-0005-0000-0000-000098000000}"/>
    <cellStyle name="_dre pro forma_Resultado Canais Comitê_0209_UBB" xfId="141" xr:uid="{00000000-0005-0000-0000-000099000000}"/>
    <cellStyle name="_dre pro forma_Resultado Canais Comitê_0209_UBB_Recursos Captados_histórico" xfId="142" xr:uid="{00000000-0005-0000-0000-00009A000000}"/>
    <cellStyle name="_dre pro forma_Resultado Gestores Comitê_UBB_FEV09" xfId="143" xr:uid="{00000000-0005-0000-0000-00009B000000}"/>
    <cellStyle name="_dre pro forma_Resultado Gestores Comitê_UBB_FEV09_Recursos Captados_histórico" xfId="144" xr:uid="{00000000-0005-0000-0000-00009C000000}"/>
    <cellStyle name="_dre pro forma_tabelas credito 0309 resumida (2)" xfId="145" xr:uid="{00000000-0005-0000-0000-00009D000000}"/>
    <cellStyle name="_dre pro forma_tabelas credito 0309 resumida (2)_Recursos Captados_histórico" xfId="146" xr:uid="{00000000-0005-0000-0000-00009E000000}"/>
    <cellStyle name="_DRE_MaioReal" xfId="147" xr:uid="{00000000-0005-0000-0000-00009F000000}"/>
    <cellStyle name="_Dre_Publicacao2004" xfId="148" xr:uid="{00000000-0005-0000-0000-0000A0000000}"/>
    <cellStyle name="_EBIC - 032007_4" xfId="149" xr:uid="{00000000-0005-0000-0000-0000A1000000}"/>
    <cellStyle name="_EBIC - 032007_4 2" xfId="150" xr:uid="{00000000-0005-0000-0000-0000A2000000}"/>
    <cellStyle name="_EBIC - 032007_4_Df's + Notas Excel BIE Ind Jun08 v7" xfId="151" xr:uid="{00000000-0005-0000-0000-0000A3000000}"/>
    <cellStyle name="_EBIC - 032007_4_Df's + Notas Excel BIE Ind Jun08 v7 2" xfId="152" xr:uid="{00000000-0005-0000-0000-0000A4000000}"/>
    <cellStyle name="_EBIC - 092007_Final v4" xfId="153" xr:uid="{00000000-0005-0000-0000-0000A5000000}"/>
    <cellStyle name="_EBIC - 092007_Final v4 2" xfId="154" xr:uid="{00000000-0005-0000-0000-0000A6000000}"/>
    <cellStyle name="_EBIC - 092007_Final v4_Df's + Notas Excel BIE Ind Jun08 v7" xfId="155" xr:uid="{00000000-0005-0000-0000-0000A7000000}"/>
    <cellStyle name="_EBIC - 092007_Final v4_Df's + Notas Excel BIE Ind Jun08 v7 2" xfId="156" xr:uid="{00000000-0005-0000-0000-0000A8000000}"/>
    <cellStyle name="_EBIC Dez07 v10" xfId="157" xr:uid="{00000000-0005-0000-0000-0000A9000000}"/>
    <cellStyle name="_EBIC Dez07 v10 2" xfId="158" xr:uid="{00000000-0005-0000-0000-0000AA000000}"/>
    <cellStyle name="_EBIC Dez07 v10_Df's + Notas Excel BIE Ind Jun08 v4" xfId="159" xr:uid="{00000000-0005-0000-0000-0000AB000000}"/>
    <cellStyle name="_EBIC Dez07 v10_Df's + Notas Excel BIE Ind Jun08 v4 2" xfId="160" xr:uid="{00000000-0005-0000-0000-0000AC000000}"/>
    <cellStyle name="_EBIC Dez07 v10_Df's + Notas Excel BIE Ind Jun08 v4_Risco Tx Juro Jun08 Cons" xfId="161" xr:uid="{00000000-0005-0000-0000-0000AD000000}"/>
    <cellStyle name="_EBIC Dez07 v10_Df's + Notas Excel BIE Ind Jun08 v4_Risco Tx Juro Jun08 Cons 2" xfId="162" xr:uid="{00000000-0005-0000-0000-0000AE000000}"/>
    <cellStyle name="_EBIC Dez07 v10_Df's + Notas Excel BIE Ind Jun08 v5" xfId="163" xr:uid="{00000000-0005-0000-0000-0000AF000000}"/>
    <cellStyle name="_EBIC Dez07 v10_Df's + Notas Excel BIE Ind Jun08 v5 2" xfId="164" xr:uid="{00000000-0005-0000-0000-0000B0000000}"/>
    <cellStyle name="_EBIC Dez07 v10_Df's + Notas Excel BIE Ind Jun08 v5_Risco Tx Juro Jun08 Cons" xfId="165" xr:uid="{00000000-0005-0000-0000-0000B1000000}"/>
    <cellStyle name="_EBIC Dez07 v10_Df's + Notas Excel BIE Ind Jun08 v5_Risco Tx Juro Jun08 Cons 2" xfId="166" xr:uid="{00000000-0005-0000-0000-0000B2000000}"/>
    <cellStyle name="_EBIC Dez07 v10_Risco Tx Juro Jun08 Cons" xfId="167" xr:uid="{00000000-0005-0000-0000-0000B3000000}"/>
    <cellStyle name="_EBIC Dez07 v10_Risco Tx Juro Jun08 Cons 2" xfId="168" xr:uid="{00000000-0005-0000-0000-0000B4000000}"/>
    <cellStyle name="_Eficiência_Itau_2008_DFs_Acumulado" xfId="169" xr:uid="{00000000-0005-0000-0000-0000B5000000}"/>
    <cellStyle name="_Entrada de Dados" xfId="170" xr:uid="{00000000-0005-0000-0000-0000B6000000}"/>
    <cellStyle name="_IEI Cons 092007 v14" xfId="171" xr:uid="{00000000-0005-0000-0000-0000B7000000}"/>
    <cellStyle name="_IEI Cons 092007 v14 2" xfId="172" xr:uid="{00000000-0005-0000-0000-0000B8000000}"/>
    <cellStyle name="_IEI Cons 092007 v14_Df's + Notas Excel BIE Ind Jun08 v7" xfId="173" xr:uid="{00000000-0005-0000-0000-0000B9000000}"/>
    <cellStyle name="_IEI Cons 092007 v14_Df's + Notas Excel BIE Ind Jun08 v7 2" xfId="174" xr:uid="{00000000-0005-0000-0000-0000BA000000}"/>
    <cellStyle name="_IEI Cons 092007 v14_ING_Notas BIE Excel Jun08 CONS" xfId="175" xr:uid="{00000000-0005-0000-0000-0000BB000000}"/>
    <cellStyle name="_IEI Cons 092007 v14_ING_Notas BIE Excel Jun08 CONS 2" xfId="176" xr:uid="{00000000-0005-0000-0000-0000BC000000}"/>
    <cellStyle name="_IEI Cons 092007 v14_Notas BIE Excel Dez07 CONS v7" xfId="177" xr:uid="{00000000-0005-0000-0000-0000BD000000}"/>
    <cellStyle name="_IEI Cons 092007 v14_Notas BIE Excel Dez07 CONS v7 2" xfId="178" xr:uid="{00000000-0005-0000-0000-0000BE000000}"/>
    <cellStyle name="_IEI Cons 092007 v14_Risco Liquidez Consolidado_Jun08" xfId="179" xr:uid="{00000000-0005-0000-0000-0000BF000000}"/>
    <cellStyle name="_IEI Cons 092007 v14_Risco Liquidez Consolidado_Jun08 2" xfId="180" xr:uid="{00000000-0005-0000-0000-0000C0000000}"/>
    <cellStyle name="_IEI Cons 092007 v14_Segmentos geograficos BIE Cons Jun08 v2" xfId="181" xr:uid="{00000000-0005-0000-0000-0000C1000000}"/>
    <cellStyle name="_IEI Cons 092007 v14_Segmentos geograficos BIE Cons Jun08 v2 2" xfId="182" xr:uid="{00000000-0005-0000-0000-0000C2000000}"/>
    <cellStyle name="_IMOBILIZADO - ITAÚ + AGÊNCIAS  4º TRI 2006" xfId="43938" xr:uid="{00000000-0005-0000-0000-0000C3000000}"/>
    <cellStyle name="_IMOBILIZADO - ITAÚ + AGÊNCIAS  4º TRI 2006 2" xfId="43950" xr:uid="{00000000-0005-0000-0000-0000C4000000}"/>
    <cellStyle name="_IMOBILIZADO - ITAÚ + AGÊNCIAS  4º TRI 2006_#FLUXO" xfId="43954" xr:uid="{00000000-0005-0000-0000-0000C5000000}"/>
    <cellStyle name="_Índice_tabelas" xfId="183" xr:uid="{00000000-0005-0000-0000-0000C6000000}"/>
    <cellStyle name="_Interface Eqt Swaps_Abr08" xfId="184" xr:uid="{00000000-0005-0000-0000-0000C7000000}"/>
    <cellStyle name="_Interface Eqt Swaps_Abr08 2" xfId="185" xr:uid="{00000000-0005-0000-0000-0000C8000000}"/>
    <cellStyle name="_Interface Futuros_2" xfId="186" xr:uid="{00000000-0005-0000-0000-0000C9000000}"/>
    <cellStyle name="_Interface Futuros_2 2" xfId="187" xr:uid="{00000000-0005-0000-0000-0000CA000000}"/>
    <cellStyle name="_itauhold_A_N13a I,II_apoioIRCSedesptribut" xfId="188" xr:uid="{00000000-0005-0000-0000-0000CB000000}"/>
    <cellStyle name="_itauhold_A_N13a I,II_apoioIRCSedesptribut_07 tabelas_desp" xfId="189" xr:uid="{00000000-0005-0000-0000-0000CC000000}"/>
    <cellStyle name="_itauhold_A_N13a I,II_apoioIRCSedesptribut_Custos_T_0610_autonomas (2)" xfId="190" xr:uid="{00000000-0005-0000-0000-0000CD000000}"/>
    <cellStyle name="_itauhold_A_N13a I,II_apoioIRCSedesptribut_Despesas_Histórico" xfId="191" xr:uid="{00000000-0005-0000-0000-0000CE000000}"/>
    <cellStyle name="_itauhold_A_N13a I,II_apoioIRCSedesptribut_IE Opçoes" xfId="192" xr:uid="{00000000-0005-0000-0000-0000CF000000}"/>
    <cellStyle name="_itauhold_A_N13a I,II_apoioIRCSedesptribut_TABELA_IU" xfId="193" xr:uid="{00000000-0005-0000-0000-0000D0000000}"/>
    <cellStyle name="_itauhold_D_doar" xfId="43939" xr:uid="{00000000-0005-0000-0000-0000D1000000}"/>
    <cellStyle name="_itauhold_doar_D" xfId="43940" xr:uid="{00000000-0005-0000-0000-0000D2000000}"/>
    <cellStyle name="_Maturidade_Long_BBA Nassau Usgaap 311204" xfId="43534" xr:uid="{00000000-0005-0000-0000-0000D3000000}"/>
    <cellStyle name="_Maturidade_Long_BBA Nassau Usgaap 311204 2" xfId="43765" xr:uid="{00000000-0005-0000-0000-0000D4000000}"/>
    <cellStyle name="_Maturidade_Long_BBA Nassau Usgaap 311204 2 2" xfId="44009" xr:uid="{00000000-0005-0000-0000-0000D5000000}"/>
    <cellStyle name="_Maturidade_Long_BBA Nassau Usgaap 311204 2_#FLUXO" xfId="43956" xr:uid="{00000000-0005-0000-0000-0000D6000000}"/>
    <cellStyle name="_Maturidade_Long_BBA Nassau Usgaap 311204 3" xfId="43905" xr:uid="{00000000-0005-0000-0000-0000D7000000}"/>
    <cellStyle name="_Maturidade_Long_BBA Nassau Usgaap 311204 3 2" xfId="44013" xr:uid="{00000000-0005-0000-0000-0000D8000000}"/>
    <cellStyle name="_Maturidade_Long_BBA Nassau Usgaap 311204 3_#FLUXO" xfId="43957" xr:uid="{00000000-0005-0000-0000-0000D9000000}"/>
    <cellStyle name="_Maturidade_Long_BBA Nassau Usgaap 311204 4" xfId="43952" xr:uid="{00000000-0005-0000-0000-0000DA000000}"/>
    <cellStyle name="_Maturidade_Long_BBA Nassau Usgaap 311204 5" xfId="43990" xr:uid="{00000000-0005-0000-0000-0000DB000000}"/>
    <cellStyle name="_Maturidade_Long_BBA Nassau Usgaap 311204_#FLUXO" xfId="43955" xr:uid="{00000000-0005-0000-0000-0000DC000000}"/>
    <cellStyle name="_Notas BIE Excel Dez07 CONS v7" xfId="194" xr:uid="{00000000-0005-0000-0000-0000DD000000}"/>
    <cellStyle name="_Notas BIE Excel Dez07 CONS v7 2" xfId="195" xr:uid="{00000000-0005-0000-0000-0000DE000000}"/>
    <cellStyle name="_Notas BIE Excel Dez07 CONS v7a" xfId="196" xr:uid="{00000000-0005-0000-0000-0000DF000000}"/>
    <cellStyle name="_Notas BIE Excel Dez07 CONS v7a 2" xfId="197" xr:uid="{00000000-0005-0000-0000-0000E0000000}"/>
    <cellStyle name="_Notas Soberanas Mai08" xfId="198" xr:uid="{00000000-0005-0000-0000-0000E1000000}"/>
    <cellStyle name="_Orçamento 2005 - Modelo Carlos Aidar - Texto - Versão de 13-12-2004" xfId="199" xr:uid="{00000000-0005-0000-0000-0000E2000000}"/>
    <cellStyle name="_Pasta1" xfId="43941" xr:uid="{00000000-0005-0000-0000-0000E3000000}"/>
    <cellStyle name="_Pasta2" xfId="43942" xr:uid="{00000000-0005-0000-0000-0000E4000000}"/>
    <cellStyle name="_Plan1" xfId="200" xr:uid="{00000000-0005-0000-0000-0000E5000000}"/>
    <cellStyle name="_Plan1 2" xfId="43761" xr:uid="{00000000-0005-0000-0000-0000E6000000}"/>
    <cellStyle name="_Plan3" xfId="201" xr:uid="{00000000-0005-0000-0000-0000E7000000}"/>
    <cellStyle name="_Planilhados diferenças DC " xfId="43535" xr:uid="{00000000-0005-0000-0000-0000E8000000}"/>
    <cellStyle name="_Proposta analise tvm COSIFs" xfId="202" xr:uid="{00000000-0005-0000-0000-0000E9000000}"/>
    <cellStyle name="_Proposta analise tvm COSIFs_07 tabelas_desp" xfId="203" xr:uid="{00000000-0005-0000-0000-0000EA000000}"/>
    <cellStyle name="_Proposta analise tvm COSIFs_10 eficiencia" xfId="204" xr:uid="{00000000-0005-0000-0000-0000EB000000}"/>
    <cellStyle name="_Proposta analise tvm COSIFs_Apoio-Banco de Dados-Exportação" xfId="205" xr:uid="{00000000-0005-0000-0000-0000EC000000}"/>
    <cellStyle name="_Proposta analise tvm COSIFs_Apoio-Banco de Dados-Exportação_07 tabelas_desp" xfId="206" xr:uid="{00000000-0005-0000-0000-0000ED000000}"/>
    <cellStyle name="_Proposta analise tvm COSIFs_Apoio-Banco de Dados-Exportação_Despesas_Histórico" xfId="207" xr:uid="{00000000-0005-0000-0000-0000EE000000}"/>
    <cellStyle name="_Proposta analise tvm COSIFs_Apoio-Banco de Dados-Exportação_IE Opçoes" xfId="208" xr:uid="{00000000-0005-0000-0000-0000EF000000}"/>
    <cellStyle name="_Proposta analise tvm COSIFs_Apoio-Banco de Dados-Exportação_Recursos Captados saída" xfId="209" xr:uid="{00000000-0005-0000-0000-0000F0000000}"/>
    <cellStyle name="_Proposta analise tvm COSIFs_Apoio-Banco de Dados-Exportação_Recursos Captados_histórico" xfId="210" xr:uid="{00000000-0005-0000-0000-0000F1000000}"/>
    <cellStyle name="_Proposta analise tvm COSIFs_base de recursos jan08 (2)" xfId="211" xr:uid="{00000000-0005-0000-0000-0000F2000000}"/>
    <cellStyle name="_Proposta analise tvm COSIFs_base de recursos jan08 (2)_Recursos Captados saída" xfId="212" xr:uid="{00000000-0005-0000-0000-0000F3000000}"/>
    <cellStyle name="_Proposta analise tvm COSIFs_base de recursos jan08 (2)_Recursos Captados_histórico" xfId="213" xr:uid="{00000000-0005-0000-0000-0000F4000000}"/>
    <cellStyle name="_Proposta analise tvm COSIFs_bat" xfId="214" xr:uid="{00000000-0005-0000-0000-0000F5000000}"/>
    <cellStyle name="_Proposta analise tvm COSIFs_bat_07 tabelas_desp" xfId="215" xr:uid="{00000000-0005-0000-0000-0000F6000000}"/>
    <cellStyle name="_Proposta analise tvm COSIFs_bat_base de recursos jan08 (2)" xfId="216" xr:uid="{00000000-0005-0000-0000-0000F7000000}"/>
    <cellStyle name="_Proposta analise tvm COSIFs_bat_base de recursos jan08 (2)_Recursos Captados saída" xfId="217" xr:uid="{00000000-0005-0000-0000-0000F8000000}"/>
    <cellStyle name="_Proposta analise tvm COSIFs_bat_base de recursos jan08 (2)_Recursos Captados_histórico" xfId="218" xr:uid="{00000000-0005-0000-0000-0000F9000000}"/>
    <cellStyle name="_Proposta analise tvm COSIFs_bat_Despesas_Histórico" xfId="219" xr:uid="{00000000-0005-0000-0000-0000FA000000}"/>
    <cellStyle name="_Proposta analise tvm COSIFs_bat_Gráfico_Carteira de Crédito e Captações" xfId="220" xr:uid="{00000000-0005-0000-0000-0000FB000000}"/>
    <cellStyle name="_Proposta analise tvm COSIFs_bat_IE Opçoes" xfId="221" xr:uid="{00000000-0005-0000-0000-0000FC000000}"/>
    <cellStyle name="_Proposta analise tvm COSIFs_bat_Recursos Captados" xfId="222" xr:uid="{00000000-0005-0000-0000-0000FD000000}"/>
    <cellStyle name="_Proposta analise tvm COSIFs_bat_Recursos Captados saída" xfId="223" xr:uid="{00000000-0005-0000-0000-0000FE000000}"/>
    <cellStyle name="_Proposta analise tvm COSIFs_bat_Recursos Captados_histórico" xfId="224" xr:uid="{00000000-0005-0000-0000-0000FF000000}"/>
    <cellStyle name="_Proposta analise tvm COSIFs_bat_Recursos_Base" xfId="225" xr:uid="{00000000-0005-0000-0000-000000010000}"/>
    <cellStyle name="_Proposta analise tvm COSIFs_bat_Recursos_Base_Recursos Captados saída" xfId="226" xr:uid="{00000000-0005-0000-0000-000001010000}"/>
    <cellStyle name="_Proposta analise tvm COSIFs_bat_Recursos_Base_Recursos Captados_histórico" xfId="227" xr:uid="{00000000-0005-0000-0000-000002010000}"/>
    <cellStyle name="_Proposta analise tvm COSIFs_bat_Resultado Canais Comitê_0209_UBB" xfId="228" xr:uid="{00000000-0005-0000-0000-000003010000}"/>
    <cellStyle name="_Proposta analise tvm COSIFs_bat_Resultado Canais Comitê_0209_UBB_Recursos Captados saída" xfId="229" xr:uid="{00000000-0005-0000-0000-000004010000}"/>
    <cellStyle name="_Proposta analise tvm COSIFs_bat_Resultado Canais Comitê_0209_UBB_Recursos Captados_histórico" xfId="230" xr:uid="{00000000-0005-0000-0000-000005010000}"/>
    <cellStyle name="_Proposta analise tvm COSIFs_bat_Resultado Gestores Comitê_UBB_FEV09" xfId="231" xr:uid="{00000000-0005-0000-0000-000006010000}"/>
    <cellStyle name="_Proposta analise tvm COSIFs_bat_Resultado Gestores Comitê_UBB_FEV09_Recursos Captados saída" xfId="232" xr:uid="{00000000-0005-0000-0000-000007010000}"/>
    <cellStyle name="_Proposta analise tvm COSIFs_bat_Resultado Gestores Comitê_UBB_FEV09_Recursos Captados_histórico" xfId="233" xr:uid="{00000000-0005-0000-0000-000008010000}"/>
    <cellStyle name="_Proposta analise tvm COSIFs_bd_Apoio_Modelo Sinteticos" xfId="234" xr:uid="{00000000-0005-0000-0000-000009010000}"/>
    <cellStyle name="_Proposta analise tvm COSIFs_bd_Apoio_Modelo Sinteticos_07 tabelas_desp" xfId="235" xr:uid="{00000000-0005-0000-0000-00000A010000}"/>
    <cellStyle name="_Proposta analise tvm COSIFs_bd_Apoio_Modelo Sinteticos_Despesas_Histórico" xfId="236" xr:uid="{00000000-0005-0000-0000-00000B010000}"/>
    <cellStyle name="_Proposta analise tvm COSIFs_bd_Apoio_Modelo Sinteticos_IE Opçoes" xfId="237" xr:uid="{00000000-0005-0000-0000-00000C010000}"/>
    <cellStyle name="_Proposta analise tvm COSIFs_bd_Apoio_Modelo Sinteticos_Recursos Captados saída" xfId="238" xr:uid="{00000000-0005-0000-0000-00000D010000}"/>
    <cellStyle name="_Proposta analise tvm COSIFs_bd_Apoio_Modelo Sinteticos_Recursos Captados_histórico" xfId="239" xr:uid="{00000000-0005-0000-0000-00000E010000}"/>
    <cellStyle name="_Proposta analise tvm COSIFs_CONSTRIM 2010" xfId="240" xr:uid="{00000000-0005-0000-0000-00000F010000}"/>
    <cellStyle name="_Proposta analise tvm COSIFs_Despesas_Histórico" xfId="241" xr:uid="{00000000-0005-0000-0000-000010010000}"/>
    <cellStyle name="_Proposta analise tvm COSIFs_DRE_5M" xfId="242" xr:uid="{00000000-0005-0000-0000-000011010000}"/>
    <cellStyle name="_Proposta analise tvm COSIFs_DRE_5M_07 tabelas_desp" xfId="243" xr:uid="{00000000-0005-0000-0000-000012010000}"/>
    <cellStyle name="_Proposta analise tvm COSIFs_DRE_5M_Despesas_Histórico" xfId="244" xr:uid="{00000000-0005-0000-0000-000013010000}"/>
    <cellStyle name="_Proposta analise tvm COSIFs_DRE_5M_IE Opçoes" xfId="245" xr:uid="{00000000-0005-0000-0000-000014010000}"/>
    <cellStyle name="_Proposta analise tvm COSIFs_DRE_MD&amp;A jan09" xfId="246" xr:uid="{00000000-0005-0000-0000-000015010000}"/>
    <cellStyle name="_Proposta analise tvm COSIFs_DRE_MD&amp;A jan09_Recursos Captados saída" xfId="247" xr:uid="{00000000-0005-0000-0000-000016010000}"/>
    <cellStyle name="_Proposta analise tvm COSIFs_DRE_MD&amp;A jan09_Recursos Captados_histórico" xfId="248" xr:uid="{00000000-0005-0000-0000-000017010000}"/>
    <cellStyle name="_Proposta analise tvm COSIFs_DRE_Segmentos Unibanco" xfId="249" xr:uid="{00000000-0005-0000-0000-000018010000}"/>
    <cellStyle name="_Proposta analise tvm COSIFs_DRE_Segmentos Unibanco_07 tabelas_desp" xfId="250" xr:uid="{00000000-0005-0000-0000-000019010000}"/>
    <cellStyle name="_Proposta analise tvm COSIFs_DRE_Segmentos Unibanco_Despesas_Histórico" xfId="251" xr:uid="{00000000-0005-0000-0000-00001A010000}"/>
    <cellStyle name="_Proposta analise tvm COSIFs_DRE_Segmentos Unibanco_IE Opçoes" xfId="252" xr:uid="{00000000-0005-0000-0000-00001B010000}"/>
    <cellStyle name="_Proposta analise tvm COSIFs_Gastos com Integração" xfId="253" xr:uid="{00000000-0005-0000-0000-00001C010000}"/>
    <cellStyle name="_Proposta analise tvm COSIFs_IE Opçoes" xfId="254" xr:uid="{00000000-0005-0000-0000-00001D010000}"/>
    <cellStyle name="_Proposta analise tvm COSIFs_Mapinhas_1107_v1_30-11_Final" xfId="255" xr:uid="{00000000-0005-0000-0000-00001E010000}"/>
    <cellStyle name="_Proposta analise tvm COSIFs_Mapinhas_1107_v1_30-11_Final_07 tabelas_desp" xfId="256" xr:uid="{00000000-0005-0000-0000-00001F010000}"/>
    <cellStyle name="_Proposta analise tvm COSIFs_Mapinhas_1107_v1_30-11_Final_base de recursos jan08 (2)" xfId="257" xr:uid="{00000000-0005-0000-0000-000020010000}"/>
    <cellStyle name="_Proposta analise tvm COSIFs_Mapinhas_1107_v1_30-11_Final_base de recursos jan08 (2)_Recursos Captados saída" xfId="258" xr:uid="{00000000-0005-0000-0000-000021010000}"/>
    <cellStyle name="_Proposta analise tvm COSIFs_Mapinhas_1107_v1_30-11_Final_base de recursos jan08 (2)_Recursos Captados_histórico" xfId="259" xr:uid="{00000000-0005-0000-0000-000022010000}"/>
    <cellStyle name="_Proposta analise tvm COSIFs_Mapinhas_1107_v1_30-11_Final_Despesas_Histórico" xfId="260" xr:uid="{00000000-0005-0000-0000-000023010000}"/>
    <cellStyle name="_Proposta analise tvm COSIFs_Mapinhas_1107_v1_30-11_Final_IE Opçoes" xfId="261" xr:uid="{00000000-0005-0000-0000-000024010000}"/>
    <cellStyle name="_Proposta analise tvm COSIFs_Mapinhas_1107_v1_30-11_Final_Recursos Captados" xfId="262" xr:uid="{00000000-0005-0000-0000-000025010000}"/>
    <cellStyle name="_Proposta analise tvm COSIFs_Mapinhas_1107_v1_30-11_Final_Recursos Captados saída" xfId="263" xr:uid="{00000000-0005-0000-0000-000026010000}"/>
    <cellStyle name="_Proposta analise tvm COSIFs_Mapinhas_1107_v1_30-11_Final_Recursos Captados_histórico" xfId="264" xr:uid="{00000000-0005-0000-0000-000027010000}"/>
    <cellStyle name="_Proposta analise tvm COSIFs_Mapinhas_1107_v1_30-11_Final_Recursos_Base" xfId="265" xr:uid="{00000000-0005-0000-0000-000028010000}"/>
    <cellStyle name="_Proposta analise tvm COSIFs_Mapinhas_1107_v1_30-11_Final_Recursos_Base_Recursos Captados saída" xfId="266" xr:uid="{00000000-0005-0000-0000-000029010000}"/>
    <cellStyle name="_Proposta analise tvm COSIFs_Mapinhas_1107_v1_30-11_Final_Recursos_Base_Recursos Captados_histórico" xfId="267" xr:uid="{00000000-0005-0000-0000-00002A010000}"/>
    <cellStyle name="_Proposta analise tvm COSIFs_Mapinhas_1107_v1_30-11_Final_Resultado Canais Comitê_0209_UBB" xfId="268" xr:uid="{00000000-0005-0000-0000-00002B010000}"/>
    <cellStyle name="_Proposta analise tvm COSIFs_Mapinhas_1107_v1_30-11_Final_Resultado Canais Comitê_0209_UBB_Recursos Captados saída" xfId="269" xr:uid="{00000000-0005-0000-0000-00002C010000}"/>
    <cellStyle name="_Proposta analise tvm COSIFs_Mapinhas_1107_v1_30-11_Final_Resultado Canais Comitê_0209_UBB_Recursos Captados_histórico" xfId="270" xr:uid="{00000000-0005-0000-0000-00002D010000}"/>
    <cellStyle name="_Proposta analise tvm COSIFs_Mapinhas_1107_v1_30-11_Final_Resultado Gestores Comitê_UBB_FEV09" xfId="271" xr:uid="{00000000-0005-0000-0000-00002E010000}"/>
    <cellStyle name="_Proposta analise tvm COSIFs_Mapinhas_1107_v1_30-11_Final_Resultado Gestores Comitê_UBB_FEV09_Recursos Captados saída" xfId="272" xr:uid="{00000000-0005-0000-0000-00002F010000}"/>
    <cellStyle name="_Proposta analise tvm COSIFs_Mapinhas_1107_v1_30-11_Final_Resultado Gestores Comitê_UBB_FEV09_Recursos Captados_histórico" xfId="273" xr:uid="{00000000-0005-0000-0000-000030010000}"/>
    <cellStyle name="_Proposta analise tvm COSIFs_Pasta2 (9)" xfId="274" xr:uid="{00000000-0005-0000-0000-000031010000}"/>
    <cellStyle name="_Proposta analise tvm COSIFs_Planilha Batimento - Mapinha" xfId="275" xr:uid="{00000000-0005-0000-0000-000032010000}"/>
    <cellStyle name="_Proposta analise tvm COSIFs_Planilha Batimento - Mapinha_07 tabelas_desp" xfId="276" xr:uid="{00000000-0005-0000-0000-000033010000}"/>
    <cellStyle name="_Proposta analise tvm COSIFs_Planilha Batimento - Mapinha_base de recursos jan08 (2)" xfId="277" xr:uid="{00000000-0005-0000-0000-000034010000}"/>
    <cellStyle name="_Proposta analise tvm COSIFs_Planilha Batimento - Mapinha_base de recursos jan08 (2)_Recursos Captados saída" xfId="278" xr:uid="{00000000-0005-0000-0000-000035010000}"/>
    <cellStyle name="_Proposta analise tvm COSIFs_Planilha Batimento - Mapinha_base de recursos jan08 (2)_Recursos Captados_histórico" xfId="279" xr:uid="{00000000-0005-0000-0000-000036010000}"/>
    <cellStyle name="_Proposta analise tvm COSIFs_Planilha Batimento - Mapinha_Despesas_Histórico" xfId="280" xr:uid="{00000000-0005-0000-0000-000037010000}"/>
    <cellStyle name="_Proposta analise tvm COSIFs_Planilha Batimento - Mapinha_IE Opçoes" xfId="281" xr:uid="{00000000-0005-0000-0000-000038010000}"/>
    <cellStyle name="_Proposta analise tvm COSIFs_Planilha Batimento - Mapinha_Recursos Captados" xfId="282" xr:uid="{00000000-0005-0000-0000-000039010000}"/>
    <cellStyle name="_Proposta analise tvm COSIFs_Planilha Batimento - Mapinha_Recursos Captados saída" xfId="283" xr:uid="{00000000-0005-0000-0000-00003A010000}"/>
    <cellStyle name="_Proposta analise tvm COSIFs_Planilha Batimento - Mapinha_Recursos Captados_histórico" xfId="284" xr:uid="{00000000-0005-0000-0000-00003B010000}"/>
    <cellStyle name="_Proposta analise tvm COSIFs_Planilha Batimento - Mapinha_Recursos_Base" xfId="285" xr:uid="{00000000-0005-0000-0000-00003C010000}"/>
    <cellStyle name="_Proposta analise tvm COSIFs_Planilha Batimento - Mapinha_Recursos_Base_Recursos Captados saída" xfId="286" xr:uid="{00000000-0005-0000-0000-00003D010000}"/>
    <cellStyle name="_Proposta analise tvm COSIFs_Planilha Batimento - Mapinha_Recursos_Base_Recursos Captados_histórico" xfId="287" xr:uid="{00000000-0005-0000-0000-00003E010000}"/>
    <cellStyle name="_Proposta analise tvm COSIFs_Planilha Batimento - Mapinha_Resultado Canais Comitê_0209_UBB" xfId="288" xr:uid="{00000000-0005-0000-0000-00003F010000}"/>
    <cellStyle name="_Proposta analise tvm COSIFs_Planilha Batimento - Mapinha_Resultado Canais Comitê_0209_UBB_Recursos Captados saída" xfId="289" xr:uid="{00000000-0005-0000-0000-000040010000}"/>
    <cellStyle name="_Proposta analise tvm COSIFs_Planilha Batimento - Mapinha_Resultado Canais Comitê_0209_UBB_Recursos Captados_histórico" xfId="290" xr:uid="{00000000-0005-0000-0000-000041010000}"/>
    <cellStyle name="_Proposta analise tvm COSIFs_Planilha Batimento - Mapinha_Resultado Gestores Comitê_UBB_FEV09" xfId="291" xr:uid="{00000000-0005-0000-0000-000042010000}"/>
    <cellStyle name="_Proposta analise tvm COSIFs_Planilha Batimento - Mapinha_Resultado Gestores Comitê_UBB_FEV09_Recursos Captados saída" xfId="292" xr:uid="{00000000-0005-0000-0000-000043010000}"/>
    <cellStyle name="_Proposta analise tvm COSIFs_Planilha Batimento - Mapinha_Resultado Gestores Comitê_UBB_FEV09_Recursos Captados_histórico" xfId="293" xr:uid="{00000000-0005-0000-0000-000044010000}"/>
    <cellStyle name="_Proposta analise tvm COSIFs_Quadro_porte_RxO" xfId="294" xr:uid="{00000000-0005-0000-0000-000045010000}"/>
    <cellStyle name="_Proposta analise tvm COSIFs_Quadro_porte_RxO_Recursos Captados saída" xfId="295" xr:uid="{00000000-0005-0000-0000-000046010000}"/>
    <cellStyle name="_Proposta analise tvm COSIFs_Quadro_porte_RxO_Recursos Captados_histórico" xfId="296" xr:uid="{00000000-0005-0000-0000-000047010000}"/>
    <cellStyle name="_Proposta analise tvm COSIFs_Real x Orç_1007_mes_ant_v8" xfId="297" xr:uid="{00000000-0005-0000-0000-000048010000}"/>
    <cellStyle name="_Proposta analise tvm COSIFs_Real x Orç_1007_mes_ant_v8_07 tabelas_desp" xfId="298" xr:uid="{00000000-0005-0000-0000-000049010000}"/>
    <cellStyle name="_Proposta analise tvm COSIFs_Real x Orç_1007_mes_ant_v8_base de recursos jan08 (2)" xfId="299" xr:uid="{00000000-0005-0000-0000-00004A010000}"/>
    <cellStyle name="_Proposta analise tvm COSIFs_Real x Orç_1007_mes_ant_v8_base de recursos jan08 (2)_Recursos Captados saída" xfId="300" xr:uid="{00000000-0005-0000-0000-00004B010000}"/>
    <cellStyle name="_Proposta analise tvm COSIFs_Real x Orç_1007_mes_ant_v8_base de recursos jan08 (2)_Recursos Captados_histórico" xfId="301" xr:uid="{00000000-0005-0000-0000-00004C010000}"/>
    <cellStyle name="_Proposta analise tvm COSIFs_Real x Orç_1007_mes_ant_v8_Despesas_Histórico" xfId="302" xr:uid="{00000000-0005-0000-0000-00004D010000}"/>
    <cellStyle name="_Proposta analise tvm COSIFs_Real x Orç_1007_mes_ant_v8_IE Opçoes" xfId="303" xr:uid="{00000000-0005-0000-0000-00004E010000}"/>
    <cellStyle name="_Proposta analise tvm COSIFs_Real x Orç_1007_mes_ant_v8_Recursos Captados" xfId="304" xr:uid="{00000000-0005-0000-0000-00004F010000}"/>
    <cellStyle name="_Proposta analise tvm COSIFs_Real x Orç_1007_mes_ant_v8_Recursos Captados saída" xfId="305" xr:uid="{00000000-0005-0000-0000-000050010000}"/>
    <cellStyle name="_Proposta analise tvm COSIFs_Real x Orç_1007_mes_ant_v8_Recursos Captados_histórico" xfId="306" xr:uid="{00000000-0005-0000-0000-000051010000}"/>
    <cellStyle name="_Proposta analise tvm COSIFs_Real x Orç_1007_mes_ant_v8_Recursos_Base" xfId="307" xr:uid="{00000000-0005-0000-0000-000052010000}"/>
    <cellStyle name="_Proposta analise tvm COSIFs_Real x Orç_1007_mes_ant_v8_Recursos_Base_Recursos Captados saída" xfId="308" xr:uid="{00000000-0005-0000-0000-000053010000}"/>
    <cellStyle name="_Proposta analise tvm COSIFs_Real x Orç_1007_mes_ant_v8_Recursos_Base_Recursos Captados_histórico" xfId="309" xr:uid="{00000000-0005-0000-0000-000054010000}"/>
    <cellStyle name="_Proposta analise tvm COSIFs_Real x Orç_1007_mes_ant_v8_Resultado Canais Comitê_0209_UBB" xfId="310" xr:uid="{00000000-0005-0000-0000-000055010000}"/>
    <cellStyle name="_Proposta analise tvm COSIFs_Real x Orç_1007_mes_ant_v8_Resultado Canais Comitê_0209_UBB_Recursos Captados saída" xfId="311" xr:uid="{00000000-0005-0000-0000-000056010000}"/>
    <cellStyle name="_Proposta analise tvm COSIFs_Real x Orç_1007_mes_ant_v8_Resultado Canais Comitê_0209_UBB_Recursos Captados_histórico" xfId="312" xr:uid="{00000000-0005-0000-0000-000057010000}"/>
    <cellStyle name="_Proposta analise tvm COSIFs_Real x Orç_1007_mes_ant_v8_Resultado Gestores Comitê_UBB_FEV09" xfId="313" xr:uid="{00000000-0005-0000-0000-000058010000}"/>
    <cellStyle name="_Proposta analise tvm COSIFs_Real x Orç_1007_mes_ant_v8_Resultado Gestores Comitê_UBB_FEV09_Recursos Captados saída" xfId="314" xr:uid="{00000000-0005-0000-0000-000059010000}"/>
    <cellStyle name="_Proposta analise tvm COSIFs_Real x Orç_1007_mes_ant_v8_Resultado Gestores Comitê_UBB_FEV09_Recursos Captados_histórico" xfId="315" xr:uid="{00000000-0005-0000-0000-00005A010000}"/>
    <cellStyle name="_Proposta analise tvm COSIFs_Real x Orç_Jun08_v4_Com_BATIMENTO" xfId="316" xr:uid="{00000000-0005-0000-0000-00005B010000}"/>
    <cellStyle name="_Proposta analise tvm COSIFs_Real x Orç_Jun08_v4_Com_BATIMENTO_07 tabelas_desp" xfId="317" xr:uid="{00000000-0005-0000-0000-00005C010000}"/>
    <cellStyle name="_Proposta analise tvm COSIFs_Real x Orç_Jun08_v4_Com_BATIMENTO_base de recursos jan08 (2)" xfId="318" xr:uid="{00000000-0005-0000-0000-00005D010000}"/>
    <cellStyle name="_Proposta analise tvm COSIFs_Real x Orç_Jun08_v4_Com_BATIMENTO_base de recursos jan08 (2)_Recursos Captados saída" xfId="319" xr:uid="{00000000-0005-0000-0000-00005E010000}"/>
    <cellStyle name="_Proposta analise tvm COSIFs_Real x Orç_Jun08_v4_Com_BATIMENTO_base de recursos jan08 (2)_Recursos Captados_histórico" xfId="320" xr:uid="{00000000-0005-0000-0000-00005F010000}"/>
    <cellStyle name="_Proposta analise tvm COSIFs_Real x Orç_Jun08_v4_Com_BATIMENTO_Despesas_Histórico" xfId="321" xr:uid="{00000000-0005-0000-0000-000060010000}"/>
    <cellStyle name="_Proposta analise tvm COSIFs_Real x Orç_Jun08_v4_Com_BATIMENTO_IE Opçoes" xfId="322" xr:uid="{00000000-0005-0000-0000-000061010000}"/>
    <cellStyle name="_Proposta analise tvm COSIFs_Real x Orç_Jun08_v4_Com_BATIMENTO_Recursos Captados" xfId="323" xr:uid="{00000000-0005-0000-0000-000062010000}"/>
    <cellStyle name="_Proposta analise tvm COSIFs_Real x Orç_Jun08_v4_Com_BATIMENTO_Recursos Captados saída" xfId="324" xr:uid="{00000000-0005-0000-0000-000063010000}"/>
    <cellStyle name="_Proposta analise tvm COSIFs_Real x Orç_Jun08_v4_Com_BATIMENTO_Recursos Captados_histórico" xfId="325" xr:uid="{00000000-0005-0000-0000-000064010000}"/>
    <cellStyle name="_Proposta analise tvm COSIFs_Real x Orç_Jun08_v4_Com_BATIMENTO_Recursos_Base" xfId="326" xr:uid="{00000000-0005-0000-0000-000065010000}"/>
    <cellStyle name="_Proposta analise tvm COSIFs_Real x Orç_Jun08_v4_Com_BATIMENTO_Recursos_Base_Recursos Captados saída" xfId="327" xr:uid="{00000000-0005-0000-0000-000066010000}"/>
    <cellStyle name="_Proposta analise tvm COSIFs_Real x Orç_Jun08_v4_Com_BATIMENTO_Recursos_Base_Recursos Captados_histórico" xfId="328" xr:uid="{00000000-0005-0000-0000-000067010000}"/>
    <cellStyle name="_Proposta analise tvm COSIFs_Real x Orç_Jun08_v4_Com_BATIMENTO_Resultado Canais Comitê_0209_UBB" xfId="329" xr:uid="{00000000-0005-0000-0000-000068010000}"/>
    <cellStyle name="_Proposta analise tvm COSIFs_Real x Orç_Jun08_v4_Com_BATIMENTO_Resultado Canais Comitê_0209_UBB_Recursos Captados saída" xfId="330" xr:uid="{00000000-0005-0000-0000-000069010000}"/>
    <cellStyle name="_Proposta analise tvm COSIFs_Real x Orç_Jun08_v4_Com_BATIMENTO_Resultado Canais Comitê_0209_UBB_Recursos Captados_histórico" xfId="331" xr:uid="{00000000-0005-0000-0000-00006A010000}"/>
    <cellStyle name="_Proposta analise tvm COSIFs_Real x Orç_Jun08_v4_Com_BATIMENTO_Resultado Gestores Comitê_UBB_FEV09" xfId="332" xr:uid="{00000000-0005-0000-0000-00006B010000}"/>
    <cellStyle name="_Proposta analise tvm COSIFs_Real x Orç_Jun08_v4_Com_BATIMENTO_Resultado Gestores Comitê_UBB_FEV09_Recursos Captados saída" xfId="333" xr:uid="{00000000-0005-0000-0000-00006C010000}"/>
    <cellStyle name="_Proposta analise tvm COSIFs_Real x Orç_Jun08_v4_Com_BATIMENTO_Resultado Gestores Comitê_UBB_FEV09_Recursos Captados_histórico" xfId="334" xr:uid="{00000000-0005-0000-0000-00006D010000}"/>
    <cellStyle name="_Proposta analise tvm COSIFs_Recursos Captados" xfId="335" xr:uid="{00000000-0005-0000-0000-00006E010000}"/>
    <cellStyle name="_Proposta analise tvm COSIFs_Recursos Captados saída" xfId="336" xr:uid="{00000000-0005-0000-0000-00006F010000}"/>
    <cellStyle name="_Proposta analise tvm COSIFs_Recursos Captados_histórico" xfId="337" xr:uid="{00000000-0005-0000-0000-000070010000}"/>
    <cellStyle name="_Proposta analise tvm COSIFs_Recursos_Base" xfId="338" xr:uid="{00000000-0005-0000-0000-000071010000}"/>
    <cellStyle name="_Proposta analise tvm COSIFs_Recursos_Base_Recursos Captados saída" xfId="339" xr:uid="{00000000-0005-0000-0000-000072010000}"/>
    <cellStyle name="_Proposta analise tvm COSIFs_Recursos_Base_Recursos Captados_histórico" xfId="340" xr:uid="{00000000-0005-0000-0000-000073010000}"/>
    <cellStyle name="_Proposta analise tvm COSIFs_Resultado Canais Comitê" xfId="341" xr:uid="{00000000-0005-0000-0000-000074010000}"/>
    <cellStyle name="_Proposta analise tvm COSIFs_Resultado Canais Comitê_0209_UBB" xfId="342" xr:uid="{00000000-0005-0000-0000-000075010000}"/>
    <cellStyle name="_Proposta analise tvm COSIFs_Resultado Canais Comitê_0209_UBB_Recursos Captados saída" xfId="343" xr:uid="{00000000-0005-0000-0000-000076010000}"/>
    <cellStyle name="_Proposta analise tvm COSIFs_Resultado Canais Comitê_0209_UBB_Recursos Captados_histórico" xfId="344" xr:uid="{00000000-0005-0000-0000-000077010000}"/>
    <cellStyle name="_Proposta analise tvm COSIFs_Resultado Canais Comitê_0509_Itau+UBB_V7_Warning" xfId="345" xr:uid="{00000000-0005-0000-0000-000078010000}"/>
    <cellStyle name="_Proposta analise tvm COSIFs_Resultado Canais Comitê_07 tabelas_desp" xfId="346" xr:uid="{00000000-0005-0000-0000-000079010000}"/>
    <cellStyle name="_Proposta analise tvm COSIFs_Resultado Canais Comitê_Despesas_Histórico" xfId="347" xr:uid="{00000000-0005-0000-0000-00007A010000}"/>
    <cellStyle name="_Proposta analise tvm COSIFs_Resultado Canais Comitê_IE Opçoes" xfId="348" xr:uid="{00000000-0005-0000-0000-00007B010000}"/>
    <cellStyle name="_Proposta analise tvm COSIFs_Resultado Canais Comitê_Recursos Captados saída" xfId="349" xr:uid="{00000000-0005-0000-0000-00007C010000}"/>
    <cellStyle name="_Proposta analise tvm COSIFs_Resultado Canais Comitê_Recursos Captados_histórico" xfId="350" xr:uid="{00000000-0005-0000-0000-00007D010000}"/>
    <cellStyle name="_Proposta analise tvm COSIFs_Resultado Gestores Comitê_UBB_FEV09" xfId="351" xr:uid="{00000000-0005-0000-0000-00007E010000}"/>
    <cellStyle name="_Proposta analise tvm COSIFs_Resultado Gestores Comitê_UBB_FEV09_Recursos Captados saída" xfId="352" xr:uid="{00000000-0005-0000-0000-00007F010000}"/>
    <cellStyle name="_Proposta analise tvm COSIFs_Resultado Gestores Comitê_UBB_FEV09_Recursos Captados_histórico" xfId="353" xr:uid="{00000000-0005-0000-0000-000080010000}"/>
    <cellStyle name="_Proposta analise tvm COSIFs_RGO-0509_OrcV8" xfId="354" xr:uid="{00000000-0005-0000-0000-000081010000}"/>
    <cellStyle name="_Proposta analise tvm COSIFs_RGO-0509_OrcV8_07 tabelas_desp" xfId="355" xr:uid="{00000000-0005-0000-0000-000082010000}"/>
    <cellStyle name="_Proposta analise tvm COSIFs_RGO-0509_OrcV8_Despesas_Histórico" xfId="356" xr:uid="{00000000-0005-0000-0000-000083010000}"/>
    <cellStyle name="_Proposta analise tvm COSIFs_RGO-0509_OrcV8_IE Opçoes" xfId="357" xr:uid="{00000000-0005-0000-0000-000084010000}"/>
    <cellStyle name="_Proposta analise tvm COSIFs_RGO-0609_V2" xfId="358" xr:uid="{00000000-0005-0000-0000-000085010000}"/>
    <cellStyle name="_Proposta analise tvm COSIFs_RGO-0609_V2_07 tabelas_desp" xfId="359" xr:uid="{00000000-0005-0000-0000-000086010000}"/>
    <cellStyle name="_Proposta analise tvm COSIFs_RGO-0609_V2_Despesas_Histórico" xfId="360" xr:uid="{00000000-0005-0000-0000-000087010000}"/>
    <cellStyle name="_Proposta analise tvm COSIFs_RGO-0609_V2_IE Opçoes" xfId="361" xr:uid="{00000000-0005-0000-0000-000088010000}"/>
    <cellStyle name="_Proposta analise tvm COSIFs_Segmentação Apresentação dez07_v4_Aguardando Aprovação_Moreira-Adilson" xfId="362" xr:uid="{00000000-0005-0000-0000-000089010000}"/>
    <cellStyle name="_Proposta analise tvm COSIFs_Segmentação Apresentação dez07_v4_Aguardando Aprovação_Moreira-Adilson_07 tabelas_desp" xfId="363" xr:uid="{00000000-0005-0000-0000-00008A010000}"/>
    <cellStyle name="_Proposta analise tvm COSIFs_Segmentação Apresentação dez07_v4_Aguardando Aprovação_Moreira-Adilson_Despesas_Histórico" xfId="364" xr:uid="{00000000-0005-0000-0000-00008B010000}"/>
    <cellStyle name="_Proposta analise tvm COSIFs_Segmentação Apresentação dez07_v4_Aguardando Aprovação_Moreira-Adilson_IE Opçoes" xfId="365" xr:uid="{00000000-0005-0000-0000-00008C010000}"/>
    <cellStyle name="_Proposta analise tvm COSIFs_Segmentação Apresentação dez07_v4_Aguardando Aprovação_Moreira-Adilson_Recursos Captados saída" xfId="366" xr:uid="{00000000-0005-0000-0000-00008D010000}"/>
    <cellStyle name="_Proposta analise tvm COSIFs_Segmentação Apresentação dez07_v4_Aguardando Aprovação_Moreira-Adilson_Recursos Captados_histórico" xfId="367" xr:uid="{00000000-0005-0000-0000-00008E010000}"/>
    <cellStyle name="_Proposta analise tvm COSIFs_Segmentação Cadernão Abr08_V3" xfId="368" xr:uid="{00000000-0005-0000-0000-00008F010000}"/>
    <cellStyle name="_Proposta analise tvm COSIFs_Segmentação Cadernão Abr08_V3_07 tabelas_desp" xfId="369" xr:uid="{00000000-0005-0000-0000-000090010000}"/>
    <cellStyle name="_Proposta analise tvm COSIFs_Segmentação Cadernão Abr08_V3_Despesas_Histórico" xfId="370" xr:uid="{00000000-0005-0000-0000-000091010000}"/>
    <cellStyle name="_Proposta analise tvm COSIFs_Segmentação Cadernão Abr08_V3_IE Opçoes" xfId="371" xr:uid="{00000000-0005-0000-0000-000092010000}"/>
    <cellStyle name="_Proposta analise tvm COSIFs_Segmentação Cadernão Abr08_V3_Recursos Captados saída" xfId="372" xr:uid="{00000000-0005-0000-0000-000093010000}"/>
    <cellStyle name="_Proposta analise tvm COSIFs_Segmentação Cadernão Abr08_V3_Recursos Captados_histórico" xfId="373" xr:uid="{00000000-0005-0000-0000-000094010000}"/>
    <cellStyle name="_Proposta analise tvm COSIFs_Tabela_Serviços_saída" xfId="374" xr:uid="{00000000-0005-0000-0000-000095010000}"/>
    <cellStyle name="_ReportLiquidez_Cons_Ind_Dez07 (2)" xfId="375" xr:uid="{00000000-0005-0000-0000-000096010000}"/>
    <cellStyle name="_ReportLiquidez_Cons_Ind_Dez07 (2) 2" xfId="376" xr:uid="{00000000-0005-0000-0000-000097010000}"/>
    <cellStyle name="_Resultado 09.2005.xls" xfId="377" xr:uid="{00000000-0005-0000-0000-000098010000}"/>
    <cellStyle name="_Resultado 12.2005" xfId="378" xr:uid="{00000000-0005-0000-0000-000099010000}"/>
    <cellStyle name="_Resultado 12.2005-" xfId="379" xr:uid="{00000000-0005-0000-0000-00009A010000}"/>
    <cellStyle name="_Resultado 12.2006" xfId="380" xr:uid="{00000000-0005-0000-0000-00009B010000}"/>
    <cellStyle name="_Risco Liquidez Consolidado_Jun08" xfId="381" xr:uid="{00000000-0005-0000-0000-00009C010000}"/>
    <cellStyle name="_Risco Liquidez Consolidado_Jun08 2" xfId="382" xr:uid="{00000000-0005-0000-0000-00009D010000}"/>
    <cellStyle name="_segmento ano 2003" xfId="383" xr:uid="{00000000-0005-0000-0000-00009E010000}"/>
    <cellStyle name="_Suporte FP IEI Consolidado 122007 BII" xfId="384" xr:uid="{00000000-0005-0000-0000-00009F010000}"/>
    <cellStyle name="_Suporte FP IEI Consolidado 122007 BII 2" xfId="385" xr:uid="{00000000-0005-0000-0000-0000A0010000}"/>
    <cellStyle name="_Suporte FP IEI Consolidado 122007 BII_Df's + Notas Excel BIE Ind Jun08 v7" xfId="386" xr:uid="{00000000-0005-0000-0000-0000A1010000}"/>
    <cellStyle name="_Suporte FP IEI Consolidado 122007 BII_Df's + Notas Excel BIE Ind Jun08 v7 2" xfId="387" xr:uid="{00000000-0005-0000-0000-0000A2010000}"/>
    <cellStyle name="_Suportes Set07" xfId="388" xr:uid="{00000000-0005-0000-0000-0000A3010000}"/>
    <cellStyle name="_Suportes Set07 2" xfId="389" xr:uid="{00000000-0005-0000-0000-0000A4010000}"/>
    <cellStyle name="_Suportes Set07_Df's + Notas Excel BIE Ind Jun08 v7" xfId="390" xr:uid="{00000000-0005-0000-0000-0000A5010000}"/>
    <cellStyle name="_Suportes Set07_Df's + Notas Excel BIE Ind Jun08 v7 2" xfId="391" xr:uid="{00000000-0005-0000-0000-0000A6010000}"/>
    <cellStyle name="_Suportes Set07_ING_Notas BIE Excel Jun08 CONS" xfId="392" xr:uid="{00000000-0005-0000-0000-0000A7010000}"/>
    <cellStyle name="_Suportes Set07_ING_Notas BIE Excel Jun08 CONS 2" xfId="393" xr:uid="{00000000-0005-0000-0000-0000A8010000}"/>
    <cellStyle name="_Suportes Set07_Notas BIE Excel Dez07 CONS v7" xfId="394" xr:uid="{00000000-0005-0000-0000-0000A9010000}"/>
    <cellStyle name="_Suportes Set07_Notas BIE Excel Dez07 CONS v7 2" xfId="395" xr:uid="{00000000-0005-0000-0000-0000AA010000}"/>
    <cellStyle name="_Suportes Set07_Risco Liquidez Consolidado_Jun08" xfId="396" xr:uid="{00000000-0005-0000-0000-0000AB010000}"/>
    <cellStyle name="_Suportes Set07_Risco Liquidez Consolidado_Jun08 2" xfId="397" xr:uid="{00000000-0005-0000-0000-0000AC010000}"/>
    <cellStyle name="_Suportes Set07_Segmentos geograficos BIE Cons Jun08 v2" xfId="398" xr:uid="{00000000-0005-0000-0000-0000AD010000}"/>
    <cellStyle name="_Suportes Set07_Segmentos geograficos BIE Cons Jun08 v2 2" xfId="399" xr:uid="{00000000-0005-0000-0000-0000AE010000}"/>
    <cellStyle name="_USGAAP SEGREG JUROS resumo 31122003" xfId="43536" xr:uid="{00000000-0005-0000-0000-0000AF010000}"/>
    <cellStyle name="_USGAAP SEGREG JUROS resumo 31122003 2" xfId="43943" xr:uid="{00000000-0005-0000-0000-0000B0010000}"/>
    <cellStyle name="_Verbetes_PrevistoXRealizado" xfId="400" xr:uid="{00000000-0005-0000-0000-0000B1010000}"/>
    <cellStyle name="20% - Accent1" xfId="401" xr:uid="{00000000-0005-0000-0000-0000B2010000}"/>
    <cellStyle name="20% - Accent1 2" xfId="402" xr:uid="{00000000-0005-0000-0000-0000B3010000}"/>
    <cellStyle name="20% - Accent1 3" xfId="403" xr:uid="{00000000-0005-0000-0000-0000B4010000}"/>
    <cellStyle name="20% - Accent1 4" xfId="404" xr:uid="{00000000-0005-0000-0000-0000B5010000}"/>
    <cellStyle name="20% - Accent1 5" xfId="405" xr:uid="{00000000-0005-0000-0000-0000B6010000}"/>
    <cellStyle name="20% - Accent1 6" xfId="406" xr:uid="{00000000-0005-0000-0000-0000B7010000}"/>
    <cellStyle name="20% - Accent1 7" xfId="407" xr:uid="{00000000-0005-0000-0000-0000B8010000}"/>
    <cellStyle name="20% - Accent1 8" xfId="408" xr:uid="{00000000-0005-0000-0000-0000B9010000}"/>
    <cellStyle name="20% - Accent1 9" xfId="409" xr:uid="{00000000-0005-0000-0000-0000BA010000}"/>
    <cellStyle name="20% - Accent2" xfId="410" xr:uid="{00000000-0005-0000-0000-0000BB010000}"/>
    <cellStyle name="20% - Accent2 2" xfId="411" xr:uid="{00000000-0005-0000-0000-0000BC010000}"/>
    <cellStyle name="20% - Accent2 3" xfId="412" xr:uid="{00000000-0005-0000-0000-0000BD010000}"/>
    <cellStyle name="20% - Accent2 4" xfId="413" xr:uid="{00000000-0005-0000-0000-0000BE010000}"/>
    <cellStyle name="20% - Accent2 5" xfId="414" xr:uid="{00000000-0005-0000-0000-0000BF010000}"/>
    <cellStyle name="20% - Accent2 6" xfId="415" xr:uid="{00000000-0005-0000-0000-0000C0010000}"/>
    <cellStyle name="20% - Accent2 7" xfId="416" xr:uid="{00000000-0005-0000-0000-0000C1010000}"/>
    <cellStyle name="20% - Accent2 8" xfId="417" xr:uid="{00000000-0005-0000-0000-0000C2010000}"/>
    <cellStyle name="20% - Accent2 9" xfId="418" xr:uid="{00000000-0005-0000-0000-0000C3010000}"/>
    <cellStyle name="20% - Accent3" xfId="419" xr:uid="{00000000-0005-0000-0000-0000C4010000}"/>
    <cellStyle name="20% - Accent3 2" xfId="420" xr:uid="{00000000-0005-0000-0000-0000C5010000}"/>
    <cellStyle name="20% - Accent3 3" xfId="421" xr:uid="{00000000-0005-0000-0000-0000C6010000}"/>
    <cellStyle name="20% - Accent3 4" xfId="422" xr:uid="{00000000-0005-0000-0000-0000C7010000}"/>
    <cellStyle name="20% - Accent3 5" xfId="423" xr:uid="{00000000-0005-0000-0000-0000C8010000}"/>
    <cellStyle name="20% - Accent3 6" xfId="424" xr:uid="{00000000-0005-0000-0000-0000C9010000}"/>
    <cellStyle name="20% - Accent3 7" xfId="425" xr:uid="{00000000-0005-0000-0000-0000CA010000}"/>
    <cellStyle name="20% - Accent3 8" xfId="426" xr:uid="{00000000-0005-0000-0000-0000CB010000}"/>
    <cellStyle name="20% - Accent3 9" xfId="427" xr:uid="{00000000-0005-0000-0000-0000CC010000}"/>
    <cellStyle name="20% - Accent4" xfId="428" xr:uid="{00000000-0005-0000-0000-0000CD010000}"/>
    <cellStyle name="20% - Accent4 2" xfId="429" xr:uid="{00000000-0005-0000-0000-0000CE010000}"/>
    <cellStyle name="20% - Accent4 3" xfId="430" xr:uid="{00000000-0005-0000-0000-0000CF010000}"/>
    <cellStyle name="20% - Accent4 4" xfId="431" xr:uid="{00000000-0005-0000-0000-0000D0010000}"/>
    <cellStyle name="20% - Accent4 5" xfId="432" xr:uid="{00000000-0005-0000-0000-0000D1010000}"/>
    <cellStyle name="20% - Accent4 6" xfId="433" xr:uid="{00000000-0005-0000-0000-0000D2010000}"/>
    <cellStyle name="20% - Accent4 7" xfId="434" xr:uid="{00000000-0005-0000-0000-0000D3010000}"/>
    <cellStyle name="20% - Accent4 8" xfId="435" xr:uid="{00000000-0005-0000-0000-0000D4010000}"/>
    <cellStyle name="20% - Accent4 9" xfId="436" xr:uid="{00000000-0005-0000-0000-0000D5010000}"/>
    <cellStyle name="20% - Accent5" xfId="437" xr:uid="{00000000-0005-0000-0000-0000D6010000}"/>
    <cellStyle name="20% - Accent5 2" xfId="438" xr:uid="{00000000-0005-0000-0000-0000D7010000}"/>
    <cellStyle name="20% - Accent5 3" xfId="439" xr:uid="{00000000-0005-0000-0000-0000D8010000}"/>
    <cellStyle name="20% - Accent5 4" xfId="440" xr:uid="{00000000-0005-0000-0000-0000D9010000}"/>
    <cellStyle name="20% - Accent5 5" xfId="441" xr:uid="{00000000-0005-0000-0000-0000DA010000}"/>
    <cellStyle name="20% - Accent5 6" xfId="442" xr:uid="{00000000-0005-0000-0000-0000DB010000}"/>
    <cellStyle name="20% - Accent5 7" xfId="443" xr:uid="{00000000-0005-0000-0000-0000DC010000}"/>
    <cellStyle name="20% - Accent5 8" xfId="444" xr:uid="{00000000-0005-0000-0000-0000DD010000}"/>
    <cellStyle name="20% - Accent5 9" xfId="445" xr:uid="{00000000-0005-0000-0000-0000DE010000}"/>
    <cellStyle name="20% - Accent6" xfId="446" xr:uid="{00000000-0005-0000-0000-0000DF010000}"/>
    <cellStyle name="20% - Accent6 2" xfId="447" xr:uid="{00000000-0005-0000-0000-0000E0010000}"/>
    <cellStyle name="20% - Accent6 3" xfId="448" xr:uid="{00000000-0005-0000-0000-0000E1010000}"/>
    <cellStyle name="20% - Accent6 4" xfId="449" xr:uid="{00000000-0005-0000-0000-0000E2010000}"/>
    <cellStyle name="20% - Accent6 5" xfId="450" xr:uid="{00000000-0005-0000-0000-0000E3010000}"/>
    <cellStyle name="20% - Accent6 6" xfId="451" xr:uid="{00000000-0005-0000-0000-0000E4010000}"/>
    <cellStyle name="20% - Accent6 7" xfId="452" xr:uid="{00000000-0005-0000-0000-0000E5010000}"/>
    <cellStyle name="20% - Accent6 8" xfId="453" xr:uid="{00000000-0005-0000-0000-0000E6010000}"/>
    <cellStyle name="20% - Accent6 9" xfId="454" xr:uid="{00000000-0005-0000-0000-0000E7010000}"/>
    <cellStyle name="20% - Cor1" xfId="455" xr:uid="{00000000-0005-0000-0000-0000E8010000}"/>
    <cellStyle name="20% - Cor2" xfId="456" xr:uid="{00000000-0005-0000-0000-0000E9010000}"/>
    <cellStyle name="20% - Cor3" xfId="457" xr:uid="{00000000-0005-0000-0000-0000EA010000}"/>
    <cellStyle name="20% - Cor4" xfId="458" xr:uid="{00000000-0005-0000-0000-0000EB010000}"/>
    <cellStyle name="20% - Cor5" xfId="459" xr:uid="{00000000-0005-0000-0000-0000EC010000}"/>
    <cellStyle name="20% - Cor6" xfId="460" xr:uid="{00000000-0005-0000-0000-0000ED010000}"/>
    <cellStyle name="20% - Ênfase1 10" xfId="35265" xr:uid="{00000000-0005-0000-0000-0000EE010000}"/>
    <cellStyle name="20% - Ênfase1 11" xfId="35266" xr:uid="{00000000-0005-0000-0000-0000EF010000}"/>
    <cellStyle name="20% - Ênfase1 12" xfId="35267" xr:uid="{00000000-0005-0000-0000-0000F0010000}"/>
    <cellStyle name="20% - Ênfase1 13" xfId="35268" xr:uid="{00000000-0005-0000-0000-0000F1010000}"/>
    <cellStyle name="20% - Ênfase1 14" xfId="35269" xr:uid="{00000000-0005-0000-0000-0000F2010000}"/>
    <cellStyle name="20% - Ênfase1 15" xfId="35270" xr:uid="{00000000-0005-0000-0000-0000F3010000}"/>
    <cellStyle name="20% - Ênfase1 16" xfId="35271" xr:uid="{00000000-0005-0000-0000-0000F4010000}"/>
    <cellStyle name="20% - Ênfase1 17" xfId="35272" xr:uid="{00000000-0005-0000-0000-0000F5010000}"/>
    <cellStyle name="20% - Ênfase1 18" xfId="35273" xr:uid="{00000000-0005-0000-0000-0000F6010000}"/>
    <cellStyle name="20% - Ênfase1 19" xfId="35274" xr:uid="{00000000-0005-0000-0000-0000F7010000}"/>
    <cellStyle name="20% - Ênfase1 2" xfId="461" xr:uid="{00000000-0005-0000-0000-0000F8010000}"/>
    <cellStyle name="20% - Ênfase1 2 10" xfId="462" xr:uid="{00000000-0005-0000-0000-0000F9010000}"/>
    <cellStyle name="20% - Ênfase1 2 10 2" xfId="463" xr:uid="{00000000-0005-0000-0000-0000FA010000}"/>
    <cellStyle name="20% - Ênfase1 2 10 2 2" xfId="464" xr:uid="{00000000-0005-0000-0000-0000FB010000}"/>
    <cellStyle name="20% - Ênfase1 2 10 3" xfId="465" xr:uid="{00000000-0005-0000-0000-0000FC010000}"/>
    <cellStyle name="20% - Ênfase1 2 11" xfId="466" xr:uid="{00000000-0005-0000-0000-0000FD010000}"/>
    <cellStyle name="20% - Ênfase1 2 12" xfId="467" xr:uid="{00000000-0005-0000-0000-0000FE010000}"/>
    <cellStyle name="20% - Ênfase1 2 13" xfId="468" xr:uid="{00000000-0005-0000-0000-0000FF010000}"/>
    <cellStyle name="20% - Ênfase1 2 13 2" xfId="469" xr:uid="{00000000-0005-0000-0000-000000020000}"/>
    <cellStyle name="20% - Ênfase1 2 13 3" xfId="470" xr:uid="{00000000-0005-0000-0000-000001020000}"/>
    <cellStyle name="20% - Ênfase1 2 14" xfId="471" xr:uid="{00000000-0005-0000-0000-000002020000}"/>
    <cellStyle name="20% - Ênfase1 2 15" xfId="472" xr:uid="{00000000-0005-0000-0000-000003020000}"/>
    <cellStyle name="20% - Ênfase1 2 16" xfId="473" xr:uid="{00000000-0005-0000-0000-000004020000}"/>
    <cellStyle name="20% - Ênfase1 2 17" xfId="474" xr:uid="{00000000-0005-0000-0000-000005020000}"/>
    <cellStyle name="20% - Ênfase1 2 18" xfId="475" xr:uid="{00000000-0005-0000-0000-000006020000}"/>
    <cellStyle name="20% - Ênfase1 2 19" xfId="476" xr:uid="{00000000-0005-0000-0000-000007020000}"/>
    <cellStyle name="20% - Ênfase1 2 2" xfId="477" xr:uid="{00000000-0005-0000-0000-000008020000}"/>
    <cellStyle name="20% - Ênfase1 2 2 10" xfId="478" xr:uid="{00000000-0005-0000-0000-000009020000}"/>
    <cellStyle name="20% - Ênfase1 2 2 11" xfId="479" xr:uid="{00000000-0005-0000-0000-00000A020000}"/>
    <cellStyle name="20% - Ênfase1 2 2 2" xfId="480" xr:uid="{00000000-0005-0000-0000-00000B020000}"/>
    <cellStyle name="20% - Ênfase1 2 2 2 10" xfId="481" xr:uid="{00000000-0005-0000-0000-00000C020000}"/>
    <cellStyle name="20% - Ênfase1 2 2 2 2" xfId="482" xr:uid="{00000000-0005-0000-0000-00000D020000}"/>
    <cellStyle name="20% - Ênfase1 2 2 2 2 2" xfId="483" xr:uid="{00000000-0005-0000-0000-00000E020000}"/>
    <cellStyle name="20% - Ênfase1 2 2 2 2 2 2" xfId="484" xr:uid="{00000000-0005-0000-0000-00000F020000}"/>
    <cellStyle name="20% - Ênfase1 2 2 2 2 2 2 2" xfId="485" xr:uid="{00000000-0005-0000-0000-000010020000}"/>
    <cellStyle name="20% - Ênfase1 2 2 2 2 2 3" xfId="486" xr:uid="{00000000-0005-0000-0000-000011020000}"/>
    <cellStyle name="20% - Ênfase1 2 2 2 2 3" xfId="487" xr:uid="{00000000-0005-0000-0000-000012020000}"/>
    <cellStyle name="20% - Ênfase1 2 2 2 2 3 2" xfId="488" xr:uid="{00000000-0005-0000-0000-000013020000}"/>
    <cellStyle name="20% - Ênfase1 2 2 2 2 4" xfId="489" xr:uid="{00000000-0005-0000-0000-000014020000}"/>
    <cellStyle name="20% - Ênfase1 2 2 2 3" xfId="490" xr:uid="{00000000-0005-0000-0000-000015020000}"/>
    <cellStyle name="20% - Ênfase1 2 2 2 3 2" xfId="491" xr:uid="{00000000-0005-0000-0000-000016020000}"/>
    <cellStyle name="20% - Ênfase1 2 2 2 3 2 2" xfId="492" xr:uid="{00000000-0005-0000-0000-000017020000}"/>
    <cellStyle name="20% - Ênfase1 2 2 2 3 3" xfId="493" xr:uid="{00000000-0005-0000-0000-000018020000}"/>
    <cellStyle name="20% - Ênfase1 2 2 2 4" xfId="494" xr:uid="{00000000-0005-0000-0000-000019020000}"/>
    <cellStyle name="20% - Ênfase1 2 2 2 4 2" xfId="495" xr:uid="{00000000-0005-0000-0000-00001A020000}"/>
    <cellStyle name="20% - Ênfase1 2 2 2 4 2 2" xfId="496" xr:uid="{00000000-0005-0000-0000-00001B020000}"/>
    <cellStyle name="20% - Ênfase1 2 2 2 4 3" xfId="497" xr:uid="{00000000-0005-0000-0000-00001C020000}"/>
    <cellStyle name="20% - Ênfase1 2 2 2 5" xfId="498" xr:uid="{00000000-0005-0000-0000-00001D020000}"/>
    <cellStyle name="20% - Ênfase1 2 2 2 5 2" xfId="499" xr:uid="{00000000-0005-0000-0000-00001E020000}"/>
    <cellStyle name="20% - Ênfase1 2 2 2 5 2 2" xfId="500" xr:uid="{00000000-0005-0000-0000-00001F020000}"/>
    <cellStyle name="20% - Ênfase1 2 2 2 5 3" xfId="501" xr:uid="{00000000-0005-0000-0000-000020020000}"/>
    <cellStyle name="20% - Ênfase1 2 2 2 6" xfId="502" xr:uid="{00000000-0005-0000-0000-000021020000}"/>
    <cellStyle name="20% - Ênfase1 2 2 2 6 2" xfId="503" xr:uid="{00000000-0005-0000-0000-000022020000}"/>
    <cellStyle name="20% - Ênfase1 2 2 2 6 2 2" xfId="504" xr:uid="{00000000-0005-0000-0000-000023020000}"/>
    <cellStyle name="20% - Ênfase1 2 2 2 6 3" xfId="505" xr:uid="{00000000-0005-0000-0000-000024020000}"/>
    <cellStyle name="20% - Ênfase1 2 2 2 7" xfId="506" xr:uid="{00000000-0005-0000-0000-000025020000}"/>
    <cellStyle name="20% - Ênfase1 2 2 2 7 2" xfId="507" xr:uid="{00000000-0005-0000-0000-000026020000}"/>
    <cellStyle name="20% - Ênfase1 2 2 2 8" xfId="508" xr:uid="{00000000-0005-0000-0000-000027020000}"/>
    <cellStyle name="20% - Ênfase1 2 2 2 9" xfId="509" xr:uid="{00000000-0005-0000-0000-000028020000}"/>
    <cellStyle name="20% - Ênfase1 2 2 3" xfId="510" xr:uid="{00000000-0005-0000-0000-000029020000}"/>
    <cellStyle name="20% - Ênfase1 2 2 3 2" xfId="511" xr:uid="{00000000-0005-0000-0000-00002A020000}"/>
    <cellStyle name="20% - Ênfase1 2 2 3 2 2" xfId="512" xr:uid="{00000000-0005-0000-0000-00002B020000}"/>
    <cellStyle name="20% - Ênfase1 2 2 3 2 2 2" xfId="513" xr:uid="{00000000-0005-0000-0000-00002C020000}"/>
    <cellStyle name="20% - Ênfase1 2 2 3 2 2 3" xfId="514" xr:uid="{00000000-0005-0000-0000-00002D020000}"/>
    <cellStyle name="20% - Ênfase1 2 2 3 2 3" xfId="515" xr:uid="{00000000-0005-0000-0000-00002E020000}"/>
    <cellStyle name="20% - Ênfase1 2 2 3 2 4" xfId="516" xr:uid="{00000000-0005-0000-0000-00002F020000}"/>
    <cellStyle name="20% - Ênfase1 2 2 3 3" xfId="517" xr:uid="{00000000-0005-0000-0000-000030020000}"/>
    <cellStyle name="20% - Ênfase1 2 2 3 3 2" xfId="518" xr:uid="{00000000-0005-0000-0000-000031020000}"/>
    <cellStyle name="20% - Ênfase1 2 2 3 4" xfId="519" xr:uid="{00000000-0005-0000-0000-000032020000}"/>
    <cellStyle name="20% - Ênfase1 2 2 3 5" xfId="520" xr:uid="{00000000-0005-0000-0000-000033020000}"/>
    <cellStyle name="20% - Ênfase1 2 2 3 6" xfId="521" xr:uid="{00000000-0005-0000-0000-000034020000}"/>
    <cellStyle name="20% - Ênfase1 2 2 4" xfId="522" xr:uid="{00000000-0005-0000-0000-000035020000}"/>
    <cellStyle name="20% - Ênfase1 2 2 4 2" xfId="523" xr:uid="{00000000-0005-0000-0000-000036020000}"/>
    <cellStyle name="20% - Ênfase1 2 2 4 2 2" xfId="524" xr:uid="{00000000-0005-0000-0000-000037020000}"/>
    <cellStyle name="20% - Ênfase1 2 2 4 3" xfId="525" xr:uid="{00000000-0005-0000-0000-000038020000}"/>
    <cellStyle name="20% - Ênfase1 2 2 5" xfId="526" xr:uid="{00000000-0005-0000-0000-000039020000}"/>
    <cellStyle name="20% - Ênfase1 2 2 5 2" xfId="527" xr:uid="{00000000-0005-0000-0000-00003A020000}"/>
    <cellStyle name="20% - Ênfase1 2 2 5 2 2" xfId="528" xr:uid="{00000000-0005-0000-0000-00003B020000}"/>
    <cellStyle name="20% - Ênfase1 2 2 5 3" xfId="529" xr:uid="{00000000-0005-0000-0000-00003C020000}"/>
    <cellStyle name="20% - Ênfase1 2 2 6" xfId="530" xr:uid="{00000000-0005-0000-0000-00003D020000}"/>
    <cellStyle name="20% - Ênfase1 2 2 6 2" xfId="531" xr:uid="{00000000-0005-0000-0000-00003E020000}"/>
    <cellStyle name="20% - Ênfase1 2 2 6 2 2" xfId="532" xr:uid="{00000000-0005-0000-0000-00003F020000}"/>
    <cellStyle name="20% - Ênfase1 2 2 6 3" xfId="533" xr:uid="{00000000-0005-0000-0000-000040020000}"/>
    <cellStyle name="20% - Ênfase1 2 2 7" xfId="534" xr:uid="{00000000-0005-0000-0000-000041020000}"/>
    <cellStyle name="20% - Ênfase1 2 2 7 2" xfId="535" xr:uid="{00000000-0005-0000-0000-000042020000}"/>
    <cellStyle name="20% - Ênfase1 2 2 7 2 2" xfId="536" xr:uid="{00000000-0005-0000-0000-000043020000}"/>
    <cellStyle name="20% - Ênfase1 2 2 7 3" xfId="537" xr:uid="{00000000-0005-0000-0000-000044020000}"/>
    <cellStyle name="20% - Ênfase1 2 2 8" xfId="538" xr:uid="{00000000-0005-0000-0000-000045020000}"/>
    <cellStyle name="20% - Ênfase1 2 2 8 2" xfId="539" xr:uid="{00000000-0005-0000-0000-000046020000}"/>
    <cellStyle name="20% - Ênfase1 2 2 9" xfId="540" xr:uid="{00000000-0005-0000-0000-000047020000}"/>
    <cellStyle name="20% - Ênfase1 2 20" xfId="541" xr:uid="{00000000-0005-0000-0000-000048020000}"/>
    <cellStyle name="20% - Ênfase1 2 21" xfId="542" xr:uid="{00000000-0005-0000-0000-000049020000}"/>
    <cellStyle name="20% - Ênfase1 2 3" xfId="543" xr:uid="{00000000-0005-0000-0000-00004A020000}"/>
    <cellStyle name="20% - Ênfase1 2 3 10" xfId="544" xr:uid="{00000000-0005-0000-0000-00004B020000}"/>
    <cellStyle name="20% - Ênfase1 2 3 11" xfId="545" xr:uid="{00000000-0005-0000-0000-00004C020000}"/>
    <cellStyle name="20% - Ênfase1 2 3 2" xfId="546" xr:uid="{00000000-0005-0000-0000-00004D020000}"/>
    <cellStyle name="20% - Ênfase1 2 3 2 2" xfId="547" xr:uid="{00000000-0005-0000-0000-00004E020000}"/>
    <cellStyle name="20% - Ênfase1 2 3 2 2 2" xfId="548" xr:uid="{00000000-0005-0000-0000-00004F020000}"/>
    <cellStyle name="20% - Ênfase1 2 3 2 2 2 2" xfId="549" xr:uid="{00000000-0005-0000-0000-000050020000}"/>
    <cellStyle name="20% - Ênfase1 2 3 2 2 2 2 2" xfId="550" xr:uid="{00000000-0005-0000-0000-000051020000}"/>
    <cellStyle name="20% - Ênfase1 2 3 2 2 2 3" xfId="551" xr:uid="{00000000-0005-0000-0000-000052020000}"/>
    <cellStyle name="20% - Ênfase1 2 3 2 2 3" xfId="552" xr:uid="{00000000-0005-0000-0000-000053020000}"/>
    <cellStyle name="20% - Ênfase1 2 3 2 2 3 2" xfId="553" xr:uid="{00000000-0005-0000-0000-000054020000}"/>
    <cellStyle name="20% - Ênfase1 2 3 2 2 4" xfId="554" xr:uid="{00000000-0005-0000-0000-000055020000}"/>
    <cellStyle name="20% - Ênfase1 2 3 2 3" xfId="555" xr:uid="{00000000-0005-0000-0000-000056020000}"/>
    <cellStyle name="20% - Ênfase1 2 3 2 3 2" xfId="556" xr:uid="{00000000-0005-0000-0000-000057020000}"/>
    <cellStyle name="20% - Ênfase1 2 3 2 3 2 2" xfId="557" xr:uid="{00000000-0005-0000-0000-000058020000}"/>
    <cellStyle name="20% - Ênfase1 2 3 2 3 3" xfId="558" xr:uid="{00000000-0005-0000-0000-000059020000}"/>
    <cellStyle name="20% - Ênfase1 2 3 2 4" xfId="559" xr:uid="{00000000-0005-0000-0000-00005A020000}"/>
    <cellStyle name="20% - Ênfase1 2 3 2 4 2" xfId="560" xr:uid="{00000000-0005-0000-0000-00005B020000}"/>
    <cellStyle name="20% - Ênfase1 2 3 2 4 2 2" xfId="561" xr:uid="{00000000-0005-0000-0000-00005C020000}"/>
    <cellStyle name="20% - Ênfase1 2 3 2 4 3" xfId="562" xr:uid="{00000000-0005-0000-0000-00005D020000}"/>
    <cellStyle name="20% - Ênfase1 2 3 2 5" xfId="563" xr:uid="{00000000-0005-0000-0000-00005E020000}"/>
    <cellStyle name="20% - Ênfase1 2 3 2 5 2" xfId="564" xr:uid="{00000000-0005-0000-0000-00005F020000}"/>
    <cellStyle name="20% - Ênfase1 2 3 2 5 2 2" xfId="565" xr:uid="{00000000-0005-0000-0000-000060020000}"/>
    <cellStyle name="20% - Ênfase1 2 3 2 5 3" xfId="566" xr:uid="{00000000-0005-0000-0000-000061020000}"/>
    <cellStyle name="20% - Ênfase1 2 3 2 6" xfId="567" xr:uid="{00000000-0005-0000-0000-000062020000}"/>
    <cellStyle name="20% - Ênfase1 2 3 2 6 2" xfId="568" xr:uid="{00000000-0005-0000-0000-000063020000}"/>
    <cellStyle name="20% - Ênfase1 2 3 2 6 2 2" xfId="569" xr:uid="{00000000-0005-0000-0000-000064020000}"/>
    <cellStyle name="20% - Ênfase1 2 3 2 6 3" xfId="570" xr:uid="{00000000-0005-0000-0000-000065020000}"/>
    <cellStyle name="20% - Ênfase1 2 3 2 7" xfId="571" xr:uid="{00000000-0005-0000-0000-000066020000}"/>
    <cellStyle name="20% - Ênfase1 2 3 2 7 2" xfId="572" xr:uid="{00000000-0005-0000-0000-000067020000}"/>
    <cellStyle name="20% - Ênfase1 2 3 2 8" xfId="573" xr:uid="{00000000-0005-0000-0000-000068020000}"/>
    <cellStyle name="20% - Ênfase1 2 3 3" xfId="574" xr:uid="{00000000-0005-0000-0000-000069020000}"/>
    <cellStyle name="20% - Ênfase1 2 3 3 2" xfId="575" xr:uid="{00000000-0005-0000-0000-00006A020000}"/>
    <cellStyle name="20% - Ênfase1 2 3 3 2 2" xfId="576" xr:uid="{00000000-0005-0000-0000-00006B020000}"/>
    <cellStyle name="20% - Ênfase1 2 3 3 2 2 2" xfId="577" xr:uid="{00000000-0005-0000-0000-00006C020000}"/>
    <cellStyle name="20% - Ênfase1 2 3 3 2 3" xfId="578" xr:uid="{00000000-0005-0000-0000-00006D020000}"/>
    <cellStyle name="20% - Ênfase1 2 3 3 3" xfId="579" xr:uid="{00000000-0005-0000-0000-00006E020000}"/>
    <cellStyle name="20% - Ênfase1 2 3 3 3 2" xfId="580" xr:uid="{00000000-0005-0000-0000-00006F020000}"/>
    <cellStyle name="20% - Ênfase1 2 3 3 4" xfId="581" xr:uid="{00000000-0005-0000-0000-000070020000}"/>
    <cellStyle name="20% - Ênfase1 2 3 4" xfId="582" xr:uid="{00000000-0005-0000-0000-000071020000}"/>
    <cellStyle name="20% - Ênfase1 2 3 4 2" xfId="583" xr:uid="{00000000-0005-0000-0000-000072020000}"/>
    <cellStyle name="20% - Ênfase1 2 3 4 2 2" xfId="584" xr:uid="{00000000-0005-0000-0000-000073020000}"/>
    <cellStyle name="20% - Ênfase1 2 3 4 3" xfId="585" xr:uid="{00000000-0005-0000-0000-000074020000}"/>
    <cellStyle name="20% - Ênfase1 2 3 5" xfId="586" xr:uid="{00000000-0005-0000-0000-000075020000}"/>
    <cellStyle name="20% - Ênfase1 2 3 5 2" xfId="587" xr:uid="{00000000-0005-0000-0000-000076020000}"/>
    <cellStyle name="20% - Ênfase1 2 3 5 2 2" xfId="588" xr:uid="{00000000-0005-0000-0000-000077020000}"/>
    <cellStyle name="20% - Ênfase1 2 3 5 3" xfId="589" xr:uid="{00000000-0005-0000-0000-000078020000}"/>
    <cellStyle name="20% - Ênfase1 2 3 6" xfId="590" xr:uid="{00000000-0005-0000-0000-000079020000}"/>
    <cellStyle name="20% - Ênfase1 2 3 6 2" xfId="591" xr:uid="{00000000-0005-0000-0000-00007A020000}"/>
    <cellStyle name="20% - Ênfase1 2 3 6 2 2" xfId="592" xr:uid="{00000000-0005-0000-0000-00007B020000}"/>
    <cellStyle name="20% - Ênfase1 2 3 6 3" xfId="593" xr:uid="{00000000-0005-0000-0000-00007C020000}"/>
    <cellStyle name="20% - Ênfase1 2 3 7" xfId="594" xr:uid="{00000000-0005-0000-0000-00007D020000}"/>
    <cellStyle name="20% - Ênfase1 2 3 7 2" xfId="595" xr:uid="{00000000-0005-0000-0000-00007E020000}"/>
    <cellStyle name="20% - Ênfase1 2 3 7 2 2" xfId="596" xr:uid="{00000000-0005-0000-0000-00007F020000}"/>
    <cellStyle name="20% - Ênfase1 2 3 7 3" xfId="597" xr:uid="{00000000-0005-0000-0000-000080020000}"/>
    <cellStyle name="20% - Ênfase1 2 3 8" xfId="598" xr:uid="{00000000-0005-0000-0000-000081020000}"/>
    <cellStyle name="20% - Ênfase1 2 3 8 2" xfId="599" xr:uid="{00000000-0005-0000-0000-000082020000}"/>
    <cellStyle name="20% - Ênfase1 2 3 9" xfId="600" xr:uid="{00000000-0005-0000-0000-000083020000}"/>
    <cellStyle name="20% - Ênfase1 2 4" xfId="601" xr:uid="{00000000-0005-0000-0000-000084020000}"/>
    <cellStyle name="20% - Ênfase1 2 4 10" xfId="602" xr:uid="{00000000-0005-0000-0000-000085020000}"/>
    <cellStyle name="20% - Ênfase1 2 4 11" xfId="603" xr:uid="{00000000-0005-0000-0000-000086020000}"/>
    <cellStyle name="20% - Ênfase1 2 4 2" xfId="604" xr:uid="{00000000-0005-0000-0000-000087020000}"/>
    <cellStyle name="20% - Ênfase1 2 4 2 2" xfId="605" xr:uid="{00000000-0005-0000-0000-000088020000}"/>
    <cellStyle name="20% - Ênfase1 2 4 2 2 2" xfId="606" xr:uid="{00000000-0005-0000-0000-000089020000}"/>
    <cellStyle name="20% - Ênfase1 2 4 2 2 2 2" xfId="607" xr:uid="{00000000-0005-0000-0000-00008A020000}"/>
    <cellStyle name="20% - Ênfase1 2 4 2 2 2 2 2" xfId="608" xr:uid="{00000000-0005-0000-0000-00008B020000}"/>
    <cellStyle name="20% - Ênfase1 2 4 2 2 2 3" xfId="609" xr:uid="{00000000-0005-0000-0000-00008C020000}"/>
    <cellStyle name="20% - Ênfase1 2 4 2 2 3" xfId="610" xr:uid="{00000000-0005-0000-0000-00008D020000}"/>
    <cellStyle name="20% - Ênfase1 2 4 2 2 3 2" xfId="611" xr:uid="{00000000-0005-0000-0000-00008E020000}"/>
    <cellStyle name="20% - Ênfase1 2 4 2 2 4" xfId="612" xr:uid="{00000000-0005-0000-0000-00008F020000}"/>
    <cellStyle name="20% - Ênfase1 2 4 2 3" xfId="613" xr:uid="{00000000-0005-0000-0000-000090020000}"/>
    <cellStyle name="20% - Ênfase1 2 4 2 3 2" xfId="614" xr:uid="{00000000-0005-0000-0000-000091020000}"/>
    <cellStyle name="20% - Ênfase1 2 4 2 3 2 2" xfId="615" xr:uid="{00000000-0005-0000-0000-000092020000}"/>
    <cellStyle name="20% - Ênfase1 2 4 2 3 3" xfId="616" xr:uid="{00000000-0005-0000-0000-000093020000}"/>
    <cellStyle name="20% - Ênfase1 2 4 2 4" xfId="617" xr:uid="{00000000-0005-0000-0000-000094020000}"/>
    <cellStyle name="20% - Ênfase1 2 4 2 4 2" xfId="618" xr:uid="{00000000-0005-0000-0000-000095020000}"/>
    <cellStyle name="20% - Ênfase1 2 4 2 4 2 2" xfId="619" xr:uid="{00000000-0005-0000-0000-000096020000}"/>
    <cellStyle name="20% - Ênfase1 2 4 2 4 3" xfId="620" xr:uid="{00000000-0005-0000-0000-000097020000}"/>
    <cellStyle name="20% - Ênfase1 2 4 2 5" xfId="621" xr:uid="{00000000-0005-0000-0000-000098020000}"/>
    <cellStyle name="20% - Ênfase1 2 4 2 5 2" xfId="622" xr:uid="{00000000-0005-0000-0000-000099020000}"/>
    <cellStyle name="20% - Ênfase1 2 4 2 5 2 2" xfId="623" xr:uid="{00000000-0005-0000-0000-00009A020000}"/>
    <cellStyle name="20% - Ênfase1 2 4 2 5 3" xfId="624" xr:uid="{00000000-0005-0000-0000-00009B020000}"/>
    <cellStyle name="20% - Ênfase1 2 4 2 6" xfId="625" xr:uid="{00000000-0005-0000-0000-00009C020000}"/>
    <cellStyle name="20% - Ênfase1 2 4 2 6 2" xfId="626" xr:uid="{00000000-0005-0000-0000-00009D020000}"/>
    <cellStyle name="20% - Ênfase1 2 4 2 6 2 2" xfId="627" xr:uid="{00000000-0005-0000-0000-00009E020000}"/>
    <cellStyle name="20% - Ênfase1 2 4 2 6 3" xfId="628" xr:uid="{00000000-0005-0000-0000-00009F020000}"/>
    <cellStyle name="20% - Ênfase1 2 4 2 7" xfId="629" xr:uid="{00000000-0005-0000-0000-0000A0020000}"/>
    <cellStyle name="20% - Ênfase1 2 4 2 7 2" xfId="630" xr:uid="{00000000-0005-0000-0000-0000A1020000}"/>
    <cellStyle name="20% - Ênfase1 2 4 2 8" xfId="631" xr:uid="{00000000-0005-0000-0000-0000A2020000}"/>
    <cellStyle name="20% - Ênfase1 2 4 3" xfId="632" xr:uid="{00000000-0005-0000-0000-0000A3020000}"/>
    <cellStyle name="20% - Ênfase1 2 4 3 2" xfId="633" xr:uid="{00000000-0005-0000-0000-0000A4020000}"/>
    <cellStyle name="20% - Ênfase1 2 4 3 2 2" xfId="634" xr:uid="{00000000-0005-0000-0000-0000A5020000}"/>
    <cellStyle name="20% - Ênfase1 2 4 3 2 2 2" xfId="635" xr:uid="{00000000-0005-0000-0000-0000A6020000}"/>
    <cellStyle name="20% - Ênfase1 2 4 3 2 3" xfId="636" xr:uid="{00000000-0005-0000-0000-0000A7020000}"/>
    <cellStyle name="20% - Ênfase1 2 4 3 3" xfId="637" xr:uid="{00000000-0005-0000-0000-0000A8020000}"/>
    <cellStyle name="20% - Ênfase1 2 4 3 3 2" xfId="638" xr:uid="{00000000-0005-0000-0000-0000A9020000}"/>
    <cellStyle name="20% - Ênfase1 2 4 3 4" xfId="639" xr:uid="{00000000-0005-0000-0000-0000AA020000}"/>
    <cellStyle name="20% - Ênfase1 2 4 4" xfId="640" xr:uid="{00000000-0005-0000-0000-0000AB020000}"/>
    <cellStyle name="20% - Ênfase1 2 4 4 2" xfId="641" xr:uid="{00000000-0005-0000-0000-0000AC020000}"/>
    <cellStyle name="20% - Ênfase1 2 4 4 2 2" xfId="642" xr:uid="{00000000-0005-0000-0000-0000AD020000}"/>
    <cellStyle name="20% - Ênfase1 2 4 4 3" xfId="643" xr:uid="{00000000-0005-0000-0000-0000AE020000}"/>
    <cellStyle name="20% - Ênfase1 2 4 5" xfId="644" xr:uid="{00000000-0005-0000-0000-0000AF020000}"/>
    <cellStyle name="20% - Ênfase1 2 4 5 2" xfId="645" xr:uid="{00000000-0005-0000-0000-0000B0020000}"/>
    <cellStyle name="20% - Ênfase1 2 4 5 2 2" xfId="646" xr:uid="{00000000-0005-0000-0000-0000B1020000}"/>
    <cellStyle name="20% - Ênfase1 2 4 5 3" xfId="647" xr:uid="{00000000-0005-0000-0000-0000B2020000}"/>
    <cellStyle name="20% - Ênfase1 2 4 6" xfId="648" xr:uid="{00000000-0005-0000-0000-0000B3020000}"/>
    <cellStyle name="20% - Ênfase1 2 4 6 2" xfId="649" xr:uid="{00000000-0005-0000-0000-0000B4020000}"/>
    <cellStyle name="20% - Ênfase1 2 4 6 2 2" xfId="650" xr:uid="{00000000-0005-0000-0000-0000B5020000}"/>
    <cellStyle name="20% - Ênfase1 2 4 6 3" xfId="651" xr:uid="{00000000-0005-0000-0000-0000B6020000}"/>
    <cellStyle name="20% - Ênfase1 2 4 7" xfId="652" xr:uid="{00000000-0005-0000-0000-0000B7020000}"/>
    <cellStyle name="20% - Ênfase1 2 4 7 2" xfId="653" xr:uid="{00000000-0005-0000-0000-0000B8020000}"/>
    <cellStyle name="20% - Ênfase1 2 4 7 2 2" xfId="654" xr:uid="{00000000-0005-0000-0000-0000B9020000}"/>
    <cellStyle name="20% - Ênfase1 2 4 7 3" xfId="655" xr:uid="{00000000-0005-0000-0000-0000BA020000}"/>
    <cellStyle name="20% - Ênfase1 2 4 8" xfId="656" xr:uid="{00000000-0005-0000-0000-0000BB020000}"/>
    <cellStyle name="20% - Ênfase1 2 4 8 2" xfId="657" xr:uid="{00000000-0005-0000-0000-0000BC020000}"/>
    <cellStyle name="20% - Ênfase1 2 4 9" xfId="658" xr:uid="{00000000-0005-0000-0000-0000BD020000}"/>
    <cellStyle name="20% - Ênfase1 2 5" xfId="659" xr:uid="{00000000-0005-0000-0000-0000BE020000}"/>
    <cellStyle name="20% - Ênfase1 2 5 2" xfId="660" xr:uid="{00000000-0005-0000-0000-0000BF020000}"/>
    <cellStyle name="20% - Ênfase1 2 5 2 2" xfId="661" xr:uid="{00000000-0005-0000-0000-0000C0020000}"/>
    <cellStyle name="20% - Ênfase1 2 5 2 2 2" xfId="662" xr:uid="{00000000-0005-0000-0000-0000C1020000}"/>
    <cellStyle name="20% - Ênfase1 2 5 2 2 2 2" xfId="663" xr:uid="{00000000-0005-0000-0000-0000C2020000}"/>
    <cellStyle name="20% - Ênfase1 2 5 2 2 2 2 2" xfId="664" xr:uid="{00000000-0005-0000-0000-0000C3020000}"/>
    <cellStyle name="20% - Ênfase1 2 5 2 2 2 3" xfId="665" xr:uid="{00000000-0005-0000-0000-0000C4020000}"/>
    <cellStyle name="20% - Ênfase1 2 5 2 2 3" xfId="666" xr:uid="{00000000-0005-0000-0000-0000C5020000}"/>
    <cellStyle name="20% - Ênfase1 2 5 2 2 3 2" xfId="667" xr:uid="{00000000-0005-0000-0000-0000C6020000}"/>
    <cellStyle name="20% - Ênfase1 2 5 2 2 4" xfId="668" xr:uid="{00000000-0005-0000-0000-0000C7020000}"/>
    <cellStyle name="20% - Ênfase1 2 5 2 3" xfId="669" xr:uid="{00000000-0005-0000-0000-0000C8020000}"/>
    <cellStyle name="20% - Ênfase1 2 5 2 3 2" xfId="670" xr:uid="{00000000-0005-0000-0000-0000C9020000}"/>
    <cellStyle name="20% - Ênfase1 2 5 2 3 2 2" xfId="671" xr:uid="{00000000-0005-0000-0000-0000CA020000}"/>
    <cellStyle name="20% - Ênfase1 2 5 2 3 3" xfId="672" xr:uid="{00000000-0005-0000-0000-0000CB020000}"/>
    <cellStyle name="20% - Ênfase1 2 5 2 4" xfId="673" xr:uid="{00000000-0005-0000-0000-0000CC020000}"/>
    <cellStyle name="20% - Ênfase1 2 5 2 4 2" xfId="674" xr:uid="{00000000-0005-0000-0000-0000CD020000}"/>
    <cellStyle name="20% - Ênfase1 2 5 2 4 2 2" xfId="675" xr:uid="{00000000-0005-0000-0000-0000CE020000}"/>
    <cellStyle name="20% - Ênfase1 2 5 2 4 3" xfId="676" xr:uid="{00000000-0005-0000-0000-0000CF020000}"/>
    <cellStyle name="20% - Ênfase1 2 5 2 5" xfId="677" xr:uid="{00000000-0005-0000-0000-0000D0020000}"/>
    <cellStyle name="20% - Ênfase1 2 5 2 5 2" xfId="678" xr:uid="{00000000-0005-0000-0000-0000D1020000}"/>
    <cellStyle name="20% - Ênfase1 2 5 2 5 2 2" xfId="679" xr:uid="{00000000-0005-0000-0000-0000D2020000}"/>
    <cellStyle name="20% - Ênfase1 2 5 2 5 3" xfId="680" xr:uid="{00000000-0005-0000-0000-0000D3020000}"/>
    <cellStyle name="20% - Ênfase1 2 5 2 6" xfId="681" xr:uid="{00000000-0005-0000-0000-0000D4020000}"/>
    <cellStyle name="20% - Ênfase1 2 5 2 6 2" xfId="682" xr:uid="{00000000-0005-0000-0000-0000D5020000}"/>
    <cellStyle name="20% - Ênfase1 2 5 2 6 2 2" xfId="683" xr:uid="{00000000-0005-0000-0000-0000D6020000}"/>
    <cellStyle name="20% - Ênfase1 2 5 2 6 3" xfId="684" xr:uid="{00000000-0005-0000-0000-0000D7020000}"/>
    <cellStyle name="20% - Ênfase1 2 5 2 7" xfId="685" xr:uid="{00000000-0005-0000-0000-0000D8020000}"/>
    <cellStyle name="20% - Ênfase1 2 5 2 7 2" xfId="686" xr:uid="{00000000-0005-0000-0000-0000D9020000}"/>
    <cellStyle name="20% - Ênfase1 2 5 2 7 3" xfId="687" xr:uid="{00000000-0005-0000-0000-0000DA020000}"/>
    <cellStyle name="20% - Ênfase1 2 5 2 8" xfId="688" xr:uid="{00000000-0005-0000-0000-0000DB020000}"/>
    <cellStyle name="20% - Ênfase1 2 5 2 8 2" xfId="689" xr:uid="{00000000-0005-0000-0000-0000DC020000}"/>
    <cellStyle name="20% - Ênfase1 2 5 3" xfId="690" xr:uid="{00000000-0005-0000-0000-0000DD020000}"/>
    <cellStyle name="20% - Ênfase1 2 5 4" xfId="691" xr:uid="{00000000-0005-0000-0000-0000DE020000}"/>
    <cellStyle name="20% - Ênfase1 2 5 4 2" xfId="692" xr:uid="{00000000-0005-0000-0000-0000DF020000}"/>
    <cellStyle name="20% - Ênfase1 2 5 4 3" xfId="693" xr:uid="{00000000-0005-0000-0000-0000E0020000}"/>
    <cellStyle name="20% - Ênfase1 2 5 5" xfId="694" xr:uid="{00000000-0005-0000-0000-0000E1020000}"/>
    <cellStyle name="20% - Ênfase1 2 5 6" xfId="695" xr:uid="{00000000-0005-0000-0000-0000E2020000}"/>
    <cellStyle name="20% - Ênfase1 2 5 7" xfId="696" xr:uid="{00000000-0005-0000-0000-0000E3020000}"/>
    <cellStyle name="20% - Ênfase1 2 6" xfId="697" xr:uid="{00000000-0005-0000-0000-0000E4020000}"/>
    <cellStyle name="20% - Ênfase1 2 6 2" xfId="698" xr:uid="{00000000-0005-0000-0000-0000E5020000}"/>
    <cellStyle name="20% - Ênfase1 2 6 2 2" xfId="699" xr:uid="{00000000-0005-0000-0000-0000E6020000}"/>
    <cellStyle name="20% - Ênfase1 2 6 2 2 2" xfId="700" xr:uid="{00000000-0005-0000-0000-0000E7020000}"/>
    <cellStyle name="20% - Ênfase1 2 6 2 3" xfId="701" xr:uid="{00000000-0005-0000-0000-0000E8020000}"/>
    <cellStyle name="20% - Ênfase1 2 6 3" xfId="702" xr:uid="{00000000-0005-0000-0000-0000E9020000}"/>
    <cellStyle name="20% - Ênfase1 2 6 3 2" xfId="703" xr:uid="{00000000-0005-0000-0000-0000EA020000}"/>
    <cellStyle name="20% - Ênfase1 2 6 3 3" xfId="704" xr:uid="{00000000-0005-0000-0000-0000EB020000}"/>
    <cellStyle name="20% - Ênfase1 2 6 4" xfId="705" xr:uid="{00000000-0005-0000-0000-0000EC020000}"/>
    <cellStyle name="20% - Ênfase1 2 6 4 2" xfId="706" xr:uid="{00000000-0005-0000-0000-0000ED020000}"/>
    <cellStyle name="20% - Ênfase1 2 6 5" xfId="707" xr:uid="{00000000-0005-0000-0000-0000EE020000}"/>
    <cellStyle name="20% - Ênfase1 2 7" xfId="708" xr:uid="{00000000-0005-0000-0000-0000EF020000}"/>
    <cellStyle name="20% - Ênfase1 2 7 2" xfId="709" xr:uid="{00000000-0005-0000-0000-0000F0020000}"/>
    <cellStyle name="20% - Ênfase1 2 7 2 2" xfId="710" xr:uid="{00000000-0005-0000-0000-0000F1020000}"/>
    <cellStyle name="20% - Ênfase1 2 7 2 3" xfId="711" xr:uid="{00000000-0005-0000-0000-0000F2020000}"/>
    <cellStyle name="20% - Ênfase1 2 7 3" xfId="712" xr:uid="{00000000-0005-0000-0000-0000F3020000}"/>
    <cellStyle name="20% - Ênfase1 2 7 3 2" xfId="713" xr:uid="{00000000-0005-0000-0000-0000F4020000}"/>
    <cellStyle name="20% - Ênfase1 2 7 3 3" xfId="714" xr:uid="{00000000-0005-0000-0000-0000F5020000}"/>
    <cellStyle name="20% - Ênfase1 2 7 4" xfId="715" xr:uid="{00000000-0005-0000-0000-0000F6020000}"/>
    <cellStyle name="20% - Ênfase1 2 7 4 2" xfId="716" xr:uid="{00000000-0005-0000-0000-0000F7020000}"/>
    <cellStyle name="20% - Ênfase1 2 8" xfId="717" xr:uid="{00000000-0005-0000-0000-0000F8020000}"/>
    <cellStyle name="20% - Ênfase1 2 8 2" xfId="718" xr:uid="{00000000-0005-0000-0000-0000F9020000}"/>
    <cellStyle name="20% - Ênfase1 2 8 2 2" xfId="719" xr:uid="{00000000-0005-0000-0000-0000FA020000}"/>
    <cellStyle name="20% - Ênfase1 2 8 2 3" xfId="720" xr:uid="{00000000-0005-0000-0000-0000FB020000}"/>
    <cellStyle name="20% - Ênfase1 2 8 3" xfId="721" xr:uid="{00000000-0005-0000-0000-0000FC020000}"/>
    <cellStyle name="20% - Ênfase1 2 8 3 2" xfId="722" xr:uid="{00000000-0005-0000-0000-0000FD020000}"/>
    <cellStyle name="20% - Ênfase1 2 8 3 3" xfId="723" xr:uid="{00000000-0005-0000-0000-0000FE020000}"/>
    <cellStyle name="20% - Ênfase1 2 8 4" xfId="724" xr:uid="{00000000-0005-0000-0000-0000FF020000}"/>
    <cellStyle name="20% - Ênfase1 2 8 4 2" xfId="725" xr:uid="{00000000-0005-0000-0000-000000030000}"/>
    <cellStyle name="20% - Ênfase1 2 9" xfId="726" xr:uid="{00000000-0005-0000-0000-000001030000}"/>
    <cellStyle name="20% - Ênfase1 2 9 2" xfId="727" xr:uid="{00000000-0005-0000-0000-000002030000}"/>
    <cellStyle name="20% - Ênfase1 2 9 2 2" xfId="728" xr:uid="{00000000-0005-0000-0000-000003030000}"/>
    <cellStyle name="20% - Ênfase1 2 9 2 3" xfId="729" xr:uid="{00000000-0005-0000-0000-000004030000}"/>
    <cellStyle name="20% - Ênfase1 2 9 3" xfId="730" xr:uid="{00000000-0005-0000-0000-000005030000}"/>
    <cellStyle name="20% - Ênfase1 2 9 3 2" xfId="731" xr:uid="{00000000-0005-0000-0000-000006030000}"/>
    <cellStyle name="20% - Ênfase1 2 9 3 3" xfId="732" xr:uid="{00000000-0005-0000-0000-000007030000}"/>
    <cellStyle name="20% - Ênfase1 2 9 4" xfId="733" xr:uid="{00000000-0005-0000-0000-000008030000}"/>
    <cellStyle name="20% - Ênfase1 2 9 4 2" xfId="734" xr:uid="{00000000-0005-0000-0000-000009030000}"/>
    <cellStyle name="20% - Ênfase1 2_Nota 22" xfId="735" xr:uid="{00000000-0005-0000-0000-00000A030000}"/>
    <cellStyle name="20% - Ênfase1 20" xfId="35275" xr:uid="{00000000-0005-0000-0000-00000B030000}"/>
    <cellStyle name="20% - Ênfase1 21" xfId="35276" xr:uid="{00000000-0005-0000-0000-00000C030000}"/>
    <cellStyle name="20% - Ênfase1 22" xfId="36005" xr:uid="{00000000-0005-0000-0000-00000D030000}"/>
    <cellStyle name="20% - Ênfase1 3" xfId="736" xr:uid="{00000000-0005-0000-0000-00000E030000}"/>
    <cellStyle name="20% - Ênfase1 3 10" xfId="737" xr:uid="{00000000-0005-0000-0000-00000F030000}"/>
    <cellStyle name="20% - Ênfase1 3 11" xfId="738" xr:uid="{00000000-0005-0000-0000-000010030000}"/>
    <cellStyle name="20% - Ênfase1 3 12" xfId="739" xr:uid="{00000000-0005-0000-0000-000011030000}"/>
    <cellStyle name="20% - Ênfase1 3 13" xfId="740" xr:uid="{00000000-0005-0000-0000-000012030000}"/>
    <cellStyle name="20% - Ênfase1 3 14" xfId="741" xr:uid="{00000000-0005-0000-0000-000013030000}"/>
    <cellStyle name="20% - Ênfase1 3 15" xfId="742" xr:uid="{00000000-0005-0000-0000-000014030000}"/>
    <cellStyle name="20% - Ênfase1 3 16" xfId="743" xr:uid="{00000000-0005-0000-0000-000015030000}"/>
    <cellStyle name="20% - Ênfase1 3 17" xfId="744" xr:uid="{00000000-0005-0000-0000-000016030000}"/>
    <cellStyle name="20% - Ênfase1 3 2" xfId="745" xr:uid="{00000000-0005-0000-0000-000017030000}"/>
    <cellStyle name="20% - Ênfase1 3 2 2" xfId="746" xr:uid="{00000000-0005-0000-0000-000018030000}"/>
    <cellStyle name="20% - Ênfase1 3 3" xfId="747" xr:uid="{00000000-0005-0000-0000-000019030000}"/>
    <cellStyle name="20% - Ênfase1 3 4" xfId="748" xr:uid="{00000000-0005-0000-0000-00001A030000}"/>
    <cellStyle name="20% - Ênfase1 3 5" xfId="749" xr:uid="{00000000-0005-0000-0000-00001B030000}"/>
    <cellStyle name="20% - Ênfase1 3 6" xfId="750" xr:uid="{00000000-0005-0000-0000-00001C030000}"/>
    <cellStyle name="20% - Ênfase1 3 7" xfId="751" xr:uid="{00000000-0005-0000-0000-00001D030000}"/>
    <cellStyle name="20% - Ênfase1 3 8" xfId="752" xr:uid="{00000000-0005-0000-0000-00001E030000}"/>
    <cellStyle name="20% - Ênfase1 3 9" xfId="753" xr:uid="{00000000-0005-0000-0000-00001F030000}"/>
    <cellStyle name="20% - Ênfase1 4" xfId="754" xr:uid="{00000000-0005-0000-0000-000020030000}"/>
    <cellStyle name="20% - Ênfase1 4 10" xfId="755" xr:uid="{00000000-0005-0000-0000-000021030000}"/>
    <cellStyle name="20% - Ênfase1 4 11" xfId="756" xr:uid="{00000000-0005-0000-0000-000022030000}"/>
    <cellStyle name="20% - Ênfase1 4 12" xfId="757" xr:uid="{00000000-0005-0000-0000-000023030000}"/>
    <cellStyle name="20% - Ênfase1 4 2" xfId="758" xr:uid="{00000000-0005-0000-0000-000024030000}"/>
    <cellStyle name="20% - Ênfase1 4 3" xfId="759" xr:uid="{00000000-0005-0000-0000-000025030000}"/>
    <cellStyle name="20% - Ênfase1 4 4" xfId="760" xr:uid="{00000000-0005-0000-0000-000026030000}"/>
    <cellStyle name="20% - Ênfase1 4 5" xfId="761" xr:uid="{00000000-0005-0000-0000-000027030000}"/>
    <cellStyle name="20% - Ênfase1 4 6" xfId="762" xr:uid="{00000000-0005-0000-0000-000028030000}"/>
    <cellStyle name="20% - Ênfase1 4 7" xfId="763" xr:uid="{00000000-0005-0000-0000-000029030000}"/>
    <cellStyle name="20% - Ênfase1 4 8" xfId="764" xr:uid="{00000000-0005-0000-0000-00002A030000}"/>
    <cellStyle name="20% - Ênfase1 4 9" xfId="765" xr:uid="{00000000-0005-0000-0000-00002B030000}"/>
    <cellStyle name="20% - Ênfase1 5" xfId="766" xr:uid="{00000000-0005-0000-0000-00002C030000}"/>
    <cellStyle name="20% - Ênfase1 5 2" xfId="767" xr:uid="{00000000-0005-0000-0000-00002D030000}"/>
    <cellStyle name="20% - Ênfase1 6" xfId="35277" xr:uid="{00000000-0005-0000-0000-00002E030000}"/>
    <cellStyle name="20% - Ênfase1 7" xfId="35278" xr:uid="{00000000-0005-0000-0000-00002F030000}"/>
    <cellStyle name="20% - Ênfase1 8" xfId="35279" xr:uid="{00000000-0005-0000-0000-000030030000}"/>
    <cellStyle name="20% - Ênfase1 9" xfId="35280" xr:uid="{00000000-0005-0000-0000-000031030000}"/>
    <cellStyle name="20% - Ênfase2 10" xfId="35281" xr:uid="{00000000-0005-0000-0000-000032030000}"/>
    <cellStyle name="20% - Ênfase2 11" xfId="35282" xr:uid="{00000000-0005-0000-0000-000033030000}"/>
    <cellStyle name="20% - Ênfase2 12" xfId="35283" xr:uid="{00000000-0005-0000-0000-000034030000}"/>
    <cellStyle name="20% - Ênfase2 13" xfId="35284" xr:uid="{00000000-0005-0000-0000-000035030000}"/>
    <cellStyle name="20% - Ênfase2 14" xfId="35285" xr:uid="{00000000-0005-0000-0000-000036030000}"/>
    <cellStyle name="20% - Ênfase2 15" xfId="35286" xr:uid="{00000000-0005-0000-0000-000037030000}"/>
    <cellStyle name="20% - Ênfase2 16" xfId="35287" xr:uid="{00000000-0005-0000-0000-000038030000}"/>
    <cellStyle name="20% - Ênfase2 17" xfId="35288" xr:uid="{00000000-0005-0000-0000-000039030000}"/>
    <cellStyle name="20% - Ênfase2 18" xfId="35289" xr:uid="{00000000-0005-0000-0000-00003A030000}"/>
    <cellStyle name="20% - Ênfase2 19" xfId="35290" xr:uid="{00000000-0005-0000-0000-00003B030000}"/>
    <cellStyle name="20% - Ênfase2 2" xfId="768" xr:uid="{00000000-0005-0000-0000-00003C030000}"/>
    <cellStyle name="20% - Ênfase2 2 10" xfId="769" xr:uid="{00000000-0005-0000-0000-00003D030000}"/>
    <cellStyle name="20% - Ênfase2 2 10 2" xfId="770" xr:uid="{00000000-0005-0000-0000-00003E030000}"/>
    <cellStyle name="20% - Ênfase2 2 10 2 2" xfId="771" xr:uid="{00000000-0005-0000-0000-00003F030000}"/>
    <cellStyle name="20% - Ênfase2 2 10 3" xfId="772" xr:uid="{00000000-0005-0000-0000-000040030000}"/>
    <cellStyle name="20% - Ênfase2 2 11" xfId="773" xr:uid="{00000000-0005-0000-0000-000041030000}"/>
    <cellStyle name="20% - Ênfase2 2 12" xfId="774" xr:uid="{00000000-0005-0000-0000-000042030000}"/>
    <cellStyle name="20% - Ênfase2 2 13" xfId="775" xr:uid="{00000000-0005-0000-0000-000043030000}"/>
    <cellStyle name="20% - Ênfase2 2 13 2" xfId="776" xr:uid="{00000000-0005-0000-0000-000044030000}"/>
    <cellStyle name="20% - Ênfase2 2 13 3" xfId="777" xr:uid="{00000000-0005-0000-0000-000045030000}"/>
    <cellStyle name="20% - Ênfase2 2 14" xfId="778" xr:uid="{00000000-0005-0000-0000-000046030000}"/>
    <cellStyle name="20% - Ênfase2 2 15" xfId="779" xr:uid="{00000000-0005-0000-0000-000047030000}"/>
    <cellStyle name="20% - Ênfase2 2 16" xfId="780" xr:uid="{00000000-0005-0000-0000-000048030000}"/>
    <cellStyle name="20% - Ênfase2 2 17" xfId="781" xr:uid="{00000000-0005-0000-0000-000049030000}"/>
    <cellStyle name="20% - Ênfase2 2 18" xfId="782" xr:uid="{00000000-0005-0000-0000-00004A030000}"/>
    <cellStyle name="20% - Ênfase2 2 19" xfId="783" xr:uid="{00000000-0005-0000-0000-00004B030000}"/>
    <cellStyle name="20% - Ênfase2 2 2" xfId="784" xr:uid="{00000000-0005-0000-0000-00004C030000}"/>
    <cellStyle name="20% - Ênfase2 2 2 10" xfId="785" xr:uid="{00000000-0005-0000-0000-00004D030000}"/>
    <cellStyle name="20% - Ênfase2 2 2 11" xfId="786" xr:uid="{00000000-0005-0000-0000-00004E030000}"/>
    <cellStyle name="20% - Ênfase2 2 2 2" xfId="787" xr:uid="{00000000-0005-0000-0000-00004F030000}"/>
    <cellStyle name="20% - Ênfase2 2 2 2 10" xfId="788" xr:uid="{00000000-0005-0000-0000-000050030000}"/>
    <cellStyle name="20% - Ênfase2 2 2 2 2" xfId="789" xr:uid="{00000000-0005-0000-0000-000051030000}"/>
    <cellStyle name="20% - Ênfase2 2 2 2 2 2" xfId="790" xr:uid="{00000000-0005-0000-0000-000052030000}"/>
    <cellStyle name="20% - Ênfase2 2 2 2 2 2 2" xfId="791" xr:uid="{00000000-0005-0000-0000-000053030000}"/>
    <cellStyle name="20% - Ênfase2 2 2 2 2 2 2 2" xfId="792" xr:uid="{00000000-0005-0000-0000-000054030000}"/>
    <cellStyle name="20% - Ênfase2 2 2 2 2 2 3" xfId="793" xr:uid="{00000000-0005-0000-0000-000055030000}"/>
    <cellStyle name="20% - Ênfase2 2 2 2 2 3" xfId="794" xr:uid="{00000000-0005-0000-0000-000056030000}"/>
    <cellStyle name="20% - Ênfase2 2 2 2 2 3 2" xfId="795" xr:uid="{00000000-0005-0000-0000-000057030000}"/>
    <cellStyle name="20% - Ênfase2 2 2 2 2 4" xfId="796" xr:uid="{00000000-0005-0000-0000-000058030000}"/>
    <cellStyle name="20% - Ênfase2 2 2 2 3" xfId="797" xr:uid="{00000000-0005-0000-0000-000059030000}"/>
    <cellStyle name="20% - Ênfase2 2 2 2 3 2" xfId="798" xr:uid="{00000000-0005-0000-0000-00005A030000}"/>
    <cellStyle name="20% - Ênfase2 2 2 2 3 2 2" xfId="799" xr:uid="{00000000-0005-0000-0000-00005B030000}"/>
    <cellStyle name="20% - Ênfase2 2 2 2 3 3" xfId="800" xr:uid="{00000000-0005-0000-0000-00005C030000}"/>
    <cellStyle name="20% - Ênfase2 2 2 2 4" xfId="801" xr:uid="{00000000-0005-0000-0000-00005D030000}"/>
    <cellStyle name="20% - Ênfase2 2 2 2 4 2" xfId="802" xr:uid="{00000000-0005-0000-0000-00005E030000}"/>
    <cellStyle name="20% - Ênfase2 2 2 2 4 2 2" xfId="803" xr:uid="{00000000-0005-0000-0000-00005F030000}"/>
    <cellStyle name="20% - Ênfase2 2 2 2 4 3" xfId="804" xr:uid="{00000000-0005-0000-0000-000060030000}"/>
    <cellStyle name="20% - Ênfase2 2 2 2 5" xfId="805" xr:uid="{00000000-0005-0000-0000-000061030000}"/>
    <cellStyle name="20% - Ênfase2 2 2 2 5 2" xfId="806" xr:uid="{00000000-0005-0000-0000-000062030000}"/>
    <cellStyle name="20% - Ênfase2 2 2 2 5 2 2" xfId="807" xr:uid="{00000000-0005-0000-0000-000063030000}"/>
    <cellStyle name="20% - Ênfase2 2 2 2 5 3" xfId="808" xr:uid="{00000000-0005-0000-0000-000064030000}"/>
    <cellStyle name="20% - Ênfase2 2 2 2 6" xfId="809" xr:uid="{00000000-0005-0000-0000-000065030000}"/>
    <cellStyle name="20% - Ênfase2 2 2 2 6 2" xfId="810" xr:uid="{00000000-0005-0000-0000-000066030000}"/>
    <cellStyle name="20% - Ênfase2 2 2 2 6 2 2" xfId="811" xr:uid="{00000000-0005-0000-0000-000067030000}"/>
    <cellStyle name="20% - Ênfase2 2 2 2 6 3" xfId="812" xr:uid="{00000000-0005-0000-0000-000068030000}"/>
    <cellStyle name="20% - Ênfase2 2 2 2 7" xfId="813" xr:uid="{00000000-0005-0000-0000-000069030000}"/>
    <cellStyle name="20% - Ênfase2 2 2 2 7 2" xfId="814" xr:uid="{00000000-0005-0000-0000-00006A030000}"/>
    <cellStyle name="20% - Ênfase2 2 2 2 8" xfId="815" xr:uid="{00000000-0005-0000-0000-00006B030000}"/>
    <cellStyle name="20% - Ênfase2 2 2 2 9" xfId="816" xr:uid="{00000000-0005-0000-0000-00006C030000}"/>
    <cellStyle name="20% - Ênfase2 2 2 3" xfId="817" xr:uid="{00000000-0005-0000-0000-00006D030000}"/>
    <cellStyle name="20% - Ênfase2 2 2 3 2" xfId="818" xr:uid="{00000000-0005-0000-0000-00006E030000}"/>
    <cellStyle name="20% - Ênfase2 2 2 3 2 2" xfId="819" xr:uid="{00000000-0005-0000-0000-00006F030000}"/>
    <cellStyle name="20% - Ênfase2 2 2 3 2 2 2" xfId="820" xr:uid="{00000000-0005-0000-0000-000070030000}"/>
    <cellStyle name="20% - Ênfase2 2 2 3 2 2 3" xfId="821" xr:uid="{00000000-0005-0000-0000-000071030000}"/>
    <cellStyle name="20% - Ênfase2 2 2 3 2 3" xfId="822" xr:uid="{00000000-0005-0000-0000-000072030000}"/>
    <cellStyle name="20% - Ênfase2 2 2 3 2 4" xfId="823" xr:uid="{00000000-0005-0000-0000-000073030000}"/>
    <cellStyle name="20% - Ênfase2 2 2 3 3" xfId="824" xr:uid="{00000000-0005-0000-0000-000074030000}"/>
    <cellStyle name="20% - Ênfase2 2 2 3 3 2" xfId="825" xr:uid="{00000000-0005-0000-0000-000075030000}"/>
    <cellStyle name="20% - Ênfase2 2 2 3 4" xfId="826" xr:uid="{00000000-0005-0000-0000-000076030000}"/>
    <cellStyle name="20% - Ênfase2 2 2 3 5" xfId="827" xr:uid="{00000000-0005-0000-0000-000077030000}"/>
    <cellStyle name="20% - Ênfase2 2 2 3 6" xfId="828" xr:uid="{00000000-0005-0000-0000-000078030000}"/>
    <cellStyle name="20% - Ênfase2 2 2 4" xfId="829" xr:uid="{00000000-0005-0000-0000-000079030000}"/>
    <cellStyle name="20% - Ênfase2 2 2 4 2" xfId="830" xr:uid="{00000000-0005-0000-0000-00007A030000}"/>
    <cellStyle name="20% - Ênfase2 2 2 4 2 2" xfId="831" xr:uid="{00000000-0005-0000-0000-00007B030000}"/>
    <cellStyle name="20% - Ênfase2 2 2 4 3" xfId="832" xr:uid="{00000000-0005-0000-0000-00007C030000}"/>
    <cellStyle name="20% - Ênfase2 2 2 5" xfId="833" xr:uid="{00000000-0005-0000-0000-00007D030000}"/>
    <cellStyle name="20% - Ênfase2 2 2 5 2" xfId="834" xr:uid="{00000000-0005-0000-0000-00007E030000}"/>
    <cellStyle name="20% - Ênfase2 2 2 5 2 2" xfId="835" xr:uid="{00000000-0005-0000-0000-00007F030000}"/>
    <cellStyle name="20% - Ênfase2 2 2 5 3" xfId="836" xr:uid="{00000000-0005-0000-0000-000080030000}"/>
    <cellStyle name="20% - Ênfase2 2 2 6" xfId="837" xr:uid="{00000000-0005-0000-0000-000081030000}"/>
    <cellStyle name="20% - Ênfase2 2 2 6 2" xfId="838" xr:uid="{00000000-0005-0000-0000-000082030000}"/>
    <cellStyle name="20% - Ênfase2 2 2 6 2 2" xfId="839" xr:uid="{00000000-0005-0000-0000-000083030000}"/>
    <cellStyle name="20% - Ênfase2 2 2 6 3" xfId="840" xr:uid="{00000000-0005-0000-0000-000084030000}"/>
    <cellStyle name="20% - Ênfase2 2 2 7" xfId="841" xr:uid="{00000000-0005-0000-0000-000085030000}"/>
    <cellStyle name="20% - Ênfase2 2 2 7 2" xfId="842" xr:uid="{00000000-0005-0000-0000-000086030000}"/>
    <cellStyle name="20% - Ênfase2 2 2 7 2 2" xfId="843" xr:uid="{00000000-0005-0000-0000-000087030000}"/>
    <cellStyle name="20% - Ênfase2 2 2 7 3" xfId="844" xr:uid="{00000000-0005-0000-0000-000088030000}"/>
    <cellStyle name="20% - Ênfase2 2 2 8" xfId="845" xr:uid="{00000000-0005-0000-0000-000089030000}"/>
    <cellStyle name="20% - Ênfase2 2 2 8 2" xfId="846" xr:uid="{00000000-0005-0000-0000-00008A030000}"/>
    <cellStyle name="20% - Ênfase2 2 2 9" xfId="847" xr:uid="{00000000-0005-0000-0000-00008B030000}"/>
    <cellStyle name="20% - Ênfase2 2 20" xfId="848" xr:uid="{00000000-0005-0000-0000-00008C030000}"/>
    <cellStyle name="20% - Ênfase2 2 21" xfId="849" xr:uid="{00000000-0005-0000-0000-00008D030000}"/>
    <cellStyle name="20% - Ênfase2 2 3" xfId="850" xr:uid="{00000000-0005-0000-0000-00008E030000}"/>
    <cellStyle name="20% - Ênfase2 2 3 10" xfId="851" xr:uid="{00000000-0005-0000-0000-00008F030000}"/>
    <cellStyle name="20% - Ênfase2 2 3 11" xfId="852" xr:uid="{00000000-0005-0000-0000-000090030000}"/>
    <cellStyle name="20% - Ênfase2 2 3 2" xfId="853" xr:uid="{00000000-0005-0000-0000-000091030000}"/>
    <cellStyle name="20% - Ênfase2 2 3 2 2" xfId="854" xr:uid="{00000000-0005-0000-0000-000092030000}"/>
    <cellStyle name="20% - Ênfase2 2 3 2 2 2" xfId="855" xr:uid="{00000000-0005-0000-0000-000093030000}"/>
    <cellStyle name="20% - Ênfase2 2 3 2 2 2 2" xfId="856" xr:uid="{00000000-0005-0000-0000-000094030000}"/>
    <cellStyle name="20% - Ênfase2 2 3 2 2 2 2 2" xfId="857" xr:uid="{00000000-0005-0000-0000-000095030000}"/>
    <cellStyle name="20% - Ênfase2 2 3 2 2 2 3" xfId="858" xr:uid="{00000000-0005-0000-0000-000096030000}"/>
    <cellStyle name="20% - Ênfase2 2 3 2 2 3" xfId="859" xr:uid="{00000000-0005-0000-0000-000097030000}"/>
    <cellStyle name="20% - Ênfase2 2 3 2 2 3 2" xfId="860" xr:uid="{00000000-0005-0000-0000-000098030000}"/>
    <cellStyle name="20% - Ênfase2 2 3 2 2 4" xfId="861" xr:uid="{00000000-0005-0000-0000-000099030000}"/>
    <cellStyle name="20% - Ênfase2 2 3 2 3" xfId="862" xr:uid="{00000000-0005-0000-0000-00009A030000}"/>
    <cellStyle name="20% - Ênfase2 2 3 2 3 2" xfId="863" xr:uid="{00000000-0005-0000-0000-00009B030000}"/>
    <cellStyle name="20% - Ênfase2 2 3 2 3 2 2" xfId="864" xr:uid="{00000000-0005-0000-0000-00009C030000}"/>
    <cellStyle name="20% - Ênfase2 2 3 2 3 3" xfId="865" xr:uid="{00000000-0005-0000-0000-00009D030000}"/>
    <cellStyle name="20% - Ênfase2 2 3 2 4" xfId="866" xr:uid="{00000000-0005-0000-0000-00009E030000}"/>
    <cellStyle name="20% - Ênfase2 2 3 2 4 2" xfId="867" xr:uid="{00000000-0005-0000-0000-00009F030000}"/>
    <cellStyle name="20% - Ênfase2 2 3 2 4 2 2" xfId="868" xr:uid="{00000000-0005-0000-0000-0000A0030000}"/>
    <cellStyle name="20% - Ênfase2 2 3 2 4 3" xfId="869" xr:uid="{00000000-0005-0000-0000-0000A1030000}"/>
    <cellStyle name="20% - Ênfase2 2 3 2 5" xfId="870" xr:uid="{00000000-0005-0000-0000-0000A2030000}"/>
    <cellStyle name="20% - Ênfase2 2 3 2 5 2" xfId="871" xr:uid="{00000000-0005-0000-0000-0000A3030000}"/>
    <cellStyle name="20% - Ênfase2 2 3 2 5 2 2" xfId="872" xr:uid="{00000000-0005-0000-0000-0000A4030000}"/>
    <cellStyle name="20% - Ênfase2 2 3 2 5 3" xfId="873" xr:uid="{00000000-0005-0000-0000-0000A5030000}"/>
    <cellStyle name="20% - Ênfase2 2 3 2 6" xfId="874" xr:uid="{00000000-0005-0000-0000-0000A6030000}"/>
    <cellStyle name="20% - Ênfase2 2 3 2 6 2" xfId="875" xr:uid="{00000000-0005-0000-0000-0000A7030000}"/>
    <cellStyle name="20% - Ênfase2 2 3 2 6 2 2" xfId="876" xr:uid="{00000000-0005-0000-0000-0000A8030000}"/>
    <cellStyle name="20% - Ênfase2 2 3 2 6 3" xfId="877" xr:uid="{00000000-0005-0000-0000-0000A9030000}"/>
    <cellStyle name="20% - Ênfase2 2 3 2 7" xfId="878" xr:uid="{00000000-0005-0000-0000-0000AA030000}"/>
    <cellStyle name="20% - Ênfase2 2 3 2 7 2" xfId="879" xr:uid="{00000000-0005-0000-0000-0000AB030000}"/>
    <cellStyle name="20% - Ênfase2 2 3 2 8" xfId="880" xr:uid="{00000000-0005-0000-0000-0000AC030000}"/>
    <cellStyle name="20% - Ênfase2 2 3 3" xfId="881" xr:uid="{00000000-0005-0000-0000-0000AD030000}"/>
    <cellStyle name="20% - Ênfase2 2 3 3 2" xfId="882" xr:uid="{00000000-0005-0000-0000-0000AE030000}"/>
    <cellStyle name="20% - Ênfase2 2 3 3 2 2" xfId="883" xr:uid="{00000000-0005-0000-0000-0000AF030000}"/>
    <cellStyle name="20% - Ênfase2 2 3 3 2 2 2" xfId="884" xr:uid="{00000000-0005-0000-0000-0000B0030000}"/>
    <cellStyle name="20% - Ênfase2 2 3 3 2 3" xfId="885" xr:uid="{00000000-0005-0000-0000-0000B1030000}"/>
    <cellStyle name="20% - Ênfase2 2 3 3 3" xfId="886" xr:uid="{00000000-0005-0000-0000-0000B2030000}"/>
    <cellStyle name="20% - Ênfase2 2 3 3 3 2" xfId="887" xr:uid="{00000000-0005-0000-0000-0000B3030000}"/>
    <cellStyle name="20% - Ênfase2 2 3 3 4" xfId="888" xr:uid="{00000000-0005-0000-0000-0000B4030000}"/>
    <cellStyle name="20% - Ênfase2 2 3 4" xfId="889" xr:uid="{00000000-0005-0000-0000-0000B5030000}"/>
    <cellStyle name="20% - Ênfase2 2 3 4 2" xfId="890" xr:uid="{00000000-0005-0000-0000-0000B6030000}"/>
    <cellStyle name="20% - Ênfase2 2 3 4 2 2" xfId="891" xr:uid="{00000000-0005-0000-0000-0000B7030000}"/>
    <cellStyle name="20% - Ênfase2 2 3 4 3" xfId="892" xr:uid="{00000000-0005-0000-0000-0000B8030000}"/>
    <cellStyle name="20% - Ênfase2 2 3 5" xfId="893" xr:uid="{00000000-0005-0000-0000-0000B9030000}"/>
    <cellStyle name="20% - Ênfase2 2 3 5 2" xfId="894" xr:uid="{00000000-0005-0000-0000-0000BA030000}"/>
    <cellStyle name="20% - Ênfase2 2 3 5 2 2" xfId="895" xr:uid="{00000000-0005-0000-0000-0000BB030000}"/>
    <cellStyle name="20% - Ênfase2 2 3 5 3" xfId="896" xr:uid="{00000000-0005-0000-0000-0000BC030000}"/>
    <cellStyle name="20% - Ênfase2 2 3 6" xfId="897" xr:uid="{00000000-0005-0000-0000-0000BD030000}"/>
    <cellStyle name="20% - Ênfase2 2 3 6 2" xfId="898" xr:uid="{00000000-0005-0000-0000-0000BE030000}"/>
    <cellStyle name="20% - Ênfase2 2 3 6 2 2" xfId="899" xr:uid="{00000000-0005-0000-0000-0000BF030000}"/>
    <cellStyle name="20% - Ênfase2 2 3 6 3" xfId="900" xr:uid="{00000000-0005-0000-0000-0000C0030000}"/>
    <cellStyle name="20% - Ênfase2 2 3 7" xfId="901" xr:uid="{00000000-0005-0000-0000-0000C1030000}"/>
    <cellStyle name="20% - Ênfase2 2 3 7 2" xfId="902" xr:uid="{00000000-0005-0000-0000-0000C2030000}"/>
    <cellStyle name="20% - Ênfase2 2 3 7 2 2" xfId="903" xr:uid="{00000000-0005-0000-0000-0000C3030000}"/>
    <cellStyle name="20% - Ênfase2 2 3 7 3" xfId="904" xr:uid="{00000000-0005-0000-0000-0000C4030000}"/>
    <cellStyle name="20% - Ênfase2 2 3 8" xfId="905" xr:uid="{00000000-0005-0000-0000-0000C5030000}"/>
    <cellStyle name="20% - Ênfase2 2 3 8 2" xfId="906" xr:uid="{00000000-0005-0000-0000-0000C6030000}"/>
    <cellStyle name="20% - Ênfase2 2 3 9" xfId="907" xr:uid="{00000000-0005-0000-0000-0000C7030000}"/>
    <cellStyle name="20% - Ênfase2 2 4" xfId="908" xr:uid="{00000000-0005-0000-0000-0000C8030000}"/>
    <cellStyle name="20% - Ênfase2 2 4 10" xfId="909" xr:uid="{00000000-0005-0000-0000-0000C9030000}"/>
    <cellStyle name="20% - Ênfase2 2 4 11" xfId="910" xr:uid="{00000000-0005-0000-0000-0000CA030000}"/>
    <cellStyle name="20% - Ênfase2 2 4 2" xfId="911" xr:uid="{00000000-0005-0000-0000-0000CB030000}"/>
    <cellStyle name="20% - Ênfase2 2 4 2 2" xfId="912" xr:uid="{00000000-0005-0000-0000-0000CC030000}"/>
    <cellStyle name="20% - Ênfase2 2 4 2 2 2" xfId="913" xr:uid="{00000000-0005-0000-0000-0000CD030000}"/>
    <cellStyle name="20% - Ênfase2 2 4 2 2 2 2" xfId="914" xr:uid="{00000000-0005-0000-0000-0000CE030000}"/>
    <cellStyle name="20% - Ênfase2 2 4 2 2 2 2 2" xfId="915" xr:uid="{00000000-0005-0000-0000-0000CF030000}"/>
    <cellStyle name="20% - Ênfase2 2 4 2 2 2 3" xfId="916" xr:uid="{00000000-0005-0000-0000-0000D0030000}"/>
    <cellStyle name="20% - Ênfase2 2 4 2 2 3" xfId="917" xr:uid="{00000000-0005-0000-0000-0000D1030000}"/>
    <cellStyle name="20% - Ênfase2 2 4 2 2 3 2" xfId="918" xr:uid="{00000000-0005-0000-0000-0000D2030000}"/>
    <cellStyle name="20% - Ênfase2 2 4 2 2 4" xfId="919" xr:uid="{00000000-0005-0000-0000-0000D3030000}"/>
    <cellStyle name="20% - Ênfase2 2 4 2 3" xfId="920" xr:uid="{00000000-0005-0000-0000-0000D4030000}"/>
    <cellStyle name="20% - Ênfase2 2 4 2 3 2" xfId="921" xr:uid="{00000000-0005-0000-0000-0000D5030000}"/>
    <cellStyle name="20% - Ênfase2 2 4 2 3 2 2" xfId="922" xr:uid="{00000000-0005-0000-0000-0000D6030000}"/>
    <cellStyle name="20% - Ênfase2 2 4 2 3 3" xfId="923" xr:uid="{00000000-0005-0000-0000-0000D7030000}"/>
    <cellStyle name="20% - Ênfase2 2 4 2 4" xfId="924" xr:uid="{00000000-0005-0000-0000-0000D8030000}"/>
    <cellStyle name="20% - Ênfase2 2 4 2 4 2" xfId="925" xr:uid="{00000000-0005-0000-0000-0000D9030000}"/>
    <cellStyle name="20% - Ênfase2 2 4 2 4 2 2" xfId="926" xr:uid="{00000000-0005-0000-0000-0000DA030000}"/>
    <cellStyle name="20% - Ênfase2 2 4 2 4 3" xfId="927" xr:uid="{00000000-0005-0000-0000-0000DB030000}"/>
    <cellStyle name="20% - Ênfase2 2 4 2 5" xfId="928" xr:uid="{00000000-0005-0000-0000-0000DC030000}"/>
    <cellStyle name="20% - Ênfase2 2 4 2 5 2" xfId="929" xr:uid="{00000000-0005-0000-0000-0000DD030000}"/>
    <cellStyle name="20% - Ênfase2 2 4 2 5 2 2" xfId="930" xr:uid="{00000000-0005-0000-0000-0000DE030000}"/>
    <cellStyle name="20% - Ênfase2 2 4 2 5 3" xfId="931" xr:uid="{00000000-0005-0000-0000-0000DF030000}"/>
    <cellStyle name="20% - Ênfase2 2 4 2 6" xfId="932" xr:uid="{00000000-0005-0000-0000-0000E0030000}"/>
    <cellStyle name="20% - Ênfase2 2 4 2 6 2" xfId="933" xr:uid="{00000000-0005-0000-0000-0000E1030000}"/>
    <cellStyle name="20% - Ênfase2 2 4 2 6 2 2" xfId="934" xr:uid="{00000000-0005-0000-0000-0000E2030000}"/>
    <cellStyle name="20% - Ênfase2 2 4 2 6 3" xfId="935" xr:uid="{00000000-0005-0000-0000-0000E3030000}"/>
    <cellStyle name="20% - Ênfase2 2 4 2 7" xfId="936" xr:uid="{00000000-0005-0000-0000-0000E4030000}"/>
    <cellStyle name="20% - Ênfase2 2 4 2 7 2" xfId="937" xr:uid="{00000000-0005-0000-0000-0000E5030000}"/>
    <cellStyle name="20% - Ênfase2 2 4 2 8" xfId="938" xr:uid="{00000000-0005-0000-0000-0000E6030000}"/>
    <cellStyle name="20% - Ênfase2 2 4 3" xfId="939" xr:uid="{00000000-0005-0000-0000-0000E7030000}"/>
    <cellStyle name="20% - Ênfase2 2 4 3 2" xfId="940" xr:uid="{00000000-0005-0000-0000-0000E8030000}"/>
    <cellStyle name="20% - Ênfase2 2 4 3 2 2" xfId="941" xr:uid="{00000000-0005-0000-0000-0000E9030000}"/>
    <cellStyle name="20% - Ênfase2 2 4 3 2 2 2" xfId="942" xr:uid="{00000000-0005-0000-0000-0000EA030000}"/>
    <cellStyle name="20% - Ênfase2 2 4 3 2 3" xfId="943" xr:uid="{00000000-0005-0000-0000-0000EB030000}"/>
    <cellStyle name="20% - Ênfase2 2 4 3 3" xfId="944" xr:uid="{00000000-0005-0000-0000-0000EC030000}"/>
    <cellStyle name="20% - Ênfase2 2 4 3 3 2" xfId="945" xr:uid="{00000000-0005-0000-0000-0000ED030000}"/>
    <cellStyle name="20% - Ênfase2 2 4 3 4" xfId="946" xr:uid="{00000000-0005-0000-0000-0000EE030000}"/>
    <cellStyle name="20% - Ênfase2 2 4 4" xfId="947" xr:uid="{00000000-0005-0000-0000-0000EF030000}"/>
    <cellStyle name="20% - Ênfase2 2 4 4 2" xfId="948" xr:uid="{00000000-0005-0000-0000-0000F0030000}"/>
    <cellStyle name="20% - Ênfase2 2 4 4 2 2" xfId="949" xr:uid="{00000000-0005-0000-0000-0000F1030000}"/>
    <cellStyle name="20% - Ênfase2 2 4 4 3" xfId="950" xr:uid="{00000000-0005-0000-0000-0000F2030000}"/>
    <cellStyle name="20% - Ênfase2 2 4 5" xfId="951" xr:uid="{00000000-0005-0000-0000-0000F3030000}"/>
    <cellStyle name="20% - Ênfase2 2 4 5 2" xfId="952" xr:uid="{00000000-0005-0000-0000-0000F4030000}"/>
    <cellStyle name="20% - Ênfase2 2 4 5 2 2" xfId="953" xr:uid="{00000000-0005-0000-0000-0000F5030000}"/>
    <cellStyle name="20% - Ênfase2 2 4 5 3" xfId="954" xr:uid="{00000000-0005-0000-0000-0000F6030000}"/>
    <cellStyle name="20% - Ênfase2 2 4 6" xfId="955" xr:uid="{00000000-0005-0000-0000-0000F7030000}"/>
    <cellStyle name="20% - Ênfase2 2 4 6 2" xfId="956" xr:uid="{00000000-0005-0000-0000-0000F8030000}"/>
    <cellStyle name="20% - Ênfase2 2 4 6 2 2" xfId="957" xr:uid="{00000000-0005-0000-0000-0000F9030000}"/>
    <cellStyle name="20% - Ênfase2 2 4 6 3" xfId="958" xr:uid="{00000000-0005-0000-0000-0000FA030000}"/>
    <cellStyle name="20% - Ênfase2 2 4 7" xfId="959" xr:uid="{00000000-0005-0000-0000-0000FB030000}"/>
    <cellStyle name="20% - Ênfase2 2 4 7 2" xfId="960" xr:uid="{00000000-0005-0000-0000-0000FC030000}"/>
    <cellStyle name="20% - Ênfase2 2 4 7 2 2" xfId="961" xr:uid="{00000000-0005-0000-0000-0000FD030000}"/>
    <cellStyle name="20% - Ênfase2 2 4 7 3" xfId="962" xr:uid="{00000000-0005-0000-0000-0000FE030000}"/>
    <cellStyle name="20% - Ênfase2 2 4 8" xfId="963" xr:uid="{00000000-0005-0000-0000-0000FF030000}"/>
    <cellStyle name="20% - Ênfase2 2 4 8 2" xfId="964" xr:uid="{00000000-0005-0000-0000-000000040000}"/>
    <cellStyle name="20% - Ênfase2 2 4 9" xfId="965" xr:uid="{00000000-0005-0000-0000-000001040000}"/>
    <cellStyle name="20% - Ênfase2 2 5" xfId="966" xr:uid="{00000000-0005-0000-0000-000002040000}"/>
    <cellStyle name="20% - Ênfase2 2 5 2" xfId="967" xr:uid="{00000000-0005-0000-0000-000003040000}"/>
    <cellStyle name="20% - Ênfase2 2 5 2 2" xfId="968" xr:uid="{00000000-0005-0000-0000-000004040000}"/>
    <cellStyle name="20% - Ênfase2 2 5 2 2 2" xfId="969" xr:uid="{00000000-0005-0000-0000-000005040000}"/>
    <cellStyle name="20% - Ênfase2 2 5 2 2 2 2" xfId="970" xr:uid="{00000000-0005-0000-0000-000006040000}"/>
    <cellStyle name="20% - Ênfase2 2 5 2 2 2 2 2" xfId="971" xr:uid="{00000000-0005-0000-0000-000007040000}"/>
    <cellStyle name="20% - Ênfase2 2 5 2 2 2 3" xfId="972" xr:uid="{00000000-0005-0000-0000-000008040000}"/>
    <cellStyle name="20% - Ênfase2 2 5 2 2 3" xfId="973" xr:uid="{00000000-0005-0000-0000-000009040000}"/>
    <cellStyle name="20% - Ênfase2 2 5 2 2 3 2" xfId="974" xr:uid="{00000000-0005-0000-0000-00000A040000}"/>
    <cellStyle name="20% - Ênfase2 2 5 2 2 4" xfId="975" xr:uid="{00000000-0005-0000-0000-00000B040000}"/>
    <cellStyle name="20% - Ênfase2 2 5 2 3" xfId="976" xr:uid="{00000000-0005-0000-0000-00000C040000}"/>
    <cellStyle name="20% - Ênfase2 2 5 2 3 2" xfId="977" xr:uid="{00000000-0005-0000-0000-00000D040000}"/>
    <cellStyle name="20% - Ênfase2 2 5 2 3 2 2" xfId="978" xr:uid="{00000000-0005-0000-0000-00000E040000}"/>
    <cellStyle name="20% - Ênfase2 2 5 2 3 3" xfId="979" xr:uid="{00000000-0005-0000-0000-00000F040000}"/>
    <cellStyle name="20% - Ênfase2 2 5 2 4" xfId="980" xr:uid="{00000000-0005-0000-0000-000010040000}"/>
    <cellStyle name="20% - Ênfase2 2 5 2 4 2" xfId="981" xr:uid="{00000000-0005-0000-0000-000011040000}"/>
    <cellStyle name="20% - Ênfase2 2 5 2 4 2 2" xfId="982" xr:uid="{00000000-0005-0000-0000-000012040000}"/>
    <cellStyle name="20% - Ênfase2 2 5 2 4 3" xfId="983" xr:uid="{00000000-0005-0000-0000-000013040000}"/>
    <cellStyle name="20% - Ênfase2 2 5 2 5" xfId="984" xr:uid="{00000000-0005-0000-0000-000014040000}"/>
    <cellStyle name="20% - Ênfase2 2 5 2 5 2" xfId="985" xr:uid="{00000000-0005-0000-0000-000015040000}"/>
    <cellStyle name="20% - Ênfase2 2 5 2 5 2 2" xfId="986" xr:uid="{00000000-0005-0000-0000-000016040000}"/>
    <cellStyle name="20% - Ênfase2 2 5 2 5 3" xfId="987" xr:uid="{00000000-0005-0000-0000-000017040000}"/>
    <cellStyle name="20% - Ênfase2 2 5 2 6" xfId="988" xr:uid="{00000000-0005-0000-0000-000018040000}"/>
    <cellStyle name="20% - Ênfase2 2 5 2 6 2" xfId="989" xr:uid="{00000000-0005-0000-0000-000019040000}"/>
    <cellStyle name="20% - Ênfase2 2 5 2 6 2 2" xfId="990" xr:uid="{00000000-0005-0000-0000-00001A040000}"/>
    <cellStyle name="20% - Ênfase2 2 5 2 6 3" xfId="991" xr:uid="{00000000-0005-0000-0000-00001B040000}"/>
    <cellStyle name="20% - Ênfase2 2 5 2 7" xfId="992" xr:uid="{00000000-0005-0000-0000-00001C040000}"/>
    <cellStyle name="20% - Ênfase2 2 5 2 7 2" xfId="993" xr:uid="{00000000-0005-0000-0000-00001D040000}"/>
    <cellStyle name="20% - Ênfase2 2 5 2 7 3" xfId="994" xr:uid="{00000000-0005-0000-0000-00001E040000}"/>
    <cellStyle name="20% - Ênfase2 2 5 2 8" xfId="995" xr:uid="{00000000-0005-0000-0000-00001F040000}"/>
    <cellStyle name="20% - Ênfase2 2 5 2 8 2" xfId="996" xr:uid="{00000000-0005-0000-0000-000020040000}"/>
    <cellStyle name="20% - Ênfase2 2 5 3" xfId="997" xr:uid="{00000000-0005-0000-0000-000021040000}"/>
    <cellStyle name="20% - Ênfase2 2 5 4" xfId="998" xr:uid="{00000000-0005-0000-0000-000022040000}"/>
    <cellStyle name="20% - Ênfase2 2 5 4 2" xfId="999" xr:uid="{00000000-0005-0000-0000-000023040000}"/>
    <cellStyle name="20% - Ênfase2 2 5 4 3" xfId="1000" xr:uid="{00000000-0005-0000-0000-000024040000}"/>
    <cellStyle name="20% - Ênfase2 2 5 5" xfId="1001" xr:uid="{00000000-0005-0000-0000-000025040000}"/>
    <cellStyle name="20% - Ênfase2 2 5 6" xfId="1002" xr:uid="{00000000-0005-0000-0000-000026040000}"/>
    <cellStyle name="20% - Ênfase2 2 5 7" xfId="1003" xr:uid="{00000000-0005-0000-0000-000027040000}"/>
    <cellStyle name="20% - Ênfase2 2 6" xfId="1004" xr:uid="{00000000-0005-0000-0000-000028040000}"/>
    <cellStyle name="20% - Ênfase2 2 6 2" xfId="1005" xr:uid="{00000000-0005-0000-0000-000029040000}"/>
    <cellStyle name="20% - Ênfase2 2 6 2 2" xfId="1006" xr:uid="{00000000-0005-0000-0000-00002A040000}"/>
    <cellStyle name="20% - Ênfase2 2 6 2 2 2" xfId="1007" xr:uid="{00000000-0005-0000-0000-00002B040000}"/>
    <cellStyle name="20% - Ênfase2 2 6 2 3" xfId="1008" xr:uid="{00000000-0005-0000-0000-00002C040000}"/>
    <cellStyle name="20% - Ênfase2 2 6 3" xfId="1009" xr:uid="{00000000-0005-0000-0000-00002D040000}"/>
    <cellStyle name="20% - Ênfase2 2 6 3 2" xfId="1010" xr:uid="{00000000-0005-0000-0000-00002E040000}"/>
    <cellStyle name="20% - Ênfase2 2 6 3 3" xfId="1011" xr:uid="{00000000-0005-0000-0000-00002F040000}"/>
    <cellStyle name="20% - Ênfase2 2 6 4" xfId="1012" xr:uid="{00000000-0005-0000-0000-000030040000}"/>
    <cellStyle name="20% - Ênfase2 2 6 4 2" xfId="1013" xr:uid="{00000000-0005-0000-0000-000031040000}"/>
    <cellStyle name="20% - Ênfase2 2 6 5" xfId="1014" xr:uid="{00000000-0005-0000-0000-000032040000}"/>
    <cellStyle name="20% - Ênfase2 2 7" xfId="1015" xr:uid="{00000000-0005-0000-0000-000033040000}"/>
    <cellStyle name="20% - Ênfase2 2 7 2" xfId="1016" xr:uid="{00000000-0005-0000-0000-000034040000}"/>
    <cellStyle name="20% - Ênfase2 2 7 2 2" xfId="1017" xr:uid="{00000000-0005-0000-0000-000035040000}"/>
    <cellStyle name="20% - Ênfase2 2 7 2 3" xfId="1018" xr:uid="{00000000-0005-0000-0000-000036040000}"/>
    <cellStyle name="20% - Ênfase2 2 7 3" xfId="1019" xr:uid="{00000000-0005-0000-0000-000037040000}"/>
    <cellStyle name="20% - Ênfase2 2 7 3 2" xfId="1020" xr:uid="{00000000-0005-0000-0000-000038040000}"/>
    <cellStyle name="20% - Ênfase2 2 7 3 3" xfId="1021" xr:uid="{00000000-0005-0000-0000-000039040000}"/>
    <cellStyle name="20% - Ênfase2 2 7 4" xfId="1022" xr:uid="{00000000-0005-0000-0000-00003A040000}"/>
    <cellStyle name="20% - Ênfase2 2 7 4 2" xfId="1023" xr:uid="{00000000-0005-0000-0000-00003B040000}"/>
    <cellStyle name="20% - Ênfase2 2 8" xfId="1024" xr:uid="{00000000-0005-0000-0000-00003C040000}"/>
    <cellStyle name="20% - Ênfase2 2 8 2" xfId="1025" xr:uid="{00000000-0005-0000-0000-00003D040000}"/>
    <cellStyle name="20% - Ênfase2 2 8 2 2" xfId="1026" xr:uid="{00000000-0005-0000-0000-00003E040000}"/>
    <cellStyle name="20% - Ênfase2 2 8 2 3" xfId="1027" xr:uid="{00000000-0005-0000-0000-00003F040000}"/>
    <cellStyle name="20% - Ênfase2 2 8 3" xfId="1028" xr:uid="{00000000-0005-0000-0000-000040040000}"/>
    <cellStyle name="20% - Ênfase2 2 8 3 2" xfId="1029" xr:uid="{00000000-0005-0000-0000-000041040000}"/>
    <cellStyle name="20% - Ênfase2 2 8 3 3" xfId="1030" xr:uid="{00000000-0005-0000-0000-000042040000}"/>
    <cellStyle name="20% - Ênfase2 2 8 4" xfId="1031" xr:uid="{00000000-0005-0000-0000-000043040000}"/>
    <cellStyle name="20% - Ênfase2 2 8 4 2" xfId="1032" xr:uid="{00000000-0005-0000-0000-000044040000}"/>
    <cellStyle name="20% - Ênfase2 2 9" xfId="1033" xr:uid="{00000000-0005-0000-0000-000045040000}"/>
    <cellStyle name="20% - Ênfase2 2 9 2" xfId="1034" xr:uid="{00000000-0005-0000-0000-000046040000}"/>
    <cellStyle name="20% - Ênfase2 2 9 2 2" xfId="1035" xr:uid="{00000000-0005-0000-0000-000047040000}"/>
    <cellStyle name="20% - Ênfase2 2 9 2 3" xfId="1036" xr:uid="{00000000-0005-0000-0000-000048040000}"/>
    <cellStyle name="20% - Ênfase2 2 9 3" xfId="1037" xr:uid="{00000000-0005-0000-0000-000049040000}"/>
    <cellStyle name="20% - Ênfase2 2 9 3 2" xfId="1038" xr:uid="{00000000-0005-0000-0000-00004A040000}"/>
    <cellStyle name="20% - Ênfase2 2 9 3 3" xfId="1039" xr:uid="{00000000-0005-0000-0000-00004B040000}"/>
    <cellStyle name="20% - Ênfase2 2 9 4" xfId="1040" xr:uid="{00000000-0005-0000-0000-00004C040000}"/>
    <cellStyle name="20% - Ênfase2 2 9 4 2" xfId="1041" xr:uid="{00000000-0005-0000-0000-00004D040000}"/>
    <cellStyle name="20% - Ênfase2 2_Nota 22" xfId="1042" xr:uid="{00000000-0005-0000-0000-00004E040000}"/>
    <cellStyle name="20% - Ênfase2 20" xfId="35291" xr:uid="{00000000-0005-0000-0000-00004F040000}"/>
    <cellStyle name="20% - Ênfase2 21" xfId="35292" xr:uid="{00000000-0005-0000-0000-000050040000}"/>
    <cellStyle name="20% - Ênfase2 22" xfId="36006" xr:uid="{00000000-0005-0000-0000-000051040000}"/>
    <cellStyle name="20% - Ênfase2 3" xfId="1043" xr:uid="{00000000-0005-0000-0000-000052040000}"/>
    <cellStyle name="20% - Ênfase2 3 10" xfId="1044" xr:uid="{00000000-0005-0000-0000-000053040000}"/>
    <cellStyle name="20% - Ênfase2 3 11" xfId="1045" xr:uid="{00000000-0005-0000-0000-000054040000}"/>
    <cellStyle name="20% - Ênfase2 3 12" xfId="1046" xr:uid="{00000000-0005-0000-0000-000055040000}"/>
    <cellStyle name="20% - Ênfase2 3 13" xfId="1047" xr:uid="{00000000-0005-0000-0000-000056040000}"/>
    <cellStyle name="20% - Ênfase2 3 14" xfId="1048" xr:uid="{00000000-0005-0000-0000-000057040000}"/>
    <cellStyle name="20% - Ênfase2 3 15" xfId="1049" xr:uid="{00000000-0005-0000-0000-000058040000}"/>
    <cellStyle name="20% - Ênfase2 3 16" xfId="1050" xr:uid="{00000000-0005-0000-0000-000059040000}"/>
    <cellStyle name="20% - Ênfase2 3 17" xfId="1051" xr:uid="{00000000-0005-0000-0000-00005A040000}"/>
    <cellStyle name="20% - Ênfase2 3 2" xfId="1052" xr:uid="{00000000-0005-0000-0000-00005B040000}"/>
    <cellStyle name="20% - Ênfase2 3 2 2" xfId="1053" xr:uid="{00000000-0005-0000-0000-00005C040000}"/>
    <cellStyle name="20% - Ênfase2 3 3" xfId="1054" xr:uid="{00000000-0005-0000-0000-00005D040000}"/>
    <cellStyle name="20% - Ênfase2 3 4" xfId="1055" xr:uid="{00000000-0005-0000-0000-00005E040000}"/>
    <cellStyle name="20% - Ênfase2 3 5" xfId="1056" xr:uid="{00000000-0005-0000-0000-00005F040000}"/>
    <cellStyle name="20% - Ênfase2 3 6" xfId="1057" xr:uid="{00000000-0005-0000-0000-000060040000}"/>
    <cellStyle name="20% - Ênfase2 3 7" xfId="1058" xr:uid="{00000000-0005-0000-0000-000061040000}"/>
    <cellStyle name="20% - Ênfase2 3 8" xfId="1059" xr:uid="{00000000-0005-0000-0000-000062040000}"/>
    <cellStyle name="20% - Ênfase2 3 9" xfId="1060" xr:uid="{00000000-0005-0000-0000-000063040000}"/>
    <cellStyle name="20% - Ênfase2 4" xfId="1061" xr:uid="{00000000-0005-0000-0000-000064040000}"/>
    <cellStyle name="20% - Ênfase2 4 10" xfId="1062" xr:uid="{00000000-0005-0000-0000-000065040000}"/>
    <cellStyle name="20% - Ênfase2 4 11" xfId="1063" xr:uid="{00000000-0005-0000-0000-000066040000}"/>
    <cellStyle name="20% - Ênfase2 4 12" xfId="1064" xr:uid="{00000000-0005-0000-0000-000067040000}"/>
    <cellStyle name="20% - Ênfase2 4 2" xfId="1065" xr:uid="{00000000-0005-0000-0000-000068040000}"/>
    <cellStyle name="20% - Ênfase2 4 3" xfId="1066" xr:uid="{00000000-0005-0000-0000-000069040000}"/>
    <cellStyle name="20% - Ênfase2 4 4" xfId="1067" xr:uid="{00000000-0005-0000-0000-00006A040000}"/>
    <cellStyle name="20% - Ênfase2 4 5" xfId="1068" xr:uid="{00000000-0005-0000-0000-00006B040000}"/>
    <cellStyle name="20% - Ênfase2 4 6" xfId="1069" xr:uid="{00000000-0005-0000-0000-00006C040000}"/>
    <cellStyle name="20% - Ênfase2 4 7" xfId="1070" xr:uid="{00000000-0005-0000-0000-00006D040000}"/>
    <cellStyle name="20% - Ênfase2 4 8" xfId="1071" xr:uid="{00000000-0005-0000-0000-00006E040000}"/>
    <cellStyle name="20% - Ênfase2 4 9" xfId="1072" xr:uid="{00000000-0005-0000-0000-00006F040000}"/>
    <cellStyle name="20% - Ênfase2 5" xfId="1073" xr:uid="{00000000-0005-0000-0000-000070040000}"/>
    <cellStyle name="20% - Ênfase2 5 2" xfId="1074" xr:uid="{00000000-0005-0000-0000-000071040000}"/>
    <cellStyle name="20% - Ênfase2 6" xfId="35293" xr:uid="{00000000-0005-0000-0000-000072040000}"/>
    <cellStyle name="20% - Ênfase2 7" xfId="35294" xr:uid="{00000000-0005-0000-0000-000073040000}"/>
    <cellStyle name="20% - Ênfase2 8" xfId="35295" xr:uid="{00000000-0005-0000-0000-000074040000}"/>
    <cellStyle name="20% - Ênfase2 9" xfId="35296" xr:uid="{00000000-0005-0000-0000-000075040000}"/>
    <cellStyle name="20% - Ênfase3 10" xfId="35297" xr:uid="{00000000-0005-0000-0000-000076040000}"/>
    <cellStyle name="20% - Ênfase3 11" xfId="35298" xr:uid="{00000000-0005-0000-0000-000077040000}"/>
    <cellStyle name="20% - Ênfase3 12" xfId="35299" xr:uid="{00000000-0005-0000-0000-000078040000}"/>
    <cellStyle name="20% - Ênfase3 13" xfId="35300" xr:uid="{00000000-0005-0000-0000-000079040000}"/>
    <cellStyle name="20% - Ênfase3 14" xfId="35301" xr:uid="{00000000-0005-0000-0000-00007A040000}"/>
    <cellStyle name="20% - Ênfase3 15" xfId="35302" xr:uid="{00000000-0005-0000-0000-00007B040000}"/>
    <cellStyle name="20% - Ênfase3 16" xfId="35303" xr:uid="{00000000-0005-0000-0000-00007C040000}"/>
    <cellStyle name="20% - Ênfase3 17" xfId="35304" xr:uid="{00000000-0005-0000-0000-00007D040000}"/>
    <cellStyle name="20% - Ênfase3 18" xfId="35305" xr:uid="{00000000-0005-0000-0000-00007E040000}"/>
    <cellStyle name="20% - Ênfase3 19" xfId="35306" xr:uid="{00000000-0005-0000-0000-00007F040000}"/>
    <cellStyle name="20% - Ênfase3 2" xfId="1075" xr:uid="{00000000-0005-0000-0000-000080040000}"/>
    <cellStyle name="20% - Ênfase3 2 10" xfId="1076" xr:uid="{00000000-0005-0000-0000-000081040000}"/>
    <cellStyle name="20% - Ênfase3 2 10 2" xfId="1077" xr:uid="{00000000-0005-0000-0000-000082040000}"/>
    <cellStyle name="20% - Ênfase3 2 10 2 2" xfId="1078" xr:uid="{00000000-0005-0000-0000-000083040000}"/>
    <cellStyle name="20% - Ênfase3 2 10 3" xfId="1079" xr:uid="{00000000-0005-0000-0000-000084040000}"/>
    <cellStyle name="20% - Ênfase3 2 11" xfId="1080" xr:uid="{00000000-0005-0000-0000-000085040000}"/>
    <cellStyle name="20% - Ênfase3 2 12" xfId="1081" xr:uid="{00000000-0005-0000-0000-000086040000}"/>
    <cellStyle name="20% - Ênfase3 2 13" xfId="1082" xr:uid="{00000000-0005-0000-0000-000087040000}"/>
    <cellStyle name="20% - Ênfase3 2 13 2" xfId="1083" xr:uid="{00000000-0005-0000-0000-000088040000}"/>
    <cellStyle name="20% - Ênfase3 2 13 3" xfId="1084" xr:uid="{00000000-0005-0000-0000-000089040000}"/>
    <cellStyle name="20% - Ênfase3 2 14" xfId="1085" xr:uid="{00000000-0005-0000-0000-00008A040000}"/>
    <cellStyle name="20% - Ênfase3 2 15" xfId="1086" xr:uid="{00000000-0005-0000-0000-00008B040000}"/>
    <cellStyle name="20% - Ênfase3 2 16" xfId="1087" xr:uid="{00000000-0005-0000-0000-00008C040000}"/>
    <cellStyle name="20% - Ênfase3 2 17" xfId="1088" xr:uid="{00000000-0005-0000-0000-00008D040000}"/>
    <cellStyle name="20% - Ênfase3 2 18" xfId="1089" xr:uid="{00000000-0005-0000-0000-00008E040000}"/>
    <cellStyle name="20% - Ênfase3 2 19" xfId="1090" xr:uid="{00000000-0005-0000-0000-00008F040000}"/>
    <cellStyle name="20% - Ênfase3 2 2" xfId="1091" xr:uid="{00000000-0005-0000-0000-000090040000}"/>
    <cellStyle name="20% - Ênfase3 2 2 10" xfId="1092" xr:uid="{00000000-0005-0000-0000-000091040000}"/>
    <cellStyle name="20% - Ênfase3 2 2 11" xfId="1093" xr:uid="{00000000-0005-0000-0000-000092040000}"/>
    <cellStyle name="20% - Ênfase3 2 2 2" xfId="1094" xr:uid="{00000000-0005-0000-0000-000093040000}"/>
    <cellStyle name="20% - Ênfase3 2 2 2 10" xfId="1095" xr:uid="{00000000-0005-0000-0000-000094040000}"/>
    <cellStyle name="20% - Ênfase3 2 2 2 2" xfId="1096" xr:uid="{00000000-0005-0000-0000-000095040000}"/>
    <cellStyle name="20% - Ênfase3 2 2 2 2 2" xfId="1097" xr:uid="{00000000-0005-0000-0000-000096040000}"/>
    <cellStyle name="20% - Ênfase3 2 2 2 2 2 2" xfId="1098" xr:uid="{00000000-0005-0000-0000-000097040000}"/>
    <cellStyle name="20% - Ênfase3 2 2 2 2 2 2 2" xfId="1099" xr:uid="{00000000-0005-0000-0000-000098040000}"/>
    <cellStyle name="20% - Ênfase3 2 2 2 2 2 3" xfId="1100" xr:uid="{00000000-0005-0000-0000-000099040000}"/>
    <cellStyle name="20% - Ênfase3 2 2 2 2 3" xfId="1101" xr:uid="{00000000-0005-0000-0000-00009A040000}"/>
    <cellStyle name="20% - Ênfase3 2 2 2 2 3 2" xfId="1102" xr:uid="{00000000-0005-0000-0000-00009B040000}"/>
    <cellStyle name="20% - Ênfase3 2 2 2 2 4" xfId="1103" xr:uid="{00000000-0005-0000-0000-00009C040000}"/>
    <cellStyle name="20% - Ênfase3 2 2 2 3" xfId="1104" xr:uid="{00000000-0005-0000-0000-00009D040000}"/>
    <cellStyle name="20% - Ênfase3 2 2 2 3 2" xfId="1105" xr:uid="{00000000-0005-0000-0000-00009E040000}"/>
    <cellStyle name="20% - Ênfase3 2 2 2 3 2 2" xfId="1106" xr:uid="{00000000-0005-0000-0000-00009F040000}"/>
    <cellStyle name="20% - Ênfase3 2 2 2 3 3" xfId="1107" xr:uid="{00000000-0005-0000-0000-0000A0040000}"/>
    <cellStyle name="20% - Ênfase3 2 2 2 4" xfId="1108" xr:uid="{00000000-0005-0000-0000-0000A1040000}"/>
    <cellStyle name="20% - Ênfase3 2 2 2 4 2" xfId="1109" xr:uid="{00000000-0005-0000-0000-0000A2040000}"/>
    <cellStyle name="20% - Ênfase3 2 2 2 4 2 2" xfId="1110" xr:uid="{00000000-0005-0000-0000-0000A3040000}"/>
    <cellStyle name="20% - Ênfase3 2 2 2 4 3" xfId="1111" xr:uid="{00000000-0005-0000-0000-0000A4040000}"/>
    <cellStyle name="20% - Ênfase3 2 2 2 5" xfId="1112" xr:uid="{00000000-0005-0000-0000-0000A5040000}"/>
    <cellStyle name="20% - Ênfase3 2 2 2 5 2" xfId="1113" xr:uid="{00000000-0005-0000-0000-0000A6040000}"/>
    <cellStyle name="20% - Ênfase3 2 2 2 5 2 2" xfId="1114" xr:uid="{00000000-0005-0000-0000-0000A7040000}"/>
    <cellStyle name="20% - Ênfase3 2 2 2 5 3" xfId="1115" xr:uid="{00000000-0005-0000-0000-0000A8040000}"/>
    <cellStyle name="20% - Ênfase3 2 2 2 6" xfId="1116" xr:uid="{00000000-0005-0000-0000-0000A9040000}"/>
    <cellStyle name="20% - Ênfase3 2 2 2 6 2" xfId="1117" xr:uid="{00000000-0005-0000-0000-0000AA040000}"/>
    <cellStyle name="20% - Ênfase3 2 2 2 6 2 2" xfId="1118" xr:uid="{00000000-0005-0000-0000-0000AB040000}"/>
    <cellStyle name="20% - Ênfase3 2 2 2 6 3" xfId="1119" xr:uid="{00000000-0005-0000-0000-0000AC040000}"/>
    <cellStyle name="20% - Ênfase3 2 2 2 7" xfId="1120" xr:uid="{00000000-0005-0000-0000-0000AD040000}"/>
    <cellStyle name="20% - Ênfase3 2 2 2 7 2" xfId="1121" xr:uid="{00000000-0005-0000-0000-0000AE040000}"/>
    <cellStyle name="20% - Ênfase3 2 2 2 8" xfId="1122" xr:uid="{00000000-0005-0000-0000-0000AF040000}"/>
    <cellStyle name="20% - Ênfase3 2 2 2 9" xfId="1123" xr:uid="{00000000-0005-0000-0000-0000B0040000}"/>
    <cellStyle name="20% - Ênfase3 2 2 3" xfId="1124" xr:uid="{00000000-0005-0000-0000-0000B1040000}"/>
    <cellStyle name="20% - Ênfase3 2 2 3 2" xfId="1125" xr:uid="{00000000-0005-0000-0000-0000B2040000}"/>
    <cellStyle name="20% - Ênfase3 2 2 3 2 2" xfId="1126" xr:uid="{00000000-0005-0000-0000-0000B3040000}"/>
    <cellStyle name="20% - Ênfase3 2 2 3 2 2 2" xfId="1127" xr:uid="{00000000-0005-0000-0000-0000B4040000}"/>
    <cellStyle name="20% - Ênfase3 2 2 3 2 2 3" xfId="1128" xr:uid="{00000000-0005-0000-0000-0000B5040000}"/>
    <cellStyle name="20% - Ênfase3 2 2 3 2 3" xfId="1129" xr:uid="{00000000-0005-0000-0000-0000B6040000}"/>
    <cellStyle name="20% - Ênfase3 2 2 3 2 4" xfId="1130" xr:uid="{00000000-0005-0000-0000-0000B7040000}"/>
    <cellStyle name="20% - Ênfase3 2 2 3 3" xfId="1131" xr:uid="{00000000-0005-0000-0000-0000B8040000}"/>
    <cellStyle name="20% - Ênfase3 2 2 3 3 2" xfId="1132" xr:uid="{00000000-0005-0000-0000-0000B9040000}"/>
    <cellStyle name="20% - Ênfase3 2 2 3 4" xfId="1133" xr:uid="{00000000-0005-0000-0000-0000BA040000}"/>
    <cellStyle name="20% - Ênfase3 2 2 3 5" xfId="1134" xr:uid="{00000000-0005-0000-0000-0000BB040000}"/>
    <cellStyle name="20% - Ênfase3 2 2 3 6" xfId="1135" xr:uid="{00000000-0005-0000-0000-0000BC040000}"/>
    <cellStyle name="20% - Ênfase3 2 2 4" xfId="1136" xr:uid="{00000000-0005-0000-0000-0000BD040000}"/>
    <cellStyle name="20% - Ênfase3 2 2 4 2" xfId="1137" xr:uid="{00000000-0005-0000-0000-0000BE040000}"/>
    <cellStyle name="20% - Ênfase3 2 2 4 2 2" xfId="1138" xr:uid="{00000000-0005-0000-0000-0000BF040000}"/>
    <cellStyle name="20% - Ênfase3 2 2 4 3" xfId="1139" xr:uid="{00000000-0005-0000-0000-0000C0040000}"/>
    <cellStyle name="20% - Ênfase3 2 2 5" xfId="1140" xr:uid="{00000000-0005-0000-0000-0000C1040000}"/>
    <cellStyle name="20% - Ênfase3 2 2 5 2" xfId="1141" xr:uid="{00000000-0005-0000-0000-0000C2040000}"/>
    <cellStyle name="20% - Ênfase3 2 2 5 2 2" xfId="1142" xr:uid="{00000000-0005-0000-0000-0000C3040000}"/>
    <cellStyle name="20% - Ênfase3 2 2 5 3" xfId="1143" xr:uid="{00000000-0005-0000-0000-0000C4040000}"/>
    <cellStyle name="20% - Ênfase3 2 2 6" xfId="1144" xr:uid="{00000000-0005-0000-0000-0000C5040000}"/>
    <cellStyle name="20% - Ênfase3 2 2 6 2" xfId="1145" xr:uid="{00000000-0005-0000-0000-0000C6040000}"/>
    <cellStyle name="20% - Ênfase3 2 2 6 2 2" xfId="1146" xr:uid="{00000000-0005-0000-0000-0000C7040000}"/>
    <cellStyle name="20% - Ênfase3 2 2 6 3" xfId="1147" xr:uid="{00000000-0005-0000-0000-0000C8040000}"/>
    <cellStyle name="20% - Ênfase3 2 2 7" xfId="1148" xr:uid="{00000000-0005-0000-0000-0000C9040000}"/>
    <cellStyle name="20% - Ênfase3 2 2 7 2" xfId="1149" xr:uid="{00000000-0005-0000-0000-0000CA040000}"/>
    <cellStyle name="20% - Ênfase3 2 2 7 2 2" xfId="1150" xr:uid="{00000000-0005-0000-0000-0000CB040000}"/>
    <cellStyle name="20% - Ênfase3 2 2 7 3" xfId="1151" xr:uid="{00000000-0005-0000-0000-0000CC040000}"/>
    <cellStyle name="20% - Ênfase3 2 2 8" xfId="1152" xr:uid="{00000000-0005-0000-0000-0000CD040000}"/>
    <cellStyle name="20% - Ênfase3 2 2 8 2" xfId="1153" xr:uid="{00000000-0005-0000-0000-0000CE040000}"/>
    <cellStyle name="20% - Ênfase3 2 2 9" xfId="1154" xr:uid="{00000000-0005-0000-0000-0000CF040000}"/>
    <cellStyle name="20% - Ênfase3 2 20" xfId="1155" xr:uid="{00000000-0005-0000-0000-0000D0040000}"/>
    <cellStyle name="20% - Ênfase3 2 21" xfId="1156" xr:uid="{00000000-0005-0000-0000-0000D1040000}"/>
    <cellStyle name="20% - Ênfase3 2 3" xfId="1157" xr:uid="{00000000-0005-0000-0000-0000D2040000}"/>
    <cellStyle name="20% - Ênfase3 2 3 10" xfId="1158" xr:uid="{00000000-0005-0000-0000-0000D3040000}"/>
    <cellStyle name="20% - Ênfase3 2 3 11" xfId="1159" xr:uid="{00000000-0005-0000-0000-0000D4040000}"/>
    <cellStyle name="20% - Ênfase3 2 3 2" xfId="1160" xr:uid="{00000000-0005-0000-0000-0000D5040000}"/>
    <cellStyle name="20% - Ênfase3 2 3 2 2" xfId="1161" xr:uid="{00000000-0005-0000-0000-0000D6040000}"/>
    <cellStyle name="20% - Ênfase3 2 3 2 2 2" xfId="1162" xr:uid="{00000000-0005-0000-0000-0000D7040000}"/>
    <cellStyle name="20% - Ênfase3 2 3 2 2 2 2" xfId="1163" xr:uid="{00000000-0005-0000-0000-0000D8040000}"/>
    <cellStyle name="20% - Ênfase3 2 3 2 2 2 2 2" xfId="1164" xr:uid="{00000000-0005-0000-0000-0000D9040000}"/>
    <cellStyle name="20% - Ênfase3 2 3 2 2 2 3" xfId="1165" xr:uid="{00000000-0005-0000-0000-0000DA040000}"/>
    <cellStyle name="20% - Ênfase3 2 3 2 2 3" xfId="1166" xr:uid="{00000000-0005-0000-0000-0000DB040000}"/>
    <cellStyle name="20% - Ênfase3 2 3 2 2 3 2" xfId="1167" xr:uid="{00000000-0005-0000-0000-0000DC040000}"/>
    <cellStyle name="20% - Ênfase3 2 3 2 2 4" xfId="1168" xr:uid="{00000000-0005-0000-0000-0000DD040000}"/>
    <cellStyle name="20% - Ênfase3 2 3 2 3" xfId="1169" xr:uid="{00000000-0005-0000-0000-0000DE040000}"/>
    <cellStyle name="20% - Ênfase3 2 3 2 3 2" xfId="1170" xr:uid="{00000000-0005-0000-0000-0000DF040000}"/>
    <cellStyle name="20% - Ênfase3 2 3 2 3 2 2" xfId="1171" xr:uid="{00000000-0005-0000-0000-0000E0040000}"/>
    <cellStyle name="20% - Ênfase3 2 3 2 3 3" xfId="1172" xr:uid="{00000000-0005-0000-0000-0000E1040000}"/>
    <cellStyle name="20% - Ênfase3 2 3 2 4" xfId="1173" xr:uid="{00000000-0005-0000-0000-0000E2040000}"/>
    <cellStyle name="20% - Ênfase3 2 3 2 4 2" xfId="1174" xr:uid="{00000000-0005-0000-0000-0000E3040000}"/>
    <cellStyle name="20% - Ênfase3 2 3 2 4 2 2" xfId="1175" xr:uid="{00000000-0005-0000-0000-0000E4040000}"/>
    <cellStyle name="20% - Ênfase3 2 3 2 4 3" xfId="1176" xr:uid="{00000000-0005-0000-0000-0000E5040000}"/>
    <cellStyle name="20% - Ênfase3 2 3 2 5" xfId="1177" xr:uid="{00000000-0005-0000-0000-0000E6040000}"/>
    <cellStyle name="20% - Ênfase3 2 3 2 5 2" xfId="1178" xr:uid="{00000000-0005-0000-0000-0000E7040000}"/>
    <cellStyle name="20% - Ênfase3 2 3 2 5 2 2" xfId="1179" xr:uid="{00000000-0005-0000-0000-0000E8040000}"/>
    <cellStyle name="20% - Ênfase3 2 3 2 5 3" xfId="1180" xr:uid="{00000000-0005-0000-0000-0000E9040000}"/>
    <cellStyle name="20% - Ênfase3 2 3 2 6" xfId="1181" xr:uid="{00000000-0005-0000-0000-0000EA040000}"/>
    <cellStyle name="20% - Ênfase3 2 3 2 6 2" xfId="1182" xr:uid="{00000000-0005-0000-0000-0000EB040000}"/>
    <cellStyle name="20% - Ênfase3 2 3 2 6 2 2" xfId="1183" xr:uid="{00000000-0005-0000-0000-0000EC040000}"/>
    <cellStyle name="20% - Ênfase3 2 3 2 6 3" xfId="1184" xr:uid="{00000000-0005-0000-0000-0000ED040000}"/>
    <cellStyle name="20% - Ênfase3 2 3 2 7" xfId="1185" xr:uid="{00000000-0005-0000-0000-0000EE040000}"/>
    <cellStyle name="20% - Ênfase3 2 3 2 7 2" xfId="1186" xr:uid="{00000000-0005-0000-0000-0000EF040000}"/>
    <cellStyle name="20% - Ênfase3 2 3 2 8" xfId="1187" xr:uid="{00000000-0005-0000-0000-0000F0040000}"/>
    <cellStyle name="20% - Ênfase3 2 3 3" xfId="1188" xr:uid="{00000000-0005-0000-0000-0000F1040000}"/>
    <cellStyle name="20% - Ênfase3 2 3 3 2" xfId="1189" xr:uid="{00000000-0005-0000-0000-0000F2040000}"/>
    <cellStyle name="20% - Ênfase3 2 3 3 2 2" xfId="1190" xr:uid="{00000000-0005-0000-0000-0000F3040000}"/>
    <cellStyle name="20% - Ênfase3 2 3 3 2 2 2" xfId="1191" xr:uid="{00000000-0005-0000-0000-0000F4040000}"/>
    <cellStyle name="20% - Ênfase3 2 3 3 2 3" xfId="1192" xr:uid="{00000000-0005-0000-0000-0000F5040000}"/>
    <cellStyle name="20% - Ênfase3 2 3 3 3" xfId="1193" xr:uid="{00000000-0005-0000-0000-0000F6040000}"/>
    <cellStyle name="20% - Ênfase3 2 3 3 3 2" xfId="1194" xr:uid="{00000000-0005-0000-0000-0000F7040000}"/>
    <cellStyle name="20% - Ênfase3 2 3 3 4" xfId="1195" xr:uid="{00000000-0005-0000-0000-0000F8040000}"/>
    <cellStyle name="20% - Ênfase3 2 3 4" xfId="1196" xr:uid="{00000000-0005-0000-0000-0000F9040000}"/>
    <cellStyle name="20% - Ênfase3 2 3 4 2" xfId="1197" xr:uid="{00000000-0005-0000-0000-0000FA040000}"/>
    <cellStyle name="20% - Ênfase3 2 3 4 2 2" xfId="1198" xr:uid="{00000000-0005-0000-0000-0000FB040000}"/>
    <cellStyle name="20% - Ênfase3 2 3 4 3" xfId="1199" xr:uid="{00000000-0005-0000-0000-0000FC040000}"/>
    <cellStyle name="20% - Ênfase3 2 3 5" xfId="1200" xr:uid="{00000000-0005-0000-0000-0000FD040000}"/>
    <cellStyle name="20% - Ênfase3 2 3 5 2" xfId="1201" xr:uid="{00000000-0005-0000-0000-0000FE040000}"/>
    <cellStyle name="20% - Ênfase3 2 3 5 2 2" xfId="1202" xr:uid="{00000000-0005-0000-0000-0000FF040000}"/>
    <cellStyle name="20% - Ênfase3 2 3 5 3" xfId="1203" xr:uid="{00000000-0005-0000-0000-000000050000}"/>
    <cellStyle name="20% - Ênfase3 2 3 6" xfId="1204" xr:uid="{00000000-0005-0000-0000-000001050000}"/>
    <cellStyle name="20% - Ênfase3 2 3 6 2" xfId="1205" xr:uid="{00000000-0005-0000-0000-000002050000}"/>
    <cellStyle name="20% - Ênfase3 2 3 6 2 2" xfId="1206" xr:uid="{00000000-0005-0000-0000-000003050000}"/>
    <cellStyle name="20% - Ênfase3 2 3 6 3" xfId="1207" xr:uid="{00000000-0005-0000-0000-000004050000}"/>
    <cellStyle name="20% - Ênfase3 2 3 7" xfId="1208" xr:uid="{00000000-0005-0000-0000-000005050000}"/>
    <cellStyle name="20% - Ênfase3 2 3 7 2" xfId="1209" xr:uid="{00000000-0005-0000-0000-000006050000}"/>
    <cellStyle name="20% - Ênfase3 2 3 7 2 2" xfId="1210" xr:uid="{00000000-0005-0000-0000-000007050000}"/>
    <cellStyle name="20% - Ênfase3 2 3 7 3" xfId="1211" xr:uid="{00000000-0005-0000-0000-000008050000}"/>
    <cellStyle name="20% - Ênfase3 2 3 8" xfId="1212" xr:uid="{00000000-0005-0000-0000-000009050000}"/>
    <cellStyle name="20% - Ênfase3 2 3 8 2" xfId="1213" xr:uid="{00000000-0005-0000-0000-00000A050000}"/>
    <cellStyle name="20% - Ênfase3 2 3 9" xfId="1214" xr:uid="{00000000-0005-0000-0000-00000B050000}"/>
    <cellStyle name="20% - Ênfase3 2 4" xfId="1215" xr:uid="{00000000-0005-0000-0000-00000C050000}"/>
    <cellStyle name="20% - Ênfase3 2 4 10" xfId="1216" xr:uid="{00000000-0005-0000-0000-00000D050000}"/>
    <cellStyle name="20% - Ênfase3 2 4 11" xfId="1217" xr:uid="{00000000-0005-0000-0000-00000E050000}"/>
    <cellStyle name="20% - Ênfase3 2 4 2" xfId="1218" xr:uid="{00000000-0005-0000-0000-00000F050000}"/>
    <cellStyle name="20% - Ênfase3 2 4 2 2" xfId="1219" xr:uid="{00000000-0005-0000-0000-000010050000}"/>
    <cellStyle name="20% - Ênfase3 2 4 2 2 2" xfId="1220" xr:uid="{00000000-0005-0000-0000-000011050000}"/>
    <cellStyle name="20% - Ênfase3 2 4 2 2 2 2" xfId="1221" xr:uid="{00000000-0005-0000-0000-000012050000}"/>
    <cellStyle name="20% - Ênfase3 2 4 2 2 2 2 2" xfId="1222" xr:uid="{00000000-0005-0000-0000-000013050000}"/>
    <cellStyle name="20% - Ênfase3 2 4 2 2 2 3" xfId="1223" xr:uid="{00000000-0005-0000-0000-000014050000}"/>
    <cellStyle name="20% - Ênfase3 2 4 2 2 3" xfId="1224" xr:uid="{00000000-0005-0000-0000-000015050000}"/>
    <cellStyle name="20% - Ênfase3 2 4 2 2 3 2" xfId="1225" xr:uid="{00000000-0005-0000-0000-000016050000}"/>
    <cellStyle name="20% - Ênfase3 2 4 2 2 4" xfId="1226" xr:uid="{00000000-0005-0000-0000-000017050000}"/>
    <cellStyle name="20% - Ênfase3 2 4 2 3" xfId="1227" xr:uid="{00000000-0005-0000-0000-000018050000}"/>
    <cellStyle name="20% - Ênfase3 2 4 2 3 2" xfId="1228" xr:uid="{00000000-0005-0000-0000-000019050000}"/>
    <cellStyle name="20% - Ênfase3 2 4 2 3 2 2" xfId="1229" xr:uid="{00000000-0005-0000-0000-00001A050000}"/>
    <cellStyle name="20% - Ênfase3 2 4 2 3 3" xfId="1230" xr:uid="{00000000-0005-0000-0000-00001B050000}"/>
    <cellStyle name="20% - Ênfase3 2 4 2 4" xfId="1231" xr:uid="{00000000-0005-0000-0000-00001C050000}"/>
    <cellStyle name="20% - Ênfase3 2 4 2 4 2" xfId="1232" xr:uid="{00000000-0005-0000-0000-00001D050000}"/>
    <cellStyle name="20% - Ênfase3 2 4 2 4 2 2" xfId="1233" xr:uid="{00000000-0005-0000-0000-00001E050000}"/>
    <cellStyle name="20% - Ênfase3 2 4 2 4 3" xfId="1234" xr:uid="{00000000-0005-0000-0000-00001F050000}"/>
    <cellStyle name="20% - Ênfase3 2 4 2 5" xfId="1235" xr:uid="{00000000-0005-0000-0000-000020050000}"/>
    <cellStyle name="20% - Ênfase3 2 4 2 5 2" xfId="1236" xr:uid="{00000000-0005-0000-0000-000021050000}"/>
    <cellStyle name="20% - Ênfase3 2 4 2 5 2 2" xfId="1237" xr:uid="{00000000-0005-0000-0000-000022050000}"/>
    <cellStyle name="20% - Ênfase3 2 4 2 5 3" xfId="1238" xr:uid="{00000000-0005-0000-0000-000023050000}"/>
    <cellStyle name="20% - Ênfase3 2 4 2 6" xfId="1239" xr:uid="{00000000-0005-0000-0000-000024050000}"/>
    <cellStyle name="20% - Ênfase3 2 4 2 6 2" xfId="1240" xr:uid="{00000000-0005-0000-0000-000025050000}"/>
    <cellStyle name="20% - Ênfase3 2 4 2 6 2 2" xfId="1241" xr:uid="{00000000-0005-0000-0000-000026050000}"/>
    <cellStyle name="20% - Ênfase3 2 4 2 6 3" xfId="1242" xr:uid="{00000000-0005-0000-0000-000027050000}"/>
    <cellStyle name="20% - Ênfase3 2 4 2 7" xfId="1243" xr:uid="{00000000-0005-0000-0000-000028050000}"/>
    <cellStyle name="20% - Ênfase3 2 4 2 7 2" xfId="1244" xr:uid="{00000000-0005-0000-0000-000029050000}"/>
    <cellStyle name="20% - Ênfase3 2 4 2 8" xfId="1245" xr:uid="{00000000-0005-0000-0000-00002A050000}"/>
    <cellStyle name="20% - Ênfase3 2 4 3" xfId="1246" xr:uid="{00000000-0005-0000-0000-00002B050000}"/>
    <cellStyle name="20% - Ênfase3 2 4 3 2" xfId="1247" xr:uid="{00000000-0005-0000-0000-00002C050000}"/>
    <cellStyle name="20% - Ênfase3 2 4 3 2 2" xfId="1248" xr:uid="{00000000-0005-0000-0000-00002D050000}"/>
    <cellStyle name="20% - Ênfase3 2 4 3 2 2 2" xfId="1249" xr:uid="{00000000-0005-0000-0000-00002E050000}"/>
    <cellStyle name="20% - Ênfase3 2 4 3 2 3" xfId="1250" xr:uid="{00000000-0005-0000-0000-00002F050000}"/>
    <cellStyle name="20% - Ênfase3 2 4 3 3" xfId="1251" xr:uid="{00000000-0005-0000-0000-000030050000}"/>
    <cellStyle name="20% - Ênfase3 2 4 3 3 2" xfId="1252" xr:uid="{00000000-0005-0000-0000-000031050000}"/>
    <cellStyle name="20% - Ênfase3 2 4 3 4" xfId="1253" xr:uid="{00000000-0005-0000-0000-000032050000}"/>
    <cellStyle name="20% - Ênfase3 2 4 4" xfId="1254" xr:uid="{00000000-0005-0000-0000-000033050000}"/>
    <cellStyle name="20% - Ênfase3 2 4 4 2" xfId="1255" xr:uid="{00000000-0005-0000-0000-000034050000}"/>
    <cellStyle name="20% - Ênfase3 2 4 4 2 2" xfId="1256" xr:uid="{00000000-0005-0000-0000-000035050000}"/>
    <cellStyle name="20% - Ênfase3 2 4 4 3" xfId="1257" xr:uid="{00000000-0005-0000-0000-000036050000}"/>
    <cellStyle name="20% - Ênfase3 2 4 5" xfId="1258" xr:uid="{00000000-0005-0000-0000-000037050000}"/>
    <cellStyle name="20% - Ênfase3 2 4 5 2" xfId="1259" xr:uid="{00000000-0005-0000-0000-000038050000}"/>
    <cellStyle name="20% - Ênfase3 2 4 5 2 2" xfId="1260" xr:uid="{00000000-0005-0000-0000-000039050000}"/>
    <cellStyle name="20% - Ênfase3 2 4 5 3" xfId="1261" xr:uid="{00000000-0005-0000-0000-00003A050000}"/>
    <cellStyle name="20% - Ênfase3 2 4 6" xfId="1262" xr:uid="{00000000-0005-0000-0000-00003B050000}"/>
    <cellStyle name="20% - Ênfase3 2 4 6 2" xfId="1263" xr:uid="{00000000-0005-0000-0000-00003C050000}"/>
    <cellStyle name="20% - Ênfase3 2 4 6 2 2" xfId="1264" xr:uid="{00000000-0005-0000-0000-00003D050000}"/>
    <cellStyle name="20% - Ênfase3 2 4 6 3" xfId="1265" xr:uid="{00000000-0005-0000-0000-00003E050000}"/>
    <cellStyle name="20% - Ênfase3 2 4 7" xfId="1266" xr:uid="{00000000-0005-0000-0000-00003F050000}"/>
    <cellStyle name="20% - Ênfase3 2 4 7 2" xfId="1267" xr:uid="{00000000-0005-0000-0000-000040050000}"/>
    <cellStyle name="20% - Ênfase3 2 4 7 2 2" xfId="1268" xr:uid="{00000000-0005-0000-0000-000041050000}"/>
    <cellStyle name="20% - Ênfase3 2 4 7 3" xfId="1269" xr:uid="{00000000-0005-0000-0000-000042050000}"/>
    <cellStyle name="20% - Ênfase3 2 4 8" xfId="1270" xr:uid="{00000000-0005-0000-0000-000043050000}"/>
    <cellStyle name="20% - Ênfase3 2 4 8 2" xfId="1271" xr:uid="{00000000-0005-0000-0000-000044050000}"/>
    <cellStyle name="20% - Ênfase3 2 4 9" xfId="1272" xr:uid="{00000000-0005-0000-0000-000045050000}"/>
    <cellStyle name="20% - Ênfase3 2 5" xfId="1273" xr:uid="{00000000-0005-0000-0000-000046050000}"/>
    <cellStyle name="20% - Ênfase3 2 5 2" xfId="1274" xr:uid="{00000000-0005-0000-0000-000047050000}"/>
    <cellStyle name="20% - Ênfase3 2 5 2 2" xfId="1275" xr:uid="{00000000-0005-0000-0000-000048050000}"/>
    <cellStyle name="20% - Ênfase3 2 5 2 2 2" xfId="1276" xr:uid="{00000000-0005-0000-0000-000049050000}"/>
    <cellStyle name="20% - Ênfase3 2 5 2 2 2 2" xfId="1277" xr:uid="{00000000-0005-0000-0000-00004A050000}"/>
    <cellStyle name="20% - Ênfase3 2 5 2 2 2 2 2" xfId="1278" xr:uid="{00000000-0005-0000-0000-00004B050000}"/>
    <cellStyle name="20% - Ênfase3 2 5 2 2 2 3" xfId="1279" xr:uid="{00000000-0005-0000-0000-00004C050000}"/>
    <cellStyle name="20% - Ênfase3 2 5 2 2 3" xfId="1280" xr:uid="{00000000-0005-0000-0000-00004D050000}"/>
    <cellStyle name="20% - Ênfase3 2 5 2 2 3 2" xfId="1281" xr:uid="{00000000-0005-0000-0000-00004E050000}"/>
    <cellStyle name="20% - Ênfase3 2 5 2 2 4" xfId="1282" xr:uid="{00000000-0005-0000-0000-00004F050000}"/>
    <cellStyle name="20% - Ênfase3 2 5 2 3" xfId="1283" xr:uid="{00000000-0005-0000-0000-000050050000}"/>
    <cellStyle name="20% - Ênfase3 2 5 2 3 2" xfId="1284" xr:uid="{00000000-0005-0000-0000-000051050000}"/>
    <cellStyle name="20% - Ênfase3 2 5 2 3 2 2" xfId="1285" xr:uid="{00000000-0005-0000-0000-000052050000}"/>
    <cellStyle name="20% - Ênfase3 2 5 2 3 3" xfId="1286" xr:uid="{00000000-0005-0000-0000-000053050000}"/>
    <cellStyle name="20% - Ênfase3 2 5 2 4" xfId="1287" xr:uid="{00000000-0005-0000-0000-000054050000}"/>
    <cellStyle name="20% - Ênfase3 2 5 2 4 2" xfId="1288" xr:uid="{00000000-0005-0000-0000-000055050000}"/>
    <cellStyle name="20% - Ênfase3 2 5 2 4 2 2" xfId="1289" xr:uid="{00000000-0005-0000-0000-000056050000}"/>
    <cellStyle name="20% - Ênfase3 2 5 2 4 3" xfId="1290" xr:uid="{00000000-0005-0000-0000-000057050000}"/>
    <cellStyle name="20% - Ênfase3 2 5 2 5" xfId="1291" xr:uid="{00000000-0005-0000-0000-000058050000}"/>
    <cellStyle name="20% - Ênfase3 2 5 2 5 2" xfId="1292" xr:uid="{00000000-0005-0000-0000-000059050000}"/>
    <cellStyle name="20% - Ênfase3 2 5 2 5 2 2" xfId="1293" xr:uid="{00000000-0005-0000-0000-00005A050000}"/>
    <cellStyle name="20% - Ênfase3 2 5 2 5 3" xfId="1294" xr:uid="{00000000-0005-0000-0000-00005B050000}"/>
    <cellStyle name="20% - Ênfase3 2 5 2 6" xfId="1295" xr:uid="{00000000-0005-0000-0000-00005C050000}"/>
    <cellStyle name="20% - Ênfase3 2 5 2 6 2" xfId="1296" xr:uid="{00000000-0005-0000-0000-00005D050000}"/>
    <cellStyle name="20% - Ênfase3 2 5 2 6 2 2" xfId="1297" xr:uid="{00000000-0005-0000-0000-00005E050000}"/>
    <cellStyle name="20% - Ênfase3 2 5 2 6 3" xfId="1298" xr:uid="{00000000-0005-0000-0000-00005F050000}"/>
    <cellStyle name="20% - Ênfase3 2 5 2 7" xfId="1299" xr:uid="{00000000-0005-0000-0000-000060050000}"/>
    <cellStyle name="20% - Ênfase3 2 5 2 7 2" xfId="1300" xr:uid="{00000000-0005-0000-0000-000061050000}"/>
    <cellStyle name="20% - Ênfase3 2 5 2 7 3" xfId="1301" xr:uid="{00000000-0005-0000-0000-000062050000}"/>
    <cellStyle name="20% - Ênfase3 2 5 2 8" xfId="1302" xr:uid="{00000000-0005-0000-0000-000063050000}"/>
    <cellStyle name="20% - Ênfase3 2 5 2 8 2" xfId="1303" xr:uid="{00000000-0005-0000-0000-000064050000}"/>
    <cellStyle name="20% - Ênfase3 2 5 3" xfId="1304" xr:uid="{00000000-0005-0000-0000-000065050000}"/>
    <cellStyle name="20% - Ênfase3 2 5 4" xfId="1305" xr:uid="{00000000-0005-0000-0000-000066050000}"/>
    <cellStyle name="20% - Ênfase3 2 5 4 2" xfId="1306" xr:uid="{00000000-0005-0000-0000-000067050000}"/>
    <cellStyle name="20% - Ênfase3 2 5 4 3" xfId="1307" xr:uid="{00000000-0005-0000-0000-000068050000}"/>
    <cellStyle name="20% - Ênfase3 2 5 5" xfId="1308" xr:uid="{00000000-0005-0000-0000-000069050000}"/>
    <cellStyle name="20% - Ênfase3 2 5 6" xfId="1309" xr:uid="{00000000-0005-0000-0000-00006A050000}"/>
    <cellStyle name="20% - Ênfase3 2 5 7" xfId="1310" xr:uid="{00000000-0005-0000-0000-00006B050000}"/>
    <cellStyle name="20% - Ênfase3 2 6" xfId="1311" xr:uid="{00000000-0005-0000-0000-00006C050000}"/>
    <cellStyle name="20% - Ênfase3 2 6 2" xfId="1312" xr:uid="{00000000-0005-0000-0000-00006D050000}"/>
    <cellStyle name="20% - Ênfase3 2 6 2 2" xfId="1313" xr:uid="{00000000-0005-0000-0000-00006E050000}"/>
    <cellStyle name="20% - Ênfase3 2 6 2 2 2" xfId="1314" xr:uid="{00000000-0005-0000-0000-00006F050000}"/>
    <cellStyle name="20% - Ênfase3 2 6 2 3" xfId="1315" xr:uid="{00000000-0005-0000-0000-000070050000}"/>
    <cellStyle name="20% - Ênfase3 2 6 3" xfId="1316" xr:uid="{00000000-0005-0000-0000-000071050000}"/>
    <cellStyle name="20% - Ênfase3 2 6 3 2" xfId="1317" xr:uid="{00000000-0005-0000-0000-000072050000}"/>
    <cellStyle name="20% - Ênfase3 2 6 3 3" xfId="1318" xr:uid="{00000000-0005-0000-0000-000073050000}"/>
    <cellStyle name="20% - Ênfase3 2 6 4" xfId="1319" xr:uid="{00000000-0005-0000-0000-000074050000}"/>
    <cellStyle name="20% - Ênfase3 2 6 4 2" xfId="1320" xr:uid="{00000000-0005-0000-0000-000075050000}"/>
    <cellStyle name="20% - Ênfase3 2 6 5" xfId="1321" xr:uid="{00000000-0005-0000-0000-000076050000}"/>
    <cellStyle name="20% - Ênfase3 2 7" xfId="1322" xr:uid="{00000000-0005-0000-0000-000077050000}"/>
    <cellStyle name="20% - Ênfase3 2 7 2" xfId="1323" xr:uid="{00000000-0005-0000-0000-000078050000}"/>
    <cellStyle name="20% - Ênfase3 2 7 2 2" xfId="1324" xr:uid="{00000000-0005-0000-0000-000079050000}"/>
    <cellStyle name="20% - Ênfase3 2 7 2 3" xfId="1325" xr:uid="{00000000-0005-0000-0000-00007A050000}"/>
    <cellStyle name="20% - Ênfase3 2 7 3" xfId="1326" xr:uid="{00000000-0005-0000-0000-00007B050000}"/>
    <cellStyle name="20% - Ênfase3 2 7 3 2" xfId="1327" xr:uid="{00000000-0005-0000-0000-00007C050000}"/>
    <cellStyle name="20% - Ênfase3 2 7 3 3" xfId="1328" xr:uid="{00000000-0005-0000-0000-00007D050000}"/>
    <cellStyle name="20% - Ênfase3 2 7 4" xfId="1329" xr:uid="{00000000-0005-0000-0000-00007E050000}"/>
    <cellStyle name="20% - Ênfase3 2 7 4 2" xfId="1330" xr:uid="{00000000-0005-0000-0000-00007F050000}"/>
    <cellStyle name="20% - Ênfase3 2 8" xfId="1331" xr:uid="{00000000-0005-0000-0000-000080050000}"/>
    <cellStyle name="20% - Ênfase3 2 8 2" xfId="1332" xr:uid="{00000000-0005-0000-0000-000081050000}"/>
    <cellStyle name="20% - Ênfase3 2 8 2 2" xfId="1333" xr:uid="{00000000-0005-0000-0000-000082050000}"/>
    <cellStyle name="20% - Ênfase3 2 8 2 3" xfId="1334" xr:uid="{00000000-0005-0000-0000-000083050000}"/>
    <cellStyle name="20% - Ênfase3 2 8 3" xfId="1335" xr:uid="{00000000-0005-0000-0000-000084050000}"/>
    <cellStyle name="20% - Ênfase3 2 8 3 2" xfId="1336" xr:uid="{00000000-0005-0000-0000-000085050000}"/>
    <cellStyle name="20% - Ênfase3 2 8 3 3" xfId="1337" xr:uid="{00000000-0005-0000-0000-000086050000}"/>
    <cellStyle name="20% - Ênfase3 2 8 4" xfId="1338" xr:uid="{00000000-0005-0000-0000-000087050000}"/>
    <cellStyle name="20% - Ênfase3 2 8 4 2" xfId="1339" xr:uid="{00000000-0005-0000-0000-000088050000}"/>
    <cellStyle name="20% - Ênfase3 2 9" xfId="1340" xr:uid="{00000000-0005-0000-0000-000089050000}"/>
    <cellStyle name="20% - Ênfase3 2 9 2" xfId="1341" xr:uid="{00000000-0005-0000-0000-00008A050000}"/>
    <cellStyle name="20% - Ênfase3 2 9 2 2" xfId="1342" xr:uid="{00000000-0005-0000-0000-00008B050000}"/>
    <cellStyle name="20% - Ênfase3 2 9 2 3" xfId="1343" xr:uid="{00000000-0005-0000-0000-00008C050000}"/>
    <cellStyle name="20% - Ênfase3 2 9 3" xfId="1344" xr:uid="{00000000-0005-0000-0000-00008D050000}"/>
    <cellStyle name="20% - Ênfase3 2 9 3 2" xfId="1345" xr:uid="{00000000-0005-0000-0000-00008E050000}"/>
    <cellStyle name="20% - Ênfase3 2 9 3 3" xfId="1346" xr:uid="{00000000-0005-0000-0000-00008F050000}"/>
    <cellStyle name="20% - Ênfase3 2 9 4" xfId="1347" xr:uid="{00000000-0005-0000-0000-000090050000}"/>
    <cellStyle name="20% - Ênfase3 2 9 4 2" xfId="1348" xr:uid="{00000000-0005-0000-0000-000091050000}"/>
    <cellStyle name="20% - Ênfase3 2_Nota 22" xfId="1349" xr:uid="{00000000-0005-0000-0000-000092050000}"/>
    <cellStyle name="20% - Ênfase3 20" xfId="35307" xr:uid="{00000000-0005-0000-0000-000093050000}"/>
    <cellStyle name="20% - Ênfase3 21" xfId="35308" xr:uid="{00000000-0005-0000-0000-000094050000}"/>
    <cellStyle name="20% - Ênfase3 22" xfId="36007" xr:uid="{00000000-0005-0000-0000-000095050000}"/>
    <cellStyle name="20% - Ênfase3 3" xfId="1350" xr:uid="{00000000-0005-0000-0000-000096050000}"/>
    <cellStyle name="20% - Ênfase3 3 10" xfId="1351" xr:uid="{00000000-0005-0000-0000-000097050000}"/>
    <cellStyle name="20% - Ênfase3 3 11" xfId="1352" xr:uid="{00000000-0005-0000-0000-000098050000}"/>
    <cellStyle name="20% - Ênfase3 3 12" xfId="1353" xr:uid="{00000000-0005-0000-0000-000099050000}"/>
    <cellStyle name="20% - Ênfase3 3 13" xfId="1354" xr:uid="{00000000-0005-0000-0000-00009A050000}"/>
    <cellStyle name="20% - Ênfase3 3 14" xfId="1355" xr:uid="{00000000-0005-0000-0000-00009B050000}"/>
    <cellStyle name="20% - Ênfase3 3 15" xfId="1356" xr:uid="{00000000-0005-0000-0000-00009C050000}"/>
    <cellStyle name="20% - Ênfase3 3 16" xfId="1357" xr:uid="{00000000-0005-0000-0000-00009D050000}"/>
    <cellStyle name="20% - Ênfase3 3 17" xfId="1358" xr:uid="{00000000-0005-0000-0000-00009E050000}"/>
    <cellStyle name="20% - Ênfase3 3 2" xfId="1359" xr:uid="{00000000-0005-0000-0000-00009F050000}"/>
    <cellStyle name="20% - Ênfase3 3 2 2" xfId="1360" xr:uid="{00000000-0005-0000-0000-0000A0050000}"/>
    <cellStyle name="20% - Ênfase3 3 3" xfId="1361" xr:uid="{00000000-0005-0000-0000-0000A1050000}"/>
    <cellStyle name="20% - Ênfase3 3 4" xfId="1362" xr:uid="{00000000-0005-0000-0000-0000A2050000}"/>
    <cellStyle name="20% - Ênfase3 3 5" xfId="1363" xr:uid="{00000000-0005-0000-0000-0000A3050000}"/>
    <cellStyle name="20% - Ênfase3 3 6" xfId="1364" xr:uid="{00000000-0005-0000-0000-0000A4050000}"/>
    <cellStyle name="20% - Ênfase3 3 7" xfId="1365" xr:uid="{00000000-0005-0000-0000-0000A5050000}"/>
    <cellStyle name="20% - Ênfase3 3 8" xfId="1366" xr:uid="{00000000-0005-0000-0000-0000A6050000}"/>
    <cellStyle name="20% - Ênfase3 3 9" xfId="1367" xr:uid="{00000000-0005-0000-0000-0000A7050000}"/>
    <cellStyle name="20% - Ênfase3 4" xfId="1368" xr:uid="{00000000-0005-0000-0000-0000A8050000}"/>
    <cellStyle name="20% - Ênfase3 4 10" xfId="1369" xr:uid="{00000000-0005-0000-0000-0000A9050000}"/>
    <cellStyle name="20% - Ênfase3 4 11" xfId="1370" xr:uid="{00000000-0005-0000-0000-0000AA050000}"/>
    <cellStyle name="20% - Ênfase3 4 12" xfId="1371" xr:uid="{00000000-0005-0000-0000-0000AB050000}"/>
    <cellStyle name="20% - Ênfase3 4 2" xfId="1372" xr:uid="{00000000-0005-0000-0000-0000AC050000}"/>
    <cellStyle name="20% - Ênfase3 4 3" xfId="1373" xr:uid="{00000000-0005-0000-0000-0000AD050000}"/>
    <cellStyle name="20% - Ênfase3 4 4" xfId="1374" xr:uid="{00000000-0005-0000-0000-0000AE050000}"/>
    <cellStyle name="20% - Ênfase3 4 5" xfId="1375" xr:uid="{00000000-0005-0000-0000-0000AF050000}"/>
    <cellStyle name="20% - Ênfase3 4 6" xfId="1376" xr:uid="{00000000-0005-0000-0000-0000B0050000}"/>
    <cellStyle name="20% - Ênfase3 4 7" xfId="1377" xr:uid="{00000000-0005-0000-0000-0000B1050000}"/>
    <cellStyle name="20% - Ênfase3 4 8" xfId="1378" xr:uid="{00000000-0005-0000-0000-0000B2050000}"/>
    <cellStyle name="20% - Ênfase3 4 9" xfId="1379" xr:uid="{00000000-0005-0000-0000-0000B3050000}"/>
    <cellStyle name="20% - Ênfase3 5" xfId="1380" xr:uid="{00000000-0005-0000-0000-0000B4050000}"/>
    <cellStyle name="20% - Ênfase3 5 2" xfId="1381" xr:uid="{00000000-0005-0000-0000-0000B5050000}"/>
    <cellStyle name="20% - Ênfase3 6" xfId="35309" xr:uid="{00000000-0005-0000-0000-0000B6050000}"/>
    <cellStyle name="20% - Ênfase3 7" xfId="35310" xr:uid="{00000000-0005-0000-0000-0000B7050000}"/>
    <cellStyle name="20% - Ênfase3 8" xfId="35311" xr:uid="{00000000-0005-0000-0000-0000B8050000}"/>
    <cellStyle name="20% - Ênfase3 9" xfId="35312" xr:uid="{00000000-0005-0000-0000-0000B9050000}"/>
    <cellStyle name="20% - Ênfase4 10" xfId="35313" xr:uid="{00000000-0005-0000-0000-0000BA050000}"/>
    <cellStyle name="20% - Ênfase4 11" xfId="35314" xr:uid="{00000000-0005-0000-0000-0000BB050000}"/>
    <cellStyle name="20% - Ênfase4 12" xfId="35315" xr:uid="{00000000-0005-0000-0000-0000BC050000}"/>
    <cellStyle name="20% - Ênfase4 13" xfId="35316" xr:uid="{00000000-0005-0000-0000-0000BD050000}"/>
    <cellStyle name="20% - Ênfase4 14" xfId="35317" xr:uid="{00000000-0005-0000-0000-0000BE050000}"/>
    <cellStyle name="20% - Ênfase4 15" xfId="35318" xr:uid="{00000000-0005-0000-0000-0000BF050000}"/>
    <cellStyle name="20% - Ênfase4 16" xfId="35319" xr:uid="{00000000-0005-0000-0000-0000C0050000}"/>
    <cellStyle name="20% - Ênfase4 17" xfId="35320" xr:uid="{00000000-0005-0000-0000-0000C1050000}"/>
    <cellStyle name="20% - Ênfase4 18" xfId="35321" xr:uid="{00000000-0005-0000-0000-0000C2050000}"/>
    <cellStyle name="20% - Ênfase4 19" xfId="35322" xr:uid="{00000000-0005-0000-0000-0000C3050000}"/>
    <cellStyle name="20% - Ênfase4 2" xfId="1382" xr:uid="{00000000-0005-0000-0000-0000C4050000}"/>
    <cellStyle name="20% - Ênfase4 2 10" xfId="1383" xr:uid="{00000000-0005-0000-0000-0000C5050000}"/>
    <cellStyle name="20% - Ênfase4 2 10 2" xfId="1384" xr:uid="{00000000-0005-0000-0000-0000C6050000}"/>
    <cellStyle name="20% - Ênfase4 2 10 2 2" xfId="1385" xr:uid="{00000000-0005-0000-0000-0000C7050000}"/>
    <cellStyle name="20% - Ênfase4 2 10 3" xfId="1386" xr:uid="{00000000-0005-0000-0000-0000C8050000}"/>
    <cellStyle name="20% - Ênfase4 2 11" xfId="1387" xr:uid="{00000000-0005-0000-0000-0000C9050000}"/>
    <cellStyle name="20% - Ênfase4 2 12" xfId="1388" xr:uid="{00000000-0005-0000-0000-0000CA050000}"/>
    <cellStyle name="20% - Ênfase4 2 13" xfId="1389" xr:uid="{00000000-0005-0000-0000-0000CB050000}"/>
    <cellStyle name="20% - Ênfase4 2 13 2" xfId="1390" xr:uid="{00000000-0005-0000-0000-0000CC050000}"/>
    <cellStyle name="20% - Ênfase4 2 13 3" xfId="1391" xr:uid="{00000000-0005-0000-0000-0000CD050000}"/>
    <cellStyle name="20% - Ênfase4 2 14" xfId="1392" xr:uid="{00000000-0005-0000-0000-0000CE050000}"/>
    <cellStyle name="20% - Ênfase4 2 15" xfId="1393" xr:uid="{00000000-0005-0000-0000-0000CF050000}"/>
    <cellStyle name="20% - Ênfase4 2 16" xfId="1394" xr:uid="{00000000-0005-0000-0000-0000D0050000}"/>
    <cellStyle name="20% - Ênfase4 2 17" xfId="1395" xr:uid="{00000000-0005-0000-0000-0000D1050000}"/>
    <cellStyle name="20% - Ênfase4 2 18" xfId="1396" xr:uid="{00000000-0005-0000-0000-0000D2050000}"/>
    <cellStyle name="20% - Ênfase4 2 19" xfId="1397" xr:uid="{00000000-0005-0000-0000-0000D3050000}"/>
    <cellStyle name="20% - Ênfase4 2 2" xfId="1398" xr:uid="{00000000-0005-0000-0000-0000D4050000}"/>
    <cellStyle name="20% - Ênfase4 2 2 10" xfId="1399" xr:uid="{00000000-0005-0000-0000-0000D5050000}"/>
    <cellStyle name="20% - Ênfase4 2 2 11" xfId="1400" xr:uid="{00000000-0005-0000-0000-0000D6050000}"/>
    <cellStyle name="20% - Ênfase4 2 2 2" xfId="1401" xr:uid="{00000000-0005-0000-0000-0000D7050000}"/>
    <cellStyle name="20% - Ênfase4 2 2 2 10" xfId="1402" xr:uid="{00000000-0005-0000-0000-0000D8050000}"/>
    <cellStyle name="20% - Ênfase4 2 2 2 2" xfId="1403" xr:uid="{00000000-0005-0000-0000-0000D9050000}"/>
    <cellStyle name="20% - Ênfase4 2 2 2 2 2" xfId="1404" xr:uid="{00000000-0005-0000-0000-0000DA050000}"/>
    <cellStyle name="20% - Ênfase4 2 2 2 2 2 2" xfId="1405" xr:uid="{00000000-0005-0000-0000-0000DB050000}"/>
    <cellStyle name="20% - Ênfase4 2 2 2 2 2 2 2" xfId="1406" xr:uid="{00000000-0005-0000-0000-0000DC050000}"/>
    <cellStyle name="20% - Ênfase4 2 2 2 2 2 3" xfId="1407" xr:uid="{00000000-0005-0000-0000-0000DD050000}"/>
    <cellStyle name="20% - Ênfase4 2 2 2 2 3" xfId="1408" xr:uid="{00000000-0005-0000-0000-0000DE050000}"/>
    <cellStyle name="20% - Ênfase4 2 2 2 2 3 2" xfId="1409" xr:uid="{00000000-0005-0000-0000-0000DF050000}"/>
    <cellStyle name="20% - Ênfase4 2 2 2 2 4" xfId="1410" xr:uid="{00000000-0005-0000-0000-0000E0050000}"/>
    <cellStyle name="20% - Ênfase4 2 2 2 3" xfId="1411" xr:uid="{00000000-0005-0000-0000-0000E1050000}"/>
    <cellStyle name="20% - Ênfase4 2 2 2 3 2" xfId="1412" xr:uid="{00000000-0005-0000-0000-0000E2050000}"/>
    <cellStyle name="20% - Ênfase4 2 2 2 3 2 2" xfId="1413" xr:uid="{00000000-0005-0000-0000-0000E3050000}"/>
    <cellStyle name="20% - Ênfase4 2 2 2 3 3" xfId="1414" xr:uid="{00000000-0005-0000-0000-0000E4050000}"/>
    <cellStyle name="20% - Ênfase4 2 2 2 4" xfId="1415" xr:uid="{00000000-0005-0000-0000-0000E5050000}"/>
    <cellStyle name="20% - Ênfase4 2 2 2 4 2" xfId="1416" xr:uid="{00000000-0005-0000-0000-0000E6050000}"/>
    <cellStyle name="20% - Ênfase4 2 2 2 4 2 2" xfId="1417" xr:uid="{00000000-0005-0000-0000-0000E7050000}"/>
    <cellStyle name="20% - Ênfase4 2 2 2 4 3" xfId="1418" xr:uid="{00000000-0005-0000-0000-0000E8050000}"/>
    <cellStyle name="20% - Ênfase4 2 2 2 5" xfId="1419" xr:uid="{00000000-0005-0000-0000-0000E9050000}"/>
    <cellStyle name="20% - Ênfase4 2 2 2 5 2" xfId="1420" xr:uid="{00000000-0005-0000-0000-0000EA050000}"/>
    <cellStyle name="20% - Ênfase4 2 2 2 5 2 2" xfId="1421" xr:uid="{00000000-0005-0000-0000-0000EB050000}"/>
    <cellStyle name="20% - Ênfase4 2 2 2 5 3" xfId="1422" xr:uid="{00000000-0005-0000-0000-0000EC050000}"/>
    <cellStyle name="20% - Ênfase4 2 2 2 6" xfId="1423" xr:uid="{00000000-0005-0000-0000-0000ED050000}"/>
    <cellStyle name="20% - Ênfase4 2 2 2 6 2" xfId="1424" xr:uid="{00000000-0005-0000-0000-0000EE050000}"/>
    <cellStyle name="20% - Ênfase4 2 2 2 6 2 2" xfId="1425" xr:uid="{00000000-0005-0000-0000-0000EF050000}"/>
    <cellStyle name="20% - Ênfase4 2 2 2 6 3" xfId="1426" xr:uid="{00000000-0005-0000-0000-0000F0050000}"/>
    <cellStyle name="20% - Ênfase4 2 2 2 7" xfId="1427" xr:uid="{00000000-0005-0000-0000-0000F1050000}"/>
    <cellStyle name="20% - Ênfase4 2 2 2 7 2" xfId="1428" xr:uid="{00000000-0005-0000-0000-0000F2050000}"/>
    <cellStyle name="20% - Ênfase4 2 2 2 8" xfId="1429" xr:uid="{00000000-0005-0000-0000-0000F3050000}"/>
    <cellStyle name="20% - Ênfase4 2 2 2 9" xfId="1430" xr:uid="{00000000-0005-0000-0000-0000F4050000}"/>
    <cellStyle name="20% - Ênfase4 2 2 3" xfId="1431" xr:uid="{00000000-0005-0000-0000-0000F5050000}"/>
    <cellStyle name="20% - Ênfase4 2 2 3 2" xfId="1432" xr:uid="{00000000-0005-0000-0000-0000F6050000}"/>
    <cellStyle name="20% - Ênfase4 2 2 3 2 2" xfId="1433" xr:uid="{00000000-0005-0000-0000-0000F7050000}"/>
    <cellStyle name="20% - Ênfase4 2 2 3 2 2 2" xfId="1434" xr:uid="{00000000-0005-0000-0000-0000F8050000}"/>
    <cellStyle name="20% - Ênfase4 2 2 3 2 2 3" xfId="1435" xr:uid="{00000000-0005-0000-0000-0000F9050000}"/>
    <cellStyle name="20% - Ênfase4 2 2 3 2 3" xfId="1436" xr:uid="{00000000-0005-0000-0000-0000FA050000}"/>
    <cellStyle name="20% - Ênfase4 2 2 3 2 4" xfId="1437" xr:uid="{00000000-0005-0000-0000-0000FB050000}"/>
    <cellStyle name="20% - Ênfase4 2 2 3 3" xfId="1438" xr:uid="{00000000-0005-0000-0000-0000FC050000}"/>
    <cellStyle name="20% - Ênfase4 2 2 3 3 2" xfId="1439" xr:uid="{00000000-0005-0000-0000-0000FD050000}"/>
    <cellStyle name="20% - Ênfase4 2 2 3 4" xfId="1440" xr:uid="{00000000-0005-0000-0000-0000FE050000}"/>
    <cellStyle name="20% - Ênfase4 2 2 3 5" xfId="1441" xr:uid="{00000000-0005-0000-0000-0000FF050000}"/>
    <cellStyle name="20% - Ênfase4 2 2 3 6" xfId="1442" xr:uid="{00000000-0005-0000-0000-000000060000}"/>
    <cellStyle name="20% - Ênfase4 2 2 4" xfId="1443" xr:uid="{00000000-0005-0000-0000-000001060000}"/>
    <cellStyle name="20% - Ênfase4 2 2 4 2" xfId="1444" xr:uid="{00000000-0005-0000-0000-000002060000}"/>
    <cellStyle name="20% - Ênfase4 2 2 4 2 2" xfId="1445" xr:uid="{00000000-0005-0000-0000-000003060000}"/>
    <cellStyle name="20% - Ênfase4 2 2 4 3" xfId="1446" xr:uid="{00000000-0005-0000-0000-000004060000}"/>
    <cellStyle name="20% - Ênfase4 2 2 5" xfId="1447" xr:uid="{00000000-0005-0000-0000-000005060000}"/>
    <cellStyle name="20% - Ênfase4 2 2 5 2" xfId="1448" xr:uid="{00000000-0005-0000-0000-000006060000}"/>
    <cellStyle name="20% - Ênfase4 2 2 5 2 2" xfId="1449" xr:uid="{00000000-0005-0000-0000-000007060000}"/>
    <cellStyle name="20% - Ênfase4 2 2 5 3" xfId="1450" xr:uid="{00000000-0005-0000-0000-000008060000}"/>
    <cellStyle name="20% - Ênfase4 2 2 6" xfId="1451" xr:uid="{00000000-0005-0000-0000-000009060000}"/>
    <cellStyle name="20% - Ênfase4 2 2 6 2" xfId="1452" xr:uid="{00000000-0005-0000-0000-00000A060000}"/>
    <cellStyle name="20% - Ênfase4 2 2 6 2 2" xfId="1453" xr:uid="{00000000-0005-0000-0000-00000B060000}"/>
    <cellStyle name="20% - Ênfase4 2 2 6 3" xfId="1454" xr:uid="{00000000-0005-0000-0000-00000C060000}"/>
    <cellStyle name="20% - Ênfase4 2 2 7" xfId="1455" xr:uid="{00000000-0005-0000-0000-00000D060000}"/>
    <cellStyle name="20% - Ênfase4 2 2 7 2" xfId="1456" xr:uid="{00000000-0005-0000-0000-00000E060000}"/>
    <cellStyle name="20% - Ênfase4 2 2 7 2 2" xfId="1457" xr:uid="{00000000-0005-0000-0000-00000F060000}"/>
    <cellStyle name="20% - Ênfase4 2 2 7 3" xfId="1458" xr:uid="{00000000-0005-0000-0000-000010060000}"/>
    <cellStyle name="20% - Ênfase4 2 2 8" xfId="1459" xr:uid="{00000000-0005-0000-0000-000011060000}"/>
    <cellStyle name="20% - Ênfase4 2 2 8 2" xfId="1460" xr:uid="{00000000-0005-0000-0000-000012060000}"/>
    <cellStyle name="20% - Ênfase4 2 2 9" xfId="1461" xr:uid="{00000000-0005-0000-0000-000013060000}"/>
    <cellStyle name="20% - Ênfase4 2 20" xfId="1462" xr:uid="{00000000-0005-0000-0000-000014060000}"/>
    <cellStyle name="20% - Ênfase4 2 21" xfId="1463" xr:uid="{00000000-0005-0000-0000-000015060000}"/>
    <cellStyle name="20% - Ênfase4 2 3" xfId="1464" xr:uid="{00000000-0005-0000-0000-000016060000}"/>
    <cellStyle name="20% - Ênfase4 2 3 10" xfId="1465" xr:uid="{00000000-0005-0000-0000-000017060000}"/>
    <cellStyle name="20% - Ênfase4 2 3 11" xfId="1466" xr:uid="{00000000-0005-0000-0000-000018060000}"/>
    <cellStyle name="20% - Ênfase4 2 3 2" xfId="1467" xr:uid="{00000000-0005-0000-0000-000019060000}"/>
    <cellStyle name="20% - Ênfase4 2 3 2 2" xfId="1468" xr:uid="{00000000-0005-0000-0000-00001A060000}"/>
    <cellStyle name="20% - Ênfase4 2 3 2 2 2" xfId="1469" xr:uid="{00000000-0005-0000-0000-00001B060000}"/>
    <cellStyle name="20% - Ênfase4 2 3 2 2 2 2" xfId="1470" xr:uid="{00000000-0005-0000-0000-00001C060000}"/>
    <cellStyle name="20% - Ênfase4 2 3 2 2 2 2 2" xfId="1471" xr:uid="{00000000-0005-0000-0000-00001D060000}"/>
    <cellStyle name="20% - Ênfase4 2 3 2 2 2 3" xfId="1472" xr:uid="{00000000-0005-0000-0000-00001E060000}"/>
    <cellStyle name="20% - Ênfase4 2 3 2 2 3" xfId="1473" xr:uid="{00000000-0005-0000-0000-00001F060000}"/>
    <cellStyle name="20% - Ênfase4 2 3 2 2 3 2" xfId="1474" xr:uid="{00000000-0005-0000-0000-000020060000}"/>
    <cellStyle name="20% - Ênfase4 2 3 2 2 4" xfId="1475" xr:uid="{00000000-0005-0000-0000-000021060000}"/>
    <cellStyle name="20% - Ênfase4 2 3 2 3" xfId="1476" xr:uid="{00000000-0005-0000-0000-000022060000}"/>
    <cellStyle name="20% - Ênfase4 2 3 2 3 2" xfId="1477" xr:uid="{00000000-0005-0000-0000-000023060000}"/>
    <cellStyle name="20% - Ênfase4 2 3 2 3 2 2" xfId="1478" xr:uid="{00000000-0005-0000-0000-000024060000}"/>
    <cellStyle name="20% - Ênfase4 2 3 2 3 3" xfId="1479" xr:uid="{00000000-0005-0000-0000-000025060000}"/>
    <cellStyle name="20% - Ênfase4 2 3 2 4" xfId="1480" xr:uid="{00000000-0005-0000-0000-000026060000}"/>
    <cellStyle name="20% - Ênfase4 2 3 2 4 2" xfId="1481" xr:uid="{00000000-0005-0000-0000-000027060000}"/>
    <cellStyle name="20% - Ênfase4 2 3 2 4 2 2" xfId="1482" xr:uid="{00000000-0005-0000-0000-000028060000}"/>
    <cellStyle name="20% - Ênfase4 2 3 2 4 3" xfId="1483" xr:uid="{00000000-0005-0000-0000-000029060000}"/>
    <cellStyle name="20% - Ênfase4 2 3 2 5" xfId="1484" xr:uid="{00000000-0005-0000-0000-00002A060000}"/>
    <cellStyle name="20% - Ênfase4 2 3 2 5 2" xfId="1485" xr:uid="{00000000-0005-0000-0000-00002B060000}"/>
    <cellStyle name="20% - Ênfase4 2 3 2 5 2 2" xfId="1486" xr:uid="{00000000-0005-0000-0000-00002C060000}"/>
    <cellStyle name="20% - Ênfase4 2 3 2 5 3" xfId="1487" xr:uid="{00000000-0005-0000-0000-00002D060000}"/>
    <cellStyle name="20% - Ênfase4 2 3 2 6" xfId="1488" xr:uid="{00000000-0005-0000-0000-00002E060000}"/>
    <cellStyle name="20% - Ênfase4 2 3 2 6 2" xfId="1489" xr:uid="{00000000-0005-0000-0000-00002F060000}"/>
    <cellStyle name="20% - Ênfase4 2 3 2 6 2 2" xfId="1490" xr:uid="{00000000-0005-0000-0000-000030060000}"/>
    <cellStyle name="20% - Ênfase4 2 3 2 6 3" xfId="1491" xr:uid="{00000000-0005-0000-0000-000031060000}"/>
    <cellStyle name="20% - Ênfase4 2 3 2 7" xfId="1492" xr:uid="{00000000-0005-0000-0000-000032060000}"/>
    <cellStyle name="20% - Ênfase4 2 3 2 7 2" xfId="1493" xr:uid="{00000000-0005-0000-0000-000033060000}"/>
    <cellStyle name="20% - Ênfase4 2 3 2 8" xfId="1494" xr:uid="{00000000-0005-0000-0000-000034060000}"/>
    <cellStyle name="20% - Ênfase4 2 3 3" xfId="1495" xr:uid="{00000000-0005-0000-0000-000035060000}"/>
    <cellStyle name="20% - Ênfase4 2 3 3 2" xfId="1496" xr:uid="{00000000-0005-0000-0000-000036060000}"/>
    <cellStyle name="20% - Ênfase4 2 3 3 2 2" xfId="1497" xr:uid="{00000000-0005-0000-0000-000037060000}"/>
    <cellStyle name="20% - Ênfase4 2 3 3 2 2 2" xfId="1498" xr:uid="{00000000-0005-0000-0000-000038060000}"/>
    <cellStyle name="20% - Ênfase4 2 3 3 2 3" xfId="1499" xr:uid="{00000000-0005-0000-0000-000039060000}"/>
    <cellStyle name="20% - Ênfase4 2 3 3 3" xfId="1500" xr:uid="{00000000-0005-0000-0000-00003A060000}"/>
    <cellStyle name="20% - Ênfase4 2 3 3 3 2" xfId="1501" xr:uid="{00000000-0005-0000-0000-00003B060000}"/>
    <cellStyle name="20% - Ênfase4 2 3 3 4" xfId="1502" xr:uid="{00000000-0005-0000-0000-00003C060000}"/>
    <cellStyle name="20% - Ênfase4 2 3 4" xfId="1503" xr:uid="{00000000-0005-0000-0000-00003D060000}"/>
    <cellStyle name="20% - Ênfase4 2 3 4 2" xfId="1504" xr:uid="{00000000-0005-0000-0000-00003E060000}"/>
    <cellStyle name="20% - Ênfase4 2 3 4 2 2" xfId="1505" xr:uid="{00000000-0005-0000-0000-00003F060000}"/>
    <cellStyle name="20% - Ênfase4 2 3 4 3" xfId="1506" xr:uid="{00000000-0005-0000-0000-000040060000}"/>
    <cellStyle name="20% - Ênfase4 2 3 5" xfId="1507" xr:uid="{00000000-0005-0000-0000-000041060000}"/>
    <cellStyle name="20% - Ênfase4 2 3 5 2" xfId="1508" xr:uid="{00000000-0005-0000-0000-000042060000}"/>
    <cellStyle name="20% - Ênfase4 2 3 5 2 2" xfId="1509" xr:uid="{00000000-0005-0000-0000-000043060000}"/>
    <cellStyle name="20% - Ênfase4 2 3 5 3" xfId="1510" xr:uid="{00000000-0005-0000-0000-000044060000}"/>
    <cellStyle name="20% - Ênfase4 2 3 6" xfId="1511" xr:uid="{00000000-0005-0000-0000-000045060000}"/>
    <cellStyle name="20% - Ênfase4 2 3 6 2" xfId="1512" xr:uid="{00000000-0005-0000-0000-000046060000}"/>
    <cellStyle name="20% - Ênfase4 2 3 6 2 2" xfId="1513" xr:uid="{00000000-0005-0000-0000-000047060000}"/>
    <cellStyle name="20% - Ênfase4 2 3 6 3" xfId="1514" xr:uid="{00000000-0005-0000-0000-000048060000}"/>
    <cellStyle name="20% - Ênfase4 2 3 7" xfId="1515" xr:uid="{00000000-0005-0000-0000-000049060000}"/>
    <cellStyle name="20% - Ênfase4 2 3 7 2" xfId="1516" xr:uid="{00000000-0005-0000-0000-00004A060000}"/>
    <cellStyle name="20% - Ênfase4 2 3 7 2 2" xfId="1517" xr:uid="{00000000-0005-0000-0000-00004B060000}"/>
    <cellStyle name="20% - Ênfase4 2 3 7 3" xfId="1518" xr:uid="{00000000-0005-0000-0000-00004C060000}"/>
    <cellStyle name="20% - Ênfase4 2 3 8" xfId="1519" xr:uid="{00000000-0005-0000-0000-00004D060000}"/>
    <cellStyle name="20% - Ênfase4 2 3 8 2" xfId="1520" xr:uid="{00000000-0005-0000-0000-00004E060000}"/>
    <cellStyle name="20% - Ênfase4 2 3 9" xfId="1521" xr:uid="{00000000-0005-0000-0000-00004F060000}"/>
    <cellStyle name="20% - Ênfase4 2 4" xfId="1522" xr:uid="{00000000-0005-0000-0000-000050060000}"/>
    <cellStyle name="20% - Ênfase4 2 4 10" xfId="1523" xr:uid="{00000000-0005-0000-0000-000051060000}"/>
    <cellStyle name="20% - Ênfase4 2 4 11" xfId="1524" xr:uid="{00000000-0005-0000-0000-000052060000}"/>
    <cellStyle name="20% - Ênfase4 2 4 2" xfId="1525" xr:uid="{00000000-0005-0000-0000-000053060000}"/>
    <cellStyle name="20% - Ênfase4 2 4 2 2" xfId="1526" xr:uid="{00000000-0005-0000-0000-000054060000}"/>
    <cellStyle name="20% - Ênfase4 2 4 2 2 2" xfId="1527" xr:uid="{00000000-0005-0000-0000-000055060000}"/>
    <cellStyle name="20% - Ênfase4 2 4 2 2 2 2" xfId="1528" xr:uid="{00000000-0005-0000-0000-000056060000}"/>
    <cellStyle name="20% - Ênfase4 2 4 2 2 2 2 2" xfId="1529" xr:uid="{00000000-0005-0000-0000-000057060000}"/>
    <cellStyle name="20% - Ênfase4 2 4 2 2 2 3" xfId="1530" xr:uid="{00000000-0005-0000-0000-000058060000}"/>
    <cellStyle name="20% - Ênfase4 2 4 2 2 3" xfId="1531" xr:uid="{00000000-0005-0000-0000-000059060000}"/>
    <cellStyle name="20% - Ênfase4 2 4 2 2 3 2" xfId="1532" xr:uid="{00000000-0005-0000-0000-00005A060000}"/>
    <cellStyle name="20% - Ênfase4 2 4 2 2 4" xfId="1533" xr:uid="{00000000-0005-0000-0000-00005B060000}"/>
    <cellStyle name="20% - Ênfase4 2 4 2 3" xfId="1534" xr:uid="{00000000-0005-0000-0000-00005C060000}"/>
    <cellStyle name="20% - Ênfase4 2 4 2 3 2" xfId="1535" xr:uid="{00000000-0005-0000-0000-00005D060000}"/>
    <cellStyle name="20% - Ênfase4 2 4 2 3 2 2" xfId="1536" xr:uid="{00000000-0005-0000-0000-00005E060000}"/>
    <cellStyle name="20% - Ênfase4 2 4 2 3 3" xfId="1537" xr:uid="{00000000-0005-0000-0000-00005F060000}"/>
    <cellStyle name="20% - Ênfase4 2 4 2 4" xfId="1538" xr:uid="{00000000-0005-0000-0000-000060060000}"/>
    <cellStyle name="20% - Ênfase4 2 4 2 4 2" xfId="1539" xr:uid="{00000000-0005-0000-0000-000061060000}"/>
    <cellStyle name="20% - Ênfase4 2 4 2 4 2 2" xfId="1540" xr:uid="{00000000-0005-0000-0000-000062060000}"/>
    <cellStyle name="20% - Ênfase4 2 4 2 4 3" xfId="1541" xr:uid="{00000000-0005-0000-0000-000063060000}"/>
    <cellStyle name="20% - Ênfase4 2 4 2 5" xfId="1542" xr:uid="{00000000-0005-0000-0000-000064060000}"/>
    <cellStyle name="20% - Ênfase4 2 4 2 5 2" xfId="1543" xr:uid="{00000000-0005-0000-0000-000065060000}"/>
    <cellStyle name="20% - Ênfase4 2 4 2 5 2 2" xfId="1544" xr:uid="{00000000-0005-0000-0000-000066060000}"/>
    <cellStyle name="20% - Ênfase4 2 4 2 5 3" xfId="1545" xr:uid="{00000000-0005-0000-0000-000067060000}"/>
    <cellStyle name="20% - Ênfase4 2 4 2 6" xfId="1546" xr:uid="{00000000-0005-0000-0000-000068060000}"/>
    <cellStyle name="20% - Ênfase4 2 4 2 6 2" xfId="1547" xr:uid="{00000000-0005-0000-0000-000069060000}"/>
    <cellStyle name="20% - Ênfase4 2 4 2 6 2 2" xfId="1548" xr:uid="{00000000-0005-0000-0000-00006A060000}"/>
    <cellStyle name="20% - Ênfase4 2 4 2 6 3" xfId="1549" xr:uid="{00000000-0005-0000-0000-00006B060000}"/>
    <cellStyle name="20% - Ênfase4 2 4 2 7" xfId="1550" xr:uid="{00000000-0005-0000-0000-00006C060000}"/>
    <cellStyle name="20% - Ênfase4 2 4 2 7 2" xfId="1551" xr:uid="{00000000-0005-0000-0000-00006D060000}"/>
    <cellStyle name="20% - Ênfase4 2 4 2 8" xfId="1552" xr:uid="{00000000-0005-0000-0000-00006E060000}"/>
    <cellStyle name="20% - Ênfase4 2 4 3" xfId="1553" xr:uid="{00000000-0005-0000-0000-00006F060000}"/>
    <cellStyle name="20% - Ênfase4 2 4 3 2" xfId="1554" xr:uid="{00000000-0005-0000-0000-000070060000}"/>
    <cellStyle name="20% - Ênfase4 2 4 3 2 2" xfId="1555" xr:uid="{00000000-0005-0000-0000-000071060000}"/>
    <cellStyle name="20% - Ênfase4 2 4 3 2 2 2" xfId="1556" xr:uid="{00000000-0005-0000-0000-000072060000}"/>
    <cellStyle name="20% - Ênfase4 2 4 3 2 3" xfId="1557" xr:uid="{00000000-0005-0000-0000-000073060000}"/>
    <cellStyle name="20% - Ênfase4 2 4 3 3" xfId="1558" xr:uid="{00000000-0005-0000-0000-000074060000}"/>
    <cellStyle name="20% - Ênfase4 2 4 3 3 2" xfId="1559" xr:uid="{00000000-0005-0000-0000-000075060000}"/>
    <cellStyle name="20% - Ênfase4 2 4 3 4" xfId="1560" xr:uid="{00000000-0005-0000-0000-000076060000}"/>
    <cellStyle name="20% - Ênfase4 2 4 4" xfId="1561" xr:uid="{00000000-0005-0000-0000-000077060000}"/>
    <cellStyle name="20% - Ênfase4 2 4 4 2" xfId="1562" xr:uid="{00000000-0005-0000-0000-000078060000}"/>
    <cellStyle name="20% - Ênfase4 2 4 4 2 2" xfId="1563" xr:uid="{00000000-0005-0000-0000-000079060000}"/>
    <cellStyle name="20% - Ênfase4 2 4 4 3" xfId="1564" xr:uid="{00000000-0005-0000-0000-00007A060000}"/>
    <cellStyle name="20% - Ênfase4 2 4 5" xfId="1565" xr:uid="{00000000-0005-0000-0000-00007B060000}"/>
    <cellStyle name="20% - Ênfase4 2 4 5 2" xfId="1566" xr:uid="{00000000-0005-0000-0000-00007C060000}"/>
    <cellStyle name="20% - Ênfase4 2 4 5 2 2" xfId="1567" xr:uid="{00000000-0005-0000-0000-00007D060000}"/>
    <cellStyle name="20% - Ênfase4 2 4 5 3" xfId="1568" xr:uid="{00000000-0005-0000-0000-00007E060000}"/>
    <cellStyle name="20% - Ênfase4 2 4 6" xfId="1569" xr:uid="{00000000-0005-0000-0000-00007F060000}"/>
    <cellStyle name="20% - Ênfase4 2 4 6 2" xfId="1570" xr:uid="{00000000-0005-0000-0000-000080060000}"/>
    <cellStyle name="20% - Ênfase4 2 4 6 2 2" xfId="1571" xr:uid="{00000000-0005-0000-0000-000081060000}"/>
    <cellStyle name="20% - Ênfase4 2 4 6 3" xfId="1572" xr:uid="{00000000-0005-0000-0000-000082060000}"/>
    <cellStyle name="20% - Ênfase4 2 4 7" xfId="1573" xr:uid="{00000000-0005-0000-0000-000083060000}"/>
    <cellStyle name="20% - Ênfase4 2 4 7 2" xfId="1574" xr:uid="{00000000-0005-0000-0000-000084060000}"/>
    <cellStyle name="20% - Ênfase4 2 4 7 2 2" xfId="1575" xr:uid="{00000000-0005-0000-0000-000085060000}"/>
    <cellStyle name="20% - Ênfase4 2 4 7 3" xfId="1576" xr:uid="{00000000-0005-0000-0000-000086060000}"/>
    <cellStyle name="20% - Ênfase4 2 4 8" xfId="1577" xr:uid="{00000000-0005-0000-0000-000087060000}"/>
    <cellStyle name="20% - Ênfase4 2 4 8 2" xfId="1578" xr:uid="{00000000-0005-0000-0000-000088060000}"/>
    <cellStyle name="20% - Ênfase4 2 4 9" xfId="1579" xr:uid="{00000000-0005-0000-0000-000089060000}"/>
    <cellStyle name="20% - Ênfase4 2 5" xfId="1580" xr:uid="{00000000-0005-0000-0000-00008A060000}"/>
    <cellStyle name="20% - Ênfase4 2 5 2" xfId="1581" xr:uid="{00000000-0005-0000-0000-00008B060000}"/>
    <cellStyle name="20% - Ênfase4 2 5 2 2" xfId="1582" xr:uid="{00000000-0005-0000-0000-00008C060000}"/>
    <cellStyle name="20% - Ênfase4 2 5 2 2 2" xfId="1583" xr:uid="{00000000-0005-0000-0000-00008D060000}"/>
    <cellStyle name="20% - Ênfase4 2 5 2 2 2 2" xfId="1584" xr:uid="{00000000-0005-0000-0000-00008E060000}"/>
    <cellStyle name="20% - Ênfase4 2 5 2 2 2 2 2" xfId="1585" xr:uid="{00000000-0005-0000-0000-00008F060000}"/>
    <cellStyle name="20% - Ênfase4 2 5 2 2 2 3" xfId="1586" xr:uid="{00000000-0005-0000-0000-000090060000}"/>
    <cellStyle name="20% - Ênfase4 2 5 2 2 3" xfId="1587" xr:uid="{00000000-0005-0000-0000-000091060000}"/>
    <cellStyle name="20% - Ênfase4 2 5 2 2 3 2" xfId="1588" xr:uid="{00000000-0005-0000-0000-000092060000}"/>
    <cellStyle name="20% - Ênfase4 2 5 2 2 4" xfId="1589" xr:uid="{00000000-0005-0000-0000-000093060000}"/>
    <cellStyle name="20% - Ênfase4 2 5 2 3" xfId="1590" xr:uid="{00000000-0005-0000-0000-000094060000}"/>
    <cellStyle name="20% - Ênfase4 2 5 2 3 2" xfId="1591" xr:uid="{00000000-0005-0000-0000-000095060000}"/>
    <cellStyle name="20% - Ênfase4 2 5 2 3 2 2" xfId="1592" xr:uid="{00000000-0005-0000-0000-000096060000}"/>
    <cellStyle name="20% - Ênfase4 2 5 2 3 3" xfId="1593" xr:uid="{00000000-0005-0000-0000-000097060000}"/>
    <cellStyle name="20% - Ênfase4 2 5 2 4" xfId="1594" xr:uid="{00000000-0005-0000-0000-000098060000}"/>
    <cellStyle name="20% - Ênfase4 2 5 2 4 2" xfId="1595" xr:uid="{00000000-0005-0000-0000-000099060000}"/>
    <cellStyle name="20% - Ênfase4 2 5 2 4 2 2" xfId="1596" xr:uid="{00000000-0005-0000-0000-00009A060000}"/>
    <cellStyle name="20% - Ênfase4 2 5 2 4 3" xfId="1597" xr:uid="{00000000-0005-0000-0000-00009B060000}"/>
    <cellStyle name="20% - Ênfase4 2 5 2 5" xfId="1598" xr:uid="{00000000-0005-0000-0000-00009C060000}"/>
    <cellStyle name="20% - Ênfase4 2 5 2 5 2" xfId="1599" xr:uid="{00000000-0005-0000-0000-00009D060000}"/>
    <cellStyle name="20% - Ênfase4 2 5 2 5 2 2" xfId="1600" xr:uid="{00000000-0005-0000-0000-00009E060000}"/>
    <cellStyle name="20% - Ênfase4 2 5 2 5 3" xfId="1601" xr:uid="{00000000-0005-0000-0000-00009F060000}"/>
    <cellStyle name="20% - Ênfase4 2 5 2 6" xfId="1602" xr:uid="{00000000-0005-0000-0000-0000A0060000}"/>
    <cellStyle name="20% - Ênfase4 2 5 2 6 2" xfId="1603" xr:uid="{00000000-0005-0000-0000-0000A1060000}"/>
    <cellStyle name="20% - Ênfase4 2 5 2 6 2 2" xfId="1604" xr:uid="{00000000-0005-0000-0000-0000A2060000}"/>
    <cellStyle name="20% - Ênfase4 2 5 2 6 3" xfId="1605" xr:uid="{00000000-0005-0000-0000-0000A3060000}"/>
    <cellStyle name="20% - Ênfase4 2 5 2 7" xfId="1606" xr:uid="{00000000-0005-0000-0000-0000A4060000}"/>
    <cellStyle name="20% - Ênfase4 2 5 2 7 2" xfId="1607" xr:uid="{00000000-0005-0000-0000-0000A5060000}"/>
    <cellStyle name="20% - Ênfase4 2 5 2 7 3" xfId="1608" xr:uid="{00000000-0005-0000-0000-0000A6060000}"/>
    <cellStyle name="20% - Ênfase4 2 5 2 8" xfId="1609" xr:uid="{00000000-0005-0000-0000-0000A7060000}"/>
    <cellStyle name="20% - Ênfase4 2 5 2 8 2" xfId="1610" xr:uid="{00000000-0005-0000-0000-0000A8060000}"/>
    <cellStyle name="20% - Ênfase4 2 5 3" xfId="1611" xr:uid="{00000000-0005-0000-0000-0000A9060000}"/>
    <cellStyle name="20% - Ênfase4 2 5 4" xfId="1612" xr:uid="{00000000-0005-0000-0000-0000AA060000}"/>
    <cellStyle name="20% - Ênfase4 2 5 4 2" xfId="1613" xr:uid="{00000000-0005-0000-0000-0000AB060000}"/>
    <cellStyle name="20% - Ênfase4 2 5 4 3" xfId="1614" xr:uid="{00000000-0005-0000-0000-0000AC060000}"/>
    <cellStyle name="20% - Ênfase4 2 5 5" xfId="1615" xr:uid="{00000000-0005-0000-0000-0000AD060000}"/>
    <cellStyle name="20% - Ênfase4 2 5 6" xfId="1616" xr:uid="{00000000-0005-0000-0000-0000AE060000}"/>
    <cellStyle name="20% - Ênfase4 2 5 7" xfId="1617" xr:uid="{00000000-0005-0000-0000-0000AF060000}"/>
    <cellStyle name="20% - Ênfase4 2 6" xfId="1618" xr:uid="{00000000-0005-0000-0000-0000B0060000}"/>
    <cellStyle name="20% - Ênfase4 2 6 2" xfId="1619" xr:uid="{00000000-0005-0000-0000-0000B1060000}"/>
    <cellStyle name="20% - Ênfase4 2 6 2 2" xfId="1620" xr:uid="{00000000-0005-0000-0000-0000B2060000}"/>
    <cellStyle name="20% - Ênfase4 2 6 2 2 2" xfId="1621" xr:uid="{00000000-0005-0000-0000-0000B3060000}"/>
    <cellStyle name="20% - Ênfase4 2 6 2 3" xfId="1622" xr:uid="{00000000-0005-0000-0000-0000B4060000}"/>
    <cellStyle name="20% - Ênfase4 2 6 3" xfId="1623" xr:uid="{00000000-0005-0000-0000-0000B5060000}"/>
    <cellStyle name="20% - Ênfase4 2 6 3 2" xfId="1624" xr:uid="{00000000-0005-0000-0000-0000B6060000}"/>
    <cellStyle name="20% - Ênfase4 2 6 3 3" xfId="1625" xr:uid="{00000000-0005-0000-0000-0000B7060000}"/>
    <cellStyle name="20% - Ênfase4 2 6 4" xfId="1626" xr:uid="{00000000-0005-0000-0000-0000B8060000}"/>
    <cellStyle name="20% - Ênfase4 2 6 4 2" xfId="1627" xr:uid="{00000000-0005-0000-0000-0000B9060000}"/>
    <cellStyle name="20% - Ênfase4 2 6 5" xfId="1628" xr:uid="{00000000-0005-0000-0000-0000BA060000}"/>
    <cellStyle name="20% - Ênfase4 2 7" xfId="1629" xr:uid="{00000000-0005-0000-0000-0000BB060000}"/>
    <cellStyle name="20% - Ênfase4 2 7 2" xfId="1630" xr:uid="{00000000-0005-0000-0000-0000BC060000}"/>
    <cellStyle name="20% - Ênfase4 2 7 2 2" xfId="1631" xr:uid="{00000000-0005-0000-0000-0000BD060000}"/>
    <cellStyle name="20% - Ênfase4 2 7 2 3" xfId="1632" xr:uid="{00000000-0005-0000-0000-0000BE060000}"/>
    <cellStyle name="20% - Ênfase4 2 7 3" xfId="1633" xr:uid="{00000000-0005-0000-0000-0000BF060000}"/>
    <cellStyle name="20% - Ênfase4 2 7 3 2" xfId="1634" xr:uid="{00000000-0005-0000-0000-0000C0060000}"/>
    <cellStyle name="20% - Ênfase4 2 7 3 3" xfId="1635" xr:uid="{00000000-0005-0000-0000-0000C1060000}"/>
    <cellStyle name="20% - Ênfase4 2 7 4" xfId="1636" xr:uid="{00000000-0005-0000-0000-0000C2060000}"/>
    <cellStyle name="20% - Ênfase4 2 7 4 2" xfId="1637" xr:uid="{00000000-0005-0000-0000-0000C3060000}"/>
    <cellStyle name="20% - Ênfase4 2 8" xfId="1638" xr:uid="{00000000-0005-0000-0000-0000C4060000}"/>
    <cellStyle name="20% - Ênfase4 2 8 2" xfId="1639" xr:uid="{00000000-0005-0000-0000-0000C5060000}"/>
    <cellStyle name="20% - Ênfase4 2 8 2 2" xfId="1640" xr:uid="{00000000-0005-0000-0000-0000C6060000}"/>
    <cellStyle name="20% - Ênfase4 2 8 2 3" xfId="1641" xr:uid="{00000000-0005-0000-0000-0000C7060000}"/>
    <cellStyle name="20% - Ênfase4 2 8 3" xfId="1642" xr:uid="{00000000-0005-0000-0000-0000C8060000}"/>
    <cellStyle name="20% - Ênfase4 2 8 3 2" xfId="1643" xr:uid="{00000000-0005-0000-0000-0000C9060000}"/>
    <cellStyle name="20% - Ênfase4 2 8 3 3" xfId="1644" xr:uid="{00000000-0005-0000-0000-0000CA060000}"/>
    <cellStyle name="20% - Ênfase4 2 8 4" xfId="1645" xr:uid="{00000000-0005-0000-0000-0000CB060000}"/>
    <cellStyle name="20% - Ênfase4 2 8 4 2" xfId="1646" xr:uid="{00000000-0005-0000-0000-0000CC060000}"/>
    <cellStyle name="20% - Ênfase4 2 9" xfId="1647" xr:uid="{00000000-0005-0000-0000-0000CD060000}"/>
    <cellStyle name="20% - Ênfase4 2 9 2" xfId="1648" xr:uid="{00000000-0005-0000-0000-0000CE060000}"/>
    <cellStyle name="20% - Ênfase4 2 9 2 2" xfId="1649" xr:uid="{00000000-0005-0000-0000-0000CF060000}"/>
    <cellStyle name="20% - Ênfase4 2 9 2 3" xfId="1650" xr:uid="{00000000-0005-0000-0000-0000D0060000}"/>
    <cellStyle name="20% - Ênfase4 2 9 3" xfId="1651" xr:uid="{00000000-0005-0000-0000-0000D1060000}"/>
    <cellStyle name="20% - Ênfase4 2 9 3 2" xfId="1652" xr:uid="{00000000-0005-0000-0000-0000D2060000}"/>
    <cellStyle name="20% - Ênfase4 2 9 3 3" xfId="1653" xr:uid="{00000000-0005-0000-0000-0000D3060000}"/>
    <cellStyle name="20% - Ênfase4 2 9 4" xfId="1654" xr:uid="{00000000-0005-0000-0000-0000D4060000}"/>
    <cellStyle name="20% - Ênfase4 2 9 4 2" xfId="1655" xr:uid="{00000000-0005-0000-0000-0000D5060000}"/>
    <cellStyle name="20% - Ênfase4 2_Nota 22" xfId="1656" xr:uid="{00000000-0005-0000-0000-0000D6060000}"/>
    <cellStyle name="20% - Ênfase4 20" xfId="35323" xr:uid="{00000000-0005-0000-0000-0000D7060000}"/>
    <cellStyle name="20% - Ênfase4 21" xfId="35324" xr:uid="{00000000-0005-0000-0000-0000D8060000}"/>
    <cellStyle name="20% - Ênfase4 22" xfId="36008" xr:uid="{00000000-0005-0000-0000-0000D9060000}"/>
    <cellStyle name="20% - Ênfase4 3" xfId="1657" xr:uid="{00000000-0005-0000-0000-0000DA060000}"/>
    <cellStyle name="20% - Ênfase4 3 10" xfId="1658" xr:uid="{00000000-0005-0000-0000-0000DB060000}"/>
    <cellStyle name="20% - Ênfase4 3 11" xfId="1659" xr:uid="{00000000-0005-0000-0000-0000DC060000}"/>
    <cellStyle name="20% - Ênfase4 3 12" xfId="1660" xr:uid="{00000000-0005-0000-0000-0000DD060000}"/>
    <cellStyle name="20% - Ênfase4 3 13" xfId="1661" xr:uid="{00000000-0005-0000-0000-0000DE060000}"/>
    <cellStyle name="20% - Ênfase4 3 14" xfId="1662" xr:uid="{00000000-0005-0000-0000-0000DF060000}"/>
    <cellStyle name="20% - Ênfase4 3 15" xfId="1663" xr:uid="{00000000-0005-0000-0000-0000E0060000}"/>
    <cellStyle name="20% - Ênfase4 3 16" xfId="1664" xr:uid="{00000000-0005-0000-0000-0000E1060000}"/>
    <cellStyle name="20% - Ênfase4 3 17" xfId="1665" xr:uid="{00000000-0005-0000-0000-0000E2060000}"/>
    <cellStyle name="20% - Ênfase4 3 2" xfId="1666" xr:uid="{00000000-0005-0000-0000-0000E3060000}"/>
    <cellStyle name="20% - Ênfase4 3 2 2" xfId="1667" xr:uid="{00000000-0005-0000-0000-0000E4060000}"/>
    <cellStyle name="20% - Ênfase4 3 3" xfId="1668" xr:uid="{00000000-0005-0000-0000-0000E5060000}"/>
    <cellStyle name="20% - Ênfase4 3 4" xfId="1669" xr:uid="{00000000-0005-0000-0000-0000E6060000}"/>
    <cellStyle name="20% - Ênfase4 3 5" xfId="1670" xr:uid="{00000000-0005-0000-0000-0000E7060000}"/>
    <cellStyle name="20% - Ênfase4 3 6" xfId="1671" xr:uid="{00000000-0005-0000-0000-0000E8060000}"/>
    <cellStyle name="20% - Ênfase4 3 7" xfId="1672" xr:uid="{00000000-0005-0000-0000-0000E9060000}"/>
    <cellStyle name="20% - Ênfase4 3 8" xfId="1673" xr:uid="{00000000-0005-0000-0000-0000EA060000}"/>
    <cellStyle name="20% - Ênfase4 3 9" xfId="1674" xr:uid="{00000000-0005-0000-0000-0000EB060000}"/>
    <cellStyle name="20% - Ênfase4 4" xfId="1675" xr:uid="{00000000-0005-0000-0000-0000EC060000}"/>
    <cellStyle name="20% - Ênfase4 4 10" xfId="1676" xr:uid="{00000000-0005-0000-0000-0000ED060000}"/>
    <cellStyle name="20% - Ênfase4 4 11" xfId="1677" xr:uid="{00000000-0005-0000-0000-0000EE060000}"/>
    <cellStyle name="20% - Ênfase4 4 12" xfId="1678" xr:uid="{00000000-0005-0000-0000-0000EF060000}"/>
    <cellStyle name="20% - Ênfase4 4 2" xfId="1679" xr:uid="{00000000-0005-0000-0000-0000F0060000}"/>
    <cellStyle name="20% - Ênfase4 4 3" xfId="1680" xr:uid="{00000000-0005-0000-0000-0000F1060000}"/>
    <cellStyle name="20% - Ênfase4 4 4" xfId="1681" xr:uid="{00000000-0005-0000-0000-0000F2060000}"/>
    <cellStyle name="20% - Ênfase4 4 5" xfId="1682" xr:uid="{00000000-0005-0000-0000-0000F3060000}"/>
    <cellStyle name="20% - Ênfase4 4 6" xfId="1683" xr:uid="{00000000-0005-0000-0000-0000F4060000}"/>
    <cellStyle name="20% - Ênfase4 4 7" xfId="1684" xr:uid="{00000000-0005-0000-0000-0000F5060000}"/>
    <cellStyle name="20% - Ênfase4 4 8" xfId="1685" xr:uid="{00000000-0005-0000-0000-0000F6060000}"/>
    <cellStyle name="20% - Ênfase4 4 9" xfId="1686" xr:uid="{00000000-0005-0000-0000-0000F7060000}"/>
    <cellStyle name="20% - Ênfase4 5" xfId="1687" xr:uid="{00000000-0005-0000-0000-0000F8060000}"/>
    <cellStyle name="20% - Ênfase4 5 2" xfId="1688" xr:uid="{00000000-0005-0000-0000-0000F9060000}"/>
    <cellStyle name="20% - Ênfase4 6" xfId="35325" xr:uid="{00000000-0005-0000-0000-0000FA060000}"/>
    <cellStyle name="20% - Ênfase4 7" xfId="35326" xr:uid="{00000000-0005-0000-0000-0000FB060000}"/>
    <cellStyle name="20% - Ênfase4 8" xfId="35327" xr:uid="{00000000-0005-0000-0000-0000FC060000}"/>
    <cellStyle name="20% - Ênfase4 9" xfId="35328" xr:uid="{00000000-0005-0000-0000-0000FD060000}"/>
    <cellStyle name="20% - Ênfase5 10" xfId="35329" xr:uid="{00000000-0005-0000-0000-0000FE060000}"/>
    <cellStyle name="20% - Ênfase5 11" xfId="35330" xr:uid="{00000000-0005-0000-0000-0000FF060000}"/>
    <cellStyle name="20% - Ênfase5 12" xfId="35331" xr:uid="{00000000-0005-0000-0000-000000070000}"/>
    <cellStyle name="20% - Ênfase5 13" xfId="35332" xr:uid="{00000000-0005-0000-0000-000001070000}"/>
    <cellStyle name="20% - Ênfase5 14" xfId="35333" xr:uid="{00000000-0005-0000-0000-000002070000}"/>
    <cellStyle name="20% - Ênfase5 15" xfId="35334" xr:uid="{00000000-0005-0000-0000-000003070000}"/>
    <cellStyle name="20% - Ênfase5 16" xfId="35335" xr:uid="{00000000-0005-0000-0000-000004070000}"/>
    <cellStyle name="20% - Ênfase5 17" xfId="35336" xr:uid="{00000000-0005-0000-0000-000005070000}"/>
    <cellStyle name="20% - Ênfase5 18" xfId="35337" xr:uid="{00000000-0005-0000-0000-000006070000}"/>
    <cellStyle name="20% - Ênfase5 19" xfId="35338" xr:uid="{00000000-0005-0000-0000-000007070000}"/>
    <cellStyle name="20% - Ênfase5 2" xfId="1689" xr:uid="{00000000-0005-0000-0000-000008070000}"/>
    <cellStyle name="20% - Ênfase5 2 10" xfId="1690" xr:uid="{00000000-0005-0000-0000-000009070000}"/>
    <cellStyle name="20% - Ênfase5 2 10 2" xfId="1691" xr:uid="{00000000-0005-0000-0000-00000A070000}"/>
    <cellStyle name="20% - Ênfase5 2 10 2 2" xfId="1692" xr:uid="{00000000-0005-0000-0000-00000B070000}"/>
    <cellStyle name="20% - Ênfase5 2 10 3" xfId="1693" xr:uid="{00000000-0005-0000-0000-00000C070000}"/>
    <cellStyle name="20% - Ênfase5 2 11" xfId="1694" xr:uid="{00000000-0005-0000-0000-00000D070000}"/>
    <cellStyle name="20% - Ênfase5 2 12" xfId="1695" xr:uid="{00000000-0005-0000-0000-00000E070000}"/>
    <cellStyle name="20% - Ênfase5 2 13" xfId="1696" xr:uid="{00000000-0005-0000-0000-00000F070000}"/>
    <cellStyle name="20% - Ênfase5 2 13 2" xfId="1697" xr:uid="{00000000-0005-0000-0000-000010070000}"/>
    <cellStyle name="20% - Ênfase5 2 13 3" xfId="1698" xr:uid="{00000000-0005-0000-0000-000011070000}"/>
    <cellStyle name="20% - Ênfase5 2 14" xfId="1699" xr:uid="{00000000-0005-0000-0000-000012070000}"/>
    <cellStyle name="20% - Ênfase5 2 15" xfId="1700" xr:uid="{00000000-0005-0000-0000-000013070000}"/>
    <cellStyle name="20% - Ênfase5 2 16" xfId="1701" xr:uid="{00000000-0005-0000-0000-000014070000}"/>
    <cellStyle name="20% - Ênfase5 2 17" xfId="1702" xr:uid="{00000000-0005-0000-0000-000015070000}"/>
    <cellStyle name="20% - Ênfase5 2 18" xfId="1703" xr:uid="{00000000-0005-0000-0000-000016070000}"/>
    <cellStyle name="20% - Ênfase5 2 19" xfId="1704" xr:uid="{00000000-0005-0000-0000-000017070000}"/>
    <cellStyle name="20% - Ênfase5 2 2" xfId="1705" xr:uid="{00000000-0005-0000-0000-000018070000}"/>
    <cellStyle name="20% - Ênfase5 2 2 10" xfId="1706" xr:uid="{00000000-0005-0000-0000-000019070000}"/>
    <cellStyle name="20% - Ênfase5 2 2 11" xfId="1707" xr:uid="{00000000-0005-0000-0000-00001A070000}"/>
    <cellStyle name="20% - Ênfase5 2 2 2" xfId="1708" xr:uid="{00000000-0005-0000-0000-00001B070000}"/>
    <cellStyle name="20% - Ênfase5 2 2 2 10" xfId="1709" xr:uid="{00000000-0005-0000-0000-00001C070000}"/>
    <cellStyle name="20% - Ênfase5 2 2 2 2" xfId="1710" xr:uid="{00000000-0005-0000-0000-00001D070000}"/>
    <cellStyle name="20% - Ênfase5 2 2 2 2 2" xfId="1711" xr:uid="{00000000-0005-0000-0000-00001E070000}"/>
    <cellStyle name="20% - Ênfase5 2 2 2 2 2 2" xfId="1712" xr:uid="{00000000-0005-0000-0000-00001F070000}"/>
    <cellStyle name="20% - Ênfase5 2 2 2 2 2 2 2" xfId="1713" xr:uid="{00000000-0005-0000-0000-000020070000}"/>
    <cellStyle name="20% - Ênfase5 2 2 2 2 2 3" xfId="1714" xr:uid="{00000000-0005-0000-0000-000021070000}"/>
    <cellStyle name="20% - Ênfase5 2 2 2 2 3" xfId="1715" xr:uid="{00000000-0005-0000-0000-000022070000}"/>
    <cellStyle name="20% - Ênfase5 2 2 2 2 3 2" xfId="1716" xr:uid="{00000000-0005-0000-0000-000023070000}"/>
    <cellStyle name="20% - Ênfase5 2 2 2 2 4" xfId="1717" xr:uid="{00000000-0005-0000-0000-000024070000}"/>
    <cellStyle name="20% - Ênfase5 2 2 2 3" xfId="1718" xr:uid="{00000000-0005-0000-0000-000025070000}"/>
    <cellStyle name="20% - Ênfase5 2 2 2 3 2" xfId="1719" xr:uid="{00000000-0005-0000-0000-000026070000}"/>
    <cellStyle name="20% - Ênfase5 2 2 2 3 2 2" xfId="1720" xr:uid="{00000000-0005-0000-0000-000027070000}"/>
    <cellStyle name="20% - Ênfase5 2 2 2 3 3" xfId="1721" xr:uid="{00000000-0005-0000-0000-000028070000}"/>
    <cellStyle name="20% - Ênfase5 2 2 2 4" xfId="1722" xr:uid="{00000000-0005-0000-0000-000029070000}"/>
    <cellStyle name="20% - Ênfase5 2 2 2 4 2" xfId="1723" xr:uid="{00000000-0005-0000-0000-00002A070000}"/>
    <cellStyle name="20% - Ênfase5 2 2 2 4 2 2" xfId="1724" xr:uid="{00000000-0005-0000-0000-00002B070000}"/>
    <cellStyle name="20% - Ênfase5 2 2 2 4 3" xfId="1725" xr:uid="{00000000-0005-0000-0000-00002C070000}"/>
    <cellStyle name="20% - Ênfase5 2 2 2 5" xfId="1726" xr:uid="{00000000-0005-0000-0000-00002D070000}"/>
    <cellStyle name="20% - Ênfase5 2 2 2 5 2" xfId="1727" xr:uid="{00000000-0005-0000-0000-00002E070000}"/>
    <cellStyle name="20% - Ênfase5 2 2 2 5 2 2" xfId="1728" xr:uid="{00000000-0005-0000-0000-00002F070000}"/>
    <cellStyle name="20% - Ênfase5 2 2 2 5 3" xfId="1729" xr:uid="{00000000-0005-0000-0000-000030070000}"/>
    <cellStyle name="20% - Ênfase5 2 2 2 6" xfId="1730" xr:uid="{00000000-0005-0000-0000-000031070000}"/>
    <cellStyle name="20% - Ênfase5 2 2 2 6 2" xfId="1731" xr:uid="{00000000-0005-0000-0000-000032070000}"/>
    <cellStyle name="20% - Ênfase5 2 2 2 6 2 2" xfId="1732" xr:uid="{00000000-0005-0000-0000-000033070000}"/>
    <cellStyle name="20% - Ênfase5 2 2 2 6 3" xfId="1733" xr:uid="{00000000-0005-0000-0000-000034070000}"/>
    <cellStyle name="20% - Ênfase5 2 2 2 7" xfId="1734" xr:uid="{00000000-0005-0000-0000-000035070000}"/>
    <cellStyle name="20% - Ênfase5 2 2 2 7 2" xfId="1735" xr:uid="{00000000-0005-0000-0000-000036070000}"/>
    <cellStyle name="20% - Ênfase5 2 2 2 8" xfId="1736" xr:uid="{00000000-0005-0000-0000-000037070000}"/>
    <cellStyle name="20% - Ênfase5 2 2 2 9" xfId="1737" xr:uid="{00000000-0005-0000-0000-000038070000}"/>
    <cellStyle name="20% - Ênfase5 2 2 3" xfId="1738" xr:uid="{00000000-0005-0000-0000-000039070000}"/>
    <cellStyle name="20% - Ênfase5 2 2 3 2" xfId="1739" xr:uid="{00000000-0005-0000-0000-00003A070000}"/>
    <cellStyle name="20% - Ênfase5 2 2 3 2 2" xfId="1740" xr:uid="{00000000-0005-0000-0000-00003B070000}"/>
    <cellStyle name="20% - Ênfase5 2 2 3 2 2 2" xfId="1741" xr:uid="{00000000-0005-0000-0000-00003C070000}"/>
    <cellStyle name="20% - Ênfase5 2 2 3 2 3" xfId="1742" xr:uid="{00000000-0005-0000-0000-00003D070000}"/>
    <cellStyle name="20% - Ênfase5 2 2 3 3" xfId="1743" xr:uid="{00000000-0005-0000-0000-00003E070000}"/>
    <cellStyle name="20% - Ênfase5 2 2 3 3 2" xfId="1744" xr:uid="{00000000-0005-0000-0000-00003F070000}"/>
    <cellStyle name="20% - Ênfase5 2 2 3 4" xfId="1745" xr:uid="{00000000-0005-0000-0000-000040070000}"/>
    <cellStyle name="20% - Ênfase5 2 2 3 5" xfId="1746" xr:uid="{00000000-0005-0000-0000-000041070000}"/>
    <cellStyle name="20% - Ênfase5 2 2 3 6" xfId="1747" xr:uid="{00000000-0005-0000-0000-000042070000}"/>
    <cellStyle name="20% - Ênfase5 2 2 4" xfId="1748" xr:uid="{00000000-0005-0000-0000-000043070000}"/>
    <cellStyle name="20% - Ênfase5 2 2 4 2" xfId="1749" xr:uid="{00000000-0005-0000-0000-000044070000}"/>
    <cellStyle name="20% - Ênfase5 2 2 4 2 2" xfId="1750" xr:uid="{00000000-0005-0000-0000-000045070000}"/>
    <cellStyle name="20% - Ênfase5 2 2 4 3" xfId="1751" xr:uid="{00000000-0005-0000-0000-000046070000}"/>
    <cellStyle name="20% - Ênfase5 2 2 5" xfId="1752" xr:uid="{00000000-0005-0000-0000-000047070000}"/>
    <cellStyle name="20% - Ênfase5 2 2 5 2" xfId="1753" xr:uid="{00000000-0005-0000-0000-000048070000}"/>
    <cellStyle name="20% - Ênfase5 2 2 5 2 2" xfId="1754" xr:uid="{00000000-0005-0000-0000-000049070000}"/>
    <cellStyle name="20% - Ênfase5 2 2 5 3" xfId="1755" xr:uid="{00000000-0005-0000-0000-00004A070000}"/>
    <cellStyle name="20% - Ênfase5 2 2 6" xfId="1756" xr:uid="{00000000-0005-0000-0000-00004B070000}"/>
    <cellStyle name="20% - Ênfase5 2 2 6 2" xfId="1757" xr:uid="{00000000-0005-0000-0000-00004C070000}"/>
    <cellStyle name="20% - Ênfase5 2 2 6 2 2" xfId="1758" xr:uid="{00000000-0005-0000-0000-00004D070000}"/>
    <cellStyle name="20% - Ênfase5 2 2 6 3" xfId="1759" xr:uid="{00000000-0005-0000-0000-00004E070000}"/>
    <cellStyle name="20% - Ênfase5 2 2 7" xfId="1760" xr:uid="{00000000-0005-0000-0000-00004F070000}"/>
    <cellStyle name="20% - Ênfase5 2 2 7 2" xfId="1761" xr:uid="{00000000-0005-0000-0000-000050070000}"/>
    <cellStyle name="20% - Ênfase5 2 2 7 2 2" xfId="1762" xr:uid="{00000000-0005-0000-0000-000051070000}"/>
    <cellStyle name="20% - Ênfase5 2 2 7 3" xfId="1763" xr:uid="{00000000-0005-0000-0000-000052070000}"/>
    <cellStyle name="20% - Ênfase5 2 2 8" xfId="1764" xr:uid="{00000000-0005-0000-0000-000053070000}"/>
    <cellStyle name="20% - Ênfase5 2 2 8 2" xfId="1765" xr:uid="{00000000-0005-0000-0000-000054070000}"/>
    <cellStyle name="20% - Ênfase5 2 2 9" xfId="1766" xr:uid="{00000000-0005-0000-0000-000055070000}"/>
    <cellStyle name="20% - Ênfase5 2 20" xfId="1767" xr:uid="{00000000-0005-0000-0000-000056070000}"/>
    <cellStyle name="20% - Ênfase5 2 21" xfId="1768" xr:uid="{00000000-0005-0000-0000-000057070000}"/>
    <cellStyle name="20% - Ênfase5 2 3" xfId="1769" xr:uid="{00000000-0005-0000-0000-000058070000}"/>
    <cellStyle name="20% - Ênfase5 2 3 10" xfId="1770" xr:uid="{00000000-0005-0000-0000-000059070000}"/>
    <cellStyle name="20% - Ênfase5 2 3 11" xfId="1771" xr:uid="{00000000-0005-0000-0000-00005A070000}"/>
    <cellStyle name="20% - Ênfase5 2 3 2" xfId="1772" xr:uid="{00000000-0005-0000-0000-00005B070000}"/>
    <cellStyle name="20% - Ênfase5 2 3 2 2" xfId="1773" xr:uid="{00000000-0005-0000-0000-00005C070000}"/>
    <cellStyle name="20% - Ênfase5 2 3 2 2 2" xfId="1774" xr:uid="{00000000-0005-0000-0000-00005D070000}"/>
    <cellStyle name="20% - Ênfase5 2 3 2 2 2 2" xfId="1775" xr:uid="{00000000-0005-0000-0000-00005E070000}"/>
    <cellStyle name="20% - Ênfase5 2 3 2 2 2 2 2" xfId="1776" xr:uid="{00000000-0005-0000-0000-00005F070000}"/>
    <cellStyle name="20% - Ênfase5 2 3 2 2 2 3" xfId="1777" xr:uid="{00000000-0005-0000-0000-000060070000}"/>
    <cellStyle name="20% - Ênfase5 2 3 2 2 3" xfId="1778" xr:uid="{00000000-0005-0000-0000-000061070000}"/>
    <cellStyle name="20% - Ênfase5 2 3 2 2 3 2" xfId="1779" xr:uid="{00000000-0005-0000-0000-000062070000}"/>
    <cellStyle name="20% - Ênfase5 2 3 2 2 4" xfId="1780" xr:uid="{00000000-0005-0000-0000-000063070000}"/>
    <cellStyle name="20% - Ênfase5 2 3 2 3" xfId="1781" xr:uid="{00000000-0005-0000-0000-000064070000}"/>
    <cellStyle name="20% - Ênfase5 2 3 2 3 2" xfId="1782" xr:uid="{00000000-0005-0000-0000-000065070000}"/>
    <cellStyle name="20% - Ênfase5 2 3 2 3 2 2" xfId="1783" xr:uid="{00000000-0005-0000-0000-000066070000}"/>
    <cellStyle name="20% - Ênfase5 2 3 2 3 3" xfId="1784" xr:uid="{00000000-0005-0000-0000-000067070000}"/>
    <cellStyle name="20% - Ênfase5 2 3 2 4" xfId="1785" xr:uid="{00000000-0005-0000-0000-000068070000}"/>
    <cellStyle name="20% - Ênfase5 2 3 2 4 2" xfId="1786" xr:uid="{00000000-0005-0000-0000-000069070000}"/>
    <cellStyle name="20% - Ênfase5 2 3 2 4 2 2" xfId="1787" xr:uid="{00000000-0005-0000-0000-00006A070000}"/>
    <cellStyle name="20% - Ênfase5 2 3 2 4 3" xfId="1788" xr:uid="{00000000-0005-0000-0000-00006B070000}"/>
    <cellStyle name="20% - Ênfase5 2 3 2 5" xfId="1789" xr:uid="{00000000-0005-0000-0000-00006C070000}"/>
    <cellStyle name="20% - Ênfase5 2 3 2 5 2" xfId="1790" xr:uid="{00000000-0005-0000-0000-00006D070000}"/>
    <cellStyle name="20% - Ênfase5 2 3 2 5 2 2" xfId="1791" xr:uid="{00000000-0005-0000-0000-00006E070000}"/>
    <cellStyle name="20% - Ênfase5 2 3 2 5 3" xfId="1792" xr:uid="{00000000-0005-0000-0000-00006F070000}"/>
    <cellStyle name="20% - Ênfase5 2 3 2 6" xfId="1793" xr:uid="{00000000-0005-0000-0000-000070070000}"/>
    <cellStyle name="20% - Ênfase5 2 3 2 6 2" xfId="1794" xr:uid="{00000000-0005-0000-0000-000071070000}"/>
    <cellStyle name="20% - Ênfase5 2 3 2 6 2 2" xfId="1795" xr:uid="{00000000-0005-0000-0000-000072070000}"/>
    <cellStyle name="20% - Ênfase5 2 3 2 6 3" xfId="1796" xr:uid="{00000000-0005-0000-0000-000073070000}"/>
    <cellStyle name="20% - Ênfase5 2 3 2 7" xfId="1797" xr:uid="{00000000-0005-0000-0000-000074070000}"/>
    <cellStyle name="20% - Ênfase5 2 3 2 7 2" xfId="1798" xr:uid="{00000000-0005-0000-0000-000075070000}"/>
    <cellStyle name="20% - Ênfase5 2 3 2 8" xfId="1799" xr:uid="{00000000-0005-0000-0000-000076070000}"/>
    <cellStyle name="20% - Ênfase5 2 3 3" xfId="1800" xr:uid="{00000000-0005-0000-0000-000077070000}"/>
    <cellStyle name="20% - Ênfase5 2 3 3 2" xfId="1801" xr:uid="{00000000-0005-0000-0000-000078070000}"/>
    <cellStyle name="20% - Ênfase5 2 3 3 2 2" xfId="1802" xr:uid="{00000000-0005-0000-0000-000079070000}"/>
    <cellStyle name="20% - Ênfase5 2 3 3 2 2 2" xfId="1803" xr:uid="{00000000-0005-0000-0000-00007A070000}"/>
    <cellStyle name="20% - Ênfase5 2 3 3 2 3" xfId="1804" xr:uid="{00000000-0005-0000-0000-00007B070000}"/>
    <cellStyle name="20% - Ênfase5 2 3 3 3" xfId="1805" xr:uid="{00000000-0005-0000-0000-00007C070000}"/>
    <cellStyle name="20% - Ênfase5 2 3 3 3 2" xfId="1806" xr:uid="{00000000-0005-0000-0000-00007D070000}"/>
    <cellStyle name="20% - Ênfase5 2 3 3 4" xfId="1807" xr:uid="{00000000-0005-0000-0000-00007E070000}"/>
    <cellStyle name="20% - Ênfase5 2 3 4" xfId="1808" xr:uid="{00000000-0005-0000-0000-00007F070000}"/>
    <cellStyle name="20% - Ênfase5 2 3 4 2" xfId="1809" xr:uid="{00000000-0005-0000-0000-000080070000}"/>
    <cellStyle name="20% - Ênfase5 2 3 4 2 2" xfId="1810" xr:uid="{00000000-0005-0000-0000-000081070000}"/>
    <cellStyle name="20% - Ênfase5 2 3 4 3" xfId="1811" xr:uid="{00000000-0005-0000-0000-000082070000}"/>
    <cellStyle name="20% - Ênfase5 2 3 5" xfId="1812" xr:uid="{00000000-0005-0000-0000-000083070000}"/>
    <cellStyle name="20% - Ênfase5 2 3 5 2" xfId="1813" xr:uid="{00000000-0005-0000-0000-000084070000}"/>
    <cellStyle name="20% - Ênfase5 2 3 5 2 2" xfId="1814" xr:uid="{00000000-0005-0000-0000-000085070000}"/>
    <cellStyle name="20% - Ênfase5 2 3 5 3" xfId="1815" xr:uid="{00000000-0005-0000-0000-000086070000}"/>
    <cellStyle name="20% - Ênfase5 2 3 6" xfId="1816" xr:uid="{00000000-0005-0000-0000-000087070000}"/>
    <cellStyle name="20% - Ênfase5 2 3 6 2" xfId="1817" xr:uid="{00000000-0005-0000-0000-000088070000}"/>
    <cellStyle name="20% - Ênfase5 2 3 6 2 2" xfId="1818" xr:uid="{00000000-0005-0000-0000-000089070000}"/>
    <cellStyle name="20% - Ênfase5 2 3 6 3" xfId="1819" xr:uid="{00000000-0005-0000-0000-00008A070000}"/>
    <cellStyle name="20% - Ênfase5 2 3 7" xfId="1820" xr:uid="{00000000-0005-0000-0000-00008B070000}"/>
    <cellStyle name="20% - Ênfase5 2 3 7 2" xfId="1821" xr:uid="{00000000-0005-0000-0000-00008C070000}"/>
    <cellStyle name="20% - Ênfase5 2 3 7 2 2" xfId="1822" xr:uid="{00000000-0005-0000-0000-00008D070000}"/>
    <cellStyle name="20% - Ênfase5 2 3 7 3" xfId="1823" xr:uid="{00000000-0005-0000-0000-00008E070000}"/>
    <cellStyle name="20% - Ênfase5 2 3 8" xfId="1824" xr:uid="{00000000-0005-0000-0000-00008F070000}"/>
    <cellStyle name="20% - Ênfase5 2 3 8 2" xfId="1825" xr:uid="{00000000-0005-0000-0000-000090070000}"/>
    <cellStyle name="20% - Ênfase5 2 3 9" xfId="1826" xr:uid="{00000000-0005-0000-0000-000091070000}"/>
    <cellStyle name="20% - Ênfase5 2 4" xfId="1827" xr:uid="{00000000-0005-0000-0000-000092070000}"/>
    <cellStyle name="20% - Ênfase5 2 4 10" xfId="1828" xr:uid="{00000000-0005-0000-0000-000093070000}"/>
    <cellStyle name="20% - Ênfase5 2 4 11" xfId="1829" xr:uid="{00000000-0005-0000-0000-000094070000}"/>
    <cellStyle name="20% - Ênfase5 2 4 2" xfId="1830" xr:uid="{00000000-0005-0000-0000-000095070000}"/>
    <cellStyle name="20% - Ênfase5 2 4 2 2" xfId="1831" xr:uid="{00000000-0005-0000-0000-000096070000}"/>
    <cellStyle name="20% - Ênfase5 2 4 2 2 2" xfId="1832" xr:uid="{00000000-0005-0000-0000-000097070000}"/>
    <cellStyle name="20% - Ênfase5 2 4 2 2 2 2" xfId="1833" xr:uid="{00000000-0005-0000-0000-000098070000}"/>
    <cellStyle name="20% - Ênfase5 2 4 2 2 2 2 2" xfId="1834" xr:uid="{00000000-0005-0000-0000-000099070000}"/>
    <cellStyle name="20% - Ênfase5 2 4 2 2 2 3" xfId="1835" xr:uid="{00000000-0005-0000-0000-00009A070000}"/>
    <cellStyle name="20% - Ênfase5 2 4 2 2 3" xfId="1836" xr:uid="{00000000-0005-0000-0000-00009B070000}"/>
    <cellStyle name="20% - Ênfase5 2 4 2 2 3 2" xfId="1837" xr:uid="{00000000-0005-0000-0000-00009C070000}"/>
    <cellStyle name="20% - Ênfase5 2 4 2 2 4" xfId="1838" xr:uid="{00000000-0005-0000-0000-00009D070000}"/>
    <cellStyle name="20% - Ênfase5 2 4 2 3" xfId="1839" xr:uid="{00000000-0005-0000-0000-00009E070000}"/>
    <cellStyle name="20% - Ênfase5 2 4 2 3 2" xfId="1840" xr:uid="{00000000-0005-0000-0000-00009F070000}"/>
    <cellStyle name="20% - Ênfase5 2 4 2 3 2 2" xfId="1841" xr:uid="{00000000-0005-0000-0000-0000A0070000}"/>
    <cellStyle name="20% - Ênfase5 2 4 2 3 3" xfId="1842" xr:uid="{00000000-0005-0000-0000-0000A1070000}"/>
    <cellStyle name="20% - Ênfase5 2 4 2 4" xfId="1843" xr:uid="{00000000-0005-0000-0000-0000A2070000}"/>
    <cellStyle name="20% - Ênfase5 2 4 2 4 2" xfId="1844" xr:uid="{00000000-0005-0000-0000-0000A3070000}"/>
    <cellStyle name="20% - Ênfase5 2 4 2 4 2 2" xfId="1845" xr:uid="{00000000-0005-0000-0000-0000A4070000}"/>
    <cellStyle name="20% - Ênfase5 2 4 2 4 3" xfId="1846" xr:uid="{00000000-0005-0000-0000-0000A5070000}"/>
    <cellStyle name="20% - Ênfase5 2 4 2 5" xfId="1847" xr:uid="{00000000-0005-0000-0000-0000A6070000}"/>
    <cellStyle name="20% - Ênfase5 2 4 2 5 2" xfId="1848" xr:uid="{00000000-0005-0000-0000-0000A7070000}"/>
    <cellStyle name="20% - Ênfase5 2 4 2 5 2 2" xfId="1849" xr:uid="{00000000-0005-0000-0000-0000A8070000}"/>
    <cellStyle name="20% - Ênfase5 2 4 2 5 3" xfId="1850" xr:uid="{00000000-0005-0000-0000-0000A9070000}"/>
    <cellStyle name="20% - Ênfase5 2 4 2 6" xfId="1851" xr:uid="{00000000-0005-0000-0000-0000AA070000}"/>
    <cellStyle name="20% - Ênfase5 2 4 2 6 2" xfId="1852" xr:uid="{00000000-0005-0000-0000-0000AB070000}"/>
    <cellStyle name="20% - Ênfase5 2 4 2 6 2 2" xfId="1853" xr:uid="{00000000-0005-0000-0000-0000AC070000}"/>
    <cellStyle name="20% - Ênfase5 2 4 2 6 3" xfId="1854" xr:uid="{00000000-0005-0000-0000-0000AD070000}"/>
    <cellStyle name="20% - Ênfase5 2 4 2 7" xfId="1855" xr:uid="{00000000-0005-0000-0000-0000AE070000}"/>
    <cellStyle name="20% - Ênfase5 2 4 2 7 2" xfId="1856" xr:uid="{00000000-0005-0000-0000-0000AF070000}"/>
    <cellStyle name="20% - Ênfase5 2 4 2 8" xfId="1857" xr:uid="{00000000-0005-0000-0000-0000B0070000}"/>
    <cellStyle name="20% - Ênfase5 2 4 3" xfId="1858" xr:uid="{00000000-0005-0000-0000-0000B1070000}"/>
    <cellStyle name="20% - Ênfase5 2 4 3 2" xfId="1859" xr:uid="{00000000-0005-0000-0000-0000B2070000}"/>
    <cellStyle name="20% - Ênfase5 2 4 3 2 2" xfId="1860" xr:uid="{00000000-0005-0000-0000-0000B3070000}"/>
    <cellStyle name="20% - Ênfase5 2 4 3 2 2 2" xfId="1861" xr:uid="{00000000-0005-0000-0000-0000B4070000}"/>
    <cellStyle name="20% - Ênfase5 2 4 3 2 3" xfId="1862" xr:uid="{00000000-0005-0000-0000-0000B5070000}"/>
    <cellStyle name="20% - Ênfase5 2 4 3 3" xfId="1863" xr:uid="{00000000-0005-0000-0000-0000B6070000}"/>
    <cellStyle name="20% - Ênfase5 2 4 3 3 2" xfId="1864" xr:uid="{00000000-0005-0000-0000-0000B7070000}"/>
    <cellStyle name="20% - Ênfase5 2 4 3 4" xfId="1865" xr:uid="{00000000-0005-0000-0000-0000B8070000}"/>
    <cellStyle name="20% - Ênfase5 2 4 4" xfId="1866" xr:uid="{00000000-0005-0000-0000-0000B9070000}"/>
    <cellStyle name="20% - Ênfase5 2 4 4 2" xfId="1867" xr:uid="{00000000-0005-0000-0000-0000BA070000}"/>
    <cellStyle name="20% - Ênfase5 2 4 4 2 2" xfId="1868" xr:uid="{00000000-0005-0000-0000-0000BB070000}"/>
    <cellStyle name="20% - Ênfase5 2 4 4 3" xfId="1869" xr:uid="{00000000-0005-0000-0000-0000BC070000}"/>
    <cellStyle name="20% - Ênfase5 2 4 5" xfId="1870" xr:uid="{00000000-0005-0000-0000-0000BD070000}"/>
    <cellStyle name="20% - Ênfase5 2 4 5 2" xfId="1871" xr:uid="{00000000-0005-0000-0000-0000BE070000}"/>
    <cellStyle name="20% - Ênfase5 2 4 5 2 2" xfId="1872" xr:uid="{00000000-0005-0000-0000-0000BF070000}"/>
    <cellStyle name="20% - Ênfase5 2 4 5 3" xfId="1873" xr:uid="{00000000-0005-0000-0000-0000C0070000}"/>
    <cellStyle name="20% - Ênfase5 2 4 6" xfId="1874" xr:uid="{00000000-0005-0000-0000-0000C1070000}"/>
    <cellStyle name="20% - Ênfase5 2 4 6 2" xfId="1875" xr:uid="{00000000-0005-0000-0000-0000C2070000}"/>
    <cellStyle name="20% - Ênfase5 2 4 6 2 2" xfId="1876" xr:uid="{00000000-0005-0000-0000-0000C3070000}"/>
    <cellStyle name="20% - Ênfase5 2 4 6 3" xfId="1877" xr:uid="{00000000-0005-0000-0000-0000C4070000}"/>
    <cellStyle name="20% - Ênfase5 2 4 7" xfId="1878" xr:uid="{00000000-0005-0000-0000-0000C5070000}"/>
    <cellStyle name="20% - Ênfase5 2 4 7 2" xfId="1879" xr:uid="{00000000-0005-0000-0000-0000C6070000}"/>
    <cellStyle name="20% - Ênfase5 2 4 7 2 2" xfId="1880" xr:uid="{00000000-0005-0000-0000-0000C7070000}"/>
    <cellStyle name="20% - Ênfase5 2 4 7 3" xfId="1881" xr:uid="{00000000-0005-0000-0000-0000C8070000}"/>
    <cellStyle name="20% - Ênfase5 2 4 8" xfId="1882" xr:uid="{00000000-0005-0000-0000-0000C9070000}"/>
    <cellStyle name="20% - Ênfase5 2 4 8 2" xfId="1883" xr:uid="{00000000-0005-0000-0000-0000CA070000}"/>
    <cellStyle name="20% - Ênfase5 2 4 9" xfId="1884" xr:uid="{00000000-0005-0000-0000-0000CB070000}"/>
    <cellStyle name="20% - Ênfase5 2 5" xfId="1885" xr:uid="{00000000-0005-0000-0000-0000CC070000}"/>
    <cellStyle name="20% - Ênfase5 2 5 2" xfId="1886" xr:uid="{00000000-0005-0000-0000-0000CD070000}"/>
    <cellStyle name="20% - Ênfase5 2 5 2 2" xfId="1887" xr:uid="{00000000-0005-0000-0000-0000CE070000}"/>
    <cellStyle name="20% - Ênfase5 2 5 2 2 2" xfId="1888" xr:uid="{00000000-0005-0000-0000-0000CF070000}"/>
    <cellStyle name="20% - Ênfase5 2 5 2 2 2 2" xfId="1889" xr:uid="{00000000-0005-0000-0000-0000D0070000}"/>
    <cellStyle name="20% - Ênfase5 2 5 2 2 2 2 2" xfId="1890" xr:uid="{00000000-0005-0000-0000-0000D1070000}"/>
    <cellStyle name="20% - Ênfase5 2 5 2 2 2 3" xfId="1891" xr:uid="{00000000-0005-0000-0000-0000D2070000}"/>
    <cellStyle name="20% - Ênfase5 2 5 2 2 3" xfId="1892" xr:uid="{00000000-0005-0000-0000-0000D3070000}"/>
    <cellStyle name="20% - Ênfase5 2 5 2 2 3 2" xfId="1893" xr:uid="{00000000-0005-0000-0000-0000D4070000}"/>
    <cellStyle name="20% - Ênfase5 2 5 2 2 4" xfId="1894" xr:uid="{00000000-0005-0000-0000-0000D5070000}"/>
    <cellStyle name="20% - Ênfase5 2 5 2 3" xfId="1895" xr:uid="{00000000-0005-0000-0000-0000D6070000}"/>
    <cellStyle name="20% - Ênfase5 2 5 2 3 2" xfId="1896" xr:uid="{00000000-0005-0000-0000-0000D7070000}"/>
    <cellStyle name="20% - Ênfase5 2 5 2 3 2 2" xfId="1897" xr:uid="{00000000-0005-0000-0000-0000D8070000}"/>
    <cellStyle name="20% - Ênfase5 2 5 2 3 3" xfId="1898" xr:uid="{00000000-0005-0000-0000-0000D9070000}"/>
    <cellStyle name="20% - Ênfase5 2 5 2 4" xfId="1899" xr:uid="{00000000-0005-0000-0000-0000DA070000}"/>
    <cellStyle name="20% - Ênfase5 2 5 2 4 2" xfId="1900" xr:uid="{00000000-0005-0000-0000-0000DB070000}"/>
    <cellStyle name="20% - Ênfase5 2 5 2 4 2 2" xfId="1901" xr:uid="{00000000-0005-0000-0000-0000DC070000}"/>
    <cellStyle name="20% - Ênfase5 2 5 2 4 3" xfId="1902" xr:uid="{00000000-0005-0000-0000-0000DD070000}"/>
    <cellStyle name="20% - Ênfase5 2 5 2 5" xfId="1903" xr:uid="{00000000-0005-0000-0000-0000DE070000}"/>
    <cellStyle name="20% - Ênfase5 2 5 2 5 2" xfId="1904" xr:uid="{00000000-0005-0000-0000-0000DF070000}"/>
    <cellStyle name="20% - Ênfase5 2 5 2 5 2 2" xfId="1905" xr:uid="{00000000-0005-0000-0000-0000E0070000}"/>
    <cellStyle name="20% - Ênfase5 2 5 2 5 3" xfId="1906" xr:uid="{00000000-0005-0000-0000-0000E1070000}"/>
    <cellStyle name="20% - Ênfase5 2 5 2 6" xfId="1907" xr:uid="{00000000-0005-0000-0000-0000E2070000}"/>
    <cellStyle name="20% - Ênfase5 2 5 2 6 2" xfId="1908" xr:uid="{00000000-0005-0000-0000-0000E3070000}"/>
    <cellStyle name="20% - Ênfase5 2 5 2 6 2 2" xfId="1909" xr:uid="{00000000-0005-0000-0000-0000E4070000}"/>
    <cellStyle name="20% - Ênfase5 2 5 2 6 3" xfId="1910" xr:uid="{00000000-0005-0000-0000-0000E5070000}"/>
    <cellStyle name="20% - Ênfase5 2 5 2 7" xfId="1911" xr:uid="{00000000-0005-0000-0000-0000E6070000}"/>
    <cellStyle name="20% - Ênfase5 2 5 2 7 2" xfId="1912" xr:uid="{00000000-0005-0000-0000-0000E7070000}"/>
    <cellStyle name="20% - Ênfase5 2 5 2 7 3" xfId="1913" xr:uid="{00000000-0005-0000-0000-0000E8070000}"/>
    <cellStyle name="20% - Ênfase5 2 5 2 8" xfId="1914" xr:uid="{00000000-0005-0000-0000-0000E9070000}"/>
    <cellStyle name="20% - Ênfase5 2 5 2 8 2" xfId="1915" xr:uid="{00000000-0005-0000-0000-0000EA070000}"/>
    <cellStyle name="20% - Ênfase5 2 5 3" xfId="1916" xr:uid="{00000000-0005-0000-0000-0000EB070000}"/>
    <cellStyle name="20% - Ênfase5 2 5 4" xfId="1917" xr:uid="{00000000-0005-0000-0000-0000EC070000}"/>
    <cellStyle name="20% - Ênfase5 2 5 4 2" xfId="1918" xr:uid="{00000000-0005-0000-0000-0000ED070000}"/>
    <cellStyle name="20% - Ênfase5 2 5 4 3" xfId="1919" xr:uid="{00000000-0005-0000-0000-0000EE070000}"/>
    <cellStyle name="20% - Ênfase5 2 5 5" xfId="1920" xr:uid="{00000000-0005-0000-0000-0000EF070000}"/>
    <cellStyle name="20% - Ênfase5 2 5 6" xfId="1921" xr:uid="{00000000-0005-0000-0000-0000F0070000}"/>
    <cellStyle name="20% - Ênfase5 2 5 7" xfId="1922" xr:uid="{00000000-0005-0000-0000-0000F1070000}"/>
    <cellStyle name="20% - Ênfase5 2 6" xfId="1923" xr:uid="{00000000-0005-0000-0000-0000F2070000}"/>
    <cellStyle name="20% - Ênfase5 2 6 2" xfId="1924" xr:uid="{00000000-0005-0000-0000-0000F3070000}"/>
    <cellStyle name="20% - Ênfase5 2 6 2 2" xfId="1925" xr:uid="{00000000-0005-0000-0000-0000F4070000}"/>
    <cellStyle name="20% - Ênfase5 2 6 2 2 2" xfId="1926" xr:uid="{00000000-0005-0000-0000-0000F5070000}"/>
    <cellStyle name="20% - Ênfase5 2 6 2 3" xfId="1927" xr:uid="{00000000-0005-0000-0000-0000F6070000}"/>
    <cellStyle name="20% - Ênfase5 2 6 3" xfId="1928" xr:uid="{00000000-0005-0000-0000-0000F7070000}"/>
    <cellStyle name="20% - Ênfase5 2 6 3 2" xfId="1929" xr:uid="{00000000-0005-0000-0000-0000F8070000}"/>
    <cellStyle name="20% - Ênfase5 2 6 3 3" xfId="1930" xr:uid="{00000000-0005-0000-0000-0000F9070000}"/>
    <cellStyle name="20% - Ênfase5 2 6 4" xfId="1931" xr:uid="{00000000-0005-0000-0000-0000FA070000}"/>
    <cellStyle name="20% - Ênfase5 2 6 4 2" xfId="1932" xr:uid="{00000000-0005-0000-0000-0000FB070000}"/>
    <cellStyle name="20% - Ênfase5 2 7" xfId="1933" xr:uid="{00000000-0005-0000-0000-0000FC070000}"/>
    <cellStyle name="20% - Ênfase5 2 7 2" xfId="1934" xr:uid="{00000000-0005-0000-0000-0000FD070000}"/>
    <cellStyle name="20% - Ênfase5 2 7 2 2" xfId="1935" xr:uid="{00000000-0005-0000-0000-0000FE070000}"/>
    <cellStyle name="20% - Ênfase5 2 7 2 3" xfId="1936" xr:uid="{00000000-0005-0000-0000-0000FF070000}"/>
    <cellStyle name="20% - Ênfase5 2 7 3" xfId="1937" xr:uid="{00000000-0005-0000-0000-000000080000}"/>
    <cellStyle name="20% - Ênfase5 2 7 3 2" xfId="1938" xr:uid="{00000000-0005-0000-0000-000001080000}"/>
    <cellStyle name="20% - Ênfase5 2 7 3 3" xfId="1939" xr:uid="{00000000-0005-0000-0000-000002080000}"/>
    <cellStyle name="20% - Ênfase5 2 7 4" xfId="1940" xr:uid="{00000000-0005-0000-0000-000003080000}"/>
    <cellStyle name="20% - Ênfase5 2 7 4 2" xfId="1941" xr:uid="{00000000-0005-0000-0000-000004080000}"/>
    <cellStyle name="20% - Ênfase5 2 8" xfId="1942" xr:uid="{00000000-0005-0000-0000-000005080000}"/>
    <cellStyle name="20% - Ênfase5 2 8 2" xfId="1943" xr:uid="{00000000-0005-0000-0000-000006080000}"/>
    <cellStyle name="20% - Ênfase5 2 8 2 2" xfId="1944" xr:uid="{00000000-0005-0000-0000-000007080000}"/>
    <cellStyle name="20% - Ênfase5 2 8 2 3" xfId="1945" xr:uid="{00000000-0005-0000-0000-000008080000}"/>
    <cellStyle name="20% - Ênfase5 2 8 3" xfId="1946" xr:uid="{00000000-0005-0000-0000-000009080000}"/>
    <cellStyle name="20% - Ênfase5 2 8 3 2" xfId="1947" xr:uid="{00000000-0005-0000-0000-00000A080000}"/>
    <cellStyle name="20% - Ênfase5 2 8 3 3" xfId="1948" xr:uid="{00000000-0005-0000-0000-00000B080000}"/>
    <cellStyle name="20% - Ênfase5 2 8 4" xfId="1949" xr:uid="{00000000-0005-0000-0000-00000C080000}"/>
    <cellStyle name="20% - Ênfase5 2 8 4 2" xfId="1950" xr:uid="{00000000-0005-0000-0000-00000D080000}"/>
    <cellStyle name="20% - Ênfase5 2 9" xfId="1951" xr:uid="{00000000-0005-0000-0000-00000E080000}"/>
    <cellStyle name="20% - Ênfase5 2 9 2" xfId="1952" xr:uid="{00000000-0005-0000-0000-00000F080000}"/>
    <cellStyle name="20% - Ênfase5 2 9 2 2" xfId="1953" xr:uid="{00000000-0005-0000-0000-000010080000}"/>
    <cellStyle name="20% - Ênfase5 2 9 2 3" xfId="1954" xr:uid="{00000000-0005-0000-0000-000011080000}"/>
    <cellStyle name="20% - Ênfase5 2 9 3" xfId="1955" xr:uid="{00000000-0005-0000-0000-000012080000}"/>
    <cellStyle name="20% - Ênfase5 2 9 3 2" xfId="1956" xr:uid="{00000000-0005-0000-0000-000013080000}"/>
    <cellStyle name="20% - Ênfase5 2 9 3 3" xfId="1957" xr:uid="{00000000-0005-0000-0000-000014080000}"/>
    <cellStyle name="20% - Ênfase5 2 9 4" xfId="1958" xr:uid="{00000000-0005-0000-0000-000015080000}"/>
    <cellStyle name="20% - Ênfase5 2 9 4 2" xfId="1959" xr:uid="{00000000-0005-0000-0000-000016080000}"/>
    <cellStyle name="20% - Ênfase5 20" xfId="35339" xr:uid="{00000000-0005-0000-0000-000017080000}"/>
    <cellStyle name="20% - Ênfase5 21" xfId="35340" xr:uid="{00000000-0005-0000-0000-000018080000}"/>
    <cellStyle name="20% - Ênfase5 22" xfId="36009" xr:uid="{00000000-0005-0000-0000-000019080000}"/>
    <cellStyle name="20% - Ênfase5 3" xfId="1960" xr:uid="{00000000-0005-0000-0000-00001A080000}"/>
    <cellStyle name="20% - Ênfase5 3 10" xfId="1961" xr:uid="{00000000-0005-0000-0000-00001B080000}"/>
    <cellStyle name="20% - Ênfase5 3 11" xfId="1962" xr:uid="{00000000-0005-0000-0000-00001C080000}"/>
    <cellStyle name="20% - Ênfase5 3 12" xfId="1963" xr:uid="{00000000-0005-0000-0000-00001D080000}"/>
    <cellStyle name="20% - Ênfase5 3 13" xfId="1964" xr:uid="{00000000-0005-0000-0000-00001E080000}"/>
    <cellStyle name="20% - Ênfase5 3 14" xfId="1965" xr:uid="{00000000-0005-0000-0000-00001F080000}"/>
    <cellStyle name="20% - Ênfase5 3 15" xfId="1966" xr:uid="{00000000-0005-0000-0000-000020080000}"/>
    <cellStyle name="20% - Ênfase5 3 16" xfId="1967" xr:uid="{00000000-0005-0000-0000-000021080000}"/>
    <cellStyle name="20% - Ênfase5 3 17" xfId="1968" xr:uid="{00000000-0005-0000-0000-000022080000}"/>
    <cellStyle name="20% - Ênfase5 3 2" xfId="1969" xr:uid="{00000000-0005-0000-0000-000023080000}"/>
    <cellStyle name="20% - Ênfase5 3 3" xfId="1970" xr:uid="{00000000-0005-0000-0000-000024080000}"/>
    <cellStyle name="20% - Ênfase5 3 4" xfId="1971" xr:uid="{00000000-0005-0000-0000-000025080000}"/>
    <cellStyle name="20% - Ênfase5 3 5" xfId="1972" xr:uid="{00000000-0005-0000-0000-000026080000}"/>
    <cellStyle name="20% - Ênfase5 3 6" xfId="1973" xr:uid="{00000000-0005-0000-0000-000027080000}"/>
    <cellStyle name="20% - Ênfase5 3 7" xfId="1974" xr:uid="{00000000-0005-0000-0000-000028080000}"/>
    <cellStyle name="20% - Ênfase5 3 8" xfId="1975" xr:uid="{00000000-0005-0000-0000-000029080000}"/>
    <cellStyle name="20% - Ênfase5 3 9" xfId="1976" xr:uid="{00000000-0005-0000-0000-00002A080000}"/>
    <cellStyle name="20% - Ênfase5 4" xfId="1977" xr:uid="{00000000-0005-0000-0000-00002B080000}"/>
    <cellStyle name="20% - Ênfase5 4 10" xfId="1978" xr:uid="{00000000-0005-0000-0000-00002C080000}"/>
    <cellStyle name="20% - Ênfase5 4 11" xfId="1979" xr:uid="{00000000-0005-0000-0000-00002D080000}"/>
    <cellStyle name="20% - Ênfase5 4 2" xfId="1980" xr:uid="{00000000-0005-0000-0000-00002E080000}"/>
    <cellStyle name="20% - Ênfase5 4 3" xfId="1981" xr:uid="{00000000-0005-0000-0000-00002F080000}"/>
    <cellStyle name="20% - Ênfase5 4 4" xfId="1982" xr:uid="{00000000-0005-0000-0000-000030080000}"/>
    <cellStyle name="20% - Ênfase5 4 5" xfId="1983" xr:uid="{00000000-0005-0000-0000-000031080000}"/>
    <cellStyle name="20% - Ênfase5 4 6" xfId="1984" xr:uid="{00000000-0005-0000-0000-000032080000}"/>
    <cellStyle name="20% - Ênfase5 4 7" xfId="1985" xr:uid="{00000000-0005-0000-0000-000033080000}"/>
    <cellStyle name="20% - Ênfase5 4 8" xfId="1986" xr:uid="{00000000-0005-0000-0000-000034080000}"/>
    <cellStyle name="20% - Ênfase5 4 9" xfId="1987" xr:uid="{00000000-0005-0000-0000-000035080000}"/>
    <cellStyle name="20% - Ênfase5 5" xfId="1988" xr:uid="{00000000-0005-0000-0000-000036080000}"/>
    <cellStyle name="20% - Ênfase5 6" xfId="35341" xr:uid="{00000000-0005-0000-0000-000037080000}"/>
    <cellStyle name="20% - Ênfase5 7" xfId="35342" xr:uid="{00000000-0005-0000-0000-000038080000}"/>
    <cellStyle name="20% - Ênfase5 8" xfId="35343" xr:uid="{00000000-0005-0000-0000-000039080000}"/>
    <cellStyle name="20% - Ênfase5 9" xfId="35344" xr:uid="{00000000-0005-0000-0000-00003A080000}"/>
    <cellStyle name="20% - Ênfase6 10" xfId="35345" xr:uid="{00000000-0005-0000-0000-00003B080000}"/>
    <cellStyle name="20% - Ênfase6 11" xfId="35346" xr:uid="{00000000-0005-0000-0000-00003C080000}"/>
    <cellStyle name="20% - Ênfase6 12" xfId="35347" xr:uid="{00000000-0005-0000-0000-00003D080000}"/>
    <cellStyle name="20% - Ênfase6 13" xfId="35348" xr:uid="{00000000-0005-0000-0000-00003E080000}"/>
    <cellStyle name="20% - Ênfase6 14" xfId="35349" xr:uid="{00000000-0005-0000-0000-00003F080000}"/>
    <cellStyle name="20% - Ênfase6 15" xfId="35350" xr:uid="{00000000-0005-0000-0000-000040080000}"/>
    <cellStyle name="20% - Ênfase6 16" xfId="35351" xr:uid="{00000000-0005-0000-0000-000041080000}"/>
    <cellStyle name="20% - Ênfase6 17" xfId="35352" xr:uid="{00000000-0005-0000-0000-000042080000}"/>
    <cellStyle name="20% - Ênfase6 18" xfId="35353" xr:uid="{00000000-0005-0000-0000-000043080000}"/>
    <cellStyle name="20% - Ênfase6 19" xfId="35354" xr:uid="{00000000-0005-0000-0000-000044080000}"/>
    <cellStyle name="20% - Ênfase6 2" xfId="1989" xr:uid="{00000000-0005-0000-0000-000045080000}"/>
    <cellStyle name="20% - Ênfase6 2 10" xfId="1990" xr:uid="{00000000-0005-0000-0000-000046080000}"/>
    <cellStyle name="20% - Ênfase6 2 10 2" xfId="1991" xr:uid="{00000000-0005-0000-0000-000047080000}"/>
    <cellStyle name="20% - Ênfase6 2 10 2 2" xfId="1992" xr:uid="{00000000-0005-0000-0000-000048080000}"/>
    <cellStyle name="20% - Ênfase6 2 10 3" xfId="1993" xr:uid="{00000000-0005-0000-0000-000049080000}"/>
    <cellStyle name="20% - Ênfase6 2 11" xfId="1994" xr:uid="{00000000-0005-0000-0000-00004A080000}"/>
    <cellStyle name="20% - Ênfase6 2 12" xfId="1995" xr:uid="{00000000-0005-0000-0000-00004B080000}"/>
    <cellStyle name="20% - Ênfase6 2 13" xfId="1996" xr:uid="{00000000-0005-0000-0000-00004C080000}"/>
    <cellStyle name="20% - Ênfase6 2 13 2" xfId="1997" xr:uid="{00000000-0005-0000-0000-00004D080000}"/>
    <cellStyle name="20% - Ênfase6 2 13 3" xfId="1998" xr:uid="{00000000-0005-0000-0000-00004E080000}"/>
    <cellStyle name="20% - Ênfase6 2 14" xfId="1999" xr:uid="{00000000-0005-0000-0000-00004F080000}"/>
    <cellStyle name="20% - Ênfase6 2 15" xfId="2000" xr:uid="{00000000-0005-0000-0000-000050080000}"/>
    <cellStyle name="20% - Ênfase6 2 16" xfId="2001" xr:uid="{00000000-0005-0000-0000-000051080000}"/>
    <cellStyle name="20% - Ênfase6 2 17" xfId="2002" xr:uid="{00000000-0005-0000-0000-000052080000}"/>
    <cellStyle name="20% - Ênfase6 2 18" xfId="2003" xr:uid="{00000000-0005-0000-0000-000053080000}"/>
    <cellStyle name="20% - Ênfase6 2 19" xfId="2004" xr:uid="{00000000-0005-0000-0000-000054080000}"/>
    <cellStyle name="20% - Ênfase6 2 2" xfId="2005" xr:uid="{00000000-0005-0000-0000-000055080000}"/>
    <cellStyle name="20% - Ênfase6 2 2 10" xfId="2006" xr:uid="{00000000-0005-0000-0000-000056080000}"/>
    <cellStyle name="20% - Ênfase6 2 2 11" xfId="2007" xr:uid="{00000000-0005-0000-0000-000057080000}"/>
    <cellStyle name="20% - Ênfase6 2 2 2" xfId="2008" xr:uid="{00000000-0005-0000-0000-000058080000}"/>
    <cellStyle name="20% - Ênfase6 2 2 2 10" xfId="2009" xr:uid="{00000000-0005-0000-0000-000059080000}"/>
    <cellStyle name="20% - Ênfase6 2 2 2 2" xfId="2010" xr:uid="{00000000-0005-0000-0000-00005A080000}"/>
    <cellStyle name="20% - Ênfase6 2 2 2 2 2" xfId="2011" xr:uid="{00000000-0005-0000-0000-00005B080000}"/>
    <cellStyle name="20% - Ênfase6 2 2 2 2 2 2" xfId="2012" xr:uid="{00000000-0005-0000-0000-00005C080000}"/>
    <cellStyle name="20% - Ênfase6 2 2 2 2 2 2 2" xfId="2013" xr:uid="{00000000-0005-0000-0000-00005D080000}"/>
    <cellStyle name="20% - Ênfase6 2 2 2 2 2 3" xfId="2014" xr:uid="{00000000-0005-0000-0000-00005E080000}"/>
    <cellStyle name="20% - Ênfase6 2 2 2 2 3" xfId="2015" xr:uid="{00000000-0005-0000-0000-00005F080000}"/>
    <cellStyle name="20% - Ênfase6 2 2 2 2 3 2" xfId="2016" xr:uid="{00000000-0005-0000-0000-000060080000}"/>
    <cellStyle name="20% - Ênfase6 2 2 2 2 4" xfId="2017" xr:uid="{00000000-0005-0000-0000-000061080000}"/>
    <cellStyle name="20% - Ênfase6 2 2 2 3" xfId="2018" xr:uid="{00000000-0005-0000-0000-000062080000}"/>
    <cellStyle name="20% - Ênfase6 2 2 2 3 2" xfId="2019" xr:uid="{00000000-0005-0000-0000-000063080000}"/>
    <cellStyle name="20% - Ênfase6 2 2 2 3 2 2" xfId="2020" xr:uid="{00000000-0005-0000-0000-000064080000}"/>
    <cellStyle name="20% - Ênfase6 2 2 2 3 3" xfId="2021" xr:uid="{00000000-0005-0000-0000-000065080000}"/>
    <cellStyle name="20% - Ênfase6 2 2 2 4" xfId="2022" xr:uid="{00000000-0005-0000-0000-000066080000}"/>
    <cellStyle name="20% - Ênfase6 2 2 2 4 2" xfId="2023" xr:uid="{00000000-0005-0000-0000-000067080000}"/>
    <cellStyle name="20% - Ênfase6 2 2 2 4 2 2" xfId="2024" xr:uid="{00000000-0005-0000-0000-000068080000}"/>
    <cellStyle name="20% - Ênfase6 2 2 2 4 3" xfId="2025" xr:uid="{00000000-0005-0000-0000-000069080000}"/>
    <cellStyle name="20% - Ênfase6 2 2 2 5" xfId="2026" xr:uid="{00000000-0005-0000-0000-00006A080000}"/>
    <cellStyle name="20% - Ênfase6 2 2 2 5 2" xfId="2027" xr:uid="{00000000-0005-0000-0000-00006B080000}"/>
    <cellStyle name="20% - Ênfase6 2 2 2 5 2 2" xfId="2028" xr:uid="{00000000-0005-0000-0000-00006C080000}"/>
    <cellStyle name="20% - Ênfase6 2 2 2 5 3" xfId="2029" xr:uid="{00000000-0005-0000-0000-00006D080000}"/>
    <cellStyle name="20% - Ênfase6 2 2 2 6" xfId="2030" xr:uid="{00000000-0005-0000-0000-00006E080000}"/>
    <cellStyle name="20% - Ênfase6 2 2 2 6 2" xfId="2031" xr:uid="{00000000-0005-0000-0000-00006F080000}"/>
    <cellStyle name="20% - Ênfase6 2 2 2 6 2 2" xfId="2032" xr:uid="{00000000-0005-0000-0000-000070080000}"/>
    <cellStyle name="20% - Ênfase6 2 2 2 6 3" xfId="2033" xr:uid="{00000000-0005-0000-0000-000071080000}"/>
    <cellStyle name="20% - Ênfase6 2 2 2 7" xfId="2034" xr:uid="{00000000-0005-0000-0000-000072080000}"/>
    <cellStyle name="20% - Ênfase6 2 2 2 7 2" xfId="2035" xr:uid="{00000000-0005-0000-0000-000073080000}"/>
    <cellStyle name="20% - Ênfase6 2 2 2 8" xfId="2036" xr:uid="{00000000-0005-0000-0000-000074080000}"/>
    <cellStyle name="20% - Ênfase6 2 2 2 9" xfId="2037" xr:uid="{00000000-0005-0000-0000-000075080000}"/>
    <cellStyle name="20% - Ênfase6 2 2 3" xfId="2038" xr:uid="{00000000-0005-0000-0000-000076080000}"/>
    <cellStyle name="20% - Ênfase6 2 2 3 2" xfId="2039" xr:uid="{00000000-0005-0000-0000-000077080000}"/>
    <cellStyle name="20% - Ênfase6 2 2 3 2 2" xfId="2040" xr:uid="{00000000-0005-0000-0000-000078080000}"/>
    <cellStyle name="20% - Ênfase6 2 2 3 2 2 2" xfId="2041" xr:uid="{00000000-0005-0000-0000-000079080000}"/>
    <cellStyle name="20% - Ênfase6 2 2 3 2 2 3" xfId="2042" xr:uid="{00000000-0005-0000-0000-00007A080000}"/>
    <cellStyle name="20% - Ênfase6 2 2 3 2 3" xfId="2043" xr:uid="{00000000-0005-0000-0000-00007B080000}"/>
    <cellStyle name="20% - Ênfase6 2 2 3 2 4" xfId="2044" xr:uid="{00000000-0005-0000-0000-00007C080000}"/>
    <cellStyle name="20% - Ênfase6 2 2 3 3" xfId="2045" xr:uid="{00000000-0005-0000-0000-00007D080000}"/>
    <cellStyle name="20% - Ênfase6 2 2 3 3 2" xfId="2046" xr:uid="{00000000-0005-0000-0000-00007E080000}"/>
    <cellStyle name="20% - Ênfase6 2 2 3 4" xfId="2047" xr:uid="{00000000-0005-0000-0000-00007F080000}"/>
    <cellStyle name="20% - Ênfase6 2 2 3 5" xfId="2048" xr:uid="{00000000-0005-0000-0000-000080080000}"/>
    <cellStyle name="20% - Ênfase6 2 2 3 6" xfId="2049" xr:uid="{00000000-0005-0000-0000-000081080000}"/>
    <cellStyle name="20% - Ênfase6 2 2 4" xfId="2050" xr:uid="{00000000-0005-0000-0000-000082080000}"/>
    <cellStyle name="20% - Ênfase6 2 2 4 2" xfId="2051" xr:uid="{00000000-0005-0000-0000-000083080000}"/>
    <cellStyle name="20% - Ênfase6 2 2 4 2 2" xfId="2052" xr:uid="{00000000-0005-0000-0000-000084080000}"/>
    <cellStyle name="20% - Ênfase6 2 2 4 3" xfId="2053" xr:uid="{00000000-0005-0000-0000-000085080000}"/>
    <cellStyle name="20% - Ênfase6 2 2 5" xfId="2054" xr:uid="{00000000-0005-0000-0000-000086080000}"/>
    <cellStyle name="20% - Ênfase6 2 2 5 2" xfId="2055" xr:uid="{00000000-0005-0000-0000-000087080000}"/>
    <cellStyle name="20% - Ênfase6 2 2 5 2 2" xfId="2056" xr:uid="{00000000-0005-0000-0000-000088080000}"/>
    <cellStyle name="20% - Ênfase6 2 2 5 3" xfId="2057" xr:uid="{00000000-0005-0000-0000-000089080000}"/>
    <cellStyle name="20% - Ênfase6 2 2 6" xfId="2058" xr:uid="{00000000-0005-0000-0000-00008A080000}"/>
    <cellStyle name="20% - Ênfase6 2 2 6 2" xfId="2059" xr:uid="{00000000-0005-0000-0000-00008B080000}"/>
    <cellStyle name="20% - Ênfase6 2 2 6 2 2" xfId="2060" xr:uid="{00000000-0005-0000-0000-00008C080000}"/>
    <cellStyle name="20% - Ênfase6 2 2 6 3" xfId="2061" xr:uid="{00000000-0005-0000-0000-00008D080000}"/>
    <cellStyle name="20% - Ênfase6 2 2 7" xfId="2062" xr:uid="{00000000-0005-0000-0000-00008E080000}"/>
    <cellStyle name="20% - Ênfase6 2 2 7 2" xfId="2063" xr:uid="{00000000-0005-0000-0000-00008F080000}"/>
    <cellStyle name="20% - Ênfase6 2 2 7 2 2" xfId="2064" xr:uid="{00000000-0005-0000-0000-000090080000}"/>
    <cellStyle name="20% - Ênfase6 2 2 7 3" xfId="2065" xr:uid="{00000000-0005-0000-0000-000091080000}"/>
    <cellStyle name="20% - Ênfase6 2 2 8" xfId="2066" xr:uid="{00000000-0005-0000-0000-000092080000}"/>
    <cellStyle name="20% - Ênfase6 2 2 8 2" xfId="2067" xr:uid="{00000000-0005-0000-0000-000093080000}"/>
    <cellStyle name="20% - Ênfase6 2 2 9" xfId="2068" xr:uid="{00000000-0005-0000-0000-000094080000}"/>
    <cellStyle name="20% - Ênfase6 2 20" xfId="2069" xr:uid="{00000000-0005-0000-0000-000095080000}"/>
    <cellStyle name="20% - Ênfase6 2 21" xfId="2070" xr:uid="{00000000-0005-0000-0000-000096080000}"/>
    <cellStyle name="20% - Ênfase6 2 3" xfId="2071" xr:uid="{00000000-0005-0000-0000-000097080000}"/>
    <cellStyle name="20% - Ênfase6 2 3 10" xfId="2072" xr:uid="{00000000-0005-0000-0000-000098080000}"/>
    <cellStyle name="20% - Ênfase6 2 3 11" xfId="2073" xr:uid="{00000000-0005-0000-0000-000099080000}"/>
    <cellStyle name="20% - Ênfase6 2 3 2" xfId="2074" xr:uid="{00000000-0005-0000-0000-00009A080000}"/>
    <cellStyle name="20% - Ênfase6 2 3 2 2" xfId="2075" xr:uid="{00000000-0005-0000-0000-00009B080000}"/>
    <cellStyle name="20% - Ênfase6 2 3 2 2 2" xfId="2076" xr:uid="{00000000-0005-0000-0000-00009C080000}"/>
    <cellStyle name="20% - Ênfase6 2 3 2 2 2 2" xfId="2077" xr:uid="{00000000-0005-0000-0000-00009D080000}"/>
    <cellStyle name="20% - Ênfase6 2 3 2 2 2 2 2" xfId="2078" xr:uid="{00000000-0005-0000-0000-00009E080000}"/>
    <cellStyle name="20% - Ênfase6 2 3 2 2 2 3" xfId="2079" xr:uid="{00000000-0005-0000-0000-00009F080000}"/>
    <cellStyle name="20% - Ênfase6 2 3 2 2 3" xfId="2080" xr:uid="{00000000-0005-0000-0000-0000A0080000}"/>
    <cellStyle name="20% - Ênfase6 2 3 2 2 3 2" xfId="2081" xr:uid="{00000000-0005-0000-0000-0000A1080000}"/>
    <cellStyle name="20% - Ênfase6 2 3 2 2 4" xfId="2082" xr:uid="{00000000-0005-0000-0000-0000A2080000}"/>
    <cellStyle name="20% - Ênfase6 2 3 2 3" xfId="2083" xr:uid="{00000000-0005-0000-0000-0000A3080000}"/>
    <cellStyle name="20% - Ênfase6 2 3 2 3 2" xfId="2084" xr:uid="{00000000-0005-0000-0000-0000A4080000}"/>
    <cellStyle name="20% - Ênfase6 2 3 2 3 2 2" xfId="2085" xr:uid="{00000000-0005-0000-0000-0000A5080000}"/>
    <cellStyle name="20% - Ênfase6 2 3 2 3 3" xfId="2086" xr:uid="{00000000-0005-0000-0000-0000A6080000}"/>
    <cellStyle name="20% - Ênfase6 2 3 2 4" xfId="2087" xr:uid="{00000000-0005-0000-0000-0000A7080000}"/>
    <cellStyle name="20% - Ênfase6 2 3 2 4 2" xfId="2088" xr:uid="{00000000-0005-0000-0000-0000A8080000}"/>
    <cellStyle name="20% - Ênfase6 2 3 2 4 2 2" xfId="2089" xr:uid="{00000000-0005-0000-0000-0000A9080000}"/>
    <cellStyle name="20% - Ênfase6 2 3 2 4 3" xfId="2090" xr:uid="{00000000-0005-0000-0000-0000AA080000}"/>
    <cellStyle name="20% - Ênfase6 2 3 2 5" xfId="2091" xr:uid="{00000000-0005-0000-0000-0000AB080000}"/>
    <cellStyle name="20% - Ênfase6 2 3 2 5 2" xfId="2092" xr:uid="{00000000-0005-0000-0000-0000AC080000}"/>
    <cellStyle name="20% - Ênfase6 2 3 2 5 2 2" xfId="2093" xr:uid="{00000000-0005-0000-0000-0000AD080000}"/>
    <cellStyle name="20% - Ênfase6 2 3 2 5 3" xfId="2094" xr:uid="{00000000-0005-0000-0000-0000AE080000}"/>
    <cellStyle name="20% - Ênfase6 2 3 2 6" xfId="2095" xr:uid="{00000000-0005-0000-0000-0000AF080000}"/>
    <cellStyle name="20% - Ênfase6 2 3 2 6 2" xfId="2096" xr:uid="{00000000-0005-0000-0000-0000B0080000}"/>
    <cellStyle name="20% - Ênfase6 2 3 2 6 2 2" xfId="2097" xr:uid="{00000000-0005-0000-0000-0000B1080000}"/>
    <cellStyle name="20% - Ênfase6 2 3 2 6 3" xfId="2098" xr:uid="{00000000-0005-0000-0000-0000B2080000}"/>
    <cellStyle name="20% - Ênfase6 2 3 2 7" xfId="2099" xr:uid="{00000000-0005-0000-0000-0000B3080000}"/>
    <cellStyle name="20% - Ênfase6 2 3 2 7 2" xfId="2100" xr:uid="{00000000-0005-0000-0000-0000B4080000}"/>
    <cellStyle name="20% - Ênfase6 2 3 2 8" xfId="2101" xr:uid="{00000000-0005-0000-0000-0000B5080000}"/>
    <cellStyle name="20% - Ênfase6 2 3 3" xfId="2102" xr:uid="{00000000-0005-0000-0000-0000B6080000}"/>
    <cellStyle name="20% - Ênfase6 2 3 3 2" xfId="2103" xr:uid="{00000000-0005-0000-0000-0000B7080000}"/>
    <cellStyle name="20% - Ênfase6 2 3 3 2 2" xfId="2104" xr:uid="{00000000-0005-0000-0000-0000B8080000}"/>
    <cellStyle name="20% - Ênfase6 2 3 3 2 2 2" xfId="2105" xr:uid="{00000000-0005-0000-0000-0000B9080000}"/>
    <cellStyle name="20% - Ênfase6 2 3 3 2 3" xfId="2106" xr:uid="{00000000-0005-0000-0000-0000BA080000}"/>
    <cellStyle name="20% - Ênfase6 2 3 3 3" xfId="2107" xr:uid="{00000000-0005-0000-0000-0000BB080000}"/>
    <cellStyle name="20% - Ênfase6 2 3 3 3 2" xfId="2108" xr:uid="{00000000-0005-0000-0000-0000BC080000}"/>
    <cellStyle name="20% - Ênfase6 2 3 3 4" xfId="2109" xr:uid="{00000000-0005-0000-0000-0000BD080000}"/>
    <cellStyle name="20% - Ênfase6 2 3 4" xfId="2110" xr:uid="{00000000-0005-0000-0000-0000BE080000}"/>
    <cellStyle name="20% - Ênfase6 2 3 4 2" xfId="2111" xr:uid="{00000000-0005-0000-0000-0000BF080000}"/>
    <cellStyle name="20% - Ênfase6 2 3 4 2 2" xfId="2112" xr:uid="{00000000-0005-0000-0000-0000C0080000}"/>
    <cellStyle name="20% - Ênfase6 2 3 4 3" xfId="2113" xr:uid="{00000000-0005-0000-0000-0000C1080000}"/>
    <cellStyle name="20% - Ênfase6 2 3 5" xfId="2114" xr:uid="{00000000-0005-0000-0000-0000C2080000}"/>
    <cellStyle name="20% - Ênfase6 2 3 5 2" xfId="2115" xr:uid="{00000000-0005-0000-0000-0000C3080000}"/>
    <cellStyle name="20% - Ênfase6 2 3 5 2 2" xfId="2116" xr:uid="{00000000-0005-0000-0000-0000C4080000}"/>
    <cellStyle name="20% - Ênfase6 2 3 5 3" xfId="2117" xr:uid="{00000000-0005-0000-0000-0000C5080000}"/>
    <cellStyle name="20% - Ênfase6 2 3 6" xfId="2118" xr:uid="{00000000-0005-0000-0000-0000C6080000}"/>
    <cellStyle name="20% - Ênfase6 2 3 6 2" xfId="2119" xr:uid="{00000000-0005-0000-0000-0000C7080000}"/>
    <cellStyle name="20% - Ênfase6 2 3 6 2 2" xfId="2120" xr:uid="{00000000-0005-0000-0000-0000C8080000}"/>
    <cellStyle name="20% - Ênfase6 2 3 6 3" xfId="2121" xr:uid="{00000000-0005-0000-0000-0000C9080000}"/>
    <cellStyle name="20% - Ênfase6 2 3 7" xfId="2122" xr:uid="{00000000-0005-0000-0000-0000CA080000}"/>
    <cellStyle name="20% - Ênfase6 2 3 7 2" xfId="2123" xr:uid="{00000000-0005-0000-0000-0000CB080000}"/>
    <cellStyle name="20% - Ênfase6 2 3 7 2 2" xfId="2124" xr:uid="{00000000-0005-0000-0000-0000CC080000}"/>
    <cellStyle name="20% - Ênfase6 2 3 7 3" xfId="2125" xr:uid="{00000000-0005-0000-0000-0000CD080000}"/>
    <cellStyle name="20% - Ênfase6 2 3 8" xfId="2126" xr:uid="{00000000-0005-0000-0000-0000CE080000}"/>
    <cellStyle name="20% - Ênfase6 2 3 8 2" xfId="2127" xr:uid="{00000000-0005-0000-0000-0000CF080000}"/>
    <cellStyle name="20% - Ênfase6 2 3 9" xfId="2128" xr:uid="{00000000-0005-0000-0000-0000D0080000}"/>
    <cellStyle name="20% - Ênfase6 2 4" xfId="2129" xr:uid="{00000000-0005-0000-0000-0000D1080000}"/>
    <cellStyle name="20% - Ênfase6 2 4 10" xfId="2130" xr:uid="{00000000-0005-0000-0000-0000D2080000}"/>
    <cellStyle name="20% - Ênfase6 2 4 11" xfId="2131" xr:uid="{00000000-0005-0000-0000-0000D3080000}"/>
    <cellStyle name="20% - Ênfase6 2 4 2" xfId="2132" xr:uid="{00000000-0005-0000-0000-0000D4080000}"/>
    <cellStyle name="20% - Ênfase6 2 4 2 2" xfId="2133" xr:uid="{00000000-0005-0000-0000-0000D5080000}"/>
    <cellStyle name="20% - Ênfase6 2 4 2 2 2" xfId="2134" xr:uid="{00000000-0005-0000-0000-0000D6080000}"/>
    <cellStyle name="20% - Ênfase6 2 4 2 2 2 2" xfId="2135" xr:uid="{00000000-0005-0000-0000-0000D7080000}"/>
    <cellStyle name="20% - Ênfase6 2 4 2 2 2 2 2" xfId="2136" xr:uid="{00000000-0005-0000-0000-0000D8080000}"/>
    <cellStyle name="20% - Ênfase6 2 4 2 2 2 3" xfId="2137" xr:uid="{00000000-0005-0000-0000-0000D9080000}"/>
    <cellStyle name="20% - Ênfase6 2 4 2 2 3" xfId="2138" xr:uid="{00000000-0005-0000-0000-0000DA080000}"/>
    <cellStyle name="20% - Ênfase6 2 4 2 2 3 2" xfId="2139" xr:uid="{00000000-0005-0000-0000-0000DB080000}"/>
    <cellStyle name="20% - Ênfase6 2 4 2 2 4" xfId="2140" xr:uid="{00000000-0005-0000-0000-0000DC080000}"/>
    <cellStyle name="20% - Ênfase6 2 4 2 3" xfId="2141" xr:uid="{00000000-0005-0000-0000-0000DD080000}"/>
    <cellStyle name="20% - Ênfase6 2 4 2 3 2" xfId="2142" xr:uid="{00000000-0005-0000-0000-0000DE080000}"/>
    <cellStyle name="20% - Ênfase6 2 4 2 3 2 2" xfId="2143" xr:uid="{00000000-0005-0000-0000-0000DF080000}"/>
    <cellStyle name="20% - Ênfase6 2 4 2 3 3" xfId="2144" xr:uid="{00000000-0005-0000-0000-0000E0080000}"/>
    <cellStyle name="20% - Ênfase6 2 4 2 4" xfId="2145" xr:uid="{00000000-0005-0000-0000-0000E1080000}"/>
    <cellStyle name="20% - Ênfase6 2 4 2 4 2" xfId="2146" xr:uid="{00000000-0005-0000-0000-0000E2080000}"/>
    <cellStyle name="20% - Ênfase6 2 4 2 4 2 2" xfId="2147" xr:uid="{00000000-0005-0000-0000-0000E3080000}"/>
    <cellStyle name="20% - Ênfase6 2 4 2 4 3" xfId="2148" xr:uid="{00000000-0005-0000-0000-0000E4080000}"/>
    <cellStyle name="20% - Ênfase6 2 4 2 5" xfId="2149" xr:uid="{00000000-0005-0000-0000-0000E5080000}"/>
    <cellStyle name="20% - Ênfase6 2 4 2 5 2" xfId="2150" xr:uid="{00000000-0005-0000-0000-0000E6080000}"/>
    <cellStyle name="20% - Ênfase6 2 4 2 5 2 2" xfId="2151" xr:uid="{00000000-0005-0000-0000-0000E7080000}"/>
    <cellStyle name="20% - Ênfase6 2 4 2 5 3" xfId="2152" xr:uid="{00000000-0005-0000-0000-0000E8080000}"/>
    <cellStyle name="20% - Ênfase6 2 4 2 6" xfId="2153" xr:uid="{00000000-0005-0000-0000-0000E9080000}"/>
    <cellStyle name="20% - Ênfase6 2 4 2 6 2" xfId="2154" xr:uid="{00000000-0005-0000-0000-0000EA080000}"/>
    <cellStyle name="20% - Ênfase6 2 4 2 6 2 2" xfId="2155" xr:uid="{00000000-0005-0000-0000-0000EB080000}"/>
    <cellStyle name="20% - Ênfase6 2 4 2 6 3" xfId="2156" xr:uid="{00000000-0005-0000-0000-0000EC080000}"/>
    <cellStyle name="20% - Ênfase6 2 4 2 7" xfId="2157" xr:uid="{00000000-0005-0000-0000-0000ED080000}"/>
    <cellStyle name="20% - Ênfase6 2 4 2 7 2" xfId="2158" xr:uid="{00000000-0005-0000-0000-0000EE080000}"/>
    <cellStyle name="20% - Ênfase6 2 4 2 8" xfId="2159" xr:uid="{00000000-0005-0000-0000-0000EF080000}"/>
    <cellStyle name="20% - Ênfase6 2 4 3" xfId="2160" xr:uid="{00000000-0005-0000-0000-0000F0080000}"/>
    <cellStyle name="20% - Ênfase6 2 4 3 2" xfId="2161" xr:uid="{00000000-0005-0000-0000-0000F1080000}"/>
    <cellStyle name="20% - Ênfase6 2 4 3 2 2" xfId="2162" xr:uid="{00000000-0005-0000-0000-0000F2080000}"/>
    <cellStyle name="20% - Ênfase6 2 4 3 2 2 2" xfId="2163" xr:uid="{00000000-0005-0000-0000-0000F3080000}"/>
    <cellStyle name="20% - Ênfase6 2 4 3 2 3" xfId="2164" xr:uid="{00000000-0005-0000-0000-0000F4080000}"/>
    <cellStyle name="20% - Ênfase6 2 4 3 3" xfId="2165" xr:uid="{00000000-0005-0000-0000-0000F5080000}"/>
    <cellStyle name="20% - Ênfase6 2 4 3 3 2" xfId="2166" xr:uid="{00000000-0005-0000-0000-0000F6080000}"/>
    <cellStyle name="20% - Ênfase6 2 4 3 4" xfId="2167" xr:uid="{00000000-0005-0000-0000-0000F7080000}"/>
    <cellStyle name="20% - Ênfase6 2 4 4" xfId="2168" xr:uid="{00000000-0005-0000-0000-0000F8080000}"/>
    <cellStyle name="20% - Ênfase6 2 4 4 2" xfId="2169" xr:uid="{00000000-0005-0000-0000-0000F9080000}"/>
    <cellStyle name="20% - Ênfase6 2 4 4 2 2" xfId="2170" xr:uid="{00000000-0005-0000-0000-0000FA080000}"/>
    <cellStyle name="20% - Ênfase6 2 4 4 3" xfId="2171" xr:uid="{00000000-0005-0000-0000-0000FB080000}"/>
    <cellStyle name="20% - Ênfase6 2 4 5" xfId="2172" xr:uid="{00000000-0005-0000-0000-0000FC080000}"/>
    <cellStyle name="20% - Ênfase6 2 4 5 2" xfId="2173" xr:uid="{00000000-0005-0000-0000-0000FD080000}"/>
    <cellStyle name="20% - Ênfase6 2 4 5 2 2" xfId="2174" xr:uid="{00000000-0005-0000-0000-0000FE080000}"/>
    <cellStyle name="20% - Ênfase6 2 4 5 3" xfId="2175" xr:uid="{00000000-0005-0000-0000-0000FF080000}"/>
    <cellStyle name="20% - Ênfase6 2 4 6" xfId="2176" xr:uid="{00000000-0005-0000-0000-000000090000}"/>
    <cellStyle name="20% - Ênfase6 2 4 6 2" xfId="2177" xr:uid="{00000000-0005-0000-0000-000001090000}"/>
    <cellStyle name="20% - Ênfase6 2 4 6 2 2" xfId="2178" xr:uid="{00000000-0005-0000-0000-000002090000}"/>
    <cellStyle name="20% - Ênfase6 2 4 6 3" xfId="2179" xr:uid="{00000000-0005-0000-0000-000003090000}"/>
    <cellStyle name="20% - Ênfase6 2 4 7" xfId="2180" xr:uid="{00000000-0005-0000-0000-000004090000}"/>
    <cellStyle name="20% - Ênfase6 2 4 7 2" xfId="2181" xr:uid="{00000000-0005-0000-0000-000005090000}"/>
    <cellStyle name="20% - Ênfase6 2 4 7 2 2" xfId="2182" xr:uid="{00000000-0005-0000-0000-000006090000}"/>
    <cellStyle name="20% - Ênfase6 2 4 7 3" xfId="2183" xr:uid="{00000000-0005-0000-0000-000007090000}"/>
    <cellStyle name="20% - Ênfase6 2 4 8" xfId="2184" xr:uid="{00000000-0005-0000-0000-000008090000}"/>
    <cellStyle name="20% - Ênfase6 2 4 8 2" xfId="2185" xr:uid="{00000000-0005-0000-0000-000009090000}"/>
    <cellStyle name="20% - Ênfase6 2 4 9" xfId="2186" xr:uid="{00000000-0005-0000-0000-00000A090000}"/>
    <cellStyle name="20% - Ênfase6 2 5" xfId="2187" xr:uid="{00000000-0005-0000-0000-00000B090000}"/>
    <cellStyle name="20% - Ênfase6 2 5 2" xfId="2188" xr:uid="{00000000-0005-0000-0000-00000C090000}"/>
    <cellStyle name="20% - Ênfase6 2 5 2 2" xfId="2189" xr:uid="{00000000-0005-0000-0000-00000D090000}"/>
    <cellStyle name="20% - Ênfase6 2 5 2 2 2" xfId="2190" xr:uid="{00000000-0005-0000-0000-00000E090000}"/>
    <cellStyle name="20% - Ênfase6 2 5 2 2 2 2" xfId="2191" xr:uid="{00000000-0005-0000-0000-00000F090000}"/>
    <cellStyle name="20% - Ênfase6 2 5 2 2 2 2 2" xfId="2192" xr:uid="{00000000-0005-0000-0000-000010090000}"/>
    <cellStyle name="20% - Ênfase6 2 5 2 2 2 3" xfId="2193" xr:uid="{00000000-0005-0000-0000-000011090000}"/>
    <cellStyle name="20% - Ênfase6 2 5 2 2 3" xfId="2194" xr:uid="{00000000-0005-0000-0000-000012090000}"/>
    <cellStyle name="20% - Ênfase6 2 5 2 2 3 2" xfId="2195" xr:uid="{00000000-0005-0000-0000-000013090000}"/>
    <cellStyle name="20% - Ênfase6 2 5 2 2 4" xfId="2196" xr:uid="{00000000-0005-0000-0000-000014090000}"/>
    <cellStyle name="20% - Ênfase6 2 5 2 3" xfId="2197" xr:uid="{00000000-0005-0000-0000-000015090000}"/>
    <cellStyle name="20% - Ênfase6 2 5 2 3 2" xfId="2198" xr:uid="{00000000-0005-0000-0000-000016090000}"/>
    <cellStyle name="20% - Ênfase6 2 5 2 3 2 2" xfId="2199" xr:uid="{00000000-0005-0000-0000-000017090000}"/>
    <cellStyle name="20% - Ênfase6 2 5 2 3 3" xfId="2200" xr:uid="{00000000-0005-0000-0000-000018090000}"/>
    <cellStyle name="20% - Ênfase6 2 5 2 4" xfId="2201" xr:uid="{00000000-0005-0000-0000-000019090000}"/>
    <cellStyle name="20% - Ênfase6 2 5 2 4 2" xfId="2202" xr:uid="{00000000-0005-0000-0000-00001A090000}"/>
    <cellStyle name="20% - Ênfase6 2 5 2 4 2 2" xfId="2203" xr:uid="{00000000-0005-0000-0000-00001B090000}"/>
    <cellStyle name="20% - Ênfase6 2 5 2 4 3" xfId="2204" xr:uid="{00000000-0005-0000-0000-00001C090000}"/>
    <cellStyle name="20% - Ênfase6 2 5 2 5" xfId="2205" xr:uid="{00000000-0005-0000-0000-00001D090000}"/>
    <cellStyle name="20% - Ênfase6 2 5 2 5 2" xfId="2206" xr:uid="{00000000-0005-0000-0000-00001E090000}"/>
    <cellStyle name="20% - Ênfase6 2 5 2 5 2 2" xfId="2207" xr:uid="{00000000-0005-0000-0000-00001F090000}"/>
    <cellStyle name="20% - Ênfase6 2 5 2 5 3" xfId="2208" xr:uid="{00000000-0005-0000-0000-000020090000}"/>
    <cellStyle name="20% - Ênfase6 2 5 2 6" xfId="2209" xr:uid="{00000000-0005-0000-0000-000021090000}"/>
    <cellStyle name="20% - Ênfase6 2 5 2 6 2" xfId="2210" xr:uid="{00000000-0005-0000-0000-000022090000}"/>
    <cellStyle name="20% - Ênfase6 2 5 2 6 2 2" xfId="2211" xr:uid="{00000000-0005-0000-0000-000023090000}"/>
    <cellStyle name="20% - Ênfase6 2 5 2 6 3" xfId="2212" xr:uid="{00000000-0005-0000-0000-000024090000}"/>
    <cellStyle name="20% - Ênfase6 2 5 2 7" xfId="2213" xr:uid="{00000000-0005-0000-0000-000025090000}"/>
    <cellStyle name="20% - Ênfase6 2 5 2 7 2" xfId="2214" xr:uid="{00000000-0005-0000-0000-000026090000}"/>
    <cellStyle name="20% - Ênfase6 2 5 2 7 3" xfId="2215" xr:uid="{00000000-0005-0000-0000-000027090000}"/>
    <cellStyle name="20% - Ênfase6 2 5 2 8" xfId="2216" xr:uid="{00000000-0005-0000-0000-000028090000}"/>
    <cellStyle name="20% - Ênfase6 2 5 2 8 2" xfId="2217" xr:uid="{00000000-0005-0000-0000-000029090000}"/>
    <cellStyle name="20% - Ênfase6 2 5 3" xfId="2218" xr:uid="{00000000-0005-0000-0000-00002A090000}"/>
    <cellStyle name="20% - Ênfase6 2 5 4" xfId="2219" xr:uid="{00000000-0005-0000-0000-00002B090000}"/>
    <cellStyle name="20% - Ênfase6 2 5 4 2" xfId="2220" xr:uid="{00000000-0005-0000-0000-00002C090000}"/>
    <cellStyle name="20% - Ênfase6 2 5 4 3" xfId="2221" xr:uid="{00000000-0005-0000-0000-00002D090000}"/>
    <cellStyle name="20% - Ênfase6 2 5 5" xfId="2222" xr:uid="{00000000-0005-0000-0000-00002E090000}"/>
    <cellStyle name="20% - Ênfase6 2 5 6" xfId="2223" xr:uid="{00000000-0005-0000-0000-00002F090000}"/>
    <cellStyle name="20% - Ênfase6 2 5 7" xfId="2224" xr:uid="{00000000-0005-0000-0000-000030090000}"/>
    <cellStyle name="20% - Ênfase6 2 6" xfId="2225" xr:uid="{00000000-0005-0000-0000-000031090000}"/>
    <cellStyle name="20% - Ênfase6 2 6 2" xfId="2226" xr:uid="{00000000-0005-0000-0000-000032090000}"/>
    <cellStyle name="20% - Ênfase6 2 6 2 2" xfId="2227" xr:uid="{00000000-0005-0000-0000-000033090000}"/>
    <cellStyle name="20% - Ênfase6 2 6 2 2 2" xfId="2228" xr:uid="{00000000-0005-0000-0000-000034090000}"/>
    <cellStyle name="20% - Ênfase6 2 6 2 3" xfId="2229" xr:uid="{00000000-0005-0000-0000-000035090000}"/>
    <cellStyle name="20% - Ênfase6 2 6 3" xfId="2230" xr:uid="{00000000-0005-0000-0000-000036090000}"/>
    <cellStyle name="20% - Ênfase6 2 6 3 2" xfId="2231" xr:uid="{00000000-0005-0000-0000-000037090000}"/>
    <cellStyle name="20% - Ênfase6 2 6 3 3" xfId="2232" xr:uid="{00000000-0005-0000-0000-000038090000}"/>
    <cellStyle name="20% - Ênfase6 2 6 4" xfId="2233" xr:uid="{00000000-0005-0000-0000-000039090000}"/>
    <cellStyle name="20% - Ênfase6 2 6 4 2" xfId="2234" xr:uid="{00000000-0005-0000-0000-00003A090000}"/>
    <cellStyle name="20% - Ênfase6 2 6 5" xfId="2235" xr:uid="{00000000-0005-0000-0000-00003B090000}"/>
    <cellStyle name="20% - Ênfase6 2 7" xfId="2236" xr:uid="{00000000-0005-0000-0000-00003C090000}"/>
    <cellStyle name="20% - Ênfase6 2 7 2" xfId="2237" xr:uid="{00000000-0005-0000-0000-00003D090000}"/>
    <cellStyle name="20% - Ênfase6 2 7 2 2" xfId="2238" xr:uid="{00000000-0005-0000-0000-00003E090000}"/>
    <cellStyle name="20% - Ênfase6 2 7 2 3" xfId="2239" xr:uid="{00000000-0005-0000-0000-00003F090000}"/>
    <cellStyle name="20% - Ênfase6 2 7 3" xfId="2240" xr:uid="{00000000-0005-0000-0000-000040090000}"/>
    <cellStyle name="20% - Ênfase6 2 7 3 2" xfId="2241" xr:uid="{00000000-0005-0000-0000-000041090000}"/>
    <cellStyle name="20% - Ênfase6 2 7 3 3" xfId="2242" xr:uid="{00000000-0005-0000-0000-000042090000}"/>
    <cellStyle name="20% - Ênfase6 2 7 4" xfId="2243" xr:uid="{00000000-0005-0000-0000-000043090000}"/>
    <cellStyle name="20% - Ênfase6 2 7 4 2" xfId="2244" xr:uid="{00000000-0005-0000-0000-000044090000}"/>
    <cellStyle name="20% - Ênfase6 2 8" xfId="2245" xr:uid="{00000000-0005-0000-0000-000045090000}"/>
    <cellStyle name="20% - Ênfase6 2 8 2" xfId="2246" xr:uid="{00000000-0005-0000-0000-000046090000}"/>
    <cellStyle name="20% - Ênfase6 2 8 2 2" xfId="2247" xr:uid="{00000000-0005-0000-0000-000047090000}"/>
    <cellStyle name="20% - Ênfase6 2 8 2 3" xfId="2248" xr:uid="{00000000-0005-0000-0000-000048090000}"/>
    <cellStyle name="20% - Ênfase6 2 8 3" xfId="2249" xr:uid="{00000000-0005-0000-0000-000049090000}"/>
    <cellStyle name="20% - Ênfase6 2 8 3 2" xfId="2250" xr:uid="{00000000-0005-0000-0000-00004A090000}"/>
    <cellStyle name="20% - Ênfase6 2 8 3 3" xfId="2251" xr:uid="{00000000-0005-0000-0000-00004B090000}"/>
    <cellStyle name="20% - Ênfase6 2 8 4" xfId="2252" xr:uid="{00000000-0005-0000-0000-00004C090000}"/>
    <cellStyle name="20% - Ênfase6 2 8 4 2" xfId="2253" xr:uid="{00000000-0005-0000-0000-00004D090000}"/>
    <cellStyle name="20% - Ênfase6 2 9" xfId="2254" xr:uid="{00000000-0005-0000-0000-00004E090000}"/>
    <cellStyle name="20% - Ênfase6 2 9 2" xfId="2255" xr:uid="{00000000-0005-0000-0000-00004F090000}"/>
    <cellStyle name="20% - Ênfase6 2 9 2 2" xfId="2256" xr:uid="{00000000-0005-0000-0000-000050090000}"/>
    <cellStyle name="20% - Ênfase6 2 9 2 3" xfId="2257" xr:uid="{00000000-0005-0000-0000-000051090000}"/>
    <cellStyle name="20% - Ênfase6 2 9 3" xfId="2258" xr:uid="{00000000-0005-0000-0000-000052090000}"/>
    <cellStyle name="20% - Ênfase6 2 9 3 2" xfId="2259" xr:uid="{00000000-0005-0000-0000-000053090000}"/>
    <cellStyle name="20% - Ênfase6 2 9 3 3" xfId="2260" xr:uid="{00000000-0005-0000-0000-000054090000}"/>
    <cellStyle name="20% - Ênfase6 2 9 4" xfId="2261" xr:uid="{00000000-0005-0000-0000-000055090000}"/>
    <cellStyle name="20% - Ênfase6 2 9 4 2" xfId="2262" xr:uid="{00000000-0005-0000-0000-000056090000}"/>
    <cellStyle name="20% - Ênfase6 2_Nota 22" xfId="2263" xr:uid="{00000000-0005-0000-0000-000057090000}"/>
    <cellStyle name="20% - Ênfase6 20" xfId="35355" xr:uid="{00000000-0005-0000-0000-000058090000}"/>
    <cellStyle name="20% - Ênfase6 21" xfId="35356" xr:uid="{00000000-0005-0000-0000-000059090000}"/>
    <cellStyle name="20% - Ênfase6 22" xfId="36010" xr:uid="{00000000-0005-0000-0000-00005A090000}"/>
    <cellStyle name="20% - Ênfase6 3" xfId="2264" xr:uid="{00000000-0005-0000-0000-00005B090000}"/>
    <cellStyle name="20% - Ênfase6 3 10" xfId="2265" xr:uid="{00000000-0005-0000-0000-00005C090000}"/>
    <cellStyle name="20% - Ênfase6 3 11" xfId="2266" xr:uid="{00000000-0005-0000-0000-00005D090000}"/>
    <cellStyle name="20% - Ênfase6 3 12" xfId="2267" xr:uid="{00000000-0005-0000-0000-00005E090000}"/>
    <cellStyle name="20% - Ênfase6 3 13" xfId="2268" xr:uid="{00000000-0005-0000-0000-00005F090000}"/>
    <cellStyle name="20% - Ênfase6 3 14" xfId="2269" xr:uid="{00000000-0005-0000-0000-000060090000}"/>
    <cellStyle name="20% - Ênfase6 3 15" xfId="2270" xr:uid="{00000000-0005-0000-0000-000061090000}"/>
    <cellStyle name="20% - Ênfase6 3 16" xfId="2271" xr:uid="{00000000-0005-0000-0000-000062090000}"/>
    <cellStyle name="20% - Ênfase6 3 17" xfId="2272" xr:uid="{00000000-0005-0000-0000-000063090000}"/>
    <cellStyle name="20% - Ênfase6 3 2" xfId="2273" xr:uid="{00000000-0005-0000-0000-000064090000}"/>
    <cellStyle name="20% - Ênfase6 3 2 2" xfId="2274" xr:uid="{00000000-0005-0000-0000-000065090000}"/>
    <cellStyle name="20% - Ênfase6 3 3" xfId="2275" xr:uid="{00000000-0005-0000-0000-000066090000}"/>
    <cellStyle name="20% - Ênfase6 3 4" xfId="2276" xr:uid="{00000000-0005-0000-0000-000067090000}"/>
    <cellStyle name="20% - Ênfase6 3 5" xfId="2277" xr:uid="{00000000-0005-0000-0000-000068090000}"/>
    <cellStyle name="20% - Ênfase6 3 6" xfId="2278" xr:uid="{00000000-0005-0000-0000-000069090000}"/>
    <cellStyle name="20% - Ênfase6 3 7" xfId="2279" xr:uid="{00000000-0005-0000-0000-00006A090000}"/>
    <cellStyle name="20% - Ênfase6 3 8" xfId="2280" xr:uid="{00000000-0005-0000-0000-00006B090000}"/>
    <cellStyle name="20% - Ênfase6 3 9" xfId="2281" xr:uid="{00000000-0005-0000-0000-00006C090000}"/>
    <cellStyle name="20% - Ênfase6 4" xfId="2282" xr:uid="{00000000-0005-0000-0000-00006D090000}"/>
    <cellStyle name="20% - Ênfase6 4 10" xfId="2283" xr:uid="{00000000-0005-0000-0000-00006E090000}"/>
    <cellStyle name="20% - Ênfase6 4 11" xfId="2284" xr:uid="{00000000-0005-0000-0000-00006F090000}"/>
    <cellStyle name="20% - Ênfase6 4 12" xfId="2285" xr:uid="{00000000-0005-0000-0000-000070090000}"/>
    <cellStyle name="20% - Ênfase6 4 2" xfId="2286" xr:uid="{00000000-0005-0000-0000-000071090000}"/>
    <cellStyle name="20% - Ênfase6 4 3" xfId="2287" xr:uid="{00000000-0005-0000-0000-000072090000}"/>
    <cellStyle name="20% - Ênfase6 4 4" xfId="2288" xr:uid="{00000000-0005-0000-0000-000073090000}"/>
    <cellStyle name="20% - Ênfase6 4 5" xfId="2289" xr:uid="{00000000-0005-0000-0000-000074090000}"/>
    <cellStyle name="20% - Ênfase6 4 6" xfId="2290" xr:uid="{00000000-0005-0000-0000-000075090000}"/>
    <cellStyle name="20% - Ênfase6 4 7" xfId="2291" xr:uid="{00000000-0005-0000-0000-000076090000}"/>
    <cellStyle name="20% - Ênfase6 4 8" xfId="2292" xr:uid="{00000000-0005-0000-0000-000077090000}"/>
    <cellStyle name="20% - Ênfase6 4 9" xfId="2293" xr:uid="{00000000-0005-0000-0000-000078090000}"/>
    <cellStyle name="20% - Ênfase6 5" xfId="2294" xr:uid="{00000000-0005-0000-0000-000079090000}"/>
    <cellStyle name="20% - Ênfase6 5 2" xfId="2295" xr:uid="{00000000-0005-0000-0000-00007A090000}"/>
    <cellStyle name="20% - Ênfase6 6" xfId="35357" xr:uid="{00000000-0005-0000-0000-00007B090000}"/>
    <cellStyle name="20% - Ênfase6 7" xfId="35358" xr:uid="{00000000-0005-0000-0000-00007C090000}"/>
    <cellStyle name="20% - Ênfase6 8" xfId="35359" xr:uid="{00000000-0005-0000-0000-00007D090000}"/>
    <cellStyle name="20% - Ênfase6 9" xfId="35360" xr:uid="{00000000-0005-0000-0000-00007E090000}"/>
    <cellStyle name="3 V1.00 CORE IMAGE (5200MM3.100 08/01/97)_x000d__x000a__x000d__x000a_[windows]_x000d__x000a_;spooler=yes_x000d__x000a_load=nw" xfId="2296" xr:uid="{00000000-0005-0000-0000-00007F090000}"/>
    <cellStyle name="3 V1.00 CORE IMAGE (5200MM3.100 08/01/97)_x000d__x000a__x000d__x000a_[windows]_x000d__x000a_;spooler=yes_x000d__x000a_load=nw 10" xfId="2297" xr:uid="{00000000-0005-0000-0000-000080090000}"/>
    <cellStyle name="3 V1.00 CORE IMAGE (5200MM3.100 08/01/97)_x000d__x000a__x000d__x000a_[windows]_x000d__x000a_;spooler=yes_x000d__x000a_load=nw 10 2" xfId="2298" xr:uid="{00000000-0005-0000-0000-000081090000}"/>
    <cellStyle name="3 V1.00 CORE IMAGE (5200MM3.100 08/01/97)_x000d__x000a__x000d__x000a_[windows]_x000d__x000a_;spooler=yes_x000d__x000a_load=nw 11" xfId="2299" xr:uid="{00000000-0005-0000-0000-000082090000}"/>
    <cellStyle name="3 V1.00 CORE IMAGE (5200MM3.100 08/01/97)_x000d__x000a__x000d__x000a_[windows]_x000d__x000a_;spooler=yes_x000d__x000a_load=nw 12" xfId="2300" xr:uid="{00000000-0005-0000-0000-000083090000}"/>
    <cellStyle name="3 V1.00 CORE IMAGE (5200MM3.100 08/01/97)_x000d__x000a__x000d__x000a_[windows]_x000d__x000a_;spooler=yes_x000d__x000a_load=nw 13" xfId="2301" xr:uid="{00000000-0005-0000-0000-000084090000}"/>
    <cellStyle name="3 V1.00 CORE IMAGE (5200MM3.100 08/01/97)_x000d__x000a__x000d__x000a_[windows]_x000d__x000a_;spooler=yes_x000d__x000a_load=nw 2" xfId="2302" xr:uid="{00000000-0005-0000-0000-000085090000}"/>
    <cellStyle name="3 V1.00 CORE IMAGE (5200MM3.100 08/01/97)_x000d__x000a__x000d__x000a_[windows]_x000d__x000a_;spooler=yes_x000d__x000a_load=nw 2 2" xfId="2303" xr:uid="{00000000-0005-0000-0000-000086090000}"/>
    <cellStyle name="3 V1.00 CORE IMAGE (5200MM3.100 08/01/97)_x000d__x000a__x000d__x000a_[windows]_x000d__x000a_;spooler=yes_x000d__x000a_load=nw 2 2 2" xfId="2304" xr:uid="{00000000-0005-0000-0000-000087090000}"/>
    <cellStyle name="3 V1.00 CORE IMAGE (5200MM3.100 08/01/97)_x000d__x000a__x000d__x000a_[windows]_x000d__x000a_;spooler=yes_x000d__x000a_load=nw 2 3" xfId="2305" xr:uid="{00000000-0005-0000-0000-000088090000}"/>
    <cellStyle name="3 V1.00 CORE IMAGE (5200MM3.100 08/01/97)_x000d__x000a__x000d__x000a_[windows]_x000d__x000a_;spooler=yes_x000d__x000a_load=nw 3" xfId="2306" xr:uid="{00000000-0005-0000-0000-000089090000}"/>
    <cellStyle name="3 V1.00 CORE IMAGE (5200MM3.100 08/01/97)_x000d__x000a__x000d__x000a_[windows]_x000d__x000a_;spooler=yes_x000d__x000a_load=nw 3 2" xfId="2307" xr:uid="{00000000-0005-0000-0000-00008A090000}"/>
    <cellStyle name="3 V1.00 CORE IMAGE (5200MM3.100 08/01/97)_x000d__x000a__x000d__x000a_[windows]_x000d__x000a_;spooler=yes_x000d__x000a_load=nw 3 2 2" xfId="2308" xr:uid="{00000000-0005-0000-0000-00008B090000}"/>
    <cellStyle name="3 V1.00 CORE IMAGE (5200MM3.100 08/01/97)_x000d__x000a__x000d__x000a_[windows]_x000d__x000a_;spooler=yes_x000d__x000a_load=nw 3 3" xfId="2309" xr:uid="{00000000-0005-0000-0000-00008C090000}"/>
    <cellStyle name="3 V1.00 CORE IMAGE (5200MM3.100 08/01/97)_x000d__x000a__x000d__x000a_[windows]_x000d__x000a_;spooler=yes_x000d__x000a_load=nw 4" xfId="2310" xr:uid="{00000000-0005-0000-0000-00008D090000}"/>
    <cellStyle name="3 V1.00 CORE IMAGE (5200MM3.100 08/01/97)_x000d__x000a__x000d__x000a_[windows]_x000d__x000a_;spooler=yes_x000d__x000a_load=nw 4 2" xfId="2311" xr:uid="{00000000-0005-0000-0000-00008E090000}"/>
    <cellStyle name="3 V1.00 CORE IMAGE (5200MM3.100 08/01/97)_x000d__x000a__x000d__x000a_[windows]_x000d__x000a_;spooler=yes_x000d__x000a_load=nw 4 3" xfId="2312" xr:uid="{00000000-0005-0000-0000-00008F090000}"/>
    <cellStyle name="3 V1.00 CORE IMAGE (5200MM3.100 08/01/97)_x000d__x000a__x000d__x000a_[windows]_x000d__x000a_;spooler=yes_x000d__x000a_load=nw 5" xfId="2313" xr:uid="{00000000-0005-0000-0000-000090090000}"/>
    <cellStyle name="3 V1.00 CORE IMAGE (5200MM3.100 08/01/97)_x000d__x000a__x000d__x000a_[windows]_x000d__x000a_;spooler=yes_x000d__x000a_load=nw 5 2" xfId="2314" xr:uid="{00000000-0005-0000-0000-000091090000}"/>
    <cellStyle name="3 V1.00 CORE IMAGE (5200MM3.100 08/01/97)_x000d__x000a__x000d__x000a_[windows]_x000d__x000a_;spooler=yes_x000d__x000a_load=nw 6" xfId="2315" xr:uid="{00000000-0005-0000-0000-000092090000}"/>
    <cellStyle name="3 V1.00 CORE IMAGE (5200MM3.100 08/01/97)_x000d__x000a__x000d__x000a_[windows]_x000d__x000a_;spooler=yes_x000d__x000a_load=nw 6 2" xfId="2316" xr:uid="{00000000-0005-0000-0000-000093090000}"/>
    <cellStyle name="3 V1.00 CORE IMAGE (5200MM3.100 08/01/97)_x000d__x000a__x000d__x000a_[windows]_x000d__x000a_;spooler=yes_x000d__x000a_load=nw 7" xfId="2317" xr:uid="{00000000-0005-0000-0000-000094090000}"/>
    <cellStyle name="3 V1.00 CORE IMAGE (5200MM3.100 08/01/97)_x000d__x000a__x000d__x000a_[windows]_x000d__x000a_;spooler=yes_x000d__x000a_load=nw 7 2" xfId="2318" xr:uid="{00000000-0005-0000-0000-000095090000}"/>
    <cellStyle name="3 V1.00 CORE IMAGE (5200MM3.100 08/01/97)_x000d__x000a__x000d__x000a_[windows]_x000d__x000a_;spooler=yes_x000d__x000a_load=nw 8" xfId="2319" xr:uid="{00000000-0005-0000-0000-000096090000}"/>
    <cellStyle name="3 V1.00 CORE IMAGE (5200MM3.100 08/01/97)_x000d__x000a__x000d__x000a_[windows]_x000d__x000a_;spooler=yes_x000d__x000a_load=nw 8 2" xfId="2320" xr:uid="{00000000-0005-0000-0000-000097090000}"/>
    <cellStyle name="3 V1.00 CORE IMAGE (5200MM3.100 08/01/97)_x000d__x000a__x000d__x000a_[windows]_x000d__x000a_;spooler=yes_x000d__x000a_load=nw 9" xfId="2321" xr:uid="{00000000-0005-0000-0000-000098090000}"/>
    <cellStyle name="3 V1.00 CORE IMAGE (5200MM3.100 08/01/97)_x000d__x000a__x000d__x000a_[windows]_x000d__x000a_;spooler=yes_x000d__x000a_load=nw 9 2" xfId="2322" xr:uid="{00000000-0005-0000-0000-000099090000}"/>
    <cellStyle name="3 V1.00 CORE IMAGE (5200MM3.100 08/01/97)_x000d__x000a__x000d__x000a_[windows]_x000d__x000a_;spooler=yes_x000d__x000a_load=nw_Nota 22" xfId="2323" xr:uid="{00000000-0005-0000-0000-00009A090000}"/>
    <cellStyle name="40% - Accent1" xfId="2324" xr:uid="{00000000-0005-0000-0000-00009B090000}"/>
    <cellStyle name="40% - Accent1 2" xfId="2325" xr:uid="{00000000-0005-0000-0000-00009C090000}"/>
    <cellStyle name="40% - Accent1 3" xfId="2326" xr:uid="{00000000-0005-0000-0000-00009D090000}"/>
    <cellStyle name="40% - Accent1 4" xfId="2327" xr:uid="{00000000-0005-0000-0000-00009E090000}"/>
    <cellStyle name="40% - Accent1 5" xfId="2328" xr:uid="{00000000-0005-0000-0000-00009F090000}"/>
    <cellStyle name="40% - Accent1 6" xfId="2329" xr:uid="{00000000-0005-0000-0000-0000A0090000}"/>
    <cellStyle name="40% - Accent1 7" xfId="2330" xr:uid="{00000000-0005-0000-0000-0000A1090000}"/>
    <cellStyle name="40% - Accent1 8" xfId="2331" xr:uid="{00000000-0005-0000-0000-0000A2090000}"/>
    <cellStyle name="40% - Accent1 9" xfId="2332" xr:uid="{00000000-0005-0000-0000-0000A3090000}"/>
    <cellStyle name="40% - Accent2" xfId="2333" xr:uid="{00000000-0005-0000-0000-0000A4090000}"/>
    <cellStyle name="40% - Accent2 2" xfId="2334" xr:uid="{00000000-0005-0000-0000-0000A5090000}"/>
    <cellStyle name="40% - Accent2 3" xfId="2335" xr:uid="{00000000-0005-0000-0000-0000A6090000}"/>
    <cellStyle name="40% - Accent2 4" xfId="2336" xr:uid="{00000000-0005-0000-0000-0000A7090000}"/>
    <cellStyle name="40% - Accent2 5" xfId="2337" xr:uid="{00000000-0005-0000-0000-0000A8090000}"/>
    <cellStyle name="40% - Accent2 6" xfId="2338" xr:uid="{00000000-0005-0000-0000-0000A9090000}"/>
    <cellStyle name="40% - Accent2 7" xfId="2339" xr:uid="{00000000-0005-0000-0000-0000AA090000}"/>
    <cellStyle name="40% - Accent2 8" xfId="2340" xr:uid="{00000000-0005-0000-0000-0000AB090000}"/>
    <cellStyle name="40% - Accent2 9" xfId="2341" xr:uid="{00000000-0005-0000-0000-0000AC090000}"/>
    <cellStyle name="40% - Accent3" xfId="2342" xr:uid="{00000000-0005-0000-0000-0000AD090000}"/>
    <cellStyle name="40% - Accent3 2" xfId="2343" xr:uid="{00000000-0005-0000-0000-0000AE090000}"/>
    <cellStyle name="40% - Accent3 3" xfId="2344" xr:uid="{00000000-0005-0000-0000-0000AF090000}"/>
    <cellStyle name="40% - Accent3 4" xfId="2345" xr:uid="{00000000-0005-0000-0000-0000B0090000}"/>
    <cellStyle name="40% - Accent3 5" xfId="2346" xr:uid="{00000000-0005-0000-0000-0000B1090000}"/>
    <cellStyle name="40% - Accent3 6" xfId="2347" xr:uid="{00000000-0005-0000-0000-0000B2090000}"/>
    <cellStyle name="40% - Accent3 7" xfId="2348" xr:uid="{00000000-0005-0000-0000-0000B3090000}"/>
    <cellStyle name="40% - Accent3 8" xfId="2349" xr:uid="{00000000-0005-0000-0000-0000B4090000}"/>
    <cellStyle name="40% - Accent3 9" xfId="2350" xr:uid="{00000000-0005-0000-0000-0000B5090000}"/>
    <cellStyle name="40% - Accent4" xfId="2351" xr:uid="{00000000-0005-0000-0000-0000B6090000}"/>
    <cellStyle name="40% - Accent4 2" xfId="2352" xr:uid="{00000000-0005-0000-0000-0000B7090000}"/>
    <cellStyle name="40% - Accent4 3" xfId="2353" xr:uid="{00000000-0005-0000-0000-0000B8090000}"/>
    <cellStyle name="40% - Accent4 4" xfId="2354" xr:uid="{00000000-0005-0000-0000-0000B9090000}"/>
    <cellStyle name="40% - Accent4 5" xfId="2355" xr:uid="{00000000-0005-0000-0000-0000BA090000}"/>
    <cellStyle name="40% - Accent4 6" xfId="2356" xr:uid="{00000000-0005-0000-0000-0000BB090000}"/>
    <cellStyle name="40% - Accent4 7" xfId="2357" xr:uid="{00000000-0005-0000-0000-0000BC090000}"/>
    <cellStyle name="40% - Accent4 8" xfId="2358" xr:uid="{00000000-0005-0000-0000-0000BD090000}"/>
    <cellStyle name="40% - Accent4 9" xfId="2359" xr:uid="{00000000-0005-0000-0000-0000BE090000}"/>
    <cellStyle name="40% - Accent5" xfId="2360" xr:uid="{00000000-0005-0000-0000-0000BF090000}"/>
    <cellStyle name="40% - Accent5 2" xfId="2361" xr:uid="{00000000-0005-0000-0000-0000C0090000}"/>
    <cellStyle name="40% - Accent5 3" xfId="2362" xr:uid="{00000000-0005-0000-0000-0000C1090000}"/>
    <cellStyle name="40% - Accent5 4" xfId="2363" xr:uid="{00000000-0005-0000-0000-0000C2090000}"/>
    <cellStyle name="40% - Accent5 5" xfId="2364" xr:uid="{00000000-0005-0000-0000-0000C3090000}"/>
    <cellStyle name="40% - Accent5 6" xfId="2365" xr:uid="{00000000-0005-0000-0000-0000C4090000}"/>
    <cellStyle name="40% - Accent5 7" xfId="2366" xr:uid="{00000000-0005-0000-0000-0000C5090000}"/>
    <cellStyle name="40% - Accent5 8" xfId="2367" xr:uid="{00000000-0005-0000-0000-0000C6090000}"/>
    <cellStyle name="40% - Accent5 9" xfId="2368" xr:uid="{00000000-0005-0000-0000-0000C7090000}"/>
    <cellStyle name="40% - Accent6" xfId="2369" xr:uid="{00000000-0005-0000-0000-0000C8090000}"/>
    <cellStyle name="40% - Accent6 2" xfId="2370" xr:uid="{00000000-0005-0000-0000-0000C9090000}"/>
    <cellStyle name="40% - Accent6 3" xfId="2371" xr:uid="{00000000-0005-0000-0000-0000CA090000}"/>
    <cellStyle name="40% - Accent6 4" xfId="2372" xr:uid="{00000000-0005-0000-0000-0000CB090000}"/>
    <cellStyle name="40% - Accent6 5" xfId="2373" xr:uid="{00000000-0005-0000-0000-0000CC090000}"/>
    <cellStyle name="40% - Accent6 6" xfId="2374" xr:uid="{00000000-0005-0000-0000-0000CD090000}"/>
    <cellStyle name="40% - Accent6 7" xfId="2375" xr:uid="{00000000-0005-0000-0000-0000CE090000}"/>
    <cellStyle name="40% - Accent6 8" xfId="2376" xr:uid="{00000000-0005-0000-0000-0000CF090000}"/>
    <cellStyle name="40% - Accent6 9" xfId="2377" xr:uid="{00000000-0005-0000-0000-0000D0090000}"/>
    <cellStyle name="40% - Cor1" xfId="2378" xr:uid="{00000000-0005-0000-0000-0000D1090000}"/>
    <cellStyle name="40% - Cor2" xfId="2379" xr:uid="{00000000-0005-0000-0000-0000D2090000}"/>
    <cellStyle name="40% - Cor3" xfId="2380" xr:uid="{00000000-0005-0000-0000-0000D3090000}"/>
    <cellStyle name="40% - Cor4" xfId="2381" xr:uid="{00000000-0005-0000-0000-0000D4090000}"/>
    <cellStyle name="40% - Cor5" xfId="2382" xr:uid="{00000000-0005-0000-0000-0000D5090000}"/>
    <cellStyle name="40% - Cor6" xfId="2383" xr:uid="{00000000-0005-0000-0000-0000D6090000}"/>
    <cellStyle name="40% - Ênfase1 10" xfId="35361" xr:uid="{00000000-0005-0000-0000-0000D7090000}"/>
    <cellStyle name="40% - Ênfase1 11" xfId="35362" xr:uid="{00000000-0005-0000-0000-0000D8090000}"/>
    <cellStyle name="40% - Ênfase1 12" xfId="35363" xr:uid="{00000000-0005-0000-0000-0000D9090000}"/>
    <cellStyle name="40% - Ênfase1 13" xfId="35364" xr:uid="{00000000-0005-0000-0000-0000DA090000}"/>
    <cellStyle name="40% - Ênfase1 14" xfId="35365" xr:uid="{00000000-0005-0000-0000-0000DB090000}"/>
    <cellStyle name="40% - Ênfase1 15" xfId="35366" xr:uid="{00000000-0005-0000-0000-0000DC090000}"/>
    <cellStyle name="40% - Ênfase1 16" xfId="35367" xr:uid="{00000000-0005-0000-0000-0000DD090000}"/>
    <cellStyle name="40% - Ênfase1 17" xfId="35368" xr:uid="{00000000-0005-0000-0000-0000DE090000}"/>
    <cellStyle name="40% - Ênfase1 18" xfId="35369" xr:uid="{00000000-0005-0000-0000-0000DF090000}"/>
    <cellStyle name="40% - Ênfase1 19" xfId="35370" xr:uid="{00000000-0005-0000-0000-0000E0090000}"/>
    <cellStyle name="40% - Ênfase1 2" xfId="2384" xr:uid="{00000000-0005-0000-0000-0000E1090000}"/>
    <cellStyle name="40% - Ênfase1 2 10" xfId="2385" xr:uid="{00000000-0005-0000-0000-0000E2090000}"/>
    <cellStyle name="40% - Ênfase1 2 10 2" xfId="2386" xr:uid="{00000000-0005-0000-0000-0000E3090000}"/>
    <cellStyle name="40% - Ênfase1 2 10 2 2" xfId="2387" xr:uid="{00000000-0005-0000-0000-0000E4090000}"/>
    <cellStyle name="40% - Ênfase1 2 10 3" xfId="2388" xr:uid="{00000000-0005-0000-0000-0000E5090000}"/>
    <cellStyle name="40% - Ênfase1 2 11" xfId="2389" xr:uid="{00000000-0005-0000-0000-0000E6090000}"/>
    <cellStyle name="40% - Ênfase1 2 12" xfId="2390" xr:uid="{00000000-0005-0000-0000-0000E7090000}"/>
    <cellStyle name="40% - Ênfase1 2 13" xfId="2391" xr:uid="{00000000-0005-0000-0000-0000E8090000}"/>
    <cellStyle name="40% - Ênfase1 2 13 2" xfId="2392" xr:uid="{00000000-0005-0000-0000-0000E9090000}"/>
    <cellStyle name="40% - Ênfase1 2 13 3" xfId="2393" xr:uid="{00000000-0005-0000-0000-0000EA090000}"/>
    <cellStyle name="40% - Ênfase1 2 14" xfId="2394" xr:uid="{00000000-0005-0000-0000-0000EB090000}"/>
    <cellStyle name="40% - Ênfase1 2 15" xfId="2395" xr:uid="{00000000-0005-0000-0000-0000EC090000}"/>
    <cellStyle name="40% - Ênfase1 2 16" xfId="2396" xr:uid="{00000000-0005-0000-0000-0000ED090000}"/>
    <cellStyle name="40% - Ênfase1 2 17" xfId="2397" xr:uid="{00000000-0005-0000-0000-0000EE090000}"/>
    <cellStyle name="40% - Ênfase1 2 18" xfId="2398" xr:uid="{00000000-0005-0000-0000-0000EF090000}"/>
    <cellStyle name="40% - Ênfase1 2 19" xfId="2399" xr:uid="{00000000-0005-0000-0000-0000F0090000}"/>
    <cellStyle name="40% - Ênfase1 2 2" xfId="2400" xr:uid="{00000000-0005-0000-0000-0000F1090000}"/>
    <cellStyle name="40% - Ênfase1 2 2 10" xfId="2401" xr:uid="{00000000-0005-0000-0000-0000F2090000}"/>
    <cellStyle name="40% - Ênfase1 2 2 11" xfId="2402" xr:uid="{00000000-0005-0000-0000-0000F3090000}"/>
    <cellStyle name="40% - Ênfase1 2 2 2" xfId="2403" xr:uid="{00000000-0005-0000-0000-0000F4090000}"/>
    <cellStyle name="40% - Ênfase1 2 2 2 10" xfId="2404" xr:uid="{00000000-0005-0000-0000-0000F5090000}"/>
    <cellStyle name="40% - Ênfase1 2 2 2 2" xfId="2405" xr:uid="{00000000-0005-0000-0000-0000F6090000}"/>
    <cellStyle name="40% - Ênfase1 2 2 2 2 2" xfId="2406" xr:uid="{00000000-0005-0000-0000-0000F7090000}"/>
    <cellStyle name="40% - Ênfase1 2 2 2 2 2 2" xfId="2407" xr:uid="{00000000-0005-0000-0000-0000F8090000}"/>
    <cellStyle name="40% - Ênfase1 2 2 2 2 2 2 2" xfId="2408" xr:uid="{00000000-0005-0000-0000-0000F9090000}"/>
    <cellStyle name="40% - Ênfase1 2 2 2 2 2 3" xfId="2409" xr:uid="{00000000-0005-0000-0000-0000FA090000}"/>
    <cellStyle name="40% - Ênfase1 2 2 2 2 3" xfId="2410" xr:uid="{00000000-0005-0000-0000-0000FB090000}"/>
    <cellStyle name="40% - Ênfase1 2 2 2 2 3 2" xfId="2411" xr:uid="{00000000-0005-0000-0000-0000FC090000}"/>
    <cellStyle name="40% - Ênfase1 2 2 2 2 4" xfId="2412" xr:uid="{00000000-0005-0000-0000-0000FD090000}"/>
    <cellStyle name="40% - Ênfase1 2 2 2 3" xfId="2413" xr:uid="{00000000-0005-0000-0000-0000FE090000}"/>
    <cellStyle name="40% - Ênfase1 2 2 2 3 2" xfId="2414" xr:uid="{00000000-0005-0000-0000-0000FF090000}"/>
    <cellStyle name="40% - Ênfase1 2 2 2 3 2 2" xfId="2415" xr:uid="{00000000-0005-0000-0000-0000000A0000}"/>
    <cellStyle name="40% - Ênfase1 2 2 2 3 3" xfId="2416" xr:uid="{00000000-0005-0000-0000-0000010A0000}"/>
    <cellStyle name="40% - Ênfase1 2 2 2 4" xfId="2417" xr:uid="{00000000-0005-0000-0000-0000020A0000}"/>
    <cellStyle name="40% - Ênfase1 2 2 2 4 2" xfId="2418" xr:uid="{00000000-0005-0000-0000-0000030A0000}"/>
    <cellStyle name="40% - Ênfase1 2 2 2 4 2 2" xfId="2419" xr:uid="{00000000-0005-0000-0000-0000040A0000}"/>
    <cellStyle name="40% - Ênfase1 2 2 2 4 3" xfId="2420" xr:uid="{00000000-0005-0000-0000-0000050A0000}"/>
    <cellStyle name="40% - Ênfase1 2 2 2 5" xfId="2421" xr:uid="{00000000-0005-0000-0000-0000060A0000}"/>
    <cellStyle name="40% - Ênfase1 2 2 2 5 2" xfId="2422" xr:uid="{00000000-0005-0000-0000-0000070A0000}"/>
    <cellStyle name="40% - Ênfase1 2 2 2 5 2 2" xfId="2423" xr:uid="{00000000-0005-0000-0000-0000080A0000}"/>
    <cellStyle name="40% - Ênfase1 2 2 2 5 3" xfId="2424" xr:uid="{00000000-0005-0000-0000-0000090A0000}"/>
    <cellStyle name="40% - Ênfase1 2 2 2 6" xfId="2425" xr:uid="{00000000-0005-0000-0000-00000A0A0000}"/>
    <cellStyle name="40% - Ênfase1 2 2 2 6 2" xfId="2426" xr:uid="{00000000-0005-0000-0000-00000B0A0000}"/>
    <cellStyle name="40% - Ênfase1 2 2 2 6 2 2" xfId="2427" xr:uid="{00000000-0005-0000-0000-00000C0A0000}"/>
    <cellStyle name="40% - Ênfase1 2 2 2 6 3" xfId="2428" xr:uid="{00000000-0005-0000-0000-00000D0A0000}"/>
    <cellStyle name="40% - Ênfase1 2 2 2 7" xfId="2429" xr:uid="{00000000-0005-0000-0000-00000E0A0000}"/>
    <cellStyle name="40% - Ênfase1 2 2 2 7 2" xfId="2430" xr:uid="{00000000-0005-0000-0000-00000F0A0000}"/>
    <cellStyle name="40% - Ênfase1 2 2 2 8" xfId="2431" xr:uid="{00000000-0005-0000-0000-0000100A0000}"/>
    <cellStyle name="40% - Ênfase1 2 2 2 9" xfId="2432" xr:uid="{00000000-0005-0000-0000-0000110A0000}"/>
    <cellStyle name="40% - Ênfase1 2 2 3" xfId="2433" xr:uid="{00000000-0005-0000-0000-0000120A0000}"/>
    <cellStyle name="40% - Ênfase1 2 2 3 2" xfId="2434" xr:uid="{00000000-0005-0000-0000-0000130A0000}"/>
    <cellStyle name="40% - Ênfase1 2 2 3 2 2" xfId="2435" xr:uid="{00000000-0005-0000-0000-0000140A0000}"/>
    <cellStyle name="40% - Ênfase1 2 2 3 2 2 2" xfId="2436" xr:uid="{00000000-0005-0000-0000-0000150A0000}"/>
    <cellStyle name="40% - Ênfase1 2 2 3 2 2 3" xfId="2437" xr:uid="{00000000-0005-0000-0000-0000160A0000}"/>
    <cellStyle name="40% - Ênfase1 2 2 3 2 3" xfId="2438" xr:uid="{00000000-0005-0000-0000-0000170A0000}"/>
    <cellStyle name="40% - Ênfase1 2 2 3 2 4" xfId="2439" xr:uid="{00000000-0005-0000-0000-0000180A0000}"/>
    <cellStyle name="40% - Ênfase1 2 2 3 3" xfId="2440" xr:uid="{00000000-0005-0000-0000-0000190A0000}"/>
    <cellStyle name="40% - Ênfase1 2 2 3 3 2" xfId="2441" xr:uid="{00000000-0005-0000-0000-00001A0A0000}"/>
    <cellStyle name="40% - Ênfase1 2 2 3 4" xfId="2442" xr:uid="{00000000-0005-0000-0000-00001B0A0000}"/>
    <cellStyle name="40% - Ênfase1 2 2 3 5" xfId="2443" xr:uid="{00000000-0005-0000-0000-00001C0A0000}"/>
    <cellStyle name="40% - Ênfase1 2 2 3 6" xfId="2444" xr:uid="{00000000-0005-0000-0000-00001D0A0000}"/>
    <cellStyle name="40% - Ênfase1 2 2 4" xfId="2445" xr:uid="{00000000-0005-0000-0000-00001E0A0000}"/>
    <cellStyle name="40% - Ênfase1 2 2 4 2" xfId="2446" xr:uid="{00000000-0005-0000-0000-00001F0A0000}"/>
    <cellStyle name="40% - Ênfase1 2 2 4 2 2" xfId="2447" xr:uid="{00000000-0005-0000-0000-0000200A0000}"/>
    <cellStyle name="40% - Ênfase1 2 2 4 3" xfId="2448" xr:uid="{00000000-0005-0000-0000-0000210A0000}"/>
    <cellStyle name="40% - Ênfase1 2 2 5" xfId="2449" xr:uid="{00000000-0005-0000-0000-0000220A0000}"/>
    <cellStyle name="40% - Ênfase1 2 2 5 2" xfId="2450" xr:uid="{00000000-0005-0000-0000-0000230A0000}"/>
    <cellStyle name="40% - Ênfase1 2 2 5 2 2" xfId="2451" xr:uid="{00000000-0005-0000-0000-0000240A0000}"/>
    <cellStyle name="40% - Ênfase1 2 2 5 3" xfId="2452" xr:uid="{00000000-0005-0000-0000-0000250A0000}"/>
    <cellStyle name="40% - Ênfase1 2 2 6" xfId="2453" xr:uid="{00000000-0005-0000-0000-0000260A0000}"/>
    <cellStyle name="40% - Ênfase1 2 2 6 2" xfId="2454" xr:uid="{00000000-0005-0000-0000-0000270A0000}"/>
    <cellStyle name="40% - Ênfase1 2 2 6 2 2" xfId="2455" xr:uid="{00000000-0005-0000-0000-0000280A0000}"/>
    <cellStyle name="40% - Ênfase1 2 2 6 3" xfId="2456" xr:uid="{00000000-0005-0000-0000-0000290A0000}"/>
    <cellStyle name="40% - Ênfase1 2 2 7" xfId="2457" xr:uid="{00000000-0005-0000-0000-00002A0A0000}"/>
    <cellStyle name="40% - Ênfase1 2 2 7 2" xfId="2458" xr:uid="{00000000-0005-0000-0000-00002B0A0000}"/>
    <cellStyle name="40% - Ênfase1 2 2 7 2 2" xfId="2459" xr:uid="{00000000-0005-0000-0000-00002C0A0000}"/>
    <cellStyle name="40% - Ênfase1 2 2 7 3" xfId="2460" xr:uid="{00000000-0005-0000-0000-00002D0A0000}"/>
    <cellStyle name="40% - Ênfase1 2 2 8" xfId="2461" xr:uid="{00000000-0005-0000-0000-00002E0A0000}"/>
    <cellStyle name="40% - Ênfase1 2 2 8 2" xfId="2462" xr:uid="{00000000-0005-0000-0000-00002F0A0000}"/>
    <cellStyle name="40% - Ênfase1 2 2 9" xfId="2463" xr:uid="{00000000-0005-0000-0000-0000300A0000}"/>
    <cellStyle name="40% - Ênfase1 2 20" xfId="2464" xr:uid="{00000000-0005-0000-0000-0000310A0000}"/>
    <cellStyle name="40% - Ênfase1 2 21" xfId="2465" xr:uid="{00000000-0005-0000-0000-0000320A0000}"/>
    <cellStyle name="40% - Ênfase1 2 3" xfId="2466" xr:uid="{00000000-0005-0000-0000-0000330A0000}"/>
    <cellStyle name="40% - Ênfase1 2 3 10" xfId="2467" xr:uid="{00000000-0005-0000-0000-0000340A0000}"/>
    <cellStyle name="40% - Ênfase1 2 3 11" xfId="2468" xr:uid="{00000000-0005-0000-0000-0000350A0000}"/>
    <cellStyle name="40% - Ênfase1 2 3 2" xfId="2469" xr:uid="{00000000-0005-0000-0000-0000360A0000}"/>
    <cellStyle name="40% - Ênfase1 2 3 2 2" xfId="2470" xr:uid="{00000000-0005-0000-0000-0000370A0000}"/>
    <cellStyle name="40% - Ênfase1 2 3 2 2 2" xfId="2471" xr:uid="{00000000-0005-0000-0000-0000380A0000}"/>
    <cellStyle name="40% - Ênfase1 2 3 2 2 2 2" xfId="2472" xr:uid="{00000000-0005-0000-0000-0000390A0000}"/>
    <cellStyle name="40% - Ênfase1 2 3 2 2 2 2 2" xfId="2473" xr:uid="{00000000-0005-0000-0000-00003A0A0000}"/>
    <cellStyle name="40% - Ênfase1 2 3 2 2 2 3" xfId="2474" xr:uid="{00000000-0005-0000-0000-00003B0A0000}"/>
    <cellStyle name="40% - Ênfase1 2 3 2 2 3" xfId="2475" xr:uid="{00000000-0005-0000-0000-00003C0A0000}"/>
    <cellStyle name="40% - Ênfase1 2 3 2 2 3 2" xfId="2476" xr:uid="{00000000-0005-0000-0000-00003D0A0000}"/>
    <cellStyle name="40% - Ênfase1 2 3 2 2 4" xfId="2477" xr:uid="{00000000-0005-0000-0000-00003E0A0000}"/>
    <cellStyle name="40% - Ênfase1 2 3 2 3" xfId="2478" xr:uid="{00000000-0005-0000-0000-00003F0A0000}"/>
    <cellStyle name="40% - Ênfase1 2 3 2 3 2" xfId="2479" xr:uid="{00000000-0005-0000-0000-0000400A0000}"/>
    <cellStyle name="40% - Ênfase1 2 3 2 3 2 2" xfId="2480" xr:uid="{00000000-0005-0000-0000-0000410A0000}"/>
    <cellStyle name="40% - Ênfase1 2 3 2 3 3" xfId="2481" xr:uid="{00000000-0005-0000-0000-0000420A0000}"/>
    <cellStyle name="40% - Ênfase1 2 3 2 4" xfId="2482" xr:uid="{00000000-0005-0000-0000-0000430A0000}"/>
    <cellStyle name="40% - Ênfase1 2 3 2 4 2" xfId="2483" xr:uid="{00000000-0005-0000-0000-0000440A0000}"/>
    <cellStyle name="40% - Ênfase1 2 3 2 4 2 2" xfId="2484" xr:uid="{00000000-0005-0000-0000-0000450A0000}"/>
    <cellStyle name="40% - Ênfase1 2 3 2 4 3" xfId="2485" xr:uid="{00000000-0005-0000-0000-0000460A0000}"/>
    <cellStyle name="40% - Ênfase1 2 3 2 5" xfId="2486" xr:uid="{00000000-0005-0000-0000-0000470A0000}"/>
    <cellStyle name="40% - Ênfase1 2 3 2 5 2" xfId="2487" xr:uid="{00000000-0005-0000-0000-0000480A0000}"/>
    <cellStyle name="40% - Ênfase1 2 3 2 5 2 2" xfId="2488" xr:uid="{00000000-0005-0000-0000-0000490A0000}"/>
    <cellStyle name="40% - Ênfase1 2 3 2 5 3" xfId="2489" xr:uid="{00000000-0005-0000-0000-00004A0A0000}"/>
    <cellStyle name="40% - Ênfase1 2 3 2 6" xfId="2490" xr:uid="{00000000-0005-0000-0000-00004B0A0000}"/>
    <cellStyle name="40% - Ênfase1 2 3 2 6 2" xfId="2491" xr:uid="{00000000-0005-0000-0000-00004C0A0000}"/>
    <cellStyle name="40% - Ênfase1 2 3 2 6 2 2" xfId="2492" xr:uid="{00000000-0005-0000-0000-00004D0A0000}"/>
    <cellStyle name="40% - Ênfase1 2 3 2 6 3" xfId="2493" xr:uid="{00000000-0005-0000-0000-00004E0A0000}"/>
    <cellStyle name="40% - Ênfase1 2 3 2 7" xfId="2494" xr:uid="{00000000-0005-0000-0000-00004F0A0000}"/>
    <cellStyle name="40% - Ênfase1 2 3 2 7 2" xfId="2495" xr:uid="{00000000-0005-0000-0000-0000500A0000}"/>
    <cellStyle name="40% - Ênfase1 2 3 2 8" xfId="2496" xr:uid="{00000000-0005-0000-0000-0000510A0000}"/>
    <cellStyle name="40% - Ênfase1 2 3 3" xfId="2497" xr:uid="{00000000-0005-0000-0000-0000520A0000}"/>
    <cellStyle name="40% - Ênfase1 2 3 3 2" xfId="2498" xr:uid="{00000000-0005-0000-0000-0000530A0000}"/>
    <cellStyle name="40% - Ênfase1 2 3 3 2 2" xfId="2499" xr:uid="{00000000-0005-0000-0000-0000540A0000}"/>
    <cellStyle name="40% - Ênfase1 2 3 3 2 2 2" xfId="2500" xr:uid="{00000000-0005-0000-0000-0000550A0000}"/>
    <cellStyle name="40% - Ênfase1 2 3 3 2 3" xfId="2501" xr:uid="{00000000-0005-0000-0000-0000560A0000}"/>
    <cellStyle name="40% - Ênfase1 2 3 3 3" xfId="2502" xr:uid="{00000000-0005-0000-0000-0000570A0000}"/>
    <cellStyle name="40% - Ênfase1 2 3 3 3 2" xfId="2503" xr:uid="{00000000-0005-0000-0000-0000580A0000}"/>
    <cellStyle name="40% - Ênfase1 2 3 3 4" xfId="2504" xr:uid="{00000000-0005-0000-0000-0000590A0000}"/>
    <cellStyle name="40% - Ênfase1 2 3 4" xfId="2505" xr:uid="{00000000-0005-0000-0000-00005A0A0000}"/>
    <cellStyle name="40% - Ênfase1 2 3 4 2" xfId="2506" xr:uid="{00000000-0005-0000-0000-00005B0A0000}"/>
    <cellStyle name="40% - Ênfase1 2 3 4 2 2" xfId="2507" xr:uid="{00000000-0005-0000-0000-00005C0A0000}"/>
    <cellStyle name="40% - Ênfase1 2 3 4 3" xfId="2508" xr:uid="{00000000-0005-0000-0000-00005D0A0000}"/>
    <cellStyle name="40% - Ênfase1 2 3 5" xfId="2509" xr:uid="{00000000-0005-0000-0000-00005E0A0000}"/>
    <cellStyle name="40% - Ênfase1 2 3 5 2" xfId="2510" xr:uid="{00000000-0005-0000-0000-00005F0A0000}"/>
    <cellStyle name="40% - Ênfase1 2 3 5 2 2" xfId="2511" xr:uid="{00000000-0005-0000-0000-0000600A0000}"/>
    <cellStyle name="40% - Ênfase1 2 3 5 3" xfId="2512" xr:uid="{00000000-0005-0000-0000-0000610A0000}"/>
    <cellStyle name="40% - Ênfase1 2 3 6" xfId="2513" xr:uid="{00000000-0005-0000-0000-0000620A0000}"/>
    <cellStyle name="40% - Ênfase1 2 3 6 2" xfId="2514" xr:uid="{00000000-0005-0000-0000-0000630A0000}"/>
    <cellStyle name="40% - Ênfase1 2 3 6 2 2" xfId="2515" xr:uid="{00000000-0005-0000-0000-0000640A0000}"/>
    <cellStyle name="40% - Ênfase1 2 3 6 3" xfId="2516" xr:uid="{00000000-0005-0000-0000-0000650A0000}"/>
    <cellStyle name="40% - Ênfase1 2 3 7" xfId="2517" xr:uid="{00000000-0005-0000-0000-0000660A0000}"/>
    <cellStyle name="40% - Ênfase1 2 3 7 2" xfId="2518" xr:uid="{00000000-0005-0000-0000-0000670A0000}"/>
    <cellStyle name="40% - Ênfase1 2 3 7 2 2" xfId="2519" xr:uid="{00000000-0005-0000-0000-0000680A0000}"/>
    <cellStyle name="40% - Ênfase1 2 3 7 3" xfId="2520" xr:uid="{00000000-0005-0000-0000-0000690A0000}"/>
    <cellStyle name="40% - Ênfase1 2 3 8" xfId="2521" xr:uid="{00000000-0005-0000-0000-00006A0A0000}"/>
    <cellStyle name="40% - Ênfase1 2 3 8 2" xfId="2522" xr:uid="{00000000-0005-0000-0000-00006B0A0000}"/>
    <cellStyle name="40% - Ênfase1 2 3 9" xfId="2523" xr:uid="{00000000-0005-0000-0000-00006C0A0000}"/>
    <cellStyle name="40% - Ênfase1 2 4" xfId="2524" xr:uid="{00000000-0005-0000-0000-00006D0A0000}"/>
    <cellStyle name="40% - Ênfase1 2 4 10" xfId="2525" xr:uid="{00000000-0005-0000-0000-00006E0A0000}"/>
    <cellStyle name="40% - Ênfase1 2 4 11" xfId="2526" xr:uid="{00000000-0005-0000-0000-00006F0A0000}"/>
    <cellStyle name="40% - Ênfase1 2 4 2" xfId="2527" xr:uid="{00000000-0005-0000-0000-0000700A0000}"/>
    <cellStyle name="40% - Ênfase1 2 4 2 2" xfId="2528" xr:uid="{00000000-0005-0000-0000-0000710A0000}"/>
    <cellStyle name="40% - Ênfase1 2 4 2 2 2" xfId="2529" xr:uid="{00000000-0005-0000-0000-0000720A0000}"/>
    <cellStyle name="40% - Ênfase1 2 4 2 2 2 2" xfId="2530" xr:uid="{00000000-0005-0000-0000-0000730A0000}"/>
    <cellStyle name="40% - Ênfase1 2 4 2 2 2 2 2" xfId="2531" xr:uid="{00000000-0005-0000-0000-0000740A0000}"/>
    <cellStyle name="40% - Ênfase1 2 4 2 2 2 3" xfId="2532" xr:uid="{00000000-0005-0000-0000-0000750A0000}"/>
    <cellStyle name="40% - Ênfase1 2 4 2 2 3" xfId="2533" xr:uid="{00000000-0005-0000-0000-0000760A0000}"/>
    <cellStyle name="40% - Ênfase1 2 4 2 2 3 2" xfId="2534" xr:uid="{00000000-0005-0000-0000-0000770A0000}"/>
    <cellStyle name="40% - Ênfase1 2 4 2 2 4" xfId="2535" xr:uid="{00000000-0005-0000-0000-0000780A0000}"/>
    <cellStyle name="40% - Ênfase1 2 4 2 3" xfId="2536" xr:uid="{00000000-0005-0000-0000-0000790A0000}"/>
    <cellStyle name="40% - Ênfase1 2 4 2 3 2" xfId="2537" xr:uid="{00000000-0005-0000-0000-00007A0A0000}"/>
    <cellStyle name="40% - Ênfase1 2 4 2 3 2 2" xfId="2538" xr:uid="{00000000-0005-0000-0000-00007B0A0000}"/>
    <cellStyle name="40% - Ênfase1 2 4 2 3 3" xfId="2539" xr:uid="{00000000-0005-0000-0000-00007C0A0000}"/>
    <cellStyle name="40% - Ênfase1 2 4 2 4" xfId="2540" xr:uid="{00000000-0005-0000-0000-00007D0A0000}"/>
    <cellStyle name="40% - Ênfase1 2 4 2 4 2" xfId="2541" xr:uid="{00000000-0005-0000-0000-00007E0A0000}"/>
    <cellStyle name="40% - Ênfase1 2 4 2 4 2 2" xfId="2542" xr:uid="{00000000-0005-0000-0000-00007F0A0000}"/>
    <cellStyle name="40% - Ênfase1 2 4 2 4 3" xfId="2543" xr:uid="{00000000-0005-0000-0000-0000800A0000}"/>
    <cellStyle name="40% - Ênfase1 2 4 2 5" xfId="2544" xr:uid="{00000000-0005-0000-0000-0000810A0000}"/>
    <cellStyle name="40% - Ênfase1 2 4 2 5 2" xfId="2545" xr:uid="{00000000-0005-0000-0000-0000820A0000}"/>
    <cellStyle name="40% - Ênfase1 2 4 2 5 2 2" xfId="2546" xr:uid="{00000000-0005-0000-0000-0000830A0000}"/>
    <cellStyle name="40% - Ênfase1 2 4 2 5 3" xfId="2547" xr:uid="{00000000-0005-0000-0000-0000840A0000}"/>
    <cellStyle name="40% - Ênfase1 2 4 2 6" xfId="2548" xr:uid="{00000000-0005-0000-0000-0000850A0000}"/>
    <cellStyle name="40% - Ênfase1 2 4 2 6 2" xfId="2549" xr:uid="{00000000-0005-0000-0000-0000860A0000}"/>
    <cellStyle name="40% - Ênfase1 2 4 2 6 2 2" xfId="2550" xr:uid="{00000000-0005-0000-0000-0000870A0000}"/>
    <cellStyle name="40% - Ênfase1 2 4 2 6 3" xfId="2551" xr:uid="{00000000-0005-0000-0000-0000880A0000}"/>
    <cellStyle name="40% - Ênfase1 2 4 2 7" xfId="2552" xr:uid="{00000000-0005-0000-0000-0000890A0000}"/>
    <cellStyle name="40% - Ênfase1 2 4 2 7 2" xfId="2553" xr:uid="{00000000-0005-0000-0000-00008A0A0000}"/>
    <cellStyle name="40% - Ênfase1 2 4 2 8" xfId="2554" xr:uid="{00000000-0005-0000-0000-00008B0A0000}"/>
    <cellStyle name="40% - Ênfase1 2 4 3" xfId="2555" xr:uid="{00000000-0005-0000-0000-00008C0A0000}"/>
    <cellStyle name="40% - Ênfase1 2 4 3 2" xfId="2556" xr:uid="{00000000-0005-0000-0000-00008D0A0000}"/>
    <cellStyle name="40% - Ênfase1 2 4 3 2 2" xfId="2557" xr:uid="{00000000-0005-0000-0000-00008E0A0000}"/>
    <cellStyle name="40% - Ênfase1 2 4 3 2 2 2" xfId="2558" xr:uid="{00000000-0005-0000-0000-00008F0A0000}"/>
    <cellStyle name="40% - Ênfase1 2 4 3 2 3" xfId="2559" xr:uid="{00000000-0005-0000-0000-0000900A0000}"/>
    <cellStyle name="40% - Ênfase1 2 4 3 3" xfId="2560" xr:uid="{00000000-0005-0000-0000-0000910A0000}"/>
    <cellStyle name="40% - Ênfase1 2 4 3 3 2" xfId="2561" xr:uid="{00000000-0005-0000-0000-0000920A0000}"/>
    <cellStyle name="40% - Ênfase1 2 4 3 4" xfId="2562" xr:uid="{00000000-0005-0000-0000-0000930A0000}"/>
    <cellStyle name="40% - Ênfase1 2 4 4" xfId="2563" xr:uid="{00000000-0005-0000-0000-0000940A0000}"/>
    <cellStyle name="40% - Ênfase1 2 4 4 2" xfId="2564" xr:uid="{00000000-0005-0000-0000-0000950A0000}"/>
    <cellStyle name="40% - Ênfase1 2 4 4 2 2" xfId="2565" xr:uid="{00000000-0005-0000-0000-0000960A0000}"/>
    <cellStyle name="40% - Ênfase1 2 4 4 3" xfId="2566" xr:uid="{00000000-0005-0000-0000-0000970A0000}"/>
    <cellStyle name="40% - Ênfase1 2 4 5" xfId="2567" xr:uid="{00000000-0005-0000-0000-0000980A0000}"/>
    <cellStyle name="40% - Ênfase1 2 4 5 2" xfId="2568" xr:uid="{00000000-0005-0000-0000-0000990A0000}"/>
    <cellStyle name="40% - Ênfase1 2 4 5 2 2" xfId="2569" xr:uid="{00000000-0005-0000-0000-00009A0A0000}"/>
    <cellStyle name="40% - Ênfase1 2 4 5 3" xfId="2570" xr:uid="{00000000-0005-0000-0000-00009B0A0000}"/>
    <cellStyle name="40% - Ênfase1 2 4 6" xfId="2571" xr:uid="{00000000-0005-0000-0000-00009C0A0000}"/>
    <cellStyle name="40% - Ênfase1 2 4 6 2" xfId="2572" xr:uid="{00000000-0005-0000-0000-00009D0A0000}"/>
    <cellStyle name="40% - Ênfase1 2 4 6 2 2" xfId="2573" xr:uid="{00000000-0005-0000-0000-00009E0A0000}"/>
    <cellStyle name="40% - Ênfase1 2 4 6 3" xfId="2574" xr:uid="{00000000-0005-0000-0000-00009F0A0000}"/>
    <cellStyle name="40% - Ênfase1 2 4 7" xfId="2575" xr:uid="{00000000-0005-0000-0000-0000A00A0000}"/>
    <cellStyle name="40% - Ênfase1 2 4 7 2" xfId="2576" xr:uid="{00000000-0005-0000-0000-0000A10A0000}"/>
    <cellStyle name="40% - Ênfase1 2 4 7 2 2" xfId="2577" xr:uid="{00000000-0005-0000-0000-0000A20A0000}"/>
    <cellStyle name="40% - Ênfase1 2 4 7 3" xfId="2578" xr:uid="{00000000-0005-0000-0000-0000A30A0000}"/>
    <cellStyle name="40% - Ênfase1 2 4 8" xfId="2579" xr:uid="{00000000-0005-0000-0000-0000A40A0000}"/>
    <cellStyle name="40% - Ênfase1 2 4 8 2" xfId="2580" xr:uid="{00000000-0005-0000-0000-0000A50A0000}"/>
    <cellStyle name="40% - Ênfase1 2 4 9" xfId="2581" xr:uid="{00000000-0005-0000-0000-0000A60A0000}"/>
    <cellStyle name="40% - Ênfase1 2 5" xfId="2582" xr:uid="{00000000-0005-0000-0000-0000A70A0000}"/>
    <cellStyle name="40% - Ênfase1 2 5 2" xfId="2583" xr:uid="{00000000-0005-0000-0000-0000A80A0000}"/>
    <cellStyle name="40% - Ênfase1 2 5 2 2" xfId="2584" xr:uid="{00000000-0005-0000-0000-0000A90A0000}"/>
    <cellStyle name="40% - Ênfase1 2 5 2 2 2" xfId="2585" xr:uid="{00000000-0005-0000-0000-0000AA0A0000}"/>
    <cellStyle name="40% - Ênfase1 2 5 2 2 2 2" xfId="2586" xr:uid="{00000000-0005-0000-0000-0000AB0A0000}"/>
    <cellStyle name="40% - Ênfase1 2 5 2 2 2 2 2" xfId="2587" xr:uid="{00000000-0005-0000-0000-0000AC0A0000}"/>
    <cellStyle name="40% - Ênfase1 2 5 2 2 2 3" xfId="2588" xr:uid="{00000000-0005-0000-0000-0000AD0A0000}"/>
    <cellStyle name="40% - Ênfase1 2 5 2 2 3" xfId="2589" xr:uid="{00000000-0005-0000-0000-0000AE0A0000}"/>
    <cellStyle name="40% - Ênfase1 2 5 2 2 3 2" xfId="2590" xr:uid="{00000000-0005-0000-0000-0000AF0A0000}"/>
    <cellStyle name="40% - Ênfase1 2 5 2 2 4" xfId="2591" xr:uid="{00000000-0005-0000-0000-0000B00A0000}"/>
    <cellStyle name="40% - Ênfase1 2 5 2 3" xfId="2592" xr:uid="{00000000-0005-0000-0000-0000B10A0000}"/>
    <cellStyle name="40% - Ênfase1 2 5 2 3 2" xfId="2593" xr:uid="{00000000-0005-0000-0000-0000B20A0000}"/>
    <cellStyle name="40% - Ênfase1 2 5 2 3 2 2" xfId="2594" xr:uid="{00000000-0005-0000-0000-0000B30A0000}"/>
    <cellStyle name="40% - Ênfase1 2 5 2 3 3" xfId="2595" xr:uid="{00000000-0005-0000-0000-0000B40A0000}"/>
    <cellStyle name="40% - Ênfase1 2 5 2 4" xfId="2596" xr:uid="{00000000-0005-0000-0000-0000B50A0000}"/>
    <cellStyle name="40% - Ênfase1 2 5 2 4 2" xfId="2597" xr:uid="{00000000-0005-0000-0000-0000B60A0000}"/>
    <cellStyle name="40% - Ênfase1 2 5 2 4 2 2" xfId="2598" xr:uid="{00000000-0005-0000-0000-0000B70A0000}"/>
    <cellStyle name="40% - Ênfase1 2 5 2 4 3" xfId="2599" xr:uid="{00000000-0005-0000-0000-0000B80A0000}"/>
    <cellStyle name="40% - Ênfase1 2 5 2 5" xfId="2600" xr:uid="{00000000-0005-0000-0000-0000B90A0000}"/>
    <cellStyle name="40% - Ênfase1 2 5 2 5 2" xfId="2601" xr:uid="{00000000-0005-0000-0000-0000BA0A0000}"/>
    <cellStyle name="40% - Ênfase1 2 5 2 5 2 2" xfId="2602" xr:uid="{00000000-0005-0000-0000-0000BB0A0000}"/>
    <cellStyle name="40% - Ênfase1 2 5 2 5 3" xfId="2603" xr:uid="{00000000-0005-0000-0000-0000BC0A0000}"/>
    <cellStyle name="40% - Ênfase1 2 5 2 6" xfId="2604" xr:uid="{00000000-0005-0000-0000-0000BD0A0000}"/>
    <cellStyle name="40% - Ênfase1 2 5 2 6 2" xfId="2605" xr:uid="{00000000-0005-0000-0000-0000BE0A0000}"/>
    <cellStyle name="40% - Ênfase1 2 5 2 6 2 2" xfId="2606" xr:uid="{00000000-0005-0000-0000-0000BF0A0000}"/>
    <cellStyle name="40% - Ênfase1 2 5 2 6 3" xfId="2607" xr:uid="{00000000-0005-0000-0000-0000C00A0000}"/>
    <cellStyle name="40% - Ênfase1 2 5 2 7" xfId="2608" xr:uid="{00000000-0005-0000-0000-0000C10A0000}"/>
    <cellStyle name="40% - Ênfase1 2 5 2 7 2" xfId="2609" xr:uid="{00000000-0005-0000-0000-0000C20A0000}"/>
    <cellStyle name="40% - Ênfase1 2 5 2 7 3" xfId="2610" xr:uid="{00000000-0005-0000-0000-0000C30A0000}"/>
    <cellStyle name="40% - Ênfase1 2 5 2 8" xfId="2611" xr:uid="{00000000-0005-0000-0000-0000C40A0000}"/>
    <cellStyle name="40% - Ênfase1 2 5 2 8 2" xfId="2612" xr:uid="{00000000-0005-0000-0000-0000C50A0000}"/>
    <cellStyle name="40% - Ênfase1 2 5 3" xfId="2613" xr:uid="{00000000-0005-0000-0000-0000C60A0000}"/>
    <cellStyle name="40% - Ênfase1 2 5 4" xfId="2614" xr:uid="{00000000-0005-0000-0000-0000C70A0000}"/>
    <cellStyle name="40% - Ênfase1 2 5 4 2" xfId="2615" xr:uid="{00000000-0005-0000-0000-0000C80A0000}"/>
    <cellStyle name="40% - Ênfase1 2 5 4 3" xfId="2616" xr:uid="{00000000-0005-0000-0000-0000C90A0000}"/>
    <cellStyle name="40% - Ênfase1 2 5 5" xfId="2617" xr:uid="{00000000-0005-0000-0000-0000CA0A0000}"/>
    <cellStyle name="40% - Ênfase1 2 5 6" xfId="2618" xr:uid="{00000000-0005-0000-0000-0000CB0A0000}"/>
    <cellStyle name="40% - Ênfase1 2 5 7" xfId="2619" xr:uid="{00000000-0005-0000-0000-0000CC0A0000}"/>
    <cellStyle name="40% - Ênfase1 2 6" xfId="2620" xr:uid="{00000000-0005-0000-0000-0000CD0A0000}"/>
    <cellStyle name="40% - Ênfase1 2 6 2" xfId="2621" xr:uid="{00000000-0005-0000-0000-0000CE0A0000}"/>
    <cellStyle name="40% - Ênfase1 2 6 2 2" xfId="2622" xr:uid="{00000000-0005-0000-0000-0000CF0A0000}"/>
    <cellStyle name="40% - Ênfase1 2 6 2 2 2" xfId="2623" xr:uid="{00000000-0005-0000-0000-0000D00A0000}"/>
    <cellStyle name="40% - Ênfase1 2 6 2 3" xfId="2624" xr:uid="{00000000-0005-0000-0000-0000D10A0000}"/>
    <cellStyle name="40% - Ênfase1 2 6 3" xfId="2625" xr:uid="{00000000-0005-0000-0000-0000D20A0000}"/>
    <cellStyle name="40% - Ênfase1 2 6 3 2" xfId="2626" xr:uid="{00000000-0005-0000-0000-0000D30A0000}"/>
    <cellStyle name="40% - Ênfase1 2 6 3 3" xfId="2627" xr:uid="{00000000-0005-0000-0000-0000D40A0000}"/>
    <cellStyle name="40% - Ênfase1 2 6 4" xfId="2628" xr:uid="{00000000-0005-0000-0000-0000D50A0000}"/>
    <cellStyle name="40% - Ênfase1 2 6 4 2" xfId="2629" xr:uid="{00000000-0005-0000-0000-0000D60A0000}"/>
    <cellStyle name="40% - Ênfase1 2 6 5" xfId="2630" xr:uid="{00000000-0005-0000-0000-0000D70A0000}"/>
    <cellStyle name="40% - Ênfase1 2 7" xfId="2631" xr:uid="{00000000-0005-0000-0000-0000D80A0000}"/>
    <cellStyle name="40% - Ênfase1 2 7 2" xfId="2632" xr:uid="{00000000-0005-0000-0000-0000D90A0000}"/>
    <cellStyle name="40% - Ênfase1 2 7 2 2" xfId="2633" xr:uid="{00000000-0005-0000-0000-0000DA0A0000}"/>
    <cellStyle name="40% - Ênfase1 2 7 2 3" xfId="2634" xr:uid="{00000000-0005-0000-0000-0000DB0A0000}"/>
    <cellStyle name="40% - Ênfase1 2 7 3" xfId="2635" xr:uid="{00000000-0005-0000-0000-0000DC0A0000}"/>
    <cellStyle name="40% - Ênfase1 2 7 3 2" xfId="2636" xr:uid="{00000000-0005-0000-0000-0000DD0A0000}"/>
    <cellStyle name="40% - Ênfase1 2 7 3 3" xfId="2637" xr:uid="{00000000-0005-0000-0000-0000DE0A0000}"/>
    <cellStyle name="40% - Ênfase1 2 7 4" xfId="2638" xr:uid="{00000000-0005-0000-0000-0000DF0A0000}"/>
    <cellStyle name="40% - Ênfase1 2 7 4 2" xfId="2639" xr:uid="{00000000-0005-0000-0000-0000E00A0000}"/>
    <cellStyle name="40% - Ênfase1 2 8" xfId="2640" xr:uid="{00000000-0005-0000-0000-0000E10A0000}"/>
    <cellStyle name="40% - Ênfase1 2 8 2" xfId="2641" xr:uid="{00000000-0005-0000-0000-0000E20A0000}"/>
    <cellStyle name="40% - Ênfase1 2 8 2 2" xfId="2642" xr:uid="{00000000-0005-0000-0000-0000E30A0000}"/>
    <cellStyle name="40% - Ênfase1 2 8 2 3" xfId="2643" xr:uid="{00000000-0005-0000-0000-0000E40A0000}"/>
    <cellStyle name="40% - Ênfase1 2 8 3" xfId="2644" xr:uid="{00000000-0005-0000-0000-0000E50A0000}"/>
    <cellStyle name="40% - Ênfase1 2 8 3 2" xfId="2645" xr:uid="{00000000-0005-0000-0000-0000E60A0000}"/>
    <cellStyle name="40% - Ênfase1 2 8 3 3" xfId="2646" xr:uid="{00000000-0005-0000-0000-0000E70A0000}"/>
    <cellStyle name="40% - Ênfase1 2 8 4" xfId="2647" xr:uid="{00000000-0005-0000-0000-0000E80A0000}"/>
    <cellStyle name="40% - Ênfase1 2 8 4 2" xfId="2648" xr:uid="{00000000-0005-0000-0000-0000E90A0000}"/>
    <cellStyle name="40% - Ênfase1 2 9" xfId="2649" xr:uid="{00000000-0005-0000-0000-0000EA0A0000}"/>
    <cellStyle name="40% - Ênfase1 2 9 2" xfId="2650" xr:uid="{00000000-0005-0000-0000-0000EB0A0000}"/>
    <cellStyle name="40% - Ênfase1 2 9 2 2" xfId="2651" xr:uid="{00000000-0005-0000-0000-0000EC0A0000}"/>
    <cellStyle name="40% - Ênfase1 2 9 2 3" xfId="2652" xr:uid="{00000000-0005-0000-0000-0000ED0A0000}"/>
    <cellStyle name="40% - Ênfase1 2 9 3" xfId="2653" xr:uid="{00000000-0005-0000-0000-0000EE0A0000}"/>
    <cellStyle name="40% - Ênfase1 2 9 3 2" xfId="2654" xr:uid="{00000000-0005-0000-0000-0000EF0A0000}"/>
    <cellStyle name="40% - Ênfase1 2 9 3 3" xfId="2655" xr:uid="{00000000-0005-0000-0000-0000F00A0000}"/>
    <cellStyle name="40% - Ênfase1 2 9 4" xfId="2656" xr:uid="{00000000-0005-0000-0000-0000F10A0000}"/>
    <cellStyle name="40% - Ênfase1 2 9 4 2" xfId="2657" xr:uid="{00000000-0005-0000-0000-0000F20A0000}"/>
    <cellStyle name="40% - Ênfase1 2_Nota 22" xfId="2658" xr:uid="{00000000-0005-0000-0000-0000F30A0000}"/>
    <cellStyle name="40% - Ênfase1 20" xfId="35371" xr:uid="{00000000-0005-0000-0000-0000F40A0000}"/>
    <cellStyle name="40% - Ênfase1 21" xfId="35372" xr:uid="{00000000-0005-0000-0000-0000F50A0000}"/>
    <cellStyle name="40% - Ênfase1 22" xfId="36011" xr:uid="{00000000-0005-0000-0000-0000F60A0000}"/>
    <cellStyle name="40% - Ênfase1 3" xfId="2659" xr:uid="{00000000-0005-0000-0000-0000F70A0000}"/>
    <cellStyle name="40% - Ênfase1 3 10" xfId="2660" xr:uid="{00000000-0005-0000-0000-0000F80A0000}"/>
    <cellStyle name="40% - Ênfase1 3 11" xfId="2661" xr:uid="{00000000-0005-0000-0000-0000F90A0000}"/>
    <cellStyle name="40% - Ênfase1 3 12" xfId="2662" xr:uid="{00000000-0005-0000-0000-0000FA0A0000}"/>
    <cellStyle name="40% - Ênfase1 3 13" xfId="2663" xr:uid="{00000000-0005-0000-0000-0000FB0A0000}"/>
    <cellStyle name="40% - Ênfase1 3 14" xfId="2664" xr:uid="{00000000-0005-0000-0000-0000FC0A0000}"/>
    <cellStyle name="40% - Ênfase1 3 15" xfId="2665" xr:uid="{00000000-0005-0000-0000-0000FD0A0000}"/>
    <cellStyle name="40% - Ênfase1 3 16" xfId="2666" xr:uid="{00000000-0005-0000-0000-0000FE0A0000}"/>
    <cellStyle name="40% - Ênfase1 3 17" xfId="2667" xr:uid="{00000000-0005-0000-0000-0000FF0A0000}"/>
    <cellStyle name="40% - Ênfase1 3 2" xfId="2668" xr:uid="{00000000-0005-0000-0000-0000000B0000}"/>
    <cellStyle name="40% - Ênfase1 3 2 2" xfId="2669" xr:uid="{00000000-0005-0000-0000-0000010B0000}"/>
    <cellStyle name="40% - Ênfase1 3 3" xfId="2670" xr:uid="{00000000-0005-0000-0000-0000020B0000}"/>
    <cellStyle name="40% - Ênfase1 3 4" xfId="2671" xr:uid="{00000000-0005-0000-0000-0000030B0000}"/>
    <cellStyle name="40% - Ênfase1 3 5" xfId="2672" xr:uid="{00000000-0005-0000-0000-0000040B0000}"/>
    <cellStyle name="40% - Ênfase1 3 6" xfId="2673" xr:uid="{00000000-0005-0000-0000-0000050B0000}"/>
    <cellStyle name="40% - Ênfase1 3 7" xfId="2674" xr:uid="{00000000-0005-0000-0000-0000060B0000}"/>
    <cellStyle name="40% - Ênfase1 3 8" xfId="2675" xr:uid="{00000000-0005-0000-0000-0000070B0000}"/>
    <cellStyle name="40% - Ênfase1 3 9" xfId="2676" xr:uid="{00000000-0005-0000-0000-0000080B0000}"/>
    <cellStyle name="40% - Ênfase1 4" xfId="2677" xr:uid="{00000000-0005-0000-0000-0000090B0000}"/>
    <cellStyle name="40% - Ênfase1 4 10" xfId="2678" xr:uid="{00000000-0005-0000-0000-00000A0B0000}"/>
    <cellStyle name="40% - Ênfase1 4 11" xfId="2679" xr:uid="{00000000-0005-0000-0000-00000B0B0000}"/>
    <cellStyle name="40% - Ênfase1 4 12" xfId="2680" xr:uid="{00000000-0005-0000-0000-00000C0B0000}"/>
    <cellStyle name="40% - Ênfase1 4 2" xfId="2681" xr:uid="{00000000-0005-0000-0000-00000D0B0000}"/>
    <cellStyle name="40% - Ênfase1 4 3" xfId="2682" xr:uid="{00000000-0005-0000-0000-00000E0B0000}"/>
    <cellStyle name="40% - Ênfase1 4 4" xfId="2683" xr:uid="{00000000-0005-0000-0000-00000F0B0000}"/>
    <cellStyle name="40% - Ênfase1 4 5" xfId="2684" xr:uid="{00000000-0005-0000-0000-0000100B0000}"/>
    <cellStyle name="40% - Ênfase1 4 6" xfId="2685" xr:uid="{00000000-0005-0000-0000-0000110B0000}"/>
    <cellStyle name="40% - Ênfase1 4 7" xfId="2686" xr:uid="{00000000-0005-0000-0000-0000120B0000}"/>
    <cellStyle name="40% - Ênfase1 4 8" xfId="2687" xr:uid="{00000000-0005-0000-0000-0000130B0000}"/>
    <cellStyle name="40% - Ênfase1 4 9" xfId="2688" xr:uid="{00000000-0005-0000-0000-0000140B0000}"/>
    <cellStyle name="40% - Ênfase1 5" xfId="2689" xr:uid="{00000000-0005-0000-0000-0000150B0000}"/>
    <cellStyle name="40% - Ênfase1 5 2" xfId="2690" xr:uid="{00000000-0005-0000-0000-0000160B0000}"/>
    <cellStyle name="40% - Ênfase1 6" xfId="35373" xr:uid="{00000000-0005-0000-0000-0000170B0000}"/>
    <cellStyle name="40% - Ênfase1 7" xfId="35374" xr:uid="{00000000-0005-0000-0000-0000180B0000}"/>
    <cellStyle name="40% - Ênfase1 8" xfId="35375" xr:uid="{00000000-0005-0000-0000-0000190B0000}"/>
    <cellStyle name="40% - Ênfase1 9" xfId="35376" xr:uid="{00000000-0005-0000-0000-00001A0B0000}"/>
    <cellStyle name="40% - Ênfase2 10" xfId="35377" xr:uid="{00000000-0005-0000-0000-00001B0B0000}"/>
    <cellStyle name="40% - Ênfase2 11" xfId="35378" xr:uid="{00000000-0005-0000-0000-00001C0B0000}"/>
    <cellStyle name="40% - Ênfase2 12" xfId="35379" xr:uid="{00000000-0005-0000-0000-00001D0B0000}"/>
    <cellStyle name="40% - Ênfase2 13" xfId="35380" xr:uid="{00000000-0005-0000-0000-00001E0B0000}"/>
    <cellStyle name="40% - Ênfase2 14" xfId="35381" xr:uid="{00000000-0005-0000-0000-00001F0B0000}"/>
    <cellStyle name="40% - Ênfase2 15" xfId="35382" xr:uid="{00000000-0005-0000-0000-0000200B0000}"/>
    <cellStyle name="40% - Ênfase2 16" xfId="35383" xr:uid="{00000000-0005-0000-0000-0000210B0000}"/>
    <cellStyle name="40% - Ênfase2 17" xfId="35384" xr:uid="{00000000-0005-0000-0000-0000220B0000}"/>
    <cellStyle name="40% - Ênfase2 18" xfId="35385" xr:uid="{00000000-0005-0000-0000-0000230B0000}"/>
    <cellStyle name="40% - Ênfase2 19" xfId="35386" xr:uid="{00000000-0005-0000-0000-0000240B0000}"/>
    <cellStyle name="40% - Ênfase2 2" xfId="2691" xr:uid="{00000000-0005-0000-0000-0000250B0000}"/>
    <cellStyle name="40% - Ênfase2 2 10" xfId="2692" xr:uid="{00000000-0005-0000-0000-0000260B0000}"/>
    <cellStyle name="40% - Ênfase2 2 10 2" xfId="2693" xr:uid="{00000000-0005-0000-0000-0000270B0000}"/>
    <cellStyle name="40% - Ênfase2 2 10 2 2" xfId="2694" xr:uid="{00000000-0005-0000-0000-0000280B0000}"/>
    <cellStyle name="40% - Ênfase2 2 10 3" xfId="2695" xr:uid="{00000000-0005-0000-0000-0000290B0000}"/>
    <cellStyle name="40% - Ênfase2 2 11" xfId="2696" xr:uid="{00000000-0005-0000-0000-00002A0B0000}"/>
    <cellStyle name="40% - Ênfase2 2 12" xfId="2697" xr:uid="{00000000-0005-0000-0000-00002B0B0000}"/>
    <cellStyle name="40% - Ênfase2 2 13" xfId="2698" xr:uid="{00000000-0005-0000-0000-00002C0B0000}"/>
    <cellStyle name="40% - Ênfase2 2 13 2" xfId="2699" xr:uid="{00000000-0005-0000-0000-00002D0B0000}"/>
    <cellStyle name="40% - Ênfase2 2 13 3" xfId="2700" xr:uid="{00000000-0005-0000-0000-00002E0B0000}"/>
    <cellStyle name="40% - Ênfase2 2 14" xfId="2701" xr:uid="{00000000-0005-0000-0000-00002F0B0000}"/>
    <cellStyle name="40% - Ênfase2 2 15" xfId="2702" xr:uid="{00000000-0005-0000-0000-0000300B0000}"/>
    <cellStyle name="40% - Ênfase2 2 16" xfId="2703" xr:uid="{00000000-0005-0000-0000-0000310B0000}"/>
    <cellStyle name="40% - Ênfase2 2 17" xfId="2704" xr:uid="{00000000-0005-0000-0000-0000320B0000}"/>
    <cellStyle name="40% - Ênfase2 2 18" xfId="2705" xr:uid="{00000000-0005-0000-0000-0000330B0000}"/>
    <cellStyle name="40% - Ênfase2 2 19" xfId="2706" xr:uid="{00000000-0005-0000-0000-0000340B0000}"/>
    <cellStyle name="40% - Ênfase2 2 2" xfId="2707" xr:uid="{00000000-0005-0000-0000-0000350B0000}"/>
    <cellStyle name="40% - Ênfase2 2 2 10" xfId="2708" xr:uid="{00000000-0005-0000-0000-0000360B0000}"/>
    <cellStyle name="40% - Ênfase2 2 2 11" xfId="2709" xr:uid="{00000000-0005-0000-0000-0000370B0000}"/>
    <cellStyle name="40% - Ênfase2 2 2 2" xfId="2710" xr:uid="{00000000-0005-0000-0000-0000380B0000}"/>
    <cellStyle name="40% - Ênfase2 2 2 2 10" xfId="2711" xr:uid="{00000000-0005-0000-0000-0000390B0000}"/>
    <cellStyle name="40% - Ênfase2 2 2 2 2" xfId="2712" xr:uid="{00000000-0005-0000-0000-00003A0B0000}"/>
    <cellStyle name="40% - Ênfase2 2 2 2 2 2" xfId="2713" xr:uid="{00000000-0005-0000-0000-00003B0B0000}"/>
    <cellStyle name="40% - Ênfase2 2 2 2 2 2 2" xfId="2714" xr:uid="{00000000-0005-0000-0000-00003C0B0000}"/>
    <cellStyle name="40% - Ênfase2 2 2 2 2 2 2 2" xfId="2715" xr:uid="{00000000-0005-0000-0000-00003D0B0000}"/>
    <cellStyle name="40% - Ênfase2 2 2 2 2 2 3" xfId="2716" xr:uid="{00000000-0005-0000-0000-00003E0B0000}"/>
    <cellStyle name="40% - Ênfase2 2 2 2 2 3" xfId="2717" xr:uid="{00000000-0005-0000-0000-00003F0B0000}"/>
    <cellStyle name="40% - Ênfase2 2 2 2 2 3 2" xfId="2718" xr:uid="{00000000-0005-0000-0000-0000400B0000}"/>
    <cellStyle name="40% - Ênfase2 2 2 2 2 4" xfId="2719" xr:uid="{00000000-0005-0000-0000-0000410B0000}"/>
    <cellStyle name="40% - Ênfase2 2 2 2 3" xfId="2720" xr:uid="{00000000-0005-0000-0000-0000420B0000}"/>
    <cellStyle name="40% - Ênfase2 2 2 2 3 2" xfId="2721" xr:uid="{00000000-0005-0000-0000-0000430B0000}"/>
    <cellStyle name="40% - Ênfase2 2 2 2 3 2 2" xfId="2722" xr:uid="{00000000-0005-0000-0000-0000440B0000}"/>
    <cellStyle name="40% - Ênfase2 2 2 2 3 3" xfId="2723" xr:uid="{00000000-0005-0000-0000-0000450B0000}"/>
    <cellStyle name="40% - Ênfase2 2 2 2 4" xfId="2724" xr:uid="{00000000-0005-0000-0000-0000460B0000}"/>
    <cellStyle name="40% - Ênfase2 2 2 2 4 2" xfId="2725" xr:uid="{00000000-0005-0000-0000-0000470B0000}"/>
    <cellStyle name="40% - Ênfase2 2 2 2 4 2 2" xfId="2726" xr:uid="{00000000-0005-0000-0000-0000480B0000}"/>
    <cellStyle name="40% - Ênfase2 2 2 2 4 3" xfId="2727" xr:uid="{00000000-0005-0000-0000-0000490B0000}"/>
    <cellStyle name="40% - Ênfase2 2 2 2 5" xfId="2728" xr:uid="{00000000-0005-0000-0000-00004A0B0000}"/>
    <cellStyle name="40% - Ênfase2 2 2 2 5 2" xfId="2729" xr:uid="{00000000-0005-0000-0000-00004B0B0000}"/>
    <cellStyle name="40% - Ênfase2 2 2 2 5 2 2" xfId="2730" xr:uid="{00000000-0005-0000-0000-00004C0B0000}"/>
    <cellStyle name="40% - Ênfase2 2 2 2 5 3" xfId="2731" xr:uid="{00000000-0005-0000-0000-00004D0B0000}"/>
    <cellStyle name="40% - Ênfase2 2 2 2 6" xfId="2732" xr:uid="{00000000-0005-0000-0000-00004E0B0000}"/>
    <cellStyle name="40% - Ênfase2 2 2 2 6 2" xfId="2733" xr:uid="{00000000-0005-0000-0000-00004F0B0000}"/>
    <cellStyle name="40% - Ênfase2 2 2 2 6 2 2" xfId="2734" xr:uid="{00000000-0005-0000-0000-0000500B0000}"/>
    <cellStyle name="40% - Ênfase2 2 2 2 6 3" xfId="2735" xr:uid="{00000000-0005-0000-0000-0000510B0000}"/>
    <cellStyle name="40% - Ênfase2 2 2 2 7" xfId="2736" xr:uid="{00000000-0005-0000-0000-0000520B0000}"/>
    <cellStyle name="40% - Ênfase2 2 2 2 7 2" xfId="2737" xr:uid="{00000000-0005-0000-0000-0000530B0000}"/>
    <cellStyle name="40% - Ênfase2 2 2 2 8" xfId="2738" xr:uid="{00000000-0005-0000-0000-0000540B0000}"/>
    <cellStyle name="40% - Ênfase2 2 2 2 9" xfId="2739" xr:uid="{00000000-0005-0000-0000-0000550B0000}"/>
    <cellStyle name="40% - Ênfase2 2 2 3" xfId="2740" xr:uid="{00000000-0005-0000-0000-0000560B0000}"/>
    <cellStyle name="40% - Ênfase2 2 2 3 2" xfId="2741" xr:uid="{00000000-0005-0000-0000-0000570B0000}"/>
    <cellStyle name="40% - Ênfase2 2 2 3 2 2" xfId="2742" xr:uid="{00000000-0005-0000-0000-0000580B0000}"/>
    <cellStyle name="40% - Ênfase2 2 2 3 2 2 2" xfId="2743" xr:uid="{00000000-0005-0000-0000-0000590B0000}"/>
    <cellStyle name="40% - Ênfase2 2 2 3 2 3" xfId="2744" xr:uid="{00000000-0005-0000-0000-00005A0B0000}"/>
    <cellStyle name="40% - Ênfase2 2 2 3 3" xfId="2745" xr:uid="{00000000-0005-0000-0000-00005B0B0000}"/>
    <cellStyle name="40% - Ênfase2 2 2 3 3 2" xfId="2746" xr:uid="{00000000-0005-0000-0000-00005C0B0000}"/>
    <cellStyle name="40% - Ênfase2 2 2 3 4" xfId="2747" xr:uid="{00000000-0005-0000-0000-00005D0B0000}"/>
    <cellStyle name="40% - Ênfase2 2 2 3 5" xfId="2748" xr:uid="{00000000-0005-0000-0000-00005E0B0000}"/>
    <cellStyle name="40% - Ênfase2 2 2 3 6" xfId="2749" xr:uid="{00000000-0005-0000-0000-00005F0B0000}"/>
    <cellStyle name="40% - Ênfase2 2 2 4" xfId="2750" xr:uid="{00000000-0005-0000-0000-0000600B0000}"/>
    <cellStyle name="40% - Ênfase2 2 2 4 2" xfId="2751" xr:uid="{00000000-0005-0000-0000-0000610B0000}"/>
    <cellStyle name="40% - Ênfase2 2 2 4 2 2" xfId="2752" xr:uid="{00000000-0005-0000-0000-0000620B0000}"/>
    <cellStyle name="40% - Ênfase2 2 2 4 3" xfId="2753" xr:uid="{00000000-0005-0000-0000-0000630B0000}"/>
    <cellStyle name="40% - Ênfase2 2 2 5" xfId="2754" xr:uid="{00000000-0005-0000-0000-0000640B0000}"/>
    <cellStyle name="40% - Ênfase2 2 2 5 2" xfId="2755" xr:uid="{00000000-0005-0000-0000-0000650B0000}"/>
    <cellStyle name="40% - Ênfase2 2 2 5 2 2" xfId="2756" xr:uid="{00000000-0005-0000-0000-0000660B0000}"/>
    <cellStyle name="40% - Ênfase2 2 2 5 3" xfId="2757" xr:uid="{00000000-0005-0000-0000-0000670B0000}"/>
    <cellStyle name="40% - Ênfase2 2 2 6" xfId="2758" xr:uid="{00000000-0005-0000-0000-0000680B0000}"/>
    <cellStyle name="40% - Ênfase2 2 2 6 2" xfId="2759" xr:uid="{00000000-0005-0000-0000-0000690B0000}"/>
    <cellStyle name="40% - Ênfase2 2 2 6 2 2" xfId="2760" xr:uid="{00000000-0005-0000-0000-00006A0B0000}"/>
    <cellStyle name="40% - Ênfase2 2 2 6 3" xfId="2761" xr:uid="{00000000-0005-0000-0000-00006B0B0000}"/>
    <cellStyle name="40% - Ênfase2 2 2 7" xfId="2762" xr:uid="{00000000-0005-0000-0000-00006C0B0000}"/>
    <cellStyle name="40% - Ênfase2 2 2 7 2" xfId="2763" xr:uid="{00000000-0005-0000-0000-00006D0B0000}"/>
    <cellStyle name="40% - Ênfase2 2 2 7 2 2" xfId="2764" xr:uid="{00000000-0005-0000-0000-00006E0B0000}"/>
    <cellStyle name="40% - Ênfase2 2 2 7 3" xfId="2765" xr:uid="{00000000-0005-0000-0000-00006F0B0000}"/>
    <cellStyle name="40% - Ênfase2 2 2 8" xfId="2766" xr:uid="{00000000-0005-0000-0000-0000700B0000}"/>
    <cellStyle name="40% - Ênfase2 2 2 8 2" xfId="2767" xr:uid="{00000000-0005-0000-0000-0000710B0000}"/>
    <cellStyle name="40% - Ênfase2 2 2 9" xfId="2768" xr:uid="{00000000-0005-0000-0000-0000720B0000}"/>
    <cellStyle name="40% - Ênfase2 2 20" xfId="2769" xr:uid="{00000000-0005-0000-0000-0000730B0000}"/>
    <cellStyle name="40% - Ênfase2 2 21" xfId="2770" xr:uid="{00000000-0005-0000-0000-0000740B0000}"/>
    <cellStyle name="40% - Ênfase2 2 3" xfId="2771" xr:uid="{00000000-0005-0000-0000-0000750B0000}"/>
    <cellStyle name="40% - Ênfase2 2 3 10" xfId="2772" xr:uid="{00000000-0005-0000-0000-0000760B0000}"/>
    <cellStyle name="40% - Ênfase2 2 3 11" xfId="2773" xr:uid="{00000000-0005-0000-0000-0000770B0000}"/>
    <cellStyle name="40% - Ênfase2 2 3 2" xfId="2774" xr:uid="{00000000-0005-0000-0000-0000780B0000}"/>
    <cellStyle name="40% - Ênfase2 2 3 2 2" xfId="2775" xr:uid="{00000000-0005-0000-0000-0000790B0000}"/>
    <cellStyle name="40% - Ênfase2 2 3 2 2 2" xfId="2776" xr:uid="{00000000-0005-0000-0000-00007A0B0000}"/>
    <cellStyle name="40% - Ênfase2 2 3 2 2 2 2" xfId="2777" xr:uid="{00000000-0005-0000-0000-00007B0B0000}"/>
    <cellStyle name="40% - Ênfase2 2 3 2 2 2 2 2" xfId="2778" xr:uid="{00000000-0005-0000-0000-00007C0B0000}"/>
    <cellStyle name="40% - Ênfase2 2 3 2 2 2 3" xfId="2779" xr:uid="{00000000-0005-0000-0000-00007D0B0000}"/>
    <cellStyle name="40% - Ênfase2 2 3 2 2 3" xfId="2780" xr:uid="{00000000-0005-0000-0000-00007E0B0000}"/>
    <cellStyle name="40% - Ênfase2 2 3 2 2 3 2" xfId="2781" xr:uid="{00000000-0005-0000-0000-00007F0B0000}"/>
    <cellStyle name="40% - Ênfase2 2 3 2 2 4" xfId="2782" xr:uid="{00000000-0005-0000-0000-0000800B0000}"/>
    <cellStyle name="40% - Ênfase2 2 3 2 3" xfId="2783" xr:uid="{00000000-0005-0000-0000-0000810B0000}"/>
    <cellStyle name="40% - Ênfase2 2 3 2 3 2" xfId="2784" xr:uid="{00000000-0005-0000-0000-0000820B0000}"/>
    <cellStyle name="40% - Ênfase2 2 3 2 3 2 2" xfId="2785" xr:uid="{00000000-0005-0000-0000-0000830B0000}"/>
    <cellStyle name="40% - Ênfase2 2 3 2 3 3" xfId="2786" xr:uid="{00000000-0005-0000-0000-0000840B0000}"/>
    <cellStyle name="40% - Ênfase2 2 3 2 4" xfId="2787" xr:uid="{00000000-0005-0000-0000-0000850B0000}"/>
    <cellStyle name="40% - Ênfase2 2 3 2 4 2" xfId="2788" xr:uid="{00000000-0005-0000-0000-0000860B0000}"/>
    <cellStyle name="40% - Ênfase2 2 3 2 4 2 2" xfId="2789" xr:uid="{00000000-0005-0000-0000-0000870B0000}"/>
    <cellStyle name="40% - Ênfase2 2 3 2 4 3" xfId="2790" xr:uid="{00000000-0005-0000-0000-0000880B0000}"/>
    <cellStyle name="40% - Ênfase2 2 3 2 5" xfId="2791" xr:uid="{00000000-0005-0000-0000-0000890B0000}"/>
    <cellStyle name="40% - Ênfase2 2 3 2 5 2" xfId="2792" xr:uid="{00000000-0005-0000-0000-00008A0B0000}"/>
    <cellStyle name="40% - Ênfase2 2 3 2 5 2 2" xfId="2793" xr:uid="{00000000-0005-0000-0000-00008B0B0000}"/>
    <cellStyle name="40% - Ênfase2 2 3 2 5 3" xfId="2794" xr:uid="{00000000-0005-0000-0000-00008C0B0000}"/>
    <cellStyle name="40% - Ênfase2 2 3 2 6" xfId="2795" xr:uid="{00000000-0005-0000-0000-00008D0B0000}"/>
    <cellStyle name="40% - Ênfase2 2 3 2 6 2" xfId="2796" xr:uid="{00000000-0005-0000-0000-00008E0B0000}"/>
    <cellStyle name="40% - Ênfase2 2 3 2 6 2 2" xfId="2797" xr:uid="{00000000-0005-0000-0000-00008F0B0000}"/>
    <cellStyle name="40% - Ênfase2 2 3 2 6 3" xfId="2798" xr:uid="{00000000-0005-0000-0000-0000900B0000}"/>
    <cellStyle name="40% - Ênfase2 2 3 2 7" xfId="2799" xr:uid="{00000000-0005-0000-0000-0000910B0000}"/>
    <cellStyle name="40% - Ênfase2 2 3 2 7 2" xfId="2800" xr:uid="{00000000-0005-0000-0000-0000920B0000}"/>
    <cellStyle name="40% - Ênfase2 2 3 2 8" xfId="2801" xr:uid="{00000000-0005-0000-0000-0000930B0000}"/>
    <cellStyle name="40% - Ênfase2 2 3 3" xfId="2802" xr:uid="{00000000-0005-0000-0000-0000940B0000}"/>
    <cellStyle name="40% - Ênfase2 2 3 3 2" xfId="2803" xr:uid="{00000000-0005-0000-0000-0000950B0000}"/>
    <cellStyle name="40% - Ênfase2 2 3 3 2 2" xfId="2804" xr:uid="{00000000-0005-0000-0000-0000960B0000}"/>
    <cellStyle name="40% - Ênfase2 2 3 3 2 2 2" xfId="2805" xr:uid="{00000000-0005-0000-0000-0000970B0000}"/>
    <cellStyle name="40% - Ênfase2 2 3 3 2 3" xfId="2806" xr:uid="{00000000-0005-0000-0000-0000980B0000}"/>
    <cellStyle name="40% - Ênfase2 2 3 3 3" xfId="2807" xr:uid="{00000000-0005-0000-0000-0000990B0000}"/>
    <cellStyle name="40% - Ênfase2 2 3 3 3 2" xfId="2808" xr:uid="{00000000-0005-0000-0000-00009A0B0000}"/>
    <cellStyle name="40% - Ênfase2 2 3 3 4" xfId="2809" xr:uid="{00000000-0005-0000-0000-00009B0B0000}"/>
    <cellStyle name="40% - Ênfase2 2 3 4" xfId="2810" xr:uid="{00000000-0005-0000-0000-00009C0B0000}"/>
    <cellStyle name="40% - Ênfase2 2 3 4 2" xfId="2811" xr:uid="{00000000-0005-0000-0000-00009D0B0000}"/>
    <cellStyle name="40% - Ênfase2 2 3 4 2 2" xfId="2812" xr:uid="{00000000-0005-0000-0000-00009E0B0000}"/>
    <cellStyle name="40% - Ênfase2 2 3 4 3" xfId="2813" xr:uid="{00000000-0005-0000-0000-00009F0B0000}"/>
    <cellStyle name="40% - Ênfase2 2 3 5" xfId="2814" xr:uid="{00000000-0005-0000-0000-0000A00B0000}"/>
    <cellStyle name="40% - Ênfase2 2 3 5 2" xfId="2815" xr:uid="{00000000-0005-0000-0000-0000A10B0000}"/>
    <cellStyle name="40% - Ênfase2 2 3 5 2 2" xfId="2816" xr:uid="{00000000-0005-0000-0000-0000A20B0000}"/>
    <cellStyle name="40% - Ênfase2 2 3 5 3" xfId="2817" xr:uid="{00000000-0005-0000-0000-0000A30B0000}"/>
    <cellStyle name="40% - Ênfase2 2 3 6" xfId="2818" xr:uid="{00000000-0005-0000-0000-0000A40B0000}"/>
    <cellStyle name="40% - Ênfase2 2 3 6 2" xfId="2819" xr:uid="{00000000-0005-0000-0000-0000A50B0000}"/>
    <cellStyle name="40% - Ênfase2 2 3 6 2 2" xfId="2820" xr:uid="{00000000-0005-0000-0000-0000A60B0000}"/>
    <cellStyle name="40% - Ênfase2 2 3 6 3" xfId="2821" xr:uid="{00000000-0005-0000-0000-0000A70B0000}"/>
    <cellStyle name="40% - Ênfase2 2 3 7" xfId="2822" xr:uid="{00000000-0005-0000-0000-0000A80B0000}"/>
    <cellStyle name="40% - Ênfase2 2 3 7 2" xfId="2823" xr:uid="{00000000-0005-0000-0000-0000A90B0000}"/>
    <cellStyle name="40% - Ênfase2 2 3 7 2 2" xfId="2824" xr:uid="{00000000-0005-0000-0000-0000AA0B0000}"/>
    <cellStyle name="40% - Ênfase2 2 3 7 3" xfId="2825" xr:uid="{00000000-0005-0000-0000-0000AB0B0000}"/>
    <cellStyle name="40% - Ênfase2 2 3 8" xfId="2826" xr:uid="{00000000-0005-0000-0000-0000AC0B0000}"/>
    <cellStyle name="40% - Ênfase2 2 3 8 2" xfId="2827" xr:uid="{00000000-0005-0000-0000-0000AD0B0000}"/>
    <cellStyle name="40% - Ênfase2 2 3 9" xfId="2828" xr:uid="{00000000-0005-0000-0000-0000AE0B0000}"/>
    <cellStyle name="40% - Ênfase2 2 4" xfId="2829" xr:uid="{00000000-0005-0000-0000-0000AF0B0000}"/>
    <cellStyle name="40% - Ênfase2 2 4 10" xfId="2830" xr:uid="{00000000-0005-0000-0000-0000B00B0000}"/>
    <cellStyle name="40% - Ênfase2 2 4 11" xfId="2831" xr:uid="{00000000-0005-0000-0000-0000B10B0000}"/>
    <cellStyle name="40% - Ênfase2 2 4 2" xfId="2832" xr:uid="{00000000-0005-0000-0000-0000B20B0000}"/>
    <cellStyle name="40% - Ênfase2 2 4 2 2" xfId="2833" xr:uid="{00000000-0005-0000-0000-0000B30B0000}"/>
    <cellStyle name="40% - Ênfase2 2 4 2 2 2" xfId="2834" xr:uid="{00000000-0005-0000-0000-0000B40B0000}"/>
    <cellStyle name="40% - Ênfase2 2 4 2 2 2 2" xfId="2835" xr:uid="{00000000-0005-0000-0000-0000B50B0000}"/>
    <cellStyle name="40% - Ênfase2 2 4 2 2 2 2 2" xfId="2836" xr:uid="{00000000-0005-0000-0000-0000B60B0000}"/>
    <cellStyle name="40% - Ênfase2 2 4 2 2 2 3" xfId="2837" xr:uid="{00000000-0005-0000-0000-0000B70B0000}"/>
    <cellStyle name="40% - Ênfase2 2 4 2 2 3" xfId="2838" xr:uid="{00000000-0005-0000-0000-0000B80B0000}"/>
    <cellStyle name="40% - Ênfase2 2 4 2 2 3 2" xfId="2839" xr:uid="{00000000-0005-0000-0000-0000B90B0000}"/>
    <cellStyle name="40% - Ênfase2 2 4 2 2 4" xfId="2840" xr:uid="{00000000-0005-0000-0000-0000BA0B0000}"/>
    <cellStyle name="40% - Ênfase2 2 4 2 3" xfId="2841" xr:uid="{00000000-0005-0000-0000-0000BB0B0000}"/>
    <cellStyle name="40% - Ênfase2 2 4 2 3 2" xfId="2842" xr:uid="{00000000-0005-0000-0000-0000BC0B0000}"/>
    <cellStyle name="40% - Ênfase2 2 4 2 3 2 2" xfId="2843" xr:uid="{00000000-0005-0000-0000-0000BD0B0000}"/>
    <cellStyle name="40% - Ênfase2 2 4 2 3 3" xfId="2844" xr:uid="{00000000-0005-0000-0000-0000BE0B0000}"/>
    <cellStyle name="40% - Ênfase2 2 4 2 4" xfId="2845" xr:uid="{00000000-0005-0000-0000-0000BF0B0000}"/>
    <cellStyle name="40% - Ênfase2 2 4 2 4 2" xfId="2846" xr:uid="{00000000-0005-0000-0000-0000C00B0000}"/>
    <cellStyle name="40% - Ênfase2 2 4 2 4 2 2" xfId="2847" xr:uid="{00000000-0005-0000-0000-0000C10B0000}"/>
    <cellStyle name="40% - Ênfase2 2 4 2 4 3" xfId="2848" xr:uid="{00000000-0005-0000-0000-0000C20B0000}"/>
    <cellStyle name="40% - Ênfase2 2 4 2 5" xfId="2849" xr:uid="{00000000-0005-0000-0000-0000C30B0000}"/>
    <cellStyle name="40% - Ênfase2 2 4 2 5 2" xfId="2850" xr:uid="{00000000-0005-0000-0000-0000C40B0000}"/>
    <cellStyle name="40% - Ênfase2 2 4 2 5 2 2" xfId="2851" xr:uid="{00000000-0005-0000-0000-0000C50B0000}"/>
    <cellStyle name="40% - Ênfase2 2 4 2 5 3" xfId="2852" xr:uid="{00000000-0005-0000-0000-0000C60B0000}"/>
    <cellStyle name="40% - Ênfase2 2 4 2 6" xfId="2853" xr:uid="{00000000-0005-0000-0000-0000C70B0000}"/>
    <cellStyle name="40% - Ênfase2 2 4 2 6 2" xfId="2854" xr:uid="{00000000-0005-0000-0000-0000C80B0000}"/>
    <cellStyle name="40% - Ênfase2 2 4 2 6 2 2" xfId="2855" xr:uid="{00000000-0005-0000-0000-0000C90B0000}"/>
    <cellStyle name="40% - Ênfase2 2 4 2 6 3" xfId="2856" xr:uid="{00000000-0005-0000-0000-0000CA0B0000}"/>
    <cellStyle name="40% - Ênfase2 2 4 2 7" xfId="2857" xr:uid="{00000000-0005-0000-0000-0000CB0B0000}"/>
    <cellStyle name="40% - Ênfase2 2 4 2 7 2" xfId="2858" xr:uid="{00000000-0005-0000-0000-0000CC0B0000}"/>
    <cellStyle name="40% - Ênfase2 2 4 2 8" xfId="2859" xr:uid="{00000000-0005-0000-0000-0000CD0B0000}"/>
    <cellStyle name="40% - Ênfase2 2 4 3" xfId="2860" xr:uid="{00000000-0005-0000-0000-0000CE0B0000}"/>
    <cellStyle name="40% - Ênfase2 2 4 3 2" xfId="2861" xr:uid="{00000000-0005-0000-0000-0000CF0B0000}"/>
    <cellStyle name="40% - Ênfase2 2 4 3 2 2" xfId="2862" xr:uid="{00000000-0005-0000-0000-0000D00B0000}"/>
    <cellStyle name="40% - Ênfase2 2 4 3 2 2 2" xfId="2863" xr:uid="{00000000-0005-0000-0000-0000D10B0000}"/>
    <cellStyle name="40% - Ênfase2 2 4 3 2 3" xfId="2864" xr:uid="{00000000-0005-0000-0000-0000D20B0000}"/>
    <cellStyle name="40% - Ênfase2 2 4 3 3" xfId="2865" xr:uid="{00000000-0005-0000-0000-0000D30B0000}"/>
    <cellStyle name="40% - Ênfase2 2 4 3 3 2" xfId="2866" xr:uid="{00000000-0005-0000-0000-0000D40B0000}"/>
    <cellStyle name="40% - Ênfase2 2 4 3 4" xfId="2867" xr:uid="{00000000-0005-0000-0000-0000D50B0000}"/>
    <cellStyle name="40% - Ênfase2 2 4 4" xfId="2868" xr:uid="{00000000-0005-0000-0000-0000D60B0000}"/>
    <cellStyle name="40% - Ênfase2 2 4 4 2" xfId="2869" xr:uid="{00000000-0005-0000-0000-0000D70B0000}"/>
    <cellStyle name="40% - Ênfase2 2 4 4 2 2" xfId="2870" xr:uid="{00000000-0005-0000-0000-0000D80B0000}"/>
    <cellStyle name="40% - Ênfase2 2 4 4 3" xfId="2871" xr:uid="{00000000-0005-0000-0000-0000D90B0000}"/>
    <cellStyle name="40% - Ênfase2 2 4 5" xfId="2872" xr:uid="{00000000-0005-0000-0000-0000DA0B0000}"/>
    <cellStyle name="40% - Ênfase2 2 4 5 2" xfId="2873" xr:uid="{00000000-0005-0000-0000-0000DB0B0000}"/>
    <cellStyle name="40% - Ênfase2 2 4 5 2 2" xfId="2874" xr:uid="{00000000-0005-0000-0000-0000DC0B0000}"/>
    <cellStyle name="40% - Ênfase2 2 4 5 3" xfId="2875" xr:uid="{00000000-0005-0000-0000-0000DD0B0000}"/>
    <cellStyle name="40% - Ênfase2 2 4 6" xfId="2876" xr:uid="{00000000-0005-0000-0000-0000DE0B0000}"/>
    <cellStyle name="40% - Ênfase2 2 4 6 2" xfId="2877" xr:uid="{00000000-0005-0000-0000-0000DF0B0000}"/>
    <cellStyle name="40% - Ênfase2 2 4 6 2 2" xfId="2878" xr:uid="{00000000-0005-0000-0000-0000E00B0000}"/>
    <cellStyle name="40% - Ênfase2 2 4 6 3" xfId="2879" xr:uid="{00000000-0005-0000-0000-0000E10B0000}"/>
    <cellStyle name="40% - Ênfase2 2 4 7" xfId="2880" xr:uid="{00000000-0005-0000-0000-0000E20B0000}"/>
    <cellStyle name="40% - Ênfase2 2 4 7 2" xfId="2881" xr:uid="{00000000-0005-0000-0000-0000E30B0000}"/>
    <cellStyle name="40% - Ênfase2 2 4 7 2 2" xfId="2882" xr:uid="{00000000-0005-0000-0000-0000E40B0000}"/>
    <cellStyle name="40% - Ênfase2 2 4 7 3" xfId="2883" xr:uid="{00000000-0005-0000-0000-0000E50B0000}"/>
    <cellStyle name="40% - Ênfase2 2 4 8" xfId="2884" xr:uid="{00000000-0005-0000-0000-0000E60B0000}"/>
    <cellStyle name="40% - Ênfase2 2 4 8 2" xfId="2885" xr:uid="{00000000-0005-0000-0000-0000E70B0000}"/>
    <cellStyle name="40% - Ênfase2 2 4 9" xfId="2886" xr:uid="{00000000-0005-0000-0000-0000E80B0000}"/>
    <cellStyle name="40% - Ênfase2 2 5" xfId="2887" xr:uid="{00000000-0005-0000-0000-0000E90B0000}"/>
    <cellStyle name="40% - Ênfase2 2 5 2" xfId="2888" xr:uid="{00000000-0005-0000-0000-0000EA0B0000}"/>
    <cellStyle name="40% - Ênfase2 2 5 2 2" xfId="2889" xr:uid="{00000000-0005-0000-0000-0000EB0B0000}"/>
    <cellStyle name="40% - Ênfase2 2 5 2 2 2" xfId="2890" xr:uid="{00000000-0005-0000-0000-0000EC0B0000}"/>
    <cellStyle name="40% - Ênfase2 2 5 2 2 2 2" xfId="2891" xr:uid="{00000000-0005-0000-0000-0000ED0B0000}"/>
    <cellStyle name="40% - Ênfase2 2 5 2 2 2 2 2" xfId="2892" xr:uid="{00000000-0005-0000-0000-0000EE0B0000}"/>
    <cellStyle name="40% - Ênfase2 2 5 2 2 2 3" xfId="2893" xr:uid="{00000000-0005-0000-0000-0000EF0B0000}"/>
    <cellStyle name="40% - Ênfase2 2 5 2 2 3" xfId="2894" xr:uid="{00000000-0005-0000-0000-0000F00B0000}"/>
    <cellStyle name="40% - Ênfase2 2 5 2 2 3 2" xfId="2895" xr:uid="{00000000-0005-0000-0000-0000F10B0000}"/>
    <cellStyle name="40% - Ênfase2 2 5 2 2 4" xfId="2896" xr:uid="{00000000-0005-0000-0000-0000F20B0000}"/>
    <cellStyle name="40% - Ênfase2 2 5 2 3" xfId="2897" xr:uid="{00000000-0005-0000-0000-0000F30B0000}"/>
    <cellStyle name="40% - Ênfase2 2 5 2 3 2" xfId="2898" xr:uid="{00000000-0005-0000-0000-0000F40B0000}"/>
    <cellStyle name="40% - Ênfase2 2 5 2 3 2 2" xfId="2899" xr:uid="{00000000-0005-0000-0000-0000F50B0000}"/>
    <cellStyle name="40% - Ênfase2 2 5 2 3 3" xfId="2900" xr:uid="{00000000-0005-0000-0000-0000F60B0000}"/>
    <cellStyle name="40% - Ênfase2 2 5 2 4" xfId="2901" xr:uid="{00000000-0005-0000-0000-0000F70B0000}"/>
    <cellStyle name="40% - Ênfase2 2 5 2 4 2" xfId="2902" xr:uid="{00000000-0005-0000-0000-0000F80B0000}"/>
    <cellStyle name="40% - Ênfase2 2 5 2 4 2 2" xfId="2903" xr:uid="{00000000-0005-0000-0000-0000F90B0000}"/>
    <cellStyle name="40% - Ênfase2 2 5 2 4 3" xfId="2904" xr:uid="{00000000-0005-0000-0000-0000FA0B0000}"/>
    <cellStyle name="40% - Ênfase2 2 5 2 5" xfId="2905" xr:uid="{00000000-0005-0000-0000-0000FB0B0000}"/>
    <cellStyle name="40% - Ênfase2 2 5 2 5 2" xfId="2906" xr:uid="{00000000-0005-0000-0000-0000FC0B0000}"/>
    <cellStyle name="40% - Ênfase2 2 5 2 5 2 2" xfId="2907" xr:uid="{00000000-0005-0000-0000-0000FD0B0000}"/>
    <cellStyle name="40% - Ênfase2 2 5 2 5 3" xfId="2908" xr:uid="{00000000-0005-0000-0000-0000FE0B0000}"/>
    <cellStyle name="40% - Ênfase2 2 5 2 6" xfId="2909" xr:uid="{00000000-0005-0000-0000-0000FF0B0000}"/>
    <cellStyle name="40% - Ênfase2 2 5 2 6 2" xfId="2910" xr:uid="{00000000-0005-0000-0000-0000000C0000}"/>
    <cellStyle name="40% - Ênfase2 2 5 2 6 2 2" xfId="2911" xr:uid="{00000000-0005-0000-0000-0000010C0000}"/>
    <cellStyle name="40% - Ênfase2 2 5 2 6 3" xfId="2912" xr:uid="{00000000-0005-0000-0000-0000020C0000}"/>
    <cellStyle name="40% - Ênfase2 2 5 2 7" xfId="2913" xr:uid="{00000000-0005-0000-0000-0000030C0000}"/>
    <cellStyle name="40% - Ênfase2 2 5 2 7 2" xfId="2914" xr:uid="{00000000-0005-0000-0000-0000040C0000}"/>
    <cellStyle name="40% - Ênfase2 2 5 2 7 3" xfId="2915" xr:uid="{00000000-0005-0000-0000-0000050C0000}"/>
    <cellStyle name="40% - Ênfase2 2 5 2 8" xfId="2916" xr:uid="{00000000-0005-0000-0000-0000060C0000}"/>
    <cellStyle name="40% - Ênfase2 2 5 2 8 2" xfId="2917" xr:uid="{00000000-0005-0000-0000-0000070C0000}"/>
    <cellStyle name="40% - Ênfase2 2 5 3" xfId="2918" xr:uid="{00000000-0005-0000-0000-0000080C0000}"/>
    <cellStyle name="40% - Ênfase2 2 5 4" xfId="2919" xr:uid="{00000000-0005-0000-0000-0000090C0000}"/>
    <cellStyle name="40% - Ênfase2 2 5 4 2" xfId="2920" xr:uid="{00000000-0005-0000-0000-00000A0C0000}"/>
    <cellStyle name="40% - Ênfase2 2 5 4 3" xfId="2921" xr:uid="{00000000-0005-0000-0000-00000B0C0000}"/>
    <cellStyle name="40% - Ênfase2 2 5 5" xfId="2922" xr:uid="{00000000-0005-0000-0000-00000C0C0000}"/>
    <cellStyle name="40% - Ênfase2 2 5 6" xfId="2923" xr:uid="{00000000-0005-0000-0000-00000D0C0000}"/>
    <cellStyle name="40% - Ênfase2 2 5 7" xfId="2924" xr:uid="{00000000-0005-0000-0000-00000E0C0000}"/>
    <cellStyle name="40% - Ênfase2 2 6" xfId="2925" xr:uid="{00000000-0005-0000-0000-00000F0C0000}"/>
    <cellStyle name="40% - Ênfase2 2 6 2" xfId="2926" xr:uid="{00000000-0005-0000-0000-0000100C0000}"/>
    <cellStyle name="40% - Ênfase2 2 6 2 2" xfId="2927" xr:uid="{00000000-0005-0000-0000-0000110C0000}"/>
    <cellStyle name="40% - Ênfase2 2 6 2 2 2" xfId="2928" xr:uid="{00000000-0005-0000-0000-0000120C0000}"/>
    <cellStyle name="40% - Ênfase2 2 6 2 3" xfId="2929" xr:uid="{00000000-0005-0000-0000-0000130C0000}"/>
    <cellStyle name="40% - Ênfase2 2 6 3" xfId="2930" xr:uid="{00000000-0005-0000-0000-0000140C0000}"/>
    <cellStyle name="40% - Ênfase2 2 6 3 2" xfId="2931" xr:uid="{00000000-0005-0000-0000-0000150C0000}"/>
    <cellStyle name="40% - Ênfase2 2 6 3 3" xfId="2932" xr:uid="{00000000-0005-0000-0000-0000160C0000}"/>
    <cellStyle name="40% - Ênfase2 2 6 4" xfId="2933" xr:uid="{00000000-0005-0000-0000-0000170C0000}"/>
    <cellStyle name="40% - Ênfase2 2 6 4 2" xfId="2934" xr:uid="{00000000-0005-0000-0000-0000180C0000}"/>
    <cellStyle name="40% - Ênfase2 2 7" xfId="2935" xr:uid="{00000000-0005-0000-0000-0000190C0000}"/>
    <cellStyle name="40% - Ênfase2 2 7 2" xfId="2936" xr:uid="{00000000-0005-0000-0000-00001A0C0000}"/>
    <cellStyle name="40% - Ênfase2 2 7 2 2" xfId="2937" xr:uid="{00000000-0005-0000-0000-00001B0C0000}"/>
    <cellStyle name="40% - Ênfase2 2 7 2 3" xfId="2938" xr:uid="{00000000-0005-0000-0000-00001C0C0000}"/>
    <cellStyle name="40% - Ênfase2 2 7 3" xfId="2939" xr:uid="{00000000-0005-0000-0000-00001D0C0000}"/>
    <cellStyle name="40% - Ênfase2 2 7 3 2" xfId="2940" xr:uid="{00000000-0005-0000-0000-00001E0C0000}"/>
    <cellStyle name="40% - Ênfase2 2 7 3 3" xfId="2941" xr:uid="{00000000-0005-0000-0000-00001F0C0000}"/>
    <cellStyle name="40% - Ênfase2 2 7 4" xfId="2942" xr:uid="{00000000-0005-0000-0000-0000200C0000}"/>
    <cellStyle name="40% - Ênfase2 2 7 4 2" xfId="2943" xr:uid="{00000000-0005-0000-0000-0000210C0000}"/>
    <cellStyle name="40% - Ênfase2 2 8" xfId="2944" xr:uid="{00000000-0005-0000-0000-0000220C0000}"/>
    <cellStyle name="40% - Ênfase2 2 8 2" xfId="2945" xr:uid="{00000000-0005-0000-0000-0000230C0000}"/>
    <cellStyle name="40% - Ênfase2 2 8 2 2" xfId="2946" xr:uid="{00000000-0005-0000-0000-0000240C0000}"/>
    <cellStyle name="40% - Ênfase2 2 8 2 3" xfId="2947" xr:uid="{00000000-0005-0000-0000-0000250C0000}"/>
    <cellStyle name="40% - Ênfase2 2 8 3" xfId="2948" xr:uid="{00000000-0005-0000-0000-0000260C0000}"/>
    <cellStyle name="40% - Ênfase2 2 8 3 2" xfId="2949" xr:uid="{00000000-0005-0000-0000-0000270C0000}"/>
    <cellStyle name="40% - Ênfase2 2 8 3 3" xfId="2950" xr:uid="{00000000-0005-0000-0000-0000280C0000}"/>
    <cellStyle name="40% - Ênfase2 2 8 4" xfId="2951" xr:uid="{00000000-0005-0000-0000-0000290C0000}"/>
    <cellStyle name="40% - Ênfase2 2 8 4 2" xfId="2952" xr:uid="{00000000-0005-0000-0000-00002A0C0000}"/>
    <cellStyle name="40% - Ênfase2 2 9" xfId="2953" xr:uid="{00000000-0005-0000-0000-00002B0C0000}"/>
    <cellStyle name="40% - Ênfase2 2 9 2" xfId="2954" xr:uid="{00000000-0005-0000-0000-00002C0C0000}"/>
    <cellStyle name="40% - Ênfase2 2 9 2 2" xfId="2955" xr:uid="{00000000-0005-0000-0000-00002D0C0000}"/>
    <cellStyle name="40% - Ênfase2 2 9 2 3" xfId="2956" xr:uid="{00000000-0005-0000-0000-00002E0C0000}"/>
    <cellStyle name="40% - Ênfase2 2 9 3" xfId="2957" xr:uid="{00000000-0005-0000-0000-00002F0C0000}"/>
    <cellStyle name="40% - Ênfase2 2 9 3 2" xfId="2958" xr:uid="{00000000-0005-0000-0000-0000300C0000}"/>
    <cellStyle name="40% - Ênfase2 2 9 3 3" xfId="2959" xr:uid="{00000000-0005-0000-0000-0000310C0000}"/>
    <cellStyle name="40% - Ênfase2 2 9 4" xfId="2960" xr:uid="{00000000-0005-0000-0000-0000320C0000}"/>
    <cellStyle name="40% - Ênfase2 2 9 4 2" xfId="2961" xr:uid="{00000000-0005-0000-0000-0000330C0000}"/>
    <cellStyle name="40% - Ênfase2 20" xfId="35387" xr:uid="{00000000-0005-0000-0000-0000340C0000}"/>
    <cellStyle name="40% - Ênfase2 21" xfId="35388" xr:uid="{00000000-0005-0000-0000-0000350C0000}"/>
    <cellStyle name="40% - Ênfase2 22" xfId="36012" xr:uid="{00000000-0005-0000-0000-0000360C0000}"/>
    <cellStyle name="40% - Ênfase2 3" xfId="2962" xr:uid="{00000000-0005-0000-0000-0000370C0000}"/>
    <cellStyle name="40% - Ênfase2 3 10" xfId="2963" xr:uid="{00000000-0005-0000-0000-0000380C0000}"/>
    <cellStyle name="40% - Ênfase2 3 11" xfId="2964" xr:uid="{00000000-0005-0000-0000-0000390C0000}"/>
    <cellStyle name="40% - Ênfase2 3 12" xfId="2965" xr:uid="{00000000-0005-0000-0000-00003A0C0000}"/>
    <cellStyle name="40% - Ênfase2 3 13" xfId="2966" xr:uid="{00000000-0005-0000-0000-00003B0C0000}"/>
    <cellStyle name="40% - Ênfase2 3 14" xfId="2967" xr:uid="{00000000-0005-0000-0000-00003C0C0000}"/>
    <cellStyle name="40% - Ênfase2 3 15" xfId="2968" xr:uid="{00000000-0005-0000-0000-00003D0C0000}"/>
    <cellStyle name="40% - Ênfase2 3 16" xfId="2969" xr:uid="{00000000-0005-0000-0000-00003E0C0000}"/>
    <cellStyle name="40% - Ênfase2 3 17" xfId="2970" xr:uid="{00000000-0005-0000-0000-00003F0C0000}"/>
    <cellStyle name="40% - Ênfase2 3 2" xfId="2971" xr:uid="{00000000-0005-0000-0000-0000400C0000}"/>
    <cellStyle name="40% - Ênfase2 3 3" xfId="2972" xr:uid="{00000000-0005-0000-0000-0000410C0000}"/>
    <cellStyle name="40% - Ênfase2 3 4" xfId="2973" xr:uid="{00000000-0005-0000-0000-0000420C0000}"/>
    <cellStyle name="40% - Ênfase2 3 5" xfId="2974" xr:uid="{00000000-0005-0000-0000-0000430C0000}"/>
    <cellStyle name="40% - Ênfase2 3 6" xfId="2975" xr:uid="{00000000-0005-0000-0000-0000440C0000}"/>
    <cellStyle name="40% - Ênfase2 3 7" xfId="2976" xr:uid="{00000000-0005-0000-0000-0000450C0000}"/>
    <cellStyle name="40% - Ênfase2 3 8" xfId="2977" xr:uid="{00000000-0005-0000-0000-0000460C0000}"/>
    <cellStyle name="40% - Ênfase2 3 9" xfId="2978" xr:uid="{00000000-0005-0000-0000-0000470C0000}"/>
    <cellStyle name="40% - Ênfase2 4" xfId="2979" xr:uid="{00000000-0005-0000-0000-0000480C0000}"/>
    <cellStyle name="40% - Ênfase2 4 10" xfId="2980" xr:uid="{00000000-0005-0000-0000-0000490C0000}"/>
    <cellStyle name="40% - Ênfase2 4 11" xfId="2981" xr:uid="{00000000-0005-0000-0000-00004A0C0000}"/>
    <cellStyle name="40% - Ênfase2 4 2" xfId="2982" xr:uid="{00000000-0005-0000-0000-00004B0C0000}"/>
    <cellStyle name="40% - Ênfase2 4 3" xfId="2983" xr:uid="{00000000-0005-0000-0000-00004C0C0000}"/>
    <cellStyle name="40% - Ênfase2 4 4" xfId="2984" xr:uid="{00000000-0005-0000-0000-00004D0C0000}"/>
    <cellStyle name="40% - Ênfase2 4 5" xfId="2985" xr:uid="{00000000-0005-0000-0000-00004E0C0000}"/>
    <cellStyle name="40% - Ênfase2 4 6" xfId="2986" xr:uid="{00000000-0005-0000-0000-00004F0C0000}"/>
    <cellStyle name="40% - Ênfase2 4 7" xfId="2987" xr:uid="{00000000-0005-0000-0000-0000500C0000}"/>
    <cellStyle name="40% - Ênfase2 4 8" xfId="2988" xr:uid="{00000000-0005-0000-0000-0000510C0000}"/>
    <cellStyle name="40% - Ênfase2 4 9" xfId="2989" xr:uid="{00000000-0005-0000-0000-0000520C0000}"/>
    <cellStyle name="40% - Ênfase2 5" xfId="2990" xr:uid="{00000000-0005-0000-0000-0000530C0000}"/>
    <cellStyle name="40% - Ênfase2 6" xfId="35389" xr:uid="{00000000-0005-0000-0000-0000540C0000}"/>
    <cellStyle name="40% - Ênfase2 7" xfId="35390" xr:uid="{00000000-0005-0000-0000-0000550C0000}"/>
    <cellStyle name="40% - Ênfase2 8" xfId="35391" xr:uid="{00000000-0005-0000-0000-0000560C0000}"/>
    <cellStyle name="40% - Ênfase2 9" xfId="35392" xr:uid="{00000000-0005-0000-0000-0000570C0000}"/>
    <cellStyle name="40% - Ênfase3 10" xfId="35393" xr:uid="{00000000-0005-0000-0000-0000580C0000}"/>
    <cellStyle name="40% - Ênfase3 11" xfId="35394" xr:uid="{00000000-0005-0000-0000-0000590C0000}"/>
    <cellStyle name="40% - Ênfase3 12" xfId="35395" xr:uid="{00000000-0005-0000-0000-00005A0C0000}"/>
    <cellStyle name="40% - Ênfase3 13" xfId="35396" xr:uid="{00000000-0005-0000-0000-00005B0C0000}"/>
    <cellStyle name="40% - Ênfase3 14" xfId="35397" xr:uid="{00000000-0005-0000-0000-00005C0C0000}"/>
    <cellStyle name="40% - Ênfase3 15" xfId="35398" xr:uid="{00000000-0005-0000-0000-00005D0C0000}"/>
    <cellStyle name="40% - Ênfase3 16" xfId="35399" xr:uid="{00000000-0005-0000-0000-00005E0C0000}"/>
    <cellStyle name="40% - Ênfase3 17" xfId="35400" xr:uid="{00000000-0005-0000-0000-00005F0C0000}"/>
    <cellStyle name="40% - Ênfase3 18" xfId="35401" xr:uid="{00000000-0005-0000-0000-0000600C0000}"/>
    <cellStyle name="40% - Ênfase3 19" xfId="35402" xr:uid="{00000000-0005-0000-0000-0000610C0000}"/>
    <cellStyle name="40% - Ênfase3 2" xfId="2991" xr:uid="{00000000-0005-0000-0000-0000620C0000}"/>
    <cellStyle name="40% - Ênfase3 2 10" xfId="2992" xr:uid="{00000000-0005-0000-0000-0000630C0000}"/>
    <cellStyle name="40% - Ênfase3 2 10 2" xfId="2993" xr:uid="{00000000-0005-0000-0000-0000640C0000}"/>
    <cellStyle name="40% - Ênfase3 2 10 2 2" xfId="2994" xr:uid="{00000000-0005-0000-0000-0000650C0000}"/>
    <cellStyle name="40% - Ênfase3 2 10 3" xfId="2995" xr:uid="{00000000-0005-0000-0000-0000660C0000}"/>
    <cellStyle name="40% - Ênfase3 2 11" xfId="2996" xr:uid="{00000000-0005-0000-0000-0000670C0000}"/>
    <cellStyle name="40% - Ênfase3 2 12" xfId="2997" xr:uid="{00000000-0005-0000-0000-0000680C0000}"/>
    <cellStyle name="40% - Ênfase3 2 13" xfId="2998" xr:uid="{00000000-0005-0000-0000-0000690C0000}"/>
    <cellStyle name="40% - Ênfase3 2 13 2" xfId="2999" xr:uid="{00000000-0005-0000-0000-00006A0C0000}"/>
    <cellStyle name="40% - Ênfase3 2 13 3" xfId="3000" xr:uid="{00000000-0005-0000-0000-00006B0C0000}"/>
    <cellStyle name="40% - Ênfase3 2 14" xfId="3001" xr:uid="{00000000-0005-0000-0000-00006C0C0000}"/>
    <cellStyle name="40% - Ênfase3 2 15" xfId="3002" xr:uid="{00000000-0005-0000-0000-00006D0C0000}"/>
    <cellStyle name="40% - Ênfase3 2 16" xfId="3003" xr:uid="{00000000-0005-0000-0000-00006E0C0000}"/>
    <cellStyle name="40% - Ênfase3 2 17" xfId="3004" xr:uid="{00000000-0005-0000-0000-00006F0C0000}"/>
    <cellStyle name="40% - Ênfase3 2 18" xfId="3005" xr:uid="{00000000-0005-0000-0000-0000700C0000}"/>
    <cellStyle name="40% - Ênfase3 2 19" xfId="3006" xr:uid="{00000000-0005-0000-0000-0000710C0000}"/>
    <cellStyle name="40% - Ênfase3 2 2" xfId="3007" xr:uid="{00000000-0005-0000-0000-0000720C0000}"/>
    <cellStyle name="40% - Ênfase3 2 2 10" xfId="3008" xr:uid="{00000000-0005-0000-0000-0000730C0000}"/>
    <cellStyle name="40% - Ênfase3 2 2 11" xfId="3009" xr:uid="{00000000-0005-0000-0000-0000740C0000}"/>
    <cellStyle name="40% - Ênfase3 2 2 2" xfId="3010" xr:uid="{00000000-0005-0000-0000-0000750C0000}"/>
    <cellStyle name="40% - Ênfase3 2 2 2 10" xfId="3011" xr:uid="{00000000-0005-0000-0000-0000760C0000}"/>
    <cellStyle name="40% - Ênfase3 2 2 2 2" xfId="3012" xr:uid="{00000000-0005-0000-0000-0000770C0000}"/>
    <cellStyle name="40% - Ênfase3 2 2 2 2 2" xfId="3013" xr:uid="{00000000-0005-0000-0000-0000780C0000}"/>
    <cellStyle name="40% - Ênfase3 2 2 2 2 2 2" xfId="3014" xr:uid="{00000000-0005-0000-0000-0000790C0000}"/>
    <cellStyle name="40% - Ênfase3 2 2 2 2 2 2 2" xfId="3015" xr:uid="{00000000-0005-0000-0000-00007A0C0000}"/>
    <cellStyle name="40% - Ênfase3 2 2 2 2 2 3" xfId="3016" xr:uid="{00000000-0005-0000-0000-00007B0C0000}"/>
    <cellStyle name="40% - Ênfase3 2 2 2 2 3" xfId="3017" xr:uid="{00000000-0005-0000-0000-00007C0C0000}"/>
    <cellStyle name="40% - Ênfase3 2 2 2 2 3 2" xfId="3018" xr:uid="{00000000-0005-0000-0000-00007D0C0000}"/>
    <cellStyle name="40% - Ênfase3 2 2 2 2 4" xfId="3019" xr:uid="{00000000-0005-0000-0000-00007E0C0000}"/>
    <cellStyle name="40% - Ênfase3 2 2 2 3" xfId="3020" xr:uid="{00000000-0005-0000-0000-00007F0C0000}"/>
    <cellStyle name="40% - Ênfase3 2 2 2 3 2" xfId="3021" xr:uid="{00000000-0005-0000-0000-0000800C0000}"/>
    <cellStyle name="40% - Ênfase3 2 2 2 3 2 2" xfId="3022" xr:uid="{00000000-0005-0000-0000-0000810C0000}"/>
    <cellStyle name="40% - Ênfase3 2 2 2 3 3" xfId="3023" xr:uid="{00000000-0005-0000-0000-0000820C0000}"/>
    <cellStyle name="40% - Ênfase3 2 2 2 4" xfId="3024" xr:uid="{00000000-0005-0000-0000-0000830C0000}"/>
    <cellStyle name="40% - Ênfase3 2 2 2 4 2" xfId="3025" xr:uid="{00000000-0005-0000-0000-0000840C0000}"/>
    <cellStyle name="40% - Ênfase3 2 2 2 4 2 2" xfId="3026" xr:uid="{00000000-0005-0000-0000-0000850C0000}"/>
    <cellStyle name="40% - Ênfase3 2 2 2 4 3" xfId="3027" xr:uid="{00000000-0005-0000-0000-0000860C0000}"/>
    <cellStyle name="40% - Ênfase3 2 2 2 5" xfId="3028" xr:uid="{00000000-0005-0000-0000-0000870C0000}"/>
    <cellStyle name="40% - Ênfase3 2 2 2 5 2" xfId="3029" xr:uid="{00000000-0005-0000-0000-0000880C0000}"/>
    <cellStyle name="40% - Ênfase3 2 2 2 5 2 2" xfId="3030" xr:uid="{00000000-0005-0000-0000-0000890C0000}"/>
    <cellStyle name="40% - Ênfase3 2 2 2 5 3" xfId="3031" xr:uid="{00000000-0005-0000-0000-00008A0C0000}"/>
    <cellStyle name="40% - Ênfase3 2 2 2 6" xfId="3032" xr:uid="{00000000-0005-0000-0000-00008B0C0000}"/>
    <cellStyle name="40% - Ênfase3 2 2 2 6 2" xfId="3033" xr:uid="{00000000-0005-0000-0000-00008C0C0000}"/>
    <cellStyle name="40% - Ênfase3 2 2 2 6 2 2" xfId="3034" xr:uid="{00000000-0005-0000-0000-00008D0C0000}"/>
    <cellStyle name="40% - Ênfase3 2 2 2 6 3" xfId="3035" xr:uid="{00000000-0005-0000-0000-00008E0C0000}"/>
    <cellStyle name="40% - Ênfase3 2 2 2 7" xfId="3036" xr:uid="{00000000-0005-0000-0000-00008F0C0000}"/>
    <cellStyle name="40% - Ênfase3 2 2 2 7 2" xfId="3037" xr:uid="{00000000-0005-0000-0000-0000900C0000}"/>
    <cellStyle name="40% - Ênfase3 2 2 2 8" xfId="3038" xr:uid="{00000000-0005-0000-0000-0000910C0000}"/>
    <cellStyle name="40% - Ênfase3 2 2 2 9" xfId="3039" xr:uid="{00000000-0005-0000-0000-0000920C0000}"/>
    <cellStyle name="40% - Ênfase3 2 2 3" xfId="3040" xr:uid="{00000000-0005-0000-0000-0000930C0000}"/>
    <cellStyle name="40% - Ênfase3 2 2 3 2" xfId="3041" xr:uid="{00000000-0005-0000-0000-0000940C0000}"/>
    <cellStyle name="40% - Ênfase3 2 2 3 2 2" xfId="3042" xr:uid="{00000000-0005-0000-0000-0000950C0000}"/>
    <cellStyle name="40% - Ênfase3 2 2 3 2 2 2" xfId="3043" xr:uid="{00000000-0005-0000-0000-0000960C0000}"/>
    <cellStyle name="40% - Ênfase3 2 2 3 2 2 3" xfId="3044" xr:uid="{00000000-0005-0000-0000-0000970C0000}"/>
    <cellStyle name="40% - Ênfase3 2 2 3 2 3" xfId="3045" xr:uid="{00000000-0005-0000-0000-0000980C0000}"/>
    <cellStyle name="40% - Ênfase3 2 2 3 2 4" xfId="3046" xr:uid="{00000000-0005-0000-0000-0000990C0000}"/>
    <cellStyle name="40% - Ênfase3 2 2 3 3" xfId="3047" xr:uid="{00000000-0005-0000-0000-00009A0C0000}"/>
    <cellStyle name="40% - Ênfase3 2 2 3 3 2" xfId="3048" xr:uid="{00000000-0005-0000-0000-00009B0C0000}"/>
    <cellStyle name="40% - Ênfase3 2 2 3 4" xfId="3049" xr:uid="{00000000-0005-0000-0000-00009C0C0000}"/>
    <cellStyle name="40% - Ênfase3 2 2 3 5" xfId="3050" xr:uid="{00000000-0005-0000-0000-00009D0C0000}"/>
    <cellStyle name="40% - Ênfase3 2 2 3 6" xfId="3051" xr:uid="{00000000-0005-0000-0000-00009E0C0000}"/>
    <cellStyle name="40% - Ênfase3 2 2 4" xfId="3052" xr:uid="{00000000-0005-0000-0000-00009F0C0000}"/>
    <cellStyle name="40% - Ênfase3 2 2 4 2" xfId="3053" xr:uid="{00000000-0005-0000-0000-0000A00C0000}"/>
    <cellStyle name="40% - Ênfase3 2 2 4 2 2" xfId="3054" xr:uid="{00000000-0005-0000-0000-0000A10C0000}"/>
    <cellStyle name="40% - Ênfase3 2 2 4 3" xfId="3055" xr:uid="{00000000-0005-0000-0000-0000A20C0000}"/>
    <cellStyle name="40% - Ênfase3 2 2 5" xfId="3056" xr:uid="{00000000-0005-0000-0000-0000A30C0000}"/>
    <cellStyle name="40% - Ênfase3 2 2 5 2" xfId="3057" xr:uid="{00000000-0005-0000-0000-0000A40C0000}"/>
    <cellStyle name="40% - Ênfase3 2 2 5 2 2" xfId="3058" xr:uid="{00000000-0005-0000-0000-0000A50C0000}"/>
    <cellStyle name="40% - Ênfase3 2 2 5 3" xfId="3059" xr:uid="{00000000-0005-0000-0000-0000A60C0000}"/>
    <cellStyle name="40% - Ênfase3 2 2 6" xfId="3060" xr:uid="{00000000-0005-0000-0000-0000A70C0000}"/>
    <cellStyle name="40% - Ênfase3 2 2 6 2" xfId="3061" xr:uid="{00000000-0005-0000-0000-0000A80C0000}"/>
    <cellStyle name="40% - Ênfase3 2 2 6 2 2" xfId="3062" xr:uid="{00000000-0005-0000-0000-0000A90C0000}"/>
    <cellStyle name="40% - Ênfase3 2 2 6 3" xfId="3063" xr:uid="{00000000-0005-0000-0000-0000AA0C0000}"/>
    <cellStyle name="40% - Ênfase3 2 2 7" xfId="3064" xr:uid="{00000000-0005-0000-0000-0000AB0C0000}"/>
    <cellStyle name="40% - Ênfase3 2 2 7 2" xfId="3065" xr:uid="{00000000-0005-0000-0000-0000AC0C0000}"/>
    <cellStyle name="40% - Ênfase3 2 2 7 2 2" xfId="3066" xr:uid="{00000000-0005-0000-0000-0000AD0C0000}"/>
    <cellStyle name="40% - Ênfase3 2 2 7 3" xfId="3067" xr:uid="{00000000-0005-0000-0000-0000AE0C0000}"/>
    <cellStyle name="40% - Ênfase3 2 2 8" xfId="3068" xr:uid="{00000000-0005-0000-0000-0000AF0C0000}"/>
    <cellStyle name="40% - Ênfase3 2 2 8 2" xfId="3069" xr:uid="{00000000-0005-0000-0000-0000B00C0000}"/>
    <cellStyle name="40% - Ênfase3 2 2 9" xfId="3070" xr:uid="{00000000-0005-0000-0000-0000B10C0000}"/>
    <cellStyle name="40% - Ênfase3 2 20" xfId="3071" xr:uid="{00000000-0005-0000-0000-0000B20C0000}"/>
    <cellStyle name="40% - Ênfase3 2 21" xfId="3072" xr:uid="{00000000-0005-0000-0000-0000B30C0000}"/>
    <cellStyle name="40% - Ênfase3 2 3" xfId="3073" xr:uid="{00000000-0005-0000-0000-0000B40C0000}"/>
    <cellStyle name="40% - Ênfase3 2 3 10" xfId="3074" xr:uid="{00000000-0005-0000-0000-0000B50C0000}"/>
    <cellStyle name="40% - Ênfase3 2 3 11" xfId="3075" xr:uid="{00000000-0005-0000-0000-0000B60C0000}"/>
    <cellStyle name="40% - Ênfase3 2 3 2" xfId="3076" xr:uid="{00000000-0005-0000-0000-0000B70C0000}"/>
    <cellStyle name="40% - Ênfase3 2 3 2 2" xfId="3077" xr:uid="{00000000-0005-0000-0000-0000B80C0000}"/>
    <cellStyle name="40% - Ênfase3 2 3 2 2 2" xfId="3078" xr:uid="{00000000-0005-0000-0000-0000B90C0000}"/>
    <cellStyle name="40% - Ênfase3 2 3 2 2 2 2" xfId="3079" xr:uid="{00000000-0005-0000-0000-0000BA0C0000}"/>
    <cellStyle name="40% - Ênfase3 2 3 2 2 2 2 2" xfId="3080" xr:uid="{00000000-0005-0000-0000-0000BB0C0000}"/>
    <cellStyle name="40% - Ênfase3 2 3 2 2 2 3" xfId="3081" xr:uid="{00000000-0005-0000-0000-0000BC0C0000}"/>
    <cellStyle name="40% - Ênfase3 2 3 2 2 3" xfId="3082" xr:uid="{00000000-0005-0000-0000-0000BD0C0000}"/>
    <cellStyle name="40% - Ênfase3 2 3 2 2 3 2" xfId="3083" xr:uid="{00000000-0005-0000-0000-0000BE0C0000}"/>
    <cellStyle name="40% - Ênfase3 2 3 2 2 4" xfId="3084" xr:uid="{00000000-0005-0000-0000-0000BF0C0000}"/>
    <cellStyle name="40% - Ênfase3 2 3 2 3" xfId="3085" xr:uid="{00000000-0005-0000-0000-0000C00C0000}"/>
    <cellStyle name="40% - Ênfase3 2 3 2 3 2" xfId="3086" xr:uid="{00000000-0005-0000-0000-0000C10C0000}"/>
    <cellStyle name="40% - Ênfase3 2 3 2 3 2 2" xfId="3087" xr:uid="{00000000-0005-0000-0000-0000C20C0000}"/>
    <cellStyle name="40% - Ênfase3 2 3 2 3 3" xfId="3088" xr:uid="{00000000-0005-0000-0000-0000C30C0000}"/>
    <cellStyle name="40% - Ênfase3 2 3 2 4" xfId="3089" xr:uid="{00000000-0005-0000-0000-0000C40C0000}"/>
    <cellStyle name="40% - Ênfase3 2 3 2 4 2" xfId="3090" xr:uid="{00000000-0005-0000-0000-0000C50C0000}"/>
    <cellStyle name="40% - Ênfase3 2 3 2 4 2 2" xfId="3091" xr:uid="{00000000-0005-0000-0000-0000C60C0000}"/>
    <cellStyle name="40% - Ênfase3 2 3 2 4 3" xfId="3092" xr:uid="{00000000-0005-0000-0000-0000C70C0000}"/>
    <cellStyle name="40% - Ênfase3 2 3 2 5" xfId="3093" xr:uid="{00000000-0005-0000-0000-0000C80C0000}"/>
    <cellStyle name="40% - Ênfase3 2 3 2 5 2" xfId="3094" xr:uid="{00000000-0005-0000-0000-0000C90C0000}"/>
    <cellStyle name="40% - Ênfase3 2 3 2 5 2 2" xfId="3095" xr:uid="{00000000-0005-0000-0000-0000CA0C0000}"/>
    <cellStyle name="40% - Ênfase3 2 3 2 5 3" xfId="3096" xr:uid="{00000000-0005-0000-0000-0000CB0C0000}"/>
    <cellStyle name="40% - Ênfase3 2 3 2 6" xfId="3097" xr:uid="{00000000-0005-0000-0000-0000CC0C0000}"/>
    <cellStyle name="40% - Ênfase3 2 3 2 6 2" xfId="3098" xr:uid="{00000000-0005-0000-0000-0000CD0C0000}"/>
    <cellStyle name="40% - Ênfase3 2 3 2 6 2 2" xfId="3099" xr:uid="{00000000-0005-0000-0000-0000CE0C0000}"/>
    <cellStyle name="40% - Ênfase3 2 3 2 6 3" xfId="3100" xr:uid="{00000000-0005-0000-0000-0000CF0C0000}"/>
    <cellStyle name="40% - Ênfase3 2 3 2 7" xfId="3101" xr:uid="{00000000-0005-0000-0000-0000D00C0000}"/>
    <cellStyle name="40% - Ênfase3 2 3 2 7 2" xfId="3102" xr:uid="{00000000-0005-0000-0000-0000D10C0000}"/>
    <cellStyle name="40% - Ênfase3 2 3 2 8" xfId="3103" xr:uid="{00000000-0005-0000-0000-0000D20C0000}"/>
    <cellStyle name="40% - Ênfase3 2 3 3" xfId="3104" xr:uid="{00000000-0005-0000-0000-0000D30C0000}"/>
    <cellStyle name="40% - Ênfase3 2 3 3 2" xfId="3105" xr:uid="{00000000-0005-0000-0000-0000D40C0000}"/>
    <cellStyle name="40% - Ênfase3 2 3 3 2 2" xfId="3106" xr:uid="{00000000-0005-0000-0000-0000D50C0000}"/>
    <cellStyle name="40% - Ênfase3 2 3 3 2 2 2" xfId="3107" xr:uid="{00000000-0005-0000-0000-0000D60C0000}"/>
    <cellStyle name="40% - Ênfase3 2 3 3 2 3" xfId="3108" xr:uid="{00000000-0005-0000-0000-0000D70C0000}"/>
    <cellStyle name="40% - Ênfase3 2 3 3 3" xfId="3109" xr:uid="{00000000-0005-0000-0000-0000D80C0000}"/>
    <cellStyle name="40% - Ênfase3 2 3 3 3 2" xfId="3110" xr:uid="{00000000-0005-0000-0000-0000D90C0000}"/>
    <cellStyle name="40% - Ênfase3 2 3 3 4" xfId="3111" xr:uid="{00000000-0005-0000-0000-0000DA0C0000}"/>
    <cellStyle name="40% - Ênfase3 2 3 4" xfId="3112" xr:uid="{00000000-0005-0000-0000-0000DB0C0000}"/>
    <cellStyle name="40% - Ênfase3 2 3 4 2" xfId="3113" xr:uid="{00000000-0005-0000-0000-0000DC0C0000}"/>
    <cellStyle name="40% - Ênfase3 2 3 4 2 2" xfId="3114" xr:uid="{00000000-0005-0000-0000-0000DD0C0000}"/>
    <cellStyle name="40% - Ênfase3 2 3 4 3" xfId="3115" xr:uid="{00000000-0005-0000-0000-0000DE0C0000}"/>
    <cellStyle name="40% - Ênfase3 2 3 5" xfId="3116" xr:uid="{00000000-0005-0000-0000-0000DF0C0000}"/>
    <cellStyle name="40% - Ênfase3 2 3 5 2" xfId="3117" xr:uid="{00000000-0005-0000-0000-0000E00C0000}"/>
    <cellStyle name="40% - Ênfase3 2 3 5 2 2" xfId="3118" xr:uid="{00000000-0005-0000-0000-0000E10C0000}"/>
    <cellStyle name="40% - Ênfase3 2 3 5 3" xfId="3119" xr:uid="{00000000-0005-0000-0000-0000E20C0000}"/>
    <cellStyle name="40% - Ênfase3 2 3 6" xfId="3120" xr:uid="{00000000-0005-0000-0000-0000E30C0000}"/>
    <cellStyle name="40% - Ênfase3 2 3 6 2" xfId="3121" xr:uid="{00000000-0005-0000-0000-0000E40C0000}"/>
    <cellStyle name="40% - Ênfase3 2 3 6 2 2" xfId="3122" xr:uid="{00000000-0005-0000-0000-0000E50C0000}"/>
    <cellStyle name="40% - Ênfase3 2 3 6 3" xfId="3123" xr:uid="{00000000-0005-0000-0000-0000E60C0000}"/>
    <cellStyle name="40% - Ênfase3 2 3 7" xfId="3124" xr:uid="{00000000-0005-0000-0000-0000E70C0000}"/>
    <cellStyle name="40% - Ênfase3 2 3 7 2" xfId="3125" xr:uid="{00000000-0005-0000-0000-0000E80C0000}"/>
    <cellStyle name="40% - Ênfase3 2 3 7 2 2" xfId="3126" xr:uid="{00000000-0005-0000-0000-0000E90C0000}"/>
    <cellStyle name="40% - Ênfase3 2 3 7 3" xfId="3127" xr:uid="{00000000-0005-0000-0000-0000EA0C0000}"/>
    <cellStyle name="40% - Ênfase3 2 3 8" xfId="3128" xr:uid="{00000000-0005-0000-0000-0000EB0C0000}"/>
    <cellStyle name="40% - Ênfase3 2 3 8 2" xfId="3129" xr:uid="{00000000-0005-0000-0000-0000EC0C0000}"/>
    <cellStyle name="40% - Ênfase3 2 3 9" xfId="3130" xr:uid="{00000000-0005-0000-0000-0000ED0C0000}"/>
    <cellStyle name="40% - Ênfase3 2 4" xfId="3131" xr:uid="{00000000-0005-0000-0000-0000EE0C0000}"/>
    <cellStyle name="40% - Ênfase3 2 4 10" xfId="3132" xr:uid="{00000000-0005-0000-0000-0000EF0C0000}"/>
    <cellStyle name="40% - Ênfase3 2 4 11" xfId="3133" xr:uid="{00000000-0005-0000-0000-0000F00C0000}"/>
    <cellStyle name="40% - Ênfase3 2 4 2" xfId="3134" xr:uid="{00000000-0005-0000-0000-0000F10C0000}"/>
    <cellStyle name="40% - Ênfase3 2 4 2 2" xfId="3135" xr:uid="{00000000-0005-0000-0000-0000F20C0000}"/>
    <cellStyle name="40% - Ênfase3 2 4 2 2 2" xfId="3136" xr:uid="{00000000-0005-0000-0000-0000F30C0000}"/>
    <cellStyle name="40% - Ênfase3 2 4 2 2 2 2" xfId="3137" xr:uid="{00000000-0005-0000-0000-0000F40C0000}"/>
    <cellStyle name="40% - Ênfase3 2 4 2 2 2 2 2" xfId="3138" xr:uid="{00000000-0005-0000-0000-0000F50C0000}"/>
    <cellStyle name="40% - Ênfase3 2 4 2 2 2 3" xfId="3139" xr:uid="{00000000-0005-0000-0000-0000F60C0000}"/>
    <cellStyle name="40% - Ênfase3 2 4 2 2 3" xfId="3140" xr:uid="{00000000-0005-0000-0000-0000F70C0000}"/>
    <cellStyle name="40% - Ênfase3 2 4 2 2 3 2" xfId="3141" xr:uid="{00000000-0005-0000-0000-0000F80C0000}"/>
    <cellStyle name="40% - Ênfase3 2 4 2 2 4" xfId="3142" xr:uid="{00000000-0005-0000-0000-0000F90C0000}"/>
    <cellStyle name="40% - Ênfase3 2 4 2 3" xfId="3143" xr:uid="{00000000-0005-0000-0000-0000FA0C0000}"/>
    <cellStyle name="40% - Ênfase3 2 4 2 3 2" xfId="3144" xr:uid="{00000000-0005-0000-0000-0000FB0C0000}"/>
    <cellStyle name="40% - Ênfase3 2 4 2 3 2 2" xfId="3145" xr:uid="{00000000-0005-0000-0000-0000FC0C0000}"/>
    <cellStyle name="40% - Ênfase3 2 4 2 3 3" xfId="3146" xr:uid="{00000000-0005-0000-0000-0000FD0C0000}"/>
    <cellStyle name="40% - Ênfase3 2 4 2 4" xfId="3147" xr:uid="{00000000-0005-0000-0000-0000FE0C0000}"/>
    <cellStyle name="40% - Ênfase3 2 4 2 4 2" xfId="3148" xr:uid="{00000000-0005-0000-0000-0000FF0C0000}"/>
    <cellStyle name="40% - Ênfase3 2 4 2 4 2 2" xfId="3149" xr:uid="{00000000-0005-0000-0000-0000000D0000}"/>
    <cellStyle name="40% - Ênfase3 2 4 2 4 3" xfId="3150" xr:uid="{00000000-0005-0000-0000-0000010D0000}"/>
    <cellStyle name="40% - Ênfase3 2 4 2 5" xfId="3151" xr:uid="{00000000-0005-0000-0000-0000020D0000}"/>
    <cellStyle name="40% - Ênfase3 2 4 2 5 2" xfId="3152" xr:uid="{00000000-0005-0000-0000-0000030D0000}"/>
    <cellStyle name="40% - Ênfase3 2 4 2 5 2 2" xfId="3153" xr:uid="{00000000-0005-0000-0000-0000040D0000}"/>
    <cellStyle name="40% - Ênfase3 2 4 2 5 3" xfId="3154" xr:uid="{00000000-0005-0000-0000-0000050D0000}"/>
    <cellStyle name="40% - Ênfase3 2 4 2 6" xfId="3155" xr:uid="{00000000-0005-0000-0000-0000060D0000}"/>
    <cellStyle name="40% - Ênfase3 2 4 2 6 2" xfId="3156" xr:uid="{00000000-0005-0000-0000-0000070D0000}"/>
    <cellStyle name="40% - Ênfase3 2 4 2 6 2 2" xfId="3157" xr:uid="{00000000-0005-0000-0000-0000080D0000}"/>
    <cellStyle name="40% - Ênfase3 2 4 2 6 3" xfId="3158" xr:uid="{00000000-0005-0000-0000-0000090D0000}"/>
    <cellStyle name="40% - Ênfase3 2 4 2 7" xfId="3159" xr:uid="{00000000-0005-0000-0000-00000A0D0000}"/>
    <cellStyle name="40% - Ênfase3 2 4 2 7 2" xfId="3160" xr:uid="{00000000-0005-0000-0000-00000B0D0000}"/>
    <cellStyle name="40% - Ênfase3 2 4 2 8" xfId="3161" xr:uid="{00000000-0005-0000-0000-00000C0D0000}"/>
    <cellStyle name="40% - Ênfase3 2 4 3" xfId="3162" xr:uid="{00000000-0005-0000-0000-00000D0D0000}"/>
    <cellStyle name="40% - Ênfase3 2 4 3 2" xfId="3163" xr:uid="{00000000-0005-0000-0000-00000E0D0000}"/>
    <cellStyle name="40% - Ênfase3 2 4 3 2 2" xfId="3164" xr:uid="{00000000-0005-0000-0000-00000F0D0000}"/>
    <cellStyle name="40% - Ênfase3 2 4 3 2 2 2" xfId="3165" xr:uid="{00000000-0005-0000-0000-0000100D0000}"/>
    <cellStyle name="40% - Ênfase3 2 4 3 2 3" xfId="3166" xr:uid="{00000000-0005-0000-0000-0000110D0000}"/>
    <cellStyle name="40% - Ênfase3 2 4 3 3" xfId="3167" xr:uid="{00000000-0005-0000-0000-0000120D0000}"/>
    <cellStyle name="40% - Ênfase3 2 4 3 3 2" xfId="3168" xr:uid="{00000000-0005-0000-0000-0000130D0000}"/>
    <cellStyle name="40% - Ênfase3 2 4 3 4" xfId="3169" xr:uid="{00000000-0005-0000-0000-0000140D0000}"/>
    <cellStyle name="40% - Ênfase3 2 4 4" xfId="3170" xr:uid="{00000000-0005-0000-0000-0000150D0000}"/>
    <cellStyle name="40% - Ênfase3 2 4 4 2" xfId="3171" xr:uid="{00000000-0005-0000-0000-0000160D0000}"/>
    <cellStyle name="40% - Ênfase3 2 4 4 2 2" xfId="3172" xr:uid="{00000000-0005-0000-0000-0000170D0000}"/>
    <cellStyle name="40% - Ênfase3 2 4 4 3" xfId="3173" xr:uid="{00000000-0005-0000-0000-0000180D0000}"/>
    <cellStyle name="40% - Ênfase3 2 4 5" xfId="3174" xr:uid="{00000000-0005-0000-0000-0000190D0000}"/>
    <cellStyle name="40% - Ênfase3 2 4 5 2" xfId="3175" xr:uid="{00000000-0005-0000-0000-00001A0D0000}"/>
    <cellStyle name="40% - Ênfase3 2 4 5 2 2" xfId="3176" xr:uid="{00000000-0005-0000-0000-00001B0D0000}"/>
    <cellStyle name="40% - Ênfase3 2 4 5 3" xfId="3177" xr:uid="{00000000-0005-0000-0000-00001C0D0000}"/>
    <cellStyle name="40% - Ênfase3 2 4 6" xfId="3178" xr:uid="{00000000-0005-0000-0000-00001D0D0000}"/>
    <cellStyle name="40% - Ênfase3 2 4 6 2" xfId="3179" xr:uid="{00000000-0005-0000-0000-00001E0D0000}"/>
    <cellStyle name="40% - Ênfase3 2 4 6 2 2" xfId="3180" xr:uid="{00000000-0005-0000-0000-00001F0D0000}"/>
    <cellStyle name="40% - Ênfase3 2 4 6 3" xfId="3181" xr:uid="{00000000-0005-0000-0000-0000200D0000}"/>
    <cellStyle name="40% - Ênfase3 2 4 7" xfId="3182" xr:uid="{00000000-0005-0000-0000-0000210D0000}"/>
    <cellStyle name="40% - Ênfase3 2 4 7 2" xfId="3183" xr:uid="{00000000-0005-0000-0000-0000220D0000}"/>
    <cellStyle name="40% - Ênfase3 2 4 7 2 2" xfId="3184" xr:uid="{00000000-0005-0000-0000-0000230D0000}"/>
    <cellStyle name="40% - Ênfase3 2 4 7 3" xfId="3185" xr:uid="{00000000-0005-0000-0000-0000240D0000}"/>
    <cellStyle name="40% - Ênfase3 2 4 8" xfId="3186" xr:uid="{00000000-0005-0000-0000-0000250D0000}"/>
    <cellStyle name="40% - Ênfase3 2 4 8 2" xfId="3187" xr:uid="{00000000-0005-0000-0000-0000260D0000}"/>
    <cellStyle name="40% - Ênfase3 2 4 9" xfId="3188" xr:uid="{00000000-0005-0000-0000-0000270D0000}"/>
    <cellStyle name="40% - Ênfase3 2 5" xfId="3189" xr:uid="{00000000-0005-0000-0000-0000280D0000}"/>
    <cellStyle name="40% - Ênfase3 2 5 2" xfId="3190" xr:uid="{00000000-0005-0000-0000-0000290D0000}"/>
    <cellStyle name="40% - Ênfase3 2 5 2 2" xfId="3191" xr:uid="{00000000-0005-0000-0000-00002A0D0000}"/>
    <cellStyle name="40% - Ênfase3 2 5 2 2 2" xfId="3192" xr:uid="{00000000-0005-0000-0000-00002B0D0000}"/>
    <cellStyle name="40% - Ênfase3 2 5 2 2 2 2" xfId="3193" xr:uid="{00000000-0005-0000-0000-00002C0D0000}"/>
    <cellStyle name="40% - Ênfase3 2 5 2 2 2 2 2" xfId="3194" xr:uid="{00000000-0005-0000-0000-00002D0D0000}"/>
    <cellStyle name="40% - Ênfase3 2 5 2 2 2 3" xfId="3195" xr:uid="{00000000-0005-0000-0000-00002E0D0000}"/>
    <cellStyle name="40% - Ênfase3 2 5 2 2 3" xfId="3196" xr:uid="{00000000-0005-0000-0000-00002F0D0000}"/>
    <cellStyle name="40% - Ênfase3 2 5 2 2 3 2" xfId="3197" xr:uid="{00000000-0005-0000-0000-0000300D0000}"/>
    <cellStyle name="40% - Ênfase3 2 5 2 2 4" xfId="3198" xr:uid="{00000000-0005-0000-0000-0000310D0000}"/>
    <cellStyle name="40% - Ênfase3 2 5 2 3" xfId="3199" xr:uid="{00000000-0005-0000-0000-0000320D0000}"/>
    <cellStyle name="40% - Ênfase3 2 5 2 3 2" xfId="3200" xr:uid="{00000000-0005-0000-0000-0000330D0000}"/>
    <cellStyle name="40% - Ênfase3 2 5 2 3 2 2" xfId="3201" xr:uid="{00000000-0005-0000-0000-0000340D0000}"/>
    <cellStyle name="40% - Ênfase3 2 5 2 3 3" xfId="3202" xr:uid="{00000000-0005-0000-0000-0000350D0000}"/>
    <cellStyle name="40% - Ênfase3 2 5 2 4" xfId="3203" xr:uid="{00000000-0005-0000-0000-0000360D0000}"/>
    <cellStyle name="40% - Ênfase3 2 5 2 4 2" xfId="3204" xr:uid="{00000000-0005-0000-0000-0000370D0000}"/>
    <cellStyle name="40% - Ênfase3 2 5 2 4 2 2" xfId="3205" xr:uid="{00000000-0005-0000-0000-0000380D0000}"/>
    <cellStyle name="40% - Ênfase3 2 5 2 4 3" xfId="3206" xr:uid="{00000000-0005-0000-0000-0000390D0000}"/>
    <cellStyle name="40% - Ênfase3 2 5 2 5" xfId="3207" xr:uid="{00000000-0005-0000-0000-00003A0D0000}"/>
    <cellStyle name="40% - Ênfase3 2 5 2 5 2" xfId="3208" xr:uid="{00000000-0005-0000-0000-00003B0D0000}"/>
    <cellStyle name="40% - Ênfase3 2 5 2 5 2 2" xfId="3209" xr:uid="{00000000-0005-0000-0000-00003C0D0000}"/>
    <cellStyle name="40% - Ênfase3 2 5 2 5 3" xfId="3210" xr:uid="{00000000-0005-0000-0000-00003D0D0000}"/>
    <cellStyle name="40% - Ênfase3 2 5 2 6" xfId="3211" xr:uid="{00000000-0005-0000-0000-00003E0D0000}"/>
    <cellStyle name="40% - Ênfase3 2 5 2 6 2" xfId="3212" xr:uid="{00000000-0005-0000-0000-00003F0D0000}"/>
    <cellStyle name="40% - Ênfase3 2 5 2 6 2 2" xfId="3213" xr:uid="{00000000-0005-0000-0000-0000400D0000}"/>
    <cellStyle name="40% - Ênfase3 2 5 2 6 3" xfId="3214" xr:uid="{00000000-0005-0000-0000-0000410D0000}"/>
    <cellStyle name="40% - Ênfase3 2 5 2 7" xfId="3215" xr:uid="{00000000-0005-0000-0000-0000420D0000}"/>
    <cellStyle name="40% - Ênfase3 2 5 2 7 2" xfId="3216" xr:uid="{00000000-0005-0000-0000-0000430D0000}"/>
    <cellStyle name="40% - Ênfase3 2 5 2 7 3" xfId="3217" xr:uid="{00000000-0005-0000-0000-0000440D0000}"/>
    <cellStyle name="40% - Ênfase3 2 5 2 8" xfId="3218" xr:uid="{00000000-0005-0000-0000-0000450D0000}"/>
    <cellStyle name="40% - Ênfase3 2 5 2 8 2" xfId="3219" xr:uid="{00000000-0005-0000-0000-0000460D0000}"/>
    <cellStyle name="40% - Ênfase3 2 5 3" xfId="3220" xr:uid="{00000000-0005-0000-0000-0000470D0000}"/>
    <cellStyle name="40% - Ênfase3 2 5 4" xfId="3221" xr:uid="{00000000-0005-0000-0000-0000480D0000}"/>
    <cellStyle name="40% - Ênfase3 2 5 4 2" xfId="3222" xr:uid="{00000000-0005-0000-0000-0000490D0000}"/>
    <cellStyle name="40% - Ênfase3 2 5 4 3" xfId="3223" xr:uid="{00000000-0005-0000-0000-00004A0D0000}"/>
    <cellStyle name="40% - Ênfase3 2 5 5" xfId="3224" xr:uid="{00000000-0005-0000-0000-00004B0D0000}"/>
    <cellStyle name="40% - Ênfase3 2 5 6" xfId="3225" xr:uid="{00000000-0005-0000-0000-00004C0D0000}"/>
    <cellStyle name="40% - Ênfase3 2 5 7" xfId="3226" xr:uid="{00000000-0005-0000-0000-00004D0D0000}"/>
    <cellStyle name="40% - Ênfase3 2 6" xfId="3227" xr:uid="{00000000-0005-0000-0000-00004E0D0000}"/>
    <cellStyle name="40% - Ênfase3 2 6 2" xfId="3228" xr:uid="{00000000-0005-0000-0000-00004F0D0000}"/>
    <cellStyle name="40% - Ênfase3 2 6 2 2" xfId="3229" xr:uid="{00000000-0005-0000-0000-0000500D0000}"/>
    <cellStyle name="40% - Ênfase3 2 6 2 2 2" xfId="3230" xr:uid="{00000000-0005-0000-0000-0000510D0000}"/>
    <cellStyle name="40% - Ênfase3 2 6 2 3" xfId="3231" xr:uid="{00000000-0005-0000-0000-0000520D0000}"/>
    <cellStyle name="40% - Ênfase3 2 6 3" xfId="3232" xr:uid="{00000000-0005-0000-0000-0000530D0000}"/>
    <cellStyle name="40% - Ênfase3 2 6 3 2" xfId="3233" xr:uid="{00000000-0005-0000-0000-0000540D0000}"/>
    <cellStyle name="40% - Ênfase3 2 6 3 3" xfId="3234" xr:uid="{00000000-0005-0000-0000-0000550D0000}"/>
    <cellStyle name="40% - Ênfase3 2 6 4" xfId="3235" xr:uid="{00000000-0005-0000-0000-0000560D0000}"/>
    <cellStyle name="40% - Ênfase3 2 6 4 2" xfId="3236" xr:uid="{00000000-0005-0000-0000-0000570D0000}"/>
    <cellStyle name="40% - Ênfase3 2 6 5" xfId="3237" xr:uid="{00000000-0005-0000-0000-0000580D0000}"/>
    <cellStyle name="40% - Ênfase3 2 7" xfId="3238" xr:uid="{00000000-0005-0000-0000-0000590D0000}"/>
    <cellStyle name="40% - Ênfase3 2 7 2" xfId="3239" xr:uid="{00000000-0005-0000-0000-00005A0D0000}"/>
    <cellStyle name="40% - Ênfase3 2 7 2 2" xfId="3240" xr:uid="{00000000-0005-0000-0000-00005B0D0000}"/>
    <cellStyle name="40% - Ênfase3 2 7 2 3" xfId="3241" xr:uid="{00000000-0005-0000-0000-00005C0D0000}"/>
    <cellStyle name="40% - Ênfase3 2 7 3" xfId="3242" xr:uid="{00000000-0005-0000-0000-00005D0D0000}"/>
    <cellStyle name="40% - Ênfase3 2 7 3 2" xfId="3243" xr:uid="{00000000-0005-0000-0000-00005E0D0000}"/>
    <cellStyle name="40% - Ênfase3 2 7 3 3" xfId="3244" xr:uid="{00000000-0005-0000-0000-00005F0D0000}"/>
    <cellStyle name="40% - Ênfase3 2 7 4" xfId="3245" xr:uid="{00000000-0005-0000-0000-0000600D0000}"/>
    <cellStyle name="40% - Ênfase3 2 7 4 2" xfId="3246" xr:uid="{00000000-0005-0000-0000-0000610D0000}"/>
    <cellStyle name="40% - Ênfase3 2 8" xfId="3247" xr:uid="{00000000-0005-0000-0000-0000620D0000}"/>
    <cellStyle name="40% - Ênfase3 2 8 2" xfId="3248" xr:uid="{00000000-0005-0000-0000-0000630D0000}"/>
    <cellStyle name="40% - Ênfase3 2 8 2 2" xfId="3249" xr:uid="{00000000-0005-0000-0000-0000640D0000}"/>
    <cellStyle name="40% - Ênfase3 2 8 2 3" xfId="3250" xr:uid="{00000000-0005-0000-0000-0000650D0000}"/>
    <cellStyle name="40% - Ênfase3 2 8 3" xfId="3251" xr:uid="{00000000-0005-0000-0000-0000660D0000}"/>
    <cellStyle name="40% - Ênfase3 2 8 3 2" xfId="3252" xr:uid="{00000000-0005-0000-0000-0000670D0000}"/>
    <cellStyle name="40% - Ênfase3 2 8 3 3" xfId="3253" xr:uid="{00000000-0005-0000-0000-0000680D0000}"/>
    <cellStyle name="40% - Ênfase3 2 8 4" xfId="3254" xr:uid="{00000000-0005-0000-0000-0000690D0000}"/>
    <cellStyle name="40% - Ênfase3 2 8 4 2" xfId="3255" xr:uid="{00000000-0005-0000-0000-00006A0D0000}"/>
    <cellStyle name="40% - Ênfase3 2 9" xfId="3256" xr:uid="{00000000-0005-0000-0000-00006B0D0000}"/>
    <cellStyle name="40% - Ênfase3 2 9 2" xfId="3257" xr:uid="{00000000-0005-0000-0000-00006C0D0000}"/>
    <cellStyle name="40% - Ênfase3 2 9 2 2" xfId="3258" xr:uid="{00000000-0005-0000-0000-00006D0D0000}"/>
    <cellStyle name="40% - Ênfase3 2 9 2 3" xfId="3259" xr:uid="{00000000-0005-0000-0000-00006E0D0000}"/>
    <cellStyle name="40% - Ênfase3 2 9 3" xfId="3260" xr:uid="{00000000-0005-0000-0000-00006F0D0000}"/>
    <cellStyle name="40% - Ênfase3 2 9 3 2" xfId="3261" xr:uid="{00000000-0005-0000-0000-0000700D0000}"/>
    <cellStyle name="40% - Ênfase3 2 9 3 3" xfId="3262" xr:uid="{00000000-0005-0000-0000-0000710D0000}"/>
    <cellStyle name="40% - Ênfase3 2 9 4" xfId="3263" xr:uid="{00000000-0005-0000-0000-0000720D0000}"/>
    <cellStyle name="40% - Ênfase3 2 9 4 2" xfId="3264" xr:uid="{00000000-0005-0000-0000-0000730D0000}"/>
    <cellStyle name="40% - Ênfase3 2_Nota 22" xfId="3265" xr:uid="{00000000-0005-0000-0000-0000740D0000}"/>
    <cellStyle name="40% - Ênfase3 20" xfId="35403" xr:uid="{00000000-0005-0000-0000-0000750D0000}"/>
    <cellStyle name="40% - Ênfase3 21" xfId="35404" xr:uid="{00000000-0005-0000-0000-0000760D0000}"/>
    <cellStyle name="40% - Ênfase3 22" xfId="36013" xr:uid="{00000000-0005-0000-0000-0000770D0000}"/>
    <cellStyle name="40% - Ênfase3 3" xfId="3266" xr:uid="{00000000-0005-0000-0000-0000780D0000}"/>
    <cellStyle name="40% - Ênfase3 3 10" xfId="3267" xr:uid="{00000000-0005-0000-0000-0000790D0000}"/>
    <cellStyle name="40% - Ênfase3 3 11" xfId="3268" xr:uid="{00000000-0005-0000-0000-00007A0D0000}"/>
    <cellStyle name="40% - Ênfase3 3 12" xfId="3269" xr:uid="{00000000-0005-0000-0000-00007B0D0000}"/>
    <cellStyle name="40% - Ênfase3 3 13" xfId="3270" xr:uid="{00000000-0005-0000-0000-00007C0D0000}"/>
    <cellStyle name="40% - Ênfase3 3 14" xfId="3271" xr:uid="{00000000-0005-0000-0000-00007D0D0000}"/>
    <cellStyle name="40% - Ênfase3 3 15" xfId="3272" xr:uid="{00000000-0005-0000-0000-00007E0D0000}"/>
    <cellStyle name="40% - Ênfase3 3 16" xfId="3273" xr:uid="{00000000-0005-0000-0000-00007F0D0000}"/>
    <cellStyle name="40% - Ênfase3 3 17" xfId="3274" xr:uid="{00000000-0005-0000-0000-0000800D0000}"/>
    <cellStyle name="40% - Ênfase3 3 2" xfId="3275" xr:uid="{00000000-0005-0000-0000-0000810D0000}"/>
    <cellStyle name="40% - Ênfase3 3 2 2" xfId="3276" xr:uid="{00000000-0005-0000-0000-0000820D0000}"/>
    <cellStyle name="40% - Ênfase3 3 3" xfId="3277" xr:uid="{00000000-0005-0000-0000-0000830D0000}"/>
    <cellStyle name="40% - Ênfase3 3 4" xfId="3278" xr:uid="{00000000-0005-0000-0000-0000840D0000}"/>
    <cellStyle name="40% - Ênfase3 3 5" xfId="3279" xr:uid="{00000000-0005-0000-0000-0000850D0000}"/>
    <cellStyle name="40% - Ênfase3 3 6" xfId="3280" xr:uid="{00000000-0005-0000-0000-0000860D0000}"/>
    <cellStyle name="40% - Ênfase3 3 7" xfId="3281" xr:uid="{00000000-0005-0000-0000-0000870D0000}"/>
    <cellStyle name="40% - Ênfase3 3 8" xfId="3282" xr:uid="{00000000-0005-0000-0000-0000880D0000}"/>
    <cellStyle name="40% - Ênfase3 3 9" xfId="3283" xr:uid="{00000000-0005-0000-0000-0000890D0000}"/>
    <cellStyle name="40% - Ênfase3 4" xfId="3284" xr:uid="{00000000-0005-0000-0000-00008A0D0000}"/>
    <cellStyle name="40% - Ênfase3 4 10" xfId="3285" xr:uid="{00000000-0005-0000-0000-00008B0D0000}"/>
    <cellStyle name="40% - Ênfase3 4 11" xfId="3286" xr:uid="{00000000-0005-0000-0000-00008C0D0000}"/>
    <cellStyle name="40% - Ênfase3 4 12" xfId="3287" xr:uid="{00000000-0005-0000-0000-00008D0D0000}"/>
    <cellStyle name="40% - Ênfase3 4 2" xfId="3288" xr:uid="{00000000-0005-0000-0000-00008E0D0000}"/>
    <cellStyle name="40% - Ênfase3 4 3" xfId="3289" xr:uid="{00000000-0005-0000-0000-00008F0D0000}"/>
    <cellStyle name="40% - Ênfase3 4 4" xfId="3290" xr:uid="{00000000-0005-0000-0000-0000900D0000}"/>
    <cellStyle name="40% - Ênfase3 4 5" xfId="3291" xr:uid="{00000000-0005-0000-0000-0000910D0000}"/>
    <cellStyle name="40% - Ênfase3 4 6" xfId="3292" xr:uid="{00000000-0005-0000-0000-0000920D0000}"/>
    <cellStyle name="40% - Ênfase3 4 7" xfId="3293" xr:uid="{00000000-0005-0000-0000-0000930D0000}"/>
    <cellStyle name="40% - Ênfase3 4 8" xfId="3294" xr:uid="{00000000-0005-0000-0000-0000940D0000}"/>
    <cellStyle name="40% - Ênfase3 4 9" xfId="3295" xr:uid="{00000000-0005-0000-0000-0000950D0000}"/>
    <cellStyle name="40% - Ênfase3 5" xfId="3296" xr:uid="{00000000-0005-0000-0000-0000960D0000}"/>
    <cellStyle name="40% - Ênfase3 5 2" xfId="3297" xr:uid="{00000000-0005-0000-0000-0000970D0000}"/>
    <cellStyle name="40% - Ênfase3 6" xfId="35405" xr:uid="{00000000-0005-0000-0000-0000980D0000}"/>
    <cellStyle name="40% - Ênfase3 7" xfId="35406" xr:uid="{00000000-0005-0000-0000-0000990D0000}"/>
    <cellStyle name="40% - Ênfase3 8" xfId="35407" xr:uid="{00000000-0005-0000-0000-00009A0D0000}"/>
    <cellStyle name="40% - Ênfase3 9" xfId="35408" xr:uid="{00000000-0005-0000-0000-00009B0D0000}"/>
    <cellStyle name="40% - Ênfase4 10" xfId="35409" xr:uid="{00000000-0005-0000-0000-00009C0D0000}"/>
    <cellStyle name="40% - Ênfase4 11" xfId="35410" xr:uid="{00000000-0005-0000-0000-00009D0D0000}"/>
    <cellStyle name="40% - Ênfase4 12" xfId="35411" xr:uid="{00000000-0005-0000-0000-00009E0D0000}"/>
    <cellStyle name="40% - Ênfase4 13" xfId="35412" xr:uid="{00000000-0005-0000-0000-00009F0D0000}"/>
    <cellStyle name="40% - Ênfase4 14" xfId="35413" xr:uid="{00000000-0005-0000-0000-0000A00D0000}"/>
    <cellStyle name="40% - Ênfase4 15" xfId="35414" xr:uid="{00000000-0005-0000-0000-0000A10D0000}"/>
    <cellStyle name="40% - Ênfase4 16" xfId="35415" xr:uid="{00000000-0005-0000-0000-0000A20D0000}"/>
    <cellStyle name="40% - Ênfase4 17" xfId="35416" xr:uid="{00000000-0005-0000-0000-0000A30D0000}"/>
    <cellStyle name="40% - Ênfase4 18" xfId="35417" xr:uid="{00000000-0005-0000-0000-0000A40D0000}"/>
    <cellStyle name="40% - Ênfase4 19" xfId="35418" xr:uid="{00000000-0005-0000-0000-0000A50D0000}"/>
    <cellStyle name="40% - Ênfase4 2" xfId="3298" xr:uid="{00000000-0005-0000-0000-0000A60D0000}"/>
    <cellStyle name="40% - Ênfase4 2 10" xfId="3299" xr:uid="{00000000-0005-0000-0000-0000A70D0000}"/>
    <cellStyle name="40% - Ênfase4 2 10 2" xfId="3300" xr:uid="{00000000-0005-0000-0000-0000A80D0000}"/>
    <cellStyle name="40% - Ênfase4 2 10 2 2" xfId="3301" xr:uid="{00000000-0005-0000-0000-0000A90D0000}"/>
    <cellStyle name="40% - Ênfase4 2 10 3" xfId="3302" xr:uid="{00000000-0005-0000-0000-0000AA0D0000}"/>
    <cellStyle name="40% - Ênfase4 2 11" xfId="3303" xr:uid="{00000000-0005-0000-0000-0000AB0D0000}"/>
    <cellStyle name="40% - Ênfase4 2 12" xfId="3304" xr:uid="{00000000-0005-0000-0000-0000AC0D0000}"/>
    <cellStyle name="40% - Ênfase4 2 13" xfId="3305" xr:uid="{00000000-0005-0000-0000-0000AD0D0000}"/>
    <cellStyle name="40% - Ênfase4 2 13 2" xfId="3306" xr:uid="{00000000-0005-0000-0000-0000AE0D0000}"/>
    <cellStyle name="40% - Ênfase4 2 13 3" xfId="3307" xr:uid="{00000000-0005-0000-0000-0000AF0D0000}"/>
    <cellStyle name="40% - Ênfase4 2 14" xfId="3308" xr:uid="{00000000-0005-0000-0000-0000B00D0000}"/>
    <cellStyle name="40% - Ênfase4 2 15" xfId="3309" xr:uid="{00000000-0005-0000-0000-0000B10D0000}"/>
    <cellStyle name="40% - Ênfase4 2 16" xfId="3310" xr:uid="{00000000-0005-0000-0000-0000B20D0000}"/>
    <cellStyle name="40% - Ênfase4 2 17" xfId="3311" xr:uid="{00000000-0005-0000-0000-0000B30D0000}"/>
    <cellStyle name="40% - Ênfase4 2 18" xfId="3312" xr:uid="{00000000-0005-0000-0000-0000B40D0000}"/>
    <cellStyle name="40% - Ênfase4 2 19" xfId="3313" xr:uid="{00000000-0005-0000-0000-0000B50D0000}"/>
    <cellStyle name="40% - Ênfase4 2 2" xfId="3314" xr:uid="{00000000-0005-0000-0000-0000B60D0000}"/>
    <cellStyle name="40% - Ênfase4 2 2 10" xfId="3315" xr:uid="{00000000-0005-0000-0000-0000B70D0000}"/>
    <cellStyle name="40% - Ênfase4 2 2 11" xfId="3316" xr:uid="{00000000-0005-0000-0000-0000B80D0000}"/>
    <cellStyle name="40% - Ênfase4 2 2 2" xfId="3317" xr:uid="{00000000-0005-0000-0000-0000B90D0000}"/>
    <cellStyle name="40% - Ênfase4 2 2 2 10" xfId="3318" xr:uid="{00000000-0005-0000-0000-0000BA0D0000}"/>
    <cellStyle name="40% - Ênfase4 2 2 2 2" xfId="3319" xr:uid="{00000000-0005-0000-0000-0000BB0D0000}"/>
    <cellStyle name="40% - Ênfase4 2 2 2 2 2" xfId="3320" xr:uid="{00000000-0005-0000-0000-0000BC0D0000}"/>
    <cellStyle name="40% - Ênfase4 2 2 2 2 2 2" xfId="3321" xr:uid="{00000000-0005-0000-0000-0000BD0D0000}"/>
    <cellStyle name="40% - Ênfase4 2 2 2 2 2 2 2" xfId="3322" xr:uid="{00000000-0005-0000-0000-0000BE0D0000}"/>
    <cellStyle name="40% - Ênfase4 2 2 2 2 2 3" xfId="3323" xr:uid="{00000000-0005-0000-0000-0000BF0D0000}"/>
    <cellStyle name="40% - Ênfase4 2 2 2 2 3" xfId="3324" xr:uid="{00000000-0005-0000-0000-0000C00D0000}"/>
    <cellStyle name="40% - Ênfase4 2 2 2 2 3 2" xfId="3325" xr:uid="{00000000-0005-0000-0000-0000C10D0000}"/>
    <cellStyle name="40% - Ênfase4 2 2 2 2 4" xfId="3326" xr:uid="{00000000-0005-0000-0000-0000C20D0000}"/>
    <cellStyle name="40% - Ênfase4 2 2 2 3" xfId="3327" xr:uid="{00000000-0005-0000-0000-0000C30D0000}"/>
    <cellStyle name="40% - Ênfase4 2 2 2 3 2" xfId="3328" xr:uid="{00000000-0005-0000-0000-0000C40D0000}"/>
    <cellStyle name="40% - Ênfase4 2 2 2 3 2 2" xfId="3329" xr:uid="{00000000-0005-0000-0000-0000C50D0000}"/>
    <cellStyle name="40% - Ênfase4 2 2 2 3 3" xfId="3330" xr:uid="{00000000-0005-0000-0000-0000C60D0000}"/>
    <cellStyle name="40% - Ênfase4 2 2 2 4" xfId="3331" xr:uid="{00000000-0005-0000-0000-0000C70D0000}"/>
    <cellStyle name="40% - Ênfase4 2 2 2 4 2" xfId="3332" xr:uid="{00000000-0005-0000-0000-0000C80D0000}"/>
    <cellStyle name="40% - Ênfase4 2 2 2 4 2 2" xfId="3333" xr:uid="{00000000-0005-0000-0000-0000C90D0000}"/>
    <cellStyle name="40% - Ênfase4 2 2 2 4 3" xfId="3334" xr:uid="{00000000-0005-0000-0000-0000CA0D0000}"/>
    <cellStyle name="40% - Ênfase4 2 2 2 5" xfId="3335" xr:uid="{00000000-0005-0000-0000-0000CB0D0000}"/>
    <cellStyle name="40% - Ênfase4 2 2 2 5 2" xfId="3336" xr:uid="{00000000-0005-0000-0000-0000CC0D0000}"/>
    <cellStyle name="40% - Ênfase4 2 2 2 5 2 2" xfId="3337" xr:uid="{00000000-0005-0000-0000-0000CD0D0000}"/>
    <cellStyle name="40% - Ênfase4 2 2 2 5 3" xfId="3338" xr:uid="{00000000-0005-0000-0000-0000CE0D0000}"/>
    <cellStyle name="40% - Ênfase4 2 2 2 6" xfId="3339" xr:uid="{00000000-0005-0000-0000-0000CF0D0000}"/>
    <cellStyle name="40% - Ênfase4 2 2 2 6 2" xfId="3340" xr:uid="{00000000-0005-0000-0000-0000D00D0000}"/>
    <cellStyle name="40% - Ênfase4 2 2 2 6 2 2" xfId="3341" xr:uid="{00000000-0005-0000-0000-0000D10D0000}"/>
    <cellStyle name="40% - Ênfase4 2 2 2 6 3" xfId="3342" xr:uid="{00000000-0005-0000-0000-0000D20D0000}"/>
    <cellStyle name="40% - Ênfase4 2 2 2 7" xfId="3343" xr:uid="{00000000-0005-0000-0000-0000D30D0000}"/>
    <cellStyle name="40% - Ênfase4 2 2 2 7 2" xfId="3344" xr:uid="{00000000-0005-0000-0000-0000D40D0000}"/>
    <cellStyle name="40% - Ênfase4 2 2 2 8" xfId="3345" xr:uid="{00000000-0005-0000-0000-0000D50D0000}"/>
    <cellStyle name="40% - Ênfase4 2 2 2 9" xfId="3346" xr:uid="{00000000-0005-0000-0000-0000D60D0000}"/>
    <cellStyle name="40% - Ênfase4 2 2 3" xfId="3347" xr:uid="{00000000-0005-0000-0000-0000D70D0000}"/>
    <cellStyle name="40% - Ênfase4 2 2 3 2" xfId="3348" xr:uid="{00000000-0005-0000-0000-0000D80D0000}"/>
    <cellStyle name="40% - Ênfase4 2 2 3 2 2" xfId="3349" xr:uid="{00000000-0005-0000-0000-0000D90D0000}"/>
    <cellStyle name="40% - Ênfase4 2 2 3 2 2 2" xfId="3350" xr:uid="{00000000-0005-0000-0000-0000DA0D0000}"/>
    <cellStyle name="40% - Ênfase4 2 2 3 2 2 3" xfId="3351" xr:uid="{00000000-0005-0000-0000-0000DB0D0000}"/>
    <cellStyle name="40% - Ênfase4 2 2 3 2 3" xfId="3352" xr:uid="{00000000-0005-0000-0000-0000DC0D0000}"/>
    <cellStyle name="40% - Ênfase4 2 2 3 2 4" xfId="3353" xr:uid="{00000000-0005-0000-0000-0000DD0D0000}"/>
    <cellStyle name="40% - Ênfase4 2 2 3 3" xfId="3354" xr:uid="{00000000-0005-0000-0000-0000DE0D0000}"/>
    <cellStyle name="40% - Ênfase4 2 2 3 3 2" xfId="3355" xr:uid="{00000000-0005-0000-0000-0000DF0D0000}"/>
    <cellStyle name="40% - Ênfase4 2 2 3 4" xfId="3356" xr:uid="{00000000-0005-0000-0000-0000E00D0000}"/>
    <cellStyle name="40% - Ênfase4 2 2 3 5" xfId="3357" xr:uid="{00000000-0005-0000-0000-0000E10D0000}"/>
    <cellStyle name="40% - Ênfase4 2 2 3 6" xfId="3358" xr:uid="{00000000-0005-0000-0000-0000E20D0000}"/>
    <cellStyle name="40% - Ênfase4 2 2 4" xfId="3359" xr:uid="{00000000-0005-0000-0000-0000E30D0000}"/>
    <cellStyle name="40% - Ênfase4 2 2 4 2" xfId="3360" xr:uid="{00000000-0005-0000-0000-0000E40D0000}"/>
    <cellStyle name="40% - Ênfase4 2 2 4 2 2" xfId="3361" xr:uid="{00000000-0005-0000-0000-0000E50D0000}"/>
    <cellStyle name="40% - Ênfase4 2 2 4 3" xfId="3362" xr:uid="{00000000-0005-0000-0000-0000E60D0000}"/>
    <cellStyle name="40% - Ênfase4 2 2 5" xfId="3363" xr:uid="{00000000-0005-0000-0000-0000E70D0000}"/>
    <cellStyle name="40% - Ênfase4 2 2 5 2" xfId="3364" xr:uid="{00000000-0005-0000-0000-0000E80D0000}"/>
    <cellStyle name="40% - Ênfase4 2 2 5 2 2" xfId="3365" xr:uid="{00000000-0005-0000-0000-0000E90D0000}"/>
    <cellStyle name="40% - Ênfase4 2 2 5 3" xfId="3366" xr:uid="{00000000-0005-0000-0000-0000EA0D0000}"/>
    <cellStyle name="40% - Ênfase4 2 2 6" xfId="3367" xr:uid="{00000000-0005-0000-0000-0000EB0D0000}"/>
    <cellStyle name="40% - Ênfase4 2 2 6 2" xfId="3368" xr:uid="{00000000-0005-0000-0000-0000EC0D0000}"/>
    <cellStyle name="40% - Ênfase4 2 2 6 2 2" xfId="3369" xr:uid="{00000000-0005-0000-0000-0000ED0D0000}"/>
    <cellStyle name="40% - Ênfase4 2 2 6 3" xfId="3370" xr:uid="{00000000-0005-0000-0000-0000EE0D0000}"/>
    <cellStyle name="40% - Ênfase4 2 2 7" xfId="3371" xr:uid="{00000000-0005-0000-0000-0000EF0D0000}"/>
    <cellStyle name="40% - Ênfase4 2 2 7 2" xfId="3372" xr:uid="{00000000-0005-0000-0000-0000F00D0000}"/>
    <cellStyle name="40% - Ênfase4 2 2 7 2 2" xfId="3373" xr:uid="{00000000-0005-0000-0000-0000F10D0000}"/>
    <cellStyle name="40% - Ênfase4 2 2 7 3" xfId="3374" xr:uid="{00000000-0005-0000-0000-0000F20D0000}"/>
    <cellStyle name="40% - Ênfase4 2 2 8" xfId="3375" xr:uid="{00000000-0005-0000-0000-0000F30D0000}"/>
    <cellStyle name="40% - Ênfase4 2 2 8 2" xfId="3376" xr:uid="{00000000-0005-0000-0000-0000F40D0000}"/>
    <cellStyle name="40% - Ênfase4 2 2 9" xfId="3377" xr:uid="{00000000-0005-0000-0000-0000F50D0000}"/>
    <cellStyle name="40% - Ênfase4 2 20" xfId="3378" xr:uid="{00000000-0005-0000-0000-0000F60D0000}"/>
    <cellStyle name="40% - Ênfase4 2 21" xfId="3379" xr:uid="{00000000-0005-0000-0000-0000F70D0000}"/>
    <cellStyle name="40% - Ênfase4 2 3" xfId="3380" xr:uid="{00000000-0005-0000-0000-0000F80D0000}"/>
    <cellStyle name="40% - Ênfase4 2 3 10" xfId="3381" xr:uid="{00000000-0005-0000-0000-0000F90D0000}"/>
    <cellStyle name="40% - Ênfase4 2 3 11" xfId="3382" xr:uid="{00000000-0005-0000-0000-0000FA0D0000}"/>
    <cellStyle name="40% - Ênfase4 2 3 2" xfId="3383" xr:uid="{00000000-0005-0000-0000-0000FB0D0000}"/>
    <cellStyle name="40% - Ênfase4 2 3 2 2" xfId="3384" xr:uid="{00000000-0005-0000-0000-0000FC0D0000}"/>
    <cellStyle name="40% - Ênfase4 2 3 2 2 2" xfId="3385" xr:uid="{00000000-0005-0000-0000-0000FD0D0000}"/>
    <cellStyle name="40% - Ênfase4 2 3 2 2 2 2" xfId="3386" xr:uid="{00000000-0005-0000-0000-0000FE0D0000}"/>
    <cellStyle name="40% - Ênfase4 2 3 2 2 2 2 2" xfId="3387" xr:uid="{00000000-0005-0000-0000-0000FF0D0000}"/>
    <cellStyle name="40% - Ênfase4 2 3 2 2 2 3" xfId="3388" xr:uid="{00000000-0005-0000-0000-0000000E0000}"/>
    <cellStyle name="40% - Ênfase4 2 3 2 2 3" xfId="3389" xr:uid="{00000000-0005-0000-0000-0000010E0000}"/>
    <cellStyle name="40% - Ênfase4 2 3 2 2 3 2" xfId="3390" xr:uid="{00000000-0005-0000-0000-0000020E0000}"/>
    <cellStyle name="40% - Ênfase4 2 3 2 2 4" xfId="3391" xr:uid="{00000000-0005-0000-0000-0000030E0000}"/>
    <cellStyle name="40% - Ênfase4 2 3 2 3" xfId="3392" xr:uid="{00000000-0005-0000-0000-0000040E0000}"/>
    <cellStyle name="40% - Ênfase4 2 3 2 3 2" xfId="3393" xr:uid="{00000000-0005-0000-0000-0000050E0000}"/>
    <cellStyle name="40% - Ênfase4 2 3 2 3 2 2" xfId="3394" xr:uid="{00000000-0005-0000-0000-0000060E0000}"/>
    <cellStyle name="40% - Ênfase4 2 3 2 3 3" xfId="3395" xr:uid="{00000000-0005-0000-0000-0000070E0000}"/>
    <cellStyle name="40% - Ênfase4 2 3 2 4" xfId="3396" xr:uid="{00000000-0005-0000-0000-0000080E0000}"/>
    <cellStyle name="40% - Ênfase4 2 3 2 4 2" xfId="3397" xr:uid="{00000000-0005-0000-0000-0000090E0000}"/>
    <cellStyle name="40% - Ênfase4 2 3 2 4 2 2" xfId="3398" xr:uid="{00000000-0005-0000-0000-00000A0E0000}"/>
    <cellStyle name="40% - Ênfase4 2 3 2 4 3" xfId="3399" xr:uid="{00000000-0005-0000-0000-00000B0E0000}"/>
    <cellStyle name="40% - Ênfase4 2 3 2 5" xfId="3400" xr:uid="{00000000-0005-0000-0000-00000C0E0000}"/>
    <cellStyle name="40% - Ênfase4 2 3 2 5 2" xfId="3401" xr:uid="{00000000-0005-0000-0000-00000D0E0000}"/>
    <cellStyle name="40% - Ênfase4 2 3 2 5 2 2" xfId="3402" xr:uid="{00000000-0005-0000-0000-00000E0E0000}"/>
    <cellStyle name="40% - Ênfase4 2 3 2 5 3" xfId="3403" xr:uid="{00000000-0005-0000-0000-00000F0E0000}"/>
    <cellStyle name="40% - Ênfase4 2 3 2 6" xfId="3404" xr:uid="{00000000-0005-0000-0000-0000100E0000}"/>
    <cellStyle name="40% - Ênfase4 2 3 2 6 2" xfId="3405" xr:uid="{00000000-0005-0000-0000-0000110E0000}"/>
    <cellStyle name="40% - Ênfase4 2 3 2 6 2 2" xfId="3406" xr:uid="{00000000-0005-0000-0000-0000120E0000}"/>
    <cellStyle name="40% - Ênfase4 2 3 2 6 3" xfId="3407" xr:uid="{00000000-0005-0000-0000-0000130E0000}"/>
    <cellStyle name="40% - Ênfase4 2 3 2 7" xfId="3408" xr:uid="{00000000-0005-0000-0000-0000140E0000}"/>
    <cellStyle name="40% - Ênfase4 2 3 2 7 2" xfId="3409" xr:uid="{00000000-0005-0000-0000-0000150E0000}"/>
    <cellStyle name="40% - Ênfase4 2 3 2 8" xfId="3410" xr:uid="{00000000-0005-0000-0000-0000160E0000}"/>
    <cellStyle name="40% - Ênfase4 2 3 3" xfId="3411" xr:uid="{00000000-0005-0000-0000-0000170E0000}"/>
    <cellStyle name="40% - Ênfase4 2 3 3 2" xfId="3412" xr:uid="{00000000-0005-0000-0000-0000180E0000}"/>
    <cellStyle name="40% - Ênfase4 2 3 3 2 2" xfId="3413" xr:uid="{00000000-0005-0000-0000-0000190E0000}"/>
    <cellStyle name="40% - Ênfase4 2 3 3 2 2 2" xfId="3414" xr:uid="{00000000-0005-0000-0000-00001A0E0000}"/>
    <cellStyle name="40% - Ênfase4 2 3 3 2 3" xfId="3415" xr:uid="{00000000-0005-0000-0000-00001B0E0000}"/>
    <cellStyle name="40% - Ênfase4 2 3 3 3" xfId="3416" xr:uid="{00000000-0005-0000-0000-00001C0E0000}"/>
    <cellStyle name="40% - Ênfase4 2 3 3 3 2" xfId="3417" xr:uid="{00000000-0005-0000-0000-00001D0E0000}"/>
    <cellStyle name="40% - Ênfase4 2 3 3 4" xfId="3418" xr:uid="{00000000-0005-0000-0000-00001E0E0000}"/>
    <cellStyle name="40% - Ênfase4 2 3 4" xfId="3419" xr:uid="{00000000-0005-0000-0000-00001F0E0000}"/>
    <cellStyle name="40% - Ênfase4 2 3 4 2" xfId="3420" xr:uid="{00000000-0005-0000-0000-0000200E0000}"/>
    <cellStyle name="40% - Ênfase4 2 3 4 2 2" xfId="3421" xr:uid="{00000000-0005-0000-0000-0000210E0000}"/>
    <cellStyle name="40% - Ênfase4 2 3 4 3" xfId="3422" xr:uid="{00000000-0005-0000-0000-0000220E0000}"/>
    <cellStyle name="40% - Ênfase4 2 3 5" xfId="3423" xr:uid="{00000000-0005-0000-0000-0000230E0000}"/>
    <cellStyle name="40% - Ênfase4 2 3 5 2" xfId="3424" xr:uid="{00000000-0005-0000-0000-0000240E0000}"/>
    <cellStyle name="40% - Ênfase4 2 3 5 2 2" xfId="3425" xr:uid="{00000000-0005-0000-0000-0000250E0000}"/>
    <cellStyle name="40% - Ênfase4 2 3 5 3" xfId="3426" xr:uid="{00000000-0005-0000-0000-0000260E0000}"/>
    <cellStyle name="40% - Ênfase4 2 3 6" xfId="3427" xr:uid="{00000000-0005-0000-0000-0000270E0000}"/>
    <cellStyle name="40% - Ênfase4 2 3 6 2" xfId="3428" xr:uid="{00000000-0005-0000-0000-0000280E0000}"/>
    <cellStyle name="40% - Ênfase4 2 3 6 2 2" xfId="3429" xr:uid="{00000000-0005-0000-0000-0000290E0000}"/>
    <cellStyle name="40% - Ênfase4 2 3 6 3" xfId="3430" xr:uid="{00000000-0005-0000-0000-00002A0E0000}"/>
    <cellStyle name="40% - Ênfase4 2 3 7" xfId="3431" xr:uid="{00000000-0005-0000-0000-00002B0E0000}"/>
    <cellStyle name="40% - Ênfase4 2 3 7 2" xfId="3432" xr:uid="{00000000-0005-0000-0000-00002C0E0000}"/>
    <cellStyle name="40% - Ênfase4 2 3 7 2 2" xfId="3433" xr:uid="{00000000-0005-0000-0000-00002D0E0000}"/>
    <cellStyle name="40% - Ênfase4 2 3 7 3" xfId="3434" xr:uid="{00000000-0005-0000-0000-00002E0E0000}"/>
    <cellStyle name="40% - Ênfase4 2 3 8" xfId="3435" xr:uid="{00000000-0005-0000-0000-00002F0E0000}"/>
    <cellStyle name="40% - Ênfase4 2 3 8 2" xfId="3436" xr:uid="{00000000-0005-0000-0000-0000300E0000}"/>
    <cellStyle name="40% - Ênfase4 2 3 9" xfId="3437" xr:uid="{00000000-0005-0000-0000-0000310E0000}"/>
    <cellStyle name="40% - Ênfase4 2 4" xfId="3438" xr:uid="{00000000-0005-0000-0000-0000320E0000}"/>
    <cellStyle name="40% - Ênfase4 2 4 10" xfId="3439" xr:uid="{00000000-0005-0000-0000-0000330E0000}"/>
    <cellStyle name="40% - Ênfase4 2 4 11" xfId="3440" xr:uid="{00000000-0005-0000-0000-0000340E0000}"/>
    <cellStyle name="40% - Ênfase4 2 4 2" xfId="3441" xr:uid="{00000000-0005-0000-0000-0000350E0000}"/>
    <cellStyle name="40% - Ênfase4 2 4 2 2" xfId="3442" xr:uid="{00000000-0005-0000-0000-0000360E0000}"/>
    <cellStyle name="40% - Ênfase4 2 4 2 2 2" xfId="3443" xr:uid="{00000000-0005-0000-0000-0000370E0000}"/>
    <cellStyle name="40% - Ênfase4 2 4 2 2 2 2" xfId="3444" xr:uid="{00000000-0005-0000-0000-0000380E0000}"/>
    <cellStyle name="40% - Ênfase4 2 4 2 2 2 2 2" xfId="3445" xr:uid="{00000000-0005-0000-0000-0000390E0000}"/>
    <cellStyle name="40% - Ênfase4 2 4 2 2 2 3" xfId="3446" xr:uid="{00000000-0005-0000-0000-00003A0E0000}"/>
    <cellStyle name="40% - Ênfase4 2 4 2 2 3" xfId="3447" xr:uid="{00000000-0005-0000-0000-00003B0E0000}"/>
    <cellStyle name="40% - Ênfase4 2 4 2 2 3 2" xfId="3448" xr:uid="{00000000-0005-0000-0000-00003C0E0000}"/>
    <cellStyle name="40% - Ênfase4 2 4 2 2 4" xfId="3449" xr:uid="{00000000-0005-0000-0000-00003D0E0000}"/>
    <cellStyle name="40% - Ênfase4 2 4 2 3" xfId="3450" xr:uid="{00000000-0005-0000-0000-00003E0E0000}"/>
    <cellStyle name="40% - Ênfase4 2 4 2 3 2" xfId="3451" xr:uid="{00000000-0005-0000-0000-00003F0E0000}"/>
    <cellStyle name="40% - Ênfase4 2 4 2 3 2 2" xfId="3452" xr:uid="{00000000-0005-0000-0000-0000400E0000}"/>
    <cellStyle name="40% - Ênfase4 2 4 2 3 3" xfId="3453" xr:uid="{00000000-0005-0000-0000-0000410E0000}"/>
    <cellStyle name="40% - Ênfase4 2 4 2 4" xfId="3454" xr:uid="{00000000-0005-0000-0000-0000420E0000}"/>
    <cellStyle name="40% - Ênfase4 2 4 2 4 2" xfId="3455" xr:uid="{00000000-0005-0000-0000-0000430E0000}"/>
    <cellStyle name="40% - Ênfase4 2 4 2 4 2 2" xfId="3456" xr:uid="{00000000-0005-0000-0000-0000440E0000}"/>
    <cellStyle name="40% - Ênfase4 2 4 2 4 3" xfId="3457" xr:uid="{00000000-0005-0000-0000-0000450E0000}"/>
    <cellStyle name="40% - Ênfase4 2 4 2 5" xfId="3458" xr:uid="{00000000-0005-0000-0000-0000460E0000}"/>
    <cellStyle name="40% - Ênfase4 2 4 2 5 2" xfId="3459" xr:uid="{00000000-0005-0000-0000-0000470E0000}"/>
    <cellStyle name="40% - Ênfase4 2 4 2 5 2 2" xfId="3460" xr:uid="{00000000-0005-0000-0000-0000480E0000}"/>
    <cellStyle name="40% - Ênfase4 2 4 2 5 3" xfId="3461" xr:uid="{00000000-0005-0000-0000-0000490E0000}"/>
    <cellStyle name="40% - Ênfase4 2 4 2 6" xfId="3462" xr:uid="{00000000-0005-0000-0000-00004A0E0000}"/>
    <cellStyle name="40% - Ênfase4 2 4 2 6 2" xfId="3463" xr:uid="{00000000-0005-0000-0000-00004B0E0000}"/>
    <cellStyle name="40% - Ênfase4 2 4 2 6 2 2" xfId="3464" xr:uid="{00000000-0005-0000-0000-00004C0E0000}"/>
    <cellStyle name="40% - Ênfase4 2 4 2 6 3" xfId="3465" xr:uid="{00000000-0005-0000-0000-00004D0E0000}"/>
    <cellStyle name="40% - Ênfase4 2 4 2 7" xfId="3466" xr:uid="{00000000-0005-0000-0000-00004E0E0000}"/>
    <cellStyle name="40% - Ênfase4 2 4 2 7 2" xfId="3467" xr:uid="{00000000-0005-0000-0000-00004F0E0000}"/>
    <cellStyle name="40% - Ênfase4 2 4 2 8" xfId="3468" xr:uid="{00000000-0005-0000-0000-0000500E0000}"/>
    <cellStyle name="40% - Ênfase4 2 4 3" xfId="3469" xr:uid="{00000000-0005-0000-0000-0000510E0000}"/>
    <cellStyle name="40% - Ênfase4 2 4 3 2" xfId="3470" xr:uid="{00000000-0005-0000-0000-0000520E0000}"/>
    <cellStyle name="40% - Ênfase4 2 4 3 2 2" xfId="3471" xr:uid="{00000000-0005-0000-0000-0000530E0000}"/>
    <cellStyle name="40% - Ênfase4 2 4 3 2 2 2" xfId="3472" xr:uid="{00000000-0005-0000-0000-0000540E0000}"/>
    <cellStyle name="40% - Ênfase4 2 4 3 2 3" xfId="3473" xr:uid="{00000000-0005-0000-0000-0000550E0000}"/>
    <cellStyle name="40% - Ênfase4 2 4 3 3" xfId="3474" xr:uid="{00000000-0005-0000-0000-0000560E0000}"/>
    <cellStyle name="40% - Ênfase4 2 4 3 3 2" xfId="3475" xr:uid="{00000000-0005-0000-0000-0000570E0000}"/>
    <cellStyle name="40% - Ênfase4 2 4 3 4" xfId="3476" xr:uid="{00000000-0005-0000-0000-0000580E0000}"/>
    <cellStyle name="40% - Ênfase4 2 4 4" xfId="3477" xr:uid="{00000000-0005-0000-0000-0000590E0000}"/>
    <cellStyle name="40% - Ênfase4 2 4 4 2" xfId="3478" xr:uid="{00000000-0005-0000-0000-00005A0E0000}"/>
    <cellStyle name="40% - Ênfase4 2 4 4 2 2" xfId="3479" xr:uid="{00000000-0005-0000-0000-00005B0E0000}"/>
    <cellStyle name="40% - Ênfase4 2 4 4 3" xfId="3480" xr:uid="{00000000-0005-0000-0000-00005C0E0000}"/>
    <cellStyle name="40% - Ênfase4 2 4 5" xfId="3481" xr:uid="{00000000-0005-0000-0000-00005D0E0000}"/>
    <cellStyle name="40% - Ênfase4 2 4 5 2" xfId="3482" xr:uid="{00000000-0005-0000-0000-00005E0E0000}"/>
    <cellStyle name="40% - Ênfase4 2 4 5 2 2" xfId="3483" xr:uid="{00000000-0005-0000-0000-00005F0E0000}"/>
    <cellStyle name="40% - Ênfase4 2 4 5 3" xfId="3484" xr:uid="{00000000-0005-0000-0000-0000600E0000}"/>
    <cellStyle name="40% - Ênfase4 2 4 6" xfId="3485" xr:uid="{00000000-0005-0000-0000-0000610E0000}"/>
    <cellStyle name="40% - Ênfase4 2 4 6 2" xfId="3486" xr:uid="{00000000-0005-0000-0000-0000620E0000}"/>
    <cellStyle name="40% - Ênfase4 2 4 6 2 2" xfId="3487" xr:uid="{00000000-0005-0000-0000-0000630E0000}"/>
    <cellStyle name="40% - Ênfase4 2 4 6 3" xfId="3488" xr:uid="{00000000-0005-0000-0000-0000640E0000}"/>
    <cellStyle name="40% - Ênfase4 2 4 7" xfId="3489" xr:uid="{00000000-0005-0000-0000-0000650E0000}"/>
    <cellStyle name="40% - Ênfase4 2 4 7 2" xfId="3490" xr:uid="{00000000-0005-0000-0000-0000660E0000}"/>
    <cellStyle name="40% - Ênfase4 2 4 7 2 2" xfId="3491" xr:uid="{00000000-0005-0000-0000-0000670E0000}"/>
    <cellStyle name="40% - Ênfase4 2 4 7 3" xfId="3492" xr:uid="{00000000-0005-0000-0000-0000680E0000}"/>
    <cellStyle name="40% - Ênfase4 2 4 8" xfId="3493" xr:uid="{00000000-0005-0000-0000-0000690E0000}"/>
    <cellStyle name="40% - Ênfase4 2 4 8 2" xfId="3494" xr:uid="{00000000-0005-0000-0000-00006A0E0000}"/>
    <cellStyle name="40% - Ênfase4 2 4 9" xfId="3495" xr:uid="{00000000-0005-0000-0000-00006B0E0000}"/>
    <cellStyle name="40% - Ênfase4 2 5" xfId="3496" xr:uid="{00000000-0005-0000-0000-00006C0E0000}"/>
    <cellStyle name="40% - Ênfase4 2 5 2" xfId="3497" xr:uid="{00000000-0005-0000-0000-00006D0E0000}"/>
    <cellStyle name="40% - Ênfase4 2 5 2 2" xfId="3498" xr:uid="{00000000-0005-0000-0000-00006E0E0000}"/>
    <cellStyle name="40% - Ênfase4 2 5 2 2 2" xfId="3499" xr:uid="{00000000-0005-0000-0000-00006F0E0000}"/>
    <cellStyle name="40% - Ênfase4 2 5 2 2 2 2" xfId="3500" xr:uid="{00000000-0005-0000-0000-0000700E0000}"/>
    <cellStyle name="40% - Ênfase4 2 5 2 2 2 2 2" xfId="3501" xr:uid="{00000000-0005-0000-0000-0000710E0000}"/>
    <cellStyle name="40% - Ênfase4 2 5 2 2 2 3" xfId="3502" xr:uid="{00000000-0005-0000-0000-0000720E0000}"/>
    <cellStyle name="40% - Ênfase4 2 5 2 2 3" xfId="3503" xr:uid="{00000000-0005-0000-0000-0000730E0000}"/>
    <cellStyle name="40% - Ênfase4 2 5 2 2 3 2" xfId="3504" xr:uid="{00000000-0005-0000-0000-0000740E0000}"/>
    <cellStyle name="40% - Ênfase4 2 5 2 2 4" xfId="3505" xr:uid="{00000000-0005-0000-0000-0000750E0000}"/>
    <cellStyle name="40% - Ênfase4 2 5 2 3" xfId="3506" xr:uid="{00000000-0005-0000-0000-0000760E0000}"/>
    <cellStyle name="40% - Ênfase4 2 5 2 3 2" xfId="3507" xr:uid="{00000000-0005-0000-0000-0000770E0000}"/>
    <cellStyle name="40% - Ênfase4 2 5 2 3 2 2" xfId="3508" xr:uid="{00000000-0005-0000-0000-0000780E0000}"/>
    <cellStyle name="40% - Ênfase4 2 5 2 3 3" xfId="3509" xr:uid="{00000000-0005-0000-0000-0000790E0000}"/>
    <cellStyle name="40% - Ênfase4 2 5 2 4" xfId="3510" xr:uid="{00000000-0005-0000-0000-00007A0E0000}"/>
    <cellStyle name="40% - Ênfase4 2 5 2 4 2" xfId="3511" xr:uid="{00000000-0005-0000-0000-00007B0E0000}"/>
    <cellStyle name="40% - Ênfase4 2 5 2 4 2 2" xfId="3512" xr:uid="{00000000-0005-0000-0000-00007C0E0000}"/>
    <cellStyle name="40% - Ênfase4 2 5 2 4 3" xfId="3513" xr:uid="{00000000-0005-0000-0000-00007D0E0000}"/>
    <cellStyle name="40% - Ênfase4 2 5 2 5" xfId="3514" xr:uid="{00000000-0005-0000-0000-00007E0E0000}"/>
    <cellStyle name="40% - Ênfase4 2 5 2 5 2" xfId="3515" xr:uid="{00000000-0005-0000-0000-00007F0E0000}"/>
    <cellStyle name="40% - Ênfase4 2 5 2 5 2 2" xfId="3516" xr:uid="{00000000-0005-0000-0000-0000800E0000}"/>
    <cellStyle name="40% - Ênfase4 2 5 2 5 3" xfId="3517" xr:uid="{00000000-0005-0000-0000-0000810E0000}"/>
    <cellStyle name="40% - Ênfase4 2 5 2 6" xfId="3518" xr:uid="{00000000-0005-0000-0000-0000820E0000}"/>
    <cellStyle name="40% - Ênfase4 2 5 2 6 2" xfId="3519" xr:uid="{00000000-0005-0000-0000-0000830E0000}"/>
    <cellStyle name="40% - Ênfase4 2 5 2 6 2 2" xfId="3520" xr:uid="{00000000-0005-0000-0000-0000840E0000}"/>
    <cellStyle name="40% - Ênfase4 2 5 2 6 3" xfId="3521" xr:uid="{00000000-0005-0000-0000-0000850E0000}"/>
    <cellStyle name="40% - Ênfase4 2 5 2 7" xfId="3522" xr:uid="{00000000-0005-0000-0000-0000860E0000}"/>
    <cellStyle name="40% - Ênfase4 2 5 2 7 2" xfId="3523" xr:uid="{00000000-0005-0000-0000-0000870E0000}"/>
    <cellStyle name="40% - Ênfase4 2 5 2 7 3" xfId="3524" xr:uid="{00000000-0005-0000-0000-0000880E0000}"/>
    <cellStyle name="40% - Ênfase4 2 5 2 8" xfId="3525" xr:uid="{00000000-0005-0000-0000-0000890E0000}"/>
    <cellStyle name="40% - Ênfase4 2 5 2 8 2" xfId="3526" xr:uid="{00000000-0005-0000-0000-00008A0E0000}"/>
    <cellStyle name="40% - Ênfase4 2 5 3" xfId="3527" xr:uid="{00000000-0005-0000-0000-00008B0E0000}"/>
    <cellStyle name="40% - Ênfase4 2 5 4" xfId="3528" xr:uid="{00000000-0005-0000-0000-00008C0E0000}"/>
    <cellStyle name="40% - Ênfase4 2 5 4 2" xfId="3529" xr:uid="{00000000-0005-0000-0000-00008D0E0000}"/>
    <cellStyle name="40% - Ênfase4 2 5 4 3" xfId="3530" xr:uid="{00000000-0005-0000-0000-00008E0E0000}"/>
    <cellStyle name="40% - Ênfase4 2 5 5" xfId="3531" xr:uid="{00000000-0005-0000-0000-00008F0E0000}"/>
    <cellStyle name="40% - Ênfase4 2 5 6" xfId="3532" xr:uid="{00000000-0005-0000-0000-0000900E0000}"/>
    <cellStyle name="40% - Ênfase4 2 5 7" xfId="3533" xr:uid="{00000000-0005-0000-0000-0000910E0000}"/>
    <cellStyle name="40% - Ênfase4 2 6" xfId="3534" xr:uid="{00000000-0005-0000-0000-0000920E0000}"/>
    <cellStyle name="40% - Ênfase4 2 6 2" xfId="3535" xr:uid="{00000000-0005-0000-0000-0000930E0000}"/>
    <cellStyle name="40% - Ênfase4 2 6 2 2" xfId="3536" xr:uid="{00000000-0005-0000-0000-0000940E0000}"/>
    <cellStyle name="40% - Ênfase4 2 6 2 2 2" xfId="3537" xr:uid="{00000000-0005-0000-0000-0000950E0000}"/>
    <cellStyle name="40% - Ênfase4 2 6 2 3" xfId="3538" xr:uid="{00000000-0005-0000-0000-0000960E0000}"/>
    <cellStyle name="40% - Ênfase4 2 6 3" xfId="3539" xr:uid="{00000000-0005-0000-0000-0000970E0000}"/>
    <cellStyle name="40% - Ênfase4 2 6 3 2" xfId="3540" xr:uid="{00000000-0005-0000-0000-0000980E0000}"/>
    <cellStyle name="40% - Ênfase4 2 6 3 3" xfId="3541" xr:uid="{00000000-0005-0000-0000-0000990E0000}"/>
    <cellStyle name="40% - Ênfase4 2 6 4" xfId="3542" xr:uid="{00000000-0005-0000-0000-00009A0E0000}"/>
    <cellStyle name="40% - Ênfase4 2 6 4 2" xfId="3543" xr:uid="{00000000-0005-0000-0000-00009B0E0000}"/>
    <cellStyle name="40% - Ênfase4 2 6 5" xfId="3544" xr:uid="{00000000-0005-0000-0000-00009C0E0000}"/>
    <cellStyle name="40% - Ênfase4 2 7" xfId="3545" xr:uid="{00000000-0005-0000-0000-00009D0E0000}"/>
    <cellStyle name="40% - Ênfase4 2 7 2" xfId="3546" xr:uid="{00000000-0005-0000-0000-00009E0E0000}"/>
    <cellStyle name="40% - Ênfase4 2 7 2 2" xfId="3547" xr:uid="{00000000-0005-0000-0000-00009F0E0000}"/>
    <cellStyle name="40% - Ênfase4 2 7 2 3" xfId="3548" xr:uid="{00000000-0005-0000-0000-0000A00E0000}"/>
    <cellStyle name="40% - Ênfase4 2 7 3" xfId="3549" xr:uid="{00000000-0005-0000-0000-0000A10E0000}"/>
    <cellStyle name="40% - Ênfase4 2 7 3 2" xfId="3550" xr:uid="{00000000-0005-0000-0000-0000A20E0000}"/>
    <cellStyle name="40% - Ênfase4 2 7 3 3" xfId="3551" xr:uid="{00000000-0005-0000-0000-0000A30E0000}"/>
    <cellStyle name="40% - Ênfase4 2 7 4" xfId="3552" xr:uid="{00000000-0005-0000-0000-0000A40E0000}"/>
    <cellStyle name="40% - Ênfase4 2 7 4 2" xfId="3553" xr:uid="{00000000-0005-0000-0000-0000A50E0000}"/>
    <cellStyle name="40% - Ênfase4 2 8" xfId="3554" xr:uid="{00000000-0005-0000-0000-0000A60E0000}"/>
    <cellStyle name="40% - Ênfase4 2 8 2" xfId="3555" xr:uid="{00000000-0005-0000-0000-0000A70E0000}"/>
    <cellStyle name="40% - Ênfase4 2 8 2 2" xfId="3556" xr:uid="{00000000-0005-0000-0000-0000A80E0000}"/>
    <cellStyle name="40% - Ênfase4 2 8 2 3" xfId="3557" xr:uid="{00000000-0005-0000-0000-0000A90E0000}"/>
    <cellStyle name="40% - Ênfase4 2 8 3" xfId="3558" xr:uid="{00000000-0005-0000-0000-0000AA0E0000}"/>
    <cellStyle name="40% - Ênfase4 2 8 3 2" xfId="3559" xr:uid="{00000000-0005-0000-0000-0000AB0E0000}"/>
    <cellStyle name="40% - Ênfase4 2 8 3 3" xfId="3560" xr:uid="{00000000-0005-0000-0000-0000AC0E0000}"/>
    <cellStyle name="40% - Ênfase4 2 8 4" xfId="3561" xr:uid="{00000000-0005-0000-0000-0000AD0E0000}"/>
    <cellStyle name="40% - Ênfase4 2 8 4 2" xfId="3562" xr:uid="{00000000-0005-0000-0000-0000AE0E0000}"/>
    <cellStyle name="40% - Ênfase4 2 9" xfId="3563" xr:uid="{00000000-0005-0000-0000-0000AF0E0000}"/>
    <cellStyle name="40% - Ênfase4 2 9 2" xfId="3564" xr:uid="{00000000-0005-0000-0000-0000B00E0000}"/>
    <cellStyle name="40% - Ênfase4 2 9 2 2" xfId="3565" xr:uid="{00000000-0005-0000-0000-0000B10E0000}"/>
    <cellStyle name="40% - Ênfase4 2 9 2 3" xfId="3566" xr:uid="{00000000-0005-0000-0000-0000B20E0000}"/>
    <cellStyle name="40% - Ênfase4 2 9 3" xfId="3567" xr:uid="{00000000-0005-0000-0000-0000B30E0000}"/>
    <cellStyle name="40% - Ênfase4 2 9 3 2" xfId="3568" xr:uid="{00000000-0005-0000-0000-0000B40E0000}"/>
    <cellStyle name="40% - Ênfase4 2 9 3 3" xfId="3569" xr:uid="{00000000-0005-0000-0000-0000B50E0000}"/>
    <cellStyle name="40% - Ênfase4 2 9 4" xfId="3570" xr:uid="{00000000-0005-0000-0000-0000B60E0000}"/>
    <cellStyle name="40% - Ênfase4 2 9 4 2" xfId="3571" xr:uid="{00000000-0005-0000-0000-0000B70E0000}"/>
    <cellStyle name="40% - Ênfase4 2_Nota 22" xfId="3572" xr:uid="{00000000-0005-0000-0000-0000B80E0000}"/>
    <cellStyle name="40% - Ênfase4 20" xfId="35419" xr:uid="{00000000-0005-0000-0000-0000B90E0000}"/>
    <cellStyle name="40% - Ênfase4 21" xfId="35420" xr:uid="{00000000-0005-0000-0000-0000BA0E0000}"/>
    <cellStyle name="40% - Ênfase4 22" xfId="36014" xr:uid="{00000000-0005-0000-0000-0000BB0E0000}"/>
    <cellStyle name="40% - Ênfase4 3" xfId="3573" xr:uid="{00000000-0005-0000-0000-0000BC0E0000}"/>
    <cellStyle name="40% - Ênfase4 3 10" xfId="3574" xr:uid="{00000000-0005-0000-0000-0000BD0E0000}"/>
    <cellStyle name="40% - Ênfase4 3 11" xfId="3575" xr:uid="{00000000-0005-0000-0000-0000BE0E0000}"/>
    <cellStyle name="40% - Ênfase4 3 12" xfId="3576" xr:uid="{00000000-0005-0000-0000-0000BF0E0000}"/>
    <cellStyle name="40% - Ênfase4 3 13" xfId="3577" xr:uid="{00000000-0005-0000-0000-0000C00E0000}"/>
    <cellStyle name="40% - Ênfase4 3 14" xfId="3578" xr:uid="{00000000-0005-0000-0000-0000C10E0000}"/>
    <cellStyle name="40% - Ênfase4 3 15" xfId="3579" xr:uid="{00000000-0005-0000-0000-0000C20E0000}"/>
    <cellStyle name="40% - Ênfase4 3 16" xfId="3580" xr:uid="{00000000-0005-0000-0000-0000C30E0000}"/>
    <cellStyle name="40% - Ênfase4 3 17" xfId="3581" xr:uid="{00000000-0005-0000-0000-0000C40E0000}"/>
    <cellStyle name="40% - Ênfase4 3 2" xfId="3582" xr:uid="{00000000-0005-0000-0000-0000C50E0000}"/>
    <cellStyle name="40% - Ênfase4 3 2 2" xfId="3583" xr:uid="{00000000-0005-0000-0000-0000C60E0000}"/>
    <cellStyle name="40% - Ênfase4 3 3" xfId="3584" xr:uid="{00000000-0005-0000-0000-0000C70E0000}"/>
    <cellStyle name="40% - Ênfase4 3 4" xfId="3585" xr:uid="{00000000-0005-0000-0000-0000C80E0000}"/>
    <cellStyle name="40% - Ênfase4 3 5" xfId="3586" xr:uid="{00000000-0005-0000-0000-0000C90E0000}"/>
    <cellStyle name="40% - Ênfase4 3 6" xfId="3587" xr:uid="{00000000-0005-0000-0000-0000CA0E0000}"/>
    <cellStyle name="40% - Ênfase4 3 7" xfId="3588" xr:uid="{00000000-0005-0000-0000-0000CB0E0000}"/>
    <cellStyle name="40% - Ênfase4 3 8" xfId="3589" xr:uid="{00000000-0005-0000-0000-0000CC0E0000}"/>
    <cellStyle name="40% - Ênfase4 3 9" xfId="3590" xr:uid="{00000000-0005-0000-0000-0000CD0E0000}"/>
    <cellStyle name="40% - Ênfase4 4" xfId="3591" xr:uid="{00000000-0005-0000-0000-0000CE0E0000}"/>
    <cellStyle name="40% - Ênfase4 4 10" xfId="3592" xr:uid="{00000000-0005-0000-0000-0000CF0E0000}"/>
    <cellStyle name="40% - Ênfase4 4 11" xfId="3593" xr:uid="{00000000-0005-0000-0000-0000D00E0000}"/>
    <cellStyle name="40% - Ênfase4 4 12" xfId="3594" xr:uid="{00000000-0005-0000-0000-0000D10E0000}"/>
    <cellStyle name="40% - Ênfase4 4 2" xfId="3595" xr:uid="{00000000-0005-0000-0000-0000D20E0000}"/>
    <cellStyle name="40% - Ênfase4 4 3" xfId="3596" xr:uid="{00000000-0005-0000-0000-0000D30E0000}"/>
    <cellStyle name="40% - Ênfase4 4 4" xfId="3597" xr:uid="{00000000-0005-0000-0000-0000D40E0000}"/>
    <cellStyle name="40% - Ênfase4 4 5" xfId="3598" xr:uid="{00000000-0005-0000-0000-0000D50E0000}"/>
    <cellStyle name="40% - Ênfase4 4 6" xfId="3599" xr:uid="{00000000-0005-0000-0000-0000D60E0000}"/>
    <cellStyle name="40% - Ênfase4 4 7" xfId="3600" xr:uid="{00000000-0005-0000-0000-0000D70E0000}"/>
    <cellStyle name="40% - Ênfase4 4 8" xfId="3601" xr:uid="{00000000-0005-0000-0000-0000D80E0000}"/>
    <cellStyle name="40% - Ênfase4 4 9" xfId="3602" xr:uid="{00000000-0005-0000-0000-0000D90E0000}"/>
    <cellStyle name="40% - Ênfase4 5" xfId="3603" xr:uid="{00000000-0005-0000-0000-0000DA0E0000}"/>
    <cellStyle name="40% - Ênfase4 5 2" xfId="3604" xr:uid="{00000000-0005-0000-0000-0000DB0E0000}"/>
    <cellStyle name="40% - Ênfase4 6" xfId="35421" xr:uid="{00000000-0005-0000-0000-0000DC0E0000}"/>
    <cellStyle name="40% - Ênfase4 7" xfId="35422" xr:uid="{00000000-0005-0000-0000-0000DD0E0000}"/>
    <cellStyle name="40% - Ênfase4 8" xfId="35423" xr:uid="{00000000-0005-0000-0000-0000DE0E0000}"/>
    <cellStyle name="40% - Ênfase4 9" xfId="35424" xr:uid="{00000000-0005-0000-0000-0000DF0E0000}"/>
    <cellStyle name="40% - Ênfase5 10" xfId="35425" xr:uid="{00000000-0005-0000-0000-0000E00E0000}"/>
    <cellStyle name="40% - Ênfase5 11" xfId="35426" xr:uid="{00000000-0005-0000-0000-0000E10E0000}"/>
    <cellStyle name="40% - Ênfase5 12" xfId="35427" xr:uid="{00000000-0005-0000-0000-0000E20E0000}"/>
    <cellStyle name="40% - Ênfase5 13" xfId="35428" xr:uid="{00000000-0005-0000-0000-0000E30E0000}"/>
    <cellStyle name="40% - Ênfase5 14" xfId="35429" xr:uid="{00000000-0005-0000-0000-0000E40E0000}"/>
    <cellStyle name="40% - Ênfase5 15" xfId="35430" xr:uid="{00000000-0005-0000-0000-0000E50E0000}"/>
    <cellStyle name="40% - Ênfase5 16" xfId="35431" xr:uid="{00000000-0005-0000-0000-0000E60E0000}"/>
    <cellStyle name="40% - Ênfase5 17" xfId="35432" xr:uid="{00000000-0005-0000-0000-0000E70E0000}"/>
    <cellStyle name="40% - Ênfase5 18" xfId="35433" xr:uid="{00000000-0005-0000-0000-0000E80E0000}"/>
    <cellStyle name="40% - Ênfase5 19" xfId="35434" xr:uid="{00000000-0005-0000-0000-0000E90E0000}"/>
    <cellStyle name="40% - Ênfase5 2" xfId="3605" xr:uid="{00000000-0005-0000-0000-0000EA0E0000}"/>
    <cellStyle name="40% - Ênfase5 2 10" xfId="3606" xr:uid="{00000000-0005-0000-0000-0000EB0E0000}"/>
    <cellStyle name="40% - Ênfase5 2 10 2" xfId="3607" xr:uid="{00000000-0005-0000-0000-0000EC0E0000}"/>
    <cellStyle name="40% - Ênfase5 2 10 2 2" xfId="3608" xr:uid="{00000000-0005-0000-0000-0000ED0E0000}"/>
    <cellStyle name="40% - Ênfase5 2 10 3" xfId="3609" xr:uid="{00000000-0005-0000-0000-0000EE0E0000}"/>
    <cellStyle name="40% - Ênfase5 2 11" xfId="3610" xr:uid="{00000000-0005-0000-0000-0000EF0E0000}"/>
    <cellStyle name="40% - Ênfase5 2 12" xfId="3611" xr:uid="{00000000-0005-0000-0000-0000F00E0000}"/>
    <cellStyle name="40% - Ênfase5 2 13" xfId="3612" xr:uid="{00000000-0005-0000-0000-0000F10E0000}"/>
    <cellStyle name="40% - Ênfase5 2 13 2" xfId="3613" xr:uid="{00000000-0005-0000-0000-0000F20E0000}"/>
    <cellStyle name="40% - Ênfase5 2 13 3" xfId="3614" xr:uid="{00000000-0005-0000-0000-0000F30E0000}"/>
    <cellStyle name="40% - Ênfase5 2 14" xfId="3615" xr:uid="{00000000-0005-0000-0000-0000F40E0000}"/>
    <cellStyle name="40% - Ênfase5 2 15" xfId="3616" xr:uid="{00000000-0005-0000-0000-0000F50E0000}"/>
    <cellStyle name="40% - Ênfase5 2 16" xfId="3617" xr:uid="{00000000-0005-0000-0000-0000F60E0000}"/>
    <cellStyle name="40% - Ênfase5 2 17" xfId="3618" xr:uid="{00000000-0005-0000-0000-0000F70E0000}"/>
    <cellStyle name="40% - Ênfase5 2 18" xfId="3619" xr:uid="{00000000-0005-0000-0000-0000F80E0000}"/>
    <cellStyle name="40% - Ênfase5 2 19" xfId="3620" xr:uid="{00000000-0005-0000-0000-0000F90E0000}"/>
    <cellStyle name="40% - Ênfase5 2 2" xfId="3621" xr:uid="{00000000-0005-0000-0000-0000FA0E0000}"/>
    <cellStyle name="40% - Ênfase5 2 2 10" xfId="3622" xr:uid="{00000000-0005-0000-0000-0000FB0E0000}"/>
    <cellStyle name="40% - Ênfase5 2 2 11" xfId="3623" xr:uid="{00000000-0005-0000-0000-0000FC0E0000}"/>
    <cellStyle name="40% - Ênfase5 2 2 2" xfId="3624" xr:uid="{00000000-0005-0000-0000-0000FD0E0000}"/>
    <cellStyle name="40% - Ênfase5 2 2 2 10" xfId="3625" xr:uid="{00000000-0005-0000-0000-0000FE0E0000}"/>
    <cellStyle name="40% - Ênfase5 2 2 2 2" xfId="3626" xr:uid="{00000000-0005-0000-0000-0000FF0E0000}"/>
    <cellStyle name="40% - Ênfase5 2 2 2 2 2" xfId="3627" xr:uid="{00000000-0005-0000-0000-0000000F0000}"/>
    <cellStyle name="40% - Ênfase5 2 2 2 2 2 2" xfId="3628" xr:uid="{00000000-0005-0000-0000-0000010F0000}"/>
    <cellStyle name="40% - Ênfase5 2 2 2 2 2 2 2" xfId="3629" xr:uid="{00000000-0005-0000-0000-0000020F0000}"/>
    <cellStyle name="40% - Ênfase5 2 2 2 2 2 3" xfId="3630" xr:uid="{00000000-0005-0000-0000-0000030F0000}"/>
    <cellStyle name="40% - Ênfase5 2 2 2 2 3" xfId="3631" xr:uid="{00000000-0005-0000-0000-0000040F0000}"/>
    <cellStyle name="40% - Ênfase5 2 2 2 2 3 2" xfId="3632" xr:uid="{00000000-0005-0000-0000-0000050F0000}"/>
    <cellStyle name="40% - Ênfase5 2 2 2 2 4" xfId="3633" xr:uid="{00000000-0005-0000-0000-0000060F0000}"/>
    <cellStyle name="40% - Ênfase5 2 2 2 3" xfId="3634" xr:uid="{00000000-0005-0000-0000-0000070F0000}"/>
    <cellStyle name="40% - Ênfase5 2 2 2 3 2" xfId="3635" xr:uid="{00000000-0005-0000-0000-0000080F0000}"/>
    <cellStyle name="40% - Ênfase5 2 2 2 3 2 2" xfId="3636" xr:uid="{00000000-0005-0000-0000-0000090F0000}"/>
    <cellStyle name="40% - Ênfase5 2 2 2 3 3" xfId="3637" xr:uid="{00000000-0005-0000-0000-00000A0F0000}"/>
    <cellStyle name="40% - Ênfase5 2 2 2 4" xfId="3638" xr:uid="{00000000-0005-0000-0000-00000B0F0000}"/>
    <cellStyle name="40% - Ênfase5 2 2 2 4 2" xfId="3639" xr:uid="{00000000-0005-0000-0000-00000C0F0000}"/>
    <cellStyle name="40% - Ênfase5 2 2 2 4 2 2" xfId="3640" xr:uid="{00000000-0005-0000-0000-00000D0F0000}"/>
    <cellStyle name="40% - Ênfase5 2 2 2 4 3" xfId="3641" xr:uid="{00000000-0005-0000-0000-00000E0F0000}"/>
    <cellStyle name="40% - Ênfase5 2 2 2 5" xfId="3642" xr:uid="{00000000-0005-0000-0000-00000F0F0000}"/>
    <cellStyle name="40% - Ênfase5 2 2 2 5 2" xfId="3643" xr:uid="{00000000-0005-0000-0000-0000100F0000}"/>
    <cellStyle name="40% - Ênfase5 2 2 2 5 2 2" xfId="3644" xr:uid="{00000000-0005-0000-0000-0000110F0000}"/>
    <cellStyle name="40% - Ênfase5 2 2 2 5 3" xfId="3645" xr:uid="{00000000-0005-0000-0000-0000120F0000}"/>
    <cellStyle name="40% - Ênfase5 2 2 2 6" xfId="3646" xr:uid="{00000000-0005-0000-0000-0000130F0000}"/>
    <cellStyle name="40% - Ênfase5 2 2 2 6 2" xfId="3647" xr:uid="{00000000-0005-0000-0000-0000140F0000}"/>
    <cellStyle name="40% - Ênfase5 2 2 2 6 2 2" xfId="3648" xr:uid="{00000000-0005-0000-0000-0000150F0000}"/>
    <cellStyle name="40% - Ênfase5 2 2 2 6 3" xfId="3649" xr:uid="{00000000-0005-0000-0000-0000160F0000}"/>
    <cellStyle name="40% - Ênfase5 2 2 2 7" xfId="3650" xr:uid="{00000000-0005-0000-0000-0000170F0000}"/>
    <cellStyle name="40% - Ênfase5 2 2 2 7 2" xfId="3651" xr:uid="{00000000-0005-0000-0000-0000180F0000}"/>
    <cellStyle name="40% - Ênfase5 2 2 2 8" xfId="3652" xr:uid="{00000000-0005-0000-0000-0000190F0000}"/>
    <cellStyle name="40% - Ênfase5 2 2 2 9" xfId="3653" xr:uid="{00000000-0005-0000-0000-00001A0F0000}"/>
    <cellStyle name="40% - Ênfase5 2 2 3" xfId="3654" xr:uid="{00000000-0005-0000-0000-00001B0F0000}"/>
    <cellStyle name="40% - Ênfase5 2 2 3 2" xfId="3655" xr:uid="{00000000-0005-0000-0000-00001C0F0000}"/>
    <cellStyle name="40% - Ênfase5 2 2 3 2 2" xfId="3656" xr:uid="{00000000-0005-0000-0000-00001D0F0000}"/>
    <cellStyle name="40% - Ênfase5 2 2 3 2 2 2" xfId="3657" xr:uid="{00000000-0005-0000-0000-00001E0F0000}"/>
    <cellStyle name="40% - Ênfase5 2 2 3 2 3" xfId="3658" xr:uid="{00000000-0005-0000-0000-00001F0F0000}"/>
    <cellStyle name="40% - Ênfase5 2 2 3 3" xfId="3659" xr:uid="{00000000-0005-0000-0000-0000200F0000}"/>
    <cellStyle name="40% - Ênfase5 2 2 3 3 2" xfId="3660" xr:uid="{00000000-0005-0000-0000-0000210F0000}"/>
    <cellStyle name="40% - Ênfase5 2 2 3 4" xfId="3661" xr:uid="{00000000-0005-0000-0000-0000220F0000}"/>
    <cellStyle name="40% - Ênfase5 2 2 3 5" xfId="3662" xr:uid="{00000000-0005-0000-0000-0000230F0000}"/>
    <cellStyle name="40% - Ênfase5 2 2 3 6" xfId="3663" xr:uid="{00000000-0005-0000-0000-0000240F0000}"/>
    <cellStyle name="40% - Ênfase5 2 2 4" xfId="3664" xr:uid="{00000000-0005-0000-0000-0000250F0000}"/>
    <cellStyle name="40% - Ênfase5 2 2 4 2" xfId="3665" xr:uid="{00000000-0005-0000-0000-0000260F0000}"/>
    <cellStyle name="40% - Ênfase5 2 2 4 2 2" xfId="3666" xr:uid="{00000000-0005-0000-0000-0000270F0000}"/>
    <cellStyle name="40% - Ênfase5 2 2 4 3" xfId="3667" xr:uid="{00000000-0005-0000-0000-0000280F0000}"/>
    <cellStyle name="40% - Ênfase5 2 2 5" xfId="3668" xr:uid="{00000000-0005-0000-0000-0000290F0000}"/>
    <cellStyle name="40% - Ênfase5 2 2 5 2" xfId="3669" xr:uid="{00000000-0005-0000-0000-00002A0F0000}"/>
    <cellStyle name="40% - Ênfase5 2 2 5 2 2" xfId="3670" xr:uid="{00000000-0005-0000-0000-00002B0F0000}"/>
    <cellStyle name="40% - Ênfase5 2 2 5 3" xfId="3671" xr:uid="{00000000-0005-0000-0000-00002C0F0000}"/>
    <cellStyle name="40% - Ênfase5 2 2 6" xfId="3672" xr:uid="{00000000-0005-0000-0000-00002D0F0000}"/>
    <cellStyle name="40% - Ênfase5 2 2 6 2" xfId="3673" xr:uid="{00000000-0005-0000-0000-00002E0F0000}"/>
    <cellStyle name="40% - Ênfase5 2 2 6 2 2" xfId="3674" xr:uid="{00000000-0005-0000-0000-00002F0F0000}"/>
    <cellStyle name="40% - Ênfase5 2 2 6 3" xfId="3675" xr:uid="{00000000-0005-0000-0000-0000300F0000}"/>
    <cellStyle name="40% - Ênfase5 2 2 7" xfId="3676" xr:uid="{00000000-0005-0000-0000-0000310F0000}"/>
    <cellStyle name="40% - Ênfase5 2 2 7 2" xfId="3677" xr:uid="{00000000-0005-0000-0000-0000320F0000}"/>
    <cellStyle name="40% - Ênfase5 2 2 7 2 2" xfId="3678" xr:uid="{00000000-0005-0000-0000-0000330F0000}"/>
    <cellStyle name="40% - Ênfase5 2 2 7 3" xfId="3679" xr:uid="{00000000-0005-0000-0000-0000340F0000}"/>
    <cellStyle name="40% - Ênfase5 2 2 8" xfId="3680" xr:uid="{00000000-0005-0000-0000-0000350F0000}"/>
    <cellStyle name="40% - Ênfase5 2 2 8 2" xfId="3681" xr:uid="{00000000-0005-0000-0000-0000360F0000}"/>
    <cellStyle name="40% - Ênfase5 2 2 9" xfId="3682" xr:uid="{00000000-0005-0000-0000-0000370F0000}"/>
    <cellStyle name="40% - Ênfase5 2 20" xfId="3683" xr:uid="{00000000-0005-0000-0000-0000380F0000}"/>
    <cellStyle name="40% - Ênfase5 2 21" xfId="3684" xr:uid="{00000000-0005-0000-0000-0000390F0000}"/>
    <cellStyle name="40% - Ênfase5 2 3" xfId="3685" xr:uid="{00000000-0005-0000-0000-00003A0F0000}"/>
    <cellStyle name="40% - Ênfase5 2 3 10" xfId="3686" xr:uid="{00000000-0005-0000-0000-00003B0F0000}"/>
    <cellStyle name="40% - Ênfase5 2 3 11" xfId="3687" xr:uid="{00000000-0005-0000-0000-00003C0F0000}"/>
    <cellStyle name="40% - Ênfase5 2 3 2" xfId="3688" xr:uid="{00000000-0005-0000-0000-00003D0F0000}"/>
    <cellStyle name="40% - Ênfase5 2 3 2 2" xfId="3689" xr:uid="{00000000-0005-0000-0000-00003E0F0000}"/>
    <cellStyle name="40% - Ênfase5 2 3 2 2 2" xfId="3690" xr:uid="{00000000-0005-0000-0000-00003F0F0000}"/>
    <cellStyle name="40% - Ênfase5 2 3 2 2 2 2" xfId="3691" xr:uid="{00000000-0005-0000-0000-0000400F0000}"/>
    <cellStyle name="40% - Ênfase5 2 3 2 2 2 2 2" xfId="3692" xr:uid="{00000000-0005-0000-0000-0000410F0000}"/>
    <cellStyle name="40% - Ênfase5 2 3 2 2 2 3" xfId="3693" xr:uid="{00000000-0005-0000-0000-0000420F0000}"/>
    <cellStyle name="40% - Ênfase5 2 3 2 2 3" xfId="3694" xr:uid="{00000000-0005-0000-0000-0000430F0000}"/>
    <cellStyle name="40% - Ênfase5 2 3 2 2 3 2" xfId="3695" xr:uid="{00000000-0005-0000-0000-0000440F0000}"/>
    <cellStyle name="40% - Ênfase5 2 3 2 2 4" xfId="3696" xr:uid="{00000000-0005-0000-0000-0000450F0000}"/>
    <cellStyle name="40% - Ênfase5 2 3 2 3" xfId="3697" xr:uid="{00000000-0005-0000-0000-0000460F0000}"/>
    <cellStyle name="40% - Ênfase5 2 3 2 3 2" xfId="3698" xr:uid="{00000000-0005-0000-0000-0000470F0000}"/>
    <cellStyle name="40% - Ênfase5 2 3 2 3 2 2" xfId="3699" xr:uid="{00000000-0005-0000-0000-0000480F0000}"/>
    <cellStyle name="40% - Ênfase5 2 3 2 3 3" xfId="3700" xr:uid="{00000000-0005-0000-0000-0000490F0000}"/>
    <cellStyle name="40% - Ênfase5 2 3 2 4" xfId="3701" xr:uid="{00000000-0005-0000-0000-00004A0F0000}"/>
    <cellStyle name="40% - Ênfase5 2 3 2 4 2" xfId="3702" xr:uid="{00000000-0005-0000-0000-00004B0F0000}"/>
    <cellStyle name="40% - Ênfase5 2 3 2 4 2 2" xfId="3703" xr:uid="{00000000-0005-0000-0000-00004C0F0000}"/>
    <cellStyle name="40% - Ênfase5 2 3 2 4 3" xfId="3704" xr:uid="{00000000-0005-0000-0000-00004D0F0000}"/>
    <cellStyle name="40% - Ênfase5 2 3 2 5" xfId="3705" xr:uid="{00000000-0005-0000-0000-00004E0F0000}"/>
    <cellStyle name="40% - Ênfase5 2 3 2 5 2" xfId="3706" xr:uid="{00000000-0005-0000-0000-00004F0F0000}"/>
    <cellStyle name="40% - Ênfase5 2 3 2 5 2 2" xfId="3707" xr:uid="{00000000-0005-0000-0000-0000500F0000}"/>
    <cellStyle name="40% - Ênfase5 2 3 2 5 3" xfId="3708" xr:uid="{00000000-0005-0000-0000-0000510F0000}"/>
    <cellStyle name="40% - Ênfase5 2 3 2 6" xfId="3709" xr:uid="{00000000-0005-0000-0000-0000520F0000}"/>
    <cellStyle name="40% - Ênfase5 2 3 2 6 2" xfId="3710" xr:uid="{00000000-0005-0000-0000-0000530F0000}"/>
    <cellStyle name="40% - Ênfase5 2 3 2 6 2 2" xfId="3711" xr:uid="{00000000-0005-0000-0000-0000540F0000}"/>
    <cellStyle name="40% - Ênfase5 2 3 2 6 3" xfId="3712" xr:uid="{00000000-0005-0000-0000-0000550F0000}"/>
    <cellStyle name="40% - Ênfase5 2 3 2 7" xfId="3713" xr:uid="{00000000-0005-0000-0000-0000560F0000}"/>
    <cellStyle name="40% - Ênfase5 2 3 2 7 2" xfId="3714" xr:uid="{00000000-0005-0000-0000-0000570F0000}"/>
    <cellStyle name="40% - Ênfase5 2 3 2 8" xfId="3715" xr:uid="{00000000-0005-0000-0000-0000580F0000}"/>
    <cellStyle name="40% - Ênfase5 2 3 3" xfId="3716" xr:uid="{00000000-0005-0000-0000-0000590F0000}"/>
    <cellStyle name="40% - Ênfase5 2 3 3 2" xfId="3717" xr:uid="{00000000-0005-0000-0000-00005A0F0000}"/>
    <cellStyle name="40% - Ênfase5 2 3 3 2 2" xfId="3718" xr:uid="{00000000-0005-0000-0000-00005B0F0000}"/>
    <cellStyle name="40% - Ênfase5 2 3 3 2 2 2" xfId="3719" xr:uid="{00000000-0005-0000-0000-00005C0F0000}"/>
    <cellStyle name="40% - Ênfase5 2 3 3 2 3" xfId="3720" xr:uid="{00000000-0005-0000-0000-00005D0F0000}"/>
    <cellStyle name="40% - Ênfase5 2 3 3 3" xfId="3721" xr:uid="{00000000-0005-0000-0000-00005E0F0000}"/>
    <cellStyle name="40% - Ênfase5 2 3 3 3 2" xfId="3722" xr:uid="{00000000-0005-0000-0000-00005F0F0000}"/>
    <cellStyle name="40% - Ênfase5 2 3 3 4" xfId="3723" xr:uid="{00000000-0005-0000-0000-0000600F0000}"/>
    <cellStyle name="40% - Ênfase5 2 3 4" xfId="3724" xr:uid="{00000000-0005-0000-0000-0000610F0000}"/>
    <cellStyle name="40% - Ênfase5 2 3 4 2" xfId="3725" xr:uid="{00000000-0005-0000-0000-0000620F0000}"/>
    <cellStyle name="40% - Ênfase5 2 3 4 2 2" xfId="3726" xr:uid="{00000000-0005-0000-0000-0000630F0000}"/>
    <cellStyle name="40% - Ênfase5 2 3 4 3" xfId="3727" xr:uid="{00000000-0005-0000-0000-0000640F0000}"/>
    <cellStyle name="40% - Ênfase5 2 3 5" xfId="3728" xr:uid="{00000000-0005-0000-0000-0000650F0000}"/>
    <cellStyle name="40% - Ênfase5 2 3 5 2" xfId="3729" xr:uid="{00000000-0005-0000-0000-0000660F0000}"/>
    <cellStyle name="40% - Ênfase5 2 3 5 2 2" xfId="3730" xr:uid="{00000000-0005-0000-0000-0000670F0000}"/>
    <cellStyle name="40% - Ênfase5 2 3 5 3" xfId="3731" xr:uid="{00000000-0005-0000-0000-0000680F0000}"/>
    <cellStyle name="40% - Ênfase5 2 3 6" xfId="3732" xr:uid="{00000000-0005-0000-0000-0000690F0000}"/>
    <cellStyle name="40% - Ênfase5 2 3 6 2" xfId="3733" xr:uid="{00000000-0005-0000-0000-00006A0F0000}"/>
    <cellStyle name="40% - Ênfase5 2 3 6 2 2" xfId="3734" xr:uid="{00000000-0005-0000-0000-00006B0F0000}"/>
    <cellStyle name="40% - Ênfase5 2 3 6 3" xfId="3735" xr:uid="{00000000-0005-0000-0000-00006C0F0000}"/>
    <cellStyle name="40% - Ênfase5 2 3 7" xfId="3736" xr:uid="{00000000-0005-0000-0000-00006D0F0000}"/>
    <cellStyle name="40% - Ênfase5 2 3 7 2" xfId="3737" xr:uid="{00000000-0005-0000-0000-00006E0F0000}"/>
    <cellStyle name="40% - Ênfase5 2 3 7 2 2" xfId="3738" xr:uid="{00000000-0005-0000-0000-00006F0F0000}"/>
    <cellStyle name="40% - Ênfase5 2 3 7 3" xfId="3739" xr:uid="{00000000-0005-0000-0000-0000700F0000}"/>
    <cellStyle name="40% - Ênfase5 2 3 8" xfId="3740" xr:uid="{00000000-0005-0000-0000-0000710F0000}"/>
    <cellStyle name="40% - Ênfase5 2 3 8 2" xfId="3741" xr:uid="{00000000-0005-0000-0000-0000720F0000}"/>
    <cellStyle name="40% - Ênfase5 2 3 9" xfId="3742" xr:uid="{00000000-0005-0000-0000-0000730F0000}"/>
    <cellStyle name="40% - Ênfase5 2 4" xfId="3743" xr:uid="{00000000-0005-0000-0000-0000740F0000}"/>
    <cellStyle name="40% - Ênfase5 2 4 10" xfId="3744" xr:uid="{00000000-0005-0000-0000-0000750F0000}"/>
    <cellStyle name="40% - Ênfase5 2 4 11" xfId="3745" xr:uid="{00000000-0005-0000-0000-0000760F0000}"/>
    <cellStyle name="40% - Ênfase5 2 4 2" xfId="3746" xr:uid="{00000000-0005-0000-0000-0000770F0000}"/>
    <cellStyle name="40% - Ênfase5 2 4 2 2" xfId="3747" xr:uid="{00000000-0005-0000-0000-0000780F0000}"/>
    <cellStyle name="40% - Ênfase5 2 4 2 2 2" xfId="3748" xr:uid="{00000000-0005-0000-0000-0000790F0000}"/>
    <cellStyle name="40% - Ênfase5 2 4 2 2 2 2" xfId="3749" xr:uid="{00000000-0005-0000-0000-00007A0F0000}"/>
    <cellStyle name="40% - Ênfase5 2 4 2 2 2 2 2" xfId="3750" xr:uid="{00000000-0005-0000-0000-00007B0F0000}"/>
    <cellStyle name="40% - Ênfase5 2 4 2 2 2 3" xfId="3751" xr:uid="{00000000-0005-0000-0000-00007C0F0000}"/>
    <cellStyle name="40% - Ênfase5 2 4 2 2 3" xfId="3752" xr:uid="{00000000-0005-0000-0000-00007D0F0000}"/>
    <cellStyle name="40% - Ênfase5 2 4 2 2 3 2" xfId="3753" xr:uid="{00000000-0005-0000-0000-00007E0F0000}"/>
    <cellStyle name="40% - Ênfase5 2 4 2 2 4" xfId="3754" xr:uid="{00000000-0005-0000-0000-00007F0F0000}"/>
    <cellStyle name="40% - Ênfase5 2 4 2 3" xfId="3755" xr:uid="{00000000-0005-0000-0000-0000800F0000}"/>
    <cellStyle name="40% - Ênfase5 2 4 2 3 2" xfId="3756" xr:uid="{00000000-0005-0000-0000-0000810F0000}"/>
    <cellStyle name="40% - Ênfase5 2 4 2 3 2 2" xfId="3757" xr:uid="{00000000-0005-0000-0000-0000820F0000}"/>
    <cellStyle name="40% - Ênfase5 2 4 2 3 3" xfId="3758" xr:uid="{00000000-0005-0000-0000-0000830F0000}"/>
    <cellStyle name="40% - Ênfase5 2 4 2 4" xfId="3759" xr:uid="{00000000-0005-0000-0000-0000840F0000}"/>
    <cellStyle name="40% - Ênfase5 2 4 2 4 2" xfId="3760" xr:uid="{00000000-0005-0000-0000-0000850F0000}"/>
    <cellStyle name="40% - Ênfase5 2 4 2 4 2 2" xfId="3761" xr:uid="{00000000-0005-0000-0000-0000860F0000}"/>
    <cellStyle name="40% - Ênfase5 2 4 2 4 3" xfId="3762" xr:uid="{00000000-0005-0000-0000-0000870F0000}"/>
    <cellStyle name="40% - Ênfase5 2 4 2 5" xfId="3763" xr:uid="{00000000-0005-0000-0000-0000880F0000}"/>
    <cellStyle name="40% - Ênfase5 2 4 2 5 2" xfId="3764" xr:uid="{00000000-0005-0000-0000-0000890F0000}"/>
    <cellStyle name="40% - Ênfase5 2 4 2 5 2 2" xfId="3765" xr:uid="{00000000-0005-0000-0000-00008A0F0000}"/>
    <cellStyle name="40% - Ênfase5 2 4 2 5 3" xfId="3766" xr:uid="{00000000-0005-0000-0000-00008B0F0000}"/>
    <cellStyle name="40% - Ênfase5 2 4 2 6" xfId="3767" xr:uid="{00000000-0005-0000-0000-00008C0F0000}"/>
    <cellStyle name="40% - Ênfase5 2 4 2 6 2" xfId="3768" xr:uid="{00000000-0005-0000-0000-00008D0F0000}"/>
    <cellStyle name="40% - Ênfase5 2 4 2 6 2 2" xfId="3769" xr:uid="{00000000-0005-0000-0000-00008E0F0000}"/>
    <cellStyle name="40% - Ênfase5 2 4 2 6 3" xfId="3770" xr:uid="{00000000-0005-0000-0000-00008F0F0000}"/>
    <cellStyle name="40% - Ênfase5 2 4 2 7" xfId="3771" xr:uid="{00000000-0005-0000-0000-0000900F0000}"/>
    <cellStyle name="40% - Ênfase5 2 4 2 7 2" xfId="3772" xr:uid="{00000000-0005-0000-0000-0000910F0000}"/>
    <cellStyle name="40% - Ênfase5 2 4 2 8" xfId="3773" xr:uid="{00000000-0005-0000-0000-0000920F0000}"/>
    <cellStyle name="40% - Ênfase5 2 4 3" xfId="3774" xr:uid="{00000000-0005-0000-0000-0000930F0000}"/>
    <cellStyle name="40% - Ênfase5 2 4 3 2" xfId="3775" xr:uid="{00000000-0005-0000-0000-0000940F0000}"/>
    <cellStyle name="40% - Ênfase5 2 4 3 2 2" xfId="3776" xr:uid="{00000000-0005-0000-0000-0000950F0000}"/>
    <cellStyle name="40% - Ênfase5 2 4 3 2 2 2" xfId="3777" xr:uid="{00000000-0005-0000-0000-0000960F0000}"/>
    <cellStyle name="40% - Ênfase5 2 4 3 2 3" xfId="3778" xr:uid="{00000000-0005-0000-0000-0000970F0000}"/>
    <cellStyle name="40% - Ênfase5 2 4 3 3" xfId="3779" xr:uid="{00000000-0005-0000-0000-0000980F0000}"/>
    <cellStyle name="40% - Ênfase5 2 4 3 3 2" xfId="3780" xr:uid="{00000000-0005-0000-0000-0000990F0000}"/>
    <cellStyle name="40% - Ênfase5 2 4 3 4" xfId="3781" xr:uid="{00000000-0005-0000-0000-00009A0F0000}"/>
    <cellStyle name="40% - Ênfase5 2 4 4" xfId="3782" xr:uid="{00000000-0005-0000-0000-00009B0F0000}"/>
    <cellStyle name="40% - Ênfase5 2 4 4 2" xfId="3783" xr:uid="{00000000-0005-0000-0000-00009C0F0000}"/>
    <cellStyle name="40% - Ênfase5 2 4 4 2 2" xfId="3784" xr:uid="{00000000-0005-0000-0000-00009D0F0000}"/>
    <cellStyle name="40% - Ênfase5 2 4 4 3" xfId="3785" xr:uid="{00000000-0005-0000-0000-00009E0F0000}"/>
    <cellStyle name="40% - Ênfase5 2 4 5" xfId="3786" xr:uid="{00000000-0005-0000-0000-00009F0F0000}"/>
    <cellStyle name="40% - Ênfase5 2 4 5 2" xfId="3787" xr:uid="{00000000-0005-0000-0000-0000A00F0000}"/>
    <cellStyle name="40% - Ênfase5 2 4 5 2 2" xfId="3788" xr:uid="{00000000-0005-0000-0000-0000A10F0000}"/>
    <cellStyle name="40% - Ênfase5 2 4 5 3" xfId="3789" xr:uid="{00000000-0005-0000-0000-0000A20F0000}"/>
    <cellStyle name="40% - Ênfase5 2 4 6" xfId="3790" xr:uid="{00000000-0005-0000-0000-0000A30F0000}"/>
    <cellStyle name="40% - Ênfase5 2 4 6 2" xfId="3791" xr:uid="{00000000-0005-0000-0000-0000A40F0000}"/>
    <cellStyle name="40% - Ênfase5 2 4 6 2 2" xfId="3792" xr:uid="{00000000-0005-0000-0000-0000A50F0000}"/>
    <cellStyle name="40% - Ênfase5 2 4 6 3" xfId="3793" xr:uid="{00000000-0005-0000-0000-0000A60F0000}"/>
    <cellStyle name="40% - Ênfase5 2 4 7" xfId="3794" xr:uid="{00000000-0005-0000-0000-0000A70F0000}"/>
    <cellStyle name="40% - Ênfase5 2 4 7 2" xfId="3795" xr:uid="{00000000-0005-0000-0000-0000A80F0000}"/>
    <cellStyle name="40% - Ênfase5 2 4 7 2 2" xfId="3796" xr:uid="{00000000-0005-0000-0000-0000A90F0000}"/>
    <cellStyle name="40% - Ênfase5 2 4 7 3" xfId="3797" xr:uid="{00000000-0005-0000-0000-0000AA0F0000}"/>
    <cellStyle name="40% - Ênfase5 2 4 8" xfId="3798" xr:uid="{00000000-0005-0000-0000-0000AB0F0000}"/>
    <cellStyle name="40% - Ênfase5 2 4 8 2" xfId="3799" xr:uid="{00000000-0005-0000-0000-0000AC0F0000}"/>
    <cellStyle name="40% - Ênfase5 2 4 9" xfId="3800" xr:uid="{00000000-0005-0000-0000-0000AD0F0000}"/>
    <cellStyle name="40% - Ênfase5 2 5" xfId="3801" xr:uid="{00000000-0005-0000-0000-0000AE0F0000}"/>
    <cellStyle name="40% - Ênfase5 2 5 2" xfId="3802" xr:uid="{00000000-0005-0000-0000-0000AF0F0000}"/>
    <cellStyle name="40% - Ênfase5 2 5 2 2" xfId="3803" xr:uid="{00000000-0005-0000-0000-0000B00F0000}"/>
    <cellStyle name="40% - Ênfase5 2 5 2 2 2" xfId="3804" xr:uid="{00000000-0005-0000-0000-0000B10F0000}"/>
    <cellStyle name="40% - Ênfase5 2 5 2 2 2 2" xfId="3805" xr:uid="{00000000-0005-0000-0000-0000B20F0000}"/>
    <cellStyle name="40% - Ênfase5 2 5 2 2 2 2 2" xfId="3806" xr:uid="{00000000-0005-0000-0000-0000B30F0000}"/>
    <cellStyle name="40% - Ênfase5 2 5 2 2 2 3" xfId="3807" xr:uid="{00000000-0005-0000-0000-0000B40F0000}"/>
    <cellStyle name="40% - Ênfase5 2 5 2 2 3" xfId="3808" xr:uid="{00000000-0005-0000-0000-0000B50F0000}"/>
    <cellStyle name="40% - Ênfase5 2 5 2 2 3 2" xfId="3809" xr:uid="{00000000-0005-0000-0000-0000B60F0000}"/>
    <cellStyle name="40% - Ênfase5 2 5 2 2 4" xfId="3810" xr:uid="{00000000-0005-0000-0000-0000B70F0000}"/>
    <cellStyle name="40% - Ênfase5 2 5 2 3" xfId="3811" xr:uid="{00000000-0005-0000-0000-0000B80F0000}"/>
    <cellStyle name="40% - Ênfase5 2 5 2 3 2" xfId="3812" xr:uid="{00000000-0005-0000-0000-0000B90F0000}"/>
    <cellStyle name="40% - Ênfase5 2 5 2 3 2 2" xfId="3813" xr:uid="{00000000-0005-0000-0000-0000BA0F0000}"/>
    <cellStyle name="40% - Ênfase5 2 5 2 3 3" xfId="3814" xr:uid="{00000000-0005-0000-0000-0000BB0F0000}"/>
    <cellStyle name="40% - Ênfase5 2 5 2 4" xfId="3815" xr:uid="{00000000-0005-0000-0000-0000BC0F0000}"/>
    <cellStyle name="40% - Ênfase5 2 5 2 4 2" xfId="3816" xr:uid="{00000000-0005-0000-0000-0000BD0F0000}"/>
    <cellStyle name="40% - Ênfase5 2 5 2 4 2 2" xfId="3817" xr:uid="{00000000-0005-0000-0000-0000BE0F0000}"/>
    <cellStyle name="40% - Ênfase5 2 5 2 4 3" xfId="3818" xr:uid="{00000000-0005-0000-0000-0000BF0F0000}"/>
    <cellStyle name="40% - Ênfase5 2 5 2 5" xfId="3819" xr:uid="{00000000-0005-0000-0000-0000C00F0000}"/>
    <cellStyle name="40% - Ênfase5 2 5 2 5 2" xfId="3820" xr:uid="{00000000-0005-0000-0000-0000C10F0000}"/>
    <cellStyle name="40% - Ênfase5 2 5 2 5 2 2" xfId="3821" xr:uid="{00000000-0005-0000-0000-0000C20F0000}"/>
    <cellStyle name="40% - Ênfase5 2 5 2 5 3" xfId="3822" xr:uid="{00000000-0005-0000-0000-0000C30F0000}"/>
    <cellStyle name="40% - Ênfase5 2 5 2 6" xfId="3823" xr:uid="{00000000-0005-0000-0000-0000C40F0000}"/>
    <cellStyle name="40% - Ênfase5 2 5 2 6 2" xfId="3824" xr:uid="{00000000-0005-0000-0000-0000C50F0000}"/>
    <cellStyle name="40% - Ênfase5 2 5 2 6 2 2" xfId="3825" xr:uid="{00000000-0005-0000-0000-0000C60F0000}"/>
    <cellStyle name="40% - Ênfase5 2 5 2 6 3" xfId="3826" xr:uid="{00000000-0005-0000-0000-0000C70F0000}"/>
    <cellStyle name="40% - Ênfase5 2 5 2 7" xfId="3827" xr:uid="{00000000-0005-0000-0000-0000C80F0000}"/>
    <cellStyle name="40% - Ênfase5 2 5 2 7 2" xfId="3828" xr:uid="{00000000-0005-0000-0000-0000C90F0000}"/>
    <cellStyle name="40% - Ênfase5 2 5 2 7 3" xfId="3829" xr:uid="{00000000-0005-0000-0000-0000CA0F0000}"/>
    <cellStyle name="40% - Ênfase5 2 5 2 8" xfId="3830" xr:uid="{00000000-0005-0000-0000-0000CB0F0000}"/>
    <cellStyle name="40% - Ênfase5 2 5 2 8 2" xfId="3831" xr:uid="{00000000-0005-0000-0000-0000CC0F0000}"/>
    <cellStyle name="40% - Ênfase5 2 5 3" xfId="3832" xr:uid="{00000000-0005-0000-0000-0000CD0F0000}"/>
    <cellStyle name="40% - Ênfase5 2 5 4" xfId="3833" xr:uid="{00000000-0005-0000-0000-0000CE0F0000}"/>
    <cellStyle name="40% - Ênfase5 2 5 4 2" xfId="3834" xr:uid="{00000000-0005-0000-0000-0000CF0F0000}"/>
    <cellStyle name="40% - Ênfase5 2 5 4 3" xfId="3835" xr:uid="{00000000-0005-0000-0000-0000D00F0000}"/>
    <cellStyle name="40% - Ênfase5 2 5 5" xfId="3836" xr:uid="{00000000-0005-0000-0000-0000D10F0000}"/>
    <cellStyle name="40% - Ênfase5 2 5 6" xfId="3837" xr:uid="{00000000-0005-0000-0000-0000D20F0000}"/>
    <cellStyle name="40% - Ênfase5 2 5 7" xfId="3838" xr:uid="{00000000-0005-0000-0000-0000D30F0000}"/>
    <cellStyle name="40% - Ênfase5 2 6" xfId="3839" xr:uid="{00000000-0005-0000-0000-0000D40F0000}"/>
    <cellStyle name="40% - Ênfase5 2 6 2" xfId="3840" xr:uid="{00000000-0005-0000-0000-0000D50F0000}"/>
    <cellStyle name="40% - Ênfase5 2 6 2 2" xfId="3841" xr:uid="{00000000-0005-0000-0000-0000D60F0000}"/>
    <cellStyle name="40% - Ênfase5 2 6 2 2 2" xfId="3842" xr:uid="{00000000-0005-0000-0000-0000D70F0000}"/>
    <cellStyle name="40% - Ênfase5 2 6 2 3" xfId="3843" xr:uid="{00000000-0005-0000-0000-0000D80F0000}"/>
    <cellStyle name="40% - Ênfase5 2 6 3" xfId="3844" xr:uid="{00000000-0005-0000-0000-0000D90F0000}"/>
    <cellStyle name="40% - Ênfase5 2 6 3 2" xfId="3845" xr:uid="{00000000-0005-0000-0000-0000DA0F0000}"/>
    <cellStyle name="40% - Ênfase5 2 6 3 3" xfId="3846" xr:uid="{00000000-0005-0000-0000-0000DB0F0000}"/>
    <cellStyle name="40% - Ênfase5 2 6 4" xfId="3847" xr:uid="{00000000-0005-0000-0000-0000DC0F0000}"/>
    <cellStyle name="40% - Ênfase5 2 6 4 2" xfId="3848" xr:uid="{00000000-0005-0000-0000-0000DD0F0000}"/>
    <cellStyle name="40% - Ênfase5 2 7" xfId="3849" xr:uid="{00000000-0005-0000-0000-0000DE0F0000}"/>
    <cellStyle name="40% - Ênfase5 2 7 2" xfId="3850" xr:uid="{00000000-0005-0000-0000-0000DF0F0000}"/>
    <cellStyle name="40% - Ênfase5 2 7 2 2" xfId="3851" xr:uid="{00000000-0005-0000-0000-0000E00F0000}"/>
    <cellStyle name="40% - Ênfase5 2 7 2 3" xfId="3852" xr:uid="{00000000-0005-0000-0000-0000E10F0000}"/>
    <cellStyle name="40% - Ênfase5 2 7 3" xfId="3853" xr:uid="{00000000-0005-0000-0000-0000E20F0000}"/>
    <cellStyle name="40% - Ênfase5 2 7 3 2" xfId="3854" xr:uid="{00000000-0005-0000-0000-0000E30F0000}"/>
    <cellStyle name="40% - Ênfase5 2 7 3 3" xfId="3855" xr:uid="{00000000-0005-0000-0000-0000E40F0000}"/>
    <cellStyle name="40% - Ênfase5 2 7 4" xfId="3856" xr:uid="{00000000-0005-0000-0000-0000E50F0000}"/>
    <cellStyle name="40% - Ênfase5 2 7 4 2" xfId="3857" xr:uid="{00000000-0005-0000-0000-0000E60F0000}"/>
    <cellStyle name="40% - Ênfase5 2 8" xfId="3858" xr:uid="{00000000-0005-0000-0000-0000E70F0000}"/>
    <cellStyle name="40% - Ênfase5 2 8 2" xfId="3859" xr:uid="{00000000-0005-0000-0000-0000E80F0000}"/>
    <cellStyle name="40% - Ênfase5 2 8 2 2" xfId="3860" xr:uid="{00000000-0005-0000-0000-0000E90F0000}"/>
    <cellStyle name="40% - Ênfase5 2 8 2 3" xfId="3861" xr:uid="{00000000-0005-0000-0000-0000EA0F0000}"/>
    <cellStyle name="40% - Ênfase5 2 8 3" xfId="3862" xr:uid="{00000000-0005-0000-0000-0000EB0F0000}"/>
    <cellStyle name="40% - Ênfase5 2 8 3 2" xfId="3863" xr:uid="{00000000-0005-0000-0000-0000EC0F0000}"/>
    <cellStyle name="40% - Ênfase5 2 8 3 3" xfId="3864" xr:uid="{00000000-0005-0000-0000-0000ED0F0000}"/>
    <cellStyle name="40% - Ênfase5 2 8 4" xfId="3865" xr:uid="{00000000-0005-0000-0000-0000EE0F0000}"/>
    <cellStyle name="40% - Ênfase5 2 8 4 2" xfId="3866" xr:uid="{00000000-0005-0000-0000-0000EF0F0000}"/>
    <cellStyle name="40% - Ênfase5 2 9" xfId="3867" xr:uid="{00000000-0005-0000-0000-0000F00F0000}"/>
    <cellStyle name="40% - Ênfase5 2 9 2" xfId="3868" xr:uid="{00000000-0005-0000-0000-0000F10F0000}"/>
    <cellStyle name="40% - Ênfase5 2 9 2 2" xfId="3869" xr:uid="{00000000-0005-0000-0000-0000F20F0000}"/>
    <cellStyle name="40% - Ênfase5 2 9 2 3" xfId="3870" xr:uid="{00000000-0005-0000-0000-0000F30F0000}"/>
    <cellStyle name="40% - Ênfase5 2 9 3" xfId="3871" xr:uid="{00000000-0005-0000-0000-0000F40F0000}"/>
    <cellStyle name="40% - Ênfase5 2 9 3 2" xfId="3872" xr:uid="{00000000-0005-0000-0000-0000F50F0000}"/>
    <cellStyle name="40% - Ênfase5 2 9 3 3" xfId="3873" xr:uid="{00000000-0005-0000-0000-0000F60F0000}"/>
    <cellStyle name="40% - Ênfase5 2 9 4" xfId="3874" xr:uid="{00000000-0005-0000-0000-0000F70F0000}"/>
    <cellStyle name="40% - Ênfase5 2 9 4 2" xfId="3875" xr:uid="{00000000-0005-0000-0000-0000F80F0000}"/>
    <cellStyle name="40% - Ênfase5 20" xfId="35435" xr:uid="{00000000-0005-0000-0000-0000F90F0000}"/>
    <cellStyle name="40% - Ênfase5 21" xfId="35436" xr:uid="{00000000-0005-0000-0000-0000FA0F0000}"/>
    <cellStyle name="40% - Ênfase5 22" xfId="36015" xr:uid="{00000000-0005-0000-0000-0000FB0F0000}"/>
    <cellStyle name="40% - Ênfase5 3" xfId="3876" xr:uid="{00000000-0005-0000-0000-0000FC0F0000}"/>
    <cellStyle name="40% - Ênfase5 3 10" xfId="3877" xr:uid="{00000000-0005-0000-0000-0000FD0F0000}"/>
    <cellStyle name="40% - Ênfase5 3 11" xfId="3878" xr:uid="{00000000-0005-0000-0000-0000FE0F0000}"/>
    <cellStyle name="40% - Ênfase5 3 12" xfId="3879" xr:uid="{00000000-0005-0000-0000-0000FF0F0000}"/>
    <cellStyle name="40% - Ênfase5 3 13" xfId="3880" xr:uid="{00000000-0005-0000-0000-000000100000}"/>
    <cellStyle name="40% - Ênfase5 3 14" xfId="3881" xr:uid="{00000000-0005-0000-0000-000001100000}"/>
    <cellStyle name="40% - Ênfase5 3 15" xfId="3882" xr:uid="{00000000-0005-0000-0000-000002100000}"/>
    <cellStyle name="40% - Ênfase5 3 16" xfId="3883" xr:uid="{00000000-0005-0000-0000-000003100000}"/>
    <cellStyle name="40% - Ênfase5 3 17" xfId="3884" xr:uid="{00000000-0005-0000-0000-000004100000}"/>
    <cellStyle name="40% - Ênfase5 3 2" xfId="3885" xr:uid="{00000000-0005-0000-0000-000005100000}"/>
    <cellStyle name="40% - Ênfase5 3 3" xfId="3886" xr:uid="{00000000-0005-0000-0000-000006100000}"/>
    <cellStyle name="40% - Ênfase5 3 4" xfId="3887" xr:uid="{00000000-0005-0000-0000-000007100000}"/>
    <cellStyle name="40% - Ênfase5 3 5" xfId="3888" xr:uid="{00000000-0005-0000-0000-000008100000}"/>
    <cellStyle name="40% - Ênfase5 3 6" xfId="3889" xr:uid="{00000000-0005-0000-0000-000009100000}"/>
    <cellStyle name="40% - Ênfase5 3 7" xfId="3890" xr:uid="{00000000-0005-0000-0000-00000A100000}"/>
    <cellStyle name="40% - Ênfase5 3 8" xfId="3891" xr:uid="{00000000-0005-0000-0000-00000B100000}"/>
    <cellStyle name="40% - Ênfase5 3 9" xfId="3892" xr:uid="{00000000-0005-0000-0000-00000C100000}"/>
    <cellStyle name="40% - Ênfase5 4" xfId="3893" xr:uid="{00000000-0005-0000-0000-00000D100000}"/>
    <cellStyle name="40% - Ênfase5 4 10" xfId="3894" xr:uid="{00000000-0005-0000-0000-00000E100000}"/>
    <cellStyle name="40% - Ênfase5 4 11" xfId="3895" xr:uid="{00000000-0005-0000-0000-00000F100000}"/>
    <cellStyle name="40% - Ênfase5 4 2" xfId="3896" xr:uid="{00000000-0005-0000-0000-000010100000}"/>
    <cellStyle name="40% - Ênfase5 4 3" xfId="3897" xr:uid="{00000000-0005-0000-0000-000011100000}"/>
    <cellStyle name="40% - Ênfase5 4 4" xfId="3898" xr:uid="{00000000-0005-0000-0000-000012100000}"/>
    <cellStyle name="40% - Ênfase5 4 5" xfId="3899" xr:uid="{00000000-0005-0000-0000-000013100000}"/>
    <cellStyle name="40% - Ênfase5 4 6" xfId="3900" xr:uid="{00000000-0005-0000-0000-000014100000}"/>
    <cellStyle name="40% - Ênfase5 4 7" xfId="3901" xr:uid="{00000000-0005-0000-0000-000015100000}"/>
    <cellStyle name="40% - Ênfase5 4 8" xfId="3902" xr:uid="{00000000-0005-0000-0000-000016100000}"/>
    <cellStyle name="40% - Ênfase5 4 9" xfId="3903" xr:uid="{00000000-0005-0000-0000-000017100000}"/>
    <cellStyle name="40% - Ênfase5 5" xfId="3904" xr:uid="{00000000-0005-0000-0000-000018100000}"/>
    <cellStyle name="40% - Ênfase5 6" xfId="35437" xr:uid="{00000000-0005-0000-0000-000019100000}"/>
    <cellStyle name="40% - Ênfase5 7" xfId="35438" xr:uid="{00000000-0005-0000-0000-00001A100000}"/>
    <cellStyle name="40% - Ênfase5 8" xfId="35439" xr:uid="{00000000-0005-0000-0000-00001B100000}"/>
    <cellStyle name="40% - Ênfase5 9" xfId="35440" xr:uid="{00000000-0005-0000-0000-00001C100000}"/>
    <cellStyle name="40% - Ênfase6 10" xfId="35441" xr:uid="{00000000-0005-0000-0000-00001D100000}"/>
    <cellStyle name="40% - Ênfase6 11" xfId="35442" xr:uid="{00000000-0005-0000-0000-00001E100000}"/>
    <cellStyle name="40% - Ênfase6 12" xfId="35443" xr:uid="{00000000-0005-0000-0000-00001F100000}"/>
    <cellStyle name="40% - Ênfase6 13" xfId="35444" xr:uid="{00000000-0005-0000-0000-000020100000}"/>
    <cellStyle name="40% - Ênfase6 14" xfId="35445" xr:uid="{00000000-0005-0000-0000-000021100000}"/>
    <cellStyle name="40% - Ênfase6 15" xfId="35446" xr:uid="{00000000-0005-0000-0000-000022100000}"/>
    <cellStyle name="40% - Ênfase6 16" xfId="35447" xr:uid="{00000000-0005-0000-0000-000023100000}"/>
    <cellStyle name="40% - Ênfase6 17" xfId="35448" xr:uid="{00000000-0005-0000-0000-000024100000}"/>
    <cellStyle name="40% - Ênfase6 18" xfId="35449" xr:uid="{00000000-0005-0000-0000-000025100000}"/>
    <cellStyle name="40% - Ênfase6 19" xfId="35450" xr:uid="{00000000-0005-0000-0000-000026100000}"/>
    <cellStyle name="40% - Ênfase6 2" xfId="3905" xr:uid="{00000000-0005-0000-0000-000027100000}"/>
    <cellStyle name="40% - Ênfase6 2 10" xfId="3906" xr:uid="{00000000-0005-0000-0000-000028100000}"/>
    <cellStyle name="40% - Ênfase6 2 10 2" xfId="3907" xr:uid="{00000000-0005-0000-0000-000029100000}"/>
    <cellStyle name="40% - Ênfase6 2 10 2 2" xfId="3908" xr:uid="{00000000-0005-0000-0000-00002A100000}"/>
    <cellStyle name="40% - Ênfase6 2 10 3" xfId="3909" xr:uid="{00000000-0005-0000-0000-00002B100000}"/>
    <cellStyle name="40% - Ênfase6 2 11" xfId="3910" xr:uid="{00000000-0005-0000-0000-00002C100000}"/>
    <cellStyle name="40% - Ênfase6 2 12" xfId="3911" xr:uid="{00000000-0005-0000-0000-00002D100000}"/>
    <cellStyle name="40% - Ênfase6 2 13" xfId="3912" xr:uid="{00000000-0005-0000-0000-00002E100000}"/>
    <cellStyle name="40% - Ênfase6 2 13 2" xfId="3913" xr:uid="{00000000-0005-0000-0000-00002F100000}"/>
    <cellStyle name="40% - Ênfase6 2 13 3" xfId="3914" xr:uid="{00000000-0005-0000-0000-000030100000}"/>
    <cellStyle name="40% - Ênfase6 2 14" xfId="3915" xr:uid="{00000000-0005-0000-0000-000031100000}"/>
    <cellStyle name="40% - Ênfase6 2 15" xfId="3916" xr:uid="{00000000-0005-0000-0000-000032100000}"/>
    <cellStyle name="40% - Ênfase6 2 16" xfId="3917" xr:uid="{00000000-0005-0000-0000-000033100000}"/>
    <cellStyle name="40% - Ênfase6 2 17" xfId="3918" xr:uid="{00000000-0005-0000-0000-000034100000}"/>
    <cellStyle name="40% - Ênfase6 2 18" xfId="3919" xr:uid="{00000000-0005-0000-0000-000035100000}"/>
    <cellStyle name="40% - Ênfase6 2 19" xfId="3920" xr:uid="{00000000-0005-0000-0000-000036100000}"/>
    <cellStyle name="40% - Ênfase6 2 2" xfId="3921" xr:uid="{00000000-0005-0000-0000-000037100000}"/>
    <cellStyle name="40% - Ênfase6 2 2 10" xfId="3922" xr:uid="{00000000-0005-0000-0000-000038100000}"/>
    <cellStyle name="40% - Ênfase6 2 2 11" xfId="3923" xr:uid="{00000000-0005-0000-0000-000039100000}"/>
    <cellStyle name="40% - Ênfase6 2 2 2" xfId="3924" xr:uid="{00000000-0005-0000-0000-00003A100000}"/>
    <cellStyle name="40% - Ênfase6 2 2 2 10" xfId="3925" xr:uid="{00000000-0005-0000-0000-00003B100000}"/>
    <cellStyle name="40% - Ênfase6 2 2 2 2" xfId="3926" xr:uid="{00000000-0005-0000-0000-00003C100000}"/>
    <cellStyle name="40% - Ênfase6 2 2 2 2 2" xfId="3927" xr:uid="{00000000-0005-0000-0000-00003D100000}"/>
    <cellStyle name="40% - Ênfase6 2 2 2 2 2 2" xfId="3928" xr:uid="{00000000-0005-0000-0000-00003E100000}"/>
    <cellStyle name="40% - Ênfase6 2 2 2 2 2 2 2" xfId="3929" xr:uid="{00000000-0005-0000-0000-00003F100000}"/>
    <cellStyle name="40% - Ênfase6 2 2 2 2 2 3" xfId="3930" xr:uid="{00000000-0005-0000-0000-000040100000}"/>
    <cellStyle name="40% - Ênfase6 2 2 2 2 3" xfId="3931" xr:uid="{00000000-0005-0000-0000-000041100000}"/>
    <cellStyle name="40% - Ênfase6 2 2 2 2 3 2" xfId="3932" xr:uid="{00000000-0005-0000-0000-000042100000}"/>
    <cellStyle name="40% - Ênfase6 2 2 2 2 4" xfId="3933" xr:uid="{00000000-0005-0000-0000-000043100000}"/>
    <cellStyle name="40% - Ênfase6 2 2 2 3" xfId="3934" xr:uid="{00000000-0005-0000-0000-000044100000}"/>
    <cellStyle name="40% - Ênfase6 2 2 2 3 2" xfId="3935" xr:uid="{00000000-0005-0000-0000-000045100000}"/>
    <cellStyle name="40% - Ênfase6 2 2 2 3 2 2" xfId="3936" xr:uid="{00000000-0005-0000-0000-000046100000}"/>
    <cellStyle name="40% - Ênfase6 2 2 2 3 3" xfId="3937" xr:uid="{00000000-0005-0000-0000-000047100000}"/>
    <cellStyle name="40% - Ênfase6 2 2 2 4" xfId="3938" xr:uid="{00000000-0005-0000-0000-000048100000}"/>
    <cellStyle name="40% - Ênfase6 2 2 2 4 2" xfId="3939" xr:uid="{00000000-0005-0000-0000-000049100000}"/>
    <cellStyle name="40% - Ênfase6 2 2 2 4 2 2" xfId="3940" xr:uid="{00000000-0005-0000-0000-00004A100000}"/>
    <cellStyle name="40% - Ênfase6 2 2 2 4 3" xfId="3941" xr:uid="{00000000-0005-0000-0000-00004B100000}"/>
    <cellStyle name="40% - Ênfase6 2 2 2 5" xfId="3942" xr:uid="{00000000-0005-0000-0000-00004C100000}"/>
    <cellStyle name="40% - Ênfase6 2 2 2 5 2" xfId="3943" xr:uid="{00000000-0005-0000-0000-00004D100000}"/>
    <cellStyle name="40% - Ênfase6 2 2 2 5 2 2" xfId="3944" xr:uid="{00000000-0005-0000-0000-00004E100000}"/>
    <cellStyle name="40% - Ênfase6 2 2 2 5 3" xfId="3945" xr:uid="{00000000-0005-0000-0000-00004F100000}"/>
    <cellStyle name="40% - Ênfase6 2 2 2 6" xfId="3946" xr:uid="{00000000-0005-0000-0000-000050100000}"/>
    <cellStyle name="40% - Ênfase6 2 2 2 6 2" xfId="3947" xr:uid="{00000000-0005-0000-0000-000051100000}"/>
    <cellStyle name="40% - Ênfase6 2 2 2 6 2 2" xfId="3948" xr:uid="{00000000-0005-0000-0000-000052100000}"/>
    <cellStyle name="40% - Ênfase6 2 2 2 6 3" xfId="3949" xr:uid="{00000000-0005-0000-0000-000053100000}"/>
    <cellStyle name="40% - Ênfase6 2 2 2 7" xfId="3950" xr:uid="{00000000-0005-0000-0000-000054100000}"/>
    <cellStyle name="40% - Ênfase6 2 2 2 7 2" xfId="3951" xr:uid="{00000000-0005-0000-0000-000055100000}"/>
    <cellStyle name="40% - Ênfase6 2 2 2 8" xfId="3952" xr:uid="{00000000-0005-0000-0000-000056100000}"/>
    <cellStyle name="40% - Ênfase6 2 2 2 9" xfId="3953" xr:uid="{00000000-0005-0000-0000-000057100000}"/>
    <cellStyle name="40% - Ênfase6 2 2 3" xfId="3954" xr:uid="{00000000-0005-0000-0000-000058100000}"/>
    <cellStyle name="40% - Ênfase6 2 2 3 2" xfId="3955" xr:uid="{00000000-0005-0000-0000-000059100000}"/>
    <cellStyle name="40% - Ênfase6 2 2 3 2 2" xfId="3956" xr:uid="{00000000-0005-0000-0000-00005A100000}"/>
    <cellStyle name="40% - Ênfase6 2 2 3 2 2 2" xfId="3957" xr:uid="{00000000-0005-0000-0000-00005B100000}"/>
    <cellStyle name="40% - Ênfase6 2 2 3 2 2 3" xfId="3958" xr:uid="{00000000-0005-0000-0000-00005C100000}"/>
    <cellStyle name="40% - Ênfase6 2 2 3 2 3" xfId="3959" xr:uid="{00000000-0005-0000-0000-00005D100000}"/>
    <cellStyle name="40% - Ênfase6 2 2 3 2 4" xfId="3960" xr:uid="{00000000-0005-0000-0000-00005E100000}"/>
    <cellStyle name="40% - Ênfase6 2 2 3 3" xfId="3961" xr:uid="{00000000-0005-0000-0000-00005F100000}"/>
    <cellStyle name="40% - Ênfase6 2 2 3 3 2" xfId="3962" xr:uid="{00000000-0005-0000-0000-000060100000}"/>
    <cellStyle name="40% - Ênfase6 2 2 3 4" xfId="3963" xr:uid="{00000000-0005-0000-0000-000061100000}"/>
    <cellStyle name="40% - Ênfase6 2 2 3 5" xfId="3964" xr:uid="{00000000-0005-0000-0000-000062100000}"/>
    <cellStyle name="40% - Ênfase6 2 2 3 6" xfId="3965" xr:uid="{00000000-0005-0000-0000-000063100000}"/>
    <cellStyle name="40% - Ênfase6 2 2 4" xfId="3966" xr:uid="{00000000-0005-0000-0000-000064100000}"/>
    <cellStyle name="40% - Ênfase6 2 2 4 2" xfId="3967" xr:uid="{00000000-0005-0000-0000-000065100000}"/>
    <cellStyle name="40% - Ênfase6 2 2 4 2 2" xfId="3968" xr:uid="{00000000-0005-0000-0000-000066100000}"/>
    <cellStyle name="40% - Ênfase6 2 2 4 3" xfId="3969" xr:uid="{00000000-0005-0000-0000-000067100000}"/>
    <cellStyle name="40% - Ênfase6 2 2 5" xfId="3970" xr:uid="{00000000-0005-0000-0000-000068100000}"/>
    <cellStyle name="40% - Ênfase6 2 2 5 2" xfId="3971" xr:uid="{00000000-0005-0000-0000-000069100000}"/>
    <cellStyle name="40% - Ênfase6 2 2 5 2 2" xfId="3972" xr:uid="{00000000-0005-0000-0000-00006A100000}"/>
    <cellStyle name="40% - Ênfase6 2 2 5 3" xfId="3973" xr:uid="{00000000-0005-0000-0000-00006B100000}"/>
    <cellStyle name="40% - Ênfase6 2 2 6" xfId="3974" xr:uid="{00000000-0005-0000-0000-00006C100000}"/>
    <cellStyle name="40% - Ênfase6 2 2 6 2" xfId="3975" xr:uid="{00000000-0005-0000-0000-00006D100000}"/>
    <cellStyle name="40% - Ênfase6 2 2 6 2 2" xfId="3976" xr:uid="{00000000-0005-0000-0000-00006E100000}"/>
    <cellStyle name="40% - Ênfase6 2 2 6 3" xfId="3977" xr:uid="{00000000-0005-0000-0000-00006F100000}"/>
    <cellStyle name="40% - Ênfase6 2 2 7" xfId="3978" xr:uid="{00000000-0005-0000-0000-000070100000}"/>
    <cellStyle name="40% - Ênfase6 2 2 7 2" xfId="3979" xr:uid="{00000000-0005-0000-0000-000071100000}"/>
    <cellStyle name="40% - Ênfase6 2 2 7 2 2" xfId="3980" xr:uid="{00000000-0005-0000-0000-000072100000}"/>
    <cellStyle name="40% - Ênfase6 2 2 7 3" xfId="3981" xr:uid="{00000000-0005-0000-0000-000073100000}"/>
    <cellStyle name="40% - Ênfase6 2 2 8" xfId="3982" xr:uid="{00000000-0005-0000-0000-000074100000}"/>
    <cellStyle name="40% - Ênfase6 2 2 8 2" xfId="3983" xr:uid="{00000000-0005-0000-0000-000075100000}"/>
    <cellStyle name="40% - Ênfase6 2 2 9" xfId="3984" xr:uid="{00000000-0005-0000-0000-000076100000}"/>
    <cellStyle name="40% - Ênfase6 2 20" xfId="3985" xr:uid="{00000000-0005-0000-0000-000077100000}"/>
    <cellStyle name="40% - Ênfase6 2 21" xfId="3986" xr:uid="{00000000-0005-0000-0000-000078100000}"/>
    <cellStyle name="40% - Ênfase6 2 3" xfId="3987" xr:uid="{00000000-0005-0000-0000-000079100000}"/>
    <cellStyle name="40% - Ênfase6 2 3 10" xfId="3988" xr:uid="{00000000-0005-0000-0000-00007A100000}"/>
    <cellStyle name="40% - Ênfase6 2 3 11" xfId="3989" xr:uid="{00000000-0005-0000-0000-00007B100000}"/>
    <cellStyle name="40% - Ênfase6 2 3 2" xfId="3990" xr:uid="{00000000-0005-0000-0000-00007C100000}"/>
    <cellStyle name="40% - Ênfase6 2 3 2 2" xfId="3991" xr:uid="{00000000-0005-0000-0000-00007D100000}"/>
    <cellStyle name="40% - Ênfase6 2 3 2 2 2" xfId="3992" xr:uid="{00000000-0005-0000-0000-00007E100000}"/>
    <cellStyle name="40% - Ênfase6 2 3 2 2 2 2" xfId="3993" xr:uid="{00000000-0005-0000-0000-00007F100000}"/>
    <cellStyle name="40% - Ênfase6 2 3 2 2 2 2 2" xfId="3994" xr:uid="{00000000-0005-0000-0000-000080100000}"/>
    <cellStyle name="40% - Ênfase6 2 3 2 2 2 3" xfId="3995" xr:uid="{00000000-0005-0000-0000-000081100000}"/>
    <cellStyle name="40% - Ênfase6 2 3 2 2 3" xfId="3996" xr:uid="{00000000-0005-0000-0000-000082100000}"/>
    <cellStyle name="40% - Ênfase6 2 3 2 2 3 2" xfId="3997" xr:uid="{00000000-0005-0000-0000-000083100000}"/>
    <cellStyle name="40% - Ênfase6 2 3 2 2 4" xfId="3998" xr:uid="{00000000-0005-0000-0000-000084100000}"/>
    <cellStyle name="40% - Ênfase6 2 3 2 3" xfId="3999" xr:uid="{00000000-0005-0000-0000-000085100000}"/>
    <cellStyle name="40% - Ênfase6 2 3 2 3 2" xfId="4000" xr:uid="{00000000-0005-0000-0000-000086100000}"/>
    <cellStyle name="40% - Ênfase6 2 3 2 3 2 2" xfId="4001" xr:uid="{00000000-0005-0000-0000-000087100000}"/>
    <cellStyle name="40% - Ênfase6 2 3 2 3 3" xfId="4002" xr:uid="{00000000-0005-0000-0000-000088100000}"/>
    <cellStyle name="40% - Ênfase6 2 3 2 4" xfId="4003" xr:uid="{00000000-0005-0000-0000-000089100000}"/>
    <cellStyle name="40% - Ênfase6 2 3 2 4 2" xfId="4004" xr:uid="{00000000-0005-0000-0000-00008A100000}"/>
    <cellStyle name="40% - Ênfase6 2 3 2 4 2 2" xfId="4005" xr:uid="{00000000-0005-0000-0000-00008B100000}"/>
    <cellStyle name="40% - Ênfase6 2 3 2 4 3" xfId="4006" xr:uid="{00000000-0005-0000-0000-00008C100000}"/>
    <cellStyle name="40% - Ênfase6 2 3 2 5" xfId="4007" xr:uid="{00000000-0005-0000-0000-00008D100000}"/>
    <cellStyle name="40% - Ênfase6 2 3 2 5 2" xfId="4008" xr:uid="{00000000-0005-0000-0000-00008E100000}"/>
    <cellStyle name="40% - Ênfase6 2 3 2 5 2 2" xfId="4009" xr:uid="{00000000-0005-0000-0000-00008F100000}"/>
    <cellStyle name="40% - Ênfase6 2 3 2 5 3" xfId="4010" xr:uid="{00000000-0005-0000-0000-000090100000}"/>
    <cellStyle name="40% - Ênfase6 2 3 2 6" xfId="4011" xr:uid="{00000000-0005-0000-0000-000091100000}"/>
    <cellStyle name="40% - Ênfase6 2 3 2 6 2" xfId="4012" xr:uid="{00000000-0005-0000-0000-000092100000}"/>
    <cellStyle name="40% - Ênfase6 2 3 2 6 2 2" xfId="4013" xr:uid="{00000000-0005-0000-0000-000093100000}"/>
    <cellStyle name="40% - Ênfase6 2 3 2 6 3" xfId="4014" xr:uid="{00000000-0005-0000-0000-000094100000}"/>
    <cellStyle name="40% - Ênfase6 2 3 2 7" xfId="4015" xr:uid="{00000000-0005-0000-0000-000095100000}"/>
    <cellStyle name="40% - Ênfase6 2 3 2 7 2" xfId="4016" xr:uid="{00000000-0005-0000-0000-000096100000}"/>
    <cellStyle name="40% - Ênfase6 2 3 2 8" xfId="4017" xr:uid="{00000000-0005-0000-0000-000097100000}"/>
    <cellStyle name="40% - Ênfase6 2 3 3" xfId="4018" xr:uid="{00000000-0005-0000-0000-000098100000}"/>
    <cellStyle name="40% - Ênfase6 2 3 3 2" xfId="4019" xr:uid="{00000000-0005-0000-0000-000099100000}"/>
    <cellStyle name="40% - Ênfase6 2 3 3 2 2" xfId="4020" xr:uid="{00000000-0005-0000-0000-00009A100000}"/>
    <cellStyle name="40% - Ênfase6 2 3 3 2 2 2" xfId="4021" xr:uid="{00000000-0005-0000-0000-00009B100000}"/>
    <cellStyle name="40% - Ênfase6 2 3 3 2 3" xfId="4022" xr:uid="{00000000-0005-0000-0000-00009C100000}"/>
    <cellStyle name="40% - Ênfase6 2 3 3 3" xfId="4023" xr:uid="{00000000-0005-0000-0000-00009D100000}"/>
    <cellStyle name="40% - Ênfase6 2 3 3 3 2" xfId="4024" xr:uid="{00000000-0005-0000-0000-00009E100000}"/>
    <cellStyle name="40% - Ênfase6 2 3 3 4" xfId="4025" xr:uid="{00000000-0005-0000-0000-00009F100000}"/>
    <cellStyle name="40% - Ênfase6 2 3 4" xfId="4026" xr:uid="{00000000-0005-0000-0000-0000A0100000}"/>
    <cellStyle name="40% - Ênfase6 2 3 4 2" xfId="4027" xr:uid="{00000000-0005-0000-0000-0000A1100000}"/>
    <cellStyle name="40% - Ênfase6 2 3 4 2 2" xfId="4028" xr:uid="{00000000-0005-0000-0000-0000A2100000}"/>
    <cellStyle name="40% - Ênfase6 2 3 4 3" xfId="4029" xr:uid="{00000000-0005-0000-0000-0000A3100000}"/>
    <cellStyle name="40% - Ênfase6 2 3 5" xfId="4030" xr:uid="{00000000-0005-0000-0000-0000A4100000}"/>
    <cellStyle name="40% - Ênfase6 2 3 5 2" xfId="4031" xr:uid="{00000000-0005-0000-0000-0000A5100000}"/>
    <cellStyle name="40% - Ênfase6 2 3 5 2 2" xfId="4032" xr:uid="{00000000-0005-0000-0000-0000A6100000}"/>
    <cellStyle name="40% - Ênfase6 2 3 5 3" xfId="4033" xr:uid="{00000000-0005-0000-0000-0000A7100000}"/>
    <cellStyle name="40% - Ênfase6 2 3 6" xfId="4034" xr:uid="{00000000-0005-0000-0000-0000A8100000}"/>
    <cellStyle name="40% - Ênfase6 2 3 6 2" xfId="4035" xr:uid="{00000000-0005-0000-0000-0000A9100000}"/>
    <cellStyle name="40% - Ênfase6 2 3 6 2 2" xfId="4036" xr:uid="{00000000-0005-0000-0000-0000AA100000}"/>
    <cellStyle name="40% - Ênfase6 2 3 6 3" xfId="4037" xr:uid="{00000000-0005-0000-0000-0000AB100000}"/>
    <cellStyle name="40% - Ênfase6 2 3 7" xfId="4038" xr:uid="{00000000-0005-0000-0000-0000AC100000}"/>
    <cellStyle name="40% - Ênfase6 2 3 7 2" xfId="4039" xr:uid="{00000000-0005-0000-0000-0000AD100000}"/>
    <cellStyle name="40% - Ênfase6 2 3 7 2 2" xfId="4040" xr:uid="{00000000-0005-0000-0000-0000AE100000}"/>
    <cellStyle name="40% - Ênfase6 2 3 7 3" xfId="4041" xr:uid="{00000000-0005-0000-0000-0000AF100000}"/>
    <cellStyle name="40% - Ênfase6 2 3 8" xfId="4042" xr:uid="{00000000-0005-0000-0000-0000B0100000}"/>
    <cellStyle name="40% - Ênfase6 2 3 8 2" xfId="4043" xr:uid="{00000000-0005-0000-0000-0000B1100000}"/>
    <cellStyle name="40% - Ênfase6 2 3 9" xfId="4044" xr:uid="{00000000-0005-0000-0000-0000B2100000}"/>
    <cellStyle name="40% - Ênfase6 2 4" xfId="4045" xr:uid="{00000000-0005-0000-0000-0000B3100000}"/>
    <cellStyle name="40% - Ênfase6 2 4 10" xfId="4046" xr:uid="{00000000-0005-0000-0000-0000B4100000}"/>
    <cellStyle name="40% - Ênfase6 2 4 11" xfId="4047" xr:uid="{00000000-0005-0000-0000-0000B5100000}"/>
    <cellStyle name="40% - Ênfase6 2 4 2" xfId="4048" xr:uid="{00000000-0005-0000-0000-0000B6100000}"/>
    <cellStyle name="40% - Ênfase6 2 4 2 2" xfId="4049" xr:uid="{00000000-0005-0000-0000-0000B7100000}"/>
    <cellStyle name="40% - Ênfase6 2 4 2 2 2" xfId="4050" xr:uid="{00000000-0005-0000-0000-0000B8100000}"/>
    <cellStyle name="40% - Ênfase6 2 4 2 2 2 2" xfId="4051" xr:uid="{00000000-0005-0000-0000-0000B9100000}"/>
    <cellStyle name="40% - Ênfase6 2 4 2 2 2 2 2" xfId="4052" xr:uid="{00000000-0005-0000-0000-0000BA100000}"/>
    <cellStyle name="40% - Ênfase6 2 4 2 2 2 3" xfId="4053" xr:uid="{00000000-0005-0000-0000-0000BB100000}"/>
    <cellStyle name="40% - Ênfase6 2 4 2 2 3" xfId="4054" xr:uid="{00000000-0005-0000-0000-0000BC100000}"/>
    <cellStyle name="40% - Ênfase6 2 4 2 2 3 2" xfId="4055" xr:uid="{00000000-0005-0000-0000-0000BD100000}"/>
    <cellStyle name="40% - Ênfase6 2 4 2 2 4" xfId="4056" xr:uid="{00000000-0005-0000-0000-0000BE100000}"/>
    <cellStyle name="40% - Ênfase6 2 4 2 3" xfId="4057" xr:uid="{00000000-0005-0000-0000-0000BF100000}"/>
    <cellStyle name="40% - Ênfase6 2 4 2 3 2" xfId="4058" xr:uid="{00000000-0005-0000-0000-0000C0100000}"/>
    <cellStyle name="40% - Ênfase6 2 4 2 3 2 2" xfId="4059" xr:uid="{00000000-0005-0000-0000-0000C1100000}"/>
    <cellStyle name="40% - Ênfase6 2 4 2 3 3" xfId="4060" xr:uid="{00000000-0005-0000-0000-0000C2100000}"/>
    <cellStyle name="40% - Ênfase6 2 4 2 4" xfId="4061" xr:uid="{00000000-0005-0000-0000-0000C3100000}"/>
    <cellStyle name="40% - Ênfase6 2 4 2 4 2" xfId="4062" xr:uid="{00000000-0005-0000-0000-0000C4100000}"/>
    <cellStyle name="40% - Ênfase6 2 4 2 4 2 2" xfId="4063" xr:uid="{00000000-0005-0000-0000-0000C5100000}"/>
    <cellStyle name="40% - Ênfase6 2 4 2 4 3" xfId="4064" xr:uid="{00000000-0005-0000-0000-0000C6100000}"/>
    <cellStyle name="40% - Ênfase6 2 4 2 5" xfId="4065" xr:uid="{00000000-0005-0000-0000-0000C7100000}"/>
    <cellStyle name="40% - Ênfase6 2 4 2 5 2" xfId="4066" xr:uid="{00000000-0005-0000-0000-0000C8100000}"/>
    <cellStyle name="40% - Ênfase6 2 4 2 5 2 2" xfId="4067" xr:uid="{00000000-0005-0000-0000-0000C9100000}"/>
    <cellStyle name="40% - Ênfase6 2 4 2 5 3" xfId="4068" xr:uid="{00000000-0005-0000-0000-0000CA100000}"/>
    <cellStyle name="40% - Ênfase6 2 4 2 6" xfId="4069" xr:uid="{00000000-0005-0000-0000-0000CB100000}"/>
    <cellStyle name="40% - Ênfase6 2 4 2 6 2" xfId="4070" xr:uid="{00000000-0005-0000-0000-0000CC100000}"/>
    <cellStyle name="40% - Ênfase6 2 4 2 6 2 2" xfId="4071" xr:uid="{00000000-0005-0000-0000-0000CD100000}"/>
    <cellStyle name="40% - Ênfase6 2 4 2 6 3" xfId="4072" xr:uid="{00000000-0005-0000-0000-0000CE100000}"/>
    <cellStyle name="40% - Ênfase6 2 4 2 7" xfId="4073" xr:uid="{00000000-0005-0000-0000-0000CF100000}"/>
    <cellStyle name="40% - Ênfase6 2 4 2 7 2" xfId="4074" xr:uid="{00000000-0005-0000-0000-0000D0100000}"/>
    <cellStyle name="40% - Ênfase6 2 4 2 8" xfId="4075" xr:uid="{00000000-0005-0000-0000-0000D1100000}"/>
    <cellStyle name="40% - Ênfase6 2 4 3" xfId="4076" xr:uid="{00000000-0005-0000-0000-0000D2100000}"/>
    <cellStyle name="40% - Ênfase6 2 4 3 2" xfId="4077" xr:uid="{00000000-0005-0000-0000-0000D3100000}"/>
    <cellStyle name="40% - Ênfase6 2 4 3 2 2" xfId="4078" xr:uid="{00000000-0005-0000-0000-0000D4100000}"/>
    <cellStyle name="40% - Ênfase6 2 4 3 2 2 2" xfId="4079" xr:uid="{00000000-0005-0000-0000-0000D5100000}"/>
    <cellStyle name="40% - Ênfase6 2 4 3 2 3" xfId="4080" xr:uid="{00000000-0005-0000-0000-0000D6100000}"/>
    <cellStyle name="40% - Ênfase6 2 4 3 3" xfId="4081" xr:uid="{00000000-0005-0000-0000-0000D7100000}"/>
    <cellStyle name="40% - Ênfase6 2 4 3 3 2" xfId="4082" xr:uid="{00000000-0005-0000-0000-0000D8100000}"/>
    <cellStyle name="40% - Ênfase6 2 4 3 4" xfId="4083" xr:uid="{00000000-0005-0000-0000-0000D9100000}"/>
    <cellStyle name="40% - Ênfase6 2 4 4" xfId="4084" xr:uid="{00000000-0005-0000-0000-0000DA100000}"/>
    <cellStyle name="40% - Ênfase6 2 4 4 2" xfId="4085" xr:uid="{00000000-0005-0000-0000-0000DB100000}"/>
    <cellStyle name="40% - Ênfase6 2 4 4 2 2" xfId="4086" xr:uid="{00000000-0005-0000-0000-0000DC100000}"/>
    <cellStyle name="40% - Ênfase6 2 4 4 3" xfId="4087" xr:uid="{00000000-0005-0000-0000-0000DD100000}"/>
    <cellStyle name="40% - Ênfase6 2 4 5" xfId="4088" xr:uid="{00000000-0005-0000-0000-0000DE100000}"/>
    <cellStyle name="40% - Ênfase6 2 4 5 2" xfId="4089" xr:uid="{00000000-0005-0000-0000-0000DF100000}"/>
    <cellStyle name="40% - Ênfase6 2 4 5 2 2" xfId="4090" xr:uid="{00000000-0005-0000-0000-0000E0100000}"/>
    <cellStyle name="40% - Ênfase6 2 4 5 3" xfId="4091" xr:uid="{00000000-0005-0000-0000-0000E1100000}"/>
    <cellStyle name="40% - Ênfase6 2 4 6" xfId="4092" xr:uid="{00000000-0005-0000-0000-0000E2100000}"/>
    <cellStyle name="40% - Ênfase6 2 4 6 2" xfId="4093" xr:uid="{00000000-0005-0000-0000-0000E3100000}"/>
    <cellStyle name="40% - Ênfase6 2 4 6 2 2" xfId="4094" xr:uid="{00000000-0005-0000-0000-0000E4100000}"/>
    <cellStyle name="40% - Ênfase6 2 4 6 3" xfId="4095" xr:uid="{00000000-0005-0000-0000-0000E5100000}"/>
    <cellStyle name="40% - Ênfase6 2 4 7" xfId="4096" xr:uid="{00000000-0005-0000-0000-0000E6100000}"/>
    <cellStyle name="40% - Ênfase6 2 4 7 2" xfId="4097" xr:uid="{00000000-0005-0000-0000-0000E7100000}"/>
    <cellStyle name="40% - Ênfase6 2 4 7 2 2" xfId="4098" xr:uid="{00000000-0005-0000-0000-0000E8100000}"/>
    <cellStyle name="40% - Ênfase6 2 4 7 3" xfId="4099" xr:uid="{00000000-0005-0000-0000-0000E9100000}"/>
    <cellStyle name="40% - Ênfase6 2 4 8" xfId="4100" xr:uid="{00000000-0005-0000-0000-0000EA100000}"/>
    <cellStyle name="40% - Ênfase6 2 4 8 2" xfId="4101" xr:uid="{00000000-0005-0000-0000-0000EB100000}"/>
    <cellStyle name="40% - Ênfase6 2 4 9" xfId="4102" xr:uid="{00000000-0005-0000-0000-0000EC100000}"/>
    <cellStyle name="40% - Ênfase6 2 5" xfId="4103" xr:uid="{00000000-0005-0000-0000-0000ED100000}"/>
    <cellStyle name="40% - Ênfase6 2 5 2" xfId="4104" xr:uid="{00000000-0005-0000-0000-0000EE100000}"/>
    <cellStyle name="40% - Ênfase6 2 5 2 2" xfId="4105" xr:uid="{00000000-0005-0000-0000-0000EF100000}"/>
    <cellStyle name="40% - Ênfase6 2 5 2 2 2" xfId="4106" xr:uid="{00000000-0005-0000-0000-0000F0100000}"/>
    <cellStyle name="40% - Ênfase6 2 5 2 2 2 2" xfId="4107" xr:uid="{00000000-0005-0000-0000-0000F1100000}"/>
    <cellStyle name="40% - Ênfase6 2 5 2 2 2 2 2" xfId="4108" xr:uid="{00000000-0005-0000-0000-0000F2100000}"/>
    <cellStyle name="40% - Ênfase6 2 5 2 2 2 3" xfId="4109" xr:uid="{00000000-0005-0000-0000-0000F3100000}"/>
    <cellStyle name="40% - Ênfase6 2 5 2 2 3" xfId="4110" xr:uid="{00000000-0005-0000-0000-0000F4100000}"/>
    <cellStyle name="40% - Ênfase6 2 5 2 2 3 2" xfId="4111" xr:uid="{00000000-0005-0000-0000-0000F5100000}"/>
    <cellStyle name="40% - Ênfase6 2 5 2 2 4" xfId="4112" xr:uid="{00000000-0005-0000-0000-0000F6100000}"/>
    <cellStyle name="40% - Ênfase6 2 5 2 3" xfId="4113" xr:uid="{00000000-0005-0000-0000-0000F7100000}"/>
    <cellStyle name="40% - Ênfase6 2 5 2 3 2" xfId="4114" xr:uid="{00000000-0005-0000-0000-0000F8100000}"/>
    <cellStyle name="40% - Ênfase6 2 5 2 3 2 2" xfId="4115" xr:uid="{00000000-0005-0000-0000-0000F9100000}"/>
    <cellStyle name="40% - Ênfase6 2 5 2 3 3" xfId="4116" xr:uid="{00000000-0005-0000-0000-0000FA100000}"/>
    <cellStyle name="40% - Ênfase6 2 5 2 4" xfId="4117" xr:uid="{00000000-0005-0000-0000-0000FB100000}"/>
    <cellStyle name="40% - Ênfase6 2 5 2 4 2" xfId="4118" xr:uid="{00000000-0005-0000-0000-0000FC100000}"/>
    <cellStyle name="40% - Ênfase6 2 5 2 4 2 2" xfId="4119" xr:uid="{00000000-0005-0000-0000-0000FD100000}"/>
    <cellStyle name="40% - Ênfase6 2 5 2 4 3" xfId="4120" xr:uid="{00000000-0005-0000-0000-0000FE100000}"/>
    <cellStyle name="40% - Ênfase6 2 5 2 5" xfId="4121" xr:uid="{00000000-0005-0000-0000-0000FF100000}"/>
    <cellStyle name="40% - Ênfase6 2 5 2 5 2" xfId="4122" xr:uid="{00000000-0005-0000-0000-000000110000}"/>
    <cellStyle name="40% - Ênfase6 2 5 2 5 2 2" xfId="4123" xr:uid="{00000000-0005-0000-0000-000001110000}"/>
    <cellStyle name="40% - Ênfase6 2 5 2 5 3" xfId="4124" xr:uid="{00000000-0005-0000-0000-000002110000}"/>
    <cellStyle name="40% - Ênfase6 2 5 2 6" xfId="4125" xr:uid="{00000000-0005-0000-0000-000003110000}"/>
    <cellStyle name="40% - Ênfase6 2 5 2 6 2" xfId="4126" xr:uid="{00000000-0005-0000-0000-000004110000}"/>
    <cellStyle name="40% - Ênfase6 2 5 2 6 2 2" xfId="4127" xr:uid="{00000000-0005-0000-0000-000005110000}"/>
    <cellStyle name="40% - Ênfase6 2 5 2 6 3" xfId="4128" xr:uid="{00000000-0005-0000-0000-000006110000}"/>
    <cellStyle name="40% - Ênfase6 2 5 2 7" xfId="4129" xr:uid="{00000000-0005-0000-0000-000007110000}"/>
    <cellStyle name="40% - Ênfase6 2 5 2 7 2" xfId="4130" xr:uid="{00000000-0005-0000-0000-000008110000}"/>
    <cellStyle name="40% - Ênfase6 2 5 2 7 3" xfId="4131" xr:uid="{00000000-0005-0000-0000-000009110000}"/>
    <cellStyle name="40% - Ênfase6 2 5 2 8" xfId="4132" xr:uid="{00000000-0005-0000-0000-00000A110000}"/>
    <cellStyle name="40% - Ênfase6 2 5 2 8 2" xfId="4133" xr:uid="{00000000-0005-0000-0000-00000B110000}"/>
    <cellStyle name="40% - Ênfase6 2 5 3" xfId="4134" xr:uid="{00000000-0005-0000-0000-00000C110000}"/>
    <cellStyle name="40% - Ênfase6 2 5 4" xfId="4135" xr:uid="{00000000-0005-0000-0000-00000D110000}"/>
    <cellStyle name="40% - Ênfase6 2 5 4 2" xfId="4136" xr:uid="{00000000-0005-0000-0000-00000E110000}"/>
    <cellStyle name="40% - Ênfase6 2 5 4 3" xfId="4137" xr:uid="{00000000-0005-0000-0000-00000F110000}"/>
    <cellStyle name="40% - Ênfase6 2 5 5" xfId="4138" xr:uid="{00000000-0005-0000-0000-000010110000}"/>
    <cellStyle name="40% - Ênfase6 2 5 6" xfId="4139" xr:uid="{00000000-0005-0000-0000-000011110000}"/>
    <cellStyle name="40% - Ênfase6 2 5 7" xfId="4140" xr:uid="{00000000-0005-0000-0000-000012110000}"/>
    <cellStyle name="40% - Ênfase6 2 6" xfId="4141" xr:uid="{00000000-0005-0000-0000-000013110000}"/>
    <cellStyle name="40% - Ênfase6 2 6 2" xfId="4142" xr:uid="{00000000-0005-0000-0000-000014110000}"/>
    <cellStyle name="40% - Ênfase6 2 6 2 2" xfId="4143" xr:uid="{00000000-0005-0000-0000-000015110000}"/>
    <cellStyle name="40% - Ênfase6 2 6 2 2 2" xfId="4144" xr:uid="{00000000-0005-0000-0000-000016110000}"/>
    <cellStyle name="40% - Ênfase6 2 6 2 3" xfId="4145" xr:uid="{00000000-0005-0000-0000-000017110000}"/>
    <cellStyle name="40% - Ênfase6 2 6 3" xfId="4146" xr:uid="{00000000-0005-0000-0000-000018110000}"/>
    <cellStyle name="40% - Ênfase6 2 6 3 2" xfId="4147" xr:uid="{00000000-0005-0000-0000-000019110000}"/>
    <cellStyle name="40% - Ênfase6 2 6 3 3" xfId="4148" xr:uid="{00000000-0005-0000-0000-00001A110000}"/>
    <cellStyle name="40% - Ênfase6 2 6 4" xfId="4149" xr:uid="{00000000-0005-0000-0000-00001B110000}"/>
    <cellStyle name="40% - Ênfase6 2 6 4 2" xfId="4150" xr:uid="{00000000-0005-0000-0000-00001C110000}"/>
    <cellStyle name="40% - Ênfase6 2 6 5" xfId="4151" xr:uid="{00000000-0005-0000-0000-00001D110000}"/>
    <cellStyle name="40% - Ênfase6 2 7" xfId="4152" xr:uid="{00000000-0005-0000-0000-00001E110000}"/>
    <cellStyle name="40% - Ênfase6 2 7 2" xfId="4153" xr:uid="{00000000-0005-0000-0000-00001F110000}"/>
    <cellStyle name="40% - Ênfase6 2 7 2 2" xfId="4154" xr:uid="{00000000-0005-0000-0000-000020110000}"/>
    <cellStyle name="40% - Ênfase6 2 7 2 3" xfId="4155" xr:uid="{00000000-0005-0000-0000-000021110000}"/>
    <cellStyle name="40% - Ênfase6 2 7 3" xfId="4156" xr:uid="{00000000-0005-0000-0000-000022110000}"/>
    <cellStyle name="40% - Ênfase6 2 7 3 2" xfId="4157" xr:uid="{00000000-0005-0000-0000-000023110000}"/>
    <cellStyle name="40% - Ênfase6 2 7 3 3" xfId="4158" xr:uid="{00000000-0005-0000-0000-000024110000}"/>
    <cellStyle name="40% - Ênfase6 2 7 4" xfId="4159" xr:uid="{00000000-0005-0000-0000-000025110000}"/>
    <cellStyle name="40% - Ênfase6 2 7 4 2" xfId="4160" xr:uid="{00000000-0005-0000-0000-000026110000}"/>
    <cellStyle name="40% - Ênfase6 2 8" xfId="4161" xr:uid="{00000000-0005-0000-0000-000027110000}"/>
    <cellStyle name="40% - Ênfase6 2 8 2" xfId="4162" xr:uid="{00000000-0005-0000-0000-000028110000}"/>
    <cellStyle name="40% - Ênfase6 2 8 2 2" xfId="4163" xr:uid="{00000000-0005-0000-0000-000029110000}"/>
    <cellStyle name="40% - Ênfase6 2 8 2 3" xfId="4164" xr:uid="{00000000-0005-0000-0000-00002A110000}"/>
    <cellStyle name="40% - Ênfase6 2 8 3" xfId="4165" xr:uid="{00000000-0005-0000-0000-00002B110000}"/>
    <cellStyle name="40% - Ênfase6 2 8 3 2" xfId="4166" xr:uid="{00000000-0005-0000-0000-00002C110000}"/>
    <cellStyle name="40% - Ênfase6 2 8 3 3" xfId="4167" xr:uid="{00000000-0005-0000-0000-00002D110000}"/>
    <cellStyle name="40% - Ênfase6 2 8 4" xfId="4168" xr:uid="{00000000-0005-0000-0000-00002E110000}"/>
    <cellStyle name="40% - Ênfase6 2 8 4 2" xfId="4169" xr:uid="{00000000-0005-0000-0000-00002F110000}"/>
    <cellStyle name="40% - Ênfase6 2 9" xfId="4170" xr:uid="{00000000-0005-0000-0000-000030110000}"/>
    <cellStyle name="40% - Ênfase6 2 9 2" xfId="4171" xr:uid="{00000000-0005-0000-0000-000031110000}"/>
    <cellStyle name="40% - Ênfase6 2 9 2 2" xfId="4172" xr:uid="{00000000-0005-0000-0000-000032110000}"/>
    <cellStyle name="40% - Ênfase6 2 9 2 3" xfId="4173" xr:uid="{00000000-0005-0000-0000-000033110000}"/>
    <cellStyle name="40% - Ênfase6 2 9 3" xfId="4174" xr:uid="{00000000-0005-0000-0000-000034110000}"/>
    <cellStyle name="40% - Ênfase6 2 9 3 2" xfId="4175" xr:uid="{00000000-0005-0000-0000-000035110000}"/>
    <cellStyle name="40% - Ênfase6 2 9 3 3" xfId="4176" xr:uid="{00000000-0005-0000-0000-000036110000}"/>
    <cellStyle name="40% - Ênfase6 2 9 4" xfId="4177" xr:uid="{00000000-0005-0000-0000-000037110000}"/>
    <cellStyle name="40% - Ênfase6 2 9 4 2" xfId="4178" xr:uid="{00000000-0005-0000-0000-000038110000}"/>
    <cellStyle name="40% - Ênfase6 2_Nota 22" xfId="4179" xr:uid="{00000000-0005-0000-0000-000039110000}"/>
    <cellStyle name="40% - Ênfase6 20" xfId="35451" xr:uid="{00000000-0005-0000-0000-00003A110000}"/>
    <cellStyle name="40% - Ênfase6 21" xfId="35452" xr:uid="{00000000-0005-0000-0000-00003B110000}"/>
    <cellStyle name="40% - Ênfase6 22" xfId="36016" xr:uid="{00000000-0005-0000-0000-00003C110000}"/>
    <cellStyle name="40% - Ênfase6 3" xfId="4180" xr:uid="{00000000-0005-0000-0000-00003D110000}"/>
    <cellStyle name="40% - Ênfase6 3 10" xfId="4181" xr:uid="{00000000-0005-0000-0000-00003E110000}"/>
    <cellStyle name="40% - Ênfase6 3 11" xfId="4182" xr:uid="{00000000-0005-0000-0000-00003F110000}"/>
    <cellStyle name="40% - Ênfase6 3 12" xfId="4183" xr:uid="{00000000-0005-0000-0000-000040110000}"/>
    <cellStyle name="40% - Ênfase6 3 13" xfId="4184" xr:uid="{00000000-0005-0000-0000-000041110000}"/>
    <cellStyle name="40% - Ênfase6 3 14" xfId="4185" xr:uid="{00000000-0005-0000-0000-000042110000}"/>
    <cellStyle name="40% - Ênfase6 3 15" xfId="4186" xr:uid="{00000000-0005-0000-0000-000043110000}"/>
    <cellStyle name="40% - Ênfase6 3 16" xfId="4187" xr:uid="{00000000-0005-0000-0000-000044110000}"/>
    <cellStyle name="40% - Ênfase6 3 17" xfId="4188" xr:uid="{00000000-0005-0000-0000-000045110000}"/>
    <cellStyle name="40% - Ênfase6 3 2" xfId="4189" xr:uid="{00000000-0005-0000-0000-000046110000}"/>
    <cellStyle name="40% - Ênfase6 3 2 2" xfId="4190" xr:uid="{00000000-0005-0000-0000-000047110000}"/>
    <cellStyle name="40% - Ênfase6 3 3" xfId="4191" xr:uid="{00000000-0005-0000-0000-000048110000}"/>
    <cellStyle name="40% - Ênfase6 3 4" xfId="4192" xr:uid="{00000000-0005-0000-0000-000049110000}"/>
    <cellStyle name="40% - Ênfase6 3 5" xfId="4193" xr:uid="{00000000-0005-0000-0000-00004A110000}"/>
    <cellStyle name="40% - Ênfase6 3 6" xfId="4194" xr:uid="{00000000-0005-0000-0000-00004B110000}"/>
    <cellStyle name="40% - Ênfase6 3 7" xfId="4195" xr:uid="{00000000-0005-0000-0000-00004C110000}"/>
    <cellStyle name="40% - Ênfase6 3 8" xfId="4196" xr:uid="{00000000-0005-0000-0000-00004D110000}"/>
    <cellStyle name="40% - Ênfase6 3 9" xfId="4197" xr:uid="{00000000-0005-0000-0000-00004E110000}"/>
    <cellStyle name="40% - Ênfase6 4" xfId="4198" xr:uid="{00000000-0005-0000-0000-00004F110000}"/>
    <cellStyle name="40% - Ênfase6 4 10" xfId="4199" xr:uid="{00000000-0005-0000-0000-000050110000}"/>
    <cellStyle name="40% - Ênfase6 4 11" xfId="4200" xr:uid="{00000000-0005-0000-0000-000051110000}"/>
    <cellStyle name="40% - Ênfase6 4 12" xfId="4201" xr:uid="{00000000-0005-0000-0000-000052110000}"/>
    <cellStyle name="40% - Ênfase6 4 2" xfId="4202" xr:uid="{00000000-0005-0000-0000-000053110000}"/>
    <cellStyle name="40% - Ênfase6 4 3" xfId="4203" xr:uid="{00000000-0005-0000-0000-000054110000}"/>
    <cellStyle name="40% - Ênfase6 4 4" xfId="4204" xr:uid="{00000000-0005-0000-0000-000055110000}"/>
    <cellStyle name="40% - Ênfase6 4 5" xfId="4205" xr:uid="{00000000-0005-0000-0000-000056110000}"/>
    <cellStyle name="40% - Ênfase6 4 6" xfId="4206" xr:uid="{00000000-0005-0000-0000-000057110000}"/>
    <cellStyle name="40% - Ênfase6 4 7" xfId="4207" xr:uid="{00000000-0005-0000-0000-000058110000}"/>
    <cellStyle name="40% - Ênfase6 4 8" xfId="4208" xr:uid="{00000000-0005-0000-0000-000059110000}"/>
    <cellStyle name="40% - Ênfase6 4 9" xfId="4209" xr:uid="{00000000-0005-0000-0000-00005A110000}"/>
    <cellStyle name="40% - Ênfase6 5" xfId="4210" xr:uid="{00000000-0005-0000-0000-00005B110000}"/>
    <cellStyle name="40% - Ênfase6 5 2" xfId="4211" xr:uid="{00000000-0005-0000-0000-00005C110000}"/>
    <cellStyle name="40% - Ênfase6 6" xfId="35453" xr:uid="{00000000-0005-0000-0000-00005D110000}"/>
    <cellStyle name="40% - Ênfase6 7" xfId="35454" xr:uid="{00000000-0005-0000-0000-00005E110000}"/>
    <cellStyle name="40% - Ênfase6 8" xfId="35455" xr:uid="{00000000-0005-0000-0000-00005F110000}"/>
    <cellStyle name="40% - Ênfase6 9" xfId="35456" xr:uid="{00000000-0005-0000-0000-000060110000}"/>
    <cellStyle name="60% - Accent1" xfId="4212" xr:uid="{00000000-0005-0000-0000-000061110000}"/>
    <cellStyle name="60% - Accent1 2" xfId="4213" xr:uid="{00000000-0005-0000-0000-000062110000}"/>
    <cellStyle name="60% - Accent1 3" xfId="4214" xr:uid="{00000000-0005-0000-0000-000063110000}"/>
    <cellStyle name="60% - Accent1 4" xfId="4215" xr:uid="{00000000-0005-0000-0000-000064110000}"/>
    <cellStyle name="60% - Accent1 5" xfId="4216" xr:uid="{00000000-0005-0000-0000-000065110000}"/>
    <cellStyle name="60% - Accent1 6" xfId="4217" xr:uid="{00000000-0005-0000-0000-000066110000}"/>
    <cellStyle name="60% - Accent1 7" xfId="4218" xr:uid="{00000000-0005-0000-0000-000067110000}"/>
    <cellStyle name="60% - Accent1 8" xfId="4219" xr:uid="{00000000-0005-0000-0000-000068110000}"/>
    <cellStyle name="60% - Accent1 9" xfId="4220" xr:uid="{00000000-0005-0000-0000-000069110000}"/>
    <cellStyle name="60% - Accent2" xfId="4221" xr:uid="{00000000-0005-0000-0000-00006A110000}"/>
    <cellStyle name="60% - Accent2 2" xfId="4222" xr:uid="{00000000-0005-0000-0000-00006B110000}"/>
    <cellStyle name="60% - Accent2 3" xfId="4223" xr:uid="{00000000-0005-0000-0000-00006C110000}"/>
    <cellStyle name="60% - Accent2 4" xfId="4224" xr:uid="{00000000-0005-0000-0000-00006D110000}"/>
    <cellStyle name="60% - Accent2 5" xfId="4225" xr:uid="{00000000-0005-0000-0000-00006E110000}"/>
    <cellStyle name="60% - Accent2 6" xfId="4226" xr:uid="{00000000-0005-0000-0000-00006F110000}"/>
    <cellStyle name="60% - Accent2 7" xfId="4227" xr:uid="{00000000-0005-0000-0000-000070110000}"/>
    <cellStyle name="60% - Accent2 8" xfId="4228" xr:uid="{00000000-0005-0000-0000-000071110000}"/>
    <cellStyle name="60% - Accent2 9" xfId="4229" xr:uid="{00000000-0005-0000-0000-000072110000}"/>
    <cellStyle name="60% - Accent3" xfId="4230" xr:uid="{00000000-0005-0000-0000-000073110000}"/>
    <cellStyle name="60% - Accent3 2" xfId="4231" xr:uid="{00000000-0005-0000-0000-000074110000}"/>
    <cellStyle name="60% - Accent3 3" xfId="4232" xr:uid="{00000000-0005-0000-0000-000075110000}"/>
    <cellStyle name="60% - Accent3 4" xfId="4233" xr:uid="{00000000-0005-0000-0000-000076110000}"/>
    <cellStyle name="60% - Accent3 5" xfId="4234" xr:uid="{00000000-0005-0000-0000-000077110000}"/>
    <cellStyle name="60% - Accent3 6" xfId="4235" xr:uid="{00000000-0005-0000-0000-000078110000}"/>
    <cellStyle name="60% - Accent3 7" xfId="4236" xr:uid="{00000000-0005-0000-0000-000079110000}"/>
    <cellStyle name="60% - Accent3 8" xfId="4237" xr:uid="{00000000-0005-0000-0000-00007A110000}"/>
    <cellStyle name="60% - Accent3 9" xfId="4238" xr:uid="{00000000-0005-0000-0000-00007B110000}"/>
    <cellStyle name="60% - Accent4" xfId="4239" xr:uid="{00000000-0005-0000-0000-00007C110000}"/>
    <cellStyle name="60% - Accent4 2" xfId="4240" xr:uid="{00000000-0005-0000-0000-00007D110000}"/>
    <cellStyle name="60% - Accent4 3" xfId="4241" xr:uid="{00000000-0005-0000-0000-00007E110000}"/>
    <cellStyle name="60% - Accent4 4" xfId="4242" xr:uid="{00000000-0005-0000-0000-00007F110000}"/>
    <cellStyle name="60% - Accent4 5" xfId="4243" xr:uid="{00000000-0005-0000-0000-000080110000}"/>
    <cellStyle name="60% - Accent4 6" xfId="4244" xr:uid="{00000000-0005-0000-0000-000081110000}"/>
    <cellStyle name="60% - Accent4 7" xfId="4245" xr:uid="{00000000-0005-0000-0000-000082110000}"/>
    <cellStyle name="60% - Accent4 8" xfId="4246" xr:uid="{00000000-0005-0000-0000-000083110000}"/>
    <cellStyle name="60% - Accent4 9" xfId="4247" xr:uid="{00000000-0005-0000-0000-000084110000}"/>
    <cellStyle name="60% - Accent5" xfId="4248" xr:uid="{00000000-0005-0000-0000-000085110000}"/>
    <cellStyle name="60% - Accent5 2" xfId="4249" xr:uid="{00000000-0005-0000-0000-000086110000}"/>
    <cellStyle name="60% - Accent5 3" xfId="4250" xr:uid="{00000000-0005-0000-0000-000087110000}"/>
    <cellStyle name="60% - Accent5 4" xfId="4251" xr:uid="{00000000-0005-0000-0000-000088110000}"/>
    <cellStyle name="60% - Accent5 5" xfId="4252" xr:uid="{00000000-0005-0000-0000-000089110000}"/>
    <cellStyle name="60% - Accent5 6" xfId="4253" xr:uid="{00000000-0005-0000-0000-00008A110000}"/>
    <cellStyle name="60% - Accent5 7" xfId="4254" xr:uid="{00000000-0005-0000-0000-00008B110000}"/>
    <cellStyle name="60% - Accent5 8" xfId="4255" xr:uid="{00000000-0005-0000-0000-00008C110000}"/>
    <cellStyle name="60% - Accent5 9" xfId="4256" xr:uid="{00000000-0005-0000-0000-00008D110000}"/>
    <cellStyle name="60% - Accent6" xfId="4257" xr:uid="{00000000-0005-0000-0000-00008E110000}"/>
    <cellStyle name="60% - Accent6 2" xfId="4258" xr:uid="{00000000-0005-0000-0000-00008F110000}"/>
    <cellStyle name="60% - Accent6 3" xfId="4259" xr:uid="{00000000-0005-0000-0000-000090110000}"/>
    <cellStyle name="60% - Accent6 4" xfId="4260" xr:uid="{00000000-0005-0000-0000-000091110000}"/>
    <cellStyle name="60% - Accent6 5" xfId="4261" xr:uid="{00000000-0005-0000-0000-000092110000}"/>
    <cellStyle name="60% - Accent6 6" xfId="4262" xr:uid="{00000000-0005-0000-0000-000093110000}"/>
    <cellStyle name="60% - Accent6 7" xfId="4263" xr:uid="{00000000-0005-0000-0000-000094110000}"/>
    <cellStyle name="60% - Accent6 8" xfId="4264" xr:uid="{00000000-0005-0000-0000-000095110000}"/>
    <cellStyle name="60% - Accent6 9" xfId="4265" xr:uid="{00000000-0005-0000-0000-000096110000}"/>
    <cellStyle name="60% - Cor1" xfId="4266" xr:uid="{00000000-0005-0000-0000-000097110000}"/>
    <cellStyle name="60% - Cor2" xfId="4267" xr:uid="{00000000-0005-0000-0000-000098110000}"/>
    <cellStyle name="60% - Cor3" xfId="4268" xr:uid="{00000000-0005-0000-0000-000099110000}"/>
    <cellStyle name="60% - Cor4" xfId="4269" xr:uid="{00000000-0005-0000-0000-00009A110000}"/>
    <cellStyle name="60% - Cor5" xfId="4270" xr:uid="{00000000-0005-0000-0000-00009B110000}"/>
    <cellStyle name="60% - Cor6" xfId="4271" xr:uid="{00000000-0005-0000-0000-00009C110000}"/>
    <cellStyle name="60% - Ênfase1 10" xfId="35457" xr:uid="{00000000-0005-0000-0000-00009D110000}"/>
    <cellStyle name="60% - Ênfase1 11" xfId="35458" xr:uid="{00000000-0005-0000-0000-00009E110000}"/>
    <cellStyle name="60% - Ênfase1 12" xfId="35459" xr:uid="{00000000-0005-0000-0000-00009F110000}"/>
    <cellStyle name="60% - Ênfase1 13" xfId="35460" xr:uid="{00000000-0005-0000-0000-0000A0110000}"/>
    <cellStyle name="60% - Ênfase1 14" xfId="35461" xr:uid="{00000000-0005-0000-0000-0000A1110000}"/>
    <cellStyle name="60% - Ênfase1 15" xfId="35462" xr:uid="{00000000-0005-0000-0000-0000A2110000}"/>
    <cellStyle name="60% - Ênfase1 16" xfId="35463" xr:uid="{00000000-0005-0000-0000-0000A3110000}"/>
    <cellStyle name="60% - Ênfase1 17" xfId="35464" xr:uid="{00000000-0005-0000-0000-0000A4110000}"/>
    <cellStyle name="60% - Ênfase1 18" xfId="35465" xr:uid="{00000000-0005-0000-0000-0000A5110000}"/>
    <cellStyle name="60% - Ênfase1 19" xfId="35466" xr:uid="{00000000-0005-0000-0000-0000A6110000}"/>
    <cellStyle name="60% - Ênfase1 2" xfId="4272" xr:uid="{00000000-0005-0000-0000-0000A7110000}"/>
    <cellStyle name="60% - Ênfase1 2 10" xfId="4273" xr:uid="{00000000-0005-0000-0000-0000A8110000}"/>
    <cellStyle name="60% - Ênfase1 2 11" xfId="4274" xr:uid="{00000000-0005-0000-0000-0000A9110000}"/>
    <cellStyle name="60% - Ênfase1 2 12" xfId="4275" xr:uid="{00000000-0005-0000-0000-0000AA110000}"/>
    <cellStyle name="60% - Ênfase1 2 13" xfId="4276" xr:uid="{00000000-0005-0000-0000-0000AB110000}"/>
    <cellStyle name="60% - Ênfase1 2 14" xfId="4277" xr:uid="{00000000-0005-0000-0000-0000AC110000}"/>
    <cellStyle name="60% - Ênfase1 2 15" xfId="4278" xr:uid="{00000000-0005-0000-0000-0000AD110000}"/>
    <cellStyle name="60% - Ênfase1 2 16" xfId="4279" xr:uid="{00000000-0005-0000-0000-0000AE110000}"/>
    <cellStyle name="60% - Ênfase1 2 17" xfId="4280" xr:uid="{00000000-0005-0000-0000-0000AF110000}"/>
    <cellStyle name="60% - Ênfase1 2 18" xfId="4281" xr:uid="{00000000-0005-0000-0000-0000B0110000}"/>
    <cellStyle name="60% - Ênfase1 2 2" xfId="4282" xr:uid="{00000000-0005-0000-0000-0000B1110000}"/>
    <cellStyle name="60% - Ênfase1 2 2 2" xfId="4283" xr:uid="{00000000-0005-0000-0000-0000B2110000}"/>
    <cellStyle name="60% - Ênfase1 2 2 2 2" xfId="4284" xr:uid="{00000000-0005-0000-0000-0000B3110000}"/>
    <cellStyle name="60% - Ênfase1 2 2 2 3" xfId="4285" xr:uid="{00000000-0005-0000-0000-0000B4110000}"/>
    <cellStyle name="60% - Ênfase1 2 2 2 4" xfId="4286" xr:uid="{00000000-0005-0000-0000-0000B5110000}"/>
    <cellStyle name="60% - Ênfase1 2 2 2 4 2" xfId="4287" xr:uid="{00000000-0005-0000-0000-0000B6110000}"/>
    <cellStyle name="60% - Ênfase1 2 2 3" xfId="4288" xr:uid="{00000000-0005-0000-0000-0000B7110000}"/>
    <cellStyle name="60% - Ênfase1 2 2 3 2" xfId="4289" xr:uid="{00000000-0005-0000-0000-0000B8110000}"/>
    <cellStyle name="60% - Ênfase1 2 2 4" xfId="4290" xr:uid="{00000000-0005-0000-0000-0000B9110000}"/>
    <cellStyle name="60% - Ênfase1 2 2 5" xfId="4291" xr:uid="{00000000-0005-0000-0000-0000BA110000}"/>
    <cellStyle name="60% - Ênfase1 2 3" xfId="4292" xr:uid="{00000000-0005-0000-0000-0000BB110000}"/>
    <cellStyle name="60% - Ênfase1 2 4" xfId="4293" xr:uid="{00000000-0005-0000-0000-0000BC110000}"/>
    <cellStyle name="60% - Ênfase1 2 5" xfId="4294" xr:uid="{00000000-0005-0000-0000-0000BD110000}"/>
    <cellStyle name="60% - Ênfase1 2 6" xfId="4295" xr:uid="{00000000-0005-0000-0000-0000BE110000}"/>
    <cellStyle name="60% - Ênfase1 2 6 2" xfId="4296" xr:uid="{00000000-0005-0000-0000-0000BF110000}"/>
    <cellStyle name="60% - Ênfase1 2 7" xfId="4297" xr:uid="{00000000-0005-0000-0000-0000C0110000}"/>
    <cellStyle name="60% - Ênfase1 2 8" xfId="4298" xr:uid="{00000000-0005-0000-0000-0000C1110000}"/>
    <cellStyle name="60% - Ênfase1 2 9" xfId="4299" xr:uid="{00000000-0005-0000-0000-0000C2110000}"/>
    <cellStyle name="60% - Ênfase1 2_Nota 22" xfId="4300" xr:uid="{00000000-0005-0000-0000-0000C3110000}"/>
    <cellStyle name="60% - Ênfase1 20" xfId="35467" xr:uid="{00000000-0005-0000-0000-0000C4110000}"/>
    <cellStyle name="60% - Ênfase1 21" xfId="35468" xr:uid="{00000000-0005-0000-0000-0000C5110000}"/>
    <cellStyle name="60% - Ênfase1 22" xfId="36017" xr:uid="{00000000-0005-0000-0000-0000C6110000}"/>
    <cellStyle name="60% - Ênfase1 3" xfId="4301" xr:uid="{00000000-0005-0000-0000-0000C7110000}"/>
    <cellStyle name="60% - Ênfase1 3 10" xfId="4302" xr:uid="{00000000-0005-0000-0000-0000C8110000}"/>
    <cellStyle name="60% - Ênfase1 3 11" xfId="4303" xr:uid="{00000000-0005-0000-0000-0000C9110000}"/>
    <cellStyle name="60% - Ênfase1 3 12" xfId="4304" xr:uid="{00000000-0005-0000-0000-0000CA110000}"/>
    <cellStyle name="60% - Ênfase1 3 13" xfId="4305" xr:uid="{00000000-0005-0000-0000-0000CB110000}"/>
    <cellStyle name="60% - Ênfase1 3 14" xfId="4306" xr:uid="{00000000-0005-0000-0000-0000CC110000}"/>
    <cellStyle name="60% - Ênfase1 3 15" xfId="4307" xr:uid="{00000000-0005-0000-0000-0000CD110000}"/>
    <cellStyle name="60% - Ênfase1 3 16" xfId="4308" xr:uid="{00000000-0005-0000-0000-0000CE110000}"/>
    <cellStyle name="60% - Ênfase1 3 17" xfId="4309" xr:uid="{00000000-0005-0000-0000-0000CF110000}"/>
    <cellStyle name="60% - Ênfase1 3 2" xfId="4310" xr:uid="{00000000-0005-0000-0000-0000D0110000}"/>
    <cellStyle name="60% - Ênfase1 3 2 2" xfId="4311" xr:uid="{00000000-0005-0000-0000-0000D1110000}"/>
    <cellStyle name="60% - Ênfase1 3 3" xfId="4312" xr:uid="{00000000-0005-0000-0000-0000D2110000}"/>
    <cellStyle name="60% - Ênfase1 3 4" xfId="4313" xr:uid="{00000000-0005-0000-0000-0000D3110000}"/>
    <cellStyle name="60% - Ênfase1 3 5" xfId="4314" xr:uid="{00000000-0005-0000-0000-0000D4110000}"/>
    <cellStyle name="60% - Ênfase1 3 6" xfId="4315" xr:uid="{00000000-0005-0000-0000-0000D5110000}"/>
    <cellStyle name="60% - Ênfase1 3 7" xfId="4316" xr:uid="{00000000-0005-0000-0000-0000D6110000}"/>
    <cellStyle name="60% - Ênfase1 3 8" xfId="4317" xr:uid="{00000000-0005-0000-0000-0000D7110000}"/>
    <cellStyle name="60% - Ênfase1 3 9" xfId="4318" xr:uid="{00000000-0005-0000-0000-0000D8110000}"/>
    <cellStyle name="60% - Ênfase1 4" xfId="4319" xr:uid="{00000000-0005-0000-0000-0000D9110000}"/>
    <cellStyle name="60% - Ênfase1 4 10" xfId="4320" xr:uid="{00000000-0005-0000-0000-0000DA110000}"/>
    <cellStyle name="60% - Ênfase1 4 11" xfId="4321" xr:uid="{00000000-0005-0000-0000-0000DB110000}"/>
    <cellStyle name="60% - Ênfase1 4 12" xfId="4322" xr:uid="{00000000-0005-0000-0000-0000DC110000}"/>
    <cellStyle name="60% - Ênfase1 4 2" xfId="4323" xr:uid="{00000000-0005-0000-0000-0000DD110000}"/>
    <cellStyle name="60% - Ênfase1 4 3" xfId="4324" xr:uid="{00000000-0005-0000-0000-0000DE110000}"/>
    <cellStyle name="60% - Ênfase1 4 4" xfId="4325" xr:uid="{00000000-0005-0000-0000-0000DF110000}"/>
    <cellStyle name="60% - Ênfase1 4 5" xfId="4326" xr:uid="{00000000-0005-0000-0000-0000E0110000}"/>
    <cellStyle name="60% - Ênfase1 4 6" xfId="4327" xr:uid="{00000000-0005-0000-0000-0000E1110000}"/>
    <cellStyle name="60% - Ênfase1 4 7" xfId="4328" xr:uid="{00000000-0005-0000-0000-0000E2110000}"/>
    <cellStyle name="60% - Ênfase1 4 8" xfId="4329" xr:uid="{00000000-0005-0000-0000-0000E3110000}"/>
    <cellStyle name="60% - Ênfase1 4 9" xfId="4330" xr:uid="{00000000-0005-0000-0000-0000E4110000}"/>
    <cellStyle name="60% - Ênfase1 5" xfId="4331" xr:uid="{00000000-0005-0000-0000-0000E5110000}"/>
    <cellStyle name="60% - Ênfase1 5 2" xfId="4332" xr:uid="{00000000-0005-0000-0000-0000E6110000}"/>
    <cellStyle name="60% - Ênfase1 6" xfId="35469" xr:uid="{00000000-0005-0000-0000-0000E7110000}"/>
    <cellStyle name="60% - Ênfase1 7" xfId="35470" xr:uid="{00000000-0005-0000-0000-0000E8110000}"/>
    <cellStyle name="60% - Ênfase1 8" xfId="35471" xr:uid="{00000000-0005-0000-0000-0000E9110000}"/>
    <cellStyle name="60% - Ênfase1 9" xfId="35472" xr:uid="{00000000-0005-0000-0000-0000EA110000}"/>
    <cellStyle name="60% - Ênfase2 10" xfId="35473" xr:uid="{00000000-0005-0000-0000-0000EB110000}"/>
    <cellStyle name="60% - Ênfase2 11" xfId="35474" xr:uid="{00000000-0005-0000-0000-0000EC110000}"/>
    <cellStyle name="60% - Ênfase2 12" xfId="35475" xr:uid="{00000000-0005-0000-0000-0000ED110000}"/>
    <cellStyle name="60% - Ênfase2 13" xfId="35476" xr:uid="{00000000-0005-0000-0000-0000EE110000}"/>
    <cellStyle name="60% - Ênfase2 14" xfId="35477" xr:uid="{00000000-0005-0000-0000-0000EF110000}"/>
    <cellStyle name="60% - Ênfase2 15" xfId="35478" xr:uid="{00000000-0005-0000-0000-0000F0110000}"/>
    <cellStyle name="60% - Ênfase2 16" xfId="35479" xr:uid="{00000000-0005-0000-0000-0000F1110000}"/>
    <cellStyle name="60% - Ênfase2 17" xfId="35480" xr:uid="{00000000-0005-0000-0000-0000F2110000}"/>
    <cellStyle name="60% - Ênfase2 18" xfId="35481" xr:uid="{00000000-0005-0000-0000-0000F3110000}"/>
    <cellStyle name="60% - Ênfase2 19" xfId="35482" xr:uid="{00000000-0005-0000-0000-0000F4110000}"/>
    <cellStyle name="60% - Ênfase2 2" xfId="4333" xr:uid="{00000000-0005-0000-0000-0000F5110000}"/>
    <cellStyle name="60% - Ênfase2 2 10" xfId="4334" xr:uid="{00000000-0005-0000-0000-0000F6110000}"/>
    <cellStyle name="60% - Ênfase2 2 11" xfId="4335" xr:uid="{00000000-0005-0000-0000-0000F7110000}"/>
    <cellStyle name="60% - Ênfase2 2 12" xfId="4336" xr:uid="{00000000-0005-0000-0000-0000F8110000}"/>
    <cellStyle name="60% - Ênfase2 2 13" xfId="4337" xr:uid="{00000000-0005-0000-0000-0000F9110000}"/>
    <cellStyle name="60% - Ênfase2 2 14" xfId="4338" xr:uid="{00000000-0005-0000-0000-0000FA110000}"/>
    <cellStyle name="60% - Ênfase2 2 15" xfId="4339" xr:uid="{00000000-0005-0000-0000-0000FB110000}"/>
    <cellStyle name="60% - Ênfase2 2 16" xfId="4340" xr:uid="{00000000-0005-0000-0000-0000FC110000}"/>
    <cellStyle name="60% - Ênfase2 2 17" xfId="4341" xr:uid="{00000000-0005-0000-0000-0000FD110000}"/>
    <cellStyle name="60% - Ênfase2 2 18" xfId="4342" xr:uid="{00000000-0005-0000-0000-0000FE110000}"/>
    <cellStyle name="60% - Ênfase2 2 2" xfId="4343" xr:uid="{00000000-0005-0000-0000-0000FF110000}"/>
    <cellStyle name="60% - Ênfase2 2 2 2" xfId="4344" xr:uid="{00000000-0005-0000-0000-000000120000}"/>
    <cellStyle name="60% - Ênfase2 2 2 2 2" xfId="4345" xr:uid="{00000000-0005-0000-0000-000001120000}"/>
    <cellStyle name="60% - Ênfase2 2 2 2 3" xfId="4346" xr:uid="{00000000-0005-0000-0000-000002120000}"/>
    <cellStyle name="60% - Ênfase2 2 2 2 4" xfId="4347" xr:uid="{00000000-0005-0000-0000-000003120000}"/>
    <cellStyle name="60% - Ênfase2 2 2 2 4 2" xfId="4348" xr:uid="{00000000-0005-0000-0000-000004120000}"/>
    <cellStyle name="60% - Ênfase2 2 2 3" xfId="4349" xr:uid="{00000000-0005-0000-0000-000005120000}"/>
    <cellStyle name="60% - Ênfase2 2 2 4" xfId="4350" xr:uid="{00000000-0005-0000-0000-000006120000}"/>
    <cellStyle name="60% - Ênfase2 2 2 5" xfId="4351" xr:uid="{00000000-0005-0000-0000-000007120000}"/>
    <cellStyle name="60% - Ênfase2 2 3" xfId="4352" xr:uid="{00000000-0005-0000-0000-000008120000}"/>
    <cellStyle name="60% - Ênfase2 2 4" xfId="4353" xr:uid="{00000000-0005-0000-0000-000009120000}"/>
    <cellStyle name="60% - Ênfase2 2 5" xfId="4354" xr:uid="{00000000-0005-0000-0000-00000A120000}"/>
    <cellStyle name="60% - Ênfase2 2 6" xfId="4355" xr:uid="{00000000-0005-0000-0000-00000B120000}"/>
    <cellStyle name="60% - Ênfase2 2 7" xfId="4356" xr:uid="{00000000-0005-0000-0000-00000C120000}"/>
    <cellStyle name="60% - Ênfase2 2 8" xfId="4357" xr:uid="{00000000-0005-0000-0000-00000D120000}"/>
    <cellStyle name="60% - Ênfase2 2 9" xfId="4358" xr:uid="{00000000-0005-0000-0000-00000E120000}"/>
    <cellStyle name="60% - Ênfase2 20" xfId="35483" xr:uid="{00000000-0005-0000-0000-00000F120000}"/>
    <cellStyle name="60% - Ênfase2 21" xfId="35484" xr:uid="{00000000-0005-0000-0000-000010120000}"/>
    <cellStyle name="60% - Ênfase2 22" xfId="36018" xr:uid="{00000000-0005-0000-0000-000011120000}"/>
    <cellStyle name="60% - Ênfase2 3" xfId="4359" xr:uid="{00000000-0005-0000-0000-000012120000}"/>
    <cellStyle name="60% - Ênfase2 3 10" xfId="4360" xr:uid="{00000000-0005-0000-0000-000013120000}"/>
    <cellStyle name="60% - Ênfase2 3 11" xfId="4361" xr:uid="{00000000-0005-0000-0000-000014120000}"/>
    <cellStyle name="60% - Ênfase2 3 12" xfId="4362" xr:uid="{00000000-0005-0000-0000-000015120000}"/>
    <cellStyle name="60% - Ênfase2 3 13" xfId="4363" xr:uid="{00000000-0005-0000-0000-000016120000}"/>
    <cellStyle name="60% - Ênfase2 3 14" xfId="4364" xr:uid="{00000000-0005-0000-0000-000017120000}"/>
    <cellStyle name="60% - Ênfase2 3 15" xfId="4365" xr:uid="{00000000-0005-0000-0000-000018120000}"/>
    <cellStyle name="60% - Ênfase2 3 16" xfId="4366" xr:uid="{00000000-0005-0000-0000-000019120000}"/>
    <cellStyle name="60% - Ênfase2 3 17" xfId="4367" xr:uid="{00000000-0005-0000-0000-00001A120000}"/>
    <cellStyle name="60% - Ênfase2 3 2" xfId="4368" xr:uid="{00000000-0005-0000-0000-00001B120000}"/>
    <cellStyle name="60% - Ênfase2 3 3" xfId="4369" xr:uid="{00000000-0005-0000-0000-00001C120000}"/>
    <cellStyle name="60% - Ênfase2 3 4" xfId="4370" xr:uid="{00000000-0005-0000-0000-00001D120000}"/>
    <cellStyle name="60% - Ênfase2 3 5" xfId="4371" xr:uid="{00000000-0005-0000-0000-00001E120000}"/>
    <cellStyle name="60% - Ênfase2 3 6" xfId="4372" xr:uid="{00000000-0005-0000-0000-00001F120000}"/>
    <cellStyle name="60% - Ênfase2 3 7" xfId="4373" xr:uid="{00000000-0005-0000-0000-000020120000}"/>
    <cellStyle name="60% - Ênfase2 3 8" xfId="4374" xr:uid="{00000000-0005-0000-0000-000021120000}"/>
    <cellStyle name="60% - Ênfase2 3 9" xfId="4375" xr:uid="{00000000-0005-0000-0000-000022120000}"/>
    <cellStyle name="60% - Ênfase2 4" xfId="4376" xr:uid="{00000000-0005-0000-0000-000023120000}"/>
    <cellStyle name="60% - Ênfase2 4 10" xfId="4377" xr:uid="{00000000-0005-0000-0000-000024120000}"/>
    <cellStyle name="60% - Ênfase2 4 11" xfId="4378" xr:uid="{00000000-0005-0000-0000-000025120000}"/>
    <cellStyle name="60% - Ênfase2 4 2" xfId="4379" xr:uid="{00000000-0005-0000-0000-000026120000}"/>
    <cellStyle name="60% - Ênfase2 4 3" xfId="4380" xr:uid="{00000000-0005-0000-0000-000027120000}"/>
    <cellStyle name="60% - Ênfase2 4 4" xfId="4381" xr:uid="{00000000-0005-0000-0000-000028120000}"/>
    <cellStyle name="60% - Ênfase2 4 5" xfId="4382" xr:uid="{00000000-0005-0000-0000-000029120000}"/>
    <cellStyle name="60% - Ênfase2 4 6" xfId="4383" xr:uid="{00000000-0005-0000-0000-00002A120000}"/>
    <cellStyle name="60% - Ênfase2 4 7" xfId="4384" xr:uid="{00000000-0005-0000-0000-00002B120000}"/>
    <cellStyle name="60% - Ênfase2 4 8" xfId="4385" xr:uid="{00000000-0005-0000-0000-00002C120000}"/>
    <cellStyle name="60% - Ênfase2 4 9" xfId="4386" xr:uid="{00000000-0005-0000-0000-00002D120000}"/>
    <cellStyle name="60% - Ênfase2 5" xfId="4387" xr:uid="{00000000-0005-0000-0000-00002E120000}"/>
    <cellStyle name="60% - Ênfase2 6" xfId="35485" xr:uid="{00000000-0005-0000-0000-00002F120000}"/>
    <cellStyle name="60% - Ênfase2 7" xfId="35486" xr:uid="{00000000-0005-0000-0000-000030120000}"/>
    <cellStyle name="60% - Ênfase2 8" xfId="35487" xr:uid="{00000000-0005-0000-0000-000031120000}"/>
    <cellStyle name="60% - Ênfase2 9" xfId="35488" xr:uid="{00000000-0005-0000-0000-000032120000}"/>
    <cellStyle name="60% - Ênfase3 10" xfId="35489" xr:uid="{00000000-0005-0000-0000-000033120000}"/>
    <cellStyle name="60% - Ênfase3 11" xfId="35490" xr:uid="{00000000-0005-0000-0000-000034120000}"/>
    <cellStyle name="60% - Ênfase3 12" xfId="35491" xr:uid="{00000000-0005-0000-0000-000035120000}"/>
    <cellStyle name="60% - Ênfase3 13" xfId="35492" xr:uid="{00000000-0005-0000-0000-000036120000}"/>
    <cellStyle name="60% - Ênfase3 14" xfId="35493" xr:uid="{00000000-0005-0000-0000-000037120000}"/>
    <cellStyle name="60% - Ênfase3 15" xfId="35494" xr:uid="{00000000-0005-0000-0000-000038120000}"/>
    <cellStyle name="60% - Ênfase3 16" xfId="35495" xr:uid="{00000000-0005-0000-0000-000039120000}"/>
    <cellStyle name="60% - Ênfase3 17" xfId="35496" xr:uid="{00000000-0005-0000-0000-00003A120000}"/>
    <cellStyle name="60% - Ênfase3 18" xfId="35497" xr:uid="{00000000-0005-0000-0000-00003B120000}"/>
    <cellStyle name="60% - Ênfase3 19" xfId="35498" xr:uid="{00000000-0005-0000-0000-00003C120000}"/>
    <cellStyle name="60% - Ênfase3 2" xfId="4388" xr:uid="{00000000-0005-0000-0000-00003D120000}"/>
    <cellStyle name="60% - Ênfase3 2 10" xfId="4389" xr:uid="{00000000-0005-0000-0000-00003E120000}"/>
    <cellStyle name="60% - Ênfase3 2 11" xfId="4390" xr:uid="{00000000-0005-0000-0000-00003F120000}"/>
    <cellStyle name="60% - Ênfase3 2 12" xfId="4391" xr:uid="{00000000-0005-0000-0000-000040120000}"/>
    <cellStyle name="60% - Ênfase3 2 13" xfId="4392" xr:uid="{00000000-0005-0000-0000-000041120000}"/>
    <cellStyle name="60% - Ênfase3 2 14" xfId="4393" xr:uid="{00000000-0005-0000-0000-000042120000}"/>
    <cellStyle name="60% - Ênfase3 2 15" xfId="4394" xr:uid="{00000000-0005-0000-0000-000043120000}"/>
    <cellStyle name="60% - Ênfase3 2 16" xfId="4395" xr:uid="{00000000-0005-0000-0000-000044120000}"/>
    <cellStyle name="60% - Ênfase3 2 17" xfId="4396" xr:uid="{00000000-0005-0000-0000-000045120000}"/>
    <cellStyle name="60% - Ênfase3 2 18" xfId="4397" xr:uid="{00000000-0005-0000-0000-000046120000}"/>
    <cellStyle name="60% - Ênfase3 2 2" xfId="4398" xr:uid="{00000000-0005-0000-0000-000047120000}"/>
    <cellStyle name="60% - Ênfase3 2 2 2" xfId="4399" xr:uid="{00000000-0005-0000-0000-000048120000}"/>
    <cellStyle name="60% - Ênfase3 2 2 2 2" xfId="4400" xr:uid="{00000000-0005-0000-0000-000049120000}"/>
    <cellStyle name="60% - Ênfase3 2 2 2 3" xfId="4401" xr:uid="{00000000-0005-0000-0000-00004A120000}"/>
    <cellStyle name="60% - Ênfase3 2 2 2 4" xfId="4402" xr:uid="{00000000-0005-0000-0000-00004B120000}"/>
    <cellStyle name="60% - Ênfase3 2 2 2 4 2" xfId="4403" xr:uid="{00000000-0005-0000-0000-00004C120000}"/>
    <cellStyle name="60% - Ênfase3 2 2 3" xfId="4404" xr:uid="{00000000-0005-0000-0000-00004D120000}"/>
    <cellStyle name="60% - Ênfase3 2 2 3 2" xfId="4405" xr:uid="{00000000-0005-0000-0000-00004E120000}"/>
    <cellStyle name="60% - Ênfase3 2 2 4" xfId="4406" xr:uid="{00000000-0005-0000-0000-00004F120000}"/>
    <cellStyle name="60% - Ênfase3 2 2 5" xfId="4407" xr:uid="{00000000-0005-0000-0000-000050120000}"/>
    <cellStyle name="60% - Ênfase3 2 3" xfId="4408" xr:uid="{00000000-0005-0000-0000-000051120000}"/>
    <cellStyle name="60% - Ênfase3 2 4" xfId="4409" xr:uid="{00000000-0005-0000-0000-000052120000}"/>
    <cellStyle name="60% - Ênfase3 2 5" xfId="4410" xr:uid="{00000000-0005-0000-0000-000053120000}"/>
    <cellStyle name="60% - Ênfase3 2 6" xfId="4411" xr:uid="{00000000-0005-0000-0000-000054120000}"/>
    <cellStyle name="60% - Ênfase3 2 6 2" xfId="4412" xr:uid="{00000000-0005-0000-0000-000055120000}"/>
    <cellStyle name="60% - Ênfase3 2 7" xfId="4413" xr:uid="{00000000-0005-0000-0000-000056120000}"/>
    <cellStyle name="60% - Ênfase3 2 8" xfId="4414" xr:uid="{00000000-0005-0000-0000-000057120000}"/>
    <cellStyle name="60% - Ênfase3 2 9" xfId="4415" xr:uid="{00000000-0005-0000-0000-000058120000}"/>
    <cellStyle name="60% - Ênfase3 2_Nota 22" xfId="4416" xr:uid="{00000000-0005-0000-0000-000059120000}"/>
    <cellStyle name="60% - Ênfase3 20" xfId="35499" xr:uid="{00000000-0005-0000-0000-00005A120000}"/>
    <cellStyle name="60% - Ênfase3 21" xfId="35500" xr:uid="{00000000-0005-0000-0000-00005B120000}"/>
    <cellStyle name="60% - Ênfase3 22" xfId="36019" xr:uid="{00000000-0005-0000-0000-00005C120000}"/>
    <cellStyle name="60% - Ênfase3 3" xfId="4417" xr:uid="{00000000-0005-0000-0000-00005D120000}"/>
    <cellStyle name="60% - Ênfase3 3 10" xfId="4418" xr:uid="{00000000-0005-0000-0000-00005E120000}"/>
    <cellStyle name="60% - Ênfase3 3 11" xfId="4419" xr:uid="{00000000-0005-0000-0000-00005F120000}"/>
    <cellStyle name="60% - Ênfase3 3 12" xfId="4420" xr:uid="{00000000-0005-0000-0000-000060120000}"/>
    <cellStyle name="60% - Ênfase3 3 13" xfId="4421" xr:uid="{00000000-0005-0000-0000-000061120000}"/>
    <cellStyle name="60% - Ênfase3 3 14" xfId="4422" xr:uid="{00000000-0005-0000-0000-000062120000}"/>
    <cellStyle name="60% - Ênfase3 3 15" xfId="4423" xr:uid="{00000000-0005-0000-0000-000063120000}"/>
    <cellStyle name="60% - Ênfase3 3 16" xfId="4424" xr:uid="{00000000-0005-0000-0000-000064120000}"/>
    <cellStyle name="60% - Ênfase3 3 17" xfId="4425" xr:uid="{00000000-0005-0000-0000-000065120000}"/>
    <cellStyle name="60% - Ênfase3 3 2" xfId="4426" xr:uid="{00000000-0005-0000-0000-000066120000}"/>
    <cellStyle name="60% - Ênfase3 3 2 2" xfId="4427" xr:uid="{00000000-0005-0000-0000-000067120000}"/>
    <cellStyle name="60% - Ênfase3 3 3" xfId="4428" xr:uid="{00000000-0005-0000-0000-000068120000}"/>
    <cellStyle name="60% - Ênfase3 3 4" xfId="4429" xr:uid="{00000000-0005-0000-0000-000069120000}"/>
    <cellStyle name="60% - Ênfase3 3 5" xfId="4430" xr:uid="{00000000-0005-0000-0000-00006A120000}"/>
    <cellStyle name="60% - Ênfase3 3 6" xfId="4431" xr:uid="{00000000-0005-0000-0000-00006B120000}"/>
    <cellStyle name="60% - Ênfase3 3 7" xfId="4432" xr:uid="{00000000-0005-0000-0000-00006C120000}"/>
    <cellStyle name="60% - Ênfase3 3 8" xfId="4433" xr:uid="{00000000-0005-0000-0000-00006D120000}"/>
    <cellStyle name="60% - Ênfase3 3 9" xfId="4434" xr:uid="{00000000-0005-0000-0000-00006E120000}"/>
    <cellStyle name="60% - Ênfase3 4" xfId="4435" xr:uid="{00000000-0005-0000-0000-00006F120000}"/>
    <cellStyle name="60% - Ênfase3 4 10" xfId="4436" xr:uid="{00000000-0005-0000-0000-000070120000}"/>
    <cellStyle name="60% - Ênfase3 4 11" xfId="4437" xr:uid="{00000000-0005-0000-0000-000071120000}"/>
    <cellStyle name="60% - Ênfase3 4 12" xfId="4438" xr:uid="{00000000-0005-0000-0000-000072120000}"/>
    <cellStyle name="60% - Ênfase3 4 2" xfId="4439" xr:uid="{00000000-0005-0000-0000-000073120000}"/>
    <cellStyle name="60% - Ênfase3 4 3" xfId="4440" xr:uid="{00000000-0005-0000-0000-000074120000}"/>
    <cellStyle name="60% - Ênfase3 4 4" xfId="4441" xr:uid="{00000000-0005-0000-0000-000075120000}"/>
    <cellStyle name="60% - Ênfase3 4 5" xfId="4442" xr:uid="{00000000-0005-0000-0000-000076120000}"/>
    <cellStyle name="60% - Ênfase3 4 6" xfId="4443" xr:uid="{00000000-0005-0000-0000-000077120000}"/>
    <cellStyle name="60% - Ênfase3 4 7" xfId="4444" xr:uid="{00000000-0005-0000-0000-000078120000}"/>
    <cellStyle name="60% - Ênfase3 4 8" xfId="4445" xr:uid="{00000000-0005-0000-0000-000079120000}"/>
    <cellStyle name="60% - Ênfase3 4 9" xfId="4446" xr:uid="{00000000-0005-0000-0000-00007A120000}"/>
    <cellStyle name="60% - Ênfase3 5" xfId="4447" xr:uid="{00000000-0005-0000-0000-00007B120000}"/>
    <cellStyle name="60% - Ênfase3 5 2" xfId="4448" xr:uid="{00000000-0005-0000-0000-00007C120000}"/>
    <cellStyle name="60% - Ênfase3 6" xfId="35501" xr:uid="{00000000-0005-0000-0000-00007D120000}"/>
    <cellStyle name="60% - Ênfase3 7" xfId="35502" xr:uid="{00000000-0005-0000-0000-00007E120000}"/>
    <cellStyle name="60% - Ênfase3 8" xfId="35503" xr:uid="{00000000-0005-0000-0000-00007F120000}"/>
    <cellStyle name="60% - Ênfase3 9" xfId="35504" xr:uid="{00000000-0005-0000-0000-000080120000}"/>
    <cellStyle name="60% - Ênfase4 10" xfId="35505" xr:uid="{00000000-0005-0000-0000-000081120000}"/>
    <cellStyle name="60% - Ênfase4 11" xfId="35506" xr:uid="{00000000-0005-0000-0000-000082120000}"/>
    <cellStyle name="60% - Ênfase4 12" xfId="35507" xr:uid="{00000000-0005-0000-0000-000083120000}"/>
    <cellStyle name="60% - Ênfase4 13" xfId="35508" xr:uid="{00000000-0005-0000-0000-000084120000}"/>
    <cellStyle name="60% - Ênfase4 14" xfId="35509" xr:uid="{00000000-0005-0000-0000-000085120000}"/>
    <cellStyle name="60% - Ênfase4 15" xfId="35510" xr:uid="{00000000-0005-0000-0000-000086120000}"/>
    <cellStyle name="60% - Ênfase4 16" xfId="35511" xr:uid="{00000000-0005-0000-0000-000087120000}"/>
    <cellStyle name="60% - Ênfase4 17" xfId="35512" xr:uid="{00000000-0005-0000-0000-000088120000}"/>
    <cellStyle name="60% - Ênfase4 18" xfId="35513" xr:uid="{00000000-0005-0000-0000-000089120000}"/>
    <cellStyle name="60% - Ênfase4 19" xfId="35514" xr:uid="{00000000-0005-0000-0000-00008A120000}"/>
    <cellStyle name="60% - Ênfase4 2" xfId="4449" xr:uid="{00000000-0005-0000-0000-00008B120000}"/>
    <cellStyle name="60% - Ênfase4 2 10" xfId="4450" xr:uid="{00000000-0005-0000-0000-00008C120000}"/>
    <cellStyle name="60% - Ênfase4 2 11" xfId="4451" xr:uid="{00000000-0005-0000-0000-00008D120000}"/>
    <cellStyle name="60% - Ênfase4 2 12" xfId="4452" xr:uid="{00000000-0005-0000-0000-00008E120000}"/>
    <cellStyle name="60% - Ênfase4 2 13" xfId="4453" xr:uid="{00000000-0005-0000-0000-00008F120000}"/>
    <cellStyle name="60% - Ênfase4 2 14" xfId="4454" xr:uid="{00000000-0005-0000-0000-000090120000}"/>
    <cellStyle name="60% - Ênfase4 2 15" xfId="4455" xr:uid="{00000000-0005-0000-0000-000091120000}"/>
    <cellStyle name="60% - Ênfase4 2 16" xfId="4456" xr:uid="{00000000-0005-0000-0000-000092120000}"/>
    <cellStyle name="60% - Ênfase4 2 17" xfId="4457" xr:uid="{00000000-0005-0000-0000-000093120000}"/>
    <cellStyle name="60% - Ênfase4 2 18" xfId="4458" xr:uid="{00000000-0005-0000-0000-000094120000}"/>
    <cellStyle name="60% - Ênfase4 2 2" xfId="4459" xr:uid="{00000000-0005-0000-0000-000095120000}"/>
    <cellStyle name="60% - Ênfase4 2 2 2" xfId="4460" xr:uid="{00000000-0005-0000-0000-000096120000}"/>
    <cellStyle name="60% - Ênfase4 2 2 2 2" xfId="4461" xr:uid="{00000000-0005-0000-0000-000097120000}"/>
    <cellStyle name="60% - Ênfase4 2 2 2 3" xfId="4462" xr:uid="{00000000-0005-0000-0000-000098120000}"/>
    <cellStyle name="60% - Ênfase4 2 2 2 4" xfId="4463" xr:uid="{00000000-0005-0000-0000-000099120000}"/>
    <cellStyle name="60% - Ênfase4 2 2 2 4 2" xfId="4464" xr:uid="{00000000-0005-0000-0000-00009A120000}"/>
    <cellStyle name="60% - Ênfase4 2 2 3" xfId="4465" xr:uid="{00000000-0005-0000-0000-00009B120000}"/>
    <cellStyle name="60% - Ênfase4 2 2 3 2" xfId="4466" xr:uid="{00000000-0005-0000-0000-00009C120000}"/>
    <cellStyle name="60% - Ênfase4 2 2 4" xfId="4467" xr:uid="{00000000-0005-0000-0000-00009D120000}"/>
    <cellStyle name="60% - Ênfase4 2 2 5" xfId="4468" xr:uid="{00000000-0005-0000-0000-00009E120000}"/>
    <cellStyle name="60% - Ênfase4 2 3" xfId="4469" xr:uid="{00000000-0005-0000-0000-00009F120000}"/>
    <cellStyle name="60% - Ênfase4 2 4" xfId="4470" xr:uid="{00000000-0005-0000-0000-0000A0120000}"/>
    <cellStyle name="60% - Ênfase4 2 5" xfId="4471" xr:uid="{00000000-0005-0000-0000-0000A1120000}"/>
    <cellStyle name="60% - Ênfase4 2 6" xfId="4472" xr:uid="{00000000-0005-0000-0000-0000A2120000}"/>
    <cellStyle name="60% - Ênfase4 2 6 2" xfId="4473" xr:uid="{00000000-0005-0000-0000-0000A3120000}"/>
    <cellStyle name="60% - Ênfase4 2 7" xfId="4474" xr:uid="{00000000-0005-0000-0000-0000A4120000}"/>
    <cellStyle name="60% - Ênfase4 2 8" xfId="4475" xr:uid="{00000000-0005-0000-0000-0000A5120000}"/>
    <cellStyle name="60% - Ênfase4 2 9" xfId="4476" xr:uid="{00000000-0005-0000-0000-0000A6120000}"/>
    <cellStyle name="60% - Ênfase4 2_Nota 22" xfId="4477" xr:uid="{00000000-0005-0000-0000-0000A7120000}"/>
    <cellStyle name="60% - Ênfase4 20" xfId="35515" xr:uid="{00000000-0005-0000-0000-0000A8120000}"/>
    <cellStyle name="60% - Ênfase4 21" xfId="35516" xr:uid="{00000000-0005-0000-0000-0000A9120000}"/>
    <cellStyle name="60% - Ênfase4 22" xfId="36020" xr:uid="{00000000-0005-0000-0000-0000AA120000}"/>
    <cellStyle name="60% - Ênfase4 3" xfId="4478" xr:uid="{00000000-0005-0000-0000-0000AB120000}"/>
    <cellStyle name="60% - Ênfase4 3 10" xfId="4479" xr:uid="{00000000-0005-0000-0000-0000AC120000}"/>
    <cellStyle name="60% - Ênfase4 3 11" xfId="4480" xr:uid="{00000000-0005-0000-0000-0000AD120000}"/>
    <cellStyle name="60% - Ênfase4 3 12" xfId="4481" xr:uid="{00000000-0005-0000-0000-0000AE120000}"/>
    <cellStyle name="60% - Ênfase4 3 13" xfId="4482" xr:uid="{00000000-0005-0000-0000-0000AF120000}"/>
    <cellStyle name="60% - Ênfase4 3 14" xfId="4483" xr:uid="{00000000-0005-0000-0000-0000B0120000}"/>
    <cellStyle name="60% - Ênfase4 3 15" xfId="4484" xr:uid="{00000000-0005-0000-0000-0000B1120000}"/>
    <cellStyle name="60% - Ênfase4 3 16" xfId="4485" xr:uid="{00000000-0005-0000-0000-0000B2120000}"/>
    <cellStyle name="60% - Ênfase4 3 17" xfId="4486" xr:uid="{00000000-0005-0000-0000-0000B3120000}"/>
    <cellStyle name="60% - Ênfase4 3 2" xfId="4487" xr:uid="{00000000-0005-0000-0000-0000B4120000}"/>
    <cellStyle name="60% - Ênfase4 3 2 2" xfId="4488" xr:uid="{00000000-0005-0000-0000-0000B5120000}"/>
    <cellStyle name="60% - Ênfase4 3 3" xfId="4489" xr:uid="{00000000-0005-0000-0000-0000B6120000}"/>
    <cellStyle name="60% - Ênfase4 3 4" xfId="4490" xr:uid="{00000000-0005-0000-0000-0000B7120000}"/>
    <cellStyle name="60% - Ênfase4 3 5" xfId="4491" xr:uid="{00000000-0005-0000-0000-0000B8120000}"/>
    <cellStyle name="60% - Ênfase4 3 6" xfId="4492" xr:uid="{00000000-0005-0000-0000-0000B9120000}"/>
    <cellStyle name="60% - Ênfase4 3 7" xfId="4493" xr:uid="{00000000-0005-0000-0000-0000BA120000}"/>
    <cellStyle name="60% - Ênfase4 3 8" xfId="4494" xr:uid="{00000000-0005-0000-0000-0000BB120000}"/>
    <cellStyle name="60% - Ênfase4 3 9" xfId="4495" xr:uid="{00000000-0005-0000-0000-0000BC120000}"/>
    <cellStyle name="60% - Ênfase4 4" xfId="4496" xr:uid="{00000000-0005-0000-0000-0000BD120000}"/>
    <cellStyle name="60% - Ênfase4 4 10" xfId="4497" xr:uid="{00000000-0005-0000-0000-0000BE120000}"/>
    <cellStyle name="60% - Ênfase4 4 11" xfId="4498" xr:uid="{00000000-0005-0000-0000-0000BF120000}"/>
    <cellStyle name="60% - Ênfase4 4 12" xfId="4499" xr:uid="{00000000-0005-0000-0000-0000C0120000}"/>
    <cellStyle name="60% - Ênfase4 4 2" xfId="4500" xr:uid="{00000000-0005-0000-0000-0000C1120000}"/>
    <cellStyle name="60% - Ênfase4 4 3" xfId="4501" xr:uid="{00000000-0005-0000-0000-0000C2120000}"/>
    <cellStyle name="60% - Ênfase4 4 4" xfId="4502" xr:uid="{00000000-0005-0000-0000-0000C3120000}"/>
    <cellStyle name="60% - Ênfase4 4 5" xfId="4503" xr:uid="{00000000-0005-0000-0000-0000C4120000}"/>
    <cellStyle name="60% - Ênfase4 4 6" xfId="4504" xr:uid="{00000000-0005-0000-0000-0000C5120000}"/>
    <cellStyle name="60% - Ênfase4 4 7" xfId="4505" xr:uid="{00000000-0005-0000-0000-0000C6120000}"/>
    <cellStyle name="60% - Ênfase4 4 8" xfId="4506" xr:uid="{00000000-0005-0000-0000-0000C7120000}"/>
    <cellStyle name="60% - Ênfase4 4 9" xfId="4507" xr:uid="{00000000-0005-0000-0000-0000C8120000}"/>
    <cellStyle name="60% - Ênfase4 5" xfId="4508" xr:uid="{00000000-0005-0000-0000-0000C9120000}"/>
    <cellStyle name="60% - Ênfase4 5 2" xfId="4509" xr:uid="{00000000-0005-0000-0000-0000CA120000}"/>
    <cellStyle name="60% - Ênfase4 6" xfId="35517" xr:uid="{00000000-0005-0000-0000-0000CB120000}"/>
    <cellStyle name="60% - Ênfase4 7" xfId="35518" xr:uid="{00000000-0005-0000-0000-0000CC120000}"/>
    <cellStyle name="60% - Ênfase4 8" xfId="35519" xr:uid="{00000000-0005-0000-0000-0000CD120000}"/>
    <cellStyle name="60% - Ênfase4 9" xfId="35520" xr:uid="{00000000-0005-0000-0000-0000CE120000}"/>
    <cellStyle name="60% - Ênfase5 10" xfId="35521" xr:uid="{00000000-0005-0000-0000-0000CF120000}"/>
    <cellStyle name="60% - Ênfase5 11" xfId="35522" xr:uid="{00000000-0005-0000-0000-0000D0120000}"/>
    <cellStyle name="60% - Ênfase5 12" xfId="35523" xr:uid="{00000000-0005-0000-0000-0000D1120000}"/>
    <cellStyle name="60% - Ênfase5 13" xfId="35524" xr:uid="{00000000-0005-0000-0000-0000D2120000}"/>
    <cellStyle name="60% - Ênfase5 14" xfId="35525" xr:uid="{00000000-0005-0000-0000-0000D3120000}"/>
    <cellStyle name="60% - Ênfase5 15" xfId="35526" xr:uid="{00000000-0005-0000-0000-0000D4120000}"/>
    <cellStyle name="60% - Ênfase5 16" xfId="35527" xr:uid="{00000000-0005-0000-0000-0000D5120000}"/>
    <cellStyle name="60% - Ênfase5 17" xfId="35528" xr:uid="{00000000-0005-0000-0000-0000D6120000}"/>
    <cellStyle name="60% - Ênfase5 18" xfId="35529" xr:uid="{00000000-0005-0000-0000-0000D7120000}"/>
    <cellStyle name="60% - Ênfase5 19" xfId="35530" xr:uid="{00000000-0005-0000-0000-0000D8120000}"/>
    <cellStyle name="60% - Ênfase5 2" xfId="4510" xr:uid="{00000000-0005-0000-0000-0000D9120000}"/>
    <cellStyle name="60% - Ênfase5 2 10" xfId="4511" xr:uid="{00000000-0005-0000-0000-0000DA120000}"/>
    <cellStyle name="60% - Ênfase5 2 11" xfId="4512" xr:uid="{00000000-0005-0000-0000-0000DB120000}"/>
    <cellStyle name="60% - Ênfase5 2 12" xfId="4513" xr:uid="{00000000-0005-0000-0000-0000DC120000}"/>
    <cellStyle name="60% - Ênfase5 2 13" xfId="4514" xr:uid="{00000000-0005-0000-0000-0000DD120000}"/>
    <cellStyle name="60% - Ênfase5 2 14" xfId="4515" xr:uid="{00000000-0005-0000-0000-0000DE120000}"/>
    <cellStyle name="60% - Ênfase5 2 15" xfId="4516" xr:uid="{00000000-0005-0000-0000-0000DF120000}"/>
    <cellStyle name="60% - Ênfase5 2 16" xfId="4517" xr:uid="{00000000-0005-0000-0000-0000E0120000}"/>
    <cellStyle name="60% - Ênfase5 2 17" xfId="4518" xr:uid="{00000000-0005-0000-0000-0000E1120000}"/>
    <cellStyle name="60% - Ênfase5 2 18" xfId="4519" xr:uid="{00000000-0005-0000-0000-0000E2120000}"/>
    <cellStyle name="60% - Ênfase5 2 2" xfId="4520" xr:uid="{00000000-0005-0000-0000-0000E3120000}"/>
    <cellStyle name="60% - Ênfase5 2 2 2" xfId="4521" xr:uid="{00000000-0005-0000-0000-0000E4120000}"/>
    <cellStyle name="60% - Ênfase5 2 2 2 2" xfId="4522" xr:uid="{00000000-0005-0000-0000-0000E5120000}"/>
    <cellStyle name="60% - Ênfase5 2 2 2 3" xfId="4523" xr:uid="{00000000-0005-0000-0000-0000E6120000}"/>
    <cellStyle name="60% - Ênfase5 2 2 2 4" xfId="4524" xr:uid="{00000000-0005-0000-0000-0000E7120000}"/>
    <cellStyle name="60% - Ênfase5 2 2 2 4 2" xfId="4525" xr:uid="{00000000-0005-0000-0000-0000E8120000}"/>
    <cellStyle name="60% - Ênfase5 2 2 3" xfId="4526" xr:uid="{00000000-0005-0000-0000-0000E9120000}"/>
    <cellStyle name="60% - Ênfase5 2 2 3 2" xfId="4527" xr:uid="{00000000-0005-0000-0000-0000EA120000}"/>
    <cellStyle name="60% - Ênfase5 2 2 4" xfId="4528" xr:uid="{00000000-0005-0000-0000-0000EB120000}"/>
    <cellStyle name="60% - Ênfase5 2 2 5" xfId="4529" xr:uid="{00000000-0005-0000-0000-0000EC120000}"/>
    <cellStyle name="60% - Ênfase5 2 3" xfId="4530" xr:uid="{00000000-0005-0000-0000-0000ED120000}"/>
    <cellStyle name="60% - Ênfase5 2 4" xfId="4531" xr:uid="{00000000-0005-0000-0000-0000EE120000}"/>
    <cellStyle name="60% - Ênfase5 2 5" xfId="4532" xr:uid="{00000000-0005-0000-0000-0000EF120000}"/>
    <cellStyle name="60% - Ênfase5 2 6" xfId="4533" xr:uid="{00000000-0005-0000-0000-0000F0120000}"/>
    <cellStyle name="60% - Ênfase5 2 6 2" xfId="4534" xr:uid="{00000000-0005-0000-0000-0000F1120000}"/>
    <cellStyle name="60% - Ênfase5 2 7" xfId="4535" xr:uid="{00000000-0005-0000-0000-0000F2120000}"/>
    <cellStyle name="60% - Ênfase5 2 8" xfId="4536" xr:uid="{00000000-0005-0000-0000-0000F3120000}"/>
    <cellStyle name="60% - Ênfase5 2 9" xfId="4537" xr:uid="{00000000-0005-0000-0000-0000F4120000}"/>
    <cellStyle name="60% - Ênfase5 2_Nota 22" xfId="4538" xr:uid="{00000000-0005-0000-0000-0000F5120000}"/>
    <cellStyle name="60% - Ênfase5 20" xfId="35531" xr:uid="{00000000-0005-0000-0000-0000F6120000}"/>
    <cellStyle name="60% - Ênfase5 21" xfId="35532" xr:uid="{00000000-0005-0000-0000-0000F7120000}"/>
    <cellStyle name="60% - Ênfase5 22" xfId="36021" xr:uid="{00000000-0005-0000-0000-0000F8120000}"/>
    <cellStyle name="60% - Ênfase5 3" xfId="4539" xr:uid="{00000000-0005-0000-0000-0000F9120000}"/>
    <cellStyle name="60% - Ênfase5 3 10" xfId="4540" xr:uid="{00000000-0005-0000-0000-0000FA120000}"/>
    <cellStyle name="60% - Ênfase5 3 11" xfId="4541" xr:uid="{00000000-0005-0000-0000-0000FB120000}"/>
    <cellStyle name="60% - Ênfase5 3 12" xfId="4542" xr:uid="{00000000-0005-0000-0000-0000FC120000}"/>
    <cellStyle name="60% - Ênfase5 3 13" xfId="4543" xr:uid="{00000000-0005-0000-0000-0000FD120000}"/>
    <cellStyle name="60% - Ênfase5 3 14" xfId="4544" xr:uid="{00000000-0005-0000-0000-0000FE120000}"/>
    <cellStyle name="60% - Ênfase5 3 15" xfId="4545" xr:uid="{00000000-0005-0000-0000-0000FF120000}"/>
    <cellStyle name="60% - Ênfase5 3 16" xfId="4546" xr:uid="{00000000-0005-0000-0000-000000130000}"/>
    <cellStyle name="60% - Ênfase5 3 17" xfId="4547" xr:uid="{00000000-0005-0000-0000-000001130000}"/>
    <cellStyle name="60% - Ênfase5 3 2" xfId="4548" xr:uid="{00000000-0005-0000-0000-000002130000}"/>
    <cellStyle name="60% - Ênfase5 3 2 2" xfId="4549" xr:uid="{00000000-0005-0000-0000-000003130000}"/>
    <cellStyle name="60% - Ênfase5 3 3" xfId="4550" xr:uid="{00000000-0005-0000-0000-000004130000}"/>
    <cellStyle name="60% - Ênfase5 3 4" xfId="4551" xr:uid="{00000000-0005-0000-0000-000005130000}"/>
    <cellStyle name="60% - Ênfase5 3 5" xfId="4552" xr:uid="{00000000-0005-0000-0000-000006130000}"/>
    <cellStyle name="60% - Ênfase5 3 6" xfId="4553" xr:uid="{00000000-0005-0000-0000-000007130000}"/>
    <cellStyle name="60% - Ênfase5 3 7" xfId="4554" xr:uid="{00000000-0005-0000-0000-000008130000}"/>
    <cellStyle name="60% - Ênfase5 3 8" xfId="4555" xr:uid="{00000000-0005-0000-0000-000009130000}"/>
    <cellStyle name="60% - Ênfase5 3 9" xfId="4556" xr:uid="{00000000-0005-0000-0000-00000A130000}"/>
    <cellStyle name="60% - Ênfase5 4" xfId="4557" xr:uid="{00000000-0005-0000-0000-00000B130000}"/>
    <cellStyle name="60% - Ênfase5 4 10" xfId="4558" xr:uid="{00000000-0005-0000-0000-00000C130000}"/>
    <cellStyle name="60% - Ênfase5 4 11" xfId="4559" xr:uid="{00000000-0005-0000-0000-00000D130000}"/>
    <cellStyle name="60% - Ênfase5 4 12" xfId="4560" xr:uid="{00000000-0005-0000-0000-00000E130000}"/>
    <cellStyle name="60% - Ênfase5 4 2" xfId="4561" xr:uid="{00000000-0005-0000-0000-00000F130000}"/>
    <cellStyle name="60% - Ênfase5 4 3" xfId="4562" xr:uid="{00000000-0005-0000-0000-000010130000}"/>
    <cellStyle name="60% - Ênfase5 4 4" xfId="4563" xr:uid="{00000000-0005-0000-0000-000011130000}"/>
    <cellStyle name="60% - Ênfase5 4 5" xfId="4564" xr:uid="{00000000-0005-0000-0000-000012130000}"/>
    <cellStyle name="60% - Ênfase5 4 6" xfId="4565" xr:uid="{00000000-0005-0000-0000-000013130000}"/>
    <cellStyle name="60% - Ênfase5 4 7" xfId="4566" xr:uid="{00000000-0005-0000-0000-000014130000}"/>
    <cellStyle name="60% - Ênfase5 4 8" xfId="4567" xr:uid="{00000000-0005-0000-0000-000015130000}"/>
    <cellStyle name="60% - Ênfase5 4 9" xfId="4568" xr:uid="{00000000-0005-0000-0000-000016130000}"/>
    <cellStyle name="60% - Ênfase5 5" xfId="4569" xr:uid="{00000000-0005-0000-0000-000017130000}"/>
    <cellStyle name="60% - Ênfase5 5 2" xfId="4570" xr:uid="{00000000-0005-0000-0000-000018130000}"/>
    <cellStyle name="60% - Ênfase5 6" xfId="35533" xr:uid="{00000000-0005-0000-0000-000019130000}"/>
    <cellStyle name="60% - Ênfase5 7" xfId="35534" xr:uid="{00000000-0005-0000-0000-00001A130000}"/>
    <cellStyle name="60% - Ênfase5 8" xfId="35535" xr:uid="{00000000-0005-0000-0000-00001B130000}"/>
    <cellStyle name="60% - Ênfase5 9" xfId="35536" xr:uid="{00000000-0005-0000-0000-00001C130000}"/>
    <cellStyle name="60% - Ênfase6 10" xfId="35537" xr:uid="{00000000-0005-0000-0000-00001D130000}"/>
    <cellStyle name="60% - Ênfase6 11" xfId="35538" xr:uid="{00000000-0005-0000-0000-00001E130000}"/>
    <cellStyle name="60% - Ênfase6 12" xfId="35539" xr:uid="{00000000-0005-0000-0000-00001F130000}"/>
    <cellStyle name="60% - Ênfase6 13" xfId="35540" xr:uid="{00000000-0005-0000-0000-000020130000}"/>
    <cellStyle name="60% - Ênfase6 14" xfId="35541" xr:uid="{00000000-0005-0000-0000-000021130000}"/>
    <cellStyle name="60% - Ênfase6 15" xfId="35542" xr:uid="{00000000-0005-0000-0000-000022130000}"/>
    <cellStyle name="60% - Ênfase6 16" xfId="35543" xr:uid="{00000000-0005-0000-0000-000023130000}"/>
    <cellStyle name="60% - Ênfase6 17" xfId="35544" xr:uid="{00000000-0005-0000-0000-000024130000}"/>
    <cellStyle name="60% - Ênfase6 18" xfId="35545" xr:uid="{00000000-0005-0000-0000-000025130000}"/>
    <cellStyle name="60% - Ênfase6 19" xfId="35546" xr:uid="{00000000-0005-0000-0000-000026130000}"/>
    <cellStyle name="60% - Ênfase6 2" xfId="4571" xr:uid="{00000000-0005-0000-0000-000027130000}"/>
    <cellStyle name="60% - Ênfase6 2 10" xfId="4572" xr:uid="{00000000-0005-0000-0000-000028130000}"/>
    <cellStyle name="60% - Ênfase6 2 11" xfId="4573" xr:uid="{00000000-0005-0000-0000-000029130000}"/>
    <cellStyle name="60% - Ênfase6 2 12" xfId="4574" xr:uid="{00000000-0005-0000-0000-00002A130000}"/>
    <cellStyle name="60% - Ênfase6 2 13" xfId="4575" xr:uid="{00000000-0005-0000-0000-00002B130000}"/>
    <cellStyle name="60% - Ênfase6 2 14" xfId="4576" xr:uid="{00000000-0005-0000-0000-00002C130000}"/>
    <cellStyle name="60% - Ênfase6 2 15" xfId="4577" xr:uid="{00000000-0005-0000-0000-00002D130000}"/>
    <cellStyle name="60% - Ênfase6 2 16" xfId="4578" xr:uid="{00000000-0005-0000-0000-00002E130000}"/>
    <cellStyle name="60% - Ênfase6 2 17" xfId="4579" xr:uid="{00000000-0005-0000-0000-00002F130000}"/>
    <cellStyle name="60% - Ênfase6 2 18" xfId="4580" xr:uid="{00000000-0005-0000-0000-000030130000}"/>
    <cellStyle name="60% - Ênfase6 2 2" xfId="4581" xr:uid="{00000000-0005-0000-0000-000031130000}"/>
    <cellStyle name="60% - Ênfase6 2 2 2" xfId="4582" xr:uid="{00000000-0005-0000-0000-000032130000}"/>
    <cellStyle name="60% - Ênfase6 2 2 2 2" xfId="4583" xr:uid="{00000000-0005-0000-0000-000033130000}"/>
    <cellStyle name="60% - Ênfase6 2 2 2 3" xfId="4584" xr:uid="{00000000-0005-0000-0000-000034130000}"/>
    <cellStyle name="60% - Ênfase6 2 2 2 4" xfId="4585" xr:uid="{00000000-0005-0000-0000-000035130000}"/>
    <cellStyle name="60% - Ênfase6 2 2 2 4 2" xfId="4586" xr:uid="{00000000-0005-0000-0000-000036130000}"/>
    <cellStyle name="60% - Ênfase6 2 2 3" xfId="4587" xr:uid="{00000000-0005-0000-0000-000037130000}"/>
    <cellStyle name="60% - Ênfase6 2 2 3 2" xfId="4588" xr:uid="{00000000-0005-0000-0000-000038130000}"/>
    <cellStyle name="60% - Ênfase6 2 2 4" xfId="4589" xr:uid="{00000000-0005-0000-0000-000039130000}"/>
    <cellStyle name="60% - Ênfase6 2 2 5" xfId="4590" xr:uid="{00000000-0005-0000-0000-00003A130000}"/>
    <cellStyle name="60% - Ênfase6 2 3" xfId="4591" xr:uid="{00000000-0005-0000-0000-00003B130000}"/>
    <cellStyle name="60% - Ênfase6 2 4" xfId="4592" xr:uid="{00000000-0005-0000-0000-00003C130000}"/>
    <cellStyle name="60% - Ênfase6 2 5" xfId="4593" xr:uid="{00000000-0005-0000-0000-00003D130000}"/>
    <cellStyle name="60% - Ênfase6 2 6" xfId="4594" xr:uid="{00000000-0005-0000-0000-00003E130000}"/>
    <cellStyle name="60% - Ênfase6 2 6 2" xfId="4595" xr:uid="{00000000-0005-0000-0000-00003F130000}"/>
    <cellStyle name="60% - Ênfase6 2 7" xfId="4596" xr:uid="{00000000-0005-0000-0000-000040130000}"/>
    <cellStyle name="60% - Ênfase6 2 8" xfId="4597" xr:uid="{00000000-0005-0000-0000-000041130000}"/>
    <cellStyle name="60% - Ênfase6 2 9" xfId="4598" xr:uid="{00000000-0005-0000-0000-000042130000}"/>
    <cellStyle name="60% - Ênfase6 2_Nota 22" xfId="4599" xr:uid="{00000000-0005-0000-0000-000043130000}"/>
    <cellStyle name="60% - Ênfase6 20" xfId="35547" xr:uid="{00000000-0005-0000-0000-000044130000}"/>
    <cellStyle name="60% - Ênfase6 21" xfId="35548" xr:uid="{00000000-0005-0000-0000-000045130000}"/>
    <cellStyle name="60% - Ênfase6 22" xfId="36022" xr:uid="{00000000-0005-0000-0000-000046130000}"/>
    <cellStyle name="60% - Ênfase6 3" xfId="4600" xr:uid="{00000000-0005-0000-0000-000047130000}"/>
    <cellStyle name="60% - Ênfase6 3 10" xfId="4601" xr:uid="{00000000-0005-0000-0000-000048130000}"/>
    <cellStyle name="60% - Ênfase6 3 11" xfId="4602" xr:uid="{00000000-0005-0000-0000-000049130000}"/>
    <cellStyle name="60% - Ênfase6 3 12" xfId="4603" xr:uid="{00000000-0005-0000-0000-00004A130000}"/>
    <cellStyle name="60% - Ênfase6 3 13" xfId="4604" xr:uid="{00000000-0005-0000-0000-00004B130000}"/>
    <cellStyle name="60% - Ênfase6 3 14" xfId="4605" xr:uid="{00000000-0005-0000-0000-00004C130000}"/>
    <cellStyle name="60% - Ênfase6 3 15" xfId="4606" xr:uid="{00000000-0005-0000-0000-00004D130000}"/>
    <cellStyle name="60% - Ênfase6 3 16" xfId="4607" xr:uid="{00000000-0005-0000-0000-00004E130000}"/>
    <cellStyle name="60% - Ênfase6 3 17" xfId="4608" xr:uid="{00000000-0005-0000-0000-00004F130000}"/>
    <cellStyle name="60% - Ênfase6 3 2" xfId="4609" xr:uid="{00000000-0005-0000-0000-000050130000}"/>
    <cellStyle name="60% - Ênfase6 3 2 2" xfId="4610" xr:uid="{00000000-0005-0000-0000-000051130000}"/>
    <cellStyle name="60% - Ênfase6 3 3" xfId="4611" xr:uid="{00000000-0005-0000-0000-000052130000}"/>
    <cellStyle name="60% - Ênfase6 3 4" xfId="4612" xr:uid="{00000000-0005-0000-0000-000053130000}"/>
    <cellStyle name="60% - Ênfase6 3 5" xfId="4613" xr:uid="{00000000-0005-0000-0000-000054130000}"/>
    <cellStyle name="60% - Ênfase6 3 6" xfId="4614" xr:uid="{00000000-0005-0000-0000-000055130000}"/>
    <cellStyle name="60% - Ênfase6 3 7" xfId="4615" xr:uid="{00000000-0005-0000-0000-000056130000}"/>
    <cellStyle name="60% - Ênfase6 3 8" xfId="4616" xr:uid="{00000000-0005-0000-0000-000057130000}"/>
    <cellStyle name="60% - Ênfase6 3 9" xfId="4617" xr:uid="{00000000-0005-0000-0000-000058130000}"/>
    <cellStyle name="60% - Ênfase6 4" xfId="4618" xr:uid="{00000000-0005-0000-0000-000059130000}"/>
    <cellStyle name="60% - Ênfase6 4 10" xfId="4619" xr:uid="{00000000-0005-0000-0000-00005A130000}"/>
    <cellStyle name="60% - Ênfase6 4 11" xfId="4620" xr:uid="{00000000-0005-0000-0000-00005B130000}"/>
    <cellStyle name="60% - Ênfase6 4 12" xfId="4621" xr:uid="{00000000-0005-0000-0000-00005C130000}"/>
    <cellStyle name="60% - Ênfase6 4 2" xfId="4622" xr:uid="{00000000-0005-0000-0000-00005D130000}"/>
    <cellStyle name="60% - Ênfase6 4 3" xfId="4623" xr:uid="{00000000-0005-0000-0000-00005E130000}"/>
    <cellStyle name="60% - Ênfase6 4 4" xfId="4624" xr:uid="{00000000-0005-0000-0000-00005F130000}"/>
    <cellStyle name="60% - Ênfase6 4 5" xfId="4625" xr:uid="{00000000-0005-0000-0000-000060130000}"/>
    <cellStyle name="60% - Ênfase6 4 6" xfId="4626" xr:uid="{00000000-0005-0000-0000-000061130000}"/>
    <cellStyle name="60% - Ênfase6 4 7" xfId="4627" xr:uid="{00000000-0005-0000-0000-000062130000}"/>
    <cellStyle name="60% - Ênfase6 4 8" xfId="4628" xr:uid="{00000000-0005-0000-0000-000063130000}"/>
    <cellStyle name="60% - Ênfase6 4 9" xfId="4629" xr:uid="{00000000-0005-0000-0000-000064130000}"/>
    <cellStyle name="60% - Ênfase6 5" xfId="4630" xr:uid="{00000000-0005-0000-0000-000065130000}"/>
    <cellStyle name="60% - Ênfase6 5 2" xfId="4631" xr:uid="{00000000-0005-0000-0000-000066130000}"/>
    <cellStyle name="60% - Ênfase6 6" xfId="35549" xr:uid="{00000000-0005-0000-0000-000067130000}"/>
    <cellStyle name="60% - Ênfase6 7" xfId="35550" xr:uid="{00000000-0005-0000-0000-000068130000}"/>
    <cellStyle name="60% - Ênfase6 8" xfId="35551" xr:uid="{00000000-0005-0000-0000-000069130000}"/>
    <cellStyle name="60% - Ênfase6 9" xfId="35552" xr:uid="{00000000-0005-0000-0000-00006A130000}"/>
    <cellStyle name="Accent1" xfId="4632" xr:uid="{00000000-0005-0000-0000-00006B130000}"/>
    <cellStyle name="Accent1 2" xfId="4633" xr:uid="{00000000-0005-0000-0000-00006C130000}"/>
    <cellStyle name="Accent1 3" xfId="4634" xr:uid="{00000000-0005-0000-0000-00006D130000}"/>
    <cellStyle name="Accent1 4" xfId="4635" xr:uid="{00000000-0005-0000-0000-00006E130000}"/>
    <cellStyle name="Accent1 5" xfId="4636" xr:uid="{00000000-0005-0000-0000-00006F130000}"/>
    <cellStyle name="Accent1 6" xfId="4637" xr:uid="{00000000-0005-0000-0000-000070130000}"/>
    <cellStyle name="Accent1 7" xfId="4638" xr:uid="{00000000-0005-0000-0000-000071130000}"/>
    <cellStyle name="Accent1 8" xfId="4639" xr:uid="{00000000-0005-0000-0000-000072130000}"/>
    <cellStyle name="Accent1 9" xfId="4640" xr:uid="{00000000-0005-0000-0000-000073130000}"/>
    <cellStyle name="Accent2" xfId="4641" xr:uid="{00000000-0005-0000-0000-000074130000}"/>
    <cellStyle name="Accent2 2" xfId="4642" xr:uid="{00000000-0005-0000-0000-000075130000}"/>
    <cellStyle name="Accent2 3" xfId="4643" xr:uid="{00000000-0005-0000-0000-000076130000}"/>
    <cellStyle name="Accent2 4" xfId="4644" xr:uid="{00000000-0005-0000-0000-000077130000}"/>
    <cellStyle name="Accent2 5" xfId="4645" xr:uid="{00000000-0005-0000-0000-000078130000}"/>
    <cellStyle name="Accent2 6" xfId="4646" xr:uid="{00000000-0005-0000-0000-000079130000}"/>
    <cellStyle name="Accent2 7" xfId="4647" xr:uid="{00000000-0005-0000-0000-00007A130000}"/>
    <cellStyle name="Accent2 8" xfId="4648" xr:uid="{00000000-0005-0000-0000-00007B130000}"/>
    <cellStyle name="Accent2 9" xfId="4649" xr:uid="{00000000-0005-0000-0000-00007C130000}"/>
    <cellStyle name="Accent3" xfId="4650" xr:uid="{00000000-0005-0000-0000-00007D130000}"/>
    <cellStyle name="Accent3 2" xfId="4651" xr:uid="{00000000-0005-0000-0000-00007E130000}"/>
    <cellStyle name="Accent3 3" xfId="4652" xr:uid="{00000000-0005-0000-0000-00007F130000}"/>
    <cellStyle name="Accent3 4" xfId="4653" xr:uid="{00000000-0005-0000-0000-000080130000}"/>
    <cellStyle name="Accent3 5" xfId="4654" xr:uid="{00000000-0005-0000-0000-000081130000}"/>
    <cellStyle name="Accent3 6" xfId="4655" xr:uid="{00000000-0005-0000-0000-000082130000}"/>
    <cellStyle name="Accent3 7" xfId="4656" xr:uid="{00000000-0005-0000-0000-000083130000}"/>
    <cellStyle name="Accent3 8" xfId="4657" xr:uid="{00000000-0005-0000-0000-000084130000}"/>
    <cellStyle name="Accent3 9" xfId="4658" xr:uid="{00000000-0005-0000-0000-000085130000}"/>
    <cellStyle name="Accent4" xfId="4659" xr:uid="{00000000-0005-0000-0000-000086130000}"/>
    <cellStyle name="Accent4 2" xfId="4660" xr:uid="{00000000-0005-0000-0000-000087130000}"/>
    <cellStyle name="Accent4 3" xfId="4661" xr:uid="{00000000-0005-0000-0000-000088130000}"/>
    <cellStyle name="Accent4 4" xfId="4662" xr:uid="{00000000-0005-0000-0000-000089130000}"/>
    <cellStyle name="Accent4 5" xfId="4663" xr:uid="{00000000-0005-0000-0000-00008A130000}"/>
    <cellStyle name="Accent4 6" xfId="4664" xr:uid="{00000000-0005-0000-0000-00008B130000}"/>
    <cellStyle name="Accent4 7" xfId="4665" xr:uid="{00000000-0005-0000-0000-00008C130000}"/>
    <cellStyle name="Accent4 8" xfId="4666" xr:uid="{00000000-0005-0000-0000-00008D130000}"/>
    <cellStyle name="Accent4 9" xfId="4667" xr:uid="{00000000-0005-0000-0000-00008E130000}"/>
    <cellStyle name="Accent5" xfId="4668" xr:uid="{00000000-0005-0000-0000-00008F130000}"/>
    <cellStyle name="Accent5 2" xfId="4669" xr:uid="{00000000-0005-0000-0000-000090130000}"/>
    <cellStyle name="Accent5 3" xfId="4670" xr:uid="{00000000-0005-0000-0000-000091130000}"/>
    <cellStyle name="Accent5 4" xfId="4671" xr:uid="{00000000-0005-0000-0000-000092130000}"/>
    <cellStyle name="Accent5 5" xfId="4672" xr:uid="{00000000-0005-0000-0000-000093130000}"/>
    <cellStyle name="Accent5 6" xfId="4673" xr:uid="{00000000-0005-0000-0000-000094130000}"/>
    <cellStyle name="Accent5 7" xfId="4674" xr:uid="{00000000-0005-0000-0000-000095130000}"/>
    <cellStyle name="Accent5 8" xfId="4675" xr:uid="{00000000-0005-0000-0000-000096130000}"/>
    <cellStyle name="Accent5 9" xfId="4676" xr:uid="{00000000-0005-0000-0000-000097130000}"/>
    <cellStyle name="Accent6" xfId="4677" xr:uid="{00000000-0005-0000-0000-000098130000}"/>
    <cellStyle name="Accent6 2" xfId="4678" xr:uid="{00000000-0005-0000-0000-000099130000}"/>
    <cellStyle name="Accent6 3" xfId="4679" xr:uid="{00000000-0005-0000-0000-00009A130000}"/>
    <cellStyle name="Accent6 4" xfId="4680" xr:uid="{00000000-0005-0000-0000-00009B130000}"/>
    <cellStyle name="Accent6 5" xfId="4681" xr:uid="{00000000-0005-0000-0000-00009C130000}"/>
    <cellStyle name="Accent6 6" xfId="4682" xr:uid="{00000000-0005-0000-0000-00009D130000}"/>
    <cellStyle name="Accent6 7" xfId="4683" xr:uid="{00000000-0005-0000-0000-00009E130000}"/>
    <cellStyle name="Accent6 8" xfId="4684" xr:uid="{00000000-0005-0000-0000-00009F130000}"/>
    <cellStyle name="Accent6 9" xfId="4685" xr:uid="{00000000-0005-0000-0000-0000A0130000}"/>
    <cellStyle name="anna" xfId="4686" xr:uid="{00000000-0005-0000-0000-0000A1130000}"/>
    <cellStyle name="b0let" xfId="4687" xr:uid="{00000000-0005-0000-0000-0000A2130000}"/>
    <cellStyle name="b0let 2" xfId="4688" xr:uid="{00000000-0005-0000-0000-0000A3130000}"/>
    <cellStyle name="background" xfId="4689" xr:uid="{00000000-0005-0000-0000-0000A4130000}"/>
    <cellStyle name="Bad" xfId="4690" xr:uid="{00000000-0005-0000-0000-0000A5130000}"/>
    <cellStyle name="Bad 2" xfId="4691" xr:uid="{00000000-0005-0000-0000-0000A6130000}"/>
    <cellStyle name="Bad 3" xfId="4692" xr:uid="{00000000-0005-0000-0000-0000A7130000}"/>
    <cellStyle name="Bad 4" xfId="4693" xr:uid="{00000000-0005-0000-0000-0000A8130000}"/>
    <cellStyle name="Bad 5" xfId="4694" xr:uid="{00000000-0005-0000-0000-0000A9130000}"/>
    <cellStyle name="Bad 6" xfId="4695" xr:uid="{00000000-0005-0000-0000-0000AA130000}"/>
    <cellStyle name="Bad 7" xfId="4696" xr:uid="{00000000-0005-0000-0000-0000AB130000}"/>
    <cellStyle name="Bad 8" xfId="4697" xr:uid="{00000000-0005-0000-0000-0000AC130000}"/>
    <cellStyle name="Bad 9" xfId="4698" xr:uid="{00000000-0005-0000-0000-0000AD130000}"/>
    <cellStyle name="Beobachtung" xfId="4699" xr:uid="{00000000-0005-0000-0000-0000AE130000}"/>
    <cellStyle name="Beobachtung (2)" xfId="4700" xr:uid="{00000000-0005-0000-0000-0000AF130000}"/>
    <cellStyle name="Beobachtung (2) 2" xfId="4701" xr:uid="{00000000-0005-0000-0000-0000B0130000}"/>
    <cellStyle name="Beobachtung (alpha)" xfId="4702" xr:uid="{00000000-0005-0000-0000-0000B1130000}"/>
    <cellStyle name="Beobachtung (alpha) 2" xfId="4703" xr:uid="{00000000-0005-0000-0000-0000B2130000}"/>
    <cellStyle name="Beobachtung (gesperrt)" xfId="4704" xr:uid="{00000000-0005-0000-0000-0000B3130000}"/>
    <cellStyle name="Beobachtung (gesperrt) 2" xfId="4705" xr:uid="{00000000-0005-0000-0000-0000B4130000}"/>
    <cellStyle name="Beobachtung (Total)" xfId="4706" xr:uid="{00000000-0005-0000-0000-0000B5130000}"/>
    <cellStyle name="Beobachtung (Total) 2" xfId="4707" xr:uid="{00000000-0005-0000-0000-0000B6130000}"/>
    <cellStyle name="Beobachtung 2" xfId="4708" xr:uid="{00000000-0005-0000-0000-0000B7130000}"/>
    <cellStyle name="Beobachtung 3" xfId="4709" xr:uid="{00000000-0005-0000-0000-0000B8130000}"/>
    <cellStyle name="Betrag" xfId="4710" xr:uid="{00000000-0005-0000-0000-0000B9130000}"/>
    <cellStyle name="Betrag 2" xfId="4711" xr:uid="{00000000-0005-0000-0000-0000BA130000}"/>
    <cellStyle name="Bol-Data" xfId="4712" xr:uid="{00000000-0005-0000-0000-0000BB130000}"/>
    <cellStyle name="bolet" xfId="4713" xr:uid="{00000000-0005-0000-0000-0000BC130000}"/>
    <cellStyle name="bolet 2" xfId="4714" xr:uid="{00000000-0005-0000-0000-0000BD130000}"/>
    <cellStyle name="Boletim" xfId="4715" xr:uid="{00000000-0005-0000-0000-0000BE130000}"/>
    <cellStyle name="Boletim 2" xfId="4716" xr:uid="{00000000-0005-0000-0000-0000BF130000}"/>
    <cellStyle name="Bom 10" xfId="35553" xr:uid="{00000000-0005-0000-0000-0000C0130000}"/>
    <cellStyle name="Bom 11" xfId="35554" xr:uid="{00000000-0005-0000-0000-0000C1130000}"/>
    <cellStyle name="Bom 12" xfId="35555" xr:uid="{00000000-0005-0000-0000-0000C2130000}"/>
    <cellStyle name="Bom 13" xfId="35556" xr:uid="{00000000-0005-0000-0000-0000C3130000}"/>
    <cellStyle name="Bom 14" xfId="35557" xr:uid="{00000000-0005-0000-0000-0000C4130000}"/>
    <cellStyle name="Bom 15" xfId="35558" xr:uid="{00000000-0005-0000-0000-0000C5130000}"/>
    <cellStyle name="Bom 16" xfId="35559" xr:uid="{00000000-0005-0000-0000-0000C6130000}"/>
    <cellStyle name="Bom 17" xfId="35560" xr:uid="{00000000-0005-0000-0000-0000C7130000}"/>
    <cellStyle name="Bom 18" xfId="35561" xr:uid="{00000000-0005-0000-0000-0000C8130000}"/>
    <cellStyle name="Bom 19" xfId="35562" xr:uid="{00000000-0005-0000-0000-0000C9130000}"/>
    <cellStyle name="Bom 2" xfId="4717" xr:uid="{00000000-0005-0000-0000-0000CA130000}"/>
    <cellStyle name="Bom 2 10" xfId="4718" xr:uid="{00000000-0005-0000-0000-0000CB130000}"/>
    <cellStyle name="Bom 2 11" xfId="4719" xr:uid="{00000000-0005-0000-0000-0000CC130000}"/>
    <cellStyle name="Bom 2 12" xfId="4720" xr:uid="{00000000-0005-0000-0000-0000CD130000}"/>
    <cellStyle name="Bom 2 13" xfId="4721" xr:uid="{00000000-0005-0000-0000-0000CE130000}"/>
    <cellStyle name="Bom 2 14" xfId="4722" xr:uid="{00000000-0005-0000-0000-0000CF130000}"/>
    <cellStyle name="Bom 2 15" xfId="4723" xr:uid="{00000000-0005-0000-0000-0000D0130000}"/>
    <cellStyle name="Bom 2 16" xfId="4724" xr:uid="{00000000-0005-0000-0000-0000D1130000}"/>
    <cellStyle name="Bom 2 17" xfId="4725" xr:uid="{00000000-0005-0000-0000-0000D2130000}"/>
    <cellStyle name="Bom 2 18" xfId="4726" xr:uid="{00000000-0005-0000-0000-0000D3130000}"/>
    <cellStyle name="Bom 2 2" xfId="4727" xr:uid="{00000000-0005-0000-0000-0000D4130000}"/>
    <cellStyle name="Bom 2 2 2" xfId="4728" xr:uid="{00000000-0005-0000-0000-0000D5130000}"/>
    <cellStyle name="Bom 2 2 2 2" xfId="4729" xr:uid="{00000000-0005-0000-0000-0000D6130000}"/>
    <cellStyle name="Bom 2 2 2 3" xfId="4730" xr:uid="{00000000-0005-0000-0000-0000D7130000}"/>
    <cellStyle name="Bom 2 2 2 4" xfId="4731" xr:uid="{00000000-0005-0000-0000-0000D8130000}"/>
    <cellStyle name="Bom 2 2 2 4 2" xfId="4732" xr:uid="{00000000-0005-0000-0000-0000D9130000}"/>
    <cellStyle name="Bom 2 2 3" xfId="4733" xr:uid="{00000000-0005-0000-0000-0000DA130000}"/>
    <cellStyle name="Bom 2 2 4" xfId="4734" xr:uid="{00000000-0005-0000-0000-0000DB130000}"/>
    <cellStyle name="Bom 2 2 5" xfId="4735" xr:uid="{00000000-0005-0000-0000-0000DC130000}"/>
    <cellStyle name="Bom 2 3" xfId="4736" xr:uid="{00000000-0005-0000-0000-0000DD130000}"/>
    <cellStyle name="Bom 2 4" xfId="4737" xr:uid="{00000000-0005-0000-0000-0000DE130000}"/>
    <cellStyle name="Bom 2 5" xfId="4738" xr:uid="{00000000-0005-0000-0000-0000DF130000}"/>
    <cellStyle name="Bom 2 6" xfId="4739" xr:uid="{00000000-0005-0000-0000-0000E0130000}"/>
    <cellStyle name="Bom 2 7" xfId="4740" xr:uid="{00000000-0005-0000-0000-0000E1130000}"/>
    <cellStyle name="Bom 2 8" xfId="4741" xr:uid="{00000000-0005-0000-0000-0000E2130000}"/>
    <cellStyle name="Bom 2 9" xfId="4742" xr:uid="{00000000-0005-0000-0000-0000E3130000}"/>
    <cellStyle name="Bom 20" xfId="35563" xr:uid="{00000000-0005-0000-0000-0000E4130000}"/>
    <cellStyle name="Bom 21" xfId="35564" xr:uid="{00000000-0005-0000-0000-0000E5130000}"/>
    <cellStyle name="Bom 22" xfId="36023" xr:uid="{00000000-0005-0000-0000-0000E6130000}"/>
    <cellStyle name="Bom 3" xfId="4743" xr:uid="{00000000-0005-0000-0000-0000E7130000}"/>
    <cellStyle name="Bom 3 10" xfId="4744" xr:uid="{00000000-0005-0000-0000-0000E8130000}"/>
    <cellStyle name="Bom 3 11" xfId="4745" xr:uid="{00000000-0005-0000-0000-0000E9130000}"/>
    <cellStyle name="Bom 3 12" xfId="4746" xr:uid="{00000000-0005-0000-0000-0000EA130000}"/>
    <cellStyle name="Bom 3 13" xfId="4747" xr:uid="{00000000-0005-0000-0000-0000EB130000}"/>
    <cellStyle name="Bom 3 14" xfId="4748" xr:uid="{00000000-0005-0000-0000-0000EC130000}"/>
    <cellStyle name="Bom 3 15" xfId="4749" xr:uid="{00000000-0005-0000-0000-0000ED130000}"/>
    <cellStyle name="Bom 3 16" xfId="4750" xr:uid="{00000000-0005-0000-0000-0000EE130000}"/>
    <cellStyle name="Bom 3 17" xfId="4751" xr:uid="{00000000-0005-0000-0000-0000EF130000}"/>
    <cellStyle name="Bom 3 2" xfId="4752" xr:uid="{00000000-0005-0000-0000-0000F0130000}"/>
    <cellStyle name="Bom 3 3" xfId="4753" xr:uid="{00000000-0005-0000-0000-0000F1130000}"/>
    <cellStyle name="Bom 3 4" xfId="4754" xr:uid="{00000000-0005-0000-0000-0000F2130000}"/>
    <cellStyle name="Bom 3 5" xfId="4755" xr:uid="{00000000-0005-0000-0000-0000F3130000}"/>
    <cellStyle name="Bom 3 6" xfId="4756" xr:uid="{00000000-0005-0000-0000-0000F4130000}"/>
    <cellStyle name="Bom 3 7" xfId="4757" xr:uid="{00000000-0005-0000-0000-0000F5130000}"/>
    <cellStyle name="Bom 3 8" xfId="4758" xr:uid="{00000000-0005-0000-0000-0000F6130000}"/>
    <cellStyle name="Bom 3 9" xfId="4759" xr:uid="{00000000-0005-0000-0000-0000F7130000}"/>
    <cellStyle name="Bom 4" xfId="4760" xr:uid="{00000000-0005-0000-0000-0000F8130000}"/>
    <cellStyle name="Bom 4 10" xfId="4761" xr:uid="{00000000-0005-0000-0000-0000F9130000}"/>
    <cellStyle name="Bom 4 11" xfId="4762" xr:uid="{00000000-0005-0000-0000-0000FA130000}"/>
    <cellStyle name="Bom 4 2" xfId="4763" xr:uid="{00000000-0005-0000-0000-0000FB130000}"/>
    <cellStyle name="Bom 4 3" xfId="4764" xr:uid="{00000000-0005-0000-0000-0000FC130000}"/>
    <cellStyle name="Bom 4 4" xfId="4765" xr:uid="{00000000-0005-0000-0000-0000FD130000}"/>
    <cellStyle name="Bom 4 5" xfId="4766" xr:uid="{00000000-0005-0000-0000-0000FE130000}"/>
    <cellStyle name="Bom 4 6" xfId="4767" xr:uid="{00000000-0005-0000-0000-0000FF130000}"/>
    <cellStyle name="Bom 4 7" xfId="4768" xr:uid="{00000000-0005-0000-0000-000000140000}"/>
    <cellStyle name="Bom 4 8" xfId="4769" xr:uid="{00000000-0005-0000-0000-000001140000}"/>
    <cellStyle name="Bom 4 9" xfId="4770" xr:uid="{00000000-0005-0000-0000-000002140000}"/>
    <cellStyle name="Bom 5" xfId="4771" xr:uid="{00000000-0005-0000-0000-000003140000}"/>
    <cellStyle name="Bom 6" xfId="35565" xr:uid="{00000000-0005-0000-0000-000004140000}"/>
    <cellStyle name="Bom 7" xfId="35566" xr:uid="{00000000-0005-0000-0000-000005140000}"/>
    <cellStyle name="Bom 8" xfId="35567" xr:uid="{00000000-0005-0000-0000-000006140000}"/>
    <cellStyle name="Bom 9" xfId="35568" xr:uid="{00000000-0005-0000-0000-000007140000}"/>
    <cellStyle name="Cabeçalho 1" xfId="4772" xr:uid="{00000000-0005-0000-0000-000008140000}"/>
    <cellStyle name="Cabeçalho 2" xfId="4773" xr:uid="{00000000-0005-0000-0000-000009140000}"/>
    <cellStyle name="Cabeçalho 3" xfId="4774" xr:uid="{00000000-0005-0000-0000-00000A140000}"/>
    <cellStyle name="Cabeçalho 4" xfId="4775" xr:uid="{00000000-0005-0000-0000-00000B140000}"/>
    <cellStyle name="Calculation" xfId="4776" xr:uid="{00000000-0005-0000-0000-00000C140000}"/>
    <cellStyle name="Calculation 2" xfId="4777" xr:uid="{00000000-0005-0000-0000-00000D140000}"/>
    <cellStyle name="Calculation 2 2" xfId="4778" xr:uid="{00000000-0005-0000-0000-00000E140000}"/>
    <cellStyle name="Calculation 3" xfId="4779" xr:uid="{00000000-0005-0000-0000-00000F140000}"/>
    <cellStyle name="Calculation 3 2" xfId="4780" xr:uid="{00000000-0005-0000-0000-000010140000}"/>
    <cellStyle name="Calculation 3 3" xfId="4781" xr:uid="{00000000-0005-0000-0000-000011140000}"/>
    <cellStyle name="Calculation 4" xfId="4782" xr:uid="{00000000-0005-0000-0000-000012140000}"/>
    <cellStyle name="Calculation 4 2" xfId="4783" xr:uid="{00000000-0005-0000-0000-000013140000}"/>
    <cellStyle name="Calculation 4 3" xfId="4784" xr:uid="{00000000-0005-0000-0000-000014140000}"/>
    <cellStyle name="Calculation 5" xfId="4785" xr:uid="{00000000-0005-0000-0000-000015140000}"/>
    <cellStyle name="Calculation 5 2" xfId="4786" xr:uid="{00000000-0005-0000-0000-000016140000}"/>
    <cellStyle name="Calculation 5 3" xfId="4787" xr:uid="{00000000-0005-0000-0000-000017140000}"/>
    <cellStyle name="Calculation 6" xfId="4788" xr:uid="{00000000-0005-0000-0000-000018140000}"/>
    <cellStyle name="Calculation 6 2" xfId="4789" xr:uid="{00000000-0005-0000-0000-000019140000}"/>
    <cellStyle name="Calculation 6 3" xfId="4790" xr:uid="{00000000-0005-0000-0000-00001A140000}"/>
    <cellStyle name="Calculation 7" xfId="4791" xr:uid="{00000000-0005-0000-0000-00001B140000}"/>
    <cellStyle name="Calculation 7 2" xfId="4792" xr:uid="{00000000-0005-0000-0000-00001C140000}"/>
    <cellStyle name="Calculation 7 3" xfId="4793" xr:uid="{00000000-0005-0000-0000-00001D140000}"/>
    <cellStyle name="Calculation 8" xfId="4794" xr:uid="{00000000-0005-0000-0000-00001E140000}"/>
    <cellStyle name="Calculation 8 2" xfId="4795" xr:uid="{00000000-0005-0000-0000-00001F140000}"/>
    <cellStyle name="Calculation 8 3" xfId="4796" xr:uid="{00000000-0005-0000-0000-000020140000}"/>
    <cellStyle name="Calculation 9" xfId="4797" xr:uid="{00000000-0005-0000-0000-000021140000}"/>
    <cellStyle name="Calculation 9 2" xfId="4798" xr:uid="{00000000-0005-0000-0000-000022140000}"/>
    <cellStyle name="Calculation 9 3" xfId="4799" xr:uid="{00000000-0005-0000-0000-000023140000}"/>
    <cellStyle name="Cálculo 10" xfId="35569" xr:uid="{00000000-0005-0000-0000-000024140000}"/>
    <cellStyle name="Cálculo 11" xfId="35570" xr:uid="{00000000-0005-0000-0000-000025140000}"/>
    <cellStyle name="Cálculo 12" xfId="35571" xr:uid="{00000000-0005-0000-0000-000026140000}"/>
    <cellStyle name="Cálculo 13" xfId="35572" xr:uid="{00000000-0005-0000-0000-000027140000}"/>
    <cellStyle name="Cálculo 14" xfId="35573" xr:uid="{00000000-0005-0000-0000-000028140000}"/>
    <cellStyle name="Cálculo 15" xfId="35574" xr:uid="{00000000-0005-0000-0000-000029140000}"/>
    <cellStyle name="Cálculo 16" xfId="35575" xr:uid="{00000000-0005-0000-0000-00002A140000}"/>
    <cellStyle name="Cálculo 17" xfId="35576" xr:uid="{00000000-0005-0000-0000-00002B140000}"/>
    <cellStyle name="Cálculo 18" xfId="35577" xr:uid="{00000000-0005-0000-0000-00002C140000}"/>
    <cellStyle name="Cálculo 19" xfId="35578" xr:uid="{00000000-0005-0000-0000-00002D140000}"/>
    <cellStyle name="Cálculo 2" xfId="4800" xr:uid="{00000000-0005-0000-0000-00002E140000}"/>
    <cellStyle name="Cálculo 2 10" xfId="4801" xr:uid="{00000000-0005-0000-0000-00002F140000}"/>
    <cellStyle name="Cálculo 2 11" xfId="4802" xr:uid="{00000000-0005-0000-0000-000030140000}"/>
    <cellStyle name="Cálculo 2 12" xfId="4803" xr:uid="{00000000-0005-0000-0000-000031140000}"/>
    <cellStyle name="Cálculo 2 13" xfId="4804" xr:uid="{00000000-0005-0000-0000-000032140000}"/>
    <cellStyle name="Cálculo 2 14" xfId="4805" xr:uid="{00000000-0005-0000-0000-000033140000}"/>
    <cellStyle name="Cálculo 2 15" xfId="4806" xr:uid="{00000000-0005-0000-0000-000034140000}"/>
    <cellStyle name="Cálculo 2 16" xfId="4807" xr:uid="{00000000-0005-0000-0000-000035140000}"/>
    <cellStyle name="Cálculo 2 17" xfId="4808" xr:uid="{00000000-0005-0000-0000-000036140000}"/>
    <cellStyle name="Cálculo 2 18" xfId="4809" xr:uid="{00000000-0005-0000-0000-000037140000}"/>
    <cellStyle name="Cálculo 2 2" xfId="4810" xr:uid="{00000000-0005-0000-0000-000038140000}"/>
    <cellStyle name="Cálculo 2 2 2" xfId="4811" xr:uid="{00000000-0005-0000-0000-000039140000}"/>
    <cellStyle name="Cálculo 2 2 2 2" xfId="4812" xr:uid="{00000000-0005-0000-0000-00003A140000}"/>
    <cellStyle name="Cálculo 2 2 2 3" xfId="4813" xr:uid="{00000000-0005-0000-0000-00003B140000}"/>
    <cellStyle name="Cálculo 2 2 2 4" xfId="4814" xr:uid="{00000000-0005-0000-0000-00003C140000}"/>
    <cellStyle name="Cálculo 2 2 2 4 2" xfId="4815" xr:uid="{00000000-0005-0000-0000-00003D140000}"/>
    <cellStyle name="Cálculo 2 2 3" xfId="4816" xr:uid="{00000000-0005-0000-0000-00003E140000}"/>
    <cellStyle name="Cálculo 2 2 3 2" xfId="4817" xr:uid="{00000000-0005-0000-0000-00003F140000}"/>
    <cellStyle name="Cálculo 2 2 4" xfId="4818" xr:uid="{00000000-0005-0000-0000-000040140000}"/>
    <cellStyle name="Cálculo 2 2 5" xfId="4819" xr:uid="{00000000-0005-0000-0000-000041140000}"/>
    <cellStyle name="Cálculo 2 3" xfId="4820" xr:uid="{00000000-0005-0000-0000-000042140000}"/>
    <cellStyle name="Cálculo 2 4" xfId="4821" xr:uid="{00000000-0005-0000-0000-000043140000}"/>
    <cellStyle name="Cálculo 2 5" xfId="4822" xr:uid="{00000000-0005-0000-0000-000044140000}"/>
    <cellStyle name="Cálculo 2 6" xfId="4823" xr:uid="{00000000-0005-0000-0000-000045140000}"/>
    <cellStyle name="Cálculo 2 6 2" xfId="4824" xr:uid="{00000000-0005-0000-0000-000046140000}"/>
    <cellStyle name="Cálculo 2 7" xfId="4825" xr:uid="{00000000-0005-0000-0000-000047140000}"/>
    <cellStyle name="Cálculo 2 8" xfId="4826" xr:uid="{00000000-0005-0000-0000-000048140000}"/>
    <cellStyle name="Cálculo 2 9" xfId="4827" xr:uid="{00000000-0005-0000-0000-000049140000}"/>
    <cellStyle name="Cálculo 2_Nota 10_F" xfId="4828" xr:uid="{00000000-0005-0000-0000-00004A140000}"/>
    <cellStyle name="Cálculo 20" xfId="35579" xr:uid="{00000000-0005-0000-0000-00004B140000}"/>
    <cellStyle name="Cálculo 21" xfId="35580" xr:uid="{00000000-0005-0000-0000-00004C140000}"/>
    <cellStyle name="Cálculo 22" xfId="36024" xr:uid="{00000000-0005-0000-0000-00004D140000}"/>
    <cellStyle name="Cálculo 3" xfId="4829" xr:uid="{00000000-0005-0000-0000-00004E140000}"/>
    <cellStyle name="Cálculo 3 10" xfId="4830" xr:uid="{00000000-0005-0000-0000-00004F140000}"/>
    <cellStyle name="Cálculo 3 11" xfId="4831" xr:uid="{00000000-0005-0000-0000-000050140000}"/>
    <cellStyle name="Cálculo 3 12" xfId="4832" xr:uid="{00000000-0005-0000-0000-000051140000}"/>
    <cellStyle name="Cálculo 3 13" xfId="4833" xr:uid="{00000000-0005-0000-0000-000052140000}"/>
    <cellStyle name="Cálculo 3 14" xfId="4834" xr:uid="{00000000-0005-0000-0000-000053140000}"/>
    <cellStyle name="Cálculo 3 15" xfId="4835" xr:uid="{00000000-0005-0000-0000-000054140000}"/>
    <cellStyle name="Cálculo 3 16" xfId="4836" xr:uid="{00000000-0005-0000-0000-000055140000}"/>
    <cellStyle name="Cálculo 3 17" xfId="4837" xr:uid="{00000000-0005-0000-0000-000056140000}"/>
    <cellStyle name="Cálculo 3 2" xfId="4838" xr:uid="{00000000-0005-0000-0000-000057140000}"/>
    <cellStyle name="Cálculo 3 2 2" xfId="4839" xr:uid="{00000000-0005-0000-0000-000058140000}"/>
    <cellStyle name="Cálculo 3 3" xfId="4840" xr:uid="{00000000-0005-0000-0000-000059140000}"/>
    <cellStyle name="Cálculo 3 4" xfId="4841" xr:uid="{00000000-0005-0000-0000-00005A140000}"/>
    <cellStyle name="Cálculo 3 5" xfId="4842" xr:uid="{00000000-0005-0000-0000-00005B140000}"/>
    <cellStyle name="Cálculo 3 6" xfId="4843" xr:uid="{00000000-0005-0000-0000-00005C140000}"/>
    <cellStyle name="Cálculo 3 7" xfId="4844" xr:uid="{00000000-0005-0000-0000-00005D140000}"/>
    <cellStyle name="Cálculo 3 8" xfId="4845" xr:uid="{00000000-0005-0000-0000-00005E140000}"/>
    <cellStyle name="Cálculo 3 9" xfId="4846" xr:uid="{00000000-0005-0000-0000-00005F140000}"/>
    <cellStyle name="Cálculo 4" xfId="4847" xr:uid="{00000000-0005-0000-0000-000060140000}"/>
    <cellStyle name="Cálculo 4 10" xfId="4848" xr:uid="{00000000-0005-0000-0000-000061140000}"/>
    <cellStyle name="Cálculo 4 11" xfId="4849" xr:uid="{00000000-0005-0000-0000-000062140000}"/>
    <cellStyle name="Cálculo 4 12" xfId="4850" xr:uid="{00000000-0005-0000-0000-000063140000}"/>
    <cellStyle name="Cálculo 4 2" xfId="4851" xr:uid="{00000000-0005-0000-0000-000064140000}"/>
    <cellStyle name="Cálculo 4 3" xfId="4852" xr:uid="{00000000-0005-0000-0000-000065140000}"/>
    <cellStyle name="Cálculo 4 4" xfId="4853" xr:uid="{00000000-0005-0000-0000-000066140000}"/>
    <cellStyle name="Cálculo 4 5" xfId="4854" xr:uid="{00000000-0005-0000-0000-000067140000}"/>
    <cellStyle name="Cálculo 4 6" xfId="4855" xr:uid="{00000000-0005-0000-0000-000068140000}"/>
    <cellStyle name="Cálculo 4 7" xfId="4856" xr:uid="{00000000-0005-0000-0000-000069140000}"/>
    <cellStyle name="Cálculo 4 8" xfId="4857" xr:uid="{00000000-0005-0000-0000-00006A140000}"/>
    <cellStyle name="Cálculo 4 9" xfId="4858" xr:uid="{00000000-0005-0000-0000-00006B140000}"/>
    <cellStyle name="Cálculo 5" xfId="4859" xr:uid="{00000000-0005-0000-0000-00006C140000}"/>
    <cellStyle name="Cálculo 5 2" xfId="4860" xr:uid="{00000000-0005-0000-0000-00006D140000}"/>
    <cellStyle name="Cálculo 6" xfId="35581" xr:uid="{00000000-0005-0000-0000-00006E140000}"/>
    <cellStyle name="Cálculo 7" xfId="35582" xr:uid="{00000000-0005-0000-0000-00006F140000}"/>
    <cellStyle name="Cálculo 8" xfId="35583" xr:uid="{00000000-0005-0000-0000-000070140000}"/>
    <cellStyle name="Cálculo 9" xfId="35584" xr:uid="{00000000-0005-0000-0000-000071140000}"/>
    <cellStyle name="Célula de Verificação 10" xfId="35585" xr:uid="{00000000-0005-0000-0000-000072140000}"/>
    <cellStyle name="Célula de Verificação 11" xfId="35586" xr:uid="{00000000-0005-0000-0000-000073140000}"/>
    <cellStyle name="Célula de Verificação 12" xfId="35587" xr:uid="{00000000-0005-0000-0000-000074140000}"/>
    <cellStyle name="Célula de Verificação 13" xfId="35588" xr:uid="{00000000-0005-0000-0000-000075140000}"/>
    <cellStyle name="Célula de Verificação 14" xfId="35589" xr:uid="{00000000-0005-0000-0000-000076140000}"/>
    <cellStyle name="Célula de Verificação 15" xfId="35590" xr:uid="{00000000-0005-0000-0000-000077140000}"/>
    <cellStyle name="Célula de Verificação 16" xfId="35591" xr:uid="{00000000-0005-0000-0000-000078140000}"/>
    <cellStyle name="Célula de Verificação 17" xfId="35592" xr:uid="{00000000-0005-0000-0000-000079140000}"/>
    <cellStyle name="Célula de Verificação 18" xfId="35593" xr:uid="{00000000-0005-0000-0000-00007A140000}"/>
    <cellStyle name="Célula de Verificação 19" xfId="35594" xr:uid="{00000000-0005-0000-0000-00007B140000}"/>
    <cellStyle name="Célula de Verificação 2" xfId="4861" xr:uid="{00000000-0005-0000-0000-00007C140000}"/>
    <cellStyle name="Célula de Verificação 2 10" xfId="4862" xr:uid="{00000000-0005-0000-0000-00007D140000}"/>
    <cellStyle name="Célula de Verificação 2 11" xfId="4863" xr:uid="{00000000-0005-0000-0000-00007E140000}"/>
    <cellStyle name="Célula de Verificação 2 12" xfId="4864" xr:uid="{00000000-0005-0000-0000-00007F140000}"/>
    <cellStyle name="Célula de Verificação 2 13" xfId="4865" xr:uid="{00000000-0005-0000-0000-000080140000}"/>
    <cellStyle name="Célula de Verificação 2 14" xfId="4866" xr:uid="{00000000-0005-0000-0000-000081140000}"/>
    <cellStyle name="Célula de Verificação 2 15" xfId="4867" xr:uid="{00000000-0005-0000-0000-000082140000}"/>
    <cellStyle name="Célula de Verificação 2 16" xfId="4868" xr:uid="{00000000-0005-0000-0000-000083140000}"/>
    <cellStyle name="Célula de Verificação 2 17" xfId="4869" xr:uid="{00000000-0005-0000-0000-000084140000}"/>
    <cellStyle name="Célula de Verificação 2 18" xfId="4870" xr:uid="{00000000-0005-0000-0000-000085140000}"/>
    <cellStyle name="Célula de Verificação 2 2" xfId="4871" xr:uid="{00000000-0005-0000-0000-000086140000}"/>
    <cellStyle name="Célula de Verificação 2 2 2" xfId="4872" xr:uid="{00000000-0005-0000-0000-000087140000}"/>
    <cellStyle name="Célula de Verificação 2 2 2 2" xfId="4873" xr:uid="{00000000-0005-0000-0000-000088140000}"/>
    <cellStyle name="Célula de Verificação 2 2 2 3" xfId="4874" xr:uid="{00000000-0005-0000-0000-000089140000}"/>
    <cellStyle name="Célula de Verificação 2 2 2 4" xfId="4875" xr:uid="{00000000-0005-0000-0000-00008A140000}"/>
    <cellStyle name="Célula de Verificação 2 2 2 4 2" xfId="4876" xr:uid="{00000000-0005-0000-0000-00008B140000}"/>
    <cellStyle name="Célula de Verificação 2 2 3" xfId="4877" xr:uid="{00000000-0005-0000-0000-00008C140000}"/>
    <cellStyle name="Célula de Verificação 2 2 3 2" xfId="4878" xr:uid="{00000000-0005-0000-0000-00008D140000}"/>
    <cellStyle name="Célula de Verificação 2 2 4" xfId="4879" xr:uid="{00000000-0005-0000-0000-00008E140000}"/>
    <cellStyle name="Célula de Verificação 2 2 5" xfId="4880" xr:uid="{00000000-0005-0000-0000-00008F140000}"/>
    <cellStyle name="Célula de Verificação 2 3" xfId="4881" xr:uid="{00000000-0005-0000-0000-000090140000}"/>
    <cellStyle name="Célula de Verificação 2 4" xfId="4882" xr:uid="{00000000-0005-0000-0000-000091140000}"/>
    <cellStyle name="Célula de Verificação 2 5" xfId="4883" xr:uid="{00000000-0005-0000-0000-000092140000}"/>
    <cellStyle name="Célula de Verificação 2 6" xfId="4884" xr:uid="{00000000-0005-0000-0000-000093140000}"/>
    <cellStyle name="Célula de Verificação 2 6 2" xfId="4885" xr:uid="{00000000-0005-0000-0000-000094140000}"/>
    <cellStyle name="Célula de Verificação 2 7" xfId="4886" xr:uid="{00000000-0005-0000-0000-000095140000}"/>
    <cellStyle name="Célula de Verificação 2 8" xfId="4887" xr:uid="{00000000-0005-0000-0000-000096140000}"/>
    <cellStyle name="Célula de Verificação 2 9" xfId="4888" xr:uid="{00000000-0005-0000-0000-000097140000}"/>
    <cellStyle name="Célula de Verificação 2_Nota 10_F" xfId="4889" xr:uid="{00000000-0005-0000-0000-000098140000}"/>
    <cellStyle name="Célula de Verificação 20" xfId="35595" xr:uid="{00000000-0005-0000-0000-000099140000}"/>
    <cellStyle name="Célula de Verificação 21" xfId="35596" xr:uid="{00000000-0005-0000-0000-00009A140000}"/>
    <cellStyle name="Célula de Verificação 22" xfId="36025" xr:uid="{00000000-0005-0000-0000-00009B140000}"/>
    <cellStyle name="Célula de Verificação 3" xfId="4890" xr:uid="{00000000-0005-0000-0000-00009C140000}"/>
    <cellStyle name="Célula de Verificação 3 10" xfId="4891" xr:uid="{00000000-0005-0000-0000-00009D140000}"/>
    <cellStyle name="Célula de Verificação 3 11" xfId="4892" xr:uid="{00000000-0005-0000-0000-00009E140000}"/>
    <cellStyle name="Célula de Verificação 3 12" xfId="4893" xr:uid="{00000000-0005-0000-0000-00009F140000}"/>
    <cellStyle name="Célula de Verificação 3 13" xfId="4894" xr:uid="{00000000-0005-0000-0000-0000A0140000}"/>
    <cellStyle name="Célula de Verificação 3 14" xfId="4895" xr:uid="{00000000-0005-0000-0000-0000A1140000}"/>
    <cellStyle name="Célula de Verificação 3 15" xfId="4896" xr:uid="{00000000-0005-0000-0000-0000A2140000}"/>
    <cellStyle name="Célula de Verificação 3 16" xfId="4897" xr:uid="{00000000-0005-0000-0000-0000A3140000}"/>
    <cellStyle name="Célula de Verificação 3 17" xfId="4898" xr:uid="{00000000-0005-0000-0000-0000A4140000}"/>
    <cellStyle name="Célula de Verificação 3 2" xfId="4899" xr:uid="{00000000-0005-0000-0000-0000A5140000}"/>
    <cellStyle name="Célula de Verificação 3 2 2" xfId="4900" xr:uid="{00000000-0005-0000-0000-0000A6140000}"/>
    <cellStyle name="Célula de Verificação 3 3" xfId="4901" xr:uid="{00000000-0005-0000-0000-0000A7140000}"/>
    <cellStyle name="Célula de Verificação 3 4" xfId="4902" xr:uid="{00000000-0005-0000-0000-0000A8140000}"/>
    <cellStyle name="Célula de Verificação 3 5" xfId="4903" xr:uid="{00000000-0005-0000-0000-0000A9140000}"/>
    <cellStyle name="Célula de Verificação 3 6" xfId="4904" xr:uid="{00000000-0005-0000-0000-0000AA140000}"/>
    <cellStyle name="Célula de Verificação 3 7" xfId="4905" xr:uid="{00000000-0005-0000-0000-0000AB140000}"/>
    <cellStyle name="Célula de Verificação 3 8" xfId="4906" xr:uid="{00000000-0005-0000-0000-0000AC140000}"/>
    <cellStyle name="Célula de Verificação 3 9" xfId="4907" xr:uid="{00000000-0005-0000-0000-0000AD140000}"/>
    <cellStyle name="Célula de Verificação 4" xfId="4908" xr:uid="{00000000-0005-0000-0000-0000AE140000}"/>
    <cellStyle name="Célula de Verificação 4 10" xfId="4909" xr:uid="{00000000-0005-0000-0000-0000AF140000}"/>
    <cellStyle name="Célula de Verificação 4 11" xfId="4910" xr:uid="{00000000-0005-0000-0000-0000B0140000}"/>
    <cellStyle name="Célula de Verificação 4 12" xfId="4911" xr:uid="{00000000-0005-0000-0000-0000B1140000}"/>
    <cellStyle name="Célula de Verificação 4 2" xfId="4912" xr:uid="{00000000-0005-0000-0000-0000B2140000}"/>
    <cellStyle name="Célula de Verificação 4 3" xfId="4913" xr:uid="{00000000-0005-0000-0000-0000B3140000}"/>
    <cellStyle name="Célula de Verificação 4 4" xfId="4914" xr:uid="{00000000-0005-0000-0000-0000B4140000}"/>
    <cellStyle name="Célula de Verificação 4 5" xfId="4915" xr:uid="{00000000-0005-0000-0000-0000B5140000}"/>
    <cellStyle name="Célula de Verificação 4 6" xfId="4916" xr:uid="{00000000-0005-0000-0000-0000B6140000}"/>
    <cellStyle name="Célula de Verificação 4 7" xfId="4917" xr:uid="{00000000-0005-0000-0000-0000B7140000}"/>
    <cellStyle name="Célula de Verificação 4 8" xfId="4918" xr:uid="{00000000-0005-0000-0000-0000B8140000}"/>
    <cellStyle name="Célula de Verificação 4 9" xfId="4919" xr:uid="{00000000-0005-0000-0000-0000B9140000}"/>
    <cellStyle name="Célula de Verificação 5" xfId="4920" xr:uid="{00000000-0005-0000-0000-0000BA140000}"/>
    <cellStyle name="Célula de Verificação 5 2" xfId="4921" xr:uid="{00000000-0005-0000-0000-0000BB140000}"/>
    <cellStyle name="Célula de Verificação 6" xfId="35597" xr:uid="{00000000-0005-0000-0000-0000BC140000}"/>
    <cellStyle name="Célula de Verificação 7" xfId="35598" xr:uid="{00000000-0005-0000-0000-0000BD140000}"/>
    <cellStyle name="Célula de Verificação 8" xfId="35599" xr:uid="{00000000-0005-0000-0000-0000BE140000}"/>
    <cellStyle name="Célula de Verificação 9" xfId="35600" xr:uid="{00000000-0005-0000-0000-0000BF140000}"/>
    <cellStyle name="Célula Ligada" xfId="4922" xr:uid="{00000000-0005-0000-0000-0000C0140000}"/>
    <cellStyle name="Célula Vinculada 10" xfId="35601" xr:uid="{00000000-0005-0000-0000-0000C1140000}"/>
    <cellStyle name="Célula Vinculada 11" xfId="35602" xr:uid="{00000000-0005-0000-0000-0000C2140000}"/>
    <cellStyle name="Célula Vinculada 12" xfId="35603" xr:uid="{00000000-0005-0000-0000-0000C3140000}"/>
    <cellStyle name="Célula Vinculada 13" xfId="35604" xr:uid="{00000000-0005-0000-0000-0000C4140000}"/>
    <cellStyle name="Célula Vinculada 14" xfId="35605" xr:uid="{00000000-0005-0000-0000-0000C5140000}"/>
    <cellStyle name="Célula Vinculada 15" xfId="35606" xr:uid="{00000000-0005-0000-0000-0000C6140000}"/>
    <cellStyle name="Célula Vinculada 16" xfId="35607" xr:uid="{00000000-0005-0000-0000-0000C7140000}"/>
    <cellStyle name="Célula Vinculada 17" xfId="35608" xr:uid="{00000000-0005-0000-0000-0000C8140000}"/>
    <cellStyle name="Célula Vinculada 18" xfId="35609" xr:uid="{00000000-0005-0000-0000-0000C9140000}"/>
    <cellStyle name="Célula Vinculada 19" xfId="35610" xr:uid="{00000000-0005-0000-0000-0000CA140000}"/>
    <cellStyle name="Célula Vinculada 2" xfId="4923" xr:uid="{00000000-0005-0000-0000-0000CB140000}"/>
    <cellStyle name="Célula Vinculada 2 10" xfId="4924" xr:uid="{00000000-0005-0000-0000-0000CC140000}"/>
    <cellStyle name="Célula Vinculada 2 11" xfId="4925" xr:uid="{00000000-0005-0000-0000-0000CD140000}"/>
    <cellStyle name="Célula Vinculada 2 12" xfId="4926" xr:uid="{00000000-0005-0000-0000-0000CE140000}"/>
    <cellStyle name="Célula Vinculada 2 13" xfId="4927" xr:uid="{00000000-0005-0000-0000-0000CF140000}"/>
    <cellStyle name="Célula Vinculada 2 14" xfId="4928" xr:uid="{00000000-0005-0000-0000-0000D0140000}"/>
    <cellStyle name="Célula Vinculada 2 15" xfId="4929" xr:uid="{00000000-0005-0000-0000-0000D1140000}"/>
    <cellStyle name="Célula Vinculada 2 16" xfId="4930" xr:uid="{00000000-0005-0000-0000-0000D2140000}"/>
    <cellStyle name="Célula Vinculada 2 17" xfId="4931" xr:uid="{00000000-0005-0000-0000-0000D3140000}"/>
    <cellStyle name="Célula Vinculada 2 18" xfId="4932" xr:uid="{00000000-0005-0000-0000-0000D4140000}"/>
    <cellStyle name="Célula Vinculada 2 2" xfId="4933" xr:uid="{00000000-0005-0000-0000-0000D5140000}"/>
    <cellStyle name="Célula Vinculada 2 2 2" xfId="4934" xr:uid="{00000000-0005-0000-0000-0000D6140000}"/>
    <cellStyle name="Célula Vinculada 2 2 2 2" xfId="4935" xr:uid="{00000000-0005-0000-0000-0000D7140000}"/>
    <cellStyle name="Célula Vinculada 2 2 2 3" xfId="4936" xr:uid="{00000000-0005-0000-0000-0000D8140000}"/>
    <cellStyle name="Célula Vinculada 2 2 2 4" xfId="4937" xr:uid="{00000000-0005-0000-0000-0000D9140000}"/>
    <cellStyle name="Célula Vinculada 2 2 2 4 2" xfId="4938" xr:uid="{00000000-0005-0000-0000-0000DA140000}"/>
    <cellStyle name="Célula Vinculada 2 2 3" xfId="4939" xr:uid="{00000000-0005-0000-0000-0000DB140000}"/>
    <cellStyle name="Célula Vinculada 2 2 3 2" xfId="4940" xr:uid="{00000000-0005-0000-0000-0000DC140000}"/>
    <cellStyle name="Célula Vinculada 2 2 4" xfId="4941" xr:uid="{00000000-0005-0000-0000-0000DD140000}"/>
    <cellStyle name="Célula Vinculada 2 2 5" xfId="4942" xr:uid="{00000000-0005-0000-0000-0000DE140000}"/>
    <cellStyle name="Célula Vinculada 2 3" xfId="4943" xr:uid="{00000000-0005-0000-0000-0000DF140000}"/>
    <cellStyle name="Célula Vinculada 2 4" xfId="4944" xr:uid="{00000000-0005-0000-0000-0000E0140000}"/>
    <cellStyle name="Célula Vinculada 2 5" xfId="4945" xr:uid="{00000000-0005-0000-0000-0000E1140000}"/>
    <cellStyle name="Célula Vinculada 2 6" xfId="4946" xr:uid="{00000000-0005-0000-0000-0000E2140000}"/>
    <cellStyle name="Célula Vinculada 2 6 2" xfId="4947" xr:uid="{00000000-0005-0000-0000-0000E3140000}"/>
    <cellStyle name="Célula Vinculada 2 7" xfId="4948" xr:uid="{00000000-0005-0000-0000-0000E4140000}"/>
    <cellStyle name="Célula Vinculada 2 8" xfId="4949" xr:uid="{00000000-0005-0000-0000-0000E5140000}"/>
    <cellStyle name="Célula Vinculada 2 9" xfId="4950" xr:uid="{00000000-0005-0000-0000-0000E6140000}"/>
    <cellStyle name="Célula Vinculada 2_Nota 22" xfId="4951" xr:uid="{00000000-0005-0000-0000-0000E7140000}"/>
    <cellStyle name="Célula Vinculada 20" xfId="35611" xr:uid="{00000000-0005-0000-0000-0000E8140000}"/>
    <cellStyle name="Célula Vinculada 21" xfId="35612" xr:uid="{00000000-0005-0000-0000-0000E9140000}"/>
    <cellStyle name="Célula Vinculada 22" xfId="36026" xr:uid="{00000000-0005-0000-0000-0000EA140000}"/>
    <cellStyle name="Célula Vinculada 3" xfId="4952" xr:uid="{00000000-0005-0000-0000-0000EB140000}"/>
    <cellStyle name="Célula Vinculada 3 10" xfId="4953" xr:uid="{00000000-0005-0000-0000-0000EC140000}"/>
    <cellStyle name="Célula Vinculada 3 11" xfId="4954" xr:uid="{00000000-0005-0000-0000-0000ED140000}"/>
    <cellStyle name="Célula Vinculada 3 12" xfId="4955" xr:uid="{00000000-0005-0000-0000-0000EE140000}"/>
    <cellStyle name="Célula Vinculada 3 13" xfId="4956" xr:uid="{00000000-0005-0000-0000-0000EF140000}"/>
    <cellStyle name="Célula Vinculada 3 14" xfId="4957" xr:uid="{00000000-0005-0000-0000-0000F0140000}"/>
    <cellStyle name="Célula Vinculada 3 15" xfId="4958" xr:uid="{00000000-0005-0000-0000-0000F1140000}"/>
    <cellStyle name="Célula Vinculada 3 16" xfId="4959" xr:uid="{00000000-0005-0000-0000-0000F2140000}"/>
    <cellStyle name="Célula Vinculada 3 17" xfId="4960" xr:uid="{00000000-0005-0000-0000-0000F3140000}"/>
    <cellStyle name="Célula Vinculada 3 2" xfId="4961" xr:uid="{00000000-0005-0000-0000-0000F4140000}"/>
    <cellStyle name="Célula Vinculada 3 2 2" xfId="4962" xr:uid="{00000000-0005-0000-0000-0000F5140000}"/>
    <cellStyle name="Célula Vinculada 3 3" xfId="4963" xr:uid="{00000000-0005-0000-0000-0000F6140000}"/>
    <cellStyle name="Célula Vinculada 3 4" xfId="4964" xr:uid="{00000000-0005-0000-0000-0000F7140000}"/>
    <cellStyle name="Célula Vinculada 3 5" xfId="4965" xr:uid="{00000000-0005-0000-0000-0000F8140000}"/>
    <cellStyle name="Célula Vinculada 3 6" xfId="4966" xr:uid="{00000000-0005-0000-0000-0000F9140000}"/>
    <cellStyle name="Célula Vinculada 3 7" xfId="4967" xr:uid="{00000000-0005-0000-0000-0000FA140000}"/>
    <cellStyle name="Célula Vinculada 3 8" xfId="4968" xr:uid="{00000000-0005-0000-0000-0000FB140000}"/>
    <cellStyle name="Célula Vinculada 3 9" xfId="4969" xr:uid="{00000000-0005-0000-0000-0000FC140000}"/>
    <cellStyle name="Célula Vinculada 4" xfId="4970" xr:uid="{00000000-0005-0000-0000-0000FD140000}"/>
    <cellStyle name="Célula Vinculada 4 10" xfId="4971" xr:uid="{00000000-0005-0000-0000-0000FE140000}"/>
    <cellStyle name="Célula Vinculada 4 11" xfId="4972" xr:uid="{00000000-0005-0000-0000-0000FF140000}"/>
    <cellStyle name="Célula Vinculada 4 12" xfId="4973" xr:uid="{00000000-0005-0000-0000-000000150000}"/>
    <cellStyle name="Célula Vinculada 4 2" xfId="4974" xr:uid="{00000000-0005-0000-0000-000001150000}"/>
    <cellStyle name="Célula Vinculada 4 3" xfId="4975" xr:uid="{00000000-0005-0000-0000-000002150000}"/>
    <cellStyle name="Célula Vinculada 4 4" xfId="4976" xr:uid="{00000000-0005-0000-0000-000003150000}"/>
    <cellStyle name="Célula Vinculada 4 5" xfId="4977" xr:uid="{00000000-0005-0000-0000-000004150000}"/>
    <cellStyle name="Célula Vinculada 4 6" xfId="4978" xr:uid="{00000000-0005-0000-0000-000005150000}"/>
    <cellStyle name="Célula Vinculada 4 7" xfId="4979" xr:uid="{00000000-0005-0000-0000-000006150000}"/>
    <cellStyle name="Célula Vinculada 4 8" xfId="4980" xr:uid="{00000000-0005-0000-0000-000007150000}"/>
    <cellStyle name="Célula Vinculada 4 9" xfId="4981" xr:uid="{00000000-0005-0000-0000-000008150000}"/>
    <cellStyle name="Célula Vinculada 5" xfId="4982" xr:uid="{00000000-0005-0000-0000-000009150000}"/>
    <cellStyle name="Célula Vinculada 5 2" xfId="4983" xr:uid="{00000000-0005-0000-0000-00000A150000}"/>
    <cellStyle name="Célula Vinculada 6" xfId="35613" xr:uid="{00000000-0005-0000-0000-00000B150000}"/>
    <cellStyle name="Célula Vinculada 7" xfId="35614" xr:uid="{00000000-0005-0000-0000-00000C150000}"/>
    <cellStyle name="Célula Vinculada 8" xfId="35615" xr:uid="{00000000-0005-0000-0000-00000D150000}"/>
    <cellStyle name="Célula Vinculada 9" xfId="35616" xr:uid="{00000000-0005-0000-0000-00000E150000}"/>
    <cellStyle name="Check Cell" xfId="4984" xr:uid="{00000000-0005-0000-0000-00000F150000}"/>
    <cellStyle name="Check Cell 2" xfId="4985" xr:uid="{00000000-0005-0000-0000-000010150000}"/>
    <cellStyle name="Check Cell 3" xfId="4986" xr:uid="{00000000-0005-0000-0000-000011150000}"/>
    <cellStyle name="Check Cell 4" xfId="4987" xr:uid="{00000000-0005-0000-0000-000012150000}"/>
    <cellStyle name="Check Cell 5" xfId="4988" xr:uid="{00000000-0005-0000-0000-000013150000}"/>
    <cellStyle name="Check Cell 6" xfId="4989" xr:uid="{00000000-0005-0000-0000-000014150000}"/>
    <cellStyle name="Check Cell 7" xfId="4990" xr:uid="{00000000-0005-0000-0000-000015150000}"/>
    <cellStyle name="Check Cell 8" xfId="4991" xr:uid="{00000000-0005-0000-0000-000016150000}"/>
    <cellStyle name="Check Cell 9" xfId="4992" xr:uid="{00000000-0005-0000-0000-000017150000}"/>
    <cellStyle name="ColPos" xfId="4993" xr:uid="{00000000-0005-0000-0000-000018150000}"/>
    <cellStyle name="ColPos 2" xfId="4994" xr:uid="{00000000-0005-0000-0000-000019150000}"/>
    <cellStyle name="Comma [2]" xfId="4995" xr:uid="{00000000-0005-0000-0000-00001B150000}"/>
    <cellStyle name="Comma 10" xfId="4996" xr:uid="{00000000-0005-0000-0000-00001C150000}"/>
    <cellStyle name="Comma 10 2" xfId="4997" xr:uid="{00000000-0005-0000-0000-00001D150000}"/>
    <cellStyle name="Comma 11" xfId="4998" xr:uid="{00000000-0005-0000-0000-00001E150000}"/>
    <cellStyle name="Comma 11 10" xfId="4999" xr:uid="{00000000-0005-0000-0000-00001F150000}"/>
    <cellStyle name="Comma 11 10 2" xfId="5000" xr:uid="{00000000-0005-0000-0000-000020150000}"/>
    <cellStyle name="Comma 11 11" xfId="5001" xr:uid="{00000000-0005-0000-0000-000021150000}"/>
    <cellStyle name="Comma 11 2" xfId="5002" xr:uid="{00000000-0005-0000-0000-000022150000}"/>
    <cellStyle name="Comma 11 2 2" xfId="5003" xr:uid="{00000000-0005-0000-0000-000023150000}"/>
    <cellStyle name="Comma 11 2 2 2" xfId="5004" xr:uid="{00000000-0005-0000-0000-000024150000}"/>
    <cellStyle name="Comma 11 2 2 2 2" xfId="5005" xr:uid="{00000000-0005-0000-0000-000025150000}"/>
    <cellStyle name="Comma 11 2 2 2 2 2" xfId="5006" xr:uid="{00000000-0005-0000-0000-000026150000}"/>
    <cellStyle name="Comma 11 2 2 2 2 2 2" xfId="5007" xr:uid="{00000000-0005-0000-0000-000027150000}"/>
    <cellStyle name="Comma 11 2 2 2 2 2 3" xfId="5008" xr:uid="{00000000-0005-0000-0000-000028150000}"/>
    <cellStyle name="Comma 11 2 2 2 2 3" xfId="5009" xr:uid="{00000000-0005-0000-0000-000029150000}"/>
    <cellStyle name="Comma 11 2 2 2 2 3 2" xfId="5010" xr:uid="{00000000-0005-0000-0000-00002A150000}"/>
    <cellStyle name="Comma 11 2 2 2 2 3 3" xfId="5011" xr:uid="{00000000-0005-0000-0000-00002B150000}"/>
    <cellStyle name="Comma 11 2 2 2 2 4" xfId="5012" xr:uid="{00000000-0005-0000-0000-00002C150000}"/>
    <cellStyle name="Comma 11 2 2 2 2 4 2" xfId="5013" xr:uid="{00000000-0005-0000-0000-00002D150000}"/>
    <cellStyle name="Comma 11 2 2 2 2 4 3" xfId="5014" xr:uid="{00000000-0005-0000-0000-00002E150000}"/>
    <cellStyle name="Comma 11 2 2 2 2 5" xfId="5015" xr:uid="{00000000-0005-0000-0000-00002F150000}"/>
    <cellStyle name="Comma 11 2 2 2 2 5 2" xfId="5016" xr:uid="{00000000-0005-0000-0000-000030150000}"/>
    <cellStyle name="Comma 11 2 2 2 2 6" xfId="5017" xr:uid="{00000000-0005-0000-0000-000031150000}"/>
    <cellStyle name="Comma 11 2 2 2 3" xfId="5018" xr:uid="{00000000-0005-0000-0000-000032150000}"/>
    <cellStyle name="Comma 11 2 2 2 3 2" xfId="5019" xr:uid="{00000000-0005-0000-0000-000033150000}"/>
    <cellStyle name="Comma 11 2 2 2 3 2 2" xfId="5020" xr:uid="{00000000-0005-0000-0000-000034150000}"/>
    <cellStyle name="Comma 11 2 2 2 3 2 3" xfId="5021" xr:uid="{00000000-0005-0000-0000-000035150000}"/>
    <cellStyle name="Comma 11 2 2 2 3 3" xfId="5022" xr:uid="{00000000-0005-0000-0000-000036150000}"/>
    <cellStyle name="Comma 11 2 2 2 3 3 2" xfId="5023" xr:uid="{00000000-0005-0000-0000-000037150000}"/>
    <cellStyle name="Comma 11 2 2 2 3 4" xfId="5024" xr:uid="{00000000-0005-0000-0000-000038150000}"/>
    <cellStyle name="Comma 11 2 2 2 4" xfId="5025" xr:uid="{00000000-0005-0000-0000-000039150000}"/>
    <cellStyle name="Comma 11 2 2 2 4 2" xfId="5026" xr:uid="{00000000-0005-0000-0000-00003A150000}"/>
    <cellStyle name="Comma 11 2 2 2 4 2 2" xfId="5027" xr:uid="{00000000-0005-0000-0000-00003B150000}"/>
    <cellStyle name="Comma 11 2 2 2 4 2 3" xfId="5028" xr:uid="{00000000-0005-0000-0000-00003C150000}"/>
    <cellStyle name="Comma 11 2 2 2 4 3" xfId="5029" xr:uid="{00000000-0005-0000-0000-00003D150000}"/>
    <cellStyle name="Comma 11 2 2 2 4 4" xfId="5030" xr:uid="{00000000-0005-0000-0000-00003E150000}"/>
    <cellStyle name="Comma 11 2 2 2 5" xfId="5031" xr:uid="{00000000-0005-0000-0000-00003F150000}"/>
    <cellStyle name="Comma 11 2 2 2 5 2" xfId="5032" xr:uid="{00000000-0005-0000-0000-000040150000}"/>
    <cellStyle name="Comma 11 2 2 2 5 3" xfId="5033" xr:uid="{00000000-0005-0000-0000-000041150000}"/>
    <cellStyle name="Comma 11 2 2 2 6" xfId="5034" xr:uid="{00000000-0005-0000-0000-000042150000}"/>
    <cellStyle name="Comma 11 2 2 2 6 2" xfId="5035" xr:uid="{00000000-0005-0000-0000-000043150000}"/>
    <cellStyle name="Comma 11 2 2 2 7" xfId="5036" xr:uid="{00000000-0005-0000-0000-000044150000}"/>
    <cellStyle name="Comma 11 2 2 3" xfId="5037" xr:uid="{00000000-0005-0000-0000-000045150000}"/>
    <cellStyle name="Comma 11 2 2 3 2" xfId="5038" xr:uid="{00000000-0005-0000-0000-000046150000}"/>
    <cellStyle name="Comma 11 2 2 3 2 2" xfId="5039" xr:uid="{00000000-0005-0000-0000-000047150000}"/>
    <cellStyle name="Comma 11 2 2 3 2 3" xfId="5040" xr:uid="{00000000-0005-0000-0000-000048150000}"/>
    <cellStyle name="Comma 11 2 2 3 3" xfId="5041" xr:uid="{00000000-0005-0000-0000-000049150000}"/>
    <cellStyle name="Comma 11 2 2 3 3 2" xfId="5042" xr:uid="{00000000-0005-0000-0000-00004A150000}"/>
    <cellStyle name="Comma 11 2 2 3 3 3" xfId="5043" xr:uid="{00000000-0005-0000-0000-00004B150000}"/>
    <cellStyle name="Comma 11 2 2 3 4" xfId="5044" xr:uid="{00000000-0005-0000-0000-00004C150000}"/>
    <cellStyle name="Comma 11 2 2 3 4 2" xfId="5045" xr:uid="{00000000-0005-0000-0000-00004D150000}"/>
    <cellStyle name="Comma 11 2 2 3 4 3" xfId="5046" xr:uid="{00000000-0005-0000-0000-00004E150000}"/>
    <cellStyle name="Comma 11 2 2 3 5" xfId="5047" xr:uid="{00000000-0005-0000-0000-00004F150000}"/>
    <cellStyle name="Comma 11 2 2 3 5 2" xfId="5048" xr:uid="{00000000-0005-0000-0000-000050150000}"/>
    <cellStyle name="Comma 11 2 2 3 6" xfId="5049" xr:uid="{00000000-0005-0000-0000-000051150000}"/>
    <cellStyle name="Comma 11 2 2 4" xfId="5050" xr:uid="{00000000-0005-0000-0000-000052150000}"/>
    <cellStyle name="Comma 11 2 2 4 2" xfId="5051" xr:uid="{00000000-0005-0000-0000-000053150000}"/>
    <cellStyle name="Comma 11 2 2 4 2 2" xfId="5052" xr:uid="{00000000-0005-0000-0000-000054150000}"/>
    <cellStyle name="Comma 11 2 2 4 2 3" xfId="5053" xr:uid="{00000000-0005-0000-0000-000055150000}"/>
    <cellStyle name="Comma 11 2 2 4 3" xfId="5054" xr:uid="{00000000-0005-0000-0000-000056150000}"/>
    <cellStyle name="Comma 11 2 2 4 3 2" xfId="5055" xr:uid="{00000000-0005-0000-0000-000057150000}"/>
    <cellStyle name="Comma 11 2 2 4 4" xfId="5056" xr:uid="{00000000-0005-0000-0000-000058150000}"/>
    <cellStyle name="Comma 11 2 2 5" xfId="5057" xr:uid="{00000000-0005-0000-0000-000059150000}"/>
    <cellStyle name="Comma 11 2 2 5 2" xfId="5058" xr:uid="{00000000-0005-0000-0000-00005A150000}"/>
    <cellStyle name="Comma 11 2 2 5 2 2" xfId="5059" xr:uid="{00000000-0005-0000-0000-00005B150000}"/>
    <cellStyle name="Comma 11 2 2 5 2 3" xfId="5060" xr:uid="{00000000-0005-0000-0000-00005C150000}"/>
    <cellStyle name="Comma 11 2 2 5 3" xfId="5061" xr:uid="{00000000-0005-0000-0000-00005D150000}"/>
    <cellStyle name="Comma 11 2 2 5 4" xfId="5062" xr:uid="{00000000-0005-0000-0000-00005E150000}"/>
    <cellStyle name="Comma 11 2 2 6" xfId="5063" xr:uid="{00000000-0005-0000-0000-00005F150000}"/>
    <cellStyle name="Comma 11 2 2 6 2" xfId="5064" xr:uid="{00000000-0005-0000-0000-000060150000}"/>
    <cellStyle name="Comma 11 2 2 6 3" xfId="5065" xr:uid="{00000000-0005-0000-0000-000061150000}"/>
    <cellStyle name="Comma 11 2 2 7" xfId="5066" xr:uid="{00000000-0005-0000-0000-000062150000}"/>
    <cellStyle name="Comma 11 2 2 7 2" xfId="5067" xr:uid="{00000000-0005-0000-0000-000063150000}"/>
    <cellStyle name="Comma 11 2 2 8" xfId="5068" xr:uid="{00000000-0005-0000-0000-000064150000}"/>
    <cellStyle name="Comma 11 2 3" xfId="5069" xr:uid="{00000000-0005-0000-0000-000065150000}"/>
    <cellStyle name="Comma 11 2 3 2" xfId="5070" xr:uid="{00000000-0005-0000-0000-000066150000}"/>
    <cellStyle name="Comma 11 2 3 2 2" xfId="5071" xr:uid="{00000000-0005-0000-0000-000067150000}"/>
    <cellStyle name="Comma 11 2 3 2 2 2" xfId="5072" xr:uid="{00000000-0005-0000-0000-000068150000}"/>
    <cellStyle name="Comma 11 2 3 2 2 3" xfId="5073" xr:uid="{00000000-0005-0000-0000-000069150000}"/>
    <cellStyle name="Comma 11 2 3 2 3" xfId="5074" xr:uid="{00000000-0005-0000-0000-00006A150000}"/>
    <cellStyle name="Comma 11 2 3 2 3 2" xfId="5075" xr:uid="{00000000-0005-0000-0000-00006B150000}"/>
    <cellStyle name="Comma 11 2 3 2 3 3" xfId="5076" xr:uid="{00000000-0005-0000-0000-00006C150000}"/>
    <cellStyle name="Comma 11 2 3 2 4" xfId="5077" xr:uid="{00000000-0005-0000-0000-00006D150000}"/>
    <cellStyle name="Comma 11 2 3 2 4 2" xfId="5078" xr:uid="{00000000-0005-0000-0000-00006E150000}"/>
    <cellStyle name="Comma 11 2 3 2 4 3" xfId="5079" xr:uid="{00000000-0005-0000-0000-00006F150000}"/>
    <cellStyle name="Comma 11 2 3 2 5" xfId="5080" xr:uid="{00000000-0005-0000-0000-000070150000}"/>
    <cellStyle name="Comma 11 2 3 2 5 2" xfId="5081" xr:uid="{00000000-0005-0000-0000-000071150000}"/>
    <cellStyle name="Comma 11 2 3 2 6" xfId="5082" xr:uid="{00000000-0005-0000-0000-000072150000}"/>
    <cellStyle name="Comma 11 2 3 3" xfId="5083" xr:uid="{00000000-0005-0000-0000-000073150000}"/>
    <cellStyle name="Comma 11 2 3 3 2" xfId="5084" xr:uid="{00000000-0005-0000-0000-000074150000}"/>
    <cellStyle name="Comma 11 2 3 3 2 2" xfId="5085" xr:uid="{00000000-0005-0000-0000-000075150000}"/>
    <cellStyle name="Comma 11 2 3 3 2 3" xfId="5086" xr:uid="{00000000-0005-0000-0000-000076150000}"/>
    <cellStyle name="Comma 11 2 3 3 3" xfId="5087" xr:uid="{00000000-0005-0000-0000-000077150000}"/>
    <cellStyle name="Comma 11 2 3 3 3 2" xfId="5088" xr:uid="{00000000-0005-0000-0000-000078150000}"/>
    <cellStyle name="Comma 11 2 3 3 4" xfId="5089" xr:uid="{00000000-0005-0000-0000-000079150000}"/>
    <cellStyle name="Comma 11 2 3 4" xfId="5090" xr:uid="{00000000-0005-0000-0000-00007A150000}"/>
    <cellStyle name="Comma 11 2 3 4 2" xfId="5091" xr:uid="{00000000-0005-0000-0000-00007B150000}"/>
    <cellStyle name="Comma 11 2 3 4 2 2" xfId="5092" xr:uid="{00000000-0005-0000-0000-00007C150000}"/>
    <cellStyle name="Comma 11 2 3 4 2 3" xfId="5093" xr:uid="{00000000-0005-0000-0000-00007D150000}"/>
    <cellStyle name="Comma 11 2 3 4 3" xfId="5094" xr:uid="{00000000-0005-0000-0000-00007E150000}"/>
    <cellStyle name="Comma 11 2 3 4 4" xfId="5095" xr:uid="{00000000-0005-0000-0000-00007F150000}"/>
    <cellStyle name="Comma 11 2 3 5" xfId="5096" xr:uid="{00000000-0005-0000-0000-000080150000}"/>
    <cellStyle name="Comma 11 2 3 5 2" xfId="5097" xr:uid="{00000000-0005-0000-0000-000081150000}"/>
    <cellStyle name="Comma 11 2 3 5 3" xfId="5098" xr:uid="{00000000-0005-0000-0000-000082150000}"/>
    <cellStyle name="Comma 11 2 3 6" xfId="5099" xr:uid="{00000000-0005-0000-0000-000083150000}"/>
    <cellStyle name="Comma 11 2 3 6 2" xfId="5100" xr:uid="{00000000-0005-0000-0000-000084150000}"/>
    <cellStyle name="Comma 11 2 3 7" xfId="5101" xr:uid="{00000000-0005-0000-0000-000085150000}"/>
    <cellStyle name="Comma 11 2 4" xfId="5102" xr:uid="{00000000-0005-0000-0000-000086150000}"/>
    <cellStyle name="Comma 11 2 4 2" xfId="5103" xr:uid="{00000000-0005-0000-0000-000087150000}"/>
    <cellStyle name="Comma 11 2 4 2 2" xfId="5104" xr:uid="{00000000-0005-0000-0000-000088150000}"/>
    <cellStyle name="Comma 11 2 4 2 3" xfId="5105" xr:uid="{00000000-0005-0000-0000-000089150000}"/>
    <cellStyle name="Comma 11 2 4 3" xfId="5106" xr:uid="{00000000-0005-0000-0000-00008A150000}"/>
    <cellStyle name="Comma 11 2 4 3 2" xfId="5107" xr:uid="{00000000-0005-0000-0000-00008B150000}"/>
    <cellStyle name="Comma 11 2 4 3 3" xfId="5108" xr:uid="{00000000-0005-0000-0000-00008C150000}"/>
    <cellStyle name="Comma 11 2 4 4" xfId="5109" xr:uid="{00000000-0005-0000-0000-00008D150000}"/>
    <cellStyle name="Comma 11 2 4 4 2" xfId="5110" xr:uid="{00000000-0005-0000-0000-00008E150000}"/>
    <cellStyle name="Comma 11 2 4 4 3" xfId="5111" xr:uid="{00000000-0005-0000-0000-00008F150000}"/>
    <cellStyle name="Comma 11 2 4 5" xfId="5112" xr:uid="{00000000-0005-0000-0000-000090150000}"/>
    <cellStyle name="Comma 11 2 4 5 2" xfId="5113" xr:uid="{00000000-0005-0000-0000-000091150000}"/>
    <cellStyle name="Comma 11 2 4 6" xfId="5114" xr:uid="{00000000-0005-0000-0000-000092150000}"/>
    <cellStyle name="Comma 11 2 5" xfId="5115" xr:uid="{00000000-0005-0000-0000-000093150000}"/>
    <cellStyle name="Comma 11 2 5 2" xfId="5116" xr:uid="{00000000-0005-0000-0000-000094150000}"/>
    <cellStyle name="Comma 11 2 5 2 2" xfId="5117" xr:uid="{00000000-0005-0000-0000-000095150000}"/>
    <cellStyle name="Comma 11 2 5 2 3" xfId="5118" xr:uid="{00000000-0005-0000-0000-000096150000}"/>
    <cellStyle name="Comma 11 2 5 3" xfId="5119" xr:uid="{00000000-0005-0000-0000-000097150000}"/>
    <cellStyle name="Comma 11 2 5 3 2" xfId="5120" xr:uid="{00000000-0005-0000-0000-000098150000}"/>
    <cellStyle name="Comma 11 2 5 4" xfId="5121" xr:uid="{00000000-0005-0000-0000-000099150000}"/>
    <cellStyle name="Comma 11 2 6" xfId="5122" xr:uid="{00000000-0005-0000-0000-00009A150000}"/>
    <cellStyle name="Comma 11 2 6 2" xfId="5123" xr:uid="{00000000-0005-0000-0000-00009B150000}"/>
    <cellStyle name="Comma 11 2 6 2 2" xfId="5124" xr:uid="{00000000-0005-0000-0000-00009C150000}"/>
    <cellStyle name="Comma 11 2 6 2 3" xfId="5125" xr:uid="{00000000-0005-0000-0000-00009D150000}"/>
    <cellStyle name="Comma 11 2 6 3" xfId="5126" xr:uid="{00000000-0005-0000-0000-00009E150000}"/>
    <cellStyle name="Comma 11 2 6 4" xfId="5127" xr:uid="{00000000-0005-0000-0000-00009F150000}"/>
    <cellStyle name="Comma 11 2 7" xfId="5128" xr:uid="{00000000-0005-0000-0000-0000A0150000}"/>
    <cellStyle name="Comma 11 2 7 2" xfId="5129" xr:uid="{00000000-0005-0000-0000-0000A1150000}"/>
    <cellStyle name="Comma 11 2 7 3" xfId="5130" xr:uid="{00000000-0005-0000-0000-0000A2150000}"/>
    <cellStyle name="Comma 11 2 8" xfId="5131" xr:uid="{00000000-0005-0000-0000-0000A3150000}"/>
    <cellStyle name="Comma 11 2 8 2" xfId="5132" xr:uid="{00000000-0005-0000-0000-0000A4150000}"/>
    <cellStyle name="Comma 11 2 9" xfId="5133" xr:uid="{00000000-0005-0000-0000-0000A5150000}"/>
    <cellStyle name="Comma 11 3" xfId="5134" xr:uid="{00000000-0005-0000-0000-0000A6150000}"/>
    <cellStyle name="Comma 11 3 2" xfId="5135" xr:uid="{00000000-0005-0000-0000-0000A7150000}"/>
    <cellStyle name="Comma 11 3 2 2" xfId="5136" xr:uid="{00000000-0005-0000-0000-0000A8150000}"/>
    <cellStyle name="Comma 11 3 2 2 2" xfId="5137" xr:uid="{00000000-0005-0000-0000-0000A9150000}"/>
    <cellStyle name="Comma 11 3 2 2 2 2" xfId="5138" xr:uid="{00000000-0005-0000-0000-0000AA150000}"/>
    <cellStyle name="Comma 11 3 2 2 2 2 2" xfId="5139" xr:uid="{00000000-0005-0000-0000-0000AB150000}"/>
    <cellStyle name="Comma 11 3 2 2 2 2 3" xfId="5140" xr:uid="{00000000-0005-0000-0000-0000AC150000}"/>
    <cellStyle name="Comma 11 3 2 2 2 3" xfId="5141" xr:uid="{00000000-0005-0000-0000-0000AD150000}"/>
    <cellStyle name="Comma 11 3 2 2 2 3 2" xfId="5142" xr:uid="{00000000-0005-0000-0000-0000AE150000}"/>
    <cellStyle name="Comma 11 3 2 2 2 3 3" xfId="5143" xr:uid="{00000000-0005-0000-0000-0000AF150000}"/>
    <cellStyle name="Comma 11 3 2 2 2 4" xfId="5144" xr:uid="{00000000-0005-0000-0000-0000B0150000}"/>
    <cellStyle name="Comma 11 3 2 2 2 4 2" xfId="5145" xr:uid="{00000000-0005-0000-0000-0000B1150000}"/>
    <cellStyle name="Comma 11 3 2 2 2 4 3" xfId="5146" xr:uid="{00000000-0005-0000-0000-0000B2150000}"/>
    <cellStyle name="Comma 11 3 2 2 2 5" xfId="5147" xr:uid="{00000000-0005-0000-0000-0000B3150000}"/>
    <cellStyle name="Comma 11 3 2 2 2 5 2" xfId="5148" xr:uid="{00000000-0005-0000-0000-0000B4150000}"/>
    <cellStyle name="Comma 11 3 2 2 2 6" xfId="5149" xr:uid="{00000000-0005-0000-0000-0000B5150000}"/>
    <cellStyle name="Comma 11 3 2 2 3" xfId="5150" xr:uid="{00000000-0005-0000-0000-0000B6150000}"/>
    <cellStyle name="Comma 11 3 2 2 3 2" xfId="5151" xr:uid="{00000000-0005-0000-0000-0000B7150000}"/>
    <cellStyle name="Comma 11 3 2 2 3 2 2" xfId="5152" xr:uid="{00000000-0005-0000-0000-0000B8150000}"/>
    <cellStyle name="Comma 11 3 2 2 3 2 3" xfId="5153" xr:uid="{00000000-0005-0000-0000-0000B9150000}"/>
    <cellStyle name="Comma 11 3 2 2 3 3" xfId="5154" xr:uid="{00000000-0005-0000-0000-0000BA150000}"/>
    <cellStyle name="Comma 11 3 2 2 3 3 2" xfId="5155" xr:uid="{00000000-0005-0000-0000-0000BB150000}"/>
    <cellStyle name="Comma 11 3 2 2 3 4" xfId="5156" xr:uid="{00000000-0005-0000-0000-0000BC150000}"/>
    <cellStyle name="Comma 11 3 2 2 4" xfId="5157" xr:uid="{00000000-0005-0000-0000-0000BD150000}"/>
    <cellStyle name="Comma 11 3 2 2 4 2" xfId="5158" xr:uid="{00000000-0005-0000-0000-0000BE150000}"/>
    <cellStyle name="Comma 11 3 2 2 4 2 2" xfId="5159" xr:uid="{00000000-0005-0000-0000-0000BF150000}"/>
    <cellStyle name="Comma 11 3 2 2 4 2 3" xfId="5160" xr:uid="{00000000-0005-0000-0000-0000C0150000}"/>
    <cellStyle name="Comma 11 3 2 2 4 3" xfId="5161" xr:uid="{00000000-0005-0000-0000-0000C1150000}"/>
    <cellStyle name="Comma 11 3 2 2 4 4" xfId="5162" xr:uid="{00000000-0005-0000-0000-0000C2150000}"/>
    <cellStyle name="Comma 11 3 2 2 5" xfId="5163" xr:uid="{00000000-0005-0000-0000-0000C3150000}"/>
    <cellStyle name="Comma 11 3 2 2 5 2" xfId="5164" xr:uid="{00000000-0005-0000-0000-0000C4150000}"/>
    <cellStyle name="Comma 11 3 2 2 5 3" xfId="5165" xr:uid="{00000000-0005-0000-0000-0000C5150000}"/>
    <cellStyle name="Comma 11 3 2 2 6" xfId="5166" xr:uid="{00000000-0005-0000-0000-0000C6150000}"/>
    <cellStyle name="Comma 11 3 2 2 6 2" xfId="5167" xr:uid="{00000000-0005-0000-0000-0000C7150000}"/>
    <cellStyle name="Comma 11 3 2 2 7" xfId="5168" xr:uid="{00000000-0005-0000-0000-0000C8150000}"/>
    <cellStyle name="Comma 11 3 2 3" xfId="5169" xr:uid="{00000000-0005-0000-0000-0000C9150000}"/>
    <cellStyle name="Comma 11 3 2 3 2" xfId="5170" xr:uid="{00000000-0005-0000-0000-0000CA150000}"/>
    <cellStyle name="Comma 11 3 2 3 2 2" xfId="5171" xr:uid="{00000000-0005-0000-0000-0000CB150000}"/>
    <cellStyle name="Comma 11 3 2 3 2 3" xfId="5172" xr:uid="{00000000-0005-0000-0000-0000CC150000}"/>
    <cellStyle name="Comma 11 3 2 3 3" xfId="5173" xr:uid="{00000000-0005-0000-0000-0000CD150000}"/>
    <cellStyle name="Comma 11 3 2 3 3 2" xfId="5174" xr:uid="{00000000-0005-0000-0000-0000CE150000}"/>
    <cellStyle name="Comma 11 3 2 3 3 3" xfId="5175" xr:uid="{00000000-0005-0000-0000-0000CF150000}"/>
    <cellStyle name="Comma 11 3 2 3 4" xfId="5176" xr:uid="{00000000-0005-0000-0000-0000D0150000}"/>
    <cellStyle name="Comma 11 3 2 3 4 2" xfId="5177" xr:uid="{00000000-0005-0000-0000-0000D1150000}"/>
    <cellStyle name="Comma 11 3 2 3 4 3" xfId="5178" xr:uid="{00000000-0005-0000-0000-0000D2150000}"/>
    <cellStyle name="Comma 11 3 2 3 5" xfId="5179" xr:uid="{00000000-0005-0000-0000-0000D3150000}"/>
    <cellStyle name="Comma 11 3 2 3 5 2" xfId="5180" xr:uid="{00000000-0005-0000-0000-0000D4150000}"/>
    <cellStyle name="Comma 11 3 2 3 6" xfId="5181" xr:uid="{00000000-0005-0000-0000-0000D5150000}"/>
    <cellStyle name="Comma 11 3 2 4" xfId="5182" xr:uid="{00000000-0005-0000-0000-0000D6150000}"/>
    <cellStyle name="Comma 11 3 2 4 2" xfId="5183" xr:uid="{00000000-0005-0000-0000-0000D7150000}"/>
    <cellStyle name="Comma 11 3 2 4 2 2" xfId="5184" xr:uid="{00000000-0005-0000-0000-0000D8150000}"/>
    <cellStyle name="Comma 11 3 2 4 2 3" xfId="5185" xr:uid="{00000000-0005-0000-0000-0000D9150000}"/>
    <cellStyle name="Comma 11 3 2 4 3" xfId="5186" xr:uid="{00000000-0005-0000-0000-0000DA150000}"/>
    <cellStyle name="Comma 11 3 2 4 3 2" xfId="5187" xr:uid="{00000000-0005-0000-0000-0000DB150000}"/>
    <cellStyle name="Comma 11 3 2 4 4" xfId="5188" xr:uid="{00000000-0005-0000-0000-0000DC150000}"/>
    <cellStyle name="Comma 11 3 2 5" xfId="5189" xr:uid="{00000000-0005-0000-0000-0000DD150000}"/>
    <cellStyle name="Comma 11 3 2 5 2" xfId="5190" xr:uid="{00000000-0005-0000-0000-0000DE150000}"/>
    <cellStyle name="Comma 11 3 2 5 2 2" xfId="5191" xr:uid="{00000000-0005-0000-0000-0000DF150000}"/>
    <cellStyle name="Comma 11 3 2 5 2 3" xfId="5192" xr:uid="{00000000-0005-0000-0000-0000E0150000}"/>
    <cellStyle name="Comma 11 3 2 5 3" xfId="5193" xr:uid="{00000000-0005-0000-0000-0000E1150000}"/>
    <cellStyle name="Comma 11 3 2 5 4" xfId="5194" xr:uid="{00000000-0005-0000-0000-0000E2150000}"/>
    <cellStyle name="Comma 11 3 2 6" xfId="5195" xr:uid="{00000000-0005-0000-0000-0000E3150000}"/>
    <cellStyle name="Comma 11 3 2 6 2" xfId="5196" xr:uid="{00000000-0005-0000-0000-0000E4150000}"/>
    <cellStyle name="Comma 11 3 2 6 3" xfId="5197" xr:uid="{00000000-0005-0000-0000-0000E5150000}"/>
    <cellStyle name="Comma 11 3 2 7" xfId="5198" xr:uid="{00000000-0005-0000-0000-0000E6150000}"/>
    <cellStyle name="Comma 11 3 2 7 2" xfId="5199" xr:uid="{00000000-0005-0000-0000-0000E7150000}"/>
    <cellStyle name="Comma 11 3 2 8" xfId="5200" xr:uid="{00000000-0005-0000-0000-0000E8150000}"/>
    <cellStyle name="Comma 11 3 3" xfId="5201" xr:uid="{00000000-0005-0000-0000-0000E9150000}"/>
    <cellStyle name="Comma 11 3 3 2" xfId="5202" xr:uid="{00000000-0005-0000-0000-0000EA150000}"/>
    <cellStyle name="Comma 11 3 3 2 2" xfId="5203" xr:uid="{00000000-0005-0000-0000-0000EB150000}"/>
    <cellStyle name="Comma 11 3 3 2 2 2" xfId="5204" xr:uid="{00000000-0005-0000-0000-0000EC150000}"/>
    <cellStyle name="Comma 11 3 3 2 2 3" xfId="5205" xr:uid="{00000000-0005-0000-0000-0000ED150000}"/>
    <cellStyle name="Comma 11 3 3 2 3" xfId="5206" xr:uid="{00000000-0005-0000-0000-0000EE150000}"/>
    <cellStyle name="Comma 11 3 3 2 3 2" xfId="5207" xr:uid="{00000000-0005-0000-0000-0000EF150000}"/>
    <cellStyle name="Comma 11 3 3 2 3 3" xfId="5208" xr:uid="{00000000-0005-0000-0000-0000F0150000}"/>
    <cellStyle name="Comma 11 3 3 2 4" xfId="5209" xr:uid="{00000000-0005-0000-0000-0000F1150000}"/>
    <cellStyle name="Comma 11 3 3 2 4 2" xfId="5210" xr:uid="{00000000-0005-0000-0000-0000F2150000}"/>
    <cellStyle name="Comma 11 3 3 2 4 3" xfId="5211" xr:uid="{00000000-0005-0000-0000-0000F3150000}"/>
    <cellStyle name="Comma 11 3 3 2 5" xfId="5212" xr:uid="{00000000-0005-0000-0000-0000F4150000}"/>
    <cellStyle name="Comma 11 3 3 2 5 2" xfId="5213" xr:uid="{00000000-0005-0000-0000-0000F5150000}"/>
    <cellStyle name="Comma 11 3 3 2 6" xfId="5214" xr:uid="{00000000-0005-0000-0000-0000F6150000}"/>
    <cellStyle name="Comma 11 3 3 3" xfId="5215" xr:uid="{00000000-0005-0000-0000-0000F7150000}"/>
    <cellStyle name="Comma 11 3 3 3 2" xfId="5216" xr:uid="{00000000-0005-0000-0000-0000F8150000}"/>
    <cellStyle name="Comma 11 3 3 3 2 2" xfId="5217" xr:uid="{00000000-0005-0000-0000-0000F9150000}"/>
    <cellStyle name="Comma 11 3 3 3 2 3" xfId="5218" xr:uid="{00000000-0005-0000-0000-0000FA150000}"/>
    <cellStyle name="Comma 11 3 3 3 3" xfId="5219" xr:uid="{00000000-0005-0000-0000-0000FB150000}"/>
    <cellStyle name="Comma 11 3 3 3 3 2" xfId="5220" xr:uid="{00000000-0005-0000-0000-0000FC150000}"/>
    <cellStyle name="Comma 11 3 3 3 4" xfId="5221" xr:uid="{00000000-0005-0000-0000-0000FD150000}"/>
    <cellStyle name="Comma 11 3 3 4" xfId="5222" xr:uid="{00000000-0005-0000-0000-0000FE150000}"/>
    <cellStyle name="Comma 11 3 3 4 2" xfId="5223" xr:uid="{00000000-0005-0000-0000-0000FF150000}"/>
    <cellStyle name="Comma 11 3 3 4 2 2" xfId="5224" xr:uid="{00000000-0005-0000-0000-000000160000}"/>
    <cellStyle name="Comma 11 3 3 4 2 3" xfId="5225" xr:uid="{00000000-0005-0000-0000-000001160000}"/>
    <cellStyle name="Comma 11 3 3 4 3" xfId="5226" xr:uid="{00000000-0005-0000-0000-000002160000}"/>
    <cellStyle name="Comma 11 3 3 4 4" xfId="5227" xr:uid="{00000000-0005-0000-0000-000003160000}"/>
    <cellStyle name="Comma 11 3 3 5" xfId="5228" xr:uid="{00000000-0005-0000-0000-000004160000}"/>
    <cellStyle name="Comma 11 3 3 5 2" xfId="5229" xr:uid="{00000000-0005-0000-0000-000005160000}"/>
    <cellStyle name="Comma 11 3 3 5 3" xfId="5230" xr:uid="{00000000-0005-0000-0000-000006160000}"/>
    <cellStyle name="Comma 11 3 3 6" xfId="5231" xr:uid="{00000000-0005-0000-0000-000007160000}"/>
    <cellStyle name="Comma 11 3 3 6 2" xfId="5232" xr:uid="{00000000-0005-0000-0000-000008160000}"/>
    <cellStyle name="Comma 11 3 3 7" xfId="5233" xr:uid="{00000000-0005-0000-0000-000009160000}"/>
    <cellStyle name="Comma 11 3 4" xfId="5234" xr:uid="{00000000-0005-0000-0000-00000A160000}"/>
    <cellStyle name="Comma 11 3 4 2" xfId="5235" xr:uid="{00000000-0005-0000-0000-00000B160000}"/>
    <cellStyle name="Comma 11 3 4 2 2" xfId="5236" xr:uid="{00000000-0005-0000-0000-00000C160000}"/>
    <cellStyle name="Comma 11 3 4 2 3" xfId="5237" xr:uid="{00000000-0005-0000-0000-00000D160000}"/>
    <cellStyle name="Comma 11 3 4 3" xfId="5238" xr:uid="{00000000-0005-0000-0000-00000E160000}"/>
    <cellStyle name="Comma 11 3 4 3 2" xfId="5239" xr:uid="{00000000-0005-0000-0000-00000F160000}"/>
    <cellStyle name="Comma 11 3 4 3 3" xfId="5240" xr:uid="{00000000-0005-0000-0000-000010160000}"/>
    <cellStyle name="Comma 11 3 4 4" xfId="5241" xr:uid="{00000000-0005-0000-0000-000011160000}"/>
    <cellStyle name="Comma 11 3 4 4 2" xfId="5242" xr:uid="{00000000-0005-0000-0000-000012160000}"/>
    <cellStyle name="Comma 11 3 4 4 3" xfId="5243" xr:uid="{00000000-0005-0000-0000-000013160000}"/>
    <cellStyle name="Comma 11 3 4 5" xfId="5244" xr:uid="{00000000-0005-0000-0000-000014160000}"/>
    <cellStyle name="Comma 11 3 4 5 2" xfId="5245" xr:uid="{00000000-0005-0000-0000-000015160000}"/>
    <cellStyle name="Comma 11 3 4 6" xfId="5246" xr:uid="{00000000-0005-0000-0000-000016160000}"/>
    <cellStyle name="Comma 11 3 5" xfId="5247" xr:uid="{00000000-0005-0000-0000-000017160000}"/>
    <cellStyle name="Comma 11 3 5 2" xfId="5248" xr:uid="{00000000-0005-0000-0000-000018160000}"/>
    <cellStyle name="Comma 11 3 5 2 2" xfId="5249" xr:uid="{00000000-0005-0000-0000-000019160000}"/>
    <cellStyle name="Comma 11 3 5 2 3" xfId="5250" xr:uid="{00000000-0005-0000-0000-00001A160000}"/>
    <cellStyle name="Comma 11 3 5 3" xfId="5251" xr:uid="{00000000-0005-0000-0000-00001B160000}"/>
    <cellStyle name="Comma 11 3 5 3 2" xfId="5252" xr:uid="{00000000-0005-0000-0000-00001C160000}"/>
    <cellStyle name="Comma 11 3 5 4" xfId="5253" xr:uid="{00000000-0005-0000-0000-00001D160000}"/>
    <cellStyle name="Comma 11 3 6" xfId="5254" xr:uid="{00000000-0005-0000-0000-00001E160000}"/>
    <cellStyle name="Comma 11 3 6 2" xfId="5255" xr:uid="{00000000-0005-0000-0000-00001F160000}"/>
    <cellStyle name="Comma 11 3 6 2 2" xfId="5256" xr:uid="{00000000-0005-0000-0000-000020160000}"/>
    <cellStyle name="Comma 11 3 6 2 3" xfId="5257" xr:uid="{00000000-0005-0000-0000-000021160000}"/>
    <cellStyle name="Comma 11 3 6 3" xfId="5258" xr:uid="{00000000-0005-0000-0000-000022160000}"/>
    <cellStyle name="Comma 11 3 6 4" xfId="5259" xr:uid="{00000000-0005-0000-0000-000023160000}"/>
    <cellStyle name="Comma 11 3 7" xfId="5260" xr:uid="{00000000-0005-0000-0000-000024160000}"/>
    <cellStyle name="Comma 11 3 7 2" xfId="5261" xr:uid="{00000000-0005-0000-0000-000025160000}"/>
    <cellStyle name="Comma 11 3 7 3" xfId="5262" xr:uid="{00000000-0005-0000-0000-000026160000}"/>
    <cellStyle name="Comma 11 3 8" xfId="5263" xr:uid="{00000000-0005-0000-0000-000027160000}"/>
    <cellStyle name="Comma 11 3 8 2" xfId="5264" xr:uid="{00000000-0005-0000-0000-000028160000}"/>
    <cellStyle name="Comma 11 3 9" xfId="5265" xr:uid="{00000000-0005-0000-0000-000029160000}"/>
    <cellStyle name="Comma 11 4" xfId="5266" xr:uid="{00000000-0005-0000-0000-00002A160000}"/>
    <cellStyle name="Comma 11 4 2" xfId="5267" xr:uid="{00000000-0005-0000-0000-00002B160000}"/>
    <cellStyle name="Comma 11 4 2 2" xfId="5268" xr:uid="{00000000-0005-0000-0000-00002C160000}"/>
    <cellStyle name="Comma 11 4 2 2 2" xfId="5269" xr:uid="{00000000-0005-0000-0000-00002D160000}"/>
    <cellStyle name="Comma 11 4 2 2 2 2" xfId="5270" xr:uid="{00000000-0005-0000-0000-00002E160000}"/>
    <cellStyle name="Comma 11 4 2 2 2 3" xfId="5271" xr:uid="{00000000-0005-0000-0000-00002F160000}"/>
    <cellStyle name="Comma 11 4 2 2 3" xfId="5272" xr:uid="{00000000-0005-0000-0000-000030160000}"/>
    <cellStyle name="Comma 11 4 2 2 3 2" xfId="5273" xr:uid="{00000000-0005-0000-0000-000031160000}"/>
    <cellStyle name="Comma 11 4 2 2 3 3" xfId="5274" xr:uid="{00000000-0005-0000-0000-000032160000}"/>
    <cellStyle name="Comma 11 4 2 2 4" xfId="5275" xr:uid="{00000000-0005-0000-0000-000033160000}"/>
    <cellStyle name="Comma 11 4 2 2 4 2" xfId="5276" xr:uid="{00000000-0005-0000-0000-000034160000}"/>
    <cellStyle name="Comma 11 4 2 2 4 3" xfId="5277" xr:uid="{00000000-0005-0000-0000-000035160000}"/>
    <cellStyle name="Comma 11 4 2 2 5" xfId="5278" xr:uid="{00000000-0005-0000-0000-000036160000}"/>
    <cellStyle name="Comma 11 4 2 2 5 2" xfId="5279" xr:uid="{00000000-0005-0000-0000-000037160000}"/>
    <cellStyle name="Comma 11 4 2 2 6" xfId="5280" xr:uid="{00000000-0005-0000-0000-000038160000}"/>
    <cellStyle name="Comma 11 4 2 3" xfId="5281" xr:uid="{00000000-0005-0000-0000-000039160000}"/>
    <cellStyle name="Comma 11 4 2 3 2" xfId="5282" xr:uid="{00000000-0005-0000-0000-00003A160000}"/>
    <cellStyle name="Comma 11 4 2 3 2 2" xfId="5283" xr:uid="{00000000-0005-0000-0000-00003B160000}"/>
    <cellStyle name="Comma 11 4 2 3 2 3" xfId="5284" xr:uid="{00000000-0005-0000-0000-00003C160000}"/>
    <cellStyle name="Comma 11 4 2 3 3" xfId="5285" xr:uid="{00000000-0005-0000-0000-00003D160000}"/>
    <cellStyle name="Comma 11 4 2 3 3 2" xfId="5286" xr:uid="{00000000-0005-0000-0000-00003E160000}"/>
    <cellStyle name="Comma 11 4 2 3 4" xfId="5287" xr:uid="{00000000-0005-0000-0000-00003F160000}"/>
    <cellStyle name="Comma 11 4 2 4" xfId="5288" xr:uid="{00000000-0005-0000-0000-000040160000}"/>
    <cellStyle name="Comma 11 4 2 4 2" xfId="5289" xr:uid="{00000000-0005-0000-0000-000041160000}"/>
    <cellStyle name="Comma 11 4 2 4 2 2" xfId="5290" xr:uid="{00000000-0005-0000-0000-000042160000}"/>
    <cellStyle name="Comma 11 4 2 4 2 3" xfId="5291" xr:uid="{00000000-0005-0000-0000-000043160000}"/>
    <cellStyle name="Comma 11 4 2 4 3" xfId="5292" xr:uid="{00000000-0005-0000-0000-000044160000}"/>
    <cellStyle name="Comma 11 4 2 4 4" xfId="5293" xr:uid="{00000000-0005-0000-0000-000045160000}"/>
    <cellStyle name="Comma 11 4 2 5" xfId="5294" xr:uid="{00000000-0005-0000-0000-000046160000}"/>
    <cellStyle name="Comma 11 4 2 5 2" xfId="5295" xr:uid="{00000000-0005-0000-0000-000047160000}"/>
    <cellStyle name="Comma 11 4 2 5 3" xfId="5296" xr:uid="{00000000-0005-0000-0000-000048160000}"/>
    <cellStyle name="Comma 11 4 2 6" xfId="5297" xr:uid="{00000000-0005-0000-0000-000049160000}"/>
    <cellStyle name="Comma 11 4 2 6 2" xfId="5298" xr:uid="{00000000-0005-0000-0000-00004A160000}"/>
    <cellStyle name="Comma 11 4 2 7" xfId="5299" xr:uid="{00000000-0005-0000-0000-00004B160000}"/>
    <cellStyle name="Comma 11 4 3" xfId="5300" xr:uid="{00000000-0005-0000-0000-00004C160000}"/>
    <cellStyle name="Comma 11 4 3 2" xfId="5301" xr:uid="{00000000-0005-0000-0000-00004D160000}"/>
    <cellStyle name="Comma 11 4 3 2 2" xfId="5302" xr:uid="{00000000-0005-0000-0000-00004E160000}"/>
    <cellStyle name="Comma 11 4 3 2 3" xfId="5303" xr:uid="{00000000-0005-0000-0000-00004F160000}"/>
    <cellStyle name="Comma 11 4 3 3" xfId="5304" xr:uid="{00000000-0005-0000-0000-000050160000}"/>
    <cellStyle name="Comma 11 4 3 3 2" xfId="5305" xr:uid="{00000000-0005-0000-0000-000051160000}"/>
    <cellStyle name="Comma 11 4 3 3 3" xfId="5306" xr:uid="{00000000-0005-0000-0000-000052160000}"/>
    <cellStyle name="Comma 11 4 3 4" xfId="5307" xr:uid="{00000000-0005-0000-0000-000053160000}"/>
    <cellStyle name="Comma 11 4 3 4 2" xfId="5308" xr:uid="{00000000-0005-0000-0000-000054160000}"/>
    <cellStyle name="Comma 11 4 3 4 3" xfId="5309" xr:uid="{00000000-0005-0000-0000-000055160000}"/>
    <cellStyle name="Comma 11 4 3 5" xfId="5310" xr:uid="{00000000-0005-0000-0000-000056160000}"/>
    <cellStyle name="Comma 11 4 3 5 2" xfId="5311" xr:uid="{00000000-0005-0000-0000-000057160000}"/>
    <cellStyle name="Comma 11 4 3 6" xfId="5312" xr:uid="{00000000-0005-0000-0000-000058160000}"/>
    <cellStyle name="Comma 11 4 4" xfId="5313" xr:uid="{00000000-0005-0000-0000-000059160000}"/>
    <cellStyle name="Comma 11 4 4 2" xfId="5314" xr:uid="{00000000-0005-0000-0000-00005A160000}"/>
    <cellStyle name="Comma 11 4 4 2 2" xfId="5315" xr:uid="{00000000-0005-0000-0000-00005B160000}"/>
    <cellStyle name="Comma 11 4 4 2 3" xfId="5316" xr:uid="{00000000-0005-0000-0000-00005C160000}"/>
    <cellStyle name="Comma 11 4 4 3" xfId="5317" xr:uid="{00000000-0005-0000-0000-00005D160000}"/>
    <cellStyle name="Comma 11 4 4 3 2" xfId="5318" xr:uid="{00000000-0005-0000-0000-00005E160000}"/>
    <cellStyle name="Comma 11 4 4 4" xfId="5319" xr:uid="{00000000-0005-0000-0000-00005F160000}"/>
    <cellStyle name="Comma 11 4 5" xfId="5320" xr:uid="{00000000-0005-0000-0000-000060160000}"/>
    <cellStyle name="Comma 11 4 5 2" xfId="5321" xr:uid="{00000000-0005-0000-0000-000061160000}"/>
    <cellStyle name="Comma 11 4 5 2 2" xfId="5322" xr:uid="{00000000-0005-0000-0000-000062160000}"/>
    <cellStyle name="Comma 11 4 5 2 3" xfId="5323" xr:uid="{00000000-0005-0000-0000-000063160000}"/>
    <cellStyle name="Comma 11 4 5 3" xfId="5324" xr:uid="{00000000-0005-0000-0000-000064160000}"/>
    <cellStyle name="Comma 11 4 5 4" xfId="5325" xr:uid="{00000000-0005-0000-0000-000065160000}"/>
    <cellStyle name="Comma 11 4 6" xfId="5326" xr:uid="{00000000-0005-0000-0000-000066160000}"/>
    <cellStyle name="Comma 11 4 6 2" xfId="5327" xr:uid="{00000000-0005-0000-0000-000067160000}"/>
    <cellStyle name="Comma 11 4 6 3" xfId="5328" xr:uid="{00000000-0005-0000-0000-000068160000}"/>
    <cellStyle name="Comma 11 4 7" xfId="5329" xr:uid="{00000000-0005-0000-0000-000069160000}"/>
    <cellStyle name="Comma 11 4 7 2" xfId="5330" xr:uid="{00000000-0005-0000-0000-00006A160000}"/>
    <cellStyle name="Comma 11 4 8" xfId="5331" xr:uid="{00000000-0005-0000-0000-00006B160000}"/>
    <cellStyle name="Comma 11 5" xfId="5332" xr:uid="{00000000-0005-0000-0000-00006C160000}"/>
    <cellStyle name="Comma 11 5 2" xfId="5333" xr:uid="{00000000-0005-0000-0000-00006D160000}"/>
    <cellStyle name="Comma 11 5 2 2" xfId="5334" xr:uid="{00000000-0005-0000-0000-00006E160000}"/>
    <cellStyle name="Comma 11 5 2 2 2" xfId="5335" xr:uid="{00000000-0005-0000-0000-00006F160000}"/>
    <cellStyle name="Comma 11 5 2 2 3" xfId="5336" xr:uid="{00000000-0005-0000-0000-000070160000}"/>
    <cellStyle name="Comma 11 5 2 3" xfId="5337" xr:uid="{00000000-0005-0000-0000-000071160000}"/>
    <cellStyle name="Comma 11 5 2 3 2" xfId="5338" xr:uid="{00000000-0005-0000-0000-000072160000}"/>
    <cellStyle name="Comma 11 5 2 3 3" xfId="5339" xr:uid="{00000000-0005-0000-0000-000073160000}"/>
    <cellStyle name="Comma 11 5 2 4" xfId="5340" xr:uid="{00000000-0005-0000-0000-000074160000}"/>
    <cellStyle name="Comma 11 5 2 4 2" xfId="5341" xr:uid="{00000000-0005-0000-0000-000075160000}"/>
    <cellStyle name="Comma 11 5 2 4 3" xfId="5342" xr:uid="{00000000-0005-0000-0000-000076160000}"/>
    <cellStyle name="Comma 11 5 2 5" xfId="5343" xr:uid="{00000000-0005-0000-0000-000077160000}"/>
    <cellStyle name="Comma 11 5 2 5 2" xfId="5344" xr:uid="{00000000-0005-0000-0000-000078160000}"/>
    <cellStyle name="Comma 11 5 2 6" xfId="5345" xr:uid="{00000000-0005-0000-0000-000079160000}"/>
    <cellStyle name="Comma 11 5 3" xfId="5346" xr:uid="{00000000-0005-0000-0000-00007A160000}"/>
    <cellStyle name="Comma 11 5 3 2" xfId="5347" xr:uid="{00000000-0005-0000-0000-00007B160000}"/>
    <cellStyle name="Comma 11 5 3 2 2" xfId="5348" xr:uid="{00000000-0005-0000-0000-00007C160000}"/>
    <cellStyle name="Comma 11 5 3 2 3" xfId="5349" xr:uid="{00000000-0005-0000-0000-00007D160000}"/>
    <cellStyle name="Comma 11 5 3 3" xfId="5350" xr:uid="{00000000-0005-0000-0000-00007E160000}"/>
    <cellStyle name="Comma 11 5 3 3 2" xfId="5351" xr:uid="{00000000-0005-0000-0000-00007F160000}"/>
    <cellStyle name="Comma 11 5 3 4" xfId="5352" xr:uid="{00000000-0005-0000-0000-000080160000}"/>
    <cellStyle name="Comma 11 5 4" xfId="5353" xr:uid="{00000000-0005-0000-0000-000081160000}"/>
    <cellStyle name="Comma 11 5 4 2" xfId="5354" xr:uid="{00000000-0005-0000-0000-000082160000}"/>
    <cellStyle name="Comma 11 5 4 2 2" xfId="5355" xr:uid="{00000000-0005-0000-0000-000083160000}"/>
    <cellStyle name="Comma 11 5 4 2 3" xfId="5356" xr:uid="{00000000-0005-0000-0000-000084160000}"/>
    <cellStyle name="Comma 11 5 4 3" xfId="5357" xr:uid="{00000000-0005-0000-0000-000085160000}"/>
    <cellStyle name="Comma 11 5 4 4" xfId="5358" xr:uid="{00000000-0005-0000-0000-000086160000}"/>
    <cellStyle name="Comma 11 5 5" xfId="5359" xr:uid="{00000000-0005-0000-0000-000087160000}"/>
    <cellStyle name="Comma 11 5 5 2" xfId="5360" xr:uid="{00000000-0005-0000-0000-000088160000}"/>
    <cellStyle name="Comma 11 5 5 3" xfId="5361" xr:uid="{00000000-0005-0000-0000-000089160000}"/>
    <cellStyle name="Comma 11 5 6" xfId="5362" xr:uid="{00000000-0005-0000-0000-00008A160000}"/>
    <cellStyle name="Comma 11 5 6 2" xfId="5363" xr:uid="{00000000-0005-0000-0000-00008B160000}"/>
    <cellStyle name="Comma 11 5 7" xfId="5364" xr:uid="{00000000-0005-0000-0000-00008C160000}"/>
    <cellStyle name="Comma 11 6" xfId="5365" xr:uid="{00000000-0005-0000-0000-00008D160000}"/>
    <cellStyle name="Comma 11 6 2" xfId="5366" xr:uid="{00000000-0005-0000-0000-00008E160000}"/>
    <cellStyle name="Comma 11 6 2 2" xfId="5367" xr:uid="{00000000-0005-0000-0000-00008F160000}"/>
    <cellStyle name="Comma 11 6 2 3" xfId="5368" xr:uid="{00000000-0005-0000-0000-000090160000}"/>
    <cellStyle name="Comma 11 6 3" xfId="5369" xr:uid="{00000000-0005-0000-0000-000091160000}"/>
    <cellStyle name="Comma 11 6 3 2" xfId="5370" xr:uid="{00000000-0005-0000-0000-000092160000}"/>
    <cellStyle name="Comma 11 6 3 3" xfId="5371" xr:uid="{00000000-0005-0000-0000-000093160000}"/>
    <cellStyle name="Comma 11 6 4" xfId="5372" xr:uid="{00000000-0005-0000-0000-000094160000}"/>
    <cellStyle name="Comma 11 6 4 2" xfId="5373" xr:uid="{00000000-0005-0000-0000-000095160000}"/>
    <cellStyle name="Comma 11 6 4 3" xfId="5374" xr:uid="{00000000-0005-0000-0000-000096160000}"/>
    <cellStyle name="Comma 11 6 5" xfId="5375" xr:uid="{00000000-0005-0000-0000-000097160000}"/>
    <cellStyle name="Comma 11 6 5 2" xfId="5376" xr:uid="{00000000-0005-0000-0000-000098160000}"/>
    <cellStyle name="Comma 11 6 6" xfId="5377" xr:uid="{00000000-0005-0000-0000-000099160000}"/>
    <cellStyle name="Comma 11 7" xfId="5378" xr:uid="{00000000-0005-0000-0000-00009A160000}"/>
    <cellStyle name="Comma 11 7 2" xfId="5379" xr:uid="{00000000-0005-0000-0000-00009B160000}"/>
    <cellStyle name="Comma 11 7 2 2" xfId="5380" xr:uid="{00000000-0005-0000-0000-00009C160000}"/>
    <cellStyle name="Comma 11 7 2 3" xfId="5381" xr:uid="{00000000-0005-0000-0000-00009D160000}"/>
    <cellStyle name="Comma 11 7 3" xfId="5382" xr:uid="{00000000-0005-0000-0000-00009E160000}"/>
    <cellStyle name="Comma 11 7 3 2" xfId="5383" xr:uid="{00000000-0005-0000-0000-00009F160000}"/>
    <cellStyle name="Comma 11 7 4" xfId="5384" xr:uid="{00000000-0005-0000-0000-0000A0160000}"/>
    <cellStyle name="Comma 11 8" xfId="5385" xr:uid="{00000000-0005-0000-0000-0000A1160000}"/>
    <cellStyle name="Comma 11 8 2" xfId="5386" xr:uid="{00000000-0005-0000-0000-0000A2160000}"/>
    <cellStyle name="Comma 11 8 2 2" xfId="5387" xr:uid="{00000000-0005-0000-0000-0000A3160000}"/>
    <cellStyle name="Comma 11 8 2 3" xfId="5388" xr:uid="{00000000-0005-0000-0000-0000A4160000}"/>
    <cellStyle name="Comma 11 8 3" xfId="5389" xr:uid="{00000000-0005-0000-0000-0000A5160000}"/>
    <cellStyle name="Comma 11 8 4" xfId="5390" xr:uid="{00000000-0005-0000-0000-0000A6160000}"/>
    <cellStyle name="Comma 11 9" xfId="5391" xr:uid="{00000000-0005-0000-0000-0000A7160000}"/>
    <cellStyle name="Comma 11 9 2" xfId="5392" xr:uid="{00000000-0005-0000-0000-0000A8160000}"/>
    <cellStyle name="Comma 11 9 3" xfId="5393" xr:uid="{00000000-0005-0000-0000-0000A9160000}"/>
    <cellStyle name="Comma 12" xfId="5394" xr:uid="{00000000-0005-0000-0000-0000AA160000}"/>
    <cellStyle name="Comma 12 10" xfId="5395" xr:uid="{00000000-0005-0000-0000-0000AB160000}"/>
    <cellStyle name="Comma 12 10 2" xfId="5396" xr:uid="{00000000-0005-0000-0000-0000AC160000}"/>
    <cellStyle name="Comma 12 10 3" xfId="5397" xr:uid="{00000000-0005-0000-0000-0000AD160000}"/>
    <cellStyle name="Comma 12 11" xfId="5398" xr:uid="{00000000-0005-0000-0000-0000AE160000}"/>
    <cellStyle name="Comma 12 11 2" xfId="5399" xr:uid="{00000000-0005-0000-0000-0000AF160000}"/>
    <cellStyle name="Comma 12 12" xfId="5400" xr:uid="{00000000-0005-0000-0000-0000B0160000}"/>
    <cellStyle name="Comma 12 2" xfId="5401" xr:uid="{00000000-0005-0000-0000-0000B1160000}"/>
    <cellStyle name="Comma 12 2 10" xfId="5402" xr:uid="{00000000-0005-0000-0000-0000B2160000}"/>
    <cellStyle name="Comma 12 2 10 2" xfId="5403" xr:uid="{00000000-0005-0000-0000-0000B3160000}"/>
    <cellStyle name="Comma 12 2 11" xfId="5404" xr:uid="{00000000-0005-0000-0000-0000B4160000}"/>
    <cellStyle name="Comma 12 2 2" xfId="5405" xr:uid="{00000000-0005-0000-0000-0000B5160000}"/>
    <cellStyle name="Comma 12 2 2 2" xfId="5406" xr:uid="{00000000-0005-0000-0000-0000B6160000}"/>
    <cellStyle name="Comma 12 2 2 2 2" xfId="5407" xr:uid="{00000000-0005-0000-0000-0000B7160000}"/>
    <cellStyle name="Comma 12 2 2 2 2 2" xfId="5408" xr:uid="{00000000-0005-0000-0000-0000B8160000}"/>
    <cellStyle name="Comma 12 2 2 2 2 2 2" xfId="5409" xr:uid="{00000000-0005-0000-0000-0000B9160000}"/>
    <cellStyle name="Comma 12 2 2 2 2 2 2 2" xfId="5410" xr:uid="{00000000-0005-0000-0000-0000BA160000}"/>
    <cellStyle name="Comma 12 2 2 2 2 2 2 3" xfId="5411" xr:uid="{00000000-0005-0000-0000-0000BB160000}"/>
    <cellStyle name="Comma 12 2 2 2 2 2 3" xfId="5412" xr:uid="{00000000-0005-0000-0000-0000BC160000}"/>
    <cellStyle name="Comma 12 2 2 2 2 2 3 2" xfId="5413" xr:uid="{00000000-0005-0000-0000-0000BD160000}"/>
    <cellStyle name="Comma 12 2 2 2 2 2 3 3" xfId="5414" xr:uid="{00000000-0005-0000-0000-0000BE160000}"/>
    <cellStyle name="Comma 12 2 2 2 2 2 4" xfId="5415" xr:uid="{00000000-0005-0000-0000-0000BF160000}"/>
    <cellStyle name="Comma 12 2 2 2 2 2 4 2" xfId="5416" xr:uid="{00000000-0005-0000-0000-0000C0160000}"/>
    <cellStyle name="Comma 12 2 2 2 2 2 4 3" xfId="5417" xr:uid="{00000000-0005-0000-0000-0000C1160000}"/>
    <cellStyle name="Comma 12 2 2 2 2 2 5" xfId="5418" xr:uid="{00000000-0005-0000-0000-0000C2160000}"/>
    <cellStyle name="Comma 12 2 2 2 2 2 5 2" xfId="5419" xr:uid="{00000000-0005-0000-0000-0000C3160000}"/>
    <cellStyle name="Comma 12 2 2 2 2 2 6" xfId="5420" xr:uid="{00000000-0005-0000-0000-0000C4160000}"/>
    <cellStyle name="Comma 12 2 2 2 2 3" xfId="5421" xr:uid="{00000000-0005-0000-0000-0000C5160000}"/>
    <cellStyle name="Comma 12 2 2 2 2 3 2" xfId="5422" xr:uid="{00000000-0005-0000-0000-0000C6160000}"/>
    <cellStyle name="Comma 12 2 2 2 2 3 2 2" xfId="5423" xr:uid="{00000000-0005-0000-0000-0000C7160000}"/>
    <cellStyle name="Comma 12 2 2 2 2 3 2 3" xfId="5424" xr:uid="{00000000-0005-0000-0000-0000C8160000}"/>
    <cellStyle name="Comma 12 2 2 2 2 3 3" xfId="5425" xr:uid="{00000000-0005-0000-0000-0000C9160000}"/>
    <cellStyle name="Comma 12 2 2 2 2 3 3 2" xfId="5426" xr:uid="{00000000-0005-0000-0000-0000CA160000}"/>
    <cellStyle name="Comma 12 2 2 2 2 3 4" xfId="5427" xr:uid="{00000000-0005-0000-0000-0000CB160000}"/>
    <cellStyle name="Comma 12 2 2 2 2 4" xfId="5428" xr:uid="{00000000-0005-0000-0000-0000CC160000}"/>
    <cellStyle name="Comma 12 2 2 2 2 4 2" xfId="5429" xr:uid="{00000000-0005-0000-0000-0000CD160000}"/>
    <cellStyle name="Comma 12 2 2 2 2 4 2 2" xfId="5430" xr:uid="{00000000-0005-0000-0000-0000CE160000}"/>
    <cellStyle name="Comma 12 2 2 2 2 4 2 3" xfId="5431" xr:uid="{00000000-0005-0000-0000-0000CF160000}"/>
    <cellStyle name="Comma 12 2 2 2 2 4 3" xfId="5432" xr:uid="{00000000-0005-0000-0000-0000D0160000}"/>
    <cellStyle name="Comma 12 2 2 2 2 4 4" xfId="5433" xr:uid="{00000000-0005-0000-0000-0000D1160000}"/>
    <cellStyle name="Comma 12 2 2 2 2 5" xfId="5434" xr:uid="{00000000-0005-0000-0000-0000D2160000}"/>
    <cellStyle name="Comma 12 2 2 2 2 5 2" xfId="5435" xr:uid="{00000000-0005-0000-0000-0000D3160000}"/>
    <cellStyle name="Comma 12 2 2 2 2 5 3" xfId="5436" xr:uid="{00000000-0005-0000-0000-0000D4160000}"/>
    <cellStyle name="Comma 12 2 2 2 2 6" xfId="5437" xr:uid="{00000000-0005-0000-0000-0000D5160000}"/>
    <cellStyle name="Comma 12 2 2 2 2 6 2" xfId="5438" xr:uid="{00000000-0005-0000-0000-0000D6160000}"/>
    <cellStyle name="Comma 12 2 2 2 2 7" xfId="5439" xr:uid="{00000000-0005-0000-0000-0000D7160000}"/>
    <cellStyle name="Comma 12 2 2 2 3" xfId="5440" xr:uid="{00000000-0005-0000-0000-0000D8160000}"/>
    <cellStyle name="Comma 12 2 2 2 3 2" xfId="5441" xr:uid="{00000000-0005-0000-0000-0000D9160000}"/>
    <cellStyle name="Comma 12 2 2 2 3 2 2" xfId="5442" xr:uid="{00000000-0005-0000-0000-0000DA160000}"/>
    <cellStyle name="Comma 12 2 2 2 3 2 3" xfId="5443" xr:uid="{00000000-0005-0000-0000-0000DB160000}"/>
    <cellStyle name="Comma 12 2 2 2 3 3" xfId="5444" xr:uid="{00000000-0005-0000-0000-0000DC160000}"/>
    <cellStyle name="Comma 12 2 2 2 3 3 2" xfId="5445" xr:uid="{00000000-0005-0000-0000-0000DD160000}"/>
    <cellStyle name="Comma 12 2 2 2 3 3 3" xfId="5446" xr:uid="{00000000-0005-0000-0000-0000DE160000}"/>
    <cellStyle name="Comma 12 2 2 2 3 4" xfId="5447" xr:uid="{00000000-0005-0000-0000-0000DF160000}"/>
    <cellStyle name="Comma 12 2 2 2 3 4 2" xfId="5448" xr:uid="{00000000-0005-0000-0000-0000E0160000}"/>
    <cellStyle name="Comma 12 2 2 2 3 4 3" xfId="5449" xr:uid="{00000000-0005-0000-0000-0000E1160000}"/>
    <cellStyle name="Comma 12 2 2 2 3 5" xfId="5450" xr:uid="{00000000-0005-0000-0000-0000E2160000}"/>
    <cellStyle name="Comma 12 2 2 2 3 5 2" xfId="5451" xr:uid="{00000000-0005-0000-0000-0000E3160000}"/>
    <cellStyle name="Comma 12 2 2 2 3 6" xfId="5452" xr:uid="{00000000-0005-0000-0000-0000E4160000}"/>
    <cellStyle name="Comma 12 2 2 2 4" xfId="5453" xr:uid="{00000000-0005-0000-0000-0000E5160000}"/>
    <cellStyle name="Comma 12 2 2 2 4 2" xfId="5454" xr:uid="{00000000-0005-0000-0000-0000E6160000}"/>
    <cellStyle name="Comma 12 2 2 2 4 2 2" xfId="5455" xr:uid="{00000000-0005-0000-0000-0000E7160000}"/>
    <cellStyle name="Comma 12 2 2 2 4 2 3" xfId="5456" xr:uid="{00000000-0005-0000-0000-0000E8160000}"/>
    <cellStyle name="Comma 12 2 2 2 4 3" xfId="5457" xr:uid="{00000000-0005-0000-0000-0000E9160000}"/>
    <cellStyle name="Comma 12 2 2 2 4 3 2" xfId="5458" xr:uid="{00000000-0005-0000-0000-0000EA160000}"/>
    <cellStyle name="Comma 12 2 2 2 4 4" xfId="5459" xr:uid="{00000000-0005-0000-0000-0000EB160000}"/>
    <cellStyle name="Comma 12 2 2 2 5" xfId="5460" xr:uid="{00000000-0005-0000-0000-0000EC160000}"/>
    <cellStyle name="Comma 12 2 2 2 5 2" xfId="5461" xr:uid="{00000000-0005-0000-0000-0000ED160000}"/>
    <cellStyle name="Comma 12 2 2 2 5 2 2" xfId="5462" xr:uid="{00000000-0005-0000-0000-0000EE160000}"/>
    <cellStyle name="Comma 12 2 2 2 5 2 3" xfId="5463" xr:uid="{00000000-0005-0000-0000-0000EF160000}"/>
    <cellStyle name="Comma 12 2 2 2 5 3" xfId="5464" xr:uid="{00000000-0005-0000-0000-0000F0160000}"/>
    <cellStyle name="Comma 12 2 2 2 5 4" xfId="5465" xr:uid="{00000000-0005-0000-0000-0000F1160000}"/>
    <cellStyle name="Comma 12 2 2 2 6" xfId="5466" xr:uid="{00000000-0005-0000-0000-0000F2160000}"/>
    <cellStyle name="Comma 12 2 2 2 6 2" xfId="5467" xr:uid="{00000000-0005-0000-0000-0000F3160000}"/>
    <cellStyle name="Comma 12 2 2 2 6 3" xfId="5468" xr:uid="{00000000-0005-0000-0000-0000F4160000}"/>
    <cellStyle name="Comma 12 2 2 2 7" xfId="5469" xr:uid="{00000000-0005-0000-0000-0000F5160000}"/>
    <cellStyle name="Comma 12 2 2 2 7 2" xfId="5470" xr:uid="{00000000-0005-0000-0000-0000F6160000}"/>
    <cellStyle name="Comma 12 2 2 2 8" xfId="5471" xr:uid="{00000000-0005-0000-0000-0000F7160000}"/>
    <cellStyle name="Comma 12 2 2 3" xfId="5472" xr:uid="{00000000-0005-0000-0000-0000F8160000}"/>
    <cellStyle name="Comma 12 2 2 3 2" xfId="5473" xr:uid="{00000000-0005-0000-0000-0000F9160000}"/>
    <cellStyle name="Comma 12 2 2 3 2 2" xfId="5474" xr:uid="{00000000-0005-0000-0000-0000FA160000}"/>
    <cellStyle name="Comma 12 2 2 3 2 2 2" xfId="5475" xr:uid="{00000000-0005-0000-0000-0000FB160000}"/>
    <cellStyle name="Comma 12 2 2 3 2 2 3" xfId="5476" xr:uid="{00000000-0005-0000-0000-0000FC160000}"/>
    <cellStyle name="Comma 12 2 2 3 2 3" xfId="5477" xr:uid="{00000000-0005-0000-0000-0000FD160000}"/>
    <cellStyle name="Comma 12 2 2 3 2 3 2" xfId="5478" xr:uid="{00000000-0005-0000-0000-0000FE160000}"/>
    <cellStyle name="Comma 12 2 2 3 2 3 3" xfId="5479" xr:uid="{00000000-0005-0000-0000-0000FF160000}"/>
    <cellStyle name="Comma 12 2 2 3 2 4" xfId="5480" xr:uid="{00000000-0005-0000-0000-000000170000}"/>
    <cellStyle name="Comma 12 2 2 3 2 4 2" xfId="5481" xr:uid="{00000000-0005-0000-0000-000001170000}"/>
    <cellStyle name="Comma 12 2 2 3 2 4 3" xfId="5482" xr:uid="{00000000-0005-0000-0000-000002170000}"/>
    <cellStyle name="Comma 12 2 2 3 2 5" xfId="5483" xr:uid="{00000000-0005-0000-0000-000003170000}"/>
    <cellStyle name="Comma 12 2 2 3 2 5 2" xfId="5484" xr:uid="{00000000-0005-0000-0000-000004170000}"/>
    <cellStyle name="Comma 12 2 2 3 2 6" xfId="5485" xr:uid="{00000000-0005-0000-0000-000005170000}"/>
    <cellStyle name="Comma 12 2 2 3 3" xfId="5486" xr:uid="{00000000-0005-0000-0000-000006170000}"/>
    <cellStyle name="Comma 12 2 2 3 3 2" xfId="5487" xr:uid="{00000000-0005-0000-0000-000007170000}"/>
    <cellStyle name="Comma 12 2 2 3 3 2 2" xfId="5488" xr:uid="{00000000-0005-0000-0000-000008170000}"/>
    <cellStyle name="Comma 12 2 2 3 3 2 3" xfId="5489" xr:uid="{00000000-0005-0000-0000-000009170000}"/>
    <cellStyle name="Comma 12 2 2 3 3 3" xfId="5490" xr:uid="{00000000-0005-0000-0000-00000A170000}"/>
    <cellStyle name="Comma 12 2 2 3 3 3 2" xfId="5491" xr:uid="{00000000-0005-0000-0000-00000B170000}"/>
    <cellStyle name="Comma 12 2 2 3 3 4" xfId="5492" xr:uid="{00000000-0005-0000-0000-00000C170000}"/>
    <cellStyle name="Comma 12 2 2 3 4" xfId="5493" xr:uid="{00000000-0005-0000-0000-00000D170000}"/>
    <cellStyle name="Comma 12 2 2 3 4 2" xfId="5494" xr:uid="{00000000-0005-0000-0000-00000E170000}"/>
    <cellStyle name="Comma 12 2 2 3 4 2 2" xfId="5495" xr:uid="{00000000-0005-0000-0000-00000F170000}"/>
    <cellStyle name="Comma 12 2 2 3 4 2 3" xfId="5496" xr:uid="{00000000-0005-0000-0000-000010170000}"/>
    <cellStyle name="Comma 12 2 2 3 4 3" xfId="5497" xr:uid="{00000000-0005-0000-0000-000011170000}"/>
    <cellStyle name="Comma 12 2 2 3 4 4" xfId="5498" xr:uid="{00000000-0005-0000-0000-000012170000}"/>
    <cellStyle name="Comma 12 2 2 3 5" xfId="5499" xr:uid="{00000000-0005-0000-0000-000013170000}"/>
    <cellStyle name="Comma 12 2 2 3 5 2" xfId="5500" xr:uid="{00000000-0005-0000-0000-000014170000}"/>
    <cellStyle name="Comma 12 2 2 3 5 3" xfId="5501" xr:uid="{00000000-0005-0000-0000-000015170000}"/>
    <cellStyle name="Comma 12 2 2 3 6" xfId="5502" xr:uid="{00000000-0005-0000-0000-000016170000}"/>
    <cellStyle name="Comma 12 2 2 3 6 2" xfId="5503" xr:uid="{00000000-0005-0000-0000-000017170000}"/>
    <cellStyle name="Comma 12 2 2 3 7" xfId="5504" xr:uid="{00000000-0005-0000-0000-000018170000}"/>
    <cellStyle name="Comma 12 2 2 4" xfId="5505" xr:uid="{00000000-0005-0000-0000-000019170000}"/>
    <cellStyle name="Comma 12 2 2 4 2" xfId="5506" xr:uid="{00000000-0005-0000-0000-00001A170000}"/>
    <cellStyle name="Comma 12 2 2 4 2 2" xfId="5507" xr:uid="{00000000-0005-0000-0000-00001B170000}"/>
    <cellStyle name="Comma 12 2 2 4 2 3" xfId="5508" xr:uid="{00000000-0005-0000-0000-00001C170000}"/>
    <cellStyle name="Comma 12 2 2 4 3" xfId="5509" xr:uid="{00000000-0005-0000-0000-00001D170000}"/>
    <cellStyle name="Comma 12 2 2 4 3 2" xfId="5510" xr:uid="{00000000-0005-0000-0000-00001E170000}"/>
    <cellStyle name="Comma 12 2 2 4 3 3" xfId="5511" xr:uid="{00000000-0005-0000-0000-00001F170000}"/>
    <cellStyle name="Comma 12 2 2 4 4" xfId="5512" xr:uid="{00000000-0005-0000-0000-000020170000}"/>
    <cellStyle name="Comma 12 2 2 4 4 2" xfId="5513" xr:uid="{00000000-0005-0000-0000-000021170000}"/>
    <cellStyle name="Comma 12 2 2 4 4 3" xfId="5514" xr:uid="{00000000-0005-0000-0000-000022170000}"/>
    <cellStyle name="Comma 12 2 2 4 5" xfId="5515" xr:uid="{00000000-0005-0000-0000-000023170000}"/>
    <cellStyle name="Comma 12 2 2 4 5 2" xfId="5516" xr:uid="{00000000-0005-0000-0000-000024170000}"/>
    <cellStyle name="Comma 12 2 2 4 6" xfId="5517" xr:uid="{00000000-0005-0000-0000-000025170000}"/>
    <cellStyle name="Comma 12 2 2 5" xfId="5518" xr:uid="{00000000-0005-0000-0000-000026170000}"/>
    <cellStyle name="Comma 12 2 2 5 2" xfId="5519" xr:uid="{00000000-0005-0000-0000-000027170000}"/>
    <cellStyle name="Comma 12 2 2 5 2 2" xfId="5520" xr:uid="{00000000-0005-0000-0000-000028170000}"/>
    <cellStyle name="Comma 12 2 2 5 2 3" xfId="5521" xr:uid="{00000000-0005-0000-0000-000029170000}"/>
    <cellStyle name="Comma 12 2 2 5 3" xfId="5522" xr:uid="{00000000-0005-0000-0000-00002A170000}"/>
    <cellStyle name="Comma 12 2 2 5 3 2" xfId="5523" xr:uid="{00000000-0005-0000-0000-00002B170000}"/>
    <cellStyle name="Comma 12 2 2 5 4" xfId="5524" xr:uid="{00000000-0005-0000-0000-00002C170000}"/>
    <cellStyle name="Comma 12 2 2 6" xfId="5525" xr:uid="{00000000-0005-0000-0000-00002D170000}"/>
    <cellStyle name="Comma 12 2 2 6 2" xfId="5526" xr:uid="{00000000-0005-0000-0000-00002E170000}"/>
    <cellStyle name="Comma 12 2 2 6 2 2" xfId="5527" xr:uid="{00000000-0005-0000-0000-00002F170000}"/>
    <cellStyle name="Comma 12 2 2 6 2 3" xfId="5528" xr:uid="{00000000-0005-0000-0000-000030170000}"/>
    <cellStyle name="Comma 12 2 2 6 3" xfId="5529" xr:uid="{00000000-0005-0000-0000-000031170000}"/>
    <cellStyle name="Comma 12 2 2 6 4" xfId="5530" xr:uid="{00000000-0005-0000-0000-000032170000}"/>
    <cellStyle name="Comma 12 2 2 7" xfId="5531" xr:uid="{00000000-0005-0000-0000-000033170000}"/>
    <cellStyle name="Comma 12 2 2 7 2" xfId="5532" xr:uid="{00000000-0005-0000-0000-000034170000}"/>
    <cellStyle name="Comma 12 2 2 7 3" xfId="5533" xr:uid="{00000000-0005-0000-0000-000035170000}"/>
    <cellStyle name="Comma 12 2 2 8" xfId="5534" xr:uid="{00000000-0005-0000-0000-000036170000}"/>
    <cellStyle name="Comma 12 2 2 8 2" xfId="5535" xr:uid="{00000000-0005-0000-0000-000037170000}"/>
    <cellStyle name="Comma 12 2 2 9" xfId="5536" xr:uid="{00000000-0005-0000-0000-000038170000}"/>
    <cellStyle name="Comma 12 2 3" xfId="5537" xr:uid="{00000000-0005-0000-0000-000039170000}"/>
    <cellStyle name="Comma 12 2 3 2" xfId="5538" xr:uid="{00000000-0005-0000-0000-00003A170000}"/>
    <cellStyle name="Comma 12 2 3 2 2" xfId="5539" xr:uid="{00000000-0005-0000-0000-00003B170000}"/>
    <cellStyle name="Comma 12 2 3 2 2 2" xfId="5540" xr:uid="{00000000-0005-0000-0000-00003C170000}"/>
    <cellStyle name="Comma 12 2 3 2 2 2 2" xfId="5541" xr:uid="{00000000-0005-0000-0000-00003D170000}"/>
    <cellStyle name="Comma 12 2 3 2 2 2 2 2" xfId="5542" xr:uid="{00000000-0005-0000-0000-00003E170000}"/>
    <cellStyle name="Comma 12 2 3 2 2 2 2 3" xfId="5543" xr:uid="{00000000-0005-0000-0000-00003F170000}"/>
    <cellStyle name="Comma 12 2 3 2 2 2 3" xfId="5544" xr:uid="{00000000-0005-0000-0000-000040170000}"/>
    <cellStyle name="Comma 12 2 3 2 2 2 3 2" xfId="5545" xr:uid="{00000000-0005-0000-0000-000041170000}"/>
    <cellStyle name="Comma 12 2 3 2 2 2 3 3" xfId="5546" xr:uid="{00000000-0005-0000-0000-000042170000}"/>
    <cellStyle name="Comma 12 2 3 2 2 2 4" xfId="5547" xr:uid="{00000000-0005-0000-0000-000043170000}"/>
    <cellStyle name="Comma 12 2 3 2 2 2 4 2" xfId="5548" xr:uid="{00000000-0005-0000-0000-000044170000}"/>
    <cellStyle name="Comma 12 2 3 2 2 2 4 3" xfId="5549" xr:uid="{00000000-0005-0000-0000-000045170000}"/>
    <cellStyle name="Comma 12 2 3 2 2 2 5" xfId="5550" xr:uid="{00000000-0005-0000-0000-000046170000}"/>
    <cellStyle name="Comma 12 2 3 2 2 2 5 2" xfId="5551" xr:uid="{00000000-0005-0000-0000-000047170000}"/>
    <cellStyle name="Comma 12 2 3 2 2 2 6" xfId="5552" xr:uid="{00000000-0005-0000-0000-000048170000}"/>
    <cellStyle name="Comma 12 2 3 2 2 3" xfId="5553" xr:uid="{00000000-0005-0000-0000-000049170000}"/>
    <cellStyle name="Comma 12 2 3 2 2 3 2" xfId="5554" xr:uid="{00000000-0005-0000-0000-00004A170000}"/>
    <cellStyle name="Comma 12 2 3 2 2 3 2 2" xfId="5555" xr:uid="{00000000-0005-0000-0000-00004B170000}"/>
    <cellStyle name="Comma 12 2 3 2 2 3 2 3" xfId="5556" xr:uid="{00000000-0005-0000-0000-00004C170000}"/>
    <cellStyle name="Comma 12 2 3 2 2 3 3" xfId="5557" xr:uid="{00000000-0005-0000-0000-00004D170000}"/>
    <cellStyle name="Comma 12 2 3 2 2 3 3 2" xfId="5558" xr:uid="{00000000-0005-0000-0000-00004E170000}"/>
    <cellStyle name="Comma 12 2 3 2 2 3 4" xfId="5559" xr:uid="{00000000-0005-0000-0000-00004F170000}"/>
    <cellStyle name="Comma 12 2 3 2 2 4" xfId="5560" xr:uid="{00000000-0005-0000-0000-000050170000}"/>
    <cellStyle name="Comma 12 2 3 2 2 4 2" xfId="5561" xr:uid="{00000000-0005-0000-0000-000051170000}"/>
    <cellStyle name="Comma 12 2 3 2 2 4 2 2" xfId="5562" xr:uid="{00000000-0005-0000-0000-000052170000}"/>
    <cellStyle name="Comma 12 2 3 2 2 4 2 3" xfId="5563" xr:uid="{00000000-0005-0000-0000-000053170000}"/>
    <cellStyle name="Comma 12 2 3 2 2 4 3" xfId="5564" xr:uid="{00000000-0005-0000-0000-000054170000}"/>
    <cellStyle name="Comma 12 2 3 2 2 4 4" xfId="5565" xr:uid="{00000000-0005-0000-0000-000055170000}"/>
    <cellStyle name="Comma 12 2 3 2 2 5" xfId="5566" xr:uid="{00000000-0005-0000-0000-000056170000}"/>
    <cellStyle name="Comma 12 2 3 2 2 5 2" xfId="5567" xr:uid="{00000000-0005-0000-0000-000057170000}"/>
    <cellStyle name="Comma 12 2 3 2 2 5 3" xfId="5568" xr:uid="{00000000-0005-0000-0000-000058170000}"/>
    <cellStyle name="Comma 12 2 3 2 2 6" xfId="5569" xr:uid="{00000000-0005-0000-0000-000059170000}"/>
    <cellStyle name="Comma 12 2 3 2 2 6 2" xfId="5570" xr:uid="{00000000-0005-0000-0000-00005A170000}"/>
    <cellStyle name="Comma 12 2 3 2 2 7" xfId="5571" xr:uid="{00000000-0005-0000-0000-00005B170000}"/>
    <cellStyle name="Comma 12 2 3 2 3" xfId="5572" xr:uid="{00000000-0005-0000-0000-00005C170000}"/>
    <cellStyle name="Comma 12 2 3 2 3 2" xfId="5573" xr:uid="{00000000-0005-0000-0000-00005D170000}"/>
    <cellStyle name="Comma 12 2 3 2 3 2 2" xfId="5574" xr:uid="{00000000-0005-0000-0000-00005E170000}"/>
    <cellStyle name="Comma 12 2 3 2 3 2 3" xfId="5575" xr:uid="{00000000-0005-0000-0000-00005F170000}"/>
    <cellStyle name="Comma 12 2 3 2 3 3" xfId="5576" xr:uid="{00000000-0005-0000-0000-000060170000}"/>
    <cellStyle name="Comma 12 2 3 2 3 3 2" xfId="5577" xr:uid="{00000000-0005-0000-0000-000061170000}"/>
    <cellStyle name="Comma 12 2 3 2 3 3 3" xfId="5578" xr:uid="{00000000-0005-0000-0000-000062170000}"/>
    <cellStyle name="Comma 12 2 3 2 3 4" xfId="5579" xr:uid="{00000000-0005-0000-0000-000063170000}"/>
    <cellStyle name="Comma 12 2 3 2 3 4 2" xfId="5580" xr:uid="{00000000-0005-0000-0000-000064170000}"/>
    <cellStyle name="Comma 12 2 3 2 3 4 3" xfId="5581" xr:uid="{00000000-0005-0000-0000-000065170000}"/>
    <cellStyle name="Comma 12 2 3 2 3 5" xfId="5582" xr:uid="{00000000-0005-0000-0000-000066170000}"/>
    <cellStyle name="Comma 12 2 3 2 3 5 2" xfId="5583" xr:uid="{00000000-0005-0000-0000-000067170000}"/>
    <cellStyle name="Comma 12 2 3 2 3 6" xfId="5584" xr:uid="{00000000-0005-0000-0000-000068170000}"/>
    <cellStyle name="Comma 12 2 3 2 4" xfId="5585" xr:uid="{00000000-0005-0000-0000-000069170000}"/>
    <cellStyle name="Comma 12 2 3 2 4 2" xfId="5586" xr:uid="{00000000-0005-0000-0000-00006A170000}"/>
    <cellStyle name="Comma 12 2 3 2 4 2 2" xfId="5587" xr:uid="{00000000-0005-0000-0000-00006B170000}"/>
    <cellStyle name="Comma 12 2 3 2 4 2 3" xfId="5588" xr:uid="{00000000-0005-0000-0000-00006C170000}"/>
    <cellStyle name="Comma 12 2 3 2 4 3" xfId="5589" xr:uid="{00000000-0005-0000-0000-00006D170000}"/>
    <cellStyle name="Comma 12 2 3 2 4 3 2" xfId="5590" xr:uid="{00000000-0005-0000-0000-00006E170000}"/>
    <cellStyle name="Comma 12 2 3 2 4 4" xfId="5591" xr:uid="{00000000-0005-0000-0000-00006F170000}"/>
    <cellStyle name="Comma 12 2 3 2 5" xfId="5592" xr:uid="{00000000-0005-0000-0000-000070170000}"/>
    <cellStyle name="Comma 12 2 3 2 5 2" xfId="5593" xr:uid="{00000000-0005-0000-0000-000071170000}"/>
    <cellStyle name="Comma 12 2 3 2 5 2 2" xfId="5594" xr:uid="{00000000-0005-0000-0000-000072170000}"/>
    <cellStyle name="Comma 12 2 3 2 5 2 3" xfId="5595" xr:uid="{00000000-0005-0000-0000-000073170000}"/>
    <cellStyle name="Comma 12 2 3 2 5 3" xfId="5596" xr:uid="{00000000-0005-0000-0000-000074170000}"/>
    <cellStyle name="Comma 12 2 3 2 5 4" xfId="5597" xr:uid="{00000000-0005-0000-0000-000075170000}"/>
    <cellStyle name="Comma 12 2 3 2 6" xfId="5598" xr:uid="{00000000-0005-0000-0000-000076170000}"/>
    <cellStyle name="Comma 12 2 3 2 6 2" xfId="5599" xr:uid="{00000000-0005-0000-0000-000077170000}"/>
    <cellStyle name="Comma 12 2 3 2 6 3" xfId="5600" xr:uid="{00000000-0005-0000-0000-000078170000}"/>
    <cellStyle name="Comma 12 2 3 2 7" xfId="5601" xr:uid="{00000000-0005-0000-0000-000079170000}"/>
    <cellStyle name="Comma 12 2 3 2 7 2" xfId="5602" xr:uid="{00000000-0005-0000-0000-00007A170000}"/>
    <cellStyle name="Comma 12 2 3 2 8" xfId="5603" xr:uid="{00000000-0005-0000-0000-00007B170000}"/>
    <cellStyle name="Comma 12 2 3 3" xfId="5604" xr:uid="{00000000-0005-0000-0000-00007C170000}"/>
    <cellStyle name="Comma 12 2 3 3 2" xfId="5605" xr:uid="{00000000-0005-0000-0000-00007D170000}"/>
    <cellStyle name="Comma 12 2 3 3 2 2" xfId="5606" xr:uid="{00000000-0005-0000-0000-00007E170000}"/>
    <cellStyle name="Comma 12 2 3 3 2 2 2" xfId="5607" xr:uid="{00000000-0005-0000-0000-00007F170000}"/>
    <cellStyle name="Comma 12 2 3 3 2 2 3" xfId="5608" xr:uid="{00000000-0005-0000-0000-000080170000}"/>
    <cellStyle name="Comma 12 2 3 3 2 3" xfId="5609" xr:uid="{00000000-0005-0000-0000-000081170000}"/>
    <cellStyle name="Comma 12 2 3 3 2 3 2" xfId="5610" xr:uid="{00000000-0005-0000-0000-000082170000}"/>
    <cellStyle name="Comma 12 2 3 3 2 3 3" xfId="5611" xr:uid="{00000000-0005-0000-0000-000083170000}"/>
    <cellStyle name="Comma 12 2 3 3 2 4" xfId="5612" xr:uid="{00000000-0005-0000-0000-000084170000}"/>
    <cellStyle name="Comma 12 2 3 3 2 4 2" xfId="5613" xr:uid="{00000000-0005-0000-0000-000085170000}"/>
    <cellStyle name="Comma 12 2 3 3 2 4 3" xfId="5614" xr:uid="{00000000-0005-0000-0000-000086170000}"/>
    <cellStyle name="Comma 12 2 3 3 2 5" xfId="5615" xr:uid="{00000000-0005-0000-0000-000087170000}"/>
    <cellStyle name="Comma 12 2 3 3 2 5 2" xfId="5616" xr:uid="{00000000-0005-0000-0000-000088170000}"/>
    <cellStyle name="Comma 12 2 3 3 2 6" xfId="5617" xr:uid="{00000000-0005-0000-0000-000089170000}"/>
    <cellStyle name="Comma 12 2 3 3 3" xfId="5618" xr:uid="{00000000-0005-0000-0000-00008A170000}"/>
    <cellStyle name="Comma 12 2 3 3 3 2" xfId="5619" xr:uid="{00000000-0005-0000-0000-00008B170000}"/>
    <cellStyle name="Comma 12 2 3 3 3 2 2" xfId="5620" xr:uid="{00000000-0005-0000-0000-00008C170000}"/>
    <cellStyle name="Comma 12 2 3 3 3 2 3" xfId="5621" xr:uid="{00000000-0005-0000-0000-00008D170000}"/>
    <cellStyle name="Comma 12 2 3 3 3 3" xfId="5622" xr:uid="{00000000-0005-0000-0000-00008E170000}"/>
    <cellStyle name="Comma 12 2 3 3 3 3 2" xfId="5623" xr:uid="{00000000-0005-0000-0000-00008F170000}"/>
    <cellStyle name="Comma 12 2 3 3 3 4" xfId="5624" xr:uid="{00000000-0005-0000-0000-000090170000}"/>
    <cellStyle name="Comma 12 2 3 3 4" xfId="5625" xr:uid="{00000000-0005-0000-0000-000091170000}"/>
    <cellStyle name="Comma 12 2 3 3 4 2" xfId="5626" xr:uid="{00000000-0005-0000-0000-000092170000}"/>
    <cellStyle name="Comma 12 2 3 3 4 2 2" xfId="5627" xr:uid="{00000000-0005-0000-0000-000093170000}"/>
    <cellStyle name="Comma 12 2 3 3 4 2 3" xfId="5628" xr:uid="{00000000-0005-0000-0000-000094170000}"/>
    <cellStyle name="Comma 12 2 3 3 4 3" xfId="5629" xr:uid="{00000000-0005-0000-0000-000095170000}"/>
    <cellStyle name="Comma 12 2 3 3 4 4" xfId="5630" xr:uid="{00000000-0005-0000-0000-000096170000}"/>
    <cellStyle name="Comma 12 2 3 3 5" xfId="5631" xr:uid="{00000000-0005-0000-0000-000097170000}"/>
    <cellStyle name="Comma 12 2 3 3 5 2" xfId="5632" xr:uid="{00000000-0005-0000-0000-000098170000}"/>
    <cellStyle name="Comma 12 2 3 3 5 3" xfId="5633" xr:uid="{00000000-0005-0000-0000-000099170000}"/>
    <cellStyle name="Comma 12 2 3 3 6" xfId="5634" xr:uid="{00000000-0005-0000-0000-00009A170000}"/>
    <cellStyle name="Comma 12 2 3 3 6 2" xfId="5635" xr:uid="{00000000-0005-0000-0000-00009B170000}"/>
    <cellStyle name="Comma 12 2 3 3 7" xfId="5636" xr:uid="{00000000-0005-0000-0000-00009C170000}"/>
    <cellStyle name="Comma 12 2 3 4" xfId="5637" xr:uid="{00000000-0005-0000-0000-00009D170000}"/>
    <cellStyle name="Comma 12 2 3 4 2" xfId="5638" xr:uid="{00000000-0005-0000-0000-00009E170000}"/>
    <cellStyle name="Comma 12 2 3 4 2 2" xfId="5639" xr:uid="{00000000-0005-0000-0000-00009F170000}"/>
    <cellStyle name="Comma 12 2 3 4 2 3" xfId="5640" xr:uid="{00000000-0005-0000-0000-0000A0170000}"/>
    <cellStyle name="Comma 12 2 3 4 3" xfId="5641" xr:uid="{00000000-0005-0000-0000-0000A1170000}"/>
    <cellStyle name="Comma 12 2 3 4 3 2" xfId="5642" xr:uid="{00000000-0005-0000-0000-0000A2170000}"/>
    <cellStyle name="Comma 12 2 3 4 3 3" xfId="5643" xr:uid="{00000000-0005-0000-0000-0000A3170000}"/>
    <cellStyle name="Comma 12 2 3 4 4" xfId="5644" xr:uid="{00000000-0005-0000-0000-0000A4170000}"/>
    <cellStyle name="Comma 12 2 3 4 4 2" xfId="5645" xr:uid="{00000000-0005-0000-0000-0000A5170000}"/>
    <cellStyle name="Comma 12 2 3 4 4 3" xfId="5646" xr:uid="{00000000-0005-0000-0000-0000A6170000}"/>
    <cellStyle name="Comma 12 2 3 4 5" xfId="5647" xr:uid="{00000000-0005-0000-0000-0000A7170000}"/>
    <cellStyle name="Comma 12 2 3 4 5 2" xfId="5648" xr:uid="{00000000-0005-0000-0000-0000A8170000}"/>
    <cellStyle name="Comma 12 2 3 4 6" xfId="5649" xr:uid="{00000000-0005-0000-0000-0000A9170000}"/>
    <cellStyle name="Comma 12 2 3 5" xfId="5650" xr:uid="{00000000-0005-0000-0000-0000AA170000}"/>
    <cellStyle name="Comma 12 2 3 5 2" xfId="5651" xr:uid="{00000000-0005-0000-0000-0000AB170000}"/>
    <cellStyle name="Comma 12 2 3 5 2 2" xfId="5652" xr:uid="{00000000-0005-0000-0000-0000AC170000}"/>
    <cellStyle name="Comma 12 2 3 5 2 3" xfId="5653" xr:uid="{00000000-0005-0000-0000-0000AD170000}"/>
    <cellStyle name="Comma 12 2 3 5 3" xfId="5654" xr:uid="{00000000-0005-0000-0000-0000AE170000}"/>
    <cellStyle name="Comma 12 2 3 5 3 2" xfId="5655" xr:uid="{00000000-0005-0000-0000-0000AF170000}"/>
    <cellStyle name="Comma 12 2 3 5 4" xfId="5656" xr:uid="{00000000-0005-0000-0000-0000B0170000}"/>
    <cellStyle name="Comma 12 2 3 6" xfId="5657" xr:uid="{00000000-0005-0000-0000-0000B1170000}"/>
    <cellStyle name="Comma 12 2 3 6 2" xfId="5658" xr:uid="{00000000-0005-0000-0000-0000B2170000}"/>
    <cellStyle name="Comma 12 2 3 6 2 2" xfId="5659" xr:uid="{00000000-0005-0000-0000-0000B3170000}"/>
    <cellStyle name="Comma 12 2 3 6 2 3" xfId="5660" xr:uid="{00000000-0005-0000-0000-0000B4170000}"/>
    <cellStyle name="Comma 12 2 3 6 3" xfId="5661" xr:uid="{00000000-0005-0000-0000-0000B5170000}"/>
    <cellStyle name="Comma 12 2 3 6 4" xfId="5662" xr:uid="{00000000-0005-0000-0000-0000B6170000}"/>
    <cellStyle name="Comma 12 2 3 7" xfId="5663" xr:uid="{00000000-0005-0000-0000-0000B7170000}"/>
    <cellStyle name="Comma 12 2 3 7 2" xfId="5664" xr:uid="{00000000-0005-0000-0000-0000B8170000}"/>
    <cellStyle name="Comma 12 2 3 7 3" xfId="5665" xr:uid="{00000000-0005-0000-0000-0000B9170000}"/>
    <cellStyle name="Comma 12 2 3 8" xfId="5666" xr:uid="{00000000-0005-0000-0000-0000BA170000}"/>
    <cellStyle name="Comma 12 2 3 8 2" xfId="5667" xr:uid="{00000000-0005-0000-0000-0000BB170000}"/>
    <cellStyle name="Comma 12 2 3 9" xfId="5668" xr:uid="{00000000-0005-0000-0000-0000BC170000}"/>
    <cellStyle name="Comma 12 2 4" xfId="5669" xr:uid="{00000000-0005-0000-0000-0000BD170000}"/>
    <cellStyle name="Comma 12 2 4 2" xfId="5670" xr:uid="{00000000-0005-0000-0000-0000BE170000}"/>
    <cellStyle name="Comma 12 2 4 2 2" xfId="5671" xr:uid="{00000000-0005-0000-0000-0000BF170000}"/>
    <cellStyle name="Comma 12 2 4 2 2 2" xfId="5672" xr:uid="{00000000-0005-0000-0000-0000C0170000}"/>
    <cellStyle name="Comma 12 2 4 2 2 2 2" xfId="5673" xr:uid="{00000000-0005-0000-0000-0000C1170000}"/>
    <cellStyle name="Comma 12 2 4 2 2 2 3" xfId="5674" xr:uid="{00000000-0005-0000-0000-0000C2170000}"/>
    <cellStyle name="Comma 12 2 4 2 2 3" xfId="5675" xr:uid="{00000000-0005-0000-0000-0000C3170000}"/>
    <cellStyle name="Comma 12 2 4 2 2 3 2" xfId="5676" xr:uid="{00000000-0005-0000-0000-0000C4170000}"/>
    <cellStyle name="Comma 12 2 4 2 2 3 3" xfId="5677" xr:uid="{00000000-0005-0000-0000-0000C5170000}"/>
    <cellStyle name="Comma 12 2 4 2 2 4" xfId="5678" xr:uid="{00000000-0005-0000-0000-0000C6170000}"/>
    <cellStyle name="Comma 12 2 4 2 2 4 2" xfId="5679" xr:uid="{00000000-0005-0000-0000-0000C7170000}"/>
    <cellStyle name="Comma 12 2 4 2 2 4 3" xfId="5680" xr:uid="{00000000-0005-0000-0000-0000C8170000}"/>
    <cellStyle name="Comma 12 2 4 2 2 5" xfId="5681" xr:uid="{00000000-0005-0000-0000-0000C9170000}"/>
    <cellStyle name="Comma 12 2 4 2 2 5 2" xfId="5682" xr:uid="{00000000-0005-0000-0000-0000CA170000}"/>
    <cellStyle name="Comma 12 2 4 2 2 6" xfId="5683" xr:uid="{00000000-0005-0000-0000-0000CB170000}"/>
    <cellStyle name="Comma 12 2 4 2 3" xfId="5684" xr:uid="{00000000-0005-0000-0000-0000CC170000}"/>
    <cellStyle name="Comma 12 2 4 2 3 2" xfId="5685" xr:uid="{00000000-0005-0000-0000-0000CD170000}"/>
    <cellStyle name="Comma 12 2 4 2 3 2 2" xfId="5686" xr:uid="{00000000-0005-0000-0000-0000CE170000}"/>
    <cellStyle name="Comma 12 2 4 2 3 2 3" xfId="5687" xr:uid="{00000000-0005-0000-0000-0000CF170000}"/>
    <cellStyle name="Comma 12 2 4 2 3 3" xfId="5688" xr:uid="{00000000-0005-0000-0000-0000D0170000}"/>
    <cellStyle name="Comma 12 2 4 2 3 3 2" xfId="5689" xr:uid="{00000000-0005-0000-0000-0000D1170000}"/>
    <cellStyle name="Comma 12 2 4 2 3 4" xfId="5690" xr:uid="{00000000-0005-0000-0000-0000D2170000}"/>
    <cellStyle name="Comma 12 2 4 2 4" xfId="5691" xr:uid="{00000000-0005-0000-0000-0000D3170000}"/>
    <cellStyle name="Comma 12 2 4 2 4 2" xfId="5692" xr:uid="{00000000-0005-0000-0000-0000D4170000}"/>
    <cellStyle name="Comma 12 2 4 2 4 2 2" xfId="5693" xr:uid="{00000000-0005-0000-0000-0000D5170000}"/>
    <cellStyle name="Comma 12 2 4 2 4 2 3" xfId="5694" xr:uid="{00000000-0005-0000-0000-0000D6170000}"/>
    <cellStyle name="Comma 12 2 4 2 4 3" xfId="5695" xr:uid="{00000000-0005-0000-0000-0000D7170000}"/>
    <cellStyle name="Comma 12 2 4 2 4 4" xfId="5696" xr:uid="{00000000-0005-0000-0000-0000D8170000}"/>
    <cellStyle name="Comma 12 2 4 2 5" xfId="5697" xr:uid="{00000000-0005-0000-0000-0000D9170000}"/>
    <cellStyle name="Comma 12 2 4 2 5 2" xfId="5698" xr:uid="{00000000-0005-0000-0000-0000DA170000}"/>
    <cellStyle name="Comma 12 2 4 2 5 3" xfId="5699" xr:uid="{00000000-0005-0000-0000-0000DB170000}"/>
    <cellStyle name="Comma 12 2 4 2 6" xfId="5700" xr:uid="{00000000-0005-0000-0000-0000DC170000}"/>
    <cellStyle name="Comma 12 2 4 2 6 2" xfId="5701" xr:uid="{00000000-0005-0000-0000-0000DD170000}"/>
    <cellStyle name="Comma 12 2 4 2 7" xfId="5702" xr:uid="{00000000-0005-0000-0000-0000DE170000}"/>
    <cellStyle name="Comma 12 2 4 3" xfId="5703" xr:uid="{00000000-0005-0000-0000-0000DF170000}"/>
    <cellStyle name="Comma 12 2 4 3 2" xfId="5704" xr:uid="{00000000-0005-0000-0000-0000E0170000}"/>
    <cellStyle name="Comma 12 2 4 3 2 2" xfId="5705" xr:uid="{00000000-0005-0000-0000-0000E1170000}"/>
    <cellStyle name="Comma 12 2 4 3 2 3" xfId="5706" xr:uid="{00000000-0005-0000-0000-0000E2170000}"/>
    <cellStyle name="Comma 12 2 4 3 3" xfId="5707" xr:uid="{00000000-0005-0000-0000-0000E3170000}"/>
    <cellStyle name="Comma 12 2 4 3 3 2" xfId="5708" xr:uid="{00000000-0005-0000-0000-0000E4170000}"/>
    <cellStyle name="Comma 12 2 4 3 3 3" xfId="5709" xr:uid="{00000000-0005-0000-0000-0000E5170000}"/>
    <cellStyle name="Comma 12 2 4 3 4" xfId="5710" xr:uid="{00000000-0005-0000-0000-0000E6170000}"/>
    <cellStyle name="Comma 12 2 4 3 4 2" xfId="5711" xr:uid="{00000000-0005-0000-0000-0000E7170000}"/>
    <cellStyle name="Comma 12 2 4 3 4 3" xfId="5712" xr:uid="{00000000-0005-0000-0000-0000E8170000}"/>
    <cellStyle name="Comma 12 2 4 3 5" xfId="5713" xr:uid="{00000000-0005-0000-0000-0000E9170000}"/>
    <cellStyle name="Comma 12 2 4 3 5 2" xfId="5714" xr:uid="{00000000-0005-0000-0000-0000EA170000}"/>
    <cellStyle name="Comma 12 2 4 3 6" xfId="5715" xr:uid="{00000000-0005-0000-0000-0000EB170000}"/>
    <cellStyle name="Comma 12 2 4 4" xfId="5716" xr:uid="{00000000-0005-0000-0000-0000EC170000}"/>
    <cellStyle name="Comma 12 2 4 4 2" xfId="5717" xr:uid="{00000000-0005-0000-0000-0000ED170000}"/>
    <cellStyle name="Comma 12 2 4 4 2 2" xfId="5718" xr:uid="{00000000-0005-0000-0000-0000EE170000}"/>
    <cellStyle name="Comma 12 2 4 4 2 3" xfId="5719" xr:uid="{00000000-0005-0000-0000-0000EF170000}"/>
    <cellStyle name="Comma 12 2 4 4 3" xfId="5720" xr:uid="{00000000-0005-0000-0000-0000F0170000}"/>
    <cellStyle name="Comma 12 2 4 4 3 2" xfId="5721" xr:uid="{00000000-0005-0000-0000-0000F1170000}"/>
    <cellStyle name="Comma 12 2 4 4 4" xfId="5722" xr:uid="{00000000-0005-0000-0000-0000F2170000}"/>
    <cellStyle name="Comma 12 2 4 5" xfId="5723" xr:uid="{00000000-0005-0000-0000-0000F3170000}"/>
    <cellStyle name="Comma 12 2 4 5 2" xfId="5724" xr:uid="{00000000-0005-0000-0000-0000F4170000}"/>
    <cellStyle name="Comma 12 2 4 5 2 2" xfId="5725" xr:uid="{00000000-0005-0000-0000-0000F5170000}"/>
    <cellStyle name="Comma 12 2 4 5 2 3" xfId="5726" xr:uid="{00000000-0005-0000-0000-0000F6170000}"/>
    <cellStyle name="Comma 12 2 4 5 3" xfId="5727" xr:uid="{00000000-0005-0000-0000-0000F7170000}"/>
    <cellStyle name="Comma 12 2 4 5 4" xfId="5728" xr:uid="{00000000-0005-0000-0000-0000F8170000}"/>
    <cellStyle name="Comma 12 2 4 6" xfId="5729" xr:uid="{00000000-0005-0000-0000-0000F9170000}"/>
    <cellStyle name="Comma 12 2 4 6 2" xfId="5730" xr:uid="{00000000-0005-0000-0000-0000FA170000}"/>
    <cellStyle name="Comma 12 2 4 6 3" xfId="5731" xr:uid="{00000000-0005-0000-0000-0000FB170000}"/>
    <cellStyle name="Comma 12 2 4 7" xfId="5732" xr:uid="{00000000-0005-0000-0000-0000FC170000}"/>
    <cellStyle name="Comma 12 2 4 7 2" xfId="5733" xr:uid="{00000000-0005-0000-0000-0000FD170000}"/>
    <cellStyle name="Comma 12 2 4 8" xfId="5734" xr:uid="{00000000-0005-0000-0000-0000FE170000}"/>
    <cellStyle name="Comma 12 2 5" xfId="5735" xr:uid="{00000000-0005-0000-0000-0000FF170000}"/>
    <cellStyle name="Comma 12 2 5 2" xfId="5736" xr:uid="{00000000-0005-0000-0000-000000180000}"/>
    <cellStyle name="Comma 12 2 5 2 2" xfId="5737" xr:uid="{00000000-0005-0000-0000-000001180000}"/>
    <cellStyle name="Comma 12 2 5 2 2 2" xfId="5738" xr:uid="{00000000-0005-0000-0000-000002180000}"/>
    <cellStyle name="Comma 12 2 5 2 2 3" xfId="5739" xr:uid="{00000000-0005-0000-0000-000003180000}"/>
    <cellStyle name="Comma 12 2 5 2 3" xfId="5740" xr:uid="{00000000-0005-0000-0000-000004180000}"/>
    <cellStyle name="Comma 12 2 5 2 3 2" xfId="5741" xr:uid="{00000000-0005-0000-0000-000005180000}"/>
    <cellStyle name="Comma 12 2 5 2 3 3" xfId="5742" xr:uid="{00000000-0005-0000-0000-000006180000}"/>
    <cellStyle name="Comma 12 2 5 2 4" xfId="5743" xr:uid="{00000000-0005-0000-0000-000007180000}"/>
    <cellStyle name="Comma 12 2 5 2 4 2" xfId="5744" xr:uid="{00000000-0005-0000-0000-000008180000}"/>
    <cellStyle name="Comma 12 2 5 2 4 3" xfId="5745" xr:uid="{00000000-0005-0000-0000-000009180000}"/>
    <cellStyle name="Comma 12 2 5 2 5" xfId="5746" xr:uid="{00000000-0005-0000-0000-00000A180000}"/>
    <cellStyle name="Comma 12 2 5 2 5 2" xfId="5747" xr:uid="{00000000-0005-0000-0000-00000B180000}"/>
    <cellStyle name="Comma 12 2 5 2 6" xfId="5748" xr:uid="{00000000-0005-0000-0000-00000C180000}"/>
    <cellStyle name="Comma 12 2 5 3" xfId="5749" xr:uid="{00000000-0005-0000-0000-00000D180000}"/>
    <cellStyle name="Comma 12 2 5 3 2" xfId="5750" xr:uid="{00000000-0005-0000-0000-00000E180000}"/>
    <cellStyle name="Comma 12 2 5 3 2 2" xfId="5751" xr:uid="{00000000-0005-0000-0000-00000F180000}"/>
    <cellStyle name="Comma 12 2 5 3 2 3" xfId="5752" xr:uid="{00000000-0005-0000-0000-000010180000}"/>
    <cellStyle name="Comma 12 2 5 3 3" xfId="5753" xr:uid="{00000000-0005-0000-0000-000011180000}"/>
    <cellStyle name="Comma 12 2 5 3 3 2" xfId="5754" xr:uid="{00000000-0005-0000-0000-000012180000}"/>
    <cellStyle name="Comma 12 2 5 3 4" xfId="5755" xr:uid="{00000000-0005-0000-0000-000013180000}"/>
    <cellStyle name="Comma 12 2 5 4" xfId="5756" xr:uid="{00000000-0005-0000-0000-000014180000}"/>
    <cellStyle name="Comma 12 2 5 4 2" xfId="5757" xr:uid="{00000000-0005-0000-0000-000015180000}"/>
    <cellStyle name="Comma 12 2 5 4 2 2" xfId="5758" xr:uid="{00000000-0005-0000-0000-000016180000}"/>
    <cellStyle name="Comma 12 2 5 4 2 3" xfId="5759" xr:uid="{00000000-0005-0000-0000-000017180000}"/>
    <cellStyle name="Comma 12 2 5 4 3" xfId="5760" xr:uid="{00000000-0005-0000-0000-000018180000}"/>
    <cellStyle name="Comma 12 2 5 4 4" xfId="5761" xr:uid="{00000000-0005-0000-0000-000019180000}"/>
    <cellStyle name="Comma 12 2 5 5" xfId="5762" xr:uid="{00000000-0005-0000-0000-00001A180000}"/>
    <cellStyle name="Comma 12 2 5 5 2" xfId="5763" xr:uid="{00000000-0005-0000-0000-00001B180000}"/>
    <cellStyle name="Comma 12 2 5 5 3" xfId="5764" xr:uid="{00000000-0005-0000-0000-00001C180000}"/>
    <cellStyle name="Comma 12 2 5 6" xfId="5765" xr:uid="{00000000-0005-0000-0000-00001D180000}"/>
    <cellStyle name="Comma 12 2 5 6 2" xfId="5766" xr:uid="{00000000-0005-0000-0000-00001E180000}"/>
    <cellStyle name="Comma 12 2 5 7" xfId="5767" xr:uid="{00000000-0005-0000-0000-00001F180000}"/>
    <cellStyle name="Comma 12 2 6" xfId="5768" xr:uid="{00000000-0005-0000-0000-000020180000}"/>
    <cellStyle name="Comma 12 2 6 2" xfId="5769" xr:uid="{00000000-0005-0000-0000-000021180000}"/>
    <cellStyle name="Comma 12 2 6 2 2" xfId="5770" xr:uid="{00000000-0005-0000-0000-000022180000}"/>
    <cellStyle name="Comma 12 2 6 2 3" xfId="5771" xr:uid="{00000000-0005-0000-0000-000023180000}"/>
    <cellStyle name="Comma 12 2 6 3" xfId="5772" xr:uid="{00000000-0005-0000-0000-000024180000}"/>
    <cellStyle name="Comma 12 2 6 3 2" xfId="5773" xr:uid="{00000000-0005-0000-0000-000025180000}"/>
    <cellStyle name="Comma 12 2 6 3 3" xfId="5774" xr:uid="{00000000-0005-0000-0000-000026180000}"/>
    <cellStyle name="Comma 12 2 6 4" xfId="5775" xr:uid="{00000000-0005-0000-0000-000027180000}"/>
    <cellStyle name="Comma 12 2 6 4 2" xfId="5776" xr:uid="{00000000-0005-0000-0000-000028180000}"/>
    <cellStyle name="Comma 12 2 6 4 3" xfId="5777" xr:uid="{00000000-0005-0000-0000-000029180000}"/>
    <cellStyle name="Comma 12 2 6 5" xfId="5778" xr:uid="{00000000-0005-0000-0000-00002A180000}"/>
    <cellStyle name="Comma 12 2 6 5 2" xfId="5779" xr:uid="{00000000-0005-0000-0000-00002B180000}"/>
    <cellStyle name="Comma 12 2 6 6" xfId="5780" xr:uid="{00000000-0005-0000-0000-00002C180000}"/>
    <cellStyle name="Comma 12 2 7" xfId="5781" xr:uid="{00000000-0005-0000-0000-00002D180000}"/>
    <cellStyle name="Comma 12 2 7 2" xfId="5782" xr:uid="{00000000-0005-0000-0000-00002E180000}"/>
    <cellStyle name="Comma 12 2 7 2 2" xfId="5783" xr:uid="{00000000-0005-0000-0000-00002F180000}"/>
    <cellStyle name="Comma 12 2 7 2 3" xfId="5784" xr:uid="{00000000-0005-0000-0000-000030180000}"/>
    <cellStyle name="Comma 12 2 7 3" xfId="5785" xr:uid="{00000000-0005-0000-0000-000031180000}"/>
    <cellStyle name="Comma 12 2 7 3 2" xfId="5786" xr:uid="{00000000-0005-0000-0000-000032180000}"/>
    <cellStyle name="Comma 12 2 7 4" xfId="5787" xr:uid="{00000000-0005-0000-0000-000033180000}"/>
    <cellStyle name="Comma 12 2 8" xfId="5788" xr:uid="{00000000-0005-0000-0000-000034180000}"/>
    <cellStyle name="Comma 12 2 8 2" xfId="5789" xr:uid="{00000000-0005-0000-0000-000035180000}"/>
    <cellStyle name="Comma 12 2 8 2 2" xfId="5790" xr:uid="{00000000-0005-0000-0000-000036180000}"/>
    <cellStyle name="Comma 12 2 8 2 3" xfId="5791" xr:uid="{00000000-0005-0000-0000-000037180000}"/>
    <cellStyle name="Comma 12 2 8 3" xfId="5792" xr:uid="{00000000-0005-0000-0000-000038180000}"/>
    <cellStyle name="Comma 12 2 8 4" xfId="5793" xr:uid="{00000000-0005-0000-0000-000039180000}"/>
    <cellStyle name="Comma 12 2 9" xfId="5794" xr:uid="{00000000-0005-0000-0000-00003A180000}"/>
    <cellStyle name="Comma 12 2 9 2" xfId="5795" xr:uid="{00000000-0005-0000-0000-00003B180000}"/>
    <cellStyle name="Comma 12 2 9 3" xfId="5796" xr:uid="{00000000-0005-0000-0000-00003C180000}"/>
    <cellStyle name="Comma 12 3" xfId="5797" xr:uid="{00000000-0005-0000-0000-00003D180000}"/>
    <cellStyle name="Comma 12 3 2" xfId="5798" xr:uid="{00000000-0005-0000-0000-00003E180000}"/>
    <cellStyle name="Comma 12 3 2 2" xfId="5799" xr:uid="{00000000-0005-0000-0000-00003F180000}"/>
    <cellStyle name="Comma 12 3 2 2 2" xfId="5800" xr:uid="{00000000-0005-0000-0000-000040180000}"/>
    <cellStyle name="Comma 12 3 2 2 2 2" xfId="5801" xr:uid="{00000000-0005-0000-0000-000041180000}"/>
    <cellStyle name="Comma 12 3 2 2 2 2 2" xfId="5802" xr:uid="{00000000-0005-0000-0000-000042180000}"/>
    <cellStyle name="Comma 12 3 2 2 2 2 3" xfId="5803" xr:uid="{00000000-0005-0000-0000-000043180000}"/>
    <cellStyle name="Comma 12 3 2 2 2 3" xfId="5804" xr:uid="{00000000-0005-0000-0000-000044180000}"/>
    <cellStyle name="Comma 12 3 2 2 2 3 2" xfId="5805" xr:uid="{00000000-0005-0000-0000-000045180000}"/>
    <cellStyle name="Comma 12 3 2 2 2 3 3" xfId="5806" xr:uid="{00000000-0005-0000-0000-000046180000}"/>
    <cellStyle name="Comma 12 3 2 2 2 4" xfId="5807" xr:uid="{00000000-0005-0000-0000-000047180000}"/>
    <cellStyle name="Comma 12 3 2 2 2 4 2" xfId="5808" xr:uid="{00000000-0005-0000-0000-000048180000}"/>
    <cellStyle name="Comma 12 3 2 2 2 4 3" xfId="5809" xr:uid="{00000000-0005-0000-0000-000049180000}"/>
    <cellStyle name="Comma 12 3 2 2 2 5" xfId="5810" xr:uid="{00000000-0005-0000-0000-00004A180000}"/>
    <cellStyle name="Comma 12 3 2 2 2 5 2" xfId="5811" xr:uid="{00000000-0005-0000-0000-00004B180000}"/>
    <cellStyle name="Comma 12 3 2 2 2 6" xfId="5812" xr:uid="{00000000-0005-0000-0000-00004C180000}"/>
    <cellStyle name="Comma 12 3 2 2 3" xfId="5813" xr:uid="{00000000-0005-0000-0000-00004D180000}"/>
    <cellStyle name="Comma 12 3 2 2 3 2" xfId="5814" xr:uid="{00000000-0005-0000-0000-00004E180000}"/>
    <cellStyle name="Comma 12 3 2 2 3 2 2" xfId="5815" xr:uid="{00000000-0005-0000-0000-00004F180000}"/>
    <cellStyle name="Comma 12 3 2 2 3 2 3" xfId="5816" xr:uid="{00000000-0005-0000-0000-000050180000}"/>
    <cellStyle name="Comma 12 3 2 2 3 3" xfId="5817" xr:uid="{00000000-0005-0000-0000-000051180000}"/>
    <cellStyle name="Comma 12 3 2 2 3 3 2" xfId="5818" xr:uid="{00000000-0005-0000-0000-000052180000}"/>
    <cellStyle name="Comma 12 3 2 2 3 4" xfId="5819" xr:uid="{00000000-0005-0000-0000-000053180000}"/>
    <cellStyle name="Comma 12 3 2 2 4" xfId="5820" xr:uid="{00000000-0005-0000-0000-000054180000}"/>
    <cellStyle name="Comma 12 3 2 2 4 2" xfId="5821" xr:uid="{00000000-0005-0000-0000-000055180000}"/>
    <cellStyle name="Comma 12 3 2 2 4 2 2" xfId="5822" xr:uid="{00000000-0005-0000-0000-000056180000}"/>
    <cellStyle name="Comma 12 3 2 2 4 2 3" xfId="5823" xr:uid="{00000000-0005-0000-0000-000057180000}"/>
    <cellStyle name="Comma 12 3 2 2 4 3" xfId="5824" xr:uid="{00000000-0005-0000-0000-000058180000}"/>
    <cellStyle name="Comma 12 3 2 2 4 4" xfId="5825" xr:uid="{00000000-0005-0000-0000-000059180000}"/>
    <cellStyle name="Comma 12 3 2 2 5" xfId="5826" xr:uid="{00000000-0005-0000-0000-00005A180000}"/>
    <cellStyle name="Comma 12 3 2 2 5 2" xfId="5827" xr:uid="{00000000-0005-0000-0000-00005B180000}"/>
    <cellStyle name="Comma 12 3 2 2 5 3" xfId="5828" xr:uid="{00000000-0005-0000-0000-00005C180000}"/>
    <cellStyle name="Comma 12 3 2 2 6" xfId="5829" xr:uid="{00000000-0005-0000-0000-00005D180000}"/>
    <cellStyle name="Comma 12 3 2 2 6 2" xfId="5830" xr:uid="{00000000-0005-0000-0000-00005E180000}"/>
    <cellStyle name="Comma 12 3 2 2 7" xfId="5831" xr:uid="{00000000-0005-0000-0000-00005F180000}"/>
    <cellStyle name="Comma 12 3 2 3" xfId="5832" xr:uid="{00000000-0005-0000-0000-000060180000}"/>
    <cellStyle name="Comma 12 3 2 3 2" xfId="5833" xr:uid="{00000000-0005-0000-0000-000061180000}"/>
    <cellStyle name="Comma 12 3 2 3 2 2" xfId="5834" xr:uid="{00000000-0005-0000-0000-000062180000}"/>
    <cellStyle name="Comma 12 3 2 3 2 3" xfId="5835" xr:uid="{00000000-0005-0000-0000-000063180000}"/>
    <cellStyle name="Comma 12 3 2 3 3" xfId="5836" xr:uid="{00000000-0005-0000-0000-000064180000}"/>
    <cellStyle name="Comma 12 3 2 3 3 2" xfId="5837" xr:uid="{00000000-0005-0000-0000-000065180000}"/>
    <cellStyle name="Comma 12 3 2 3 3 3" xfId="5838" xr:uid="{00000000-0005-0000-0000-000066180000}"/>
    <cellStyle name="Comma 12 3 2 3 4" xfId="5839" xr:uid="{00000000-0005-0000-0000-000067180000}"/>
    <cellStyle name="Comma 12 3 2 3 4 2" xfId="5840" xr:uid="{00000000-0005-0000-0000-000068180000}"/>
    <cellStyle name="Comma 12 3 2 3 4 3" xfId="5841" xr:uid="{00000000-0005-0000-0000-000069180000}"/>
    <cellStyle name="Comma 12 3 2 3 5" xfId="5842" xr:uid="{00000000-0005-0000-0000-00006A180000}"/>
    <cellStyle name="Comma 12 3 2 3 5 2" xfId="5843" xr:uid="{00000000-0005-0000-0000-00006B180000}"/>
    <cellStyle name="Comma 12 3 2 3 6" xfId="5844" xr:uid="{00000000-0005-0000-0000-00006C180000}"/>
    <cellStyle name="Comma 12 3 2 4" xfId="5845" xr:uid="{00000000-0005-0000-0000-00006D180000}"/>
    <cellStyle name="Comma 12 3 2 4 2" xfId="5846" xr:uid="{00000000-0005-0000-0000-00006E180000}"/>
    <cellStyle name="Comma 12 3 2 4 2 2" xfId="5847" xr:uid="{00000000-0005-0000-0000-00006F180000}"/>
    <cellStyle name="Comma 12 3 2 4 2 3" xfId="5848" xr:uid="{00000000-0005-0000-0000-000070180000}"/>
    <cellStyle name="Comma 12 3 2 4 3" xfId="5849" xr:uid="{00000000-0005-0000-0000-000071180000}"/>
    <cellStyle name="Comma 12 3 2 4 3 2" xfId="5850" xr:uid="{00000000-0005-0000-0000-000072180000}"/>
    <cellStyle name="Comma 12 3 2 4 4" xfId="5851" xr:uid="{00000000-0005-0000-0000-000073180000}"/>
    <cellStyle name="Comma 12 3 2 5" xfId="5852" xr:uid="{00000000-0005-0000-0000-000074180000}"/>
    <cellStyle name="Comma 12 3 2 5 2" xfId="5853" xr:uid="{00000000-0005-0000-0000-000075180000}"/>
    <cellStyle name="Comma 12 3 2 5 2 2" xfId="5854" xr:uid="{00000000-0005-0000-0000-000076180000}"/>
    <cellStyle name="Comma 12 3 2 5 2 3" xfId="5855" xr:uid="{00000000-0005-0000-0000-000077180000}"/>
    <cellStyle name="Comma 12 3 2 5 3" xfId="5856" xr:uid="{00000000-0005-0000-0000-000078180000}"/>
    <cellStyle name="Comma 12 3 2 5 4" xfId="5857" xr:uid="{00000000-0005-0000-0000-000079180000}"/>
    <cellStyle name="Comma 12 3 2 6" xfId="5858" xr:uid="{00000000-0005-0000-0000-00007A180000}"/>
    <cellStyle name="Comma 12 3 2 6 2" xfId="5859" xr:uid="{00000000-0005-0000-0000-00007B180000}"/>
    <cellStyle name="Comma 12 3 2 6 3" xfId="5860" xr:uid="{00000000-0005-0000-0000-00007C180000}"/>
    <cellStyle name="Comma 12 3 2 7" xfId="5861" xr:uid="{00000000-0005-0000-0000-00007D180000}"/>
    <cellStyle name="Comma 12 3 2 7 2" xfId="5862" xr:uid="{00000000-0005-0000-0000-00007E180000}"/>
    <cellStyle name="Comma 12 3 2 8" xfId="5863" xr:uid="{00000000-0005-0000-0000-00007F180000}"/>
    <cellStyle name="Comma 12 3 3" xfId="5864" xr:uid="{00000000-0005-0000-0000-000080180000}"/>
    <cellStyle name="Comma 12 3 3 2" xfId="5865" xr:uid="{00000000-0005-0000-0000-000081180000}"/>
    <cellStyle name="Comma 12 3 3 2 2" xfId="5866" xr:uid="{00000000-0005-0000-0000-000082180000}"/>
    <cellStyle name="Comma 12 3 3 2 2 2" xfId="5867" xr:uid="{00000000-0005-0000-0000-000083180000}"/>
    <cellStyle name="Comma 12 3 3 2 2 3" xfId="5868" xr:uid="{00000000-0005-0000-0000-000084180000}"/>
    <cellStyle name="Comma 12 3 3 2 3" xfId="5869" xr:uid="{00000000-0005-0000-0000-000085180000}"/>
    <cellStyle name="Comma 12 3 3 2 3 2" xfId="5870" xr:uid="{00000000-0005-0000-0000-000086180000}"/>
    <cellStyle name="Comma 12 3 3 2 3 3" xfId="5871" xr:uid="{00000000-0005-0000-0000-000087180000}"/>
    <cellStyle name="Comma 12 3 3 2 4" xfId="5872" xr:uid="{00000000-0005-0000-0000-000088180000}"/>
    <cellStyle name="Comma 12 3 3 2 4 2" xfId="5873" xr:uid="{00000000-0005-0000-0000-000089180000}"/>
    <cellStyle name="Comma 12 3 3 2 4 3" xfId="5874" xr:uid="{00000000-0005-0000-0000-00008A180000}"/>
    <cellStyle name="Comma 12 3 3 2 5" xfId="5875" xr:uid="{00000000-0005-0000-0000-00008B180000}"/>
    <cellStyle name="Comma 12 3 3 2 5 2" xfId="5876" xr:uid="{00000000-0005-0000-0000-00008C180000}"/>
    <cellStyle name="Comma 12 3 3 2 6" xfId="5877" xr:uid="{00000000-0005-0000-0000-00008D180000}"/>
    <cellStyle name="Comma 12 3 3 3" xfId="5878" xr:uid="{00000000-0005-0000-0000-00008E180000}"/>
    <cellStyle name="Comma 12 3 3 3 2" xfId="5879" xr:uid="{00000000-0005-0000-0000-00008F180000}"/>
    <cellStyle name="Comma 12 3 3 3 2 2" xfId="5880" xr:uid="{00000000-0005-0000-0000-000090180000}"/>
    <cellStyle name="Comma 12 3 3 3 2 3" xfId="5881" xr:uid="{00000000-0005-0000-0000-000091180000}"/>
    <cellStyle name="Comma 12 3 3 3 3" xfId="5882" xr:uid="{00000000-0005-0000-0000-000092180000}"/>
    <cellStyle name="Comma 12 3 3 3 3 2" xfId="5883" xr:uid="{00000000-0005-0000-0000-000093180000}"/>
    <cellStyle name="Comma 12 3 3 3 4" xfId="5884" xr:uid="{00000000-0005-0000-0000-000094180000}"/>
    <cellStyle name="Comma 12 3 3 4" xfId="5885" xr:uid="{00000000-0005-0000-0000-000095180000}"/>
    <cellStyle name="Comma 12 3 3 4 2" xfId="5886" xr:uid="{00000000-0005-0000-0000-000096180000}"/>
    <cellStyle name="Comma 12 3 3 4 2 2" xfId="5887" xr:uid="{00000000-0005-0000-0000-000097180000}"/>
    <cellStyle name="Comma 12 3 3 4 2 3" xfId="5888" xr:uid="{00000000-0005-0000-0000-000098180000}"/>
    <cellStyle name="Comma 12 3 3 4 3" xfId="5889" xr:uid="{00000000-0005-0000-0000-000099180000}"/>
    <cellStyle name="Comma 12 3 3 4 4" xfId="5890" xr:uid="{00000000-0005-0000-0000-00009A180000}"/>
    <cellStyle name="Comma 12 3 3 5" xfId="5891" xr:uid="{00000000-0005-0000-0000-00009B180000}"/>
    <cellStyle name="Comma 12 3 3 5 2" xfId="5892" xr:uid="{00000000-0005-0000-0000-00009C180000}"/>
    <cellStyle name="Comma 12 3 3 5 3" xfId="5893" xr:uid="{00000000-0005-0000-0000-00009D180000}"/>
    <cellStyle name="Comma 12 3 3 6" xfId="5894" xr:uid="{00000000-0005-0000-0000-00009E180000}"/>
    <cellStyle name="Comma 12 3 3 6 2" xfId="5895" xr:uid="{00000000-0005-0000-0000-00009F180000}"/>
    <cellStyle name="Comma 12 3 3 7" xfId="5896" xr:uid="{00000000-0005-0000-0000-0000A0180000}"/>
    <cellStyle name="Comma 12 3 4" xfId="5897" xr:uid="{00000000-0005-0000-0000-0000A1180000}"/>
    <cellStyle name="Comma 12 3 4 2" xfId="5898" xr:uid="{00000000-0005-0000-0000-0000A2180000}"/>
    <cellStyle name="Comma 12 3 4 2 2" xfId="5899" xr:uid="{00000000-0005-0000-0000-0000A3180000}"/>
    <cellStyle name="Comma 12 3 4 2 3" xfId="5900" xr:uid="{00000000-0005-0000-0000-0000A4180000}"/>
    <cellStyle name="Comma 12 3 4 3" xfId="5901" xr:uid="{00000000-0005-0000-0000-0000A5180000}"/>
    <cellStyle name="Comma 12 3 4 3 2" xfId="5902" xr:uid="{00000000-0005-0000-0000-0000A6180000}"/>
    <cellStyle name="Comma 12 3 4 3 3" xfId="5903" xr:uid="{00000000-0005-0000-0000-0000A7180000}"/>
    <cellStyle name="Comma 12 3 4 4" xfId="5904" xr:uid="{00000000-0005-0000-0000-0000A8180000}"/>
    <cellStyle name="Comma 12 3 4 4 2" xfId="5905" xr:uid="{00000000-0005-0000-0000-0000A9180000}"/>
    <cellStyle name="Comma 12 3 4 4 3" xfId="5906" xr:uid="{00000000-0005-0000-0000-0000AA180000}"/>
    <cellStyle name="Comma 12 3 4 5" xfId="5907" xr:uid="{00000000-0005-0000-0000-0000AB180000}"/>
    <cellStyle name="Comma 12 3 4 5 2" xfId="5908" xr:uid="{00000000-0005-0000-0000-0000AC180000}"/>
    <cellStyle name="Comma 12 3 4 6" xfId="5909" xr:uid="{00000000-0005-0000-0000-0000AD180000}"/>
    <cellStyle name="Comma 12 3 5" xfId="5910" xr:uid="{00000000-0005-0000-0000-0000AE180000}"/>
    <cellStyle name="Comma 12 3 5 2" xfId="5911" xr:uid="{00000000-0005-0000-0000-0000AF180000}"/>
    <cellStyle name="Comma 12 3 5 2 2" xfId="5912" xr:uid="{00000000-0005-0000-0000-0000B0180000}"/>
    <cellStyle name="Comma 12 3 5 2 3" xfId="5913" xr:uid="{00000000-0005-0000-0000-0000B1180000}"/>
    <cellStyle name="Comma 12 3 5 3" xfId="5914" xr:uid="{00000000-0005-0000-0000-0000B2180000}"/>
    <cellStyle name="Comma 12 3 5 3 2" xfId="5915" xr:uid="{00000000-0005-0000-0000-0000B3180000}"/>
    <cellStyle name="Comma 12 3 5 4" xfId="5916" xr:uid="{00000000-0005-0000-0000-0000B4180000}"/>
    <cellStyle name="Comma 12 3 6" xfId="5917" xr:uid="{00000000-0005-0000-0000-0000B5180000}"/>
    <cellStyle name="Comma 12 3 6 2" xfId="5918" xr:uid="{00000000-0005-0000-0000-0000B6180000}"/>
    <cellStyle name="Comma 12 3 6 2 2" xfId="5919" xr:uid="{00000000-0005-0000-0000-0000B7180000}"/>
    <cellStyle name="Comma 12 3 6 2 3" xfId="5920" xr:uid="{00000000-0005-0000-0000-0000B8180000}"/>
    <cellStyle name="Comma 12 3 6 3" xfId="5921" xr:uid="{00000000-0005-0000-0000-0000B9180000}"/>
    <cellStyle name="Comma 12 3 6 4" xfId="5922" xr:uid="{00000000-0005-0000-0000-0000BA180000}"/>
    <cellStyle name="Comma 12 3 7" xfId="5923" xr:uid="{00000000-0005-0000-0000-0000BB180000}"/>
    <cellStyle name="Comma 12 3 7 2" xfId="5924" xr:uid="{00000000-0005-0000-0000-0000BC180000}"/>
    <cellStyle name="Comma 12 3 7 3" xfId="5925" xr:uid="{00000000-0005-0000-0000-0000BD180000}"/>
    <cellStyle name="Comma 12 3 8" xfId="5926" xr:uid="{00000000-0005-0000-0000-0000BE180000}"/>
    <cellStyle name="Comma 12 3 8 2" xfId="5927" xr:uid="{00000000-0005-0000-0000-0000BF180000}"/>
    <cellStyle name="Comma 12 3 9" xfId="5928" xr:uid="{00000000-0005-0000-0000-0000C0180000}"/>
    <cellStyle name="Comma 12 4" xfId="5929" xr:uid="{00000000-0005-0000-0000-0000C1180000}"/>
    <cellStyle name="Comma 12 4 2" xfId="5930" xr:uid="{00000000-0005-0000-0000-0000C2180000}"/>
    <cellStyle name="Comma 12 4 2 2" xfId="5931" xr:uid="{00000000-0005-0000-0000-0000C3180000}"/>
    <cellStyle name="Comma 12 4 2 2 2" xfId="5932" xr:uid="{00000000-0005-0000-0000-0000C4180000}"/>
    <cellStyle name="Comma 12 4 2 2 2 2" xfId="5933" xr:uid="{00000000-0005-0000-0000-0000C5180000}"/>
    <cellStyle name="Comma 12 4 2 2 2 2 2" xfId="5934" xr:uid="{00000000-0005-0000-0000-0000C6180000}"/>
    <cellStyle name="Comma 12 4 2 2 2 2 3" xfId="5935" xr:uid="{00000000-0005-0000-0000-0000C7180000}"/>
    <cellStyle name="Comma 12 4 2 2 2 3" xfId="5936" xr:uid="{00000000-0005-0000-0000-0000C8180000}"/>
    <cellStyle name="Comma 12 4 2 2 2 3 2" xfId="5937" xr:uid="{00000000-0005-0000-0000-0000C9180000}"/>
    <cellStyle name="Comma 12 4 2 2 2 3 3" xfId="5938" xr:uid="{00000000-0005-0000-0000-0000CA180000}"/>
    <cellStyle name="Comma 12 4 2 2 2 4" xfId="5939" xr:uid="{00000000-0005-0000-0000-0000CB180000}"/>
    <cellStyle name="Comma 12 4 2 2 2 4 2" xfId="5940" xr:uid="{00000000-0005-0000-0000-0000CC180000}"/>
    <cellStyle name="Comma 12 4 2 2 2 4 3" xfId="5941" xr:uid="{00000000-0005-0000-0000-0000CD180000}"/>
    <cellStyle name="Comma 12 4 2 2 2 5" xfId="5942" xr:uid="{00000000-0005-0000-0000-0000CE180000}"/>
    <cellStyle name="Comma 12 4 2 2 2 5 2" xfId="5943" xr:uid="{00000000-0005-0000-0000-0000CF180000}"/>
    <cellStyle name="Comma 12 4 2 2 2 6" xfId="5944" xr:uid="{00000000-0005-0000-0000-0000D0180000}"/>
    <cellStyle name="Comma 12 4 2 2 3" xfId="5945" xr:uid="{00000000-0005-0000-0000-0000D1180000}"/>
    <cellStyle name="Comma 12 4 2 2 3 2" xfId="5946" xr:uid="{00000000-0005-0000-0000-0000D2180000}"/>
    <cellStyle name="Comma 12 4 2 2 3 2 2" xfId="5947" xr:uid="{00000000-0005-0000-0000-0000D3180000}"/>
    <cellStyle name="Comma 12 4 2 2 3 2 3" xfId="5948" xr:uid="{00000000-0005-0000-0000-0000D4180000}"/>
    <cellStyle name="Comma 12 4 2 2 3 3" xfId="5949" xr:uid="{00000000-0005-0000-0000-0000D5180000}"/>
    <cellStyle name="Comma 12 4 2 2 3 3 2" xfId="5950" xr:uid="{00000000-0005-0000-0000-0000D6180000}"/>
    <cellStyle name="Comma 12 4 2 2 3 4" xfId="5951" xr:uid="{00000000-0005-0000-0000-0000D7180000}"/>
    <cellStyle name="Comma 12 4 2 2 4" xfId="5952" xr:uid="{00000000-0005-0000-0000-0000D8180000}"/>
    <cellStyle name="Comma 12 4 2 2 4 2" xfId="5953" xr:uid="{00000000-0005-0000-0000-0000D9180000}"/>
    <cellStyle name="Comma 12 4 2 2 4 2 2" xfId="5954" xr:uid="{00000000-0005-0000-0000-0000DA180000}"/>
    <cellStyle name="Comma 12 4 2 2 4 2 3" xfId="5955" xr:uid="{00000000-0005-0000-0000-0000DB180000}"/>
    <cellStyle name="Comma 12 4 2 2 4 3" xfId="5956" xr:uid="{00000000-0005-0000-0000-0000DC180000}"/>
    <cellStyle name="Comma 12 4 2 2 4 4" xfId="5957" xr:uid="{00000000-0005-0000-0000-0000DD180000}"/>
    <cellStyle name="Comma 12 4 2 2 5" xfId="5958" xr:uid="{00000000-0005-0000-0000-0000DE180000}"/>
    <cellStyle name="Comma 12 4 2 2 5 2" xfId="5959" xr:uid="{00000000-0005-0000-0000-0000DF180000}"/>
    <cellStyle name="Comma 12 4 2 2 5 3" xfId="5960" xr:uid="{00000000-0005-0000-0000-0000E0180000}"/>
    <cellStyle name="Comma 12 4 2 2 6" xfId="5961" xr:uid="{00000000-0005-0000-0000-0000E1180000}"/>
    <cellStyle name="Comma 12 4 2 2 6 2" xfId="5962" xr:uid="{00000000-0005-0000-0000-0000E2180000}"/>
    <cellStyle name="Comma 12 4 2 2 7" xfId="5963" xr:uid="{00000000-0005-0000-0000-0000E3180000}"/>
    <cellStyle name="Comma 12 4 2 3" xfId="5964" xr:uid="{00000000-0005-0000-0000-0000E4180000}"/>
    <cellStyle name="Comma 12 4 2 3 2" xfId="5965" xr:uid="{00000000-0005-0000-0000-0000E5180000}"/>
    <cellStyle name="Comma 12 4 2 3 2 2" xfId="5966" xr:uid="{00000000-0005-0000-0000-0000E6180000}"/>
    <cellStyle name="Comma 12 4 2 3 2 3" xfId="5967" xr:uid="{00000000-0005-0000-0000-0000E7180000}"/>
    <cellStyle name="Comma 12 4 2 3 3" xfId="5968" xr:uid="{00000000-0005-0000-0000-0000E8180000}"/>
    <cellStyle name="Comma 12 4 2 3 3 2" xfId="5969" xr:uid="{00000000-0005-0000-0000-0000E9180000}"/>
    <cellStyle name="Comma 12 4 2 3 3 3" xfId="5970" xr:uid="{00000000-0005-0000-0000-0000EA180000}"/>
    <cellStyle name="Comma 12 4 2 3 4" xfId="5971" xr:uid="{00000000-0005-0000-0000-0000EB180000}"/>
    <cellStyle name="Comma 12 4 2 3 4 2" xfId="5972" xr:uid="{00000000-0005-0000-0000-0000EC180000}"/>
    <cellStyle name="Comma 12 4 2 3 4 3" xfId="5973" xr:uid="{00000000-0005-0000-0000-0000ED180000}"/>
    <cellStyle name="Comma 12 4 2 3 5" xfId="5974" xr:uid="{00000000-0005-0000-0000-0000EE180000}"/>
    <cellStyle name="Comma 12 4 2 3 5 2" xfId="5975" xr:uid="{00000000-0005-0000-0000-0000EF180000}"/>
    <cellStyle name="Comma 12 4 2 3 6" xfId="5976" xr:uid="{00000000-0005-0000-0000-0000F0180000}"/>
    <cellStyle name="Comma 12 4 2 4" xfId="5977" xr:uid="{00000000-0005-0000-0000-0000F1180000}"/>
    <cellStyle name="Comma 12 4 2 4 2" xfId="5978" xr:uid="{00000000-0005-0000-0000-0000F2180000}"/>
    <cellStyle name="Comma 12 4 2 4 2 2" xfId="5979" xr:uid="{00000000-0005-0000-0000-0000F3180000}"/>
    <cellStyle name="Comma 12 4 2 4 2 3" xfId="5980" xr:uid="{00000000-0005-0000-0000-0000F4180000}"/>
    <cellStyle name="Comma 12 4 2 4 3" xfId="5981" xr:uid="{00000000-0005-0000-0000-0000F5180000}"/>
    <cellStyle name="Comma 12 4 2 4 3 2" xfId="5982" xr:uid="{00000000-0005-0000-0000-0000F6180000}"/>
    <cellStyle name="Comma 12 4 2 4 4" xfId="5983" xr:uid="{00000000-0005-0000-0000-0000F7180000}"/>
    <cellStyle name="Comma 12 4 2 5" xfId="5984" xr:uid="{00000000-0005-0000-0000-0000F8180000}"/>
    <cellStyle name="Comma 12 4 2 5 2" xfId="5985" xr:uid="{00000000-0005-0000-0000-0000F9180000}"/>
    <cellStyle name="Comma 12 4 2 5 2 2" xfId="5986" xr:uid="{00000000-0005-0000-0000-0000FA180000}"/>
    <cellStyle name="Comma 12 4 2 5 2 3" xfId="5987" xr:uid="{00000000-0005-0000-0000-0000FB180000}"/>
    <cellStyle name="Comma 12 4 2 5 3" xfId="5988" xr:uid="{00000000-0005-0000-0000-0000FC180000}"/>
    <cellStyle name="Comma 12 4 2 5 4" xfId="5989" xr:uid="{00000000-0005-0000-0000-0000FD180000}"/>
    <cellStyle name="Comma 12 4 2 6" xfId="5990" xr:uid="{00000000-0005-0000-0000-0000FE180000}"/>
    <cellStyle name="Comma 12 4 2 6 2" xfId="5991" xr:uid="{00000000-0005-0000-0000-0000FF180000}"/>
    <cellStyle name="Comma 12 4 2 6 3" xfId="5992" xr:uid="{00000000-0005-0000-0000-000000190000}"/>
    <cellStyle name="Comma 12 4 2 7" xfId="5993" xr:uid="{00000000-0005-0000-0000-000001190000}"/>
    <cellStyle name="Comma 12 4 2 7 2" xfId="5994" xr:uid="{00000000-0005-0000-0000-000002190000}"/>
    <cellStyle name="Comma 12 4 2 8" xfId="5995" xr:uid="{00000000-0005-0000-0000-000003190000}"/>
    <cellStyle name="Comma 12 4 3" xfId="5996" xr:uid="{00000000-0005-0000-0000-000004190000}"/>
    <cellStyle name="Comma 12 4 3 2" xfId="5997" xr:uid="{00000000-0005-0000-0000-000005190000}"/>
    <cellStyle name="Comma 12 4 3 2 2" xfId="5998" xr:uid="{00000000-0005-0000-0000-000006190000}"/>
    <cellStyle name="Comma 12 4 3 2 2 2" xfId="5999" xr:uid="{00000000-0005-0000-0000-000007190000}"/>
    <cellStyle name="Comma 12 4 3 2 2 3" xfId="6000" xr:uid="{00000000-0005-0000-0000-000008190000}"/>
    <cellStyle name="Comma 12 4 3 2 3" xfId="6001" xr:uid="{00000000-0005-0000-0000-000009190000}"/>
    <cellStyle name="Comma 12 4 3 2 3 2" xfId="6002" xr:uid="{00000000-0005-0000-0000-00000A190000}"/>
    <cellStyle name="Comma 12 4 3 2 3 3" xfId="6003" xr:uid="{00000000-0005-0000-0000-00000B190000}"/>
    <cellStyle name="Comma 12 4 3 2 4" xfId="6004" xr:uid="{00000000-0005-0000-0000-00000C190000}"/>
    <cellStyle name="Comma 12 4 3 2 4 2" xfId="6005" xr:uid="{00000000-0005-0000-0000-00000D190000}"/>
    <cellStyle name="Comma 12 4 3 2 4 3" xfId="6006" xr:uid="{00000000-0005-0000-0000-00000E190000}"/>
    <cellStyle name="Comma 12 4 3 2 5" xfId="6007" xr:uid="{00000000-0005-0000-0000-00000F190000}"/>
    <cellStyle name="Comma 12 4 3 2 5 2" xfId="6008" xr:uid="{00000000-0005-0000-0000-000010190000}"/>
    <cellStyle name="Comma 12 4 3 2 6" xfId="6009" xr:uid="{00000000-0005-0000-0000-000011190000}"/>
    <cellStyle name="Comma 12 4 3 3" xfId="6010" xr:uid="{00000000-0005-0000-0000-000012190000}"/>
    <cellStyle name="Comma 12 4 3 3 2" xfId="6011" xr:uid="{00000000-0005-0000-0000-000013190000}"/>
    <cellStyle name="Comma 12 4 3 3 2 2" xfId="6012" xr:uid="{00000000-0005-0000-0000-000014190000}"/>
    <cellStyle name="Comma 12 4 3 3 2 3" xfId="6013" xr:uid="{00000000-0005-0000-0000-000015190000}"/>
    <cellStyle name="Comma 12 4 3 3 3" xfId="6014" xr:uid="{00000000-0005-0000-0000-000016190000}"/>
    <cellStyle name="Comma 12 4 3 3 3 2" xfId="6015" xr:uid="{00000000-0005-0000-0000-000017190000}"/>
    <cellStyle name="Comma 12 4 3 3 4" xfId="6016" xr:uid="{00000000-0005-0000-0000-000018190000}"/>
    <cellStyle name="Comma 12 4 3 4" xfId="6017" xr:uid="{00000000-0005-0000-0000-000019190000}"/>
    <cellStyle name="Comma 12 4 3 4 2" xfId="6018" xr:uid="{00000000-0005-0000-0000-00001A190000}"/>
    <cellStyle name="Comma 12 4 3 4 2 2" xfId="6019" xr:uid="{00000000-0005-0000-0000-00001B190000}"/>
    <cellStyle name="Comma 12 4 3 4 2 3" xfId="6020" xr:uid="{00000000-0005-0000-0000-00001C190000}"/>
    <cellStyle name="Comma 12 4 3 4 3" xfId="6021" xr:uid="{00000000-0005-0000-0000-00001D190000}"/>
    <cellStyle name="Comma 12 4 3 4 4" xfId="6022" xr:uid="{00000000-0005-0000-0000-00001E190000}"/>
    <cellStyle name="Comma 12 4 3 5" xfId="6023" xr:uid="{00000000-0005-0000-0000-00001F190000}"/>
    <cellStyle name="Comma 12 4 3 5 2" xfId="6024" xr:uid="{00000000-0005-0000-0000-000020190000}"/>
    <cellStyle name="Comma 12 4 3 5 3" xfId="6025" xr:uid="{00000000-0005-0000-0000-000021190000}"/>
    <cellStyle name="Comma 12 4 3 6" xfId="6026" xr:uid="{00000000-0005-0000-0000-000022190000}"/>
    <cellStyle name="Comma 12 4 3 6 2" xfId="6027" xr:uid="{00000000-0005-0000-0000-000023190000}"/>
    <cellStyle name="Comma 12 4 3 7" xfId="6028" xr:uid="{00000000-0005-0000-0000-000024190000}"/>
    <cellStyle name="Comma 12 4 4" xfId="6029" xr:uid="{00000000-0005-0000-0000-000025190000}"/>
    <cellStyle name="Comma 12 4 4 2" xfId="6030" xr:uid="{00000000-0005-0000-0000-000026190000}"/>
    <cellStyle name="Comma 12 4 4 2 2" xfId="6031" xr:uid="{00000000-0005-0000-0000-000027190000}"/>
    <cellStyle name="Comma 12 4 4 2 3" xfId="6032" xr:uid="{00000000-0005-0000-0000-000028190000}"/>
    <cellStyle name="Comma 12 4 4 3" xfId="6033" xr:uid="{00000000-0005-0000-0000-000029190000}"/>
    <cellStyle name="Comma 12 4 4 3 2" xfId="6034" xr:uid="{00000000-0005-0000-0000-00002A190000}"/>
    <cellStyle name="Comma 12 4 4 3 3" xfId="6035" xr:uid="{00000000-0005-0000-0000-00002B190000}"/>
    <cellStyle name="Comma 12 4 4 4" xfId="6036" xr:uid="{00000000-0005-0000-0000-00002C190000}"/>
    <cellStyle name="Comma 12 4 4 4 2" xfId="6037" xr:uid="{00000000-0005-0000-0000-00002D190000}"/>
    <cellStyle name="Comma 12 4 4 4 3" xfId="6038" xr:uid="{00000000-0005-0000-0000-00002E190000}"/>
    <cellStyle name="Comma 12 4 4 5" xfId="6039" xr:uid="{00000000-0005-0000-0000-00002F190000}"/>
    <cellStyle name="Comma 12 4 4 5 2" xfId="6040" xr:uid="{00000000-0005-0000-0000-000030190000}"/>
    <cellStyle name="Comma 12 4 4 6" xfId="6041" xr:uid="{00000000-0005-0000-0000-000031190000}"/>
    <cellStyle name="Comma 12 4 5" xfId="6042" xr:uid="{00000000-0005-0000-0000-000032190000}"/>
    <cellStyle name="Comma 12 4 5 2" xfId="6043" xr:uid="{00000000-0005-0000-0000-000033190000}"/>
    <cellStyle name="Comma 12 4 5 2 2" xfId="6044" xr:uid="{00000000-0005-0000-0000-000034190000}"/>
    <cellStyle name="Comma 12 4 5 2 3" xfId="6045" xr:uid="{00000000-0005-0000-0000-000035190000}"/>
    <cellStyle name="Comma 12 4 5 3" xfId="6046" xr:uid="{00000000-0005-0000-0000-000036190000}"/>
    <cellStyle name="Comma 12 4 5 3 2" xfId="6047" xr:uid="{00000000-0005-0000-0000-000037190000}"/>
    <cellStyle name="Comma 12 4 5 4" xfId="6048" xr:uid="{00000000-0005-0000-0000-000038190000}"/>
    <cellStyle name="Comma 12 4 6" xfId="6049" xr:uid="{00000000-0005-0000-0000-000039190000}"/>
    <cellStyle name="Comma 12 4 6 2" xfId="6050" xr:uid="{00000000-0005-0000-0000-00003A190000}"/>
    <cellStyle name="Comma 12 4 6 2 2" xfId="6051" xr:uid="{00000000-0005-0000-0000-00003B190000}"/>
    <cellStyle name="Comma 12 4 6 2 3" xfId="6052" xr:uid="{00000000-0005-0000-0000-00003C190000}"/>
    <cellStyle name="Comma 12 4 6 3" xfId="6053" xr:uid="{00000000-0005-0000-0000-00003D190000}"/>
    <cellStyle name="Comma 12 4 6 4" xfId="6054" xr:uid="{00000000-0005-0000-0000-00003E190000}"/>
    <cellStyle name="Comma 12 4 7" xfId="6055" xr:uid="{00000000-0005-0000-0000-00003F190000}"/>
    <cellStyle name="Comma 12 4 7 2" xfId="6056" xr:uid="{00000000-0005-0000-0000-000040190000}"/>
    <cellStyle name="Comma 12 4 7 3" xfId="6057" xr:uid="{00000000-0005-0000-0000-000041190000}"/>
    <cellStyle name="Comma 12 4 8" xfId="6058" xr:uid="{00000000-0005-0000-0000-000042190000}"/>
    <cellStyle name="Comma 12 4 8 2" xfId="6059" xr:uid="{00000000-0005-0000-0000-000043190000}"/>
    <cellStyle name="Comma 12 4 9" xfId="6060" xr:uid="{00000000-0005-0000-0000-000044190000}"/>
    <cellStyle name="Comma 12 5" xfId="6061" xr:uid="{00000000-0005-0000-0000-000045190000}"/>
    <cellStyle name="Comma 12 5 2" xfId="6062" xr:uid="{00000000-0005-0000-0000-000046190000}"/>
    <cellStyle name="Comma 12 5 2 2" xfId="6063" xr:uid="{00000000-0005-0000-0000-000047190000}"/>
    <cellStyle name="Comma 12 5 2 2 2" xfId="6064" xr:uid="{00000000-0005-0000-0000-000048190000}"/>
    <cellStyle name="Comma 12 5 2 2 2 2" xfId="6065" xr:uid="{00000000-0005-0000-0000-000049190000}"/>
    <cellStyle name="Comma 12 5 2 2 2 3" xfId="6066" xr:uid="{00000000-0005-0000-0000-00004A190000}"/>
    <cellStyle name="Comma 12 5 2 2 3" xfId="6067" xr:uid="{00000000-0005-0000-0000-00004B190000}"/>
    <cellStyle name="Comma 12 5 2 2 3 2" xfId="6068" xr:uid="{00000000-0005-0000-0000-00004C190000}"/>
    <cellStyle name="Comma 12 5 2 2 3 3" xfId="6069" xr:uid="{00000000-0005-0000-0000-00004D190000}"/>
    <cellStyle name="Comma 12 5 2 2 4" xfId="6070" xr:uid="{00000000-0005-0000-0000-00004E190000}"/>
    <cellStyle name="Comma 12 5 2 2 4 2" xfId="6071" xr:uid="{00000000-0005-0000-0000-00004F190000}"/>
    <cellStyle name="Comma 12 5 2 2 4 3" xfId="6072" xr:uid="{00000000-0005-0000-0000-000050190000}"/>
    <cellStyle name="Comma 12 5 2 2 5" xfId="6073" xr:uid="{00000000-0005-0000-0000-000051190000}"/>
    <cellStyle name="Comma 12 5 2 2 5 2" xfId="6074" xr:uid="{00000000-0005-0000-0000-000052190000}"/>
    <cellStyle name="Comma 12 5 2 2 6" xfId="6075" xr:uid="{00000000-0005-0000-0000-000053190000}"/>
    <cellStyle name="Comma 12 5 2 3" xfId="6076" xr:uid="{00000000-0005-0000-0000-000054190000}"/>
    <cellStyle name="Comma 12 5 2 3 2" xfId="6077" xr:uid="{00000000-0005-0000-0000-000055190000}"/>
    <cellStyle name="Comma 12 5 2 3 2 2" xfId="6078" xr:uid="{00000000-0005-0000-0000-000056190000}"/>
    <cellStyle name="Comma 12 5 2 3 2 3" xfId="6079" xr:uid="{00000000-0005-0000-0000-000057190000}"/>
    <cellStyle name="Comma 12 5 2 3 3" xfId="6080" xr:uid="{00000000-0005-0000-0000-000058190000}"/>
    <cellStyle name="Comma 12 5 2 3 3 2" xfId="6081" xr:uid="{00000000-0005-0000-0000-000059190000}"/>
    <cellStyle name="Comma 12 5 2 3 4" xfId="6082" xr:uid="{00000000-0005-0000-0000-00005A190000}"/>
    <cellStyle name="Comma 12 5 2 4" xfId="6083" xr:uid="{00000000-0005-0000-0000-00005B190000}"/>
    <cellStyle name="Comma 12 5 2 4 2" xfId="6084" xr:uid="{00000000-0005-0000-0000-00005C190000}"/>
    <cellStyle name="Comma 12 5 2 4 2 2" xfId="6085" xr:uid="{00000000-0005-0000-0000-00005D190000}"/>
    <cellStyle name="Comma 12 5 2 4 2 3" xfId="6086" xr:uid="{00000000-0005-0000-0000-00005E190000}"/>
    <cellStyle name="Comma 12 5 2 4 3" xfId="6087" xr:uid="{00000000-0005-0000-0000-00005F190000}"/>
    <cellStyle name="Comma 12 5 2 4 4" xfId="6088" xr:uid="{00000000-0005-0000-0000-000060190000}"/>
    <cellStyle name="Comma 12 5 2 5" xfId="6089" xr:uid="{00000000-0005-0000-0000-000061190000}"/>
    <cellStyle name="Comma 12 5 2 5 2" xfId="6090" xr:uid="{00000000-0005-0000-0000-000062190000}"/>
    <cellStyle name="Comma 12 5 2 5 3" xfId="6091" xr:uid="{00000000-0005-0000-0000-000063190000}"/>
    <cellStyle name="Comma 12 5 2 6" xfId="6092" xr:uid="{00000000-0005-0000-0000-000064190000}"/>
    <cellStyle name="Comma 12 5 2 6 2" xfId="6093" xr:uid="{00000000-0005-0000-0000-000065190000}"/>
    <cellStyle name="Comma 12 5 2 7" xfId="6094" xr:uid="{00000000-0005-0000-0000-000066190000}"/>
    <cellStyle name="Comma 12 5 3" xfId="6095" xr:uid="{00000000-0005-0000-0000-000067190000}"/>
    <cellStyle name="Comma 12 5 3 2" xfId="6096" xr:uid="{00000000-0005-0000-0000-000068190000}"/>
    <cellStyle name="Comma 12 5 3 2 2" xfId="6097" xr:uid="{00000000-0005-0000-0000-000069190000}"/>
    <cellStyle name="Comma 12 5 3 2 3" xfId="6098" xr:uid="{00000000-0005-0000-0000-00006A190000}"/>
    <cellStyle name="Comma 12 5 3 3" xfId="6099" xr:uid="{00000000-0005-0000-0000-00006B190000}"/>
    <cellStyle name="Comma 12 5 3 3 2" xfId="6100" xr:uid="{00000000-0005-0000-0000-00006C190000}"/>
    <cellStyle name="Comma 12 5 3 3 3" xfId="6101" xr:uid="{00000000-0005-0000-0000-00006D190000}"/>
    <cellStyle name="Comma 12 5 3 4" xfId="6102" xr:uid="{00000000-0005-0000-0000-00006E190000}"/>
    <cellStyle name="Comma 12 5 3 4 2" xfId="6103" xr:uid="{00000000-0005-0000-0000-00006F190000}"/>
    <cellStyle name="Comma 12 5 3 4 3" xfId="6104" xr:uid="{00000000-0005-0000-0000-000070190000}"/>
    <cellStyle name="Comma 12 5 3 5" xfId="6105" xr:uid="{00000000-0005-0000-0000-000071190000}"/>
    <cellStyle name="Comma 12 5 3 5 2" xfId="6106" xr:uid="{00000000-0005-0000-0000-000072190000}"/>
    <cellStyle name="Comma 12 5 3 6" xfId="6107" xr:uid="{00000000-0005-0000-0000-000073190000}"/>
    <cellStyle name="Comma 12 5 4" xfId="6108" xr:uid="{00000000-0005-0000-0000-000074190000}"/>
    <cellStyle name="Comma 12 5 4 2" xfId="6109" xr:uid="{00000000-0005-0000-0000-000075190000}"/>
    <cellStyle name="Comma 12 5 4 2 2" xfId="6110" xr:uid="{00000000-0005-0000-0000-000076190000}"/>
    <cellStyle name="Comma 12 5 4 2 3" xfId="6111" xr:uid="{00000000-0005-0000-0000-000077190000}"/>
    <cellStyle name="Comma 12 5 4 3" xfId="6112" xr:uid="{00000000-0005-0000-0000-000078190000}"/>
    <cellStyle name="Comma 12 5 4 3 2" xfId="6113" xr:uid="{00000000-0005-0000-0000-000079190000}"/>
    <cellStyle name="Comma 12 5 4 4" xfId="6114" xr:uid="{00000000-0005-0000-0000-00007A190000}"/>
    <cellStyle name="Comma 12 5 5" xfId="6115" xr:uid="{00000000-0005-0000-0000-00007B190000}"/>
    <cellStyle name="Comma 12 5 5 2" xfId="6116" xr:uid="{00000000-0005-0000-0000-00007C190000}"/>
    <cellStyle name="Comma 12 5 5 2 2" xfId="6117" xr:uid="{00000000-0005-0000-0000-00007D190000}"/>
    <cellStyle name="Comma 12 5 5 2 3" xfId="6118" xr:uid="{00000000-0005-0000-0000-00007E190000}"/>
    <cellStyle name="Comma 12 5 5 3" xfId="6119" xr:uid="{00000000-0005-0000-0000-00007F190000}"/>
    <cellStyle name="Comma 12 5 5 4" xfId="6120" xr:uid="{00000000-0005-0000-0000-000080190000}"/>
    <cellStyle name="Comma 12 5 6" xfId="6121" xr:uid="{00000000-0005-0000-0000-000081190000}"/>
    <cellStyle name="Comma 12 5 6 2" xfId="6122" xr:uid="{00000000-0005-0000-0000-000082190000}"/>
    <cellStyle name="Comma 12 5 6 3" xfId="6123" xr:uid="{00000000-0005-0000-0000-000083190000}"/>
    <cellStyle name="Comma 12 5 7" xfId="6124" xr:uid="{00000000-0005-0000-0000-000084190000}"/>
    <cellStyle name="Comma 12 5 7 2" xfId="6125" xr:uid="{00000000-0005-0000-0000-000085190000}"/>
    <cellStyle name="Comma 12 5 8" xfId="6126" xr:uid="{00000000-0005-0000-0000-000086190000}"/>
    <cellStyle name="Comma 12 6" xfId="6127" xr:uid="{00000000-0005-0000-0000-000087190000}"/>
    <cellStyle name="Comma 12 6 2" xfId="6128" xr:uid="{00000000-0005-0000-0000-000088190000}"/>
    <cellStyle name="Comma 12 6 2 2" xfId="6129" xr:uid="{00000000-0005-0000-0000-000089190000}"/>
    <cellStyle name="Comma 12 6 2 2 2" xfId="6130" xr:uid="{00000000-0005-0000-0000-00008A190000}"/>
    <cellStyle name="Comma 12 6 2 2 3" xfId="6131" xr:uid="{00000000-0005-0000-0000-00008B190000}"/>
    <cellStyle name="Comma 12 6 2 3" xfId="6132" xr:uid="{00000000-0005-0000-0000-00008C190000}"/>
    <cellStyle name="Comma 12 6 2 3 2" xfId="6133" xr:uid="{00000000-0005-0000-0000-00008D190000}"/>
    <cellStyle name="Comma 12 6 2 3 3" xfId="6134" xr:uid="{00000000-0005-0000-0000-00008E190000}"/>
    <cellStyle name="Comma 12 6 2 4" xfId="6135" xr:uid="{00000000-0005-0000-0000-00008F190000}"/>
    <cellStyle name="Comma 12 6 2 4 2" xfId="6136" xr:uid="{00000000-0005-0000-0000-000090190000}"/>
    <cellStyle name="Comma 12 6 2 4 3" xfId="6137" xr:uid="{00000000-0005-0000-0000-000091190000}"/>
    <cellStyle name="Comma 12 6 2 5" xfId="6138" xr:uid="{00000000-0005-0000-0000-000092190000}"/>
    <cellStyle name="Comma 12 6 2 5 2" xfId="6139" xr:uid="{00000000-0005-0000-0000-000093190000}"/>
    <cellStyle name="Comma 12 6 2 6" xfId="6140" xr:uid="{00000000-0005-0000-0000-000094190000}"/>
    <cellStyle name="Comma 12 6 3" xfId="6141" xr:uid="{00000000-0005-0000-0000-000095190000}"/>
    <cellStyle name="Comma 12 6 3 2" xfId="6142" xr:uid="{00000000-0005-0000-0000-000096190000}"/>
    <cellStyle name="Comma 12 6 3 2 2" xfId="6143" xr:uid="{00000000-0005-0000-0000-000097190000}"/>
    <cellStyle name="Comma 12 6 3 2 3" xfId="6144" xr:uid="{00000000-0005-0000-0000-000098190000}"/>
    <cellStyle name="Comma 12 6 3 3" xfId="6145" xr:uid="{00000000-0005-0000-0000-000099190000}"/>
    <cellStyle name="Comma 12 6 3 4" xfId="6146" xr:uid="{00000000-0005-0000-0000-00009A190000}"/>
    <cellStyle name="Comma 12 6 4" xfId="6147" xr:uid="{00000000-0005-0000-0000-00009B190000}"/>
    <cellStyle name="Comma 12 6 4 2" xfId="6148" xr:uid="{00000000-0005-0000-0000-00009C190000}"/>
    <cellStyle name="Comma 12 6 4 2 2" xfId="6149" xr:uid="{00000000-0005-0000-0000-00009D190000}"/>
    <cellStyle name="Comma 12 6 4 2 3" xfId="6150" xr:uid="{00000000-0005-0000-0000-00009E190000}"/>
    <cellStyle name="Comma 12 6 4 3" xfId="6151" xr:uid="{00000000-0005-0000-0000-00009F190000}"/>
    <cellStyle name="Comma 12 6 4 4" xfId="6152" xr:uid="{00000000-0005-0000-0000-0000A0190000}"/>
    <cellStyle name="Comma 12 6 5" xfId="6153" xr:uid="{00000000-0005-0000-0000-0000A1190000}"/>
    <cellStyle name="Comma 12 6 5 2" xfId="6154" xr:uid="{00000000-0005-0000-0000-0000A2190000}"/>
    <cellStyle name="Comma 12 6 5 3" xfId="6155" xr:uid="{00000000-0005-0000-0000-0000A3190000}"/>
    <cellStyle name="Comma 12 6 6" xfId="6156" xr:uid="{00000000-0005-0000-0000-0000A4190000}"/>
    <cellStyle name="Comma 12 6 6 2" xfId="6157" xr:uid="{00000000-0005-0000-0000-0000A5190000}"/>
    <cellStyle name="Comma 12 6 7" xfId="6158" xr:uid="{00000000-0005-0000-0000-0000A6190000}"/>
    <cellStyle name="Comma 12 7" xfId="6159" xr:uid="{00000000-0005-0000-0000-0000A7190000}"/>
    <cellStyle name="Comma 12 7 2" xfId="6160" xr:uid="{00000000-0005-0000-0000-0000A8190000}"/>
    <cellStyle name="Comma 12 7 2 2" xfId="6161" xr:uid="{00000000-0005-0000-0000-0000A9190000}"/>
    <cellStyle name="Comma 12 7 2 3" xfId="6162" xr:uid="{00000000-0005-0000-0000-0000AA190000}"/>
    <cellStyle name="Comma 12 7 3" xfId="6163" xr:uid="{00000000-0005-0000-0000-0000AB190000}"/>
    <cellStyle name="Comma 12 7 3 2" xfId="6164" xr:uid="{00000000-0005-0000-0000-0000AC190000}"/>
    <cellStyle name="Comma 12 7 3 3" xfId="6165" xr:uid="{00000000-0005-0000-0000-0000AD190000}"/>
    <cellStyle name="Comma 12 7 4" xfId="6166" xr:uid="{00000000-0005-0000-0000-0000AE190000}"/>
    <cellStyle name="Comma 12 7 4 2" xfId="6167" xr:uid="{00000000-0005-0000-0000-0000AF190000}"/>
    <cellStyle name="Comma 12 7 4 3" xfId="6168" xr:uid="{00000000-0005-0000-0000-0000B0190000}"/>
    <cellStyle name="Comma 12 7 5" xfId="6169" xr:uid="{00000000-0005-0000-0000-0000B1190000}"/>
    <cellStyle name="Comma 12 7 5 2" xfId="6170" xr:uid="{00000000-0005-0000-0000-0000B2190000}"/>
    <cellStyle name="Comma 12 7 6" xfId="6171" xr:uid="{00000000-0005-0000-0000-0000B3190000}"/>
    <cellStyle name="Comma 12 8" xfId="6172" xr:uid="{00000000-0005-0000-0000-0000B4190000}"/>
    <cellStyle name="Comma 12 8 2" xfId="6173" xr:uid="{00000000-0005-0000-0000-0000B5190000}"/>
    <cellStyle name="Comma 12 8 2 2" xfId="6174" xr:uid="{00000000-0005-0000-0000-0000B6190000}"/>
    <cellStyle name="Comma 12 8 2 3" xfId="6175" xr:uid="{00000000-0005-0000-0000-0000B7190000}"/>
    <cellStyle name="Comma 12 8 3" xfId="6176" xr:uid="{00000000-0005-0000-0000-0000B8190000}"/>
    <cellStyle name="Comma 12 8 4" xfId="6177" xr:uid="{00000000-0005-0000-0000-0000B9190000}"/>
    <cellStyle name="Comma 12 9" xfId="6178" xr:uid="{00000000-0005-0000-0000-0000BA190000}"/>
    <cellStyle name="Comma 12 9 2" xfId="6179" xr:uid="{00000000-0005-0000-0000-0000BB190000}"/>
    <cellStyle name="Comma 12 9 2 2" xfId="6180" xr:uid="{00000000-0005-0000-0000-0000BC190000}"/>
    <cellStyle name="Comma 12 9 2 3" xfId="6181" xr:uid="{00000000-0005-0000-0000-0000BD190000}"/>
    <cellStyle name="Comma 12 9 3" xfId="6182" xr:uid="{00000000-0005-0000-0000-0000BE190000}"/>
    <cellStyle name="Comma 12 9 4" xfId="6183" xr:uid="{00000000-0005-0000-0000-0000BF190000}"/>
    <cellStyle name="Comma 13" xfId="6184" xr:uid="{00000000-0005-0000-0000-0000C0190000}"/>
    <cellStyle name="Comma 13 2" xfId="6185" xr:uid="{00000000-0005-0000-0000-0000C1190000}"/>
    <cellStyle name="Comma 13 2 2" xfId="6186" xr:uid="{00000000-0005-0000-0000-0000C2190000}"/>
    <cellStyle name="Comma 13 3" xfId="6187" xr:uid="{00000000-0005-0000-0000-0000C3190000}"/>
    <cellStyle name="Comma 14" xfId="6188" xr:uid="{00000000-0005-0000-0000-0000C4190000}"/>
    <cellStyle name="Comma 14 2" xfId="6189" xr:uid="{00000000-0005-0000-0000-0000C5190000}"/>
    <cellStyle name="Comma 14 2 2" xfId="6190" xr:uid="{00000000-0005-0000-0000-0000C6190000}"/>
    <cellStyle name="Comma 14 2 2 2" xfId="6191" xr:uid="{00000000-0005-0000-0000-0000C7190000}"/>
    <cellStyle name="Comma 14 2 2 2 2" xfId="6192" xr:uid="{00000000-0005-0000-0000-0000C8190000}"/>
    <cellStyle name="Comma 14 2 2 2 3" xfId="6193" xr:uid="{00000000-0005-0000-0000-0000C9190000}"/>
    <cellStyle name="Comma 14 2 2 3" xfId="6194" xr:uid="{00000000-0005-0000-0000-0000CA190000}"/>
    <cellStyle name="Comma 14 2 2 3 2" xfId="6195" xr:uid="{00000000-0005-0000-0000-0000CB190000}"/>
    <cellStyle name="Comma 14 2 2 3 3" xfId="6196" xr:uid="{00000000-0005-0000-0000-0000CC190000}"/>
    <cellStyle name="Comma 14 2 2 4" xfId="6197" xr:uid="{00000000-0005-0000-0000-0000CD190000}"/>
    <cellStyle name="Comma 14 2 2 4 2" xfId="6198" xr:uid="{00000000-0005-0000-0000-0000CE190000}"/>
    <cellStyle name="Comma 14 2 2 4 3" xfId="6199" xr:uid="{00000000-0005-0000-0000-0000CF190000}"/>
    <cellStyle name="Comma 14 2 2 5" xfId="6200" xr:uid="{00000000-0005-0000-0000-0000D0190000}"/>
    <cellStyle name="Comma 14 2 2 5 2" xfId="6201" xr:uid="{00000000-0005-0000-0000-0000D1190000}"/>
    <cellStyle name="Comma 14 2 2 6" xfId="6202" xr:uid="{00000000-0005-0000-0000-0000D2190000}"/>
    <cellStyle name="Comma 14 2 3" xfId="6203" xr:uid="{00000000-0005-0000-0000-0000D3190000}"/>
    <cellStyle name="Comma 14 2 3 2" xfId="6204" xr:uid="{00000000-0005-0000-0000-0000D4190000}"/>
    <cellStyle name="Comma 14 2 3 2 2" xfId="6205" xr:uid="{00000000-0005-0000-0000-0000D5190000}"/>
    <cellStyle name="Comma 14 2 3 2 3" xfId="6206" xr:uid="{00000000-0005-0000-0000-0000D6190000}"/>
    <cellStyle name="Comma 14 2 3 3" xfId="6207" xr:uid="{00000000-0005-0000-0000-0000D7190000}"/>
    <cellStyle name="Comma 14 2 3 4" xfId="6208" xr:uid="{00000000-0005-0000-0000-0000D8190000}"/>
    <cellStyle name="Comma 14 2 4" xfId="6209" xr:uid="{00000000-0005-0000-0000-0000D9190000}"/>
    <cellStyle name="Comma 14 2 4 2" xfId="6210" xr:uid="{00000000-0005-0000-0000-0000DA190000}"/>
    <cellStyle name="Comma 14 2 4 2 2" xfId="6211" xr:uid="{00000000-0005-0000-0000-0000DB190000}"/>
    <cellStyle name="Comma 14 2 4 2 3" xfId="6212" xr:uid="{00000000-0005-0000-0000-0000DC190000}"/>
    <cellStyle name="Comma 14 2 4 3" xfId="6213" xr:uid="{00000000-0005-0000-0000-0000DD190000}"/>
    <cellStyle name="Comma 14 2 4 4" xfId="6214" xr:uid="{00000000-0005-0000-0000-0000DE190000}"/>
    <cellStyle name="Comma 14 2 5" xfId="6215" xr:uid="{00000000-0005-0000-0000-0000DF190000}"/>
    <cellStyle name="Comma 14 2 5 2" xfId="6216" xr:uid="{00000000-0005-0000-0000-0000E0190000}"/>
    <cellStyle name="Comma 14 2 5 3" xfId="6217" xr:uid="{00000000-0005-0000-0000-0000E1190000}"/>
    <cellStyle name="Comma 14 2 6" xfId="6218" xr:uid="{00000000-0005-0000-0000-0000E2190000}"/>
    <cellStyle name="Comma 14 2 6 2" xfId="6219" xr:uid="{00000000-0005-0000-0000-0000E3190000}"/>
    <cellStyle name="Comma 14 2 7" xfId="6220" xr:uid="{00000000-0005-0000-0000-0000E4190000}"/>
    <cellStyle name="Comma 14 3" xfId="6221" xr:uid="{00000000-0005-0000-0000-0000E5190000}"/>
    <cellStyle name="Comma 14 3 2" xfId="6222" xr:uid="{00000000-0005-0000-0000-0000E6190000}"/>
    <cellStyle name="Comma 14 3 2 2" xfId="6223" xr:uid="{00000000-0005-0000-0000-0000E7190000}"/>
    <cellStyle name="Comma 14 3 2 3" xfId="6224" xr:uid="{00000000-0005-0000-0000-0000E8190000}"/>
    <cellStyle name="Comma 14 3 3" xfId="6225" xr:uid="{00000000-0005-0000-0000-0000E9190000}"/>
    <cellStyle name="Comma 14 3 3 2" xfId="6226" xr:uid="{00000000-0005-0000-0000-0000EA190000}"/>
    <cellStyle name="Comma 14 3 3 3" xfId="6227" xr:uid="{00000000-0005-0000-0000-0000EB190000}"/>
    <cellStyle name="Comma 14 3 4" xfId="6228" xr:uid="{00000000-0005-0000-0000-0000EC190000}"/>
    <cellStyle name="Comma 14 3 4 2" xfId="6229" xr:uid="{00000000-0005-0000-0000-0000ED190000}"/>
    <cellStyle name="Comma 14 3 4 3" xfId="6230" xr:uid="{00000000-0005-0000-0000-0000EE190000}"/>
    <cellStyle name="Comma 14 3 5" xfId="6231" xr:uid="{00000000-0005-0000-0000-0000EF190000}"/>
    <cellStyle name="Comma 14 3 5 2" xfId="6232" xr:uid="{00000000-0005-0000-0000-0000F0190000}"/>
    <cellStyle name="Comma 14 3 6" xfId="6233" xr:uid="{00000000-0005-0000-0000-0000F1190000}"/>
    <cellStyle name="Comma 14 4" xfId="6234" xr:uid="{00000000-0005-0000-0000-0000F2190000}"/>
    <cellStyle name="Comma 14 4 2" xfId="6235" xr:uid="{00000000-0005-0000-0000-0000F3190000}"/>
    <cellStyle name="Comma 14 4 2 2" xfId="6236" xr:uid="{00000000-0005-0000-0000-0000F4190000}"/>
    <cellStyle name="Comma 14 4 2 3" xfId="6237" xr:uid="{00000000-0005-0000-0000-0000F5190000}"/>
    <cellStyle name="Comma 14 4 3" xfId="6238" xr:uid="{00000000-0005-0000-0000-0000F6190000}"/>
    <cellStyle name="Comma 14 4 4" xfId="6239" xr:uid="{00000000-0005-0000-0000-0000F7190000}"/>
    <cellStyle name="Comma 14 5" xfId="6240" xr:uid="{00000000-0005-0000-0000-0000F8190000}"/>
    <cellStyle name="Comma 14 5 2" xfId="6241" xr:uid="{00000000-0005-0000-0000-0000F9190000}"/>
    <cellStyle name="Comma 14 5 2 2" xfId="6242" xr:uid="{00000000-0005-0000-0000-0000FA190000}"/>
    <cellStyle name="Comma 14 5 2 3" xfId="6243" xr:uid="{00000000-0005-0000-0000-0000FB190000}"/>
    <cellStyle name="Comma 14 5 3" xfId="6244" xr:uid="{00000000-0005-0000-0000-0000FC190000}"/>
    <cellStyle name="Comma 14 5 4" xfId="6245" xr:uid="{00000000-0005-0000-0000-0000FD190000}"/>
    <cellStyle name="Comma 14 6" xfId="6246" xr:uid="{00000000-0005-0000-0000-0000FE190000}"/>
    <cellStyle name="Comma 14 6 2" xfId="6247" xr:uid="{00000000-0005-0000-0000-0000FF190000}"/>
    <cellStyle name="Comma 14 6 3" xfId="6248" xr:uid="{00000000-0005-0000-0000-0000001A0000}"/>
    <cellStyle name="Comma 14 7" xfId="6249" xr:uid="{00000000-0005-0000-0000-0000011A0000}"/>
    <cellStyle name="Comma 14 7 2" xfId="6250" xr:uid="{00000000-0005-0000-0000-0000021A0000}"/>
    <cellStyle name="Comma 14 8" xfId="6251" xr:uid="{00000000-0005-0000-0000-0000031A0000}"/>
    <cellStyle name="Comma 15" xfId="6252" xr:uid="{00000000-0005-0000-0000-0000041A0000}"/>
    <cellStyle name="Comma 15 2" xfId="6253" xr:uid="{00000000-0005-0000-0000-0000051A0000}"/>
    <cellStyle name="Comma 15 2 2" xfId="6254" xr:uid="{00000000-0005-0000-0000-0000061A0000}"/>
    <cellStyle name="Comma 15 2 2 2" xfId="6255" xr:uid="{00000000-0005-0000-0000-0000071A0000}"/>
    <cellStyle name="Comma 15 2 2 2 2" xfId="6256" xr:uid="{00000000-0005-0000-0000-0000081A0000}"/>
    <cellStyle name="Comma 15 2 2 2 3" xfId="6257" xr:uid="{00000000-0005-0000-0000-0000091A0000}"/>
    <cellStyle name="Comma 15 2 2 3" xfId="6258" xr:uid="{00000000-0005-0000-0000-00000A1A0000}"/>
    <cellStyle name="Comma 15 2 2 3 2" xfId="6259" xr:uid="{00000000-0005-0000-0000-00000B1A0000}"/>
    <cellStyle name="Comma 15 2 2 3 3" xfId="6260" xr:uid="{00000000-0005-0000-0000-00000C1A0000}"/>
    <cellStyle name="Comma 15 2 2 4" xfId="6261" xr:uid="{00000000-0005-0000-0000-00000D1A0000}"/>
    <cellStyle name="Comma 15 2 2 4 2" xfId="6262" xr:uid="{00000000-0005-0000-0000-00000E1A0000}"/>
    <cellStyle name="Comma 15 2 2 4 3" xfId="6263" xr:uid="{00000000-0005-0000-0000-00000F1A0000}"/>
    <cellStyle name="Comma 15 2 2 5" xfId="6264" xr:uid="{00000000-0005-0000-0000-0000101A0000}"/>
    <cellStyle name="Comma 15 2 2 5 2" xfId="6265" xr:uid="{00000000-0005-0000-0000-0000111A0000}"/>
    <cellStyle name="Comma 15 2 2 6" xfId="6266" xr:uid="{00000000-0005-0000-0000-0000121A0000}"/>
    <cellStyle name="Comma 15 2 3" xfId="6267" xr:uid="{00000000-0005-0000-0000-0000131A0000}"/>
    <cellStyle name="Comma 15 2 3 2" xfId="6268" xr:uid="{00000000-0005-0000-0000-0000141A0000}"/>
    <cellStyle name="Comma 15 2 3 2 2" xfId="6269" xr:uid="{00000000-0005-0000-0000-0000151A0000}"/>
    <cellStyle name="Comma 15 2 3 2 3" xfId="6270" xr:uid="{00000000-0005-0000-0000-0000161A0000}"/>
    <cellStyle name="Comma 15 2 3 3" xfId="6271" xr:uid="{00000000-0005-0000-0000-0000171A0000}"/>
    <cellStyle name="Comma 15 2 3 4" xfId="6272" xr:uid="{00000000-0005-0000-0000-0000181A0000}"/>
    <cellStyle name="Comma 15 2 4" xfId="6273" xr:uid="{00000000-0005-0000-0000-0000191A0000}"/>
    <cellStyle name="Comma 15 2 4 2" xfId="6274" xr:uid="{00000000-0005-0000-0000-00001A1A0000}"/>
    <cellStyle name="Comma 15 2 4 2 2" xfId="6275" xr:uid="{00000000-0005-0000-0000-00001B1A0000}"/>
    <cellStyle name="Comma 15 2 4 2 3" xfId="6276" xr:uid="{00000000-0005-0000-0000-00001C1A0000}"/>
    <cellStyle name="Comma 15 2 4 3" xfId="6277" xr:uid="{00000000-0005-0000-0000-00001D1A0000}"/>
    <cellStyle name="Comma 15 2 4 4" xfId="6278" xr:uid="{00000000-0005-0000-0000-00001E1A0000}"/>
    <cellStyle name="Comma 15 2 5" xfId="6279" xr:uid="{00000000-0005-0000-0000-00001F1A0000}"/>
    <cellStyle name="Comma 15 2 5 2" xfId="6280" xr:uid="{00000000-0005-0000-0000-0000201A0000}"/>
    <cellStyle name="Comma 15 2 5 3" xfId="6281" xr:uid="{00000000-0005-0000-0000-0000211A0000}"/>
    <cellStyle name="Comma 15 2 6" xfId="6282" xr:uid="{00000000-0005-0000-0000-0000221A0000}"/>
    <cellStyle name="Comma 15 2 6 2" xfId="6283" xr:uid="{00000000-0005-0000-0000-0000231A0000}"/>
    <cellStyle name="Comma 15 2 7" xfId="6284" xr:uid="{00000000-0005-0000-0000-0000241A0000}"/>
    <cellStyle name="Comma 15 3" xfId="6285" xr:uid="{00000000-0005-0000-0000-0000251A0000}"/>
    <cellStyle name="Comma 15 3 2" xfId="6286" xr:uid="{00000000-0005-0000-0000-0000261A0000}"/>
    <cellStyle name="Comma 15 3 2 2" xfId="6287" xr:uid="{00000000-0005-0000-0000-0000271A0000}"/>
    <cellStyle name="Comma 15 3 2 3" xfId="6288" xr:uid="{00000000-0005-0000-0000-0000281A0000}"/>
    <cellStyle name="Comma 15 3 3" xfId="6289" xr:uid="{00000000-0005-0000-0000-0000291A0000}"/>
    <cellStyle name="Comma 15 3 3 2" xfId="6290" xr:uid="{00000000-0005-0000-0000-00002A1A0000}"/>
    <cellStyle name="Comma 15 3 3 3" xfId="6291" xr:uid="{00000000-0005-0000-0000-00002B1A0000}"/>
    <cellStyle name="Comma 15 3 4" xfId="6292" xr:uid="{00000000-0005-0000-0000-00002C1A0000}"/>
    <cellStyle name="Comma 15 3 4 2" xfId="6293" xr:uid="{00000000-0005-0000-0000-00002D1A0000}"/>
    <cellStyle name="Comma 15 3 4 3" xfId="6294" xr:uid="{00000000-0005-0000-0000-00002E1A0000}"/>
    <cellStyle name="Comma 15 3 5" xfId="6295" xr:uid="{00000000-0005-0000-0000-00002F1A0000}"/>
    <cellStyle name="Comma 15 3 5 2" xfId="6296" xr:uid="{00000000-0005-0000-0000-0000301A0000}"/>
    <cellStyle name="Comma 15 3 6" xfId="6297" xr:uid="{00000000-0005-0000-0000-0000311A0000}"/>
    <cellStyle name="Comma 15 4" xfId="6298" xr:uid="{00000000-0005-0000-0000-0000321A0000}"/>
    <cellStyle name="Comma 15 4 2" xfId="6299" xr:uid="{00000000-0005-0000-0000-0000331A0000}"/>
    <cellStyle name="Comma 15 4 2 2" xfId="6300" xr:uid="{00000000-0005-0000-0000-0000341A0000}"/>
    <cellStyle name="Comma 15 4 2 3" xfId="6301" xr:uid="{00000000-0005-0000-0000-0000351A0000}"/>
    <cellStyle name="Comma 15 4 3" xfId="6302" xr:uid="{00000000-0005-0000-0000-0000361A0000}"/>
    <cellStyle name="Comma 15 4 4" xfId="6303" xr:uid="{00000000-0005-0000-0000-0000371A0000}"/>
    <cellStyle name="Comma 15 5" xfId="6304" xr:uid="{00000000-0005-0000-0000-0000381A0000}"/>
    <cellStyle name="Comma 15 5 2" xfId="6305" xr:uid="{00000000-0005-0000-0000-0000391A0000}"/>
    <cellStyle name="Comma 15 5 2 2" xfId="6306" xr:uid="{00000000-0005-0000-0000-00003A1A0000}"/>
    <cellStyle name="Comma 15 5 2 3" xfId="6307" xr:uid="{00000000-0005-0000-0000-00003B1A0000}"/>
    <cellStyle name="Comma 15 5 3" xfId="6308" xr:uid="{00000000-0005-0000-0000-00003C1A0000}"/>
    <cellStyle name="Comma 15 5 4" xfId="6309" xr:uid="{00000000-0005-0000-0000-00003D1A0000}"/>
    <cellStyle name="Comma 15 6" xfId="6310" xr:uid="{00000000-0005-0000-0000-00003E1A0000}"/>
    <cellStyle name="Comma 15 6 2" xfId="6311" xr:uid="{00000000-0005-0000-0000-00003F1A0000}"/>
    <cellStyle name="Comma 15 6 3" xfId="6312" xr:uid="{00000000-0005-0000-0000-0000401A0000}"/>
    <cellStyle name="Comma 15 7" xfId="6313" xr:uid="{00000000-0005-0000-0000-0000411A0000}"/>
    <cellStyle name="Comma 15 7 2" xfId="6314" xr:uid="{00000000-0005-0000-0000-0000421A0000}"/>
    <cellStyle name="Comma 15 8" xfId="6315" xr:uid="{00000000-0005-0000-0000-0000431A0000}"/>
    <cellStyle name="Comma 16" xfId="6316" xr:uid="{00000000-0005-0000-0000-0000441A0000}"/>
    <cellStyle name="Comma 16 2" xfId="6317" xr:uid="{00000000-0005-0000-0000-0000451A0000}"/>
    <cellStyle name="Comma 16 2 2" xfId="6318" xr:uid="{00000000-0005-0000-0000-0000461A0000}"/>
    <cellStyle name="Comma 16 2 2 2" xfId="6319" xr:uid="{00000000-0005-0000-0000-0000471A0000}"/>
    <cellStyle name="Comma 16 2 2 2 2" xfId="6320" xr:uid="{00000000-0005-0000-0000-0000481A0000}"/>
    <cellStyle name="Comma 16 2 2 2 3" xfId="6321" xr:uid="{00000000-0005-0000-0000-0000491A0000}"/>
    <cellStyle name="Comma 16 2 2 3" xfId="6322" xr:uid="{00000000-0005-0000-0000-00004A1A0000}"/>
    <cellStyle name="Comma 16 2 2 3 2" xfId="6323" xr:uid="{00000000-0005-0000-0000-00004B1A0000}"/>
    <cellStyle name="Comma 16 2 2 3 3" xfId="6324" xr:uid="{00000000-0005-0000-0000-00004C1A0000}"/>
    <cellStyle name="Comma 16 2 2 4" xfId="6325" xr:uid="{00000000-0005-0000-0000-00004D1A0000}"/>
    <cellStyle name="Comma 16 2 2 4 2" xfId="6326" xr:uid="{00000000-0005-0000-0000-00004E1A0000}"/>
    <cellStyle name="Comma 16 2 2 4 3" xfId="6327" xr:uid="{00000000-0005-0000-0000-00004F1A0000}"/>
    <cellStyle name="Comma 16 2 2 5" xfId="6328" xr:uid="{00000000-0005-0000-0000-0000501A0000}"/>
    <cellStyle name="Comma 16 2 2 5 2" xfId="6329" xr:uid="{00000000-0005-0000-0000-0000511A0000}"/>
    <cellStyle name="Comma 16 2 2 6" xfId="6330" xr:uid="{00000000-0005-0000-0000-0000521A0000}"/>
    <cellStyle name="Comma 16 2 3" xfId="6331" xr:uid="{00000000-0005-0000-0000-0000531A0000}"/>
    <cellStyle name="Comma 16 2 3 2" xfId="6332" xr:uid="{00000000-0005-0000-0000-0000541A0000}"/>
    <cellStyle name="Comma 16 2 3 2 2" xfId="6333" xr:uid="{00000000-0005-0000-0000-0000551A0000}"/>
    <cellStyle name="Comma 16 2 3 2 3" xfId="6334" xr:uid="{00000000-0005-0000-0000-0000561A0000}"/>
    <cellStyle name="Comma 16 2 3 3" xfId="6335" xr:uid="{00000000-0005-0000-0000-0000571A0000}"/>
    <cellStyle name="Comma 16 2 3 4" xfId="6336" xr:uid="{00000000-0005-0000-0000-0000581A0000}"/>
    <cellStyle name="Comma 16 2 4" xfId="6337" xr:uid="{00000000-0005-0000-0000-0000591A0000}"/>
    <cellStyle name="Comma 16 2 4 2" xfId="6338" xr:uid="{00000000-0005-0000-0000-00005A1A0000}"/>
    <cellStyle name="Comma 16 2 4 2 2" xfId="6339" xr:uid="{00000000-0005-0000-0000-00005B1A0000}"/>
    <cellStyle name="Comma 16 2 4 2 3" xfId="6340" xr:uid="{00000000-0005-0000-0000-00005C1A0000}"/>
    <cellStyle name="Comma 16 2 4 3" xfId="6341" xr:uid="{00000000-0005-0000-0000-00005D1A0000}"/>
    <cellStyle name="Comma 16 2 4 4" xfId="6342" xr:uid="{00000000-0005-0000-0000-00005E1A0000}"/>
    <cellStyle name="Comma 16 2 5" xfId="6343" xr:uid="{00000000-0005-0000-0000-00005F1A0000}"/>
    <cellStyle name="Comma 16 2 5 2" xfId="6344" xr:uid="{00000000-0005-0000-0000-0000601A0000}"/>
    <cellStyle name="Comma 16 2 5 3" xfId="6345" xr:uid="{00000000-0005-0000-0000-0000611A0000}"/>
    <cellStyle name="Comma 16 2 6" xfId="6346" xr:uid="{00000000-0005-0000-0000-0000621A0000}"/>
    <cellStyle name="Comma 16 2 6 2" xfId="6347" xr:uid="{00000000-0005-0000-0000-0000631A0000}"/>
    <cellStyle name="Comma 16 2 7" xfId="6348" xr:uid="{00000000-0005-0000-0000-0000641A0000}"/>
    <cellStyle name="Comma 16 3" xfId="6349" xr:uid="{00000000-0005-0000-0000-0000651A0000}"/>
    <cellStyle name="Comma 16 3 2" xfId="6350" xr:uid="{00000000-0005-0000-0000-0000661A0000}"/>
    <cellStyle name="Comma 16 3 2 2" xfId="6351" xr:uid="{00000000-0005-0000-0000-0000671A0000}"/>
    <cellStyle name="Comma 16 3 2 3" xfId="6352" xr:uid="{00000000-0005-0000-0000-0000681A0000}"/>
    <cellStyle name="Comma 16 3 3" xfId="6353" xr:uid="{00000000-0005-0000-0000-0000691A0000}"/>
    <cellStyle name="Comma 16 3 3 2" xfId="6354" xr:uid="{00000000-0005-0000-0000-00006A1A0000}"/>
    <cellStyle name="Comma 16 3 3 3" xfId="6355" xr:uid="{00000000-0005-0000-0000-00006B1A0000}"/>
    <cellStyle name="Comma 16 3 4" xfId="6356" xr:uid="{00000000-0005-0000-0000-00006C1A0000}"/>
    <cellStyle name="Comma 16 3 4 2" xfId="6357" xr:uid="{00000000-0005-0000-0000-00006D1A0000}"/>
    <cellStyle name="Comma 16 3 4 3" xfId="6358" xr:uid="{00000000-0005-0000-0000-00006E1A0000}"/>
    <cellStyle name="Comma 16 3 5" xfId="6359" xr:uid="{00000000-0005-0000-0000-00006F1A0000}"/>
    <cellStyle name="Comma 16 3 5 2" xfId="6360" xr:uid="{00000000-0005-0000-0000-0000701A0000}"/>
    <cellStyle name="Comma 16 3 6" xfId="6361" xr:uid="{00000000-0005-0000-0000-0000711A0000}"/>
    <cellStyle name="Comma 16 4" xfId="6362" xr:uid="{00000000-0005-0000-0000-0000721A0000}"/>
    <cellStyle name="Comma 16 4 2" xfId="6363" xr:uid="{00000000-0005-0000-0000-0000731A0000}"/>
    <cellStyle name="Comma 16 4 2 2" xfId="6364" xr:uid="{00000000-0005-0000-0000-0000741A0000}"/>
    <cellStyle name="Comma 16 4 2 3" xfId="6365" xr:uid="{00000000-0005-0000-0000-0000751A0000}"/>
    <cellStyle name="Comma 16 4 3" xfId="6366" xr:uid="{00000000-0005-0000-0000-0000761A0000}"/>
    <cellStyle name="Comma 16 4 4" xfId="6367" xr:uid="{00000000-0005-0000-0000-0000771A0000}"/>
    <cellStyle name="Comma 16 5" xfId="6368" xr:uid="{00000000-0005-0000-0000-0000781A0000}"/>
    <cellStyle name="Comma 16 5 2" xfId="6369" xr:uid="{00000000-0005-0000-0000-0000791A0000}"/>
    <cellStyle name="Comma 16 5 2 2" xfId="6370" xr:uid="{00000000-0005-0000-0000-00007A1A0000}"/>
    <cellStyle name="Comma 16 5 2 3" xfId="6371" xr:uid="{00000000-0005-0000-0000-00007B1A0000}"/>
    <cellStyle name="Comma 16 5 3" xfId="6372" xr:uid="{00000000-0005-0000-0000-00007C1A0000}"/>
    <cellStyle name="Comma 16 5 4" xfId="6373" xr:uid="{00000000-0005-0000-0000-00007D1A0000}"/>
    <cellStyle name="Comma 16 6" xfId="6374" xr:uid="{00000000-0005-0000-0000-00007E1A0000}"/>
    <cellStyle name="Comma 16 6 2" xfId="6375" xr:uid="{00000000-0005-0000-0000-00007F1A0000}"/>
    <cellStyle name="Comma 16 6 3" xfId="6376" xr:uid="{00000000-0005-0000-0000-0000801A0000}"/>
    <cellStyle name="Comma 16 7" xfId="6377" xr:uid="{00000000-0005-0000-0000-0000811A0000}"/>
    <cellStyle name="Comma 16 7 2" xfId="6378" xr:uid="{00000000-0005-0000-0000-0000821A0000}"/>
    <cellStyle name="Comma 16 8" xfId="6379" xr:uid="{00000000-0005-0000-0000-0000831A0000}"/>
    <cellStyle name="Comma 17" xfId="6380" xr:uid="{00000000-0005-0000-0000-0000841A0000}"/>
    <cellStyle name="Comma 18" xfId="6381" xr:uid="{00000000-0005-0000-0000-0000851A0000}"/>
    <cellStyle name="Comma 18 2" xfId="6382" xr:uid="{00000000-0005-0000-0000-0000861A0000}"/>
    <cellStyle name="Comma 19" xfId="6383" xr:uid="{00000000-0005-0000-0000-0000871A0000}"/>
    <cellStyle name="Comma 19 2" xfId="6384" xr:uid="{00000000-0005-0000-0000-0000881A0000}"/>
    <cellStyle name="Comma 2" xfId="6385" xr:uid="{00000000-0005-0000-0000-0000891A0000}"/>
    <cellStyle name="Comma 2 10" xfId="6386" xr:uid="{00000000-0005-0000-0000-00008A1A0000}"/>
    <cellStyle name="Comma 2 10 10" xfId="6387" xr:uid="{00000000-0005-0000-0000-00008B1A0000}"/>
    <cellStyle name="Comma 2 10 10 2" xfId="6388" xr:uid="{00000000-0005-0000-0000-00008C1A0000}"/>
    <cellStyle name="Comma 2 10 10 2 2" xfId="6389" xr:uid="{00000000-0005-0000-0000-00008D1A0000}"/>
    <cellStyle name="Comma 2 10 10 3" xfId="6390" xr:uid="{00000000-0005-0000-0000-00008E1A0000}"/>
    <cellStyle name="Comma 2 10 11" xfId="6391" xr:uid="{00000000-0005-0000-0000-00008F1A0000}"/>
    <cellStyle name="Comma 2 10 11 2" xfId="6392" xr:uid="{00000000-0005-0000-0000-0000901A0000}"/>
    <cellStyle name="Comma 2 10 12" xfId="6393" xr:uid="{00000000-0005-0000-0000-0000911A0000}"/>
    <cellStyle name="Comma 2 10 13" xfId="6394" xr:uid="{00000000-0005-0000-0000-0000921A0000}"/>
    <cellStyle name="Comma 2 10 2" xfId="6395" xr:uid="{00000000-0005-0000-0000-0000931A0000}"/>
    <cellStyle name="Comma 2 10 2 10" xfId="6396" xr:uid="{00000000-0005-0000-0000-0000941A0000}"/>
    <cellStyle name="Comma 2 10 2 2" xfId="6397" xr:uid="{00000000-0005-0000-0000-0000951A0000}"/>
    <cellStyle name="Comma 2 10 2 2 2" xfId="6398" xr:uid="{00000000-0005-0000-0000-0000961A0000}"/>
    <cellStyle name="Comma 2 10 2 2 2 2" xfId="6399" xr:uid="{00000000-0005-0000-0000-0000971A0000}"/>
    <cellStyle name="Comma 2 10 2 2 2 2 2" xfId="6400" xr:uid="{00000000-0005-0000-0000-0000981A0000}"/>
    <cellStyle name="Comma 2 10 2 2 2 2 2 2" xfId="6401" xr:uid="{00000000-0005-0000-0000-0000991A0000}"/>
    <cellStyle name="Comma 2 10 2 2 2 2 2 3" xfId="6402" xr:uid="{00000000-0005-0000-0000-00009A1A0000}"/>
    <cellStyle name="Comma 2 10 2 2 2 2 3" xfId="6403" xr:uid="{00000000-0005-0000-0000-00009B1A0000}"/>
    <cellStyle name="Comma 2 10 2 2 2 2 3 2" xfId="6404" xr:uid="{00000000-0005-0000-0000-00009C1A0000}"/>
    <cellStyle name="Comma 2 10 2 2 2 2 3 3" xfId="6405" xr:uid="{00000000-0005-0000-0000-00009D1A0000}"/>
    <cellStyle name="Comma 2 10 2 2 2 2 4" xfId="6406" xr:uid="{00000000-0005-0000-0000-00009E1A0000}"/>
    <cellStyle name="Comma 2 10 2 2 2 2 4 2" xfId="6407" xr:uid="{00000000-0005-0000-0000-00009F1A0000}"/>
    <cellStyle name="Comma 2 10 2 2 2 2 4 3" xfId="6408" xr:uid="{00000000-0005-0000-0000-0000A01A0000}"/>
    <cellStyle name="Comma 2 10 2 2 2 2 5" xfId="6409" xr:uid="{00000000-0005-0000-0000-0000A11A0000}"/>
    <cellStyle name="Comma 2 10 2 2 2 2 5 2" xfId="6410" xr:uid="{00000000-0005-0000-0000-0000A21A0000}"/>
    <cellStyle name="Comma 2 10 2 2 2 2 6" xfId="6411" xr:uid="{00000000-0005-0000-0000-0000A31A0000}"/>
    <cellStyle name="Comma 2 10 2 2 2 3" xfId="6412" xr:uid="{00000000-0005-0000-0000-0000A41A0000}"/>
    <cellStyle name="Comma 2 10 2 2 2 3 2" xfId="6413" xr:uid="{00000000-0005-0000-0000-0000A51A0000}"/>
    <cellStyle name="Comma 2 10 2 2 2 3 2 2" xfId="6414" xr:uid="{00000000-0005-0000-0000-0000A61A0000}"/>
    <cellStyle name="Comma 2 10 2 2 2 3 2 3" xfId="6415" xr:uid="{00000000-0005-0000-0000-0000A71A0000}"/>
    <cellStyle name="Comma 2 10 2 2 2 3 3" xfId="6416" xr:uid="{00000000-0005-0000-0000-0000A81A0000}"/>
    <cellStyle name="Comma 2 10 2 2 2 3 4" xfId="6417" xr:uid="{00000000-0005-0000-0000-0000A91A0000}"/>
    <cellStyle name="Comma 2 10 2 2 2 4" xfId="6418" xr:uid="{00000000-0005-0000-0000-0000AA1A0000}"/>
    <cellStyle name="Comma 2 10 2 2 2 4 2" xfId="6419" xr:uid="{00000000-0005-0000-0000-0000AB1A0000}"/>
    <cellStyle name="Comma 2 10 2 2 2 4 2 2" xfId="6420" xr:uid="{00000000-0005-0000-0000-0000AC1A0000}"/>
    <cellStyle name="Comma 2 10 2 2 2 4 2 3" xfId="6421" xr:uid="{00000000-0005-0000-0000-0000AD1A0000}"/>
    <cellStyle name="Comma 2 10 2 2 2 4 3" xfId="6422" xr:uid="{00000000-0005-0000-0000-0000AE1A0000}"/>
    <cellStyle name="Comma 2 10 2 2 2 4 4" xfId="6423" xr:uid="{00000000-0005-0000-0000-0000AF1A0000}"/>
    <cellStyle name="Comma 2 10 2 2 2 5" xfId="6424" xr:uid="{00000000-0005-0000-0000-0000B01A0000}"/>
    <cellStyle name="Comma 2 10 2 2 2 5 2" xfId="6425" xr:uid="{00000000-0005-0000-0000-0000B11A0000}"/>
    <cellStyle name="Comma 2 10 2 2 2 5 3" xfId="6426" xr:uid="{00000000-0005-0000-0000-0000B21A0000}"/>
    <cellStyle name="Comma 2 10 2 2 2 6" xfId="6427" xr:uid="{00000000-0005-0000-0000-0000B31A0000}"/>
    <cellStyle name="Comma 2 10 2 2 2 6 2" xfId="6428" xr:uid="{00000000-0005-0000-0000-0000B41A0000}"/>
    <cellStyle name="Comma 2 10 2 2 2 7" xfId="6429" xr:uid="{00000000-0005-0000-0000-0000B51A0000}"/>
    <cellStyle name="Comma 2 10 2 2 3" xfId="6430" xr:uid="{00000000-0005-0000-0000-0000B61A0000}"/>
    <cellStyle name="Comma 2 10 2 2 3 2" xfId="6431" xr:uid="{00000000-0005-0000-0000-0000B71A0000}"/>
    <cellStyle name="Comma 2 10 2 2 3 2 2" xfId="6432" xr:uid="{00000000-0005-0000-0000-0000B81A0000}"/>
    <cellStyle name="Comma 2 10 2 2 3 2 3" xfId="6433" xr:uid="{00000000-0005-0000-0000-0000B91A0000}"/>
    <cellStyle name="Comma 2 10 2 2 3 3" xfId="6434" xr:uid="{00000000-0005-0000-0000-0000BA1A0000}"/>
    <cellStyle name="Comma 2 10 2 2 3 3 2" xfId="6435" xr:uid="{00000000-0005-0000-0000-0000BB1A0000}"/>
    <cellStyle name="Comma 2 10 2 2 3 3 3" xfId="6436" xr:uid="{00000000-0005-0000-0000-0000BC1A0000}"/>
    <cellStyle name="Comma 2 10 2 2 3 4" xfId="6437" xr:uid="{00000000-0005-0000-0000-0000BD1A0000}"/>
    <cellStyle name="Comma 2 10 2 2 3 4 2" xfId="6438" xr:uid="{00000000-0005-0000-0000-0000BE1A0000}"/>
    <cellStyle name="Comma 2 10 2 2 3 4 3" xfId="6439" xr:uid="{00000000-0005-0000-0000-0000BF1A0000}"/>
    <cellStyle name="Comma 2 10 2 2 3 5" xfId="6440" xr:uid="{00000000-0005-0000-0000-0000C01A0000}"/>
    <cellStyle name="Comma 2 10 2 2 3 5 2" xfId="6441" xr:uid="{00000000-0005-0000-0000-0000C11A0000}"/>
    <cellStyle name="Comma 2 10 2 2 3 6" xfId="6442" xr:uid="{00000000-0005-0000-0000-0000C21A0000}"/>
    <cellStyle name="Comma 2 10 2 2 4" xfId="6443" xr:uid="{00000000-0005-0000-0000-0000C31A0000}"/>
    <cellStyle name="Comma 2 10 2 2 4 2" xfId="6444" xr:uid="{00000000-0005-0000-0000-0000C41A0000}"/>
    <cellStyle name="Comma 2 10 2 2 4 2 2" xfId="6445" xr:uid="{00000000-0005-0000-0000-0000C51A0000}"/>
    <cellStyle name="Comma 2 10 2 2 4 2 3" xfId="6446" xr:uid="{00000000-0005-0000-0000-0000C61A0000}"/>
    <cellStyle name="Comma 2 10 2 2 4 3" xfId="6447" xr:uid="{00000000-0005-0000-0000-0000C71A0000}"/>
    <cellStyle name="Comma 2 10 2 2 4 4" xfId="6448" xr:uid="{00000000-0005-0000-0000-0000C81A0000}"/>
    <cellStyle name="Comma 2 10 2 2 5" xfId="6449" xr:uid="{00000000-0005-0000-0000-0000C91A0000}"/>
    <cellStyle name="Comma 2 10 2 2 5 2" xfId="6450" xr:uid="{00000000-0005-0000-0000-0000CA1A0000}"/>
    <cellStyle name="Comma 2 10 2 2 5 2 2" xfId="6451" xr:uid="{00000000-0005-0000-0000-0000CB1A0000}"/>
    <cellStyle name="Comma 2 10 2 2 5 2 3" xfId="6452" xr:uid="{00000000-0005-0000-0000-0000CC1A0000}"/>
    <cellStyle name="Comma 2 10 2 2 5 3" xfId="6453" xr:uid="{00000000-0005-0000-0000-0000CD1A0000}"/>
    <cellStyle name="Comma 2 10 2 2 5 4" xfId="6454" xr:uid="{00000000-0005-0000-0000-0000CE1A0000}"/>
    <cellStyle name="Comma 2 10 2 2 6" xfId="6455" xr:uid="{00000000-0005-0000-0000-0000CF1A0000}"/>
    <cellStyle name="Comma 2 10 2 2 6 2" xfId="6456" xr:uid="{00000000-0005-0000-0000-0000D01A0000}"/>
    <cellStyle name="Comma 2 10 2 2 6 3" xfId="6457" xr:uid="{00000000-0005-0000-0000-0000D11A0000}"/>
    <cellStyle name="Comma 2 10 2 2 7" xfId="6458" xr:uid="{00000000-0005-0000-0000-0000D21A0000}"/>
    <cellStyle name="Comma 2 10 2 2 7 2" xfId="6459" xr:uid="{00000000-0005-0000-0000-0000D31A0000}"/>
    <cellStyle name="Comma 2 10 2 2 8" xfId="6460" xr:uid="{00000000-0005-0000-0000-0000D41A0000}"/>
    <cellStyle name="Comma 2 10 2 2 9" xfId="6461" xr:uid="{00000000-0005-0000-0000-0000D51A0000}"/>
    <cellStyle name="Comma 2 10 2 3" xfId="6462" xr:uid="{00000000-0005-0000-0000-0000D61A0000}"/>
    <cellStyle name="Comma 2 10 2 3 2" xfId="6463" xr:uid="{00000000-0005-0000-0000-0000D71A0000}"/>
    <cellStyle name="Comma 2 10 2 3 2 2" xfId="6464" xr:uid="{00000000-0005-0000-0000-0000D81A0000}"/>
    <cellStyle name="Comma 2 10 2 3 2 2 2" xfId="6465" xr:uid="{00000000-0005-0000-0000-0000D91A0000}"/>
    <cellStyle name="Comma 2 10 2 3 2 2 3" xfId="6466" xr:uid="{00000000-0005-0000-0000-0000DA1A0000}"/>
    <cellStyle name="Comma 2 10 2 3 2 3" xfId="6467" xr:uid="{00000000-0005-0000-0000-0000DB1A0000}"/>
    <cellStyle name="Comma 2 10 2 3 2 3 2" xfId="6468" xr:uid="{00000000-0005-0000-0000-0000DC1A0000}"/>
    <cellStyle name="Comma 2 10 2 3 2 3 3" xfId="6469" xr:uid="{00000000-0005-0000-0000-0000DD1A0000}"/>
    <cellStyle name="Comma 2 10 2 3 2 4" xfId="6470" xr:uid="{00000000-0005-0000-0000-0000DE1A0000}"/>
    <cellStyle name="Comma 2 10 2 3 2 4 2" xfId="6471" xr:uid="{00000000-0005-0000-0000-0000DF1A0000}"/>
    <cellStyle name="Comma 2 10 2 3 2 4 3" xfId="6472" xr:uid="{00000000-0005-0000-0000-0000E01A0000}"/>
    <cellStyle name="Comma 2 10 2 3 2 5" xfId="6473" xr:uid="{00000000-0005-0000-0000-0000E11A0000}"/>
    <cellStyle name="Comma 2 10 2 3 2 5 2" xfId="6474" xr:uid="{00000000-0005-0000-0000-0000E21A0000}"/>
    <cellStyle name="Comma 2 10 2 3 2 6" xfId="6475" xr:uid="{00000000-0005-0000-0000-0000E31A0000}"/>
    <cellStyle name="Comma 2 10 2 3 3" xfId="6476" xr:uid="{00000000-0005-0000-0000-0000E41A0000}"/>
    <cellStyle name="Comma 2 10 2 3 3 2" xfId="6477" xr:uid="{00000000-0005-0000-0000-0000E51A0000}"/>
    <cellStyle name="Comma 2 10 2 3 3 2 2" xfId="6478" xr:uid="{00000000-0005-0000-0000-0000E61A0000}"/>
    <cellStyle name="Comma 2 10 2 3 3 2 3" xfId="6479" xr:uid="{00000000-0005-0000-0000-0000E71A0000}"/>
    <cellStyle name="Comma 2 10 2 3 3 3" xfId="6480" xr:uid="{00000000-0005-0000-0000-0000E81A0000}"/>
    <cellStyle name="Comma 2 10 2 3 3 4" xfId="6481" xr:uid="{00000000-0005-0000-0000-0000E91A0000}"/>
    <cellStyle name="Comma 2 10 2 3 4" xfId="6482" xr:uid="{00000000-0005-0000-0000-0000EA1A0000}"/>
    <cellStyle name="Comma 2 10 2 3 4 2" xfId="6483" xr:uid="{00000000-0005-0000-0000-0000EB1A0000}"/>
    <cellStyle name="Comma 2 10 2 3 4 2 2" xfId="6484" xr:uid="{00000000-0005-0000-0000-0000EC1A0000}"/>
    <cellStyle name="Comma 2 10 2 3 4 2 3" xfId="6485" xr:uid="{00000000-0005-0000-0000-0000ED1A0000}"/>
    <cellStyle name="Comma 2 10 2 3 4 3" xfId="6486" xr:uid="{00000000-0005-0000-0000-0000EE1A0000}"/>
    <cellStyle name="Comma 2 10 2 3 4 4" xfId="6487" xr:uid="{00000000-0005-0000-0000-0000EF1A0000}"/>
    <cellStyle name="Comma 2 10 2 3 5" xfId="6488" xr:uid="{00000000-0005-0000-0000-0000F01A0000}"/>
    <cellStyle name="Comma 2 10 2 3 5 2" xfId="6489" xr:uid="{00000000-0005-0000-0000-0000F11A0000}"/>
    <cellStyle name="Comma 2 10 2 3 5 3" xfId="6490" xr:uid="{00000000-0005-0000-0000-0000F21A0000}"/>
    <cellStyle name="Comma 2 10 2 3 6" xfId="6491" xr:uid="{00000000-0005-0000-0000-0000F31A0000}"/>
    <cellStyle name="Comma 2 10 2 3 6 2" xfId="6492" xr:uid="{00000000-0005-0000-0000-0000F41A0000}"/>
    <cellStyle name="Comma 2 10 2 3 7" xfId="6493" xr:uid="{00000000-0005-0000-0000-0000F51A0000}"/>
    <cellStyle name="Comma 2 10 2 4" xfId="6494" xr:uid="{00000000-0005-0000-0000-0000F61A0000}"/>
    <cellStyle name="Comma 2 10 2 4 2" xfId="6495" xr:uid="{00000000-0005-0000-0000-0000F71A0000}"/>
    <cellStyle name="Comma 2 10 2 4 2 2" xfId="6496" xr:uid="{00000000-0005-0000-0000-0000F81A0000}"/>
    <cellStyle name="Comma 2 10 2 4 2 3" xfId="6497" xr:uid="{00000000-0005-0000-0000-0000F91A0000}"/>
    <cellStyle name="Comma 2 10 2 4 3" xfId="6498" xr:uid="{00000000-0005-0000-0000-0000FA1A0000}"/>
    <cellStyle name="Comma 2 10 2 4 3 2" xfId="6499" xr:uid="{00000000-0005-0000-0000-0000FB1A0000}"/>
    <cellStyle name="Comma 2 10 2 4 3 3" xfId="6500" xr:uid="{00000000-0005-0000-0000-0000FC1A0000}"/>
    <cellStyle name="Comma 2 10 2 4 4" xfId="6501" xr:uid="{00000000-0005-0000-0000-0000FD1A0000}"/>
    <cellStyle name="Comma 2 10 2 4 4 2" xfId="6502" xr:uid="{00000000-0005-0000-0000-0000FE1A0000}"/>
    <cellStyle name="Comma 2 10 2 4 4 3" xfId="6503" xr:uid="{00000000-0005-0000-0000-0000FF1A0000}"/>
    <cellStyle name="Comma 2 10 2 4 5" xfId="6504" xr:uid="{00000000-0005-0000-0000-0000001B0000}"/>
    <cellStyle name="Comma 2 10 2 4 5 2" xfId="6505" xr:uid="{00000000-0005-0000-0000-0000011B0000}"/>
    <cellStyle name="Comma 2 10 2 4 6" xfId="6506" xr:uid="{00000000-0005-0000-0000-0000021B0000}"/>
    <cellStyle name="Comma 2 10 2 5" xfId="6507" xr:uid="{00000000-0005-0000-0000-0000031B0000}"/>
    <cellStyle name="Comma 2 10 2 5 2" xfId="6508" xr:uid="{00000000-0005-0000-0000-0000041B0000}"/>
    <cellStyle name="Comma 2 10 2 5 2 2" xfId="6509" xr:uid="{00000000-0005-0000-0000-0000051B0000}"/>
    <cellStyle name="Comma 2 10 2 5 2 3" xfId="6510" xr:uid="{00000000-0005-0000-0000-0000061B0000}"/>
    <cellStyle name="Comma 2 10 2 5 3" xfId="6511" xr:uid="{00000000-0005-0000-0000-0000071B0000}"/>
    <cellStyle name="Comma 2 10 2 5 4" xfId="6512" xr:uid="{00000000-0005-0000-0000-0000081B0000}"/>
    <cellStyle name="Comma 2 10 2 6" xfId="6513" xr:uid="{00000000-0005-0000-0000-0000091B0000}"/>
    <cellStyle name="Comma 2 10 2 6 2" xfId="6514" xr:uid="{00000000-0005-0000-0000-00000A1B0000}"/>
    <cellStyle name="Comma 2 10 2 6 2 2" xfId="6515" xr:uid="{00000000-0005-0000-0000-00000B1B0000}"/>
    <cellStyle name="Comma 2 10 2 6 2 3" xfId="6516" xr:uid="{00000000-0005-0000-0000-00000C1B0000}"/>
    <cellStyle name="Comma 2 10 2 6 3" xfId="6517" xr:uid="{00000000-0005-0000-0000-00000D1B0000}"/>
    <cellStyle name="Comma 2 10 2 6 4" xfId="6518" xr:uid="{00000000-0005-0000-0000-00000E1B0000}"/>
    <cellStyle name="Comma 2 10 2 7" xfId="6519" xr:uid="{00000000-0005-0000-0000-00000F1B0000}"/>
    <cellStyle name="Comma 2 10 2 7 2" xfId="6520" xr:uid="{00000000-0005-0000-0000-0000101B0000}"/>
    <cellStyle name="Comma 2 10 2 7 3" xfId="6521" xr:uid="{00000000-0005-0000-0000-0000111B0000}"/>
    <cellStyle name="Comma 2 10 2 8" xfId="6522" xr:uid="{00000000-0005-0000-0000-0000121B0000}"/>
    <cellStyle name="Comma 2 10 2 8 2" xfId="6523" xr:uid="{00000000-0005-0000-0000-0000131B0000}"/>
    <cellStyle name="Comma 2 10 2 9" xfId="6524" xr:uid="{00000000-0005-0000-0000-0000141B0000}"/>
    <cellStyle name="Comma 2 10 3" xfId="6525" xr:uid="{00000000-0005-0000-0000-0000151B0000}"/>
    <cellStyle name="Comma 2 10 3 10" xfId="6526" xr:uid="{00000000-0005-0000-0000-0000161B0000}"/>
    <cellStyle name="Comma 2 10 3 2" xfId="6527" xr:uid="{00000000-0005-0000-0000-0000171B0000}"/>
    <cellStyle name="Comma 2 10 3 2 2" xfId="6528" xr:uid="{00000000-0005-0000-0000-0000181B0000}"/>
    <cellStyle name="Comma 2 10 3 2 2 2" xfId="6529" xr:uid="{00000000-0005-0000-0000-0000191B0000}"/>
    <cellStyle name="Comma 2 10 3 2 2 2 2" xfId="6530" xr:uid="{00000000-0005-0000-0000-00001A1B0000}"/>
    <cellStyle name="Comma 2 10 3 2 2 2 2 2" xfId="6531" xr:uid="{00000000-0005-0000-0000-00001B1B0000}"/>
    <cellStyle name="Comma 2 10 3 2 2 2 2 3" xfId="6532" xr:uid="{00000000-0005-0000-0000-00001C1B0000}"/>
    <cellStyle name="Comma 2 10 3 2 2 2 3" xfId="6533" xr:uid="{00000000-0005-0000-0000-00001D1B0000}"/>
    <cellStyle name="Comma 2 10 3 2 2 2 3 2" xfId="6534" xr:uid="{00000000-0005-0000-0000-00001E1B0000}"/>
    <cellStyle name="Comma 2 10 3 2 2 2 3 3" xfId="6535" xr:uid="{00000000-0005-0000-0000-00001F1B0000}"/>
    <cellStyle name="Comma 2 10 3 2 2 2 4" xfId="6536" xr:uid="{00000000-0005-0000-0000-0000201B0000}"/>
    <cellStyle name="Comma 2 10 3 2 2 2 4 2" xfId="6537" xr:uid="{00000000-0005-0000-0000-0000211B0000}"/>
    <cellStyle name="Comma 2 10 3 2 2 2 4 3" xfId="6538" xr:uid="{00000000-0005-0000-0000-0000221B0000}"/>
    <cellStyle name="Comma 2 10 3 2 2 2 5" xfId="6539" xr:uid="{00000000-0005-0000-0000-0000231B0000}"/>
    <cellStyle name="Comma 2 10 3 2 2 2 5 2" xfId="6540" xr:uid="{00000000-0005-0000-0000-0000241B0000}"/>
    <cellStyle name="Comma 2 10 3 2 2 2 6" xfId="6541" xr:uid="{00000000-0005-0000-0000-0000251B0000}"/>
    <cellStyle name="Comma 2 10 3 2 2 3" xfId="6542" xr:uid="{00000000-0005-0000-0000-0000261B0000}"/>
    <cellStyle name="Comma 2 10 3 2 2 3 2" xfId="6543" xr:uid="{00000000-0005-0000-0000-0000271B0000}"/>
    <cellStyle name="Comma 2 10 3 2 2 3 2 2" xfId="6544" xr:uid="{00000000-0005-0000-0000-0000281B0000}"/>
    <cellStyle name="Comma 2 10 3 2 2 3 2 3" xfId="6545" xr:uid="{00000000-0005-0000-0000-0000291B0000}"/>
    <cellStyle name="Comma 2 10 3 2 2 3 3" xfId="6546" xr:uid="{00000000-0005-0000-0000-00002A1B0000}"/>
    <cellStyle name="Comma 2 10 3 2 2 3 4" xfId="6547" xr:uid="{00000000-0005-0000-0000-00002B1B0000}"/>
    <cellStyle name="Comma 2 10 3 2 2 4" xfId="6548" xr:uid="{00000000-0005-0000-0000-00002C1B0000}"/>
    <cellStyle name="Comma 2 10 3 2 2 4 2" xfId="6549" xr:uid="{00000000-0005-0000-0000-00002D1B0000}"/>
    <cellStyle name="Comma 2 10 3 2 2 4 2 2" xfId="6550" xr:uid="{00000000-0005-0000-0000-00002E1B0000}"/>
    <cellStyle name="Comma 2 10 3 2 2 4 2 3" xfId="6551" xr:uid="{00000000-0005-0000-0000-00002F1B0000}"/>
    <cellStyle name="Comma 2 10 3 2 2 4 3" xfId="6552" xr:uid="{00000000-0005-0000-0000-0000301B0000}"/>
    <cellStyle name="Comma 2 10 3 2 2 4 4" xfId="6553" xr:uid="{00000000-0005-0000-0000-0000311B0000}"/>
    <cellStyle name="Comma 2 10 3 2 2 5" xfId="6554" xr:uid="{00000000-0005-0000-0000-0000321B0000}"/>
    <cellStyle name="Comma 2 10 3 2 2 5 2" xfId="6555" xr:uid="{00000000-0005-0000-0000-0000331B0000}"/>
    <cellStyle name="Comma 2 10 3 2 2 5 3" xfId="6556" xr:uid="{00000000-0005-0000-0000-0000341B0000}"/>
    <cellStyle name="Comma 2 10 3 2 2 6" xfId="6557" xr:uid="{00000000-0005-0000-0000-0000351B0000}"/>
    <cellStyle name="Comma 2 10 3 2 2 6 2" xfId="6558" xr:uid="{00000000-0005-0000-0000-0000361B0000}"/>
    <cellStyle name="Comma 2 10 3 2 2 7" xfId="6559" xr:uid="{00000000-0005-0000-0000-0000371B0000}"/>
    <cellStyle name="Comma 2 10 3 2 3" xfId="6560" xr:uid="{00000000-0005-0000-0000-0000381B0000}"/>
    <cellStyle name="Comma 2 10 3 2 3 2" xfId="6561" xr:uid="{00000000-0005-0000-0000-0000391B0000}"/>
    <cellStyle name="Comma 2 10 3 2 3 2 2" xfId="6562" xr:uid="{00000000-0005-0000-0000-00003A1B0000}"/>
    <cellStyle name="Comma 2 10 3 2 3 2 3" xfId="6563" xr:uid="{00000000-0005-0000-0000-00003B1B0000}"/>
    <cellStyle name="Comma 2 10 3 2 3 3" xfId="6564" xr:uid="{00000000-0005-0000-0000-00003C1B0000}"/>
    <cellStyle name="Comma 2 10 3 2 3 3 2" xfId="6565" xr:uid="{00000000-0005-0000-0000-00003D1B0000}"/>
    <cellStyle name="Comma 2 10 3 2 3 3 3" xfId="6566" xr:uid="{00000000-0005-0000-0000-00003E1B0000}"/>
    <cellStyle name="Comma 2 10 3 2 3 4" xfId="6567" xr:uid="{00000000-0005-0000-0000-00003F1B0000}"/>
    <cellStyle name="Comma 2 10 3 2 3 4 2" xfId="6568" xr:uid="{00000000-0005-0000-0000-0000401B0000}"/>
    <cellStyle name="Comma 2 10 3 2 3 4 3" xfId="6569" xr:uid="{00000000-0005-0000-0000-0000411B0000}"/>
    <cellStyle name="Comma 2 10 3 2 3 5" xfId="6570" xr:uid="{00000000-0005-0000-0000-0000421B0000}"/>
    <cellStyle name="Comma 2 10 3 2 3 5 2" xfId="6571" xr:uid="{00000000-0005-0000-0000-0000431B0000}"/>
    <cellStyle name="Comma 2 10 3 2 3 6" xfId="6572" xr:uid="{00000000-0005-0000-0000-0000441B0000}"/>
    <cellStyle name="Comma 2 10 3 2 4" xfId="6573" xr:uid="{00000000-0005-0000-0000-0000451B0000}"/>
    <cellStyle name="Comma 2 10 3 2 4 2" xfId="6574" xr:uid="{00000000-0005-0000-0000-0000461B0000}"/>
    <cellStyle name="Comma 2 10 3 2 4 2 2" xfId="6575" xr:uid="{00000000-0005-0000-0000-0000471B0000}"/>
    <cellStyle name="Comma 2 10 3 2 4 2 3" xfId="6576" xr:uid="{00000000-0005-0000-0000-0000481B0000}"/>
    <cellStyle name="Comma 2 10 3 2 4 3" xfId="6577" xr:uid="{00000000-0005-0000-0000-0000491B0000}"/>
    <cellStyle name="Comma 2 10 3 2 4 4" xfId="6578" xr:uid="{00000000-0005-0000-0000-00004A1B0000}"/>
    <cellStyle name="Comma 2 10 3 2 5" xfId="6579" xr:uid="{00000000-0005-0000-0000-00004B1B0000}"/>
    <cellStyle name="Comma 2 10 3 2 5 2" xfId="6580" xr:uid="{00000000-0005-0000-0000-00004C1B0000}"/>
    <cellStyle name="Comma 2 10 3 2 5 2 2" xfId="6581" xr:uid="{00000000-0005-0000-0000-00004D1B0000}"/>
    <cellStyle name="Comma 2 10 3 2 5 2 3" xfId="6582" xr:uid="{00000000-0005-0000-0000-00004E1B0000}"/>
    <cellStyle name="Comma 2 10 3 2 5 3" xfId="6583" xr:uid="{00000000-0005-0000-0000-00004F1B0000}"/>
    <cellStyle name="Comma 2 10 3 2 5 4" xfId="6584" xr:uid="{00000000-0005-0000-0000-0000501B0000}"/>
    <cellStyle name="Comma 2 10 3 2 6" xfId="6585" xr:uid="{00000000-0005-0000-0000-0000511B0000}"/>
    <cellStyle name="Comma 2 10 3 2 6 2" xfId="6586" xr:uid="{00000000-0005-0000-0000-0000521B0000}"/>
    <cellStyle name="Comma 2 10 3 2 6 3" xfId="6587" xr:uid="{00000000-0005-0000-0000-0000531B0000}"/>
    <cellStyle name="Comma 2 10 3 2 7" xfId="6588" xr:uid="{00000000-0005-0000-0000-0000541B0000}"/>
    <cellStyle name="Comma 2 10 3 2 7 2" xfId="6589" xr:uid="{00000000-0005-0000-0000-0000551B0000}"/>
    <cellStyle name="Comma 2 10 3 2 8" xfId="6590" xr:uid="{00000000-0005-0000-0000-0000561B0000}"/>
    <cellStyle name="Comma 2 10 3 2 9" xfId="6591" xr:uid="{00000000-0005-0000-0000-0000571B0000}"/>
    <cellStyle name="Comma 2 10 3 3" xfId="6592" xr:uid="{00000000-0005-0000-0000-0000581B0000}"/>
    <cellStyle name="Comma 2 10 3 3 2" xfId="6593" xr:uid="{00000000-0005-0000-0000-0000591B0000}"/>
    <cellStyle name="Comma 2 10 3 3 2 2" xfId="6594" xr:uid="{00000000-0005-0000-0000-00005A1B0000}"/>
    <cellStyle name="Comma 2 10 3 3 2 2 2" xfId="6595" xr:uid="{00000000-0005-0000-0000-00005B1B0000}"/>
    <cellStyle name="Comma 2 10 3 3 2 2 3" xfId="6596" xr:uid="{00000000-0005-0000-0000-00005C1B0000}"/>
    <cellStyle name="Comma 2 10 3 3 2 3" xfId="6597" xr:uid="{00000000-0005-0000-0000-00005D1B0000}"/>
    <cellStyle name="Comma 2 10 3 3 2 3 2" xfId="6598" xr:uid="{00000000-0005-0000-0000-00005E1B0000}"/>
    <cellStyle name="Comma 2 10 3 3 2 3 3" xfId="6599" xr:uid="{00000000-0005-0000-0000-00005F1B0000}"/>
    <cellStyle name="Comma 2 10 3 3 2 4" xfId="6600" xr:uid="{00000000-0005-0000-0000-0000601B0000}"/>
    <cellStyle name="Comma 2 10 3 3 2 4 2" xfId="6601" xr:uid="{00000000-0005-0000-0000-0000611B0000}"/>
    <cellStyle name="Comma 2 10 3 3 2 4 3" xfId="6602" xr:uid="{00000000-0005-0000-0000-0000621B0000}"/>
    <cellStyle name="Comma 2 10 3 3 2 5" xfId="6603" xr:uid="{00000000-0005-0000-0000-0000631B0000}"/>
    <cellStyle name="Comma 2 10 3 3 2 5 2" xfId="6604" xr:uid="{00000000-0005-0000-0000-0000641B0000}"/>
    <cellStyle name="Comma 2 10 3 3 2 6" xfId="6605" xr:uid="{00000000-0005-0000-0000-0000651B0000}"/>
    <cellStyle name="Comma 2 10 3 3 3" xfId="6606" xr:uid="{00000000-0005-0000-0000-0000661B0000}"/>
    <cellStyle name="Comma 2 10 3 3 3 2" xfId="6607" xr:uid="{00000000-0005-0000-0000-0000671B0000}"/>
    <cellStyle name="Comma 2 10 3 3 3 2 2" xfId="6608" xr:uid="{00000000-0005-0000-0000-0000681B0000}"/>
    <cellStyle name="Comma 2 10 3 3 3 2 3" xfId="6609" xr:uid="{00000000-0005-0000-0000-0000691B0000}"/>
    <cellStyle name="Comma 2 10 3 3 3 3" xfId="6610" xr:uid="{00000000-0005-0000-0000-00006A1B0000}"/>
    <cellStyle name="Comma 2 10 3 3 3 4" xfId="6611" xr:uid="{00000000-0005-0000-0000-00006B1B0000}"/>
    <cellStyle name="Comma 2 10 3 3 4" xfId="6612" xr:uid="{00000000-0005-0000-0000-00006C1B0000}"/>
    <cellStyle name="Comma 2 10 3 3 4 2" xfId="6613" xr:uid="{00000000-0005-0000-0000-00006D1B0000}"/>
    <cellStyle name="Comma 2 10 3 3 4 2 2" xfId="6614" xr:uid="{00000000-0005-0000-0000-00006E1B0000}"/>
    <cellStyle name="Comma 2 10 3 3 4 2 3" xfId="6615" xr:uid="{00000000-0005-0000-0000-00006F1B0000}"/>
    <cellStyle name="Comma 2 10 3 3 4 3" xfId="6616" xr:uid="{00000000-0005-0000-0000-0000701B0000}"/>
    <cellStyle name="Comma 2 10 3 3 4 4" xfId="6617" xr:uid="{00000000-0005-0000-0000-0000711B0000}"/>
    <cellStyle name="Comma 2 10 3 3 5" xfId="6618" xr:uid="{00000000-0005-0000-0000-0000721B0000}"/>
    <cellStyle name="Comma 2 10 3 3 5 2" xfId="6619" xr:uid="{00000000-0005-0000-0000-0000731B0000}"/>
    <cellStyle name="Comma 2 10 3 3 5 3" xfId="6620" xr:uid="{00000000-0005-0000-0000-0000741B0000}"/>
    <cellStyle name="Comma 2 10 3 3 6" xfId="6621" xr:uid="{00000000-0005-0000-0000-0000751B0000}"/>
    <cellStyle name="Comma 2 10 3 3 6 2" xfId="6622" xr:uid="{00000000-0005-0000-0000-0000761B0000}"/>
    <cellStyle name="Comma 2 10 3 3 7" xfId="6623" xr:uid="{00000000-0005-0000-0000-0000771B0000}"/>
    <cellStyle name="Comma 2 10 3 4" xfId="6624" xr:uid="{00000000-0005-0000-0000-0000781B0000}"/>
    <cellStyle name="Comma 2 10 3 4 2" xfId="6625" xr:uid="{00000000-0005-0000-0000-0000791B0000}"/>
    <cellStyle name="Comma 2 10 3 4 2 2" xfId="6626" xr:uid="{00000000-0005-0000-0000-00007A1B0000}"/>
    <cellStyle name="Comma 2 10 3 4 2 3" xfId="6627" xr:uid="{00000000-0005-0000-0000-00007B1B0000}"/>
    <cellStyle name="Comma 2 10 3 4 3" xfId="6628" xr:uid="{00000000-0005-0000-0000-00007C1B0000}"/>
    <cellStyle name="Comma 2 10 3 4 3 2" xfId="6629" xr:uid="{00000000-0005-0000-0000-00007D1B0000}"/>
    <cellStyle name="Comma 2 10 3 4 3 3" xfId="6630" xr:uid="{00000000-0005-0000-0000-00007E1B0000}"/>
    <cellStyle name="Comma 2 10 3 4 4" xfId="6631" xr:uid="{00000000-0005-0000-0000-00007F1B0000}"/>
    <cellStyle name="Comma 2 10 3 4 4 2" xfId="6632" xr:uid="{00000000-0005-0000-0000-0000801B0000}"/>
    <cellStyle name="Comma 2 10 3 4 4 3" xfId="6633" xr:uid="{00000000-0005-0000-0000-0000811B0000}"/>
    <cellStyle name="Comma 2 10 3 4 5" xfId="6634" xr:uid="{00000000-0005-0000-0000-0000821B0000}"/>
    <cellStyle name="Comma 2 10 3 4 5 2" xfId="6635" xr:uid="{00000000-0005-0000-0000-0000831B0000}"/>
    <cellStyle name="Comma 2 10 3 4 6" xfId="6636" xr:uid="{00000000-0005-0000-0000-0000841B0000}"/>
    <cellStyle name="Comma 2 10 3 5" xfId="6637" xr:uid="{00000000-0005-0000-0000-0000851B0000}"/>
    <cellStyle name="Comma 2 10 3 5 2" xfId="6638" xr:uid="{00000000-0005-0000-0000-0000861B0000}"/>
    <cellStyle name="Comma 2 10 3 5 2 2" xfId="6639" xr:uid="{00000000-0005-0000-0000-0000871B0000}"/>
    <cellStyle name="Comma 2 10 3 5 2 3" xfId="6640" xr:uid="{00000000-0005-0000-0000-0000881B0000}"/>
    <cellStyle name="Comma 2 10 3 5 3" xfId="6641" xr:uid="{00000000-0005-0000-0000-0000891B0000}"/>
    <cellStyle name="Comma 2 10 3 5 4" xfId="6642" xr:uid="{00000000-0005-0000-0000-00008A1B0000}"/>
    <cellStyle name="Comma 2 10 3 6" xfId="6643" xr:uid="{00000000-0005-0000-0000-00008B1B0000}"/>
    <cellStyle name="Comma 2 10 3 6 2" xfId="6644" xr:uid="{00000000-0005-0000-0000-00008C1B0000}"/>
    <cellStyle name="Comma 2 10 3 6 2 2" xfId="6645" xr:uid="{00000000-0005-0000-0000-00008D1B0000}"/>
    <cellStyle name="Comma 2 10 3 6 2 3" xfId="6646" xr:uid="{00000000-0005-0000-0000-00008E1B0000}"/>
    <cellStyle name="Comma 2 10 3 6 3" xfId="6647" xr:uid="{00000000-0005-0000-0000-00008F1B0000}"/>
    <cellStyle name="Comma 2 10 3 6 4" xfId="6648" xr:uid="{00000000-0005-0000-0000-0000901B0000}"/>
    <cellStyle name="Comma 2 10 3 7" xfId="6649" xr:uid="{00000000-0005-0000-0000-0000911B0000}"/>
    <cellStyle name="Comma 2 10 3 7 2" xfId="6650" xr:uid="{00000000-0005-0000-0000-0000921B0000}"/>
    <cellStyle name="Comma 2 10 3 7 3" xfId="6651" xr:uid="{00000000-0005-0000-0000-0000931B0000}"/>
    <cellStyle name="Comma 2 10 3 8" xfId="6652" xr:uid="{00000000-0005-0000-0000-0000941B0000}"/>
    <cellStyle name="Comma 2 10 3 8 2" xfId="6653" xr:uid="{00000000-0005-0000-0000-0000951B0000}"/>
    <cellStyle name="Comma 2 10 3 9" xfId="6654" xr:uid="{00000000-0005-0000-0000-0000961B0000}"/>
    <cellStyle name="Comma 2 10 4" xfId="6655" xr:uid="{00000000-0005-0000-0000-0000971B0000}"/>
    <cellStyle name="Comma 2 10 4 2" xfId="6656" xr:uid="{00000000-0005-0000-0000-0000981B0000}"/>
    <cellStyle name="Comma 2 10 4 2 2" xfId="6657" xr:uid="{00000000-0005-0000-0000-0000991B0000}"/>
    <cellStyle name="Comma 2 10 4 2 2 2" xfId="6658" xr:uid="{00000000-0005-0000-0000-00009A1B0000}"/>
    <cellStyle name="Comma 2 10 4 2 2 2 2" xfId="6659" xr:uid="{00000000-0005-0000-0000-00009B1B0000}"/>
    <cellStyle name="Comma 2 10 4 2 2 2 3" xfId="6660" xr:uid="{00000000-0005-0000-0000-00009C1B0000}"/>
    <cellStyle name="Comma 2 10 4 2 2 3" xfId="6661" xr:uid="{00000000-0005-0000-0000-00009D1B0000}"/>
    <cellStyle name="Comma 2 10 4 2 2 3 2" xfId="6662" xr:uid="{00000000-0005-0000-0000-00009E1B0000}"/>
    <cellStyle name="Comma 2 10 4 2 2 3 3" xfId="6663" xr:uid="{00000000-0005-0000-0000-00009F1B0000}"/>
    <cellStyle name="Comma 2 10 4 2 2 4" xfId="6664" xr:uid="{00000000-0005-0000-0000-0000A01B0000}"/>
    <cellStyle name="Comma 2 10 4 2 2 4 2" xfId="6665" xr:uid="{00000000-0005-0000-0000-0000A11B0000}"/>
    <cellStyle name="Comma 2 10 4 2 2 4 3" xfId="6666" xr:uid="{00000000-0005-0000-0000-0000A21B0000}"/>
    <cellStyle name="Comma 2 10 4 2 2 5" xfId="6667" xr:uid="{00000000-0005-0000-0000-0000A31B0000}"/>
    <cellStyle name="Comma 2 10 4 2 2 5 2" xfId="6668" xr:uid="{00000000-0005-0000-0000-0000A41B0000}"/>
    <cellStyle name="Comma 2 10 4 2 2 6" xfId="6669" xr:uid="{00000000-0005-0000-0000-0000A51B0000}"/>
    <cellStyle name="Comma 2 10 4 2 3" xfId="6670" xr:uid="{00000000-0005-0000-0000-0000A61B0000}"/>
    <cellStyle name="Comma 2 10 4 2 3 2" xfId="6671" xr:uid="{00000000-0005-0000-0000-0000A71B0000}"/>
    <cellStyle name="Comma 2 10 4 2 3 2 2" xfId="6672" xr:uid="{00000000-0005-0000-0000-0000A81B0000}"/>
    <cellStyle name="Comma 2 10 4 2 3 2 3" xfId="6673" xr:uid="{00000000-0005-0000-0000-0000A91B0000}"/>
    <cellStyle name="Comma 2 10 4 2 3 3" xfId="6674" xr:uid="{00000000-0005-0000-0000-0000AA1B0000}"/>
    <cellStyle name="Comma 2 10 4 2 3 4" xfId="6675" xr:uid="{00000000-0005-0000-0000-0000AB1B0000}"/>
    <cellStyle name="Comma 2 10 4 2 4" xfId="6676" xr:uid="{00000000-0005-0000-0000-0000AC1B0000}"/>
    <cellStyle name="Comma 2 10 4 2 4 2" xfId="6677" xr:uid="{00000000-0005-0000-0000-0000AD1B0000}"/>
    <cellStyle name="Comma 2 10 4 2 4 2 2" xfId="6678" xr:uid="{00000000-0005-0000-0000-0000AE1B0000}"/>
    <cellStyle name="Comma 2 10 4 2 4 2 3" xfId="6679" xr:uid="{00000000-0005-0000-0000-0000AF1B0000}"/>
    <cellStyle name="Comma 2 10 4 2 4 3" xfId="6680" xr:uid="{00000000-0005-0000-0000-0000B01B0000}"/>
    <cellStyle name="Comma 2 10 4 2 4 4" xfId="6681" xr:uid="{00000000-0005-0000-0000-0000B11B0000}"/>
    <cellStyle name="Comma 2 10 4 2 5" xfId="6682" xr:uid="{00000000-0005-0000-0000-0000B21B0000}"/>
    <cellStyle name="Comma 2 10 4 2 5 2" xfId="6683" xr:uid="{00000000-0005-0000-0000-0000B31B0000}"/>
    <cellStyle name="Comma 2 10 4 2 5 3" xfId="6684" xr:uid="{00000000-0005-0000-0000-0000B41B0000}"/>
    <cellStyle name="Comma 2 10 4 2 6" xfId="6685" xr:uid="{00000000-0005-0000-0000-0000B51B0000}"/>
    <cellStyle name="Comma 2 10 4 2 6 2" xfId="6686" xr:uid="{00000000-0005-0000-0000-0000B61B0000}"/>
    <cellStyle name="Comma 2 10 4 2 7" xfId="6687" xr:uid="{00000000-0005-0000-0000-0000B71B0000}"/>
    <cellStyle name="Comma 2 10 4 2 8" xfId="6688" xr:uid="{00000000-0005-0000-0000-0000B81B0000}"/>
    <cellStyle name="Comma 2 10 4 3" xfId="6689" xr:uid="{00000000-0005-0000-0000-0000B91B0000}"/>
    <cellStyle name="Comma 2 10 4 3 2" xfId="6690" xr:uid="{00000000-0005-0000-0000-0000BA1B0000}"/>
    <cellStyle name="Comma 2 10 4 3 2 2" xfId="6691" xr:uid="{00000000-0005-0000-0000-0000BB1B0000}"/>
    <cellStyle name="Comma 2 10 4 3 2 3" xfId="6692" xr:uid="{00000000-0005-0000-0000-0000BC1B0000}"/>
    <cellStyle name="Comma 2 10 4 3 3" xfId="6693" xr:uid="{00000000-0005-0000-0000-0000BD1B0000}"/>
    <cellStyle name="Comma 2 10 4 3 3 2" xfId="6694" xr:uid="{00000000-0005-0000-0000-0000BE1B0000}"/>
    <cellStyle name="Comma 2 10 4 3 3 3" xfId="6695" xr:uid="{00000000-0005-0000-0000-0000BF1B0000}"/>
    <cellStyle name="Comma 2 10 4 3 4" xfId="6696" xr:uid="{00000000-0005-0000-0000-0000C01B0000}"/>
    <cellStyle name="Comma 2 10 4 3 4 2" xfId="6697" xr:uid="{00000000-0005-0000-0000-0000C11B0000}"/>
    <cellStyle name="Comma 2 10 4 3 4 3" xfId="6698" xr:uid="{00000000-0005-0000-0000-0000C21B0000}"/>
    <cellStyle name="Comma 2 10 4 3 5" xfId="6699" xr:uid="{00000000-0005-0000-0000-0000C31B0000}"/>
    <cellStyle name="Comma 2 10 4 3 5 2" xfId="6700" xr:uid="{00000000-0005-0000-0000-0000C41B0000}"/>
    <cellStyle name="Comma 2 10 4 3 6" xfId="6701" xr:uid="{00000000-0005-0000-0000-0000C51B0000}"/>
    <cellStyle name="Comma 2 10 4 4" xfId="6702" xr:uid="{00000000-0005-0000-0000-0000C61B0000}"/>
    <cellStyle name="Comma 2 10 4 4 2" xfId="6703" xr:uid="{00000000-0005-0000-0000-0000C71B0000}"/>
    <cellStyle name="Comma 2 10 4 4 2 2" xfId="6704" xr:uid="{00000000-0005-0000-0000-0000C81B0000}"/>
    <cellStyle name="Comma 2 10 4 4 2 3" xfId="6705" xr:uid="{00000000-0005-0000-0000-0000C91B0000}"/>
    <cellStyle name="Comma 2 10 4 4 3" xfId="6706" xr:uid="{00000000-0005-0000-0000-0000CA1B0000}"/>
    <cellStyle name="Comma 2 10 4 4 4" xfId="6707" xr:uid="{00000000-0005-0000-0000-0000CB1B0000}"/>
    <cellStyle name="Comma 2 10 4 5" xfId="6708" xr:uid="{00000000-0005-0000-0000-0000CC1B0000}"/>
    <cellStyle name="Comma 2 10 4 5 2" xfId="6709" xr:uid="{00000000-0005-0000-0000-0000CD1B0000}"/>
    <cellStyle name="Comma 2 10 4 5 2 2" xfId="6710" xr:uid="{00000000-0005-0000-0000-0000CE1B0000}"/>
    <cellStyle name="Comma 2 10 4 5 2 3" xfId="6711" xr:uid="{00000000-0005-0000-0000-0000CF1B0000}"/>
    <cellStyle name="Comma 2 10 4 5 3" xfId="6712" xr:uid="{00000000-0005-0000-0000-0000D01B0000}"/>
    <cellStyle name="Comma 2 10 4 5 4" xfId="6713" xr:uid="{00000000-0005-0000-0000-0000D11B0000}"/>
    <cellStyle name="Comma 2 10 4 6" xfId="6714" xr:uid="{00000000-0005-0000-0000-0000D21B0000}"/>
    <cellStyle name="Comma 2 10 4 6 2" xfId="6715" xr:uid="{00000000-0005-0000-0000-0000D31B0000}"/>
    <cellStyle name="Comma 2 10 4 6 3" xfId="6716" xr:uid="{00000000-0005-0000-0000-0000D41B0000}"/>
    <cellStyle name="Comma 2 10 4 7" xfId="6717" xr:uid="{00000000-0005-0000-0000-0000D51B0000}"/>
    <cellStyle name="Comma 2 10 4 7 2" xfId="6718" xr:uid="{00000000-0005-0000-0000-0000D61B0000}"/>
    <cellStyle name="Comma 2 10 4 8" xfId="6719" xr:uid="{00000000-0005-0000-0000-0000D71B0000}"/>
    <cellStyle name="Comma 2 10 4 9" xfId="6720" xr:uid="{00000000-0005-0000-0000-0000D81B0000}"/>
    <cellStyle name="Comma 2 10 5" xfId="6721" xr:uid="{00000000-0005-0000-0000-0000D91B0000}"/>
    <cellStyle name="Comma 2 10 5 2" xfId="6722" xr:uid="{00000000-0005-0000-0000-0000DA1B0000}"/>
    <cellStyle name="Comma 2 10 5 2 2" xfId="6723" xr:uid="{00000000-0005-0000-0000-0000DB1B0000}"/>
    <cellStyle name="Comma 2 10 5 2 2 2" xfId="6724" xr:uid="{00000000-0005-0000-0000-0000DC1B0000}"/>
    <cellStyle name="Comma 2 10 5 2 2 3" xfId="6725" xr:uid="{00000000-0005-0000-0000-0000DD1B0000}"/>
    <cellStyle name="Comma 2 10 5 2 3" xfId="6726" xr:uid="{00000000-0005-0000-0000-0000DE1B0000}"/>
    <cellStyle name="Comma 2 10 5 2 3 2" xfId="6727" xr:uid="{00000000-0005-0000-0000-0000DF1B0000}"/>
    <cellStyle name="Comma 2 10 5 2 3 3" xfId="6728" xr:uid="{00000000-0005-0000-0000-0000E01B0000}"/>
    <cellStyle name="Comma 2 10 5 2 4" xfId="6729" xr:uid="{00000000-0005-0000-0000-0000E11B0000}"/>
    <cellStyle name="Comma 2 10 5 2 4 2" xfId="6730" xr:uid="{00000000-0005-0000-0000-0000E21B0000}"/>
    <cellStyle name="Comma 2 10 5 2 4 3" xfId="6731" xr:uid="{00000000-0005-0000-0000-0000E31B0000}"/>
    <cellStyle name="Comma 2 10 5 2 5" xfId="6732" xr:uid="{00000000-0005-0000-0000-0000E41B0000}"/>
    <cellStyle name="Comma 2 10 5 2 5 2" xfId="6733" xr:uid="{00000000-0005-0000-0000-0000E51B0000}"/>
    <cellStyle name="Comma 2 10 5 2 6" xfId="6734" xr:uid="{00000000-0005-0000-0000-0000E61B0000}"/>
    <cellStyle name="Comma 2 10 5 2 7" xfId="6735" xr:uid="{00000000-0005-0000-0000-0000E71B0000}"/>
    <cellStyle name="Comma 2 10 5 3" xfId="6736" xr:uid="{00000000-0005-0000-0000-0000E81B0000}"/>
    <cellStyle name="Comma 2 10 5 3 2" xfId="6737" xr:uid="{00000000-0005-0000-0000-0000E91B0000}"/>
    <cellStyle name="Comma 2 10 5 3 2 2" xfId="6738" xr:uid="{00000000-0005-0000-0000-0000EA1B0000}"/>
    <cellStyle name="Comma 2 10 5 3 2 3" xfId="6739" xr:uid="{00000000-0005-0000-0000-0000EB1B0000}"/>
    <cellStyle name="Comma 2 10 5 3 3" xfId="6740" xr:uid="{00000000-0005-0000-0000-0000EC1B0000}"/>
    <cellStyle name="Comma 2 10 5 3 4" xfId="6741" xr:uid="{00000000-0005-0000-0000-0000ED1B0000}"/>
    <cellStyle name="Comma 2 10 5 4" xfId="6742" xr:uid="{00000000-0005-0000-0000-0000EE1B0000}"/>
    <cellStyle name="Comma 2 10 5 4 2" xfId="6743" xr:uid="{00000000-0005-0000-0000-0000EF1B0000}"/>
    <cellStyle name="Comma 2 10 5 4 2 2" xfId="6744" xr:uid="{00000000-0005-0000-0000-0000F01B0000}"/>
    <cellStyle name="Comma 2 10 5 4 2 3" xfId="6745" xr:uid="{00000000-0005-0000-0000-0000F11B0000}"/>
    <cellStyle name="Comma 2 10 5 4 3" xfId="6746" xr:uid="{00000000-0005-0000-0000-0000F21B0000}"/>
    <cellStyle name="Comma 2 10 5 4 4" xfId="6747" xr:uid="{00000000-0005-0000-0000-0000F31B0000}"/>
    <cellStyle name="Comma 2 10 5 5" xfId="6748" xr:uid="{00000000-0005-0000-0000-0000F41B0000}"/>
    <cellStyle name="Comma 2 10 5 5 2" xfId="6749" xr:uid="{00000000-0005-0000-0000-0000F51B0000}"/>
    <cellStyle name="Comma 2 10 5 5 3" xfId="6750" xr:uid="{00000000-0005-0000-0000-0000F61B0000}"/>
    <cellStyle name="Comma 2 10 5 6" xfId="6751" xr:uid="{00000000-0005-0000-0000-0000F71B0000}"/>
    <cellStyle name="Comma 2 10 5 6 2" xfId="6752" xr:uid="{00000000-0005-0000-0000-0000F81B0000}"/>
    <cellStyle name="Comma 2 10 5 7" xfId="6753" xr:uid="{00000000-0005-0000-0000-0000F91B0000}"/>
    <cellStyle name="Comma 2 10 5 8" xfId="6754" xr:uid="{00000000-0005-0000-0000-0000FA1B0000}"/>
    <cellStyle name="Comma 2 10 6" xfId="6755" xr:uid="{00000000-0005-0000-0000-0000FB1B0000}"/>
    <cellStyle name="Comma 2 10 6 2" xfId="6756" xr:uid="{00000000-0005-0000-0000-0000FC1B0000}"/>
    <cellStyle name="Comma 2 10 6 2 2" xfId="6757" xr:uid="{00000000-0005-0000-0000-0000FD1B0000}"/>
    <cellStyle name="Comma 2 10 6 2 3" xfId="6758" xr:uid="{00000000-0005-0000-0000-0000FE1B0000}"/>
    <cellStyle name="Comma 2 10 6 2 4" xfId="6759" xr:uid="{00000000-0005-0000-0000-0000FF1B0000}"/>
    <cellStyle name="Comma 2 10 6 3" xfId="6760" xr:uid="{00000000-0005-0000-0000-0000001C0000}"/>
    <cellStyle name="Comma 2 10 6 3 2" xfId="6761" xr:uid="{00000000-0005-0000-0000-0000011C0000}"/>
    <cellStyle name="Comma 2 10 6 3 3" xfId="6762" xr:uid="{00000000-0005-0000-0000-0000021C0000}"/>
    <cellStyle name="Comma 2 10 6 4" xfId="6763" xr:uid="{00000000-0005-0000-0000-0000031C0000}"/>
    <cellStyle name="Comma 2 10 6 4 2" xfId="6764" xr:uid="{00000000-0005-0000-0000-0000041C0000}"/>
    <cellStyle name="Comma 2 10 6 4 3" xfId="6765" xr:uid="{00000000-0005-0000-0000-0000051C0000}"/>
    <cellStyle name="Comma 2 10 6 5" xfId="6766" xr:uid="{00000000-0005-0000-0000-0000061C0000}"/>
    <cellStyle name="Comma 2 10 6 5 2" xfId="6767" xr:uid="{00000000-0005-0000-0000-0000071C0000}"/>
    <cellStyle name="Comma 2 10 6 6" xfId="6768" xr:uid="{00000000-0005-0000-0000-0000081C0000}"/>
    <cellStyle name="Comma 2 10 6 7" xfId="6769" xr:uid="{00000000-0005-0000-0000-0000091C0000}"/>
    <cellStyle name="Comma 2 10 7" xfId="6770" xr:uid="{00000000-0005-0000-0000-00000A1C0000}"/>
    <cellStyle name="Comma 2 10 7 2" xfId="6771" xr:uid="{00000000-0005-0000-0000-00000B1C0000}"/>
    <cellStyle name="Comma 2 10 7 2 2" xfId="6772" xr:uid="{00000000-0005-0000-0000-00000C1C0000}"/>
    <cellStyle name="Comma 2 10 7 2 3" xfId="6773" xr:uid="{00000000-0005-0000-0000-00000D1C0000}"/>
    <cellStyle name="Comma 2 10 7 2 4" xfId="6774" xr:uid="{00000000-0005-0000-0000-00000E1C0000}"/>
    <cellStyle name="Comma 2 10 7 3" xfId="6775" xr:uid="{00000000-0005-0000-0000-00000F1C0000}"/>
    <cellStyle name="Comma 2 10 7 4" xfId="6776" xr:uid="{00000000-0005-0000-0000-0000101C0000}"/>
    <cellStyle name="Comma 2 10 7 5" xfId="6777" xr:uid="{00000000-0005-0000-0000-0000111C0000}"/>
    <cellStyle name="Comma 2 10 8" xfId="6778" xr:uid="{00000000-0005-0000-0000-0000121C0000}"/>
    <cellStyle name="Comma 2 10 8 2" xfId="6779" xr:uid="{00000000-0005-0000-0000-0000131C0000}"/>
    <cellStyle name="Comma 2 10 8 2 2" xfId="6780" xr:uid="{00000000-0005-0000-0000-0000141C0000}"/>
    <cellStyle name="Comma 2 10 8 2 3" xfId="6781" xr:uid="{00000000-0005-0000-0000-0000151C0000}"/>
    <cellStyle name="Comma 2 10 8 2 4" xfId="6782" xr:uid="{00000000-0005-0000-0000-0000161C0000}"/>
    <cellStyle name="Comma 2 10 8 3" xfId="6783" xr:uid="{00000000-0005-0000-0000-0000171C0000}"/>
    <cellStyle name="Comma 2 10 8 4" xfId="6784" xr:uid="{00000000-0005-0000-0000-0000181C0000}"/>
    <cellStyle name="Comma 2 10 8 5" xfId="6785" xr:uid="{00000000-0005-0000-0000-0000191C0000}"/>
    <cellStyle name="Comma 2 10 9" xfId="6786" xr:uid="{00000000-0005-0000-0000-00001A1C0000}"/>
    <cellStyle name="Comma 2 10 9 2" xfId="6787" xr:uid="{00000000-0005-0000-0000-00001B1C0000}"/>
    <cellStyle name="Comma 2 10 9 2 2" xfId="6788" xr:uid="{00000000-0005-0000-0000-00001C1C0000}"/>
    <cellStyle name="Comma 2 10 9 3" xfId="6789" xr:uid="{00000000-0005-0000-0000-00001D1C0000}"/>
    <cellStyle name="Comma 2 10 9 4" xfId="6790" xr:uid="{00000000-0005-0000-0000-00001E1C0000}"/>
    <cellStyle name="Comma 2 11" xfId="6791" xr:uid="{00000000-0005-0000-0000-00001F1C0000}"/>
    <cellStyle name="Comma 2 11 10" xfId="6792" xr:uid="{00000000-0005-0000-0000-0000201C0000}"/>
    <cellStyle name="Comma 2 11 10 2" xfId="6793" xr:uid="{00000000-0005-0000-0000-0000211C0000}"/>
    <cellStyle name="Comma 2 11 11" xfId="6794" xr:uid="{00000000-0005-0000-0000-0000221C0000}"/>
    <cellStyle name="Comma 2 11 12" xfId="6795" xr:uid="{00000000-0005-0000-0000-0000231C0000}"/>
    <cellStyle name="Comma 2 11 2" xfId="6796" xr:uid="{00000000-0005-0000-0000-0000241C0000}"/>
    <cellStyle name="Comma 2 11 2 10" xfId="6797" xr:uid="{00000000-0005-0000-0000-0000251C0000}"/>
    <cellStyle name="Comma 2 11 2 2" xfId="6798" xr:uid="{00000000-0005-0000-0000-0000261C0000}"/>
    <cellStyle name="Comma 2 11 2 2 2" xfId="6799" xr:uid="{00000000-0005-0000-0000-0000271C0000}"/>
    <cellStyle name="Comma 2 11 2 2 2 2" xfId="6800" xr:uid="{00000000-0005-0000-0000-0000281C0000}"/>
    <cellStyle name="Comma 2 11 2 2 2 2 2" xfId="6801" xr:uid="{00000000-0005-0000-0000-0000291C0000}"/>
    <cellStyle name="Comma 2 11 2 2 2 2 2 2" xfId="6802" xr:uid="{00000000-0005-0000-0000-00002A1C0000}"/>
    <cellStyle name="Comma 2 11 2 2 2 2 2 3" xfId="6803" xr:uid="{00000000-0005-0000-0000-00002B1C0000}"/>
    <cellStyle name="Comma 2 11 2 2 2 2 3" xfId="6804" xr:uid="{00000000-0005-0000-0000-00002C1C0000}"/>
    <cellStyle name="Comma 2 11 2 2 2 2 3 2" xfId="6805" xr:uid="{00000000-0005-0000-0000-00002D1C0000}"/>
    <cellStyle name="Comma 2 11 2 2 2 2 3 3" xfId="6806" xr:uid="{00000000-0005-0000-0000-00002E1C0000}"/>
    <cellStyle name="Comma 2 11 2 2 2 2 4" xfId="6807" xr:uid="{00000000-0005-0000-0000-00002F1C0000}"/>
    <cellStyle name="Comma 2 11 2 2 2 2 4 2" xfId="6808" xr:uid="{00000000-0005-0000-0000-0000301C0000}"/>
    <cellStyle name="Comma 2 11 2 2 2 2 4 3" xfId="6809" xr:uid="{00000000-0005-0000-0000-0000311C0000}"/>
    <cellStyle name="Comma 2 11 2 2 2 2 5" xfId="6810" xr:uid="{00000000-0005-0000-0000-0000321C0000}"/>
    <cellStyle name="Comma 2 11 2 2 2 2 5 2" xfId="6811" xr:uid="{00000000-0005-0000-0000-0000331C0000}"/>
    <cellStyle name="Comma 2 11 2 2 2 2 6" xfId="6812" xr:uid="{00000000-0005-0000-0000-0000341C0000}"/>
    <cellStyle name="Comma 2 11 2 2 2 3" xfId="6813" xr:uid="{00000000-0005-0000-0000-0000351C0000}"/>
    <cellStyle name="Comma 2 11 2 2 2 3 2" xfId="6814" xr:uid="{00000000-0005-0000-0000-0000361C0000}"/>
    <cellStyle name="Comma 2 11 2 2 2 3 2 2" xfId="6815" xr:uid="{00000000-0005-0000-0000-0000371C0000}"/>
    <cellStyle name="Comma 2 11 2 2 2 3 2 3" xfId="6816" xr:uid="{00000000-0005-0000-0000-0000381C0000}"/>
    <cellStyle name="Comma 2 11 2 2 2 3 3" xfId="6817" xr:uid="{00000000-0005-0000-0000-0000391C0000}"/>
    <cellStyle name="Comma 2 11 2 2 2 3 4" xfId="6818" xr:uid="{00000000-0005-0000-0000-00003A1C0000}"/>
    <cellStyle name="Comma 2 11 2 2 2 4" xfId="6819" xr:uid="{00000000-0005-0000-0000-00003B1C0000}"/>
    <cellStyle name="Comma 2 11 2 2 2 4 2" xfId="6820" xr:uid="{00000000-0005-0000-0000-00003C1C0000}"/>
    <cellStyle name="Comma 2 11 2 2 2 4 2 2" xfId="6821" xr:uid="{00000000-0005-0000-0000-00003D1C0000}"/>
    <cellStyle name="Comma 2 11 2 2 2 4 2 3" xfId="6822" xr:uid="{00000000-0005-0000-0000-00003E1C0000}"/>
    <cellStyle name="Comma 2 11 2 2 2 4 3" xfId="6823" xr:uid="{00000000-0005-0000-0000-00003F1C0000}"/>
    <cellStyle name="Comma 2 11 2 2 2 4 4" xfId="6824" xr:uid="{00000000-0005-0000-0000-0000401C0000}"/>
    <cellStyle name="Comma 2 11 2 2 2 5" xfId="6825" xr:uid="{00000000-0005-0000-0000-0000411C0000}"/>
    <cellStyle name="Comma 2 11 2 2 2 5 2" xfId="6826" xr:uid="{00000000-0005-0000-0000-0000421C0000}"/>
    <cellStyle name="Comma 2 11 2 2 2 5 3" xfId="6827" xr:uid="{00000000-0005-0000-0000-0000431C0000}"/>
    <cellStyle name="Comma 2 11 2 2 2 6" xfId="6828" xr:uid="{00000000-0005-0000-0000-0000441C0000}"/>
    <cellStyle name="Comma 2 11 2 2 2 6 2" xfId="6829" xr:uid="{00000000-0005-0000-0000-0000451C0000}"/>
    <cellStyle name="Comma 2 11 2 2 2 7" xfId="6830" xr:uid="{00000000-0005-0000-0000-0000461C0000}"/>
    <cellStyle name="Comma 2 11 2 2 3" xfId="6831" xr:uid="{00000000-0005-0000-0000-0000471C0000}"/>
    <cellStyle name="Comma 2 11 2 2 3 2" xfId="6832" xr:uid="{00000000-0005-0000-0000-0000481C0000}"/>
    <cellStyle name="Comma 2 11 2 2 3 2 2" xfId="6833" xr:uid="{00000000-0005-0000-0000-0000491C0000}"/>
    <cellStyle name="Comma 2 11 2 2 3 2 3" xfId="6834" xr:uid="{00000000-0005-0000-0000-00004A1C0000}"/>
    <cellStyle name="Comma 2 11 2 2 3 3" xfId="6835" xr:uid="{00000000-0005-0000-0000-00004B1C0000}"/>
    <cellStyle name="Comma 2 11 2 2 3 3 2" xfId="6836" xr:uid="{00000000-0005-0000-0000-00004C1C0000}"/>
    <cellStyle name="Comma 2 11 2 2 3 3 3" xfId="6837" xr:uid="{00000000-0005-0000-0000-00004D1C0000}"/>
    <cellStyle name="Comma 2 11 2 2 3 4" xfId="6838" xr:uid="{00000000-0005-0000-0000-00004E1C0000}"/>
    <cellStyle name="Comma 2 11 2 2 3 4 2" xfId="6839" xr:uid="{00000000-0005-0000-0000-00004F1C0000}"/>
    <cellStyle name="Comma 2 11 2 2 3 4 3" xfId="6840" xr:uid="{00000000-0005-0000-0000-0000501C0000}"/>
    <cellStyle name="Comma 2 11 2 2 3 5" xfId="6841" xr:uid="{00000000-0005-0000-0000-0000511C0000}"/>
    <cellStyle name="Comma 2 11 2 2 3 5 2" xfId="6842" xr:uid="{00000000-0005-0000-0000-0000521C0000}"/>
    <cellStyle name="Comma 2 11 2 2 3 6" xfId="6843" xr:uid="{00000000-0005-0000-0000-0000531C0000}"/>
    <cellStyle name="Comma 2 11 2 2 4" xfId="6844" xr:uid="{00000000-0005-0000-0000-0000541C0000}"/>
    <cellStyle name="Comma 2 11 2 2 4 2" xfId="6845" xr:uid="{00000000-0005-0000-0000-0000551C0000}"/>
    <cellStyle name="Comma 2 11 2 2 4 2 2" xfId="6846" xr:uid="{00000000-0005-0000-0000-0000561C0000}"/>
    <cellStyle name="Comma 2 11 2 2 4 2 3" xfId="6847" xr:uid="{00000000-0005-0000-0000-0000571C0000}"/>
    <cellStyle name="Comma 2 11 2 2 4 3" xfId="6848" xr:uid="{00000000-0005-0000-0000-0000581C0000}"/>
    <cellStyle name="Comma 2 11 2 2 4 4" xfId="6849" xr:uid="{00000000-0005-0000-0000-0000591C0000}"/>
    <cellStyle name="Comma 2 11 2 2 5" xfId="6850" xr:uid="{00000000-0005-0000-0000-00005A1C0000}"/>
    <cellStyle name="Comma 2 11 2 2 5 2" xfId="6851" xr:uid="{00000000-0005-0000-0000-00005B1C0000}"/>
    <cellStyle name="Comma 2 11 2 2 5 2 2" xfId="6852" xr:uid="{00000000-0005-0000-0000-00005C1C0000}"/>
    <cellStyle name="Comma 2 11 2 2 5 2 3" xfId="6853" xr:uid="{00000000-0005-0000-0000-00005D1C0000}"/>
    <cellStyle name="Comma 2 11 2 2 5 3" xfId="6854" xr:uid="{00000000-0005-0000-0000-00005E1C0000}"/>
    <cellStyle name="Comma 2 11 2 2 5 4" xfId="6855" xr:uid="{00000000-0005-0000-0000-00005F1C0000}"/>
    <cellStyle name="Comma 2 11 2 2 6" xfId="6856" xr:uid="{00000000-0005-0000-0000-0000601C0000}"/>
    <cellStyle name="Comma 2 11 2 2 6 2" xfId="6857" xr:uid="{00000000-0005-0000-0000-0000611C0000}"/>
    <cellStyle name="Comma 2 11 2 2 6 3" xfId="6858" xr:uid="{00000000-0005-0000-0000-0000621C0000}"/>
    <cellStyle name="Comma 2 11 2 2 7" xfId="6859" xr:uid="{00000000-0005-0000-0000-0000631C0000}"/>
    <cellStyle name="Comma 2 11 2 2 7 2" xfId="6860" xr:uid="{00000000-0005-0000-0000-0000641C0000}"/>
    <cellStyle name="Comma 2 11 2 2 8" xfId="6861" xr:uid="{00000000-0005-0000-0000-0000651C0000}"/>
    <cellStyle name="Comma 2 11 2 3" xfId="6862" xr:uid="{00000000-0005-0000-0000-0000661C0000}"/>
    <cellStyle name="Comma 2 11 2 3 2" xfId="6863" xr:uid="{00000000-0005-0000-0000-0000671C0000}"/>
    <cellStyle name="Comma 2 11 2 3 2 2" xfId="6864" xr:uid="{00000000-0005-0000-0000-0000681C0000}"/>
    <cellStyle name="Comma 2 11 2 3 2 2 2" xfId="6865" xr:uid="{00000000-0005-0000-0000-0000691C0000}"/>
    <cellStyle name="Comma 2 11 2 3 2 2 3" xfId="6866" xr:uid="{00000000-0005-0000-0000-00006A1C0000}"/>
    <cellStyle name="Comma 2 11 2 3 2 3" xfId="6867" xr:uid="{00000000-0005-0000-0000-00006B1C0000}"/>
    <cellStyle name="Comma 2 11 2 3 2 3 2" xfId="6868" xr:uid="{00000000-0005-0000-0000-00006C1C0000}"/>
    <cellStyle name="Comma 2 11 2 3 2 3 3" xfId="6869" xr:uid="{00000000-0005-0000-0000-00006D1C0000}"/>
    <cellStyle name="Comma 2 11 2 3 2 4" xfId="6870" xr:uid="{00000000-0005-0000-0000-00006E1C0000}"/>
    <cellStyle name="Comma 2 11 2 3 2 4 2" xfId="6871" xr:uid="{00000000-0005-0000-0000-00006F1C0000}"/>
    <cellStyle name="Comma 2 11 2 3 2 4 3" xfId="6872" xr:uid="{00000000-0005-0000-0000-0000701C0000}"/>
    <cellStyle name="Comma 2 11 2 3 2 5" xfId="6873" xr:uid="{00000000-0005-0000-0000-0000711C0000}"/>
    <cellStyle name="Comma 2 11 2 3 2 5 2" xfId="6874" xr:uid="{00000000-0005-0000-0000-0000721C0000}"/>
    <cellStyle name="Comma 2 11 2 3 2 6" xfId="6875" xr:uid="{00000000-0005-0000-0000-0000731C0000}"/>
    <cellStyle name="Comma 2 11 2 3 3" xfId="6876" xr:uid="{00000000-0005-0000-0000-0000741C0000}"/>
    <cellStyle name="Comma 2 11 2 3 3 2" xfId="6877" xr:uid="{00000000-0005-0000-0000-0000751C0000}"/>
    <cellStyle name="Comma 2 11 2 3 3 2 2" xfId="6878" xr:uid="{00000000-0005-0000-0000-0000761C0000}"/>
    <cellStyle name="Comma 2 11 2 3 3 2 3" xfId="6879" xr:uid="{00000000-0005-0000-0000-0000771C0000}"/>
    <cellStyle name="Comma 2 11 2 3 3 3" xfId="6880" xr:uid="{00000000-0005-0000-0000-0000781C0000}"/>
    <cellStyle name="Comma 2 11 2 3 3 4" xfId="6881" xr:uid="{00000000-0005-0000-0000-0000791C0000}"/>
    <cellStyle name="Comma 2 11 2 3 4" xfId="6882" xr:uid="{00000000-0005-0000-0000-00007A1C0000}"/>
    <cellStyle name="Comma 2 11 2 3 4 2" xfId="6883" xr:uid="{00000000-0005-0000-0000-00007B1C0000}"/>
    <cellStyle name="Comma 2 11 2 3 4 2 2" xfId="6884" xr:uid="{00000000-0005-0000-0000-00007C1C0000}"/>
    <cellStyle name="Comma 2 11 2 3 4 2 3" xfId="6885" xr:uid="{00000000-0005-0000-0000-00007D1C0000}"/>
    <cellStyle name="Comma 2 11 2 3 4 3" xfId="6886" xr:uid="{00000000-0005-0000-0000-00007E1C0000}"/>
    <cellStyle name="Comma 2 11 2 3 4 4" xfId="6887" xr:uid="{00000000-0005-0000-0000-00007F1C0000}"/>
    <cellStyle name="Comma 2 11 2 3 5" xfId="6888" xr:uid="{00000000-0005-0000-0000-0000801C0000}"/>
    <cellStyle name="Comma 2 11 2 3 5 2" xfId="6889" xr:uid="{00000000-0005-0000-0000-0000811C0000}"/>
    <cellStyle name="Comma 2 11 2 3 5 3" xfId="6890" xr:uid="{00000000-0005-0000-0000-0000821C0000}"/>
    <cellStyle name="Comma 2 11 2 3 6" xfId="6891" xr:uid="{00000000-0005-0000-0000-0000831C0000}"/>
    <cellStyle name="Comma 2 11 2 3 6 2" xfId="6892" xr:uid="{00000000-0005-0000-0000-0000841C0000}"/>
    <cellStyle name="Comma 2 11 2 3 7" xfId="6893" xr:uid="{00000000-0005-0000-0000-0000851C0000}"/>
    <cellStyle name="Comma 2 11 2 4" xfId="6894" xr:uid="{00000000-0005-0000-0000-0000861C0000}"/>
    <cellStyle name="Comma 2 11 2 4 2" xfId="6895" xr:uid="{00000000-0005-0000-0000-0000871C0000}"/>
    <cellStyle name="Comma 2 11 2 4 2 2" xfId="6896" xr:uid="{00000000-0005-0000-0000-0000881C0000}"/>
    <cellStyle name="Comma 2 11 2 4 2 3" xfId="6897" xr:uid="{00000000-0005-0000-0000-0000891C0000}"/>
    <cellStyle name="Comma 2 11 2 4 3" xfId="6898" xr:uid="{00000000-0005-0000-0000-00008A1C0000}"/>
    <cellStyle name="Comma 2 11 2 4 3 2" xfId="6899" xr:uid="{00000000-0005-0000-0000-00008B1C0000}"/>
    <cellStyle name="Comma 2 11 2 4 3 3" xfId="6900" xr:uid="{00000000-0005-0000-0000-00008C1C0000}"/>
    <cellStyle name="Comma 2 11 2 4 4" xfId="6901" xr:uid="{00000000-0005-0000-0000-00008D1C0000}"/>
    <cellStyle name="Comma 2 11 2 4 4 2" xfId="6902" xr:uid="{00000000-0005-0000-0000-00008E1C0000}"/>
    <cellStyle name="Comma 2 11 2 4 4 3" xfId="6903" xr:uid="{00000000-0005-0000-0000-00008F1C0000}"/>
    <cellStyle name="Comma 2 11 2 4 5" xfId="6904" xr:uid="{00000000-0005-0000-0000-0000901C0000}"/>
    <cellStyle name="Comma 2 11 2 4 5 2" xfId="6905" xr:uid="{00000000-0005-0000-0000-0000911C0000}"/>
    <cellStyle name="Comma 2 11 2 4 6" xfId="6906" xr:uid="{00000000-0005-0000-0000-0000921C0000}"/>
    <cellStyle name="Comma 2 11 2 5" xfId="6907" xr:uid="{00000000-0005-0000-0000-0000931C0000}"/>
    <cellStyle name="Comma 2 11 2 5 2" xfId="6908" xr:uid="{00000000-0005-0000-0000-0000941C0000}"/>
    <cellStyle name="Comma 2 11 2 5 2 2" xfId="6909" xr:uid="{00000000-0005-0000-0000-0000951C0000}"/>
    <cellStyle name="Comma 2 11 2 5 2 3" xfId="6910" xr:uid="{00000000-0005-0000-0000-0000961C0000}"/>
    <cellStyle name="Comma 2 11 2 5 3" xfId="6911" xr:uid="{00000000-0005-0000-0000-0000971C0000}"/>
    <cellStyle name="Comma 2 11 2 5 4" xfId="6912" xr:uid="{00000000-0005-0000-0000-0000981C0000}"/>
    <cellStyle name="Comma 2 11 2 6" xfId="6913" xr:uid="{00000000-0005-0000-0000-0000991C0000}"/>
    <cellStyle name="Comma 2 11 2 6 2" xfId="6914" xr:uid="{00000000-0005-0000-0000-00009A1C0000}"/>
    <cellStyle name="Comma 2 11 2 6 2 2" xfId="6915" xr:uid="{00000000-0005-0000-0000-00009B1C0000}"/>
    <cellStyle name="Comma 2 11 2 6 2 3" xfId="6916" xr:uid="{00000000-0005-0000-0000-00009C1C0000}"/>
    <cellStyle name="Comma 2 11 2 6 3" xfId="6917" xr:uid="{00000000-0005-0000-0000-00009D1C0000}"/>
    <cellStyle name="Comma 2 11 2 6 4" xfId="6918" xr:uid="{00000000-0005-0000-0000-00009E1C0000}"/>
    <cellStyle name="Comma 2 11 2 7" xfId="6919" xr:uid="{00000000-0005-0000-0000-00009F1C0000}"/>
    <cellStyle name="Comma 2 11 2 7 2" xfId="6920" xr:uid="{00000000-0005-0000-0000-0000A01C0000}"/>
    <cellStyle name="Comma 2 11 2 7 3" xfId="6921" xr:uid="{00000000-0005-0000-0000-0000A11C0000}"/>
    <cellStyle name="Comma 2 11 2 8" xfId="6922" xr:uid="{00000000-0005-0000-0000-0000A21C0000}"/>
    <cellStyle name="Comma 2 11 2 8 2" xfId="6923" xr:uid="{00000000-0005-0000-0000-0000A31C0000}"/>
    <cellStyle name="Comma 2 11 2 9" xfId="6924" xr:uid="{00000000-0005-0000-0000-0000A41C0000}"/>
    <cellStyle name="Comma 2 11 3" xfId="6925" xr:uid="{00000000-0005-0000-0000-0000A51C0000}"/>
    <cellStyle name="Comma 2 11 3 2" xfId="6926" xr:uid="{00000000-0005-0000-0000-0000A61C0000}"/>
    <cellStyle name="Comma 2 11 3 2 2" xfId="6927" xr:uid="{00000000-0005-0000-0000-0000A71C0000}"/>
    <cellStyle name="Comma 2 11 3 2 2 2" xfId="6928" xr:uid="{00000000-0005-0000-0000-0000A81C0000}"/>
    <cellStyle name="Comma 2 11 3 2 2 2 2" xfId="6929" xr:uid="{00000000-0005-0000-0000-0000A91C0000}"/>
    <cellStyle name="Comma 2 11 3 2 2 2 2 2" xfId="6930" xr:uid="{00000000-0005-0000-0000-0000AA1C0000}"/>
    <cellStyle name="Comma 2 11 3 2 2 2 2 3" xfId="6931" xr:uid="{00000000-0005-0000-0000-0000AB1C0000}"/>
    <cellStyle name="Comma 2 11 3 2 2 2 3" xfId="6932" xr:uid="{00000000-0005-0000-0000-0000AC1C0000}"/>
    <cellStyle name="Comma 2 11 3 2 2 2 3 2" xfId="6933" xr:uid="{00000000-0005-0000-0000-0000AD1C0000}"/>
    <cellStyle name="Comma 2 11 3 2 2 2 3 3" xfId="6934" xr:uid="{00000000-0005-0000-0000-0000AE1C0000}"/>
    <cellStyle name="Comma 2 11 3 2 2 2 4" xfId="6935" xr:uid="{00000000-0005-0000-0000-0000AF1C0000}"/>
    <cellStyle name="Comma 2 11 3 2 2 2 4 2" xfId="6936" xr:uid="{00000000-0005-0000-0000-0000B01C0000}"/>
    <cellStyle name="Comma 2 11 3 2 2 2 4 3" xfId="6937" xr:uid="{00000000-0005-0000-0000-0000B11C0000}"/>
    <cellStyle name="Comma 2 11 3 2 2 2 5" xfId="6938" xr:uid="{00000000-0005-0000-0000-0000B21C0000}"/>
    <cellStyle name="Comma 2 11 3 2 2 2 5 2" xfId="6939" xr:uid="{00000000-0005-0000-0000-0000B31C0000}"/>
    <cellStyle name="Comma 2 11 3 2 2 2 6" xfId="6940" xr:uid="{00000000-0005-0000-0000-0000B41C0000}"/>
    <cellStyle name="Comma 2 11 3 2 2 3" xfId="6941" xr:uid="{00000000-0005-0000-0000-0000B51C0000}"/>
    <cellStyle name="Comma 2 11 3 2 2 3 2" xfId="6942" xr:uid="{00000000-0005-0000-0000-0000B61C0000}"/>
    <cellStyle name="Comma 2 11 3 2 2 3 2 2" xfId="6943" xr:uid="{00000000-0005-0000-0000-0000B71C0000}"/>
    <cellStyle name="Comma 2 11 3 2 2 3 2 3" xfId="6944" xr:uid="{00000000-0005-0000-0000-0000B81C0000}"/>
    <cellStyle name="Comma 2 11 3 2 2 3 3" xfId="6945" xr:uid="{00000000-0005-0000-0000-0000B91C0000}"/>
    <cellStyle name="Comma 2 11 3 2 2 3 4" xfId="6946" xr:uid="{00000000-0005-0000-0000-0000BA1C0000}"/>
    <cellStyle name="Comma 2 11 3 2 2 4" xfId="6947" xr:uid="{00000000-0005-0000-0000-0000BB1C0000}"/>
    <cellStyle name="Comma 2 11 3 2 2 4 2" xfId="6948" xr:uid="{00000000-0005-0000-0000-0000BC1C0000}"/>
    <cellStyle name="Comma 2 11 3 2 2 4 2 2" xfId="6949" xr:uid="{00000000-0005-0000-0000-0000BD1C0000}"/>
    <cellStyle name="Comma 2 11 3 2 2 4 2 3" xfId="6950" xr:uid="{00000000-0005-0000-0000-0000BE1C0000}"/>
    <cellStyle name="Comma 2 11 3 2 2 4 3" xfId="6951" xr:uid="{00000000-0005-0000-0000-0000BF1C0000}"/>
    <cellStyle name="Comma 2 11 3 2 2 4 4" xfId="6952" xr:uid="{00000000-0005-0000-0000-0000C01C0000}"/>
    <cellStyle name="Comma 2 11 3 2 2 5" xfId="6953" xr:uid="{00000000-0005-0000-0000-0000C11C0000}"/>
    <cellStyle name="Comma 2 11 3 2 2 5 2" xfId="6954" xr:uid="{00000000-0005-0000-0000-0000C21C0000}"/>
    <cellStyle name="Comma 2 11 3 2 2 5 3" xfId="6955" xr:uid="{00000000-0005-0000-0000-0000C31C0000}"/>
    <cellStyle name="Comma 2 11 3 2 2 6" xfId="6956" xr:uid="{00000000-0005-0000-0000-0000C41C0000}"/>
    <cellStyle name="Comma 2 11 3 2 2 6 2" xfId="6957" xr:uid="{00000000-0005-0000-0000-0000C51C0000}"/>
    <cellStyle name="Comma 2 11 3 2 2 7" xfId="6958" xr:uid="{00000000-0005-0000-0000-0000C61C0000}"/>
    <cellStyle name="Comma 2 11 3 2 3" xfId="6959" xr:uid="{00000000-0005-0000-0000-0000C71C0000}"/>
    <cellStyle name="Comma 2 11 3 2 3 2" xfId="6960" xr:uid="{00000000-0005-0000-0000-0000C81C0000}"/>
    <cellStyle name="Comma 2 11 3 2 3 2 2" xfId="6961" xr:uid="{00000000-0005-0000-0000-0000C91C0000}"/>
    <cellStyle name="Comma 2 11 3 2 3 2 3" xfId="6962" xr:uid="{00000000-0005-0000-0000-0000CA1C0000}"/>
    <cellStyle name="Comma 2 11 3 2 3 3" xfId="6963" xr:uid="{00000000-0005-0000-0000-0000CB1C0000}"/>
    <cellStyle name="Comma 2 11 3 2 3 3 2" xfId="6964" xr:uid="{00000000-0005-0000-0000-0000CC1C0000}"/>
    <cellStyle name="Comma 2 11 3 2 3 3 3" xfId="6965" xr:uid="{00000000-0005-0000-0000-0000CD1C0000}"/>
    <cellStyle name="Comma 2 11 3 2 3 4" xfId="6966" xr:uid="{00000000-0005-0000-0000-0000CE1C0000}"/>
    <cellStyle name="Comma 2 11 3 2 3 4 2" xfId="6967" xr:uid="{00000000-0005-0000-0000-0000CF1C0000}"/>
    <cellStyle name="Comma 2 11 3 2 3 4 3" xfId="6968" xr:uid="{00000000-0005-0000-0000-0000D01C0000}"/>
    <cellStyle name="Comma 2 11 3 2 3 5" xfId="6969" xr:uid="{00000000-0005-0000-0000-0000D11C0000}"/>
    <cellStyle name="Comma 2 11 3 2 3 5 2" xfId="6970" xr:uid="{00000000-0005-0000-0000-0000D21C0000}"/>
    <cellStyle name="Comma 2 11 3 2 3 6" xfId="6971" xr:uid="{00000000-0005-0000-0000-0000D31C0000}"/>
    <cellStyle name="Comma 2 11 3 2 4" xfId="6972" xr:uid="{00000000-0005-0000-0000-0000D41C0000}"/>
    <cellStyle name="Comma 2 11 3 2 4 2" xfId="6973" xr:uid="{00000000-0005-0000-0000-0000D51C0000}"/>
    <cellStyle name="Comma 2 11 3 2 4 2 2" xfId="6974" xr:uid="{00000000-0005-0000-0000-0000D61C0000}"/>
    <cellStyle name="Comma 2 11 3 2 4 2 3" xfId="6975" xr:uid="{00000000-0005-0000-0000-0000D71C0000}"/>
    <cellStyle name="Comma 2 11 3 2 4 3" xfId="6976" xr:uid="{00000000-0005-0000-0000-0000D81C0000}"/>
    <cellStyle name="Comma 2 11 3 2 4 4" xfId="6977" xr:uid="{00000000-0005-0000-0000-0000D91C0000}"/>
    <cellStyle name="Comma 2 11 3 2 5" xfId="6978" xr:uid="{00000000-0005-0000-0000-0000DA1C0000}"/>
    <cellStyle name="Comma 2 11 3 2 5 2" xfId="6979" xr:uid="{00000000-0005-0000-0000-0000DB1C0000}"/>
    <cellStyle name="Comma 2 11 3 2 5 2 2" xfId="6980" xr:uid="{00000000-0005-0000-0000-0000DC1C0000}"/>
    <cellStyle name="Comma 2 11 3 2 5 2 3" xfId="6981" xr:uid="{00000000-0005-0000-0000-0000DD1C0000}"/>
    <cellStyle name="Comma 2 11 3 2 5 3" xfId="6982" xr:uid="{00000000-0005-0000-0000-0000DE1C0000}"/>
    <cellStyle name="Comma 2 11 3 2 5 4" xfId="6983" xr:uid="{00000000-0005-0000-0000-0000DF1C0000}"/>
    <cellStyle name="Comma 2 11 3 2 6" xfId="6984" xr:uid="{00000000-0005-0000-0000-0000E01C0000}"/>
    <cellStyle name="Comma 2 11 3 2 6 2" xfId="6985" xr:uid="{00000000-0005-0000-0000-0000E11C0000}"/>
    <cellStyle name="Comma 2 11 3 2 6 3" xfId="6986" xr:uid="{00000000-0005-0000-0000-0000E21C0000}"/>
    <cellStyle name="Comma 2 11 3 2 7" xfId="6987" xr:uid="{00000000-0005-0000-0000-0000E31C0000}"/>
    <cellStyle name="Comma 2 11 3 2 7 2" xfId="6988" xr:uid="{00000000-0005-0000-0000-0000E41C0000}"/>
    <cellStyle name="Comma 2 11 3 2 8" xfId="6989" xr:uid="{00000000-0005-0000-0000-0000E51C0000}"/>
    <cellStyle name="Comma 2 11 3 3" xfId="6990" xr:uid="{00000000-0005-0000-0000-0000E61C0000}"/>
    <cellStyle name="Comma 2 11 3 3 2" xfId="6991" xr:uid="{00000000-0005-0000-0000-0000E71C0000}"/>
    <cellStyle name="Comma 2 11 3 3 2 2" xfId="6992" xr:uid="{00000000-0005-0000-0000-0000E81C0000}"/>
    <cellStyle name="Comma 2 11 3 3 2 2 2" xfId="6993" xr:uid="{00000000-0005-0000-0000-0000E91C0000}"/>
    <cellStyle name="Comma 2 11 3 3 2 2 3" xfId="6994" xr:uid="{00000000-0005-0000-0000-0000EA1C0000}"/>
    <cellStyle name="Comma 2 11 3 3 2 3" xfId="6995" xr:uid="{00000000-0005-0000-0000-0000EB1C0000}"/>
    <cellStyle name="Comma 2 11 3 3 2 3 2" xfId="6996" xr:uid="{00000000-0005-0000-0000-0000EC1C0000}"/>
    <cellStyle name="Comma 2 11 3 3 2 3 3" xfId="6997" xr:uid="{00000000-0005-0000-0000-0000ED1C0000}"/>
    <cellStyle name="Comma 2 11 3 3 2 4" xfId="6998" xr:uid="{00000000-0005-0000-0000-0000EE1C0000}"/>
    <cellStyle name="Comma 2 11 3 3 2 4 2" xfId="6999" xr:uid="{00000000-0005-0000-0000-0000EF1C0000}"/>
    <cellStyle name="Comma 2 11 3 3 2 4 3" xfId="7000" xr:uid="{00000000-0005-0000-0000-0000F01C0000}"/>
    <cellStyle name="Comma 2 11 3 3 2 5" xfId="7001" xr:uid="{00000000-0005-0000-0000-0000F11C0000}"/>
    <cellStyle name="Comma 2 11 3 3 2 5 2" xfId="7002" xr:uid="{00000000-0005-0000-0000-0000F21C0000}"/>
    <cellStyle name="Comma 2 11 3 3 2 6" xfId="7003" xr:uid="{00000000-0005-0000-0000-0000F31C0000}"/>
    <cellStyle name="Comma 2 11 3 3 3" xfId="7004" xr:uid="{00000000-0005-0000-0000-0000F41C0000}"/>
    <cellStyle name="Comma 2 11 3 3 3 2" xfId="7005" xr:uid="{00000000-0005-0000-0000-0000F51C0000}"/>
    <cellStyle name="Comma 2 11 3 3 3 2 2" xfId="7006" xr:uid="{00000000-0005-0000-0000-0000F61C0000}"/>
    <cellStyle name="Comma 2 11 3 3 3 2 3" xfId="7007" xr:uid="{00000000-0005-0000-0000-0000F71C0000}"/>
    <cellStyle name="Comma 2 11 3 3 3 3" xfId="7008" xr:uid="{00000000-0005-0000-0000-0000F81C0000}"/>
    <cellStyle name="Comma 2 11 3 3 3 4" xfId="7009" xr:uid="{00000000-0005-0000-0000-0000F91C0000}"/>
    <cellStyle name="Comma 2 11 3 3 4" xfId="7010" xr:uid="{00000000-0005-0000-0000-0000FA1C0000}"/>
    <cellStyle name="Comma 2 11 3 3 4 2" xfId="7011" xr:uid="{00000000-0005-0000-0000-0000FB1C0000}"/>
    <cellStyle name="Comma 2 11 3 3 4 2 2" xfId="7012" xr:uid="{00000000-0005-0000-0000-0000FC1C0000}"/>
    <cellStyle name="Comma 2 11 3 3 4 2 3" xfId="7013" xr:uid="{00000000-0005-0000-0000-0000FD1C0000}"/>
    <cellStyle name="Comma 2 11 3 3 4 3" xfId="7014" xr:uid="{00000000-0005-0000-0000-0000FE1C0000}"/>
    <cellStyle name="Comma 2 11 3 3 4 4" xfId="7015" xr:uid="{00000000-0005-0000-0000-0000FF1C0000}"/>
    <cellStyle name="Comma 2 11 3 3 5" xfId="7016" xr:uid="{00000000-0005-0000-0000-0000001D0000}"/>
    <cellStyle name="Comma 2 11 3 3 5 2" xfId="7017" xr:uid="{00000000-0005-0000-0000-0000011D0000}"/>
    <cellStyle name="Comma 2 11 3 3 5 3" xfId="7018" xr:uid="{00000000-0005-0000-0000-0000021D0000}"/>
    <cellStyle name="Comma 2 11 3 3 6" xfId="7019" xr:uid="{00000000-0005-0000-0000-0000031D0000}"/>
    <cellStyle name="Comma 2 11 3 3 6 2" xfId="7020" xr:uid="{00000000-0005-0000-0000-0000041D0000}"/>
    <cellStyle name="Comma 2 11 3 3 7" xfId="7021" xr:uid="{00000000-0005-0000-0000-0000051D0000}"/>
    <cellStyle name="Comma 2 11 3 4" xfId="7022" xr:uid="{00000000-0005-0000-0000-0000061D0000}"/>
    <cellStyle name="Comma 2 11 3 4 2" xfId="7023" xr:uid="{00000000-0005-0000-0000-0000071D0000}"/>
    <cellStyle name="Comma 2 11 3 4 2 2" xfId="7024" xr:uid="{00000000-0005-0000-0000-0000081D0000}"/>
    <cellStyle name="Comma 2 11 3 4 2 3" xfId="7025" xr:uid="{00000000-0005-0000-0000-0000091D0000}"/>
    <cellStyle name="Comma 2 11 3 4 3" xfId="7026" xr:uid="{00000000-0005-0000-0000-00000A1D0000}"/>
    <cellStyle name="Comma 2 11 3 4 3 2" xfId="7027" xr:uid="{00000000-0005-0000-0000-00000B1D0000}"/>
    <cellStyle name="Comma 2 11 3 4 3 3" xfId="7028" xr:uid="{00000000-0005-0000-0000-00000C1D0000}"/>
    <cellStyle name="Comma 2 11 3 4 4" xfId="7029" xr:uid="{00000000-0005-0000-0000-00000D1D0000}"/>
    <cellStyle name="Comma 2 11 3 4 4 2" xfId="7030" xr:uid="{00000000-0005-0000-0000-00000E1D0000}"/>
    <cellStyle name="Comma 2 11 3 4 4 3" xfId="7031" xr:uid="{00000000-0005-0000-0000-00000F1D0000}"/>
    <cellStyle name="Comma 2 11 3 4 5" xfId="7032" xr:uid="{00000000-0005-0000-0000-0000101D0000}"/>
    <cellStyle name="Comma 2 11 3 4 5 2" xfId="7033" xr:uid="{00000000-0005-0000-0000-0000111D0000}"/>
    <cellStyle name="Comma 2 11 3 4 6" xfId="7034" xr:uid="{00000000-0005-0000-0000-0000121D0000}"/>
    <cellStyle name="Comma 2 11 3 5" xfId="7035" xr:uid="{00000000-0005-0000-0000-0000131D0000}"/>
    <cellStyle name="Comma 2 11 3 5 2" xfId="7036" xr:uid="{00000000-0005-0000-0000-0000141D0000}"/>
    <cellStyle name="Comma 2 11 3 5 2 2" xfId="7037" xr:uid="{00000000-0005-0000-0000-0000151D0000}"/>
    <cellStyle name="Comma 2 11 3 5 2 3" xfId="7038" xr:uid="{00000000-0005-0000-0000-0000161D0000}"/>
    <cellStyle name="Comma 2 11 3 5 3" xfId="7039" xr:uid="{00000000-0005-0000-0000-0000171D0000}"/>
    <cellStyle name="Comma 2 11 3 5 4" xfId="7040" xr:uid="{00000000-0005-0000-0000-0000181D0000}"/>
    <cellStyle name="Comma 2 11 3 6" xfId="7041" xr:uid="{00000000-0005-0000-0000-0000191D0000}"/>
    <cellStyle name="Comma 2 11 3 6 2" xfId="7042" xr:uid="{00000000-0005-0000-0000-00001A1D0000}"/>
    <cellStyle name="Comma 2 11 3 6 2 2" xfId="7043" xr:uid="{00000000-0005-0000-0000-00001B1D0000}"/>
    <cellStyle name="Comma 2 11 3 6 2 3" xfId="7044" xr:uid="{00000000-0005-0000-0000-00001C1D0000}"/>
    <cellStyle name="Comma 2 11 3 6 3" xfId="7045" xr:uid="{00000000-0005-0000-0000-00001D1D0000}"/>
    <cellStyle name="Comma 2 11 3 6 4" xfId="7046" xr:uid="{00000000-0005-0000-0000-00001E1D0000}"/>
    <cellStyle name="Comma 2 11 3 7" xfId="7047" xr:uid="{00000000-0005-0000-0000-00001F1D0000}"/>
    <cellStyle name="Comma 2 11 3 7 2" xfId="7048" xr:uid="{00000000-0005-0000-0000-0000201D0000}"/>
    <cellStyle name="Comma 2 11 3 7 3" xfId="7049" xr:uid="{00000000-0005-0000-0000-0000211D0000}"/>
    <cellStyle name="Comma 2 11 3 8" xfId="7050" xr:uid="{00000000-0005-0000-0000-0000221D0000}"/>
    <cellStyle name="Comma 2 11 3 8 2" xfId="7051" xr:uid="{00000000-0005-0000-0000-0000231D0000}"/>
    <cellStyle name="Comma 2 11 3 9" xfId="7052" xr:uid="{00000000-0005-0000-0000-0000241D0000}"/>
    <cellStyle name="Comma 2 11 4" xfId="7053" xr:uid="{00000000-0005-0000-0000-0000251D0000}"/>
    <cellStyle name="Comma 2 11 4 2" xfId="7054" xr:uid="{00000000-0005-0000-0000-0000261D0000}"/>
    <cellStyle name="Comma 2 11 4 2 2" xfId="7055" xr:uid="{00000000-0005-0000-0000-0000271D0000}"/>
    <cellStyle name="Comma 2 11 4 2 2 2" xfId="7056" xr:uid="{00000000-0005-0000-0000-0000281D0000}"/>
    <cellStyle name="Comma 2 11 4 2 2 2 2" xfId="7057" xr:uid="{00000000-0005-0000-0000-0000291D0000}"/>
    <cellStyle name="Comma 2 11 4 2 2 2 3" xfId="7058" xr:uid="{00000000-0005-0000-0000-00002A1D0000}"/>
    <cellStyle name="Comma 2 11 4 2 2 3" xfId="7059" xr:uid="{00000000-0005-0000-0000-00002B1D0000}"/>
    <cellStyle name="Comma 2 11 4 2 2 3 2" xfId="7060" xr:uid="{00000000-0005-0000-0000-00002C1D0000}"/>
    <cellStyle name="Comma 2 11 4 2 2 3 3" xfId="7061" xr:uid="{00000000-0005-0000-0000-00002D1D0000}"/>
    <cellStyle name="Comma 2 11 4 2 2 4" xfId="7062" xr:uid="{00000000-0005-0000-0000-00002E1D0000}"/>
    <cellStyle name="Comma 2 11 4 2 2 4 2" xfId="7063" xr:uid="{00000000-0005-0000-0000-00002F1D0000}"/>
    <cellStyle name="Comma 2 11 4 2 2 4 3" xfId="7064" xr:uid="{00000000-0005-0000-0000-0000301D0000}"/>
    <cellStyle name="Comma 2 11 4 2 2 5" xfId="7065" xr:uid="{00000000-0005-0000-0000-0000311D0000}"/>
    <cellStyle name="Comma 2 11 4 2 2 5 2" xfId="7066" xr:uid="{00000000-0005-0000-0000-0000321D0000}"/>
    <cellStyle name="Comma 2 11 4 2 2 6" xfId="7067" xr:uid="{00000000-0005-0000-0000-0000331D0000}"/>
    <cellStyle name="Comma 2 11 4 2 3" xfId="7068" xr:uid="{00000000-0005-0000-0000-0000341D0000}"/>
    <cellStyle name="Comma 2 11 4 2 3 2" xfId="7069" xr:uid="{00000000-0005-0000-0000-0000351D0000}"/>
    <cellStyle name="Comma 2 11 4 2 3 2 2" xfId="7070" xr:uid="{00000000-0005-0000-0000-0000361D0000}"/>
    <cellStyle name="Comma 2 11 4 2 3 2 3" xfId="7071" xr:uid="{00000000-0005-0000-0000-0000371D0000}"/>
    <cellStyle name="Comma 2 11 4 2 3 3" xfId="7072" xr:uid="{00000000-0005-0000-0000-0000381D0000}"/>
    <cellStyle name="Comma 2 11 4 2 3 4" xfId="7073" xr:uid="{00000000-0005-0000-0000-0000391D0000}"/>
    <cellStyle name="Comma 2 11 4 2 4" xfId="7074" xr:uid="{00000000-0005-0000-0000-00003A1D0000}"/>
    <cellStyle name="Comma 2 11 4 2 4 2" xfId="7075" xr:uid="{00000000-0005-0000-0000-00003B1D0000}"/>
    <cellStyle name="Comma 2 11 4 2 4 2 2" xfId="7076" xr:uid="{00000000-0005-0000-0000-00003C1D0000}"/>
    <cellStyle name="Comma 2 11 4 2 4 2 3" xfId="7077" xr:uid="{00000000-0005-0000-0000-00003D1D0000}"/>
    <cellStyle name="Comma 2 11 4 2 4 3" xfId="7078" xr:uid="{00000000-0005-0000-0000-00003E1D0000}"/>
    <cellStyle name="Comma 2 11 4 2 4 4" xfId="7079" xr:uid="{00000000-0005-0000-0000-00003F1D0000}"/>
    <cellStyle name="Comma 2 11 4 2 5" xfId="7080" xr:uid="{00000000-0005-0000-0000-0000401D0000}"/>
    <cellStyle name="Comma 2 11 4 2 5 2" xfId="7081" xr:uid="{00000000-0005-0000-0000-0000411D0000}"/>
    <cellStyle name="Comma 2 11 4 2 5 3" xfId="7082" xr:uid="{00000000-0005-0000-0000-0000421D0000}"/>
    <cellStyle name="Comma 2 11 4 2 6" xfId="7083" xr:uid="{00000000-0005-0000-0000-0000431D0000}"/>
    <cellStyle name="Comma 2 11 4 2 6 2" xfId="7084" xr:uid="{00000000-0005-0000-0000-0000441D0000}"/>
    <cellStyle name="Comma 2 11 4 2 7" xfId="7085" xr:uid="{00000000-0005-0000-0000-0000451D0000}"/>
    <cellStyle name="Comma 2 11 4 3" xfId="7086" xr:uid="{00000000-0005-0000-0000-0000461D0000}"/>
    <cellStyle name="Comma 2 11 4 3 2" xfId="7087" xr:uid="{00000000-0005-0000-0000-0000471D0000}"/>
    <cellStyle name="Comma 2 11 4 3 2 2" xfId="7088" xr:uid="{00000000-0005-0000-0000-0000481D0000}"/>
    <cellStyle name="Comma 2 11 4 3 2 3" xfId="7089" xr:uid="{00000000-0005-0000-0000-0000491D0000}"/>
    <cellStyle name="Comma 2 11 4 3 3" xfId="7090" xr:uid="{00000000-0005-0000-0000-00004A1D0000}"/>
    <cellStyle name="Comma 2 11 4 3 3 2" xfId="7091" xr:uid="{00000000-0005-0000-0000-00004B1D0000}"/>
    <cellStyle name="Comma 2 11 4 3 3 3" xfId="7092" xr:uid="{00000000-0005-0000-0000-00004C1D0000}"/>
    <cellStyle name="Comma 2 11 4 3 4" xfId="7093" xr:uid="{00000000-0005-0000-0000-00004D1D0000}"/>
    <cellStyle name="Comma 2 11 4 3 4 2" xfId="7094" xr:uid="{00000000-0005-0000-0000-00004E1D0000}"/>
    <cellStyle name="Comma 2 11 4 3 4 3" xfId="7095" xr:uid="{00000000-0005-0000-0000-00004F1D0000}"/>
    <cellStyle name="Comma 2 11 4 3 5" xfId="7096" xr:uid="{00000000-0005-0000-0000-0000501D0000}"/>
    <cellStyle name="Comma 2 11 4 3 5 2" xfId="7097" xr:uid="{00000000-0005-0000-0000-0000511D0000}"/>
    <cellStyle name="Comma 2 11 4 3 6" xfId="7098" xr:uid="{00000000-0005-0000-0000-0000521D0000}"/>
    <cellStyle name="Comma 2 11 4 4" xfId="7099" xr:uid="{00000000-0005-0000-0000-0000531D0000}"/>
    <cellStyle name="Comma 2 11 4 4 2" xfId="7100" xr:uid="{00000000-0005-0000-0000-0000541D0000}"/>
    <cellStyle name="Comma 2 11 4 4 2 2" xfId="7101" xr:uid="{00000000-0005-0000-0000-0000551D0000}"/>
    <cellStyle name="Comma 2 11 4 4 2 3" xfId="7102" xr:uid="{00000000-0005-0000-0000-0000561D0000}"/>
    <cellStyle name="Comma 2 11 4 4 3" xfId="7103" xr:uid="{00000000-0005-0000-0000-0000571D0000}"/>
    <cellStyle name="Comma 2 11 4 4 4" xfId="7104" xr:uid="{00000000-0005-0000-0000-0000581D0000}"/>
    <cellStyle name="Comma 2 11 4 5" xfId="7105" xr:uid="{00000000-0005-0000-0000-0000591D0000}"/>
    <cellStyle name="Comma 2 11 4 5 2" xfId="7106" xr:uid="{00000000-0005-0000-0000-00005A1D0000}"/>
    <cellStyle name="Comma 2 11 4 5 2 2" xfId="7107" xr:uid="{00000000-0005-0000-0000-00005B1D0000}"/>
    <cellStyle name="Comma 2 11 4 5 2 3" xfId="7108" xr:uid="{00000000-0005-0000-0000-00005C1D0000}"/>
    <cellStyle name="Comma 2 11 4 5 3" xfId="7109" xr:uid="{00000000-0005-0000-0000-00005D1D0000}"/>
    <cellStyle name="Comma 2 11 4 5 4" xfId="7110" xr:uid="{00000000-0005-0000-0000-00005E1D0000}"/>
    <cellStyle name="Comma 2 11 4 6" xfId="7111" xr:uid="{00000000-0005-0000-0000-00005F1D0000}"/>
    <cellStyle name="Comma 2 11 4 6 2" xfId="7112" xr:uid="{00000000-0005-0000-0000-0000601D0000}"/>
    <cellStyle name="Comma 2 11 4 6 3" xfId="7113" xr:uid="{00000000-0005-0000-0000-0000611D0000}"/>
    <cellStyle name="Comma 2 11 4 7" xfId="7114" xr:uid="{00000000-0005-0000-0000-0000621D0000}"/>
    <cellStyle name="Comma 2 11 4 7 2" xfId="7115" xr:uid="{00000000-0005-0000-0000-0000631D0000}"/>
    <cellStyle name="Comma 2 11 4 8" xfId="7116" xr:uid="{00000000-0005-0000-0000-0000641D0000}"/>
    <cellStyle name="Comma 2 11 5" xfId="7117" xr:uid="{00000000-0005-0000-0000-0000651D0000}"/>
    <cellStyle name="Comma 2 11 5 2" xfId="7118" xr:uid="{00000000-0005-0000-0000-0000661D0000}"/>
    <cellStyle name="Comma 2 11 5 2 2" xfId="7119" xr:uid="{00000000-0005-0000-0000-0000671D0000}"/>
    <cellStyle name="Comma 2 11 5 2 2 2" xfId="7120" xr:uid="{00000000-0005-0000-0000-0000681D0000}"/>
    <cellStyle name="Comma 2 11 5 2 2 3" xfId="7121" xr:uid="{00000000-0005-0000-0000-0000691D0000}"/>
    <cellStyle name="Comma 2 11 5 2 3" xfId="7122" xr:uid="{00000000-0005-0000-0000-00006A1D0000}"/>
    <cellStyle name="Comma 2 11 5 2 3 2" xfId="7123" xr:uid="{00000000-0005-0000-0000-00006B1D0000}"/>
    <cellStyle name="Comma 2 11 5 2 3 3" xfId="7124" xr:uid="{00000000-0005-0000-0000-00006C1D0000}"/>
    <cellStyle name="Comma 2 11 5 2 4" xfId="7125" xr:uid="{00000000-0005-0000-0000-00006D1D0000}"/>
    <cellStyle name="Comma 2 11 5 2 4 2" xfId="7126" xr:uid="{00000000-0005-0000-0000-00006E1D0000}"/>
    <cellStyle name="Comma 2 11 5 2 4 3" xfId="7127" xr:uid="{00000000-0005-0000-0000-00006F1D0000}"/>
    <cellStyle name="Comma 2 11 5 2 5" xfId="7128" xr:uid="{00000000-0005-0000-0000-0000701D0000}"/>
    <cellStyle name="Comma 2 11 5 2 5 2" xfId="7129" xr:uid="{00000000-0005-0000-0000-0000711D0000}"/>
    <cellStyle name="Comma 2 11 5 2 6" xfId="7130" xr:uid="{00000000-0005-0000-0000-0000721D0000}"/>
    <cellStyle name="Comma 2 11 5 3" xfId="7131" xr:uid="{00000000-0005-0000-0000-0000731D0000}"/>
    <cellStyle name="Comma 2 11 5 3 2" xfId="7132" xr:uid="{00000000-0005-0000-0000-0000741D0000}"/>
    <cellStyle name="Comma 2 11 5 3 2 2" xfId="7133" xr:uid="{00000000-0005-0000-0000-0000751D0000}"/>
    <cellStyle name="Comma 2 11 5 3 2 3" xfId="7134" xr:uid="{00000000-0005-0000-0000-0000761D0000}"/>
    <cellStyle name="Comma 2 11 5 3 3" xfId="7135" xr:uid="{00000000-0005-0000-0000-0000771D0000}"/>
    <cellStyle name="Comma 2 11 5 3 4" xfId="7136" xr:uid="{00000000-0005-0000-0000-0000781D0000}"/>
    <cellStyle name="Comma 2 11 5 4" xfId="7137" xr:uid="{00000000-0005-0000-0000-0000791D0000}"/>
    <cellStyle name="Comma 2 11 5 4 2" xfId="7138" xr:uid="{00000000-0005-0000-0000-00007A1D0000}"/>
    <cellStyle name="Comma 2 11 5 4 2 2" xfId="7139" xr:uid="{00000000-0005-0000-0000-00007B1D0000}"/>
    <cellStyle name="Comma 2 11 5 4 2 3" xfId="7140" xr:uid="{00000000-0005-0000-0000-00007C1D0000}"/>
    <cellStyle name="Comma 2 11 5 4 3" xfId="7141" xr:uid="{00000000-0005-0000-0000-00007D1D0000}"/>
    <cellStyle name="Comma 2 11 5 4 4" xfId="7142" xr:uid="{00000000-0005-0000-0000-00007E1D0000}"/>
    <cellStyle name="Comma 2 11 5 5" xfId="7143" xr:uid="{00000000-0005-0000-0000-00007F1D0000}"/>
    <cellStyle name="Comma 2 11 5 5 2" xfId="7144" xr:uid="{00000000-0005-0000-0000-0000801D0000}"/>
    <cellStyle name="Comma 2 11 5 5 3" xfId="7145" xr:uid="{00000000-0005-0000-0000-0000811D0000}"/>
    <cellStyle name="Comma 2 11 5 6" xfId="7146" xr:uid="{00000000-0005-0000-0000-0000821D0000}"/>
    <cellStyle name="Comma 2 11 5 6 2" xfId="7147" xr:uid="{00000000-0005-0000-0000-0000831D0000}"/>
    <cellStyle name="Comma 2 11 5 7" xfId="7148" xr:uid="{00000000-0005-0000-0000-0000841D0000}"/>
    <cellStyle name="Comma 2 11 6" xfId="7149" xr:uid="{00000000-0005-0000-0000-0000851D0000}"/>
    <cellStyle name="Comma 2 11 6 2" xfId="7150" xr:uid="{00000000-0005-0000-0000-0000861D0000}"/>
    <cellStyle name="Comma 2 11 6 2 2" xfId="7151" xr:uid="{00000000-0005-0000-0000-0000871D0000}"/>
    <cellStyle name="Comma 2 11 6 2 3" xfId="7152" xr:uid="{00000000-0005-0000-0000-0000881D0000}"/>
    <cellStyle name="Comma 2 11 6 3" xfId="7153" xr:uid="{00000000-0005-0000-0000-0000891D0000}"/>
    <cellStyle name="Comma 2 11 6 3 2" xfId="7154" xr:uid="{00000000-0005-0000-0000-00008A1D0000}"/>
    <cellStyle name="Comma 2 11 6 3 3" xfId="7155" xr:uid="{00000000-0005-0000-0000-00008B1D0000}"/>
    <cellStyle name="Comma 2 11 6 4" xfId="7156" xr:uid="{00000000-0005-0000-0000-00008C1D0000}"/>
    <cellStyle name="Comma 2 11 6 4 2" xfId="7157" xr:uid="{00000000-0005-0000-0000-00008D1D0000}"/>
    <cellStyle name="Comma 2 11 6 4 3" xfId="7158" xr:uid="{00000000-0005-0000-0000-00008E1D0000}"/>
    <cellStyle name="Comma 2 11 6 5" xfId="7159" xr:uid="{00000000-0005-0000-0000-00008F1D0000}"/>
    <cellStyle name="Comma 2 11 6 5 2" xfId="7160" xr:uid="{00000000-0005-0000-0000-0000901D0000}"/>
    <cellStyle name="Comma 2 11 6 6" xfId="7161" xr:uid="{00000000-0005-0000-0000-0000911D0000}"/>
    <cellStyle name="Comma 2 11 7" xfId="7162" xr:uid="{00000000-0005-0000-0000-0000921D0000}"/>
    <cellStyle name="Comma 2 11 7 2" xfId="7163" xr:uid="{00000000-0005-0000-0000-0000931D0000}"/>
    <cellStyle name="Comma 2 11 7 2 2" xfId="7164" xr:uid="{00000000-0005-0000-0000-0000941D0000}"/>
    <cellStyle name="Comma 2 11 7 2 3" xfId="7165" xr:uid="{00000000-0005-0000-0000-0000951D0000}"/>
    <cellStyle name="Comma 2 11 7 3" xfId="7166" xr:uid="{00000000-0005-0000-0000-0000961D0000}"/>
    <cellStyle name="Comma 2 11 7 4" xfId="7167" xr:uid="{00000000-0005-0000-0000-0000971D0000}"/>
    <cellStyle name="Comma 2 11 8" xfId="7168" xr:uid="{00000000-0005-0000-0000-0000981D0000}"/>
    <cellStyle name="Comma 2 11 8 2" xfId="7169" xr:uid="{00000000-0005-0000-0000-0000991D0000}"/>
    <cellStyle name="Comma 2 11 8 2 2" xfId="7170" xr:uid="{00000000-0005-0000-0000-00009A1D0000}"/>
    <cellStyle name="Comma 2 11 8 2 3" xfId="7171" xr:uid="{00000000-0005-0000-0000-00009B1D0000}"/>
    <cellStyle name="Comma 2 11 8 3" xfId="7172" xr:uid="{00000000-0005-0000-0000-00009C1D0000}"/>
    <cellStyle name="Comma 2 11 8 4" xfId="7173" xr:uid="{00000000-0005-0000-0000-00009D1D0000}"/>
    <cellStyle name="Comma 2 11 9" xfId="7174" xr:uid="{00000000-0005-0000-0000-00009E1D0000}"/>
    <cellStyle name="Comma 2 11 9 2" xfId="7175" xr:uid="{00000000-0005-0000-0000-00009F1D0000}"/>
    <cellStyle name="Comma 2 11 9 3" xfId="7176" xr:uid="{00000000-0005-0000-0000-0000A01D0000}"/>
    <cellStyle name="Comma 2 12" xfId="7177" xr:uid="{00000000-0005-0000-0000-0000A11D0000}"/>
    <cellStyle name="Comma 2 12 10" xfId="7178" xr:uid="{00000000-0005-0000-0000-0000A21D0000}"/>
    <cellStyle name="Comma 2 12 10 2" xfId="7179" xr:uid="{00000000-0005-0000-0000-0000A31D0000}"/>
    <cellStyle name="Comma 2 12 11" xfId="7180" xr:uid="{00000000-0005-0000-0000-0000A41D0000}"/>
    <cellStyle name="Comma 2 12 12" xfId="7181" xr:uid="{00000000-0005-0000-0000-0000A51D0000}"/>
    <cellStyle name="Comma 2 12 2" xfId="7182" xr:uid="{00000000-0005-0000-0000-0000A61D0000}"/>
    <cellStyle name="Comma 2 12 2 10" xfId="7183" xr:uid="{00000000-0005-0000-0000-0000A71D0000}"/>
    <cellStyle name="Comma 2 12 2 2" xfId="7184" xr:uid="{00000000-0005-0000-0000-0000A81D0000}"/>
    <cellStyle name="Comma 2 12 2 2 2" xfId="7185" xr:uid="{00000000-0005-0000-0000-0000A91D0000}"/>
    <cellStyle name="Comma 2 12 2 2 2 2" xfId="7186" xr:uid="{00000000-0005-0000-0000-0000AA1D0000}"/>
    <cellStyle name="Comma 2 12 2 2 2 2 2" xfId="7187" xr:uid="{00000000-0005-0000-0000-0000AB1D0000}"/>
    <cellStyle name="Comma 2 12 2 2 2 2 2 2" xfId="7188" xr:uid="{00000000-0005-0000-0000-0000AC1D0000}"/>
    <cellStyle name="Comma 2 12 2 2 2 2 2 3" xfId="7189" xr:uid="{00000000-0005-0000-0000-0000AD1D0000}"/>
    <cellStyle name="Comma 2 12 2 2 2 2 3" xfId="7190" xr:uid="{00000000-0005-0000-0000-0000AE1D0000}"/>
    <cellStyle name="Comma 2 12 2 2 2 2 3 2" xfId="7191" xr:uid="{00000000-0005-0000-0000-0000AF1D0000}"/>
    <cellStyle name="Comma 2 12 2 2 2 2 3 3" xfId="7192" xr:uid="{00000000-0005-0000-0000-0000B01D0000}"/>
    <cellStyle name="Comma 2 12 2 2 2 2 4" xfId="7193" xr:uid="{00000000-0005-0000-0000-0000B11D0000}"/>
    <cellStyle name="Comma 2 12 2 2 2 2 4 2" xfId="7194" xr:uid="{00000000-0005-0000-0000-0000B21D0000}"/>
    <cellStyle name="Comma 2 12 2 2 2 2 4 3" xfId="7195" xr:uid="{00000000-0005-0000-0000-0000B31D0000}"/>
    <cellStyle name="Comma 2 12 2 2 2 2 5" xfId="7196" xr:uid="{00000000-0005-0000-0000-0000B41D0000}"/>
    <cellStyle name="Comma 2 12 2 2 2 2 5 2" xfId="7197" xr:uid="{00000000-0005-0000-0000-0000B51D0000}"/>
    <cellStyle name="Comma 2 12 2 2 2 2 6" xfId="7198" xr:uid="{00000000-0005-0000-0000-0000B61D0000}"/>
    <cellStyle name="Comma 2 12 2 2 2 3" xfId="7199" xr:uid="{00000000-0005-0000-0000-0000B71D0000}"/>
    <cellStyle name="Comma 2 12 2 2 2 3 2" xfId="7200" xr:uid="{00000000-0005-0000-0000-0000B81D0000}"/>
    <cellStyle name="Comma 2 12 2 2 2 3 2 2" xfId="7201" xr:uid="{00000000-0005-0000-0000-0000B91D0000}"/>
    <cellStyle name="Comma 2 12 2 2 2 3 2 3" xfId="7202" xr:uid="{00000000-0005-0000-0000-0000BA1D0000}"/>
    <cellStyle name="Comma 2 12 2 2 2 3 3" xfId="7203" xr:uid="{00000000-0005-0000-0000-0000BB1D0000}"/>
    <cellStyle name="Comma 2 12 2 2 2 3 4" xfId="7204" xr:uid="{00000000-0005-0000-0000-0000BC1D0000}"/>
    <cellStyle name="Comma 2 12 2 2 2 4" xfId="7205" xr:uid="{00000000-0005-0000-0000-0000BD1D0000}"/>
    <cellStyle name="Comma 2 12 2 2 2 4 2" xfId="7206" xr:uid="{00000000-0005-0000-0000-0000BE1D0000}"/>
    <cellStyle name="Comma 2 12 2 2 2 4 2 2" xfId="7207" xr:uid="{00000000-0005-0000-0000-0000BF1D0000}"/>
    <cellStyle name="Comma 2 12 2 2 2 4 2 3" xfId="7208" xr:uid="{00000000-0005-0000-0000-0000C01D0000}"/>
    <cellStyle name="Comma 2 12 2 2 2 4 3" xfId="7209" xr:uid="{00000000-0005-0000-0000-0000C11D0000}"/>
    <cellStyle name="Comma 2 12 2 2 2 4 4" xfId="7210" xr:uid="{00000000-0005-0000-0000-0000C21D0000}"/>
    <cellStyle name="Comma 2 12 2 2 2 5" xfId="7211" xr:uid="{00000000-0005-0000-0000-0000C31D0000}"/>
    <cellStyle name="Comma 2 12 2 2 2 5 2" xfId="7212" xr:uid="{00000000-0005-0000-0000-0000C41D0000}"/>
    <cellStyle name="Comma 2 12 2 2 2 5 3" xfId="7213" xr:uid="{00000000-0005-0000-0000-0000C51D0000}"/>
    <cellStyle name="Comma 2 12 2 2 2 6" xfId="7214" xr:uid="{00000000-0005-0000-0000-0000C61D0000}"/>
    <cellStyle name="Comma 2 12 2 2 2 6 2" xfId="7215" xr:uid="{00000000-0005-0000-0000-0000C71D0000}"/>
    <cellStyle name="Comma 2 12 2 2 2 7" xfId="7216" xr:uid="{00000000-0005-0000-0000-0000C81D0000}"/>
    <cellStyle name="Comma 2 12 2 2 3" xfId="7217" xr:uid="{00000000-0005-0000-0000-0000C91D0000}"/>
    <cellStyle name="Comma 2 12 2 2 3 2" xfId="7218" xr:uid="{00000000-0005-0000-0000-0000CA1D0000}"/>
    <cellStyle name="Comma 2 12 2 2 3 2 2" xfId="7219" xr:uid="{00000000-0005-0000-0000-0000CB1D0000}"/>
    <cellStyle name="Comma 2 12 2 2 3 2 3" xfId="7220" xr:uid="{00000000-0005-0000-0000-0000CC1D0000}"/>
    <cellStyle name="Comma 2 12 2 2 3 3" xfId="7221" xr:uid="{00000000-0005-0000-0000-0000CD1D0000}"/>
    <cellStyle name="Comma 2 12 2 2 3 3 2" xfId="7222" xr:uid="{00000000-0005-0000-0000-0000CE1D0000}"/>
    <cellStyle name="Comma 2 12 2 2 3 3 3" xfId="7223" xr:uid="{00000000-0005-0000-0000-0000CF1D0000}"/>
    <cellStyle name="Comma 2 12 2 2 3 4" xfId="7224" xr:uid="{00000000-0005-0000-0000-0000D01D0000}"/>
    <cellStyle name="Comma 2 12 2 2 3 4 2" xfId="7225" xr:uid="{00000000-0005-0000-0000-0000D11D0000}"/>
    <cellStyle name="Comma 2 12 2 2 3 4 3" xfId="7226" xr:uid="{00000000-0005-0000-0000-0000D21D0000}"/>
    <cellStyle name="Comma 2 12 2 2 3 5" xfId="7227" xr:uid="{00000000-0005-0000-0000-0000D31D0000}"/>
    <cellStyle name="Comma 2 12 2 2 3 5 2" xfId="7228" xr:uid="{00000000-0005-0000-0000-0000D41D0000}"/>
    <cellStyle name="Comma 2 12 2 2 3 6" xfId="7229" xr:uid="{00000000-0005-0000-0000-0000D51D0000}"/>
    <cellStyle name="Comma 2 12 2 2 4" xfId="7230" xr:uid="{00000000-0005-0000-0000-0000D61D0000}"/>
    <cellStyle name="Comma 2 12 2 2 4 2" xfId="7231" xr:uid="{00000000-0005-0000-0000-0000D71D0000}"/>
    <cellStyle name="Comma 2 12 2 2 4 2 2" xfId="7232" xr:uid="{00000000-0005-0000-0000-0000D81D0000}"/>
    <cellStyle name="Comma 2 12 2 2 4 2 3" xfId="7233" xr:uid="{00000000-0005-0000-0000-0000D91D0000}"/>
    <cellStyle name="Comma 2 12 2 2 4 3" xfId="7234" xr:uid="{00000000-0005-0000-0000-0000DA1D0000}"/>
    <cellStyle name="Comma 2 12 2 2 4 4" xfId="7235" xr:uid="{00000000-0005-0000-0000-0000DB1D0000}"/>
    <cellStyle name="Comma 2 12 2 2 5" xfId="7236" xr:uid="{00000000-0005-0000-0000-0000DC1D0000}"/>
    <cellStyle name="Comma 2 12 2 2 5 2" xfId="7237" xr:uid="{00000000-0005-0000-0000-0000DD1D0000}"/>
    <cellStyle name="Comma 2 12 2 2 5 2 2" xfId="7238" xr:uid="{00000000-0005-0000-0000-0000DE1D0000}"/>
    <cellStyle name="Comma 2 12 2 2 5 2 3" xfId="7239" xr:uid="{00000000-0005-0000-0000-0000DF1D0000}"/>
    <cellStyle name="Comma 2 12 2 2 5 3" xfId="7240" xr:uid="{00000000-0005-0000-0000-0000E01D0000}"/>
    <cellStyle name="Comma 2 12 2 2 5 4" xfId="7241" xr:uid="{00000000-0005-0000-0000-0000E11D0000}"/>
    <cellStyle name="Comma 2 12 2 2 6" xfId="7242" xr:uid="{00000000-0005-0000-0000-0000E21D0000}"/>
    <cellStyle name="Comma 2 12 2 2 6 2" xfId="7243" xr:uid="{00000000-0005-0000-0000-0000E31D0000}"/>
    <cellStyle name="Comma 2 12 2 2 6 3" xfId="7244" xr:uid="{00000000-0005-0000-0000-0000E41D0000}"/>
    <cellStyle name="Comma 2 12 2 2 7" xfId="7245" xr:uid="{00000000-0005-0000-0000-0000E51D0000}"/>
    <cellStyle name="Comma 2 12 2 2 7 2" xfId="7246" xr:uid="{00000000-0005-0000-0000-0000E61D0000}"/>
    <cellStyle name="Comma 2 12 2 2 8" xfId="7247" xr:uid="{00000000-0005-0000-0000-0000E71D0000}"/>
    <cellStyle name="Comma 2 12 2 3" xfId="7248" xr:uid="{00000000-0005-0000-0000-0000E81D0000}"/>
    <cellStyle name="Comma 2 12 2 3 2" xfId="7249" xr:uid="{00000000-0005-0000-0000-0000E91D0000}"/>
    <cellStyle name="Comma 2 12 2 3 2 2" xfId="7250" xr:uid="{00000000-0005-0000-0000-0000EA1D0000}"/>
    <cellStyle name="Comma 2 12 2 3 2 2 2" xfId="7251" xr:uid="{00000000-0005-0000-0000-0000EB1D0000}"/>
    <cellStyle name="Comma 2 12 2 3 2 2 3" xfId="7252" xr:uid="{00000000-0005-0000-0000-0000EC1D0000}"/>
    <cellStyle name="Comma 2 12 2 3 2 3" xfId="7253" xr:uid="{00000000-0005-0000-0000-0000ED1D0000}"/>
    <cellStyle name="Comma 2 12 2 3 2 3 2" xfId="7254" xr:uid="{00000000-0005-0000-0000-0000EE1D0000}"/>
    <cellStyle name="Comma 2 12 2 3 2 3 3" xfId="7255" xr:uid="{00000000-0005-0000-0000-0000EF1D0000}"/>
    <cellStyle name="Comma 2 12 2 3 2 4" xfId="7256" xr:uid="{00000000-0005-0000-0000-0000F01D0000}"/>
    <cellStyle name="Comma 2 12 2 3 2 4 2" xfId="7257" xr:uid="{00000000-0005-0000-0000-0000F11D0000}"/>
    <cellStyle name="Comma 2 12 2 3 2 4 3" xfId="7258" xr:uid="{00000000-0005-0000-0000-0000F21D0000}"/>
    <cellStyle name="Comma 2 12 2 3 2 5" xfId="7259" xr:uid="{00000000-0005-0000-0000-0000F31D0000}"/>
    <cellStyle name="Comma 2 12 2 3 2 5 2" xfId="7260" xr:uid="{00000000-0005-0000-0000-0000F41D0000}"/>
    <cellStyle name="Comma 2 12 2 3 2 6" xfId="7261" xr:uid="{00000000-0005-0000-0000-0000F51D0000}"/>
    <cellStyle name="Comma 2 12 2 3 3" xfId="7262" xr:uid="{00000000-0005-0000-0000-0000F61D0000}"/>
    <cellStyle name="Comma 2 12 2 3 3 2" xfId="7263" xr:uid="{00000000-0005-0000-0000-0000F71D0000}"/>
    <cellStyle name="Comma 2 12 2 3 3 2 2" xfId="7264" xr:uid="{00000000-0005-0000-0000-0000F81D0000}"/>
    <cellStyle name="Comma 2 12 2 3 3 2 3" xfId="7265" xr:uid="{00000000-0005-0000-0000-0000F91D0000}"/>
    <cellStyle name="Comma 2 12 2 3 3 3" xfId="7266" xr:uid="{00000000-0005-0000-0000-0000FA1D0000}"/>
    <cellStyle name="Comma 2 12 2 3 3 4" xfId="7267" xr:uid="{00000000-0005-0000-0000-0000FB1D0000}"/>
    <cellStyle name="Comma 2 12 2 3 4" xfId="7268" xr:uid="{00000000-0005-0000-0000-0000FC1D0000}"/>
    <cellStyle name="Comma 2 12 2 3 4 2" xfId="7269" xr:uid="{00000000-0005-0000-0000-0000FD1D0000}"/>
    <cellStyle name="Comma 2 12 2 3 4 2 2" xfId="7270" xr:uid="{00000000-0005-0000-0000-0000FE1D0000}"/>
    <cellStyle name="Comma 2 12 2 3 4 2 3" xfId="7271" xr:uid="{00000000-0005-0000-0000-0000FF1D0000}"/>
    <cellStyle name="Comma 2 12 2 3 4 3" xfId="7272" xr:uid="{00000000-0005-0000-0000-0000001E0000}"/>
    <cellStyle name="Comma 2 12 2 3 4 4" xfId="7273" xr:uid="{00000000-0005-0000-0000-0000011E0000}"/>
    <cellStyle name="Comma 2 12 2 3 5" xfId="7274" xr:uid="{00000000-0005-0000-0000-0000021E0000}"/>
    <cellStyle name="Comma 2 12 2 3 5 2" xfId="7275" xr:uid="{00000000-0005-0000-0000-0000031E0000}"/>
    <cellStyle name="Comma 2 12 2 3 5 3" xfId="7276" xr:uid="{00000000-0005-0000-0000-0000041E0000}"/>
    <cellStyle name="Comma 2 12 2 3 6" xfId="7277" xr:uid="{00000000-0005-0000-0000-0000051E0000}"/>
    <cellStyle name="Comma 2 12 2 3 6 2" xfId="7278" xr:uid="{00000000-0005-0000-0000-0000061E0000}"/>
    <cellStyle name="Comma 2 12 2 3 7" xfId="7279" xr:uid="{00000000-0005-0000-0000-0000071E0000}"/>
    <cellStyle name="Comma 2 12 2 4" xfId="7280" xr:uid="{00000000-0005-0000-0000-0000081E0000}"/>
    <cellStyle name="Comma 2 12 2 4 2" xfId="7281" xr:uid="{00000000-0005-0000-0000-0000091E0000}"/>
    <cellStyle name="Comma 2 12 2 4 2 2" xfId="7282" xr:uid="{00000000-0005-0000-0000-00000A1E0000}"/>
    <cellStyle name="Comma 2 12 2 4 2 3" xfId="7283" xr:uid="{00000000-0005-0000-0000-00000B1E0000}"/>
    <cellStyle name="Comma 2 12 2 4 3" xfId="7284" xr:uid="{00000000-0005-0000-0000-00000C1E0000}"/>
    <cellStyle name="Comma 2 12 2 4 3 2" xfId="7285" xr:uid="{00000000-0005-0000-0000-00000D1E0000}"/>
    <cellStyle name="Comma 2 12 2 4 3 3" xfId="7286" xr:uid="{00000000-0005-0000-0000-00000E1E0000}"/>
    <cellStyle name="Comma 2 12 2 4 4" xfId="7287" xr:uid="{00000000-0005-0000-0000-00000F1E0000}"/>
    <cellStyle name="Comma 2 12 2 4 4 2" xfId="7288" xr:uid="{00000000-0005-0000-0000-0000101E0000}"/>
    <cellStyle name="Comma 2 12 2 4 4 3" xfId="7289" xr:uid="{00000000-0005-0000-0000-0000111E0000}"/>
    <cellStyle name="Comma 2 12 2 4 5" xfId="7290" xr:uid="{00000000-0005-0000-0000-0000121E0000}"/>
    <cellStyle name="Comma 2 12 2 4 5 2" xfId="7291" xr:uid="{00000000-0005-0000-0000-0000131E0000}"/>
    <cellStyle name="Comma 2 12 2 4 6" xfId="7292" xr:uid="{00000000-0005-0000-0000-0000141E0000}"/>
    <cellStyle name="Comma 2 12 2 5" xfId="7293" xr:uid="{00000000-0005-0000-0000-0000151E0000}"/>
    <cellStyle name="Comma 2 12 2 5 2" xfId="7294" xr:uid="{00000000-0005-0000-0000-0000161E0000}"/>
    <cellStyle name="Comma 2 12 2 5 2 2" xfId="7295" xr:uid="{00000000-0005-0000-0000-0000171E0000}"/>
    <cellStyle name="Comma 2 12 2 5 2 3" xfId="7296" xr:uid="{00000000-0005-0000-0000-0000181E0000}"/>
    <cellStyle name="Comma 2 12 2 5 3" xfId="7297" xr:uid="{00000000-0005-0000-0000-0000191E0000}"/>
    <cellStyle name="Comma 2 12 2 5 4" xfId="7298" xr:uid="{00000000-0005-0000-0000-00001A1E0000}"/>
    <cellStyle name="Comma 2 12 2 6" xfId="7299" xr:uid="{00000000-0005-0000-0000-00001B1E0000}"/>
    <cellStyle name="Comma 2 12 2 6 2" xfId="7300" xr:uid="{00000000-0005-0000-0000-00001C1E0000}"/>
    <cellStyle name="Comma 2 12 2 6 2 2" xfId="7301" xr:uid="{00000000-0005-0000-0000-00001D1E0000}"/>
    <cellStyle name="Comma 2 12 2 6 2 3" xfId="7302" xr:uid="{00000000-0005-0000-0000-00001E1E0000}"/>
    <cellStyle name="Comma 2 12 2 6 3" xfId="7303" xr:uid="{00000000-0005-0000-0000-00001F1E0000}"/>
    <cellStyle name="Comma 2 12 2 6 4" xfId="7304" xr:uid="{00000000-0005-0000-0000-0000201E0000}"/>
    <cellStyle name="Comma 2 12 2 7" xfId="7305" xr:uid="{00000000-0005-0000-0000-0000211E0000}"/>
    <cellStyle name="Comma 2 12 2 7 2" xfId="7306" xr:uid="{00000000-0005-0000-0000-0000221E0000}"/>
    <cellStyle name="Comma 2 12 2 7 3" xfId="7307" xr:uid="{00000000-0005-0000-0000-0000231E0000}"/>
    <cellStyle name="Comma 2 12 2 8" xfId="7308" xr:uid="{00000000-0005-0000-0000-0000241E0000}"/>
    <cellStyle name="Comma 2 12 2 8 2" xfId="7309" xr:uid="{00000000-0005-0000-0000-0000251E0000}"/>
    <cellStyle name="Comma 2 12 2 9" xfId="7310" xr:uid="{00000000-0005-0000-0000-0000261E0000}"/>
    <cellStyle name="Comma 2 12 3" xfId="7311" xr:uid="{00000000-0005-0000-0000-0000271E0000}"/>
    <cellStyle name="Comma 2 12 3 2" xfId="7312" xr:uid="{00000000-0005-0000-0000-0000281E0000}"/>
    <cellStyle name="Comma 2 12 3 2 2" xfId="7313" xr:uid="{00000000-0005-0000-0000-0000291E0000}"/>
    <cellStyle name="Comma 2 12 3 2 2 2" xfId="7314" xr:uid="{00000000-0005-0000-0000-00002A1E0000}"/>
    <cellStyle name="Comma 2 12 3 2 2 2 2" xfId="7315" xr:uid="{00000000-0005-0000-0000-00002B1E0000}"/>
    <cellStyle name="Comma 2 12 3 2 2 2 2 2" xfId="7316" xr:uid="{00000000-0005-0000-0000-00002C1E0000}"/>
    <cellStyle name="Comma 2 12 3 2 2 2 2 3" xfId="7317" xr:uid="{00000000-0005-0000-0000-00002D1E0000}"/>
    <cellStyle name="Comma 2 12 3 2 2 2 3" xfId="7318" xr:uid="{00000000-0005-0000-0000-00002E1E0000}"/>
    <cellStyle name="Comma 2 12 3 2 2 2 3 2" xfId="7319" xr:uid="{00000000-0005-0000-0000-00002F1E0000}"/>
    <cellStyle name="Comma 2 12 3 2 2 2 3 3" xfId="7320" xr:uid="{00000000-0005-0000-0000-0000301E0000}"/>
    <cellStyle name="Comma 2 12 3 2 2 2 4" xfId="7321" xr:uid="{00000000-0005-0000-0000-0000311E0000}"/>
    <cellStyle name="Comma 2 12 3 2 2 2 4 2" xfId="7322" xr:uid="{00000000-0005-0000-0000-0000321E0000}"/>
    <cellStyle name="Comma 2 12 3 2 2 2 4 3" xfId="7323" xr:uid="{00000000-0005-0000-0000-0000331E0000}"/>
    <cellStyle name="Comma 2 12 3 2 2 2 5" xfId="7324" xr:uid="{00000000-0005-0000-0000-0000341E0000}"/>
    <cellStyle name="Comma 2 12 3 2 2 2 5 2" xfId="7325" xr:uid="{00000000-0005-0000-0000-0000351E0000}"/>
    <cellStyle name="Comma 2 12 3 2 2 2 6" xfId="7326" xr:uid="{00000000-0005-0000-0000-0000361E0000}"/>
    <cellStyle name="Comma 2 12 3 2 2 3" xfId="7327" xr:uid="{00000000-0005-0000-0000-0000371E0000}"/>
    <cellStyle name="Comma 2 12 3 2 2 3 2" xfId="7328" xr:uid="{00000000-0005-0000-0000-0000381E0000}"/>
    <cellStyle name="Comma 2 12 3 2 2 3 2 2" xfId="7329" xr:uid="{00000000-0005-0000-0000-0000391E0000}"/>
    <cellStyle name="Comma 2 12 3 2 2 3 2 3" xfId="7330" xr:uid="{00000000-0005-0000-0000-00003A1E0000}"/>
    <cellStyle name="Comma 2 12 3 2 2 3 3" xfId="7331" xr:uid="{00000000-0005-0000-0000-00003B1E0000}"/>
    <cellStyle name="Comma 2 12 3 2 2 3 4" xfId="7332" xr:uid="{00000000-0005-0000-0000-00003C1E0000}"/>
    <cellStyle name="Comma 2 12 3 2 2 4" xfId="7333" xr:uid="{00000000-0005-0000-0000-00003D1E0000}"/>
    <cellStyle name="Comma 2 12 3 2 2 4 2" xfId="7334" xr:uid="{00000000-0005-0000-0000-00003E1E0000}"/>
    <cellStyle name="Comma 2 12 3 2 2 4 2 2" xfId="7335" xr:uid="{00000000-0005-0000-0000-00003F1E0000}"/>
    <cellStyle name="Comma 2 12 3 2 2 4 2 3" xfId="7336" xr:uid="{00000000-0005-0000-0000-0000401E0000}"/>
    <cellStyle name="Comma 2 12 3 2 2 4 3" xfId="7337" xr:uid="{00000000-0005-0000-0000-0000411E0000}"/>
    <cellStyle name="Comma 2 12 3 2 2 4 4" xfId="7338" xr:uid="{00000000-0005-0000-0000-0000421E0000}"/>
    <cellStyle name="Comma 2 12 3 2 2 5" xfId="7339" xr:uid="{00000000-0005-0000-0000-0000431E0000}"/>
    <cellStyle name="Comma 2 12 3 2 2 5 2" xfId="7340" xr:uid="{00000000-0005-0000-0000-0000441E0000}"/>
    <cellStyle name="Comma 2 12 3 2 2 5 3" xfId="7341" xr:uid="{00000000-0005-0000-0000-0000451E0000}"/>
    <cellStyle name="Comma 2 12 3 2 2 6" xfId="7342" xr:uid="{00000000-0005-0000-0000-0000461E0000}"/>
    <cellStyle name="Comma 2 12 3 2 2 6 2" xfId="7343" xr:uid="{00000000-0005-0000-0000-0000471E0000}"/>
    <cellStyle name="Comma 2 12 3 2 2 7" xfId="7344" xr:uid="{00000000-0005-0000-0000-0000481E0000}"/>
    <cellStyle name="Comma 2 12 3 2 3" xfId="7345" xr:uid="{00000000-0005-0000-0000-0000491E0000}"/>
    <cellStyle name="Comma 2 12 3 2 3 2" xfId="7346" xr:uid="{00000000-0005-0000-0000-00004A1E0000}"/>
    <cellStyle name="Comma 2 12 3 2 3 2 2" xfId="7347" xr:uid="{00000000-0005-0000-0000-00004B1E0000}"/>
    <cellStyle name="Comma 2 12 3 2 3 2 3" xfId="7348" xr:uid="{00000000-0005-0000-0000-00004C1E0000}"/>
    <cellStyle name="Comma 2 12 3 2 3 3" xfId="7349" xr:uid="{00000000-0005-0000-0000-00004D1E0000}"/>
    <cellStyle name="Comma 2 12 3 2 3 3 2" xfId="7350" xr:uid="{00000000-0005-0000-0000-00004E1E0000}"/>
    <cellStyle name="Comma 2 12 3 2 3 3 3" xfId="7351" xr:uid="{00000000-0005-0000-0000-00004F1E0000}"/>
    <cellStyle name="Comma 2 12 3 2 3 4" xfId="7352" xr:uid="{00000000-0005-0000-0000-0000501E0000}"/>
    <cellStyle name="Comma 2 12 3 2 3 4 2" xfId="7353" xr:uid="{00000000-0005-0000-0000-0000511E0000}"/>
    <cellStyle name="Comma 2 12 3 2 3 4 3" xfId="7354" xr:uid="{00000000-0005-0000-0000-0000521E0000}"/>
    <cellStyle name="Comma 2 12 3 2 3 5" xfId="7355" xr:uid="{00000000-0005-0000-0000-0000531E0000}"/>
    <cellStyle name="Comma 2 12 3 2 3 5 2" xfId="7356" xr:uid="{00000000-0005-0000-0000-0000541E0000}"/>
    <cellStyle name="Comma 2 12 3 2 3 6" xfId="7357" xr:uid="{00000000-0005-0000-0000-0000551E0000}"/>
    <cellStyle name="Comma 2 12 3 2 4" xfId="7358" xr:uid="{00000000-0005-0000-0000-0000561E0000}"/>
    <cellStyle name="Comma 2 12 3 2 4 2" xfId="7359" xr:uid="{00000000-0005-0000-0000-0000571E0000}"/>
    <cellStyle name="Comma 2 12 3 2 4 2 2" xfId="7360" xr:uid="{00000000-0005-0000-0000-0000581E0000}"/>
    <cellStyle name="Comma 2 12 3 2 4 2 3" xfId="7361" xr:uid="{00000000-0005-0000-0000-0000591E0000}"/>
    <cellStyle name="Comma 2 12 3 2 4 3" xfId="7362" xr:uid="{00000000-0005-0000-0000-00005A1E0000}"/>
    <cellStyle name="Comma 2 12 3 2 4 4" xfId="7363" xr:uid="{00000000-0005-0000-0000-00005B1E0000}"/>
    <cellStyle name="Comma 2 12 3 2 5" xfId="7364" xr:uid="{00000000-0005-0000-0000-00005C1E0000}"/>
    <cellStyle name="Comma 2 12 3 2 5 2" xfId="7365" xr:uid="{00000000-0005-0000-0000-00005D1E0000}"/>
    <cellStyle name="Comma 2 12 3 2 5 2 2" xfId="7366" xr:uid="{00000000-0005-0000-0000-00005E1E0000}"/>
    <cellStyle name="Comma 2 12 3 2 5 2 3" xfId="7367" xr:uid="{00000000-0005-0000-0000-00005F1E0000}"/>
    <cellStyle name="Comma 2 12 3 2 5 3" xfId="7368" xr:uid="{00000000-0005-0000-0000-0000601E0000}"/>
    <cellStyle name="Comma 2 12 3 2 5 4" xfId="7369" xr:uid="{00000000-0005-0000-0000-0000611E0000}"/>
    <cellStyle name="Comma 2 12 3 2 6" xfId="7370" xr:uid="{00000000-0005-0000-0000-0000621E0000}"/>
    <cellStyle name="Comma 2 12 3 2 6 2" xfId="7371" xr:uid="{00000000-0005-0000-0000-0000631E0000}"/>
    <cellStyle name="Comma 2 12 3 2 6 3" xfId="7372" xr:uid="{00000000-0005-0000-0000-0000641E0000}"/>
    <cellStyle name="Comma 2 12 3 2 7" xfId="7373" xr:uid="{00000000-0005-0000-0000-0000651E0000}"/>
    <cellStyle name="Comma 2 12 3 2 7 2" xfId="7374" xr:uid="{00000000-0005-0000-0000-0000661E0000}"/>
    <cellStyle name="Comma 2 12 3 2 8" xfId="7375" xr:uid="{00000000-0005-0000-0000-0000671E0000}"/>
    <cellStyle name="Comma 2 12 3 3" xfId="7376" xr:uid="{00000000-0005-0000-0000-0000681E0000}"/>
    <cellStyle name="Comma 2 12 3 3 2" xfId="7377" xr:uid="{00000000-0005-0000-0000-0000691E0000}"/>
    <cellStyle name="Comma 2 12 3 3 2 2" xfId="7378" xr:uid="{00000000-0005-0000-0000-00006A1E0000}"/>
    <cellStyle name="Comma 2 12 3 3 2 2 2" xfId="7379" xr:uid="{00000000-0005-0000-0000-00006B1E0000}"/>
    <cellStyle name="Comma 2 12 3 3 2 2 3" xfId="7380" xr:uid="{00000000-0005-0000-0000-00006C1E0000}"/>
    <cellStyle name="Comma 2 12 3 3 2 3" xfId="7381" xr:uid="{00000000-0005-0000-0000-00006D1E0000}"/>
    <cellStyle name="Comma 2 12 3 3 2 3 2" xfId="7382" xr:uid="{00000000-0005-0000-0000-00006E1E0000}"/>
    <cellStyle name="Comma 2 12 3 3 2 3 3" xfId="7383" xr:uid="{00000000-0005-0000-0000-00006F1E0000}"/>
    <cellStyle name="Comma 2 12 3 3 2 4" xfId="7384" xr:uid="{00000000-0005-0000-0000-0000701E0000}"/>
    <cellStyle name="Comma 2 12 3 3 2 4 2" xfId="7385" xr:uid="{00000000-0005-0000-0000-0000711E0000}"/>
    <cellStyle name="Comma 2 12 3 3 2 4 3" xfId="7386" xr:uid="{00000000-0005-0000-0000-0000721E0000}"/>
    <cellStyle name="Comma 2 12 3 3 2 5" xfId="7387" xr:uid="{00000000-0005-0000-0000-0000731E0000}"/>
    <cellStyle name="Comma 2 12 3 3 2 5 2" xfId="7388" xr:uid="{00000000-0005-0000-0000-0000741E0000}"/>
    <cellStyle name="Comma 2 12 3 3 2 6" xfId="7389" xr:uid="{00000000-0005-0000-0000-0000751E0000}"/>
    <cellStyle name="Comma 2 12 3 3 3" xfId="7390" xr:uid="{00000000-0005-0000-0000-0000761E0000}"/>
    <cellStyle name="Comma 2 12 3 3 3 2" xfId="7391" xr:uid="{00000000-0005-0000-0000-0000771E0000}"/>
    <cellStyle name="Comma 2 12 3 3 3 2 2" xfId="7392" xr:uid="{00000000-0005-0000-0000-0000781E0000}"/>
    <cellStyle name="Comma 2 12 3 3 3 2 3" xfId="7393" xr:uid="{00000000-0005-0000-0000-0000791E0000}"/>
    <cellStyle name="Comma 2 12 3 3 3 3" xfId="7394" xr:uid="{00000000-0005-0000-0000-00007A1E0000}"/>
    <cellStyle name="Comma 2 12 3 3 3 4" xfId="7395" xr:uid="{00000000-0005-0000-0000-00007B1E0000}"/>
    <cellStyle name="Comma 2 12 3 3 4" xfId="7396" xr:uid="{00000000-0005-0000-0000-00007C1E0000}"/>
    <cellStyle name="Comma 2 12 3 3 4 2" xfId="7397" xr:uid="{00000000-0005-0000-0000-00007D1E0000}"/>
    <cellStyle name="Comma 2 12 3 3 4 2 2" xfId="7398" xr:uid="{00000000-0005-0000-0000-00007E1E0000}"/>
    <cellStyle name="Comma 2 12 3 3 4 2 3" xfId="7399" xr:uid="{00000000-0005-0000-0000-00007F1E0000}"/>
    <cellStyle name="Comma 2 12 3 3 4 3" xfId="7400" xr:uid="{00000000-0005-0000-0000-0000801E0000}"/>
    <cellStyle name="Comma 2 12 3 3 4 4" xfId="7401" xr:uid="{00000000-0005-0000-0000-0000811E0000}"/>
    <cellStyle name="Comma 2 12 3 3 5" xfId="7402" xr:uid="{00000000-0005-0000-0000-0000821E0000}"/>
    <cellStyle name="Comma 2 12 3 3 5 2" xfId="7403" xr:uid="{00000000-0005-0000-0000-0000831E0000}"/>
    <cellStyle name="Comma 2 12 3 3 5 3" xfId="7404" xr:uid="{00000000-0005-0000-0000-0000841E0000}"/>
    <cellStyle name="Comma 2 12 3 3 6" xfId="7405" xr:uid="{00000000-0005-0000-0000-0000851E0000}"/>
    <cellStyle name="Comma 2 12 3 3 6 2" xfId="7406" xr:uid="{00000000-0005-0000-0000-0000861E0000}"/>
    <cellStyle name="Comma 2 12 3 3 7" xfId="7407" xr:uid="{00000000-0005-0000-0000-0000871E0000}"/>
    <cellStyle name="Comma 2 12 3 4" xfId="7408" xr:uid="{00000000-0005-0000-0000-0000881E0000}"/>
    <cellStyle name="Comma 2 12 3 4 2" xfId="7409" xr:uid="{00000000-0005-0000-0000-0000891E0000}"/>
    <cellStyle name="Comma 2 12 3 4 2 2" xfId="7410" xr:uid="{00000000-0005-0000-0000-00008A1E0000}"/>
    <cellStyle name="Comma 2 12 3 4 2 3" xfId="7411" xr:uid="{00000000-0005-0000-0000-00008B1E0000}"/>
    <cellStyle name="Comma 2 12 3 4 3" xfId="7412" xr:uid="{00000000-0005-0000-0000-00008C1E0000}"/>
    <cellStyle name="Comma 2 12 3 4 3 2" xfId="7413" xr:uid="{00000000-0005-0000-0000-00008D1E0000}"/>
    <cellStyle name="Comma 2 12 3 4 3 3" xfId="7414" xr:uid="{00000000-0005-0000-0000-00008E1E0000}"/>
    <cellStyle name="Comma 2 12 3 4 4" xfId="7415" xr:uid="{00000000-0005-0000-0000-00008F1E0000}"/>
    <cellStyle name="Comma 2 12 3 4 4 2" xfId="7416" xr:uid="{00000000-0005-0000-0000-0000901E0000}"/>
    <cellStyle name="Comma 2 12 3 4 4 3" xfId="7417" xr:uid="{00000000-0005-0000-0000-0000911E0000}"/>
    <cellStyle name="Comma 2 12 3 4 5" xfId="7418" xr:uid="{00000000-0005-0000-0000-0000921E0000}"/>
    <cellStyle name="Comma 2 12 3 4 5 2" xfId="7419" xr:uid="{00000000-0005-0000-0000-0000931E0000}"/>
    <cellStyle name="Comma 2 12 3 4 6" xfId="7420" xr:uid="{00000000-0005-0000-0000-0000941E0000}"/>
    <cellStyle name="Comma 2 12 3 5" xfId="7421" xr:uid="{00000000-0005-0000-0000-0000951E0000}"/>
    <cellStyle name="Comma 2 12 3 5 2" xfId="7422" xr:uid="{00000000-0005-0000-0000-0000961E0000}"/>
    <cellStyle name="Comma 2 12 3 5 2 2" xfId="7423" xr:uid="{00000000-0005-0000-0000-0000971E0000}"/>
    <cellStyle name="Comma 2 12 3 5 2 3" xfId="7424" xr:uid="{00000000-0005-0000-0000-0000981E0000}"/>
    <cellStyle name="Comma 2 12 3 5 3" xfId="7425" xr:uid="{00000000-0005-0000-0000-0000991E0000}"/>
    <cellStyle name="Comma 2 12 3 5 4" xfId="7426" xr:uid="{00000000-0005-0000-0000-00009A1E0000}"/>
    <cellStyle name="Comma 2 12 3 6" xfId="7427" xr:uid="{00000000-0005-0000-0000-00009B1E0000}"/>
    <cellStyle name="Comma 2 12 3 6 2" xfId="7428" xr:uid="{00000000-0005-0000-0000-00009C1E0000}"/>
    <cellStyle name="Comma 2 12 3 6 2 2" xfId="7429" xr:uid="{00000000-0005-0000-0000-00009D1E0000}"/>
    <cellStyle name="Comma 2 12 3 6 2 3" xfId="7430" xr:uid="{00000000-0005-0000-0000-00009E1E0000}"/>
    <cellStyle name="Comma 2 12 3 6 3" xfId="7431" xr:uid="{00000000-0005-0000-0000-00009F1E0000}"/>
    <cellStyle name="Comma 2 12 3 6 4" xfId="7432" xr:uid="{00000000-0005-0000-0000-0000A01E0000}"/>
    <cellStyle name="Comma 2 12 3 7" xfId="7433" xr:uid="{00000000-0005-0000-0000-0000A11E0000}"/>
    <cellStyle name="Comma 2 12 3 7 2" xfId="7434" xr:uid="{00000000-0005-0000-0000-0000A21E0000}"/>
    <cellStyle name="Comma 2 12 3 7 3" xfId="7435" xr:uid="{00000000-0005-0000-0000-0000A31E0000}"/>
    <cellStyle name="Comma 2 12 3 8" xfId="7436" xr:uid="{00000000-0005-0000-0000-0000A41E0000}"/>
    <cellStyle name="Comma 2 12 3 8 2" xfId="7437" xr:uid="{00000000-0005-0000-0000-0000A51E0000}"/>
    <cellStyle name="Comma 2 12 3 9" xfId="7438" xr:uid="{00000000-0005-0000-0000-0000A61E0000}"/>
    <cellStyle name="Comma 2 12 4" xfId="7439" xr:uid="{00000000-0005-0000-0000-0000A71E0000}"/>
    <cellStyle name="Comma 2 12 4 2" xfId="7440" xr:uid="{00000000-0005-0000-0000-0000A81E0000}"/>
    <cellStyle name="Comma 2 12 4 2 2" xfId="7441" xr:uid="{00000000-0005-0000-0000-0000A91E0000}"/>
    <cellStyle name="Comma 2 12 4 2 2 2" xfId="7442" xr:uid="{00000000-0005-0000-0000-0000AA1E0000}"/>
    <cellStyle name="Comma 2 12 4 2 2 2 2" xfId="7443" xr:uid="{00000000-0005-0000-0000-0000AB1E0000}"/>
    <cellStyle name="Comma 2 12 4 2 2 2 3" xfId="7444" xr:uid="{00000000-0005-0000-0000-0000AC1E0000}"/>
    <cellStyle name="Comma 2 12 4 2 2 3" xfId="7445" xr:uid="{00000000-0005-0000-0000-0000AD1E0000}"/>
    <cellStyle name="Comma 2 12 4 2 2 3 2" xfId="7446" xr:uid="{00000000-0005-0000-0000-0000AE1E0000}"/>
    <cellStyle name="Comma 2 12 4 2 2 3 3" xfId="7447" xr:uid="{00000000-0005-0000-0000-0000AF1E0000}"/>
    <cellStyle name="Comma 2 12 4 2 2 4" xfId="7448" xr:uid="{00000000-0005-0000-0000-0000B01E0000}"/>
    <cellStyle name="Comma 2 12 4 2 2 4 2" xfId="7449" xr:uid="{00000000-0005-0000-0000-0000B11E0000}"/>
    <cellStyle name="Comma 2 12 4 2 2 4 3" xfId="7450" xr:uid="{00000000-0005-0000-0000-0000B21E0000}"/>
    <cellStyle name="Comma 2 12 4 2 2 5" xfId="7451" xr:uid="{00000000-0005-0000-0000-0000B31E0000}"/>
    <cellStyle name="Comma 2 12 4 2 2 5 2" xfId="7452" xr:uid="{00000000-0005-0000-0000-0000B41E0000}"/>
    <cellStyle name="Comma 2 12 4 2 2 6" xfId="7453" xr:uid="{00000000-0005-0000-0000-0000B51E0000}"/>
    <cellStyle name="Comma 2 12 4 2 3" xfId="7454" xr:uid="{00000000-0005-0000-0000-0000B61E0000}"/>
    <cellStyle name="Comma 2 12 4 2 3 2" xfId="7455" xr:uid="{00000000-0005-0000-0000-0000B71E0000}"/>
    <cellStyle name="Comma 2 12 4 2 3 2 2" xfId="7456" xr:uid="{00000000-0005-0000-0000-0000B81E0000}"/>
    <cellStyle name="Comma 2 12 4 2 3 2 3" xfId="7457" xr:uid="{00000000-0005-0000-0000-0000B91E0000}"/>
    <cellStyle name="Comma 2 12 4 2 3 3" xfId="7458" xr:uid="{00000000-0005-0000-0000-0000BA1E0000}"/>
    <cellStyle name="Comma 2 12 4 2 3 4" xfId="7459" xr:uid="{00000000-0005-0000-0000-0000BB1E0000}"/>
    <cellStyle name="Comma 2 12 4 2 4" xfId="7460" xr:uid="{00000000-0005-0000-0000-0000BC1E0000}"/>
    <cellStyle name="Comma 2 12 4 2 4 2" xfId="7461" xr:uid="{00000000-0005-0000-0000-0000BD1E0000}"/>
    <cellStyle name="Comma 2 12 4 2 4 2 2" xfId="7462" xr:uid="{00000000-0005-0000-0000-0000BE1E0000}"/>
    <cellStyle name="Comma 2 12 4 2 4 2 3" xfId="7463" xr:uid="{00000000-0005-0000-0000-0000BF1E0000}"/>
    <cellStyle name="Comma 2 12 4 2 4 3" xfId="7464" xr:uid="{00000000-0005-0000-0000-0000C01E0000}"/>
    <cellStyle name="Comma 2 12 4 2 4 4" xfId="7465" xr:uid="{00000000-0005-0000-0000-0000C11E0000}"/>
    <cellStyle name="Comma 2 12 4 2 5" xfId="7466" xr:uid="{00000000-0005-0000-0000-0000C21E0000}"/>
    <cellStyle name="Comma 2 12 4 2 5 2" xfId="7467" xr:uid="{00000000-0005-0000-0000-0000C31E0000}"/>
    <cellStyle name="Comma 2 12 4 2 5 3" xfId="7468" xr:uid="{00000000-0005-0000-0000-0000C41E0000}"/>
    <cellStyle name="Comma 2 12 4 2 6" xfId="7469" xr:uid="{00000000-0005-0000-0000-0000C51E0000}"/>
    <cellStyle name="Comma 2 12 4 2 6 2" xfId="7470" xr:uid="{00000000-0005-0000-0000-0000C61E0000}"/>
    <cellStyle name="Comma 2 12 4 2 7" xfId="7471" xr:uid="{00000000-0005-0000-0000-0000C71E0000}"/>
    <cellStyle name="Comma 2 12 4 3" xfId="7472" xr:uid="{00000000-0005-0000-0000-0000C81E0000}"/>
    <cellStyle name="Comma 2 12 4 3 2" xfId="7473" xr:uid="{00000000-0005-0000-0000-0000C91E0000}"/>
    <cellStyle name="Comma 2 12 4 3 2 2" xfId="7474" xr:uid="{00000000-0005-0000-0000-0000CA1E0000}"/>
    <cellStyle name="Comma 2 12 4 3 2 3" xfId="7475" xr:uid="{00000000-0005-0000-0000-0000CB1E0000}"/>
    <cellStyle name="Comma 2 12 4 3 3" xfId="7476" xr:uid="{00000000-0005-0000-0000-0000CC1E0000}"/>
    <cellStyle name="Comma 2 12 4 3 3 2" xfId="7477" xr:uid="{00000000-0005-0000-0000-0000CD1E0000}"/>
    <cellStyle name="Comma 2 12 4 3 3 3" xfId="7478" xr:uid="{00000000-0005-0000-0000-0000CE1E0000}"/>
    <cellStyle name="Comma 2 12 4 3 4" xfId="7479" xr:uid="{00000000-0005-0000-0000-0000CF1E0000}"/>
    <cellStyle name="Comma 2 12 4 3 4 2" xfId="7480" xr:uid="{00000000-0005-0000-0000-0000D01E0000}"/>
    <cellStyle name="Comma 2 12 4 3 4 3" xfId="7481" xr:uid="{00000000-0005-0000-0000-0000D11E0000}"/>
    <cellStyle name="Comma 2 12 4 3 5" xfId="7482" xr:uid="{00000000-0005-0000-0000-0000D21E0000}"/>
    <cellStyle name="Comma 2 12 4 3 5 2" xfId="7483" xr:uid="{00000000-0005-0000-0000-0000D31E0000}"/>
    <cellStyle name="Comma 2 12 4 3 6" xfId="7484" xr:uid="{00000000-0005-0000-0000-0000D41E0000}"/>
    <cellStyle name="Comma 2 12 4 4" xfId="7485" xr:uid="{00000000-0005-0000-0000-0000D51E0000}"/>
    <cellStyle name="Comma 2 12 4 4 2" xfId="7486" xr:uid="{00000000-0005-0000-0000-0000D61E0000}"/>
    <cellStyle name="Comma 2 12 4 4 2 2" xfId="7487" xr:uid="{00000000-0005-0000-0000-0000D71E0000}"/>
    <cellStyle name="Comma 2 12 4 4 2 3" xfId="7488" xr:uid="{00000000-0005-0000-0000-0000D81E0000}"/>
    <cellStyle name="Comma 2 12 4 4 3" xfId="7489" xr:uid="{00000000-0005-0000-0000-0000D91E0000}"/>
    <cellStyle name="Comma 2 12 4 4 4" xfId="7490" xr:uid="{00000000-0005-0000-0000-0000DA1E0000}"/>
    <cellStyle name="Comma 2 12 4 5" xfId="7491" xr:uid="{00000000-0005-0000-0000-0000DB1E0000}"/>
    <cellStyle name="Comma 2 12 4 5 2" xfId="7492" xr:uid="{00000000-0005-0000-0000-0000DC1E0000}"/>
    <cellStyle name="Comma 2 12 4 5 2 2" xfId="7493" xr:uid="{00000000-0005-0000-0000-0000DD1E0000}"/>
    <cellStyle name="Comma 2 12 4 5 2 3" xfId="7494" xr:uid="{00000000-0005-0000-0000-0000DE1E0000}"/>
    <cellStyle name="Comma 2 12 4 5 3" xfId="7495" xr:uid="{00000000-0005-0000-0000-0000DF1E0000}"/>
    <cellStyle name="Comma 2 12 4 5 4" xfId="7496" xr:uid="{00000000-0005-0000-0000-0000E01E0000}"/>
    <cellStyle name="Comma 2 12 4 6" xfId="7497" xr:uid="{00000000-0005-0000-0000-0000E11E0000}"/>
    <cellStyle name="Comma 2 12 4 6 2" xfId="7498" xr:uid="{00000000-0005-0000-0000-0000E21E0000}"/>
    <cellStyle name="Comma 2 12 4 6 3" xfId="7499" xr:uid="{00000000-0005-0000-0000-0000E31E0000}"/>
    <cellStyle name="Comma 2 12 4 7" xfId="7500" xr:uid="{00000000-0005-0000-0000-0000E41E0000}"/>
    <cellStyle name="Comma 2 12 4 7 2" xfId="7501" xr:uid="{00000000-0005-0000-0000-0000E51E0000}"/>
    <cellStyle name="Comma 2 12 4 8" xfId="7502" xr:uid="{00000000-0005-0000-0000-0000E61E0000}"/>
    <cellStyle name="Comma 2 12 5" xfId="7503" xr:uid="{00000000-0005-0000-0000-0000E71E0000}"/>
    <cellStyle name="Comma 2 12 5 2" xfId="7504" xr:uid="{00000000-0005-0000-0000-0000E81E0000}"/>
    <cellStyle name="Comma 2 12 5 2 2" xfId="7505" xr:uid="{00000000-0005-0000-0000-0000E91E0000}"/>
    <cellStyle name="Comma 2 12 5 2 2 2" xfId="7506" xr:uid="{00000000-0005-0000-0000-0000EA1E0000}"/>
    <cellStyle name="Comma 2 12 5 2 2 3" xfId="7507" xr:uid="{00000000-0005-0000-0000-0000EB1E0000}"/>
    <cellStyle name="Comma 2 12 5 2 3" xfId="7508" xr:uid="{00000000-0005-0000-0000-0000EC1E0000}"/>
    <cellStyle name="Comma 2 12 5 2 3 2" xfId="7509" xr:uid="{00000000-0005-0000-0000-0000ED1E0000}"/>
    <cellStyle name="Comma 2 12 5 2 3 3" xfId="7510" xr:uid="{00000000-0005-0000-0000-0000EE1E0000}"/>
    <cellStyle name="Comma 2 12 5 2 4" xfId="7511" xr:uid="{00000000-0005-0000-0000-0000EF1E0000}"/>
    <cellStyle name="Comma 2 12 5 2 4 2" xfId="7512" xr:uid="{00000000-0005-0000-0000-0000F01E0000}"/>
    <cellStyle name="Comma 2 12 5 2 4 3" xfId="7513" xr:uid="{00000000-0005-0000-0000-0000F11E0000}"/>
    <cellStyle name="Comma 2 12 5 2 5" xfId="7514" xr:uid="{00000000-0005-0000-0000-0000F21E0000}"/>
    <cellStyle name="Comma 2 12 5 2 5 2" xfId="7515" xr:uid="{00000000-0005-0000-0000-0000F31E0000}"/>
    <cellStyle name="Comma 2 12 5 2 6" xfId="7516" xr:uid="{00000000-0005-0000-0000-0000F41E0000}"/>
    <cellStyle name="Comma 2 12 5 3" xfId="7517" xr:uid="{00000000-0005-0000-0000-0000F51E0000}"/>
    <cellStyle name="Comma 2 12 5 3 2" xfId="7518" xr:uid="{00000000-0005-0000-0000-0000F61E0000}"/>
    <cellStyle name="Comma 2 12 5 3 2 2" xfId="7519" xr:uid="{00000000-0005-0000-0000-0000F71E0000}"/>
    <cellStyle name="Comma 2 12 5 3 2 3" xfId="7520" xr:uid="{00000000-0005-0000-0000-0000F81E0000}"/>
    <cellStyle name="Comma 2 12 5 3 3" xfId="7521" xr:uid="{00000000-0005-0000-0000-0000F91E0000}"/>
    <cellStyle name="Comma 2 12 5 3 4" xfId="7522" xr:uid="{00000000-0005-0000-0000-0000FA1E0000}"/>
    <cellStyle name="Comma 2 12 5 4" xfId="7523" xr:uid="{00000000-0005-0000-0000-0000FB1E0000}"/>
    <cellStyle name="Comma 2 12 5 4 2" xfId="7524" xr:uid="{00000000-0005-0000-0000-0000FC1E0000}"/>
    <cellStyle name="Comma 2 12 5 4 2 2" xfId="7525" xr:uid="{00000000-0005-0000-0000-0000FD1E0000}"/>
    <cellStyle name="Comma 2 12 5 4 2 3" xfId="7526" xr:uid="{00000000-0005-0000-0000-0000FE1E0000}"/>
    <cellStyle name="Comma 2 12 5 4 3" xfId="7527" xr:uid="{00000000-0005-0000-0000-0000FF1E0000}"/>
    <cellStyle name="Comma 2 12 5 4 4" xfId="7528" xr:uid="{00000000-0005-0000-0000-0000001F0000}"/>
    <cellStyle name="Comma 2 12 5 5" xfId="7529" xr:uid="{00000000-0005-0000-0000-0000011F0000}"/>
    <cellStyle name="Comma 2 12 5 5 2" xfId="7530" xr:uid="{00000000-0005-0000-0000-0000021F0000}"/>
    <cellStyle name="Comma 2 12 5 5 3" xfId="7531" xr:uid="{00000000-0005-0000-0000-0000031F0000}"/>
    <cellStyle name="Comma 2 12 5 6" xfId="7532" xr:uid="{00000000-0005-0000-0000-0000041F0000}"/>
    <cellStyle name="Comma 2 12 5 6 2" xfId="7533" xr:uid="{00000000-0005-0000-0000-0000051F0000}"/>
    <cellStyle name="Comma 2 12 5 7" xfId="7534" xr:uid="{00000000-0005-0000-0000-0000061F0000}"/>
    <cellStyle name="Comma 2 12 6" xfId="7535" xr:uid="{00000000-0005-0000-0000-0000071F0000}"/>
    <cellStyle name="Comma 2 12 6 2" xfId="7536" xr:uid="{00000000-0005-0000-0000-0000081F0000}"/>
    <cellStyle name="Comma 2 12 6 2 2" xfId="7537" xr:uid="{00000000-0005-0000-0000-0000091F0000}"/>
    <cellStyle name="Comma 2 12 6 2 3" xfId="7538" xr:uid="{00000000-0005-0000-0000-00000A1F0000}"/>
    <cellStyle name="Comma 2 12 6 3" xfId="7539" xr:uid="{00000000-0005-0000-0000-00000B1F0000}"/>
    <cellStyle name="Comma 2 12 6 3 2" xfId="7540" xr:uid="{00000000-0005-0000-0000-00000C1F0000}"/>
    <cellStyle name="Comma 2 12 6 3 3" xfId="7541" xr:uid="{00000000-0005-0000-0000-00000D1F0000}"/>
    <cellStyle name="Comma 2 12 6 4" xfId="7542" xr:uid="{00000000-0005-0000-0000-00000E1F0000}"/>
    <cellStyle name="Comma 2 12 6 4 2" xfId="7543" xr:uid="{00000000-0005-0000-0000-00000F1F0000}"/>
    <cellStyle name="Comma 2 12 6 4 3" xfId="7544" xr:uid="{00000000-0005-0000-0000-0000101F0000}"/>
    <cellStyle name="Comma 2 12 6 5" xfId="7545" xr:uid="{00000000-0005-0000-0000-0000111F0000}"/>
    <cellStyle name="Comma 2 12 6 5 2" xfId="7546" xr:uid="{00000000-0005-0000-0000-0000121F0000}"/>
    <cellStyle name="Comma 2 12 6 6" xfId="7547" xr:uid="{00000000-0005-0000-0000-0000131F0000}"/>
    <cellStyle name="Comma 2 12 7" xfId="7548" xr:uid="{00000000-0005-0000-0000-0000141F0000}"/>
    <cellStyle name="Comma 2 12 7 2" xfId="7549" xr:uid="{00000000-0005-0000-0000-0000151F0000}"/>
    <cellStyle name="Comma 2 12 7 2 2" xfId="7550" xr:uid="{00000000-0005-0000-0000-0000161F0000}"/>
    <cellStyle name="Comma 2 12 7 2 3" xfId="7551" xr:uid="{00000000-0005-0000-0000-0000171F0000}"/>
    <cellStyle name="Comma 2 12 7 3" xfId="7552" xr:uid="{00000000-0005-0000-0000-0000181F0000}"/>
    <cellStyle name="Comma 2 12 7 4" xfId="7553" xr:uid="{00000000-0005-0000-0000-0000191F0000}"/>
    <cellStyle name="Comma 2 12 8" xfId="7554" xr:uid="{00000000-0005-0000-0000-00001A1F0000}"/>
    <cellStyle name="Comma 2 12 8 2" xfId="7555" xr:uid="{00000000-0005-0000-0000-00001B1F0000}"/>
    <cellStyle name="Comma 2 12 8 2 2" xfId="7556" xr:uid="{00000000-0005-0000-0000-00001C1F0000}"/>
    <cellStyle name="Comma 2 12 8 2 3" xfId="7557" xr:uid="{00000000-0005-0000-0000-00001D1F0000}"/>
    <cellStyle name="Comma 2 12 8 3" xfId="7558" xr:uid="{00000000-0005-0000-0000-00001E1F0000}"/>
    <cellStyle name="Comma 2 12 8 4" xfId="7559" xr:uid="{00000000-0005-0000-0000-00001F1F0000}"/>
    <cellStyle name="Comma 2 12 9" xfId="7560" xr:uid="{00000000-0005-0000-0000-0000201F0000}"/>
    <cellStyle name="Comma 2 12 9 2" xfId="7561" xr:uid="{00000000-0005-0000-0000-0000211F0000}"/>
    <cellStyle name="Comma 2 12 9 3" xfId="7562" xr:uid="{00000000-0005-0000-0000-0000221F0000}"/>
    <cellStyle name="Comma 2 13" xfId="7563" xr:uid="{00000000-0005-0000-0000-0000231F0000}"/>
    <cellStyle name="Comma 2 13 10" xfId="7564" xr:uid="{00000000-0005-0000-0000-0000241F0000}"/>
    <cellStyle name="Comma 2 13 10 2" xfId="7565" xr:uid="{00000000-0005-0000-0000-0000251F0000}"/>
    <cellStyle name="Comma 2 13 11" xfId="7566" xr:uid="{00000000-0005-0000-0000-0000261F0000}"/>
    <cellStyle name="Comma 2 13 12" xfId="7567" xr:uid="{00000000-0005-0000-0000-0000271F0000}"/>
    <cellStyle name="Comma 2 13 2" xfId="7568" xr:uid="{00000000-0005-0000-0000-0000281F0000}"/>
    <cellStyle name="Comma 2 13 2 10" xfId="7569" xr:uid="{00000000-0005-0000-0000-0000291F0000}"/>
    <cellStyle name="Comma 2 13 2 2" xfId="7570" xr:uid="{00000000-0005-0000-0000-00002A1F0000}"/>
    <cellStyle name="Comma 2 13 2 2 2" xfId="7571" xr:uid="{00000000-0005-0000-0000-00002B1F0000}"/>
    <cellStyle name="Comma 2 13 2 2 2 2" xfId="7572" xr:uid="{00000000-0005-0000-0000-00002C1F0000}"/>
    <cellStyle name="Comma 2 13 2 2 2 2 2" xfId="7573" xr:uid="{00000000-0005-0000-0000-00002D1F0000}"/>
    <cellStyle name="Comma 2 13 2 2 2 2 2 2" xfId="7574" xr:uid="{00000000-0005-0000-0000-00002E1F0000}"/>
    <cellStyle name="Comma 2 13 2 2 2 2 2 3" xfId="7575" xr:uid="{00000000-0005-0000-0000-00002F1F0000}"/>
    <cellStyle name="Comma 2 13 2 2 2 2 3" xfId="7576" xr:uid="{00000000-0005-0000-0000-0000301F0000}"/>
    <cellStyle name="Comma 2 13 2 2 2 2 3 2" xfId="7577" xr:uid="{00000000-0005-0000-0000-0000311F0000}"/>
    <cellStyle name="Comma 2 13 2 2 2 2 3 3" xfId="7578" xr:uid="{00000000-0005-0000-0000-0000321F0000}"/>
    <cellStyle name="Comma 2 13 2 2 2 2 4" xfId="7579" xr:uid="{00000000-0005-0000-0000-0000331F0000}"/>
    <cellStyle name="Comma 2 13 2 2 2 2 4 2" xfId="7580" xr:uid="{00000000-0005-0000-0000-0000341F0000}"/>
    <cellStyle name="Comma 2 13 2 2 2 2 4 3" xfId="7581" xr:uid="{00000000-0005-0000-0000-0000351F0000}"/>
    <cellStyle name="Comma 2 13 2 2 2 2 5" xfId="7582" xr:uid="{00000000-0005-0000-0000-0000361F0000}"/>
    <cellStyle name="Comma 2 13 2 2 2 2 5 2" xfId="7583" xr:uid="{00000000-0005-0000-0000-0000371F0000}"/>
    <cellStyle name="Comma 2 13 2 2 2 2 6" xfId="7584" xr:uid="{00000000-0005-0000-0000-0000381F0000}"/>
    <cellStyle name="Comma 2 13 2 2 2 3" xfId="7585" xr:uid="{00000000-0005-0000-0000-0000391F0000}"/>
    <cellStyle name="Comma 2 13 2 2 2 3 2" xfId="7586" xr:uid="{00000000-0005-0000-0000-00003A1F0000}"/>
    <cellStyle name="Comma 2 13 2 2 2 3 2 2" xfId="7587" xr:uid="{00000000-0005-0000-0000-00003B1F0000}"/>
    <cellStyle name="Comma 2 13 2 2 2 3 2 3" xfId="7588" xr:uid="{00000000-0005-0000-0000-00003C1F0000}"/>
    <cellStyle name="Comma 2 13 2 2 2 3 3" xfId="7589" xr:uid="{00000000-0005-0000-0000-00003D1F0000}"/>
    <cellStyle name="Comma 2 13 2 2 2 3 4" xfId="7590" xr:uid="{00000000-0005-0000-0000-00003E1F0000}"/>
    <cellStyle name="Comma 2 13 2 2 2 4" xfId="7591" xr:uid="{00000000-0005-0000-0000-00003F1F0000}"/>
    <cellStyle name="Comma 2 13 2 2 2 4 2" xfId="7592" xr:uid="{00000000-0005-0000-0000-0000401F0000}"/>
    <cellStyle name="Comma 2 13 2 2 2 4 2 2" xfId="7593" xr:uid="{00000000-0005-0000-0000-0000411F0000}"/>
    <cellStyle name="Comma 2 13 2 2 2 4 2 3" xfId="7594" xr:uid="{00000000-0005-0000-0000-0000421F0000}"/>
    <cellStyle name="Comma 2 13 2 2 2 4 3" xfId="7595" xr:uid="{00000000-0005-0000-0000-0000431F0000}"/>
    <cellStyle name="Comma 2 13 2 2 2 4 4" xfId="7596" xr:uid="{00000000-0005-0000-0000-0000441F0000}"/>
    <cellStyle name="Comma 2 13 2 2 2 5" xfId="7597" xr:uid="{00000000-0005-0000-0000-0000451F0000}"/>
    <cellStyle name="Comma 2 13 2 2 2 5 2" xfId="7598" xr:uid="{00000000-0005-0000-0000-0000461F0000}"/>
    <cellStyle name="Comma 2 13 2 2 2 5 3" xfId="7599" xr:uid="{00000000-0005-0000-0000-0000471F0000}"/>
    <cellStyle name="Comma 2 13 2 2 2 6" xfId="7600" xr:uid="{00000000-0005-0000-0000-0000481F0000}"/>
    <cellStyle name="Comma 2 13 2 2 2 6 2" xfId="7601" xr:uid="{00000000-0005-0000-0000-0000491F0000}"/>
    <cellStyle name="Comma 2 13 2 2 2 7" xfId="7602" xr:uid="{00000000-0005-0000-0000-00004A1F0000}"/>
    <cellStyle name="Comma 2 13 2 2 3" xfId="7603" xr:uid="{00000000-0005-0000-0000-00004B1F0000}"/>
    <cellStyle name="Comma 2 13 2 2 3 2" xfId="7604" xr:uid="{00000000-0005-0000-0000-00004C1F0000}"/>
    <cellStyle name="Comma 2 13 2 2 3 2 2" xfId="7605" xr:uid="{00000000-0005-0000-0000-00004D1F0000}"/>
    <cellStyle name="Comma 2 13 2 2 3 2 3" xfId="7606" xr:uid="{00000000-0005-0000-0000-00004E1F0000}"/>
    <cellStyle name="Comma 2 13 2 2 3 3" xfId="7607" xr:uid="{00000000-0005-0000-0000-00004F1F0000}"/>
    <cellStyle name="Comma 2 13 2 2 3 3 2" xfId="7608" xr:uid="{00000000-0005-0000-0000-0000501F0000}"/>
    <cellStyle name="Comma 2 13 2 2 3 3 3" xfId="7609" xr:uid="{00000000-0005-0000-0000-0000511F0000}"/>
    <cellStyle name="Comma 2 13 2 2 3 4" xfId="7610" xr:uid="{00000000-0005-0000-0000-0000521F0000}"/>
    <cellStyle name="Comma 2 13 2 2 3 4 2" xfId="7611" xr:uid="{00000000-0005-0000-0000-0000531F0000}"/>
    <cellStyle name="Comma 2 13 2 2 3 4 3" xfId="7612" xr:uid="{00000000-0005-0000-0000-0000541F0000}"/>
    <cellStyle name="Comma 2 13 2 2 3 5" xfId="7613" xr:uid="{00000000-0005-0000-0000-0000551F0000}"/>
    <cellStyle name="Comma 2 13 2 2 3 5 2" xfId="7614" xr:uid="{00000000-0005-0000-0000-0000561F0000}"/>
    <cellStyle name="Comma 2 13 2 2 3 6" xfId="7615" xr:uid="{00000000-0005-0000-0000-0000571F0000}"/>
    <cellStyle name="Comma 2 13 2 2 4" xfId="7616" xr:uid="{00000000-0005-0000-0000-0000581F0000}"/>
    <cellStyle name="Comma 2 13 2 2 4 2" xfId="7617" xr:uid="{00000000-0005-0000-0000-0000591F0000}"/>
    <cellStyle name="Comma 2 13 2 2 4 2 2" xfId="7618" xr:uid="{00000000-0005-0000-0000-00005A1F0000}"/>
    <cellStyle name="Comma 2 13 2 2 4 2 3" xfId="7619" xr:uid="{00000000-0005-0000-0000-00005B1F0000}"/>
    <cellStyle name="Comma 2 13 2 2 4 3" xfId="7620" xr:uid="{00000000-0005-0000-0000-00005C1F0000}"/>
    <cellStyle name="Comma 2 13 2 2 4 4" xfId="7621" xr:uid="{00000000-0005-0000-0000-00005D1F0000}"/>
    <cellStyle name="Comma 2 13 2 2 5" xfId="7622" xr:uid="{00000000-0005-0000-0000-00005E1F0000}"/>
    <cellStyle name="Comma 2 13 2 2 5 2" xfId="7623" xr:uid="{00000000-0005-0000-0000-00005F1F0000}"/>
    <cellStyle name="Comma 2 13 2 2 5 2 2" xfId="7624" xr:uid="{00000000-0005-0000-0000-0000601F0000}"/>
    <cellStyle name="Comma 2 13 2 2 5 2 3" xfId="7625" xr:uid="{00000000-0005-0000-0000-0000611F0000}"/>
    <cellStyle name="Comma 2 13 2 2 5 3" xfId="7626" xr:uid="{00000000-0005-0000-0000-0000621F0000}"/>
    <cellStyle name="Comma 2 13 2 2 5 4" xfId="7627" xr:uid="{00000000-0005-0000-0000-0000631F0000}"/>
    <cellStyle name="Comma 2 13 2 2 6" xfId="7628" xr:uid="{00000000-0005-0000-0000-0000641F0000}"/>
    <cellStyle name="Comma 2 13 2 2 6 2" xfId="7629" xr:uid="{00000000-0005-0000-0000-0000651F0000}"/>
    <cellStyle name="Comma 2 13 2 2 6 3" xfId="7630" xr:uid="{00000000-0005-0000-0000-0000661F0000}"/>
    <cellStyle name="Comma 2 13 2 2 7" xfId="7631" xr:uid="{00000000-0005-0000-0000-0000671F0000}"/>
    <cellStyle name="Comma 2 13 2 2 7 2" xfId="7632" xr:uid="{00000000-0005-0000-0000-0000681F0000}"/>
    <cellStyle name="Comma 2 13 2 2 8" xfId="7633" xr:uid="{00000000-0005-0000-0000-0000691F0000}"/>
    <cellStyle name="Comma 2 13 2 3" xfId="7634" xr:uid="{00000000-0005-0000-0000-00006A1F0000}"/>
    <cellStyle name="Comma 2 13 2 3 2" xfId="7635" xr:uid="{00000000-0005-0000-0000-00006B1F0000}"/>
    <cellStyle name="Comma 2 13 2 3 2 2" xfId="7636" xr:uid="{00000000-0005-0000-0000-00006C1F0000}"/>
    <cellStyle name="Comma 2 13 2 3 2 2 2" xfId="7637" xr:uid="{00000000-0005-0000-0000-00006D1F0000}"/>
    <cellStyle name="Comma 2 13 2 3 2 2 3" xfId="7638" xr:uid="{00000000-0005-0000-0000-00006E1F0000}"/>
    <cellStyle name="Comma 2 13 2 3 2 3" xfId="7639" xr:uid="{00000000-0005-0000-0000-00006F1F0000}"/>
    <cellStyle name="Comma 2 13 2 3 2 3 2" xfId="7640" xr:uid="{00000000-0005-0000-0000-0000701F0000}"/>
    <cellStyle name="Comma 2 13 2 3 2 3 3" xfId="7641" xr:uid="{00000000-0005-0000-0000-0000711F0000}"/>
    <cellStyle name="Comma 2 13 2 3 2 4" xfId="7642" xr:uid="{00000000-0005-0000-0000-0000721F0000}"/>
    <cellStyle name="Comma 2 13 2 3 2 4 2" xfId="7643" xr:uid="{00000000-0005-0000-0000-0000731F0000}"/>
    <cellStyle name="Comma 2 13 2 3 2 4 3" xfId="7644" xr:uid="{00000000-0005-0000-0000-0000741F0000}"/>
    <cellStyle name="Comma 2 13 2 3 2 5" xfId="7645" xr:uid="{00000000-0005-0000-0000-0000751F0000}"/>
    <cellStyle name="Comma 2 13 2 3 2 5 2" xfId="7646" xr:uid="{00000000-0005-0000-0000-0000761F0000}"/>
    <cellStyle name="Comma 2 13 2 3 2 6" xfId="7647" xr:uid="{00000000-0005-0000-0000-0000771F0000}"/>
    <cellStyle name="Comma 2 13 2 3 3" xfId="7648" xr:uid="{00000000-0005-0000-0000-0000781F0000}"/>
    <cellStyle name="Comma 2 13 2 3 3 2" xfId="7649" xr:uid="{00000000-0005-0000-0000-0000791F0000}"/>
    <cellStyle name="Comma 2 13 2 3 3 2 2" xfId="7650" xr:uid="{00000000-0005-0000-0000-00007A1F0000}"/>
    <cellStyle name="Comma 2 13 2 3 3 2 3" xfId="7651" xr:uid="{00000000-0005-0000-0000-00007B1F0000}"/>
    <cellStyle name="Comma 2 13 2 3 3 3" xfId="7652" xr:uid="{00000000-0005-0000-0000-00007C1F0000}"/>
    <cellStyle name="Comma 2 13 2 3 3 4" xfId="7653" xr:uid="{00000000-0005-0000-0000-00007D1F0000}"/>
    <cellStyle name="Comma 2 13 2 3 4" xfId="7654" xr:uid="{00000000-0005-0000-0000-00007E1F0000}"/>
    <cellStyle name="Comma 2 13 2 3 4 2" xfId="7655" xr:uid="{00000000-0005-0000-0000-00007F1F0000}"/>
    <cellStyle name="Comma 2 13 2 3 4 2 2" xfId="7656" xr:uid="{00000000-0005-0000-0000-0000801F0000}"/>
    <cellStyle name="Comma 2 13 2 3 4 2 3" xfId="7657" xr:uid="{00000000-0005-0000-0000-0000811F0000}"/>
    <cellStyle name="Comma 2 13 2 3 4 3" xfId="7658" xr:uid="{00000000-0005-0000-0000-0000821F0000}"/>
    <cellStyle name="Comma 2 13 2 3 4 4" xfId="7659" xr:uid="{00000000-0005-0000-0000-0000831F0000}"/>
    <cellStyle name="Comma 2 13 2 3 5" xfId="7660" xr:uid="{00000000-0005-0000-0000-0000841F0000}"/>
    <cellStyle name="Comma 2 13 2 3 5 2" xfId="7661" xr:uid="{00000000-0005-0000-0000-0000851F0000}"/>
    <cellStyle name="Comma 2 13 2 3 5 3" xfId="7662" xr:uid="{00000000-0005-0000-0000-0000861F0000}"/>
    <cellStyle name="Comma 2 13 2 3 6" xfId="7663" xr:uid="{00000000-0005-0000-0000-0000871F0000}"/>
    <cellStyle name="Comma 2 13 2 3 6 2" xfId="7664" xr:uid="{00000000-0005-0000-0000-0000881F0000}"/>
    <cellStyle name="Comma 2 13 2 3 7" xfId="7665" xr:uid="{00000000-0005-0000-0000-0000891F0000}"/>
    <cellStyle name="Comma 2 13 2 4" xfId="7666" xr:uid="{00000000-0005-0000-0000-00008A1F0000}"/>
    <cellStyle name="Comma 2 13 2 4 2" xfId="7667" xr:uid="{00000000-0005-0000-0000-00008B1F0000}"/>
    <cellStyle name="Comma 2 13 2 4 2 2" xfId="7668" xr:uid="{00000000-0005-0000-0000-00008C1F0000}"/>
    <cellStyle name="Comma 2 13 2 4 2 3" xfId="7669" xr:uid="{00000000-0005-0000-0000-00008D1F0000}"/>
    <cellStyle name="Comma 2 13 2 4 3" xfId="7670" xr:uid="{00000000-0005-0000-0000-00008E1F0000}"/>
    <cellStyle name="Comma 2 13 2 4 3 2" xfId="7671" xr:uid="{00000000-0005-0000-0000-00008F1F0000}"/>
    <cellStyle name="Comma 2 13 2 4 3 3" xfId="7672" xr:uid="{00000000-0005-0000-0000-0000901F0000}"/>
    <cellStyle name="Comma 2 13 2 4 4" xfId="7673" xr:uid="{00000000-0005-0000-0000-0000911F0000}"/>
    <cellStyle name="Comma 2 13 2 4 4 2" xfId="7674" xr:uid="{00000000-0005-0000-0000-0000921F0000}"/>
    <cellStyle name="Comma 2 13 2 4 4 3" xfId="7675" xr:uid="{00000000-0005-0000-0000-0000931F0000}"/>
    <cellStyle name="Comma 2 13 2 4 5" xfId="7676" xr:uid="{00000000-0005-0000-0000-0000941F0000}"/>
    <cellStyle name="Comma 2 13 2 4 5 2" xfId="7677" xr:uid="{00000000-0005-0000-0000-0000951F0000}"/>
    <cellStyle name="Comma 2 13 2 4 6" xfId="7678" xr:uid="{00000000-0005-0000-0000-0000961F0000}"/>
    <cellStyle name="Comma 2 13 2 5" xfId="7679" xr:uid="{00000000-0005-0000-0000-0000971F0000}"/>
    <cellStyle name="Comma 2 13 2 5 2" xfId="7680" xr:uid="{00000000-0005-0000-0000-0000981F0000}"/>
    <cellStyle name="Comma 2 13 2 5 2 2" xfId="7681" xr:uid="{00000000-0005-0000-0000-0000991F0000}"/>
    <cellStyle name="Comma 2 13 2 5 2 3" xfId="7682" xr:uid="{00000000-0005-0000-0000-00009A1F0000}"/>
    <cellStyle name="Comma 2 13 2 5 3" xfId="7683" xr:uid="{00000000-0005-0000-0000-00009B1F0000}"/>
    <cellStyle name="Comma 2 13 2 5 4" xfId="7684" xr:uid="{00000000-0005-0000-0000-00009C1F0000}"/>
    <cellStyle name="Comma 2 13 2 6" xfId="7685" xr:uid="{00000000-0005-0000-0000-00009D1F0000}"/>
    <cellStyle name="Comma 2 13 2 6 2" xfId="7686" xr:uid="{00000000-0005-0000-0000-00009E1F0000}"/>
    <cellStyle name="Comma 2 13 2 6 2 2" xfId="7687" xr:uid="{00000000-0005-0000-0000-00009F1F0000}"/>
    <cellStyle name="Comma 2 13 2 6 2 3" xfId="7688" xr:uid="{00000000-0005-0000-0000-0000A01F0000}"/>
    <cellStyle name="Comma 2 13 2 6 3" xfId="7689" xr:uid="{00000000-0005-0000-0000-0000A11F0000}"/>
    <cellStyle name="Comma 2 13 2 6 4" xfId="7690" xr:uid="{00000000-0005-0000-0000-0000A21F0000}"/>
    <cellStyle name="Comma 2 13 2 7" xfId="7691" xr:uid="{00000000-0005-0000-0000-0000A31F0000}"/>
    <cellStyle name="Comma 2 13 2 7 2" xfId="7692" xr:uid="{00000000-0005-0000-0000-0000A41F0000}"/>
    <cellStyle name="Comma 2 13 2 7 3" xfId="7693" xr:uid="{00000000-0005-0000-0000-0000A51F0000}"/>
    <cellStyle name="Comma 2 13 2 8" xfId="7694" xr:uid="{00000000-0005-0000-0000-0000A61F0000}"/>
    <cellStyle name="Comma 2 13 2 8 2" xfId="7695" xr:uid="{00000000-0005-0000-0000-0000A71F0000}"/>
    <cellStyle name="Comma 2 13 2 9" xfId="7696" xr:uid="{00000000-0005-0000-0000-0000A81F0000}"/>
    <cellStyle name="Comma 2 13 3" xfId="7697" xr:uid="{00000000-0005-0000-0000-0000A91F0000}"/>
    <cellStyle name="Comma 2 13 3 2" xfId="7698" xr:uid="{00000000-0005-0000-0000-0000AA1F0000}"/>
    <cellStyle name="Comma 2 13 3 2 2" xfId="7699" xr:uid="{00000000-0005-0000-0000-0000AB1F0000}"/>
    <cellStyle name="Comma 2 13 3 2 2 2" xfId="7700" xr:uid="{00000000-0005-0000-0000-0000AC1F0000}"/>
    <cellStyle name="Comma 2 13 3 2 2 2 2" xfId="7701" xr:uid="{00000000-0005-0000-0000-0000AD1F0000}"/>
    <cellStyle name="Comma 2 13 3 2 2 2 2 2" xfId="7702" xr:uid="{00000000-0005-0000-0000-0000AE1F0000}"/>
    <cellStyle name="Comma 2 13 3 2 2 2 2 3" xfId="7703" xr:uid="{00000000-0005-0000-0000-0000AF1F0000}"/>
    <cellStyle name="Comma 2 13 3 2 2 2 3" xfId="7704" xr:uid="{00000000-0005-0000-0000-0000B01F0000}"/>
    <cellStyle name="Comma 2 13 3 2 2 2 3 2" xfId="7705" xr:uid="{00000000-0005-0000-0000-0000B11F0000}"/>
    <cellStyle name="Comma 2 13 3 2 2 2 3 3" xfId="7706" xr:uid="{00000000-0005-0000-0000-0000B21F0000}"/>
    <cellStyle name="Comma 2 13 3 2 2 2 4" xfId="7707" xr:uid="{00000000-0005-0000-0000-0000B31F0000}"/>
    <cellStyle name="Comma 2 13 3 2 2 2 4 2" xfId="7708" xr:uid="{00000000-0005-0000-0000-0000B41F0000}"/>
    <cellStyle name="Comma 2 13 3 2 2 2 4 3" xfId="7709" xr:uid="{00000000-0005-0000-0000-0000B51F0000}"/>
    <cellStyle name="Comma 2 13 3 2 2 2 5" xfId="7710" xr:uid="{00000000-0005-0000-0000-0000B61F0000}"/>
    <cellStyle name="Comma 2 13 3 2 2 2 5 2" xfId="7711" xr:uid="{00000000-0005-0000-0000-0000B71F0000}"/>
    <cellStyle name="Comma 2 13 3 2 2 2 6" xfId="7712" xr:uid="{00000000-0005-0000-0000-0000B81F0000}"/>
    <cellStyle name="Comma 2 13 3 2 2 3" xfId="7713" xr:uid="{00000000-0005-0000-0000-0000B91F0000}"/>
    <cellStyle name="Comma 2 13 3 2 2 3 2" xfId="7714" xr:uid="{00000000-0005-0000-0000-0000BA1F0000}"/>
    <cellStyle name="Comma 2 13 3 2 2 3 2 2" xfId="7715" xr:uid="{00000000-0005-0000-0000-0000BB1F0000}"/>
    <cellStyle name="Comma 2 13 3 2 2 3 2 3" xfId="7716" xr:uid="{00000000-0005-0000-0000-0000BC1F0000}"/>
    <cellStyle name="Comma 2 13 3 2 2 3 3" xfId="7717" xr:uid="{00000000-0005-0000-0000-0000BD1F0000}"/>
    <cellStyle name="Comma 2 13 3 2 2 3 4" xfId="7718" xr:uid="{00000000-0005-0000-0000-0000BE1F0000}"/>
    <cellStyle name="Comma 2 13 3 2 2 4" xfId="7719" xr:uid="{00000000-0005-0000-0000-0000BF1F0000}"/>
    <cellStyle name="Comma 2 13 3 2 2 4 2" xfId="7720" xr:uid="{00000000-0005-0000-0000-0000C01F0000}"/>
    <cellStyle name="Comma 2 13 3 2 2 4 2 2" xfId="7721" xr:uid="{00000000-0005-0000-0000-0000C11F0000}"/>
    <cellStyle name="Comma 2 13 3 2 2 4 2 3" xfId="7722" xr:uid="{00000000-0005-0000-0000-0000C21F0000}"/>
    <cellStyle name="Comma 2 13 3 2 2 4 3" xfId="7723" xr:uid="{00000000-0005-0000-0000-0000C31F0000}"/>
    <cellStyle name="Comma 2 13 3 2 2 4 4" xfId="7724" xr:uid="{00000000-0005-0000-0000-0000C41F0000}"/>
    <cellStyle name="Comma 2 13 3 2 2 5" xfId="7725" xr:uid="{00000000-0005-0000-0000-0000C51F0000}"/>
    <cellStyle name="Comma 2 13 3 2 2 5 2" xfId="7726" xr:uid="{00000000-0005-0000-0000-0000C61F0000}"/>
    <cellStyle name="Comma 2 13 3 2 2 5 3" xfId="7727" xr:uid="{00000000-0005-0000-0000-0000C71F0000}"/>
    <cellStyle name="Comma 2 13 3 2 2 6" xfId="7728" xr:uid="{00000000-0005-0000-0000-0000C81F0000}"/>
    <cellStyle name="Comma 2 13 3 2 2 6 2" xfId="7729" xr:uid="{00000000-0005-0000-0000-0000C91F0000}"/>
    <cellStyle name="Comma 2 13 3 2 2 7" xfId="7730" xr:uid="{00000000-0005-0000-0000-0000CA1F0000}"/>
    <cellStyle name="Comma 2 13 3 2 3" xfId="7731" xr:uid="{00000000-0005-0000-0000-0000CB1F0000}"/>
    <cellStyle name="Comma 2 13 3 2 3 2" xfId="7732" xr:uid="{00000000-0005-0000-0000-0000CC1F0000}"/>
    <cellStyle name="Comma 2 13 3 2 3 2 2" xfId="7733" xr:uid="{00000000-0005-0000-0000-0000CD1F0000}"/>
    <cellStyle name="Comma 2 13 3 2 3 2 3" xfId="7734" xr:uid="{00000000-0005-0000-0000-0000CE1F0000}"/>
    <cellStyle name="Comma 2 13 3 2 3 3" xfId="7735" xr:uid="{00000000-0005-0000-0000-0000CF1F0000}"/>
    <cellStyle name="Comma 2 13 3 2 3 3 2" xfId="7736" xr:uid="{00000000-0005-0000-0000-0000D01F0000}"/>
    <cellStyle name="Comma 2 13 3 2 3 3 3" xfId="7737" xr:uid="{00000000-0005-0000-0000-0000D11F0000}"/>
    <cellStyle name="Comma 2 13 3 2 3 4" xfId="7738" xr:uid="{00000000-0005-0000-0000-0000D21F0000}"/>
    <cellStyle name="Comma 2 13 3 2 3 4 2" xfId="7739" xr:uid="{00000000-0005-0000-0000-0000D31F0000}"/>
    <cellStyle name="Comma 2 13 3 2 3 4 3" xfId="7740" xr:uid="{00000000-0005-0000-0000-0000D41F0000}"/>
    <cellStyle name="Comma 2 13 3 2 3 5" xfId="7741" xr:uid="{00000000-0005-0000-0000-0000D51F0000}"/>
    <cellStyle name="Comma 2 13 3 2 3 5 2" xfId="7742" xr:uid="{00000000-0005-0000-0000-0000D61F0000}"/>
    <cellStyle name="Comma 2 13 3 2 3 6" xfId="7743" xr:uid="{00000000-0005-0000-0000-0000D71F0000}"/>
    <cellStyle name="Comma 2 13 3 2 4" xfId="7744" xr:uid="{00000000-0005-0000-0000-0000D81F0000}"/>
    <cellStyle name="Comma 2 13 3 2 4 2" xfId="7745" xr:uid="{00000000-0005-0000-0000-0000D91F0000}"/>
    <cellStyle name="Comma 2 13 3 2 4 2 2" xfId="7746" xr:uid="{00000000-0005-0000-0000-0000DA1F0000}"/>
    <cellStyle name="Comma 2 13 3 2 4 2 3" xfId="7747" xr:uid="{00000000-0005-0000-0000-0000DB1F0000}"/>
    <cellStyle name="Comma 2 13 3 2 4 3" xfId="7748" xr:uid="{00000000-0005-0000-0000-0000DC1F0000}"/>
    <cellStyle name="Comma 2 13 3 2 4 4" xfId="7749" xr:uid="{00000000-0005-0000-0000-0000DD1F0000}"/>
    <cellStyle name="Comma 2 13 3 2 5" xfId="7750" xr:uid="{00000000-0005-0000-0000-0000DE1F0000}"/>
    <cellStyle name="Comma 2 13 3 2 5 2" xfId="7751" xr:uid="{00000000-0005-0000-0000-0000DF1F0000}"/>
    <cellStyle name="Comma 2 13 3 2 5 2 2" xfId="7752" xr:uid="{00000000-0005-0000-0000-0000E01F0000}"/>
    <cellStyle name="Comma 2 13 3 2 5 2 3" xfId="7753" xr:uid="{00000000-0005-0000-0000-0000E11F0000}"/>
    <cellStyle name="Comma 2 13 3 2 5 3" xfId="7754" xr:uid="{00000000-0005-0000-0000-0000E21F0000}"/>
    <cellStyle name="Comma 2 13 3 2 5 4" xfId="7755" xr:uid="{00000000-0005-0000-0000-0000E31F0000}"/>
    <cellStyle name="Comma 2 13 3 2 6" xfId="7756" xr:uid="{00000000-0005-0000-0000-0000E41F0000}"/>
    <cellStyle name="Comma 2 13 3 2 6 2" xfId="7757" xr:uid="{00000000-0005-0000-0000-0000E51F0000}"/>
    <cellStyle name="Comma 2 13 3 2 6 3" xfId="7758" xr:uid="{00000000-0005-0000-0000-0000E61F0000}"/>
    <cellStyle name="Comma 2 13 3 2 7" xfId="7759" xr:uid="{00000000-0005-0000-0000-0000E71F0000}"/>
    <cellStyle name="Comma 2 13 3 2 7 2" xfId="7760" xr:uid="{00000000-0005-0000-0000-0000E81F0000}"/>
    <cellStyle name="Comma 2 13 3 2 8" xfId="7761" xr:uid="{00000000-0005-0000-0000-0000E91F0000}"/>
    <cellStyle name="Comma 2 13 3 3" xfId="7762" xr:uid="{00000000-0005-0000-0000-0000EA1F0000}"/>
    <cellStyle name="Comma 2 13 3 3 2" xfId="7763" xr:uid="{00000000-0005-0000-0000-0000EB1F0000}"/>
    <cellStyle name="Comma 2 13 3 3 2 2" xfId="7764" xr:uid="{00000000-0005-0000-0000-0000EC1F0000}"/>
    <cellStyle name="Comma 2 13 3 3 2 2 2" xfId="7765" xr:uid="{00000000-0005-0000-0000-0000ED1F0000}"/>
    <cellStyle name="Comma 2 13 3 3 2 2 3" xfId="7766" xr:uid="{00000000-0005-0000-0000-0000EE1F0000}"/>
    <cellStyle name="Comma 2 13 3 3 2 3" xfId="7767" xr:uid="{00000000-0005-0000-0000-0000EF1F0000}"/>
    <cellStyle name="Comma 2 13 3 3 2 3 2" xfId="7768" xr:uid="{00000000-0005-0000-0000-0000F01F0000}"/>
    <cellStyle name="Comma 2 13 3 3 2 3 3" xfId="7769" xr:uid="{00000000-0005-0000-0000-0000F11F0000}"/>
    <cellStyle name="Comma 2 13 3 3 2 4" xfId="7770" xr:uid="{00000000-0005-0000-0000-0000F21F0000}"/>
    <cellStyle name="Comma 2 13 3 3 2 4 2" xfId="7771" xr:uid="{00000000-0005-0000-0000-0000F31F0000}"/>
    <cellStyle name="Comma 2 13 3 3 2 4 3" xfId="7772" xr:uid="{00000000-0005-0000-0000-0000F41F0000}"/>
    <cellStyle name="Comma 2 13 3 3 2 5" xfId="7773" xr:uid="{00000000-0005-0000-0000-0000F51F0000}"/>
    <cellStyle name="Comma 2 13 3 3 2 5 2" xfId="7774" xr:uid="{00000000-0005-0000-0000-0000F61F0000}"/>
    <cellStyle name="Comma 2 13 3 3 2 6" xfId="7775" xr:uid="{00000000-0005-0000-0000-0000F71F0000}"/>
    <cellStyle name="Comma 2 13 3 3 3" xfId="7776" xr:uid="{00000000-0005-0000-0000-0000F81F0000}"/>
    <cellStyle name="Comma 2 13 3 3 3 2" xfId="7777" xr:uid="{00000000-0005-0000-0000-0000F91F0000}"/>
    <cellStyle name="Comma 2 13 3 3 3 2 2" xfId="7778" xr:uid="{00000000-0005-0000-0000-0000FA1F0000}"/>
    <cellStyle name="Comma 2 13 3 3 3 2 3" xfId="7779" xr:uid="{00000000-0005-0000-0000-0000FB1F0000}"/>
    <cellStyle name="Comma 2 13 3 3 3 3" xfId="7780" xr:uid="{00000000-0005-0000-0000-0000FC1F0000}"/>
    <cellStyle name="Comma 2 13 3 3 3 4" xfId="7781" xr:uid="{00000000-0005-0000-0000-0000FD1F0000}"/>
    <cellStyle name="Comma 2 13 3 3 4" xfId="7782" xr:uid="{00000000-0005-0000-0000-0000FE1F0000}"/>
    <cellStyle name="Comma 2 13 3 3 4 2" xfId="7783" xr:uid="{00000000-0005-0000-0000-0000FF1F0000}"/>
    <cellStyle name="Comma 2 13 3 3 4 2 2" xfId="7784" xr:uid="{00000000-0005-0000-0000-000000200000}"/>
    <cellStyle name="Comma 2 13 3 3 4 2 3" xfId="7785" xr:uid="{00000000-0005-0000-0000-000001200000}"/>
    <cellStyle name="Comma 2 13 3 3 4 3" xfId="7786" xr:uid="{00000000-0005-0000-0000-000002200000}"/>
    <cellStyle name="Comma 2 13 3 3 4 4" xfId="7787" xr:uid="{00000000-0005-0000-0000-000003200000}"/>
    <cellStyle name="Comma 2 13 3 3 5" xfId="7788" xr:uid="{00000000-0005-0000-0000-000004200000}"/>
    <cellStyle name="Comma 2 13 3 3 5 2" xfId="7789" xr:uid="{00000000-0005-0000-0000-000005200000}"/>
    <cellStyle name="Comma 2 13 3 3 5 3" xfId="7790" xr:uid="{00000000-0005-0000-0000-000006200000}"/>
    <cellStyle name="Comma 2 13 3 3 6" xfId="7791" xr:uid="{00000000-0005-0000-0000-000007200000}"/>
    <cellStyle name="Comma 2 13 3 3 6 2" xfId="7792" xr:uid="{00000000-0005-0000-0000-000008200000}"/>
    <cellStyle name="Comma 2 13 3 3 7" xfId="7793" xr:uid="{00000000-0005-0000-0000-000009200000}"/>
    <cellStyle name="Comma 2 13 3 4" xfId="7794" xr:uid="{00000000-0005-0000-0000-00000A200000}"/>
    <cellStyle name="Comma 2 13 3 4 2" xfId="7795" xr:uid="{00000000-0005-0000-0000-00000B200000}"/>
    <cellStyle name="Comma 2 13 3 4 2 2" xfId="7796" xr:uid="{00000000-0005-0000-0000-00000C200000}"/>
    <cellStyle name="Comma 2 13 3 4 2 3" xfId="7797" xr:uid="{00000000-0005-0000-0000-00000D200000}"/>
    <cellStyle name="Comma 2 13 3 4 3" xfId="7798" xr:uid="{00000000-0005-0000-0000-00000E200000}"/>
    <cellStyle name="Comma 2 13 3 4 3 2" xfId="7799" xr:uid="{00000000-0005-0000-0000-00000F200000}"/>
    <cellStyle name="Comma 2 13 3 4 3 3" xfId="7800" xr:uid="{00000000-0005-0000-0000-000010200000}"/>
    <cellStyle name="Comma 2 13 3 4 4" xfId="7801" xr:uid="{00000000-0005-0000-0000-000011200000}"/>
    <cellStyle name="Comma 2 13 3 4 4 2" xfId="7802" xr:uid="{00000000-0005-0000-0000-000012200000}"/>
    <cellStyle name="Comma 2 13 3 4 4 3" xfId="7803" xr:uid="{00000000-0005-0000-0000-000013200000}"/>
    <cellStyle name="Comma 2 13 3 4 5" xfId="7804" xr:uid="{00000000-0005-0000-0000-000014200000}"/>
    <cellStyle name="Comma 2 13 3 4 5 2" xfId="7805" xr:uid="{00000000-0005-0000-0000-000015200000}"/>
    <cellStyle name="Comma 2 13 3 4 6" xfId="7806" xr:uid="{00000000-0005-0000-0000-000016200000}"/>
    <cellStyle name="Comma 2 13 3 5" xfId="7807" xr:uid="{00000000-0005-0000-0000-000017200000}"/>
    <cellStyle name="Comma 2 13 3 5 2" xfId="7808" xr:uid="{00000000-0005-0000-0000-000018200000}"/>
    <cellStyle name="Comma 2 13 3 5 2 2" xfId="7809" xr:uid="{00000000-0005-0000-0000-000019200000}"/>
    <cellStyle name="Comma 2 13 3 5 2 3" xfId="7810" xr:uid="{00000000-0005-0000-0000-00001A200000}"/>
    <cellStyle name="Comma 2 13 3 5 3" xfId="7811" xr:uid="{00000000-0005-0000-0000-00001B200000}"/>
    <cellStyle name="Comma 2 13 3 5 4" xfId="7812" xr:uid="{00000000-0005-0000-0000-00001C200000}"/>
    <cellStyle name="Comma 2 13 3 6" xfId="7813" xr:uid="{00000000-0005-0000-0000-00001D200000}"/>
    <cellStyle name="Comma 2 13 3 6 2" xfId="7814" xr:uid="{00000000-0005-0000-0000-00001E200000}"/>
    <cellStyle name="Comma 2 13 3 6 2 2" xfId="7815" xr:uid="{00000000-0005-0000-0000-00001F200000}"/>
    <cellStyle name="Comma 2 13 3 6 2 3" xfId="7816" xr:uid="{00000000-0005-0000-0000-000020200000}"/>
    <cellStyle name="Comma 2 13 3 6 3" xfId="7817" xr:uid="{00000000-0005-0000-0000-000021200000}"/>
    <cellStyle name="Comma 2 13 3 6 4" xfId="7818" xr:uid="{00000000-0005-0000-0000-000022200000}"/>
    <cellStyle name="Comma 2 13 3 7" xfId="7819" xr:uid="{00000000-0005-0000-0000-000023200000}"/>
    <cellStyle name="Comma 2 13 3 7 2" xfId="7820" xr:uid="{00000000-0005-0000-0000-000024200000}"/>
    <cellStyle name="Comma 2 13 3 7 3" xfId="7821" xr:uid="{00000000-0005-0000-0000-000025200000}"/>
    <cellStyle name="Comma 2 13 3 8" xfId="7822" xr:uid="{00000000-0005-0000-0000-000026200000}"/>
    <cellStyle name="Comma 2 13 3 8 2" xfId="7823" xr:uid="{00000000-0005-0000-0000-000027200000}"/>
    <cellStyle name="Comma 2 13 3 9" xfId="7824" xr:uid="{00000000-0005-0000-0000-000028200000}"/>
    <cellStyle name="Comma 2 13 4" xfId="7825" xr:uid="{00000000-0005-0000-0000-000029200000}"/>
    <cellStyle name="Comma 2 13 4 2" xfId="7826" xr:uid="{00000000-0005-0000-0000-00002A200000}"/>
    <cellStyle name="Comma 2 13 4 2 2" xfId="7827" xr:uid="{00000000-0005-0000-0000-00002B200000}"/>
    <cellStyle name="Comma 2 13 4 2 2 2" xfId="7828" xr:uid="{00000000-0005-0000-0000-00002C200000}"/>
    <cellStyle name="Comma 2 13 4 2 2 2 2" xfId="7829" xr:uid="{00000000-0005-0000-0000-00002D200000}"/>
    <cellStyle name="Comma 2 13 4 2 2 2 3" xfId="7830" xr:uid="{00000000-0005-0000-0000-00002E200000}"/>
    <cellStyle name="Comma 2 13 4 2 2 3" xfId="7831" xr:uid="{00000000-0005-0000-0000-00002F200000}"/>
    <cellStyle name="Comma 2 13 4 2 2 3 2" xfId="7832" xr:uid="{00000000-0005-0000-0000-000030200000}"/>
    <cellStyle name="Comma 2 13 4 2 2 3 3" xfId="7833" xr:uid="{00000000-0005-0000-0000-000031200000}"/>
    <cellStyle name="Comma 2 13 4 2 2 4" xfId="7834" xr:uid="{00000000-0005-0000-0000-000032200000}"/>
    <cellStyle name="Comma 2 13 4 2 2 4 2" xfId="7835" xr:uid="{00000000-0005-0000-0000-000033200000}"/>
    <cellStyle name="Comma 2 13 4 2 2 4 3" xfId="7836" xr:uid="{00000000-0005-0000-0000-000034200000}"/>
    <cellStyle name="Comma 2 13 4 2 2 5" xfId="7837" xr:uid="{00000000-0005-0000-0000-000035200000}"/>
    <cellStyle name="Comma 2 13 4 2 2 5 2" xfId="7838" xr:uid="{00000000-0005-0000-0000-000036200000}"/>
    <cellStyle name="Comma 2 13 4 2 2 6" xfId="7839" xr:uid="{00000000-0005-0000-0000-000037200000}"/>
    <cellStyle name="Comma 2 13 4 2 3" xfId="7840" xr:uid="{00000000-0005-0000-0000-000038200000}"/>
    <cellStyle name="Comma 2 13 4 2 3 2" xfId="7841" xr:uid="{00000000-0005-0000-0000-000039200000}"/>
    <cellStyle name="Comma 2 13 4 2 3 2 2" xfId="7842" xr:uid="{00000000-0005-0000-0000-00003A200000}"/>
    <cellStyle name="Comma 2 13 4 2 3 2 3" xfId="7843" xr:uid="{00000000-0005-0000-0000-00003B200000}"/>
    <cellStyle name="Comma 2 13 4 2 3 3" xfId="7844" xr:uid="{00000000-0005-0000-0000-00003C200000}"/>
    <cellStyle name="Comma 2 13 4 2 3 4" xfId="7845" xr:uid="{00000000-0005-0000-0000-00003D200000}"/>
    <cellStyle name="Comma 2 13 4 2 4" xfId="7846" xr:uid="{00000000-0005-0000-0000-00003E200000}"/>
    <cellStyle name="Comma 2 13 4 2 4 2" xfId="7847" xr:uid="{00000000-0005-0000-0000-00003F200000}"/>
    <cellStyle name="Comma 2 13 4 2 4 2 2" xfId="7848" xr:uid="{00000000-0005-0000-0000-000040200000}"/>
    <cellStyle name="Comma 2 13 4 2 4 2 3" xfId="7849" xr:uid="{00000000-0005-0000-0000-000041200000}"/>
    <cellStyle name="Comma 2 13 4 2 4 3" xfId="7850" xr:uid="{00000000-0005-0000-0000-000042200000}"/>
    <cellStyle name="Comma 2 13 4 2 4 4" xfId="7851" xr:uid="{00000000-0005-0000-0000-000043200000}"/>
    <cellStyle name="Comma 2 13 4 2 5" xfId="7852" xr:uid="{00000000-0005-0000-0000-000044200000}"/>
    <cellStyle name="Comma 2 13 4 2 5 2" xfId="7853" xr:uid="{00000000-0005-0000-0000-000045200000}"/>
    <cellStyle name="Comma 2 13 4 2 5 3" xfId="7854" xr:uid="{00000000-0005-0000-0000-000046200000}"/>
    <cellStyle name="Comma 2 13 4 2 6" xfId="7855" xr:uid="{00000000-0005-0000-0000-000047200000}"/>
    <cellStyle name="Comma 2 13 4 2 6 2" xfId="7856" xr:uid="{00000000-0005-0000-0000-000048200000}"/>
    <cellStyle name="Comma 2 13 4 2 7" xfId="7857" xr:uid="{00000000-0005-0000-0000-000049200000}"/>
    <cellStyle name="Comma 2 13 4 3" xfId="7858" xr:uid="{00000000-0005-0000-0000-00004A200000}"/>
    <cellStyle name="Comma 2 13 4 3 2" xfId="7859" xr:uid="{00000000-0005-0000-0000-00004B200000}"/>
    <cellStyle name="Comma 2 13 4 3 2 2" xfId="7860" xr:uid="{00000000-0005-0000-0000-00004C200000}"/>
    <cellStyle name="Comma 2 13 4 3 2 3" xfId="7861" xr:uid="{00000000-0005-0000-0000-00004D200000}"/>
    <cellStyle name="Comma 2 13 4 3 3" xfId="7862" xr:uid="{00000000-0005-0000-0000-00004E200000}"/>
    <cellStyle name="Comma 2 13 4 3 3 2" xfId="7863" xr:uid="{00000000-0005-0000-0000-00004F200000}"/>
    <cellStyle name="Comma 2 13 4 3 3 3" xfId="7864" xr:uid="{00000000-0005-0000-0000-000050200000}"/>
    <cellStyle name="Comma 2 13 4 3 4" xfId="7865" xr:uid="{00000000-0005-0000-0000-000051200000}"/>
    <cellStyle name="Comma 2 13 4 3 4 2" xfId="7866" xr:uid="{00000000-0005-0000-0000-000052200000}"/>
    <cellStyle name="Comma 2 13 4 3 4 3" xfId="7867" xr:uid="{00000000-0005-0000-0000-000053200000}"/>
    <cellStyle name="Comma 2 13 4 3 5" xfId="7868" xr:uid="{00000000-0005-0000-0000-000054200000}"/>
    <cellStyle name="Comma 2 13 4 3 5 2" xfId="7869" xr:uid="{00000000-0005-0000-0000-000055200000}"/>
    <cellStyle name="Comma 2 13 4 3 6" xfId="7870" xr:uid="{00000000-0005-0000-0000-000056200000}"/>
    <cellStyle name="Comma 2 13 4 4" xfId="7871" xr:uid="{00000000-0005-0000-0000-000057200000}"/>
    <cellStyle name="Comma 2 13 4 4 2" xfId="7872" xr:uid="{00000000-0005-0000-0000-000058200000}"/>
    <cellStyle name="Comma 2 13 4 4 2 2" xfId="7873" xr:uid="{00000000-0005-0000-0000-000059200000}"/>
    <cellStyle name="Comma 2 13 4 4 2 3" xfId="7874" xr:uid="{00000000-0005-0000-0000-00005A200000}"/>
    <cellStyle name="Comma 2 13 4 4 3" xfId="7875" xr:uid="{00000000-0005-0000-0000-00005B200000}"/>
    <cellStyle name="Comma 2 13 4 4 4" xfId="7876" xr:uid="{00000000-0005-0000-0000-00005C200000}"/>
    <cellStyle name="Comma 2 13 4 5" xfId="7877" xr:uid="{00000000-0005-0000-0000-00005D200000}"/>
    <cellStyle name="Comma 2 13 4 5 2" xfId="7878" xr:uid="{00000000-0005-0000-0000-00005E200000}"/>
    <cellStyle name="Comma 2 13 4 5 2 2" xfId="7879" xr:uid="{00000000-0005-0000-0000-00005F200000}"/>
    <cellStyle name="Comma 2 13 4 5 2 3" xfId="7880" xr:uid="{00000000-0005-0000-0000-000060200000}"/>
    <cellStyle name="Comma 2 13 4 5 3" xfId="7881" xr:uid="{00000000-0005-0000-0000-000061200000}"/>
    <cellStyle name="Comma 2 13 4 5 4" xfId="7882" xr:uid="{00000000-0005-0000-0000-000062200000}"/>
    <cellStyle name="Comma 2 13 4 6" xfId="7883" xr:uid="{00000000-0005-0000-0000-000063200000}"/>
    <cellStyle name="Comma 2 13 4 6 2" xfId="7884" xr:uid="{00000000-0005-0000-0000-000064200000}"/>
    <cellStyle name="Comma 2 13 4 6 3" xfId="7885" xr:uid="{00000000-0005-0000-0000-000065200000}"/>
    <cellStyle name="Comma 2 13 4 7" xfId="7886" xr:uid="{00000000-0005-0000-0000-000066200000}"/>
    <cellStyle name="Comma 2 13 4 7 2" xfId="7887" xr:uid="{00000000-0005-0000-0000-000067200000}"/>
    <cellStyle name="Comma 2 13 4 8" xfId="7888" xr:uid="{00000000-0005-0000-0000-000068200000}"/>
    <cellStyle name="Comma 2 13 5" xfId="7889" xr:uid="{00000000-0005-0000-0000-000069200000}"/>
    <cellStyle name="Comma 2 13 5 2" xfId="7890" xr:uid="{00000000-0005-0000-0000-00006A200000}"/>
    <cellStyle name="Comma 2 13 5 2 2" xfId="7891" xr:uid="{00000000-0005-0000-0000-00006B200000}"/>
    <cellStyle name="Comma 2 13 5 2 2 2" xfId="7892" xr:uid="{00000000-0005-0000-0000-00006C200000}"/>
    <cellStyle name="Comma 2 13 5 2 2 3" xfId="7893" xr:uid="{00000000-0005-0000-0000-00006D200000}"/>
    <cellStyle name="Comma 2 13 5 2 3" xfId="7894" xr:uid="{00000000-0005-0000-0000-00006E200000}"/>
    <cellStyle name="Comma 2 13 5 2 3 2" xfId="7895" xr:uid="{00000000-0005-0000-0000-00006F200000}"/>
    <cellStyle name="Comma 2 13 5 2 3 3" xfId="7896" xr:uid="{00000000-0005-0000-0000-000070200000}"/>
    <cellStyle name="Comma 2 13 5 2 4" xfId="7897" xr:uid="{00000000-0005-0000-0000-000071200000}"/>
    <cellStyle name="Comma 2 13 5 2 4 2" xfId="7898" xr:uid="{00000000-0005-0000-0000-000072200000}"/>
    <cellStyle name="Comma 2 13 5 2 4 3" xfId="7899" xr:uid="{00000000-0005-0000-0000-000073200000}"/>
    <cellStyle name="Comma 2 13 5 2 5" xfId="7900" xr:uid="{00000000-0005-0000-0000-000074200000}"/>
    <cellStyle name="Comma 2 13 5 2 5 2" xfId="7901" xr:uid="{00000000-0005-0000-0000-000075200000}"/>
    <cellStyle name="Comma 2 13 5 2 6" xfId="7902" xr:uid="{00000000-0005-0000-0000-000076200000}"/>
    <cellStyle name="Comma 2 13 5 3" xfId="7903" xr:uid="{00000000-0005-0000-0000-000077200000}"/>
    <cellStyle name="Comma 2 13 5 3 2" xfId="7904" xr:uid="{00000000-0005-0000-0000-000078200000}"/>
    <cellStyle name="Comma 2 13 5 3 2 2" xfId="7905" xr:uid="{00000000-0005-0000-0000-000079200000}"/>
    <cellStyle name="Comma 2 13 5 3 2 3" xfId="7906" xr:uid="{00000000-0005-0000-0000-00007A200000}"/>
    <cellStyle name="Comma 2 13 5 3 3" xfId="7907" xr:uid="{00000000-0005-0000-0000-00007B200000}"/>
    <cellStyle name="Comma 2 13 5 3 4" xfId="7908" xr:uid="{00000000-0005-0000-0000-00007C200000}"/>
    <cellStyle name="Comma 2 13 5 4" xfId="7909" xr:uid="{00000000-0005-0000-0000-00007D200000}"/>
    <cellStyle name="Comma 2 13 5 4 2" xfId="7910" xr:uid="{00000000-0005-0000-0000-00007E200000}"/>
    <cellStyle name="Comma 2 13 5 4 2 2" xfId="7911" xr:uid="{00000000-0005-0000-0000-00007F200000}"/>
    <cellStyle name="Comma 2 13 5 4 2 3" xfId="7912" xr:uid="{00000000-0005-0000-0000-000080200000}"/>
    <cellStyle name="Comma 2 13 5 4 3" xfId="7913" xr:uid="{00000000-0005-0000-0000-000081200000}"/>
    <cellStyle name="Comma 2 13 5 4 4" xfId="7914" xr:uid="{00000000-0005-0000-0000-000082200000}"/>
    <cellStyle name="Comma 2 13 5 5" xfId="7915" xr:uid="{00000000-0005-0000-0000-000083200000}"/>
    <cellStyle name="Comma 2 13 5 5 2" xfId="7916" xr:uid="{00000000-0005-0000-0000-000084200000}"/>
    <cellStyle name="Comma 2 13 5 5 3" xfId="7917" xr:uid="{00000000-0005-0000-0000-000085200000}"/>
    <cellStyle name="Comma 2 13 5 6" xfId="7918" xr:uid="{00000000-0005-0000-0000-000086200000}"/>
    <cellStyle name="Comma 2 13 5 6 2" xfId="7919" xr:uid="{00000000-0005-0000-0000-000087200000}"/>
    <cellStyle name="Comma 2 13 5 7" xfId="7920" xr:uid="{00000000-0005-0000-0000-000088200000}"/>
    <cellStyle name="Comma 2 13 6" xfId="7921" xr:uid="{00000000-0005-0000-0000-000089200000}"/>
    <cellStyle name="Comma 2 13 6 2" xfId="7922" xr:uid="{00000000-0005-0000-0000-00008A200000}"/>
    <cellStyle name="Comma 2 13 6 2 2" xfId="7923" xr:uid="{00000000-0005-0000-0000-00008B200000}"/>
    <cellStyle name="Comma 2 13 6 2 3" xfId="7924" xr:uid="{00000000-0005-0000-0000-00008C200000}"/>
    <cellStyle name="Comma 2 13 6 3" xfId="7925" xr:uid="{00000000-0005-0000-0000-00008D200000}"/>
    <cellStyle name="Comma 2 13 6 3 2" xfId="7926" xr:uid="{00000000-0005-0000-0000-00008E200000}"/>
    <cellStyle name="Comma 2 13 6 3 3" xfId="7927" xr:uid="{00000000-0005-0000-0000-00008F200000}"/>
    <cellStyle name="Comma 2 13 6 4" xfId="7928" xr:uid="{00000000-0005-0000-0000-000090200000}"/>
    <cellStyle name="Comma 2 13 6 4 2" xfId="7929" xr:uid="{00000000-0005-0000-0000-000091200000}"/>
    <cellStyle name="Comma 2 13 6 4 3" xfId="7930" xr:uid="{00000000-0005-0000-0000-000092200000}"/>
    <cellStyle name="Comma 2 13 6 5" xfId="7931" xr:uid="{00000000-0005-0000-0000-000093200000}"/>
    <cellStyle name="Comma 2 13 6 5 2" xfId="7932" xr:uid="{00000000-0005-0000-0000-000094200000}"/>
    <cellStyle name="Comma 2 13 6 6" xfId="7933" xr:uid="{00000000-0005-0000-0000-000095200000}"/>
    <cellStyle name="Comma 2 13 7" xfId="7934" xr:uid="{00000000-0005-0000-0000-000096200000}"/>
    <cellStyle name="Comma 2 13 7 2" xfId="7935" xr:uid="{00000000-0005-0000-0000-000097200000}"/>
    <cellStyle name="Comma 2 13 7 2 2" xfId="7936" xr:uid="{00000000-0005-0000-0000-000098200000}"/>
    <cellStyle name="Comma 2 13 7 2 3" xfId="7937" xr:uid="{00000000-0005-0000-0000-000099200000}"/>
    <cellStyle name="Comma 2 13 7 3" xfId="7938" xr:uid="{00000000-0005-0000-0000-00009A200000}"/>
    <cellStyle name="Comma 2 13 7 4" xfId="7939" xr:uid="{00000000-0005-0000-0000-00009B200000}"/>
    <cellStyle name="Comma 2 13 8" xfId="7940" xr:uid="{00000000-0005-0000-0000-00009C200000}"/>
    <cellStyle name="Comma 2 13 8 2" xfId="7941" xr:uid="{00000000-0005-0000-0000-00009D200000}"/>
    <cellStyle name="Comma 2 13 8 2 2" xfId="7942" xr:uid="{00000000-0005-0000-0000-00009E200000}"/>
    <cellStyle name="Comma 2 13 8 2 3" xfId="7943" xr:uid="{00000000-0005-0000-0000-00009F200000}"/>
    <cellStyle name="Comma 2 13 8 3" xfId="7944" xr:uid="{00000000-0005-0000-0000-0000A0200000}"/>
    <cellStyle name="Comma 2 13 8 4" xfId="7945" xr:uid="{00000000-0005-0000-0000-0000A1200000}"/>
    <cellStyle name="Comma 2 13 9" xfId="7946" xr:uid="{00000000-0005-0000-0000-0000A2200000}"/>
    <cellStyle name="Comma 2 13 9 2" xfId="7947" xr:uid="{00000000-0005-0000-0000-0000A3200000}"/>
    <cellStyle name="Comma 2 13 9 3" xfId="7948" xr:uid="{00000000-0005-0000-0000-0000A4200000}"/>
    <cellStyle name="Comma 2 14" xfId="7949" xr:uid="{00000000-0005-0000-0000-0000A5200000}"/>
    <cellStyle name="Comma 2 14 10" xfId="7950" xr:uid="{00000000-0005-0000-0000-0000A6200000}"/>
    <cellStyle name="Comma 2 14 10 2" xfId="7951" xr:uid="{00000000-0005-0000-0000-0000A7200000}"/>
    <cellStyle name="Comma 2 14 11" xfId="7952" xr:uid="{00000000-0005-0000-0000-0000A8200000}"/>
    <cellStyle name="Comma 2 14 12" xfId="7953" xr:uid="{00000000-0005-0000-0000-0000A9200000}"/>
    <cellStyle name="Comma 2 14 2" xfId="7954" xr:uid="{00000000-0005-0000-0000-0000AA200000}"/>
    <cellStyle name="Comma 2 14 2 10" xfId="7955" xr:uid="{00000000-0005-0000-0000-0000AB200000}"/>
    <cellStyle name="Comma 2 14 2 2" xfId="7956" xr:uid="{00000000-0005-0000-0000-0000AC200000}"/>
    <cellStyle name="Comma 2 14 2 2 2" xfId="7957" xr:uid="{00000000-0005-0000-0000-0000AD200000}"/>
    <cellStyle name="Comma 2 14 2 2 2 2" xfId="7958" xr:uid="{00000000-0005-0000-0000-0000AE200000}"/>
    <cellStyle name="Comma 2 14 2 2 2 2 2" xfId="7959" xr:uid="{00000000-0005-0000-0000-0000AF200000}"/>
    <cellStyle name="Comma 2 14 2 2 2 2 2 2" xfId="7960" xr:uid="{00000000-0005-0000-0000-0000B0200000}"/>
    <cellStyle name="Comma 2 14 2 2 2 2 2 3" xfId="7961" xr:uid="{00000000-0005-0000-0000-0000B1200000}"/>
    <cellStyle name="Comma 2 14 2 2 2 2 3" xfId="7962" xr:uid="{00000000-0005-0000-0000-0000B2200000}"/>
    <cellStyle name="Comma 2 14 2 2 2 2 3 2" xfId="7963" xr:uid="{00000000-0005-0000-0000-0000B3200000}"/>
    <cellStyle name="Comma 2 14 2 2 2 2 3 3" xfId="7964" xr:uid="{00000000-0005-0000-0000-0000B4200000}"/>
    <cellStyle name="Comma 2 14 2 2 2 2 4" xfId="7965" xr:uid="{00000000-0005-0000-0000-0000B5200000}"/>
    <cellStyle name="Comma 2 14 2 2 2 2 4 2" xfId="7966" xr:uid="{00000000-0005-0000-0000-0000B6200000}"/>
    <cellStyle name="Comma 2 14 2 2 2 2 4 3" xfId="7967" xr:uid="{00000000-0005-0000-0000-0000B7200000}"/>
    <cellStyle name="Comma 2 14 2 2 2 2 5" xfId="7968" xr:uid="{00000000-0005-0000-0000-0000B8200000}"/>
    <cellStyle name="Comma 2 14 2 2 2 2 5 2" xfId="7969" xr:uid="{00000000-0005-0000-0000-0000B9200000}"/>
    <cellStyle name="Comma 2 14 2 2 2 2 6" xfId="7970" xr:uid="{00000000-0005-0000-0000-0000BA200000}"/>
    <cellStyle name="Comma 2 14 2 2 2 3" xfId="7971" xr:uid="{00000000-0005-0000-0000-0000BB200000}"/>
    <cellStyle name="Comma 2 14 2 2 2 3 2" xfId="7972" xr:uid="{00000000-0005-0000-0000-0000BC200000}"/>
    <cellStyle name="Comma 2 14 2 2 2 3 2 2" xfId="7973" xr:uid="{00000000-0005-0000-0000-0000BD200000}"/>
    <cellStyle name="Comma 2 14 2 2 2 3 2 3" xfId="7974" xr:uid="{00000000-0005-0000-0000-0000BE200000}"/>
    <cellStyle name="Comma 2 14 2 2 2 3 3" xfId="7975" xr:uid="{00000000-0005-0000-0000-0000BF200000}"/>
    <cellStyle name="Comma 2 14 2 2 2 3 4" xfId="7976" xr:uid="{00000000-0005-0000-0000-0000C0200000}"/>
    <cellStyle name="Comma 2 14 2 2 2 4" xfId="7977" xr:uid="{00000000-0005-0000-0000-0000C1200000}"/>
    <cellStyle name="Comma 2 14 2 2 2 4 2" xfId="7978" xr:uid="{00000000-0005-0000-0000-0000C2200000}"/>
    <cellStyle name="Comma 2 14 2 2 2 4 2 2" xfId="7979" xr:uid="{00000000-0005-0000-0000-0000C3200000}"/>
    <cellStyle name="Comma 2 14 2 2 2 4 2 3" xfId="7980" xr:uid="{00000000-0005-0000-0000-0000C4200000}"/>
    <cellStyle name="Comma 2 14 2 2 2 4 3" xfId="7981" xr:uid="{00000000-0005-0000-0000-0000C5200000}"/>
    <cellStyle name="Comma 2 14 2 2 2 4 4" xfId="7982" xr:uid="{00000000-0005-0000-0000-0000C6200000}"/>
    <cellStyle name="Comma 2 14 2 2 2 5" xfId="7983" xr:uid="{00000000-0005-0000-0000-0000C7200000}"/>
    <cellStyle name="Comma 2 14 2 2 2 5 2" xfId="7984" xr:uid="{00000000-0005-0000-0000-0000C8200000}"/>
    <cellStyle name="Comma 2 14 2 2 2 5 3" xfId="7985" xr:uid="{00000000-0005-0000-0000-0000C9200000}"/>
    <cellStyle name="Comma 2 14 2 2 2 6" xfId="7986" xr:uid="{00000000-0005-0000-0000-0000CA200000}"/>
    <cellStyle name="Comma 2 14 2 2 2 6 2" xfId="7987" xr:uid="{00000000-0005-0000-0000-0000CB200000}"/>
    <cellStyle name="Comma 2 14 2 2 2 7" xfId="7988" xr:uid="{00000000-0005-0000-0000-0000CC200000}"/>
    <cellStyle name="Comma 2 14 2 2 3" xfId="7989" xr:uid="{00000000-0005-0000-0000-0000CD200000}"/>
    <cellStyle name="Comma 2 14 2 2 3 2" xfId="7990" xr:uid="{00000000-0005-0000-0000-0000CE200000}"/>
    <cellStyle name="Comma 2 14 2 2 3 2 2" xfId="7991" xr:uid="{00000000-0005-0000-0000-0000CF200000}"/>
    <cellStyle name="Comma 2 14 2 2 3 2 3" xfId="7992" xr:uid="{00000000-0005-0000-0000-0000D0200000}"/>
    <cellStyle name="Comma 2 14 2 2 3 3" xfId="7993" xr:uid="{00000000-0005-0000-0000-0000D1200000}"/>
    <cellStyle name="Comma 2 14 2 2 3 3 2" xfId="7994" xr:uid="{00000000-0005-0000-0000-0000D2200000}"/>
    <cellStyle name="Comma 2 14 2 2 3 3 3" xfId="7995" xr:uid="{00000000-0005-0000-0000-0000D3200000}"/>
    <cellStyle name="Comma 2 14 2 2 3 4" xfId="7996" xr:uid="{00000000-0005-0000-0000-0000D4200000}"/>
    <cellStyle name="Comma 2 14 2 2 3 4 2" xfId="7997" xr:uid="{00000000-0005-0000-0000-0000D5200000}"/>
    <cellStyle name="Comma 2 14 2 2 3 4 3" xfId="7998" xr:uid="{00000000-0005-0000-0000-0000D6200000}"/>
    <cellStyle name="Comma 2 14 2 2 3 5" xfId="7999" xr:uid="{00000000-0005-0000-0000-0000D7200000}"/>
    <cellStyle name="Comma 2 14 2 2 3 5 2" xfId="8000" xr:uid="{00000000-0005-0000-0000-0000D8200000}"/>
    <cellStyle name="Comma 2 14 2 2 3 6" xfId="8001" xr:uid="{00000000-0005-0000-0000-0000D9200000}"/>
    <cellStyle name="Comma 2 14 2 2 4" xfId="8002" xr:uid="{00000000-0005-0000-0000-0000DA200000}"/>
    <cellStyle name="Comma 2 14 2 2 4 2" xfId="8003" xr:uid="{00000000-0005-0000-0000-0000DB200000}"/>
    <cellStyle name="Comma 2 14 2 2 4 2 2" xfId="8004" xr:uid="{00000000-0005-0000-0000-0000DC200000}"/>
    <cellStyle name="Comma 2 14 2 2 4 2 3" xfId="8005" xr:uid="{00000000-0005-0000-0000-0000DD200000}"/>
    <cellStyle name="Comma 2 14 2 2 4 3" xfId="8006" xr:uid="{00000000-0005-0000-0000-0000DE200000}"/>
    <cellStyle name="Comma 2 14 2 2 4 4" xfId="8007" xr:uid="{00000000-0005-0000-0000-0000DF200000}"/>
    <cellStyle name="Comma 2 14 2 2 5" xfId="8008" xr:uid="{00000000-0005-0000-0000-0000E0200000}"/>
    <cellStyle name="Comma 2 14 2 2 5 2" xfId="8009" xr:uid="{00000000-0005-0000-0000-0000E1200000}"/>
    <cellStyle name="Comma 2 14 2 2 5 2 2" xfId="8010" xr:uid="{00000000-0005-0000-0000-0000E2200000}"/>
    <cellStyle name="Comma 2 14 2 2 5 2 3" xfId="8011" xr:uid="{00000000-0005-0000-0000-0000E3200000}"/>
    <cellStyle name="Comma 2 14 2 2 5 3" xfId="8012" xr:uid="{00000000-0005-0000-0000-0000E4200000}"/>
    <cellStyle name="Comma 2 14 2 2 5 4" xfId="8013" xr:uid="{00000000-0005-0000-0000-0000E5200000}"/>
    <cellStyle name="Comma 2 14 2 2 6" xfId="8014" xr:uid="{00000000-0005-0000-0000-0000E6200000}"/>
    <cellStyle name="Comma 2 14 2 2 6 2" xfId="8015" xr:uid="{00000000-0005-0000-0000-0000E7200000}"/>
    <cellStyle name="Comma 2 14 2 2 6 3" xfId="8016" xr:uid="{00000000-0005-0000-0000-0000E8200000}"/>
    <cellStyle name="Comma 2 14 2 2 7" xfId="8017" xr:uid="{00000000-0005-0000-0000-0000E9200000}"/>
    <cellStyle name="Comma 2 14 2 2 7 2" xfId="8018" xr:uid="{00000000-0005-0000-0000-0000EA200000}"/>
    <cellStyle name="Comma 2 14 2 2 8" xfId="8019" xr:uid="{00000000-0005-0000-0000-0000EB200000}"/>
    <cellStyle name="Comma 2 14 2 3" xfId="8020" xr:uid="{00000000-0005-0000-0000-0000EC200000}"/>
    <cellStyle name="Comma 2 14 2 3 2" xfId="8021" xr:uid="{00000000-0005-0000-0000-0000ED200000}"/>
    <cellStyle name="Comma 2 14 2 3 2 2" xfId="8022" xr:uid="{00000000-0005-0000-0000-0000EE200000}"/>
    <cellStyle name="Comma 2 14 2 3 2 2 2" xfId="8023" xr:uid="{00000000-0005-0000-0000-0000EF200000}"/>
    <cellStyle name="Comma 2 14 2 3 2 2 3" xfId="8024" xr:uid="{00000000-0005-0000-0000-0000F0200000}"/>
    <cellStyle name="Comma 2 14 2 3 2 3" xfId="8025" xr:uid="{00000000-0005-0000-0000-0000F1200000}"/>
    <cellStyle name="Comma 2 14 2 3 2 3 2" xfId="8026" xr:uid="{00000000-0005-0000-0000-0000F2200000}"/>
    <cellStyle name="Comma 2 14 2 3 2 3 3" xfId="8027" xr:uid="{00000000-0005-0000-0000-0000F3200000}"/>
    <cellStyle name="Comma 2 14 2 3 2 4" xfId="8028" xr:uid="{00000000-0005-0000-0000-0000F4200000}"/>
    <cellStyle name="Comma 2 14 2 3 2 4 2" xfId="8029" xr:uid="{00000000-0005-0000-0000-0000F5200000}"/>
    <cellStyle name="Comma 2 14 2 3 2 4 3" xfId="8030" xr:uid="{00000000-0005-0000-0000-0000F6200000}"/>
    <cellStyle name="Comma 2 14 2 3 2 5" xfId="8031" xr:uid="{00000000-0005-0000-0000-0000F7200000}"/>
    <cellStyle name="Comma 2 14 2 3 2 5 2" xfId="8032" xr:uid="{00000000-0005-0000-0000-0000F8200000}"/>
    <cellStyle name="Comma 2 14 2 3 2 6" xfId="8033" xr:uid="{00000000-0005-0000-0000-0000F9200000}"/>
    <cellStyle name="Comma 2 14 2 3 3" xfId="8034" xr:uid="{00000000-0005-0000-0000-0000FA200000}"/>
    <cellStyle name="Comma 2 14 2 3 3 2" xfId="8035" xr:uid="{00000000-0005-0000-0000-0000FB200000}"/>
    <cellStyle name="Comma 2 14 2 3 3 2 2" xfId="8036" xr:uid="{00000000-0005-0000-0000-0000FC200000}"/>
    <cellStyle name="Comma 2 14 2 3 3 2 3" xfId="8037" xr:uid="{00000000-0005-0000-0000-0000FD200000}"/>
    <cellStyle name="Comma 2 14 2 3 3 3" xfId="8038" xr:uid="{00000000-0005-0000-0000-0000FE200000}"/>
    <cellStyle name="Comma 2 14 2 3 3 4" xfId="8039" xr:uid="{00000000-0005-0000-0000-0000FF200000}"/>
    <cellStyle name="Comma 2 14 2 3 4" xfId="8040" xr:uid="{00000000-0005-0000-0000-000000210000}"/>
    <cellStyle name="Comma 2 14 2 3 4 2" xfId="8041" xr:uid="{00000000-0005-0000-0000-000001210000}"/>
    <cellStyle name="Comma 2 14 2 3 4 2 2" xfId="8042" xr:uid="{00000000-0005-0000-0000-000002210000}"/>
    <cellStyle name="Comma 2 14 2 3 4 2 3" xfId="8043" xr:uid="{00000000-0005-0000-0000-000003210000}"/>
    <cellStyle name="Comma 2 14 2 3 4 3" xfId="8044" xr:uid="{00000000-0005-0000-0000-000004210000}"/>
    <cellStyle name="Comma 2 14 2 3 4 4" xfId="8045" xr:uid="{00000000-0005-0000-0000-000005210000}"/>
    <cellStyle name="Comma 2 14 2 3 5" xfId="8046" xr:uid="{00000000-0005-0000-0000-000006210000}"/>
    <cellStyle name="Comma 2 14 2 3 5 2" xfId="8047" xr:uid="{00000000-0005-0000-0000-000007210000}"/>
    <cellStyle name="Comma 2 14 2 3 5 3" xfId="8048" xr:uid="{00000000-0005-0000-0000-000008210000}"/>
    <cellStyle name="Comma 2 14 2 3 6" xfId="8049" xr:uid="{00000000-0005-0000-0000-000009210000}"/>
    <cellStyle name="Comma 2 14 2 3 6 2" xfId="8050" xr:uid="{00000000-0005-0000-0000-00000A210000}"/>
    <cellStyle name="Comma 2 14 2 3 7" xfId="8051" xr:uid="{00000000-0005-0000-0000-00000B210000}"/>
    <cellStyle name="Comma 2 14 2 4" xfId="8052" xr:uid="{00000000-0005-0000-0000-00000C210000}"/>
    <cellStyle name="Comma 2 14 2 4 2" xfId="8053" xr:uid="{00000000-0005-0000-0000-00000D210000}"/>
    <cellStyle name="Comma 2 14 2 4 2 2" xfId="8054" xr:uid="{00000000-0005-0000-0000-00000E210000}"/>
    <cellStyle name="Comma 2 14 2 4 2 3" xfId="8055" xr:uid="{00000000-0005-0000-0000-00000F210000}"/>
    <cellStyle name="Comma 2 14 2 4 3" xfId="8056" xr:uid="{00000000-0005-0000-0000-000010210000}"/>
    <cellStyle name="Comma 2 14 2 4 3 2" xfId="8057" xr:uid="{00000000-0005-0000-0000-000011210000}"/>
    <cellStyle name="Comma 2 14 2 4 3 3" xfId="8058" xr:uid="{00000000-0005-0000-0000-000012210000}"/>
    <cellStyle name="Comma 2 14 2 4 4" xfId="8059" xr:uid="{00000000-0005-0000-0000-000013210000}"/>
    <cellStyle name="Comma 2 14 2 4 4 2" xfId="8060" xr:uid="{00000000-0005-0000-0000-000014210000}"/>
    <cellStyle name="Comma 2 14 2 4 4 3" xfId="8061" xr:uid="{00000000-0005-0000-0000-000015210000}"/>
    <cellStyle name="Comma 2 14 2 4 5" xfId="8062" xr:uid="{00000000-0005-0000-0000-000016210000}"/>
    <cellStyle name="Comma 2 14 2 4 5 2" xfId="8063" xr:uid="{00000000-0005-0000-0000-000017210000}"/>
    <cellStyle name="Comma 2 14 2 4 6" xfId="8064" xr:uid="{00000000-0005-0000-0000-000018210000}"/>
    <cellStyle name="Comma 2 14 2 5" xfId="8065" xr:uid="{00000000-0005-0000-0000-000019210000}"/>
    <cellStyle name="Comma 2 14 2 5 2" xfId="8066" xr:uid="{00000000-0005-0000-0000-00001A210000}"/>
    <cellStyle name="Comma 2 14 2 5 2 2" xfId="8067" xr:uid="{00000000-0005-0000-0000-00001B210000}"/>
    <cellStyle name="Comma 2 14 2 5 2 3" xfId="8068" xr:uid="{00000000-0005-0000-0000-00001C210000}"/>
    <cellStyle name="Comma 2 14 2 5 3" xfId="8069" xr:uid="{00000000-0005-0000-0000-00001D210000}"/>
    <cellStyle name="Comma 2 14 2 5 4" xfId="8070" xr:uid="{00000000-0005-0000-0000-00001E210000}"/>
    <cellStyle name="Comma 2 14 2 6" xfId="8071" xr:uid="{00000000-0005-0000-0000-00001F210000}"/>
    <cellStyle name="Comma 2 14 2 6 2" xfId="8072" xr:uid="{00000000-0005-0000-0000-000020210000}"/>
    <cellStyle name="Comma 2 14 2 6 2 2" xfId="8073" xr:uid="{00000000-0005-0000-0000-000021210000}"/>
    <cellStyle name="Comma 2 14 2 6 2 3" xfId="8074" xr:uid="{00000000-0005-0000-0000-000022210000}"/>
    <cellStyle name="Comma 2 14 2 6 3" xfId="8075" xr:uid="{00000000-0005-0000-0000-000023210000}"/>
    <cellStyle name="Comma 2 14 2 6 4" xfId="8076" xr:uid="{00000000-0005-0000-0000-000024210000}"/>
    <cellStyle name="Comma 2 14 2 7" xfId="8077" xr:uid="{00000000-0005-0000-0000-000025210000}"/>
    <cellStyle name="Comma 2 14 2 7 2" xfId="8078" xr:uid="{00000000-0005-0000-0000-000026210000}"/>
    <cellStyle name="Comma 2 14 2 7 3" xfId="8079" xr:uid="{00000000-0005-0000-0000-000027210000}"/>
    <cellStyle name="Comma 2 14 2 8" xfId="8080" xr:uid="{00000000-0005-0000-0000-000028210000}"/>
    <cellStyle name="Comma 2 14 2 8 2" xfId="8081" xr:uid="{00000000-0005-0000-0000-000029210000}"/>
    <cellStyle name="Comma 2 14 2 9" xfId="8082" xr:uid="{00000000-0005-0000-0000-00002A210000}"/>
    <cellStyle name="Comma 2 14 3" xfId="8083" xr:uid="{00000000-0005-0000-0000-00002B210000}"/>
    <cellStyle name="Comma 2 14 3 2" xfId="8084" xr:uid="{00000000-0005-0000-0000-00002C210000}"/>
    <cellStyle name="Comma 2 14 3 2 2" xfId="8085" xr:uid="{00000000-0005-0000-0000-00002D210000}"/>
    <cellStyle name="Comma 2 14 3 2 2 2" xfId="8086" xr:uid="{00000000-0005-0000-0000-00002E210000}"/>
    <cellStyle name="Comma 2 14 3 2 2 2 2" xfId="8087" xr:uid="{00000000-0005-0000-0000-00002F210000}"/>
    <cellStyle name="Comma 2 14 3 2 2 2 2 2" xfId="8088" xr:uid="{00000000-0005-0000-0000-000030210000}"/>
    <cellStyle name="Comma 2 14 3 2 2 2 2 3" xfId="8089" xr:uid="{00000000-0005-0000-0000-000031210000}"/>
    <cellStyle name="Comma 2 14 3 2 2 2 3" xfId="8090" xr:uid="{00000000-0005-0000-0000-000032210000}"/>
    <cellStyle name="Comma 2 14 3 2 2 2 3 2" xfId="8091" xr:uid="{00000000-0005-0000-0000-000033210000}"/>
    <cellStyle name="Comma 2 14 3 2 2 2 3 3" xfId="8092" xr:uid="{00000000-0005-0000-0000-000034210000}"/>
    <cellStyle name="Comma 2 14 3 2 2 2 4" xfId="8093" xr:uid="{00000000-0005-0000-0000-000035210000}"/>
    <cellStyle name="Comma 2 14 3 2 2 2 4 2" xfId="8094" xr:uid="{00000000-0005-0000-0000-000036210000}"/>
    <cellStyle name="Comma 2 14 3 2 2 2 4 3" xfId="8095" xr:uid="{00000000-0005-0000-0000-000037210000}"/>
    <cellStyle name="Comma 2 14 3 2 2 2 5" xfId="8096" xr:uid="{00000000-0005-0000-0000-000038210000}"/>
    <cellStyle name="Comma 2 14 3 2 2 2 5 2" xfId="8097" xr:uid="{00000000-0005-0000-0000-000039210000}"/>
    <cellStyle name="Comma 2 14 3 2 2 2 6" xfId="8098" xr:uid="{00000000-0005-0000-0000-00003A210000}"/>
    <cellStyle name="Comma 2 14 3 2 2 3" xfId="8099" xr:uid="{00000000-0005-0000-0000-00003B210000}"/>
    <cellStyle name="Comma 2 14 3 2 2 3 2" xfId="8100" xr:uid="{00000000-0005-0000-0000-00003C210000}"/>
    <cellStyle name="Comma 2 14 3 2 2 3 2 2" xfId="8101" xr:uid="{00000000-0005-0000-0000-00003D210000}"/>
    <cellStyle name="Comma 2 14 3 2 2 3 2 3" xfId="8102" xr:uid="{00000000-0005-0000-0000-00003E210000}"/>
    <cellStyle name="Comma 2 14 3 2 2 3 3" xfId="8103" xr:uid="{00000000-0005-0000-0000-00003F210000}"/>
    <cellStyle name="Comma 2 14 3 2 2 3 4" xfId="8104" xr:uid="{00000000-0005-0000-0000-000040210000}"/>
    <cellStyle name="Comma 2 14 3 2 2 4" xfId="8105" xr:uid="{00000000-0005-0000-0000-000041210000}"/>
    <cellStyle name="Comma 2 14 3 2 2 4 2" xfId="8106" xr:uid="{00000000-0005-0000-0000-000042210000}"/>
    <cellStyle name="Comma 2 14 3 2 2 4 2 2" xfId="8107" xr:uid="{00000000-0005-0000-0000-000043210000}"/>
    <cellStyle name="Comma 2 14 3 2 2 4 2 3" xfId="8108" xr:uid="{00000000-0005-0000-0000-000044210000}"/>
    <cellStyle name="Comma 2 14 3 2 2 4 3" xfId="8109" xr:uid="{00000000-0005-0000-0000-000045210000}"/>
    <cellStyle name="Comma 2 14 3 2 2 4 4" xfId="8110" xr:uid="{00000000-0005-0000-0000-000046210000}"/>
    <cellStyle name="Comma 2 14 3 2 2 5" xfId="8111" xr:uid="{00000000-0005-0000-0000-000047210000}"/>
    <cellStyle name="Comma 2 14 3 2 2 5 2" xfId="8112" xr:uid="{00000000-0005-0000-0000-000048210000}"/>
    <cellStyle name="Comma 2 14 3 2 2 5 3" xfId="8113" xr:uid="{00000000-0005-0000-0000-000049210000}"/>
    <cellStyle name="Comma 2 14 3 2 2 6" xfId="8114" xr:uid="{00000000-0005-0000-0000-00004A210000}"/>
    <cellStyle name="Comma 2 14 3 2 2 6 2" xfId="8115" xr:uid="{00000000-0005-0000-0000-00004B210000}"/>
    <cellStyle name="Comma 2 14 3 2 2 7" xfId="8116" xr:uid="{00000000-0005-0000-0000-00004C210000}"/>
    <cellStyle name="Comma 2 14 3 2 3" xfId="8117" xr:uid="{00000000-0005-0000-0000-00004D210000}"/>
    <cellStyle name="Comma 2 14 3 2 3 2" xfId="8118" xr:uid="{00000000-0005-0000-0000-00004E210000}"/>
    <cellStyle name="Comma 2 14 3 2 3 2 2" xfId="8119" xr:uid="{00000000-0005-0000-0000-00004F210000}"/>
    <cellStyle name="Comma 2 14 3 2 3 2 3" xfId="8120" xr:uid="{00000000-0005-0000-0000-000050210000}"/>
    <cellStyle name="Comma 2 14 3 2 3 3" xfId="8121" xr:uid="{00000000-0005-0000-0000-000051210000}"/>
    <cellStyle name="Comma 2 14 3 2 3 3 2" xfId="8122" xr:uid="{00000000-0005-0000-0000-000052210000}"/>
    <cellStyle name="Comma 2 14 3 2 3 3 3" xfId="8123" xr:uid="{00000000-0005-0000-0000-000053210000}"/>
    <cellStyle name="Comma 2 14 3 2 3 4" xfId="8124" xr:uid="{00000000-0005-0000-0000-000054210000}"/>
    <cellStyle name="Comma 2 14 3 2 3 4 2" xfId="8125" xr:uid="{00000000-0005-0000-0000-000055210000}"/>
    <cellStyle name="Comma 2 14 3 2 3 4 3" xfId="8126" xr:uid="{00000000-0005-0000-0000-000056210000}"/>
    <cellStyle name="Comma 2 14 3 2 3 5" xfId="8127" xr:uid="{00000000-0005-0000-0000-000057210000}"/>
    <cellStyle name="Comma 2 14 3 2 3 5 2" xfId="8128" xr:uid="{00000000-0005-0000-0000-000058210000}"/>
    <cellStyle name="Comma 2 14 3 2 3 6" xfId="8129" xr:uid="{00000000-0005-0000-0000-000059210000}"/>
    <cellStyle name="Comma 2 14 3 2 4" xfId="8130" xr:uid="{00000000-0005-0000-0000-00005A210000}"/>
    <cellStyle name="Comma 2 14 3 2 4 2" xfId="8131" xr:uid="{00000000-0005-0000-0000-00005B210000}"/>
    <cellStyle name="Comma 2 14 3 2 4 2 2" xfId="8132" xr:uid="{00000000-0005-0000-0000-00005C210000}"/>
    <cellStyle name="Comma 2 14 3 2 4 2 3" xfId="8133" xr:uid="{00000000-0005-0000-0000-00005D210000}"/>
    <cellStyle name="Comma 2 14 3 2 4 3" xfId="8134" xr:uid="{00000000-0005-0000-0000-00005E210000}"/>
    <cellStyle name="Comma 2 14 3 2 4 4" xfId="8135" xr:uid="{00000000-0005-0000-0000-00005F210000}"/>
    <cellStyle name="Comma 2 14 3 2 5" xfId="8136" xr:uid="{00000000-0005-0000-0000-000060210000}"/>
    <cellStyle name="Comma 2 14 3 2 5 2" xfId="8137" xr:uid="{00000000-0005-0000-0000-000061210000}"/>
    <cellStyle name="Comma 2 14 3 2 5 2 2" xfId="8138" xr:uid="{00000000-0005-0000-0000-000062210000}"/>
    <cellStyle name="Comma 2 14 3 2 5 2 3" xfId="8139" xr:uid="{00000000-0005-0000-0000-000063210000}"/>
    <cellStyle name="Comma 2 14 3 2 5 3" xfId="8140" xr:uid="{00000000-0005-0000-0000-000064210000}"/>
    <cellStyle name="Comma 2 14 3 2 5 4" xfId="8141" xr:uid="{00000000-0005-0000-0000-000065210000}"/>
    <cellStyle name="Comma 2 14 3 2 6" xfId="8142" xr:uid="{00000000-0005-0000-0000-000066210000}"/>
    <cellStyle name="Comma 2 14 3 2 6 2" xfId="8143" xr:uid="{00000000-0005-0000-0000-000067210000}"/>
    <cellStyle name="Comma 2 14 3 2 6 3" xfId="8144" xr:uid="{00000000-0005-0000-0000-000068210000}"/>
    <cellStyle name="Comma 2 14 3 2 7" xfId="8145" xr:uid="{00000000-0005-0000-0000-000069210000}"/>
    <cellStyle name="Comma 2 14 3 2 7 2" xfId="8146" xr:uid="{00000000-0005-0000-0000-00006A210000}"/>
    <cellStyle name="Comma 2 14 3 2 8" xfId="8147" xr:uid="{00000000-0005-0000-0000-00006B210000}"/>
    <cellStyle name="Comma 2 14 3 3" xfId="8148" xr:uid="{00000000-0005-0000-0000-00006C210000}"/>
    <cellStyle name="Comma 2 14 3 3 2" xfId="8149" xr:uid="{00000000-0005-0000-0000-00006D210000}"/>
    <cellStyle name="Comma 2 14 3 3 2 2" xfId="8150" xr:uid="{00000000-0005-0000-0000-00006E210000}"/>
    <cellStyle name="Comma 2 14 3 3 2 2 2" xfId="8151" xr:uid="{00000000-0005-0000-0000-00006F210000}"/>
    <cellStyle name="Comma 2 14 3 3 2 2 3" xfId="8152" xr:uid="{00000000-0005-0000-0000-000070210000}"/>
    <cellStyle name="Comma 2 14 3 3 2 3" xfId="8153" xr:uid="{00000000-0005-0000-0000-000071210000}"/>
    <cellStyle name="Comma 2 14 3 3 2 3 2" xfId="8154" xr:uid="{00000000-0005-0000-0000-000072210000}"/>
    <cellStyle name="Comma 2 14 3 3 2 3 3" xfId="8155" xr:uid="{00000000-0005-0000-0000-000073210000}"/>
    <cellStyle name="Comma 2 14 3 3 2 4" xfId="8156" xr:uid="{00000000-0005-0000-0000-000074210000}"/>
    <cellStyle name="Comma 2 14 3 3 2 4 2" xfId="8157" xr:uid="{00000000-0005-0000-0000-000075210000}"/>
    <cellStyle name="Comma 2 14 3 3 2 4 3" xfId="8158" xr:uid="{00000000-0005-0000-0000-000076210000}"/>
    <cellStyle name="Comma 2 14 3 3 2 5" xfId="8159" xr:uid="{00000000-0005-0000-0000-000077210000}"/>
    <cellStyle name="Comma 2 14 3 3 2 5 2" xfId="8160" xr:uid="{00000000-0005-0000-0000-000078210000}"/>
    <cellStyle name="Comma 2 14 3 3 2 6" xfId="8161" xr:uid="{00000000-0005-0000-0000-000079210000}"/>
    <cellStyle name="Comma 2 14 3 3 3" xfId="8162" xr:uid="{00000000-0005-0000-0000-00007A210000}"/>
    <cellStyle name="Comma 2 14 3 3 3 2" xfId="8163" xr:uid="{00000000-0005-0000-0000-00007B210000}"/>
    <cellStyle name="Comma 2 14 3 3 3 2 2" xfId="8164" xr:uid="{00000000-0005-0000-0000-00007C210000}"/>
    <cellStyle name="Comma 2 14 3 3 3 2 3" xfId="8165" xr:uid="{00000000-0005-0000-0000-00007D210000}"/>
    <cellStyle name="Comma 2 14 3 3 3 3" xfId="8166" xr:uid="{00000000-0005-0000-0000-00007E210000}"/>
    <cellStyle name="Comma 2 14 3 3 3 4" xfId="8167" xr:uid="{00000000-0005-0000-0000-00007F210000}"/>
    <cellStyle name="Comma 2 14 3 3 4" xfId="8168" xr:uid="{00000000-0005-0000-0000-000080210000}"/>
    <cellStyle name="Comma 2 14 3 3 4 2" xfId="8169" xr:uid="{00000000-0005-0000-0000-000081210000}"/>
    <cellStyle name="Comma 2 14 3 3 4 2 2" xfId="8170" xr:uid="{00000000-0005-0000-0000-000082210000}"/>
    <cellStyle name="Comma 2 14 3 3 4 2 3" xfId="8171" xr:uid="{00000000-0005-0000-0000-000083210000}"/>
    <cellStyle name="Comma 2 14 3 3 4 3" xfId="8172" xr:uid="{00000000-0005-0000-0000-000084210000}"/>
    <cellStyle name="Comma 2 14 3 3 4 4" xfId="8173" xr:uid="{00000000-0005-0000-0000-000085210000}"/>
    <cellStyle name="Comma 2 14 3 3 5" xfId="8174" xr:uid="{00000000-0005-0000-0000-000086210000}"/>
    <cellStyle name="Comma 2 14 3 3 5 2" xfId="8175" xr:uid="{00000000-0005-0000-0000-000087210000}"/>
    <cellStyle name="Comma 2 14 3 3 5 3" xfId="8176" xr:uid="{00000000-0005-0000-0000-000088210000}"/>
    <cellStyle name="Comma 2 14 3 3 6" xfId="8177" xr:uid="{00000000-0005-0000-0000-000089210000}"/>
    <cellStyle name="Comma 2 14 3 3 6 2" xfId="8178" xr:uid="{00000000-0005-0000-0000-00008A210000}"/>
    <cellStyle name="Comma 2 14 3 3 7" xfId="8179" xr:uid="{00000000-0005-0000-0000-00008B210000}"/>
    <cellStyle name="Comma 2 14 3 4" xfId="8180" xr:uid="{00000000-0005-0000-0000-00008C210000}"/>
    <cellStyle name="Comma 2 14 3 4 2" xfId="8181" xr:uid="{00000000-0005-0000-0000-00008D210000}"/>
    <cellStyle name="Comma 2 14 3 4 2 2" xfId="8182" xr:uid="{00000000-0005-0000-0000-00008E210000}"/>
    <cellStyle name="Comma 2 14 3 4 2 3" xfId="8183" xr:uid="{00000000-0005-0000-0000-00008F210000}"/>
    <cellStyle name="Comma 2 14 3 4 3" xfId="8184" xr:uid="{00000000-0005-0000-0000-000090210000}"/>
    <cellStyle name="Comma 2 14 3 4 3 2" xfId="8185" xr:uid="{00000000-0005-0000-0000-000091210000}"/>
    <cellStyle name="Comma 2 14 3 4 3 3" xfId="8186" xr:uid="{00000000-0005-0000-0000-000092210000}"/>
    <cellStyle name="Comma 2 14 3 4 4" xfId="8187" xr:uid="{00000000-0005-0000-0000-000093210000}"/>
    <cellStyle name="Comma 2 14 3 4 4 2" xfId="8188" xr:uid="{00000000-0005-0000-0000-000094210000}"/>
    <cellStyle name="Comma 2 14 3 4 4 3" xfId="8189" xr:uid="{00000000-0005-0000-0000-000095210000}"/>
    <cellStyle name="Comma 2 14 3 4 5" xfId="8190" xr:uid="{00000000-0005-0000-0000-000096210000}"/>
    <cellStyle name="Comma 2 14 3 4 5 2" xfId="8191" xr:uid="{00000000-0005-0000-0000-000097210000}"/>
    <cellStyle name="Comma 2 14 3 4 6" xfId="8192" xr:uid="{00000000-0005-0000-0000-000098210000}"/>
    <cellStyle name="Comma 2 14 3 5" xfId="8193" xr:uid="{00000000-0005-0000-0000-000099210000}"/>
    <cellStyle name="Comma 2 14 3 5 2" xfId="8194" xr:uid="{00000000-0005-0000-0000-00009A210000}"/>
    <cellStyle name="Comma 2 14 3 5 2 2" xfId="8195" xr:uid="{00000000-0005-0000-0000-00009B210000}"/>
    <cellStyle name="Comma 2 14 3 5 2 3" xfId="8196" xr:uid="{00000000-0005-0000-0000-00009C210000}"/>
    <cellStyle name="Comma 2 14 3 5 3" xfId="8197" xr:uid="{00000000-0005-0000-0000-00009D210000}"/>
    <cellStyle name="Comma 2 14 3 5 4" xfId="8198" xr:uid="{00000000-0005-0000-0000-00009E210000}"/>
    <cellStyle name="Comma 2 14 3 6" xfId="8199" xr:uid="{00000000-0005-0000-0000-00009F210000}"/>
    <cellStyle name="Comma 2 14 3 6 2" xfId="8200" xr:uid="{00000000-0005-0000-0000-0000A0210000}"/>
    <cellStyle name="Comma 2 14 3 6 2 2" xfId="8201" xr:uid="{00000000-0005-0000-0000-0000A1210000}"/>
    <cellStyle name="Comma 2 14 3 6 2 3" xfId="8202" xr:uid="{00000000-0005-0000-0000-0000A2210000}"/>
    <cellStyle name="Comma 2 14 3 6 3" xfId="8203" xr:uid="{00000000-0005-0000-0000-0000A3210000}"/>
    <cellStyle name="Comma 2 14 3 6 4" xfId="8204" xr:uid="{00000000-0005-0000-0000-0000A4210000}"/>
    <cellStyle name="Comma 2 14 3 7" xfId="8205" xr:uid="{00000000-0005-0000-0000-0000A5210000}"/>
    <cellStyle name="Comma 2 14 3 7 2" xfId="8206" xr:uid="{00000000-0005-0000-0000-0000A6210000}"/>
    <cellStyle name="Comma 2 14 3 7 3" xfId="8207" xr:uid="{00000000-0005-0000-0000-0000A7210000}"/>
    <cellStyle name="Comma 2 14 3 8" xfId="8208" xr:uid="{00000000-0005-0000-0000-0000A8210000}"/>
    <cellStyle name="Comma 2 14 3 8 2" xfId="8209" xr:uid="{00000000-0005-0000-0000-0000A9210000}"/>
    <cellStyle name="Comma 2 14 3 9" xfId="8210" xr:uid="{00000000-0005-0000-0000-0000AA210000}"/>
    <cellStyle name="Comma 2 14 4" xfId="8211" xr:uid="{00000000-0005-0000-0000-0000AB210000}"/>
    <cellStyle name="Comma 2 14 4 2" xfId="8212" xr:uid="{00000000-0005-0000-0000-0000AC210000}"/>
    <cellStyle name="Comma 2 14 4 2 2" xfId="8213" xr:uid="{00000000-0005-0000-0000-0000AD210000}"/>
    <cellStyle name="Comma 2 14 4 2 2 2" xfId="8214" xr:uid="{00000000-0005-0000-0000-0000AE210000}"/>
    <cellStyle name="Comma 2 14 4 2 2 2 2" xfId="8215" xr:uid="{00000000-0005-0000-0000-0000AF210000}"/>
    <cellStyle name="Comma 2 14 4 2 2 2 3" xfId="8216" xr:uid="{00000000-0005-0000-0000-0000B0210000}"/>
    <cellStyle name="Comma 2 14 4 2 2 3" xfId="8217" xr:uid="{00000000-0005-0000-0000-0000B1210000}"/>
    <cellStyle name="Comma 2 14 4 2 2 3 2" xfId="8218" xr:uid="{00000000-0005-0000-0000-0000B2210000}"/>
    <cellStyle name="Comma 2 14 4 2 2 3 3" xfId="8219" xr:uid="{00000000-0005-0000-0000-0000B3210000}"/>
    <cellStyle name="Comma 2 14 4 2 2 4" xfId="8220" xr:uid="{00000000-0005-0000-0000-0000B4210000}"/>
    <cellStyle name="Comma 2 14 4 2 2 4 2" xfId="8221" xr:uid="{00000000-0005-0000-0000-0000B5210000}"/>
    <cellStyle name="Comma 2 14 4 2 2 4 3" xfId="8222" xr:uid="{00000000-0005-0000-0000-0000B6210000}"/>
    <cellStyle name="Comma 2 14 4 2 2 5" xfId="8223" xr:uid="{00000000-0005-0000-0000-0000B7210000}"/>
    <cellStyle name="Comma 2 14 4 2 2 5 2" xfId="8224" xr:uid="{00000000-0005-0000-0000-0000B8210000}"/>
    <cellStyle name="Comma 2 14 4 2 2 6" xfId="8225" xr:uid="{00000000-0005-0000-0000-0000B9210000}"/>
    <cellStyle name="Comma 2 14 4 2 3" xfId="8226" xr:uid="{00000000-0005-0000-0000-0000BA210000}"/>
    <cellStyle name="Comma 2 14 4 2 3 2" xfId="8227" xr:uid="{00000000-0005-0000-0000-0000BB210000}"/>
    <cellStyle name="Comma 2 14 4 2 3 2 2" xfId="8228" xr:uid="{00000000-0005-0000-0000-0000BC210000}"/>
    <cellStyle name="Comma 2 14 4 2 3 2 3" xfId="8229" xr:uid="{00000000-0005-0000-0000-0000BD210000}"/>
    <cellStyle name="Comma 2 14 4 2 3 3" xfId="8230" xr:uid="{00000000-0005-0000-0000-0000BE210000}"/>
    <cellStyle name="Comma 2 14 4 2 3 4" xfId="8231" xr:uid="{00000000-0005-0000-0000-0000BF210000}"/>
    <cellStyle name="Comma 2 14 4 2 4" xfId="8232" xr:uid="{00000000-0005-0000-0000-0000C0210000}"/>
    <cellStyle name="Comma 2 14 4 2 4 2" xfId="8233" xr:uid="{00000000-0005-0000-0000-0000C1210000}"/>
    <cellStyle name="Comma 2 14 4 2 4 2 2" xfId="8234" xr:uid="{00000000-0005-0000-0000-0000C2210000}"/>
    <cellStyle name="Comma 2 14 4 2 4 2 3" xfId="8235" xr:uid="{00000000-0005-0000-0000-0000C3210000}"/>
    <cellStyle name="Comma 2 14 4 2 4 3" xfId="8236" xr:uid="{00000000-0005-0000-0000-0000C4210000}"/>
    <cellStyle name="Comma 2 14 4 2 4 4" xfId="8237" xr:uid="{00000000-0005-0000-0000-0000C5210000}"/>
    <cellStyle name="Comma 2 14 4 2 5" xfId="8238" xr:uid="{00000000-0005-0000-0000-0000C6210000}"/>
    <cellStyle name="Comma 2 14 4 2 5 2" xfId="8239" xr:uid="{00000000-0005-0000-0000-0000C7210000}"/>
    <cellStyle name="Comma 2 14 4 2 5 3" xfId="8240" xr:uid="{00000000-0005-0000-0000-0000C8210000}"/>
    <cellStyle name="Comma 2 14 4 2 6" xfId="8241" xr:uid="{00000000-0005-0000-0000-0000C9210000}"/>
    <cellStyle name="Comma 2 14 4 2 6 2" xfId="8242" xr:uid="{00000000-0005-0000-0000-0000CA210000}"/>
    <cellStyle name="Comma 2 14 4 2 7" xfId="8243" xr:uid="{00000000-0005-0000-0000-0000CB210000}"/>
    <cellStyle name="Comma 2 14 4 3" xfId="8244" xr:uid="{00000000-0005-0000-0000-0000CC210000}"/>
    <cellStyle name="Comma 2 14 4 3 2" xfId="8245" xr:uid="{00000000-0005-0000-0000-0000CD210000}"/>
    <cellStyle name="Comma 2 14 4 3 2 2" xfId="8246" xr:uid="{00000000-0005-0000-0000-0000CE210000}"/>
    <cellStyle name="Comma 2 14 4 3 2 3" xfId="8247" xr:uid="{00000000-0005-0000-0000-0000CF210000}"/>
    <cellStyle name="Comma 2 14 4 3 3" xfId="8248" xr:uid="{00000000-0005-0000-0000-0000D0210000}"/>
    <cellStyle name="Comma 2 14 4 3 3 2" xfId="8249" xr:uid="{00000000-0005-0000-0000-0000D1210000}"/>
    <cellStyle name="Comma 2 14 4 3 3 3" xfId="8250" xr:uid="{00000000-0005-0000-0000-0000D2210000}"/>
    <cellStyle name="Comma 2 14 4 3 4" xfId="8251" xr:uid="{00000000-0005-0000-0000-0000D3210000}"/>
    <cellStyle name="Comma 2 14 4 3 4 2" xfId="8252" xr:uid="{00000000-0005-0000-0000-0000D4210000}"/>
    <cellStyle name="Comma 2 14 4 3 4 3" xfId="8253" xr:uid="{00000000-0005-0000-0000-0000D5210000}"/>
    <cellStyle name="Comma 2 14 4 3 5" xfId="8254" xr:uid="{00000000-0005-0000-0000-0000D6210000}"/>
    <cellStyle name="Comma 2 14 4 3 5 2" xfId="8255" xr:uid="{00000000-0005-0000-0000-0000D7210000}"/>
    <cellStyle name="Comma 2 14 4 3 6" xfId="8256" xr:uid="{00000000-0005-0000-0000-0000D8210000}"/>
    <cellStyle name="Comma 2 14 4 4" xfId="8257" xr:uid="{00000000-0005-0000-0000-0000D9210000}"/>
    <cellStyle name="Comma 2 14 4 4 2" xfId="8258" xr:uid="{00000000-0005-0000-0000-0000DA210000}"/>
    <cellStyle name="Comma 2 14 4 4 2 2" xfId="8259" xr:uid="{00000000-0005-0000-0000-0000DB210000}"/>
    <cellStyle name="Comma 2 14 4 4 2 3" xfId="8260" xr:uid="{00000000-0005-0000-0000-0000DC210000}"/>
    <cellStyle name="Comma 2 14 4 4 3" xfId="8261" xr:uid="{00000000-0005-0000-0000-0000DD210000}"/>
    <cellStyle name="Comma 2 14 4 4 4" xfId="8262" xr:uid="{00000000-0005-0000-0000-0000DE210000}"/>
    <cellStyle name="Comma 2 14 4 5" xfId="8263" xr:uid="{00000000-0005-0000-0000-0000DF210000}"/>
    <cellStyle name="Comma 2 14 4 5 2" xfId="8264" xr:uid="{00000000-0005-0000-0000-0000E0210000}"/>
    <cellStyle name="Comma 2 14 4 5 2 2" xfId="8265" xr:uid="{00000000-0005-0000-0000-0000E1210000}"/>
    <cellStyle name="Comma 2 14 4 5 2 3" xfId="8266" xr:uid="{00000000-0005-0000-0000-0000E2210000}"/>
    <cellStyle name="Comma 2 14 4 5 3" xfId="8267" xr:uid="{00000000-0005-0000-0000-0000E3210000}"/>
    <cellStyle name="Comma 2 14 4 5 4" xfId="8268" xr:uid="{00000000-0005-0000-0000-0000E4210000}"/>
    <cellStyle name="Comma 2 14 4 6" xfId="8269" xr:uid="{00000000-0005-0000-0000-0000E5210000}"/>
    <cellStyle name="Comma 2 14 4 6 2" xfId="8270" xr:uid="{00000000-0005-0000-0000-0000E6210000}"/>
    <cellStyle name="Comma 2 14 4 6 3" xfId="8271" xr:uid="{00000000-0005-0000-0000-0000E7210000}"/>
    <cellStyle name="Comma 2 14 4 7" xfId="8272" xr:uid="{00000000-0005-0000-0000-0000E8210000}"/>
    <cellStyle name="Comma 2 14 4 7 2" xfId="8273" xr:uid="{00000000-0005-0000-0000-0000E9210000}"/>
    <cellStyle name="Comma 2 14 4 8" xfId="8274" xr:uid="{00000000-0005-0000-0000-0000EA210000}"/>
    <cellStyle name="Comma 2 14 5" xfId="8275" xr:uid="{00000000-0005-0000-0000-0000EB210000}"/>
    <cellStyle name="Comma 2 14 5 2" xfId="8276" xr:uid="{00000000-0005-0000-0000-0000EC210000}"/>
    <cellStyle name="Comma 2 14 5 2 2" xfId="8277" xr:uid="{00000000-0005-0000-0000-0000ED210000}"/>
    <cellStyle name="Comma 2 14 5 2 2 2" xfId="8278" xr:uid="{00000000-0005-0000-0000-0000EE210000}"/>
    <cellStyle name="Comma 2 14 5 2 2 3" xfId="8279" xr:uid="{00000000-0005-0000-0000-0000EF210000}"/>
    <cellStyle name="Comma 2 14 5 2 3" xfId="8280" xr:uid="{00000000-0005-0000-0000-0000F0210000}"/>
    <cellStyle name="Comma 2 14 5 2 3 2" xfId="8281" xr:uid="{00000000-0005-0000-0000-0000F1210000}"/>
    <cellStyle name="Comma 2 14 5 2 3 3" xfId="8282" xr:uid="{00000000-0005-0000-0000-0000F2210000}"/>
    <cellStyle name="Comma 2 14 5 2 4" xfId="8283" xr:uid="{00000000-0005-0000-0000-0000F3210000}"/>
    <cellStyle name="Comma 2 14 5 2 4 2" xfId="8284" xr:uid="{00000000-0005-0000-0000-0000F4210000}"/>
    <cellStyle name="Comma 2 14 5 2 4 3" xfId="8285" xr:uid="{00000000-0005-0000-0000-0000F5210000}"/>
    <cellStyle name="Comma 2 14 5 2 5" xfId="8286" xr:uid="{00000000-0005-0000-0000-0000F6210000}"/>
    <cellStyle name="Comma 2 14 5 2 5 2" xfId="8287" xr:uid="{00000000-0005-0000-0000-0000F7210000}"/>
    <cellStyle name="Comma 2 14 5 2 6" xfId="8288" xr:uid="{00000000-0005-0000-0000-0000F8210000}"/>
    <cellStyle name="Comma 2 14 5 3" xfId="8289" xr:uid="{00000000-0005-0000-0000-0000F9210000}"/>
    <cellStyle name="Comma 2 14 5 3 2" xfId="8290" xr:uid="{00000000-0005-0000-0000-0000FA210000}"/>
    <cellStyle name="Comma 2 14 5 3 2 2" xfId="8291" xr:uid="{00000000-0005-0000-0000-0000FB210000}"/>
    <cellStyle name="Comma 2 14 5 3 2 3" xfId="8292" xr:uid="{00000000-0005-0000-0000-0000FC210000}"/>
    <cellStyle name="Comma 2 14 5 3 3" xfId="8293" xr:uid="{00000000-0005-0000-0000-0000FD210000}"/>
    <cellStyle name="Comma 2 14 5 3 4" xfId="8294" xr:uid="{00000000-0005-0000-0000-0000FE210000}"/>
    <cellStyle name="Comma 2 14 5 4" xfId="8295" xr:uid="{00000000-0005-0000-0000-0000FF210000}"/>
    <cellStyle name="Comma 2 14 5 4 2" xfId="8296" xr:uid="{00000000-0005-0000-0000-000000220000}"/>
    <cellStyle name="Comma 2 14 5 4 2 2" xfId="8297" xr:uid="{00000000-0005-0000-0000-000001220000}"/>
    <cellStyle name="Comma 2 14 5 4 2 3" xfId="8298" xr:uid="{00000000-0005-0000-0000-000002220000}"/>
    <cellStyle name="Comma 2 14 5 4 3" xfId="8299" xr:uid="{00000000-0005-0000-0000-000003220000}"/>
    <cellStyle name="Comma 2 14 5 4 4" xfId="8300" xr:uid="{00000000-0005-0000-0000-000004220000}"/>
    <cellStyle name="Comma 2 14 5 5" xfId="8301" xr:uid="{00000000-0005-0000-0000-000005220000}"/>
    <cellStyle name="Comma 2 14 5 5 2" xfId="8302" xr:uid="{00000000-0005-0000-0000-000006220000}"/>
    <cellStyle name="Comma 2 14 5 5 3" xfId="8303" xr:uid="{00000000-0005-0000-0000-000007220000}"/>
    <cellStyle name="Comma 2 14 5 6" xfId="8304" xr:uid="{00000000-0005-0000-0000-000008220000}"/>
    <cellStyle name="Comma 2 14 5 6 2" xfId="8305" xr:uid="{00000000-0005-0000-0000-000009220000}"/>
    <cellStyle name="Comma 2 14 5 7" xfId="8306" xr:uid="{00000000-0005-0000-0000-00000A220000}"/>
    <cellStyle name="Comma 2 14 6" xfId="8307" xr:uid="{00000000-0005-0000-0000-00000B220000}"/>
    <cellStyle name="Comma 2 14 6 2" xfId="8308" xr:uid="{00000000-0005-0000-0000-00000C220000}"/>
    <cellStyle name="Comma 2 14 6 2 2" xfId="8309" xr:uid="{00000000-0005-0000-0000-00000D220000}"/>
    <cellStyle name="Comma 2 14 6 2 3" xfId="8310" xr:uid="{00000000-0005-0000-0000-00000E220000}"/>
    <cellStyle name="Comma 2 14 6 3" xfId="8311" xr:uid="{00000000-0005-0000-0000-00000F220000}"/>
    <cellStyle name="Comma 2 14 6 3 2" xfId="8312" xr:uid="{00000000-0005-0000-0000-000010220000}"/>
    <cellStyle name="Comma 2 14 6 3 3" xfId="8313" xr:uid="{00000000-0005-0000-0000-000011220000}"/>
    <cellStyle name="Comma 2 14 6 4" xfId="8314" xr:uid="{00000000-0005-0000-0000-000012220000}"/>
    <cellStyle name="Comma 2 14 6 4 2" xfId="8315" xr:uid="{00000000-0005-0000-0000-000013220000}"/>
    <cellStyle name="Comma 2 14 6 4 3" xfId="8316" xr:uid="{00000000-0005-0000-0000-000014220000}"/>
    <cellStyle name="Comma 2 14 6 5" xfId="8317" xr:uid="{00000000-0005-0000-0000-000015220000}"/>
    <cellStyle name="Comma 2 14 6 5 2" xfId="8318" xr:uid="{00000000-0005-0000-0000-000016220000}"/>
    <cellStyle name="Comma 2 14 6 6" xfId="8319" xr:uid="{00000000-0005-0000-0000-000017220000}"/>
    <cellStyle name="Comma 2 14 7" xfId="8320" xr:uid="{00000000-0005-0000-0000-000018220000}"/>
    <cellStyle name="Comma 2 14 7 2" xfId="8321" xr:uid="{00000000-0005-0000-0000-000019220000}"/>
    <cellStyle name="Comma 2 14 7 2 2" xfId="8322" xr:uid="{00000000-0005-0000-0000-00001A220000}"/>
    <cellStyle name="Comma 2 14 7 2 3" xfId="8323" xr:uid="{00000000-0005-0000-0000-00001B220000}"/>
    <cellStyle name="Comma 2 14 7 3" xfId="8324" xr:uid="{00000000-0005-0000-0000-00001C220000}"/>
    <cellStyle name="Comma 2 14 7 4" xfId="8325" xr:uid="{00000000-0005-0000-0000-00001D220000}"/>
    <cellStyle name="Comma 2 14 8" xfId="8326" xr:uid="{00000000-0005-0000-0000-00001E220000}"/>
    <cellStyle name="Comma 2 14 8 2" xfId="8327" xr:uid="{00000000-0005-0000-0000-00001F220000}"/>
    <cellStyle name="Comma 2 14 8 2 2" xfId="8328" xr:uid="{00000000-0005-0000-0000-000020220000}"/>
    <cellStyle name="Comma 2 14 8 2 3" xfId="8329" xr:uid="{00000000-0005-0000-0000-000021220000}"/>
    <cellStyle name="Comma 2 14 8 3" xfId="8330" xr:uid="{00000000-0005-0000-0000-000022220000}"/>
    <cellStyle name="Comma 2 14 8 4" xfId="8331" xr:uid="{00000000-0005-0000-0000-000023220000}"/>
    <cellStyle name="Comma 2 14 9" xfId="8332" xr:uid="{00000000-0005-0000-0000-000024220000}"/>
    <cellStyle name="Comma 2 14 9 2" xfId="8333" xr:uid="{00000000-0005-0000-0000-000025220000}"/>
    <cellStyle name="Comma 2 14 9 3" xfId="8334" xr:uid="{00000000-0005-0000-0000-000026220000}"/>
    <cellStyle name="Comma 2 15" xfId="8335" xr:uid="{00000000-0005-0000-0000-000027220000}"/>
    <cellStyle name="Comma 2 15 2" xfId="8336" xr:uid="{00000000-0005-0000-0000-000028220000}"/>
    <cellStyle name="Comma 2 16" xfId="8337" xr:uid="{00000000-0005-0000-0000-000029220000}"/>
    <cellStyle name="Comma 2 16 2" xfId="8338" xr:uid="{00000000-0005-0000-0000-00002A220000}"/>
    <cellStyle name="Comma 2 16 2 2" xfId="8339" xr:uid="{00000000-0005-0000-0000-00002B220000}"/>
    <cellStyle name="Comma 2 16 3" xfId="8340" xr:uid="{00000000-0005-0000-0000-00002C220000}"/>
    <cellStyle name="Comma 2 17" xfId="8341" xr:uid="{00000000-0005-0000-0000-00002D220000}"/>
    <cellStyle name="Comma 2 18" xfId="8342" xr:uid="{00000000-0005-0000-0000-00002E220000}"/>
    <cellStyle name="Comma 2 19" xfId="8343" xr:uid="{00000000-0005-0000-0000-00002F220000}"/>
    <cellStyle name="Comma 2 2" xfId="8344" xr:uid="{00000000-0005-0000-0000-000030220000}"/>
    <cellStyle name="Comma 2 2 10" xfId="8345" xr:uid="{00000000-0005-0000-0000-000031220000}"/>
    <cellStyle name="Comma 2 2 10 2" xfId="8346" xr:uid="{00000000-0005-0000-0000-000032220000}"/>
    <cellStyle name="Comma 2 2 11" xfId="8347" xr:uid="{00000000-0005-0000-0000-000033220000}"/>
    <cellStyle name="Comma 2 2 12" xfId="8348" xr:uid="{00000000-0005-0000-0000-000034220000}"/>
    <cellStyle name="Comma 2 2 13" xfId="8349" xr:uid="{00000000-0005-0000-0000-000035220000}"/>
    <cellStyle name="Comma 2 2 2" xfId="8350" xr:uid="{00000000-0005-0000-0000-000036220000}"/>
    <cellStyle name="Comma 2 2 2 2" xfId="8351" xr:uid="{00000000-0005-0000-0000-000037220000}"/>
    <cellStyle name="Comma 2 2 2 2 2" xfId="8352" xr:uid="{00000000-0005-0000-0000-000038220000}"/>
    <cellStyle name="Comma 2 2 2 3" xfId="8353" xr:uid="{00000000-0005-0000-0000-000039220000}"/>
    <cellStyle name="Comma 2 2 2 4" xfId="8354" xr:uid="{00000000-0005-0000-0000-00003A220000}"/>
    <cellStyle name="Comma 2 2 3" xfId="8355" xr:uid="{00000000-0005-0000-0000-00003B220000}"/>
    <cellStyle name="Comma 2 2 3 2" xfId="8356" xr:uid="{00000000-0005-0000-0000-00003C220000}"/>
    <cellStyle name="Comma 2 2 3 2 2" xfId="8357" xr:uid="{00000000-0005-0000-0000-00003D220000}"/>
    <cellStyle name="Comma 2 2 3 2 3" xfId="8358" xr:uid="{00000000-0005-0000-0000-00003E220000}"/>
    <cellStyle name="Comma 2 2 3 3" xfId="8359" xr:uid="{00000000-0005-0000-0000-00003F220000}"/>
    <cellStyle name="Comma 2 2 3 3 2" xfId="8360" xr:uid="{00000000-0005-0000-0000-000040220000}"/>
    <cellStyle name="Comma 2 2 3 4" xfId="8361" xr:uid="{00000000-0005-0000-0000-000041220000}"/>
    <cellStyle name="Comma 2 2 4" xfId="8362" xr:uid="{00000000-0005-0000-0000-000042220000}"/>
    <cellStyle name="Comma 2 2 4 2" xfId="8363" xr:uid="{00000000-0005-0000-0000-000043220000}"/>
    <cellStyle name="Comma 2 2 5" xfId="8364" xr:uid="{00000000-0005-0000-0000-000044220000}"/>
    <cellStyle name="Comma 2 2 5 2" xfId="8365" xr:uid="{00000000-0005-0000-0000-000045220000}"/>
    <cellStyle name="Comma 2 2 5 3" xfId="8366" xr:uid="{00000000-0005-0000-0000-000046220000}"/>
    <cellStyle name="Comma 2 2 6" xfId="8367" xr:uid="{00000000-0005-0000-0000-000047220000}"/>
    <cellStyle name="Comma 2 2 6 2" xfId="8368" xr:uid="{00000000-0005-0000-0000-000048220000}"/>
    <cellStyle name="Comma 2 2 7" xfId="8369" xr:uid="{00000000-0005-0000-0000-000049220000}"/>
    <cellStyle name="Comma 2 2 7 2" xfId="8370" xr:uid="{00000000-0005-0000-0000-00004A220000}"/>
    <cellStyle name="Comma 2 2 8" xfId="8371" xr:uid="{00000000-0005-0000-0000-00004B220000}"/>
    <cellStyle name="Comma 2 2 8 2" xfId="8372" xr:uid="{00000000-0005-0000-0000-00004C220000}"/>
    <cellStyle name="Comma 2 2 9" xfId="8373" xr:uid="{00000000-0005-0000-0000-00004D220000}"/>
    <cellStyle name="Comma 2 2 9 2" xfId="8374" xr:uid="{00000000-0005-0000-0000-00004E220000}"/>
    <cellStyle name="Comma 2 20" xfId="8375" xr:uid="{00000000-0005-0000-0000-00004F220000}"/>
    <cellStyle name="Comma 2 21" xfId="43126" xr:uid="{00000000-0005-0000-0000-000050220000}"/>
    <cellStyle name="Comma 2 3" xfId="8376" xr:uid="{00000000-0005-0000-0000-000051220000}"/>
    <cellStyle name="Comma 2 3 2" xfId="8377" xr:uid="{00000000-0005-0000-0000-000052220000}"/>
    <cellStyle name="Comma 2 3 3" xfId="8378" xr:uid="{00000000-0005-0000-0000-000053220000}"/>
    <cellStyle name="Comma 2 4" xfId="8379" xr:uid="{00000000-0005-0000-0000-000054220000}"/>
    <cellStyle name="Comma 2 4 2" xfId="8380" xr:uid="{00000000-0005-0000-0000-000055220000}"/>
    <cellStyle name="Comma 2 4 3" xfId="8381" xr:uid="{00000000-0005-0000-0000-000056220000}"/>
    <cellStyle name="Comma 2 5" xfId="8382" xr:uid="{00000000-0005-0000-0000-000057220000}"/>
    <cellStyle name="Comma 2 5 2" xfId="8383" xr:uid="{00000000-0005-0000-0000-000058220000}"/>
    <cellStyle name="Comma 2 5 2 2" xfId="8384" xr:uid="{00000000-0005-0000-0000-000059220000}"/>
    <cellStyle name="Comma 2 5 3" xfId="8385" xr:uid="{00000000-0005-0000-0000-00005A220000}"/>
    <cellStyle name="Comma 2 6" xfId="8386" xr:uid="{00000000-0005-0000-0000-00005B220000}"/>
    <cellStyle name="Comma 2 6 2" xfId="8387" xr:uid="{00000000-0005-0000-0000-00005C220000}"/>
    <cellStyle name="Comma 2 6 2 2" xfId="8388" xr:uid="{00000000-0005-0000-0000-00005D220000}"/>
    <cellStyle name="Comma 2 6 3" xfId="8389" xr:uid="{00000000-0005-0000-0000-00005E220000}"/>
    <cellStyle name="Comma 2 7" xfId="8390" xr:uid="{00000000-0005-0000-0000-00005F220000}"/>
    <cellStyle name="Comma 2 7 10" xfId="8391" xr:uid="{00000000-0005-0000-0000-000060220000}"/>
    <cellStyle name="Comma 2 7 10 2" xfId="8392" xr:uid="{00000000-0005-0000-0000-000061220000}"/>
    <cellStyle name="Comma 2 7 11" xfId="8393" xr:uid="{00000000-0005-0000-0000-000062220000}"/>
    <cellStyle name="Comma 2 7 12" xfId="8394" xr:uid="{00000000-0005-0000-0000-000063220000}"/>
    <cellStyle name="Comma 2 7 2" xfId="8395" xr:uid="{00000000-0005-0000-0000-000064220000}"/>
    <cellStyle name="Comma 2 7 2 10" xfId="8396" xr:uid="{00000000-0005-0000-0000-000065220000}"/>
    <cellStyle name="Comma 2 7 2 2" xfId="8397" xr:uid="{00000000-0005-0000-0000-000066220000}"/>
    <cellStyle name="Comma 2 7 2 2 2" xfId="8398" xr:uid="{00000000-0005-0000-0000-000067220000}"/>
    <cellStyle name="Comma 2 7 2 2 2 2" xfId="8399" xr:uid="{00000000-0005-0000-0000-000068220000}"/>
    <cellStyle name="Comma 2 7 2 2 2 2 2" xfId="8400" xr:uid="{00000000-0005-0000-0000-000069220000}"/>
    <cellStyle name="Comma 2 7 2 2 2 2 2 2" xfId="8401" xr:uid="{00000000-0005-0000-0000-00006A220000}"/>
    <cellStyle name="Comma 2 7 2 2 2 2 2 3" xfId="8402" xr:uid="{00000000-0005-0000-0000-00006B220000}"/>
    <cellStyle name="Comma 2 7 2 2 2 2 3" xfId="8403" xr:uid="{00000000-0005-0000-0000-00006C220000}"/>
    <cellStyle name="Comma 2 7 2 2 2 2 3 2" xfId="8404" xr:uid="{00000000-0005-0000-0000-00006D220000}"/>
    <cellStyle name="Comma 2 7 2 2 2 2 3 3" xfId="8405" xr:uid="{00000000-0005-0000-0000-00006E220000}"/>
    <cellStyle name="Comma 2 7 2 2 2 2 4" xfId="8406" xr:uid="{00000000-0005-0000-0000-00006F220000}"/>
    <cellStyle name="Comma 2 7 2 2 2 2 4 2" xfId="8407" xr:uid="{00000000-0005-0000-0000-000070220000}"/>
    <cellStyle name="Comma 2 7 2 2 2 2 4 3" xfId="8408" xr:uid="{00000000-0005-0000-0000-000071220000}"/>
    <cellStyle name="Comma 2 7 2 2 2 2 5" xfId="8409" xr:uid="{00000000-0005-0000-0000-000072220000}"/>
    <cellStyle name="Comma 2 7 2 2 2 2 5 2" xfId="8410" xr:uid="{00000000-0005-0000-0000-000073220000}"/>
    <cellStyle name="Comma 2 7 2 2 2 2 6" xfId="8411" xr:uid="{00000000-0005-0000-0000-000074220000}"/>
    <cellStyle name="Comma 2 7 2 2 2 3" xfId="8412" xr:uid="{00000000-0005-0000-0000-000075220000}"/>
    <cellStyle name="Comma 2 7 2 2 2 3 2" xfId="8413" xr:uid="{00000000-0005-0000-0000-000076220000}"/>
    <cellStyle name="Comma 2 7 2 2 2 3 2 2" xfId="8414" xr:uid="{00000000-0005-0000-0000-000077220000}"/>
    <cellStyle name="Comma 2 7 2 2 2 3 2 3" xfId="8415" xr:uid="{00000000-0005-0000-0000-000078220000}"/>
    <cellStyle name="Comma 2 7 2 2 2 3 3" xfId="8416" xr:uid="{00000000-0005-0000-0000-000079220000}"/>
    <cellStyle name="Comma 2 7 2 2 2 3 4" xfId="8417" xr:uid="{00000000-0005-0000-0000-00007A220000}"/>
    <cellStyle name="Comma 2 7 2 2 2 4" xfId="8418" xr:uid="{00000000-0005-0000-0000-00007B220000}"/>
    <cellStyle name="Comma 2 7 2 2 2 4 2" xfId="8419" xr:uid="{00000000-0005-0000-0000-00007C220000}"/>
    <cellStyle name="Comma 2 7 2 2 2 4 2 2" xfId="8420" xr:uid="{00000000-0005-0000-0000-00007D220000}"/>
    <cellStyle name="Comma 2 7 2 2 2 4 2 3" xfId="8421" xr:uid="{00000000-0005-0000-0000-00007E220000}"/>
    <cellStyle name="Comma 2 7 2 2 2 4 3" xfId="8422" xr:uid="{00000000-0005-0000-0000-00007F220000}"/>
    <cellStyle name="Comma 2 7 2 2 2 4 4" xfId="8423" xr:uid="{00000000-0005-0000-0000-000080220000}"/>
    <cellStyle name="Comma 2 7 2 2 2 5" xfId="8424" xr:uid="{00000000-0005-0000-0000-000081220000}"/>
    <cellStyle name="Comma 2 7 2 2 2 5 2" xfId="8425" xr:uid="{00000000-0005-0000-0000-000082220000}"/>
    <cellStyle name="Comma 2 7 2 2 2 5 3" xfId="8426" xr:uid="{00000000-0005-0000-0000-000083220000}"/>
    <cellStyle name="Comma 2 7 2 2 2 6" xfId="8427" xr:uid="{00000000-0005-0000-0000-000084220000}"/>
    <cellStyle name="Comma 2 7 2 2 2 6 2" xfId="8428" xr:uid="{00000000-0005-0000-0000-000085220000}"/>
    <cellStyle name="Comma 2 7 2 2 2 7" xfId="8429" xr:uid="{00000000-0005-0000-0000-000086220000}"/>
    <cellStyle name="Comma 2 7 2 2 3" xfId="8430" xr:uid="{00000000-0005-0000-0000-000087220000}"/>
    <cellStyle name="Comma 2 7 2 2 3 2" xfId="8431" xr:uid="{00000000-0005-0000-0000-000088220000}"/>
    <cellStyle name="Comma 2 7 2 2 3 2 2" xfId="8432" xr:uid="{00000000-0005-0000-0000-000089220000}"/>
    <cellStyle name="Comma 2 7 2 2 3 2 3" xfId="8433" xr:uid="{00000000-0005-0000-0000-00008A220000}"/>
    <cellStyle name="Comma 2 7 2 2 3 3" xfId="8434" xr:uid="{00000000-0005-0000-0000-00008B220000}"/>
    <cellStyle name="Comma 2 7 2 2 3 3 2" xfId="8435" xr:uid="{00000000-0005-0000-0000-00008C220000}"/>
    <cellStyle name="Comma 2 7 2 2 3 3 3" xfId="8436" xr:uid="{00000000-0005-0000-0000-00008D220000}"/>
    <cellStyle name="Comma 2 7 2 2 3 4" xfId="8437" xr:uid="{00000000-0005-0000-0000-00008E220000}"/>
    <cellStyle name="Comma 2 7 2 2 3 4 2" xfId="8438" xr:uid="{00000000-0005-0000-0000-00008F220000}"/>
    <cellStyle name="Comma 2 7 2 2 3 4 3" xfId="8439" xr:uid="{00000000-0005-0000-0000-000090220000}"/>
    <cellStyle name="Comma 2 7 2 2 3 5" xfId="8440" xr:uid="{00000000-0005-0000-0000-000091220000}"/>
    <cellStyle name="Comma 2 7 2 2 3 5 2" xfId="8441" xr:uid="{00000000-0005-0000-0000-000092220000}"/>
    <cellStyle name="Comma 2 7 2 2 3 6" xfId="8442" xr:uid="{00000000-0005-0000-0000-000093220000}"/>
    <cellStyle name="Comma 2 7 2 2 4" xfId="8443" xr:uid="{00000000-0005-0000-0000-000094220000}"/>
    <cellStyle name="Comma 2 7 2 2 4 2" xfId="8444" xr:uid="{00000000-0005-0000-0000-000095220000}"/>
    <cellStyle name="Comma 2 7 2 2 4 2 2" xfId="8445" xr:uid="{00000000-0005-0000-0000-000096220000}"/>
    <cellStyle name="Comma 2 7 2 2 4 2 3" xfId="8446" xr:uid="{00000000-0005-0000-0000-000097220000}"/>
    <cellStyle name="Comma 2 7 2 2 4 3" xfId="8447" xr:uid="{00000000-0005-0000-0000-000098220000}"/>
    <cellStyle name="Comma 2 7 2 2 4 4" xfId="8448" xr:uid="{00000000-0005-0000-0000-000099220000}"/>
    <cellStyle name="Comma 2 7 2 2 5" xfId="8449" xr:uid="{00000000-0005-0000-0000-00009A220000}"/>
    <cellStyle name="Comma 2 7 2 2 5 2" xfId="8450" xr:uid="{00000000-0005-0000-0000-00009B220000}"/>
    <cellStyle name="Comma 2 7 2 2 5 2 2" xfId="8451" xr:uid="{00000000-0005-0000-0000-00009C220000}"/>
    <cellStyle name="Comma 2 7 2 2 5 2 3" xfId="8452" xr:uid="{00000000-0005-0000-0000-00009D220000}"/>
    <cellStyle name="Comma 2 7 2 2 5 3" xfId="8453" xr:uid="{00000000-0005-0000-0000-00009E220000}"/>
    <cellStyle name="Comma 2 7 2 2 5 4" xfId="8454" xr:uid="{00000000-0005-0000-0000-00009F220000}"/>
    <cellStyle name="Comma 2 7 2 2 6" xfId="8455" xr:uid="{00000000-0005-0000-0000-0000A0220000}"/>
    <cellStyle name="Comma 2 7 2 2 6 2" xfId="8456" xr:uid="{00000000-0005-0000-0000-0000A1220000}"/>
    <cellStyle name="Comma 2 7 2 2 6 3" xfId="8457" xr:uid="{00000000-0005-0000-0000-0000A2220000}"/>
    <cellStyle name="Comma 2 7 2 2 7" xfId="8458" xr:uid="{00000000-0005-0000-0000-0000A3220000}"/>
    <cellStyle name="Comma 2 7 2 2 7 2" xfId="8459" xr:uid="{00000000-0005-0000-0000-0000A4220000}"/>
    <cellStyle name="Comma 2 7 2 2 8" xfId="8460" xr:uid="{00000000-0005-0000-0000-0000A5220000}"/>
    <cellStyle name="Comma 2 7 2 3" xfId="8461" xr:uid="{00000000-0005-0000-0000-0000A6220000}"/>
    <cellStyle name="Comma 2 7 2 3 2" xfId="8462" xr:uid="{00000000-0005-0000-0000-0000A7220000}"/>
    <cellStyle name="Comma 2 7 2 3 2 2" xfId="8463" xr:uid="{00000000-0005-0000-0000-0000A8220000}"/>
    <cellStyle name="Comma 2 7 2 3 2 2 2" xfId="8464" xr:uid="{00000000-0005-0000-0000-0000A9220000}"/>
    <cellStyle name="Comma 2 7 2 3 2 2 3" xfId="8465" xr:uid="{00000000-0005-0000-0000-0000AA220000}"/>
    <cellStyle name="Comma 2 7 2 3 2 3" xfId="8466" xr:uid="{00000000-0005-0000-0000-0000AB220000}"/>
    <cellStyle name="Comma 2 7 2 3 2 3 2" xfId="8467" xr:uid="{00000000-0005-0000-0000-0000AC220000}"/>
    <cellStyle name="Comma 2 7 2 3 2 3 3" xfId="8468" xr:uid="{00000000-0005-0000-0000-0000AD220000}"/>
    <cellStyle name="Comma 2 7 2 3 2 4" xfId="8469" xr:uid="{00000000-0005-0000-0000-0000AE220000}"/>
    <cellStyle name="Comma 2 7 2 3 2 4 2" xfId="8470" xr:uid="{00000000-0005-0000-0000-0000AF220000}"/>
    <cellStyle name="Comma 2 7 2 3 2 4 3" xfId="8471" xr:uid="{00000000-0005-0000-0000-0000B0220000}"/>
    <cellStyle name="Comma 2 7 2 3 2 5" xfId="8472" xr:uid="{00000000-0005-0000-0000-0000B1220000}"/>
    <cellStyle name="Comma 2 7 2 3 2 5 2" xfId="8473" xr:uid="{00000000-0005-0000-0000-0000B2220000}"/>
    <cellStyle name="Comma 2 7 2 3 2 6" xfId="8474" xr:uid="{00000000-0005-0000-0000-0000B3220000}"/>
    <cellStyle name="Comma 2 7 2 3 3" xfId="8475" xr:uid="{00000000-0005-0000-0000-0000B4220000}"/>
    <cellStyle name="Comma 2 7 2 3 3 2" xfId="8476" xr:uid="{00000000-0005-0000-0000-0000B5220000}"/>
    <cellStyle name="Comma 2 7 2 3 3 2 2" xfId="8477" xr:uid="{00000000-0005-0000-0000-0000B6220000}"/>
    <cellStyle name="Comma 2 7 2 3 3 2 3" xfId="8478" xr:uid="{00000000-0005-0000-0000-0000B7220000}"/>
    <cellStyle name="Comma 2 7 2 3 3 3" xfId="8479" xr:uid="{00000000-0005-0000-0000-0000B8220000}"/>
    <cellStyle name="Comma 2 7 2 3 3 4" xfId="8480" xr:uid="{00000000-0005-0000-0000-0000B9220000}"/>
    <cellStyle name="Comma 2 7 2 3 4" xfId="8481" xr:uid="{00000000-0005-0000-0000-0000BA220000}"/>
    <cellStyle name="Comma 2 7 2 3 4 2" xfId="8482" xr:uid="{00000000-0005-0000-0000-0000BB220000}"/>
    <cellStyle name="Comma 2 7 2 3 4 2 2" xfId="8483" xr:uid="{00000000-0005-0000-0000-0000BC220000}"/>
    <cellStyle name="Comma 2 7 2 3 4 2 3" xfId="8484" xr:uid="{00000000-0005-0000-0000-0000BD220000}"/>
    <cellStyle name="Comma 2 7 2 3 4 3" xfId="8485" xr:uid="{00000000-0005-0000-0000-0000BE220000}"/>
    <cellStyle name="Comma 2 7 2 3 4 4" xfId="8486" xr:uid="{00000000-0005-0000-0000-0000BF220000}"/>
    <cellStyle name="Comma 2 7 2 3 5" xfId="8487" xr:uid="{00000000-0005-0000-0000-0000C0220000}"/>
    <cellStyle name="Comma 2 7 2 3 5 2" xfId="8488" xr:uid="{00000000-0005-0000-0000-0000C1220000}"/>
    <cellStyle name="Comma 2 7 2 3 5 3" xfId="8489" xr:uid="{00000000-0005-0000-0000-0000C2220000}"/>
    <cellStyle name="Comma 2 7 2 3 6" xfId="8490" xr:uid="{00000000-0005-0000-0000-0000C3220000}"/>
    <cellStyle name="Comma 2 7 2 3 6 2" xfId="8491" xr:uid="{00000000-0005-0000-0000-0000C4220000}"/>
    <cellStyle name="Comma 2 7 2 3 7" xfId="8492" xr:uid="{00000000-0005-0000-0000-0000C5220000}"/>
    <cellStyle name="Comma 2 7 2 4" xfId="8493" xr:uid="{00000000-0005-0000-0000-0000C6220000}"/>
    <cellStyle name="Comma 2 7 2 4 2" xfId="8494" xr:uid="{00000000-0005-0000-0000-0000C7220000}"/>
    <cellStyle name="Comma 2 7 2 4 2 2" xfId="8495" xr:uid="{00000000-0005-0000-0000-0000C8220000}"/>
    <cellStyle name="Comma 2 7 2 4 2 3" xfId="8496" xr:uid="{00000000-0005-0000-0000-0000C9220000}"/>
    <cellStyle name="Comma 2 7 2 4 3" xfId="8497" xr:uid="{00000000-0005-0000-0000-0000CA220000}"/>
    <cellStyle name="Comma 2 7 2 4 3 2" xfId="8498" xr:uid="{00000000-0005-0000-0000-0000CB220000}"/>
    <cellStyle name="Comma 2 7 2 4 3 3" xfId="8499" xr:uid="{00000000-0005-0000-0000-0000CC220000}"/>
    <cellStyle name="Comma 2 7 2 4 4" xfId="8500" xr:uid="{00000000-0005-0000-0000-0000CD220000}"/>
    <cellStyle name="Comma 2 7 2 4 4 2" xfId="8501" xr:uid="{00000000-0005-0000-0000-0000CE220000}"/>
    <cellStyle name="Comma 2 7 2 4 4 3" xfId="8502" xr:uid="{00000000-0005-0000-0000-0000CF220000}"/>
    <cellStyle name="Comma 2 7 2 4 5" xfId="8503" xr:uid="{00000000-0005-0000-0000-0000D0220000}"/>
    <cellStyle name="Comma 2 7 2 4 5 2" xfId="8504" xr:uid="{00000000-0005-0000-0000-0000D1220000}"/>
    <cellStyle name="Comma 2 7 2 4 6" xfId="8505" xr:uid="{00000000-0005-0000-0000-0000D2220000}"/>
    <cellStyle name="Comma 2 7 2 5" xfId="8506" xr:uid="{00000000-0005-0000-0000-0000D3220000}"/>
    <cellStyle name="Comma 2 7 2 5 2" xfId="8507" xr:uid="{00000000-0005-0000-0000-0000D4220000}"/>
    <cellStyle name="Comma 2 7 2 5 2 2" xfId="8508" xr:uid="{00000000-0005-0000-0000-0000D5220000}"/>
    <cellStyle name="Comma 2 7 2 5 2 3" xfId="8509" xr:uid="{00000000-0005-0000-0000-0000D6220000}"/>
    <cellStyle name="Comma 2 7 2 5 3" xfId="8510" xr:uid="{00000000-0005-0000-0000-0000D7220000}"/>
    <cellStyle name="Comma 2 7 2 5 4" xfId="8511" xr:uid="{00000000-0005-0000-0000-0000D8220000}"/>
    <cellStyle name="Comma 2 7 2 6" xfId="8512" xr:uid="{00000000-0005-0000-0000-0000D9220000}"/>
    <cellStyle name="Comma 2 7 2 6 2" xfId="8513" xr:uid="{00000000-0005-0000-0000-0000DA220000}"/>
    <cellStyle name="Comma 2 7 2 6 2 2" xfId="8514" xr:uid="{00000000-0005-0000-0000-0000DB220000}"/>
    <cellStyle name="Comma 2 7 2 6 2 3" xfId="8515" xr:uid="{00000000-0005-0000-0000-0000DC220000}"/>
    <cellStyle name="Comma 2 7 2 6 3" xfId="8516" xr:uid="{00000000-0005-0000-0000-0000DD220000}"/>
    <cellStyle name="Comma 2 7 2 6 4" xfId="8517" xr:uid="{00000000-0005-0000-0000-0000DE220000}"/>
    <cellStyle name="Comma 2 7 2 7" xfId="8518" xr:uid="{00000000-0005-0000-0000-0000DF220000}"/>
    <cellStyle name="Comma 2 7 2 7 2" xfId="8519" xr:uid="{00000000-0005-0000-0000-0000E0220000}"/>
    <cellStyle name="Comma 2 7 2 7 3" xfId="8520" xr:uid="{00000000-0005-0000-0000-0000E1220000}"/>
    <cellStyle name="Comma 2 7 2 8" xfId="8521" xr:uid="{00000000-0005-0000-0000-0000E2220000}"/>
    <cellStyle name="Comma 2 7 2 8 2" xfId="8522" xr:uid="{00000000-0005-0000-0000-0000E3220000}"/>
    <cellStyle name="Comma 2 7 2 9" xfId="8523" xr:uid="{00000000-0005-0000-0000-0000E4220000}"/>
    <cellStyle name="Comma 2 7 3" xfId="8524" xr:uid="{00000000-0005-0000-0000-0000E5220000}"/>
    <cellStyle name="Comma 2 7 3 2" xfId="8525" xr:uid="{00000000-0005-0000-0000-0000E6220000}"/>
    <cellStyle name="Comma 2 7 3 2 2" xfId="8526" xr:uid="{00000000-0005-0000-0000-0000E7220000}"/>
    <cellStyle name="Comma 2 7 3 2 2 2" xfId="8527" xr:uid="{00000000-0005-0000-0000-0000E8220000}"/>
    <cellStyle name="Comma 2 7 3 2 2 2 2" xfId="8528" xr:uid="{00000000-0005-0000-0000-0000E9220000}"/>
    <cellStyle name="Comma 2 7 3 2 2 2 2 2" xfId="8529" xr:uid="{00000000-0005-0000-0000-0000EA220000}"/>
    <cellStyle name="Comma 2 7 3 2 2 2 2 3" xfId="8530" xr:uid="{00000000-0005-0000-0000-0000EB220000}"/>
    <cellStyle name="Comma 2 7 3 2 2 2 3" xfId="8531" xr:uid="{00000000-0005-0000-0000-0000EC220000}"/>
    <cellStyle name="Comma 2 7 3 2 2 2 3 2" xfId="8532" xr:uid="{00000000-0005-0000-0000-0000ED220000}"/>
    <cellStyle name="Comma 2 7 3 2 2 2 3 3" xfId="8533" xr:uid="{00000000-0005-0000-0000-0000EE220000}"/>
    <cellStyle name="Comma 2 7 3 2 2 2 4" xfId="8534" xr:uid="{00000000-0005-0000-0000-0000EF220000}"/>
    <cellStyle name="Comma 2 7 3 2 2 2 4 2" xfId="8535" xr:uid="{00000000-0005-0000-0000-0000F0220000}"/>
    <cellStyle name="Comma 2 7 3 2 2 2 4 3" xfId="8536" xr:uid="{00000000-0005-0000-0000-0000F1220000}"/>
    <cellStyle name="Comma 2 7 3 2 2 2 5" xfId="8537" xr:uid="{00000000-0005-0000-0000-0000F2220000}"/>
    <cellStyle name="Comma 2 7 3 2 2 2 5 2" xfId="8538" xr:uid="{00000000-0005-0000-0000-0000F3220000}"/>
    <cellStyle name="Comma 2 7 3 2 2 2 6" xfId="8539" xr:uid="{00000000-0005-0000-0000-0000F4220000}"/>
    <cellStyle name="Comma 2 7 3 2 2 3" xfId="8540" xr:uid="{00000000-0005-0000-0000-0000F5220000}"/>
    <cellStyle name="Comma 2 7 3 2 2 3 2" xfId="8541" xr:uid="{00000000-0005-0000-0000-0000F6220000}"/>
    <cellStyle name="Comma 2 7 3 2 2 3 2 2" xfId="8542" xr:uid="{00000000-0005-0000-0000-0000F7220000}"/>
    <cellStyle name="Comma 2 7 3 2 2 3 2 3" xfId="8543" xr:uid="{00000000-0005-0000-0000-0000F8220000}"/>
    <cellStyle name="Comma 2 7 3 2 2 3 3" xfId="8544" xr:uid="{00000000-0005-0000-0000-0000F9220000}"/>
    <cellStyle name="Comma 2 7 3 2 2 3 4" xfId="8545" xr:uid="{00000000-0005-0000-0000-0000FA220000}"/>
    <cellStyle name="Comma 2 7 3 2 2 4" xfId="8546" xr:uid="{00000000-0005-0000-0000-0000FB220000}"/>
    <cellStyle name="Comma 2 7 3 2 2 4 2" xfId="8547" xr:uid="{00000000-0005-0000-0000-0000FC220000}"/>
    <cellStyle name="Comma 2 7 3 2 2 4 2 2" xfId="8548" xr:uid="{00000000-0005-0000-0000-0000FD220000}"/>
    <cellStyle name="Comma 2 7 3 2 2 4 2 3" xfId="8549" xr:uid="{00000000-0005-0000-0000-0000FE220000}"/>
    <cellStyle name="Comma 2 7 3 2 2 4 3" xfId="8550" xr:uid="{00000000-0005-0000-0000-0000FF220000}"/>
    <cellStyle name="Comma 2 7 3 2 2 4 4" xfId="8551" xr:uid="{00000000-0005-0000-0000-000000230000}"/>
    <cellStyle name="Comma 2 7 3 2 2 5" xfId="8552" xr:uid="{00000000-0005-0000-0000-000001230000}"/>
    <cellStyle name="Comma 2 7 3 2 2 5 2" xfId="8553" xr:uid="{00000000-0005-0000-0000-000002230000}"/>
    <cellStyle name="Comma 2 7 3 2 2 5 3" xfId="8554" xr:uid="{00000000-0005-0000-0000-000003230000}"/>
    <cellStyle name="Comma 2 7 3 2 2 6" xfId="8555" xr:uid="{00000000-0005-0000-0000-000004230000}"/>
    <cellStyle name="Comma 2 7 3 2 2 6 2" xfId="8556" xr:uid="{00000000-0005-0000-0000-000005230000}"/>
    <cellStyle name="Comma 2 7 3 2 2 7" xfId="8557" xr:uid="{00000000-0005-0000-0000-000006230000}"/>
    <cellStyle name="Comma 2 7 3 2 3" xfId="8558" xr:uid="{00000000-0005-0000-0000-000007230000}"/>
    <cellStyle name="Comma 2 7 3 2 3 2" xfId="8559" xr:uid="{00000000-0005-0000-0000-000008230000}"/>
    <cellStyle name="Comma 2 7 3 2 3 2 2" xfId="8560" xr:uid="{00000000-0005-0000-0000-000009230000}"/>
    <cellStyle name="Comma 2 7 3 2 3 2 3" xfId="8561" xr:uid="{00000000-0005-0000-0000-00000A230000}"/>
    <cellStyle name="Comma 2 7 3 2 3 3" xfId="8562" xr:uid="{00000000-0005-0000-0000-00000B230000}"/>
    <cellStyle name="Comma 2 7 3 2 3 3 2" xfId="8563" xr:uid="{00000000-0005-0000-0000-00000C230000}"/>
    <cellStyle name="Comma 2 7 3 2 3 3 3" xfId="8564" xr:uid="{00000000-0005-0000-0000-00000D230000}"/>
    <cellStyle name="Comma 2 7 3 2 3 4" xfId="8565" xr:uid="{00000000-0005-0000-0000-00000E230000}"/>
    <cellStyle name="Comma 2 7 3 2 3 4 2" xfId="8566" xr:uid="{00000000-0005-0000-0000-00000F230000}"/>
    <cellStyle name="Comma 2 7 3 2 3 4 3" xfId="8567" xr:uid="{00000000-0005-0000-0000-000010230000}"/>
    <cellStyle name="Comma 2 7 3 2 3 5" xfId="8568" xr:uid="{00000000-0005-0000-0000-000011230000}"/>
    <cellStyle name="Comma 2 7 3 2 3 5 2" xfId="8569" xr:uid="{00000000-0005-0000-0000-000012230000}"/>
    <cellStyle name="Comma 2 7 3 2 3 6" xfId="8570" xr:uid="{00000000-0005-0000-0000-000013230000}"/>
    <cellStyle name="Comma 2 7 3 2 4" xfId="8571" xr:uid="{00000000-0005-0000-0000-000014230000}"/>
    <cellStyle name="Comma 2 7 3 2 4 2" xfId="8572" xr:uid="{00000000-0005-0000-0000-000015230000}"/>
    <cellStyle name="Comma 2 7 3 2 4 2 2" xfId="8573" xr:uid="{00000000-0005-0000-0000-000016230000}"/>
    <cellStyle name="Comma 2 7 3 2 4 2 3" xfId="8574" xr:uid="{00000000-0005-0000-0000-000017230000}"/>
    <cellStyle name="Comma 2 7 3 2 4 3" xfId="8575" xr:uid="{00000000-0005-0000-0000-000018230000}"/>
    <cellStyle name="Comma 2 7 3 2 4 4" xfId="8576" xr:uid="{00000000-0005-0000-0000-000019230000}"/>
    <cellStyle name="Comma 2 7 3 2 5" xfId="8577" xr:uid="{00000000-0005-0000-0000-00001A230000}"/>
    <cellStyle name="Comma 2 7 3 2 5 2" xfId="8578" xr:uid="{00000000-0005-0000-0000-00001B230000}"/>
    <cellStyle name="Comma 2 7 3 2 5 2 2" xfId="8579" xr:uid="{00000000-0005-0000-0000-00001C230000}"/>
    <cellStyle name="Comma 2 7 3 2 5 2 3" xfId="8580" xr:uid="{00000000-0005-0000-0000-00001D230000}"/>
    <cellStyle name="Comma 2 7 3 2 5 3" xfId="8581" xr:uid="{00000000-0005-0000-0000-00001E230000}"/>
    <cellStyle name="Comma 2 7 3 2 5 4" xfId="8582" xr:uid="{00000000-0005-0000-0000-00001F230000}"/>
    <cellStyle name="Comma 2 7 3 2 6" xfId="8583" xr:uid="{00000000-0005-0000-0000-000020230000}"/>
    <cellStyle name="Comma 2 7 3 2 6 2" xfId="8584" xr:uid="{00000000-0005-0000-0000-000021230000}"/>
    <cellStyle name="Comma 2 7 3 2 6 3" xfId="8585" xr:uid="{00000000-0005-0000-0000-000022230000}"/>
    <cellStyle name="Comma 2 7 3 2 7" xfId="8586" xr:uid="{00000000-0005-0000-0000-000023230000}"/>
    <cellStyle name="Comma 2 7 3 2 7 2" xfId="8587" xr:uid="{00000000-0005-0000-0000-000024230000}"/>
    <cellStyle name="Comma 2 7 3 2 8" xfId="8588" xr:uid="{00000000-0005-0000-0000-000025230000}"/>
    <cellStyle name="Comma 2 7 3 3" xfId="8589" xr:uid="{00000000-0005-0000-0000-000026230000}"/>
    <cellStyle name="Comma 2 7 3 3 2" xfId="8590" xr:uid="{00000000-0005-0000-0000-000027230000}"/>
    <cellStyle name="Comma 2 7 3 3 2 2" xfId="8591" xr:uid="{00000000-0005-0000-0000-000028230000}"/>
    <cellStyle name="Comma 2 7 3 3 2 2 2" xfId="8592" xr:uid="{00000000-0005-0000-0000-000029230000}"/>
    <cellStyle name="Comma 2 7 3 3 2 2 3" xfId="8593" xr:uid="{00000000-0005-0000-0000-00002A230000}"/>
    <cellStyle name="Comma 2 7 3 3 2 3" xfId="8594" xr:uid="{00000000-0005-0000-0000-00002B230000}"/>
    <cellStyle name="Comma 2 7 3 3 2 3 2" xfId="8595" xr:uid="{00000000-0005-0000-0000-00002C230000}"/>
    <cellStyle name="Comma 2 7 3 3 2 3 3" xfId="8596" xr:uid="{00000000-0005-0000-0000-00002D230000}"/>
    <cellStyle name="Comma 2 7 3 3 2 4" xfId="8597" xr:uid="{00000000-0005-0000-0000-00002E230000}"/>
    <cellStyle name="Comma 2 7 3 3 2 4 2" xfId="8598" xr:uid="{00000000-0005-0000-0000-00002F230000}"/>
    <cellStyle name="Comma 2 7 3 3 2 4 3" xfId="8599" xr:uid="{00000000-0005-0000-0000-000030230000}"/>
    <cellStyle name="Comma 2 7 3 3 2 5" xfId="8600" xr:uid="{00000000-0005-0000-0000-000031230000}"/>
    <cellStyle name="Comma 2 7 3 3 2 5 2" xfId="8601" xr:uid="{00000000-0005-0000-0000-000032230000}"/>
    <cellStyle name="Comma 2 7 3 3 2 6" xfId="8602" xr:uid="{00000000-0005-0000-0000-000033230000}"/>
    <cellStyle name="Comma 2 7 3 3 3" xfId="8603" xr:uid="{00000000-0005-0000-0000-000034230000}"/>
    <cellStyle name="Comma 2 7 3 3 3 2" xfId="8604" xr:uid="{00000000-0005-0000-0000-000035230000}"/>
    <cellStyle name="Comma 2 7 3 3 3 2 2" xfId="8605" xr:uid="{00000000-0005-0000-0000-000036230000}"/>
    <cellStyle name="Comma 2 7 3 3 3 2 3" xfId="8606" xr:uid="{00000000-0005-0000-0000-000037230000}"/>
    <cellStyle name="Comma 2 7 3 3 3 3" xfId="8607" xr:uid="{00000000-0005-0000-0000-000038230000}"/>
    <cellStyle name="Comma 2 7 3 3 3 4" xfId="8608" xr:uid="{00000000-0005-0000-0000-000039230000}"/>
    <cellStyle name="Comma 2 7 3 3 4" xfId="8609" xr:uid="{00000000-0005-0000-0000-00003A230000}"/>
    <cellStyle name="Comma 2 7 3 3 4 2" xfId="8610" xr:uid="{00000000-0005-0000-0000-00003B230000}"/>
    <cellStyle name="Comma 2 7 3 3 4 2 2" xfId="8611" xr:uid="{00000000-0005-0000-0000-00003C230000}"/>
    <cellStyle name="Comma 2 7 3 3 4 2 3" xfId="8612" xr:uid="{00000000-0005-0000-0000-00003D230000}"/>
    <cellStyle name="Comma 2 7 3 3 4 3" xfId="8613" xr:uid="{00000000-0005-0000-0000-00003E230000}"/>
    <cellStyle name="Comma 2 7 3 3 4 4" xfId="8614" xr:uid="{00000000-0005-0000-0000-00003F230000}"/>
    <cellStyle name="Comma 2 7 3 3 5" xfId="8615" xr:uid="{00000000-0005-0000-0000-000040230000}"/>
    <cellStyle name="Comma 2 7 3 3 5 2" xfId="8616" xr:uid="{00000000-0005-0000-0000-000041230000}"/>
    <cellStyle name="Comma 2 7 3 3 5 3" xfId="8617" xr:uid="{00000000-0005-0000-0000-000042230000}"/>
    <cellStyle name="Comma 2 7 3 3 6" xfId="8618" xr:uid="{00000000-0005-0000-0000-000043230000}"/>
    <cellStyle name="Comma 2 7 3 3 6 2" xfId="8619" xr:uid="{00000000-0005-0000-0000-000044230000}"/>
    <cellStyle name="Comma 2 7 3 3 7" xfId="8620" xr:uid="{00000000-0005-0000-0000-000045230000}"/>
    <cellStyle name="Comma 2 7 3 4" xfId="8621" xr:uid="{00000000-0005-0000-0000-000046230000}"/>
    <cellStyle name="Comma 2 7 3 4 2" xfId="8622" xr:uid="{00000000-0005-0000-0000-000047230000}"/>
    <cellStyle name="Comma 2 7 3 4 2 2" xfId="8623" xr:uid="{00000000-0005-0000-0000-000048230000}"/>
    <cellStyle name="Comma 2 7 3 4 2 3" xfId="8624" xr:uid="{00000000-0005-0000-0000-000049230000}"/>
    <cellStyle name="Comma 2 7 3 4 3" xfId="8625" xr:uid="{00000000-0005-0000-0000-00004A230000}"/>
    <cellStyle name="Comma 2 7 3 4 3 2" xfId="8626" xr:uid="{00000000-0005-0000-0000-00004B230000}"/>
    <cellStyle name="Comma 2 7 3 4 3 3" xfId="8627" xr:uid="{00000000-0005-0000-0000-00004C230000}"/>
    <cellStyle name="Comma 2 7 3 4 4" xfId="8628" xr:uid="{00000000-0005-0000-0000-00004D230000}"/>
    <cellStyle name="Comma 2 7 3 4 4 2" xfId="8629" xr:uid="{00000000-0005-0000-0000-00004E230000}"/>
    <cellStyle name="Comma 2 7 3 4 4 3" xfId="8630" xr:uid="{00000000-0005-0000-0000-00004F230000}"/>
    <cellStyle name="Comma 2 7 3 4 5" xfId="8631" xr:uid="{00000000-0005-0000-0000-000050230000}"/>
    <cellStyle name="Comma 2 7 3 4 5 2" xfId="8632" xr:uid="{00000000-0005-0000-0000-000051230000}"/>
    <cellStyle name="Comma 2 7 3 4 6" xfId="8633" xr:uid="{00000000-0005-0000-0000-000052230000}"/>
    <cellStyle name="Comma 2 7 3 5" xfId="8634" xr:uid="{00000000-0005-0000-0000-000053230000}"/>
    <cellStyle name="Comma 2 7 3 5 2" xfId="8635" xr:uid="{00000000-0005-0000-0000-000054230000}"/>
    <cellStyle name="Comma 2 7 3 5 2 2" xfId="8636" xr:uid="{00000000-0005-0000-0000-000055230000}"/>
    <cellStyle name="Comma 2 7 3 5 2 3" xfId="8637" xr:uid="{00000000-0005-0000-0000-000056230000}"/>
    <cellStyle name="Comma 2 7 3 5 3" xfId="8638" xr:uid="{00000000-0005-0000-0000-000057230000}"/>
    <cellStyle name="Comma 2 7 3 5 4" xfId="8639" xr:uid="{00000000-0005-0000-0000-000058230000}"/>
    <cellStyle name="Comma 2 7 3 6" xfId="8640" xr:uid="{00000000-0005-0000-0000-000059230000}"/>
    <cellStyle name="Comma 2 7 3 6 2" xfId="8641" xr:uid="{00000000-0005-0000-0000-00005A230000}"/>
    <cellStyle name="Comma 2 7 3 6 2 2" xfId="8642" xr:uid="{00000000-0005-0000-0000-00005B230000}"/>
    <cellStyle name="Comma 2 7 3 6 2 3" xfId="8643" xr:uid="{00000000-0005-0000-0000-00005C230000}"/>
    <cellStyle name="Comma 2 7 3 6 3" xfId="8644" xr:uid="{00000000-0005-0000-0000-00005D230000}"/>
    <cellStyle name="Comma 2 7 3 6 4" xfId="8645" xr:uid="{00000000-0005-0000-0000-00005E230000}"/>
    <cellStyle name="Comma 2 7 3 7" xfId="8646" xr:uid="{00000000-0005-0000-0000-00005F230000}"/>
    <cellStyle name="Comma 2 7 3 7 2" xfId="8647" xr:uid="{00000000-0005-0000-0000-000060230000}"/>
    <cellStyle name="Comma 2 7 3 7 3" xfId="8648" xr:uid="{00000000-0005-0000-0000-000061230000}"/>
    <cellStyle name="Comma 2 7 3 8" xfId="8649" xr:uid="{00000000-0005-0000-0000-000062230000}"/>
    <cellStyle name="Comma 2 7 3 8 2" xfId="8650" xr:uid="{00000000-0005-0000-0000-000063230000}"/>
    <cellStyle name="Comma 2 7 3 9" xfId="8651" xr:uid="{00000000-0005-0000-0000-000064230000}"/>
    <cellStyle name="Comma 2 7 4" xfId="8652" xr:uid="{00000000-0005-0000-0000-000065230000}"/>
    <cellStyle name="Comma 2 7 4 2" xfId="8653" xr:uid="{00000000-0005-0000-0000-000066230000}"/>
    <cellStyle name="Comma 2 7 4 2 2" xfId="8654" xr:uid="{00000000-0005-0000-0000-000067230000}"/>
    <cellStyle name="Comma 2 7 4 2 2 2" xfId="8655" xr:uid="{00000000-0005-0000-0000-000068230000}"/>
    <cellStyle name="Comma 2 7 4 2 2 2 2" xfId="8656" xr:uid="{00000000-0005-0000-0000-000069230000}"/>
    <cellStyle name="Comma 2 7 4 2 2 2 3" xfId="8657" xr:uid="{00000000-0005-0000-0000-00006A230000}"/>
    <cellStyle name="Comma 2 7 4 2 2 3" xfId="8658" xr:uid="{00000000-0005-0000-0000-00006B230000}"/>
    <cellStyle name="Comma 2 7 4 2 2 3 2" xfId="8659" xr:uid="{00000000-0005-0000-0000-00006C230000}"/>
    <cellStyle name="Comma 2 7 4 2 2 3 3" xfId="8660" xr:uid="{00000000-0005-0000-0000-00006D230000}"/>
    <cellStyle name="Comma 2 7 4 2 2 4" xfId="8661" xr:uid="{00000000-0005-0000-0000-00006E230000}"/>
    <cellStyle name="Comma 2 7 4 2 2 4 2" xfId="8662" xr:uid="{00000000-0005-0000-0000-00006F230000}"/>
    <cellStyle name="Comma 2 7 4 2 2 4 3" xfId="8663" xr:uid="{00000000-0005-0000-0000-000070230000}"/>
    <cellStyle name="Comma 2 7 4 2 2 5" xfId="8664" xr:uid="{00000000-0005-0000-0000-000071230000}"/>
    <cellStyle name="Comma 2 7 4 2 2 5 2" xfId="8665" xr:uid="{00000000-0005-0000-0000-000072230000}"/>
    <cellStyle name="Comma 2 7 4 2 2 6" xfId="8666" xr:uid="{00000000-0005-0000-0000-000073230000}"/>
    <cellStyle name="Comma 2 7 4 2 3" xfId="8667" xr:uid="{00000000-0005-0000-0000-000074230000}"/>
    <cellStyle name="Comma 2 7 4 2 3 2" xfId="8668" xr:uid="{00000000-0005-0000-0000-000075230000}"/>
    <cellStyle name="Comma 2 7 4 2 3 2 2" xfId="8669" xr:uid="{00000000-0005-0000-0000-000076230000}"/>
    <cellStyle name="Comma 2 7 4 2 3 2 3" xfId="8670" xr:uid="{00000000-0005-0000-0000-000077230000}"/>
    <cellStyle name="Comma 2 7 4 2 3 3" xfId="8671" xr:uid="{00000000-0005-0000-0000-000078230000}"/>
    <cellStyle name="Comma 2 7 4 2 3 4" xfId="8672" xr:uid="{00000000-0005-0000-0000-000079230000}"/>
    <cellStyle name="Comma 2 7 4 2 4" xfId="8673" xr:uid="{00000000-0005-0000-0000-00007A230000}"/>
    <cellStyle name="Comma 2 7 4 2 4 2" xfId="8674" xr:uid="{00000000-0005-0000-0000-00007B230000}"/>
    <cellStyle name="Comma 2 7 4 2 4 2 2" xfId="8675" xr:uid="{00000000-0005-0000-0000-00007C230000}"/>
    <cellStyle name="Comma 2 7 4 2 4 2 3" xfId="8676" xr:uid="{00000000-0005-0000-0000-00007D230000}"/>
    <cellStyle name="Comma 2 7 4 2 4 3" xfId="8677" xr:uid="{00000000-0005-0000-0000-00007E230000}"/>
    <cellStyle name="Comma 2 7 4 2 4 4" xfId="8678" xr:uid="{00000000-0005-0000-0000-00007F230000}"/>
    <cellStyle name="Comma 2 7 4 2 5" xfId="8679" xr:uid="{00000000-0005-0000-0000-000080230000}"/>
    <cellStyle name="Comma 2 7 4 2 5 2" xfId="8680" xr:uid="{00000000-0005-0000-0000-000081230000}"/>
    <cellStyle name="Comma 2 7 4 2 5 3" xfId="8681" xr:uid="{00000000-0005-0000-0000-000082230000}"/>
    <cellStyle name="Comma 2 7 4 2 6" xfId="8682" xr:uid="{00000000-0005-0000-0000-000083230000}"/>
    <cellStyle name="Comma 2 7 4 2 6 2" xfId="8683" xr:uid="{00000000-0005-0000-0000-000084230000}"/>
    <cellStyle name="Comma 2 7 4 2 7" xfId="8684" xr:uid="{00000000-0005-0000-0000-000085230000}"/>
    <cellStyle name="Comma 2 7 4 3" xfId="8685" xr:uid="{00000000-0005-0000-0000-000086230000}"/>
    <cellStyle name="Comma 2 7 4 3 2" xfId="8686" xr:uid="{00000000-0005-0000-0000-000087230000}"/>
    <cellStyle name="Comma 2 7 4 3 2 2" xfId="8687" xr:uid="{00000000-0005-0000-0000-000088230000}"/>
    <cellStyle name="Comma 2 7 4 3 2 3" xfId="8688" xr:uid="{00000000-0005-0000-0000-000089230000}"/>
    <cellStyle name="Comma 2 7 4 3 3" xfId="8689" xr:uid="{00000000-0005-0000-0000-00008A230000}"/>
    <cellStyle name="Comma 2 7 4 3 3 2" xfId="8690" xr:uid="{00000000-0005-0000-0000-00008B230000}"/>
    <cellStyle name="Comma 2 7 4 3 3 3" xfId="8691" xr:uid="{00000000-0005-0000-0000-00008C230000}"/>
    <cellStyle name="Comma 2 7 4 3 4" xfId="8692" xr:uid="{00000000-0005-0000-0000-00008D230000}"/>
    <cellStyle name="Comma 2 7 4 3 4 2" xfId="8693" xr:uid="{00000000-0005-0000-0000-00008E230000}"/>
    <cellStyle name="Comma 2 7 4 3 4 3" xfId="8694" xr:uid="{00000000-0005-0000-0000-00008F230000}"/>
    <cellStyle name="Comma 2 7 4 3 5" xfId="8695" xr:uid="{00000000-0005-0000-0000-000090230000}"/>
    <cellStyle name="Comma 2 7 4 3 5 2" xfId="8696" xr:uid="{00000000-0005-0000-0000-000091230000}"/>
    <cellStyle name="Comma 2 7 4 3 6" xfId="8697" xr:uid="{00000000-0005-0000-0000-000092230000}"/>
    <cellStyle name="Comma 2 7 4 4" xfId="8698" xr:uid="{00000000-0005-0000-0000-000093230000}"/>
    <cellStyle name="Comma 2 7 4 4 2" xfId="8699" xr:uid="{00000000-0005-0000-0000-000094230000}"/>
    <cellStyle name="Comma 2 7 4 4 2 2" xfId="8700" xr:uid="{00000000-0005-0000-0000-000095230000}"/>
    <cellStyle name="Comma 2 7 4 4 2 3" xfId="8701" xr:uid="{00000000-0005-0000-0000-000096230000}"/>
    <cellStyle name="Comma 2 7 4 4 3" xfId="8702" xr:uid="{00000000-0005-0000-0000-000097230000}"/>
    <cellStyle name="Comma 2 7 4 4 4" xfId="8703" xr:uid="{00000000-0005-0000-0000-000098230000}"/>
    <cellStyle name="Comma 2 7 4 5" xfId="8704" xr:uid="{00000000-0005-0000-0000-000099230000}"/>
    <cellStyle name="Comma 2 7 4 5 2" xfId="8705" xr:uid="{00000000-0005-0000-0000-00009A230000}"/>
    <cellStyle name="Comma 2 7 4 5 2 2" xfId="8706" xr:uid="{00000000-0005-0000-0000-00009B230000}"/>
    <cellStyle name="Comma 2 7 4 5 2 3" xfId="8707" xr:uid="{00000000-0005-0000-0000-00009C230000}"/>
    <cellStyle name="Comma 2 7 4 5 3" xfId="8708" xr:uid="{00000000-0005-0000-0000-00009D230000}"/>
    <cellStyle name="Comma 2 7 4 5 4" xfId="8709" xr:uid="{00000000-0005-0000-0000-00009E230000}"/>
    <cellStyle name="Comma 2 7 4 6" xfId="8710" xr:uid="{00000000-0005-0000-0000-00009F230000}"/>
    <cellStyle name="Comma 2 7 4 6 2" xfId="8711" xr:uid="{00000000-0005-0000-0000-0000A0230000}"/>
    <cellStyle name="Comma 2 7 4 6 3" xfId="8712" xr:uid="{00000000-0005-0000-0000-0000A1230000}"/>
    <cellStyle name="Comma 2 7 4 7" xfId="8713" xr:uid="{00000000-0005-0000-0000-0000A2230000}"/>
    <cellStyle name="Comma 2 7 4 7 2" xfId="8714" xr:uid="{00000000-0005-0000-0000-0000A3230000}"/>
    <cellStyle name="Comma 2 7 4 8" xfId="8715" xr:uid="{00000000-0005-0000-0000-0000A4230000}"/>
    <cellStyle name="Comma 2 7 5" xfId="8716" xr:uid="{00000000-0005-0000-0000-0000A5230000}"/>
    <cellStyle name="Comma 2 7 5 2" xfId="8717" xr:uid="{00000000-0005-0000-0000-0000A6230000}"/>
    <cellStyle name="Comma 2 7 5 2 2" xfId="8718" xr:uid="{00000000-0005-0000-0000-0000A7230000}"/>
    <cellStyle name="Comma 2 7 5 2 2 2" xfId="8719" xr:uid="{00000000-0005-0000-0000-0000A8230000}"/>
    <cellStyle name="Comma 2 7 5 2 2 3" xfId="8720" xr:uid="{00000000-0005-0000-0000-0000A9230000}"/>
    <cellStyle name="Comma 2 7 5 2 3" xfId="8721" xr:uid="{00000000-0005-0000-0000-0000AA230000}"/>
    <cellStyle name="Comma 2 7 5 2 3 2" xfId="8722" xr:uid="{00000000-0005-0000-0000-0000AB230000}"/>
    <cellStyle name="Comma 2 7 5 2 3 3" xfId="8723" xr:uid="{00000000-0005-0000-0000-0000AC230000}"/>
    <cellStyle name="Comma 2 7 5 2 4" xfId="8724" xr:uid="{00000000-0005-0000-0000-0000AD230000}"/>
    <cellStyle name="Comma 2 7 5 2 4 2" xfId="8725" xr:uid="{00000000-0005-0000-0000-0000AE230000}"/>
    <cellStyle name="Comma 2 7 5 2 4 3" xfId="8726" xr:uid="{00000000-0005-0000-0000-0000AF230000}"/>
    <cellStyle name="Comma 2 7 5 2 5" xfId="8727" xr:uid="{00000000-0005-0000-0000-0000B0230000}"/>
    <cellStyle name="Comma 2 7 5 2 5 2" xfId="8728" xr:uid="{00000000-0005-0000-0000-0000B1230000}"/>
    <cellStyle name="Comma 2 7 5 2 6" xfId="8729" xr:uid="{00000000-0005-0000-0000-0000B2230000}"/>
    <cellStyle name="Comma 2 7 5 3" xfId="8730" xr:uid="{00000000-0005-0000-0000-0000B3230000}"/>
    <cellStyle name="Comma 2 7 5 3 2" xfId="8731" xr:uid="{00000000-0005-0000-0000-0000B4230000}"/>
    <cellStyle name="Comma 2 7 5 3 2 2" xfId="8732" xr:uid="{00000000-0005-0000-0000-0000B5230000}"/>
    <cellStyle name="Comma 2 7 5 3 2 3" xfId="8733" xr:uid="{00000000-0005-0000-0000-0000B6230000}"/>
    <cellStyle name="Comma 2 7 5 3 3" xfId="8734" xr:uid="{00000000-0005-0000-0000-0000B7230000}"/>
    <cellStyle name="Comma 2 7 5 3 4" xfId="8735" xr:uid="{00000000-0005-0000-0000-0000B8230000}"/>
    <cellStyle name="Comma 2 7 5 4" xfId="8736" xr:uid="{00000000-0005-0000-0000-0000B9230000}"/>
    <cellStyle name="Comma 2 7 5 4 2" xfId="8737" xr:uid="{00000000-0005-0000-0000-0000BA230000}"/>
    <cellStyle name="Comma 2 7 5 4 2 2" xfId="8738" xr:uid="{00000000-0005-0000-0000-0000BB230000}"/>
    <cellStyle name="Comma 2 7 5 4 2 3" xfId="8739" xr:uid="{00000000-0005-0000-0000-0000BC230000}"/>
    <cellStyle name="Comma 2 7 5 4 3" xfId="8740" xr:uid="{00000000-0005-0000-0000-0000BD230000}"/>
    <cellStyle name="Comma 2 7 5 4 4" xfId="8741" xr:uid="{00000000-0005-0000-0000-0000BE230000}"/>
    <cellStyle name="Comma 2 7 5 5" xfId="8742" xr:uid="{00000000-0005-0000-0000-0000BF230000}"/>
    <cellStyle name="Comma 2 7 5 5 2" xfId="8743" xr:uid="{00000000-0005-0000-0000-0000C0230000}"/>
    <cellStyle name="Comma 2 7 5 5 3" xfId="8744" xr:uid="{00000000-0005-0000-0000-0000C1230000}"/>
    <cellStyle name="Comma 2 7 5 6" xfId="8745" xr:uid="{00000000-0005-0000-0000-0000C2230000}"/>
    <cellStyle name="Comma 2 7 5 6 2" xfId="8746" xr:uid="{00000000-0005-0000-0000-0000C3230000}"/>
    <cellStyle name="Comma 2 7 5 7" xfId="8747" xr:uid="{00000000-0005-0000-0000-0000C4230000}"/>
    <cellStyle name="Comma 2 7 6" xfId="8748" xr:uid="{00000000-0005-0000-0000-0000C5230000}"/>
    <cellStyle name="Comma 2 7 6 2" xfId="8749" xr:uid="{00000000-0005-0000-0000-0000C6230000}"/>
    <cellStyle name="Comma 2 7 6 2 2" xfId="8750" xr:uid="{00000000-0005-0000-0000-0000C7230000}"/>
    <cellStyle name="Comma 2 7 6 2 3" xfId="8751" xr:uid="{00000000-0005-0000-0000-0000C8230000}"/>
    <cellStyle name="Comma 2 7 6 3" xfId="8752" xr:uid="{00000000-0005-0000-0000-0000C9230000}"/>
    <cellStyle name="Comma 2 7 6 3 2" xfId="8753" xr:uid="{00000000-0005-0000-0000-0000CA230000}"/>
    <cellStyle name="Comma 2 7 6 3 3" xfId="8754" xr:uid="{00000000-0005-0000-0000-0000CB230000}"/>
    <cellStyle name="Comma 2 7 6 4" xfId="8755" xr:uid="{00000000-0005-0000-0000-0000CC230000}"/>
    <cellStyle name="Comma 2 7 6 4 2" xfId="8756" xr:uid="{00000000-0005-0000-0000-0000CD230000}"/>
    <cellStyle name="Comma 2 7 6 4 3" xfId="8757" xr:uid="{00000000-0005-0000-0000-0000CE230000}"/>
    <cellStyle name="Comma 2 7 6 5" xfId="8758" xr:uid="{00000000-0005-0000-0000-0000CF230000}"/>
    <cellStyle name="Comma 2 7 6 5 2" xfId="8759" xr:uid="{00000000-0005-0000-0000-0000D0230000}"/>
    <cellStyle name="Comma 2 7 6 6" xfId="8760" xr:uid="{00000000-0005-0000-0000-0000D1230000}"/>
    <cellStyle name="Comma 2 7 7" xfId="8761" xr:uid="{00000000-0005-0000-0000-0000D2230000}"/>
    <cellStyle name="Comma 2 7 7 2" xfId="8762" xr:uid="{00000000-0005-0000-0000-0000D3230000}"/>
    <cellStyle name="Comma 2 7 7 2 2" xfId="8763" xr:uid="{00000000-0005-0000-0000-0000D4230000}"/>
    <cellStyle name="Comma 2 7 7 2 3" xfId="8764" xr:uid="{00000000-0005-0000-0000-0000D5230000}"/>
    <cellStyle name="Comma 2 7 7 3" xfId="8765" xr:uid="{00000000-0005-0000-0000-0000D6230000}"/>
    <cellStyle name="Comma 2 7 7 4" xfId="8766" xr:uid="{00000000-0005-0000-0000-0000D7230000}"/>
    <cellStyle name="Comma 2 7 8" xfId="8767" xr:uid="{00000000-0005-0000-0000-0000D8230000}"/>
    <cellStyle name="Comma 2 7 8 2" xfId="8768" xr:uid="{00000000-0005-0000-0000-0000D9230000}"/>
    <cellStyle name="Comma 2 7 8 2 2" xfId="8769" xr:uid="{00000000-0005-0000-0000-0000DA230000}"/>
    <cellStyle name="Comma 2 7 8 2 3" xfId="8770" xr:uid="{00000000-0005-0000-0000-0000DB230000}"/>
    <cellStyle name="Comma 2 7 8 3" xfId="8771" xr:uid="{00000000-0005-0000-0000-0000DC230000}"/>
    <cellStyle name="Comma 2 7 8 4" xfId="8772" xr:uid="{00000000-0005-0000-0000-0000DD230000}"/>
    <cellStyle name="Comma 2 7 9" xfId="8773" xr:uid="{00000000-0005-0000-0000-0000DE230000}"/>
    <cellStyle name="Comma 2 7 9 2" xfId="8774" xr:uid="{00000000-0005-0000-0000-0000DF230000}"/>
    <cellStyle name="Comma 2 7 9 3" xfId="8775" xr:uid="{00000000-0005-0000-0000-0000E0230000}"/>
    <cellStyle name="Comma 2 8" xfId="8776" xr:uid="{00000000-0005-0000-0000-0000E1230000}"/>
    <cellStyle name="Comma 2 8 10" xfId="8777" xr:uid="{00000000-0005-0000-0000-0000E2230000}"/>
    <cellStyle name="Comma 2 8 10 2" xfId="8778" xr:uid="{00000000-0005-0000-0000-0000E3230000}"/>
    <cellStyle name="Comma 2 8 11" xfId="8779" xr:uid="{00000000-0005-0000-0000-0000E4230000}"/>
    <cellStyle name="Comma 2 8 12" xfId="8780" xr:uid="{00000000-0005-0000-0000-0000E5230000}"/>
    <cellStyle name="Comma 2 8 2" xfId="8781" xr:uid="{00000000-0005-0000-0000-0000E6230000}"/>
    <cellStyle name="Comma 2 8 2 10" xfId="8782" xr:uid="{00000000-0005-0000-0000-0000E7230000}"/>
    <cellStyle name="Comma 2 8 2 2" xfId="8783" xr:uid="{00000000-0005-0000-0000-0000E8230000}"/>
    <cellStyle name="Comma 2 8 2 2 2" xfId="8784" xr:uid="{00000000-0005-0000-0000-0000E9230000}"/>
    <cellStyle name="Comma 2 8 2 2 2 2" xfId="8785" xr:uid="{00000000-0005-0000-0000-0000EA230000}"/>
    <cellStyle name="Comma 2 8 2 2 2 2 2" xfId="8786" xr:uid="{00000000-0005-0000-0000-0000EB230000}"/>
    <cellStyle name="Comma 2 8 2 2 2 2 2 2" xfId="8787" xr:uid="{00000000-0005-0000-0000-0000EC230000}"/>
    <cellStyle name="Comma 2 8 2 2 2 2 2 3" xfId="8788" xr:uid="{00000000-0005-0000-0000-0000ED230000}"/>
    <cellStyle name="Comma 2 8 2 2 2 2 3" xfId="8789" xr:uid="{00000000-0005-0000-0000-0000EE230000}"/>
    <cellStyle name="Comma 2 8 2 2 2 2 3 2" xfId="8790" xr:uid="{00000000-0005-0000-0000-0000EF230000}"/>
    <cellStyle name="Comma 2 8 2 2 2 2 3 3" xfId="8791" xr:uid="{00000000-0005-0000-0000-0000F0230000}"/>
    <cellStyle name="Comma 2 8 2 2 2 2 4" xfId="8792" xr:uid="{00000000-0005-0000-0000-0000F1230000}"/>
    <cellStyle name="Comma 2 8 2 2 2 2 4 2" xfId="8793" xr:uid="{00000000-0005-0000-0000-0000F2230000}"/>
    <cellStyle name="Comma 2 8 2 2 2 2 4 3" xfId="8794" xr:uid="{00000000-0005-0000-0000-0000F3230000}"/>
    <cellStyle name="Comma 2 8 2 2 2 2 5" xfId="8795" xr:uid="{00000000-0005-0000-0000-0000F4230000}"/>
    <cellStyle name="Comma 2 8 2 2 2 2 5 2" xfId="8796" xr:uid="{00000000-0005-0000-0000-0000F5230000}"/>
    <cellStyle name="Comma 2 8 2 2 2 2 6" xfId="8797" xr:uid="{00000000-0005-0000-0000-0000F6230000}"/>
    <cellStyle name="Comma 2 8 2 2 2 3" xfId="8798" xr:uid="{00000000-0005-0000-0000-0000F7230000}"/>
    <cellStyle name="Comma 2 8 2 2 2 3 2" xfId="8799" xr:uid="{00000000-0005-0000-0000-0000F8230000}"/>
    <cellStyle name="Comma 2 8 2 2 2 3 2 2" xfId="8800" xr:uid="{00000000-0005-0000-0000-0000F9230000}"/>
    <cellStyle name="Comma 2 8 2 2 2 3 2 3" xfId="8801" xr:uid="{00000000-0005-0000-0000-0000FA230000}"/>
    <cellStyle name="Comma 2 8 2 2 2 3 3" xfId="8802" xr:uid="{00000000-0005-0000-0000-0000FB230000}"/>
    <cellStyle name="Comma 2 8 2 2 2 3 4" xfId="8803" xr:uid="{00000000-0005-0000-0000-0000FC230000}"/>
    <cellStyle name="Comma 2 8 2 2 2 4" xfId="8804" xr:uid="{00000000-0005-0000-0000-0000FD230000}"/>
    <cellStyle name="Comma 2 8 2 2 2 4 2" xfId="8805" xr:uid="{00000000-0005-0000-0000-0000FE230000}"/>
    <cellStyle name="Comma 2 8 2 2 2 4 2 2" xfId="8806" xr:uid="{00000000-0005-0000-0000-0000FF230000}"/>
    <cellStyle name="Comma 2 8 2 2 2 4 2 3" xfId="8807" xr:uid="{00000000-0005-0000-0000-000000240000}"/>
    <cellStyle name="Comma 2 8 2 2 2 4 3" xfId="8808" xr:uid="{00000000-0005-0000-0000-000001240000}"/>
    <cellStyle name="Comma 2 8 2 2 2 4 4" xfId="8809" xr:uid="{00000000-0005-0000-0000-000002240000}"/>
    <cellStyle name="Comma 2 8 2 2 2 5" xfId="8810" xr:uid="{00000000-0005-0000-0000-000003240000}"/>
    <cellStyle name="Comma 2 8 2 2 2 5 2" xfId="8811" xr:uid="{00000000-0005-0000-0000-000004240000}"/>
    <cellStyle name="Comma 2 8 2 2 2 5 3" xfId="8812" xr:uid="{00000000-0005-0000-0000-000005240000}"/>
    <cellStyle name="Comma 2 8 2 2 2 6" xfId="8813" xr:uid="{00000000-0005-0000-0000-000006240000}"/>
    <cellStyle name="Comma 2 8 2 2 2 6 2" xfId="8814" xr:uid="{00000000-0005-0000-0000-000007240000}"/>
    <cellStyle name="Comma 2 8 2 2 2 7" xfId="8815" xr:uid="{00000000-0005-0000-0000-000008240000}"/>
    <cellStyle name="Comma 2 8 2 2 3" xfId="8816" xr:uid="{00000000-0005-0000-0000-000009240000}"/>
    <cellStyle name="Comma 2 8 2 2 3 2" xfId="8817" xr:uid="{00000000-0005-0000-0000-00000A240000}"/>
    <cellStyle name="Comma 2 8 2 2 3 2 2" xfId="8818" xr:uid="{00000000-0005-0000-0000-00000B240000}"/>
    <cellStyle name="Comma 2 8 2 2 3 2 3" xfId="8819" xr:uid="{00000000-0005-0000-0000-00000C240000}"/>
    <cellStyle name="Comma 2 8 2 2 3 3" xfId="8820" xr:uid="{00000000-0005-0000-0000-00000D240000}"/>
    <cellStyle name="Comma 2 8 2 2 3 3 2" xfId="8821" xr:uid="{00000000-0005-0000-0000-00000E240000}"/>
    <cellStyle name="Comma 2 8 2 2 3 3 3" xfId="8822" xr:uid="{00000000-0005-0000-0000-00000F240000}"/>
    <cellStyle name="Comma 2 8 2 2 3 4" xfId="8823" xr:uid="{00000000-0005-0000-0000-000010240000}"/>
    <cellStyle name="Comma 2 8 2 2 3 4 2" xfId="8824" xr:uid="{00000000-0005-0000-0000-000011240000}"/>
    <cellStyle name="Comma 2 8 2 2 3 4 3" xfId="8825" xr:uid="{00000000-0005-0000-0000-000012240000}"/>
    <cellStyle name="Comma 2 8 2 2 3 5" xfId="8826" xr:uid="{00000000-0005-0000-0000-000013240000}"/>
    <cellStyle name="Comma 2 8 2 2 3 5 2" xfId="8827" xr:uid="{00000000-0005-0000-0000-000014240000}"/>
    <cellStyle name="Comma 2 8 2 2 3 6" xfId="8828" xr:uid="{00000000-0005-0000-0000-000015240000}"/>
    <cellStyle name="Comma 2 8 2 2 4" xfId="8829" xr:uid="{00000000-0005-0000-0000-000016240000}"/>
    <cellStyle name="Comma 2 8 2 2 4 2" xfId="8830" xr:uid="{00000000-0005-0000-0000-000017240000}"/>
    <cellStyle name="Comma 2 8 2 2 4 2 2" xfId="8831" xr:uid="{00000000-0005-0000-0000-000018240000}"/>
    <cellStyle name="Comma 2 8 2 2 4 2 3" xfId="8832" xr:uid="{00000000-0005-0000-0000-000019240000}"/>
    <cellStyle name="Comma 2 8 2 2 4 3" xfId="8833" xr:uid="{00000000-0005-0000-0000-00001A240000}"/>
    <cellStyle name="Comma 2 8 2 2 4 4" xfId="8834" xr:uid="{00000000-0005-0000-0000-00001B240000}"/>
    <cellStyle name="Comma 2 8 2 2 5" xfId="8835" xr:uid="{00000000-0005-0000-0000-00001C240000}"/>
    <cellStyle name="Comma 2 8 2 2 5 2" xfId="8836" xr:uid="{00000000-0005-0000-0000-00001D240000}"/>
    <cellStyle name="Comma 2 8 2 2 5 2 2" xfId="8837" xr:uid="{00000000-0005-0000-0000-00001E240000}"/>
    <cellStyle name="Comma 2 8 2 2 5 2 3" xfId="8838" xr:uid="{00000000-0005-0000-0000-00001F240000}"/>
    <cellStyle name="Comma 2 8 2 2 5 3" xfId="8839" xr:uid="{00000000-0005-0000-0000-000020240000}"/>
    <cellStyle name="Comma 2 8 2 2 5 4" xfId="8840" xr:uid="{00000000-0005-0000-0000-000021240000}"/>
    <cellStyle name="Comma 2 8 2 2 6" xfId="8841" xr:uid="{00000000-0005-0000-0000-000022240000}"/>
    <cellStyle name="Comma 2 8 2 2 6 2" xfId="8842" xr:uid="{00000000-0005-0000-0000-000023240000}"/>
    <cellStyle name="Comma 2 8 2 2 6 3" xfId="8843" xr:uid="{00000000-0005-0000-0000-000024240000}"/>
    <cellStyle name="Comma 2 8 2 2 7" xfId="8844" xr:uid="{00000000-0005-0000-0000-000025240000}"/>
    <cellStyle name="Comma 2 8 2 2 7 2" xfId="8845" xr:uid="{00000000-0005-0000-0000-000026240000}"/>
    <cellStyle name="Comma 2 8 2 2 8" xfId="8846" xr:uid="{00000000-0005-0000-0000-000027240000}"/>
    <cellStyle name="Comma 2 8 2 3" xfId="8847" xr:uid="{00000000-0005-0000-0000-000028240000}"/>
    <cellStyle name="Comma 2 8 2 3 2" xfId="8848" xr:uid="{00000000-0005-0000-0000-000029240000}"/>
    <cellStyle name="Comma 2 8 2 3 2 2" xfId="8849" xr:uid="{00000000-0005-0000-0000-00002A240000}"/>
    <cellStyle name="Comma 2 8 2 3 2 2 2" xfId="8850" xr:uid="{00000000-0005-0000-0000-00002B240000}"/>
    <cellStyle name="Comma 2 8 2 3 2 2 3" xfId="8851" xr:uid="{00000000-0005-0000-0000-00002C240000}"/>
    <cellStyle name="Comma 2 8 2 3 2 3" xfId="8852" xr:uid="{00000000-0005-0000-0000-00002D240000}"/>
    <cellStyle name="Comma 2 8 2 3 2 3 2" xfId="8853" xr:uid="{00000000-0005-0000-0000-00002E240000}"/>
    <cellStyle name="Comma 2 8 2 3 2 3 3" xfId="8854" xr:uid="{00000000-0005-0000-0000-00002F240000}"/>
    <cellStyle name="Comma 2 8 2 3 2 4" xfId="8855" xr:uid="{00000000-0005-0000-0000-000030240000}"/>
    <cellStyle name="Comma 2 8 2 3 2 4 2" xfId="8856" xr:uid="{00000000-0005-0000-0000-000031240000}"/>
    <cellStyle name="Comma 2 8 2 3 2 4 3" xfId="8857" xr:uid="{00000000-0005-0000-0000-000032240000}"/>
    <cellStyle name="Comma 2 8 2 3 2 5" xfId="8858" xr:uid="{00000000-0005-0000-0000-000033240000}"/>
    <cellStyle name="Comma 2 8 2 3 2 5 2" xfId="8859" xr:uid="{00000000-0005-0000-0000-000034240000}"/>
    <cellStyle name="Comma 2 8 2 3 2 6" xfId="8860" xr:uid="{00000000-0005-0000-0000-000035240000}"/>
    <cellStyle name="Comma 2 8 2 3 3" xfId="8861" xr:uid="{00000000-0005-0000-0000-000036240000}"/>
    <cellStyle name="Comma 2 8 2 3 3 2" xfId="8862" xr:uid="{00000000-0005-0000-0000-000037240000}"/>
    <cellStyle name="Comma 2 8 2 3 3 2 2" xfId="8863" xr:uid="{00000000-0005-0000-0000-000038240000}"/>
    <cellStyle name="Comma 2 8 2 3 3 2 3" xfId="8864" xr:uid="{00000000-0005-0000-0000-000039240000}"/>
    <cellStyle name="Comma 2 8 2 3 3 3" xfId="8865" xr:uid="{00000000-0005-0000-0000-00003A240000}"/>
    <cellStyle name="Comma 2 8 2 3 3 4" xfId="8866" xr:uid="{00000000-0005-0000-0000-00003B240000}"/>
    <cellStyle name="Comma 2 8 2 3 4" xfId="8867" xr:uid="{00000000-0005-0000-0000-00003C240000}"/>
    <cellStyle name="Comma 2 8 2 3 4 2" xfId="8868" xr:uid="{00000000-0005-0000-0000-00003D240000}"/>
    <cellStyle name="Comma 2 8 2 3 4 2 2" xfId="8869" xr:uid="{00000000-0005-0000-0000-00003E240000}"/>
    <cellStyle name="Comma 2 8 2 3 4 2 3" xfId="8870" xr:uid="{00000000-0005-0000-0000-00003F240000}"/>
    <cellStyle name="Comma 2 8 2 3 4 3" xfId="8871" xr:uid="{00000000-0005-0000-0000-000040240000}"/>
    <cellStyle name="Comma 2 8 2 3 4 4" xfId="8872" xr:uid="{00000000-0005-0000-0000-000041240000}"/>
    <cellStyle name="Comma 2 8 2 3 5" xfId="8873" xr:uid="{00000000-0005-0000-0000-000042240000}"/>
    <cellStyle name="Comma 2 8 2 3 5 2" xfId="8874" xr:uid="{00000000-0005-0000-0000-000043240000}"/>
    <cellStyle name="Comma 2 8 2 3 5 3" xfId="8875" xr:uid="{00000000-0005-0000-0000-000044240000}"/>
    <cellStyle name="Comma 2 8 2 3 6" xfId="8876" xr:uid="{00000000-0005-0000-0000-000045240000}"/>
    <cellStyle name="Comma 2 8 2 3 6 2" xfId="8877" xr:uid="{00000000-0005-0000-0000-000046240000}"/>
    <cellStyle name="Comma 2 8 2 3 7" xfId="8878" xr:uid="{00000000-0005-0000-0000-000047240000}"/>
    <cellStyle name="Comma 2 8 2 4" xfId="8879" xr:uid="{00000000-0005-0000-0000-000048240000}"/>
    <cellStyle name="Comma 2 8 2 4 2" xfId="8880" xr:uid="{00000000-0005-0000-0000-000049240000}"/>
    <cellStyle name="Comma 2 8 2 4 2 2" xfId="8881" xr:uid="{00000000-0005-0000-0000-00004A240000}"/>
    <cellStyle name="Comma 2 8 2 4 2 3" xfId="8882" xr:uid="{00000000-0005-0000-0000-00004B240000}"/>
    <cellStyle name="Comma 2 8 2 4 3" xfId="8883" xr:uid="{00000000-0005-0000-0000-00004C240000}"/>
    <cellStyle name="Comma 2 8 2 4 3 2" xfId="8884" xr:uid="{00000000-0005-0000-0000-00004D240000}"/>
    <cellStyle name="Comma 2 8 2 4 3 3" xfId="8885" xr:uid="{00000000-0005-0000-0000-00004E240000}"/>
    <cellStyle name="Comma 2 8 2 4 4" xfId="8886" xr:uid="{00000000-0005-0000-0000-00004F240000}"/>
    <cellStyle name="Comma 2 8 2 4 4 2" xfId="8887" xr:uid="{00000000-0005-0000-0000-000050240000}"/>
    <cellStyle name="Comma 2 8 2 4 4 3" xfId="8888" xr:uid="{00000000-0005-0000-0000-000051240000}"/>
    <cellStyle name="Comma 2 8 2 4 5" xfId="8889" xr:uid="{00000000-0005-0000-0000-000052240000}"/>
    <cellStyle name="Comma 2 8 2 4 5 2" xfId="8890" xr:uid="{00000000-0005-0000-0000-000053240000}"/>
    <cellStyle name="Comma 2 8 2 4 6" xfId="8891" xr:uid="{00000000-0005-0000-0000-000054240000}"/>
    <cellStyle name="Comma 2 8 2 5" xfId="8892" xr:uid="{00000000-0005-0000-0000-000055240000}"/>
    <cellStyle name="Comma 2 8 2 5 2" xfId="8893" xr:uid="{00000000-0005-0000-0000-000056240000}"/>
    <cellStyle name="Comma 2 8 2 5 2 2" xfId="8894" xr:uid="{00000000-0005-0000-0000-000057240000}"/>
    <cellStyle name="Comma 2 8 2 5 2 3" xfId="8895" xr:uid="{00000000-0005-0000-0000-000058240000}"/>
    <cellStyle name="Comma 2 8 2 5 3" xfId="8896" xr:uid="{00000000-0005-0000-0000-000059240000}"/>
    <cellStyle name="Comma 2 8 2 5 4" xfId="8897" xr:uid="{00000000-0005-0000-0000-00005A240000}"/>
    <cellStyle name="Comma 2 8 2 6" xfId="8898" xr:uid="{00000000-0005-0000-0000-00005B240000}"/>
    <cellStyle name="Comma 2 8 2 6 2" xfId="8899" xr:uid="{00000000-0005-0000-0000-00005C240000}"/>
    <cellStyle name="Comma 2 8 2 6 2 2" xfId="8900" xr:uid="{00000000-0005-0000-0000-00005D240000}"/>
    <cellStyle name="Comma 2 8 2 6 2 3" xfId="8901" xr:uid="{00000000-0005-0000-0000-00005E240000}"/>
    <cellStyle name="Comma 2 8 2 6 3" xfId="8902" xr:uid="{00000000-0005-0000-0000-00005F240000}"/>
    <cellStyle name="Comma 2 8 2 6 4" xfId="8903" xr:uid="{00000000-0005-0000-0000-000060240000}"/>
    <cellStyle name="Comma 2 8 2 7" xfId="8904" xr:uid="{00000000-0005-0000-0000-000061240000}"/>
    <cellStyle name="Comma 2 8 2 7 2" xfId="8905" xr:uid="{00000000-0005-0000-0000-000062240000}"/>
    <cellStyle name="Comma 2 8 2 7 3" xfId="8906" xr:uid="{00000000-0005-0000-0000-000063240000}"/>
    <cellStyle name="Comma 2 8 2 8" xfId="8907" xr:uid="{00000000-0005-0000-0000-000064240000}"/>
    <cellStyle name="Comma 2 8 2 8 2" xfId="8908" xr:uid="{00000000-0005-0000-0000-000065240000}"/>
    <cellStyle name="Comma 2 8 2 9" xfId="8909" xr:uid="{00000000-0005-0000-0000-000066240000}"/>
    <cellStyle name="Comma 2 8 3" xfId="8910" xr:uid="{00000000-0005-0000-0000-000067240000}"/>
    <cellStyle name="Comma 2 8 3 2" xfId="8911" xr:uid="{00000000-0005-0000-0000-000068240000}"/>
    <cellStyle name="Comma 2 8 3 2 2" xfId="8912" xr:uid="{00000000-0005-0000-0000-000069240000}"/>
    <cellStyle name="Comma 2 8 3 2 2 2" xfId="8913" xr:uid="{00000000-0005-0000-0000-00006A240000}"/>
    <cellStyle name="Comma 2 8 3 2 2 2 2" xfId="8914" xr:uid="{00000000-0005-0000-0000-00006B240000}"/>
    <cellStyle name="Comma 2 8 3 2 2 2 2 2" xfId="8915" xr:uid="{00000000-0005-0000-0000-00006C240000}"/>
    <cellStyle name="Comma 2 8 3 2 2 2 2 3" xfId="8916" xr:uid="{00000000-0005-0000-0000-00006D240000}"/>
    <cellStyle name="Comma 2 8 3 2 2 2 3" xfId="8917" xr:uid="{00000000-0005-0000-0000-00006E240000}"/>
    <cellStyle name="Comma 2 8 3 2 2 2 3 2" xfId="8918" xr:uid="{00000000-0005-0000-0000-00006F240000}"/>
    <cellStyle name="Comma 2 8 3 2 2 2 3 3" xfId="8919" xr:uid="{00000000-0005-0000-0000-000070240000}"/>
    <cellStyle name="Comma 2 8 3 2 2 2 4" xfId="8920" xr:uid="{00000000-0005-0000-0000-000071240000}"/>
    <cellStyle name="Comma 2 8 3 2 2 2 4 2" xfId="8921" xr:uid="{00000000-0005-0000-0000-000072240000}"/>
    <cellStyle name="Comma 2 8 3 2 2 2 4 3" xfId="8922" xr:uid="{00000000-0005-0000-0000-000073240000}"/>
    <cellStyle name="Comma 2 8 3 2 2 2 5" xfId="8923" xr:uid="{00000000-0005-0000-0000-000074240000}"/>
    <cellStyle name="Comma 2 8 3 2 2 2 5 2" xfId="8924" xr:uid="{00000000-0005-0000-0000-000075240000}"/>
    <cellStyle name="Comma 2 8 3 2 2 2 6" xfId="8925" xr:uid="{00000000-0005-0000-0000-000076240000}"/>
    <cellStyle name="Comma 2 8 3 2 2 3" xfId="8926" xr:uid="{00000000-0005-0000-0000-000077240000}"/>
    <cellStyle name="Comma 2 8 3 2 2 3 2" xfId="8927" xr:uid="{00000000-0005-0000-0000-000078240000}"/>
    <cellStyle name="Comma 2 8 3 2 2 3 2 2" xfId="8928" xr:uid="{00000000-0005-0000-0000-000079240000}"/>
    <cellStyle name="Comma 2 8 3 2 2 3 2 3" xfId="8929" xr:uid="{00000000-0005-0000-0000-00007A240000}"/>
    <cellStyle name="Comma 2 8 3 2 2 3 3" xfId="8930" xr:uid="{00000000-0005-0000-0000-00007B240000}"/>
    <cellStyle name="Comma 2 8 3 2 2 3 4" xfId="8931" xr:uid="{00000000-0005-0000-0000-00007C240000}"/>
    <cellStyle name="Comma 2 8 3 2 2 4" xfId="8932" xr:uid="{00000000-0005-0000-0000-00007D240000}"/>
    <cellStyle name="Comma 2 8 3 2 2 4 2" xfId="8933" xr:uid="{00000000-0005-0000-0000-00007E240000}"/>
    <cellStyle name="Comma 2 8 3 2 2 4 2 2" xfId="8934" xr:uid="{00000000-0005-0000-0000-00007F240000}"/>
    <cellStyle name="Comma 2 8 3 2 2 4 2 3" xfId="8935" xr:uid="{00000000-0005-0000-0000-000080240000}"/>
    <cellStyle name="Comma 2 8 3 2 2 4 3" xfId="8936" xr:uid="{00000000-0005-0000-0000-000081240000}"/>
    <cellStyle name="Comma 2 8 3 2 2 4 4" xfId="8937" xr:uid="{00000000-0005-0000-0000-000082240000}"/>
    <cellStyle name="Comma 2 8 3 2 2 5" xfId="8938" xr:uid="{00000000-0005-0000-0000-000083240000}"/>
    <cellStyle name="Comma 2 8 3 2 2 5 2" xfId="8939" xr:uid="{00000000-0005-0000-0000-000084240000}"/>
    <cellStyle name="Comma 2 8 3 2 2 5 3" xfId="8940" xr:uid="{00000000-0005-0000-0000-000085240000}"/>
    <cellStyle name="Comma 2 8 3 2 2 6" xfId="8941" xr:uid="{00000000-0005-0000-0000-000086240000}"/>
    <cellStyle name="Comma 2 8 3 2 2 6 2" xfId="8942" xr:uid="{00000000-0005-0000-0000-000087240000}"/>
    <cellStyle name="Comma 2 8 3 2 2 7" xfId="8943" xr:uid="{00000000-0005-0000-0000-000088240000}"/>
    <cellStyle name="Comma 2 8 3 2 3" xfId="8944" xr:uid="{00000000-0005-0000-0000-000089240000}"/>
    <cellStyle name="Comma 2 8 3 2 3 2" xfId="8945" xr:uid="{00000000-0005-0000-0000-00008A240000}"/>
    <cellStyle name="Comma 2 8 3 2 3 2 2" xfId="8946" xr:uid="{00000000-0005-0000-0000-00008B240000}"/>
    <cellStyle name="Comma 2 8 3 2 3 2 3" xfId="8947" xr:uid="{00000000-0005-0000-0000-00008C240000}"/>
    <cellStyle name="Comma 2 8 3 2 3 3" xfId="8948" xr:uid="{00000000-0005-0000-0000-00008D240000}"/>
    <cellStyle name="Comma 2 8 3 2 3 3 2" xfId="8949" xr:uid="{00000000-0005-0000-0000-00008E240000}"/>
    <cellStyle name="Comma 2 8 3 2 3 3 3" xfId="8950" xr:uid="{00000000-0005-0000-0000-00008F240000}"/>
    <cellStyle name="Comma 2 8 3 2 3 4" xfId="8951" xr:uid="{00000000-0005-0000-0000-000090240000}"/>
    <cellStyle name="Comma 2 8 3 2 3 4 2" xfId="8952" xr:uid="{00000000-0005-0000-0000-000091240000}"/>
    <cellStyle name="Comma 2 8 3 2 3 4 3" xfId="8953" xr:uid="{00000000-0005-0000-0000-000092240000}"/>
    <cellStyle name="Comma 2 8 3 2 3 5" xfId="8954" xr:uid="{00000000-0005-0000-0000-000093240000}"/>
    <cellStyle name="Comma 2 8 3 2 3 5 2" xfId="8955" xr:uid="{00000000-0005-0000-0000-000094240000}"/>
    <cellStyle name="Comma 2 8 3 2 3 6" xfId="8956" xr:uid="{00000000-0005-0000-0000-000095240000}"/>
    <cellStyle name="Comma 2 8 3 2 4" xfId="8957" xr:uid="{00000000-0005-0000-0000-000096240000}"/>
    <cellStyle name="Comma 2 8 3 2 4 2" xfId="8958" xr:uid="{00000000-0005-0000-0000-000097240000}"/>
    <cellStyle name="Comma 2 8 3 2 4 2 2" xfId="8959" xr:uid="{00000000-0005-0000-0000-000098240000}"/>
    <cellStyle name="Comma 2 8 3 2 4 2 3" xfId="8960" xr:uid="{00000000-0005-0000-0000-000099240000}"/>
    <cellStyle name="Comma 2 8 3 2 4 3" xfId="8961" xr:uid="{00000000-0005-0000-0000-00009A240000}"/>
    <cellStyle name="Comma 2 8 3 2 4 4" xfId="8962" xr:uid="{00000000-0005-0000-0000-00009B240000}"/>
    <cellStyle name="Comma 2 8 3 2 5" xfId="8963" xr:uid="{00000000-0005-0000-0000-00009C240000}"/>
    <cellStyle name="Comma 2 8 3 2 5 2" xfId="8964" xr:uid="{00000000-0005-0000-0000-00009D240000}"/>
    <cellStyle name="Comma 2 8 3 2 5 2 2" xfId="8965" xr:uid="{00000000-0005-0000-0000-00009E240000}"/>
    <cellStyle name="Comma 2 8 3 2 5 2 3" xfId="8966" xr:uid="{00000000-0005-0000-0000-00009F240000}"/>
    <cellStyle name="Comma 2 8 3 2 5 3" xfId="8967" xr:uid="{00000000-0005-0000-0000-0000A0240000}"/>
    <cellStyle name="Comma 2 8 3 2 5 4" xfId="8968" xr:uid="{00000000-0005-0000-0000-0000A1240000}"/>
    <cellStyle name="Comma 2 8 3 2 6" xfId="8969" xr:uid="{00000000-0005-0000-0000-0000A2240000}"/>
    <cellStyle name="Comma 2 8 3 2 6 2" xfId="8970" xr:uid="{00000000-0005-0000-0000-0000A3240000}"/>
    <cellStyle name="Comma 2 8 3 2 6 3" xfId="8971" xr:uid="{00000000-0005-0000-0000-0000A4240000}"/>
    <cellStyle name="Comma 2 8 3 2 7" xfId="8972" xr:uid="{00000000-0005-0000-0000-0000A5240000}"/>
    <cellStyle name="Comma 2 8 3 2 7 2" xfId="8973" xr:uid="{00000000-0005-0000-0000-0000A6240000}"/>
    <cellStyle name="Comma 2 8 3 2 8" xfId="8974" xr:uid="{00000000-0005-0000-0000-0000A7240000}"/>
    <cellStyle name="Comma 2 8 3 3" xfId="8975" xr:uid="{00000000-0005-0000-0000-0000A8240000}"/>
    <cellStyle name="Comma 2 8 3 3 2" xfId="8976" xr:uid="{00000000-0005-0000-0000-0000A9240000}"/>
    <cellStyle name="Comma 2 8 3 3 2 2" xfId="8977" xr:uid="{00000000-0005-0000-0000-0000AA240000}"/>
    <cellStyle name="Comma 2 8 3 3 2 2 2" xfId="8978" xr:uid="{00000000-0005-0000-0000-0000AB240000}"/>
    <cellStyle name="Comma 2 8 3 3 2 2 3" xfId="8979" xr:uid="{00000000-0005-0000-0000-0000AC240000}"/>
    <cellStyle name="Comma 2 8 3 3 2 3" xfId="8980" xr:uid="{00000000-0005-0000-0000-0000AD240000}"/>
    <cellStyle name="Comma 2 8 3 3 2 3 2" xfId="8981" xr:uid="{00000000-0005-0000-0000-0000AE240000}"/>
    <cellStyle name="Comma 2 8 3 3 2 3 3" xfId="8982" xr:uid="{00000000-0005-0000-0000-0000AF240000}"/>
    <cellStyle name="Comma 2 8 3 3 2 4" xfId="8983" xr:uid="{00000000-0005-0000-0000-0000B0240000}"/>
    <cellStyle name="Comma 2 8 3 3 2 4 2" xfId="8984" xr:uid="{00000000-0005-0000-0000-0000B1240000}"/>
    <cellStyle name="Comma 2 8 3 3 2 4 3" xfId="8985" xr:uid="{00000000-0005-0000-0000-0000B2240000}"/>
    <cellStyle name="Comma 2 8 3 3 2 5" xfId="8986" xr:uid="{00000000-0005-0000-0000-0000B3240000}"/>
    <cellStyle name="Comma 2 8 3 3 2 5 2" xfId="8987" xr:uid="{00000000-0005-0000-0000-0000B4240000}"/>
    <cellStyle name="Comma 2 8 3 3 2 6" xfId="8988" xr:uid="{00000000-0005-0000-0000-0000B5240000}"/>
    <cellStyle name="Comma 2 8 3 3 3" xfId="8989" xr:uid="{00000000-0005-0000-0000-0000B6240000}"/>
    <cellStyle name="Comma 2 8 3 3 3 2" xfId="8990" xr:uid="{00000000-0005-0000-0000-0000B7240000}"/>
    <cellStyle name="Comma 2 8 3 3 3 2 2" xfId="8991" xr:uid="{00000000-0005-0000-0000-0000B8240000}"/>
    <cellStyle name="Comma 2 8 3 3 3 2 3" xfId="8992" xr:uid="{00000000-0005-0000-0000-0000B9240000}"/>
    <cellStyle name="Comma 2 8 3 3 3 3" xfId="8993" xr:uid="{00000000-0005-0000-0000-0000BA240000}"/>
    <cellStyle name="Comma 2 8 3 3 3 4" xfId="8994" xr:uid="{00000000-0005-0000-0000-0000BB240000}"/>
    <cellStyle name="Comma 2 8 3 3 4" xfId="8995" xr:uid="{00000000-0005-0000-0000-0000BC240000}"/>
    <cellStyle name="Comma 2 8 3 3 4 2" xfId="8996" xr:uid="{00000000-0005-0000-0000-0000BD240000}"/>
    <cellStyle name="Comma 2 8 3 3 4 2 2" xfId="8997" xr:uid="{00000000-0005-0000-0000-0000BE240000}"/>
    <cellStyle name="Comma 2 8 3 3 4 2 3" xfId="8998" xr:uid="{00000000-0005-0000-0000-0000BF240000}"/>
    <cellStyle name="Comma 2 8 3 3 4 3" xfId="8999" xr:uid="{00000000-0005-0000-0000-0000C0240000}"/>
    <cellStyle name="Comma 2 8 3 3 4 4" xfId="9000" xr:uid="{00000000-0005-0000-0000-0000C1240000}"/>
    <cellStyle name="Comma 2 8 3 3 5" xfId="9001" xr:uid="{00000000-0005-0000-0000-0000C2240000}"/>
    <cellStyle name="Comma 2 8 3 3 5 2" xfId="9002" xr:uid="{00000000-0005-0000-0000-0000C3240000}"/>
    <cellStyle name="Comma 2 8 3 3 5 3" xfId="9003" xr:uid="{00000000-0005-0000-0000-0000C4240000}"/>
    <cellStyle name="Comma 2 8 3 3 6" xfId="9004" xr:uid="{00000000-0005-0000-0000-0000C5240000}"/>
    <cellStyle name="Comma 2 8 3 3 6 2" xfId="9005" xr:uid="{00000000-0005-0000-0000-0000C6240000}"/>
    <cellStyle name="Comma 2 8 3 3 7" xfId="9006" xr:uid="{00000000-0005-0000-0000-0000C7240000}"/>
    <cellStyle name="Comma 2 8 3 4" xfId="9007" xr:uid="{00000000-0005-0000-0000-0000C8240000}"/>
    <cellStyle name="Comma 2 8 3 4 2" xfId="9008" xr:uid="{00000000-0005-0000-0000-0000C9240000}"/>
    <cellStyle name="Comma 2 8 3 4 2 2" xfId="9009" xr:uid="{00000000-0005-0000-0000-0000CA240000}"/>
    <cellStyle name="Comma 2 8 3 4 2 3" xfId="9010" xr:uid="{00000000-0005-0000-0000-0000CB240000}"/>
    <cellStyle name="Comma 2 8 3 4 3" xfId="9011" xr:uid="{00000000-0005-0000-0000-0000CC240000}"/>
    <cellStyle name="Comma 2 8 3 4 3 2" xfId="9012" xr:uid="{00000000-0005-0000-0000-0000CD240000}"/>
    <cellStyle name="Comma 2 8 3 4 3 3" xfId="9013" xr:uid="{00000000-0005-0000-0000-0000CE240000}"/>
    <cellStyle name="Comma 2 8 3 4 4" xfId="9014" xr:uid="{00000000-0005-0000-0000-0000CF240000}"/>
    <cellStyle name="Comma 2 8 3 4 4 2" xfId="9015" xr:uid="{00000000-0005-0000-0000-0000D0240000}"/>
    <cellStyle name="Comma 2 8 3 4 4 3" xfId="9016" xr:uid="{00000000-0005-0000-0000-0000D1240000}"/>
    <cellStyle name="Comma 2 8 3 4 5" xfId="9017" xr:uid="{00000000-0005-0000-0000-0000D2240000}"/>
    <cellStyle name="Comma 2 8 3 4 5 2" xfId="9018" xr:uid="{00000000-0005-0000-0000-0000D3240000}"/>
    <cellStyle name="Comma 2 8 3 4 6" xfId="9019" xr:uid="{00000000-0005-0000-0000-0000D4240000}"/>
    <cellStyle name="Comma 2 8 3 5" xfId="9020" xr:uid="{00000000-0005-0000-0000-0000D5240000}"/>
    <cellStyle name="Comma 2 8 3 5 2" xfId="9021" xr:uid="{00000000-0005-0000-0000-0000D6240000}"/>
    <cellStyle name="Comma 2 8 3 5 2 2" xfId="9022" xr:uid="{00000000-0005-0000-0000-0000D7240000}"/>
    <cellStyle name="Comma 2 8 3 5 2 3" xfId="9023" xr:uid="{00000000-0005-0000-0000-0000D8240000}"/>
    <cellStyle name="Comma 2 8 3 5 3" xfId="9024" xr:uid="{00000000-0005-0000-0000-0000D9240000}"/>
    <cellStyle name="Comma 2 8 3 5 4" xfId="9025" xr:uid="{00000000-0005-0000-0000-0000DA240000}"/>
    <cellStyle name="Comma 2 8 3 6" xfId="9026" xr:uid="{00000000-0005-0000-0000-0000DB240000}"/>
    <cellStyle name="Comma 2 8 3 6 2" xfId="9027" xr:uid="{00000000-0005-0000-0000-0000DC240000}"/>
    <cellStyle name="Comma 2 8 3 6 2 2" xfId="9028" xr:uid="{00000000-0005-0000-0000-0000DD240000}"/>
    <cellStyle name="Comma 2 8 3 6 2 3" xfId="9029" xr:uid="{00000000-0005-0000-0000-0000DE240000}"/>
    <cellStyle name="Comma 2 8 3 6 3" xfId="9030" xr:uid="{00000000-0005-0000-0000-0000DF240000}"/>
    <cellStyle name="Comma 2 8 3 6 4" xfId="9031" xr:uid="{00000000-0005-0000-0000-0000E0240000}"/>
    <cellStyle name="Comma 2 8 3 7" xfId="9032" xr:uid="{00000000-0005-0000-0000-0000E1240000}"/>
    <cellStyle name="Comma 2 8 3 7 2" xfId="9033" xr:uid="{00000000-0005-0000-0000-0000E2240000}"/>
    <cellStyle name="Comma 2 8 3 7 3" xfId="9034" xr:uid="{00000000-0005-0000-0000-0000E3240000}"/>
    <cellStyle name="Comma 2 8 3 8" xfId="9035" xr:uid="{00000000-0005-0000-0000-0000E4240000}"/>
    <cellStyle name="Comma 2 8 3 8 2" xfId="9036" xr:uid="{00000000-0005-0000-0000-0000E5240000}"/>
    <cellStyle name="Comma 2 8 3 9" xfId="9037" xr:uid="{00000000-0005-0000-0000-0000E6240000}"/>
    <cellStyle name="Comma 2 8 4" xfId="9038" xr:uid="{00000000-0005-0000-0000-0000E7240000}"/>
    <cellStyle name="Comma 2 8 4 2" xfId="9039" xr:uid="{00000000-0005-0000-0000-0000E8240000}"/>
    <cellStyle name="Comma 2 8 4 2 2" xfId="9040" xr:uid="{00000000-0005-0000-0000-0000E9240000}"/>
    <cellStyle name="Comma 2 8 4 2 2 2" xfId="9041" xr:uid="{00000000-0005-0000-0000-0000EA240000}"/>
    <cellStyle name="Comma 2 8 4 2 2 2 2" xfId="9042" xr:uid="{00000000-0005-0000-0000-0000EB240000}"/>
    <cellStyle name="Comma 2 8 4 2 2 2 3" xfId="9043" xr:uid="{00000000-0005-0000-0000-0000EC240000}"/>
    <cellStyle name="Comma 2 8 4 2 2 3" xfId="9044" xr:uid="{00000000-0005-0000-0000-0000ED240000}"/>
    <cellStyle name="Comma 2 8 4 2 2 3 2" xfId="9045" xr:uid="{00000000-0005-0000-0000-0000EE240000}"/>
    <cellStyle name="Comma 2 8 4 2 2 3 3" xfId="9046" xr:uid="{00000000-0005-0000-0000-0000EF240000}"/>
    <cellStyle name="Comma 2 8 4 2 2 4" xfId="9047" xr:uid="{00000000-0005-0000-0000-0000F0240000}"/>
    <cellStyle name="Comma 2 8 4 2 2 4 2" xfId="9048" xr:uid="{00000000-0005-0000-0000-0000F1240000}"/>
    <cellStyle name="Comma 2 8 4 2 2 4 3" xfId="9049" xr:uid="{00000000-0005-0000-0000-0000F2240000}"/>
    <cellStyle name="Comma 2 8 4 2 2 5" xfId="9050" xr:uid="{00000000-0005-0000-0000-0000F3240000}"/>
    <cellStyle name="Comma 2 8 4 2 2 5 2" xfId="9051" xr:uid="{00000000-0005-0000-0000-0000F4240000}"/>
    <cellStyle name="Comma 2 8 4 2 2 6" xfId="9052" xr:uid="{00000000-0005-0000-0000-0000F5240000}"/>
    <cellStyle name="Comma 2 8 4 2 3" xfId="9053" xr:uid="{00000000-0005-0000-0000-0000F6240000}"/>
    <cellStyle name="Comma 2 8 4 2 3 2" xfId="9054" xr:uid="{00000000-0005-0000-0000-0000F7240000}"/>
    <cellStyle name="Comma 2 8 4 2 3 2 2" xfId="9055" xr:uid="{00000000-0005-0000-0000-0000F8240000}"/>
    <cellStyle name="Comma 2 8 4 2 3 2 3" xfId="9056" xr:uid="{00000000-0005-0000-0000-0000F9240000}"/>
    <cellStyle name="Comma 2 8 4 2 3 3" xfId="9057" xr:uid="{00000000-0005-0000-0000-0000FA240000}"/>
    <cellStyle name="Comma 2 8 4 2 3 4" xfId="9058" xr:uid="{00000000-0005-0000-0000-0000FB240000}"/>
    <cellStyle name="Comma 2 8 4 2 4" xfId="9059" xr:uid="{00000000-0005-0000-0000-0000FC240000}"/>
    <cellStyle name="Comma 2 8 4 2 4 2" xfId="9060" xr:uid="{00000000-0005-0000-0000-0000FD240000}"/>
    <cellStyle name="Comma 2 8 4 2 4 2 2" xfId="9061" xr:uid="{00000000-0005-0000-0000-0000FE240000}"/>
    <cellStyle name="Comma 2 8 4 2 4 2 3" xfId="9062" xr:uid="{00000000-0005-0000-0000-0000FF240000}"/>
    <cellStyle name="Comma 2 8 4 2 4 3" xfId="9063" xr:uid="{00000000-0005-0000-0000-000000250000}"/>
    <cellStyle name="Comma 2 8 4 2 4 4" xfId="9064" xr:uid="{00000000-0005-0000-0000-000001250000}"/>
    <cellStyle name="Comma 2 8 4 2 5" xfId="9065" xr:uid="{00000000-0005-0000-0000-000002250000}"/>
    <cellStyle name="Comma 2 8 4 2 5 2" xfId="9066" xr:uid="{00000000-0005-0000-0000-000003250000}"/>
    <cellStyle name="Comma 2 8 4 2 5 3" xfId="9067" xr:uid="{00000000-0005-0000-0000-000004250000}"/>
    <cellStyle name="Comma 2 8 4 2 6" xfId="9068" xr:uid="{00000000-0005-0000-0000-000005250000}"/>
    <cellStyle name="Comma 2 8 4 2 6 2" xfId="9069" xr:uid="{00000000-0005-0000-0000-000006250000}"/>
    <cellStyle name="Comma 2 8 4 2 7" xfId="9070" xr:uid="{00000000-0005-0000-0000-000007250000}"/>
    <cellStyle name="Comma 2 8 4 3" xfId="9071" xr:uid="{00000000-0005-0000-0000-000008250000}"/>
    <cellStyle name="Comma 2 8 4 3 2" xfId="9072" xr:uid="{00000000-0005-0000-0000-000009250000}"/>
    <cellStyle name="Comma 2 8 4 3 2 2" xfId="9073" xr:uid="{00000000-0005-0000-0000-00000A250000}"/>
    <cellStyle name="Comma 2 8 4 3 2 3" xfId="9074" xr:uid="{00000000-0005-0000-0000-00000B250000}"/>
    <cellStyle name="Comma 2 8 4 3 3" xfId="9075" xr:uid="{00000000-0005-0000-0000-00000C250000}"/>
    <cellStyle name="Comma 2 8 4 3 3 2" xfId="9076" xr:uid="{00000000-0005-0000-0000-00000D250000}"/>
    <cellStyle name="Comma 2 8 4 3 3 3" xfId="9077" xr:uid="{00000000-0005-0000-0000-00000E250000}"/>
    <cellStyle name="Comma 2 8 4 3 4" xfId="9078" xr:uid="{00000000-0005-0000-0000-00000F250000}"/>
    <cellStyle name="Comma 2 8 4 3 4 2" xfId="9079" xr:uid="{00000000-0005-0000-0000-000010250000}"/>
    <cellStyle name="Comma 2 8 4 3 4 3" xfId="9080" xr:uid="{00000000-0005-0000-0000-000011250000}"/>
    <cellStyle name="Comma 2 8 4 3 5" xfId="9081" xr:uid="{00000000-0005-0000-0000-000012250000}"/>
    <cellStyle name="Comma 2 8 4 3 5 2" xfId="9082" xr:uid="{00000000-0005-0000-0000-000013250000}"/>
    <cellStyle name="Comma 2 8 4 3 6" xfId="9083" xr:uid="{00000000-0005-0000-0000-000014250000}"/>
    <cellStyle name="Comma 2 8 4 4" xfId="9084" xr:uid="{00000000-0005-0000-0000-000015250000}"/>
    <cellStyle name="Comma 2 8 4 4 2" xfId="9085" xr:uid="{00000000-0005-0000-0000-000016250000}"/>
    <cellStyle name="Comma 2 8 4 4 2 2" xfId="9086" xr:uid="{00000000-0005-0000-0000-000017250000}"/>
    <cellStyle name="Comma 2 8 4 4 2 3" xfId="9087" xr:uid="{00000000-0005-0000-0000-000018250000}"/>
    <cellStyle name="Comma 2 8 4 4 3" xfId="9088" xr:uid="{00000000-0005-0000-0000-000019250000}"/>
    <cellStyle name="Comma 2 8 4 4 4" xfId="9089" xr:uid="{00000000-0005-0000-0000-00001A250000}"/>
    <cellStyle name="Comma 2 8 4 5" xfId="9090" xr:uid="{00000000-0005-0000-0000-00001B250000}"/>
    <cellStyle name="Comma 2 8 4 5 2" xfId="9091" xr:uid="{00000000-0005-0000-0000-00001C250000}"/>
    <cellStyle name="Comma 2 8 4 5 2 2" xfId="9092" xr:uid="{00000000-0005-0000-0000-00001D250000}"/>
    <cellStyle name="Comma 2 8 4 5 2 3" xfId="9093" xr:uid="{00000000-0005-0000-0000-00001E250000}"/>
    <cellStyle name="Comma 2 8 4 5 3" xfId="9094" xr:uid="{00000000-0005-0000-0000-00001F250000}"/>
    <cellStyle name="Comma 2 8 4 5 4" xfId="9095" xr:uid="{00000000-0005-0000-0000-000020250000}"/>
    <cellStyle name="Comma 2 8 4 6" xfId="9096" xr:uid="{00000000-0005-0000-0000-000021250000}"/>
    <cellStyle name="Comma 2 8 4 6 2" xfId="9097" xr:uid="{00000000-0005-0000-0000-000022250000}"/>
    <cellStyle name="Comma 2 8 4 6 3" xfId="9098" xr:uid="{00000000-0005-0000-0000-000023250000}"/>
    <cellStyle name="Comma 2 8 4 7" xfId="9099" xr:uid="{00000000-0005-0000-0000-000024250000}"/>
    <cellStyle name="Comma 2 8 4 7 2" xfId="9100" xr:uid="{00000000-0005-0000-0000-000025250000}"/>
    <cellStyle name="Comma 2 8 4 8" xfId="9101" xr:uid="{00000000-0005-0000-0000-000026250000}"/>
    <cellStyle name="Comma 2 8 5" xfId="9102" xr:uid="{00000000-0005-0000-0000-000027250000}"/>
    <cellStyle name="Comma 2 8 5 2" xfId="9103" xr:uid="{00000000-0005-0000-0000-000028250000}"/>
    <cellStyle name="Comma 2 8 5 2 2" xfId="9104" xr:uid="{00000000-0005-0000-0000-000029250000}"/>
    <cellStyle name="Comma 2 8 5 2 2 2" xfId="9105" xr:uid="{00000000-0005-0000-0000-00002A250000}"/>
    <cellStyle name="Comma 2 8 5 2 2 3" xfId="9106" xr:uid="{00000000-0005-0000-0000-00002B250000}"/>
    <cellStyle name="Comma 2 8 5 2 3" xfId="9107" xr:uid="{00000000-0005-0000-0000-00002C250000}"/>
    <cellStyle name="Comma 2 8 5 2 3 2" xfId="9108" xr:uid="{00000000-0005-0000-0000-00002D250000}"/>
    <cellStyle name="Comma 2 8 5 2 3 3" xfId="9109" xr:uid="{00000000-0005-0000-0000-00002E250000}"/>
    <cellStyle name="Comma 2 8 5 2 4" xfId="9110" xr:uid="{00000000-0005-0000-0000-00002F250000}"/>
    <cellStyle name="Comma 2 8 5 2 4 2" xfId="9111" xr:uid="{00000000-0005-0000-0000-000030250000}"/>
    <cellStyle name="Comma 2 8 5 2 4 3" xfId="9112" xr:uid="{00000000-0005-0000-0000-000031250000}"/>
    <cellStyle name="Comma 2 8 5 2 5" xfId="9113" xr:uid="{00000000-0005-0000-0000-000032250000}"/>
    <cellStyle name="Comma 2 8 5 2 5 2" xfId="9114" xr:uid="{00000000-0005-0000-0000-000033250000}"/>
    <cellStyle name="Comma 2 8 5 2 6" xfId="9115" xr:uid="{00000000-0005-0000-0000-000034250000}"/>
    <cellStyle name="Comma 2 8 5 3" xfId="9116" xr:uid="{00000000-0005-0000-0000-000035250000}"/>
    <cellStyle name="Comma 2 8 5 3 2" xfId="9117" xr:uid="{00000000-0005-0000-0000-000036250000}"/>
    <cellStyle name="Comma 2 8 5 3 2 2" xfId="9118" xr:uid="{00000000-0005-0000-0000-000037250000}"/>
    <cellStyle name="Comma 2 8 5 3 2 3" xfId="9119" xr:uid="{00000000-0005-0000-0000-000038250000}"/>
    <cellStyle name="Comma 2 8 5 3 3" xfId="9120" xr:uid="{00000000-0005-0000-0000-000039250000}"/>
    <cellStyle name="Comma 2 8 5 3 4" xfId="9121" xr:uid="{00000000-0005-0000-0000-00003A250000}"/>
    <cellStyle name="Comma 2 8 5 4" xfId="9122" xr:uid="{00000000-0005-0000-0000-00003B250000}"/>
    <cellStyle name="Comma 2 8 5 4 2" xfId="9123" xr:uid="{00000000-0005-0000-0000-00003C250000}"/>
    <cellStyle name="Comma 2 8 5 4 2 2" xfId="9124" xr:uid="{00000000-0005-0000-0000-00003D250000}"/>
    <cellStyle name="Comma 2 8 5 4 2 3" xfId="9125" xr:uid="{00000000-0005-0000-0000-00003E250000}"/>
    <cellStyle name="Comma 2 8 5 4 3" xfId="9126" xr:uid="{00000000-0005-0000-0000-00003F250000}"/>
    <cellStyle name="Comma 2 8 5 4 4" xfId="9127" xr:uid="{00000000-0005-0000-0000-000040250000}"/>
    <cellStyle name="Comma 2 8 5 5" xfId="9128" xr:uid="{00000000-0005-0000-0000-000041250000}"/>
    <cellStyle name="Comma 2 8 5 5 2" xfId="9129" xr:uid="{00000000-0005-0000-0000-000042250000}"/>
    <cellStyle name="Comma 2 8 5 5 3" xfId="9130" xr:uid="{00000000-0005-0000-0000-000043250000}"/>
    <cellStyle name="Comma 2 8 5 6" xfId="9131" xr:uid="{00000000-0005-0000-0000-000044250000}"/>
    <cellStyle name="Comma 2 8 5 6 2" xfId="9132" xr:uid="{00000000-0005-0000-0000-000045250000}"/>
    <cellStyle name="Comma 2 8 5 7" xfId="9133" xr:uid="{00000000-0005-0000-0000-000046250000}"/>
    <cellStyle name="Comma 2 8 6" xfId="9134" xr:uid="{00000000-0005-0000-0000-000047250000}"/>
    <cellStyle name="Comma 2 8 6 2" xfId="9135" xr:uid="{00000000-0005-0000-0000-000048250000}"/>
    <cellStyle name="Comma 2 8 6 2 2" xfId="9136" xr:uid="{00000000-0005-0000-0000-000049250000}"/>
    <cellStyle name="Comma 2 8 6 2 3" xfId="9137" xr:uid="{00000000-0005-0000-0000-00004A250000}"/>
    <cellStyle name="Comma 2 8 6 3" xfId="9138" xr:uid="{00000000-0005-0000-0000-00004B250000}"/>
    <cellStyle name="Comma 2 8 6 3 2" xfId="9139" xr:uid="{00000000-0005-0000-0000-00004C250000}"/>
    <cellStyle name="Comma 2 8 6 3 3" xfId="9140" xr:uid="{00000000-0005-0000-0000-00004D250000}"/>
    <cellStyle name="Comma 2 8 6 4" xfId="9141" xr:uid="{00000000-0005-0000-0000-00004E250000}"/>
    <cellStyle name="Comma 2 8 6 4 2" xfId="9142" xr:uid="{00000000-0005-0000-0000-00004F250000}"/>
    <cellStyle name="Comma 2 8 6 4 3" xfId="9143" xr:uid="{00000000-0005-0000-0000-000050250000}"/>
    <cellStyle name="Comma 2 8 6 5" xfId="9144" xr:uid="{00000000-0005-0000-0000-000051250000}"/>
    <cellStyle name="Comma 2 8 6 5 2" xfId="9145" xr:uid="{00000000-0005-0000-0000-000052250000}"/>
    <cellStyle name="Comma 2 8 6 6" xfId="9146" xr:uid="{00000000-0005-0000-0000-000053250000}"/>
    <cellStyle name="Comma 2 8 7" xfId="9147" xr:uid="{00000000-0005-0000-0000-000054250000}"/>
    <cellStyle name="Comma 2 8 7 2" xfId="9148" xr:uid="{00000000-0005-0000-0000-000055250000}"/>
    <cellStyle name="Comma 2 8 7 2 2" xfId="9149" xr:uid="{00000000-0005-0000-0000-000056250000}"/>
    <cellStyle name="Comma 2 8 7 2 3" xfId="9150" xr:uid="{00000000-0005-0000-0000-000057250000}"/>
    <cellStyle name="Comma 2 8 7 3" xfId="9151" xr:uid="{00000000-0005-0000-0000-000058250000}"/>
    <cellStyle name="Comma 2 8 7 4" xfId="9152" xr:uid="{00000000-0005-0000-0000-000059250000}"/>
    <cellStyle name="Comma 2 8 8" xfId="9153" xr:uid="{00000000-0005-0000-0000-00005A250000}"/>
    <cellStyle name="Comma 2 8 8 2" xfId="9154" xr:uid="{00000000-0005-0000-0000-00005B250000}"/>
    <cellStyle name="Comma 2 8 8 2 2" xfId="9155" xr:uid="{00000000-0005-0000-0000-00005C250000}"/>
    <cellStyle name="Comma 2 8 8 2 3" xfId="9156" xr:uid="{00000000-0005-0000-0000-00005D250000}"/>
    <cellStyle name="Comma 2 8 8 3" xfId="9157" xr:uid="{00000000-0005-0000-0000-00005E250000}"/>
    <cellStyle name="Comma 2 8 8 4" xfId="9158" xr:uid="{00000000-0005-0000-0000-00005F250000}"/>
    <cellStyle name="Comma 2 8 9" xfId="9159" xr:uid="{00000000-0005-0000-0000-000060250000}"/>
    <cellStyle name="Comma 2 8 9 2" xfId="9160" xr:uid="{00000000-0005-0000-0000-000061250000}"/>
    <cellStyle name="Comma 2 8 9 3" xfId="9161" xr:uid="{00000000-0005-0000-0000-000062250000}"/>
    <cellStyle name="Comma 2 9" xfId="9162" xr:uid="{00000000-0005-0000-0000-000063250000}"/>
    <cellStyle name="Comma 2 9 10" xfId="9163" xr:uid="{00000000-0005-0000-0000-000064250000}"/>
    <cellStyle name="Comma 2 9 10 2" xfId="9164" xr:uid="{00000000-0005-0000-0000-000065250000}"/>
    <cellStyle name="Comma 2 9 11" xfId="9165" xr:uid="{00000000-0005-0000-0000-000066250000}"/>
    <cellStyle name="Comma 2 9 12" xfId="9166" xr:uid="{00000000-0005-0000-0000-000067250000}"/>
    <cellStyle name="Comma 2 9 2" xfId="9167" xr:uid="{00000000-0005-0000-0000-000068250000}"/>
    <cellStyle name="Comma 2 9 2 10" xfId="9168" xr:uid="{00000000-0005-0000-0000-000069250000}"/>
    <cellStyle name="Comma 2 9 2 2" xfId="9169" xr:uid="{00000000-0005-0000-0000-00006A250000}"/>
    <cellStyle name="Comma 2 9 2 2 2" xfId="9170" xr:uid="{00000000-0005-0000-0000-00006B250000}"/>
    <cellStyle name="Comma 2 9 2 2 2 2" xfId="9171" xr:uid="{00000000-0005-0000-0000-00006C250000}"/>
    <cellStyle name="Comma 2 9 2 2 2 2 2" xfId="9172" xr:uid="{00000000-0005-0000-0000-00006D250000}"/>
    <cellStyle name="Comma 2 9 2 2 2 2 2 2" xfId="9173" xr:uid="{00000000-0005-0000-0000-00006E250000}"/>
    <cellStyle name="Comma 2 9 2 2 2 2 2 3" xfId="9174" xr:uid="{00000000-0005-0000-0000-00006F250000}"/>
    <cellStyle name="Comma 2 9 2 2 2 2 3" xfId="9175" xr:uid="{00000000-0005-0000-0000-000070250000}"/>
    <cellStyle name="Comma 2 9 2 2 2 2 3 2" xfId="9176" xr:uid="{00000000-0005-0000-0000-000071250000}"/>
    <cellStyle name="Comma 2 9 2 2 2 2 3 3" xfId="9177" xr:uid="{00000000-0005-0000-0000-000072250000}"/>
    <cellStyle name="Comma 2 9 2 2 2 2 4" xfId="9178" xr:uid="{00000000-0005-0000-0000-000073250000}"/>
    <cellStyle name="Comma 2 9 2 2 2 2 4 2" xfId="9179" xr:uid="{00000000-0005-0000-0000-000074250000}"/>
    <cellStyle name="Comma 2 9 2 2 2 2 4 3" xfId="9180" xr:uid="{00000000-0005-0000-0000-000075250000}"/>
    <cellStyle name="Comma 2 9 2 2 2 2 5" xfId="9181" xr:uid="{00000000-0005-0000-0000-000076250000}"/>
    <cellStyle name="Comma 2 9 2 2 2 2 5 2" xfId="9182" xr:uid="{00000000-0005-0000-0000-000077250000}"/>
    <cellStyle name="Comma 2 9 2 2 2 2 6" xfId="9183" xr:uid="{00000000-0005-0000-0000-000078250000}"/>
    <cellStyle name="Comma 2 9 2 2 2 3" xfId="9184" xr:uid="{00000000-0005-0000-0000-000079250000}"/>
    <cellStyle name="Comma 2 9 2 2 2 3 2" xfId="9185" xr:uid="{00000000-0005-0000-0000-00007A250000}"/>
    <cellStyle name="Comma 2 9 2 2 2 3 2 2" xfId="9186" xr:uid="{00000000-0005-0000-0000-00007B250000}"/>
    <cellStyle name="Comma 2 9 2 2 2 3 2 3" xfId="9187" xr:uid="{00000000-0005-0000-0000-00007C250000}"/>
    <cellStyle name="Comma 2 9 2 2 2 3 3" xfId="9188" xr:uid="{00000000-0005-0000-0000-00007D250000}"/>
    <cellStyle name="Comma 2 9 2 2 2 3 4" xfId="9189" xr:uid="{00000000-0005-0000-0000-00007E250000}"/>
    <cellStyle name="Comma 2 9 2 2 2 4" xfId="9190" xr:uid="{00000000-0005-0000-0000-00007F250000}"/>
    <cellStyle name="Comma 2 9 2 2 2 4 2" xfId="9191" xr:uid="{00000000-0005-0000-0000-000080250000}"/>
    <cellStyle name="Comma 2 9 2 2 2 4 2 2" xfId="9192" xr:uid="{00000000-0005-0000-0000-000081250000}"/>
    <cellStyle name="Comma 2 9 2 2 2 4 2 3" xfId="9193" xr:uid="{00000000-0005-0000-0000-000082250000}"/>
    <cellStyle name="Comma 2 9 2 2 2 4 3" xfId="9194" xr:uid="{00000000-0005-0000-0000-000083250000}"/>
    <cellStyle name="Comma 2 9 2 2 2 4 4" xfId="9195" xr:uid="{00000000-0005-0000-0000-000084250000}"/>
    <cellStyle name="Comma 2 9 2 2 2 5" xfId="9196" xr:uid="{00000000-0005-0000-0000-000085250000}"/>
    <cellStyle name="Comma 2 9 2 2 2 5 2" xfId="9197" xr:uid="{00000000-0005-0000-0000-000086250000}"/>
    <cellStyle name="Comma 2 9 2 2 2 5 3" xfId="9198" xr:uid="{00000000-0005-0000-0000-000087250000}"/>
    <cellStyle name="Comma 2 9 2 2 2 6" xfId="9199" xr:uid="{00000000-0005-0000-0000-000088250000}"/>
    <cellStyle name="Comma 2 9 2 2 2 6 2" xfId="9200" xr:uid="{00000000-0005-0000-0000-000089250000}"/>
    <cellStyle name="Comma 2 9 2 2 2 7" xfId="9201" xr:uid="{00000000-0005-0000-0000-00008A250000}"/>
    <cellStyle name="Comma 2 9 2 2 3" xfId="9202" xr:uid="{00000000-0005-0000-0000-00008B250000}"/>
    <cellStyle name="Comma 2 9 2 2 3 2" xfId="9203" xr:uid="{00000000-0005-0000-0000-00008C250000}"/>
    <cellStyle name="Comma 2 9 2 2 3 2 2" xfId="9204" xr:uid="{00000000-0005-0000-0000-00008D250000}"/>
    <cellStyle name="Comma 2 9 2 2 3 2 3" xfId="9205" xr:uid="{00000000-0005-0000-0000-00008E250000}"/>
    <cellStyle name="Comma 2 9 2 2 3 3" xfId="9206" xr:uid="{00000000-0005-0000-0000-00008F250000}"/>
    <cellStyle name="Comma 2 9 2 2 3 3 2" xfId="9207" xr:uid="{00000000-0005-0000-0000-000090250000}"/>
    <cellStyle name="Comma 2 9 2 2 3 3 3" xfId="9208" xr:uid="{00000000-0005-0000-0000-000091250000}"/>
    <cellStyle name="Comma 2 9 2 2 3 4" xfId="9209" xr:uid="{00000000-0005-0000-0000-000092250000}"/>
    <cellStyle name="Comma 2 9 2 2 3 4 2" xfId="9210" xr:uid="{00000000-0005-0000-0000-000093250000}"/>
    <cellStyle name="Comma 2 9 2 2 3 4 3" xfId="9211" xr:uid="{00000000-0005-0000-0000-000094250000}"/>
    <cellStyle name="Comma 2 9 2 2 3 5" xfId="9212" xr:uid="{00000000-0005-0000-0000-000095250000}"/>
    <cellStyle name="Comma 2 9 2 2 3 5 2" xfId="9213" xr:uid="{00000000-0005-0000-0000-000096250000}"/>
    <cellStyle name="Comma 2 9 2 2 3 6" xfId="9214" xr:uid="{00000000-0005-0000-0000-000097250000}"/>
    <cellStyle name="Comma 2 9 2 2 4" xfId="9215" xr:uid="{00000000-0005-0000-0000-000098250000}"/>
    <cellStyle name="Comma 2 9 2 2 4 2" xfId="9216" xr:uid="{00000000-0005-0000-0000-000099250000}"/>
    <cellStyle name="Comma 2 9 2 2 4 2 2" xfId="9217" xr:uid="{00000000-0005-0000-0000-00009A250000}"/>
    <cellStyle name="Comma 2 9 2 2 4 2 3" xfId="9218" xr:uid="{00000000-0005-0000-0000-00009B250000}"/>
    <cellStyle name="Comma 2 9 2 2 4 3" xfId="9219" xr:uid="{00000000-0005-0000-0000-00009C250000}"/>
    <cellStyle name="Comma 2 9 2 2 4 4" xfId="9220" xr:uid="{00000000-0005-0000-0000-00009D250000}"/>
    <cellStyle name="Comma 2 9 2 2 5" xfId="9221" xr:uid="{00000000-0005-0000-0000-00009E250000}"/>
    <cellStyle name="Comma 2 9 2 2 5 2" xfId="9222" xr:uid="{00000000-0005-0000-0000-00009F250000}"/>
    <cellStyle name="Comma 2 9 2 2 5 2 2" xfId="9223" xr:uid="{00000000-0005-0000-0000-0000A0250000}"/>
    <cellStyle name="Comma 2 9 2 2 5 2 3" xfId="9224" xr:uid="{00000000-0005-0000-0000-0000A1250000}"/>
    <cellStyle name="Comma 2 9 2 2 5 3" xfId="9225" xr:uid="{00000000-0005-0000-0000-0000A2250000}"/>
    <cellStyle name="Comma 2 9 2 2 5 4" xfId="9226" xr:uid="{00000000-0005-0000-0000-0000A3250000}"/>
    <cellStyle name="Comma 2 9 2 2 6" xfId="9227" xr:uid="{00000000-0005-0000-0000-0000A4250000}"/>
    <cellStyle name="Comma 2 9 2 2 6 2" xfId="9228" xr:uid="{00000000-0005-0000-0000-0000A5250000}"/>
    <cellStyle name="Comma 2 9 2 2 6 3" xfId="9229" xr:uid="{00000000-0005-0000-0000-0000A6250000}"/>
    <cellStyle name="Comma 2 9 2 2 7" xfId="9230" xr:uid="{00000000-0005-0000-0000-0000A7250000}"/>
    <cellStyle name="Comma 2 9 2 2 7 2" xfId="9231" xr:uid="{00000000-0005-0000-0000-0000A8250000}"/>
    <cellStyle name="Comma 2 9 2 2 8" xfId="9232" xr:uid="{00000000-0005-0000-0000-0000A9250000}"/>
    <cellStyle name="Comma 2 9 2 3" xfId="9233" xr:uid="{00000000-0005-0000-0000-0000AA250000}"/>
    <cellStyle name="Comma 2 9 2 3 2" xfId="9234" xr:uid="{00000000-0005-0000-0000-0000AB250000}"/>
    <cellStyle name="Comma 2 9 2 3 2 2" xfId="9235" xr:uid="{00000000-0005-0000-0000-0000AC250000}"/>
    <cellStyle name="Comma 2 9 2 3 2 2 2" xfId="9236" xr:uid="{00000000-0005-0000-0000-0000AD250000}"/>
    <cellStyle name="Comma 2 9 2 3 2 2 3" xfId="9237" xr:uid="{00000000-0005-0000-0000-0000AE250000}"/>
    <cellStyle name="Comma 2 9 2 3 2 3" xfId="9238" xr:uid="{00000000-0005-0000-0000-0000AF250000}"/>
    <cellStyle name="Comma 2 9 2 3 2 3 2" xfId="9239" xr:uid="{00000000-0005-0000-0000-0000B0250000}"/>
    <cellStyle name="Comma 2 9 2 3 2 3 3" xfId="9240" xr:uid="{00000000-0005-0000-0000-0000B1250000}"/>
    <cellStyle name="Comma 2 9 2 3 2 4" xfId="9241" xr:uid="{00000000-0005-0000-0000-0000B2250000}"/>
    <cellStyle name="Comma 2 9 2 3 2 4 2" xfId="9242" xr:uid="{00000000-0005-0000-0000-0000B3250000}"/>
    <cellStyle name="Comma 2 9 2 3 2 4 3" xfId="9243" xr:uid="{00000000-0005-0000-0000-0000B4250000}"/>
    <cellStyle name="Comma 2 9 2 3 2 5" xfId="9244" xr:uid="{00000000-0005-0000-0000-0000B5250000}"/>
    <cellStyle name="Comma 2 9 2 3 2 5 2" xfId="9245" xr:uid="{00000000-0005-0000-0000-0000B6250000}"/>
    <cellStyle name="Comma 2 9 2 3 2 6" xfId="9246" xr:uid="{00000000-0005-0000-0000-0000B7250000}"/>
    <cellStyle name="Comma 2 9 2 3 3" xfId="9247" xr:uid="{00000000-0005-0000-0000-0000B8250000}"/>
    <cellStyle name="Comma 2 9 2 3 3 2" xfId="9248" xr:uid="{00000000-0005-0000-0000-0000B9250000}"/>
    <cellStyle name="Comma 2 9 2 3 3 2 2" xfId="9249" xr:uid="{00000000-0005-0000-0000-0000BA250000}"/>
    <cellStyle name="Comma 2 9 2 3 3 2 3" xfId="9250" xr:uid="{00000000-0005-0000-0000-0000BB250000}"/>
    <cellStyle name="Comma 2 9 2 3 3 3" xfId="9251" xr:uid="{00000000-0005-0000-0000-0000BC250000}"/>
    <cellStyle name="Comma 2 9 2 3 3 4" xfId="9252" xr:uid="{00000000-0005-0000-0000-0000BD250000}"/>
    <cellStyle name="Comma 2 9 2 3 4" xfId="9253" xr:uid="{00000000-0005-0000-0000-0000BE250000}"/>
    <cellStyle name="Comma 2 9 2 3 4 2" xfId="9254" xr:uid="{00000000-0005-0000-0000-0000BF250000}"/>
    <cellStyle name="Comma 2 9 2 3 4 2 2" xfId="9255" xr:uid="{00000000-0005-0000-0000-0000C0250000}"/>
    <cellStyle name="Comma 2 9 2 3 4 2 3" xfId="9256" xr:uid="{00000000-0005-0000-0000-0000C1250000}"/>
    <cellStyle name="Comma 2 9 2 3 4 3" xfId="9257" xr:uid="{00000000-0005-0000-0000-0000C2250000}"/>
    <cellStyle name="Comma 2 9 2 3 4 4" xfId="9258" xr:uid="{00000000-0005-0000-0000-0000C3250000}"/>
    <cellStyle name="Comma 2 9 2 3 5" xfId="9259" xr:uid="{00000000-0005-0000-0000-0000C4250000}"/>
    <cellStyle name="Comma 2 9 2 3 5 2" xfId="9260" xr:uid="{00000000-0005-0000-0000-0000C5250000}"/>
    <cellStyle name="Comma 2 9 2 3 5 3" xfId="9261" xr:uid="{00000000-0005-0000-0000-0000C6250000}"/>
    <cellStyle name="Comma 2 9 2 3 6" xfId="9262" xr:uid="{00000000-0005-0000-0000-0000C7250000}"/>
    <cellStyle name="Comma 2 9 2 3 6 2" xfId="9263" xr:uid="{00000000-0005-0000-0000-0000C8250000}"/>
    <cellStyle name="Comma 2 9 2 3 7" xfId="9264" xr:uid="{00000000-0005-0000-0000-0000C9250000}"/>
    <cellStyle name="Comma 2 9 2 4" xfId="9265" xr:uid="{00000000-0005-0000-0000-0000CA250000}"/>
    <cellStyle name="Comma 2 9 2 4 2" xfId="9266" xr:uid="{00000000-0005-0000-0000-0000CB250000}"/>
    <cellStyle name="Comma 2 9 2 4 2 2" xfId="9267" xr:uid="{00000000-0005-0000-0000-0000CC250000}"/>
    <cellStyle name="Comma 2 9 2 4 2 3" xfId="9268" xr:uid="{00000000-0005-0000-0000-0000CD250000}"/>
    <cellStyle name="Comma 2 9 2 4 3" xfId="9269" xr:uid="{00000000-0005-0000-0000-0000CE250000}"/>
    <cellStyle name="Comma 2 9 2 4 3 2" xfId="9270" xr:uid="{00000000-0005-0000-0000-0000CF250000}"/>
    <cellStyle name="Comma 2 9 2 4 3 3" xfId="9271" xr:uid="{00000000-0005-0000-0000-0000D0250000}"/>
    <cellStyle name="Comma 2 9 2 4 4" xfId="9272" xr:uid="{00000000-0005-0000-0000-0000D1250000}"/>
    <cellStyle name="Comma 2 9 2 4 4 2" xfId="9273" xr:uid="{00000000-0005-0000-0000-0000D2250000}"/>
    <cellStyle name="Comma 2 9 2 4 4 3" xfId="9274" xr:uid="{00000000-0005-0000-0000-0000D3250000}"/>
    <cellStyle name="Comma 2 9 2 4 5" xfId="9275" xr:uid="{00000000-0005-0000-0000-0000D4250000}"/>
    <cellStyle name="Comma 2 9 2 4 5 2" xfId="9276" xr:uid="{00000000-0005-0000-0000-0000D5250000}"/>
    <cellStyle name="Comma 2 9 2 4 6" xfId="9277" xr:uid="{00000000-0005-0000-0000-0000D6250000}"/>
    <cellStyle name="Comma 2 9 2 5" xfId="9278" xr:uid="{00000000-0005-0000-0000-0000D7250000}"/>
    <cellStyle name="Comma 2 9 2 5 2" xfId="9279" xr:uid="{00000000-0005-0000-0000-0000D8250000}"/>
    <cellStyle name="Comma 2 9 2 5 2 2" xfId="9280" xr:uid="{00000000-0005-0000-0000-0000D9250000}"/>
    <cellStyle name="Comma 2 9 2 5 2 3" xfId="9281" xr:uid="{00000000-0005-0000-0000-0000DA250000}"/>
    <cellStyle name="Comma 2 9 2 5 3" xfId="9282" xr:uid="{00000000-0005-0000-0000-0000DB250000}"/>
    <cellStyle name="Comma 2 9 2 5 4" xfId="9283" xr:uid="{00000000-0005-0000-0000-0000DC250000}"/>
    <cellStyle name="Comma 2 9 2 6" xfId="9284" xr:uid="{00000000-0005-0000-0000-0000DD250000}"/>
    <cellStyle name="Comma 2 9 2 6 2" xfId="9285" xr:uid="{00000000-0005-0000-0000-0000DE250000}"/>
    <cellStyle name="Comma 2 9 2 6 2 2" xfId="9286" xr:uid="{00000000-0005-0000-0000-0000DF250000}"/>
    <cellStyle name="Comma 2 9 2 6 2 3" xfId="9287" xr:uid="{00000000-0005-0000-0000-0000E0250000}"/>
    <cellStyle name="Comma 2 9 2 6 3" xfId="9288" xr:uid="{00000000-0005-0000-0000-0000E1250000}"/>
    <cellStyle name="Comma 2 9 2 6 4" xfId="9289" xr:uid="{00000000-0005-0000-0000-0000E2250000}"/>
    <cellStyle name="Comma 2 9 2 7" xfId="9290" xr:uid="{00000000-0005-0000-0000-0000E3250000}"/>
    <cellStyle name="Comma 2 9 2 7 2" xfId="9291" xr:uid="{00000000-0005-0000-0000-0000E4250000}"/>
    <cellStyle name="Comma 2 9 2 7 3" xfId="9292" xr:uid="{00000000-0005-0000-0000-0000E5250000}"/>
    <cellStyle name="Comma 2 9 2 8" xfId="9293" xr:uid="{00000000-0005-0000-0000-0000E6250000}"/>
    <cellStyle name="Comma 2 9 2 8 2" xfId="9294" xr:uid="{00000000-0005-0000-0000-0000E7250000}"/>
    <cellStyle name="Comma 2 9 2 9" xfId="9295" xr:uid="{00000000-0005-0000-0000-0000E8250000}"/>
    <cellStyle name="Comma 2 9 3" xfId="9296" xr:uid="{00000000-0005-0000-0000-0000E9250000}"/>
    <cellStyle name="Comma 2 9 3 2" xfId="9297" xr:uid="{00000000-0005-0000-0000-0000EA250000}"/>
    <cellStyle name="Comma 2 9 3 2 2" xfId="9298" xr:uid="{00000000-0005-0000-0000-0000EB250000}"/>
    <cellStyle name="Comma 2 9 3 2 2 2" xfId="9299" xr:uid="{00000000-0005-0000-0000-0000EC250000}"/>
    <cellStyle name="Comma 2 9 3 2 2 2 2" xfId="9300" xr:uid="{00000000-0005-0000-0000-0000ED250000}"/>
    <cellStyle name="Comma 2 9 3 2 2 2 2 2" xfId="9301" xr:uid="{00000000-0005-0000-0000-0000EE250000}"/>
    <cellStyle name="Comma 2 9 3 2 2 2 2 3" xfId="9302" xr:uid="{00000000-0005-0000-0000-0000EF250000}"/>
    <cellStyle name="Comma 2 9 3 2 2 2 3" xfId="9303" xr:uid="{00000000-0005-0000-0000-0000F0250000}"/>
    <cellStyle name="Comma 2 9 3 2 2 2 3 2" xfId="9304" xr:uid="{00000000-0005-0000-0000-0000F1250000}"/>
    <cellStyle name="Comma 2 9 3 2 2 2 3 3" xfId="9305" xr:uid="{00000000-0005-0000-0000-0000F2250000}"/>
    <cellStyle name="Comma 2 9 3 2 2 2 4" xfId="9306" xr:uid="{00000000-0005-0000-0000-0000F3250000}"/>
    <cellStyle name="Comma 2 9 3 2 2 2 4 2" xfId="9307" xr:uid="{00000000-0005-0000-0000-0000F4250000}"/>
    <cellStyle name="Comma 2 9 3 2 2 2 4 3" xfId="9308" xr:uid="{00000000-0005-0000-0000-0000F5250000}"/>
    <cellStyle name="Comma 2 9 3 2 2 2 5" xfId="9309" xr:uid="{00000000-0005-0000-0000-0000F6250000}"/>
    <cellStyle name="Comma 2 9 3 2 2 2 5 2" xfId="9310" xr:uid="{00000000-0005-0000-0000-0000F7250000}"/>
    <cellStyle name="Comma 2 9 3 2 2 2 6" xfId="9311" xr:uid="{00000000-0005-0000-0000-0000F8250000}"/>
    <cellStyle name="Comma 2 9 3 2 2 3" xfId="9312" xr:uid="{00000000-0005-0000-0000-0000F9250000}"/>
    <cellStyle name="Comma 2 9 3 2 2 3 2" xfId="9313" xr:uid="{00000000-0005-0000-0000-0000FA250000}"/>
    <cellStyle name="Comma 2 9 3 2 2 3 2 2" xfId="9314" xr:uid="{00000000-0005-0000-0000-0000FB250000}"/>
    <cellStyle name="Comma 2 9 3 2 2 3 2 3" xfId="9315" xr:uid="{00000000-0005-0000-0000-0000FC250000}"/>
    <cellStyle name="Comma 2 9 3 2 2 3 3" xfId="9316" xr:uid="{00000000-0005-0000-0000-0000FD250000}"/>
    <cellStyle name="Comma 2 9 3 2 2 3 4" xfId="9317" xr:uid="{00000000-0005-0000-0000-0000FE250000}"/>
    <cellStyle name="Comma 2 9 3 2 2 4" xfId="9318" xr:uid="{00000000-0005-0000-0000-0000FF250000}"/>
    <cellStyle name="Comma 2 9 3 2 2 4 2" xfId="9319" xr:uid="{00000000-0005-0000-0000-000000260000}"/>
    <cellStyle name="Comma 2 9 3 2 2 4 2 2" xfId="9320" xr:uid="{00000000-0005-0000-0000-000001260000}"/>
    <cellStyle name="Comma 2 9 3 2 2 4 2 3" xfId="9321" xr:uid="{00000000-0005-0000-0000-000002260000}"/>
    <cellStyle name="Comma 2 9 3 2 2 4 3" xfId="9322" xr:uid="{00000000-0005-0000-0000-000003260000}"/>
    <cellStyle name="Comma 2 9 3 2 2 4 4" xfId="9323" xr:uid="{00000000-0005-0000-0000-000004260000}"/>
    <cellStyle name="Comma 2 9 3 2 2 5" xfId="9324" xr:uid="{00000000-0005-0000-0000-000005260000}"/>
    <cellStyle name="Comma 2 9 3 2 2 5 2" xfId="9325" xr:uid="{00000000-0005-0000-0000-000006260000}"/>
    <cellStyle name="Comma 2 9 3 2 2 5 3" xfId="9326" xr:uid="{00000000-0005-0000-0000-000007260000}"/>
    <cellStyle name="Comma 2 9 3 2 2 6" xfId="9327" xr:uid="{00000000-0005-0000-0000-000008260000}"/>
    <cellStyle name="Comma 2 9 3 2 2 6 2" xfId="9328" xr:uid="{00000000-0005-0000-0000-000009260000}"/>
    <cellStyle name="Comma 2 9 3 2 2 7" xfId="9329" xr:uid="{00000000-0005-0000-0000-00000A260000}"/>
    <cellStyle name="Comma 2 9 3 2 3" xfId="9330" xr:uid="{00000000-0005-0000-0000-00000B260000}"/>
    <cellStyle name="Comma 2 9 3 2 3 2" xfId="9331" xr:uid="{00000000-0005-0000-0000-00000C260000}"/>
    <cellStyle name="Comma 2 9 3 2 3 2 2" xfId="9332" xr:uid="{00000000-0005-0000-0000-00000D260000}"/>
    <cellStyle name="Comma 2 9 3 2 3 2 3" xfId="9333" xr:uid="{00000000-0005-0000-0000-00000E260000}"/>
    <cellStyle name="Comma 2 9 3 2 3 3" xfId="9334" xr:uid="{00000000-0005-0000-0000-00000F260000}"/>
    <cellStyle name="Comma 2 9 3 2 3 3 2" xfId="9335" xr:uid="{00000000-0005-0000-0000-000010260000}"/>
    <cellStyle name="Comma 2 9 3 2 3 3 3" xfId="9336" xr:uid="{00000000-0005-0000-0000-000011260000}"/>
    <cellStyle name="Comma 2 9 3 2 3 4" xfId="9337" xr:uid="{00000000-0005-0000-0000-000012260000}"/>
    <cellStyle name="Comma 2 9 3 2 3 4 2" xfId="9338" xr:uid="{00000000-0005-0000-0000-000013260000}"/>
    <cellStyle name="Comma 2 9 3 2 3 4 3" xfId="9339" xr:uid="{00000000-0005-0000-0000-000014260000}"/>
    <cellStyle name="Comma 2 9 3 2 3 5" xfId="9340" xr:uid="{00000000-0005-0000-0000-000015260000}"/>
    <cellStyle name="Comma 2 9 3 2 3 5 2" xfId="9341" xr:uid="{00000000-0005-0000-0000-000016260000}"/>
    <cellStyle name="Comma 2 9 3 2 3 6" xfId="9342" xr:uid="{00000000-0005-0000-0000-000017260000}"/>
    <cellStyle name="Comma 2 9 3 2 4" xfId="9343" xr:uid="{00000000-0005-0000-0000-000018260000}"/>
    <cellStyle name="Comma 2 9 3 2 4 2" xfId="9344" xr:uid="{00000000-0005-0000-0000-000019260000}"/>
    <cellStyle name="Comma 2 9 3 2 4 2 2" xfId="9345" xr:uid="{00000000-0005-0000-0000-00001A260000}"/>
    <cellStyle name="Comma 2 9 3 2 4 2 3" xfId="9346" xr:uid="{00000000-0005-0000-0000-00001B260000}"/>
    <cellStyle name="Comma 2 9 3 2 4 3" xfId="9347" xr:uid="{00000000-0005-0000-0000-00001C260000}"/>
    <cellStyle name="Comma 2 9 3 2 4 4" xfId="9348" xr:uid="{00000000-0005-0000-0000-00001D260000}"/>
    <cellStyle name="Comma 2 9 3 2 5" xfId="9349" xr:uid="{00000000-0005-0000-0000-00001E260000}"/>
    <cellStyle name="Comma 2 9 3 2 5 2" xfId="9350" xr:uid="{00000000-0005-0000-0000-00001F260000}"/>
    <cellStyle name="Comma 2 9 3 2 5 2 2" xfId="9351" xr:uid="{00000000-0005-0000-0000-000020260000}"/>
    <cellStyle name="Comma 2 9 3 2 5 2 3" xfId="9352" xr:uid="{00000000-0005-0000-0000-000021260000}"/>
    <cellStyle name="Comma 2 9 3 2 5 3" xfId="9353" xr:uid="{00000000-0005-0000-0000-000022260000}"/>
    <cellStyle name="Comma 2 9 3 2 5 4" xfId="9354" xr:uid="{00000000-0005-0000-0000-000023260000}"/>
    <cellStyle name="Comma 2 9 3 2 6" xfId="9355" xr:uid="{00000000-0005-0000-0000-000024260000}"/>
    <cellStyle name="Comma 2 9 3 2 6 2" xfId="9356" xr:uid="{00000000-0005-0000-0000-000025260000}"/>
    <cellStyle name="Comma 2 9 3 2 6 3" xfId="9357" xr:uid="{00000000-0005-0000-0000-000026260000}"/>
    <cellStyle name="Comma 2 9 3 2 7" xfId="9358" xr:uid="{00000000-0005-0000-0000-000027260000}"/>
    <cellStyle name="Comma 2 9 3 2 7 2" xfId="9359" xr:uid="{00000000-0005-0000-0000-000028260000}"/>
    <cellStyle name="Comma 2 9 3 2 8" xfId="9360" xr:uid="{00000000-0005-0000-0000-000029260000}"/>
    <cellStyle name="Comma 2 9 3 3" xfId="9361" xr:uid="{00000000-0005-0000-0000-00002A260000}"/>
    <cellStyle name="Comma 2 9 3 3 2" xfId="9362" xr:uid="{00000000-0005-0000-0000-00002B260000}"/>
    <cellStyle name="Comma 2 9 3 3 2 2" xfId="9363" xr:uid="{00000000-0005-0000-0000-00002C260000}"/>
    <cellStyle name="Comma 2 9 3 3 2 2 2" xfId="9364" xr:uid="{00000000-0005-0000-0000-00002D260000}"/>
    <cellStyle name="Comma 2 9 3 3 2 2 3" xfId="9365" xr:uid="{00000000-0005-0000-0000-00002E260000}"/>
    <cellStyle name="Comma 2 9 3 3 2 3" xfId="9366" xr:uid="{00000000-0005-0000-0000-00002F260000}"/>
    <cellStyle name="Comma 2 9 3 3 2 3 2" xfId="9367" xr:uid="{00000000-0005-0000-0000-000030260000}"/>
    <cellStyle name="Comma 2 9 3 3 2 3 3" xfId="9368" xr:uid="{00000000-0005-0000-0000-000031260000}"/>
    <cellStyle name="Comma 2 9 3 3 2 4" xfId="9369" xr:uid="{00000000-0005-0000-0000-000032260000}"/>
    <cellStyle name="Comma 2 9 3 3 2 4 2" xfId="9370" xr:uid="{00000000-0005-0000-0000-000033260000}"/>
    <cellStyle name="Comma 2 9 3 3 2 4 3" xfId="9371" xr:uid="{00000000-0005-0000-0000-000034260000}"/>
    <cellStyle name="Comma 2 9 3 3 2 5" xfId="9372" xr:uid="{00000000-0005-0000-0000-000035260000}"/>
    <cellStyle name="Comma 2 9 3 3 2 5 2" xfId="9373" xr:uid="{00000000-0005-0000-0000-000036260000}"/>
    <cellStyle name="Comma 2 9 3 3 2 6" xfId="9374" xr:uid="{00000000-0005-0000-0000-000037260000}"/>
    <cellStyle name="Comma 2 9 3 3 3" xfId="9375" xr:uid="{00000000-0005-0000-0000-000038260000}"/>
    <cellStyle name="Comma 2 9 3 3 3 2" xfId="9376" xr:uid="{00000000-0005-0000-0000-000039260000}"/>
    <cellStyle name="Comma 2 9 3 3 3 2 2" xfId="9377" xr:uid="{00000000-0005-0000-0000-00003A260000}"/>
    <cellStyle name="Comma 2 9 3 3 3 2 3" xfId="9378" xr:uid="{00000000-0005-0000-0000-00003B260000}"/>
    <cellStyle name="Comma 2 9 3 3 3 3" xfId="9379" xr:uid="{00000000-0005-0000-0000-00003C260000}"/>
    <cellStyle name="Comma 2 9 3 3 3 4" xfId="9380" xr:uid="{00000000-0005-0000-0000-00003D260000}"/>
    <cellStyle name="Comma 2 9 3 3 4" xfId="9381" xr:uid="{00000000-0005-0000-0000-00003E260000}"/>
    <cellStyle name="Comma 2 9 3 3 4 2" xfId="9382" xr:uid="{00000000-0005-0000-0000-00003F260000}"/>
    <cellStyle name="Comma 2 9 3 3 4 2 2" xfId="9383" xr:uid="{00000000-0005-0000-0000-000040260000}"/>
    <cellStyle name="Comma 2 9 3 3 4 2 3" xfId="9384" xr:uid="{00000000-0005-0000-0000-000041260000}"/>
    <cellStyle name="Comma 2 9 3 3 4 3" xfId="9385" xr:uid="{00000000-0005-0000-0000-000042260000}"/>
    <cellStyle name="Comma 2 9 3 3 4 4" xfId="9386" xr:uid="{00000000-0005-0000-0000-000043260000}"/>
    <cellStyle name="Comma 2 9 3 3 5" xfId="9387" xr:uid="{00000000-0005-0000-0000-000044260000}"/>
    <cellStyle name="Comma 2 9 3 3 5 2" xfId="9388" xr:uid="{00000000-0005-0000-0000-000045260000}"/>
    <cellStyle name="Comma 2 9 3 3 5 3" xfId="9389" xr:uid="{00000000-0005-0000-0000-000046260000}"/>
    <cellStyle name="Comma 2 9 3 3 6" xfId="9390" xr:uid="{00000000-0005-0000-0000-000047260000}"/>
    <cellStyle name="Comma 2 9 3 3 6 2" xfId="9391" xr:uid="{00000000-0005-0000-0000-000048260000}"/>
    <cellStyle name="Comma 2 9 3 3 7" xfId="9392" xr:uid="{00000000-0005-0000-0000-000049260000}"/>
    <cellStyle name="Comma 2 9 3 4" xfId="9393" xr:uid="{00000000-0005-0000-0000-00004A260000}"/>
    <cellStyle name="Comma 2 9 3 4 2" xfId="9394" xr:uid="{00000000-0005-0000-0000-00004B260000}"/>
    <cellStyle name="Comma 2 9 3 4 2 2" xfId="9395" xr:uid="{00000000-0005-0000-0000-00004C260000}"/>
    <cellStyle name="Comma 2 9 3 4 2 3" xfId="9396" xr:uid="{00000000-0005-0000-0000-00004D260000}"/>
    <cellStyle name="Comma 2 9 3 4 3" xfId="9397" xr:uid="{00000000-0005-0000-0000-00004E260000}"/>
    <cellStyle name="Comma 2 9 3 4 3 2" xfId="9398" xr:uid="{00000000-0005-0000-0000-00004F260000}"/>
    <cellStyle name="Comma 2 9 3 4 3 3" xfId="9399" xr:uid="{00000000-0005-0000-0000-000050260000}"/>
    <cellStyle name="Comma 2 9 3 4 4" xfId="9400" xr:uid="{00000000-0005-0000-0000-000051260000}"/>
    <cellStyle name="Comma 2 9 3 4 4 2" xfId="9401" xr:uid="{00000000-0005-0000-0000-000052260000}"/>
    <cellStyle name="Comma 2 9 3 4 4 3" xfId="9402" xr:uid="{00000000-0005-0000-0000-000053260000}"/>
    <cellStyle name="Comma 2 9 3 4 5" xfId="9403" xr:uid="{00000000-0005-0000-0000-000054260000}"/>
    <cellStyle name="Comma 2 9 3 4 5 2" xfId="9404" xr:uid="{00000000-0005-0000-0000-000055260000}"/>
    <cellStyle name="Comma 2 9 3 4 6" xfId="9405" xr:uid="{00000000-0005-0000-0000-000056260000}"/>
    <cellStyle name="Comma 2 9 3 5" xfId="9406" xr:uid="{00000000-0005-0000-0000-000057260000}"/>
    <cellStyle name="Comma 2 9 3 5 2" xfId="9407" xr:uid="{00000000-0005-0000-0000-000058260000}"/>
    <cellStyle name="Comma 2 9 3 5 2 2" xfId="9408" xr:uid="{00000000-0005-0000-0000-000059260000}"/>
    <cellStyle name="Comma 2 9 3 5 2 3" xfId="9409" xr:uid="{00000000-0005-0000-0000-00005A260000}"/>
    <cellStyle name="Comma 2 9 3 5 3" xfId="9410" xr:uid="{00000000-0005-0000-0000-00005B260000}"/>
    <cellStyle name="Comma 2 9 3 5 4" xfId="9411" xr:uid="{00000000-0005-0000-0000-00005C260000}"/>
    <cellStyle name="Comma 2 9 3 6" xfId="9412" xr:uid="{00000000-0005-0000-0000-00005D260000}"/>
    <cellStyle name="Comma 2 9 3 6 2" xfId="9413" xr:uid="{00000000-0005-0000-0000-00005E260000}"/>
    <cellStyle name="Comma 2 9 3 6 2 2" xfId="9414" xr:uid="{00000000-0005-0000-0000-00005F260000}"/>
    <cellStyle name="Comma 2 9 3 6 2 3" xfId="9415" xr:uid="{00000000-0005-0000-0000-000060260000}"/>
    <cellStyle name="Comma 2 9 3 6 3" xfId="9416" xr:uid="{00000000-0005-0000-0000-000061260000}"/>
    <cellStyle name="Comma 2 9 3 6 4" xfId="9417" xr:uid="{00000000-0005-0000-0000-000062260000}"/>
    <cellStyle name="Comma 2 9 3 7" xfId="9418" xr:uid="{00000000-0005-0000-0000-000063260000}"/>
    <cellStyle name="Comma 2 9 3 7 2" xfId="9419" xr:uid="{00000000-0005-0000-0000-000064260000}"/>
    <cellStyle name="Comma 2 9 3 7 3" xfId="9420" xr:uid="{00000000-0005-0000-0000-000065260000}"/>
    <cellStyle name="Comma 2 9 3 8" xfId="9421" xr:uid="{00000000-0005-0000-0000-000066260000}"/>
    <cellStyle name="Comma 2 9 3 8 2" xfId="9422" xr:uid="{00000000-0005-0000-0000-000067260000}"/>
    <cellStyle name="Comma 2 9 3 9" xfId="9423" xr:uid="{00000000-0005-0000-0000-000068260000}"/>
    <cellStyle name="Comma 2 9 4" xfId="9424" xr:uid="{00000000-0005-0000-0000-000069260000}"/>
    <cellStyle name="Comma 2 9 4 2" xfId="9425" xr:uid="{00000000-0005-0000-0000-00006A260000}"/>
    <cellStyle name="Comma 2 9 4 2 2" xfId="9426" xr:uid="{00000000-0005-0000-0000-00006B260000}"/>
    <cellStyle name="Comma 2 9 4 2 2 2" xfId="9427" xr:uid="{00000000-0005-0000-0000-00006C260000}"/>
    <cellStyle name="Comma 2 9 4 2 2 2 2" xfId="9428" xr:uid="{00000000-0005-0000-0000-00006D260000}"/>
    <cellStyle name="Comma 2 9 4 2 2 2 3" xfId="9429" xr:uid="{00000000-0005-0000-0000-00006E260000}"/>
    <cellStyle name="Comma 2 9 4 2 2 3" xfId="9430" xr:uid="{00000000-0005-0000-0000-00006F260000}"/>
    <cellStyle name="Comma 2 9 4 2 2 3 2" xfId="9431" xr:uid="{00000000-0005-0000-0000-000070260000}"/>
    <cellStyle name="Comma 2 9 4 2 2 3 3" xfId="9432" xr:uid="{00000000-0005-0000-0000-000071260000}"/>
    <cellStyle name="Comma 2 9 4 2 2 4" xfId="9433" xr:uid="{00000000-0005-0000-0000-000072260000}"/>
    <cellStyle name="Comma 2 9 4 2 2 4 2" xfId="9434" xr:uid="{00000000-0005-0000-0000-000073260000}"/>
    <cellStyle name="Comma 2 9 4 2 2 4 3" xfId="9435" xr:uid="{00000000-0005-0000-0000-000074260000}"/>
    <cellStyle name="Comma 2 9 4 2 2 5" xfId="9436" xr:uid="{00000000-0005-0000-0000-000075260000}"/>
    <cellStyle name="Comma 2 9 4 2 2 5 2" xfId="9437" xr:uid="{00000000-0005-0000-0000-000076260000}"/>
    <cellStyle name="Comma 2 9 4 2 2 6" xfId="9438" xr:uid="{00000000-0005-0000-0000-000077260000}"/>
    <cellStyle name="Comma 2 9 4 2 3" xfId="9439" xr:uid="{00000000-0005-0000-0000-000078260000}"/>
    <cellStyle name="Comma 2 9 4 2 3 2" xfId="9440" xr:uid="{00000000-0005-0000-0000-000079260000}"/>
    <cellStyle name="Comma 2 9 4 2 3 2 2" xfId="9441" xr:uid="{00000000-0005-0000-0000-00007A260000}"/>
    <cellStyle name="Comma 2 9 4 2 3 2 3" xfId="9442" xr:uid="{00000000-0005-0000-0000-00007B260000}"/>
    <cellStyle name="Comma 2 9 4 2 3 3" xfId="9443" xr:uid="{00000000-0005-0000-0000-00007C260000}"/>
    <cellStyle name="Comma 2 9 4 2 3 4" xfId="9444" xr:uid="{00000000-0005-0000-0000-00007D260000}"/>
    <cellStyle name="Comma 2 9 4 2 4" xfId="9445" xr:uid="{00000000-0005-0000-0000-00007E260000}"/>
    <cellStyle name="Comma 2 9 4 2 4 2" xfId="9446" xr:uid="{00000000-0005-0000-0000-00007F260000}"/>
    <cellStyle name="Comma 2 9 4 2 4 2 2" xfId="9447" xr:uid="{00000000-0005-0000-0000-000080260000}"/>
    <cellStyle name="Comma 2 9 4 2 4 2 3" xfId="9448" xr:uid="{00000000-0005-0000-0000-000081260000}"/>
    <cellStyle name="Comma 2 9 4 2 4 3" xfId="9449" xr:uid="{00000000-0005-0000-0000-000082260000}"/>
    <cellStyle name="Comma 2 9 4 2 4 4" xfId="9450" xr:uid="{00000000-0005-0000-0000-000083260000}"/>
    <cellStyle name="Comma 2 9 4 2 5" xfId="9451" xr:uid="{00000000-0005-0000-0000-000084260000}"/>
    <cellStyle name="Comma 2 9 4 2 5 2" xfId="9452" xr:uid="{00000000-0005-0000-0000-000085260000}"/>
    <cellStyle name="Comma 2 9 4 2 5 3" xfId="9453" xr:uid="{00000000-0005-0000-0000-000086260000}"/>
    <cellStyle name="Comma 2 9 4 2 6" xfId="9454" xr:uid="{00000000-0005-0000-0000-000087260000}"/>
    <cellStyle name="Comma 2 9 4 2 6 2" xfId="9455" xr:uid="{00000000-0005-0000-0000-000088260000}"/>
    <cellStyle name="Comma 2 9 4 2 7" xfId="9456" xr:uid="{00000000-0005-0000-0000-000089260000}"/>
    <cellStyle name="Comma 2 9 4 3" xfId="9457" xr:uid="{00000000-0005-0000-0000-00008A260000}"/>
    <cellStyle name="Comma 2 9 4 3 2" xfId="9458" xr:uid="{00000000-0005-0000-0000-00008B260000}"/>
    <cellStyle name="Comma 2 9 4 3 2 2" xfId="9459" xr:uid="{00000000-0005-0000-0000-00008C260000}"/>
    <cellStyle name="Comma 2 9 4 3 2 3" xfId="9460" xr:uid="{00000000-0005-0000-0000-00008D260000}"/>
    <cellStyle name="Comma 2 9 4 3 3" xfId="9461" xr:uid="{00000000-0005-0000-0000-00008E260000}"/>
    <cellStyle name="Comma 2 9 4 3 3 2" xfId="9462" xr:uid="{00000000-0005-0000-0000-00008F260000}"/>
    <cellStyle name="Comma 2 9 4 3 3 3" xfId="9463" xr:uid="{00000000-0005-0000-0000-000090260000}"/>
    <cellStyle name="Comma 2 9 4 3 4" xfId="9464" xr:uid="{00000000-0005-0000-0000-000091260000}"/>
    <cellStyle name="Comma 2 9 4 3 4 2" xfId="9465" xr:uid="{00000000-0005-0000-0000-000092260000}"/>
    <cellStyle name="Comma 2 9 4 3 4 3" xfId="9466" xr:uid="{00000000-0005-0000-0000-000093260000}"/>
    <cellStyle name="Comma 2 9 4 3 5" xfId="9467" xr:uid="{00000000-0005-0000-0000-000094260000}"/>
    <cellStyle name="Comma 2 9 4 3 5 2" xfId="9468" xr:uid="{00000000-0005-0000-0000-000095260000}"/>
    <cellStyle name="Comma 2 9 4 3 6" xfId="9469" xr:uid="{00000000-0005-0000-0000-000096260000}"/>
    <cellStyle name="Comma 2 9 4 4" xfId="9470" xr:uid="{00000000-0005-0000-0000-000097260000}"/>
    <cellStyle name="Comma 2 9 4 4 2" xfId="9471" xr:uid="{00000000-0005-0000-0000-000098260000}"/>
    <cellStyle name="Comma 2 9 4 4 2 2" xfId="9472" xr:uid="{00000000-0005-0000-0000-000099260000}"/>
    <cellStyle name="Comma 2 9 4 4 2 3" xfId="9473" xr:uid="{00000000-0005-0000-0000-00009A260000}"/>
    <cellStyle name="Comma 2 9 4 4 3" xfId="9474" xr:uid="{00000000-0005-0000-0000-00009B260000}"/>
    <cellStyle name="Comma 2 9 4 4 4" xfId="9475" xr:uid="{00000000-0005-0000-0000-00009C260000}"/>
    <cellStyle name="Comma 2 9 4 5" xfId="9476" xr:uid="{00000000-0005-0000-0000-00009D260000}"/>
    <cellStyle name="Comma 2 9 4 5 2" xfId="9477" xr:uid="{00000000-0005-0000-0000-00009E260000}"/>
    <cellStyle name="Comma 2 9 4 5 2 2" xfId="9478" xr:uid="{00000000-0005-0000-0000-00009F260000}"/>
    <cellStyle name="Comma 2 9 4 5 2 3" xfId="9479" xr:uid="{00000000-0005-0000-0000-0000A0260000}"/>
    <cellStyle name="Comma 2 9 4 5 3" xfId="9480" xr:uid="{00000000-0005-0000-0000-0000A1260000}"/>
    <cellStyle name="Comma 2 9 4 5 4" xfId="9481" xr:uid="{00000000-0005-0000-0000-0000A2260000}"/>
    <cellStyle name="Comma 2 9 4 6" xfId="9482" xr:uid="{00000000-0005-0000-0000-0000A3260000}"/>
    <cellStyle name="Comma 2 9 4 6 2" xfId="9483" xr:uid="{00000000-0005-0000-0000-0000A4260000}"/>
    <cellStyle name="Comma 2 9 4 6 3" xfId="9484" xr:uid="{00000000-0005-0000-0000-0000A5260000}"/>
    <cellStyle name="Comma 2 9 4 7" xfId="9485" xr:uid="{00000000-0005-0000-0000-0000A6260000}"/>
    <cellStyle name="Comma 2 9 4 7 2" xfId="9486" xr:uid="{00000000-0005-0000-0000-0000A7260000}"/>
    <cellStyle name="Comma 2 9 4 8" xfId="9487" xr:uid="{00000000-0005-0000-0000-0000A8260000}"/>
    <cellStyle name="Comma 2 9 5" xfId="9488" xr:uid="{00000000-0005-0000-0000-0000A9260000}"/>
    <cellStyle name="Comma 2 9 5 2" xfId="9489" xr:uid="{00000000-0005-0000-0000-0000AA260000}"/>
    <cellStyle name="Comma 2 9 5 2 2" xfId="9490" xr:uid="{00000000-0005-0000-0000-0000AB260000}"/>
    <cellStyle name="Comma 2 9 5 2 2 2" xfId="9491" xr:uid="{00000000-0005-0000-0000-0000AC260000}"/>
    <cellStyle name="Comma 2 9 5 2 2 3" xfId="9492" xr:uid="{00000000-0005-0000-0000-0000AD260000}"/>
    <cellStyle name="Comma 2 9 5 2 3" xfId="9493" xr:uid="{00000000-0005-0000-0000-0000AE260000}"/>
    <cellStyle name="Comma 2 9 5 2 3 2" xfId="9494" xr:uid="{00000000-0005-0000-0000-0000AF260000}"/>
    <cellStyle name="Comma 2 9 5 2 3 3" xfId="9495" xr:uid="{00000000-0005-0000-0000-0000B0260000}"/>
    <cellStyle name="Comma 2 9 5 2 4" xfId="9496" xr:uid="{00000000-0005-0000-0000-0000B1260000}"/>
    <cellStyle name="Comma 2 9 5 2 4 2" xfId="9497" xr:uid="{00000000-0005-0000-0000-0000B2260000}"/>
    <cellStyle name="Comma 2 9 5 2 4 3" xfId="9498" xr:uid="{00000000-0005-0000-0000-0000B3260000}"/>
    <cellStyle name="Comma 2 9 5 2 5" xfId="9499" xr:uid="{00000000-0005-0000-0000-0000B4260000}"/>
    <cellStyle name="Comma 2 9 5 2 5 2" xfId="9500" xr:uid="{00000000-0005-0000-0000-0000B5260000}"/>
    <cellStyle name="Comma 2 9 5 2 6" xfId="9501" xr:uid="{00000000-0005-0000-0000-0000B6260000}"/>
    <cellStyle name="Comma 2 9 5 3" xfId="9502" xr:uid="{00000000-0005-0000-0000-0000B7260000}"/>
    <cellStyle name="Comma 2 9 5 3 2" xfId="9503" xr:uid="{00000000-0005-0000-0000-0000B8260000}"/>
    <cellStyle name="Comma 2 9 5 3 2 2" xfId="9504" xr:uid="{00000000-0005-0000-0000-0000B9260000}"/>
    <cellStyle name="Comma 2 9 5 3 2 3" xfId="9505" xr:uid="{00000000-0005-0000-0000-0000BA260000}"/>
    <cellStyle name="Comma 2 9 5 3 3" xfId="9506" xr:uid="{00000000-0005-0000-0000-0000BB260000}"/>
    <cellStyle name="Comma 2 9 5 3 4" xfId="9507" xr:uid="{00000000-0005-0000-0000-0000BC260000}"/>
    <cellStyle name="Comma 2 9 5 4" xfId="9508" xr:uid="{00000000-0005-0000-0000-0000BD260000}"/>
    <cellStyle name="Comma 2 9 5 4 2" xfId="9509" xr:uid="{00000000-0005-0000-0000-0000BE260000}"/>
    <cellStyle name="Comma 2 9 5 4 2 2" xfId="9510" xr:uid="{00000000-0005-0000-0000-0000BF260000}"/>
    <cellStyle name="Comma 2 9 5 4 2 3" xfId="9511" xr:uid="{00000000-0005-0000-0000-0000C0260000}"/>
    <cellStyle name="Comma 2 9 5 4 3" xfId="9512" xr:uid="{00000000-0005-0000-0000-0000C1260000}"/>
    <cellStyle name="Comma 2 9 5 4 4" xfId="9513" xr:uid="{00000000-0005-0000-0000-0000C2260000}"/>
    <cellStyle name="Comma 2 9 5 5" xfId="9514" xr:uid="{00000000-0005-0000-0000-0000C3260000}"/>
    <cellStyle name="Comma 2 9 5 5 2" xfId="9515" xr:uid="{00000000-0005-0000-0000-0000C4260000}"/>
    <cellStyle name="Comma 2 9 5 5 3" xfId="9516" xr:uid="{00000000-0005-0000-0000-0000C5260000}"/>
    <cellStyle name="Comma 2 9 5 6" xfId="9517" xr:uid="{00000000-0005-0000-0000-0000C6260000}"/>
    <cellStyle name="Comma 2 9 5 6 2" xfId="9518" xr:uid="{00000000-0005-0000-0000-0000C7260000}"/>
    <cellStyle name="Comma 2 9 5 7" xfId="9519" xr:uid="{00000000-0005-0000-0000-0000C8260000}"/>
    <cellStyle name="Comma 2 9 6" xfId="9520" xr:uid="{00000000-0005-0000-0000-0000C9260000}"/>
    <cellStyle name="Comma 2 9 6 2" xfId="9521" xr:uid="{00000000-0005-0000-0000-0000CA260000}"/>
    <cellStyle name="Comma 2 9 6 2 2" xfId="9522" xr:uid="{00000000-0005-0000-0000-0000CB260000}"/>
    <cellStyle name="Comma 2 9 6 2 3" xfId="9523" xr:uid="{00000000-0005-0000-0000-0000CC260000}"/>
    <cellStyle name="Comma 2 9 6 3" xfId="9524" xr:uid="{00000000-0005-0000-0000-0000CD260000}"/>
    <cellStyle name="Comma 2 9 6 3 2" xfId="9525" xr:uid="{00000000-0005-0000-0000-0000CE260000}"/>
    <cellStyle name="Comma 2 9 6 3 3" xfId="9526" xr:uid="{00000000-0005-0000-0000-0000CF260000}"/>
    <cellStyle name="Comma 2 9 6 4" xfId="9527" xr:uid="{00000000-0005-0000-0000-0000D0260000}"/>
    <cellStyle name="Comma 2 9 6 4 2" xfId="9528" xr:uid="{00000000-0005-0000-0000-0000D1260000}"/>
    <cellStyle name="Comma 2 9 6 4 3" xfId="9529" xr:uid="{00000000-0005-0000-0000-0000D2260000}"/>
    <cellStyle name="Comma 2 9 6 5" xfId="9530" xr:uid="{00000000-0005-0000-0000-0000D3260000}"/>
    <cellStyle name="Comma 2 9 6 5 2" xfId="9531" xr:uid="{00000000-0005-0000-0000-0000D4260000}"/>
    <cellStyle name="Comma 2 9 6 6" xfId="9532" xr:uid="{00000000-0005-0000-0000-0000D5260000}"/>
    <cellStyle name="Comma 2 9 7" xfId="9533" xr:uid="{00000000-0005-0000-0000-0000D6260000}"/>
    <cellStyle name="Comma 2 9 7 2" xfId="9534" xr:uid="{00000000-0005-0000-0000-0000D7260000}"/>
    <cellStyle name="Comma 2 9 7 2 2" xfId="9535" xr:uid="{00000000-0005-0000-0000-0000D8260000}"/>
    <cellStyle name="Comma 2 9 7 2 3" xfId="9536" xr:uid="{00000000-0005-0000-0000-0000D9260000}"/>
    <cellStyle name="Comma 2 9 7 3" xfId="9537" xr:uid="{00000000-0005-0000-0000-0000DA260000}"/>
    <cellStyle name="Comma 2 9 7 4" xfId="9538" xr:uid="{00000000-0005-0000-0000-0000DB260000}"/>
    <cellStyle name="Comma 2 9 8" xfId="9539" xr:uid="{00000000-0005-0000-0000-0000DC260000}"/>
    <cellStyle name="Comma 2 9 8 2" xfId="9540" xr:uid="{00000000-0005-0000-0000-0000DD260000}"/>
    <cellStyle name="Comma 2 9 8 2 2" xfId="9541" xr:uid="{00000000-0005-0000-0000-0000DE260000}"/>
    <cellStyle name="Comma 2 9 8 2 3" xfId="9542" xr:uid="{00000000-0005-0000-0000-0000DF260000}"/>
    <cellStyle name="Comma 2 9 8 3" xfId="9543" xr:uid="{00000000-0005-0000-0000-0000E0260000}"/>
    <cellStyle name="Comma 2 9 8 4" xfId="9544" xr:uid="{00000000-0005-0000-0000-0000E1260000}"/>
    <cellStyle name="Comma 2 9 9" xfId="9545" xr:uid="{00000000-0005-0000-0000-0000E2260000}"/>
    <cellStyle name="Comma 2 9 9 2" xfId="9546" xr:uid="{00000000-0005-0000-0000-0000E3260000}"/>
    <cellStyle name="Comma 2 9 9 3" xfId="9547" xr:uid="{00000000-0005-0000-0000-0000E4260000}"/>
    <cellStyle name="Comma 20" xfId="9548" xr:uid="{00000000-0005-0000-0000-0000E5260000}"/>
    <cellStyle name="Comma 20 2" xfId="9549" xr:uid="{00000000-0005-0000-0000-0000E6260000}"/>
    <cellStyle name="Comma 20 2 2" xfId="9550" xr:uid="{00000000-0005-0000-0000-0000E7260000}"/>
    <cellStyle name="Comma 20 2 3" xfId="9551" xr:uid="{00000000-0005-0000-0000-0000E8260000}"/>
    <cellStyle name="Comma 20 3" xfId="9552" xr:uid="{00000000-0005-0000-0000-0000E9260000}"/>
    <cellStyle name="Comma 20 3 2" xfId="9553" xr:uid="{00000000-0005-0000-0000-0000EA260000}"/>
    <cellStyle name="Comma 20 3 3" xfId="9554" xr:uid="{00000000-0005-0000-0000-0000EB260000}"/>
    <cellStyle name="Comma 20 4" xfId="9555" xr:uid="{00000000-0005-0000-0000-0000EC260000}"/>
    <cellStyle name="Comma 20 4 2" xfId="9556" xr:uid="{00000000-0005-0000-0000-0000ED260000}"/>
    <cellStyle name="Comma 20 5" xfId="9557" xr:uid="{00000000-0005-0000-0000-0000EE260000}"/>
    <cellStyle name="Comma 20 6" xfId="9558" xr:uid="{00000000-0005-0000-0000-0000EF260000}"/>
    <cellStyle name="Comma 3" xfId="9559" xr:uid="{00000000-0005-0000-0000-0000F0260000}"/>
    <cellStyle name="Comma 3 10" xfId="9560" xr:uid="{00000000-0005-0000-0000-0000F1260000}"/>
    <cellStyle name="Comma 3 10 2" xfId="9561" xr:uid="{00000000-0005-0000-0000-0000F2260000}"/>
    <cellStyle name="Comma 3 11" xfId="9562" xr:uid="{00000000-0005-0000-0000-0000F3260000}"/>
    <cellStyle name="Comma 3 11 2" xfId="9563" xr:uid="{00000000-0005-0000-0000-0000F4260000}"/>
    <cellStyle name="Comma 3 11 2 2" xfId="9564" xr:uid="{00000000-0005-0000-0000-0000F5260000}"/>
    <cellStyle name="Comma 3 11 2 2 2" xfId="9565" xr:uid="{00000000-0005-0000-0000-0000F6260000}"/>
    <cellStyle name="Comma 3 11 2 2 3" xfId="9566" xr:uid="{00000000-0005-0000-0000-0000F7260000}"/>
    <cellStyle name="Comma 3 11 2 3" xfId="9567" xr:uid="{00000000-0005-0000-0000-0000F8260000}"/>
    <cellStyle name="Comma 3 11 2 3 2" xfId="9568" xr:uid="{00000000-0005-0000-0000-0000F9260000}"/>
    <cellStyle name="Comma 3 11 2 3 3" xfId="9569" xr:uid="{00000000-0005-0000-0000-0000FA260000}"/>
    <cellStyle name="Comma 3 11 2 4" xfId="9570" xr:uid="{00000000-0005-0000-0000-0000FB260000}"/>
    <cellStyle name="Comma 3 11 2 4 2" xfId="9571" xr:uid="{00000000-0005-0000-0000-0000FC260000}"/>
    <cellStyle name="Comma 3 11 2 5" xfId="9572" xr:uid="{00000000-0005-0000-0000-0000FD260000}"/>
    <cellStyle name="Comma 3 11 2 6" xfId="9573" xr:uid="{00000000-0005-0000-0000-0000FE260000}"/>
    <cellStyle name="Comma 3 11 3" xfId="9574" xr:uid="{00000000-0005-0000-0000-0000FF260000}"/>
    <cellStyle name="Comma 3 11 3 2" xfId="9575" xr:uid="{00000000-0005-0000-0000-000000270000}"/>
    <cellStyle name="Comma 3 11 3 3" xfId="9576" xr:uid="{00000000-0005-0000-0000-000001270000}"/>
    <cellStyle name="Comma 3 11 4" xfId="9577" xr:uid="{00000000-0005-0000-0000-000002270000}"/>
    <cellStyle name="Comma 3 11 4 2" xfId="9578" xr:uid="{00000000-0005-0000-0000-000003270000}"/>
    <cellStyle name="Comma 3 11 4 3" xfId="9579" xr:uid="{00000000-0005-0000-0000-000004270000}"/>
    <cellStyle name="Comma 3 11 5" xfId="9580" xr:uid="{00000000-0005-0000-0000-000005270000}"/>
    <cellStyle name="Comma 3 11 5 2" xfId="9581" xr:uid="{00000000-0005-0000-0000-000006270000}"/>
    <cellStyle name="Comma 3 11 6" xfId="9582" xr:uid="{00000000-0005-0000-0000-000007270000}"/>
    <cellStyle name="Comma 3 11 7" xfId="9583" xr:uid="{00000000-0005-0000-0000-000008270000}"/>
    <cellStyle name="Comma 3 12" xfId="9584" xr:uid="{00000000-0005-0000-0000-000009270000}"/>
    <cellStyle name="Comma 3 13" xfId="9585" xr:uid="{00000000-0005-0000-0000-00000A270000}"/>
    <cellStyle name="Comma 3 14" xfId="9586" xr:uid="{00000000-0005-0000-0000-00000B270000}"/>
    <cellStyle name="Comma 3 15" xfId="43127" xr:uid="{00000000-0005-0000-0000-00000C270000}"/>
    <cellStyle name="Comma 3 2" xfId="9587" xr:uid="{00000000-0005-0000-0000-00000D270000}"/>
    <cellStyle name="Comma 3 2 2" xfId="9588" xr:uid="{00000000-0005-0000-0000-00000E270000}"/>
    <cellStyle name="Comma 3 2 2 2" xfId="9589" xr:uid="{00000000-0005-0000-0000-00000F270000}"/>
    <cellStyle name="Comma 3 2 3" xfId="9590" xr:uid="{00000000-0005-0000-0000-000010270000}"/>
    <cellStyle name="Comma 3 2 3 2" xfId="9591" xr:uid="{00000000-0005-0000-0000-000011270000}"/>
    <cellStyle name="Comma 3 2 4" xfId="9592" xr:uid="{00000000-0005-0000-0000-000012270000}"/>
    <cellStyle name="Comma 3 2 4 2" xfId="9593" xr:uid="{00000000-0005-0000-0000-000013270000}"/>
    <cellStyle name="Comma 3 2 5" xfId="9594" xr:uid="{00000000-0005-0000-0000-000014270000}"/>
    <cellStyle name="Comma 3 3" xfId="9595" xr:uid="{00000000-0005-0000-0000-000015270000}"/>
    <cellStyle name="Comma 3 3 2" xfId="9596" xr:uid="{00000000-0005-0000-0000-000016270000}"/>
    <cellStyle name="Comma 3 4" xfId="9597" xr:uid="{00000000-0005-0000-0000-000017270000}"/>
    <cellStyle name="Comma 3 4 2" xfId="9598" xr:uid="{00000000-0005-0000-0000-000018270000}"/>
    <cellStyle name="Comma 3 5" xfId="9599" xr:uid="{00000000-0005-0000-0000-000019270000}"/>
    <cellStyle name="Comma 3 5 2" xfId="9600" xr:uid="{00000000-0005-0000-0000-00001A270000}"/>
    <cellStyle name="Comma 3 6" xfId="9601" xr:uid="{00000000-0005-0000-0000-00001B270000}"/>
    <cellStyle name="Comma 3 6 2" xfId="9602" xr:uid="{00000000-0005-0000-0000-00001C270000}"/>
    <cellStyle name="Comma 3 7" xfId="9603" xr:uid="{00000000-0005-0000-0000-00001D270000}"/>
    <cellStyle name="Comma 3 7 2" xfId="9604" xr:uid="{00000000-0005-0000-0000-00001E270000}"/>
    <cellStyle name="Comma 3 8" xfId="9605" xr:uid="{00000000-0005-0000-0000-00001F270000}"/>
    <cellStyle name="Comma 3 8 2" xfId="9606" xr:uid="{00000000-0005-0000-0000-000020270000}"/>
    <cellStyle name="Comma 3 9" xfId="9607" xr:uid="{00000000-0005-0000-0000-000021270000}"/>
    <cellStyle name="Comma 3 9 2" xfId="9608" xr:uid="{00000000-0005-0000-0000-000022270000}"/>
    <cellStyle name="Comma 4" xfId="9609" xr:uid="{00000000-0005-0000-0000-000023270000}"/>
    <cellStyle name="Comma 4 2" xfId="9610" xr:uid="{00000000-0005-0000-0000-000024270000}"/>
    <cellStyle name="Comma 4 2 2" xfId="9611" xr:uid="{00000000-0005-0000-0000-000025270000}"/>
    <cellStyle name="Comma 4 2 2 2" xfId="9612" xr:uid="{00000000-0005-0000-0000-000026270000}"/>
    <cellStyle name="Comma 4 2 3" xfId="9613" xr:uid="{00000000-0005-0000-0000-000027270000}"/>
    <cellStyle name="Comma 4 2 4" xfId="9614" xr:uid="{00000000-0005-0000-0000-000028270000}"/>
    <cellStyle name="Comma 4 3" xfId="9615" xr:uid="{00000000-0005-0000-0000-000029270000}"/>
    <cellStyle name="Comma 4 3 2" xfId="9616" xr:uid="{00000000-0005-0000-0000-00002A270000}"/>
    <cellStyle name="Comma 4 4" xfId="9617" xr:uid="{00000000-0005-0000-0000-00002B270000}"/>
    <cellStyle name="Comma 4 5" xfId="9618" xr:uid="{00000000-0005-0000-0000-00002C270000}"/>
    <cellStyle name="Comma 4 6" xfId="9619" xr:uid="{00000000-0005-0000-0000-00002D270000}"/>
    <cellStyle name="Comma 4 7" xfId="9620" xr:uid="{00000000-0005-0000-0000-00002E270000}"/>
    <cellStyle name="Comma 4 8" xfId="43128" xr:uid="{00000000-0005-0000-0000-00002F270000}"/>
    <cellStyle name="Comma 5" xfId="9621" xr:uid="{00000000-0005-0000-0000-000030270000}"/>
    <cellStyle name="Comma 5 2" xfId="9622" xr:uid="{00000000-0005-0000-0000-000031270000}"/>
    <cellStyle name="Comma 5 2 2" xfId="9623" xr:uid="{00000000-0005-0000-0000-000032270000}"/>
    <cellStyle name="Comma 5 2 2 2" xfId="9624" xr:uid="{00000000-0005-0000-0000-000033270000}"/>
    <cellStyle name="Comma 5 2 3" xfId="9625" xr:uid="{00000000-0005-0000-0000-000034270000}"/>
    <cellStyle name="Comma 5 2 4" xfId="9626" xr:uid="{00000000-0005-0000-0000-000035270000}"/>
    <cellStyle name="Comma 5 3" xfId="9627" xr:uid="{00000000-0005-0000-0000-000036270000}"/>
    <cellStyle name="Comma 5 3 2" xfId="9628" xr:uid="{00000000-0005-0000-0000-000037270000}"/>
    <cellStyle name="Comma 5 4" xfId="9629" xr:uid="{00000000-0005-0000-0000-000038270000}"/>
    <cellStyle name="Comma 5 5" xfId="9630" xr:uid="{00000000-0005-0000-0000-000039270000}"/>
    <cellStyle name="Comma 6" xfId="9631" xr:uid="{00000000-0005-0000-0000-00003A270000}"/>
    <cellStyle name="Comma 7" xfId="9632" xr:uid="{00000000-0005-0000-0000-00003B270000}"/>
    <cellStyle name="Comma 8" xfId="9633" xr:uid="{00000000-0005-0000-0000-00003C270000}"/>
    <cellStyle name="Comma 8 2" xfId="9634" xr:uid="{00000000-0005-0000-0000-00003D270000}"/>
    <cellStyle name="Comma 8 2 10" xfId="9635" xr:uid="{00000000-0005-0000-0000-00003E270000}"/>
    <cellStyle name="Comma 8 2 10 2" xfId="9636" xr:uid="{00000000-0005-0000-0000-00003F270000}"/>
    <cellStyle name="Comma 8 2 11" xfId="9637" xr:uid="{00000000-0005-0000-0000-000040270000}"/>
    <cellStyle name="Comma 8 2 2" xfId="9638" xr:uid="{00000000-0005-0000-0000-000041270000}"/>
    <cellStyle name="Comma 8 2 2 2" xfId="9639" xr:uid="{00000000-0005-0000-0000-000042270000}"/>
    <cellStyle name="Comma 8 2 2 2 2" xfId="9640" xr:uid="{00000000-0005-0000-0000-000043270000}"/>
    <cellStyle name="Comma 8 2 2 2 2 2" xfId="9641" xr:uid="{00000000-0005-0000-0000-000044270000}"/>
    <cellStyle name="Comma 8 2 2 2 2 2 2" xfId="9642" xr:uid="{00000000-0005-0000-0000-000045270000}"/>
    <cellStyle name="Comma 8 2 2 2 2 2 2 2" xfId="9643" xr:uid="{00000000-0005-0000-0000-000046270000}"/>
    <cellStyle name="Comma 8 2 2 2 2 2 2 3" xfId="9644" xr:uid="{00000000-0005-0000-0000-000047270000}"/>
    <cellStyle name="Comma 8 2 2 2 2 2 3" xfId="9645" xr:uid="{00000000-0005-0000-0000-000048270000}"/>
    <cellStyle name="Comma 8 2 2 2 2 2 3 2" xfId="9646" xr:uid="{00000000-0005-0000-0000-000049270000}"/>
    <cellStyle name="Comma 8 2 2 2 2 2 3 3" xfId="9647" xr:uid="{00000000-0005-0000-0000-00004A270000}"/>
    <cellStyle name="Comma 8 2 2 2 2 2 4" xfId="9648" xr:uid="{00000000-0005-0000-0000-00004B270000}"/>
    <cellStyle name="Comma 8 2 2 2 2 2 4 2" xfId="9649" xr:uid="{00000000-0005-0000-0000-00004C270000}"/>
    <cellStyle name="Comma 8 2 2 2 2 2 4 3" xfId="9650" xr:uid="{00000000-0005-0000-0000-00004D270000}"/>
    <cellStyle name="Comma 8 2 2 2 2 2 5" xfId="9651" xr:uid="{00000000-0005-0000-0000-00004E270000}"/>
    <cellStyle name="Comma 8 2 2 2 2 2 5 2" xfId="9652" xr:uid="{00000000-0005-0000-0000-00004F270000}"/>
    <cellStyle name="Comma 8 2 2 2 2 2 6" xfId="9653" xr:uid="{00000000-0005-0000-0000-000050270000}"/>
    <cellStyle name="Comma 8 2 2 2 2 3" xfId="9654" xr:uid="{00000000-0005-0000-0000-000051270000}"/>
    <cellStyle name="Comma 8 2 2 2 2 3 2" xfId="9655" xr:uid="{00000000-0005-0000-0000-000052270000}"/>
    <cellStyle name="Comma 8 2 2 2 2 3 2 2" xfId="9656" xr:uid="{00000000-0005-0000-0000-000053270000}"/>
    <cellStyle name="Comma 8 2 2 2 2 3 2 3" xfId="9657" xr:uid="{00000000-0005-0000-0000-000054270000}"/>
    <cellStyle name="Comma 8 2 2 2 2 3 3" xfId="9658" xr:uid="{00000000-0005-0000-0000-000055270000}"/>
    <cellStyle name="Comma 8 2 2 2 2 3 4" xfId="9659" xr:uid="{00000000-0005-0000-0000-000056270000}"/>
    <cellStyle name="Comma 8 2 2 2 2 4" xfId="9660" xr:uid="{00000000-0005-0000-0000-000057270000}"/>
    <cellStyle name="Comma 8 2 2 2 2 4 2" xfId="9661" xr:uid="{00000000-0005-0000-0000-000058270000}"/>
    <cellStyle name="Comma 8 2 2 2 2 4 2 2" xfId="9662" xr:uid="{00000000-0005-0000-0000-000059270000}"/>
    <cellStyle name="Comma 8 2 2 2 2 4 2 3" xfId="9663" xr:uid="{00000000-0005-0000-0000-00005A270000}"/>
    <cellStyle name="Comma 8 2 2 2 2 4 3" xfId="9664" xr:uid="{00000000-0005-0000-0000-00005B270000}"/>
    <cellStyle name="Comma 8 2 2 2 2 4 4" xfId="9665" xr:uid="{00000000-0005-0000-0000-00005C270000}"/>
    <cellStyle name="Comma 8 2 2 2 2 5" xfId="9666" xr:uid="{00000000-0005-0000-0000-00005D270000}"/>
    <cellStyle name="Comma 8 2 2 2 2 5 2" xfId="9667" xr:uid="{00000000-0005-0000-0000-00005E270000}"/>
    <cellStyle name="Comma 8 2 2 2 2 5 3" xfId="9668" xr:uid="{00000000-0005-0000-0000-00005F270000}"/>
    <cellStyle name="Comma 8 2 2 2 2 6" xfId="9669" xr:uid="{00000000-0005-0000-0000-000060270000}"/>
    <cellStyle name="Comma 8 2 2 2 2 6 2" xfId="9670" xr:uid="{00000000-0005-0000-0000-000061270000}"/>
    <cellStyle name="Comma 8 2 2 2 2 7" xfId="9671" xr:uid="{00000000-0005-0000-0000-000062270000}"/>
    <cellStyle name="Comma 8 2 2 2 3" xfId="9672" xr:uid="{00000000-0005-0000-0000-000063270000}"/>
    <cellStyle name="Comma 8 2 2 2 3 2" xfId="9673" xr:uid="{00000000-0005-0000-0000-000064270000}"/>
    <cellStyle name="Comma 8 2 2 2 3 2 2" xfId="9674" xr:uid="{00000000-0005-0000-0000-000065270000}"/>
    <cellStyle name="Comma 8 2 2 2 3 2 3" xfId="9675" xr:uid="{00000000-0005-0000-0000-000066270000}"/>
    <cellStyle name="Comma 8 2 2 2 3 3" xfId="9676" xr:uid="{00000000-0005-0000-0000-000067270000}"/>
    <cellStyle name="Comma 8 2 2 2 3 3 2" xfId="9677" xr:uid="{00000000-0005-0000-0000-000068270000}"/>
    <cellStyle name="Comma 8 2 2 2 3 3 3" xfId="9678" xr:uid="{00000000-0005-0000-0000-000069270000}"/>
    <cellStyle name="Comma 8 2 2 2 3 4" xfId="9679" xr:uid="{00000000-0005-0000-0000-00006A270000}"/>
    <cellStyle name="Comma 8 2 2 2 3 4 2" xfId="9680" xr:uid="{00000000-0005-0000-0000-00006B270000}"/>
    <cellStyle name="Comma 8 2 2 2 3 4 3" xfId="9681" xr:uid="{00000000-0005-0000-0000-00006C270000}"/>
    <cellStyle name="Comma 8 2 2 2 3 5" xfId="9682" xr:uid="{00000000-0005-0000-0000-00006D270000}"/>
    <cellStyle name="Comma 8 2 2 2 3 5 2" xfId="9683" xr:uid="{00000000-0005-0000-0000-00006E270000}"/>
    <cellStyle name="Comma 8 2 2 2 3 6" xfId="9684" xr:uid="{00000000-0005-0000-0000-00006F270000}"/>
    <cellStyle name="Comma 8 2 2 2 4" xfId="9685" xr:uid="{00000000-0005-0000-0000-000070270000}"/>
    <cellStyle name="Comma 8 2 2 2 4 2" xfId="9686" xr:uid="{00000000-0005-0000-0000-000071270000}"/>
    <cellStyle name="Comma 8 2 2 2 4 2 2" xfId="9687" xr:uid="{00000000-0005-0000-0000-000072270000}"/>
    <cellStyle name="Comma 8 2 2 2 4 2 3" xfId="9688" xr:uid="{00000000-0005-0000-0000-000073270000}"/>
    <cellStyle name="Comma 8 2 2 2 4 3" xfId="9689" xr:uid="{00000000-0005-0000-0000-000074270000}"/>
    <cellStyle name="Comma 8 2 2 2 4 4" xfId="9690" xr:uid="{00000000-0005-0000-0000-000075270000}"/>
    <cellStyle name="Comma 8 2 2 2 5" xfId="9691" xr:uid="{00000000-0005-0000-0000-000076270000}"/>
    <cellStyle name="Comma 8 2 2 2 5 2" xfId="9692" xr:uid="{00000000-0005-0000-0000-000077270000}"/>
    <cellStyle name="Comma 8 2 2 2 5 2 2" xfId="9693" xr:uid="{00000000-0005-0000-0000-000078270000}"/>
    <cellStyle name="Comma 8 2 2 2 5 2 3" xfId="9694" xr:uid="{00000000-0005-0000-0000-000079270000}"/>
    <cellStyle name="Comma 8 2 2 2 5 3" xfId="9695" xr:uid="{00000000-0005-0000-0000-00007A270000}"/>
    <cellStyle name="Comma 8 2 2 2 5 4" xfId="9696" xr:uid="{00000000-0005-0000-0000-00007B270000}"/>
    <cellStyle name="Comma 8 2 2 2 6" xfId="9697" xr:uid="{00000000-0005-0000-0000-00007C270000}"/>
    <cellStyle name="Comma 8 2 2 2 6 2" xfId="9698" xr:uid="{00000000-0005-0000-0000-00007D270000}"/>
    <cellStyle name="Comma 8 2 2 2 6 3" xfId="9699" xr:uid="{00000000-0005-0000-0000-00007E270000}"/>
    <cellStyle name="Comma 8 2 2 2 7" xfId="9700" xr:uid="{00000000-0005-0000-0000-00007F270000}"/>
    <cellStyle name="Comma 8 2 2 2 7 2" xfId="9701" xr:uid="{00000000-0005-0000-0000-000080270000}"/>
    <cellStyle name="Comma 8 2 2 2 8" xfId="9702" xr:uid="{00000000-0005-0000-0000-000081270000}"/>
    <cellStyle name="Comma 8 2 2 3" xfId="9703" xr:uid="{00000000-0005-0000-0000-000082270000}"/>
    <cellStyle name="Comma 8 2 2 3 2" xfId="9704" xr:uid="{00000000-0005-0000-0000-000083270000}"/>
    <cellStyle name="Comma 8 2 2 3 2 2" xfId="9705" xr:uid="{00000000-0005-0000-0000-000084270000}"/>
    <cellStyle name="Comma 8 2 2 3 2 2 2" xfId="9706" xr:uid="{00000000-0005-0000-0000-000085270000}"/>
    <cellStyle name="Comma 8 2 2 3 2 2 3" xfId="9707" xr:uid="{00000000-0005-0000-0000-000086270000}"/>
    <cellStyle name="Comma 8 2 2 3 2 3" xfId="9708" xr:uid="{00000000-0005-0000-0000-000087270000}"/>
    <cellStyle name="Comma 8 2 2 3 2 3 2" xfId="9709" xr:uid="{00000000-0005-0000-0000-000088270000}"/>
    <cellStyle name="Comma 8 2 2 3 2 3 3" xfId="9710" xr:uid="{00000000-0005-0000-0000-000089270000}"/>
    <cellStyle name="Comma 8 2 2 3 2 4" xfId="9711" xr:uid="{00000000-0005-0000-0000-00008A270000}"/>
    <cellStyle name="Comma 8 2 2 3 2 4 2" xfId="9712" xr:uid="{00000000-0005-0000-0000-00008B270000}"/>
    <cellStyle name="Comma 8 2 2 3 2 4 3" xfId="9713" xr:uid="{00000000-0005-0000-0000-00008C270000}"/>
    <cellStyle name="Comma 8 2 2 3 2 5" xfId="9714" xr:uid="{00000000-0005-0000-0000-00008D270000}"/>
    <cellStyle name="Comma 8 2 2 3 2 5 2" xfId="9715" xr:uid="{00000000-0005-0000-0000-00008E270000}"/>
    <cellStyle name="Comma 8 2 2 3 2 6" xfId="9716" xr:uid="{00000000-0005-0000-0000-00008F270000}"/>
    <cellStyle name="Comma 8 2 2 3 3" xfId="9717" xr:uid="{00000000-0005-0000-0000-000090270000}"/>
    <cellStyle name="Comma 8 2 2 3 3 2" xfId="9718" xr:uid="{00000000-0005-0000-0000-000091270000}"/>
    <cellStyle name="Comma 8 2 2 3 3 2 2" xfId="9719" xr:uid="{00000000-0005-0000-0000-000092270000}"/>
    <cellStyle name="Comma 8 2 2 3 3 2 3" xfId="9720" xr:uid="{00000000-0005-0000-0000-000093270000}"/>
    <cellStyle name="Comma 8 2 2 3 3 3" xfId="9721" xr:uid="{00000000-0005-0000-0000-000094270000}"/>
    <cellStyle name="Comma 8 2 2 3 3 4" xfId="9722" xr:uid="{00000000-0005-0000-0000-000095270000}"/>
    <cellStyle name="Comma 8 2 2 3 4" xfId="9723" xr:uid="{00000000-0005-0000-0000-000096270000}"/>
    <cellStyle name="Comma 8 2 2 3 4 2" xfId="9724" xr:uid="{00000000-0005-0000-0000-000097270000}"/>
    <cellStyle name="Comma 8 2 2 3 4 2 2" xfId="9725" xr:uid="{00000000-0005-0000-0000-000098270000}"/>
    <cellStyle name="Comma 8 2 2 3 4 2 3" xfId="9726" xr:uid="{00000000-0005-0000-0000-000099270000}"/>
    <cellStyle name="Comma 8 2 2 3 4 3" xfId="9727" xr:uid="{00000000-0005-0000-0000-00009A270000}"/>
    <cellStyle name="Comma 8 2 2 3 4 4" xfId="9728" xr:uid="{00000000-0005-0000-0000-00009B270000}"/>
    <cellStyle name="Comma 8 2 2 3 5" xfId="9729" xr:uid="{00000000-0005-0000-0000-00009C270000}"/>
    <cellStyle name="Comma 8 2 2 3 5 2" xfId="9730" xr:uid="{00000000-0005-0000-0000-00009D270000}"/>
    <cellStyle name="Comma 8 2 2 3 5 3" xfId="9731" xr:uid="{00000000-0005-0000-0000-00009E270000}"/>
    <cellStyle name="Comma 8 2 2 3 6" xfId="9732" xr:uid="{00000000-0005-0000-0000-00009F270000}"/>
    <cellStyle name="Comma 8 2 2 3 6 2" xfId="9733" xr:uid="{00000000-0005-0000-0000-0000A0270000}"/>
    <cellStyle name="Comma 8 2 2 3 7" xfId="9734" xr:uid="{00000000-0005-0000-0000-0000A1270000}"/>
    <cellStyle name="Comma 8 2 2 4" xfId="9735" xr:uid="{00000000-0005-0000-0000-0000A2270000}"/>
    <cellStyle name="Comma 8 2 2 4 2" xfId="9736" xr:uid="{00000000-0005-0000-0000-0000A3270000}"/>
    <cellStyle name="Comma 8 2 2 4 2 2" xfId="9737" xr:uid="{00000000-0005-0000-0000-0000A4270000}"/>
    <cellStyle name="Comma 8 2 2 4 2 3" xfId="9738" xr:uid="{00000000-0005-0000-0000-0000A5270000}"/>
    <cellStyle name="Comma 8 2 2 4 3" xfId="9739" xr:uid="{00000000-0005-0000-0000-0000A6270000}"/>
    <cellStyle name="Comma 8 2 2 4 3 2" xfId="9740" xr:uid="{00000000-0005-0000-0000-0000A7270000}"/>
    <cellStyle name="Comma 8 2 2 4 3 3" xfId="9741" xr:uid="{00000000-0005-0000-0000-0000A8270000}"/>
    <cellStyle name="Comma 8 2 2 4 4" xfId="9742" xr:uid="{00000000-0005-0000-0000-0000A9270000}"/>
    <cellStyle name="Comma 8 2 2 4 4 2" xfId="9743" xr:uid="{00000000-0005-0000-0000-0000AA270000}"/>
    <cellStyle name="Comma 8 2 2 4 4 3" xfId="9744" xr:uid="{00000000-0005-0000-0000-0000AB270000}"/>
    <cellStyle name="Comma 8 2 2 4 5" xfId="9745" xr:uid="{00000000-0005-0000-0000-0000AC270000}"/>
    <cellStyle name="Comma 8 2 2 4 5 2" xfId="9746" xr:uid="{00000000-0005-0000-0000-0000AD270000}"/>
    <cellStyle name="Comma 8 2 2 4 6" xfId="9747" xr:uid="{00000000-0005-0000-0000-0000AE270000}"/>
    <cellStyle name="Comma 8 2 2 5" xfId="9748" xr:uid="{00000000-0005-0000-0000-0000AF270000}"/>
    <cellStyle name="Comma 8 2 2 5 2" xfId="9749" xr:uid="{00000000-0005-0000-0000-0000B0270000}"/>
    <cellStyle name="Comma 8 2 2 5 2 2" xfId="9750" xr:uid="{00000000-0005-0000-0000-0000B1270000}"/>
    <cellStyle name="Comma 8 2 2 5 2 3" xfId="9751" xr:uid="{00000000-0005-0000-0000-0000B2270000}"/>
    <cellStyle name="Comma 8 2 2 5 3" xfId="9752" xr:uid="{00000000-0005-0000-0000-0000B3270000}"/>
    <cellStyle name="Comma 8 2 2 5 4" xfId="9753" xr:uid="{00000000-0005-0000-0000-0000B4270000}"/>
    <cellStyle name="Comma 8 2 2 6" xfId="9754" xr:uid="{00000000-0005-0000-0000-0000B5270000}"/>
    <cellStyle name="Comma 8 2 2 6 2" xfId="9755" xr:uid="{00000000-0005-0000-0000-0000B6270000}"/>
    <cellStyle name="Comma 8 2 2 6 2 2" xfId="9756" xr:uid="{00000000-0005-0000-0000-0000B7270000}"/>
    <cellStyle name="Comma 8 2 2 6 2 3" xfId="9757" xr:uid="{00000000-0005-0000-0000-0000B8270000}"/>
    <cellStyle name="Comma 8 2 2 6 3" xfId="9758" xr:uid="{00000000-0005-0000-0000-0000B9270000}"/>
    <cellStyle name="Comma 8 2 2 6 4" xfId="9759" xr:uid="{00000000-0005-0000-0000-0000BA270000}"/>
    <cellStyle name="Comma 8 2 2 7" xfId="9760" xr:uid="{00000000-0005-0000-0000-0000BB270000}"/>
    <cellStyle name="Comma 8 2 2 7 2" xfId="9761" xr:uid="{00000000-0005-0000-0000-0000BC270000}"/>
    <cellStyle name="Comma 8 2 2 7 3" xfId="9762" xr:uid="{00000000-0005-0000-0000-0000BD270000}"/>
    <cellStyle name="Comma 8 2 2 8" xfId="9763" xr:uid="{00000000-0005-0000-0000-0000BE270000}"/>
    <cellStyle name="Comma 8 2 2 8 2" xfId="9764" xr:uid="{00000000-0005-0000-0000-0000BF270000}"/>
    <cellStyle name="Comma 8 2 2 9" xfId="9765" xr:uid="{00000000-0005-0000-0000-0000C0270000}"/>
    <cellStyle name="Comma 8 2 3" xfId="9766" xr:uid="{00000000-0005-0000-0000-0000C1270000}"/>
    <cellStyle name="Comma 8 2 3 2" xfId="9767" xr:uid="{00000000-0005-0000-0000-0000C2270000}"/>
    <cellStyle name="Comma 8 2 3 2 2" xfId="9768" xr:uid="{00000000-0005-0000-0000-0000C3270000}"/>
    <cellStyle name="Comma 8 2 3 2 2 2" xfId="9769" xr:uid="{00000000-0005-0000-0000-0000C4270000}"/>
    <cellStyle name="Comma 8 2 3 2 2 2 2" xfId="9770" xr:uid="{00000000-0005-0000-0000-0000C5270000}"/>
    <cellStyle name="Comma 8 2 3 2 2 2 2 2" xfId="9771" xr:uid="{00000000-0005-0000-0000-0000C6270000}"/>
    <cellStyle name="Comma 8 2 3 2 2 2 2 3" xfId="9772" xr:uid="{00000000-0005-0000-0000-0000C7270000}"/>
    <cellStyle name="Comma 8 2 3 2 2 2 3" xfId="9773" xr:uid="{00000000-0005-0000-0000-0000C8270000}"/>
    <cellStyle name="Comma 8 2 3 2 2 2 3 2" xfId="9774" xr:uid="{00000000-0005-0000-0000-0000C9270000}"/>
    <cellStyle name="Comma 8 2 3 2 2 2 3 3" xfId="9775" xr:uid="{00000000-0005-0000-0000-0000CA270000}"/>
    <cellStyle name="Comma 8 2 3 2 2 2 4" xfId="9776" xr:uid="{00000000-0005-0000-0000-0000CB270000}"/>
    <cellStyle name="Comma 8 2 3 2 2 2 4 2" xfId="9777" xr:uid="{00000000-0005-0000-0000-0000CC270000}"/>
    <cellStyle name="Comma 8 2 3 2 2 2 4 3" xfId="9778" xr:uid="{00000000-0005-0000-0000-0000CD270000}"/>
    <cellStyle name="Comma 8 2 3 2 2 2 5" xfId="9779" xr:uid="{00000000-0005-0000-0000-0000CE270000}"/>
    <cellStyle name="Comma 8 2 3 2 2 2 5 2" xfId="9780" xr:uid="{00000000-0005-0000-0000-0000CF270000}"/>
    <cellStyle name="Comma 8 2 3 2 2 2 6" xfId="9781" xr:uid="{00000000-0005-0000-0000-0000D0270000}"/>
    <cellStyle name="Comma 8 2 3 2 2 3" xfId="9782" xr:uid="{00000000-0005-0000-0000-0000D1270000}"/>
    <cellStyle name="Comma 8 2 3 2 2 3 2" xfId="9783" xr:uid="{00000000-0005-0000-0000-0000D2270000}"/>
    <cellStyle name="Comma 8 2 3 2 2 3 2 2" xfId="9784" xr:uid="{00000000-0005-0000-0000-0000D3270000}"/>
    <cellStyle name="Comma 8 2 3 2 2 3 2 3" xfId="9785" xr:uid="{00000000-0005-0000-0000-0000D4270000}"/>
    <cellStyle name="Comma 8 2 3 2 2 3 3" xfId="9786" xr:uid="{00000000-0005-0000-0000-0000D5270000}"/>
    <cellStyle name="Comma 8 2 3 2 2 3 4" xfId="9787" xr:uid="{00000000-0005-0000-0000-0000D6270000}"/>
    <cellStyle name="Comma 8 2 3 2 2 4" xfId="9788" xr:uid="{00000000-0005-0000-0000-0000D7270000}"/>
    <cellStyle name="Comma 8 2 3 2 2 4 2" xfId="9789" xr:uid="{00000000-0005-0000-0000-0000D8270000}"/>
    <cellStyle name="Comma 8 2 3 2 2 4 2 2" xfId="9790" xr:uid="{00000000-0005-0000-0000-0000D9270000}"/>
    <cellStyle name="Comma 8 2 3 2 2 4 2 3" xfId="9791" xr:uid="{00000000-0005-0000-0000-0000DA270000}"/>
    <cellStyle name="Comma 8 2 3 2 2 4 3" xfId="9792" xr:uid="{00000000-0005-0000-0000-0000DB270000}"/>
    <cellStyle name="Comma 8 2 3 2 2 4 4" xfId="9793" xr:uid="{00000000-0005-0000-0000-0000DC270000}"/>
    <cellStyle name="Comma 8 2 3 2 2 5" xfId="9794" xr:uid="{00000000-0005-0000-0000-0000DD270000}"/>
    <cellStyle name="Comma 8 2 3 2 2 5 2" xfId="9795" xr:uid="{00000000-0005-0000-0000-0000DE270000}"/>
    <cellStyle name="Comma 8 2 3 2 2 5 3" xfId="9796" xr:uid="{00000000-0005-0000-0000-0000DF270000}"/>
    <cellStyle name="Comma 8 2 3 2 2 6" xfId="9797" xr:uid="{00000000-0005-0000-0000-0000E0270000}"/>
    <cellStyle name="Comma 8 2 3 2 2 6 2" xfId="9798" xr:uid="{00000000-0005-0000-0000-0000E1270000}"/>
    <cellStyle name="Comma 8 2 3 2 2 7" xfId="9799" xr:uid="{00000000-0005-0000-0000-0000E2270000}"/>
    <cellStyle name="Comma 8 2 3 2 3" xfId="9800" xr:uid="{00000000-0005-0000-0000-0000E3270000}"/>
    <cellStyle name="Comma 8 2 3 2 3 2" xfId="9801" xr:uid="{00000000-0005-0000-0000-0000E4270000}"/>
    <cellStyle name="Comma 8 2 3 2 3 2 2" xfId="9802" xr:uid="{00000000-0005-0000-0000-0000E5270000}"/>
    <cellStyle name="Comma 8 2 3 2 3 2 3" xfId="9803" xr:uid="{00000000-0005-0000-0000-0000E6270000}"/>
    <cellStyle name="Comma 8 2 3 2 3 3" xfId="9804" xr:uid="{00000000-0005-0000-0000-0000E7270000}"/>
    <cellStyle name="Comma 8 2 3 2 3 3 2" xfId="9805" xr:uid="{00000000-0005-0000-0000-0000E8270000}"/>
    <cellStyle name="Comma 8 2 3 2 3 3 3" xfId="9806" xr:uid="{00000000-0005-0000-0000-0000E9270000}"/>
    <cellStyle name="Comma 8 2 3 2 3 4" xfId="9807" xr:uid="{00000000-0005-0000-0000-0000EA270000}"/>
    <cellStyle name="Comma 8 2 3 2 3 4 2" xfId="9808" xr:uid="{00000000-0005-0000-0000-0000EB270000}"/>
    <cellStyle name="Comma 8 2 3 2 3 4 3" xfId="9809" xr:uid="{00000000-0005-0000-0000-0000EC270000}"/>
    <cellStyle name="Comma 8 2 3 2 3 5" xfId="9810" xr:uid="{00000000-0005-0000-0000-0000ED270000}"/>
    <cellStyle name="Comma 8 2 3 2 3 5 2" xfId="9811" xr:uid="{00000000-0005-0000-0000-0000EE270000}"/>
    <cellStyle name="Comma 8 2 3 2 3 6" xfId="9812" xr:uid="{00000000-0005-0000-0000-0000EF270000}"/>
    <cellStyle name="Comma 8 2 3 2 4" xfId="9813" xr:uid="{00000000-0005-0000-0000-0000F0270000}"/>
    <cellStyle name="Comma 8 2 3 2 4 2" xfId="9814" xr:uid="{00000000-0005-0000-0000-0000F1270000}"/>
    <cellStyle name="Comma 8 2 3 2 4 2 2" xfId="9815" xr:uid="{00000000-0005-0000-0000-0000F2270000}"/>
    <cellStyle name="Comma 8 2 3 2 4 2 3" xfId="9816" xr:uid="{00000000-0005-0000-0000-0000F3270000}"/>
    <cellStyle name="Comma 8 2 3 2 4 3" xfId="9817" xr:uid="{00000000-0005-0000-0000-0000F4270000}"/>
    <cellStyle name="Comma 8 2 3 2 4 4" xfId="9818" xr:uid="{00000000-0005-0000-0000-0000F5270000}"/>
    <cellStyle name="Comma 8 2 3 2 5" xfId="9819" xr:uid="{00000000-0005-0000-0000-0000F6270000}"/>
    <cellStyle name="Comma 8 2 3 2 5 2" xfId="9820" xr:uid="{00000000-0005-0000-0000-0000F7270000}"/>
    <cellStyle name="Comma 8 2 3 2 5 2 2" xfId="9821" xr:uid="{00000000-0005-0000-0000-0000F8270000}"/>
    <cellStyle name="Comma 8 2 3 2 5 2 3" xfId="9822" xr:uid="{00000000-0005-0000-0000-0000F9270000}"/>
    <cellStyle name="Comma 8 2 3 2 5 3" xfId="9823" xr:uid="{00000000-0005-0000-0000-0000FA270000}"/>
    <cellStyle name="Comma 8 2 3 2 5 4" xfId="9824" xr:uid="{00000000-0005-0000-0000-0000FB270000}"/>
    <cellStyle name="Comma 8 2 3 2 6" xfId="9825" xr:uid="{00000000-0005-0000-0000-0000FC270000}"/>
    <cellStyle name="Comma 8 2 3 2 6 2" xfId="9826" xr:uid="{00000000-0005-0000-0000-0000FD270000}"/>
    <cellStyle name="Comma 8 2 3 2 6 3" xfId="9827" xr:uid="{00000000-0005-0000-0000-0000FE270000}"/>
    <cellStyle name="Comma 8 2 3 2 7" xfId="9828" xr:uid="{00000000-0005-0000-0000-0000FF270000}"/>
    <cellStyle name="Comma 8 2 3 2 7 2" xfId="9829" xr:uid="{00000000-0005-0000-0000-000000280000}"/>
    <cellStyle name="Comma 8 2 3 2 8" xfId="9830" xr:uid="{00000000-0005-0000-0000-000001280000}"/>
    <cellStyle name="Comma 8 2 3 3" xfId="9831" xr:uid="{00000000-0005-0000-0000-000002280000}"/>
    <cellStyle name="Comma 8 2 3 3 2" xfId="9832" xr:uid="{00000000-0005-0000-0000-000003280000}"/>
    <cellStyle name="Comma 8 2 3 3 2 2" xfId="9833" xr:uid="{00000000-0005-0000-0000-000004280000}"/>
    <cellStyle name="Comma 8 2 3 3 2 2 2" xfId="9834" xr:uid="{00000000-0005-0000-0000-000005280000}"/>
    <cellStyle name="Comma 8 2 3 3 2 2 3" xfId="9835" xr:uid="{00000000-0005-0000-0000-000006280000}"/>
    <cellStyle name="Comma 8 2 3 3 2 3" xfId="9836" xr:uid="{00000000-0005-0000-0000-000007280000}"/>
    <cellStyle name="Comma 8 2 3 3 2 3 2" xfId="9837" xr:uid="{00000000-0005-0000-0000-000008280000}"/>
    <cellStyle name="Comma 8 2 3 3 2 3 3" xfId="9838" xr:uid="{00000000-0005-0000-0000-000009280000}"/>
    <cellStyle name="Comma 8 2 3 3 2 4" xfId="9839" xr:uid="{00000000-0005-0000-0000-00000A280000}"/>
    <cellStyle name="Comma 8 2 3 3 2 4 2" xfId="9840" xr:uid="{00000000-0005-0000-0000-00000B280000}"/>
    <cellStyle name="Comma 8 2 3 3 2 4 3" xfId="9841" xr:uid="{00000000-0005-0000-0000-00000C280000}"/>
    <cellStyle name="Comma 8 2 3 3 2 5" xfId="9842" xr:uid="{00000000-0005-0000-0000-00000D280000}"/>
    <cellStyle name="Comma 8 2 3 3 2 5 2" xfId="9843" xr:uid="{00000000-0005-0000-0000-00000E280000}"/>
    <cellStyle name="Comma 8 2 3 3 2 6" xfId="9844" xr:uid="{00000000-0005-0000-0000-00000F280000}"/>
    <cellStyle name="Comma 8 2 3 3 3" xfId="9845" xr:uid="{00000000-0005-0000-0000-000010280000}"/>
    <cellStyle name="Comma 8 2 3 3 3 2" xfId="9846" xr:uid="{00000000-0005-0000-0000-000011280000}"/>
    <cellStyle name="Comma 8 2 3 3 3 2 2" xfId="9847" xr:uid="{00000000-0005-0000-0000-000012280000}"/>
    <cellStyle name="Comma 8 2 3 3 3 2 3" xfId="9848" xr:uid="{00000000-0005-0000-0000-000013280000}"/>
    <cellStyle name="Comma 8 2 3 3 3 3" xfId="9849" xr:uid="{00000000-0005-0000-0000-000014280000}"/>
    <cellStyle name="Comma 8 2 3 3 3 4" xfId="9850" xr:uid="{00000000-0005-0000-0000-000015280000}"/>
    <cellStyle name="Comma 8 2 3 3 4" xfId="9851" xr:uid="{00000000-0005-0000-0000-000016280000}"/>
    <cellStyle name="Comma 8 2 3 3 4 2" xfId="9852" xr:uid="{00000000-0005-0000-0000-000017280000}"/>
    <cellStyle name="Comma 8 2 3 3 4 2 2" xfId="9853" xr:uid="{00000000-0005-0000-0000-000018280000}"/>
    <cellStyle name="Comma 8 2 3 3 4 2 3" xfId="9854" xr:uid="{00000000-0005-0000-0000-000019280000}"/>
    <cellStyle name="Comma 8 2 3 3 4 3" xfId="9855" xr:uid="{00000000-0005-0000-0000-00001A280000}"/>
    <cellStyle name="Comma 8 2 3 3 4 4" xfId="9856" xr:uid="{00000000-0005-0000-0000-00001B280000}"/>
    <cellStyle name="Comma 8 2 3 3 5" xfId="9857" xr:uid="{00000000-0005-0000-0000-00001C280000}"/>
    <cellStyle name="Comma 8 2 3 3 5 2" xfId="9858" xr:uid="{00000000-0005-0000-0000-00001D280000}"/>
    <cellStyle name="Comma 8 2 3 3 5 3" xfId="9859" xr:uid="{00000000-0005-0000-0000-00001E280000}"/>
    <cellStyle name="Comma 8 2 3 3 6" xfId="9860" xr:uid="{00000000-0005-0000-0000-00001F280000}"/>
    <cellStyle name="Comma 8 2 3 3 6 2" xfId="9861" xr:uid="{00000000-0005-0000-0000-000020280000}"/>
    <cellStyle name="Comma 8 2 3 3 7" xfId="9862" xr:uid="{00000000-0005-0000-0000-000021280000}"/>
    <cellStyle name="Comma 8 2 3 4" xfId="9863" xr:uid="{00000000-0005-0000-0000-000022280000}"/>
    <cellStyle name="Comma 8 2 3 4 2" xfId="9864" xr:uid="{00000000-0005-0000-0000-000023280000}"/>
    <cellStyle name="Comma 8 2 3 4 2 2" xfId="9865" xr:uid="{00000000-0005-0000-0000-000024280000}"/>
    <cellStyle name="Comma 8 2 3 4 2 3" xfId="9866" xr:uid="{00000000-0005-0000-0000-000025280000}"/>
    <cellStyle name="Comma 8 2 3 4 3" xfId="9867" xr:uid="{00000000-0005-0000-0000-000026280000}"/>
    <cellStyle name="Comma 8 2 3 4 3 2" xfId="9868" xr:uid="{00000000-0005-0000-0000-000027280000}"/>
    <cellStyle name="Comma 8 2 3 4 3 3" xfId="9869" xr:uid="{00000000-0005-0000-0000-000028280000}"/>
    <cellStyle name="Comma 8 2 3 4 4" xfId="9870" xr:uid="{00000000-0005-0000-0000-000029280000}"/>
    <cellStyle name="Comma 8 2 3 4 4 2" xfId="9871" xr:uid="{00000000-0005-0000-0000-00002A280000}"/>
    <cellStyle name="Comma 8 2 3 4 4 3" xfId="9872" xr:uid="{00000000-0005-0000-0000-00002B280000}"/>
    <cellStyle name="Comma 8 2 3 4 5" xfId="9873" xr:uid="{00000000-0005-0000-0000-00002C280000}"/>
    <cellStyle name="Comma 8 2 3 4 5 2" xfId="9874" xr:uid="{00000000-0005-0000-0000-00002D280000}"/>
    <cellStyle name="Comma 8 2 3 4 6" xfId="9875" xr:uid="{00000000-0005-0000-0000-00002E280000}"/>
    <cellStyle name="Comma 8 2 3 5" xfId="9876" xr:uid="{00000000-0005-0000-0000-00002F280000}"/>
    <cellStyle name="Comma 8 2 3 5 2" xfId="9877" xr:uid="{00000000-0005-0000-0000-000030280000}"/>
    <cellStyle name="Comma 8 2 3 5 2 2" xfId="9878" xr:uid="{00000000-0005-0000-0000-000031280000}"/>
    <cellStyle name="Comma 8 2 3 5 2 3" xfId="9879" xr:uid="{00000000-0005-0000-0000-000032280000}"/>
    <cellStyle name="Comma 8 2 3 5 3" xfId="9880" xr:uid="{00000000-0005-0000-0000-000033280000}"/>
    <cellStyle name="Comma 8 2 3 5 4" xfId="9881" xr:uid="{00000000-0005-0000-0000-000034280000}"/>
    <cellStyle name="Comma 8 2 3 6" xfId="9882" xr:uid="{00000000-0005-0000-0000-000035280000}"/>
    <cellStyle name="Comma 8 2 3 6 2" xfId="9883" xr:uid="{00000000-0005-0000-0000-000036280000}"/>
    <cellStyle name="Comma 8 2 3 6 2 2" xfId="9884" xr:uid="{00000000-0005-0000-0000-000037280000}"/>
    <cellStyle name="Comma 8 2 3 6 2 3" xfId="9885" xr:uid="{00000000-0005-0000-0000-000038280000}"/>
    <cellStyle name="Comma 8 2 3 6 3" xfId="9886" xr:uid="{00000000-0005-0000-0000-000039280000}"/>
    <cellStyle name="Comma 8 2 3 6 4" xfId="9887" xr:uid="{00000000-0005-0000-0000-00003A280000}"/>
    <cellStyle name="Comma 8 2 3 7" xfId="9888" xr:uid="{00000000-0005-0000-0000-00003B280000}"/>
    <cellStyle name="Comma 8 2 3 7 2" xfId="9889" xr:uid="{00000000-0005-0000-0000-00003C280000}"/>
    <cellStyle name="Comma 8 2 3 7 3" xfId="9890" xr:uid="{00000000-0005-0000-0000-00003D280000}"/>
    <cellStyle name="Comma 8 2 3 8" xfId="9891" xr:uid="{00000000-0005-0000-0000-00003E280000}"/>
    <cellStyle name="Comma 8 2 3 8 2" xfId="9892" xr:uid="{00000000-0005-0000-0000-00003F280000}"/>
    <cellStyle name="Comma 8 2 3 9" xfId="9893" xr:uid="{00000000-0005-0000-0000-000040280000}"/>
    <cellStyle name="Comma 8 2 4" xfId="9894" xr:uid="{00000000-0005-0000-0000-000041280000}"/>
    <cellStyle name="Comma 8 2 4 2" xfId="9895" xr:uid="{00000000-0005-0000-0000-000042280000}"/>
    <cellStyle name="Comma 8 2 4 2 2" xfId="9896" xr:uid="{00000000-0005-0000-0000-000043280000}"/>
    <cellStyle name="Comma 8 2 4 2 2 2" xfId="9897" xr:uid="{00000000-0005-0000-0000-000044280000}"/>
    <cellStyle name="Comma 8 2 4 2 2 2 2" xfId="9898" xr:uid="{00000000-0005-0000-0000-000045280000}"/>
    <cellStyle name="Comma 8 2 4 2 2 2 3" xfId="9899" xr:uid="{00000000-0005-0000-0000-000046280000}"/>
    <cellStyle name="Comma 8 2 4 2 2 3" xfId="9900" xr:uid="{00000000-0005-0000-0000-000047280000}"/>
    <cellStyle name="Comma 8 2 4 2 2 3 2" xfId="9901" xr:uid="{00000000-0005-0000-0000-000048280000}"/>
    <cellStyle name="Comma 8 2 4 2 2 3 3" xfId="9902" xr:uid="{00000000-0005-0000-0000-000049280000}"/>
    <cellStyle name="Comma 8 2 4 2 2 4" xfId="9903" xr:uid="{00000000-0005-0000-0000-00004A280000}"/>
    <cellStyle name="Comma 8 2 4 2 2 4 2" xfId="9904" xr:uid="{00000000-0005-0000-0000-00004B280000}"/>
    <cellStyle name="Comma 8 2 4 2 2 4 3" xfId="9905" xr:uid="{00000000-0005-0000-0000-00004C280000}"/>
    <cellStyle name="Comma 8 2 4 2 2 5" xfId="9906" xr:uid="{00000000-0005-0000-0000-00004D280000}"/>
    <cellStyle name="Comma 8 2 4 2 2 5 2" xfId="9907" xr:uid="{00000000-0005-0000-0000-00004E280000}"/>
    <cellStyle name="Comma 8 2 4 2 2 6" xfId="9908" xr:uid="{00000000-0005-0000-0000-00004F280000}"/>
    <cellStyle name="Comma 8 2 4 2 3" xfId="9909" xr:uid="{00000000-0005-0000-0000-000050280000}"/>
    <cellStyle name="Comma 8 2 4 2 3 2" xfId="9910" xr:uid="{00000000-0005-0000-0000-000051280000}"/>
    <cellStyle name="Comma 8 2 4 2 3 2 2" xfId="9911" xr:uid="{00000000-0005-0000-0000-000052280000}"/>
    <cellStyle name="Comma 8 2 4 2 3 2 3" xfId="9912" xr:uid="{00000000-0005-0000-0000-000053280000}"/>
    <cellStyle name="Comma 8 2 4 2 3 3" xfId="9913" xr:uid="{00000000-0005-0000-0000-000054280000}"/>
    <cellStyle name="Comma 8 2 4 2 3 4" xfId="9914" xr:uid="{00000000-0005-0000-0000-000055280000}"/>
    <cellStyle name="Comma 8 2 4 2 4" xfId="9915" xr:uid="{00000000-0005-0000-0000-000056280000}"/>
    <cellStyle name="Comma 8 2 4 2 4 2" xfId="9916" xr:uid="{00000000-0005-0000-0000-000057280000}"/>
    <cellStyle name="Comma 8 2 4 2 4 2 2" xfId="9917" xr:uid="{00000000-0005-0000-0000-000058280000}"/>
    <cellStyle name="Comma 8 2 4 2 4 2 3" xfId="9918" xr:uid="{00000000-0005-0000-0000-000059280000}"/>
    <cellStyle name="Comma 8 2 4 2 4 3" xfId="9919" xr:uid="{00000000-0005-0000-0000-00005A280000}"/>
    <cellStyle name="Comma 8 2 4 2 4 4" xfId="9920" xr:uid="{00000000-0005-0000-0000-00005B280000}"/>
    <cellStyle name="Comma 8 2 4 2 5" xfId="9921" xr:uid="{00000000-0005-0000-0000-00005C280000}"/>
    <cellStyle name="Comma 8 2 4 2 5 2" xfId="9922" xr:uid="{00000000-0005-0000-0000-00005D280000}"/>
    <cellStyle name="Comma 8 2 4 2 5 3" xfId="9923" xr:uid="{00000000-0005-0000-0000-00005E280000}"/>
    <cellStyle name="Comma 8 2 4 2 6" xfId="9924" xr:uid="{00000000-0005-0000-0000-00005F280000}"/>
    <cellStyle name="Comma 8 2 4 2 6 2" xfId="9925" xr:uid="{00000000-0005-0000-0000-000060280000}"/>
    <cellStyle name="Comma 8 2 4 2 7" xfId="9926" xr:uid="{00000000-0005-0000-0000-000061280000}"/>
    <cellStyle name="Comma 8 2 4 3" xfId="9927" xr:uid="{00000000-0005-0000-0000-000062280000}"/>
    <cellStyle name="Comma 8 2 4 3 2" xfId="9928" xr:uid="{00000000-0005-0000-0000-000063280000}"/>
    <cellStyle name="Comma 8 2 4 3 2 2" xfId="9929" xr:uid="{00000000-0005-0000-0000-000064280000}"/>
    <cellStyle name="Comma 8 2 4 3 2 3" xfId="9930" xr:uid="{00000000-0005-0000-0000-000065280000}"/>
    <cellStyle name="Comma 8 2 4 3 3" xfId="9931" xr:uid="{00000000-0005-0000-0000-000066280000}"/>
    <cellStyle name="Comma 8 2 4 3 3 2" xfId="9932" xr:uid="{00000000-0005-0000-0000-000067280000}"/>
    <cellStyle name="Comma 8 2 4 3 3 3" xfId="9933" xr:uid="{00000000-0005-0000-0000-000068280000}"/>
    <cellStyle name="Comma 8 2 4 3 4" xfId="9934" xr:uid="{00000000-0005-0000-0000-000069280000}"/>
    <cellStyle name="Comma 8 2 4 3 4 2" xfId="9935" xr:uid="{00000000-0005-0000-0000-00006A280000}"/>
    <cellStyle name="Comma 8 2 4 3 4 3" xfId="9936" xr:uid="{00000000-0005-0000-0000-00006B280000}"/>
    <cellStyle name="Comma 8 2 4 3 5" xfId="9937" xr:uid="{00000000-0005-0000-0000-00006C280000}"/>
    <cellStyle name="Comma 8 2 4 3 5 2" xfId="9938" xr:uid="{00000000-0005-0000-0000-00006D280000}"/>
    <cellStyle name="Comma 8 2 4 3 6" xfId="9939" xr:uid="{00000000-0005-0000-0000-00006E280000}"/>
    <cellStyle name="Comma 8 2 4 4" xfId="9940" xr:uid="{00000000-0005-0000-0000-00006F280000}"/>
    <cellStyle name="Comma 8 2 4 4 2" xfId="9941" xr:uid="{00000000-0005-0000-0000-000070280000}"/>
    <cellStyle name="Comma 8 2 4 4 2 2" xfId="9942" xr:uid="{00000000-0005-0000-0000-000071280000}"/>
    <cellStyle name="Comma 8 2 4 4 2 3" xfId="9943" xr:uid="{00000000-0005-0000-0000-000072280000}"/>
    <cellStyle name="Comma 8 2 4 4 3" xfId="9944" xr:uid="{00000000-0005-0000-0000-000073280000}"/>
    <cellStyle name="Comma 8 2 4 4 4" xfId="9945" xr:uid="{00000000-0005-0000-0000-000074280000}"/>
    <cellStyle name="Comma 8 2 4 5" xfId="9946" xr:uid="{00000000-0005-0000-0000-000075280000}"/>
    <cellStyle name="Comma 8 2 4 5 2" xfId="9947" xr:uid="{00000000-0005-0000-0000-000076280000}"/>
    <cellStyle name="Comma 8 2 4 5 2 2" xfId="9948" xr:uid="{00000000-0005-0000-0000-000077280000}"/>
    <cellStyle name="Comma 8 2 4 5 2 3" xfId="9949" xr:uid="{00000000-0005-0000-0000-000078280000}"/>
    <cellStyle name="Comma 8 2 4 5 3" xfId="9950" xr:uid="{00000000-0005-0000-0000-000079280000}"/>
    <cellStyle name="Comma 8 2 4 5 4" xfId="9951" xr:uid="{00000000-0005-0000-0000-00007A280000}"/>
    <cellStyle name="Comma 8 2 4 6" xfId="9952" xr:uid="{00000000-0005-0000-0000-00007B280000}"/>
    <cellStyle name="Comma 8 2 4 6 2" xfId="9953" xr:uid="{00000000-0005-0000-0000-00007C280000}"/>
    <cellStyle name="Comma 8 2 4 6 3" xfId="9954" xr:uid="{00000000-0005-0000-0000-00007D280000}"/>
    <cellStyle name="Comma 8 2 4 7" xfId="9955" xr:uid="{00000000-0005-0000-0000-00007E280000}"/>
    <cellStyle name="Comma 8 2 4 7 2" xfId="9956" xr:uid="{00000000-0005-0000-0000-00007F280000}"/>
    <cellStyle name="Comma 8 2 4 8" xfId="9957" xr:uid="{00000000-0005-0000-0000-000080280000}"/>
    <cellStyle name="Comma 8 2 5" xfId="9958" xr:uid="{00000000-0005-0000-0000-000081280000}"/>
    <cellStyle name="Comma 8 2 5 2" xfId="9959" xr:uid="{00000000-0005-0000-0000-000082280000}"/>
    <cellStyle name="Comma 8 2 5 2 2" xfId="9960" xr:uid="{00000000-0005-0000-0000-000083280000}"/>
    <cellStyle name="Comma 8 2 5 2 2 2" xfId="9961" xr:uid="{00000000-0005-0000-0000-000084280000}"/>
    <cellStyle name="Comma 8 2 5 2 2 3" xfId="9962" xr:uid="{00000000-0005-0000-0000-000085280000}"/>
    <cellStyle name="Comma 8 2 5 2 3" xfId="9963" xr:uid="{00000000-0005-0000-0000-000086280000}"/>
    <cellStyle name="Comma 8 2 5 2 3 2" xfId="9964" xr:uid="{00000000-0005-0000-0000-000087280000}"/>
    <cellStyle name="Comma 8 2 5 2 3 3" xfId="9965" xr:uid="{00000000-0005-0000-0000-000088280000}"/>
    <cellStyle name="Comma 8 2 5 2 4" xfId="9966" xr:uid="{00000000-0005-0000-0000-000089280000}"/>
    <cellStyle name="Comma 8 2 5 2 4 2" xfId="9967" xr:uid="{00000000-0005-0000-0000-00008A280000}"/>
    <cellStyle name="Comma 8 2 5 2 4 3" xfId="9968" xr:uid="{00000000-0005-0000-0000-00008B280000}"/>
    <cellStyle name="Comma 8 2 5 2 5" xfId="9969" xr:uid="{00000000-0005-0000-0000-00008C280000}"/>
    <cellStyle name="Comma 8 2 5 2 5 2" xfId="9970" xr:uid="{00000000-0005-0000-0000-00008D280000}"/>
    <cellStyle name="Comma 8 2 5 2 6" xfId="9971" xr:uid="{00000000-0005-0000-0000-00008E280000}"/>
    <cellStyle name="Comma 8 2 5 3" xfId="9972" xr:uid="{00000000-0005-0000-0000-00008F280000}"/>
    <cellStyle name="Comma 8 2 5 3 2" xfId="9973" xr:uid="{00000000-0005-0000-0000-000090280000}"/>
    <cellStyle name="Comma 8 2 5 3 2 2" xfId="9974" xr:uid="{00000000-0005-0000-0000-000091280000}"/>
    <cellStyle name="Comma 8 2 5 3 2 3" xfId="9975" xr:uid="{00000000-0005-0000-0000-000092280000}"/>
    <cellStyle name="Comma 8 2 5 3 3" xfId="9976" xr:uid="{00000000-0005-0000-0000-000093280000}"/>
    <cellStyle name="Comma 8 2 5 3 4" xfId="9977" xr:uid="{00000000-0005-0000-0000-000094280000}"/>
    <cellStyle name="Comma 8 2 5 4" xfId="9978" xr:uid="{00000000-0005-0000-0000-000095280000}"/>
    <cellStyle name="Comma 8 2 5 4 2" xfId="9979" xr:uid="{00000000-0005-0000-0000-000096280000}"/>
    <cellStyle name="Comma 8 2 5 4 2 2" xfId="9980" xr:uid="{00000000-0005-0000-0000-000097280000}"/>
    <cellStyle name="Comma 8 2 5 4 2 3" xfId="9981" xr:uid="{00000000-0005-0000-0000-000098280000}"/>
    <cellStyle name="Comma 8 2 5 4 3" xfId="9982" xr:uid="{00000000-0005-0000-0000-000099280000}"/>
    <cellStyle name="Comma 8 2 5 4 4" xfId="9983" xr:uid="{00000000-0005-0000-0000-00009A280000}"/>
    <cellStyle name="Comma 8 2 5 5" xfId="9984" xr:uid="{00000000-0005-0000-0000-00009B280000}"/>
    <cellStyle name="Comma 8 2 5 5 2" xfId="9985" xr:uid="{00000000-0005-0000-0000-00009C280000}"/>
    <cellStyle name="Comma 8 2 5 5 3" xfId="9986" xr:uid="{00000000-0005-0000-0000-00009D280000}"/>
    <cellStyle name="Comma 8 2 5 6" xfId="9987" xr:uid="{00000000-0005-0000-0000-00009E280000}"/>
    <cellStyle name="Comma 8 2 5 6 2" xfId="9988" xr:uid="{00000000-0005-0000-0000-00009F280000}"/>
    <cellStyle name="Comma 8 2 5 7" xfId="9989" xr:uid="{00000000-0005-0000-0000-0000A0280000}"/>
    <cellStyle name="Comma 8 2 6" xfId="9990" xr:uid="{00000000-0005-0000-0000-0000A1280000}"/>
    <cellStyle name="Comma 8 2 6 2" xfId="9991" xr:uid="{00000000-0005-0000-0000-0000A2280000}"/>
    <cellStyle name="Comma 8 2 6 2 2" xfId="9992" xr:uid="{00000000-0005-0000-0000-0000A3280000}"/>
    <cellStyle name="Comma 8 2 6 2 3" xfId="9993" xr:uid="{00000000-0005-0000-0000-0000A4280000}"/>
    <cellStyle name="Comma 8 2 6 3" xfId="9994" xr:uid="{00000000-0005-0000-0000-0000A5280000}"/>
    <cellStyle name="Comma 8 2 6 3 2" xfId="9995" xr:uid="{00000000-0005-0000-0000-0000A6280000}"/>
    <cellStyle name="Comma 8 2 6 3 3" xfId="9996" xr:uid="{00000000-0005-0000-0000-0000A7280000}"/>
    <cellStyle name="Comma 8 2 6 4" xfId="9997" xr:uid="{00000000-0005-0000-0000-0000A8280000}"/>
    <cellStyle name="Comma 8 2 6 4 2" xfId="9998" xr:uid="{00000000-0005-0000-0000-0000A9280000}"/>
    <cellStyle name="Comma 8 2 6 4 3" xfId="9999" xr:uid="{00000000-0005-0000-0000-0000AA280000}"/>
    <cellStyle name="Comma 8 2 6 5" xfId="10000" xr:uid="{00000000-0005-0000-0000-0000AB280000}"/>
    <cellStyle name="Comma 8 2 6 5 2" xfId="10001" xr:uid="{00000000-0005-0000-0000-0000AC280000}"/>
    <cellStyle name="Comma 8 2 6 6" xfId="10002" xr:uid="{00000000-0005-0000-0000-0000AD280000}"/>
    <cellStyle name="Comma 8 2 7" xfId="10003" xr:uid="{00000000-0005-0000-0000-0000AE280000}"/>
    <cellStyle name="Comma 8 2 7 2" xfId="10004" xr:uid="{00000000-0005-0000-0000-0000AF280000}"/>
    <cellStyle name="Comma 8 2 7 2 2" xfId="10005" xr:uid="{00000000-0005-0000-0000-0000B0280000}"/>
    <cellStyle name="Comma 8 2 7 2 3" xfId="10006" xr:uid="{00000000-0005-0000-0000-0000B1280000}"/>
    <cellStyle name="Comma 8 2 7 3" xfId="10007" xr:uid="{00000000-0005-0000-0000-0000B2280000}"/>
    <cellStyle name="Comma 8 2 7 4" xfId="10008" xr:uid="{00000000-0005-0000-0000-0000B3280000}"/>
    <cellStyle name="Comma 8 2 8" xfId="10009" xr:uid="{00000000-0005-0000-0000-0000B4280000}"/>
    <cellStyle name="Comma 8 2 8 2" xfId="10010" xr:uid="{00000000-0005-0000-0000-0000B5280000}"/>
    <cellStyle name="Comma 8 2 8 2 2" xfId="10011" xr:uid="{00000000-0005-0000-0000-0000B6280000}"/>
    <cellStyle name="Comma 8 2 8 2 3" xfId="10012" xr:uid="{00000000-0005-0000-0000-0000B7280000}"/>
    <cellStyle name="Comma 8 2 8 3" xfId="10013" xr:uid="{00000000-0005-0000-0000-0000B8280000}"/>
    <cellStyle name="Comma 8 2 8 4" xfId="10014" xr:uid="{00000000-0005-0000-0000-0000B9280000}"/>
    <cellStyle name="Comma 8 2 9" xfId="10015" xr:uid="{00000000-0005-0000-0000-0000BA280000}"/>
    <cellStyle name="Comma 8 2 9 2" xfId="10016" xr:uid="{00000000-0005-0000-0000-0000BB280000}"/>
    <cellStyle name="Comma 8 2 9 3" xfId="10017" xr:uid="{00000000-0005-0000-0000-0000BC280000}"/>
    <cellStyle name="Comma 8 3" xfId="10018" xr:uid="{00000000-0005-0000-0000-0000BD280000}"/>
    <cellStyle name="Comma 8 3 2" xfId="10019" xr:uid="{00000000-0005-0000-0000-0000BE280000}"/>
    <cellStyle name="Comma 8 4" xfId="10020" xr:uid="{00000000-0005-0000-0000-0000BF280000}"/>
    <cellStyle name="Comma 8 4 2" xfId="10021" xr:uid="{00000000-0005-0000-0000-0000C0280000}"/>
    <cellStyle name="Comma 8 5" xfId="10022" xr:uid="{00000000-0005-0000-0000-0000C1280000}"/>
    <cellStyle name="Comma 9" xfId="10023" xr:uid="{00000000-0005-0000-0000-0000C2280000}"/>
    <cellStyle name="Comma 9 2" xfId="10024" xr:uid="{00000000-0005-0000-0000-0000C3280000}"/>
    <cellStyle name="Cor1" xfId="10025" xr:uid="{00000000-0005-0000-0000-0000C5280000}"/>
    <cellStyle name="Cor2" xfId="10026" xr:uid="{00000000-0005-0000-0000-0000C6280000}"/>
    <cellStyle name="Cor3" xfId="10027" xr:uid="{00000000-0005-0000-0000-0000C7280000}"/>
    <cellStyle name="Cor4" xfId="10028" xr:uid="{00000000-0005-0000-0000-0000C8280000}"/>
    <cellStyle name="Cor5" xfId="10029" xr:uid="{00000000-0005-0000-0000-0000C9280000}"/>
    <cellStyle name="Cor6" xfId="10030" xr:uid="{00000000-0005-0000-0000-0000CA280000}"/>
    <cellStyle name="Correcto" xfId="10031" xr:uid="{00000000-0005-0000-0000-0000CB280000}"/>
    <cellStyle name="Currency 2" xfId="10032" xr:uid="{00000000-0005-0000-0000-0000CD280000}"/>
    <cellStyle name="Currency 2 2" xfId="10033" xr:uid="{00000000-0005-0000-0000-0000CE280000}"/>
    <cellStyle name="Currency 2 2 2" xfId="10034" xr:uid="{00000000-0005-0000-0000-0000CF280000}"/>
    <cellStyle name="Currency 2 3" xfId="10035" xr:uid="{00000000-0005-0000-0000-0000D0280000}"/>
    <cellStyle name="Currency 2 3 2" xfId="10036" xr:uid="{00000000-0005-0000-0000-0000D1280000}"/>
    <cellStyle name="Currency 2 4" xfId="10037" xr:uid="{00000000-0005-0000-0000-0000D2280000}"/>
    <cellStyle name="Data" xfId="10038" xr:uid="{00000000-0005-0000-0000-0000D4280000}"/>
    <cellStyle name="Data 2" xfId="10039" xr:uid="{00000000-0005-0000-0000-0000D5280000}"/>
    <cellStyle name="Data 2 2" xfId="10040" xr:uid="{00000000-0005-0000-0000-0000D6280000}"/>
    <cellStyle name="Data 3" xfId="10041" xr:uid="{00000000-0005-0000-0000-0000D7280000}"/>
    <cellStyle name="Data_Nota 22" xfId="10042" xr:uid="{00000000-0005-0000-0000-0000D8280000}"/>
    <cellStyle name="Data1" xfId="10043" xr:uid="{00000000-0005-0000-0000-0000D9280000}"/>
    <cellStyle name="Data2" xfId="10044" xr:uid="{00000000-0005-0000-0000-0000DA280000}"/>
    <cellStyle name="Data4" xfId="10045" xr:uid="{00000000-0005-0000-0000-0000DB280000}"/>
    <cellStyle name="Data5" xfId="10046" xr:uid="{00000000-0005-0000-0000-0000DC280000}"/>
    <cellStyle name="Data5 2" xfId="10047" xr:uid="{00000000-0005-0000-0000-0000DD280000}"/>
    <cellStyle name="DC_DESCRICAO" xfId="10048" xr:uid="{00000000-0005-0000-0000-0000DE280000}"/>
    <cellStyle name="DC_OBSERVACAO" xfId="35262" xr:uid="{00000000-0005-0000-0000-0000DF280000}"/>
    <cellStyle name="DC_OBSERVACAO 2" xfId="35914" xr:uid="{00000000-0005-0000-0000-0000E0280000}"/>
    <cellStyle name="DC_OBSERVACAO 3" xfId="44043" xr:uid="{00000000-0005-0000-0000-0000E1280000}"/>
    <cellStyle name="DC_TABELA" xfId="44044" xr:uid="{00000000-0005-0000-0000-0000E2280000}"/>
    <cellStyle name="DC_TABELA 2" xfId="44045" xr:uid="{00000000-0005-0000-0000-0000E3280000}"/>
    <cellStyle name="DC_TABELA_CAMPO" xfId="44052" xr:uid="{00000000-0005-0000-0000-0000E4280000}"/>
    <cellStyle name="dd/mm" xfId="10049" xr:uid="{00000000-0005-0000-0000-0000E5280000}"/>
    <cellStyle name="dd/mm/aa" xfId="10050" xr:uid="{00000000-0005-0000-0000-0000E6280000}"/>
    <cellStyle name="dd/mm_Base_UBT_Agosto" xfId="10051" xr:uid="{00000000-0005-0000-0000-0000E7280000}"/>
    <cellStyle name="dd/mmm/aa" xfId="10052" xr:uid="{00000000-0005-0000-0000-0000E8280000}"/>
    <cellStyle name="EmptyField" xfId="10053" xr:uid="{00000000-0005-0000-0000-0000E9280000}"/>
    <cellStyle name="EmptyField 2" xfId="10054" xr:uid="{00000000-0005-0000-0000-0000EA280000}"/>
    <cellStyle name="Ênfase1 10" xfId="35617" xr:uid="{00000000-0005-0000-0000-0000EB280000}"/>
    <cellStyle name="Ênfase1 11" xfId="35618" xr:uid="{00000000-0005-0000-0000-0000EC280000}"/>
    <cellStyle name="Ênfase1 12" xfId="35619" xr:uid="{00000000-0005-0000-0000-0000ED280000}"/>
    <cellStyle name="Ênfase1 13" xfId="35620" xr:uid="{00000000-0005-0000-0000-0000EE280000}"/>
    <cellStyle name="Ênfase1 14" xfId="35621" xr:uid="{00000000-0005-0000-0000-0000EF280000}"/>
    <cellStyle name="Ênfase1 15" xfId="35622" xr:uid="{00000000-0005-0000-0000-0000F0280000}"/>
    <cellStyle name="Ênfase1 16" xfId="35623" xr:uid="{00000000-0005-0000-0000-0000F1280000}"/>
    <cellStyle name="Ênfase1 17" xfId="35624" xr:uid="{00000000-0005-0000-0000-0000F2280000}"/>
    <cellStyle name="Ênfase1 18" xfId="35625" xr:uid="{00000000-0005-0000-0000-0000F3280000}"/>
    <cellStyle name="Ênfase1 19" xfId="35626" xr:uid="{00000000-0005-0000-0000-0000F4280000}"/>
    <cellStyle name="Ênfase1 2" xfId="10055" xr:uid="{00000000-0005-0000-0000-0000F5280000}"/>
    <cellStyle name="Ênfase1 2 10" xfId="10056" xr:uid="{00000000-0005-0000-0000-0000F6280000}"/>
    <cellStyle name="Ênfase1 2 11" xfId="10057" xr:uid="{00000000-0005-0000-0000-0000F7280000}"/>
    <cellStyle name="Ênfase1 2 12" xfId="10058" xr:uid="{00000000-0005-0000-0000-0000F8280000}"/>
    <cellStyle name="Ênfase1 2 13" xfId="10059" xr:uid="{00000000-0005-0000-0000-0000F9280000}"/>
    <cellStyle name="Ênfase1 2 14" xfId="10060" xr:uid="{00000000-0005-0000-0000-0000FA280000}"/>
    <cellStyle name="Ênfase1 2 15" xfId="10061" xr:uid="{00000000-0005-0000-0000-0000FB280000}"/>
    <cellStyle name="Ênfase1 2 16" xfId="10062" xr:uid="{00000000-0005-0000-0000-0000FC280000}"/>
    <cellStyle name="Ênfase1 2 17" xfId="10063" xr:uid="{00000000-0005-0000-0000-0000FD280000}"/>
    <cellStyle name="Ênfase1 2 18" xfId="10064" xr:uid="{00000000-0005-0000-0000-0000FE280000}"/>
    <cellStyle name="Ênfase1 2 2" xfId="10065" xr:uid="{00000000-0005-0000-0000-0000FF280000}"/>
    <cellStyle name="Ênfase1 2 2 2" xfId="10066" xr:uid="{00000000-0005-0000-0000-000000290000}"/>
    <cellStyle name="Ênfase1 2 2 2 2" xfId="10067" xr:uid="{00000000-0005-0000-0000-000001290000}"/>
    <cellStyle name="Ênfase1 2 2 2 3" xfId="10068" xr:uid="{00000000-0005-0000-0000-000002290000}"/>
    <cellStyle name="Ênfase1 2 2 2 4" xfId="10069" xr:uid="{00000000-0005-0000-0000-000003290000}"/>
    <cellStyle name="Ênfase1 2 2 2 4 2" xfId="10070" xr:uid="{00000000-0005-0000-0000-000004290000}"/>
    <cellStyle name="Ênfase1 2 2 3" xfId="10071" xr:uid="{00000000-0005-0000-0000-000005290000}"/>
    <cellStyle name="Ênfase1 2 2 3 2" xfId="10072" xr:uid="{00000000-0005-0000-0000-000006290000}"/>
    <cellStyle name="Ênfase1 2 2 4" xfId="10073" xr:uid="{00000000-0005-0000-0000-000007290000}"/>
    <cellStyle name="Ênfase1 2 2 5" xfId="10074" xr:uid="{00000000-0005-0000-0000-000008290000}"/>
    <cellStyle name="Ênfase1 2 3" xfId="10075" xr:uid="{00000000-0005-0000-0000-000009290000}"/>
    <cellStyle name="Ênfase1 2 4" xfId="10076" xr:uid="{00000000-0005-0000-0000-00000A290000}"/>
    <cellStyle name="Ênfase1 2 5" xfId="10077" xr:uid="{00000000-0005-0000-0000-00000B290000}"/>
    <cellStyle name="Ênfase1 2 6" xfId="10078" xr:uid="{00000000-0005-0000-0000-00000C290000}"/>
    <cellStyle name="Ênfase1 2 6 2" xfId="10079" xr:uid="{00000000-0005-0000-0000-00000D290000}"/>
    <cellStyle name="Ênfase1 2 7" xfId="10080" xr:uid="{00000000-0005-0000-0000-00000E290000}"/>
    <cellStyle name="Ênfase1 2 8" xfId="10081" xr:uid="{00000000-0005-0000-0000-00000F290000}"/>
    <cellStyle name="Ênfase1 2 9" xfId="10082" xr:uid="{00000000-0005-0000-0000-000010290000}"/>
    <cellStyle name="Ênfase1 2_Nota 22" xfId="10083" xr:uid="{00000000-0005-0000-0000-000011290000}"/>
    <cellStyle name="Ênfase1 20" xfId="35627" xr:uid="{00000000-0005-0000-0000-000012290000}"/>
    <cellStyle name="Ênfase1 21" xfId="35628" xr:uid="{00000000-0005-0000-0000-000013290000}"/>
    <cellStyle name="Ênfase1 22" xfId="36027" xr:uid="{00000000-0005-0000-0000-000014290000}"/>
    <cellStyle name="Ênfase1 3" xfId="10084" xr:uid="{00000000-0005-0000-0000-000015290000}"/>
    <cellStyle name="Ênfase1 3 10" xfId="10085" xr:uid="{00000000-0005-0000-0000-000016290000}"/>
    <cellStyle name="Ênfase1 3 11" xfId="10086" xr:uid="{00000000-0005-0000-0000-000017290000}"/>
    <cellStyle name="Ênfase1 3 12" xfId="10087" xr:uid="{00000000-0005-0000-0000-000018290000}"/>
    <cellStyle name="Ênfase1 3 13" xfId="10088" xr:uid="{00000000-0005-0000-0000-000019290000}"/>
    <cellStyle name="Ênfase1 3 14" xfId="10089" xr:uid="{00000000-0005-0000-0000-00001A290000}"/>
    <cellStyle name="Ênfase1 3 15" xfId="10090" xr:uid="{00000000-0005-0000-0000-00001B290000}"/>
    <cellStyle name="Ênfase1 3 16" xfId="10091" xr:uid="{00000000-0005-0000-0000-00001C290000}"/>
    <cellStyle name="Ênfase1 3 17" xfId="10092" xr:uid="{00000000-0005-0000-0000-00001D290000}"/>
    <cellStyle name="Ênfase1 3 2" xfId="10093" xr:uid="{00000000-0005-0000-0000-00001E290000}"/>
    <cellStyle name="Ênfase1 3 2 2" xfId="10094" xr:uid="{00000000-0005-0000-0000-00001F290000}"/>
    <cellStyle name="Ênfase1 3 3" xfId="10095" xr:uid="{00000000-0005-0000-0000-000020290000}"/>
    <cellStyle name="Ênfase1 3 4" xfId="10096" xr:uid="{00000000-0005-0000-0000-000021290000}"/>
    <cellStyle name="Ênfase1 3 5" xfId="10097" xr:uid="{00000000-0005-0000-0000-000022290000}"/>
    <cellStyle name="Ênfase1 3 6" xfId="10098" xr:uid="{00000000-0005-0000-0000-000023290000}"/>
    <cellStyle name="Ênfase1 3 7" xfId="10099" xr:uid="{00000000-0005-0000-0000-000024290000}"/>
    <cellStyle name="Ênfase1 3 8" xfId="10100" xr:uid="{00000000-0005-0000-0000-000025290000}"/>
    <cellStyle name="Ênfase1 3 9" xfId="10101" xr:uid="{00000000-0005-0000-0000-000026290000}"/>
    <cellStyle name="Ênfase1 4" xfId="10102" xr:uid="{00000000-0005-0000-0000-000027290000}"/>
    <cellStyle name="Ênfase1 4 10" xfId="10103" xr:uid="{00000000-0005-0000-0000-000028290000}"/>
    <cellStyle name="Ênfase1 4 11" xfId="10104" xr:uid="{00000000-0005-0000-0000-000029290000}"/>
    <cellStyle name="Ênfase1 4 12" xfId="10105" xr:uid="{00000000-0005-0000-0000-00002A290000}"/>
    <cellStyle name="Ênfase1 4 2" xfId="10106" xr:uid="{00000000-0005-0000-0000-00002B290000}"/>
    <cellStyle name="Ênfase1 4 3" xfId="10107" xr:uid="{00000000-0005-0000-0000-00002C290000}"/>
    <cellStyle name="Ênfase1 4 4" xfId="10108" xr:uid="{00000000-0005-0000-0000-00002D290000}"/>
    <cellStyle name="Ênfase1 4 5" xfId="10109" xr:uid="{00000000-0005-0000-0000-00002E290000}"/>
    <cellStyle name="Ênfase1 4 6" xfId="10110" xr:uid="{00000000-0005-0000-0000-00002F290000}"/>
    <cellStyle name="Ênfase1 4 7" xfId="10111" xr:uid="{00000000-0005-0000-0000-000030290000}"/>
    <cellStyle name="Ênfase1 4 8" xfId="10112" xr:uid="{00000000-0005-0000-0000-000031290000}"/>
    <cellStyle name="Ênfase1 4 9" xfId="10113" xr:uid="{00000000-0005-0000-0000-000032290000}"/>
    <cellStyle name="Ênfase1 5" xfId="10114" xr:uid="{00000000-0005-0000-0000-000033290000}"/>
    <cellStyle name="Ênfase1 5 2" xfId="10115" xr:uid="{00000000-0005-0000-0000-000034290000}"/>
    <cellStyle name="Ênfase1 6" xfId="35629" xr:uid="{00000000-0005-0000-0000-000035290000}"/>
    <cellStyle name="Ênfase1 7" xfId="35630" xr:uid="{00000000-0005-0000-0000-000036290000}"/>
    <cellStyle name="Ênfase1 8" xfId="35631" xr:uid="{00000000-0005-0000-0000-000037290000}"/>
    <cellStyle name="Ênfase1 9" xfId="35632" xr:uid="{00000000-0005-0000-0000-000038290000}"/>
    <cellStyle name="Ênfase2 10" xfId="35633" xr:uid="{00000000-0005-0000-0000-000039290000}"/>
    <cellStyle name="Ênfase2 11" xfId="35634" xr:uid="{00000000-0005-0000-0000-00003A290000}"/>
    <cellStyle name="Ênfase2 12" xfId="35635" xr:uid="{00000000-0005-0000-0000-00003B290000}"/>
    <cellStyle name="Ênfase2 13" xfId="35636" xr:uid="{00000000-0005-0000-0000-00003C290000}"/>
    <cellStyle name="Ênfase2 14" xfId="35637" xr:uid="{00000000-0005-0000-0000-00003D290000}"/>
    <cellStyle name="Ênfase2 15" xfId="35638" xr:uid="{00000000-0005-0000-0000-00003E290000}"/>
    <cellStyle name="Ênfase2 16" xfId="35639" xr:uid="{00000000-0005-0000-0000-00003F290000}"/>
    <cellStyle name="Ênfase2 17" xfId="35640" xr:uid="{00000000-0005-0000-0000-000040290000}"/>
    <cellStyle name="Ênfase2 18" xfId="35641" xr:uid="{00000000-0005-0000-0000-000041290000}"/>
    <cellStyle name="Ênfase2 19" xfId="35642" xr:uid="{00000000-0005-0000-0000-000042290000}"/>
    <cellStyle name="Ênfase2 2" xfId="10116" xr:uid="{00000000-0005-0000-0000-000043290000}"/>
    <cellStyle name="Ênfase2 2 10" xfId="10117" xr:uid="{00000000-0005-0000-0000-000044290000}"/>
    <cellStyle name="Ênfase2 2 11" xfId="10118" xr:uid="{00000000-0005-0000-0000-000045290000}"/>
    <cellStyle name="Ênfase2 2 12" xfId="10119" xr:uid="{00000000-0005-0000-0000-000046290000}"/>
    <cellStyle name="Ênfase2 2 13" xfId="10120" xr:uid="{00000000-0005-0000-0000-000047290000}"/>
    <cellStyle name="Ênfase2 2 14" xfId="10121" xr:uid="{00000000-0005-0000-0000-000048290000}"/>
    <cellStyle name="Ênfase2 2 15" xfId="10122" xr:uid="{00000000-0005-0000-0000-000049290000}"/>
    <cellStyle name="Ênfase2 2 16" xfId="10123" xr:uid="{00000000-0005-0000-0000-00004A290000}"/>
    <cellStyle name="Ênfase2 2 17" xfId="10124" xr:uid="{00000000-0005-0000-0000-00004B290000}"/>
    <cellStyle name="Ênfase2 2 18" xfId="10125" xr:uid="{00000000-0005-0000-0000-00004C290000}"/>
    <cellStyle name="Ênfase2 2 2" xfId="10126" xr:uid="{00000000-0005-0000-0000-00004D290000}"/>
    <cellStyle name="Ênfase2 2 2 2" xfId="10127" xr:uid="{00000000-0005-0000-0000-00004E290000}"/>
    <cellStyle name="Ênfase2 2 2 2 2" xfId="10128" xr:uid="{00000000-0005-0000-0000-00004F290000}"/>
    <cellStyle name="Ênfase2 2 2 2 3" xfId="10129" xr:uid="{00000000-0005-0000-0000-000050290000}"/>
    <cellStyle name="Ênfase2 2 2 2 4" xfId="10130" xr:uid="{00000000-0005-0000-0000-000051290000}"/>
    <cellStyle name="Ênfase2 2 2 2 4 2" xfId="10131" xr:uid="{00000000-0005-0000-0000-000052290000}"/>
    <cellStyle name="Ênfase2 2 2 3" xfId="10132" xr:uid="{00000000-0005-0000-0000-000053290000}"/>
    <cellStyle name="Ênfase2 2 2 4" xfId="10133" xr:uid="{00000000-0005-0000-0000-000054290000}"/>
    <cellStyle name="Ênfase2 2 2 5" xfId="10134" xr:uid="{00000000-0005-0000-0000-000055290000}"/>
    <cellStyle name="Ênfase2 2 3" xfId="10135" xr:uid="{00000000-0005-0000-0000-000056290000}"/>
    <cellStyle name="Ênfase2 2 4" xfId="10136" xr:uid="{00000000-0005-0000-0000-000057290000}"/>
    <cellStyle name="Ênfase2 2 5" xfId="10137" xr:uid="{00000000-0005-0000-0000-000058290000}"/>
    <cellStyle name="Ênfase2 2 6" xfId="10138" xr:uid="{00000000-0005-0000-0000-000059290000}"/>
    <cellStyle name="Ênfase2 2 7" xfId="10139" xr:uid="{00000000-0005-0000-0000-00005A290000}"/>
    <cellStyle name="Ênfase2 2 8" xfId="10140" xr:uid="{00000000-0005-0000-0000-00005B290000}"/>
    <cellStyle name="Ênfase2 2 9" xfId="10141" xr:uid="{00000000-0005-0000-0000-00005C290000}"/>
    <cellStyle name="Ênfase2 20" xfId="35643" xr:uid="{00000000-0005-0000-0000-00005D290000}"/>
    <cellStyle name="Ênfase2 21" xfId="35644" xr:uid="{00000000-0005-0000-0000-00005E290000}"/>
    <cellStyle name="Ênfase2 22" xfId="36028" xr:uid="{00000000-0005-0000-0000-00005F290000}"/>
    <cellStyle name="Ênfase2 3" xfId="10142" xr:uid="{00000000-0005-0000-0000-000060290000}"/>
    <cellStyle name="Ênfase2 3 10" xfId="10143" xr:uid="{00000000-0005-0000-0000-000061290000}"/>
    <cellStyle name="Ênfase2 3 11" xfId="10144" xr:uid="{00000000-0005-0000-0000-000062290000}"/>
    <cellStyle name="Ênfase2 3 12" xfId="10145" xr:uid="{00000000-0005-0000-0000-000063290000}"/>
    <cellStyle name="Ênfase2 3 13" xfId="10146" xr:uid="{00000000-0005-0000-0000-000064290000}"/>
    <cellStyle name="Ênfase2 3 14" xfId="10147" xr:uid="{00000000-0005-0000-0000-000065290000}"/>
    <cellStyle name="Ênfase2 3 15" xfId="10148" xr:uid="{00000000-0005-0000-0000-000066290000}"/>
    <cellStyle name="Ênfase2 3 16" xfId="10149" xr:uid="{00000000-0005-0000-0000-000067290000}"/>
    <cellStyle name="Ênfase2 3 17" xfId="10150" xr:uid="{00000000-0005-0000-0000-000068290000}"/>
    <cellStyle name="Ênfase2 3 2" xfId="10151" xr:uid="{00000000-0005-0000-0000-000069290000}"/>
    <cellStyle name="Ênfase2 3 3" xfId="10152" xr:uid="{00000000-0005-0000-0000-00006A290000}"/>
    <cellStyle name="Ênfase2 3 4" xfId="10153" xr:uid="{00000000-0005-0000-0000-00006B290000}"/>
    <cellStyle name="Ênfase2 3 5" xfId="10154" xr:uid="{00000000-0005-0000-0000-00006C290000}"/>
    <cellStyle name="Ênfase2 3 6" xfId="10155" xr:uid="{00000000-0005-0000-0000-00006D290000}"/>
    <cellStyle name="Ênfase2 3 7" xfId="10156" xr:uid="{00000000-0005-0000-0000-00006E290000}"/>
    <cellStyle name="Ênfase2 3 8" xfId="10157" xr:uid="{00000000-0005-0000-0000-00006F290000}"/>
    <cellStyle name="Ênfase2 3 9" xfId="10158" xr:uid="{00000000-0005-0000-0000-000070290000}"/>
    <cellStyle name="Ênfase2 4" xfId="10159" xr:uid="{00000000-0005-0000-0000-000071290000}"/>
    <cellStyle name="Ênfase2 4 10" xfId="10160" xr:uid="{00000000-0005-0000-0000-000072290000}"/>
    <cellStyle name="Ênfase2 4 11" xfId="10161" xr:uid="{00000000-0005-0000-0000-000073290000}"/>
    <cellStyle name="Ênfase2 4 2" xfId="10162" xr:uid="{00000000-0005-0000-0000-000074290000}"/>
    <cellStyle name="Ênfase2 4 3" xfId="10163" xr:uid="{00000000-0005-0000-0000-000075290000}"/>
    <cellStyle name="Ênfase2 4 4" xfId="10164" xr:uid="{00000000-0005-0000-0000-000076290000}"/>
    <cellStyle name="Ênfase2 4 5" xfId="10165" xr:uid="{00000000-0005-0000-0000-000077290000}"/>
    <cellStyle name="Ênfase2 4 6" xfId="10166" xr:uid="{00000000-0005-0000-0000-000078290000}"/>
    <cellStyle name="Ênfase2 4 7" xfId="10167" xr:uid="{00000000-0005-0000-0000-000079290000}"/>
    <cellStyle name="Ênfase2 4 8" xfId="10168" xr:uid="{00000000-0005-0000-0000-00007A290000}"/>
    <cellStyle name="Ênfase2 4 9" xfId="10169" xr:uid="{00000000-0005-0000-0000-00007B290000}"/>
    <cellStyle name="Ênfase2 5" xfId="10170" xr:uid="{00000000-0005-0000-0000-00007C290000}"/>
    <cellStyle name="Ênfase2 6" xfId="35645" xr:uid="{00000000-0005-0000-0000-00007D290000}"/>
    <cellStyle name="Ênfase2 7" xfId="35646" xr:uid="{00000000-0005-0000-0000-00007E290000}"/>
    <cellStyle name="Ênfase2 8" xfId="35647" xr:uid="{00000000-0005-0000-0000-00007F290000}"/>
    <cellStyle name="Ênfase2 9" xfId="35648" xr:uid="{00000000-0005-0000-0000-000080290000}"/>
    <cellStyle name="Ênfase3 10" xfId="35649" xr:uid="{00000000-0005-0000-0000-000081290000}"/>
    <cellStyle name="Ênfase3 11" xfId="35650" xr:uid="{00000000-0005-0000-0000-000082290000}"/>
    <cellStyle name="Ênfase3 12" xfId="35651" xr:uid="{00000000-0005-0000-0000-000083290000}"/>
    <cellStyle name="Ênfase3 13" xfId="35652" xr:uid="{00000000-0005-0000-0000-000084290000}"/>
    <cellStyle name="Ênfase3 14" xfId="35653" xr:uid="{00000000-0005-0000-0000-000085290000}"/>
    <cellStyle name="Ênfase3 15" xfId="35654" xr:uid="{00000000-0005-0000-0000-000086290000}"/>
    <cellStyle name="Ênfase3 16" xfId="35655" xr:uid="{00000000-0005-0000-0000-000087290000}"/>
    <cellStyle name="Ênfase3 17" xfId="35656" xr:uid="{00000000-0005-0000-0000-000088290000}"/>
    <cellStyle name="Ênfase3 18" xfId="35657" xr:uid="{00000000-0005-0000-0000-000089290000}"/>
    <cellStyle name="Ênfase3 19" xfId="35658" xr:uid="{00000000-0005-0000-0000-00008A290000}"/>
    <cellStyle name="Ênfase3 2" xfId="10171" xr:uid="{00000000-0005-0000-0000-00008B290000}"/>
    <cellStyle name="Ênfase3 2 10" xfId="10172" xr:uid="{00000000-0005-0000-0000-00008C290000}"/>
    <cellStyle name="Ênfase3 2 11" xfId="10173" xr:uid="{00000000-0005-0000-0000-00008D290000}"/>
    <cellStyle name="Ênfase3 2 12" xfId="10174" xr:uid="{00000000-0005-0000-0000-00008E290000}"/>
    <cellStyle name="Ênfase3 2 13" xfId="10175" xr:uid="{00000000-0005-0000-0000-00008F290000}"/>
    <cellStyle name="Ênfase3 2 14" xfId="10176" xr:uid="{00000000-0005-0000-0000-000090290000}"/>
    <cellStyle name="Ênfase3 2 15" xfId="10177" xr:uid="{00000000-0005-0000-0000-000091290000}"/>
    <cellStyle name="Ênfase3 2 16" xfId="10178" xr:uid="{00000000-0005-0000-0000-000092290000}"/>
    <cellStyle name="Ênfase3 2 17" xfId="10179" xr:uid="{00000000-0005-0000-0000-000093290000}"/>
    <cellStyle name="Ênfase3 2 18" xfId="10180" xr:uid="{00000000-0005-0000-0000-000094290000}"/>
    <cellStyle name="Ênfase3 2 2" xfId="10181" xr:uid="{00000000-0005-0000-0000-000095290000}"/>
    <cellStyle name="Ênfase3 2 2 2" xfId="10182" xr:uid="{00000000-0005-0000-0000-000096290000}"/>
    <cellStyle name="Ênfase3 2 2 2 2" xfId="10183" xr:uid="{00000000-0005-0000-0000-000097290000}"/>
    <cellStyle name="Ênfase3 2 2 2 3" xfId="10184" xr:uid="{00000000-0005-0000-0000-000098290000}"/>
    <cellStyle name="Ênfase3 2 2 2 4" xfId="10185" xr:uid="{00000000-0005-0000-0000-000099290000}"/>
    <cellStyle name="Ênfase3 2 2 2 4 2" xfId="10186" xr:uid="{00000000-0005-0000-0000-00009A290000}"/>
    <cellStyle name="Ênfase3 2 2 3" xfId="10187" xr:uid="{00000000-0005-0000-0000-00009B290000}"/>
    <cellStyle name="Ênfase3 2 2 3 2" xfId="10188" xr:uid="{00000000-0005-0000-0000-00009C290000}"/>
    <cellStyle name="Ênfase3 2 2 4" xfId="10189" xr:uid="{00000000-0005-0000-0000-00009D290000}"/>
    <cellStyle name="Ênfase3 2 2 5" xfId="10190" xr:uid="{00000000-0005-0000-0000-00009E290000}"/>
    <cellStyle name="Ênfase3 2 3" xfId="10191" xr:uid="{00000000-0005-0000-0000-00009F290000}"/>
    <cellStyle name="Ênfase3 2 4" xfId="10192" xr:uid="{00000000-0005-0000-0000-0000A0290000}"/>
    <cellStyle name="Ênfase3 2 5" xfId="10193" xr:uid="{00000000-0005-0000-0000-0000A1290000}"/>
    <cellStyle name="Ênfase3 2 6" xfId="10194" xr:uid="{00000000-0005-0000-0000-0000A2290000}"/>
    <cellStyle name="Ênfase3 2 6 2" xfId="10195" xr:uid="{00000000-0005-0000-0000-0000A3290000}"/>
    <cellStyle name="Ênfase3 2 7" xfId="10196" xr:uid="{00000000-0005-0000-0000-0000A4290000}"/>
    <cellStyle name="Ênfase3 2 8" xfId="10197" xr:uid="{00000000-0005-0000-0000-0000A5290000}"/>
    <cellStyle name="Ênfase3 2 9" xfId="10198" xr:uid="{00000000-0005-0000-0000-0000A6290000}"/>
    <cellStyle name="Ênfase3 2_Nota 22" xfId="10199" xr:uid="{00000000-0005-0000-0000-0000A7290000}"/>
    <cellStyle name="Ênfase3 20" xfId="35659" xr:uid="{00000000-0005-0000-0000-0000A8290000}"/>
    <cellStyle name="Ênfase3 21" xfId="35660" xr:uid="{00000000-0005-0000-0000-0000A9290000}"/>
    <cellStyle name="Ênfase3 22" xfId="36029" xr:uid="{00000000-0005-0000-0000-0000AA290000}"/>
    <cellStyle name="Ênfase3 3" xfId="10200" xr:uid="{00000000-0005-0000-0000-0000AB290000}"/>
    <cellStyle name="Ênfase3 3 10" xfId="10201" xr:uid="{00000000-0005-0000-0000-0000AC290000}"/>
    <cellStyle name="Ênfase3 3 11" xfId="10202" xr:uid="{00000000-0005-0000-0000-0000AD290000}"/>
    <cellStyle name="Ênfase3 3 12" xfId="10203" xr:uid="{00000000-0005-0000-0000-0000AE290000}"/>
    <cellStyle name="Ênfase3 3 13" xfId="10204" xr:uid="{00000000-0005-0000-0000-0000AF290000}"/>
    <cellStyle name="Ênfase3 3 14" xfId="10205" xr:uid="{00000000-0005-0000-0000-0000B0290000}"/>
    <cellStyle name="Ênfase3 3 15" xfId="10206" xr:uid="{00000000-0005-0000-0000-0000B1290000}"/>
    <cellStyle name="Ênfase3 3 16" xfId="10207" xr:uid="{00000000-0005-0000-0000-0000B2290000}"/>
    <cellStyle name="Ênfase3 3 17" xfId="10208" xr:uid="{00000000-0005-0000-0000-0000B3290000}"/>
    <cellStyle name="Ênfase3 3 2" xfId="10209" xr:uid="{00000000-0005-0000-0000-0000B4290000}"/>
    <cellStyle name="Ênfase3 3 2 2" xfId="10210" xr:uid="{00000000-0005-0000-0000-0000B5290000}"/>
    <cellStyle name="Ênfase3 3 3" xfId="10211" xr:uid="{00000000-0005-0000-0000-0000B6290000}"/>
    <cellStyle name="Ênfase3 3 4" xfId="10212" xr:uid="{00000000-0005-0000-0000-0000B7290000}"/>
    <cellStyle name="Ênfase3 3 5" xfId="10213" xr:uid="{00000000-0005-0000-0000-0000B8290000}"/>
    <cellStyle name="Ênfase3 3 6" xfId="10214" xr:uid="{00000000-0005-0000-0000-0000B9290000}"/>
    <cellStyle name="Ênfase3 3 7" xfId="10215" xr:uid="{00000000-0005-0000-0000-0000BA290000}"/>
    <cellStyle name="Ênfase3 3 8" xfId="10216" xr:uid="{00000000-0005-0000-0000-0000BB290000}"/>
    <cellStyle name="Ênfase3 3 9" xfId="10217" xr:uid="{00000000-0005-0000-0000-0000BC290000}"/>
    <cellStyle name="Ênfase3 4" xfId="10218" xr:uid="{00000000-0005-0000-0000-0000BD290000}"/>
    <cellStyle name="Ênfase3 4 10" xfId="10219" xr:uid="{00000000-0005-0000-0000-0000BE290000}"/>
    <cellStyle name="Ênfase3 4 11" xfId="10220" xr:uid="{00000000-0005-0000-0000-0000BF290000}"/>
    <cellStyle name="Ênfase3 4 12" xfId="10221" xr:uid="{00000000-0005-0000-0000-0000C0290000}"/>
    <cellStyle name="Ênfase3 4 2" xfId="10222" xr:uid="{00000000-0005-0000-0000-0000C1290000}"/>
    <cellStyle name="Ênfase3 4 3" xfId="10223" xr:uid="{00000000-0005-0000-0000-0000C2290000}"/>
    <cellStyle name="Ênfase3 4 4" xfId="10224" xr:uid="{00000000-0005-0000-0000-0000C3290000}"/>
    <cellStyle name="Ênfase3 4 5" xfId="10225" xr:uid="{00000000-0005-0000-0000-0000C4290000}"/>
    <cellStyle name="Ênfase3 4 6" xfId="10226" xr:uid="{00000000-0005-0000-0000-0000C5290000}"/>
    <cellStyle name="Ênfase3 4 7" xfId="10227" xr:uid="{00000000-0005-0000-0000-0000C6290000}"/>
    <cellStyle name="Ênfase3 4 8" xfId="10228" xr:uid="{00000000-0005-0000-0000-0000C7290000}"/>
    <cellStyle name="Ênfase3 4 9" xfId="10229" xr:uid="{00000000-0005-0000-0000-0000C8290000}"/>
    <cellStyle name="Ênfase3 5" xfId="10230" xr:uid="{00000000-0005-0000-0000-0000C9290000}"/>
    <cellStyle name="Ênfase3 5 2" xfId="10231" xr:uid="{00000000-0005-0000-0000-0000CA290000}"/>
    <cellStyle name="Ênfase3 6" xfId="35661" xr:uid="{00000000-0005-0000-0000-0000CB290000}"/>
    <cellStyle name="Ênfase3 7" xfId="35662" xr:uid="{00000000-0005-0000-0000-0000CC290000}"/>
    <cellStyle name="Ênfase3 8" xfId="35663" xr:uid="{00000000-0005-0000-0000-0000CD290000}"/>
    <cellStyle name="Ênfase3 9" xfId="35664" xr:uid="{00000000-0005-0000-0000-0000CE290000}"/>
    <cellStyle name="Ênfase4 10" xfId="35665" xr:uid="{00000000-0005-0000-0000-0000CF290000}"/>
    <cellStyle name="Ênfase4 11" xfId="35666" xr:uid="{00000000-0005-0000-0000-0000D0290000}"/>
    <cellStyle name="Ênfase4 12" xfId="35667" xr:uid="{00000000-0005-0000-0000-0000D1290000}"/>
    <cellStyle name="Ênfase4 13" xfId="35668" xr:uid="{00000000-0005-0000-0000-0000D2290000}"/>
    <cellStyle name="Ênfase4 14" xfId="35669" xr:uid="{00000000-0005-0000-0000-0000D3290000}"/>
    <cellStyle name="Ênfase4 15" xfId="35670" xr:uid="{00000000-0005-0000-0000-0000D4290000}"/>
    <cellStyle name="Ênfase4 16" xfId="35671" xr:uid="{00000000-0005-0000-0000-0000D5290000}"/>
    <cellStyle name="Ênfase4 17" xfId="35672" xr:uid="{00000000-0005-0000-0000-0000D6290000}"/>
    <cellStyle name="Ênfase4 18" xfId="35673" xr:uid="{00000000-0005-0000-0000-0000D7290000}"/>
    <cellStyle name="Ênfase4 19" xfId="35674" xr:uid="{00000000-0005-0000-0000-0000D8290000}"/>
    <cellStyle name="Ênfase4 2" xfId="10232" xr:uid="{00000000-0005-0000-0000-0000D9290000}"/>
    <cellStyle name="Ênfase4 2 10" xfId="10233" xr:uid="{00000000-0005-0000-0000-0000DA290000}"/>
    <cellStyle name="Ênfase4 2 11" xfId="10234" xr:uid="{00000000-0005-0000-0000-0000DB290000}"/>
    <cellStyle name="Ênfase4 2 12" xfId="10235" xr:uid="{00000000-0005-0000-0000-0000DC290000}"/>
    <cellStyle name="Ênfase4 2 13" xfId="10236" xr:uid="{00000000-0005-0000-0000-0000DD290000}"/>
    <cellStyle name="Ênfase4 2 14" xfId="10237" xr:uid="{00000000-0005-0000-0000-0000DE290000}"/>
    <cellStyle name="Ênfase4 2 15" xfId="10238" xr:uid="{00000000-0005-0000-0000-0000DF290000}"/>
    <cellStyle name="Ênfase4 2 16" xfId="10239" xr:uid="{00000000-0005-0000-0000-0000E0290000}"/>
    <cellStyle name="Ênfase4 2 17" xfId="10240" xr:uid="{00000000-0005-0000-0000-0000E1290000}"/>
    <cellStyle name="Ênfase4 2 18" xfId="10241" xr:uid="{00000000-0005-0000-0000-0000E2290000}"/>
    <cellStyle name="Ênfase4 2 2" xfId="10242" xr:uid="{00000000-0005-0000-0000-0000E3290000}"/>
    <cellStyle name="Ênfase4 2 2 2" xfId="10243" xr:uid="{00000000-0005-0000-0000-0000E4290000}"/>
    <cellStyle name="Ênfase4 2 2 2 2" xfId="10244" xr:uid="{00000000-0005-0000-0000-0000E5290000}"/>
    <cellStyle name="Ênfase4 2 2 2 3" xfId="10245" xr:uid="{00000000-0005-0000-0000-0000E6290000}"/>
    <cellStyle name="Ênfase4 2 2 2 4" xfId="10246" xr:uid="{00000000-0005-0000-0000-0000E7290000}"/>
    <cellStyle name="Ênfase4 2 2 2 4 2" xfId="10247" xr:uid="{00000000-0005-0000-0000-0000E8290000}"/>
    <cellStyle name="Ênfase4 2 2 3" xfId="10248" xr:uid="{00000000-0005-0000-0000-0000E9290000}"/>
    <cellStyle name="Ênfase4 2 2 3 2" xfId="10249" xr:uid="{00000000-0005-0000-0000-0000EA290000}"/>
    <cellStyle name="Ênfase4 2 2 4" xfId="10250" xr:uid="{00000000-0005-0000-0000-0000EB290000}"/>
    <cellStyle name="Ênfase4 2 2 5" xfId="10251" xr:uid="{00000000-0005-0000-0000-0000EC290000}"/>
    <cellStyle name="Ênfase4 2 3" xfId="10252" xr:uid="{00000000-0005-0000-0000-0000ED290000}"/>
    <cellStyle name="Ênfase4 2 4" xfId="10253" xr:uid="{00000000-0005-0000-0000-0000EE290000}"/>
    <cellStyle name="Ênfase4 2 5" xfId="10254" xr:uid="{00000000-0005-0000-0000-0000EF290000}"/>
    <cellStyle name="Ênfase4 2 6" xfId="10255" xr:uid="{00000000-0005-0000-0000-0000F0290000}"/>
    <cellStyle name="Ênfase4 2 6 2" xfId="10256" xr:uid="{00000000-0005-0000-0000-0000F1290000}"/>
    <cellStyle name="Ênfase4 2 7" xfId="10257" xr:uid="{00000000-0005-0000-0000-0000F2290000}"/>
    <cellStyle name="Ênfase4 2 8" xfId="10258" xr:uid="{00000000-0005-0000-0000-0000F3290000}"/>
    <cellStyle name="Ênfase4 2 9" xfId="10259" xr:uid="{00000000-0005-0000-0000-0000F4290000}"/>
    <cellStyle name="Ênfase4 2_Nota 22" xfId="10260" xr:uid="{00000000-0005-0000-0000-0000F5290000}"/>
    <cellStyle name="Ênfase4 20" xfId="35675" xr:uid="{00000000-0005-0000-0000-0000F6290000}"/>
    <cellStyle name="Ênfase4 21" xfId="35676" xr:uid="{00000000-0005-0000-0000-0000F7290000}"/>
    <cellStyle name="Ênfase4 22" xfId="36030" xr:uid="{00000000-0005-0000-0000-0000F8290000}"/>
    <cellStyle name="Ênfase4 3" xfId="10261" xr:uid="{00000000-0005-0000-0000-0000F9290000}"/>
    <cellStyle name="Ênfase4 3 10" xfId="10262" xr:uid="{00000000-0005-0000-0000-0000FA290000}"/>
    <cellStyle name="Ênfase4 3 11" xfId="10263" xr:uid="{00000000-0005-0000-0000-0000FB290000}"/>
    <cellStyle name="Ênfase4 3 12" xfId="10264" xr:uid="{00000000-0005-0000-0000-0000FC290000}"/>
    <cellStyle name="Ênfase4 3 13" xfId="10265" xr:uid="{00000000-0005-0000-0000-0000FD290000}"/>
    <cellStyle name="Ênfase4 3 14" xfId="10266" xr:uid="{00000000-0005-0000-0000-0000FE290000}"/>
    <cellStyle name="Ênfase4 3 15" xfId="10267" xr:uid="{00000000-0005-0000-0000-0000FF290000}"/>
    <cellStyle name="Ênfase4 3 16" xfId="10268" xr:uid="{00000000-0005-0000-0000-0000002A0000}"/>
    <cellStyle name="Ênfase4 3 17" xfId="10269" xr:uid="{00000000-0005-0000-0000-0000012A0000}"/>
    <cellStyle name="Ênfase4 3 2" xfId="10270" xr:uid="{00000000-0005-0000-0000-0000022A0000}"/>
    <cellStyle name="Ênfase4 3 2 2" xfId="10271" xr:uid="{00000000-0005-0000-0000-0000032A0000}"/>
    <cellStyle name="Ênfase4 3 3" xfId="10272" xr:uid="{00000000-0005-0000-0000-0000042A0000}"/>
    <cellStyle name="Ênfase4 3 4" xfId="10273" xr:uid="{00000000-0005-0000-0000-0000052A0000}"/>
    <cellStyle name="Ênfase4 3 5" xfId="10274" xr:uid="{00000000-0005-0000-0000-0000062A0000}"/>
    <cellStyle name="Ênfase4 3 6" xfId="10275" xr:uid="{00000000-0005-0000-0000-0000072A0000}"/>
    <cellStyle name="Ênfase4 3 7" xfId="10276" xr:uid="{00000000-0005-0000-0000-0000082A0000}"/>
    <cellStyle name="Ênfase4 3 8" xfId="10277" xr:uid="{00000000-0005-0000-0000-0000092A0000}"/>
    <cellStyle name="Ênfase4 3 9" xfId="10278" xr:uid="{00000000-0005-0000-0000-00000A2A0000}"/>
    <cellStyle name="Ênfase4 4" xfId="10279" xr:uid="{00000000-0005-0000-0000-00000B2A0000}"/>
    <cellStyle name="Ênfase4 4 10" xfId="10280" xr:uid="{00000000-0005-0000-0000-00000C2A0000}"/>
    <cellStyle name="Ênfase4 4 11" xfId="10281" xr:uid="{00000000-0005-0000-0000-00000D2A0000}"/>
    <cellStyle name="Ênfase4 4 12" xfId="10282" xr:uid="{00000000-0005-0000-0000-00000E2A0000}"/>
    <cellStyle name="Ênfase4 4 2" xfId="10283" xr:uid="{00000000-0005-0000-0000-00000F2A0000}"/>
    <cellStyle name="Ênfase4 4 3" xfId="10284" xr:uid="{00000000-0005-0000-0000-0000102A0000}"/>
    <cellStyle name="Ênfase4 4 4" xfId="10285" xr:uid="{00000000-0005-0000-0000-0000112A0000}"/>
    <cellStyle name="Ênfase4 4 5" xfId="10286" xr:uid="{00000000-0005-0000-0000-0000122A0000}"/>
    <cellStyle name="Ênfase4 4 6" xfId="10287" xr:uid="{00000000-0005-0000-0000-0000132A0000}"/>
    <cellStyle name="Ênfase4 4 7" xfId="10288" xr:uid="{00000000-0005-0000-0000-0000142A0000}"/>
    <cellStyle name="Ênfase4 4 8" xfId="10289" xr:uid="{00000000-0005-0000-0000-0000152A0000}"/>
    <cellStyle name="Ênfase4 4 9" xfId="10290" xr:uid="{00000000-0005-0000-0000-0000162A0000}"/>
    <cellStyle name="Ênfase4 5" xfId="10291" xr:uid="{00000000-0005-0000-0000-0000172A0000}"/>
    <cellStyle name="Ênfase4 5 2" xfId="10292" xr:uid="{00000000-0005-0000-0000-0000182A0000}"/>
    <cellStyle name="Ênfase4 6" xfId="35677" xr:uid="{00000000-0005-0000-0000-0000192A0000}"/>
    <cellStyle name="Ênfase4 7" xfId="35678" xr:uid="{00000000-0005-0000-0000-00001A2A0000}"/>
    <cellStyle name="Ênfase4 8" xfId="35679" xr:uid="{00000000-0005-0000-0000-00001B2A0000}"/>
    <cellStyle name="Ênfase4 9" xfId="35680" xr:uid="{00000000-0005-0000-0000-00001C2A0000}"/>
    <cellStyle name="Ênfase5 10" xfId="35681" xr:uid="{00000000-0005-0000-0000-00001D2A0000}"/>
    <cellStyle name="Ênfase5 11" xfId="35682" xr:uid="{00000000-0005-0000-0000-00001E2A0000}"/>
    <cellStyle name="Ênfase5 12" xfId="35683" xr:uid="{00000000-0005-0000-0000-00001F2A0000}"/>
    <cellStyle name="Ênfase5 13" xfId="35684" xr:uid="{00000000-0005-0000-0000-0000202A0000}"/>
    <cellStyle name="Ênfase5 14" xfId="35685" xr:uid="{00000000-0005-0000-0000-0000212A0000}"/>
    <cellStyle name="Ênfase5 15" xfId="35686" xr:uid="{00000000-0005-0000-0000-0000222A0000}"/>
    <cellStyle name="Ênfase5 16" xfId="35687" xr:uid="{00000000-0005-0000-0000-0000232A0000}"/>
    <cellStyle name="Ênfase5 17" xfId="35688" xr:uid="{00000000-0005-0000-0000-0000242A0000}"/>
    <cellStyle name="Ênfase5 18" xfId="35689" xr:uid="{00000000-0005-0000-0000-0000252A0000}"/>
    <cellStyle name="Ênfase5 19" xfId="35690" xr:uid="{00000000-0005-0000-0000-0000262A0000}"/>
    <cellStyle name="Ênfase5 2" xfId="10293" xr:uid="{00000000-0005-0000-0000-0000272A0000}"/>
    <cellStyle name="Ênfase5 2 10" xfId="10294" xr:uid="{00000000-0005-0000-0000-0000282A0000}"/>
    <cellStyle name="Ênfase5 2 11" xfId="10295" xr:uid="{00000000-0005-0000-0000-0000292A0000}"/>
    <cellStyle name="Ênfase5 2 12" xfId="10296" xr:uid="{00000000-0005-0000-0000-00002A2A0000}"/>
    <cellStyle name="Ênfase5 2 13" xfId="10297" xr:uid="{00000000-0005-0000-0000-00002B2A0000}"/>
    <cellStyle name="Ênfase5 2 14" xfId="10298" xr:uid="{00000000-0005-0000-0000-00002C2A0000}"/>
    <cellStyle name="Ênfase5 2 15" xfId="10299" xr:uid="{00000000-0005-0000-0000-00002D2A0000}"/>
    <cellStyle name="Ênfase5 2 16" xfId="10300" xr:uid="{00000000-0005-0000-0000-00002E2A0000}"/>
    <cellStyle name="Ênfase5 2 17" xfId="10301" xr:uid="{00000000-0005-0000-0000-00002F2A0000}"/>
    <cellStyle name="Ênfase5 2 18" xfId="10302" xr:uid="{00000000-0005-0000-0000-0000302A0000}"/>
    <cellStyle name="Ênfase5 2 2" xfId="10303" xr:uid="{00000000-0005-0000-0000-0000312A0000}"/>
    <cellStyle name="Ênfase5 2 2 2" xfId="10304" xr:uid="{00000000-0005-0000-0000-0000322A0000}"/>
    <cellStyle name="Ênfase5 2 2 2 2" xfId="10305" xr:uid="{00000000-0005-0000-0000-0000332A0000}"/>
    <cellStyle name="Ênfase5 2 2 2 3" xfId="10306" xr:uid="{00000000-0005-0000-0000-0000342A0000}"/>
    <cellStyle name="Ênfase5 2 2 2 4" xfId="10307" xr:uid="{00000000-0005-0000-0000-0000352A0000}"/>
    <cellStyle name="Ênfase5 2 2 2 4 2" xfId="10308" xr:uid="{00000000-0005-0000-0000-0000362A0000}"/>
    <cellStyle name="Ênfase5 2 2 3" xfId="10309" xr:uid="{00000000-0005-0000-0000-0000372A0000}"/>
    <cellStyle name="Ênfase5 2 2 3 2" xfId="10310" xr:uid="{00000000-0005-0000-0000-0000382A0000}"/>
    <cellStyle name="Ênfase5 2 2 4" xfId="10311" xr:uid="{00000000-0005-0000-0000-0000392A0000}"/>
    <cellStyle name="Ênfase5 2 2 5" xfId="10312" xr:uid="{00000000-0005-0000-0000-00003A2A0000}"/>
    <cellStyle name="Ênfase5 2 3" xfId="10313" xr:uid="{00000000-0005-0000-0000-00003B2A0000}"/>
    <cellStyle name="Ênfase5 2 4" xfId="10314" xr:uid="{00000000-0005-0000-0000-00003C2A0000}"/>
    <cellStyle name="Ênfase5 2 5" xfId="10315" xr:uid="{00000000-0005-0000-0000-00003D2A0000}"/>
    <cellStyle name="Ênfase5 2 6" xfId="10316" xr:uid="{00000000-0005-0000-0000-00003E2A0000}"/>
    <cellStyle name="Ênfase5 2 6 2" xfId="10317" xr:uid="{00000000-0005-0000-0000-00003F2A0000}"/>
    <cellStyle name="Ênfase5 2 7" xfId="10318" xr:uid="{00000000-0005-0000-0000-0000402A0000}"/>
    <cellStyle name="Ênfase5 2 8" xfId="10319" xr:uid="{00000000-0005-0000-0000-0000412A0000}"/>
    <cellStyle name="Ênfase5 2 9" xfId="10320" xr:uid="{00000000-0005-0000-0000-0000422A0000}"/>
    <cellStyle name="Ênfase5 2_Nota 22" xfId="10321" xr:uid="{00000000-0005-0000-0000-0000432A0000}"/>
    <cellStyle name="Ênfase5 20" xfId="35691" xr:uid="{00000000-0005-0000-0000-0000442A0000}"/>
    <cellStyle name="Ênfase5 21" xfId="35692" xr:uid="{00000000-0005-0000-0000-0000452A0000}"/>
    <cellStyle name="Ênfase5 22" xfId="36031" xr:uid="{00000000-0005-0000-0000-0000462A0000}"/>
    <cellStyle name="Ênfase5 3" xfId="10322" xr:uid="{00000000-0005-0000-0000-0000472A0000}"/>
    <cellStyle name="Ênfase5 3 10" xfId="10323" xr:uid="{00000000-0005-0000-0000-0000482A0000}"/>
    <cellStyle name="Ênfase5 3 11" xfId="10324" xr:uid="{00000000-0005-0000-0000-0000492A0000}"/>
    <cellStyle name="Ênfase5 3 12" xfId="10325" xr:uid="{00000000-0005-0000-0000-00004A2A0000}"/>
    <cellStyle name="Ênfase5 3 13" xfId="10326" xr:uid="{00000000-0005-0000-0000-00004B2A0000}"/>
    <cellStyle name="Ênfase5 3 14" xfId="10327" xr:uid="{00000000-0005-0000-0000-00004C2A0000}"/>
    <cellStyle name="Ênfase5 3 15" xfId="10328" xr:uid="{00000000-0005-0000-0000-00004D2A0000}"/>
    <cellStyle name="Ênfase5 3 16" xfId="10329" xr:uid="{00000000-0005-0000-0000-00004E2A0000}"/>
    <cellStyle name="Ênfase5 3 17" xfId="10330" xr:uid="{00000000-0005-0000-0000-00004F2A0000}"/>
    <cellStyle name="Ênfase5 3 2" xfId="10331" xr:uid="{00000000-0005-0000-0000-0000502A0000}"/>
    <cellStyle name="Ênfase5 3 2 2" xfId="10332" xr:uid="{00000000-0005-0000-0000-0000512A0000}"/>
    <cellStyle name="Ênfase5 3 3" xfId="10333" xr:uid="{00000000-0005-0000-0000-0000522A0000}"/>
    <cellStyle name="Ênfase5 3 4" xfId="10334" xr:uid="{00000000-0005-0000-0000-0000532A0000}"/>
    <cellStyle name="Ênfase5 3 5" xfId="10335" xr:uid="{00000000-0005-0000-0000-0000542A0000}"/>
    <cellStyle name="Ênfase5 3 6" xfId="10336" xr:uid="{00000000-0005-0000-0000-0000552A0000}"/>
    <cellStyle name="Ênfase5 3 7" xfId="10337" xr:uid="{00000000-0005-0000-0000-0000562A0000}"/>
    <cellStyle name="Ênfase5 3 8" xfId="10338" xr:uid="{00000000-0005-0000-0000-0000572A0000}"/>
    <cellStyle name="Ênfase5 3 9" xfId="10339" xr:uid="{00000000-0005-0000-0000-0000582A0000}"/>
    <cellStyle name="Ênfase5 4" xfId="10340" xr:uid="{00000000-0005-0000-0000-0000592A0000}"/>
    <cellStyle name="Ênfase5 4 10" xfId="10341" xr:uid="{00000000-0005-0000-0000-00005A2A0000}"/>
    <cellStyle name="Ênfase5 4 11" xfId="10342" xr:uid="{00000000-0005-0000-0000-00005B2A0000}"/>
    <cellStyle name="Ênfase5 4 12" xfId="10343" xr:uid="{00000000-0005-0000-0000-00005C2A0000}"/>
    <cellStyle name="Ênfase5 4 2" xfId="10344" xr:uid="{00000000-0005-0000-0000-00005D2A0000}"/>
    <cellStyle name="Ênfase5 4 3" xfId="10345" xr:uid="{00000000-0005-0000-0000-00005E2A0000}"/>
    <cellStyle name="Ênfase5 4 4" xfId="10346" xr:uid="{00000000-0005-0000-0000-00005F2A0000}"/>
    <cellStyle name="Ênfase5 4 5" xfId="10347" xr:uid="{00000000-0005-0000-0000-0000602A0000}"/>
    <cellStyle name="Ênfase5 4 6" xfId="10348" xr:uid="{00000000-0005-0000-0000-0000612A0000}"/>
    <cellStyle name="Ênfase5 4 7" xfId="10349" xr:uid="{00000000-0005-0000-0000-0000622A0000}"/>
    <cellStyle name="Ênfase5 4 8" xfId="10350" xr:uid="{00000000-0005-0000-0000-0000632A0000}"/>
    <cellStyle name="Ênfase5 4 9" xfId="10351" xr:uid="{00000000-0005-0000-0000-0000642A0000}"/>
    <cellStyle name="Ênfase5 5" xfId="10352" xr:uid="{00000000-0005-0000-0000-0000652A0000}"/>
    <cellStyle name="Ênfase5 5 2" xfId="10353" xr:uid="{00000000-0005-0000-0000-0000662A0000}"/>
    <cellStyle name="Ênfase5 6" xfId="35693" xr:uid="{00000000-0005-0000-0000-0000672A0000}"/>
    <cellStyle name="Ênfase5 7" xfId="35694" xr:uid="{00000000-0005-0000-0000-0000682A0000}"/>
    <cellStyle name="Ênfase5 8" xfId="35695" xr:uid="{00000000-0005-0000-0000-0000692A0000}"/>
    <cellStyle name="Ênfase5 9" xfId="35696" xr:uid="{00000000-0005-0000-0000-00006A2A0000}"/>
    <cellStyle name="Ênfase6 10" xfId="35697" xr:uid="{00000000-0005-0000-0000-00006B2A0000}"/>
    <cellStyle name="Ênfase6 11" xfId="35698" xr:uid="{00000000-0005-0000-0000-00006C2A0000}"/>
    <cellStyle name="Ênfase6 12" xfId="35699" xr:uid="{00000000-0005-0000-0000-00006D2A0000}"/>
    <cellStyle name="Ênfase6 13" xfId="35700" xr:uid="{00000000-0005-0000-0000-00006E2A0000}"/>
    <cellStyle name="Ênfase6 14" xfId="35701" xr:uid="{00000000-0005-0000-0000-00006F2A0000}"/>
    <cellStyle name="Ênfase6 15" xfId="35702" xr:uid="{00000000-0005-0000-0000-0000702A0000}"/>
    <cellStyle name="Ênfase6 16" xfId="35703" xr:uid="{00000000-0005-0000-0000-0000712A0000}"/>
    <cellStyle name="Ênfase6 17" xfId="35704" xr:uid="{00000000-0005-0000-0000-0000722A0000}"/>
    <cellStyle name="Ênfase6 18" xfId="35705" xr:uid="{00000000-0005-0000-0000-0000732A0000}"/>
    <cellStyle name="Ênfase6 19" xfId="35706" xr:uid="{00000000-0005-0000-0000-0000742A0000}"/>
    <cellStyle name="Ênfase6 2" xfId="10354" xr:uid="{00000000-0005-0000-0000-0000752A0000}"/>
    <cellStyle name="Ênfase6 2 10" xfId="10355" xr:uid="{00000000-0005-0000-0000-0000762A0000}"/>
    <cellStyle name="Ênfase6 2 11" xfId="10356" xr:uid="{00000000-0005-0000-0000-0000772A0000}"/>
    <cellStyle name="Ênfase6 2 12" xfId="10357" xr:uid="{00000000-0005-0000-0000-0000782A0000}"/>
    <cellStyle name="Ênfase6 2 13" xfId="10358" xr:uid="{00000000-0005-0000-0000-0000792A0000}"/>
    <cellStyle name="Ênfase6 2 14" xfId="10359" xr:uid="{00000000-0005-0000-0000-00007A2A0000}"/>
    <cellStyle name="Ênfase6 2 15" xfId="10360" xr:uid="{00000000-0005-0000-0000-00007B2A0000}"/>
    <cellStyle name="Ênfase6 2 16" xfId="10361" xr:uid="{00000000-0005-0000-0000-00007C2A0000}"/>
    <cellStyle name="Ênfase6 2 17" xfId="10362" xr:uid="{00000000-0005-0000-0000-00007D2A0000}"/>
    <cellStyle name="Ênfase6 2 18" xfId="10363" xr:uid="{00000000-0005-0000-0000-00007E2A0000}"/>
    <cellStyle name="Ênfase6 2 2" xfId="10364" xr:uid="{00000000-0005-0000-0000-00007F2A0000}"/>
    <cellStyle name="Ênfase6 2 2 2" xfId="10365" xr:uid="{00000000-0005-0000-0000-0000802A0000}"/>
    <cellStyle name="Ênfase6 2 2 2 2" xfId="10366" xr:uid="{00000000-0005-0000-0000-0000812A0000}"/>
    <cellStyle name="Ênfase6 2 2 2 3" xfId="10367" xr:uid="{00000000-0005-0000-0000-0000822A0000}"/>
    <cellStyle name="Ênfase6 2 2 2 4" xfId="10368" xr:uid="{00000000-0005-0000-0000-0000832A0000}"/>
    <cellStyle name="Ênfase6 2 2 2 4 2" xfId="10369" xr:uid="{00000000-0005-0000-0000-0000842A0000}"/>
    <cellStyle name="Ênfase6 2 2 3" xfId="10370" xr:uid="{00000000-0005-0000-0000-0000852A0000}"/>
    <cellStyle name="Ênfase6 2 2 3 2" xfId="10371" xr:uid="{00000000-0005-0000-0000-0000862A0000}"/>
    <cellStyle name="Ênfase6 2 2 4" xfId="10372" xr:uid="{00000000-0005-0000-0000-0000872A0000}"/>
    <cellStyle name="Ênfase6 2 2 5" xfId="10373" xr:uid="{00000000-0005-0000-0000-0000882A0000}"/>
    <cellStyle name="Ênfase6 2 3" xfId="10374" xr:uid="{00000000-0005-0000-0000-0000892A0000}"/>
    <cellStyle name="Ênfase6 2 4" xfId="10375" xr:uid="{00000000-0005-0000-0000-00008A2A0000}"/>
    <cellStyle name="Ênfase6 2 5" xfId="10376" xr:uid="{00000000-0005-0000-0000-00008B2A0000}"/>
    <cellStyle name="Ênfase6 2 6" xfId="10377" xr:uid="{00000000-0005-0000-0000-00008C2A0000}"/>
    <cellStyle name="Ênfase6 2 6 2" xfId="10378" xr:uid="{00000000-0005-0000-0000-00008D2A0000}"/>
    <cellStyle name="Ênfase6 2 7" xfId="10379" xr:uid="{00000000-0005-0000-0000-00008E2A0000}"/>
    <cellStyle name="Ênfase6 2 8" xfId="10380" xr:uid="{00000000-0005-0000-0000-00008F2A0000}"/>
    <cellStyle name="Ênfase6 2 9" xfId="10381" xr:uid="{00000000-0005-0000-0000-0000902A0000}"/>
    <cellStyle name="Ênfase6 2_Nota 22" xfId="10382" xr:uid="{00000000-0005-0000-0000-0000912A0000}"/>
    <cellStyle name="Ênfase6 20" xfId="35707" xr:uid="{00000000-0005-0000-0000-0000922A0000}"/>
    <cellStyle name="Ênfase6 21" xfId="35708" xr:uid="{00000000-0005-0000-0000-0000932A0000}"/>
    <cellStyle name="Ênfase6 22" xfId="36032" xr:uid="{00000000-0005-0000-0000-0000942A0000}"/>
    <cellStyle name="Ênfase6 3" xfId="10383" xr:uid="{00000000-0005-0000-0000-0000952A0000}"/>
    <cellStyle name="Ênfase6 3 10" xfId="10384" xr:uid="{00000000-0005-0000-0000-0000962A0000}"/>
    <cellStyle name="Ênfase6 3 11" xfId="10385" xr:uid="{00000000-0005-0000-0000-0000972A0000}"/>
    <cellStyle name="Ênfase6 3 12" xfId="10386" xr:uid="{00000000-0005-0000-0000-0000982A0000}"/>
    <cellStyle name="Ênfase6 3 13" xfId="10387" xr:uid="{00000000-0005-0000-0000-0000992A0000}"/>
    <cellStyle name="Ênfase6 3 14" xfId="10388" xr:uid="{00000000-0005-0000-0000-00009A2A0000}"/>
    <cellStyle name="Ênfase6 3 15" xfId="10389" xr:uid="{00000000-0005-0000-0000-00009B2A0000}"/>
    <cellStyle name="Ênfase6 3 16" xfId="10390" xr:uid="{00000000-0005-0000-0000-00009C2A0000}"/>
    <cellStyle name="Ênfase6 3 17" xfId="10391" xr:uid="{00000000-0005-0000-0000-00009D2A0000}"/>
    <cellStyle name="Ênfase6 3 2" xfId="10392" xr:uid="{00000000-0005-0000-0000-00009E2A0000}"/>
    <cellStyle name="Ênfase6 3 2 2" xfId="10393" xr:uid="{00000000-0005-0000-0000-00009F2A0000}"/>
    <cellStyle name="Ênfase6 3 3" xfId="10394" xr:uid="{00000000-0005-0000-0000-0000A02A0000}"/>
    <cellStyle name="Ênfase6 3 4" xfId="10395" xr:uid="{00000000-0005-0000-0000-0000A12A0000}"/>
    <cellStyle name="Ênfase6 3 5" xfId="10396" xr:uid="{00000000-0005-0000-0000-0000A22A0000}"/>
    <cellStyle name="Ênfase6 3 6" xfId="10397" xr:uid="{00000000-0005-0000-0000-0000A32A0000}"/>
    <cellStyle name="Ênfase6 3 7" xfId="10398" xr:uid="{00000000-0005-0000-0000-0000A42A0000}"/>
    <cellStyle name="Ênfase6 3 8" xfId="10399" xr:uid="{00000000-0005-0000-0000-0000A52A0000}"/>
    <cellStyle name="Ênfase6 3 9" xfId="10400" xr:uid="{00000000-0005-0000-0000-0000A62A0000}"/>
    <cellStyle name="Ênfase6 4" xfId="10401" xr:uid="{00000000-0005-0000-0000-0000A72A0000}"/>
    <cellStyle name="Ênfase6 4 10" xfId="10402" xr:uid="{00000000-0005-0000-0000-0000A82A0000}"/>
    <cellStyle name="Ênfase6 4 11" xfId="10403" xr:uid="{00000000-0005-0000-0000-0000A92A0000}"/>
    <cellStyle name="Ênfase6 4 12" xfId="10404" xr:uid="{00000000-0005-0000-0000-0000AA2A0000}"/>
    <cellStyle name="Ênfase6 4 2" xfId="10405" xr:uid="{00000000-0005-0000-0000-0000AB2A0000}"/>
    <cellStyle name="Ênfase6 4 3" xfId="10406" xr:uid="{00000000-0005-0000-0000-0000AC2A0000}"/>
    <cellStyle name="Ênfase6 4 4" xfId="10407" xr:uid="{00000000-0005-0000-0000-0000AD2A0000}"/>
    <cellStyle name="Ênfase6 4 5" xfId="10408" xr:uid="{00000000-0005-0000-0000-0000AE2A0000}"/>
    <cellStyle name="Ênfase6 4 6" xfId="10409" xr:uid="{00000000-0005-0000-0000-0000AF2A0000}"/>
    <cellStyle name="Ênfase6 4 7" xfId="10410" xr:uid="{00000000-0005-0000-0000-0000B02A0000}"/>
    <cellStyle name="Ênfase6 4 8" xfId="10411" xr:uid="{00000000-0005-0000-0000-0000B12A0000}"/>
    <cellStyle name="Ênfase6 4 9" xfId="10412" xr:uid="{00000000-0005-0000-0000-0000B22A0000}"/>
    <cellStyle name="Ênfase6 5" xfId="10413" xr:uid="{00000000-0005-0000-0000-0000B32A0000}"/>
    <cellStyle name="Ênfase6 5 2" xfId="10414" xr:uid="{00000000-0005-0000-0000-0000B42A0000}"/>
    <cellStyle name="Ênfase6 6" xfId="35709" xr:uid="{00000000-0005-0000-0000-0000B52A0000}"/>
    <cellStyle name="Ênfase6 7" xfId="35710" xr:uid="{00000000-0005-0000-0000-0000B62A0000}"/>
    <cellStyle name="Ênfase6 8" xfId="35711" xr:uid="{00000000-0005-0000-0000-0000B72A0000}"/>
    <cellStyle name="Ênfase6 9" xfId="35712" xr:uid="{00000000-0005-0000-0000-0000B82A0000}"/>
    <cellStyle name="Entrada 10" xfId="35713" xr:uid="{00000000-0005-0000-0000-0000B92A0000}"/>
    <cellStyle name="Entrada 11" xfId="35714" xr:uid="{00000000-0005-0000-0000-0000BA2A0000}"/>
    <cellStyle name="Entrada 12" xfId="35715" xr:uid="{00000000-0005-0000-0000-0000BB2A0000}"/>
    <cellStyle name="Entrada 13" xfId="35716" xr:uid="{00000000-0005-0000-0000-0000BC2A0000}"/>
    <cellStyle name="Entrada 14" xfId="35717" xr:uid="{00000000-0005-0000-0000-0000BD2A0000}"/>
    <cellStyle name="Entrada 15" xfId="35718" xr:uid="{00000000-0005-0000-0000-0000BE2A0000}"/>
    <cellStyle name="Entrada 16" xfId="35719" xr:uid="{00000000-0005-0000-0000-0000BF2A0000}"/>
    <cellStyle name="Entrada 17" xfId="35720" xr:uid="{00000000-0005-0000-0000-0000C02A0000}"/>
    <cellStyle name="Entrada 18" xfId="35721" xr:uid="{00000000-0005-0000-0000-0000C12A0000}"/>
    <cellStyle name="Entrada 19" xfId="35722" xr:uid="{00000000-0005-0000-0000-0000C22A0000}"/>
    <cellStyle name="Entrada 2" xfId="10415" xr:uid="{00000000-0005-0000-0000-0000C32A0000}"/>
    <cellStyle name="Entrada 2 10" xfId="10416" xr:uid="{00000000-0005-0000-0000-0000C42A0000}"/>
    <cellStyle name="Entrada 2 11" xfId="10417" xr:uid="{00000000-0005-0000-0000-0000C52A0000}"/>
    <cellStyle name="Entrada 2 12" xfId="10418" xr:uid="{00000000-0005-0000-0000-0000C62A0000}"/>
    <cellStyle name="Entrada 2 13" xfId="10419" xr:uid="{00000000-0005-0000-0000-0000C72A0000}"/>
    <cellStyle name="Entrada 2 14" xfId="10420" xr:uid="{00000000-0005-0000-0000-0000C82A0000}"/>
    <cellStyle name="Entrada 2 15" xfId="10421" xr:uid="{00000000-0005-0000-0000-0000C92A0000}"/>
    <cellStyle name="Entrada 2 16" xfId="10422" xr:uid="{00000000-0005-0000-0000-0000CA2A0000}"/>
    <cellStyle name="Entrada 2 17" xfId="10423" xr:uid="{00000000-0005-0000-0000-0000CB2A0000}"/>
    <cellStyle name="Entrada 2 18" xfId="10424" xr:uid="{00000000-0005-0000-0000-0000CC2A0000}"/>
    <cellStyle name="Entrada 2 2" xfId="10425" xr:uid="{00000000-0005-0000-0000-0000CD2A0000}"/>
    <cellStyle name="Entrada 2 2 2" xfId="10426" xr:uid="{00000000-0005-0000-0000-0000CE2A0000}"/>
    <cellStyle name="Entrada 2 2 2 2" xfId="10427" xr:uid="{00000000-0005-0000-0000-0000CF2A0000}"/>
    <cellStyle name="Entrada 2 2 2 3" xfId="10428" xr:uid="{00000000-0005-0000-0000-0000D02A0000}"/>
    <cellStyle name="Entrada 2 2 2 4" xfId="10429" xr:uid="{00000000-0005-0000-0000-0000D12A0000}"/>
    <cellStyle name="Entrada 2 2 2 4 2" xfId="10430" xr:uid="{00000000-0005-0000-0000-0000D22A0000}"/>
    <cellStyle name="Entrada 2 2 3" xfId="10431" xr:uid="{00000000-0005-0000-0000-0000D32A0000}"/>
    <cellStyle name="Entrada 2 2 3 2" xfId="10432" xr:uid="{00000000-0005-0000-0000-0000D42A0000}"/>
    <cellStyle name="Entrada 2 2 4" xfId="10433" xr:uid="{00000000-0005-0000-0000-0000D52A0000}"/>
    <cellStyle name="Entrada 2 2 5" xfId="10434" xr:uid="{00000000-0005-0000-0000-0000D62A0000}"/>
    <cellStyle name="Entrada 2 3" xfId="10435" xr:uid="{00000000-0005-0000-0000-0000D72A0000}"/>
    <cellStyle name="Entrada 2 4" xfId="10436" xr:uid="{00000000-0005-0000-0000-0000D82A0000}"/>
    <cellStyle name="Entrada 2 5" xfId="10437" xr:uid="{00000000-0005-0000-0000-0000D92A0000}"/>
    <cellStyle name="Entrada 2 6" xfId="10438" xr:uid="{00000000-0005-0000-0000-0000DA2A0000}"/>
    <cellStyle name="Entrada 2 6 2" xfId="10439" xr:uid="{00000000-0005-0000-0000-0000DB2A0000}"/>
    <cellStyle name="Entrada 2 7" xfId="10440" xr:uid="{00000000-0005-0000-0000-0000DC2A0000}"/>
    <cellStyle name="Entrada 2 8" xfId="10441" xr:uid="{00000000-0005-0000-0000-0000DD2A0000}"/>
    <cellStyle name="Entrada 2 9" xfId="10442" xr:uid="{00000000-0005-0000-0000-0000DE2A0000}"/>
    <cellStyle name="Entrada 2_Nota 10_F" xfId="10443" xr:uid="{00000000-0005-0000-0000-0000DF2A0000}"/>
    <cellStyle name="Entrada 20" xfId="35723" xr:uid="{00000000-0005-0000-0000-0000E02A0000}"/>
    <cellStyle name="Entrada 21" xfId="35724" xr:uid="{00000000-0005-0000-0000-0000E12A0000}"/>
    <cellStyle name="Entrada 22" xfId="36033" xr:uid="{00000000-0005-0000-0000-0000E22A0000}"/>
    <cellStyle name="Entrada 3" xfId="10444" xr:uid="{00000000-0005-0000-0000-0000E32A0000}"/>
    <cellStyle name="Entrada 3 10" xfId="10445" xr:uid="{00000000-0005-0000-0000-0000E42A0000}"/>
    <cellStyle name="Entrada 3 11" xfId="10446" xr:uid="{00000000-0005-0000-0000-0000E52A0000}"/>
    <cellStyle name="Entrada 3 12" xfId="10447" xr:uid="{00000000-0005-0000-0000-0000E62A0000}"/>
    <cellStyle name="Entrada 3 13" xfId="10448" xr:uid="{00000000-0005-0000-0000-0000E72A0000}"/>
    <cellStyle name="Entrada 3 14" xfId="10449" xr:uid="{00000000-0005-0000-0000-0000E82A0000}"/>
    <cellStyle name="Entrada 3 15" xfId="10450" xr:uid="{00000000-0005-0000-0000-0000E92A0000}"/>
    <cellStyle name="Entrada 3 16" xfId="10451" xr:uid="{00000000-0005-0000-0000-0000EA2A0000}"/>
    <cellStyle name="Entrada 3 17" xfId="10452" xr:uid="{00000000-0005-0000-0000-0000EB2A0000}"/>
    <cellStyle name="Entrada 3 2" xfId="10453" xr:uid="{00000000-0005-0000-0000-0000EC2A0000}"/>
    <cellStyle name="Entrada 3 2 2" xfId="10454" xr:uid="{00000000-0005-0000-0000-0000ED2A0000}"/>
    <cellStyle name="Entrada 3 3" xfId="10455" xr:uid="{00000000-0005-0000-0000-0000EE2A0000}"/>
    <cellStyle name="Entrada 3 4" xfId="10456" xr:uid="{00000000-0005-0000-0000-0000EF2A0000}"/>
    <cellStyle name="Entrada 3 5" xfId="10457" xr:uid="{00000000-0005-0000-0000-0000F02A0000}"/>
    <cellStyle name="Entrada 3 6" xfId="10458" xr:uid="{00000000-0005-0000-0000-0000F12A0000}"/>
    <cellStyle name="Entrada 3 7" xfId="10459" xr:uid="{00000000-0005-0000-0000-0000F22A0000}"/>
    <cellStyle name="Entrada 3 8" xfId="10460" xr:uid="{00000000-0005-0000-0000-0000F32A0000}"/>
    <cellStyle name="Entrada 3 9" xfId="10461" xr:uid="{00000000-0005-0000-0000-0000F42A0000}"/>
    <cellStyle name="Entrada 4" xfId="10462" xr:uid="{00000000-0005-0000-0000-0000F52A0000}"/>
    <cellStyle name="Entrada 4 10" xfId="10463" xr:uid="{00000000-0005-0000-0000-0000F62A0000}"/>
    <cellStyle name="Entrada 4 11" xfId="10464" xr:uid="{00000000-0005-0000-0000-0000F72A0000}"/>
    <cellStyle name="Entrada 4 12" xfId="10465" xr:uid="{00000000-0005-0000-0000-0000F82A0000}"/>
    <cellStyle name="Entrada 4 2" xfId="10466" xr:uid="{00000000-0005-0000-0000-0000F92A0000}"/>
    <cellStyle name="Entrada 4 3" xfId="10467" xr:uid="{00000000-0005-0000-0000-0000FA2A0000}"/>
    <cellStyle name="Entrada 4 4" xfId="10468" xr:uid="{00000000-0005-0000-0000-0000FB2A0000}"/>
    <cellStyle name="Entrada 4 5" xfId="10469" xr:uid="{00000000-0005-0000-0000-0000FC2A0000}"/>
    <cellStyle name="Entrada 4 6" xfId="10470" xr:uid="{00000000-0005-0000-0000-0000FD2A0000}"/>
    <cellStyle name="Entrada 4 7" xfId="10471" xr:uid="{00000000-0005-0000-0000-0000FE2A0000}"/>
    <cellStyle name="Entrada 4 8" xfId="10472" xr:uid="{00000000-0005-0000-0000-0000FF2A0000}"/>
    <cellStyle name="Entrada 4 9" xfId="10473" xr:uid="{00000000-0005-0000-0000-0000002B0000}"/>
    <cellStyle name="Entrada 5" xfId="10474" xr:uid="{00000000-0005-0000-0000-0000012B0000}"/>
    <cellStyle name="Entrada 5 2" xfId="10475" xr:uid="{00000000-0005-0000-0000-0000022B0000}"/>
    <cellStyle name="Entrada 6" xfId="35725" xr:uid="{00000000-0005-0000-0000-0000032B0000}"/>
    <cellStyle name="Entrada 7" xfId="35726" xr:uid="{00000000-0005-0000-0000-0000042B0000}"/>
    <cellStyle name="Entrada 8" xfId="35727" xr:uid="{00000000-0005-0000-0000-0000052B0000}"/>
    <cellStyle name="Entrada 9" xfId="35728" xr:uid="{00000000-0005-0000-0000-0000062B0000}"/>
    <cellStyle name="Estilo 1" xfId="10476" xr:uid="{00000000-0005-0000-0000-0000072B0000}"/>
    <cellStyle name="Estilo 1 10" xfId="10477" xr:uid="{00000000-0005-0000-0000-0000082B0000}"/>
    <cellStyle name="Estilo 1 10 2" xfId="10478" xr:uid="{00000000-0005-0000-0000-0000092B0000}"/>
    <cellStyle name="Estilo 1 11" xfId="10479" xr:uid="{00000000-0005-0000-0000-00000A2B0000}"/>
    <cellStyle name="Estilo 1 11 2" xfId="10480" xr:uid="{00000000-0005-0000-0000-00000B2B0000}"/>
    <cellStyle name="Estilo 1 12" xfId="10481" xr:uid="{00000000-0005-0000-0000-00000C2B0000}"/>
    <cellStyle name="Estilo 1 12 2" xfId="10482" xr:uid="{00000000-0005-0000-0000-00000D2B0000}"/>
    <cellStyle name="Estilo 1 13" xfId="10483" xr:uid="{00000000-0005-0000-0000-00000E2B0000}"/>
    <cellStyle name="Estilo 1 13 2" xfId="10484" xr:uid="{00000000-0005-0000-0000-00000F2B0000}"/>
    <cellStyle name="Estilo 1 14" xfId="10485" xr:uid="{00000000-0005-0000-0000-0000102B0000}"/>
    <cellStyle name="Estilo 1 14 2" xfId="10486" xr:uid="{00000000-0005-0000-0000-0000112B0000}"/>
    <cellStyle name="Estilo 1 14 3" xfId="10487" xr:uid="{00000000-0005-0000-0000-0000122B0000}"/>
    <cellStyle name="Estilo 1 15" xfId="10488" xr:uid="{00000000-0005-0000-0000-0000132B0000}"/>
    <cellStyle name="Estilo 1 15 2" xfId="10489" xr:uid="{00000000-0005-0000-0000-0000142B0000}"/>
    <cellStyle name="Estilo 1 16" xfId="10490" xr:uid="{00000000-0005-0000-0000-0000152B0000}"/>
    <cellStyle name="Estilo 1 16 2" xfId="10491" xr:uid="{00000000-0005-0000-0000-0000162B0000}"/>
    <cellStyle name="Estilo 1 17" xfId="10492" xr:uid="{00000000-0005-0000-0000-0000172B0000}"/>
    <cellStyle name="Estilo 1 17 2" xfId="10493" xr:uid="{00000000-0005-0000-0000-0000182B0000}"/>
    <cellStyle name="Estilo 1 18" xfId="10494" xr:uid="{00000000-0005-0000-0000-0000192B0000}"/>
    <cellStyle name="Estilo 1 18 2" xfId="10495" xr:uid="{00000000-0005-0000-0000-00001A2B0000}"/>
    <cellStyle name="Estilo 1 19" xfId="10496" xr:uid="{00000000-0005-0000-0000-00001B2B0000}"/>
    <cellStyle name="Estilo 1 19 2" xfId="10497" xr:uid="{00000000-0005-0000-0000-00001C2B0000}"/>
    <cellStyle name="Estilo 1 2" xfId="10498" xr:uid="{00000000-0005-0000-0000-00001D2B0000}"/>
    <cellStyle name="Estilo 1 2 10" xfId="10499" xr:uid="{00000000-0005-0000-0000-00001E2B0000}"/>
    <cellStyle name="Estilo 1 2 10 2" xfId="10500" xr:uid="{00000000-0005-0000-0000-00001F2B0000}"/>
    <cellStyle name="Estilo 1 2 11" xfId="10501" xr:uid="{00000000-0005-0000-0000-0000202B0000}"/>
    <cellStyle name="Estilo 1 2 11 2" xfId="10502" xr:uid="{00000000-0005-0000-0000-0000212B0000}"/>
    <cellStyle name="Estilo 1 2 12" xfId="10503" xr:uid="{00000000-0005-0000-0000-0000222B0000}"/>
    <cellStyle name="Estilo 1 2 13" xfId="10504" xr:uid="{00000000-0005-0000-0000-0000232B0000}"/>
    <cellStyle name="Estilo 1 2 14" xfId="10505" xr:uid="{00000000-0005-0000-0000-0000242B0000}"/>
    <cellStyle name="Estilo 1 2 15" xfId="10506" xr:uid="{00000000-0005-0000-0000-0000252B0000}"/>
    <cellStyle name="Estilo 1 2 2" xfId="10507" xr:uid="{00000000-0005-0000-0000-0000262B0000}"/>
    <cellStyle name="Estilo 1 2 2 2" xfId="10508" xr:uid="{00000000-0005-0000-0000-0000272B0000}"/>
    <cellStyle name="Estilo 1 2 2 3" xfId="10509" xr:uid="{00000000-0005-0000-0000-0000282B0000}"/>
    <cellStyle name="Estilo 1 2 3" xfId="10510" xr:uid="{00000000-0005-0000-0000-0000292B0000}"/>
    <cellStyle name="Estilo 1 2 3 2" xfId="10511" xr:uid="{00000000-0005-0000-0000-00002A2B0000}"/>
    <cellStyle name="Estilo 1 2 3 3" xfId="10512" xr:uid="{00000000-0005-0000-0000-00002B2B0000}"/>
    <cellStyle name="Estilo 1 2 4" xfId="10513" xr:uid="{00000000-0005-0000-0000-00002C2B0000}"/>
    <cellStyle name="Estilo 1 2 4 2" xfId="10514" xr:uid="{00000000-0005-0000-0000-00002D2B0000}"/>
    <cellStyle name="Estilo 1 2 5" xfId="10515" xr:uid="{00000000-0005-0000-0000-00002E2B0000}"/>
    <cellStyle name="Estilo 1 2 5 2" xfId="10516" xr:uid="{00000000-0005-0000-0000-00002F2B0000}"/>
    <cellStyle name="Estilo 1 2 6" xfId="10517" xr:uid="{00000000-0005-0000-0000-0000302B0000}"/>
    <cellStyle name="Estilo 1 2 6 2" xfId="10518" xr:uid="{00000000-0005-0000-0000-0000312B0000}"/>
    <cellStyle name="Estilo 1 2 7" xfId="10519" xr:uid="{00000000-0005-0000-0000-0000322B0000}"/>
    <cellStyle name="Estilo 1 2 7 2" xfId="10520" xr:uid="{00000000-0005-0000-0000-0000332B0000}"/>
    <cellStyle name="Estilo 1 2 8" xfId="10521" xr:uid="{00000000-0005-0000-0000-0000342B0000}"/>
    <cellStyle name="Estilo 1 2 8 2" xfId="10522" xr:uid="{00000000-0005-0000-0000-0000352B0000}"/>
    <cellStyle name="Estilo 1 2 9" xfId="10523" xr:uid="{00000000-0005-0000-0000-0000362B0000}"/>
    <cellStyle name="Estilo 1 2 9 2" xfId="10524" xr:uid="{00000000-0005-0000-0000-0000372B0000}"/>
    <cellStyle name="Estilo 1 2_ABR2009_PORTE_NP90 com DEZ08" xfId="10525" xr:uid="{00000000-0005-0000-0000-0000382B0000}"/>
    <cellStyle name="Estilo 1 20" xfId="10526" xr:uid="{00000000-0005-0000-0000-0000392B0000}"/>
    <cellStyle name="Estilo 1 20 2" xfId="10527" xr:uid="{00000000-0005-0000-0000-00003A2B0000}"/>
    <cellStyle name="Estilo 1 21" xfId="10528" xr:uid="{00000000-0005-0000-0000-00003B2B0000}"/>
    <cellStyle name="Estilo 1 21 2" xfId="10529" xr:uid="{00000000-0005-0000-0000-00003C2B0000}"/>
    <cellStyle name="Estilo 1 22" xfId="10530" xr:uid="{00000000-0005-0000-0000-00003D2B0000}"/>
    <cellStyle name="Estilo 1 22 2" xfId="10531" xr:uid="{00000000-0005-0000-0000-00003E2B0000}"/>
    <cellStyle name="Estilo 1 23" xfId="10532" xr:uid="{00000000-0005-0000-0000-00003F2B0000}"/>
    <cellStyle name="Estilo 1 24" xfId="10533" xr:uid="{00000000-0005-0000-0000-0000402B0000}"/>
    <cellStyle name="Estilo 1 25" xfId="10534" xr:uid="{00000000-0005-0000-0000-0000412B0000}"/>
    <cellStyle name="Estilo 1 3" xfId="10535" xr:uid="{00000000-0005-0000-0000-0000422B0000}"/>
    <cellStyle name="Estilo 1 3 10" xfId="10536" xr:uid="{00000000-0005-0000-0000-0000432B0000}"/>
    <cellStyle name="Estilo 1 3 11" xfId="10537" xr:uid="{00000000-0005-0000-0000-0000442B0000}"/>
    <cellStyle name="Estilo 1 3 2" xfId="10538" xr:uid="{00000000-0005-0000-0000-0000452B0000}"/>
    <cellStyle name="Estilo 1 3 2 2" xfId="10539" xr:uid="{00000000-0005-0000-0000-0000462B0000}"/>
    <cellStyle name="Estilo 1 3 2 3" xfId="10540" xr:uid="{00000000-0005-0000-0000-0000472B0000}"/>
    <cellStyle name="Estilo 1 3 2 4" xfId="10541" xr:uid="{00000000-0005-0000-0000-0000482B0000}"/>
    <cellStyle name="Estilo 1 3 3" xfId="10542" xr:uid="{00000000-0005-0000-0000-0000492B0000}"/>
    <cellStyle name="Estilo 1 3 3 2" xfId="10543" xr:uid="{00000000-0005-0000-0000-00004A2B0000}"/>
    <cellStyle name="Estilo 1 3 3 3" xfId="10544" xr:uid="{00000000-0005-0000-0000-00004B2B0000}"/>
    <cellStyle name="Estilo 1 3 4" xfId="10545" xr:uid="{00000000-0005-0000-0000-00004C2B0000}"/>
    <cellStyle name="Estilo 1 3 4 2" xfId="10546" xr:uid="{00000000-0005-0000-0000-00004D2B0000}"/>
    <cellStyle name="Estilo 1 3 4 3" xfId="10547" xr:uid="{00000000-0005-0000-0000-00004E2B0000}"/>
    <cellStyle name="Estilo 1 3 5" xfId="10548" xr:uid="{00000000-0005-0000-0000-00004F2B0000}"/>
    <cellStyle name="Estilo 1 3 5 2" xfId="10549" xr:uid="{00000000-0005-0000-0000-0000502B0000}"/>
    <cellStyle name="Estilo 1 3 5 3" xfId="10550" xr:uid="{00000000-0005-0000-0000-0000512B0000}"/>
    <cellStyle name="Estilo 1 3 6" xfId="10551" xr:uid="{00000000-0005-0000-0000-0000522B0000}"/>
    <cellStyle name="Estilo 1 3 6 2" xfId="10552" xr:uid="{00000000-0005-0000-0000-0000532B0000}"/>
    <cellStyle name="Estilo 1 3 6 3" xfId="10553" xr:uid="{00000000-0005-0000-0000-0000542B0000}"/>
    <cellStyle name="Estilo 1 3 7" xfId="10554" xr:uid="{00000000-0005-0000-0000-0000552B0000}"/>
    <cellStyle name="Estilo 1 3 7 2" xfId="10555" xr:uid="{00000000-0005-0000-0000-0000562B0000}"/>
    <cellStyle name="Estilo 1 3 8" xfId="10556" xr:uid="{00000000-0005-0000-0000-0000572B0000}"/>
    <cellStyle name="Estilo 1 3 9" xfId="10557" xr:uid="{00000000-0005-0000-0000-0000582B0000}"/>
    <cellStyle name="Estilo 1 3 9 2" xfId="10558" xr:uid="{00000000-0005-0000-0000-0000592B0000}"/>
    <cellStyle name="Estilo 1 3_ABR2009_PORTE_NP90 com DEZ08" xfId="10559" xr:uid="{00000000-0005-0000-0000-00005A2B0000}"/>
    <cellStyle name="Estilo 1 4" xfId="10560" xr:uid="{00000000-0005-0000-0000-00005B2B0000}"/>
    <cellStyle name="Estilo 1 4 10" xfId="10561" xr:uid="{00000000-0005-0000-0000-00005C2B0000}"/>
    <cellStyle name="Estilo 1 4 10 2" xfId="10562" xr:uid="{00000000-0005-0000-0000-00005D2B0000}"/>
    <cellStyle name="Estilo 1 4 11" xfId="10563" xr:uid="{00000000-0005-0000-0000-00005E2B0000}"/>
    <cellStyle name="Estilo 1 4 11 2" xfId="10564" xr:uid="{00000000-0005-0000-0000-00005F2B0000}"/>
    <cellStyle name="Estilo 1 4 12" xfId="10565" xr:uid="{00000000-0005-0000-0000-0000602B0000}"/>
    <cellStyle name="Estilo 1 4 12 2" xfId="10566" xr:uid="{00000000-0005-0000-0000-0000612B0000}"/>
    <cellStyle name="Estilo 1 4 13" xfId="10567" xr:uid="{00000000-0005-0000-0000-0000622B0000}"/>
    <cellStyle name="Estilo 1 4 13 2" xfId="10568" xr:uid="{00000000-0005-0000-0000-0000632B0000}"/>
    <cellStyle name="Estilo 1 4 14" xfId="10569" xr:uid="{00000000-0005-0000-0000-0000642B0000}"/>
    <cellStyle name="Estilo 1 4 14 2" xfId="10570" xr:uid="{00000000-0005-0000-0000-0000652B0000}"/>
    <cellStyle name="Estilo 1 4 15" xfId="10571" xr:uid="{00000000-0005-0000-0000-0000662B0000}"/>
    <cellStyle name="Estilo 1 4 16" xfId="10572" xr:uid="{00000000-0005-0000-0000-0000672B0000}"/>
    <cellStyle name="Estilo 1 4 17" xfId="10573" xr:uid="{00000000-0005-0000-0000-0000682B0000}"/>
    <cellStyle name="Estilo 1 4 2" xfId="10574" xr:uid="{00000000-0005-0000-0000-0000692B0000}"/>
    <cellStyle name="Estilo 1 4 2 2" xfId="10575" xr:uid="{00000000-0005-0000-0000-00006A2B0000}"/>
    <cellStyle name="Estilo 1 4 2 3" xfId="10576" xr:uid="{00000000-0005-0000-0000-00006B2B0000}"/>
    <cellStyle name="Estilo 1 4 2 4" xfId="10577" xr:uid="{00000000-0005-0000-0000-00006C2B0000}"/>
    <cellStyle name="Estilo 1 4 3" xfId="10578" xr:uid="{00000000-0005-0000-0000-00006D2B0000}"/>
    <cellStyle name="Estilo 1 4 3 2" xfId="10579" xr:uid="{00000000-0005-0000-0000-00006E2B0000}"/>
    <cellStyle name="Estilo 1 4 3 3" xfId="10580" xr:uid="{00000000-0005-0000-0000-00006F2B0000}"/>
    <cellStyle name="Estilo 1 4 4" xfId="10581" xr:uid="{00000000-0005-0000-0000-0000702B0000}"/>
    <cellStyle name="Estilo 1 4 4 2" xfId="10582" xr:uid="{00000000-0005-0000-0000-0000712B0000}"/>
    <cellStyle name="Estilo 1 4 4 3" xfId="10583" xr:uid="{00000000-0005-0000-0000-0000722B0000}"/>
    <cellStyle name="Estilo 1 4 5" xfId="10584" xr:uid="{00000000-0005-0000-0000-0000732B0000}"/>
    <cellStyle name="Estilo 1 4 5 2" xfId="10585" xr:uid="{00000000-0005-0000-0000-0000742B0000}"/>
    <cellStyle name="Estilo 1 4 6" xfId="10586" xr:uid="{00000000-0005-0000-0000-0000752B0000}"/>
    <cellStyle name="Estilo 1 4 6 2" xfId="10587" xr:uid="{00000000-0005-0000-0000-0000762B0000}"/>
    <cellStyle name="Estilo 1 4 7" xfId="10588" xr:uid="{00000000-0005-0000-0000-0000772B0000}"/>
    <cellStyle name="Estilo 1 4 7 2" xfId="10589" xr:uid="{00000000-0005-0000-0000-0000782B0000}"/>
    <cellStyle name="Estilo 1 4 8" xfId="10590" xr:uid="{00000000-0005-0000-0000-0000792B0000}"/>
    <cellStyle name="Estilo 1 4 8 2" xfId="10591" xr:uid="{00000000-0005-0000-0000-00007A2B0000}"/>
    <cellStyle name="Estilo 1 4 9" xfId="10592" xr:uid="{00000000-0005-0000-0000-00007B2B0000}"/>
    <cellStyle name="Estilo 1 4 9 2" xfId="10593" xr:uid="{00000000-0005-0000-0000-00007C2B0000}"/>
    <cellStyle name="Estilo 1 4_ABR2009_PORTE_NP90 com DEZ08" xfId="10594" xr:uid="{00000000-0005-0000-0000-00007D2B0000}"/>
    <cellStyle name="Estilo 1 5" xfId="10595" xr:uid="{00000000-0005-0000-0000-00007E2B0000}"/>
    <cellStyle name="Estilo 1 5 2" xfId="10596" xr:uid="{00000000-0005-0000-0000-00007F2B0000}"/>
    <cellStyle name="Estilo 1 5 2 2" xfId="10597" xr:uid="{00000000-0005-0000-0000-0000802B0000}"/>
    <cellStyle name="Estilo 1 5 2 3" xfId="10598" xr:uid="{00000000-0005-0000-0000-0000812B0000}"/>
    <cellStyle name="Estilo 1 5 2 4" xfId="10599" xr:uid="{00000000-0005-0000-0000-0000822B0000}"/>
    <cellStyle name="Estilo 1 5 3" xfId="10600" xr:uid="{00000000-0005-0000-0000-0000832B0000}"/>
    <cellStyle name="Estilo 1 5 3 2" xfId="10601" xr:uid="{00000000-0005-0000-0000-0000842B0000}"/>
    <cellStyle name="Estilo 1 5 3 3" xfId="10602" xr:uid="{00000000-0005-0000-0000-0000852B0000}"/>
    <cellStyle name="Estilo 1 5 4" xfId="10603" xr:uid="{00000000-0005-0000-0000-0000862B0000}"/>
    <cellStyle name="Estilo 1 5 4 2" xfId="10604" xr:uid="{00000000-0005-0000-0000-0000872B0000}"/>
    <cellStyle name="Estilo 1 5 4 3" xfId="10605" xr:uid="{00000000-0005-0000-0000-0000882B0000}"/>
    <cellStyle name="Estilo 1 5 5" xfId="10606" xr:uid="{00000000-0005-0000-0000-0000892B0000}"/>
    <cellStyle name="Estilo 1 5 5 2" xfId="10607" xr:uid="{00000000-0005-0000-0000-00008A2B0000}"/>
    <cellStyle name="Estilo 1 5 6" xfId="10608" xr:uid="{00000000-0005-0000-0000-00008B2B0000}"/>
    <cellStyle name="Estilo 1 5 7" xfId="10609" xr:uid="{00000000-0005-0000-0000-00008C2B0000}"/>
    <cellStyle name="Estilo 1 5_ABR2009_PORTE_NP90 com DEZ08" xfId="10610" xr:uid="{00000000-0005-0000-0000-00008D2B0000}"/>
    <cellStyle name="Estilo 1 6" xfId="10611" xr:uid="{00000000-0005-0000-0000-00008E2B0000}"/>
    <cellStyle name="Estilo 1 6 2" xfId="10612" xr:uid="{00000000-0005-0000-0000-00008F2B0000}"/>
    <cellStyle name="Estilo 1 6 3" xfId="10613" xr:uid="{00000000-0005-0000-0000-0000902B0000}"/>
    <cellStyle name="Estilo 1 7" xfId="10614" xr:uid="{00000000-0005-0000-0000-0000912B0000}"/>
    <cellStyle name="Estilo 1 7 2" xfId="10615" xr:uid="{00000000-0005-0000-0000-0000922B0000}"/>
    <cellStyle name="Estilo 1 7 3" xfId="10616" xr:uid="{00000000-0005-0000-0000-0000932B0000}"/>
    <cellStyle name="Estilo 1 8" xfId="10617" xr:uid="{00000000-0005-0000-0000-0000942B0000}"/>
    <cellStyle name="Estilo 1 8 2" xfId="10618" xr:uid="{00000000-0005-0000-0000-0000952B0000}"/>
    <cellStyle name="Estilo 1 8 3" xfId="10619" xr:uid="{00000000-0005-0000-0000-0000962B0000}"/>
    <cellStyle name="Estilo 1 8 4" xfId="36936" xr:uid="{00000000-0005-0000-0000-0000972B0000}"/>
    <cellStyle name="Estilo 1 9" xfId="10620" xr:uid="{00000000-0005-0000-0000-0000982B0000}"/>
    <cellStyle name="Estilo 1 9 2" xfId="10621" xr:uid="{00000000-0005-0000-0000-0000992B0000}"/>
    <cellStyle name="Estilo 1 9 3" xfId="37056" xr:uid="{00000000-0005-0000-0000-00009A2B0000}"/>
    <cellStyle name="Estilo 1_12. ENTRADA DADOS " xfId="10622" xr:uid="{00000000-0005-0000-0000-00009B2B0000}"/>
    <cellStyle name="Euro" xfId="10623" xr:uid="{00000000-0005-0000-0000-00009C2B0000}"/>
    <cellStyle name="Euro 10" xfId="10624" xr:uid="{00000000-0005-0000-0000-00009D2B0000}"/>
    <cellStyle name="Euro 11" xfId="10625" xr:uid="{00000000-0005-0000-0000-00009E2B0000}"/>
    <cellStyle name="Euro 12" xfId="43537" xr:uid="{00000000-0005-0000-0000-00009F2B0000}"/>
    <cellStyle name="Euro 2" xfId="10626" xr:uid="{00000000-0005-0000-0000-0000A02B0000}"/>
    <cellStyle name="Euro 2 10" xfId="10627" xr:uid="{00000000-0005-0000-0000-0000A12B0000}"/>
    <cellStyle name="Euro 2 10 2" xfId="10628" xr:uid="{00000000-0005-0000-0000-0000A22B0000}"/>
    <cellStyle name="Euro 2 11" xfId="10629" xr:uid="{00000000-0005-0000-0000-0000A32B0000}"/>
    <cellStyle name="Euro 2 12" xfId="10630" xr:uid="{00000000-0005-0000-0000-0000A42B0000}"/>
    <cellStyle name="Euro 2 13" xfId="10631" xr:uid="{00000000-0005-0000-0000-0000A52B0000}"/>
    <cellStyle name="Euro 2 14" xfId="43944" xr:uid="{00000000-0005-0000-0000-0000A62B0000}"/>
    <cellStyle name="Euro 2 2" xfId="10632" xr:uid="{00000000-0005-0000-0000-0000A72B0000}"/>
    <cellStyle name="Euro 2 2 2" xfId="10633" xr:uid="{00000000-0005-0000-0000-0000A82B0000}"/>
    <cellStyle name="Euro 2 2 3" xfId="10634" xr:uid="{00000000-0005-0000-0000-0000A92B0000}"/>
    <cellStyle name="Euro 2 2 4" xfId="37386" xr:uid="{00000000-0005-0000-0000-0000AA2B0000}"/>
    <cellStyle name="Euro 2 3" xfId="10635" xr:uid="{00000000-0005-0000-0000-0000AB2B0000}"/>
    <cellStyle name="Euro 2 3 2" xfId="10636" xr:uid="{00000000-0005-0000-0000-0000AC2B0000}"/>
    <cellStyle name="Euro 2 3 3" xfId="10637" xr:uid="{00000000-0005-0000-0000-0000AD2B0000}"/>
    <cellStyle name="Euro 2 3 4" xfId="37387" xr:uid="{00000000-0005-0000-0000-0000AE2B0000}"/>
    <cellStyle name="Euro 2 4" xfId="10638" xr:uid="{00000000-0005-0000-0000-0000AF2B0000}"/>
    <cellStyle name="Euro 2 4 2" xfId="10639" xr:uid="{00000000-0005-0000-0000-0000B02B0000}"/>
    <cellStyle name="Euro 2 4 3" xfId="10640" xr:uid="{00000000-0005-0000-0000-0000B12B0000}"/>
    <cellStyle name="Euro 2 5" xfId="10641" xr:uid="{00000000-0005-0000-0000-0000B22B0000}"/>
    <cellStyle name="Euro 2 5 2" xfId="10642" xr:uid="{00000000-0005-0000-0000-0000B32B0000}"/>
    <cellStyle name="Euro 2 6" xfId="10643" xr:uid="{00000000-0005-0000-0000-0000B42B0000}"/>
    <cellStyle name="Euro 2 6 2" xfId="10644" xr:uid="{00000000-0005-0000-0000-0000B52B0000}"/>
    <cellStyle name="Euro 2 7" xfId="10645" xr:uid="{00000000-0005-0000-0000-0000B62B0000}"/>
    <cellStyle name="Euro 2 7 2" xfId="10646" xr:uid="{00000000-0005-0000-0000-0000B72B0000}"/>
    <cellStyle name="Euro 2 8" xfId="10647" xr:uid="{00000000-0005-0000-0000-0000B82B0000}"/>
    <cellStyle name="Euro 2 8 2" xfId="10648" xr:uid="{00000000-0005-0000-0000-0000B92B0000}"/>
    <cellStyle name="Euro 2 9" xfId="10649" xr:uid="{00000000-0005-0000-0000-0000BA2B0000}"/>
    <cellStyle name="Euro 2 9 2" xfId="10650" xr:uid="{00000000-0005-0000-0000-0000BB2B0000}"/>
    <cellStyle name="Euro 2_12. DRE TRIM SAÍDA- PB_(A)" xfId="10651" xr:uid="{00000000-0005-0000-0000-0000BC2B0000}"/>
    <cellStyle name="Euro 3" xfId="10652" xr:uid="{00000000-0005-0000-0000-0000BD2B0000}"/>
    <cellStyle name="Euro 3 10" xfId="10653" xr:uid="{00000000-0005-0000-0000-0000BE2B0000}"/>
    <cellStyle name="Euro 3 10 2" xfId="10654" xr:uid="{00000000-0005-0000-0000-0000BF2B0000}"/>
    <cellStyle name="Euro 3 11" xfId="10655" xr:uid="{00000000-0005-0000-0000-0000C02B0000}"/>
    <cellStyle name="Euro 3 12" xfId="10656" xr:uid="{00000000-0005-0000-0000-0000C12B0000}"/>
    <cellStyle name="Euro 3 13" xfId="10657" xr:uid="{00000000-0005-0000-0000-0000C22B0000}"/>
    <cellStyle name="Euro 3 14" xfId="43953" xr:uid="{00000000-0005-0000-0000-0000C32B0000}"/>
    <cellStyle name="Euro 3 2" xfId="10658" xr:uid="{00000000-0005-0000-0000-0000C42B0000}"/>
    <cellStyle name="Euro 3 2 2" xfId="10659" xr:uid="{00000000-0005-0000-0000-0000C52B0000}"/>
    <cellStyle name="Euro 3 2 3" xfId="10660" xr:uid="{00000000-0005-0000-0000-0000C62B0000}"/>
    <cellStyle name="Euro 3 2 4" xfId="37388" xr:uid="{00000000-0005-0000-0000-0000C72B0000}"/>
    <cellStyle name="Euro 3 2 5" xfId="44027" xr:uid="{00000000-0005-0000-0000-0000C82B0000}"/>
    <cellStyle name="Euro 3 3" xfId="10661" xr:uid="{00000000-0005-0000-0000-0000C92B0000}"/>
    <cellStyle name="Euro 3 3 2" xfId="10662" xr:uid="{00000000-0005-0000-0000-0000CA2B0000}"/>
    <cellStyle name="Euro 3 3 3" xfId="10663" xr:uid="{00000000-0005-0000-0000-0000CB2B0000}"/>
    <cellStyle name="Euro 3 4" xfId="10664" xr:uid="{00000000-0005-0000-0000-0000CC2B0000}"/>
    <cellStyle name="Euro 3 4 2" xfId="10665" xr:uid="{00000000-0005-0000-0000-0000CD2B0000}"/>
    <cellStyle name="Euro 3 5" xfId="10666" xr:uid="{00000000-0005-0000-0000-0000CE2B0000}"/>
    <cellStyle name="Euro 3 5 2" xfId="10667" xr:uid="{00000000-0005-0000-0000-0000CF2B0000}"/>
    <cellStyle name="Euro 3 6" xfId="10668" xr:uid="{00000000-0005-0000-0000-0000D02B0000}"/>
    <cellStyle name="Euro 3 6 2" xfId="10669" xr:uid="{00000000-0005-0000-0000-0000D12B0000}"/>
    <cellStyle name="Euro 3 7" xfId="10670" xr:uid="{00000000-0005-0000-0000-0000D22B0000}"/>
    <cellStyle name="Euro 3 7 2" xfId="10671" xr:uid="{00000000-0005-0000-0000-0000D32B0000}"/>
    <cellStyle name="Euro 3 8" xfId="10672" xr:uid="{00000000-0005-0000-0000-0000D42B0000}"/>
    <cellStyle name="Euro 3 8 2" xfId="10673" xr:uid="{00000000-0005-0000-0000-0000D52B0000}"/>
    <cellStyle name="Euro 3 9" xfId="10674" xr:uid="{00000000-0005-0000-0000-0000D62B0000}"/>
    <cellStyle name="Euro 3 9 2" xfId="10675" xr:uid="{00000000-0005-0000-0000-0000D72B0000}"/>
    <cellStyle name="Euro 3_12. DRE TRIM SAÍDA- PB_(A)" xfId="10676" xr:uid="{00000000-0005-0000-0000-0000D82B0000}"/>
    <cellStyle name="Euro 4" xfId="10677" xr:uid="{00000000-0005-0000-0000-0000D92B0000}"/>
    <cellStyle name="Euro 4 2" xfId="10678" xr:uid="{00000000-0005-0000-0000-0000DA2B0000}"/>
    <cellStyle name="Euro 4 2 2" xfId="10679" xr:uid="{00000000-0005-0000-0000-0000DB2B0000}"/>
    <cellStyle name="Euro 4 2 3" xfId="36953" xr:uid="{00000000-0005-0000-0000-0000DC2B0000}"/>
    <cellStyle name="Euro 4 2 4" xfId="37390" xr:uid="{00000000-0005-0000-0000-0000DD2B0000}"/>
    <cellStyle name="Euro 4 3" xfId="10680" xr:uid="{00000000-0005-0000-0000-0000DE2B0000}"/>
    <cellStyle name="Euro 4 3 2" xfId="10681" xr:uid="{00000000-0005-0000-0000-0000DF2B0000}"/>
    <cellStyle name="Euro 4 4" xfId="10682" xr:uid="{00000000-0005-0000-0000-0000E02B0000}"/>
    <cellStyle name="Euro 4 5" xfId="37389" xr:uid="{00000000-0005-0000-0000-0000E12B0000}"/>
    <cellStyle name="Euro 4 6" xfId="43991" xr:uid="{00000000-0005-0000-0000-0000E22B0000}"/>
    <cellStyle name="Euro 4_12. DRE TRIM SAÍDA- PB_(A)" xfId="10683" xr:uid="{00000000-0005-0000-0000-0000E32B0000}"/>
    <cellStyle name="Euro 5" xfId="10684" xr:uid="{00000000-0005-0000-0000-0000E42B0000}"/>
    <cellStyle name="Euro 5 2" xfId="10685" xr:uid="{00000000-0005-0000-0000-0000E52B0000}"/>
    <cellStyle name="Euro 5 2 2" xfId="10686" xr:uid="{00000000-0005-0000-0000-0000E62B0000}"/>
    <cellStyle name="Euro 5 2 3" xfId="36948" xr:uid="{00000000-0005-0000-0000-0000E72B0000}"/>
    <cellStyle name="Euro 5 2 4" xfId="37392" xr:uid="{00000000-0005-0000-0000-0000E82B0000}"/>
    <cellStyle name="Euro 5 3" xfId="10687" xr:uid="{00000000-0005-0000-0000-0000E92B0000}"/>
    <cellStyle name="Euro 5 3 2" xfId="10688" xr:uid="{00000000-0005-0000-0000-0000EA2B0000}"/>
    <cellStyle name="Euro 5 4" xfId="10689" xr:uid="{00000000-0005-0000-0000-0000EB2B0000}"/>
    <cellStyle name="Euro 5 5" xfId="37391" xr:uid="{00000000-0005-0000-0000-0000EC2B0000}"/>
    <cellStyle name="Euro 5_12. DRE TRIM SAÍDA- PB_(A)" xfId="10690" xr:uid="{00000000-0005-0000-0000-0000ED2B0000}"/>
    <cellStyle name="Euro 6" xfId="10691" xr:uid="{00000000-0005-0000-0000-0000EE2B0000}"/>
    <cellStyle name="Euro 6 2" xfId="10692" xr:uid="{00000000-0005-0000-0000-0000EF2B0000}"/>
    <cellStyle name="Euro 6 2 2" xfId="36950" xr:uid="{00000000-0005-0000-0000-0000F02B0000}"/>
    <cellStyle name="Euro 6 2 3" xfId="36947" xr:uid="{00000000-0005-0000-0000-0000F12B0000}"/>
    <cellStyle name="Euro 6 2 4" xfId="37394" xr:uid="{00000000-0005-0000-0000-0000F22B0000}"/>
    <cellStyle name="Euro 6 3" xfId="10693" xr:uid="{00000000-0005-0000-0000-0000F32B0000}"/>
    <cellStyle name="Euro 6 3 2" xfId="36949" xr:uid="{00000000-0005-0000-0000-0000F42B0000}"/>
    <cellStyle name="Euro 6 4" xfId="10694" xr:uid="{00000000-0005-0000-0000-0000F52B0000}"/>
    <cellStyle name="Euro 6 5" xfId="37393" xr:uid="{00000000-0005-0000-0000-0000F62B0000}"/>
    <cellStyle name="Euro 6_12. DRE TRIM SAÍDA- PB_(A)" xfId="10695" xr:uid="{00000000-0005-0000-0000-0000F72B0000}"/>
    <cellStyle name="Euro 7" xfId="10696" xr:uid="{00000000-0005-0000-0000-0000F82B0000}"/>
    <cellStyle name="Euro 7 2" xfId="10697" xr:uid="{00000000-0005-0000-0000-0000F92B0000}"/>
    <cellStyle name="Euro 7 2 2" xfId="36951" xr:uid="{00000000-0005-0000-0000-0000FA2B0000}"/>
    <cellStyle name="Euro 7 2 3" xfId="36945" xr:uid="{00000000-0005-0000-0000-0000FB2B0000}"/>
    <cellStyle name="Euro 7 2 4" xfId="37396" xr:uid="{00000000-0005-0000-0000-0000FC2B0000}"/>
    <cellStyle name="Euro 7 3" xfId="10698" xr:uid="{00000000-0005-0000-0000-0000FD2B0000}"/>
    <cellStyle name="Euro 7 4" xfId="36946" xr:uid="{00000000-0005-0000-0000-0000FE2B0000}"/>
    <cellStyle name="Euro 7 5" xfId="37395" xr:uid="{00000000-0005-0000-0000-0000FF2B0000}"/>
    <cellStyle name="Euro 7_12. DRE TRIM SAÍDA- PB_(A)" xfId="10699" xr:uid="{00000000-0005-0000-0000-0000002C0000}"/>
    <cellStyle name="Euro 8" xfId="10700" xr:uid="{00000000-0005-0000-0000-0000012C0000}"/>
    <cellStyle name="Euro 8 2" xfId="36952" xr:uid="{00000000-0005-0000-0000-0000022C0000}"/>
    <cellStyle name="Euro 8 3" xfId="36944" xr:uid="{00000000-0005-0000-0000-0000032C0000}"/>
    <cellStyle name="Euro 8 4" xfId="37397" xr:uid="{00000000-0005-0000-0000-0000042C0000}"/>
    <cellStyle name="Euro 9" xfId="10701" xr:uid="{00000000-0005-0000-0000-0000052C0000}"/>
    <cellStyle name="Euro 9 2" xfId="36937" xr:uid="{00000000-0005-0000-0000-0000062C0000}"/>
    <cellStyle name="Euro_12. DRE TRIM SAÍDA- PB_(A)" xfId="10702" xr:uid="{00000000-0005-0000-0000-0000072C0000}"/>
    <cellStyle name="Explanatory Text" xfId="10703" xr:uid="{00000000-0005-0000-0000-0000082C0000}"/>
    <cellStyle name="Explanatory Text 2" xfId="10704" xr:uid="{00000000-0005-0000-0000-0000092C0000}"/>
    <cellStyle name="Explanatory Text 3" xfId="10705" xr:uid="{00000000-0005-0000-0000-00000A2C0000}"/>
    <cellStyle name="Explanatory Text 4" xfId="10706" xr:uid="{00000000-0005-0000-0000-00000B2C0000}"/>
    <cellStyle name="Explanatory Text 5" xfId="10707" xr:uid="{00000000-0005-0000-0000-00000C2C0000}"/>
    <cellStyle name="Explanatory Text 6" xfId="10708" xr:uid="{00000000-0005-0000-0000-00000D2C0000}"/>
    <cellStyle name="Explanatory Text 7" xfId="10709" xr:uid="{00000000-0005-0000-0000-00000E2C0000}"/>
    <cellStyle name="Explanatory Text 8" xfId="10710" xr:uid="{00000000-0005-0000-0000-00000F2C0000}"/>
    <cellStyle name="Explanatory Text 9" xfId="10711" xr:uid="{00000000-0005-0000-0000-0000102C0000}"/>
    <cellStyle name="Fixo" xfId="10712" xr:uid="{00000000-0005-0000-0000-0000112C0000}"/>
    <cellStyle name="Followed Hyperlink" xfId="10713" xr:uid="{00000000-0005-0000-0000-0000122C0000}"/>
    <cellStyle name="Good" xfId="10714" xr:uid="{00000000-0005-0000-0000-0000132C0000}"/>
    <cellStyle name="Good 2" xfId="10715" xr:uid="{00000000-0005-0000-0000-0000142C0000}"/>
    <cellStyle name="Good 3" xfId="10716" xr:uid="{00000000-0005-0000-0000-0000152C0000}"/>
    <cellStyle name="Good 4" xfId="10717" xr:uid="{00000000-0005-0000-0000-0000162C0000}"/>
    <cellStyle name="Good 5" xfId="10718" xr:uid="{00000000-0005-0000-0000-0000172C0000}"/>
    <cellStyle name="Good 6" xfId="10719" xr:uid="{00000000-0005-0000-0000-0000182C0000}"/>
    <cellStyle name="Good 7" xfId="10720" xr:uid="{00000000-0005-0000-0000-0000192C0000}"/>
    <cellStyle name="Good 8" xfId="10721" xr:uid="{00000000-0005-0000-0000-00001A2C0000}"/>
    <cellStyle name="Good 9" xfId="10722" xr:uid="{00000000-0005-0000-0000-00001B2C0000}"/>
    <cellStyle name="Heading 1" xfId="10723" xr:uid="{00000000-0005-0000-0000-00001C2C0000}"/>
    <cellStyle name="Heading 1 2" xfId="10724" xr:uid="{00000000-0005-0000-0000-00001D2C0000}"/>
    <cellStyle name="Heading 1 3" xfId="10725" xr:uid="{00000000-0005-0000-0000-00001E2C0000}"/>
    <cellStyle name="Heading 1 4" xfId="10726" xr:uid="{00000000-0005-0000-0000-00001F2C0000}"/>
    <cellStyle name="Heading 1 5" xfId="10727" xr:uid="{00000000-0005-0000-0000-0000202C0000}"/>
    <cellStyle name="Heading 1 6" xfId="10728" xr:uid="{00000000-0005-0000-0000-0000212C0000}"/>
    <cellStyle name="Heading 1 7" xfId="10729" xr:uid="{00000000-0005-0000-0000-0000222C0000}"/>
    <cellStyle name="Heading 1 8" xfId="10730" xr:uid="{00000000-0005-0000-0000-0000232C0000}"/>
    <cellStyle name="Heading 1 9" xfId="10731" xr:uid="{00000000-0005-0000-0000-0000242C0000}"/>
    <cellStyle name="Heading 2" xfId="10732" xr:uid="{00000000-0005-0000-0000-0000252C0000}"/>
    <cellStyle name="Heading 2 2" xfId="10733" xr:uid="{00000000-0005-0000-0000-0000262C0000}"/>
    <cellStyle name="Heading 2 3" xfId="10734" xr:uid="{00000000-0005-0000-0000-0000272C0000}"/>
    <cellStyle name="Heading 2 4" xfId="10735" xr:uid="{00000000-0005-0000-0000-0000282C0000}"/>
    <cellStyle name="Heading 2 5" xfId="10736" xr:uid="{00000000-0005-0000-0000-0000292C0000}"/>
    <cellStyle name="Heading 2 6" xfId="10737" xr:uid="{00000000-0005-0000-0000-00002A2C0000}"/>
    <cellStyle name="Heading 2 7" xfId="10738" xr:uid="{00000000-0005-0000-0000-00002B2C0000}"/>
    <cellStyle name="Heading 2 8" xfId="10739" xr:uid="{00000000-0005-0000-0000-00002C2C0000}"/>
    <cellStyle name="Heading 2 9" xfId="10740" xr:uid="{00000000-0005-0000-0000-00002D2C0000}"/>
    <cellStyle name="Heading 3" xfId="10741" xr:uid="{00000000-0005-0000-0000-00002E2C0000}"/>
    <cellStyle name="Heading 3 2" xfId="10742" xr:uid="{00000000-0005-0000-0000-00002F2C0000}"/>
    <cellStyle name="Heading 3 3" xfId="10743" xr:uid="{00000000-0005-0000-0000-0000302C0000}"/>
    <cellStyle name="Heading 3 4" xfId="10744" xr:uid="{00000000-0005-0000-0000-0000312C0000}"/>
    <cellStyle name="Heading 3 5" xfId="10745" xr:uid="{00000000-0005-0000-0000-0000322C0000}"/>
    <cellStyle name="Heading 3 6" xfId="10746" xr:uid="{00000000-0005-0000-0000-0000332C0000}"/>
    <cellStyle name="Heading 3 7" xfId="10747" xr:uid="{00000000-0005-0000-0000-0000342C0000}"/>
    <cellStyle name="Heading 3 8" xfId="10748" xr:uid="{00000000-0005-0000-0000-0000352C0000}"/>
    <cellStyle name="Heading 3 9" xfId="10749" xr:uid="{00000000-0005-0000-0000-0000362C0000}"/>
    <cellStyle name="Heading 4" xfId="10750" xr:uid="{00000000-0005-0000-0000-0000372C0000}"/>
    <cellStyle name="Heading 4 2" xfId="10751" xr:uid="{00000000-0005-0000-0000-0000382C0000}"/>
    <cellStyle name="Heading 4 3" xfId="10752" xr:uid="{00000000-0005-0000-0000-0000392C0000}"/>
    <cellStyle name="Heading 4 4" xfId="10753" xr:uid="{00000000-0005-0000-0000-00003A2C0000}"/>
    <cellStyle name="Heading 4 5" xfId="10754" xr:uid="{00000000-0005-0000-0000-00003B2C0000}"/>
    <cellStyle name="Heading 4 6" xfId="10755" xr:uid="{00000000-0005-0000-0000-00003C2C0000}"/>
    <cellStyle name="Heading 4 7" xfId="10756" xr:uid="{00000000-0005-0000-0000-00003D2C0000}"/>
    <cellStyle name="Heading 4 8" xfId="10757" xr:uid="{00000000-0005-0000-0000-00003E2C0000}"/>
    <cellStyle name="Heading 4 9" xfId="10758" xr:uid="{00000000-0005-0000-0000-00003F2C0000}"/>
    <cellStyle name="HeadlineStyle" xfId="10759" xr:uid="{00000000-0005-0000-0000-0000402C0000}"/>
    <cellStyle name="HeadlineStyle 2" xfId="10760" xr:uid="{00000000-0005-0000-0000-0000412C0000}"/>
    <cellStyle name="HeadlineStyle 2 2" xfId="10761" xr:uid="{00000000-0005-0000-0000-0000422C0000}"/>
    <cellStyle name="HeadlineStyle 3" xfId="10762" xr:uid="{00000000-0005-0000-0000-0000432C0000}"/>
    <cellStyle name="HeadlineStyle 3 2" xfId="10763" xr:uid="{00000000-0005-0000-0000-0000442C0000}"/>
    <cellStyle name="HeadlineStyle 4" xfId="10764" xr:uid="{00000000-0005-0000-0000-0000452C0000}"/>
    <cellStyle name="HeadlineStyleJustified" xfId="10765" xr:uid="{00000000-0005-0000-0000-0000462C0000}"/>
    <cellStyle name="HeadlineStyleJustified 2" xfId="10766" xr:uid="{00000000-0005-0000-0000-0000472C0000}"/>
    <cellStyle name="HeadlineStyleJustified 2 2" xfId="10767" xr:uid="{00000000-0005-0000-0000-0000482C0000}"/>
    <cellStyle name="HeadlineStyleJustified 3" xfId="10768" xr:uid="{00000000-0005-0000-0000-0000492C0000}"/>
    <cellStyle name="HeadlineStyleJustified 3 2" xfId="10769" xr:uid="{00000000-0005-0000-0000-00004A2C0000}"/>
    <cellStyle name="HeadlineStyleJustified 4" xfId="10770" xr:uid="{00000000-0005-0000-0000-00004B2C0000}"/>
    <cellStyle name="Hiperlink" xfId="44035" builtinId="8"/>
    <cellStyle name="Hiperlink 2" xfId="43134" xr:uid="{00000000-0005-0000-0000-00004D2C0000}"/>
    <cellStyle name="Historicals" xfId="10771" xr:uid="{00000000-0005-0000-0000-00004E2C0000}"/>
    <cellStyle name="Hyperlink 2" xfId="10772" xr:uid="{00000000-0005-0000-0000-00004F2C0000}"/>
    <cellStyle name="Hyperlink 2 10" xfId="35954" xr:uid="{00000000-0005-0000-0000-0000502C0000}"/>
    <cellStyle name="Hyperlink 2 10 10" xfId="37269" xr:uid="{00000000-0005-0000-0000-0000512C0000}"/>
    <cellStyle name="Hyperlink 2 10 11" xfId="37252" xr:uid="{00000000-0005-0000-0000-0000522C0000}"/>
    <cellStyle name="Hyperlink 2 10 2" xfId="36072" xr:uid="{00000000-0005-0000-0000-0000532C0000}"/>
    <cellStyle name="Hyperlink 2 10 2 2" xfId="36144" xr:uid="{00000000-0005-0000-0000-0000542C0000}"/>
    <cellStyle name="Hyperlink 2 10 3" xfId="36107" xr:uid="{00000000-0005-0000-0000-0000552C0000}"/>
    <cellStyle name="Hyperlink 2 10 3 2" xfId="36145" xr:uid="{00000000-0005-0000-0000-0000562C0000}"/>
    <cellStyle name="Hyperlink 2 10 4" xfId="36407" xr:uid="{00000000-0005-0000-0000-0000572C0000}"/>
    <cellStyle name="Hyperlink 2 10 5" xfId="36143" xr:uid="{00000000-0005-0000-0000-0000582C0000}"/>
    <cellStyle name="Hyperlink 2 10 6" xfId="37013" xr:uid="{00000000-0005-0000-0000-0000592C0000}"/>
    <cellStyle name="Hyperlink 2 10 7" xfId="36993" xr:uid="{00000000-0005-0000-0000-00005A2C0000}"/>
    <cellStyle name="Hyperlink 2 10 8" xfId="37107" xr:uid="{00000000-0005-0000-0000-00005B2C0000}"/>
    <cellStyle name="Hyperlink 2 10 9" xfId="37106" xr:uid="{00000000-0005-0000-0000-00005C2C0000}"/>
    <cellStyle name="Hyperlink 2 11" xfId="35953" xr:uid="{00000000-0005-0000-0000-00005D2C0000}"/>
    <cellStyle name="Hyperlink 2 11 10" xfId="37270" xr:uid="{00000000-0005-0000-0000-00005E2C0000}"/>
    <cellStyle name="Hyperlink 2 11 11" xfId="37334" xr:uid="{00000000-0005-0000-0000-00005F2C0000}"/>
    <cellStyle name="Hyperlink 2 11 2" xfId="36073" xr:uid="{00000000-0005-0000-0000-0000602C0000}"/>
    <cellStyle name="Hyperlink 2 11 2 2" xfId="36147" xr:uid="{00000000-0005-0000-0000-0000612C0000}"/>
    <cellStyle name="Hyperlink 2 11 3" xfId="36108" xr:uid="{00000000-0005-0000-0000-0000622C0000}"/>
    <cellStyle name="Hyperlink 2 11 3 2" xfId="36148" xr:uid="{00000000-0005-0000-0000-0000632C0000}"/>
    <cellStyle name="Hyperlink 2 11 4" xfId="36408" xr:uid="{00000000-0005-0000-0000-0000642C0000}"/>
    <cellStyle name="Hyperlink 2 11 5" xfId="36146" xr:uid="{00000000-0005-0000-0000-0000652C0000}"/>
    <cellStyle name="Hyperlink 2 11 6" xfId="37014" xr:uid="{00000000-0005-0000-0000-0000662C0000}"/>
    <cellStyle name="Hyperlink 2 11 7" xfId="36992" xr:uid="{00000000-0005-0000-0000-0000672C0000}"/>
    <cellStyle name="Hyperlink 2 11 8" xfId="37108" xr:uid="{00000000-0005-0000-0000-0000682C0000}"/>
    <cellStyle name="Hyperlink 2 11 9" xfId="37168" xr:uid="{00000000-0005-0000-0000-0000692C0000}"/>
    <cellStyle name="Hyperlink 2 12" xfId="35975" xr:uid="{00000000-0005-0000-0000-00006A2C0000}"/>
    <cellStyle name="Hyperlink 2 12 10" xfId="37271" xr:uid="{00000000-0005-0000-0000-00006B2C0000}"/>
    <cellStyle name="Hyperlink 2 12 11" xfId="37251" xr:uid="{00000000-0005-0000-0000-00006C2C0000}"/>
    <cellStyle name="Hyperlink 2 12 2" xfId="36074" xr:uid="{00000000-0005-0000-0000-00006D2C0000}"/>
    <cellStyle name="Hyperlink 2 12 2 2" xfId="36150" xr:uid="{00000000-0005-0000-0000-00006E2C0000}"/>
    <cellStyle name="Hyperlink 2 12 3" xfId="36109" xr:uid="{00000000-0005-0000-0000-00006F2C0000}"/>
    <cellStyle name="Hyperlink 2 12 3 2" xfId="36151" xr:uid="{00000000-0005-0000-0000-0000702C0000}"/>
    <cellStyle name="Hyperlink 2 12 4" xfId="36409" xr:uid="{00000000-0005-0000-0000-0000712C0000}"/>
    <cellStyle name="Hyperlink 2 12 5" xfId="36149" xr:uid="{00000000-0005-0000-0000-0000722C0000}"/>
    <cellStyle name="Hyperlink 2 12 6" xfId="37015" xr:uid="{00000000-0005-0000-0000-0000732C0000}"/>
    <cellStyle name="Hyperlink 2 12 7" xfId="36991" xr:uid="{00000000-0005-0000-0000-0000742C0000}"/>
    <cellStyle name="Hyperlink 2 12 8" xfId="37109" xr:uid="{00000000-0005-0000-0000-0000752C0000}"/>
    <cellStyle name="Hyperlink 2 12 9" xfId="37104" xr:uid="{00000000-0005-0000-0000-0000762C0000}"/>
    <cellStyle name="Hyperlink 2 13" xfId="36069" xr:uid="{00000000-0005-0000-0000-0000772C0000}"/>
    <cellStyle name="Hyperlink 2 13 2" xfId="36152" xr:uid="{00000000-0005-0000-0000-0000782C0000}"/>
    <cellStyle name="Hyperlink 2 14" xfId="36104" xr:uid="{00000000-0005-0000-0000-0000792C0000}"/>
    <cellStyle name="Hyperlink 2 14 2" xfId="36153" xr:uid="{00000000-0005-0000-0000-00007A2C0000}"/>
    <cellStyle name="Hyperlink 2 15" xfId="36404" xr:uid="{00000000-0005-0000-0000-00007B2C0000}"/>
    <cellStyle name="Hyperlink 2 15 2" xfId="36574" xr:uid="{00000000-0005-0000-0000-00007C2C0000}"/>
    <cellStyle name="Hyperlink 2 16" xfId="36142" xr:uid="{00000000-0005-0000-0000-00007D2C0000}"/>
    <cellStyle name="Hyperlink 2 16 2" xfId="36555" xr:uid="{00000000-0005-0000-0000-00007E2C0000}"/>
    <cellStyle name="Hyperlink 2 17" xfId="36486" xr:uid="{00000000-0005-0000-0000-00007F2C0000}"/>
    <cellStyle name="Hyperlink 2 17 2" xfId="36567" xr:uid="{00000000-0005-0000-0000-0000802C0000}"/>
    <cellStyle name="Hyperlink 2 18" xfId="36479" xr:uid="{00000000-0005-0000-0000-0000812C0000}"/>
    <cellStyle name="Hyperlink 2 18 2" xfId="36560" xr:uid="{00000000-0005-0000-0000-0000822C0000}"/>
    <cellStyle name="Hyperlink 2 19" xfId="36499" xr:uid="{00000000-0005-0000-0000-0000832C0000}"/>
    <cellStyle name="Hyperlink 2 19 2" xfId="36585" xr:uid="{00000000-0005-0000-0000-0000842C0000}"/>
    <cellStyle name="Hyperlink 2 2" xfId="10773" xr:uid="{00000000-0005-0000-0000-0000852C0000}"/>
    <cellStyle name="Hyperlink 2 2 10" xfId="37267" xr:uid="{00000000-0005-0000-0000-0000862C0000}"/>
    <cellStyle name="Hyperlink 2 2 11" xfId="37336" xr:uid="{00000000-0005-0000-0000-0000872C0000}"/>
    <cellStyle name="Hyperlink 2 2 12" xfId="35939" xr:uid="{00000000-0005-0000-0000-0000882C0000}"/>
    <cellStyle name="Hyperlink 2 2 2" xfId="36070" xr:uid="{00000000-0005-0000-0000-0000892C0000}"/>
    <cellStyle name="Hyperlink 2 2 2 2" xfId="36155" xr:uid="{00000000-0005-0000-0000-00008A2C0000}"/>
    <cellStyle name="Hyperlink 2 2 3" xfId="36105" xr:uid="{00000000-0005-0000-0000-00008B2C0000}"/>
    <cellStyle name="Hyperlink 2 2 3 2" xfId="36156" xr:uid="{00000000-0005-0000-0000-00008C2C0000}"/>
    <cellStyle name="Hyperlink 2 2 4" xfId="36405" xr:uid="{00000000-0005-0000-0000-00008D2C0000}"/>
    <cellStyle name="Hyperlink 2 2 5" xfId="36154" xr:uid="{00000000-0005-0000-0000-00008E2C0000}"/>
    <cellStyle name="Hyperlink 2 2 6" xfId="37011" xr:uid="{00000000-0005-0000-0000-00008F2C0000}"/>
    <cellStyle name="Hyperlink 2 2 7" xfId="36995" xr:uid="{00000000-0005-0000-0000-0000902C0000}"/>
    <cellStyle name="Hyperlink 2 2 8" xfId="37103" xr:uid="{00000000-0005-0000-0000-0000912C0000}"/>
    <cellStyle name="Hyperlink 2 2 9" xfId="37170" xr:uid="{00000000-0005-0000-0000-0000922C0000}"/>
    <cellStyle name="Hyperlink 2 20" xfId="36467" xr:uid="{00000000-0005-0000-0000-0000932C0000}"/>
    <cellStyle name="Hyperlink 2 20 2" xfId="36545" xr:uid="{00000000-0005-0000-0000-0000942C0000}"/>
    <cellStyle name="Hyperlink 2 21" xfId="36495" xr:uid="{00000000-0005-0000-0000-0000952C0000}"/>
    <cellStyle name="Hyperlink 2 21 2" xfId="36578" xr:uid="{00000000-0005-0000-0000-0000962C0000}"/>
    <cellStyle name="Hyperlink 2 22" xfId="36472" xr:uid="{00000000-0005-0000-0000-0000972C0000}"/>
    <cellStyle name="Hyperlink 2 22 2" xfId="36551" xr:uid="{00000000-0005-0000-0000-0000982C0000}"/>
    <cellStyle name="Hyperlink 2 23" xfId="36489" xr:uid="{00000000-0005-0000-0000-0000992C0000}"/>
    <cellStyle name="Hyperlink 2 23 2" xfId="36571" xr:uid="{00000000-0005-0000-0000-00009A2C0000}"/>
    <cellStyle name="Hyperlink 2 24" xfId="36534" xr:uid="{00000000-0005-0000-0000-00009B2C0000}"/>
    <cellStyle name="Hyperlink 2 24 2" xfId="36627" xr:uid="{00000000-0005-0000-0000-00009C2C0000}"/>
    <cellStyle name="Hyperlink 2 25" xfId="36507" xr:uid="{00000000-0005-0000-0000-00009D2C0000}"/>
    <cellStyle name="Hyperlink 2 25 2" xfId="36600" xr:uid="{00000000-0005-0000-0000-00009E2C0000}"/>
    <cellStyle name="Hyperlink 2 26" xfId="36525" xr:uid="{00000000-0005-0000-0000-00009F2C0000}"/>
    <cellStyle name="Hyperlink 2 26 2" xfId="36618" xr:uid="{00000000-0005-0000-0000-0000A02C0000}"/>
    <cellStyle name="Hyperlink 2 27" xfId="36512" xr:uid="{00000000-0005-0000-0000-0000A12C0000}"/>
    <cellStyle name="Hyperlink 2 27 2" xfId="36605" xr:uid="{00000000-0005-0000-0000-0000A22C0000}"/>
    <cellStyle name="Hyperlink 2 28" xfId="36520" xr:uid="{00000000-0005-0000-0000-0000A32C0000}"/>
    <cellStyle name="Hyperlink 2 28 2" xfId="36613" xr:uid="{00000000-0005-0000-0000-0000A42C0000}"/>
    <cellStyle name="Hyperlink 2 29" xfId="36517" xr:uid="{00000000-0005-0000-0000-0000A52C0000}"/>
    <cellStyle name="Hyperlink 2 29 2" xfId="36610" xr:uid="{00000000-0005-0000-0000-0000A62C0000}"/>
    <cellStyle name="Hyperlink 2 3" xfId="35941" xr:uid="{00000000-0005-0000-0000-0000A72C0000}"/>
    <cellStyle name="Hyperlink 2 3 10" xfId="37268" xr:uid="{00000000-0005-0000-0000-0000A82C0000}"/>
    <cellStyle name="Hyperlink 2 3 11" xfId="37335" xr:uid="{00000000-0005-0000-0000-0000A92C0000}"/>
    <cellStyle name="Hyperlink 2 3 2" xfId="36071" xr:uid="{00000000-0005-0000-0000-0000AA2C0000}"/>
    <cellStyle name="Hyperlink 2 3 2 2" xfId="36158" xr:uid="{00000000-0005-0000-0000-0000AB2C0000}"/>
    <cellStyle name="Hyperlink 2 3 3" xfId="36106" xr:uid="{00000000-0005-0000-0000-0000AC2C0000}"/>
    <cellStyle name="Hyperlink 2 3 3 2" xfId="36159" xr:uid="{00000000-0005-0000-0000-0000AD2C0000}"/>
    <cellStyle name="Hyperlink 2 3 4" xfId="36406" xr:uid="{00000000-0005-0000-0000-0000AE2C0000}"/>
    <cellStyle name="Hyperlink 2 3 5" xfId="36157" xr:uid="{00000000-0005-0000-0000-0000AF2C0000}"/>
    <cellStyle name="Hyperlink 2 3 6" xfId="37012" xr:uid="{00000000-0005-0000-0000-0000B02C0000}"/>
    <cellStyle name="Hyperlink 2 3 7" xfId="36994" xr:uid="{00000000-0005-0000-0000-0000B12C0000}"/>
    <cellStyle name="Hyperlink 2 3 8" xfId="37105" xr:uid="{00000000-0005-0000-0000-0000B22C0000}"/>
    <cellStyle name="Hyperlink 2 3 9" xfId="37169" xr:uid="{00000000-0005-0000-0000-0000B32C0000}"/>
    <cellStyle name="Hyperlink 2 30" xfId="36541" xr:uid="{00000000-0005-0000-0000-0000B42C0000}"/>
    <cellStyle name="Hyperlink 2 30 2" xfId="36635" xr:uid="{00000000-0005-0000-0000-0000B52C0000}"/>
    <cellStyle name="Hyperlink 2 31" xfId="36542" xr:uid="{00000000-0005-0000-0000-0000B62C0000}"/>
    <cellStyle name="Hyperlink 2 31 2" xfId="36637" xr:uid="{00000000-0005-0000-0000-0000B72C0000}"/>
    <cellStyle name="Hyperlink 2 32" xfId="36531" xr:uid="{00000000-0005-0000-0000-0000B82C0000}"/>
    <cellStyle name="Hyperlink 2 32 2" xfId="36624" xr:uid="{00000000-0005-0000-0000-0000B92C0000}"/>
    <cellStyle name="Hyperlink 2 33" xfId="35934" xr:uid="{00000000-0005-0000-0000-0000BA2C0000}"/>
    <cellStyle name="Hyperlink 2 4" xfId="35960" xr:uid="{00000000-0005-0000-0000-0000BB2C0000}"/>
    <cellStyle name="Hyperlink 2 4 10" xfId="37272" xr:uid="{00000000-0005-0000-0000-0000BC2C0000}"/>
    <cellStyle name="Hyperlink 2 4 11" xfId="37333" xr:uid="{00000000-0005-0000-0000-0000BD2C0000}"/>
    <cellStyle name="Hyperlink 2 4 2" xfId="36075" xr:uid="{00000000-0005-0000-0000-0000BE2C0000}"/>
    <cellStyle name="Hyperlink 2 4 2 2" xfId="36161" xr:uid="{00000000-0005-0000-0000-0000BF2C0000}"/>
    <cellStyle name="Hyperlink 2 4 3" xfId="36110" xr:uid="{00000000-0005-0000-0000-0000C02C0000}"/>
    <cellStyle name="Hyperlink 2 4 3 2" xfId="36162" xr:uid="{00000000-0005-0000-0000-0000C12C0000}"/>
    <cellStyle name="Hyperlink 2 4 4" xfId="36410" xr:uid="{00000000-0005-0000-0000-0000C22C0000}"/>
    <cellStyle name="Hyperlink 2 4 5" xfId="36160" xr:uid="{00000000-0005-0000-0000-0000C32C0000}"/>
    <cellStyle name="Hyperlink 2 4 6" xfId="37016" xr:uid="{00000000-0005-0000-0000-0000C42C0000}"/>
    <cellStyle name="Hyperlink 2 4 7" xfId="36990" xr:uid="{00000000-0005-0000-0000-0000C52C0000}"/>
    <cellStyle name="Hyperlink 2 4 8" xfId="37110" xr:uid="{00000000-0005-0000-0000-0000C62C0000}"/>
    <cellStyle name="Hyperlink 2 4 9" xfId="37164" xr:uid="{00000000-0005-0000-0000-0000C72C0000}"/>
    <cellStyle name="Hyperlink 2 5" xfId="35963" xr:uid="{00000000-0005-0000-0000-0000C82C0000}"/>
    <cellStyle name="Hyperlink 2 5 10" xfId="37273" xr:uid="{00000000-0005-0000-0000-0000C92C0000}"/>
    <cellStyle name="Hyperlink 2 5 11" xfId="37250" xr:uid="{00000000-0005-0000-0000-0000CA2C0000}"/>
    <cellStyle name="Hyperlink 2 5 2" xfId="36076" xr:uid="{00000000-0005-0000-0000-0000CB2C0000}"/>
    <cellStyle name="Hyperlink 2 5 2 2" xfId="36164" xr:uid="{00000000-0005-0000-0000-0000CC2C0000}"/>
    <cellStyle name="Hyperlink 2 5 3" xfId="36111" xr:uid="{00000000-0005-0000-0000-0000CD2C0000}"/>
    <cellStyle name="Hyperlink 2 5 3 2" xfId="36165" xr:uid="{00000000-0005-0000-0000-0000CE2C0000}"/>
    <cellStyle name="Hyperlink 2 5 4" xfId="36411" xr:uid="{00000000-0005-0000-0000-0000CF2C0000}"/>
    <cellStyle name="Hyperlink 2 5 5" xfId="36163" xr:uid="{00000000-0005-0000-0000-0000D02C0000}"/>
    <cellStyle name="Hyperlink 2 5 6" xfId="37017" xr:uid="{00000000-0005-0000-0000-0000D12C0000}"/>
    <cellStyle name="Hyperlink 2 5 7" xfId="36989" xr:uid="{00000000-0005-0000-0000-0000D22C0000}"/>
    <cellStyle name="Hyperlink 2 5 8" xfId="37111" xr:uid="{00000000-0005-0000-0000-0000D32C0000}"/>
    <cellStyle name="Hyperlink 2 5 9" xfId="37167" xr:uid="{00000000-0005-0000-0000-0000D42C0000}"/>
    <cellStyle name="Hyperlink 2 6" xfId="35958" xr:uid="{00000000-0005-0000-0000-0000D52C0000}"/>
    <cellStyle name="Hyperlink 2 6 10" xfId="37274" xr:uid="{00000000-0005-0000-0000-0000D62C0000}"/>
    <cellStyle name="Hyperlink 2 6 11" xfId="37332" xr:uid="{00000000-0005-0000-0000-0000D72C0000}"/>
    <cellStyle name="Hyperlink 2 6 2" xfId="36077" xr:uid="{00000000-0005-0000-0000-0000D82C0000}"/>
    <cellStyle name="Hyperlink 2 6 2 2" xfId="36167" xr:uid="{00000000-0005-0000-0000-0000D92C0000}"/>
    <cellStyle name="Hyperlink 2 6 3" xfId="36112" xr:uid="{00000000-0005-0000-0000-0000DA2C0000}"/>
    <cellStyle name="Hyperlink 2 6 3 2" xfId="36168" xr:uid="{00000000-0005-0000-0000-0000DB2C0000}"/>
    <cellStyle name="Hyperlink 2 6 4" xfId="36412" xr:uid="{00000000-0005-0000-0000-0000DC2C0000}"/>
    <cellStyle name="Hyperlink 2 6 5" xfId="36166" xr:uid="{00000000-0005-0000-0000-0000DD2C0000}"/>
    <cellStyle name="Hyperlink 2 6 6" xfId="37018" xr:uid="{00000000-0005-0000-0000-0000DE2C0000}"/>
    <cellStyle name="Hyperlink 2 6 7" xfId="36988" xr:uid="{00000000-0005-0000-0000-0000DF2C0000}"/>
    <cellStyle name="Hyperlink 2 6 8" xfId="37112" xr:uid="{00000000-0005-0000-0000-0000E02C0000}"/>
    <cellStyle name="Hyperlink 2 6 9" xfId="37117" xr:uid="{00000000-0005-0000-0000-0000E12C0000}"/>
    <cellStyle name="Hyperlink 2 7" xfId="35949" xr:uid="{00000000-0005-0000-0000-0000E22C0000}"/>
    <cellStyle name="Hyperlink 2 7 10" xfId="37275" xr:uid="{00000000-0005-0000-0000-0000E32C0000}"/>
    <cellStyle name="Hyperlink 2 7 11" xfId="37249" xr:uid="{00000000-0005-0000-0000-0000E42C0000}"/>
    <cellStyle name="Hyperlink 2 7 2" xfId="36078" xr:uid="{00000000-0005-0000-0000-0000E52C0000}"/>
    <cellStyle name="Hyperlink 2 7 2 2" xfId="36170" xr:uid="{00000000-0005-0000-0000-0000E62C0000}"/>
    <cellStyle name="Hyperlink 2 7 3" xfId="36113" xr:uid="{00000000-0005-0000-0000-0000E72C0000}"/>
    <cellStyle name="Hyperlink 2 7 3 2" xfId="36171" xr:uid="{00000000-0005-0000-0000-0000E82C0000}"/>
    <cellStyle name="Hyperlink 2 7 4" xfId="36413" xr:uid="{00000000-0005-0000-0000-0000E92C0000}"/>
    <cellStyle name="Hyperlink 2 7 5" xfId="36169" xr:uid="{00000000-0005-0000-0000-0000EA2C0000}"/>
    <cellStyle name="Hyperlink 2 7 6" xfId="37019" xr:uid="{00000000-0005-0000-0000-0000EB2C0000}"/>
    <cellStyle name="Hyperlink 2 7 7" xfId="36987" xr:uid="{00000000-0005-0000-0000-0000EC2C0000}"/>
    <cellStyle name="Hyperlink 2 7 8" xfId="37113" xr:uid="{00000000-0005-0000-0000-0000ED2C0000}"/>
    <cellStyle name="Hyperlink 2 7 9" xfId="37166" xr:uid="{00000000-0005-0000-0000-0000EE2C0000}"/>
    <cellStyle name="Hyperlink 2 8" xfId="35956" xr:uid="{00000000-0005-0000-0000-0000EF2C0000}"/>
    <cellStyle name="Hyperlink 2 8 10" xfId="37276" xr:uid="{00000000-0005-0000-0000-0000F02C0000}"/>
    <cellStyle name="Hyperlink 2 8 11" xfId="37331" xr:uid="{00000000-0005-0000-0000-0000F12C0000}"/>
    <cellStyle name="Hyperlink 2 8 2" xfId="36079" xr:uid="{00000000-0005-0000-0000-0000F22C0000}"/>
    <cellStyle name="Hyperlink 2 8 2 2" xfId="36173" xr:uid="{00000000-0005-0000-0000-0000F32C0000}"/>
    <cellStyle name="Hyperlink 2 8 3" xfId="36114" xr:uid="{00000000-0005-0000-0000-0000F42C0000}"/>
    <cellStyle name="Hyperlink 2 8 3 2" xfId="36174" xr:uid="{00000000-0005-0000-0000-0000F52C0000}"/>
    <cellStyle name="Hyperlink 2 8 4" xfId="36414" xr:uid="{00000000-0005-0000-0000-0000F62C0000}"/>
    <cellStyle name="Hyperlink 2 8 5" xfId="36172" xr:uid="{00000000-0005-0000-0000-0000F72C0000}"/>
    <cellStyle name="Hyperlink 2 8 6" xfId="37020" xr:uid="{00000000-0005-0000-0000-0000F82C0000}"/>
    <cellStyle name="Hyperlink 2 8 7" xfId="36986" xr:uid="{00000000-0005-0000-0000-0000F92C0000}"/>
    <cellStyle name="Hyperlink 2 8 8" xfId="37114" xr:uid="{00000000-0005-0000-0000-0000FA2C0000}"/>
    <cellStyle name="Hyperlink 2 8 9" xfId="37116" xr:uid="{00000000-0005-0000-0000-0000FB2C0000}"/>
    <cellStyle name="Hyperlink 2 9" xfId="35951" xr:uid="{00000000-0005-0000-0000-0000FC2C0000}"/>
    <cellStyle name="Hyperlink 2 9 10" xfId="37277" xr:uid="{00000000-0005-0000-0000-0000FD2C0000}"/>
    <cellStyle name="Hyperlink 2 9 11" xfId="37248" xr:uid="{00000000-0005-0000-0000-0000FE2C0000}"/>
    <cellStyle name="Hyperlink 2 9 2" xfId="36080" xr:uid="{00000000-0005-0000-0000-0000FF2C0000}"/>
    <cellStyle name="Hyperlink 2 9 2 2" xfId="36176" xr:uid="{00000000-0005-0000-0000-0000002D0000}"/>
    <cellStyle name="Hyperlink 2 9 3" xfId="36115" xr:uid="{00000000-0005-0000-0000-0000012D0000}"/>
    <cellStyle name="Hyperlink 2 9 3 2" xfId="36177" xr:uid="{00000000-0005-0000-0000-0000022D0000}"/>
    <cellStyle name="Hyperlink 2 9 4" xfId="36415" xr:uid="{00000000-0005-0000-0000-0000032D0000}"/>
    <cellStyle name="Hyperlink 2 9 5" xfId="36175" xr:uid="{00000000-0005-0000-0000-0000042D0000}"/>
    <cellStyle name="Hyperlink 2 9 6" xfId="37021" xr:uid="{00000000-0005-0000-0000-0000052D0000}"/>
    <cellStyle name="Hyperlink 2 9 7" xfId="36985" xr:uid="{00000000-0005-0000-0000-0000062D0000}"/>
    <cellStyle name="Hyperlink 2 9 8" xfId="37115" xr:uid="{00000000-0005-0000-0000-0000072D0000}"/>
    <cellStyle name="Hyperlink 2 9 9" xfId="37165" xr:uid="{00000000-0005-0000-0000-0000082D0000}"/>
    <cellStyle name="Hyperlink 3" xfId="36002" xr:uid="{00000000-0005-0000-0000-0000092D0000}"/>
    <cellStyle name="Hyperlink 3 10" xfId="37296" xr:uid="{00000000-0005-0000-0000-00000A2D0000}"/>
    <cellStyle name="Hyperlink 3 11" xfId="37247" xr:uid="{00000000-0005-0000-0000-00000B2D0000}"/>
    <cellStyle name="Hyperlink 3 2" xfId="36093" xr:uid="{00000000-0005-0000-0000-00000C2D0000}"/>
    <cellStyle name="Hyperlink 3 2 2" xfId="36179" xr:uid="{00000000-0005-0000-0000-00000D2D0000}"/>
    <cellStyle name="Hyperlink 3 3" xfId="36126" xr:uid="{00000000-0005-0000-0000-00000E2D0000}"/>
    <cellStyle name="Hyperlink 3 3 2" xfId="36180" xr:uid="{00000000-0005-0000-0000-00000F2D0000}"/>
    <cellStyle name="Hyperlink 3 4" xfId="36429" xr:uid="{00000000-0005-0000-0000-0000102D0000}"/>
    <cellStyle name="Hyperlink 3 5" xfId="36178" xr:uid="{00000000-0005-0000-0000-0000112D0000}"/>
    <cellStyle name="Hyperlink 3 6" xfId="37035" xr:uid="{00000000-0005-0000-0000-0000122D0000}"/>
    <cellStyle name="Hyperlink 3 7" xfId="36973" xr:uid="{00000000-0005-0000-0000-0000132D0000}"/>
    <cellStyle name="Hyperlink 3 8" xfId="37134" xr:uid="{00000000-0005-0000-0000-0000142D0000}"/>
    <cellStyle name="Hyperlink 3 9" xfId="37177" xr:uid="{00000000-0005-0000-0000-0000152D0000}"/>
    <cellStyle name="Hyperlink 4" xfId="35263" xr:uid="{00000000-0005-0000-0000-0000162D0000}"/>
    <cellStyle name="Incorrecto" xfId="10774" xr:uid="{00000000-0005-0000-0000-0000172D0000}"/>
    <cellStyle name="Incorreto 10" xfId="35729" xr:uid="{00000000-0005-0000-0000-0000182D0000}"/>
    <cellStyle name="Incorreto 11" xfId="35730" xr:uid="{00000000-0005-0000-0000-0000192D0000}"/>
    <cellStyle name="Incorreto 12" xfId="35731" xr:uid="{00000000-0005-0000-0000-00001A2D0000}"/>
    <cellStyle name="Incorreto 13" xfId="35732" xr:uid="{00000000-0005-0000-0000-00001B2D0000}"/>
    <cellStyle name="Incorreto 14" xfId="35733" xr:uid="{00000000-0005-0000-0000-00001C2D0000}"/>
    <cellStyle name="Incorreto 15" xfId="35734" xr:uid="{00000000-0005-0000-0000-00001D2D0000}"/>
    <cellStyle name="Incorreto 16" xfId="35735" xr:uid="{00000000-0005-0000-0000-00001E2D0000}"/>
    <cellStyle name="Incorreto 17" xfId="35736" xr:uid="{00000000-0005-0000-0000-00001F2D0000}"/>
    <cellStyle name="Incorreto 18" xfId="35737" xr:uid="{00000000-0005-0000-0000-0000202D0000}"/>
    <cellStyle name="Incorreto 19" xfId="35738" xr:uid="{00000000-0005-0000-0000-0000212D0000}"/>
    <cellStyle name="Incorreto 2" xfId="10775" xr:uid="{00000000-0005-0000-0000-0000222D0000}"/>
    <cellStyle name="Incorreto 2 10" xfId="10776" xr:uid="{00000000-0005-0000-0000-0000232D0000}"/>
    <cellStyle name="Incorreto 2 11" xfId="10777" xr:uid="{00000000-0005-0000-0000-0000242D0000}"/>
    <cellStyle name="Incorreto 2 12" xfId="10778" xr:uid="{00000000-0005-0000-0000-0000252D0000}"/>
    <cellStyle name="Incorreto 2 13" xfId="10779" xr:uid="{00000000-0005-0000-0000-0000262D0000}"/>
    <cellStyle name="Incorreto 2 14" xfId="10780" xr:uid="{00000000-0005-0000-0000-0000272D0000}"/>
    <cellStyle name="Incorreto 2 15" xfId="10781" xr:uid="{00000000-0005-0000-0000-0000282D0000}"/>
    <cellStyle name="Incorreto 2 16" xfId="10782" xr:uid="{00000000-0005-0000-0000-0000292D0000}"/>
    <cellStyle name="Incorreto 2 17" xfId="10783" xr:uid="{00000000-0005-0000-0000-00002A2D0000}"/>
    <cellStyle name="Incorreto 2 18" xfId="10784" xr:uid="{00000000-0005-0000-0000-00002B2D0000}"/>
    <cellStyle name="Incorreto 2 2" xfId="10785" xr:uid="{00000000-0005-0000-0000-00002C2D0000}"/>
    <cellStyle name="Incorreto 2 2 2" xfId="10786" xr:uid="{00000000-0005-0000-0000-00002D2D0000}"/>
    <cellStyle name="Incorreto 2 2 2 2" xfId="10787" xr:uid="{00000000-0005-0000-0000-00002E2D0000}"/>
    <cellStyle name="Incorreto 2 2 2 3" xfId="10788" xr:uid="{00000000-0005-0000-0000-00002F2D0000}"/>
    <cellStyle name="Incorreto 2 2 2 4" xfId="10789" xr:uid="{00000000-0005-0000-0000-0000302D0000}"/>
    <cellStyle name="Incorreto 2 2 2 4 2" xfId="10790" xr:uid="{00000000-0005-0000-0000-0000312D0000}"/>
    <cellStyle name="Incorreto 2 2 3" xfId="10791" xr:uid="{00000000-0005-0000-0000-0000322D0000}"/>
    <cellStyle name="Incorreto 2 2 4" xfId="10792" xr:uid="{00000000-0005-0000-0000-0000332D0000}"/>
    <cellStyle name="Incorreto 2 2 5" xfId="10793" xr:uid="{00000000-0005-0000-0000-0000342D0000}"/>
    <cellStyle name="Incorreto 2 3" xfId="10794" xr:uid="{00000000-0005-0000-0000-0000352D0000}"/>
    <cellStyle name="Incorreto 2 4" xfId="10795" xr:uid="{00000000-0005-0000-0000-0000362D0000}"/>
    <cellStyle name="Incorreto 2 5" xfId="10796" xr:uid="{00000000-0005-0000-0000-0000372D0000}"/>
    <cellStyle name="Incorreto 2 6" xfId="10797" xr:uid="{00000000-0005-0000-0000-0000382D0000}"/>
    <cellStyle name="Incorreto 2 7" xfId="10798" xr:uid="{00000000-0005-0000-0000-0000392D0000}"/>
    <cellStyle name="Incorreto 2 8" xfId="10799" xr:uid="{00000000-0005-0000-0000-00003A2D0000}"/>
    <cellStyle name="Incorreto 2 9" xfId="10800" xr:uid="{00000000-0005-0000-0000-00003B2D0000}"/>
    <cellStyle name="Incorreto 20" xfId="35739" xr:uid="{00000000-0005-0000-0000-00003C2D0000}"/>
    <cellStyle name="Incorreto 21" xfId="35740" xr:uid="{00000000-0005-0000-0000-00003D2D0000}"/>
    <cellStyle name="Incorreto 22" xfId="36034" xr:uid="{00000000-0005-0000-0000-00003E2D0000}"/>
    <cellStyle name="Incorreto 3" xfId="10801" xr:uid="{00000000-0005-0000-0000-00003F2D0000}"/>
    <cellStyle name="Incorreto 3 10" xfId="10802" xr:uid="{00000000-0005-0000-0000-0000402D0000}"/>
    <cellStyle name="Incorreto 3 11" xfId="10803" xr:uid="{00000000-0005-0000-0000-0000412D0000}"/>
    <cellStyle name="Incorreto 3 12" xfId="10804" xr:uid="{00000000-0005-0000-0000-0000422D0000}"/>
    <cellStyle name="Incorreto 3 13" xfId="10805" xr:uid="{00000000-0005-0000-0000-0000432D0000}"/>
    <cellStyle name="Incorreto 3 14" xfId="10806" xr:uid="{00000000-0005-0000-0000-0000442D0000}"/>
    <cellStyle name="Incorreto 3 15" xfId="10807" xr:uid="{00000000-0005-0000-0000-0000452D0000}"/>
    <cellStyle name="Incorreto 3 16" xfId="10808" xr:uid="{00000000-0005-0000-0000-0000462D0000}"/>
    <cellStyle name="Incorreto 3 17" xfId="10809" xr:uid="{00000000-0005-0000-0000-0000472D0000}"/>
    <cellStyle name="Incorreto 3 2" xfId="10810" xr:uid="{00000000-0005-0000-0000-0000482D0000}"/>
    <cellStyle name="Incorreto 3 3" xfId="10811" xr:uid="{00000000-0005-0000-0000-0000492D0000}"/>
    <cellStyle name="Incorreto 3 4" xfId="10812" xr:uid="{00000000-0005-0000-0000-00004A2D0000}"/>
    <cellStyle name="Incorreto 3 5" xfId="10813" xr:uid="{00000000-0005-0000-0000-00004B2D0000}"/>
    <cellStyle name="Incorreto 3 6" xfId="10814" xr:uid="{00000000-0005-0000-0000-00004C2D0000}"/>
    <cellStyle name="Incorreto 3 7" xfId="10815" xr:uid="{00000000-0005-0000-0000-00004D2D0000}"/>
    <cellStyle name="Incorreto 3 8" xfId="10816" xr:uid="{00000000-0005-0000-0000-00004E2D0000}"/>
    <cellStyle name="Incorreto 3 9" xfId="10817" xr:uid="{00000000-0005-0000-0000-00004F2D0000}"/>
    <cellStyle name="Incorreto 4" xfId="10818" xr:uid="{00000000-0005-0000-0000-0000502D0000}"/>
    <cellStyle name="Incorreto 4 10" xfId="10819" xr:uid="{00000000-0005-0000-0000-0000512D0000}"/>
    <cellStyle name="Incorreto 4 11" xfId="10820" xr:uid="{00000000-0005-0000-0000-0000522D0000}"/>
    <cellStyle name="Incorreto 4 2" xfId="10821" xr:uid="{00000000-0005-0000-0000-0000532D0000}"/>
    <cellStyle name="Incorreto 4 3" xfId="10822" xr:uid="{00000000-0005-0000-0000-0000542D0000}"/>
    <cellStyle name="Incorreto 4 4" xfId="10823" xr:uid="{00000000-0005-0000-0000-0000552D0000}"/>
    <cellStyle name="Incorreto 4 5" xfId="10824" xr:uid="{00000000-0005-0000-0000-0000562D0000}"/>
    <cellStyle name="Incorreto 4 6" xfId="10825" xr:uid="{00000000-0005-0000-0000-0000572D0000}"/>
    <cellStyle name="Incorreto 4 7" xfId="10826" xr:uid="{00000000-0005-0000-0000-0000582D0000}"/>
    <cellStyle name="Incorreto 4 8" xfId="10827" xr:uid="{00000000-0005-0000-0000-0000592D0000}"/>
    <cellStyle name="Incorreto 4 9" xfId="10828" xr:uid="{00000000-0005-0000-0000-00005A2D0000}"/>
    <cellStyle name="Incorreto 5" xfId="10829" xr:uid="{00000000-0005-0000-0000-00005B2D0000}"/>
    <cellStyle name="Incorreto 6" xfId="35741" xr:uid="{00000000-0005-0000-0000-00005C2D0000}"/>
    <cellStyle name="Incorreto 7" xfId="35742" xr:uid="{00000000-0005-0000-0000-00005D2D0000}"/>
    <cellStyle name="Incorreto 8" xfId="35743" xr:uid="{00000000-0005-0000-0000-00005E2D0000}"/>
    <cellStyle name="Incorreto 9" xfId="35744" xr:uid="{00000000-0005-0000-0000-00005F2D0000}"/>
    <cellStyle name="Indefinido" xfId="10830" xr:uid="{00000000-0005-0000-0000-0000602D0000}"/>
    <cellStyle name="Indefinido 2" xfId="10831" xr:uid="{00000000-0005-0000-0000-0000612D0000}"/>
    <cellStyle name="Indefinido 2 10" xfId="10832" xr:uid="{00000000-0005-0000-0000-0000622D0000}"/>
    <cellStyle name="Indefinido 2 10 2" xfId="10833" xr:uid="{00000000-0005-0000-0000-0000632D0000}"/>
    <cellStyle name="Indefinido 2 11" xfId="10834" xr:uid="{00000000-0005-0000-0000-0000642D0000}"/>
    <cellStyle name="Indefinido 2 12" xfId="10835" xr:uid="{00000000-0005-0000-0000-0000652D0000}"/>
    <cellStyle name="Indefinido 2 13" xfId="10836" xr:uid="{00000000-0005-0000-0000-0000662D0000}"/>
    <cellStyle name="Indefinido 2 2" xfId="10837" xr:uid="{00000000-0005-0000-0000-0000672D0000}"/>
    <cellStyle name="Indefinido 2 2 2" xfId="10838" xr:uid="{00000000-0005-0000-0000-0000682D0000}"/>
    <cellStyle name="Indefinido 2 2 3" xfId="10839" xr:uid="{00000000-0005-0000-0000-0000692D0000}"/>
    <cellStyle name="Indefinido 2 3" xfId="10840" xr:uid="{00000000-0005-0000-0000-00006A2D0000}"/>
    <cellStyle name="Indefinido 2 3 2" xfId="10841" xr:uid="{00000000-0005-0000-0000-00006B2D0000}"/>
    <cellStyle name="Indefinido 2 3 3" xfId="10842" xr:uid="{00000000-0005-0000-0000-00006C2D0000}"/>
    <cellStyle name="Indefinido 2 4" xfId="10843" xr:uid="{00000000-0005-0000-0000-00006D2D0000}"/>
    <cellStyle name="Indefinido 2 4 2" xfId="10844" xr:uid="{00000000-0005-0000-0000-00006E2D0000}"/>
    <cellStyle name="Indefinido 2 5" xfId="10845" xr:uid="{00000000-0005-0000-0000-00006F2D0000}"/>
    <cellStyle name="Indefinido 2 5 2" xfId="10846" xr:uid="{00000000-0005-0000-0000-0000702D0000}"/>
    <cellStyle name="Indefinido 2 6" xfId="10847" xr:uid="{00000000-0005-0000-0000-0000712D0000}"/>
    <cellStyle name="Indefinido 2 6 2" xfId="10848" xr:uid="{00000000-0005-0000-0000-0000722D0000}"/>
    <cellStyle name="Indefinido 2 7" xfId="10849" xr:uid="{00000000-0005-0000-0000-0000732D0000}"/>
    <cellStyle name="Indefinido 2 7 2" xfId="10850" xr:uid="{00000000-0005-0000-0000-0000742D0000}"/>
    <cellStyle name="Indefinido 2 8" xfId="10851" xr:uid="{00000000-0005-0000-0000-0000752D0000}"/>
    <cellStyle name="Indefinido 2 8 2" xfId="10852" xr:uid="{00000000-0005-0000-0000-0000762D0000}"/>
    <cellStyle name="Indefinido 2 9" xfId="10853" xr:uid="{00000000-0005-0000-0000-0000772D0000}"/>
    <cellStyle name="Indefinido 2 9 2" xfId="10854" xr:uid="{00000000-0005-0000-0000-0000782D0000}"/>
    <cellStyle name="Indefinido 2_ABR2009_PORTE_NP90 com DEZ08" xfId="10855" xr:uid="{00000000-0005-0000-0000-0000792D0000}"/>
    <cellStyle name="Indefinido 3" xfId="10856" xr:uid="{00000000-0005-0000-0000-00007A2D0000}"/>
    <cellStyle name="Indefinido 3 2" xfId="10857" xr:uid="{00000000-0005-0000-0000-00007B2D0000}"/>
    <cellStyle name="Indefinido 3 2 2" xfId="10858" xr:uid="{00000000-0005-0000-0000-00007C2D0000}"/>
    <cellStyle name="Indefinido 3 3" xfId="10859" xr:uid="{00000000-0005-0000-0000-00007D2D0000}"/>
    <cellStyle name="Indefinido 3 4" xfId="10860" xr:uid="{00000000-0005-0000-0000-00007E2D0000}"/>
    <cellStyle name="Indefinido 3_ABR2009_PORTE_NP90 com DEZ08" xfId="10861" xr:uid="{00000000-0005-0000-0000-00007F2D0000}"/>
    <cellStyle name="Indefinido 4" xfId="10862" xr:uid="{00000000-0005-0000-0000-0000802D0000}"/>
    <cellStyle name="Indefinido 4 2" xfId="10863" xr:uid="{00000000-0005-0000-0000-0000812D0000}"/>
    <cellStyle name="Indefinido 4 2 2" xfId="10864" xr:uid="{00000000-0005-0000-0000-0000822D0000}"/>
    <cellStyle name="Indefinido 4 3" xfId="10865" xr:uid="{00000000-0005-0000-0000-0000832D0000}"/>
    <cellStyle name="Indefinido 4 4" xfId="10866" xr:uid="{00000000-0005-0000-0000-0000842D0000}"/>
    <cellStyle name="Indefinido 4_ABR2009_PORTE_NP90 com DEZ08" xfId="10867" xr:uid="{00000000-0005-0000-0000-0000852D0000}"/>
    <cellStyle name="Indefinido 5" xfId="10868" xr:uid="{00000000-0005-0000-0000-0000862D0000}"/>
    <cellStyle name="Indefinido 5 2" xfId="10869" xr:uid="{00000000-0005-0000-0000-0000872D0000}"/>
    <cellStyle name="Indefinido 5 3" xfId="10870" xr:uid="{00000000-0005-0000-0000-0000882D0000}"/>
    <cellStyle name="Indefinido 5_ABR2009_PORTE_NP90 com DEZ08" xfId="10871" xr:uid="{00000000-0005-0000-0000-0000892D0000}"/>
    <cellStyle name="Indefinido 6" xfId="10872" xr:uid="{00000000-0005-0000-0000-00008A2D0000}"/>
    <cellStyle name="Indefinido 6 2" xfId="10873" xr:uid="{00000000-0005-0000-0000-00008B2D0000}"/>
    <cellStyle name="Indefinido 7" xfId="10874" xr:uid="{00000000-0005-0000-0000-00008C2D0000}"/>
    <cellStyle name="Indefinido 8" xfId="10875" xr:uid="{00000000-0005-0000-0000-00008D2D0000}"/>
    <cellStyle name="Indefinido 9" xfId="10876" xr:uid="{00000000-0005-0000-0000-00008E2D0000}"/>
    <cellStyle name="Indefinido_12. ENTRADA DADOS " xfId="10877" xr:uid="{00000000-0005-0000-0000-00008F2D0000}"/>
    <cellStyle name="Input" xfId="10878" xr:uid="{00000000-0005-0000-0000-0000902D0000}"/>
    <cellStyle name="Input 2" xfId="10879" xr:uid="{00000000-0005-0000-0000-0000912D0000}"/>
    <cellStyle name="Input 2 2" xfId="10880" xr:uid="{00000000-0005-0000-0000-0000922D0000}"/>
    <cellStyle name="Input 3" xfId="10881" xr:uid="{00000000-0005-0000-0000-0000932D0000}"/>
    <cellStyle name="Input 3 2" xfId="10882" xr:uid="{00000000-0005-0000-0000-0000942D0000}"/>
    <cellStyle name="Input 4" xfId="10883" xr:uid="{00000000-0005-0000-0000-0000952D0000}"/>
    <cellStyle name="Input 4 2" xfId="10884" xr:uid="{00000000-0005-0000-0000-0000962D0000}"/>
    <cellStyle name="Input 5" xfId="10885" xr:uid="{00000000-0005-0000-0000-0000972D0000}"/>
    <cellStyle name="Input 5 2" xfId="10886" xr:uid="{00000000-0005-0000-0000-0000982D0000}"/>
    <cellStyle name="Input 6" xfId="10887" xr:uid="{00000000-0005-0000-0000-0000992D0000}"/>
    <cellStyle name="Input 6 2" xfId="10888" xr:uid="{00000000-0005-0000-0000-00009A2D0000}"/>
    <cellStyle name="Input 7" xfId="10889" xr:uid="{00000000-0005-0000-0000-00009B2D0000}"/>
    <cellStyle name="Input 7 2" xfId="10890" xr:uid="{00000000-0005-0000-0000-00009C2D0000}"/>
    <cellStyle name="Input 8" xfId="10891" xr:uid="{00000000-0005-0000-0000-00009D2D0000}"/>
    <cellStyle name="Input 8 2" xfId="10892" xr:uid="{00000000-0005-0000-0000-00009E2D0000}"/>
    <cellStyle name="Input 9" xfId="10893" xr:uid="{00000000-0005-0000-0000-00009F2D0000}"/>
    <cellStyle name="Input 9 2" xfId="10894" xr:uid="{00000000-0005-0000-0000-0000A02D0000}"/>
    <cellStyle name="jpm standard" xfId="10895" xr:uid="{00000000-0005-0000-0000-0000A12D0000}"/>
    <cellStyle name="LinePos" xfId="10896" xr:uid="{00000000-0005-0000-0000-0000A22D0000}"/>
    <cellStyle name="LinePos 2" xfId="10897" xr:uid="{00000000-0005-0000-0000-0000A32D0000}"/>
    <cellStyle name="Linked Cell" xfId="10898" xr:uid="{00000000-0005-0000-0000-0000A42D0000}"/>
    <cellStyle name="Linked Cell 2" xfId="10899" xr:uid="{00000000-0005-0000-0000-0000A52D0000}"/>
    <cellStyle name="Linked Cell 3" xfId="10900" xr:uid="{00000000-0005-0000-0000-0000A62D0000}"/>
    <cellStyle name="Linked Cell 4" xfId="10901" xr:uid="{00000000-0005-0000-0000-0000A72D0000}"/>
    <cellStyle name="Linked Cell 5" xfId="10902" xr:uid="{00000000-0005-0000-0000-0000A82D0000}"/>
    <cellStyle name="Linked Cell 6" xfId="10903" xr:uid="{00000000-0005-0000-0000-0000A92D0000}"/>
    <cellStyle name="Linked Cell 7" xfId="10904" xr:uid="{00000000-0005-0000-0000-0000AA2D0000}"/>
    <cellStyle name="Linked Cell 8" xfId="10905" xr:uid="{00000000-0005-0000-0000-0000AB2D0000}"/>
    <cellStyle name="Linked Cell 9" xfId="10906" xr:uid="{00000000-0005-0000-0000-0000AC2D0000}"/>
    <cellStyle name="mmm/aa" xfId="10907" xr:uid="{00000000-0005-0000-0000-0000AD2D0000}"/>
    <cellStyle name="Moeda 2" xfId="10908" xr:uid="{00000000-0005-0000-0000-0000AE2D0000}"/>
    <cellStyle name="Moeda 2 10" xfId="10909" xr:uid="{00000000-0005-0000-0000-0000AF2D0000}"/>
    <cellStyle name="Moeda 2 10 2" xfId="10910" xr:uid="{00000000-0005-0000-0000-0000B02D0000}"/>
    <cellStyle name="Moeda 2 10 2 2" xfId="36182" xr:uid="{00000000-0005-0000-0000-0000B12D0000}"/>
    <cellStyle name="Moeda 2 10 3" xfId="35955" xr:uid="{00000000-0005-0000-0000-0000B22D0000}"/>
    <cellStyle name="Moeda 2 11" xfId="10911" xr:uid="{00000000-0005-0000-0000-0000B32D0000}"/>
    <cellStyle name="Moeda 2 11 2" xfId="36183" xr:uid="{00000000-0005-0000-0000-0000B42D0000}"/>
    <cellStyle name="Moeda 2 11 3" xfId="35952" xr:uid="{00000000-0005-0000-0000-0000B52D0000}"/>
    <cellStyle name="Moeda 2 12" xfId="10912" xr:uid="{00000000-0005-0000-0000-0000B62D0000}"/>
    <cellStyle name="Moeda 2 12 2" xfId="36184" xr:uid="{00000000-0005-0000-0000-0000B72D0000}"/>
    <cellStyle name="Moeda 2 12 3" xfId="35976" xr:uid="{00000000-0005-0000-0000-0000B82D0000}"/>
    <cellStyle name="Moeda 2 13" xfId="36181" xr:uid="{00000000-0005-0000-0000-0000B92D0000}"/>
    <cellStyle name="Moeda 2 13 2" xfId="36581" xr:uid="{00000000-0005-0000-0000-0000BA2D0000}"/>
    <cellStyle name="Moeda 2 14" xfId="36470" xr:uid="{00000000-0005-0000-0000-0000BB2D0000}"/>
    <cellStyle name="Moeda 2 14 2" xfId="36548" xr:uid="{00000000-0005-0000-0000-0000BC2D0000}"/>
    <cellStyle name="Moeda 2 15" xfId="36492" xr:uid="{00000000-0005-0000-0000-0000BD2D0000}"/>
    <cellStyle name="Moeda 2 15 2" xfId="36575" xr:uid="{00000000-0005-0000-0000-0000BE2D0000}"/>
    <cellStyle name="Moeda 2 16" xfId="36474" xr:uid="{00000000-0005-0000-0000-0000BF2D0000}"/>
    <cellStyle name="Moeda 2 16 2" xfId="36554" xr:uid="{00000000-0005-0000-0000-0000C02D0000}"/>
    <cellStyle name="Moeda 2 17" xfId="36487" xr:uid="{00000000-0005-0000-0000-0000C12D0000}"/>
    <cellStyle name="Moeda 2 17 2" xfId="36568" xr:uid="{00000000-0005-0000-0000-0000C22D0000}"/>
    <cellStyle name="Moeda 2 18" xfId="36478" xr:uid="{00000000-0005-0000-0000-0000C32D0000}"/>
    <cellStyle name="Moeda 2 18 2" xfId="36559" xr:uid="{00000000-0005-0000-0000-0000C42D0000}"/>
    <cellStyle name="Moeda 2 19" xfId="36500" xr:uid="{00000000-0005-0000-0000-0000C52D0000}"/>
    <cellStyle name="Moeda 2 19 2" xfId="36586" xr:uid="{00000000-0005-0000-0000-0000C62D0000}"/>
    <cellStyle name="Moeda 2 2" xfId="10913" xr:uid="{00000000-0005-0000-0000-0000C72D0000}"/>
    <cellStyle name="Moeda 2 2 2" xfId="10914" xr:uid="{00000000-0005-0000-0000-0000C82D0000}"/>
    <cellStyle name="Moeda 2 2 2 2" xfId="36185" xr:uid="{00000000-0005-0000-0000-0000C92D0000}"/>
    <cellStyle name="Moeda 2 2 3" xfId="35940" xr:uid="{00000000-0005-0000-0000-0000CA2D0000}"/>
    <cellStyle name="Moeda 2 20" xfId="36501" xr:uid="{00000000-0005-0000-0000-0000CB2D0000}"/>
    <cellStyle name="Moeda 2 20 2" xfId="36588" xr:uid="{00000000-0005-0000-0000-0000CC2D0000}"/>
    <cellStyle name="Moeda 2 21" xfId="36496" xr:uid="{00000000-0005-0000-0000-0000CD2D0000}"/>
    <cellStyle name="Moeda 2 21 2" xfId="36579" xr:uid="{00000000-0005-0000-0000-0000CE2D0000}"/>
    <cellStyle name="Moeda 2 22" xfId="36471" xr:uid="{00000000-0005-0000-0000-0000CF2D0000}"/>
    <cellStyle name="Moeda 2 22 2" xfId="36550" xr:uid="{00000000-0005-0000-0000-0000D02D0000}"/>
    <cellStyle name="Moeda 2 23" xfId="36490" xr:uid="{00000000-0005-0000-0000-0000D12D0000}"/>
    <cellStyle name="Moeda 2 23 2" xfId="36572" xr:uid="{00000000-0005-0000-0000-0000D22D0000}"/>
    <cellStyle name="Moeda 2 24" xfId="36535" xr:uid="{00000000-0005-0000-0000-0000D32D0000}"/>
    <cellStyle name="Moeda 2 24 2" xfId="36628" xr:uid="{00000000-0005-0000-0000-0000D42D0000}"/>
    <cellStyle name="Moeda 2 25" xfId="36506" xr:uid="{00000000-0005-0000-0000-0000D52D0000}"/>
    <cellStyle name="Moeda 2 25 2" xfId="36599" xr:uid="{00000000-0005-0000-0000-0000D62D0000}"/>
    <cellStyle name="Moeda 2 26" xfId="36526" xr:uid="{00000000-0005-0000-0000-0000D72D0000}"/>
    <cellStyle name="Moeda 2 26 2" xfId="36619" xr:uid="{00000000-0005-0000-0000-0000D82D0000}"/>
    <cellStyle name="Moeda 2 27" xfId="36511" xr:uid="{00000000-0005-0000-0000-0000D92D0000}"/>
    <cellStyle name="Moeda 2 27 2" xfId="36604" xr:uid="{00000000-0005-0000-0000-0000DA2D0000}"/>
    <cellStyle name="Moeda 2 28" xfId="36521" xr:uid="{00000000-0005-0000-0000-0000DB2D0000}"/>
    <cellStyle name="Moeda 2 28 2" xfId="36614" xr:uid="{00000000-0005-0000-0000-0000DC2D0000}"/>
    <cellStyle name="Moeda 2 29" xfId="36516" xr:uid="{00000000-0005-0000-0000-0000DD2D0000}"/>
    <cellStyle name="Moeda 2 29 2" xfId="36609" xr:uid="{00000000-0005-0000-0000-0000DE2D0000}"/>
    <cellStyle name="Moeda 2 3" xfId="10915" xr:uid="{00000000-0005-0000-0000-0000DF2D0000}"/>
    <cellStyle name="Moeda 2 3 2" xfId="10916" xr:uid="{00000000-0005-0000-0000-0000E02D0000}"/>
    <cellStyle name="Moeda 2 3 2 2" xfId="36186" xr:uid="{00000000-0005-0000-0000-0000E12D0000}"/>
    <cellStyle name="Moeda 2 3 3" xfId="35942" xr:uid="{00000000-0005-0000-0000-0000E22D0000}"/>
    <cellStyle name="Moeda 2 30" xfId="36537" xr:uid="{00000000-0005-0000-0000-0000E32D0000}"/>
    <cellStyle name="Moeda 2 30 2" xfId="36631" xr:uid="{00000000-0005-0000-0000-0000E42D0000}"/>
    <cellStyle name="Moeda 2 31" xfId="36543" xr:uid="{00000000-0005-0000-0000-0000E52D0000}"/>
    <cellStyle name="Moeda 2 31 2" xfId="36638" xr:uid="{00000000-0005-0000-0000-0000E62D0000}"/>
    <cellStyle name="Moeda 2 32" xfId="36532" xr:uid="{00000000-0005-0000-0000-0000E72D0000}"/>
    <cellStyle name="Moeda 2 32 2" xfId="36625" xr:uid="{00000000-0005-0000-0000-0000E82D0000}"/>
    <cellStyle name="Moeda 2 33" xfId="35935" xr:uid="{00000000-0005-0000-0000-0000E92D0000}"/>
    <cellStyle name="Moeda 2 34" xfId="41500" xr:uid="{00000000-0005-0000-0000-0000EA2D0000}"/>
    <cellStyle name="Moeda 2 4" xfId="10917" xr:uid="{00000000-0005-0000-0000-0000EB2D0000}"/>
    <cellStyle name="Moeda 2 4 2" xfId="10918" xr:uid="{00000000-0005-0000-0000-0000EC2D0000}"/>
    <cellStyle name="Moeda 2 4 2 2" xfId="36187" xr:uid="{00000000-0005-0000-0000-0000ED2D0000}"/>
    <cellStyle name="Moeda 2 4 3" xfId="35961" xr:uid="{00000000-0005-0000-0000-0000EE2D0000}"/>
    <cellStyle name="Moeda 2 5" xfId="10919" xr:uid="{00000000-0005-0000-0000-0000EF2D0000}"/>
    <cellStyle name="Moeda 2 5 2" xfId="10920" xr:uid="{00000000-0005-0000-0000-0000F02D0000}"/>
    <cellStyle name="Moeda 2 5 2 2" xfId="36188" xr:uid="{00000000-0005-0000-0000-0000F12D0000}"/>
    <cellStyle name="Moeda 2 5 3" xfId="35964" xr:uid="{00000000-0005-0000-0000-0000F22D0000}"/>
    <cellStyle name="Moeda 2 6" xfId="10921" xr:uid="{00000000-0005-0000-0000-0000F32D0000}"/>
    <cellStyle name="Moeda 2 6 2" xfId="10922" xr:uid="{00000000-0005-0000-0000-0000F42D0000}"/>
    <cellStyle name="Moeda 2 6 2 2" xfId="36189" xr:uid="{00000000-0005-0000-0000-0000F52D0000}"/>
    <cellStyle name="Moeda 2 6 3" xfId="35959" xr:uid="{00000000-0005-0000-0000-0000F62D0000}"/>
    <cellStyle name="Moeda 2 7" xfId="10923" xr:uid="{00000000-0005-0000-0000-0000F72D0000}"/>
    <cellStyle name="Moeda 2 7 2" xfId="10924" xr:uid="{00000000-0005-0000-0000-0000F82D0000}"/>
    <cellStyle name="Moeda 2 7 2 2" xfId="36190" xr:uid="{00000000-0005-0000-0000-0000F92D0000}"/>
    <cellStyle name="Moeda 2 7 3" xfId="35948" xr:uid="{00000000-0005-0000-0000-0000FA2D0000}"/>
    <cellStyle name="Moeda 2 8" xfId="10925" xr:uid="{00000000-0005-0000-0000-0000FB2D0000}"/>
    <cellStyle name="Moeda 2 8 2" xfId="10926" xr:uid="{00000000-0005-0000-0000-0000FC2D0000}"/>
    <cellStyle name="Moeda 2 8 2 2" xfId="36191" xr:uid="{00000000-0005-0000-0000-0000FD2D0000}"/>
    <cellStyle name="Moeda 2 8 3" xfId="35957" xr:uid="{00000000-0005-0000-0000-0000FE2D0000}"/>
    <cellStyle name="Moeda 2 9" xfId="10927" xr:uid="{00000000-0005-0000-0000-0000FF2D0000}"/>
    <cellStyle name="Moeda 2 9 2" xfId="10928" xr:uid="{00000000-0005-0000-0000-0000002E0000}"/>
    <cellStyle name="Moeda 2 9 2 2" xfId="36192" xr:uid="{00000000-0005-0000-0000-0000012E0000}"/>
    <cellStyle name="Moeda 2 9 3" xfId="35950" xr:uid="{00000000-0005-0000-0000-0000022E0000}"/>
    <cellStyle name="Moeda 3" xfId="36003" xr:uid="{00000000-0005-0000-0000-0000032E0000}"/>
    <cellStyle name="Moeda 3 2" xfId="36193" xr:uid="{00000000-0005-0000-0000-0000042E0000}"/>
    <cellStyle name="Moeda 4" xfId="36446" xr:uid="{00000000-0005-0000-0000-0000052E0000}"/>
    <cellStyle name="Moeda 4 2" xfId="36457" xr:uid="{00000000-0005-0000-0000-0000062E0000}"/>
    <cellStyle name="Moeda 4 3" xfId="37060" xr:uid="{00000000-0005-0000-0000-0000072E0000}"/>
    <cellStyle name="Moeda 4 4" xfId="37070" xr:uid="{00000000-0005-0000-0000-0000082E0000}"/>
    <cellStyle name="Moeda 4 5" xfId="37182" xr:uid="{00000000-0005-0000-0000-0000092E0000}"/>
    <cellStyle name="Moeda 4 6" xfId="37090" xr:uid="{00000000-0005-0000-0000-00000A2E0000}"/>
    <cellStyle name="Moeda 4 7" xfId="37346" xr:uid="{00000000-0005-0000-0000-00000B2E0000}"/>
    <cellStyle name="Moeda 4 8" xfId="37245" xr:uid="{00000000-0005-0000-0000-00000C2E0000}"/>
    <cellStyle name="Moeda 5" xfId="35264" xr:uid="{00000000-0005-0000-0000-00000D2E0000}"/>
    <cellStyle name="morgan % form" xfId="10929" xr:uid="{00000000-0005-0000-0000-00000E2E0000}"/>
    <cellStyle name="Morgan assump" xfId="10930" xr:uid="{00000000-0005-0000-0000-00000F2E0000}"/>
    <cellStyle name="Morgan assumptions" xfId="10931" xr:uid="{00000000-0005-0000-0000-0000102E0000}"/>
    <cellStyle name="Morgan formula" xfId="10932" xr:uid="{00000000-0005-0000-0000-0000112E0000}"/>
    <cellStyle name="morgan formulas" xfId="10933" xr:uid="{00000000-0005-0000-0000-0000122E0000}"/>
    <cellStyle name="Morgan pct assump" xfId="10934" xr:uid="{00000000-0005-0000-0000-0000132E0000}"/>
    <cellStyle name="Morgan percent formula" xfId="10935" xr:uid="{00000000-0005-0000-0000-0000142E0000}"/>
    <cellStyle name="Neutra 10" xfId="35745" xr:uid="{00000000-0005-0000-0000-0000152E0000}"/>
    <cellStyle name="Neutra 11" xfId="35746" xr:uid="{00000000-0005-0000-0000-0000162E0000}"/>
    <cellStyle name="Neutra 12" xfId="35747" xr:uid="{00000000-0005-0000-0000-0000172E0000}"/>
    <cellStyle name="Neutra 13" xfId="35748" xr:uid="{00000000-0005-0000-0000-0000182E0000}"/>
    <cellStyle name="Neutra 14" xfId="35749" xr:uid="{00000000-0005-0000-0000-0000192E0000}"/>
    <cellStyle name="Neutra 15" xfId="35750" xr:uid="{00000000-0005-0000-0000-00001A2E0000}"/>
    <cellStyle name="Neutra 16" xfId="35751" xr:uid="{00000000-0005-0000-0000-00001B2E0000}"/>
    <cellStyle name="Neutra 17" xfId="35752" xr:uid="{00000000-0005-0000-0000-00001C2E0000}"/>
    <cellStyle name="Neutra 18" xfId="35753" xr:uid="{00000000-0005-0000-0000-00001D2E0000}"/>
    <cellStyle name="Neutra 19" xfId="35754" xr:uid="{00000000-0005-0000-0000-00001E2E0000}"/>
    <cellStyle name="Neutra 2" xfId="10936" xr:uid="{00000000-0005-0000-0000-00001F2E0000}"/>
    <cellStyle name="Neutra 2 10" xfId="10937" xr:uid="{00000000-0005-0000-0000-0000202E0000}"/>
    <cellStyle name="Neutra 2 11" xfId="10938" xr:uid="{00000000-0005-0000-0000-0000212E0000}"/>
    <cellStyle name="Neutra 2 12" xfId="10939" xr:uid="{00000000-0005-0000-0000-0000222E0000}"/>
    <cellStyle name="Neutra 2 13" xfId="10940" xr:uid="{00000000-0005-0000-0000-0000232E0000}"/>
    <cellStyle name="Neutra 2 14" xfId="10941" xr:uid="{00000000-0005-0000-0000-0000242E0000}"/>
    <cellStyle name="Neutra 2 15" xfId="10942" xr:uid="{00000000-0005-0000-0000-0000252E0000}"/>
    <cellStyle name="Neutra 2 16" xfId="10943" xr:uid="{00000000-0005-0000-0000-0000262E0000}"/>
    <cellStyle name="Neutra 2 17" xfId="10944" xr:uid="{00000000-0005-0000-0000-0000272E0000}"/>
    <cellStyle name="Neutra 2 18" xfId="10945" xr:uid="{00000000-0005-0000-0000-0000282E0000}"/>
    <cellStyle name="Neutra 2 2" xfId="10946" xr:uid="{00000000-0005-0000-0000-0000292E0000}"/>
    <cellStyle name="Neutra 2 2 2" xfId="10947" xr:uid="{00000000-0005-0000-0000-00002A2E0000}"/>
    <cellStyle name="Neutra 2 2 2 2" xfId="10948" xr:uid="{00000000-0005-0000-0000-00002B2E0000}"/>
    <cellStyle name="Neutra 2 2 2 3" xfId="10949" xr:uid="{00000000-0005-0000-0000-00002C2E0000}"/>
    <cellStyle name="Neutra 2 2 2 4" xfId="10950" xr:uid="{00000000-0005-0000-0000-00002D2E0000}"/>
    <cellStyle name="Neutra 2 2 2 4 2" xfId="10951" xr:uid="{00000000-0005-0000-0000-00002E2E0000}"/>
    <cellStyle name="Neutra 2 2 3" xfId="10952" xr:uid="{00000000-0005-0000-0000-00002F2E0000}"/>
    <cellStyle name="Neutra 2 2 3 2" xfId="10953" xr:uid="{00000000-0005-0000-0000-0000302E0000}"/>
    <cellStyle name="Neutra 2 2 4" xfId="10954" xr:uid="{00000000-0005-0000-0000-0000312E0000}"/>
    <cellStyle name="Neutra 2 2 5" xfId="10955" xr:uid="{00000000-0005-0000-0000-0000322E0000}"/>
    <cellStyle name="Neutra 2 3" xfId="10956" xr:uid="{00000000-0005-0000-0000-0000332E0000}"/>
    <cellStyle name="Neutra 2 4" xfId="10957" xr:uid="{00000000-0005-0000-0000-0000342E0000}"/>
    <cellStyle name="Neutra 2 5" xfId="10958" xr:uid="{00000000-0005-0000-0000-0000352E0000}"/>
    <cellStyle name="Neutra 2 6" xfId="10959" xr:uid="{00000000-0005-0000-0000-0000362E0000}"/>
    <cellStyle name="Neutra 2 6 2" xfId="10960" xr:uid="{00000000-0005-0000-0000-0000372E0000}"/>
    <cellStyle name="Neutra 2 7" xfId="10961" xr:uid="{00000000-0005-0000-0000-0000382E0000}"/>
    <cellStyle name="Neutra 2 8" xfId="10962" xr:uid="{00000000-0005-0000-0000-0000392E0000}"/>
    <cellStyle name="Neutra 2 9" xfId="10963" xr:uid="{00000000-0005-0000-0000-00003A2E0000}"/>
    <cellStyle name="Neutra 2_Nota 22" xfId="10964" xr:uid="{00000000-0005-0000-0000-00003B2E0000}"/>
    <cellStyle name="Neutra 20" xfId="35755" xr:uid="{00000000-0005-0000-0000-00003C2E0000}"/>
    <cellStyle name="Neutra 21" xfId="35756" xr:uid="{00000000-0005-0000-0000-00003D2E0000}"/>
    <cellStyle name="Neutra 22" xfId="36035" xr:uid="{00000000-0005-0000-0000-00003E2E0000}"/>
    <cellStyle name="Neutra 3" xfId="10965" xr:uid="{00000000-0005-0000-0000-00003F2E0000}"/>
    <cellStyle name="Neutra 3 10" xfId="10966" xr:uid="{00000000-0005-0000-0000-0000402E0000}"/>
    <cellStyle name="Neutra 3 11" xfId="10967" xr:uid="{00000000-0005-0000-0000-0000412E0000}"/>
    <cellStyle name="Neutra 3 12" xfId="10968" xr:uid="{00000000-0005-0000-0000-0000422E0000}"/>
    <cellStyle name="Neutra 3 13" xfId="10969" xr:uid="{00000000-0005-0000-0000-0000432E0000}"/>
    <cellStyle name="Neutra 3 14" xfId="10970" xr:uid="{00000000-0005-0000-0000-0000442E0000}"/>
    <cellStyle name="Neutra 3 15" xfId="10971" xr:uid="{00000000-0005-0000-0000-0000452E0000}"/>
    <cellStyle name="Neutra 3 16" xfId="10972" xr:uid="{00000000-0005-0000-0000-0000462E0000}"/>
    <cellStyle name="Neutra 3 17" xfId="10973" xr:uid="{00000000-0005-0000-0000-0000472E0000}"/>
    <cellStyle name="Neutra 3 2" xfId="10974" xr:uid="{00000000-0005-0000-0000-0000482E0000}"/>
    <cellStyle name="Neutra 3 2 2" xfId="10975" xr:uid="{00000000-0005-0000-0000-0000492E0000}"/>
    <cellStyle name="Neutra 3 3" xfId="10976" xr:uid="{00000000-0005-0000-0000-00004A2E0000}"/>
    <cellStyle name="Neutra 3 4" xfId="10977" xr:uid="{00000000-0005-0000-0000-00004B2E0000}"/>
    <cellStyle name="Neutra 3 5" xfId="10978" xr:uid="{00000000-0005-0000-0000-00004C2E0000}"/>
    <cellStyle name="Neutra 3 6" xfId="10979" xr:uid="{00000000-0005-0000-0000-00004D2E0000}"/>
    <cellStyle name="Neutra 3 7" xfId="10980" xr:uid="{00000000-0005-0000-0000-00004E2E0000}"/>
    <cellStyle name="Neutra 3 8" xfId="10981" xr:uid="{00000000-0005-0000-0000-00004F2E0000}"/>
    <cellStyle name="Neutra 3 9" xfId="10982" xr:uid="{00000000-0005-0000-0000-0000502E0000}"/>
    <cellStyle name="Neutra 4" xfId="10983" xr:uid="{00000000-0005-0000-0000-0000512E0000}"/>
    <cellStyle name="Neutra 4 10" xfId="10984" xr:uid="{00000000-0005-0000-0000-0000522E0000}"/>
    <cellStyle name="Neutra 4 11" xfId="10985" xr:uid="{00000000-0005-0000-0000-0000532E0000}"/>
    <cellStyle name="Neutra 4 12" xfId="10986" xr:uid="{00000000-0005-0000-0000-0000542E0000}"/>
    <cellStyle name="Neutra 4 2" xfId="10987" xr:uid="{00000000-0005-0000-0000-0000552E0000}"/>
    <cellStyle name="Neutra 4 3" xfId="10988" xr:uid="{00000000-0005-0000-0000-0000562E0000}"/>
    <cellStyle name="Neutra 4 4" xfId="10989" xr:uid="{00000000-0005-0000-0000-0000572E0000}"/>
    <cellStyle name="Neutra 4 5" xfId="10990" xr:uid="{00000000-0005-0000-0000-0000582E0000}"/>
    <cellStyle name="Neutra 4 6" xfId="10991" xr:uid="{00000000-0005-0000-0000-0000592E0000}"/>
    <cellStyle name="Neutra 4 7" xfId="10992" xr:uid="{00000000-0005-0000-0000-00005A2E0000}"/>
    <cellStyle name="Neutra 4 8" xfId="10993" xr:uid="{00000000-0005-0000-0000-00005B2E0000}"/>
    <cellStyle name="Neutra 4 9" xfId="10994" xr:uid="{00000000-0005-0000-0000-00005C2E0000}"/>
    <cellStyle name="Neutra 5" xfId="10995" xr:uid="{00000000-0005-0000-0000-00005D2E0000}"/>
    <cellStyle name="Neutra 5 2" xfId="10996" xr:uid="{00000000-0005-0000-0000-00005E2E0000}"/>
    <cellStyle name="Neutra 6" xfId="35757" xr:uid="{00000000-0005-0000-0000-00005F2E0000}"/>
    <cellStyle name="Neutra 7" xfId="35758" xr:uid="{00000000-0005-0000-0000-0000602E0000}"/>
    <cellStyle name="Neutra 8" xfId="35759" xr:uid="{00000000-0005-0000-0000-0000612E0000}"/>
    <cellStyle name="Neutra 9" xfId="35760" xr:uid="{00000000-0005-0000-0000-0000622E0000}"/>
    <cellStyle name="Neutral" xfId="10997" xr:uid="{00000000-0005-0000-0000-0000632E0000}"/>
    <cellStyle name="Neutral 2" xfId="10998" xr:uid="{00000000-0005-0000-0000-0000642E0000}"/>
    <cellStyle name="Neutral 3" xfId="10999" xr:uid="{00000000-0005-0000-0000-0000652E0000}"/>
    <cellStyle name="Neutral 4" xfId="11000" xr:uid="{00000000-0005-0000-0000-0000662E0000}"/>
    <cellStyle name="Neutral 5" xfId="11001" xr:uid="{00000000-0005-0000-0000-0000672E0000}"/>
    <cellStyle name="Neutral 6" xfId="11002" xr:uid="{00000000-0005-0000-0000-0000682E0000}"/>
    <cellStyle name="Neutral 7" xfId="11003" xr:uid="{00000000-0005-0000-0000-0000692E0000}"/>
    <cellStyle name="Neutral 8" xfId="11004" xr:uid="{00000000-0005-0000-0000-00006A2E0000}"/>
    <cellStyle name="Neutral 9" xfId="11005" xr:uid="{00000000-0005-0000-0000-00006B2E0000}"/>
    <cellStyle name="Neutro" xfId="11006" xr:uid="{00000000-0005-0000-0000-00006C2E0000}"/>
    <cellStyle name="Normal" xfId="0" builtinId="0"/>
    <cellStyle name="Normal 10" xfId="11007" xr:uid="{00000000-0005-0000-0000-00006E2E0000}"/>
    <cellStyle name="Normal 10 10" xfId="11008" xr:uid="{00000000-0005-0000-0000-00006F2E0000}"/>
    <cellStyle name="Normal 10 10 2" xfId="11009" xr:uid="{00000000-0005-0000-0000-0000702E0000}"/>
    <cellStyle name="Normal 10 10 3" xfId="43758" xr:uid="{00000000-0005-0000-0000-0000712E0000}"/>
    <cellStyle name="Normal 10 11" xfId="11010" xr:uid="{00000000-0005-0000-0000-0000722E0000}"/>
    <cellStyle name="Normal 10 11 2" xfId="11011" xr:uid="{00000000-0005-0000-0000-0000732E0000}"/>
    <cellStyle name="Normal 10 12" xfId="11012" xr:uid="{00000000-0005-0000-0000-0000742E0000}"/>
    <cellStyle name="Normal 10 12 2" xfId="11013" xr:uid="{00000000-0005-0000-0000-0000752E0000}"/>
    <cellStyle name="Normal 10 13" xfId="11014" xr:uid="{00000000-0005-0000-0000-0000762E0000}"/>
    <cellStyle name="Normal 10 13 2" xfId="11015" xr:uid="{00000000-0005-0000-0000-0000772E0000}"/>
    <cellStyle name="Normal 10 14" xfId="11016" xr:uid="{00000000-0005-0000-0000-0000782E0000}"/>
    <cellStyle name="Normal 10 14 2" xfId="11017" xr:uid="{00000000-0005-0000-0000-0000792E0000}"/>
    <cellStyle name="Normal 10 15" xfId="11018" xr:uid="{00000000-0005-0000-0000-00007A2E0000}"/>
    <cellStyle name="Normal 10 15 2" xfId="11019" xr:uid="{00000000-0005-0000-0000-00007B2E0000}"/>
    <cellStyle name="Normal 10 16" xfId="11020" xr:uid="{00000000-0005-0000-0000-00007C2E0000}"/>
    <cellStyle name="Normal 10 16 2" xfId="11021" xr:uid="{00000000-0005-0000-0000-00007D2E0000}"/>
    <cellStyle name="Normal 10 17" xfId="11022" xr:uid="{00000000-0005-0000-0000-00007E2E0000}"/>
    <cellStyle name="Normal 10 17 2" xfId="11023" xr:uid="{00000000-0005-0000-0000-00007F2E0000}"/>
    <cellStyle name="Normal 10 18" xfId="11024" xr:uid="{00000000-0005-0000-0000-0000802E0000}"/>
    <cellStyle name="Normal 10 19" xfId="11025" xr:uid="{00000000-0005-0000-0000-0000812E0000}"/>
    <cellStyle name="Normal 10 2" xfId="11026" xr:uid="{00000000-0005-0000-0000-0000822E0000}"/>
    <cellStyle name="Normal 10 2 10" xfId="11027" xr:uid="{00000000-0005-0000-0000-0000832E0000}"/>
    <cellStyle name="Normal 10 2 10 2" xfId="11028" xr:uid="{00000000-0005-0000-0000-0000842E0000}"/>
    <cellStyle name="Normal 10 2 11" xfId="11029" xr:uid="{00000000-0005-0000-0000-0000852E0000}"/>
    <cellStyle name="Normal 10 2 12" xfId="11030" xr:uid="{00000000-0005-0000-0000-0000862E0000}"/>
    <cellStyle name="Normal 10 2 13" xfId="11031" xr:uid="{00000000-0005-0000-0000-0000872E0000}"/>
    <cellStyle name="Normal 10 2 14" xfId="36466" xr:uid="{00000000-0005-0000-0000-0000882E0000}"/>
    <cellStyle name="Normal 10 2 15" xfId="43643" xr:uid="{00000000-0005-0000-0000-0000892E0000}"/>
    <cellStyle name="Normal 10 2 2" xfId="11032" xr:uid="{00000000-0005-0000-0000-00008A2E0000}"/>
    <cellStyle name="Normal 10 2 2 2" xfId="11033" xr:uid="{00000000-0005-0000-0000-00008B2E0000}"/>
    <cellStyle name="Normal 10 2 2 3" xfId="43843" xr:uid="{00000000-0005-0000-0000-00008C2E0000}"/>
    <cellStyle name="Normal 10 2 3" xfId="11034" xr:uid="{00000000-0005-0000-0000-00008D2E0000}"/>
    <cellStyle name="Normal 10 2 3 2" xfId="11035" xr:uid="{00000000-0005-0000-0000-00008E2E0000}"/>
    <cellStyle name="Normal 10 2 3 3" xfId="43861" xr:uid="{00000000-0005-0000-0000-00008F2E0000}"/>
    <cellStyle name="Normal 10 2 4" xfId="11036" xr:uid="{00000000-0005-0000-0000-0000902E0000}"/>
    <cellStyle name="Normal 10 2 4 2" xfId="11037" xr:uid="{00000000-0005-0000-0000-0000912E0000}"/>
    <cellStyle name="Normal 10 2 5" xfId="11038" xr:uid="{00000000-0005-0000-0000-0000922E0000}"/>
    <cellStyle name="Normal 10 2 5 2" xfId="11039" xr:uid="{00000000-0005-0000-0000-0000932E0000}"/>
    <cellStyle name="Normal 10 2 6" xfId="11040" xr:uid="{00000000-0005-0000-0000-0000942E0000}"/>
    <cellStyle name="Normal 10 2 6 2" xfId="11041" xr:uid="{00000000-0005-0000-0000-0000952E0000}"/>
    <cellStyle name="Normal 10 2 7" xfId="11042" xr:uid="{00000000-0005-0000-0000-0000962E0000}"/>
    <cellStyle name="Normal 10 2 7 2" xfId="11043" xr:uid="{00000000-0005-0000-0000-0000972E0000}"/>
    <cellStyle name="Normal 10 2 8" xfId="11044" xr:uid="{00000000-0005-0000-0000-0000982E0000}"/>
    <cellStyle name="Normal 10 2 8 2" xfId="11045" xr:uid="{00000000-0005-0000-0000-0000992E0000}"/>
    <cellStyle name="Normal 10 2 9" xfId="11046" xr:uid="{00000000-0005-0000-0000-00009A2E0000}"/>
    <cellStyle name="Normal 10 2 9 2" xfId="11047" xr:uid="{00000000-0005-0000-0000-00009B2E0000}"/>
    <cellStyle name="Normal 10 20" xfId="11048" xr:uid="{00000000-0005-0000-0000-00009C2E0000}"/>
    <cellStyle name="Normal 10 21" xfId="11049" xr:uid="{00000000-0005-0000-0000-00009D2E0000}"/>
    <cellStyle name="Normal 10 22" xfId="36468" xr:uid="{00000000-0005-0000-0000-00009E2E0000}"/>
    <cellStyle name="Normal 10 23" xfId="42832" xr:uid="{00000000-0005-0000-0000-00009F2E0000}"/>
    <cellStyle name="Normal 10 24" xfId="43505" xr:uid="{00000000-0005-0000-0000-0000A02E0000}"/>
    <cellStyle name="Normal 10 3" xfId="11050" xr:uid="{00000000-0005-0000-0000-0000A12E0000}"/>
    <cellStyle name="Normal 10 3 10" xfId="11051" xr:uid="{00000000-0005-0000-0000-0000A22E0000}"/>
    <cellStyle name="Normal 10 3 10 2" xfId="11052" xr:uid="{00000000-0005-0000-0000-0000A32E0000}"/>
    <cellStyle name="Normal 10 3 11" xfId="11053" xr:uid="{00000000-0005-0000-0000-0000A42E0000}"/>
    <cellStyle name="Normal 10 3 12" xfId="11054" xr:uid="{00000000-0005-0000-0000-0000A52E0000}"/>
    <cellStyle name="Normal 10 3 13" xfId="38826" xr:uid="{00000000-0005-0000-0000-0000A62E0000}"/>
    <cellStyle name="Normal 10 3 14" xfId="43658" xr:uid="{00000000-0005-0000-0000-0000A72E0000}"/>
    <cellStyle name="Normal 10 3 2" xfId="11055" xr:uid="{00000000-0005-0000-0000-0000A82E0000}"/>
    <cellStyle name="Normal 10 3 2 2" xfId="11056" xr:uid="{00000000-0005-0000-0000-0000A92E0000}"/>
    <cellStyle name="Normal 10 3 2 3" xfId="43851" xr:uid="{00000000-0005-0000-0000-0000AA2E0000}"/>
    <cellStyle name="Normal 10 3 3" xfId="11057" xr:uid="{00000000-0005-0000-0000-0000AB2E0000}"/>
    <cellStyle name="Normal 10 3 3 2" xfId="11058" xr:uid="{00000000-0005-0000-0000-0000AC2E0000}"/>
    <cellStyle name="Normal 10 3 3 3" xfId="43770" xr:uid="{00000000-0005-0000-0000-0000AD2E0000}"/>
    <cellStyle name="Normal 10 3 4" xfId="11059" xr:uid="{00000000-0005-0000-0000-0000AE2E0000}"/>
    <cellStyle name="Normal 10 3 4 2" xfId="11060" xr:uid="{00000000-0005-0000-0000-0000AF2E0000}"/>
    <cellStyle name="Normal 10 3 5" xfId="11061" xr:uid="{00000000-0005-0000-0000-0000B02E0000}"/>
    <cellStyle name="Normal 10 3 5 2" xfId="11062" xr:uid="{00000000-0005-0000-0000-0000B12E0000}"/>
    <cellStyle name="Normal 10 3 6" xfId="11063" xr:uid="{00000000-0005-0000-0000-0000B22E0000}"/>
    <cellStyle name="Normal 10 3 6 2" xfId="11064" xr:uid="{00000000-0005-0000-0000-0000B32E0000}"/>
    <cellStyle name="Normal 10 3 7" xfId="11065" xr:uid="{00000000-0005-0000-0000-0000B42E0000}"/>
    <cellStyle name="Normal 10 3 7 2" xfId="11066" xr:uid="{00000000-0005-0000-0000-0000B52E0000}"/>
    <cellStyle name="Normal 10 3 8" xfId="11067" xr:uid="{00000000-0005-0000-0000-0000B62E0000}"/>
    <cellStyle name="Normal 10 3 8 2" xfId="11068" xr:uid="{00000000-0005-0000-0000-0000B72E0000}"/>
    <cellStyle name="Normal 10 3 9" xfId="11069" xr:uid="{00000000-0005-0000-0000-0000B82E0000}"/>
    <cellStyle name="Normal 10 3 9 2" xfId="11070" xr:uid="{00000000-0005-0000-0000-0000B92E0000}"/>
    <cellStyle name="Normal 10 4" xfId="11071" xr:uid="{00000000-0005-0000-0000-0000BA2E0000}"/>
    <cellStyle name="Normal 10 4 10" xfId="11072" xr:uid="{00000000-0005-0000-0000-0000BB2E0000}"/>
    <cellStyle name="Normal 10 4 10 2" xfId="11073" xr:uid="{00000000-0005-0000-0000-0000BC2E0000}"/>
    <cellStyle name="Normal 10 4 11" xfId="11074" xr:uid="{00000000-0005-0000-0000-0000BD2E0000}"/>
    <cellStyle name="Normal 10 4 12" xfId="11075" xr:uid="{00000000-0005-0000-0000-0000BE2E0000}"/>
    <cellStyle name="Normal 10 4 13" xfId="43673" xr:uid="{00000000-0005-0000-0000-0000BF2E0000}"/>
    <cellStyle name="Normal 10 4 2" xfId="11076" xr:uid="{00000000-0005-0000-0000-0000C02E0000}"/>
    <cellStyle name="Normal 10 4 2 2" xfId="11077" xr:uid="{00000000-0005-0000-0000-0000C12E0000}"/>
    <cellStyle name="Normal 10 4 2 3" xfId="43862" xr:uid="{00000000-0005-0000-0000-0000C22E0000}"/>
    <cellStyle name="Normal 10 4 3" xfId="11078" xr:uid="{00000000-0005-0000-0000-0000C32E0000}"/>
    <cellStyle name="Normal 10 4 3 2" xfId="11079" xr:uid="{00000000-0005-0000-0000-0000C42E0000}"/>
    <cellStyle name="Normal 10 4 3 3" xfId="43907" xr:uid="{00000000-0005-0000-0000-0000C52E0000}"/>
    <cellStyle name="Normal 10 4 4" xfId="11080" xr:uid="{00000000-0005-0000-0000-0000C62E0000}"/>
    <cellStyle name="Normal 10 4 4 2" xfId="11081" xr:uid="{00000000-0005-0000-0000-0000C72E0000}"/>
    <cellStyle name="Normal 10 4 5" xfId="11082" xr:uid="{00000000-0005-0000-0000-0000C82E0000}"/>
    <cellStyle name="Normal 10 4 5 2" xfId="11083" xr:uid="{00000000-0005-0000-0000-0000C92E0000}"/>
    <cellStyle name="Normal 10 4 6" xfId="11084" xr:uid="{00000000-0005-0000-0000-0000CA2E0000}"/>
    <cellStyle name="Normal 10 4 6 2" xfId="11085" xr:uid="{00000000-0005-0000-0000-0000CB2E0000}"/>
    <cellStyle name="Normal 10 4 7" xfId="11086" xr:uid="{00000000-0005-0000-0000-0000CC2E0000}"/>
    <cellStyle name="Normal 10 4 7 2" xfId="11087" xr:uid="{00000000-0005-0000-0000-0000CD2E0000}"/>
    <cellStyle name="Normal 10 4 8" xfId="11088" xr:uid="{00000000-0005-0000-0000-0000CE2E0000}"/>
    <cellStyle name="Normal 10 4 8 2" xfId="11089" xr:uid="{00000000-0005-0000-0000-0000CF2E0000}"/>
    <cellStyle name="Normal 10 4 9" xfId="11090" xr:uid="{00000000-0005-0000-0000-0000D02E0000}"/>
    <cellStyle name="Normal 10 4 9 2" xfId="11091" xr:uid="{00000000-0005-0000-0000-0000D12E0000}"/>
    <cellStyle name="Normal 10 5" xfId="11092" xr:uid="{00000000-0005-0000-0000-0000D22E0000}"/>
    <cellStyle name="Normal 10 5 2" xfId="11093" xr:uid="{00000000-0005-0000-0000-0000D32E0000}"/>
    <cellStyle name="Normal 10 5 2 2" xfId="43870" xr:uid="{00000000-0005-0000-0000-0000D42E0000}"/>
    <cellStyle name="Normal 10 5 3" xfId="43912" xr:uid="{00000000-0005-0000-0000-0000D52E0000}"/>
    <cellStyle name="Normal 10 5 4" xfId="43684" xr:uid="{00000000-0005-0000-0000-0000D62E0000}"/>
    <cellStyle name="Normal 10 6" xfId="11094" xr:uid="{00000000-0005-0000-0000-0000D72E0000}"/>
    <cellStyle name="Normal 10 6 2" xfId="11095" xr:uid="{00000000-0005-0000-0000-0000D82E0000}"/>
    <cellStyle name="Normal 10 6 2 2" xfId="43882" xr:uid="{00000000-0005-0000-0000-0000D92E0000}"/>
    <cellStyle name="Normal 10 6 3" xfId="43919" xr:uid="{00000000-0005-0000-0000-0000DA2E0000}"/>
    <cellStyle name="Normal 10 6 4" xfId="43701" xr:uid="{00000000-0005-0000-0000-0000DB2E0000}"/>
    <cellStyle name="Normal 10 7" xfId="11096" xr:uid="{00000000-0005-0000-0000-0000DC2E0000}"/>
    <cellStyle name="Normal 10 7 2" xfId="11097" xr:uid="{00000000-0005-0000-0000-0000DD2E0000}"/>
    <cellStyle name="Normal 10 7 2 2" xfId="43891" xr:uid="{00000000-0005-0000-0000-0000DE2E0000}"/>
    <cellStyle name="Normal 10 7 3" xfId="43924" xr:uid="{00000000-0005-0000-0000-0000DF2E0000}"/>
    <cellStyle name="Normal 10 7 4" xfId="43715" xr:uid="{00000000-0005-0000-0000-0000E02E0000}"/>
    <cellStyle name="Normal 10 8" xfId="11098" xr:uid="{00000000-0005-0000-0000-0000E12E0000}"/>
    <cellStyle name="Normal 10 8 2" xfId="11099" xr:uid="{00000000-0005-0000-0000-0000E22E0000}"/>
    <cellStyle name="Normal 10 8 3" xfId="43729" xr:uid="{00000000-0005-0000-0000-0000E32E0000}"/>
    <cellStyle name="Normal 10 9" xfId="11100" xr:uid="{00000000-0005-0000-0000-0000E42E0000}"/>
    <cellStyle name="Normal 10 9 2" xfId="11101" xr:uid="{00000000-0005-0000-0000-0000E52E0000}"/>
    <cellStyle name="Normal 10 9 3" xfId="43743" xr:uid="{00000000-0005-0000-0000-0000E62E0000}"/>
    <cellStyle name="Normal 100" xfId="44236" xr:uid="{46BF00A2-05A6-4719-B52A-3DF976AB4C01}"/>
    <cellStyle name="Normal 11" xfId="11102" xr:uid="{00000000-0005-0000-0000-0000E72E0000}"/>
    <cellStyle name="Normal 11 10" xfId="11103" xr:uid="{00000000-0005-0000-0000-0000E82E0000}"/>
    <cellStyle name="Normal 11 10 2" xfId="11104" xr:uid="{00000000-0005-0000-0000-0000E92E0000}"/>
    <cellStyle name="Normal 11 10 2 2" xfId="11105" xr:uid="{00000000-0005-0000-0000-0000EA2E0000}"/>
    <cellStyle name="Normal 11 10 3" xfId="11106" xr:uid="{00000000-0005-0000-0000-0000EB2E0000}"/>
    <cellStyle name="Normal 11 10 4" xfId="43714" xr:uid="{00000000-0005-0000-0000-0000EC2E0000}"/>
    <cellStyle name="Normal 11 11" xfId="11107" xr:uid="{00000000-0005-0000-0000-0000ED2E0000}"/>
    <cellStyle name="Normal 11 11 2" xfId="11108" xr:uid="{00000000-0005-0000-0000-0000EE2E0000}"/>
    <cellStyle name="Normal 11 11 3" xfId="11109" xr:uid="{00000000-0005-0000-0000-0000EF2E0000}"/>
    <cellStyle name="Normal 11 11 4" xfId="43728" xr:uid="{00000000-0005-0000-0000-0000F02E0000}"/>
    <cellStyle name="Normal 11 12" xfId="11110" xr:uid="{00000000-0005-0000-0000-0000F12E0000}"/>
    <cellStyle name="Normal 11 12 2" xfId="11111" xr:uid="{00000000-0005-0000-0000-0000F22E0000}"/>
    <cellStyle name="Normal 11 12 3" xfId="43742" xr:uid="{00000000-0005-0000-0000-0000F32E0000}"/>
    <cellStyle name="Normal 11 13" xfId="11112" xr:uid="{00000000-0005-0000-0000-0000F42E0000}"/>
    <cellStyle name="Normal 11 13 2" xfId="11113" xr:uid="{00000000-0005-0000-0000-0000F52E0000}"/>
    <cellStyle name="Normal 11 13 3" xfId="43757" xr:uid="{00000000-0005-0000-0000-0000F62E0000}"/>
    <cellStyle name="Normal 11 14" xfId="11114" xr:uid="{00000000-0005-0000-0000-0000F72E0000}"/>
    <cellStyle name="Normal 11 14 2" xfId="11115" xr:uid="{00000000-0005-0000-0000-0000F82E0000}"/>
    <cellStyle name="Normal 11 15" xfId="11116" xr:uid="{00000000-0005-0000-0000-0000F92E0000}"/>
    <cellStyle name="Normal 11 15 2" xfId="11117" xr:uid="{00000000-0005-0000-0000-0000FA2E0000}"/>
    <cellStyle name="Normal 11 16" xfId="11118" xr:uid="{00000000-0005-0000-0000-0000FB2E0000}"/>
    <cellStyle name="Normal 11 16 2" xfId="11119" xr:uid="{00000000-0005-0000-0000-0000FC2E0000}"/>
    <cellStyle name="Normal 11 17" xfId="11120" xr:uid="{00000000-0005-0000-0000-0000FD2E0000}"/>
    <cellStyle name="Normal 11 17 2" xfId="11121" xr:uid="{00000000-0005-0000-0000-0000FE2E0000}"/>
    <cellStyle name="Normal 11 18" xfId="11122" xr:uid="{00000000-0005-0000-0000-0000FF2E0000}"/>
    <cellStyle name="Normal 11 19" xfId="11123" xr:uid="{00000000-0005-0000-0000-0000002F0000}"/>
    <cellStyle name="Normal 11 2" xfId="11124" xr:uid="{00000000-0005-0000-0000-0000012F0000}"/>
    <cellStyle name="Normal 11 2 10" xfId="11125" xr:uid="{00000000-0005-0000-0000-0000022F0000}"/>
    <cellStyle name="Normal 11 2 10 2" xfId="11126" xr:uid="{00000000-0005-0000-0000-0000032F0000}"/>
    <cellStyle name="Normal 11 2 11" xfId="11127" xr:uid="{00000000-0005-0000-0000-0000042F0000}"/>
    <cellStyle name="Normal 11 2 12" xfId="11128" xr:uid="{00000000-0005-0000-0000-0000052F0000}"/>
    <cellStyle name="Normal 11 2 13" xfId="11129" xr:uid="{00000000-0005-0000-0000-0000062F0000}"/>
    <cellStyle name="Normal 11 2 14" xfId="36626" xr:uid="{00000000-0005-0000-0000-0000072F0000}"/>
    <cellStyle name="Normal 11 2 15" xfId="43604" xr:uid="{00000000-0005-0000-0000-0000082F0000}"/>
    <cellStyle name="Normal 11 2 2" xfId="11130" xr:uid="{00000000-0005-0000-0000-0000092F0000}"/>
    <cellStyle name="Normal 11 2 2 2" xfId="11131" xr:uid="{00000000-0005-0000-0000-00000A2F0000}"/>
    <cellStyle name="Normal 11 2 2 2 2" xfId="11132" xr:uid="{00000000-0005-0000-0000-00000B2F0000}"/>
    <cellStyle name="Normal 11 2 2 2 2 2" xfId="11133" xr:uid="{00000000-0005-0000-0000-00000C2F0000}"/>
    <cellStyle name="Normal 11 2 2 2 2 2 2" xfId="11134" xr:uid="{00000000-0005-0000-0000-00000D2F0000}"/>
    <cellStyle name="Normal 11 2 2 2 2 2 3" xfId="11135" xr:uid="{00000000-0005-0000-0000-00000E2F0000}"/>
    <cellStyle name="Normal 11 2 2 2 2 3" xfId="11136" xr:uid="{00000000-0005-0000-0000-00000F2F0000}"/>
    <cellStyle name="Normal 11 2 2 2 2 3 2" xfId="11137" xr:uid="{00000000-0005-0000-0000-0000102F0000}"/>
    <cellStyle name="Normal 11 2 2 2 2 3 3" xfId="11138" xr:uid="{00000000-0005-0000-0000-0000112F0000}"/>
    <cellStyle name="Normal 11 2 2 2 2 4" xfId="11139" xr:uid="{00000000-0005-0000-0000-0000122F0000}"/>
    <cellStyle name="Normal 11 2 2 2 2 4 2" xfId="11140" xr:uid="{00000000-0005-0000-0000-0000132F0000}"/>
    <cellStyle name="Normal 11 2 2 2 2 4 3" xfId="11141" xr:uid="{00000000-0005-0000-0000-0000142F0000}"/>
    <cellStyle name="Normal 11 2 2 2 2 5" xfId="11142" xr:uid="{00000000-0005-0000-0000-0000152F0000}"/>
    <cellStyle name="Normal 11 2 2 2 2 5 2" xfId="11143" xr:uid="{00000000-0005-0000-0000-0000162F0000}"/>
    <cellStyle name="Normal 11 2 2 2 2 6" xfId="11144" xr:uid="{00000000-0005-0000-0000-0000172F0000}"/>
    <cellStyle name="Normal 11 2 2 2 3" xfId="11145" xr:uid="{00000000-0005-0000-0000-0000182F0000}"/>
    <cellStyle name="Normal 11 2 2 2 3 2" xfId="11146" xr:uid="{00000000-0005-0000-0000-0000192F0000}"/>
    <cellStyle name="Normal 11 2 2 2 3 2 2" xfId="11147" xr:uid="{00000000-0005-0000-0000-00001A2F0000}"/>
    <cellStyle name="Normal 11 2 2 2 3 2 3" xfId="11148" xr:uid="{00000000-0005-0000-0000-00001B2F0000}"/>
    <cellStyle name="Normal 11 2 2 2 3 3" xfId="11149" xr:uid="{00000000-0005-0000-0000-00001C2F0000}"/>
    <cellStyle name="Normal 11 2 2 2 3 4" xfId="11150" xr:uid="{00000000-0005-0000-0000-00001D2F0000}"/>
    <cellStyle name="Normal 11 2 2 2 4" xfId="11151" xr:uid="{00000000-0005-0000-0000-00001E2F0000}"/>
    <cellStyle name="Normal 11 2 2 2 4 2" xfId="11152" xr:uid="{00000000-0005-0000-0000-00001F2F0000}"/>
    <cellStyle name="Normal 11 2 2 2 4 2 2" xfId="11153" xr:uid="{00000000-0005-0000-0000-0000202F0000}"/>
    <cellStyle name="Normal 11 2 2 2 4 2 3" xfId="11154" xr:uid="{00000000-0005-0000-0000-0000212F0000}"/>
    <cellStyle name="Normal 11 2 2 2 4 3" xfId="11155" xr:uid="{00000000-0005-0000-0000-0000222F0000}"/>
    <cellStyle name="Normal 11 2 2 2 4 4" xfId="11156" xr:uid="{00000000-0005-0000-0000-0000232F0000}"/>
    <cellStyle name="Normal 11 2 2 2 5" xfId="11157" xr:uid="{00000000-0005-0000-0000-0000242F0000}"/>
    <cellStyle name="Normal 11 2 2 2 5 2" xfId="11158" xr:uid="{00000000-0005-0000-0000-0000252F0000}"/>
    <cellStyle name="Normal 11 2 2 2 5 3" xfId="11159" xr:uid="{00000000-0005-0000-0000-0000262F0000}"/>
    <cellStyle name="Normal 11 2 2 2 6" xfId="11160" xr:uid="{00000000-0005-0000-0000-0000272F0000}"/>
    <cellStyle name="Normal 11 2 2 2 6 2" xfId="11161" xr:uid="{00000000-0005-0000-0000-0000282F0000}"/>
    <cellStyle name="Normal 11 2 2 2 7" xfId="11162" xr:uid="{00000000-0005-0000-0000-0000292F0000}"/>
    <cellStyle name="Normal 11 2 2 2 8" xfId="11163" xr:uid="{00000000-0005-0000-0000-00002A2F0000}"/>
    <cellStyle name="Normal 11 2 2 3" xfId="11164" xr:uid="{00000000-0005-0000-0000-00002B2F0000}"/>
    <cellStyle name="Normal 11 2 2 3 2" xfId="11165" xr:uid="{00000000-0005-0000-0000-00002C2F0000}"/>
    <cellStyle name="Normal 11 2 2 3 2 2" xfId="11166" xr:uid="{00000000-0005-0000-0000-00002D2F0000}"/>
    <cellStyle name="Normal 11 2 2 3 2 3" xfId="11167" xr:uid="{00000000-0005-0000-0000-00002E2F0000}"/>
    <cellStyle name="Normal 11 2 2 3 3" xfId="11168" xr:uid="{00000000-0005-0000-0000-00002F2F0000}"/>
    <cellStyle name="Normal 11 2 2 3 3 2" xfId="11169" xr:uid="{00000000-0005-0000-0000-0000302F0000}"/>
    <cellStyle name="Normal 11 2 2 3 3 3" xfId="11170" xr:uid="{00000000-0005-0000-0000-0000312F0000}"/>
    <cellStyle name="Normal 11 2 2 3 4" xfId="11171" xr:uid="{00000000-0005-0000-0000-0000322F0000}"/>
    <cellStyle name="Normal 11 2 2 3 4 2" xfId="11172" xr:uid="{00000000-0005-0000-0000-0000332F0000}"/>
    <cellStyle name="Normal 11 2 2 3 4 3" xfId="11173" xr:uid="{00000000-0005-0000-0000-0000342F0000}"/>
    <cellStyle name="Normal 11 2 2 3 5" xfId="11174" xr:uid="{00000000-0005-0000-0000-0000352F0000}"/>
    <cellStyle name="Normal 11 2 2 3 5 2" xfId="11175" xr:uid="{00000000-0005-0000-0000-0000362F0000}"/>
    <cellStyle name="Normal 11 2 2 3 6" xfId="11176" xr:uid="{00000000-0005-0000-0000-0000372F0000}"/>
    <cellStyle name="Normal 11 2 2 4" xfId="11177" xr:uid="{00000000-0005-0000-0000-0000382F0000}"/>
    <cellStyle name="Normal 11 2 2 4 2" xfId="11178" xr:uid="{00000000-0005-0000-0000-0000392F0000}"/>
    <cellStyle name="Normal 11 2 2 4 2 2" xfId="11179" xr:uid="{00000000-0005-0000-0000-00003A2F0000}"/>
    <cellStyle name="Normal 11 2 2 4 2 3" xfId="11180" xr:uid="{00000000-0005-0000-0000-00003B2F0000}"/>
    <cellStyle name="Normal 11 2 2 4 3" xfId="11181" xr:uid="{00000000-0005-0000-0000-00003C2F0000}"/>
    <cellStyle name="Normal 11 2 2 4 4" xfId="11182" xr:uid="{00000000-0005-0000-0000-00003D2F0000}"/>
    <cellStyle name="Normal 11 2 2 5" xfId="11183" xr:uid="{00000000-0005-0000-0000-00003E2F0000}"/>
    <cellStyle name="Normal 11 2 2 5 2" xfId="11184" xr:uid="{00000000-0005-0000-0000-00003F2F0000}"/>
    <cellStyle name="Normal 11 2 2 5 2 2" xfId="11185" xr:uid="{00000000-0005-0000-0000-0000402F0000}"/>
    <cellStyle name="Normal 11 2 2 5 2 3" xfId="11186" xr:uid="{00000000-0005-0000-0000-0000412F0000}"/>
    <cellStyle name="Normal 11 2 2 5 3" xfId="11187" xr:uid="{00000000-0005-0000-0000-0000422F0000}"/>
    <cellStyle name="Normal 11 2 2 5 4" xfId="11188" xr:uid="{00000000-0005-0000-0000-0000432F0000}"/>
    <cellStyle name="Normal 11 2 2 6" xfId="11189" xr:uid="{00000000-0005-0000-0000-0000442F0000}"/>
    <cellStyle name="Normal 11 2 2 6 2" xfId="11190" xr:uid="{00000000-0005-0000-0000-0000452F0000}"/>
    <cellStyle name="Normal 11 2 2 6 3" xfId="11191" xr:uid="{00000000-0005-0000-0000-0000462F0000}"/>
    <cellStyle name="Normal 11 2 2 7" xfId="11192" xr:uid="{00000000-0005-0000-0000-0000472F0000}"/>
    <cellStyle name="Normal 11 2 2 7 2" xfId="11193" xr:uid="{00000000-0005-0000-0000-0000482F0000}"/>
    <cellStyle name="Normal 11 2 2 8" xfId="11194" xr:uid="{00000000-0005-0000-0000-0000492F0000}"/>
    <cellStyle name="Normal 11 2 2 9" xfId="11195" xr:uid="{00000000-0005-0000-0000-00004A2F0000}"/>
    <cellStyle name="Normal 11 2 3" xfId="11196" xr:uid="{00000000-0005-0000-0000-00004B2F0000}"/>
    <cellStyle name="Normal 11 2 3 2" xfId="11197" xr:uid="{00000000-0005-0000-0000-00004C2F0000}"/>
    <cellStyle name="Normal 11 2 3 2 2" xfId="11198" xr:uid="{00000000-0005-0000-0000-00004D2F0000}"/>
    <cellStyle name="Normal 11 2 3 2 2 2" xfId="11199" xr:uid="{00000000-0005-0000-0000-00004E2F0000}"/>
    <cellStyle name="Normal 11 2 3 2 2 3" xfId="11200" xr:uid="{00000000-0005-0000-0000-00004F2F0000}"/>
    <cellStyle name="Normal 11 2 3 2 3" xfId="11201" xr:uid="{00000000-0005-0000-0000-0000502F0000}"/>
    <cellStyle name="Normal 11 2 3 2 3 2" xfId="11202" xr:uid="{00000000-0005-0000-0000-0000512F0000}"/>
    <cellStyle name="Normal 11 2 3 2 3 3" xfId="11203" xr:uid="{00000000-0005-0000-0000-0000522F0000}"/>
    <cellStyle name="Normal 11 2 3 2 4" xfId="11204" xr:uid="{00000000-0005-0000-0000-0000532F0000}"/>
    <cellStyle name="Normal 11 2 3 2 4 2" xfId="11205" xr:uid="{00000000-0005-0000-0000-0000542F0000}"/>
    <cellStyle name="Normal 11 2 3 2 4 3" xfId="11206" xr:uid="{00000000-0005-0000-0000-0000552F0000}"/>
    <cellStyle name="Normal 11 2 3 2 5" xfId="11207" xr:uid="{00000000-0005-0000-0000-0000562F0000}"/>
    <cellStyle name="Normal 11 2 3 2 5 2" xfId="11208" xr:uid="{00000000-0005-0000-0000-0000572F0000}"/>
    <cellStyle name="Normal 11 2 3 2 6" xfId="11209" xr:uid="{00000000-0005-0000-0000-0000582F0000}"/>
    <cellStyle name="Normal 11 2 3 2 7" xfId="11210" xr:uid="{00000000-0005-0000-0000-0000592F0000}"/>
    <cellStyle name="Normal 11 2 3 3" xfId="11211" xr:uid="{00000000-0005-0000-0000-00005A2F0000}"/>
    <cellStyle name="Normal 11 2 3 3 2" xfId="11212" xr:uid="{00000000-0005-0000-0000-00005B2F0000}"/>
    <cellStyle name="Normal 11 2 3 3 2 2" xfId="11213" xr:uid="{00000000-0005-0000-0000-00005C2F0000}"/>
    <cellStyle name="Normal 11 2 3 3 2 3" xfId="11214" xr:uid="{00000000-0005-0000-0000-00005D2F0000}"/>
    <cellStyle name="Normal 11 2 3 3 3" xfId="11215" xr:uid="{00000000-0005-0000-0000-00005E2F0000}"/>
    <cellStyle name="Normal 11 2 3 3 4" xfId="11216" xr:uid="{00000000-0005-0000-0000-00005F2F0000}"/>
    <cellStyle name="Normal 11 2 3 4" xfId="11217" xr:uid="{00000000-0005-0000-0000-0000602F0000}"/>
    <cellStyle name="Normal 11 2 3 4 2" xfId="11218" xr:uid="{00000000-0005-0000-0000-0000612F0000}"/>
    <cellStyle name="Normal 11 2 3 4 2 2" xfId="11219" xr:uid="{00000000-0005-0000-0000-0000622F0000}"/>
    <cellStyle name="Normal 11 2 3 4 2 3" xfId="11220" xr:uid="{00000000-0005-0000-0000-0000632F0000}"/>
    <cellStyle name="Normal 11 2 3 4 3" xfId="11221" xr:uid="{00000000-0005-0000-0000-0000642F0000}"/>
    <cellStyle name="Normal 11 2 3 4 4" xfId="11222" xr:uid="{00000000-0005-0000-0000-0000652F0000}"/>
    <cellStyle name="Normal 11 2 3 5" xfId="11223" xr:uid="{00000000-0005-0000-0000-0000662F0000}"/>
    <cellStyle name="Normal 11 2 3 5 2" xfId="11224" xr:uid="{00000000-0005-0000-0000-0000672F0000}"/>
    <cellStyle name="Normal 11 2 3 5 3" xfId="11225" xr:uid="{00000000-0005-0000-0000-0000682F0000}"/>
    <cellStyle name="Normal 11 2 3 6" xfId="11226" xr:uid="{00000000-0005-0000-0000-0000692F0000}"/>
    <cellStyle name="Normal 11 2 3 6 2" xfId="11227" xr:uid="{00000000-0005-0000-0000-00006A2F0000}"/>
    <cellStyle name="Normal 11 2 3 7" xfId="11228" xr:uid="{00000000-0005-0000-0000-00006B2F0000}"/>
    <cellStyle name="Normal 11 2 3 8" xfId="11229" xr:uid="{00000000-0005-0000-0000-00006C2F0000}"/>
    <cellStyle name="Normal 11 2 4" xfId="11230" xr:uid="{00000000-0005-0000-0000-00006D2F0000}"/>
    <cellStyle name="Normal 11 2 4 2" xfId="11231" xr:uid="{00000000-0005-0000-0000-00006E2F0000}"/>
    <cellStyle name="Normal 11 2 4 2 2" xfId="11232" xr:uid="{00000000-0005-0000-0000-00006F2F0000}"/>
    <cellStyle name="Normal 11 2 4 2 3" xfId="11233" xr:uid="{00000000-0005-0000-0000-0000702F0000}"/>
    <cellStyle name="Normal 11 2 4 2 4" xfId="11234" xr:uid="{00000000-0005-0000-0000-0000712F0000}"/>
    <cellStyle name="Normal 11 2 4 3" xfId="11235" xr:uid="{00000000-0005-0000-0000-0000722F0000}"/>
    <cellStyle name="Normal 11 2 4 3 2" xfId="11236" xr:uid="{00000000-0005-0000-0000-0000732F0000}"/>
    <cellStyle name="Normal 11 2 4 3 3" xfId="11237" xr:uid="{00000000-0005-0000-0000-0000742F0000}"/>
    <cellStyle name="Normal 11 2 4 4" xfId="11238" xr:uid="{00000000-0005-0000-0000-0000752F0000}"/>
    <cellStyle name="Normal 11 2 4 4 2" xfId="11239" xr:uid="{00000000-0005-0000-0000-0000762F0000}"/>
    <cellStyle name="Normal 11 2 4 4 3" xfId="11240" xr:uid="{00000000-0005-0000-0000-0000772F0000}"/>
    <cellStyle name="Normal 11 2 4 5" xfId="11241" xr:uid="{00000000-0005-0000-0000-0000782F0000}"/>
    <cellStyle name="Normal 11 2 4 5 2" xfId="11242" xr:uid="{00000000-0005-0000-0000-0000792F0000}"/>
    <cellStyle name="Normal 11 2 4 6" xfId="11243" xr:uid="{00000000-0005-0000-0000-00007A2F0000}"/>
    <cellStyle name="Normal 11 2 4 7" xfId="11244" xr:uid="{00000000-0005-0000-0000-00007B2F0000}"/>
    <cellStyle name="Normal 11 2 5" xfId="11245" xr:uid="{00000000-0005-0000-0000-00007C2F0000}"/>
    <cellStyle name="Normal 11 2 5 2" xfId="11246" xr:uid="{00000000-0005-0000-0000-00007D2F0000}"/>
    <cellStyle name="Normal 11 2 5 2 2" xfId="11247" xr:uid="{00000000-0005-0000-0000-00007E2F0000}"/>
    <cellStyle name="Normal 11 2 5 2 3" xfId="11248" xr:uid="{00000000-0005-0000-0000-00007F2F0000}"/>
    <cellStyle name="Normal 11 2 5 2 4" xfId="11249" xr:uid="{00000000-0005-0000-0000-0000802F0000}"/>
    <cellStyle name="Normal 11 2 5 3" xfId="11250" xr:uid="{00000000-0005-0000-0000-0000812F0000}"/>
    <cellStyle name="Normal 11 2 5 4" xfId="11251" xr:uid="{00000000-0005-0000-0000-0000822F0000}"/>
    <cellStyle name="Normal 11 2 5 5" xfId="11252" xr:uid="{00000000-0005-0000-0000-0000832F0000}"/>
    <cellStyle name="Normal 11 2 6" xfId="11253" xr:uid="{00000000-0005-0000-0000-0000842F0000}"/>
    <cellStyle name="Normal 11 2 6 2" xfId="11254" xr:uid="{00000000-0005-0000-0000-0000852F0000}"/>
    <cellStyle name="Normal 11 2 6 2 2" xfId="11255" xr:uid="{00000000-0005-0000-0000-0000862F0000}"/>
    <cellStyle name="Normal 11 2 6 2 3" xfId="11256" xr:uid="{00000000-0005-0000-0000-0000872F0000}"/>
    <cellStyle name="Normal 11 2 6 2 4" xfId="11257" xr:uid="{00000000-0005-0000-0000-0000882F0000}"/>
    <cellStyle name="Normal 11 2 6 3" xfId="11258" xr:uid="{00000000-0005-0000-0000-0000892F0000}"/>
    <cellStyle name="Normal 11 2 6 4" xfId="11259" xr:uid="{00000000-0005-0000-0000-00008A2F0000}"/>
    <cellStyle name="Normal 11 2 6 5" xfId="11260" xr:uid="{00000000-0005-0000-0000-00008B2F0000}"/>
    <cellStyle name="Normal 11 2 7" xfId="11261" xr:uid="{00000000-0005-0000-0000-00008C2F0000}"/>
    <cellStyle name="Normal 11 2 7 2" xfId="11262" xr:uid="{00000000-0005-0000-0000-00008D2F0000}"/>
    <cellStyle name="Normal 11 2 7 2 2" xfId="11263" xr:uid="{00000000-0005-0000-0000-00008E2F0000}"/>
    <cellStyle name="Normal 11 2 7 3" xfId="11264" xr:uid="{00000000-0005-0000-0000-00008F2F0000}"/>
    <cellStyle name="Normal 11 2 7 4" xfId="11265" xr:uid="{00000000-0005-0000-0000-0000902F0000}"/>
    <cellStyle name="Normal 11 2 8" xfId="11266" xr:uid="{00000000-0005-0000-0000-0000912F0000}"/>
    <cellStyle name="Normal 11 2 8 2" xfId="11267" xr:uid="{00000000-0005-0000-0000-0000922F0000}"/>
    <cellStyle name="Normal 11 2 8 2 2" xfId="11268" xr:uid="{00000000-0005-0000-0000-0000932F0000}"/>
    <cellStyle name="Normal 11 2 8 3" xfId="11269" xr:uid="{00000000-0005-0000-0000-0000942F0000}"/>
    <cellStyle name="Normal 11 2 9" xfId="11270" xr:uid="{00000000-0005-0000-0000-0000952F0000}"/>
    <cellStyle name="Normal 11 2 9 2" xfId="11271" xr:uid="{00000000-0005-0000-0000-0000962F0000}"/>
    <cellStyle name="Normal 11 2 9 3" xfId="11272" xr:uid="{00000000-0005-0000-0000-0000972F0000}"/>
    <cellStyle name="Normal 11 20" xfId="11273" xr:uid="{00000000-0005-0000-0000-0000982F0000}"/>
    <cellStyle name="Normal 11 21" xfId="11274" xr:uid="{00000000-0005-0000-0000-0000992F0000}"/>
    <cellStyle name="Normal 11 22" xfId="36533" xr:uid="{00000000-0005-0000-0000-00009A2F0000}"/>
    <cellStyle name="Normal 11 23" xfId="42360" xr:uid="{00000000-0005-0000-0000-00009B2F0000}"/>
    <cellStyle name="Normal 11 24" xfId="43507" xr:uid="{00000000-0005-0000-0000-00009C2F0000}"/>
    <cellStyle name="Normal 11 3" xfId="11275" xr:uid="{00000000-0005-0000-0000-00009D2F0000}"/>
    <cellStyle name="Normal 11 3 10" xfId="11276" xr:uid="{00000000-0005-0000-0000-00009E2F0000}"/>
    <cellStyle name="Normal 11 3 10 2" xfId="11277" xr:uid="{00000000-0005-0000-0000-00009F2F0000}"/>
    <cellStyle name="Normal 11 3 11" xfId="11278" xr:uid="{00000000-0005-0000-0000-0000A02F0000}"/>
    <cellStyle name="Normal 11 3 12" xfId="11279" xr:uid="{00000000-0005-0000-0000-0000A12F0000}"/>
    <cellStyle name="Normal 11 3 13" xfId="11280" xr:uid="{00000000-0005-0000-0000-0000A22F0000}"/>
    <cellStyle name="Normal 11 3 14" xfId="38829" xr:uid="{00000000-0005-0000-0000-0000A32F0000}"/>
    <cellStyle name="Normal 11 3 15" xfId="43617" xr:uid="{00000000-0005-0000-0000-0000A42F0000}"/>
    <cellStyle name="Normal 11 3 2" xfId="11281" xr:uid="{00000000-0005-0000-0000-0000A52F0000}"/>
    <cellStyle name="Normal 11 3 2 2" xfId="11282" xr:uid="{00000000-0005-0000-0000-0000A62F0000}"/>
    <cellStyle name="Normal 11 3 2 2 2" xfId="11283" xr:uid="{00000000-0005-0000-0000-0000A72F0000}"/>
    <cellStyle name="Normal 11 3 2 2 2 2" xfId="11284" xr:uid="{00000000-0005-0000-0000-0000A82F0000}"/>
    <cellStyle name="Normal 11 3 2 2 2 2 2" xfId="11285" xr:uid="{00000000-0005-0000-0000-0000A92F0000}"/>
    <cellStyle name="Normal 11 3 2 2 2 2 3" xfId="11286" xr:uid="{00000000-0005-0000-0000-0000AA2F0000}"/>
    <cellStyle name="Normal 11 3 2 2 2 3" xfId="11287" xr:uid="{00000000-0005-0000-0000-0000AB2F0000}"/>
    <cellStyle name="Normal 11 3 2 2 2 3 2" xfId="11288" xr:uid="{00000000-0005-0000-0000-0000AC2F0000}"/>
    <cellStyle name="Normal 11 3 2 2 2 3 3" xfId="11289" xr:uid="{00000000-0005-0000-0000-0000AD2F0000}"/>
    <cellStyle name="Normal 11 3 2 2 2 4" xfId="11290" xr:uid="{00000000-0005-0000-0000-0000AE2F0000}"/>
    <cellStyle name="Normal 11 3 2 2 2 4 2" xfId="11291" xr:uid="{00000000-0005-0000-0000-0000AF2F0000}"/>
    <cellStyle name="Normal 11 3 2 2 2 4 3" xfId="11292" xr:uid="{00000000-0005-0000-0000-0000B02F0000}"/>
    <cellStyle name="Normal 11 3 2 2 2 5" xfId="11293" xr:uid="{00000000-0005-0000-0000-0000B12F0000}"/>
    <cellStyle name="Normal 11 3 2 2 2 5 2" xfId="11294" xr:uid="{00000000-0005-0000-0000-0000B22F0000}"/>
    <cellStyle name="Normal 11 3 2 2 2 6" xfId="11295" xr:uid="{00000000-0005-0000-0000-0000B32F0000}"/>
    <cellStyle name="Normal 11 3 2 2 3" xfId="11296" xr:uid="{00000000-0005-0000-0000-0000B42F0000}"/>
    <cellStyle name="Normal 11 3 2 2 3 2" xfId="11297" xr:uid="{00000000-0005-0000-0000-0000B52F0000}"/>
    <cellStyle name="Normal 11 3 2 2 3 2 2" xfId="11298" xr:uid="{00000000-0005-0000-0000-0000B62F0000}"/>
    <cellStyle name="Normal 11 3 2 2 3 2 3" xfId="11299" xr:uid="{00000000-0005-0000-0000-0000B72F0000}"/>
    <cellStyle name="Normal 11 3 2 2 3 3" xfId="11300" xr:uid="{00000000-0005-0000-0000-0000B82F0000}"/>
    <cellStyle name="Normal 11 3 2 2 3 4" xfId="11301" xr:uid="{00000000-0005-0000-0000-0000B92F0000}"/>
    <cellStyle name="Normal 11 3 2 2 4" xfId="11302" xr:uid="{00000000-0005-0000-0000-0000BA2F0000}"/>
    <cellStyle name="Normal 11 3 2 2 4 2" xfId="11303" xr:uid="{00000000-0005-0000-0000-0000BB2F0000}"/>
    <cellStyle name="Normal 11 3 2 2 4 2 2" xfId="11304" xr:uid="{00000000-0005-0000-0000-0000BC2F0000}"/>
    <cellStyle name="Normal 11 3 2 2 4 2 3" xfId="11305" xr:uid="{00000000-0005-0000-0000-0000BD2F0000}"/>
    <cellStyle name="Normal 11 3 2 2 4 3" xfId="11306" xr:uid="{00000000-0005-0000-0000-0000BE2F0000}"/>
    <cellStyle name="Normal 11 3 2 2 4 4" xfId="11307" xr:uid="{00000000-0005-0000-0000-0000BF2F0000}"/>
    <cellStyle name="Normal 11 3 2 2 5" xfId="11308" xr:uid="{00000000-0005-0000-0000-0000C02F0000}"/>
    <cellStyle name="Normal 11 3 2 2 5 2" xfId="11309" xr:uid="{00000000-0005-0000-0000-0000C12F0000}"/>
    <cellStyle name="Normal 11 3 2 2 5 3" xfId="11310" xr:uid="{00000000-0005-0000-0000-0000C22F0000}"/>
    <cellStyle name="Normal 11 3 2 2 6" xfId="11311" xr:uid="{00000000-0005-0000-0000-0000C32F0000}"/>
    <cellStyle name="Normal 11 3 2 2 6 2" xfId="11312" xr:uid="{00000000-0005-0000-0000-0000C42F0000}"/>
    <cellStyle name="Normal 11 3 2 2 7" xfId="11313" xr:uid="{00000000-0005-0000-0000-0000C52F0000}"/>
    <cellStyle name="Normal 11 3 2 2 8" xfId="11314" xr:uid="{00000000-0005-0000-0000-0000C62F0000}"/>
    <cellStyle name="Normal 11 3 2 3" xfId="11315" xr:uid="{00000000-0005-0000-0000-0000C72F0000}"/>
    <cellStyle name="Normal 11 3 2 3 2" xfId="11316" xr:uid="{00000000-0005-0000-0000-0000C82F0000}"/>
    <cellStyle name="Normal 11 3 2 3 2 2" xfId="11317" xr:uid="{00000000-0005-0000-0000-0000C92F0000}"/>
    <cellStyle name="Normal 11 3 2 3 2 3" xfId="11318" xr:uid="{00000000-0005-0000-0000-0000CA2F0000}"/>
    <cellStyle name="Normal 11 3 2 3 3" xfId="11319" xr:uid="{00000000-0005-0000-0000-0000CB2F0000}"/>
    <cellStyle name="Normal 11 3 2 3 3 2" xfId="11320" xr:uid="{00000000-0005-0000-0000-0000CC2F0000}"/>
    <cellStyle name="Normal 11 3 2 3 3 3" xfId="11321" xr:uid="{00000000-0005-0000-0000-0000CD2F0000}"/>
    <cellStyle name="Normal 11 3 2 3 4" xfId="11322" xr:uid="{00000000-0005-0000-0000-0000CE2F0000}"/>
    <cellStyle name="Normal 11 3 2 3 4 2" xfId="11323" xr:uid="{00000000-0005-0000-0000-0000CF2F0000}"/>
    <cellStyle name="Normal 11 3 2 3 4 3" xfId="11324" xr:uid="{00000000-0005-0000-0000-0000D02F0000}"/>
    <cellStyle name="Normal 11 3 2 3 5" xfId="11325" xr:uid="{00000000-0005-0000-0000-0000D12F0000}"/>
    <cellStyle name="Normal 11 3 2 3 5 2" xfId="11326" xr:uid="{00000000-0005-0000-0000-0000D22F0000}"/>
    <cellStyle name="Normal 11 3 2 3 6" xfId="11327" xr:uid="{00000000-0005-0000-0000-0000D32F0000}"/>
    <cellStyle name="Normal 11 3 2 4" xfId="11328" xr:uid="{00000000-0005-0000-0000-0000D42F0000}"/>
    <cellStyle name="Normal 11 3 2 4 2" xfId="11329" xr:uid="{00000000-0005-0000-0000-0000D52F0000}"/>
    <cellStyle name="Normal 11 3 2 4 2 2" xfId="11330" xr:uid="{00000000-0005-0000-0000-0000D62F0000}"/>
    <cellStyle name="Normal 11 3 2 4 2 3" xfId="11331" xr:uid="{00000000-0005-0000-0000-0000D72F0000}"/>
    <cellStyle name="Normal 11 3 2 4 3" xfId="11332" xr:uid="{00000000-0005-0000-0000-0000D82F0000}"/>
    <cellStyle name="Normal 11 3 2 4 4" xfId="11333" xr:uid="{00000000-0005-0000-0000-0000D92F0000}"/>
    <cellStyle name="Normal 11 3 2 5" xfId="11334" xr:uid="{00000000-0005-0000-0000-0000DA2F0000}"/>
    <cellStyle name="Normal 11 3 2 5 2" xfId="11335" xr:uid="{00000000-0005-0000-0000-0000DB2F0000}"/>
    <cellStyle name="Normal 11 3 2 5 2 2" xfId="11336" xr:uid="{00000000-0005-0000-0000-0000DC2F0000}"/>
    <cellStyle name="Normal 11 3 2 5 2 3" xfId="11337" xr:uid="{00000000-0005-0000-0000-0000DD2F0000}"/>
    <cellStyle name="Normal 11 3 2 5 3" xfId="11338" xr:uid="{00000000-0005-0000-0000-0000DE2F0000}"/>
    <cellStyle name="Normal 11 3 2 5 4" xfId="11339" xr:uid="{00000000-0005-0000-0000-0000DF2F0000}"/>
    <cellStyle name="Normal 11 3 2 6" xfId="11340" xr:uid="{00000000-0005-0000-0000-0000E02F0000}"/>
    <cellStyle name="Normal 11 3 2 6 2" xfId="11341" xr:uid="{00000000-0005-0000-0000-0000E12F0000}"/>
    <cellStyle name="Normal 11 3 2 6 3" xfId="11342" xr:uid="{00000000-0005-0000-0000-0000E22F0000}"/>
    <cellStyle name="Normal 11 3 2 7" xfId="11343" xr:uid="{00000000-0005-0000-0000-0000E32F0000}"/>
    <cellStyle name="Normal 11 3 2 7 2" xfId="11344" xr:uid="{00000000-0005-0000-0000-0000E42F0000}"/>
    <cellStyle name="Normal 11 3 2 8" xfId="11345" xr:uid="{00000000-0005-0000-0000-0000E52F0000}"/>
    <cellStyle name="Normal 11 3 2 9" xfId="11346" xr:uid="{00000000-0005-0000-0000-0000E62F0000}"/>
    <cellStyle name="Normal 11 3 3" xfId="11347" xr:uid="{00000000-0005-0000-0000-0000E72F0000}"/>
    <cellStyle name="Normal 11 3 3 2" xfId="11348" xr:uid="{00000000-0005-0000-0000-0000E82F0000}"/>
    <cellStyle name="Normal 11 3 3 2 2" xfId="11349" xr:uid="{00000000-0005-0000-0000-0000E92F0000}"/>
    <cellStyle name="Normal 11 3 3 2 2 2" xfId="11350" xr:uid="{00000000-0005-0000-0000-0000EA2F0000}"/>
    <cellStyle name="Normal 11 3 3 2 2 3" xfId="11351" xr:uid="{00000000-0005-0000-0000-0000EB2F0000}"/>
    <cellStyle name="Normal 11 3 3 2 3" xfId="11352" xr:uid="{00000000-0005-0000-0000-0000EC2F0000}"/>
    <cellStyle name="Normal 11 3 3 2 3 2" xfId="11353" xr:uid="{00000000-0005-0000-0000-0000ED2F0000}"/>
    <cellStyle name="Normal 11 3 3 2 3 3" xfId="11354" xr:uid="{00000000-0005-0000-0000-0000EE2F0000}"/>
    <cellStyle name="Normal 11 3 3 2 4" xfId="11355" xr:uid="{00000000-0005-0000-0000-0000EF2F0000}"/>
    <cellStyle name="Normal 11 3 3 2 4 2" xfId="11356" xr:uid="{00000000-0005-0000-0000-0000F02F0000}"/>
    <cellStyle name="Normal 11 3 3 2 4 3" xfId="11357" xr:uid="{00000000-0005-0000-0000-0000F12F0000}"/>
    <cellStyle name="Normal 11 3 3 2 5" xfId="11358" xr:uid="{00000000-0005-0000-0000-0000F22F0000}"/>
    <cellStyle name="Normal 11 3 3 2 5 2" xfId="11359" xr:uid="{00000000-0005-0000-0000-0000F32F0000}"/>
    <cellStyle name="Normal 11 3 3 2 6" xfId="11360" xr:uid="{00000000-0005-0000-0000-0000F42F0000}"/>
    <cellStyle name="Normal 11 3 3 2 7" xfId="11361" xr:uid="{00000000-0005-0000-0000-0000F52F0000}"/>
    <cellStyle name="Normal 11 3 3 3" xfId="11362" xr:uid="{00000000-0005-0000-0000-0000F62F0000}"/>
    <cellStyle name="Normal 11 3 3 3 2" xfId="11363" xr:uid="{00000000-0005-0000-0000-0000F72F0000}"/>
    <cellStyle name="Normal 11 3 3 3 2 2" xfId="11364" xr:uid="{00000000-0005-0000-0000-0000F82F0000}"/>
    <cellStyle name="Normal 11 3 3 3 2 3" xfId="11365" xr:uid="{00000000-0005-0000-0000-0000F92F0000}"/>
    <cellStyle name="Normal 11 3 3 3 3" xfId="11366" xr:uid="{00000000-0005-0000-0000-0000FA2F0000}"/>
    <cellStyle name="Normal 11 3 3 3 4" xfId="11367" xr:uid="{00000000-0005-0000-0000-0000FB2F0000}"/>
    <cellStyle name="Normal 11 3 3 4" xfId="11368" xr:uid="{00000000-0005-0000-0000-0000FC2F0000}"/>
    <cellStyle name="Normal 11 3 3 4 2" xfId="11369" xr:uid="{00000000-0005-0000-0000-0000FD2F0000}"/>
    <cellStyle name="Normal 11 3 3 4 2 2" xfId="11370" xr:uid="{00000000-0005-0000-0000-0000FE2F0000}"/>
    <cellStyle name="Normal 11 3 3 4 2 3" xfId="11371" xr:uid="{00000000-0005-0000-0000-0000FF2F0000}"/>
    <cellStyle name="Normal 11 3 3 4 3" xfId="11372" xr:uid="{00000000-0005-0000-0000-000000300000}"/>
    <cellStyle name="Normal 11 3 3 4 4" xfId="11373" xr:uid="{00000000-0005-0000-0000-000001300000}"/>
    <cellStyle name="Normal 11 3 3 5" xfId="11374" xr:uid="{00000000-0005-0000-0000-000002300000}"/>
    <cellStyle name="Normal 11 3 3 5 2" xfId="11375" xr:uid="{00000000-0005-0000-0000-000003300000}"/>
    <cellStyle name="Normal 11 3 3 5 3" xfId="11376" xr:uid="{00000000-0005-0000-0000-000004300000}"/>
    <cellStyle name="Normal 11 3 3 6" xfId="11377" xr:uid="{00000000-0005-0000-0000-000005300000}"/>
    <cellStyle name="Normal 11 3 3 6 2" xfId="11378" xr:uid="{00000000-0005-0000-0000-000006300000}"/>
    <cellStyle name="Normal 11 3 3 7" xfId="11379" xr:uid="{00000000-0005-0000-0000-000007300000}"/>
    <cellStyle name="Normal 11 3 3 8" xfId="11380" xr:uid="{00000000-0005-0000-0000-000008300000}"/>
    <cellStyle name="Normal 11 3 4" xfId="11381" xr:uid="{00000000-0005-0000-0000-000009300000}"/>
    <cellStyle name="Normal 11 3 4 2" xfId="11382" xr:uid="{00000000-0005-0000-0000-00000A300000}"/>
    <cellStyle name="Normal 11 3 4 2 2" xfId="11383" xr:uid="{00000000-0005-0000-0000-00000B300000}"/>
    <cellStyle name="Normal 11 3 4 2 3" xfId="11384" xr:uid="{00000000-0005-0000-0000-00000C300000}"/>
    <cellStyle name="Normal 11 3 4 2 4" xfId="11385" xr:uid="{00000000-0005-0000-0000-00000D300000}"/>
    <cellStyle name="Normal 11 3 4 3" xfId="11386" xr:uid="{00000000-0005-0000-0000-00000E300000}"/>
    <cellStyle name="Normal 11 3 4 3 2" xfId="11387" xr:uid="{00000000-0005-0000-0000-00000F300000}"/>
    <cellStyle name="Normal 11 3 4 3 3" xfId="11388" xr:uid="{00000000-0005-0000-0000-000010300000}"/>
    <cellStyle name="Normal 11 3 4 4" xfId="11389" xr:uid="{00000000-0005-0000-0000-000011300000}"/>
    <cellStyle name="Normal 11 3 4 4 2" xfId="11390" xr:uid="{00000000-0005-0000-0000-000012300000}"/>
    <cellStyle name="Normal 11 3 4 4 3" xfId="11391" xr:uid="{00000000-0005-0000-0000-000013300000}"/>
    <cellStyle name="Normal 11 3 4 5" xfId="11392" xr:uid="{00000000-0005-0000-0000-000014300000}"/>
    <cellStyle name="Normal 11 3 4 5 2" xfId="11393" xr:uid="{00000000-0005-0000-0000-000015300000}"/>
    <cellStyle name="Normal 11 3 4 6" xfId="11394" xr:uid="{00000000-0005-0000-0000-000016300000}"/>
    <cellStyle name="Normal 11 3 4 7" xfId="11395" xr:uid="{00000000-0005-0000-0000-000017300000}"/>
    <cellStyle name="Normal 11 3 5" xfId="11396" xr:uid="{00000000-0005-0000-0000-000018300000}"/>
    <cellStyle name="Normal 11 3 5 2" xfId="11397" xr:uid="{00000000-0005-0000-0000-000019300000}"/>
    <cellStyle name="Normal 11 3 5 2 2" xfId="11398" xr:uid="{00000000-0005-0000-0000-00001A300000}"/>
    <cellStyle name="Normal 11 3 5 2 3" xfId="11399" xr:uid="{00000000-0005-0000-0000-00001B300000}"/>
    <cellStyle name="Normal 11 3 5 2 4" xfId="11400" xr:uid="{00000000-0005-0000-0000-00001C300000}"/>
    <cellStyle name="Normal 11 3 5 3" xfId="11401" xr:uid="{00000000-0005-0000-0000-00001D300000}"/>
    <cellStyle name="Normal 11 3 5 4" xfId="11402" xr:uid="{00000000-0005-0000-0000-00001E300000}"/>
    <cellStyle name="Normal 11 3 5 5" xfId="11403" xr:uid="{00000000-0005-0000-0000-00001F300000}"/>
    <cellStyle name="Normal 11 3 6" xfId="11404" xr:uid="{00000000-0005-0000-0000-000020300000}"/>
    <cellStyle name="Normal 11 3 6 2" xfId="11405" xr:uid="{00000000-0005-0000-0000-000021300000}"/>
    <cellStyle name="Normal 11 3 6 2 2" xfId="11406" xr:uid="{00000000-0005-0000-0000-000022300000}"/>
    <cellStyle name="Normal 11 3 6 2 3" xfId="11407" xr:uid="{00000000-0005-0000-0000-000023300000}"/>
    <cellStyle name="Normal 11 3 6 2 4" xfId="11408" xr:uid="{00000000-0005-0000-0000-000024300000}"/>
    <cellStyle name="Normal 11 3 6 3" xfId="11409" xr:uid="{00000000-0005-0000-0000-000025300000}"/>
    <cellStyle name="Normal 11 3 6 4" xfId="11410" xr:uid="{00000000-0005-0000-0000-000026300000}"/>
    <cellStyle name="Normal 11 3 6 5" xfId="11411" xr:uid="{00000000-0005-0000-0000-000027300000}"/>
    <cellStyle name="Normal 11 3 7" xfId="11412" xr:uid="{00000000-0005-0000-0000-000028300000}"/>
    <cellStyle name="Normal 11 3 7 2" xfId="11413" xr:uid="{00000000-0005-0000-0000-000029300000}"/>
    <cellStyle name="Normal 11 3 7 2 2" xfId="11414" xr:uid="{00000000-0005-0000-0000-00002A300000}"/>
    <cellStyle name="Normal 11 3 7 3" xfId="11415" xr:uid="{00000000-0005-0000-0000-00002B300000}"/>
    <cellStyle name="Normal 11 3 7 4" xfId="11416" xr:uid="{00000000-0005-0000-0000-00002C300000}"/>
    <cellStyle name="Normal 11 3 8" xfId="11417" xr:uid="{00000000-0005-0000-0000-00002D300000}"/>
    <cellStyle name="Normal 11 3 8 2" xfId="11418" xr:uid="{00000000-0005-0000-0000-00002E300000}"/>
    <cellStyle name="Normal 11 3 8 2 2" xfId="11419" xr:uid="{00000000-0005-0000-0000-00002F300000}"/>
    <cellStyle name="Normal 11 3 8 3" xfId="11420" xr:uid="{00000000-0005-0000-0000-000030300000}"/>
    <cellStyle name="Normal 11 3 9" xfId="11421" xr:uid="{00000000-0005-0000-0000-000031300000}"/>
    <cellStyle name="Normal 11 3 9 2" xfId="11422" xr:uid="{00000000-0005-0000-0000-000032300000}"/>
    <cellStyle name="Normal 11 3 9 3" xfId="11423" xr:uid="{00000000-0005-0000-0000-000033300000}"/>
    <cellStyle name="Normal 11 4" xfId="11424" xr:uid="{00000000-0005-0000-0000-000034300000}"/>
    <cellStyle name="Normal 11 4 10" xfId="11425" xr:uid="{00000000-0005-0000-0000-000035300000}"/>
    <cellStyle name="Normal 11 4 10 2" xfId="11426" xr:uid="{00000000-0005-0000-0000-000036300000}"/>
    <cellStyle name="Normal 11 4 11" xfId="11427" xr:uid="{00000000-0005-0000-0000-000037300000}"/>
    <cellStyle name="Normal 11 4 12" xfId="11428" xr:uid="{00000000-0005-0000-0000-000038300000}"/>
    <cellStyle name="Normal 11 4 13" xfId="11429" xr:uid="{00000000-0005-0000-0000-000039300000}"/>
    <cellStyle name="Normal 11 4 14" xfId="43629" xr:uid="{00000000-0005-0000-0000-00003A300000}"/>
    <cellStyle name="Normal 11 4 2" xfId="11430" xr:uid="{00000000-0005-0000-0000-00003B300000}"/>
    <cellStyle name="Normal 11 4 2 2" xfId="11431" xr:uid="{00000000-0005-0000-0000-00003C300000}"/>
    <cellStyle name="Normal 11 4 2 2 2" xfId="11432" xr:uid="{00000000-0005-0000-0000-00003D300000}"/>
    <cellStyle name="Normal 11 4 2 2 2 2" xfId="11433" xr:uid="{00000000-0005-0000-0000-00003E300000}"/>
    <cellStyle name="Normal 11 4 2 2 2 3" xfId="11434" xr:uid="{00000000-0005-0000-0000-00003F300000}"/>
    <cellStyle name="Normal 11 4 2 2 3" xfId="11435" xr:uid="{00000000-0005-0000-0000-000040300000}"/>
    <cellStyle name="Normal 11 4 2 2 3 2" xfId="11436" xr:uid="{00000000-0005-0000-0000-000041300000}"/>
    <cellStyle name="Normal 11 4 2 2 3 3" xfId="11437" xr:uid="{00000000-0005-0000-0000-000042300000}"/>
    <cellStyle name="Normal 11 4 2 2 4" xfId="11438" xr:uid="{00000000-0005-0000-0000-000043300000}"/>
    <cellStyle name="Normal 11 4 2 2 4 2" xfId="11439" xr:uid="{00000000-0005-0000-0000-000044300000}"/>
    <cellStyle name="Normal 11 4 2 2 4 3" xfId="11440" xr:uid="{00000000-0005-0000-0000-000045300000}"/>
    <cellStyle name="Normal 11 4 2 2 5" xfId="11441" xr:uid="{00000000-0005-0000-0000-000046300000}"/>
    <cellStyle name="Normal 11 4 2 2 5 2" xfId="11442" xr:uid="{00000000-0005-0000-0000-000047300000}"/>
    <cellStyle name="Normal 11 4 2 2 6" xfId="11443" xr:uid="{00000000-0005-0000-0000-000048300000}"/>
    <cellStyle name="Normal 11 4 2 2 7" xfId="11444" xr:uid="{00000000-0005-0000-0000-000049300000}"/>
    <cellStyle name="Normal 11 4 2 3" xfId="11445" xr:uid="{00000000-0005-0000-0000-00004A300000}"/>
    <cellStyle name="Normal 11 4 2 3 2" xfId="11446" xr:uid="{00000000-0005-0000-0000-00004B300000}"/>
    <cellStyle name="Normal 11 4 2 3 2 2" xfId="11447" xr:uid="{00000000-0005-0000-0000-00004C300000}"/>
    <cellStyle name="Normal 11 4 2 3 2 3" xfId="11448" xr:uid="{00000000-0005-0000-0000-00004D300000}"/>
    <cellStyle name="Normal 11 4 2 3 3" xfId="11449" xr:uid="{00000000-0005-0000-0000-00004E300000}"/>
    <cellStyle name="Normal 11 4 2 3 4" xfId="11450" xr:uid="{00000000-0005-0000-0000-00004F300000}"/>
    <cellStyle name="Normal 11 4 2 4" xfId="11451" xr:uid="{00000000-0005-0000-0000-000050300000}"/>
    <cellStyle name="Normal 11 4 2 4 2" xfId="11452" xr:uid="{00000000-0005-0000-0000-000051300000}"/>
    <cellStyle name="Normal 11 4 2 4 2 2" xfId="11453" xr:uid="{00000000-0005-0000-0000-000052300000}"/>
    <cellStyle name="Normal 11 4 2 4 2 3" xfId="11454" xr:uid="{00000000-0005-0000-0000-000053300000}"/>
    <cellStyle name="Normal 11 4 2 4 3" xfId="11455" xr:uid="{00000000-0005-0000-0000-000054300000}"/>
    <cellStyle name="Normal 11 4 2 4 4" xfId="11456" xr:uid="{00000000-0005-0000-0000-000055300000}"/>
    <cellStyle name="Normal 11 4 2 5" xfId="11457" xr:uid="{00000000-0005-0000-0000-000056300000}"/>
    <cellStyle name="Normal 11 4 2 5 2" xfId="11458" xr:uid="{00000000-0005-0000-0000-000057300000}"/>
    <cellStyle name="Normal 11 4 2 5 3" xfId="11459" xr:uid="{00000000-0005-0000-0000-000058300000}"/>
    <cellStyle name="Normal 11 4 2 6" xfId="11460" xr:uid="{00000000-0005-0000-0000-000059300000}"/>
    <cellStyle name="Normal 11 4 2 6 2" xfId="11461" xr:uid="{00000000-0005-0000-0000-00005A300000}"/>
    <cellStyle name="Normal 11 4 2 7" xfId="11462" xr:uid="{00000000-0005-0000-0000-00005B300000}"/>
    <cellStyle name="Normal 11 4 2 8" xfId="11463" xr:uid="{00000000-0005-0000-0000-00005C300000}"/>
    <cellStyle name="Normal 11 4 3" xfId="11464" xr:uid="{00000000-0005-0000-0000-00005D300000}"/>
    <cellStyle name="Normal 11 4 3 2" xfId="11465" xr:uid="{00000000-0005-0000-0000-00005E300000}"/>
    <cellStyle name="Normal 11 4 3 2 2" xfId="11466" xr:uid="{00000000-0005-0000-0000-00005F300000}"/>
    <cellStyle name="Normal 11 4 3 2 3" xfId="11467" xr:uid="{00000000-0005-0000-0000-000060300000}"/>
    <cellStyle name="Normal 11 4 3 2 4" xfId="11468" xr:uid="{00000000-0005-0000-0000-000061300000}"/>
    <cellStyle name="Normal 11 4 3 3" xfId="11469" xr:uid="{00000000-0005-0000-0000-000062300000}"/>
    <cellStyle name="Normal 11 4 3 3 2" xfId="11470" xr:uid="{00000000-0005-0000-0000-000063300000}"/>
    <cellStyle name="Normal 11 4 3 3 3" xfId="11471" xr:uid="{00000000-0005-0000-0000-000064300000}"/>
    <cellStyle name="Normal 11 4 3 4" xfId="11472" xr:uid="{00000000-0005-0000-0000-000065300000}"/>
    <cellStyle name="Normal 11 4 3 4 2" xfId="11473" xr:uid="{00000000-0005-0000-0000-000066300000}"/>
    <cellStyle name="Normal 11 4 3 4 3" xfId="11474" xr:uid="{00000000-0005-0000-0000-000067300000}"/>
    <cellStyle name="Normal 11 4 3 5" xfId="11475" xr:uid="{00000000-0005-0000-0000-000068300000}"/>
    <cellStyle name="Normal 11 4 3 5 2" xfId="11476" xr:uid="{00000000-0005-0000-0000-000069300000}"/>
    <cellStyle name="Normal 11 4 3 6" xfId="11477" xr:uid="{00000000-0005-0000-0000-00006A300000}"/>
    <cellStyle name="Normal 11 4 3 7" xfId="11478" xr:uid="{00000000-0005-0000-0000-00006B300000}"/>
    <cellStyle name="Normal 11 4 4" xfId="11479" xr:uid="{00000000-0005-0000-0000-00006C300000}"/>
    <cellStyle name="Normal 11 4 4 2" xfId="11480" xr:uid="{00000000-0005-0000-0000-00006D300000}"/>
    <cellStyle name="Normal 11 4 4 2 2" xfId="11481" xr:uid="{00000000-0005-0000-0000-00006E300000}"/>
    <cellStyle name="Normal 11 4 4 2 3" xfId="11482" xr:uid="{00000000-0005-0000-0000-00006F300000}"/>
    <cellStyle name="Normal 11 4 4 2 4" xfId="11483" xr:uid="{00000000-0005-0000-0000-000070300000}"/>
    <cellStyle name="Normal 11 4 4 3" xfId="11484" xr:uid="{00000000-0005-0000-0000-000071300000}"/>
    <cellStyle name="Normal 11 4 4 4" xfId="11485" xr:uid="{00000000-0005-0000-0000-000072300000}"/>
    <cellStyle name="Normal 11 4 4 5" xfId="11486" xr:uid="{00000000-0005-0000-0000-000073300000}"/>
    <cellStyle name="Normal 11 4 5" xfId="11487" xr:uid="{00000000-0005-0000-0000-000074300000}"/>
    <cellStyle name="Normal 11 4 5 2" xfId="11488" xr:uid="{00000000-0005-0000-0000-000075300000}"/>
    <cellStyle name="Normal 11 4 5 2 2" xfId="11489" xr:uid="{00000000-0005-0000-0000-000076300000}"/>
    <cellStyle name="Normal 11 4 5 2 3" xfId="11490" xr:uid="{00000000-0005-0000-0000-000077300000}"/>
    <cellStyle name="Normal 11 4 5 2 4" xfId="11491" xr:uid="{00000000-0005-0000-0000-000078300000}"/>
    <cellStyle name="Normal 11 4 5 3" xfId="11492" xr:uid="{00000000-0005-0000-0000-000079300000}"/>
    <cellStyle name="Normal 11 4 5 4" xfId="11493" xr:uid="{00000000-0005-0000-0000-00007A300000}"/>
    <cellStyle name="Normal 11 4 5 5" xfId="11494" xr:uid="{00000000-0005-0000-0000-00007B300000}"/>
    <cellStyle name="Normal 11 4 6" xfId="11495" xr:uid="{00000000-0005-0000-0000-00007C300000}"/>
    <cellStyle name="Normal 11 4 6 2" xfId="11496" xr:uid="{00000000-0005-0000-0000-00007D300000}"/>
    <cellStyle name="Normal 11 4 6 2 2" xfId="11497" xr:uid="{00000000-0005-0000-0000-00007E300000}"/>
    <cellStyle name="Normal 11 4 6 3" xfId="11498" xr:uid="{00000000-0005-0000-0000-00007F300000}"/>
    <cellStyle name="Normal 11 4 6 4" xfId="11499" xr:uid="{00000000-0005-0000-0000-000080300000}"/>
    <cellStyle name="Normal 11 4 7" xfId="11500" xr:uid="{00000000-0005-0000-0000-000081300000}"/>
    <cellStyle name="Normal 11 4 7 2" xfId="11501" xr:uid="{00000000-0005-0000-0000-000082300000}"/>
    <cellStyle name="Normal 11 4 7 2 2" xfId="11502" xr:uid="{00000000-0005-0000-0000-000083300000}"/>
    <cellStyle name="Normal 11 4 7 3" xfId="11503" xr:uid="{00000000-0005-0000-0000-000084300000}"/>
    <cellStyle name="Normal 11 4 8" xfId="11504" xr:uid="{00000000-0005-0000-0000-000085300000}"/>
    <cellStyle name="Normal 11 4 8 2" xfId="11505" xr:uid="{00000000-0005-0000-0000-000086300000}"/>
    <cellStyle name="Normal 11 4 8 3" xfId="11506" xr:uid="{00000000-0005-0000-0000-000087300000}"/>
    <cellStyle name="Normal 11 4 9" xfId="11507" xr:uid="{00000000-0005-0000-0000-000088300000}"/>
    <cellStyle name="Normal 11 4 9 2" xfId="11508" xr:uid="{00000000-0005-0000-0000-000089300000}"/>
    <cellStyle name="Normal 11 5" xfId="11509" xr:uid="{00000000-0005-0000-0000-00008A300000}"/>
    <cellStyle name="Normal 11 5 2" xfId="11510" xr:uid="{00000000-0005-0000-0000-00008B300000}"/>
    <cellStyle name="Normal 11 5 2 2" xfId="11511" xr:uid="{00000000-0005-0000-0000-00008C300000}"/>
    <cellStyle name="Normal 11 5 2 2 2" xfId="11512" xr:uid="{00000000-0005-0000-0000-00008D300000}"/>
    <cellStyle name="Normal 11 5 2 2 3" xfId="11513" xr:uid="{00000000-0005-0000-0000-00008E300000}"/>
    <cellStyle name="Normal 11 5 2 3" xfId="11514" xr:uid="{00000000-0005-0000-0000-00008F300000}"/>
    <cellStyle name="Normal 11 5 2 3 2" xfId="11515" xr:uid="{00000000-0005-0000-0000-000090300000}"/>
    <cellStyle name="Normal 11 5 2 3 3" xfId="11516" xr:uid="{00000000-0005-0000-0000-000091300000}"/>
    <cellStyle name="Normal 11 5 2 4" xfId="11517" xr:uid="{00000000-0005-0000-0000-000092300000}"/>
    <cellStyle name="Normal 11 5 2 4 2" xfId="11518" xr:uid="{00000000-0005-0000-0000-000093300000}"/>
    <cellStyle name="Normal 11 5 2 4 3" xfId="11519" xr:uid="{00000000-0005-0000-0000-000094300000}"/>
    <cellStyle name="Normal 11 5 2 5" xfId="11520" xr:uid="{00000000-0005-0000-0000-000095300000}"/>
    <cellStyle name="Normal 11 5 2 5 2" xfId="11521" xr:uid="{00000000-0005-0000-0000-000096300000}"/>
    <cellStyle name="Normal 11 5 2 6" xfId="11522" xr:uid="{00000000-0005-0000-0000-000097300000}"/>
    <cellStyle name="Normal 11 5 2 7" xfId="11523" xr:uid="{00000000-0005-0000-0000-000098300000}"/>
    <cellStyle name="Normal 11 5 3" xfId="11524" xr:uid="{00000000-0005-0000-0000-000099300000}"/>
    <cellStyle name="Normal 11 5 3 2" xfId="11525" xr:uid="{00000000-0005-0000-0000-00009A300000}"/>
    <cellStyle name="Normal 11 5 3 2 2" xfId="11526" xr:uid="{00000000-0005-0000-0000-00009B300000}"/>
    <cellStyle name="Normal 11 5 3 2 3" xfId="11527" xr:uid="{00000000-0005-0000-0000-00009C300000}"/>
    <cellStyle name="Normal 11 5 3 3" xfId="11528" xr:uid="{00000000-0005-0000-0000-00009D300000}"/>
    <cellStyle name="Normal 11 5 3 4" xfId="11529" xr:uid="{00000000-0005-0000-0000-00009E300000}"/>
    <cellStyle name="Normal 11 5 4" xfId="11530" xr:uid="{00000000-0005-0000-0000-00009F300000}"/>
    <cellStyle name="Normal 11 5 4 2" xfId="11531" xr:uid="{00000000-0005-0000-0000-0000A0300000}"/>
    <cellStyle name="Normal 11 5 4 2 2" xfId="11532" xr:uid="{00000000-0005-0000-0000-0000A1300000}"/>
    <cellStyle name="Normal 11 5 4 2 3" xfId="11533" xr:uid="{00000000-0005-0000-0000-0000A2300000}"/>
    <cellStyle name="Normal 11 5 4 3" xfId="11534" xr:uid="{00000000-0005-0000-0000-0000A3300000}"/>
    <cellStyle name="Normal 11 5 4 4" xfId="11535" xr:uid="{00000000-0005-0000-0000-0000A4300000}"/>
    <cellStyle name="Normal 11 5 5" xfId="11536" xr:uid="{00000000-0005-0000-0000-0000A5300000}"/>
    <cellStyle name="Normal 11 5 5 2" xfId="11537" xr:uid="{00000000-0005-0000-0000-0000A6300000}"/>
    <cellStyle name="Normal 11 5 5 3" xfId="11538" xr:uid="{00000000-0005-0000-0000-0000A7300000}"/>
    <cellStyle name="Normal 11 5 6" xfId="11539" xr:uid="{00000000-0005-0000-0000-0000A8300000}"/>
    <cellStyle name="Normal 11 5 6 2" xfId="11540" xr:uid="{00000000-0005-0000-0000-0000A9300000}"/>
    <cellStyle name="Normal 11 5 7" xfId="11541" xr:uid="{00000000-0005-0000-0000-0000AA300000}"/>
    <cellStyle name="Normal 11 5 8" xfId="11542" xr:uid="{00000000-0005-0000-0000-0000AB300000}"/>
    <cellStyle name="Normal 11 5 9" xfId="43642" xr:uid="{00000000-0005-0000-0000-0000AC300000}"/>
    <cellStyle name="Normal 11 6" xfId="11543" xr:uid="{00000000-0005-0000-0000-0000AD300000}"/>
    <cellStyle name="Normal 11 6 2" xfId="11544" xr:uid="{00000000-0005-0000-0000-0000AE300000}"/>
    <cellStyle name="Normal 11 6 2 2" xfId="11545" xr:uid="{00000000-0005-0000-0000-0000AF300000}"/>
    <cellStyle name="Normal 11 6 2 3" xfId="11546" xr:uid="{00000000-0005-0000-0000-0000B0300000}"/>
    <cellStyle name="Normal 11 6 2 4" xfId="11547" xr:uid="{00000000-0005-0000-0000-0000B1300000}"/>
    <cellStyle name="Normal 11 6 3" xfId="11548" xr:uid="{00000000-0005-0000-0000-0000B2300000}"/>
    <cellStyle name="Normal 11 6 3 2" xfId="11549" xr:uid="{00000000-0005-0000-0000-0000B3300000}"/>
    <cellStyle name="Normal 11 6 3 3" xfId="11550" xr:uid="{00000000-0005-0000-0000-0000B4300000}"/>
    <cellStyle name="Normal 11 6 4" xfId="11551" xr:uid="{00000000-0005-0000-0000-0000B5300000}"/>
    <cellStyle name="Normal 11 6 4 2" xfId="11552" xr:uid="{00000000-0005-0000-0000-0000B6300000}"/>
    <cellStyle name="Normal 11 6 4 3" xfId="11553" xr:uid="{00000000-0005-0000-0000-0000B7300000}"/>
    <cellStyle name="Normal 11 6 5" xfId="11554" xr:uid="{00000000-0005-0000-0000-0000B8300000}"/>
    <cellStyle name="Normal 11 6 5 2" xfId="11555" xr:uid="{00000000-0005-0000-0000-0000B9300000}"/>
    <cellStyle name="Normal 11 6 6" xfId="11556" xr:uid="{00000000-0005-0000-0000-0000BA300000}"/>
    <cellStyle name="Normal 11 6 7" xfId="11557" xr:uid="{00000000-0005-0000-0000-0000BB300000}"/>
    <cellStyle name="Normal 11 6 8" xfId="43657" xr:uid="{00000000-0005-0000-0000-0000BC300000}"/>
    <cellStyle name="Normal 11 7" xfId="11558" xr:uid="{00000000-0005-0000-0000-0000BD300000}"/>
    <cellStyle name="Normal 11 7 2" xfId="11559" xr:uid="{00000000-0005-0000-0000-0000BE300000}"/>
    <cellStyle name="Normal 11 7 2 2" xfId="11560" xr:uid="{00000000-0005-0000-0000-0000BF300000}"/>
    <cellStyle name="Normal 11 7 2 3" xfId="11561" xr:uid="{00000000-0005-0000-0000-0000C0300000}"/>
    <cellStyle name="Normal 11 7 2 4" xfId="11562" xr:uid="{00000000-0005-0000-0000-0000C1300000}"/>
    <cellStyle name="Normal 11 7 3" xfId="11563" xr:uid="{00000000-0005-0000-0000-0000C2300000}"/>
    <cellStyle name="Normal 11 7 4" xfId="11564" xr:uid="{00000000-0005-0000-0000-0000C3300000}"/>
    <cellStyle name="Normal 11 7 5" xfId="11565" xr:uid="{00000000-0005-0000-0000-0000C4300000}"/>
    <cellStyle name="Normal 11 7 6" xfId="43672" xr:uid="{00000000-0005-0000-0000-0000C5300000}"/>
    <cellStyle name="Normal 11 8" xfId="11566" xr:uid="{00000000-0005-0000-0000-0000C6300000}"/>
    <cellStyle name="Normal 11 8 2" xfId="11567" xr:uid="{00000000-0005-0000-0000-0000C7300000}"/>
    <cellStyle name="Normal 11 8 2 2" xfId="11568" xr:uid="{00000000-0005-0000-0000-0000C8300000}"/>
    <cellStyle name="Normal 11 8 2 3" xfId="11569" xr:uid="{00000000-0005-0000-0000-0000C9300000}"/>
    <cellStyle name="Normal 11 8 2 4" xfId="11570" xr:uid="{00000000-0005-0000-0000-0000CA300000}"/>
    <cellStyle name="Normal 11 8 3" xfId="11571" xr:uid="{00000000-0005-0000-0000-0000CB300000}"/>
    <cellStyle name="Normal 11 8 4" xfId="11572" xr:uid="{00000000-0005-0000-0000-0000CC300000}"/>
    <cellStyle name="Normal 11 8 5" xfId="11573" xr:uid="{00000000-0005-0000-0000-0000CD300000}"/>
    <cellStyle name="Normal 11 8 6" xfId="43683" xr:uid="{00000000-0005-0000-0000-0000CE300000}"/>
    <cellStyle name="Normal 11 9" xfId="11574" xr:uid="{00000000-0005-0000-0000-0000CF300000}"/>
    <cellStyle name="Normal 11 9 2" xfId="11575" xr:uid="{00000000-0005-0000-0000-0000D0300000}"/>
    <cellStyle name="Normal 11 9 2 2" xfId="11576" xr:uid="{00000000-0005-0000-0000-0000D1300000}"/>
    <cellStyle name="Normal 11 9 3" xfId="11577" xr:uid="{00000000-0005-0000-0000-0000D2300000}"/>
    <cellStyle name="Normal 11 9 4" xfId="11578" xr:uid="{00000000-0005-0000-0000-0000D3300000}"/>
    <cellStyle name="Normal 11 9 5" xfId="43700" xr:uid="{00000000-0005-0000-0000-0000D4300000}"/>
    <cellStyle name="Normal 11_Nota 10_D" xfId="11579" xr:uid="{00000000-0005-0000-0000-0000D5300000}"/>
    <cellStyle name="Normal 12" xfId="11580" xr:uid="{00000000-0005-0000-0000-0000D6300000}"/>
    <cellStyle name="Normal 12 10" xfId="11581" xr:uid="{00000000-0005-0000-0000-0000D7300000}"/>
    <cellStyle name="Normal 12 10 2" xfId="11582" xr:uid="{00000000-0005-0000-0000-0000D8300000}"/>
    <cellStyle name="Normal 12 11" xfId="11583" xr:uid="{00000000-0005-0000-0000-0000D9300000}"/>
    <cellStyle name="Normal 12 12" xfId="11584" xr:uid="{00000000-0005-0000-0000-0000DA300000}"/>
    <cellStyle name="Normal 12 13" xfId="11585" xr:uid="{00000000-0005-0000-0000-0000DB300000}"/>
    <cellStyle name="Normal 12 14" xfId="36508" xr:uid="{00000000-0005-0000-0000-0000DC300000}"/>
    <cellStyle name="Normal 12 2" xfId="11586" xr:uid="{00000000-0005-0000-0000-0000DD300000}"/>
    <cellStyle name="Normal 12 2 10" xfId="11587" xr:uid="{00000000-0005-0000-0000-0000DE300000}"/>
    <cellStyle name="Normal 12 2 11" xfId="36601" xr:uid="{00000000-0005-0000-0000-0000DF300000}"/>
    <cellStyle name="Normal 12 2 12" xfId="43685" xr:uid="{00000000-0005-0000-0000-0000E0300000}"/>
    <cellStyle name="Normal 12 2 2" xfId="11588" xr:uid="{00000000-0005-0000-0000-0000E1300000}"/>
    <cellStyle name="Normal 12 2 2 2" xfId="11589" xr:uid="{00000000-0005-0000-0000-0000E2300000}"/>
    <cellStyle name="Normal 12 2 2 2 2" xfId="11590" xr:uid="{00000000-0005-0000-0000-0000E3300000}"/>
    <cellStyle name="Normal 12 2 2 2 2 2" xfId="11591" xr:uid="{00000000-0005-0000-0000-0000E4300000}"/>
    <cellStyle name="Normal 12 2 2 2 2 2 2" xfId="11592" xr:uid="{00000000-0005-0000-0000-0000E5300000}"/>
    <cellStyle name="Normal 12 2 2 2 2 2 3" xfId="11593" xr:uid="{00000000-0005-0000-0000-0000E6300000}"/>
    <cellStyle name="Normal 12 2 2 2 2 3" xfId="11594" xr:uid="{00000000-0005-0000-0000-0000E7300000}"/>
    <cellStyle name="Normal 12 2 2 2 2 3 2" xfId="11595" xr:uid="{00000000-0005-0000-0000-0000E8300000}"/>
    <cellStyle name="Normal 12 2 2 2 2 3 3" xfId="11596" xr:uid="{00000000-0005-0000-0000-0000E9300000}"/>
    <cellStyle name="Normal 12 2 2 2 2 4" xfId="11597" xr:uid="{00000000-0005-0000-0000-0000EA300000}"/>
    <cellStyle name="Normal 12 2 2 2 2 4 2" xfId="11598" xr:uid="{00000000-0005-0000-0000-0000EB300000}"/>
    <cellStyle name="Normal 12 2 2 2 2 4 3" xfId="11599" xr:uid="{00000000-0005-0000-0000-0000EC300000}"/>
    <cellStyle name="Normal 12 2 2 2 2 5" xfId="11600" xr:uid="{00000000-0005-0000-0000-0000ED300000}"/>
    <cellStyle name="Normal 12 2 2 2 2 5 2" xfId="11601" xr:uid="{00000000-0005-0000-0000-0000EE300000}"/>
    <cellStyle name="Normal 12 2 2 2 2 6" xfId="11602" xr:uid="{00000000-0005-0000-0000-0000EF300000}"/>
    <cellStyle name="Normal 12 2 2 2 3" xfId="11603" xr:uid="{00000000-0005-0000-0000-0000F0300000}"/>
    <cellStyle name="Normal 12 2 2 2 3 2" xfId="11604" xr:uid="{00000000-0005-0000-0000-0000F1300000}"/>
    <cellStyle name="Normal 12 2 2 2 3 2 2" xfId="11605" xr:uid="{00000000-0005-0000-0000-0000F2300000}"/>
    <cellStyle name="Normal 12 2 2 2 3 2 3" xfId="11606" xr:uid="{00000000-0005-0000-0000-0000F3300000}"/>
    <cellStyle name="Normal 12 2 2 2 3 3" xfId="11607" xr:uid="{00000000-0005-0000-0000-0000F4300000}"/>
    <cellStyle name="Normal 12 2 2 2 3 4" xfId="11608" xr:uid="{00000000-0005-0000-0000-0000F5300000}"/>
    <cellStyle name="Normal 12 2 2 2 4" xfId="11609" xr:uid="{00000000-0005-0000-0000-0000F6300000}"/>
    <cellStyle name="Normal 12 2 2 2 4 2" xfId="11610" xr:uid="{00000000-0005-0000-0000-0000F7300000}"/>
    <cellStyle name="Normal 12 2 2 2 4 2 2" xfId="11611" xr:uid="{00000000-0005-0000-0000-0000F8300000}"/>
    <cellStyle name="Normal 12 2 2 2 4 2 3" xfId="11612" xr:uid="{00000000-0005-0000-0000-0000F9300000}"/>
    <cellStyle name="Normal 12 2 2 2 4 3" xfId="11613" xr:uid="{00000000-0005-0000-0000-0000FA300000}"/>
    <cellStyle name="Normal 12 2 2 2 4 4" xfId="11614" xr:uid="{00000000-0005-0000-0000-0000FB300000}"/>
    <cellStyle name="Normal 12 2 2 2 5" xfId="11615" xr:uid="{00000000-0005-0000-0000-0000FC300000}"/>
    <cellStyle name="Normal 12 2 2 2 5 2" xfId="11616" xr:uid="{00000000-0005-0000-0000-0000FD300000}"/>
    <cellStyle name="Normal 12 2 2 2 5 3" xfId="11617" xr:uid="{00000000-0005-0000-0000-0000FE300000}"/>
    <cellStyle name="Normal 12 2 2 2 6" xfId="11618" xr:uid="{00000000-0005-0000-0000-0000FF300000}"/>
    <cellStyle name="Normal 12 2 2 2 6 2" xfId="11619" xr:uid="{00000000-0005-0000-0000-000000310000}"/>
    <cellStyle name="Normal 12 2 2 2 7" xfId="11620" xr:uid="{00000000-0005-0000-0000-000001310000}"/>
    <cellStyle name="Normal 12 2 2 3" xfId="11621" xr:uid="{00000000-0005-0000-0000-000002310000}"/>
    <cellStyle name="Normal 12 2 2 3 2" xfId="11622" xr:uid="{00000000-0005-0000-0000-000003310000}"/>
    <cellStyle name="Normal 12 2 2 3 2 2" xfId="11623" xr:uid="{00000000-0005-0000-0000-000004310000}"/>
    <cellStyle name="Normal 12 2 2 3 2 3" xfId="11624" xr:uid="{00000000-0005-0000-0000-000005310000}"/>
    <cellStyle name="Normal 12 2 2 3 3" xfId="11625" xr:uid="{00000000-0005-0000-0000-000006310000}"/>
    <cellStyle name="Normal 12 2 2 3 3 2" xfId="11626" xr:uid="{00000000-0005-0000-0000-000007310000}"/>
    <cellStyle name="Normal 12 2 2 3 3 3" xfId="11627" xr:uid="{00000000-0005-0000-0000-000008310000}"/>
    <cellStyle name="Normal 12 2 2 3 4" xfId="11628" xr:uid="{00000000-0005-0000-0000-000009310000}"/>
    <cellStyle name="Normal 12 2 2 3 4 2" xfId="11629" xr:uid="{00000000-0005-0000-0000-00000A310000}"/>
    <cellStyle name="Normal 12 2 2 3 4 3" xfId="11630" xr:uid="{00000000-0005-0000-0000-00000B310000}"/>
    <cellStyle name="Normal 12 2 2 3 5" xfId="11631" xr:uid="{00000000-0005-0000-0000-00000C310000}"/>
    <cellStyle name="Normal 12 2 2 3 5 2" xfId="11632" xr:uid="{00000000-0005-0000-0000-00000D310000}"/>
    <cellStyle name="Normal 12 2 2 3 6" xfId="11633" xr:uid="{00000000-0005-0000-0000-00000E310000}"/>
    <cellStyle name="Normal 12 2 2 4" xfId="11634" xr:uid="{00000000-0005-0000-0000-00000F310000}"/>
    <cellStyle name="Normal 12 2 2 4 2" xfId="11635" xr:uid="{00000000-0005-0000-0000-000010310000}"/>
    <cellStyle name="Normal 12 2 2 4 2 2" xfId="11636" xr:uid="{00000000-0005-0000-0000-000011310000}"/>
    <cellStyle name="Normal 12 2 2 4 2 3" xfId="11637" xr:uid="{00000000-0005-0000-0000-000012310000}"/>
    <cellStyle name="Normal 12 2 2 4 3" xfId="11638" xr:uid="{00000000-0005-0000-0000-000013310000}"/>
    <cellStyle name="Normal 12 2 2 4 4" xfId="11639" xr:uid="{00000000-0005-0000-0000-000014310000}"/>
    <cellStyle name="Normal 12 2 2 5" xfId="11640" xr:uid="{00000000-0005-0000-0000-000015310000}"/>
    <cellStyle name="Normal 12 2 2 5 2" xfId="11641" xr:uid="{00000000-0005-0000-0000-000016310000}"/>
    <cellStyle name="Normal 12 2 2 5 2 2" xfId="11642" xr:uid="{00000000-0005-0000-0000-000017310000}"/>
    <cellStyle name="Normal 12 2 2 5 2 3" xfId="11643" xr:uid="{00000000-0005-0000-0000-000018310000}"/>
    <cellStyle name="Normal 12 2 2 5 3" xfId="11644" xr:uid="{00000000-0005-0000-0000-000019310000}"/>
    <cellStyle name="Normal 12 2 2 5 4" xfId="11645" xr:uid="{00000000-0005-0000-0000-00001A310000}"/>
    <cellStyle name="Normal 12 2 2 6" xfId="11646" xr:uid="{00000000-0005-0000-0000-00001B310000}"/>
    <cellStyle name="Normal 12 2 2 6 2" xfId="11647" xr:uid="{00000000-0005-0000-0000-00001C310000}"/>
    <cellStyle name="Normal 12 2 2 6 3" xfId="11648" xr:uid="{00000000-0005-0000-0000-00001D310000}"/>
    <cellStyle name="Normal 12 2 2 7" xfId="11649" xr:uid="{00000000-0005-0000-0000-00001E310000}"/>
    <cellStyle name="Normal 12 2 2 7 2" xfId="11650" xr:uid="{00000000-0005-0000-0000-00001F310000}"/>
    <cellStyle name="Normal 12 2 2 8" xfId="11651" xr:uid="{00000000-0005-0000-0000-000020310000}"/>
    <cellStyle name="Normal 12 2 2 9" xfId="11652" xr:uid="{00000000-0005-0000-0000-000021310000}"/>
    <cellStyle name="Normal 12 2 3" xfId="11653" xr:uid="{00000000-0005-0000-0000-000022310000}"/>
    <cellStyle name="Normal 12 2 3 2" xfId="11654" xr:uid="{00000000-0005-0000-0000-000023310000}"/>
    <cellStyle name="Normal 12 2 3 2 2" xfId="11655" xr:uid="{00000000-0005-0000-0000-000024310000}"/>
    <cellStyle name="Normal 12 2 3 2 2 2" xfId="11656" xr:uid="{00000000-0005-0000-0000-000025310000}"/>
    <cellStyle name="Normal 12 2 3 2 2 3" xfId="11657" xr:uid="{00000000-0005-0000-0000-000026310000}"/>
    <cellStyle name="Normal 12 2 3 2 3" xfId="11658" xr:uid="{00000000-0005-0000-0000-000027310000}"/>
    <cellStyle name="Normal 12 2 3 2 3 2" xfId="11659" xr:uid="{00000000-0005-0000-0000-000028310000}"/>
    <cellStyle name="Normal 12 2 3 2 3 3" xfId="11660" xr:uid="{00000000-0005-0000-0000-000029310000}"/>
    <cellStyle name="Normal 12 2 3 2 4" xfId="11661" xr:uid="{00000000-0005-0000-0000-00002A310000}"/>
    <cellStyle name="Normal 12 2 3 2 4 2" xfId="11662" xr:uid="{00000000-0005-0000-0000-00002B310000}"/>
    <cellStyle name="Normal 12 2 3 2 4 3" xfId="11663" xr:uid="{00000000-0005-0000-0000-00002C310000}"/>
    <cellStyle name="Normal 12 2 3 2 5" xfId="11664" xr:uid="{00000000-0005-0000-0000-00002D310000}"/>
    <cellStyle name="Normal 12 2 3 2 5 2" xfId="11665" xr:uid="{00000000-0005-0000-0000-00002E310000}"/>
    <cellStyle name="Normal 12 2 3 2 6" xfId="11666" xr:uid="{00000000-0005-0000-0000-00002F310000}"/>
    <cellStyle name="Normal 12 2 3 3" xfId="11667" xr:uid="{00000000-0005-0000-0000-000030310000}"/>
    <cellStyle name="Normal 12 2 3 3 2" xfId="11668" xr:uid="{00000000-0005-0000-0000-000031310000}"/>
    <cellStyle name="Normal 12 2 3 3 2 2" xfId="11669" xr:uid="{00000000-0005-0000-0000-000032310000}"/>
    <cellStyle name="Normal 12 2 3 3 2 3" xfId="11670" xr:uid="{00000000-0005-0000-0000-000033310000}"/>
    <cellStyle name="Normal 12 2 3 3 3" xfId="11671" xr:uid="{00000000-0005-0000-0000-000034310000}"/>
    <cellStyle name="Normal 12 2 3 3 4" xfId="11672" xr:uid="{00000000-0005-0000-0000-000035310000}"/>
    <cellStyle name="Normal 12 2 3 4" xfId="11673" xr:uid="{00000000-0005-0000-0000-000036310000}"/>
    <cellStyle name="Normal 12 2 3 4 2" xfId="11674" xr:uid="{00000000-0005-0000-0000-000037310000}"/>
    <cellStyle name="Normal 12 2 3 4 2 2" xfId="11675" xr:uid="{00000000-0005-0000-0000-000038310000}"/>
    <cellStyle name="Normal 12 2 3 4 2 3" xfId="11676" xr:uid="{00000000-0005-0000-0000-000039310000}"/>
    <cellStyle name="Normal 12 2 3 4 3" xfId="11677" xr:uid="{00000000-0005-0000-0000-00003A310000}"/>
    <cellStyle name="Normal 12 2 3 4 4" xfId="11678" xr:uid="{00000000-0005-0000-0000-00003B310000}"/>
    <cellStyle name="Normal 12 2 3 5" xfId="11679" xr:uid="{00000000-0005-0000-0000-00003C310000}"/>
    <cellStyle name="Normal 12 2 3 5 2" xfId="11680" xr:uid="{00000000-0005-0000-0000-00003D310000}"/>
    <cellStyle name="Normal 12 2 3 5 3" xfId="11681" xr:uid="{00000000-0005-0000-0000-00003E310000}"/>
    <cellStyle name="Normal 12 2 3 6" xfId="11682" xr:uid="{00000000-0005-0000-0000-00003F310000}"/>
    <cellStyle name="Normal 12 2 3 6 2" xfId="11683" xr:uid="{00000000-0005-0000-0000-000040310000}"/>
    <cellStyle name="Normal 12 2 3 7" xfId="11684" xr:uid="{00000000-0005-0000-0000-000041310000}"/>
    <cellStyle name="Normal 12 2 3 8" xfId="11685" xr:uid="{00000000-0005-0000-0000-000042310000}"/>
    <cellStyle name="Normal 12 2 4" xfId="11686" xr:uid="{00000000-0005-0000-0000-000043310000}"/>
    <cellStyle name="Normal 12 2 4 2" xfId="11687" xr:uid="{00000000-0005-0000-0000-000044310000}"/>
    <cellStyle name="Normal 12 2 4 2 2" xfId="11688" xr:uid="{00000000-0005-0000-0000-000045310000}"/>
    <cellStyle name="Normal 12 2 4 2 3" xfId="11689" xr:uid="{00000000-0005-0000-0000-000046310000}"/>
    <cellStyle name="Normal 12 2 4 3" xfId="11690" xr:uid="{00000000-0005-0000-0000-000047310000}"/>
    <cellStyle name="Normal 12 2 4 3 2" xfId="11691" xr:uid="{00000000-0005-0000-0000-000048310000}"/>
    <cellStyle name="Normal 12 2 4 3 3" xfId="11692" xr:uid="{00000000-0005-0000-0000-000049310000}"/>
    <cellStyle name="Normal 12 2 4 4" xfId="11693" xr:uid="{00000000-0005-0000-0000-00004A310000}"/>
    <cellStyle name="Normal 12 2 4 4 2" xfId="11694" xr:uid="{00000000-0005-0000-0000-00004B310000}"/>
    <cellStyle name="Normal 12 2 4 4 3" xfId="11695" xr:uid="{00000000-0005-0000-0000-00004C310000}"/>
    <cellStyle name="Normal 12 2 4 5" xfId="11696" xr:uid="{00000000-0005-0000-0000-00004D310000}"/>
    <cellStyle name="Normal 12 2 4 5 2" xfId="11697" xr:uid="{00000000-0005-0000-0000-00004E310000}"/>
    <cellStyle name="Normal 12 2 4 6" xfId="11698" xr:uid="{00000000-0005-0000-0000-00004F310000}"/>
    <cellStyle name="Normal 12 2 5" xfId="11699" xr:uid="{00000000-0005-0000-0000-000050310000}"/>
    <cellStyle name="Normal 12 2 5 2" xfId="11700" xr:uid="{00000000-0005-0000-0000-000051310000}"/>
    <cellStyle name="Normal 12 2 5 2 2" xfId="11701" xr:uid="{00000000-0005-0000-0000-000052310000}"/>
    <cellStyle name="Normal 12 2 5 2 3" xfId="11702" xr:uid="{00000000-0005-0000-0000-000053310000}"/>
    <cellStyle name="Normal 12 2 5 3" xfId="11703" xr:uid="{00000000-0005-0000-0000-000054310000}"/>
    <cellStyle name="Normal 12 2 5 4" xfId="11704" xr:uid="{00000000-0005-0000-0000-000055310000}"/>
    <cellStyle name="Normal 12 2 6" xfId="11705" xr:uid="{00000000-0005-0000-0000-000056310000}"/>
    <cellStyle name="Normal 12 2 6 2" xfId="11706" xr:uid="{00000000-0005-0000-0000-000057310000}"/>
    <cellStyle name="Normal 12 2 6 2 2" xfId="11707" xr:uid="{00000000-0005-0000-0000-000058310000}"/>
    <cellStyle name="Normal 12 2 6 2 3" xfId="11708" xr:uid="{00000000-0005-0000-0000-000059310000}"/>
    <cellStyle name="Normal 12 2 6 3" xfId="11709" xr:uid="{00000000-0005-0000-0000-00005A310000}"/>
    <cellStyle name="Normal 12 2 6 4" xfId="11710" xr:uid="{00000000-0005-0000-0000-00005B310000}"/>
    <cellStyle name="Normal 12 2 7" xfId="11711" xr:uid="{00000000-0005-0000-0000-00005C310000}"/>
    <cellStyle name="Normal 12 2 7 2" xfId="11712" xr:uid="{00000000-0005-0000-0000-00005D310000}"/>
    <cellStyle name="Normal 12 2 7 3" xfId="11713" xr:uid="{00000000-0005-0000-0000-00005E310000}"/>
    <cellStyle name="Normal 12 2 8" xfId="11714" xr:uid="{00000000-0005-0000-0000-00005F310000}"/>
    <cellStyle name="Normal 12 2 8 2" xfId="11715" xr:uid="{00000000-0005-0000-0000-000060310000}"/>
    <cellStyle name="Normal 12 2 9" xfId="11716" xr:uid="{00000000-0005-0000-0000-000061310000}"/>
    <cellStyle name="Normal 12 3" xfId="11717" xr:uid="{00000000-0005-0000-0000-000062310000}"/>
    <cellStyle name="Normal 12 3 10" xfId="11718" xr:uid="{00000000-0005-0000-0000-000063310000}"/>
    <cellStyle name="Normal 12 3 11" xfId="38827" xr:uid="{00000000-0005-0000-0000-000064310000}"/>
    <cellStyle name="Normal 12 3 12" xfId="43702" xr:uid="{00000000-0005-0000-0000-000065310000}"/>
    <cellStyle name="Normal 12 3 2" xfId="11719" xr:uid="{00000000-0005-0000-0000-000066310000}"/>
    <cellStyle name="Normal 12 3 2 2" xfId="11720" xr:uid="{00000000-0005-0000-0000-000067310000}"/>
    <cellStyle name="Normal 12 3 2 2 2" xfId="11721" xr:uid="{00000000-0005-0000-0000-000068310000}"/>
    <cellStyle name="Normal 12 3 2 2 2 2" xfId="11722" xr:uid="{00000000-0005-0000-0000-000069310000}"/>
    <cellStyle name="Normal 12 3 2 2 2 2 2" xfId="11723" xr:uid="{00000000-0005-0000-0000-00006A310000}"/>
    <cellStyle name="Normal 12 3 2 2 2 2 3" xfId="11724" xr:uid="{00000000-0005-0000-0000-00006B310000}"/>
    <cellStyle name="Normal 12 3 2 2 2 3" xfId="11725" xr:uid="{00000000-0005-0000-0000-00006C310000}"/>
    <cellStyle name="Normal 12 3 2 2 2 3 2" xfId="11726" xr:uid="{00000000-0005-0000-0000-00006D310000}"/>
    <cellStyle name="Normal 12 3 2 2 2 3 3" xfId="11727" xr:uid="{00000000-0005-0000-0000-00006E310000}"/>
    <cellStyle name="Normal 12 3 2 2 2 4" xfId="11728" xr:uid="{00000000-0005-0000-0000-00006F310000}"/>
    <cellStyle name="Normal 12 3 2 2 2 4 2" xfId="11729" xr:uid="{00000000-0005-0000-0000-000070310000}"/>
    <cellStyle name="Normal 12 3 2 2 2 4 3" xfId="11730" xr:uid="{00000000-0005-0000-0000-000071310000}"/>
    <cellStyle name="Normal 12 3 2 2 2 5" xfId="11731" xr:uid="{00000000-0005-0000-0000-000072310000}"/>
    <cellStyle name="Normal 12 3 2 2 2 5 2" xfId="11732" xr:uid="{00000000-0005-0000-0000-000073310000}"/>
    <cellStyle name="Normal 12 3 2 2 2 6" xfId="11733" xr:uid="{00000000-0005-0000-0000-000074310000}"/>
    <cellStyle name="Normal 12 3 2 2 3" xfId="11734" xr:uid="{00000000-0005-0000-0000-000075310000}"/>
    <cellStyle name="Normal 12 3 2 2 3 2" xfId="11735" xr:uid="{00000000-0005-0000-0000-000076310000}"/>
    <cellStyle name="Normal 12 3 2 2 3 2 2" xfId="11736" xr:uid="{00000000-0005-0000-0000-000077310000}"/>
    <cellStyle name="Normal 12 3 2 2 3 2 3" xfId="11737" xr:uid="{00000000-0005-0000-0000-000078310000}"/>
    <cellStyle name="Normal 12 3 2 2 3 3" xfId="11738" xr:uid="{00000000-0005-0000-0000-000079310000}"/>
    <cellStyle name="Normal 12 3 2 2 3 4" xfId="11739" xr:uid="{00000000-0005-0000-0000-00007A310000}"/>
    <cellStyle name="Normal 12 3 2 2 4" xfId="11740" xr:uid="{00000000-0005-0000-0000-00007B310000}"/>
    <cellStyle name="Normal 12 3 2 2 4 2" xfId="11741" xr:uid="{00000000-0005-0000-0000-00007C310000}"/>
    <cellStyle name="Normal 12 3 2 2 4 2 2" xfId="11742" xr:uid="{00000000-0005-0000-0000-00007D310000}"/>
    <cellStyle name="Normal 12 3 2 2 4 2 3" xfId="11743" xr:uid="{00000000-0005-0000-0000-00007E310000}"/>
    <cellStyle name="Normal 12 3 2 2 4 3" xfId="11744" xr:uid="{00000000-0005-0000-0000-00007F310000}"/>
    <cellStyle name="Normal 12 3 2 2 4 4" xfId="11745" xr:uid="{00000000-0005-0000-0000-000080310000}"/>
    <cellStyle name="Normal 12 3 2 2 5" xfId="11746" xr:uid="{00000000-0005-0000-0000-000081310000}"/>
    <cellStyle name="Normal 12 3 2 2 5 2" xfId="11747" xr:uid="{00000000-0005-0000-0000-000082310000}"/>
    <cellStyle name="Normal 12 3 2 2 5 3" xfId="11748" xr:uid="{00000000-0005-0000-0000-000083310000}"/>
    <cellStyle name="Normal 12 3 2 2 6" xfId="11749" xr:uid="{00000000-0005-0000-0000-000084310000}"/>
    <cellStyle name="Normal 12 3 2 2 6 2" xfId="11750" xr:uid="{00000000-0005-0000-0000-000085310000}"/>
    <cellStyle name="Normal 12 3 2 2 7" xfId="11751" xr:uid="{00000000-0005-0000-0000-000086310000}"/>
    <cellStyle name="Normal 12 3 2 3" xfId="11752" xr:uid="{00000000-0005-0000-0000-000087310000}"/>
    <cellStyle name="Normal 12 3 2 3 2" xfId="11753" xr:uid="{00000000-0005-0000-0000-000088310000}"/>
    <cellStyle name="Normal 12 3 2 3 2 2" xfId="11754" xr:uid="{00000000-0005-0000-0000-000089310000}"/>
    <cellStyle name="Normal 12 3 2 3 2 3" xfId="11755" xr:uid="{00000000-0005-0000-0000-00008A310000}"/>
    <cellStyle name="Normal 12 3 2 3 3" xfId="11756" xr:uid="{00000000-0005-0000-0000-00008B310000}"/>
    <cellStyle name="Normal 12 3 2 3 3 2" xfId="11757" xr:uid="{00000000-0005-0000-0000-00008C310000}"/>
    <cellStyle name="Normal 12 3 2 3 3 3" xfId="11758" xr:uid="{00000000-0005-0000-0000-00008D310000}"/>
    <cellStyle name="Normal 12 3 2 3 4" xfId="11759" xr:uid="{00000000-0005-0000-0000-00008E310000}"/>
    <cellStyle name="Normal 12 3 2 3 4 2" xfId="11760" xr:uid="{00000000-0005-0000-0000-00008F310000}"/>
    <cellStyle name="Normal 12 3 2 3 4 3" xfId="11761" xr:uid="{00000000-0005-0000-0000-000090310000}"/>
    <cellStyle name="Normal 12 3 2 3 5" xfId="11762" xr:uid="{00000000-0005-0000-0000-000091310000}"/>
    <cellStyle name="Normal 12 3 2 3 5 2" xfId="11763" xr:uid="{00000000-0005-0000-0000-000092310000}"/>
    <cellStyle name="Normal 12 3 2 3 6" xfId="11764" xr:uid="{00000000-0005-0000-0000-000093310000}"/>
    <cellStyle name="Normal 12 3 2 4" xfId="11765" xr:uid="{00000000-0005-0000-0000-000094310000}"/>
    <cellStyle name="Normal 12 3 2 4 2" xfId="11766" xr:uid="{00000000-0005-0000-0000-000095310000}"/>
    <cellStyle name="Normal 12 3 2 4 2 2" xfId="11767" xr:uid="{00000000-0005-0000-0000-000096310000}"/>
    <cellStyle name="Normal 12 3 2 4 2 3" xfId="11768" xr:uid="{00000000-0005-0000-0000-000097310000}"/>
    <cellStyle name="Normal 12 3 2 4 3" xfId="11769" xr:uid="{00000000-0005-0000-0000-000098310000}"/>
    <cellStyle name="Normal 12 3 2 4 4" xfId="11770" xr:uid="{00000000-0005-0000-0000-000099310000}"/>
    <cellStyle name="Normal 12 3 2 5" xfId="11771" xr:uid="{00000000-0005-0000-0000-00009A310000}"/>
    <cellStyle name="Normal 12 3 2 5 2" xfId="11772" xr:uid="{00000000-0005-0000-0000-00009B310000}"/>
    <cellStyle name="Normal 12 3 2 5 2 2" xfId="11773" xr:uid="{00000000-0005-0000-0000-00009C310000}"/>
    <cellStyle name="Normal 12 3 2 5 2 3" xfId="11774" xr:uid="{00000000-0005-0000-0000-00009D310000}"/>
    <cellStyle name="Normal 12 3 2 5 3" xfId="11775" xr:uid="{00000000-0005-0000-0000-00009E310000}"/>
    <cellStyle name="Normal 12 3 2 5 4" xfId="11776" xr:uid="{00000000-0005-0000-0000-00009F310000}"/>
    <cellStyle name="Normal 12 3 2 6" xfId="11777" xr:uid="{00000000-0005-0000-0000-0000A0310000}"/>
    <cellStyle name="Normal 12 3 2 6 2" xfId="11778" xr:uid="{00000000-0005-0000-0000-0000A1310000}"/>
    <cellStyle name="Normal 12 3 2 6 3" xfId="11779" xr:uid="{00000000-0005-0000-0000-0000A2310000}"/>
    <cellStyle name="Normal 12 3 2 7" xfId="11780" xr:uid="{00000000-0005-0000-0000-0000A3310000}"/>
    <cellStyle name="Normal 12 3 2 7 2" xfId="11781" xr:uid="{00000000-0005-0000-0000-0000A4310000}"/>
    <cellStyle name="Normal 12 3 2 8" xfId="11782" xr:uid="{00000000-0005-0000-0000-0000A5310000}"/>
    <cellStyle name="Normal 12 3 2 9" xfId="11783" xr:uid="{00000000-0005-0000-0000-0000A6310000}"/>
    <cellStyle name="Normal 12 3 3" xfId="11784" xr:uid="{00000000-0005-0000-0000-0000A7310000}"/>
    <cellStyle name="Normal 12 3 3 2" xfId="11785" xr:uid="{00000000-0005-0000-0000-0000A8310000}"/>
    <cellStyle name="Normal 12 3 3 2 2" xfId="11786" xr:uid="{00000000-0005-0000-0000-0000A9310000}"/>
    <cellStyle name="Normal 12 3 3 2 2 2" xfId="11787" xr:uid="{00000000-0005-0000-0000-0000AA310000}"/>
    <cellStyle name="Normal 12 3 3 2 2 3" xfId="11788" xr:uid="{00000000-0005-0000-0000-0000AB310000}"/>
    <cellStyle name="Normal 12 3 3 2 3" xfId="11789" xr:uid="{00000000-0005-0000-0000-0000AC310000}"/>
    <cellStyle name="Normal 12 3 3 2 3 2" xfId="11790" xr:uid="{00000000-0005-0000-0000-0000AD310000}"/>
    <cellStyle name="Normal 12 3 3 2 3 3" xfId="11791" xr:uid="{00000000-0005-0000-0000-0000AE310000}"/>
    <cellStyle name="Normal 12 3 3 2 4" xfId="11792" xr:uid="{00000000-0005-0000-0000-0000AF310000}"/>
    <cellStyle name="Normal 12 3 3 2 4 2" xfId="11793" xr:uid="{00000000-0005-0000-0000-0000B0310000}"/>
    <cellStyle name="Normal 12 3 3 2 4 3" xfId="11794" xr:uid="{00000000-0005-0000-0000-0000B1310000}"/>
    <cellStyle name="Normal 12 3 3 2 5" xfId="11795" xr:uid="{00000000-0005-0000-0000-0000B2310000}"/>
    <cellStyle name="Normal 12 3 3 2 5 2" xfId="11796" xr:uid="{00000000-0005-0000-0000-0000B3310000}"/>
    <cellStyle name="Normal 12 3 3 2 6" xfId="11797" xr:uid="{00000000-0005-0000-0000-0000B4310000}"/>
    <cellStyle name="Normal 12 3 3 3" xfId="11798" xr:uid="{00000000-0005-0000-0000-0000B5310000}"/>
    <cellStyle name="Normal 12 3 3 3 2" xfId="11799" xr:uid="{00000000-0005-0000-0000-0000B6310000}"/>
    <cellStyle name="Normal 12 3 3 3 2 2" xfId="11800" xr:uid="{00000000-0005-0000-0000-0000B7310000}"/>
    <cellStyle name="Normal 12 3 3 3 2 3" xfId="11801" xr:uid="{00000000-0005-0000-0000-0000B8310000}"/>
    <cellStyle name="Normal 12 3 3 3 3" xfId="11802" xr:uid="{00000000-0005-0000-0000-0000B9310000}"/>
    <cellStyle name="Normal 12 3 3 3 4" xfId="11803" xr:uid="{00000000-0005-0000-0000-0000BA310000}"/>
    <cellStyle name="Normal 12 3 3 4" xfId="11804" xr:uid="{00000000-0005-0000-0000-0000BB310000}"/>
    <cellStyle name="Normal 12 3 3 4 2" xfId="11805" xr:uid="{00000000-0005-0000-0000-0000BC310000}"/>
    <cellStyle name="Normal 12 3 3 4 2 2" xfId="11806" xr:uid="{00000000-0005-0000-0000-0000BD310000}"/>
    <cellStyle name="Normal 12 3 3 4 2 3" xfId="11807" xr:uid="{00000000-0005-0000-0000-0000BE310000}"/>
    <cellStyle name="Normal 12 3 3 4 3" xfId="11808" xr:uid="{00000000-0005-0000-0000-0000BF310000}"/>
    <cellStyle name="Normal 12 3 3 4 4" xfId="11809" xr:uid="{00000000-0005-0000-0000-0000C0310000}"/>
    <cellStyle name="Normal 12 3 3 5" xfId="11810" xr:uid="{00000000-0005-0000-0000-0000C1310000}"/>
    <cellStyle name="Normal 12 3 3 5 2" xfId="11811" xr:uid="{00000000-0005-0000-0000-0000C2310000}"/>
    <cellStyle name="Normal 12 3 3 5 3" xfId="11812" xr:uid="{00000000-0005-0000-0000-0000C3310000}"/>
    <cellStyle name="Normal 12 3 3 6" xfId="11813" xr:uid="{00000000-0005-0000-0000-0000C4310000}"/>
    <cellStyle name="Normal 12 3 3 6 2" xfId="11814" xr:uid="{00000000-0005-0000-0000-0000C5310000}"/>
    <cellStyle name="Normal 12 3 3 7" xfId="11815" xr:uid="{00000000-0005-0000-0000-0000C6310000}"/>
    <cellStyle name="Normal 12 3 3 8" xfId="11816" xr:uid="{00000000-0005-0000-0000-0000C7310000}"/>
    <cellStyle name="Normal 12 3 4" xfId="11817" xr:uid="{00000000-0005-0000-0000-0000C8310000}"/>
    <cellStyle name="Normal 12 3 4 2" xfId="11818" xr:uid="{00000000-0005-0000-0000-0000C9310000}"/>
    <cellStyle name="Normal 12 3 4 2 2" xfId="11819" xr:uid="{00000000-0005-0000-0000-0000CA310000}"/>
    <cellStyle name="Normal 12 3 4 2 3" xfId="11820" xr:uid="{00000000-0005-0000-0000-0000CB310000}"/>
    <cellStyle name="Normal 12 3 4 3" xfId="11821" xr:uid="{00000000-0005-0000-0000-0000CC310000}"/>
    <cellStyle name="Normal 12 3 4 3 2" xfId="11822" xr:uid="{00000000-0005-0000-0000-0000CD310000}"/>
    <cellStyle name="Normal 12 3 4 3 3" xfId="11823" xr:uid="{00000000-0005-0000-0000-0000CE310000}"/>
    <cellStyle name="Normal 12 3 4 4" xfId="11824" xr:uid="{00000000-0005-0000-0000-0000CF310000}"/>
    <cellStyle name="Normal 12 3 4 4 2" xfId="11825" xr:uid="{00000000-0005-0000-0000-0000D0310000}"/>
    <cellStyle name="Normal 12 3 4 4 3" xfId="11826" xr:uid="{00000000-0005-0000-0000-0000D1310000}"/>
    <cellStyle name="Normal 12 3 4 5" xfId="11827" xr:uid="{00000000-0005-0000-0000-0000D2310000}"/>
    <cellStyle name="Normal 12 3 4 5 2" xfId="11828" xr:uid="{00000000-0005-0000-0000-0000D3310000}"/>
    <cellStyle name="Normal 12 3 4 6" xfId="11829" xr:uid="{00000000-0005-0000-0000-0000D4310000}"/>
    <cellStyle name="Normal 12 3 5" xfId="11830" xr:uid="{00000000-0005-0000-0000-0000D5310000}"/>
    <cellStyle name="Normal 12 3 5 2" xfId="11831" xr:uid="{00000000-0005-0000-0000-0000D6310000}"/>
    <cellStyle name="Normal 12 3 5 2 2" xfId="11832" xr:uid="{00000000-0005-0000-0000-0000D7310000}"/>
    <cellStyle name="Normal 12 3 5 2 3" xfId="11833" xr:uid="{00000000-0005-0000-0000-0000D8310000}"/>
    <cellStyle name="Normal 12 3 5 3" xfId="11834" xr:uid="{00000000-0005-0000-0000-0000D9310000}"/>
    <cellStyle name="Normal 12 3 5 4" xfId="11835" xr:uid="{00000000-0005-0000-0000-0000DA310000}"/>
    <cellStyle name="Normal 12 3 6" xfId="11836" xr:uid="{00000000-0005-0000-0000-0000DB310000}"/>
    <cellStyle name="Normal 12 3 6 2" xfId="11837" xr:uid="{00000000-0005-0000-0000-0000DC310000}"/>
    <cellStyle name="Normal 12 3 6 2 2" xfId="11838" xr:uid="{00000000-0005-0000-0000-0000DD310000}"/>
    <cellStyle name="Normal 12 3 6 2 3" xfId="11839" xr:uid="{00000000-0005-0000-0000-0000DE310000}"/>
    <cellStyle name="Normal 12 3 6 3" xfId="11840" xr:uid="{00000000-0005-0000-0000-0000DF310000}"/>
    <cellStyle name="Normal 12 3 6 4" xfId="11841" xr:uid="{00000000-0005-0000-0000-0000E0310000}"/>
    <cellStyle name="Normal 12 3 7" xfId="11842" xr:uid="{00000000-0005-0000-0000-0000E1310000}"/>
    <cellStyle name="Normal 12 3 7 2" xfId="11843" xr:uid="{00000000-0005-0000-0000-0000E2310000}"/>
    <cellStyle name="Normal 12 3 7 3" xfId="11844" xr:uid="{00000000-0005-0000-0000-0000E3310000}"/>
    <cellStyle name="Normal 12 3 8" xfId="11845" xr:uid="{00000000-0005-0000-0000-0000E4310000}"/>
    <cellStyle name="Normal 12 3 8 2" xfId="11846" xr:uid="{00000000-0005-0000-0000-0000E5310000}"/>
    <cellStyle name="Normal 12 3 9" xfId="11847" xr:uid="{00000000-0005-0000-0000-0000E6310000}"/>
    <cellStyle name="Normal 12 4" xfId="11848" xr:uid="{00000000-0005-0000-0000-0000E7310000}"/>
    <cellStyle name="Normal 12 4 10" xfId="43716" xr:uid="{00000000-0005-0000-0000-0000E8310000}"/>
    <cellStyle name="Normal 12 4 2" xfId="11849" xr:uid="{00000000-0005-0000-0000-0000E9310000}"/>
    <cellStyle name="Normal 12 4 2 2" xfId="11850" xr:uid="{00000000-0005-0000-0000-0000EA310000}"/>
    <cellStyle name="Normal 12 4 2 2 2" xfId="11851" xr:uid="{00000000-0005-0000-0000-0000EB310000}"/>
    <cellStyle name="Normal 12 4 2 2 2 2" xfId="11852" xr:uid="{00000000-0005-0000-0000-0000EC310000}"/>
    <cellStyle name="Normal 12 4 2 2 2 3" xfId="11853" xr:uid="{00000000-0005-0000-0000-0000ED310000}"/>
    <cellStyle name="Normal 12 4 2 2 3" xfId="11854" xr:uid="{00000000-0005-0000-0000-0000EE310000}"/>
    <cellStyle name="Normal 12 4 2 2 3 2" xfId="11855" xr:uid="{00000000-0005-0000-0000-0000EF310000}"/>
    <cellStyle name="Normal 12 4 2 2 3 3" xfId="11856" xr:uid="{00000000-0005-0000-0000-0000F0310000}"/>
    <cellStyle name="Normal 12 4 2 2 4" xfId="11857" xr:uid="{00000000-0005-0000-0000-0000F1310000}"/>
    <cellStyle name="Normal 12 4 2 2 4 2" xfId="11858" xr:uid="{00000000-0005-0000-0000-0000F2310000}"/>
    <cellStyle name="Normal 12 4 2 2 4 3" xfId="11859" xr:uid="{00000000-0005-0000-0000-0000F3310000}"/>
    <cellStyle name="Normal 12 4 2 2 5" xfId="11860" xr:uid="{00000000-0005-0000-0000-0000F4310000}"/>
    <cellStyle name="Normal 12 4 2 2 5 2" xfId="11861" xr:uid="{00000000-0005-0000-0000-0000F5310000}"/>
    <cellStyle name="Normal 12 4 2 2 6" xfId="11862" xr:uid="{00000000-0005-0000-0000-0000F6310000}"/>
    <cellStyle name="Normal 12 4 2 3" xfId="11863" xr:uid="{00000000-0005-0000-0000-0000F7310000}"/>
    <cellStyle name="Normal 12 4 2 3 2" xfId="11864" xr:uid="{00000000-0005-0000-0000-0000F8310000}"/>
    <cellStyle name="Normal 12 4 2 3 2 2" xfId="11865" xr:uid="{00000000-0005-0000-0000-0000F9310000}"/>
    <cellStyle name="Normal 12 4 2 3 2 3" xfId="11866" xr:uid="{00000000-0005-0000-0000-0000FA310000}"/>
    <cellStyle name="Normal 12 4 2 3 3" xfId="11867" xr:uid="{00000000-0005-0000-0000-0000FB310000}"/>
    <cellStyle name="Normal 12 4 2 3 4" xfId="11868" xr:uid="{00000000-0005-0000-0000-0000FC310000}"/>
    <cellStyle name="Normal 12 4 2 4" xfId="11869" xr:uid="{00000000-0005-0000-0000-0000FD310000}"/>
    <cellStyle name="Normal 12 4 2 4 2" xfId="11870" xr:uid="{00000000-0005-0000-0000-0000FE310000}"/>
    <cellStyle name="Normal 12 4 2 4 2 2" xfId="11871" xr:uid="{00000000-0005-0000-0000-0000FF310000}"/>
    <cellStyle name="Normal 12 4 2 4 2 3" xfId="11872" xr:uid="{00000000-0005-0000-0000-000000320000}"/>
    <cellStyle name="Normal 12 4 2 4 3" xfId="11873" xr:uid="{00000000-0005-0000-0000-000001320000}"/>
    <cellStyle name="Normal 12 4 2 4 4" xfId="11874" xr:uid="{00000000-0005-0000-0000-000002320000}"/>
    <cellStyle name="Normal 12 4 2 5" xfId="11875" xr:uid="{00000000-0005-0000-0000-000003320000}"/>
    <cellStyle name="Normal 12 4 2 5 2" xfId="11876" xr:uid="{00000000-0005-0000-0000-000004320000}"/>
    <cellStyle name="Normal 12 4 2 5 3" xfId="11877" xr:uid="{00000000-0005-0000-0000-000005320000}"/>
    <cellStyle name="Normal 12 4 2 6" xfId="11878" xr:uid="{00000000-0005-0000-0000-000006320000}"/>
    <cellStyle name="Normal 12 4 2 6 2" xfId="11879" xr:uid="{00000000-0005-0000-0000-000007320000}"/>
    <cellStyle name="Normal 12 4 2 7" xfId="11880" xr:uid="{00000000-0005-0000-0000-000008320000}"/>
    <cellStyle name="Normal 12 4 3" xfId="11881" xr:uid="{00000000-0005-0000-0000-000009320000}"/>
    <cellStyle name="Normal 12 4 3 2" xfId="11882" xr:uid="{00000000-0005-0000-0000-00000A320000}"/>
    <cellStyle name="Normal 12 4 3 2 2" xfId="11883" xr:uid="{00000000-0005-0000-0000-00000B320000}"/>
    <cellStyle name="Normal 12 4 3 2 3" xfId="11884" xr:uid="{00000000-0005-0000-0000-00000C320000}"/>
    <cellStyle name="Normal 12 4 3 3" xfId="11885" xr:uid="{00000000-0005-0000-0000-00000D320000}"/>
    <cellStyle name="Normal 12 4 3 3 2" xfId="11886" xr:uid="{00000000-0005-0000-0000-00000E320000}"/>
    <cellStyle name="Normal 12 4 3 3 3" xfId="11887" xr:uid="{00000000-0005-0000-0000-00000F320000}"/>
    <cellStyle name="Normal 12 4 3 4" xfId="11888" xr:uid="{00000000-0005-0000-0000-000010320000}"/>
    <cellStyle name="Normal 12 4 3 4 2" xfId="11889" xr:uid="{00000000-0005-0000-0000-000011320000}"/>
    <cellStyle name="Normal 12 4 3 4 3" xfId="11890" xr:uid="{00000000-0005-0000-0000-000012320000}"/>
    <cellStyle name="Normal 12 4 3 5" xfId="11891" xr:uid="{00000000-0005-0000-0000-000013320000}"/>
    <cellStyle name="Normal 12 4 3 5 2" xfId="11892" xr:uid="{00000000-0005-0000-0000-000014320000}"/>
    <cellStyle name="Normal 12 4 3 6" xfId="11893" xr:uid="{00000000-0005-0000-0000-000015320000}"/>
    <cellStyle name="Normal 12 4 4" xfId="11894" xr:uid="{00000000-0005-0000-0000-000016320000}"/>
    <cellStyle name="Normal 12 4 4 2" xfId="11895" xr:uid="{00000000-0005-0000-0000-000017320000}"/>
    <cellStyle name="Normal 12 4 4 2 2" xfId="11896" xr:uid="{00000000-0005-0000-0000-000018320000}"/>
    <cellStyle name="Normal 12 4 4 2 3" xfId="11897" xr:uid="{00000000-0005-0000-0000-000019320000}"/>
    <cellStyle name="Normal 12 4 4 3" xfId="11898" xr:uid="{00000000-0005-0000-0000-00001A320000}"/>
    <cellStyle name="Normal 12 4 4 4" xfId="11899" xr:uid="{00000000-0005-0000-0000-00001B320000}"/>
    <cellStyle name="Normal 12 4 5" xfId="11900" xr:uid="{00000000-0005-0000-0000-00001C320000}"/>
    <cellStyle name="Normal 12 4 5 2" xfId="11901" xr:uid="{00000000-0005-0000-0000-00001D320000}"/>
    <cellStyle name="Normal 12 4 5 2 2" xfId="11902" xr:uid="{00000000-0005-0000-0000-00001E320000}"/>
    <cellStyle name="Normal 12 4 5 2 3" xfId="11903" xr:uid="{00000000-0005-0000-0000-00001F320000}"/>
    <cellStyle name="Normal 12 4 5 3" xfId="11904" xr:uid="{00000000-0005-0000-0000-000020320000}"/>
    <cellStyle name="Normal 12 4 5 4" xfId="11905" xr:uid="{00000000-0005-0000-0000-000021320000}"/>
    <cellStyle name="Normal 12 4 6" xfId="11906" xr:uid="{00000000-0005-0000-0000-000022320000}"/>
    <cellStyle name="Normal 12 4 6 2" xfId="11907" xr:uid="{00000000-0005-0000-0000-000023320000}"/>
    <cellStyle name="Normal 12 4 6 3" xfId="11908" xr:uid="{00000000-0005-0000-0000-000024320000}"/>
    <cellStyle name="Normal 12 4 7" xfId="11909" xr:uid="{00000000-0005-0000-0000-000025320000}"/>
    <cellStyle name="Normal 12 4 7 2" xfId="11910" xr:uid="{00000000-0005-0000-0000-000026320000}"/>
    <cellStyle name="Normal 12 4 8" xfId="11911" xr:uid="{00000000-0005-0000-0000-000027320000}"/>
    <cellStyle name="Normal 12 4 9" xfId="11912" xr:uid="{00000000-0005-0000-0000-000028320000}"/>
    <cellStyle name="Normal 12 5" xfId="11913" xr:uid="{00000000-0005-0000-0000-000029320000}"/>
    <cellStyle name="Normal 12 5 2" xfId="11914" xr:uid="{00000000-0005-0000-0000-00002A320000}"/>
    <cellStyle name="Normal 12 5 2 2" xfId="11915" xr:uid="{00000000-0005-0000-0000-00002B320000}"/>
    <cellStyle name="Normal 12 5 2 2 2" xfId="11916" xr:uid="{00000000-0005-0000-0000-00002C320000}"/>
    <cellStyle name="Normal 12 5 2 2 3" xfId="11917" xr:uid="{00000000-0005-0000-0000-00002D320000}"/>
    <cellStyle name="Normal 12 5 2 3" xfId="11918" xr:uid="{00000000-0005-0000-0000-00002E320000}"/>
    <cellStyle name="Normal 12 5 2 3 2" xfId="11919" xr:uid="{00000000-0005-0000-0000-00002F320000}"/>
    <cellStyle name="Normal 12 5 2 3 3" xfId="11920" xr:uid="{00000000-0005-0000-0000-000030320000}"/>
    <cellStyle name="Normal 12 5 2 4" xfId="11921" xr:uid="{00000000-0005-0000-0000-000031320000}"/>
    <cellStyle name="Normal 12 5 2 4 2" xfId="11922" xr:uid="{00000000-0005-0000-0000-000032320000}"/>
    <cellStyle name="Normal 12 5 2 4 3" xfId="11923" xr:uid="{00000000-0005-0000-0000-000033320000}"/>
    <cellStyle name="Normal 12 5 2 5" xfId="11924" xr:uid="{00000000-0005-0000-0000-000034320000}"/>
    <cellStyle name="Normal 12 5 2 5 2" xfId="11925" xr:uid="{00000000-0005-0000-0000-000035320000}"/>
    <cellStyle name="Normal 12 5 2 6" xfId="11926" xr:uid="{00000000-0005-0000-0000-000036320000}"/>
    <cellStyle name="Normal 12 5 2 7" xfId="11927" xr:uid="{00000000-0005-0000-0000-000037320000}"/>
    <cellStyle name="Normal 12 5 3" xfId="11928" xr:uid="{00000000-0005-0000-0000-000038320000}"/>
    <cellStyle name="Normal 12 5 3 2" xfId="11929" xr:uid="{00000000-0005-0000-0000-000039320000}"/>
    <cellStyle name="Normal 12 5 3 2 2" xfId="11930" xr:uid="{00000000-0005-0000-0000-00003A320000}"/>
    <cellStyle name="Normal 12 5 3 2 3" xfId="11931" xr:uid="{00000000-0005-0000-0000-00003B320000}"/>
    <cellStyle name="Normal 12 5 3 3" xfId="11932" xr:uid="{00000000-0005-0000-0000-00003C320000}"/>
    <cellStyle name="Normal 12 5 3 4" xfId="11933" xr:uid="{00000000-0005-0000-0000-00003D320000}"/>
    <cellStyle name="Normal 12 5 4" xfId="11934" xr:uid="{00000000-0005-0000-0000-00003E320000}"/>
    <cellStyle name="Normal 12 5 4 2" xfId="11935" xr:uid="{00000000-0005-0000-0000-00003F320000}"/>
    <cellStyle name="Normal 12 5 4 2 2" xfId="11936" xr:uid="{00000000-0005-0000-0000-000040320000}"/>
    <cellStyle name="Normal 12 5 4 2 3" xfId="11937" xr:uid="{00000000-0005-0000-0000-000041320000}"/>
    <cellStyle name="Normal 12 5 4 3" xfId="11938" xr:uid="{00000000-0005-0000-0000-000042320000}"/>
    <cellStyle name="Normal 12 5 4 4" xfId="11939" xr:uid="{00000000-0005-0000-0000-000043320000}"/>
    <cellStyle name="Normal 12 5 5" xfId="11940" xr:uid="{00000000-0005-0000-0000-000044320000}"/>
    <cellStyle name="Normal 12 5 5 2" xfId="11941" xr:uid="{00000000-0005-0000-0000-000045320000}"/>
    <cellStyle name="Normal 12 5 5 3" xfId="11942" xr:uid="{00000000-0005-0000-0000-000046320000}"/>
    <cellStyle name="Normal 12 5 6" xfId="11943" xr:uid="{00000000-0005-0000-0000-000047320000}"/>
    <cellStyle name="Normal 12 5 6 2" xfId="11944" xr:uid="{00000000-0005-0000-0000-000048320000}"/>
    <cellStyle name="Normal 12 5 7" xfId="11945" xr:uid="{00000000-0005-0000-0000-000049320000}"/>
    <cellStyle name="Normal 12 5 8" xfId="11946" xr:uid="{00000000-0005-0000-0000-00004A320000}"/>
    <cellStyle name="Normal 12 5 9" xfId="43730" xr:uid="{00000000-0005-0000-0000-00004B320000}"/>
    <cellStyle name="Normal 12 6" xfId="11947" xr:uid="{00000000-0005-0000-0000-00004C320000}"/>
    <cellStyle name="Normal 12 6 2" xfId="11948" xr:uid="{00000000-0005-0000-0000-00004D320000}"/>
    <cellStyle name="Normal 12 6 2 2" xfId="11949" xr:uid="{00000000-0005-0000-0000-00004E320000}"/>
    <cellStyle name="Normal 12 6 2 3" xfId="11950" xr:uid="{00000000-0005-0000-0000-00004F320000}"/>
    <cellStyle name="Normal 12 6 3" xfId="11951" xr:uid="{00000000-0005-0000-0000-000050320000}"/>
    <cellStyle name="Normal 12 6 3 2" xfId="11952" xr:uid="{00000000-0005-0000-0000-000051320000}"/>
    <cellStyle name="Normal 12 6 3 3" xfId="11953" xr:uid="{00000000-0005-0000-0000-000052320000}"/>
    <cellStyle name="Normal 12 6 4" xfId="11954" xr:uid="{00000000-0005-0000-0000-000053320000}"/>
    <cellStyle name="Normal 12 6 4 2" xfId="11955" xr:uid="{00000000-0005-0000-0000-000054320000}"/>
    <cellStyle name="Normal 12 6 4 3" xfId="11956" xr:uid="{00000000-0005-0000-0000-000055320000}"/>
    <cellStyle name="Normal 12 6 5" xfId="11957" xr:uid="{00000000-0005-0000-0000-000056320000}"/>
    <cellStyle name="Normal 12 6 5 2" xfId="11958" xr:uid="{00000000-0005-0000-0000-000057320000}"/>
    <cellStyle name="Normal 12 6 6" xfId="11959" xr:uid="{00000000-0005-0000-0000-000058320000}"/>
    <cellStyle name="Normal 12 6 7" xfId="43744" xr:uid="{00000000-0005-0000-0000-000059320000}"/>
    <cellStyle name="Normal 12 7" xfId="11960" xr:uid="{00000000-0005-0000-0000-00005A320000}"/>
    <cellStyle name="Normal 12 7 2" xfId="11961" xr:uid="{00000000-0005-0000-0000-00005B320000}"/>
    <cellStyle name="Normal 12 7 2 2" xfId="11962" xr:uid="{00000000-0005-0000-0000-00005C320000}"/>
    <cellStyle name="Normal 12 7 2 3" xfId="11963" xr:uid="{00000000-0005-0000-0000-00005D320000}"/>
    <cellStyle name="Normal 12 7 3" xfId="11964" xr:uid="{00000000-0005-0000-0000-00005E320000}"/>
    <cellStyle name="Normal 12 7 4" xfId="11965" xr:uid="{00000000-0005-0000-0000-00005F320000}"/>
    <cellStyle name="Normal 12 7 5" xfId="43759" xr:uid="{00000000-0005-0000-0000-000060320000}"/>
    <cellStyle name="Normal 12 8" xfId="11966" xr:uid="{00000000-0005-0000-0000-000061320000}"/>
    <cellStyle name="Normal 12 8 2" xfId="11967" xr:uid="{00000000-0005-0000-0000-000062320000}"/>
    <cellStyle name="Normal 12 8 2 2" xfId="11968" xr:uid="{00000000-0005-0000-0000-000063320000}"/>
    <cellStyle name="Normal 12 8 2 3" xfId="11969" xr:uid="{00000000-0005-0000-0000-000064320000}"/>
    <cellStyle name="Normal 12 8 3" xfId="11970" xr:uid="{00000000-0005-0000-0000-000065320000}"/>
    <cellStyle name="Normal 12 8 4" xfId="11971" xr:uid="{00000000-0005-0000-0000-000066320000}"/>
    <cellStyle name="Normal 12 8 5" xfId="43566" xr:uid="{00000000-0005-0000-0000-000067320000}"/>
    <cellStyle name="Normal 12 9" xfId="11972" xr:uid="{00000000-0005-0000-0000-000068320000}"/>
    <cellStyle name="Normal 12 9 2" xfId="11973" xr:uid="{00000000-0005-0000-0000-000069320000}"/>
    <cellStyle name="Normal 12 9 3" xfId="11974" xr:uid="{00000000-0005-0000-0000-00006A320000}"/>
    <cellStyle name="Normal 13" xfId="11975" xr:uid="{00000000-0005-0000-0000-00006B320000}"/>
    <cellStyle name="Normal 13 10" xfId="11976" xr:uid="{00000000-0005-0000-0000-00006C320000}"/>
    <cellStyle name="Normal 13 10 2" xfId="11977" xr:uid="{00000000-0005-0000-0000-00006D320000}"/>
    <cellStyle name="Normal 13 10 2 2" xfId="11978" xr:uid="{00000000-0005-0000-0000-00006E320000}"/>
    <cellStyle name="Normal 13 10 3" xfId="11979" xr:uid="{00000000-0005-0000-0000-00006F320000}"/>
    <cellStyle name="Normal 13 10 4" xfId="11980" xr:uid="{00000000-0005-0000-0000-000070320000}"/>
    <cellStyle name="Normal 13 11" xfId="11981" xr:uid="{00000000-0005-0000-0000-000071320000}"/>
    <cellStyle name="Normal 13 11 2" xfId="11982" xr:uid="{00000000-0005-0000-0000-000072320000}"/>
    <cellStyle name="Normal 13 11 2 2" xfId="11983" xr:uid="{00000000-0005-0000-0000-000073320000}"/>
    <cellStyle name="Normal 13 11 3" xfId="11984" xr:uid="{00000000-0005-0000-0000-000074320000}"/>
    <cellStyle name="Normal 13 12" xfId="11985" xr:uid="{00000000-0005-0000-0000-000075320000}"/>
    <cellStyle name="Normal 13 12 2" xfId="11986" xr:uid="{00000000-0005-0000-0000-000076320000}"/>
    <cellStyle name="Normal 13 12 3" xfId="11987" xr:uid="{00000000-0005-0000-0000-000077320000}"/>
    <cellStyle name="Normal 13 13" xfId="11988" xr:uid="{00000000-0005-0000-0000-000078320000}"/>
    <cellStyle name="Normal 13 13 2" xfId="11989" xr:uid="{00000000-0005-0000-0000-000079320000}"/>
    <cellStyle name="Normal 13 14" xfId="11990" xr:uid="{00000000-0005-0000-0000-00007A320000}"/>
    <cellStyle name="Normal 13 14 2" xfId="11991" xr:uid="{00000000-0005-0000-0000-00007B320000}"/>
    <cellStyle name="Normal 13 15" xfId="11992" xr:uid="{00000000-0005-0000-0000-00007C320000}"/>
    <cellStyle name="Normal 13 15 2" xfId="11993" xr:uid="{00000000-0005-0000-0000-00007D320000}"/>
    <cellStyle name="Normal 13 16" xfId="11994" xr:uid="{00000000-0005-0000-0000-00007E320000}"/>
    <cellStyle name="Normal 13 16 2" xfId="11995" xr:uid="{00000000-0005-0000-0000-00007F320000}"/>
    <cellStyle name="Normal 13 17" xfId="11996" xr:uid="{00000000-0005-0000-0000-000080320000}"/>
    <cellStyle name="Normal 13 17 2" xfId="11997" xr:uid="{00000000-0005-0000-0000-000081320000}"/>
    <cellStyle name="Normal 13 18" xfId="11998" xr:uid="{00000000-0005-0000-0000-000082320000}"/>
    <cellStyle name="Normal 13 19" xfId="11999" xr:uid="{00000000-0005-0000-0000-000083320000}"/>
    <cellStyle name="Normal 13 2" xfId="12000" xr:uid="{00000000-0005-0000-0000-000084320000}"/>
    <cellStyle name="Normal 13 2 10" xfId="12001" xr:uid="{00000000-0005-0000-0000-000085320000}"/>
    <cellStyle name="Normal 13 2 10 2" xfId="12002" xr:uid="{00000000-0005-0000-0000-000086320000}"/>
    <cellStyle name="Normal 13 2 10 2 2" xfId="12003" xr:uid="{00000000-0005-0000-0000-000087320000}"/>
    <cellStyle name="Normal 13 2 10 3" xfId="12004" xr:uid="{00000000-0005-0000-0000-000088320000}"/>
    <cellStyle name="Normal 13 2 11" xfId="12005" xr:uid="{00000000-0005-0000-0000-000089320000}"/>
    <cellStyle name="Normal 13 2 11 2" xfId="12006" xr:uid="{00000000-0005-0000-0000-00008A320000}"/>
    <cellStyle name="Normal 13 2 12" xfId="12007" xr:uid="{00000000-0005-0000-0000-00008B320000}"/>
    <cellStyle name="Normal 13 2 13" xfId="12008" xr:uid="{00000000-0005-0000-0000-00008C320000}"/>
    <cellStyle name="Normal 13 2 14" xfId="36617" xr:uid="{00000000-0005-0000-0000-00008D320000}"/>
    <cellStyle name="Normal 13 2 15" xfId="43731" xr:uid="{00000000-0005-0000-0000-00008E320000}"/>
    <cellStyle name="Normal 13 2 2" xfId="12009" xr:uid="{00000000-0005-0000-0000-00008F320000}"/>
    <cellStyle name="Normal 13 2 2 10" xfId="12010" xr:uid="{00000000-0005-0000-0000-000090320000}"/>
    <cellStyle name="Normal 13 2 2 2" xfId="12011" xr:uid="{00000000-0005-0000-0000-000091320000}"/>
    <cellStyle name="Normal 13 2 2 2 2" xfId="12012" xr:uid="{00000000-0005-0000-0000-000092320000}"/>
    <cellStyle name="Normal 13 2 2 2 2 2" xfId="12013" xr:uid="{00000000-0005-0000-0000-000093320000}"/>
    <cellStyle name="Normal 13 2 2 2 2 2 2" xfId="12014" xr:uid="{00000000-0005-0000-0000-000094320000}"/>
    <cellStyle name="Normal 13 2 2 2 2 2 2 2" xfId="12015" xr:uid="{00000000-0005-0000-0000-000095320000}"/>
    <cellStyle name="Normal 13 2 2 2 2 2 2 3" xfId="12016" xr:uid="{00000000-0005-0000-0000-000096320000}"/>
    <cellStyle name="Normal 13 2 2 2 2 2 3" xfId="12017" xr:uid="{00000000-0005-0000-0000-000097320000}"/>
    <cellStyle name="Normal 13 2 2 2 2 2 3 2" xfId="12018" xr:uid="{00000000-0005-0000-0000-000098320000}"/>
    <cellStyle name="Normal 13 2 2 2 2 2 3 3" xfId="12019" xr:uid="{00000000-0005-0000-0000-000099320000}"/>
    <cellStyle name="Normal 13 2 2 2 2 2 4" xfId="12020" xr:uid="{00000000-0005-0000-0000-00009A320000}"/>
    <cellStyle name="Normal 13 2 2 2 2 2 4 2" xfId="12021" xr:uid="{00000000-0005-0000-0000-00009B320000}"/>
    <cellStyle name="Normal 13 2 2 2 2 2 4 3" xfId="12022" xr:uid="{00000000-0005-0000-0000-00009C320000}"/>
    <cellStyle name="Normal 13 2 2 2 2 2 5" xfId="12023" xr:uid="{00000000-0005-0000-0000-00009D320000}"/>
    <cellStyle name="Normal 13 2 2 2 2 2 5 2" xfId="12024" xr:uid="{00000000-0005-0000-0000-00009E320000}"/>
    <cellStyle name="Normal 13 2 2 2 2 2 6" xfId="12025" xr:uid="{00000000-0005-0000-0000-00009F320000}"/>
    <cellStyle name="Normal 13 2 2 2 2 3" xfId="12026" xr:uid="{00000000-0005-0000-0000-0000A0320000}"/>
    <cellStyle name="Normal 13 2 2 2 2 3 2" xfId="12027" xr:uid="{00000000-0005-0000-0000-0000A1320000}"/>
    <cellStyle name="Normal 13 2 2 2 2 3 2 2" xfId="12028" xr:uid="{00000000-0005-0000-0000-0000A2320000}"/>
    <cellStyle name="Normal 13 2 2 2 2 3 2 3" xfId="12029" xr:uid="{00000000-0005-0000-0000-0000A3320000}"/>
    <cellStyle name="Normal 13 2 2 2 2 3 3" xfId="12030" xr:uid="{00000000-0005-0000-0000-0000A4320000}"/>
    <cellStyle name="Normal 13 2 2 2 2 3 4" xfId="12031" xr:uid="{00000000-0005-0000-0000-0000A5320000}"/>
    <cellStyle name="Normal 13 2 2 2 2 4" xfId="12032" xr:uid="{00000000-0005-0000-0000-0000A6320000}"/>
    <cellStyle name="Normal 13 2 2 2 2 4 2" xfId="12033" xr:uid="{00000000-0005-0000-0000-0000A7320000}"/>
    <cellStyle name="Normal 13 2 2 2 2 4 2 2" xfId="12034" xr:uid="{00000000-0005-0000-0000-0000A8320000}"/>
    <cellStyle name="Normal 13 2 2 2 2 4 2 3" xfId="12035" xr:uid="{00000000-0005-0000-0000-0000A9320000}"/>
    <cellStyle name="Normal 13 2 2 2 2 4 3" xfId="12036" xr:uid="{00000000-0005-0000-0000-0000AA320000}"/>
    <cellStyle name="Normal 13 2 2 2 2 4 4" xfId="12037" xr:uid="{00000000-0005-0000-0000-0000AB320000}"/>
    <cellStyle name="Normal 13 2 2 2 2 5" xfId="12038" xr:uid="{00000000-0005-0000-0000-0000AC320000}"/>
    <cellStyle name="Normal 13 2 2 2 2 5 2" xfId="12039" xr:uid="{00000000-0005-0000-0000-0000AD320000}"/>
    <cellStyle name="Normal 13 2 2 2 2 5 3" xfId="12040" xr:uid="{00000000-0005-0000-0000-0000AE320000}"/>
    <cellStyle name="Normal 13 2 2 2 2 6" xfId="12041" xr:uid="{00000000-0005-0000-0000-0000AF320000}"/>
    <cellStyle name="Normal 13 2 2 2 2 6 2" xfId="12042" xr:uid="{00000000-0005-0000-0000-0000B0320000}"/>
    <cellStyle name="Normal 13 2 2 2 2 7" xfId="12043" xr:uid="{00000000-0005-0000-0000-0000B1320000}"/>
    <cellStyle name="Normal 13 2 2 2 3" xfId="12044" xr:uid="{00000000-0005-0000-0000-0000B2320000}"/>
    <cellStyle name="Normal 13 2 2 2 3 2" xfId="12045" xr:uid="{00000000-0005-0000-0000-0000B3320000}"/>
    <cellStyle name="Normal 13 2 2 2 3 2 2" xfId="12046" xr:uid="{00000000-0005-0000-0000-0000B4320000}"/>
    <cellStyle name="Normal 13 2 2 2 3 2 3" xfId="12047" xr:uid="{00000000-0005-0000-0000-0000B5320000}"/>
    <cellStyle name="Normal 13 2 2 2 3 3" xfId="12048" xr:uid="{00000000-0005-0000-0000-0000B6320000}"/>
    <cellStyle name="Normal 13 2 2 2 3 3 2" xfId="12049" xr:uid="{00000000-0005-0000-0000-0000B7320000}"/>
    <cellStyle name="Normal 13 2 2 2 3 3 3" xfId="12050" xr:uid="{00000000-0005-0000-0000-0000B8320000}"/>
    <cellStyle name="Normal 13 2 2 2 3 4" xfId="12051" xr:uid="{00000000-0005-0000-0000-0000B9320000}"/>
    <cellStyle name="Normal 13 2 2 2 3 4 2" xfId="12052" xr:uid="{00000000-0005-0000-0000-0000BA320000}"/>
    <cellStyle name="Normal 13 2 2 2 3 4 3" xfId="12053" xr:uid="{00000000-0005-0000-0000-0000BB320000}"/>
    <cellStyle name="Normal 13 2 2 2 3 5" xfId="12054" xr:uid="{00000000-0005-0000-0000-0000BC320000}"/>
    <cellStyle name="Normal 13 2 2 2 3 5 2" xfId="12055" xr:uid="{00000000-0005-0000-0000-0000BD320000}"/>
    <cellStyle name="Normal 13 2 2 2 3 6" xfId="12056" xr:uid="{00000000-0005-0000-0000-0000BE320000}"/>
    <cellStyle name="Normal 13 2 2 2 4" xfId="12057" xr:uid="{00000000-0005-0000-0000-0000BF320000}"/>
    <cellStyle name="Normal 13 2 2 2 4 2" xfId="12058" xr:uid="{00000000-0005-0000-0000-0000C0320000}"/>
    <cellStyle name="Normal 13 2 2 2 4 2 2" xfId="12059" xr:uid="{00000000-0005-0000-0000-0000C1320000}"/>
    <cellStyle name="Normal 13 2 2 2 4 2 3" xfId="12060" xr:uid="{00000000-0005-0000-0000-0000C2320000}"/>
    <cellStyle name="Normal 13 2 2 2 4 3" xfId="12061" xr:uid="{00000000-0005-0000-0000-0000C3320000}"/>
    <cellStyle name="Normal 13 2 2 2 4 4" xfId="12062" xr:uid="{00000000-0005-0000-0000-0000C4320000}"/>
    <cellStyle name="Normal 13 2 2 2 5" xfId="12063" xr:uid="{00000000-0005-0000-0000-0000C5320000}"/>
    <cellStyle name="Normal 13 2 2 2 5 2" xfId="12064" xr:uid="{00000000-0005-0000-0000-0000C6320000}"/>
    <cellStyle name="Normal 13 2 2 2 5 2 2" xfId="12065" xr:uid="{00000000-0005-0000-0000-0000C7320000}"/>
    <cellStyle name="Normal 13 2 2 2 5 2 3" xfId="12066" xr:uid="{00000000-0005-0000-0000-0000C8320000}"/>
    <cellStyle name="Normal 13 2 2 2 5 3" xfId="12067" xr:uid="{00000000-0005-0000-0000-0000C9320000}"/>
    <cellStyle name="Normal 13 2 2 2 5 4" xfId="12068" xr:uid="{00000000-0005-0000-0000-0000CA320000}"/>
    <cellStyle name="Normal 13 2 2 2 6" xfId="12069" xr:uid="{00000000-0005-0000-0000-0000CB320000}"/>
    <cellStyle name="Normal 13 2 2 2 6 2" xfId="12070" xr:uid="{00000000-0005-0000-0000-0000CC320000}"/>
    <cellStyle name="Normal 13 2 2 2 6 3" xfId="12071" xr:uid="{00000000-0005-0000-0000-0000CD320000}"/>
    <cellStyle name="Normal 13 2 2 2 7" xfId="12072" xr:uid="{00000000-0005-0000-0000-0000CE320000}"/>
    <cellStyle name="Normal 13 2 2 2 7 2" xfId="12073" xr:uid="{00000000-0005-0000-0000-0000CF320000}"/>
    <cellStyle name="Normal 13 2 2 2 8" xfId="12074" xr:uid="{00000000-0005-0000-0000-0000D0320000}"/>
    <cellStyle name="Normal 13 2 2 2 9" xfId="12075" xr:uid="{00000000-0005-0000-0000-0000D1320000}"/>
    <cellStyle name="Normal 13 2 2 3" xfId="12076" xr:uid="{00000000-0005-0000-0000-0000D2320000}"/>
    <cellStyle name="Normal 13 2 2 3 2" xfId="12077" xr:uid="{00000000-0005-0000-0000-0000D3320000}"/>
    <cellStyle name="Normal 13 2 2 3 2 2" xfId="12078" xr:uid="{00000000-0005-0000-0000-0000D4320000}"/>
    <cellStyle name="Normal 13 2 2 3 2 2 2" xfId="12079" xr:uid="{00000000-0005-0000-0000-0000D5320000}"/>
    <cellStyle name="Normal 13 2 2 3 2 2 3" xfId="12080" xr:uid="{00000000-0005-0000-0000-0000D6320000}"/>
    <cellStyle name="Normal 13 2 2 3 2 3" xfId="12081" xr:uid="{00000000-0005-0000-0000-0000D7320000}"/>
    <cellStyle name="Normal 13 2 2 3 2 3 2" xfId="12082" xr:uid="{00000000-0005-0000-0000-0000D8320000}"/>
    <cellStyle name="Normal 13 2 2 3 2 3 3" xfId="12083" xr:uid="{00000000-0005-0000-0000-0000D9320000}"/>
    <cellStyle name="Normal 13 2 2 3 2 4" xfId="12084" xr:uid="{00000000-0005-0000-0000-0000DA320000}"/>
    <cellStyle name="Normal 13 2 2 3 2 4 2" xfId="12085" xr:uid="{00000000-0005-0000-0000-0000DB320000}"/>
    <cellStyle name="Normal 13 2 2 3 2 4 3" xfId="12086" xr:uid="{00000000-0005-0000-0000-0000DC320000}"/>
    <cellStyle name="Normal 13 2 2 3 2 5" xfId="12087" xr:uid="{00000000-0005-0000-0000-0000DD320000}"/>
    <cellStyle name="Normal 13 2 2 3 2 5 2" xfId="12088" xr:uid="{00000000-0005-0000-0000-0000DE320000}"/>
    <cellStyle name="Normal 13 2 2 3 2 6" xfId="12089" xr:uid="{00000000-0005-0000-0000-0000DF320000}"/>
    <cellStyle name="Normal 13 2 2 3 3" xfId="12090" xr:uid="{00000000-0005-0000-0000-0000E0320000}"/>
    <cellStyle name="Normal 13 2 2 3 3 2" xfId="12091" xr:uid="{00000000-0005-0000-0000-0000E1320000}"/>
    <cellStyle name="Normal 13 2 2 3 3 2 2" xfId="12092" xr:uid="{00000000-0005-0000-0000-0000E2320000}"/>
    <cellStyle name="Normal 13 2 2 3 3 2 3" xfId="12093" xr:uid="{00000000-0005-0000-0000-0000E3320000}"/>
    <cellStyle name="Normal 13 2 2 3 3 3" xfId="12094" xr:uid="{00000000-0005-0000-0000-0000E4320000}"/>
    <cellStyle name="Normal 13 2 2 3 3 4" xfId="12095" xr:uid="{00000000-0005-0000-0000-0000E5320000}"/>
    <cellStyle name="Normal 13 2 2 3 4" xfId="12096" xr:uid="{00000000-0005-0000-0000-0000E6320000}"/>
    <cellStyle name="Normal 13 2 2 3 4 2" xfId="12097" xr:uid="{00000000-0005-0000-0000-0000E7320000}"/>
    <cellStyle name="Normal 13 2 2 3 4 2 2" xfId="12098" xr:uid="{00000000-0005-0000-0000-0000E8320000}"/>
    <cellStyle name="Normal 13 2 2 3 4 2 3" xfId="12099" xr:uid="{00000000-0005-0000-0000-0000E9320000}"/>
    <cellStyle name="Normal 13 2 2 3 4 3" xfId="12100" xr:uid="{00000000-0005-0000-0000-0000EA320000}"/>
    <cellStyle name="Normal 13 2 2 3 4 4" xfId="12101" xr:uid="{00000000-0005-0000-0000-0000EB320000}"/>
    <cellStyle name="Normal 13 2 2 3 5" xfId="12102" xr:uid="{00000000-0005-0000-0000-0000EC320000}"/>
    <cellStyle name="Normal 13 2 2 3 5 2" xfId="12103" xr:uid="{00000000-0005-0000-0000-0000ED320000}"/>
    <cellStyle name="Normal 13 2 2 3 5 3" xfId="12104" xr:uid="{00000000-0005-0000-0000-0000EE320000}"/>
    <cellStyle name="Normal 13 2 2 3 6" xfId="12105" xr:uid="{00000000-0005-0000-0000-0000EF320000}"/>
    <cellStyle name="Normal 13 2 2 3 6 2" xfId="12106" xr:uid="{00000000-0005-0000-0000-0000F0320000}"/>
    <cellStyle name="Normal 13 2 2 3 7" xfId="12107" xr:uid="{00000000-0005-0000-0000-0000F1320000}"/>
    <cellStyle name="Normal 13 2 2 4" xfId="12108" xr:uid="{00000000-0005-0000-0000-0000F2320000}"/>
    <cellStyle name="Normal 13 2 2 4 2" xfId="12109" xr:uid="{00000000-0005-0000-0000-0000F3320000}"/>
    <cellStyle name="Normal 13 2 2 4 2 2" xfId="12110" xr:uid="{00000000-0005-0000-0000-0000F4320000}"/>
    <cellStyle name="Normal 13 2 2 4 2 3" xfId="12111" xr:uid="{00000000-0005-0000-0000-0000F5320000}"/>
    <cellStyle name="Normal 13 2 2 4 3" xfId="12112" xr:uid="{00000000-0005-0000-0000-0000F6320000}"/>
    <cellStyle name="Normal 13 2 2 4 3 2" xfId="12113" xr:uid="{00000000-0005-0000-0000-0000F7320000}"/>
    <cellStyle name="Normal 13 2 2 4 3 3" xfId="12114" xr:uid="{00000000-0005-0000-0000-0000F8320000}"/>
    <cellStyle name="Normal 13 2 2 4 4" xfId="12115" xr:uid="{00000000-0005-0000-0000-0000F9320000}"/>
    <cellStyle name="Normal 13 2 2 4 4 2" xfId="12116" xr:uid="{00000000-0005-0000-0000-0000FA320000}"/>
    <cellStyle name="Normal 13 2 2 4 4 3" xfId="12117" xr:uid="{00000000-0005-0000-0000-0000FB320000}"/>
    <cellStyle name="Normal 13 2 2 4 5" xfId="12118" xr:uid="{00000000-0005-0000-0000-0000FC320000}"/>
    <cellStyle name="Normal 13 2 2 4 5 2" xfId="12119" xr:uid="{00000000-0005-0000-0000-0000FD320000}"/>
    <cellStyle name="Normal 13 2 2 4 6" xfId="12120" xr:uid="{00000000-0005-0000-0000-0000FE320000}"/>
    <cellStyle name="Normal 13 2 2 5" xfId="12121" xr:uid="{00000000-0005-0000-0000-0000FF320000}"/>
    <cellStyle name="Normal 13 2 2 5 2" xfId="12122" xr:uid="{00000000-0005-0000-0000-000000330000}"/>
    <cellStyle name="Normal 13 2 2 5 2 2" xfId="12123" xr:uid="{00000000-0005-0000-0000-000001330000}"/>
    <cellStyle name="Normal 13 2 2 5 2 3" xfId="12124" xr:uid="{00000000-0005-0000-0000-000002330000}"/>
    <cellStyle name="Normal 13 2 2 5 3" xfId="12125" xr:uid="{00000000-0005-0000-0000-000003330000}"/>
    <cellStyle name="Normal 13 2 2 5 4" xfId="12126" xr:uid="{00000000-0005-0000-0000-000004330000}"/>
    <cellStyle name="Normal 13 2 2 6" xfId="12127" xr:uid="{00000000-0005-0000-0000-000005330000}"/>
    <cellStyle name="Normal 13 2 2 6 2" xfId="12128" xr:uid="{00000000-0005-0000-0000-000006330000}"/>
    <cellStyle name="Normal 13 2 2 6 2 2" xfId="12129" xr:uid="{00000000-0005-0000-0000-000007330000}"/>
    <cellStyle name="Normal 13 2 2 6 2 3" xfId="12130" xr:uid="{00000000-0005-0000-0000-000008330000}"/>
    <cellStyle name="Normal 13 2 2 6 3" xfId="12131" xr:uid="{00000000-0005-0000-0000-000009330000}"/>
    <cellStyle name="Normal 13 2 2 6 4" xfId="12132" xr:uid="{00000000-0005-0000-0000-00000A330000}"/>
    <cellStyle name="Normal 13 2 2 7" xfId="12133" xr:uid="{00000000-0005-0000-0000-00000B330000}"/>
    <cellStyle name="Normal 13 2 2 7 2" xfId="12134" xr:uid="{00000000-0005-0000-0000-00000C330000}"/>
    <cellStyle name="Normal 13 2 2 7 3" xfId="12135" xr:uid="{00000000-0005-0000-0000-00000D330000}"/>
    <cellStyle name="Normal 13 2 2 8" xfId="12136" xr:uid="{00000000-0005-0000-0000-00000E330000}"/>
    <cellStyle name="Normal 13 2 2 8 2" xfId="12137" xr:uid="{00000000-0005-0000-0000-00000F330000}"/>
    <cellStyle name="Normal 13 2 2 9" xfId="12138" xr:uid="{00000000-0005-0000-0000-000010330000}"/>
    <cellStyle name="Normal 13 2 3" xfId="12139" xr:uid="{00000000-0005-0000-0000-000011330000}"/>
    <cellStyle name="Normal 13 2 3 10" xfId="12140" xr:uid="{00000000-0005-0000-0000-000012330000}"/>
    <cellStyle name="Normal 13 2 3 2" xfId="12141" xr:uid="{00000000-0005-0000-0000-000013330000}"/>
    <cellStyle name="Normal 13 2 3 2 2" xfId="12142" xr:uid="{00000000-0005-0000-0000-000014330000}"/>
    <cellStyle name="Normal 13 2 3 2 2 2" xfId="12143" xr:uid="{00000000-0005-0000-0000-000015330000}"/>
    <cellStyle name="Normal 13 2 3 2 2 2 2" xfId="12144" xr:uid="{00000000-0005-0000-0000-000016330000}"/>
    <cellStyle name="Normal 13 2 3 2 2 2 2 2" xfId="12145" xr:uid="{00000000-0005-0000-0000-000017330000}"/>
    <cellStyle name="Normal 13 2 3 2 2 2 2 3" xfId="12146" xr:uid="{00000000-0005-0000-0000-000018330000}"/>
    <cellStyle name="Normal 13 2 3 2 2 2 3" xfId="12147" xr:uid="{00000000-0005-0000-0000-000019330000}"/>
    <cellStyle name="Normal 13 2 3 2 2 2 3 2" xfId="12148" xr:uid="{00000000-0005-0000-0000-00001A330000}"/>
    <cellStyle name="Normal 13 2 3 2 2 2 3 3" xfId="12149" xr:uid="{00000000-0005-0000-0000-00001B330000}"/>
    <cellStyle name="Normal 13 2 3 2 2 2 4" xfId="12150" xr:uid="{00000000-0005-0000-0000-00001C330000}"/>
    <cellStyle name="Normal 13 2 3 2 2 2 4 2" xfId="12151" xr:uid="{00000000-0005-0000-0000-00001D330000}"/>
    <cellStyle name="Normal 13 2 3 2 2 2 4 3" xfId="12152" xr:uid="{00000000-0005-0000-0000-00001E330000}"/>
    <cellStyle name="Normal 13 2 3 2 2 2 5" xfId="12153" xr:uid="{00000000-0005-0000-0000-00001F330000}"/>
    <cellStyle name="Normal 13 2 3 2 2 2 5 2" xfId="12154" xr:uid="{00000000-0005-0000-0000-000020330000}"/>
    <cellStyle name="Normal 13 2 3 2 2 2 6" xfId="12155" xr:uid="{00000000-0005-0000-0000-000021330000}"/>
    <cellStyle name="Normal 13 2 3 2 2 3" xfId="12156" xr:uid="{00000000-0005-0000-0000-000022330000}"/>
    <cellStyle name="Normal 13 2 3 2 2 3 2" xfId="12157" xr:uid="{00000000-0005-0000-0000-000023330000}"/>
    <cellStyle name="Normal 13 2 3 2 2 3 2 2" xfId="12158" xr:uid="{00000000-0005-0000-0000-000024330000}"/>
    <cellStyle name="Normal 13 2 3 2 2 3 2 3" xfId="12159" xr:uid="{00000000-0005-0000-0000-000025330000}"/>
    <cellStyle name="Normal 13 2 3 2 2 3 3" xfId="12160" xr:uid="{00000000-0005-0000-0000-000026330000}"/>
    <cellStyle name="Normal 13 2 3 2 2 3 4" xfId="12161" xr:uid="{00000000-0005-0000-0000-000027330000}"/>
    <cellStyle name="Normal 13 2 3 2 2 4" xfId="12162" xr:uid="{00000000-0005-0000-0000-000028330000}"/>
    <cellStyle name="Normal 13 2 3 2 2 4 2" xfId="12163" xr:uid="{00000000-0005-0000-0000-000029330000}"/>
    <cellStyle name="Normal 13 2 3 2 2 4 2 2" xfId="12164" xr:uid="{00000000-0005-0000-0000-00002A330000}"/>
    <cellStyle name="Normal 13 2 3 2 2 4 2 3" xfId="12165" xr:uid="{00000000-0005-0000-0000-00002B330000}"/>
    <cellStyle name="Normal 13 2 3 2 2 4 3" xfId="12166" xr:uid="{00000000-0005-0000-0000-00002C330000}"/>
    <cellStyle name="Normal 13 2 3 2 2 4 4" xfId="12167" xr:uid="{00000000-0005-0000-0000-00002D330000}"/>
    <cellStyle name="Normal 13 2 3 2 2 5" xfId="12168" xr:uid="{00000000-0005-0000-0000-00002E330000}"/>
    <cellStyle name="Normal 13 2 3 2 2 5 2" xfId="12169" xr:uid="{00000000-0005-0000-0000-00002F330000}"/>
    <cellStyle name="Normal 13 2 3 2 2 5 3" xfId="12170" xr:uid="{00000000-0005-0000-0000-000030330000}"/>
    <cellStyle name="Normal 13 2 3 2 2 6" xfId="12171" xr:uid="{00000000-0005-0000-0000-000031330000}"/>
    <cellStyle name="Normal 13 2 3 2 2 6 2" xfId="12172" xr:uid="{00000000-0005-0000-0000-000032330000}"/>
    <cellStyle name="Normal 13 2 3 2 2 7" xfId="12173" xr:uid="{00000000-0005-0000-0000-000033330000}"/>
    <cellStyle name="Normal 13 2 3 2 3" xfId="12174" xr:uid="{00000000-0005-0000-0000-000034330000}"/>
    <cellStyle name="Normal 13 2 3 2 3 2" xfId="12175" xr:uid="{00000000-0005-0000-0000-000035330000}"/>
    <cellStyle name="Normal 13 2 3 2 3 2 2" xfId="12176" xr:uid="{00000000-0005-0000-0000-000036330000}"/>
    <cellStyle name="Normal 13 2 3 2 3 2 3" xfId="12177" xr:uid="{00000000-0005-0000-0000-000037330000}"/>
    <cellStyle name="Normal 13 2 3 2 3 3" xfId="12178" xr:uid="{00000000-0005-0000-0000-000038330000}"/>
    <cellStyle name="Normal 13 2 3 2 3 3 2" xfId="12179" xr:uid="{00000000-0005-0000-0000-000039330000}"/>
    <cellStyle name="Normal 13 2 3 2 3 3 3" xfId="12180" xr:uid="{00000000-0005-0000-0000-00003A330000}"/>
    <cellStyle name="Normal 13 2 3 2 3 4" xfId="12181" xr:uid="{00000000-0005-0000-0000-00003B330000}"/>
    <cellStyle name="Normal 13 2 3 2 3 4 2" xfId="12182" xr:uid="{00000000-0005-0000-0000-00003C330000}"/>
    <cellStyle name="Normal 13 2 3 2 3 4 3" xfId="12183" xr:uid="{00000000-0005-0000-0000-00003D330000}"/>
    <cellStyle name="Normal 13 2 3 2 3 5" xfId="12184" xr:uid="{00000000-0005-0000-0000-00003E330000}"/>
    <cellStyle name="Normal 13 2 3 2 3 5 2" xfId="12185" xr:uid="{00000000-0005-0000-0000-00003F330000}"/>
    <cellStyle name="Normal 13 2 3 2 3 6" xfId="12186" xr:uid="{00000000-0005-0000-0000-000040330000}"/>
    <cellStyle name="Normal 13 2 3 2 4" xfId="12187" xr:uid="{00000000-0005-0000-0000-000041330000}"/>
    <cellStyle name="Normal 13 2 3 2 4 2" xfId="12188" xr:uid="{00000000-0005-0000-0000-000042330000}"/>
    <cellStyle name="Normal 13 2 3 2 4 2 2" xfId="12189" xr:uid="{00000000-0005-0000-0000-000043330000}"/>
    <cellStyle name="Normal 13 2 3 2 4 2 3" xfId="12190" xr:uid="{00000000-0005-0000-0000-000044330000}"/>
    <cellStyle name="Normal 13 2 3 2 4 3" xfId="12191" xr:uid="{00000000-0005-0000-0000-000045330000}"/>
    <cellStyle name="Normal 13 2 3 2 4 4" xfId="12192" xr:uid="{00000000-0005-0000-0000-000046330000}"/>
    <cellStyle name="Normal 13 2 3 2 5" xfId="12193" xr:uid="{00000000-0005-0000-0000-000047330000}"/>
    <cellStyle name="Normal 13 2 3 2 5 2" xfId="12194" xr:uid="{00000000-0005-0000-0000-000048330000}"/>
    <cellStyle name="Normal 13 2 3 2 5 2 2" xfId="12195" xr:uid="{00000000-0005-0000-0000-000049330000}"/>
    <cellStyle name="Normal 13 2 3 2 5 2 3" xfId="12196" xr:uid="{00000000-0005-0000-0000-00004A330000}"/>
    <cellStyle name="Normal 13 2 3 2 5 3" xfId="12197" xr:uid="{00000000-0005-0000-0000-00004B330000}"/>
    <cellStyle name="Normal 13 2 3 2 5 4" xfId="12198" xr:uid="{00000000-0005-0000-0000-00004C330000}"/>
    <cellStyle name="Normal 13 2 3 2 6" xfId="12199" xr:uid="{00000000-0005-0000-0000-00004D330000}"/>
    <cellStyle name="Normal 13 2 3 2 6 2" xfId="12200" xr:uid="{00000000-0005-0000-0000-00004E330000}"/>
    <cellStyle name="Normal 13 2 3 2 6 3" xfId="12201" xr:uid="{00000000-0005-0000-0000-00004F330000}"/>
    <cellStyle name="Normal 13 2 3 2 7" xfId="12202" xr:uid="{00000000-0005-0000-0000-000050330000}"/>
    <cellStyle name="Normal 13 2 3 2 7 2" xfId="12203" xr:uid="{00000000-0005-0000-0000-000051330000}"/>
    <cellStyle name="Normal 13 2 3 2 8" xfId="12204" xr:uid="{00000000-0005-0000-0000-000052330000}"/>
    <cellStyle name="Normal 13 2 3 2 9" xfId="12205" xr:uid="{00000000-0005-0000-0000-000053330000}"/>
    <cellStyle name="Normal 13 2 3 3" xfId="12206" xr:uid="{00000000-0005-0000-0000-000054330000}"/>
    <cellStyle name="Normal 13 2 3 3 2" xfId="12207" xr:uid="{00000000-0005-0000-0000-000055330000}"/>
    <cellStyle name="Normal 13 2 3 3 2 2" xfId="12208" xr:uid="{00000000-0005-0000-0000-000056330000}"/>
    <cellStyle name="Normal 13 2 3 3 2 2 2" xfId="12209" xr:uid="{00000000-0005-0000-0000-000057330000}"/>
    <cellStyle name="Normal 13 2 3 3 2 2 3" xfId="12210" xr:uid="{00000000-0005-0000-0000-000058330000}"/>
    <cellStyle name="Normal 13 2 3 3 2 3" xfId="12211" xr:uid="{00000000-0005-0000-0000-000059330000}"/>
    <cellStyle name="Normal 13 2 3 3 2 3 2" xfId="12212" xr:uid="{00000000-0005-0000-0000-00005A330000}"/>
    <cellStyle name="Normal 13 2 3 3 2 3 3" xfId="12213" xr:uid="{00000000-0005-0000-0000-00005B330000}"/>
    <cellStyle name="Normal 13 2 3 3 2 4" xfId="12214" xr:uid="{00000000-0005-0000-0000-00005C330000}"/>
    <cellStyle name="Normal 13 2 3 3 2 4 2" xfId="12215" xr:uid="{00000000-0005-0000-0000-00005D330000}"/>
    <cellStyle name="Normal 13 2 3 3 2 4 3" xfId="12216" xr:uid="{00000000-0005-0000-0000-00005E330000}"/>
    <cellStyle name="Normal 13 2 3 3 2 5" xfId="12217" xr:uid="{00000000-0005-0000-0000-00005F330000}"/>
    <cellStyle name="Normal 13 2 3 3 2 5 2" xfId="12218" xr:uid="{00000000-0005-0000-0000-000060330000}"/>
    <cellStyle name="Normal 13 2 3 3 2 6" xfId="12219" xr:uid="{00000000-0005-0000-0000-000061330000}"/>
    <cellStyle name="Normal 13 2 3 3 3" xfId="12220" xr:uid="{00000000-0005-0000-0000-000062330000}"/>
    <cellStyle name="Normal 13 2 3 3 3 2" xfId="12221" xr:uid="{00000000-0005-0000-0000-000063330000}"/>
    <cellStyle name="Normal 13 2 3 3 3 2 2" xfId="12222" xr:uid="{00000000-0005-0000-0000-000064330000}"/>
    <cellStyle name="Normal 13 2 3 3 3 2 3" xfId="12223" xr:uid="{00000000-0005-0000-0000-000065330000}"/>
    <cellStyle name="Normal 13 2 3 3 3 3" xfId="12224" xr:uid="{00000000-0005-0000-0000-000066330000}"/>
    <cellStyle name="Normal 13 2 3 3 3 4" xfId="12225" xr:uid="{00000000-0005-0000-0000-000067330000}"/>
    <cellStyle name="Normal 13 2 3 3 4" xfId="12226" xr:uid="{00000000-0005-0000-0000-000068330000}"/>
    <cellStyle name="Normal 13 2 3 3 4 2" xfId="12227" xr:uid="{00000000-0005-0000-0000-000069330000}"/>
    <cellStyle name="Normal 13 2 3 3 4 2 2" xfId="12228" xr:uid="{00000000-0005-0000-0000-00006A330000}"/>
    <cellStyle name="Normal 13 2 3 3 4 2 3" xfId="12229" xr:uid="{00000000-0005-0000-0000-00006B330000}"/>
    <cellStyle name="Normal 13 2 3 3 4 3" xfId="12230" xr:uid="{00000000-0005-0000-0000-00006C330000}"/>
    <cellStyle name="Normal 13 2 3 3 4 4" xfId="12231" xr:uid="{00000000-0005-0000-0000-00006D330000}"/>
    <cellStyle name="Normal 13 2 3 3 5" xfId="12232" xr:uid="{00000000-0005-0000-0000-00006E330000}"/>
    <cellStyle name="Normal 13 2 3 3 5 2" xfId="12233" xr:uid="{00000000-0005-0000-0000-00006F330000}"/>
    <cellStyle name="Normal 13 2 3 3 5 3" xfId="12234" xr:uid="{00000000-0005-0000-0000-000070330000}"/>
    <cellStyle name="Normal 13 2 3 3 6" xfId="12235" xr:uid="{00000000-0005-0000-0000-000071330000}"/>
    <cellStyle name="Normal 13 2 3 3 6 2" xfId="12236" xr:uid="{00000000-0005-0000-0000-000072330000}"/>
    <cellStyle name="Normal 13 2 3 3 7" xfId="12237" xr:uid="{00000000-0005-0000-0000-000073330000}"/>
    <cellStyle name="Normal 13 2 3 4" xfId="12238" xr:uid="{00000000-0005-0000-0000-000074330000}"/>
    <cellStyle name="Normal 13 2 3 4 2" xfId="12239" xr:uid="{00000000-0005-0000-0000-000075330000}"/>
    <cellStyle name="Normal 13 2 3 4 2 2" xfId="12240" xr:uid="{00000000-0005-0000-0000-000076330000}"/>
    <cellStyle name="Normal 13 2 3 4 2 3" xfId="12241" xr:uid="{00000000-0005-0000-0000-000077330000}"/>
    <cellStyle name="Normal 13 2 3 4 3" xfId="12242" xr:uid="{00000000-0005-0000-0000-000078330000}"/>
    <cellStyle name="Normal 13 2 3 4 3 2" xfId="12243" xr:uid="{00000000-0005-0000-0000-000079330000}"/>
    <cellStyle name="Normal 13 2 3 4 3 3" xfId="12244" xr:uid="{00000000-0005-0000-0000-00007A330000}"/>
    <cellStyle name="Normal 13 2 3 4 4" xfId="12245" xr:uid="{00000000-0005-0000-0000-00007B330000}"/>
    <cellStyle name="Normal 13 2 3 4 4 2" xfId="12246" xr:uid="{00000000-0005-0000-0000-00007C330000}"/>
    <cellStyle name="Normal 13 2 3 4 4 3" xfId="12247" xr:uid="{00000000-0005-0000-0000-00007D330000}"/>
    <cellStyle name="Normal 13 2 3 4 5" xfId="12248" xr:uid="{00000000-0005-0000-0000-00007E330000}"/>
    <cellStyle name="Normal 13 2 3 4 5 2" xfId="12249" xr:uid="{00000000-0005-0000-0000-00007F330000}"/>
    <cellStyle name="Normal 13 2 3 4 6" xfId="12250" xr:uid="{00000000-0005-0000-0000-000080330000}"/>
    <cellStyle name="Normal 13 2 3 5" xfId="12251" xr:uid="{00000000-0005-0000-0000-000081330000}"/>
    <cellStyle name="Normal 13 2 3 5 2" xfId="12252" xr:uid="{00000000-0005-0000-0000-000082330000}"/>
    <cellStyle name="Normal 13 2 3 5 2 2" xfId="12253" xr:uid="{00000000-0005-0000-0000-000083330000}"/>
    <cellStyle name="Normal 13 2 3 5 2 3" xfId="12254" xr:uid="{00000000-0005-0000-0000-000084330000}"/>
    <cellStyle name="Normal 13 2 3 5 3" xfId="12255" xr:uid="{00000000-0005-0000-0000-000085330000}"/>
    <cellStyle name="Normal 13 2 3 5 4" xfId="12256" xr:uid="{00000000-0005-0000-0000-000086330000}"/>
    <cellStyle name="Normal 13 2 3 6" xfId="12257" xr:uid="{00000000-0005-0000-0000-000087330000}"/>
    <cellStyle name="Normal 13 2 3 6 2" xfId="12258" xr:uid="{00000000-0005-0000-0000-000088330000}"/>
    <cellStyle name="Normal 13 2 3 6 2 2" xfId="12259" xr:uid="{00000000-0005-0000-0000-000089330000}"/>
    <cellStyle name="Normal 13 2 3 6 2 3" xfId="12260" xr:uid="{00000000-0005-0000-0000-00008A330000}"/>
    <cellStyle name="Normal 13 2 3 6 3" xfId="12261" xr:uid="{00000000-0005-0000-0000-00008B330000}"/>
    <cellStyle name="Normal 13 2 3 6 4" xfId="12262" xr:uid="{00000000-0005-0000-0000-00008C330000}"/>
    <cellStyle name="Normal 13 2 3 7" xfId="12263" xr:uid="{00000000-0005-0000-0000-00008D330000}"/>
    <cellStyle name="Normal 13 2 3 7 2" xfId="12264" xr:uid="{00000000-0005-0000-0000-00008E330000}"/>
    <cellStyle name="Normal 13 2 3 7 3" xfId="12265" xr:uid="{00000000-0005-0000-0000-00008F330000}"/>
    <cellStyle name="Normal 13 2 3 8" xfId="12266" xr:uid="{00000000-0005-0000-0000-000090330000}"/>
    <cellStyle name="Normal 13 2 3 8 2" xfId="12267" xr:uid="{00000000-0005-0000-0000-000091330000}"/>
    <cellStyle name="Normal 13 2 3 9" xfId="12268" xr:uid="{00000000-0005-0000-0000-000092330000}"/>
    <cellStyle name="Normal 13 2 4" xfId="12269" xr:uid="{00000000-0005-0000-0000-000093330000}"/>
    <cellStyle name="Normal 13 2 4 2" xfId="12270" xr:uid="{00000000-0005-0000-0000-000094330000}"/>
    <cellStyle name="Normal 13 2 4 2 2" xfId="12271" xr:uid="{00000000-0005-0000-0000-000095330000}"/>
    <cellStyle name="Normal 13 2 4 2 2 2" xfId="12272" xr:uid="{00000000-0005-0000-0000-000096330000}"/>
    <cellStyle name="Normal 13 2 4 2 2 2 2" xfId="12273" xr:uid="{00000000-0005-0000-0000-000097330000}"/>
    <cellStyle name="Normal 13 2 4 2 2 2 3" xfId="12274" xr:uid="{00000000-0005-0000-0000-000098330000}"/>
    <cellStyle name="Normal 13 2 4 2 2 3" xfId="12275" xr:uid="{00000000-0005-0000-0000-000099330000}"/>
    <cellStyle name="Normal 13 2 4 2 2 3 2" xfId="12276" xr:uid="{00000000-0005-0000-0000-00009A330000}"/>
    <cellStyle name="Normal 13 2 4 2 2 3 3" xfId="12277" xr:uid="{00000000-0005-0000-0000-00009B330000}"/>
    <cellStyle name="Normal 13 2 4 2 2 4" xfId="12278" xr:uid="{00000000-0005-0000-0000-00009C330000}"/>
    <cellStyle name="Normal 13 2 4 2 2 4 2" xfId="12279" xr:uid="{00000000-0005-0000-0000-00009D330000}"/>
    <cellStyle name="Normal 13 2 4 2 2 4 3" xfId="12280" xr:uid="{00000000-0005-0000-0000-00009E330000}"/>
    <cellStyle name="Normal 13 2 4 2 2 5" xfId="12281" xr:uid="{00000000-0005-0000-0000-00009F330000}"/>
    <cellStyle name="Normal 13 2 4 2 2 5 2" xfId="12282" xr:uid="{00000000-0005-0000-0000-0000A0330000}"/>
    <cellStyle name="Normal 13 2 4 2 2 6" xfId="12283" xr:uid="{00000000-0005-0000-0000-0000A1330000}"/>
    <cellStyle name="Normal 13 2 4 2 3" xfId="12284" xr:uid="{00000000-0005-0000-0000-0000A2330000}"/>
    <cellStyle name="Normal 13 2 4 2 3 2" xfId="12285" xr:uid="{00000000-0005-0000-0000-0000A3330000}"/>
    <cellStyle name="Normal 13 2 4 2 3 2 2" xfId="12286" xr:uid="{00000000-0005-0000-0000-0000A4330000}"/>
    <cellStyle name="Normal 13 2 4 2 3 2 3" xfId="12287" xr:uid="{00000000-0005-0000-0000-0000A5330000}"/>
    <cellStyle name="Normal 13 2 4 2 3 3" xfId="12288" xr:uid="{00000000-0005-0000-0000-0000A6330000}"/>
    <cellStyle name="Normal 13 2 4 2 3 4" xfId="12289" xr:uid="{00000000-0005-0000-0000-0000A7330000}"/>
    <cellStyle name="Normal 13 2 4 2 4" xfId="12290" xr:uid="{00000000-0005-0000-0000-0000A8330000}"/>
    <cellStyle name="Normal 13 2 4 2 4 2" xfId="12291" xr:uid="{00000000-0005-0000-0000-0000A9330000}"/>
    <cellStyle name="Normal 13 2 4 2 4 2 2" xfId="12292" xr:uid="{00000000-0005-0000-0000-0000AA330000}"/>
    <cellStyle name="Normal 13 2 4 2 4 2 3" xfId="12293" xr:uid="{00000000-0005-0000-0000-0000AB330000}"/>
    <cellStyle name="Normal 13 2 4 2 4 3" xfId="12294" xr:uid="{00000000-0005-0000-0000-0000AC330000}"/>
    <cellStyle name="Normal 13 2 4 2 4 4" xfId="12295" xr:uid="{00000000-0005-0000-0000-0000AD330000}"/>
    <cellStyle name="Normal 13 2 4 2 5" xfId="12296" xr:uid="{00000000-0005-0000-0000-0000AE330000}"/>
    <cellStyle name="Normal 13 2 4 2 5 2" xfId="12297" xr:uid="{00000000-0005-0000-0000-0000AF330000}"/>
    <cellStyle name="Normal 13 2 4 2 5 3" xfId="12298" xr:uid="{00000000-0005-0000-0000-0000B0330000}"/>
    <cellStyle name="Normal 13 2 4 2 6" xfId="12299" xr:uid="{00000000-0005-0000-0000-0000B1330000}"/>
    <cellStyle name="Normal 13 2 4 2 6 2" xfId="12300" xr:uid="{00000000-0005-0000-0000-0000B2330000}"/>
    <cellStyle name="Normal 13 2 4 2 7" xfId="12301" xr:uid="{00000000-0005-0000-0000-0000B3330000}"/>
    <cellStyle name="Normal 13 2 4 2 8" xfId="12302" xr:uid="{00000000-0005-0000-0000-0000B4330000}"/>
    <cellStyle name="Normal 13 2 4 3" xfId="12303" xr:uid="{00000000-0005-0000-0000-0000B5330000}"/>
    <cellStyle name="Normal 13 2 4 3 2" xfId="12304" xr:uid="{00000000-0005-0000-0000-0000B6330000}"/>
    <cellStyle name="Normal 13 2 4 3 2 2" xfId="12305" xr:uid="{00000000-0005-0000-0000-0000B7330000}"/>
    <cellStyle name="Normal 13 2 4 3 2 3" xfId="12306" xr:uid="{00000000-0005-0000-0000-0000B8330000}"/>
    <cellStyle name="Normal 13 2 4 3 3" xfId="12307" xr:uid="{00000000-0005-0000-0000-0000B9330000}"/>
    <cellStyle name="Normal 13 2 4 3 3 2" xfId="12308" xr:uid="{00000000-0005-0000-0000-0000BA330000}"/>
    <cellStyle name="Normal 13 2 4 3 3 3" xfId="12309" xr:uid="{00000000-0005-0000-0000-0000BB330000}"/>
    <cellStyle name="Normal 13 2 4 3 4" xfId="12310" xr:uid="{00000000-0005-0000-0000-0000BC330000}"/>
    <cellStyle name="Normal 13 2 4 3 4 2" xfId="12311" xr:uid="{00000000-0005-0000-0000-0000BD330000}"/>
    <cellStyle name="Normal 13 2 4 3 4 3" xfId="12312" xr:uid="{00000000-0005-0000-0000-0000BE330000}"/>
    <cellStyle name="Normal 13 2 4 3 5" xfId="12313" xr:uid="{00000000-0005-0000-0000-0000BF330000}"/>
    <cellStyle name="Normal 13 2 4 3 5 2" xfId="12314" xr:uid="{00000000-0005-0000-0000-0000C0330000}"/>
    <cellStyle name="Normal 13 2 4 3 6" xfId="12315" xr:uid="{00000000-0005-0000-0000-0000C1330000}"/>
    <cellStyle name="Normal 13 2 4 4" xfId="12316" xr:uid="{00000000-0005-0000-0000-0000C2330000}"/>
    <cellStyle name="Normal 13 2 4 4 2" xfId="12317" xr:uid="{00000000-0005-0000-0000-0000C3330000}"/>
    <cellStyle name="Normal 13 2 4 4 2 2" xfId="12318" xr:uid="{00000000-0005-0000-0000-0000C4330000}"/>
    <cellStyle name="Normal 13 2 4 4 2 3" xfId="12319" xr:uid="{00000000-0005-0000-0000-0000C5330000}"/>
    <cellStyle name="Normal 13 2 4 4 3" xfId="12320" xr:uid="{00000000-0005-0000-0000-0000C6330000}"/>
    <cellStyle name="Normal 13 2 4 4 4" xfId="12321" xr:uid="{00000000-0005-0000-0000-0000C7330000}"/>
    <cellStyle name="Normal 13 2 4 5" xfId="12322" xr:uid="{00000000-0005-0000-0000-0000C8330000}"/>
    <cellStyle name="Normal 13 2 4 5 2" xfId="12323" xr:uid="{00000000-0005-0000-0000-0000C9330000}"/>
    <cellStyle name="Normal 13 2 4 5 2 2" xfId="12324" xr:uid="{00000000-0005-0000-0000-0000CA330000}"/>
    <cellStyle name="Normal 13 2 4 5 2 3" xfId="12325" xr:uid="{00000000-0005-0000-0000-0000CB330000}"/>
    <cellStyle name="Normal 13 2 4 5 3" xfId="12326" xr:uid="{00000000-0005-0000-0000-0000CC330000}"/>
    <cellStyle name="Normal 13 2 4 5 4" xfId="12327" xr:uid="{00000000-0005-0000-0000-0000CD330000}"/>
    <cellStyle name="Normal 13 2 4 6" xfId="12328" xr:uid="{00000000-0005-0000-0000-0000CE330000}"/>
    <cellStyle name="Normal 13 2 4 6 2" xfId="12329" xr:uid="{00000000-0005-0000-0000-0000CF330000}"/>
    <cellStyle name="Normal 13 2 4 6 3" xfId="12330" xr:uid="{00000000-0005-0000-0000-0000D0330000}"/>
    <cellStyle name="Normal 13 2 4 7" xfId="12331" xr:uid="{00000000-0005-0000-0000-0000D1330000}"/>
    <cellStyle name="Normal 13 2 4 7 2" xfId="12332" xr:uid="{00000000-0005-0000-0000-0000D2330000}"/>
    <cellStyle name="Normal 13 2 4 8" xfId="12333" xr:uid="{00000000-0005-0000-0000-0000D3330000}"/>
    <cellStyle name="Normal 13 2 4 9" xfId="12334" xr:uid="{00000000-0005-0000-0000-0000D4330000}"/>
    <cellStyle name="Normal 13 2 5" xfId="12335" xr:uid="{00000000-0005-0000-0000-0000D5330000}"/>
    <cellStyle name="Normal 13 2 5 2" xfId="12336" xr:uid="{00000000-0005-0000-0000-0000D6330000}"/>
    <cellStyle name="Normal 13 2 5 2 2" xfId="12337" xr:uid="{00000000-0005-0000-0000-0000D7330000}"/>
    <cellStyle name="Normal 13 2 5 2 2 2" xfId="12338" xr:uid="{00000000-0005-0000-0000-0000D8330000}"/>
    <cellStyle name="Normal 13 2 5 2 2 3" xfId="12339" xr:uid="{00000000-0005-0000-0000-0000D9330000}"/>
    <cellStyle name="Normal 13 2 5 2 3" xfId="12340" xr:uid="{00000000-0005-0000-0000-0000DA330000}"/>
    <cellStyle name="Normal 13 2 5 2 3 2" xfId="12341" xr:uid="{00000000-0005-0000-0000-0000DB330000}"/>
    <cellStyle name="Normal 13 2 5 2 3 3" xfId="12342" xr:uid="{00000000-0005-0000-0000-0000DC330000}"/>
    <cellStyle name="Normal 13 2 5 2 4" xfId="12343" xr:uid="{00000000-0005-0000-0000-0000DD330000}"/>
    <cellStyle name="Normal 13 2 5 2 4 2" xfId="12344" xr:uid="{00000000-0005-0000-0000-0000DE330000}"/>
    <cellStyle name="Normal 13 2 5 2 4 3" xfId="12345" xr:uid="{00000000-0005-0000-0000-0000DF330000}"/>
    <cellStyle name="Normal 13 2 5 2 5" xfId="12346" xr:uid="{00000000-0005-0000-0000-0000E0330000}"/>
    <cellStyle name="Normal 13 2 5 2 5 2" xfId="12347" xr:uid="{00000000-0005-0000-0000-0000E1330000}"/>
    <cellStyle name="Normal 13 2 5 2 6" xfId="12348" xr:uid="{00000000-0005-0000-0000-0000E2330000}"/>
    <cellStyle name="Normal 13 2 5 2 7" xfId="12349" xr:uid="{00000000-0005-0000-0000-0000E3330000}"/>
    <cellStyle name="Normal 13 2 5 3" xfId="12350" xr:uid="{00000000-0005-0000-0000-0000E4330000}"/>
    <cellStyle name="Normal 13 2 5 3 2" xfId="12351" xr:uid="{00000000-0005-0000-0000-0000E5330000}"/>
    <cellStyle name="Normal 13 2 5 3 2 2" xfId="12352" xr:uid="{00000000-0005-0000-0000-0000E6330000}"/>
    <cellStyle name="Normal 13 2 5 3 2 3" xfId="12353" xr:uid="{00000000-0005-0000-0000-0000E7330000}"/>
    <cellStyle name="Normal 13 2 5 3 3" xfId="12354" xr:uid="{00000000-0005-0000-0000-0000E8330000}"/>
    <cellStyle name="Normal 13 2 5 3 4" xfId="12355" xr:uid="{00000000-0005-0000-0000-0000E9330000}"/>
    <cellStyle name="Normal 13 2 5 4" xfId="12356" xr:uid="{00000000-0005-0000-0000-0000EA330000}"/>
    <cellStyle name="Normal 13 2 5 4 2" xfId="12357" xr:uid="{00000000-0005-0000-0000-0000EB330000}"/>
    <cellStyle name="Normal 13 2 5 4 2 2" xfId="12358" xr:uid="{00000000-0005-0000-0000-0000EC330000}"/>
    <cellStyle name="Normal 13 2 5 4 2 3" xfId="12359" xr:uid="{00000000-0005-0000-0000-0000ED330000}"/>
    <cellStyle name="Normal 13 2 5 4 3" xfId="12360" xr:uid="{00000000-0005-0000-0000-0000EE330000}"/>
    <cellStyle name="Normal 13 2 5 4 4" xfId="12361" xr:uid="{00000000-0005-0000-0000-0000EF330000}"/>
    <cellStyle name="Normal 13 2 5 5" xfId="12362" xr:uid="{00000000-0005-0000-0000-0000F0330000}"/>
    <cellStyle name="Normal 13 2 5 5 2" xfId="12363" xr:uid="{00000000-0005-0000-0000-0000F1330000}"/>
    <cellStyle name="Normal 13 2 5 5 3" xfId="12364" xr:uid="{00000000-0005-0000-0000-0000F2330000}"/>
    <cellStyle name="Normal 13 2 5 6" xfId="12365" xr:uid="{00000000-0005-0000-0000-0000F3330000}"/>
    <cellStyle name="Normal 13 2 5 6 2" xfId="12366" xr:uid="{00000000-0005-0000-0000-0000F4330000}"/>
    <cellStyle name="Normal 13 2 5 7" xfId="12367" xr:uid="{00000000-0005-0000-0000-0000F5330000}"/>
    <cellStyle name="Normal 13 2 5 8" xfId="12368" xr:uid="{00000000-0005-0000-0000-0000F6330000}"/>
    <cellStyle name="Normal 13 2 6" xfId="12369" xr:uid="{00000000-0005-0000-0000-0000F7330000}"/>
    <cellStyle name="Normal 13 2 6 2" xfId="12370" xr:uid="{00000000-0005-0000-0000-0000F8330000}"/>
    <cellStyle name="Normal 13 2 6 2 2" xfId="12371" xr:uid="{00000000-0005-0000-0000-0000F9330000}"/>
    <cellStyle name="Normal 13 2 6 2 3" xfId="12372" xr:uid="{00000000-0005-0000-0000-0000FA330000}"/>
    <cellStyle name="Normal 13 2 6 2 4" xfId="12373" xr:uid="{00000000-0005-0000-0000-0000FB330000}"/>
    <cellStyle name="Normal 13 2 6 3" xfId="12374" xr:uid="{00000000-0005-0000-0000-0000FC330000}"/>
    <cellStyle name="Normal 13 2 6 3 2" xfId="12375" xr:uid="{00000000-0005-0000-0000-0000FD330000}"/>
    <cellStyle name="Normal 13 2 6 3 3" xfId="12376" xr:uid="{00000000-0005-0000-0000-0000FE330000}"/>
    <cellStyle name="Normal 13 2 6 4" xfId="12377" xr:uid="{00000000-0005-0000-0000-0000FF330000}"/>
    <cellStyle name="Normal 13 2 6 4 2" xfId="12378" xr:uid="{00000000-0005-0000-0000-000000340000}"/>
    <cellStyle name="Normal 13 2 6 4 3" xfId="12379" xr:uid="{00000000-0005-0000-0000-000001340000}"/>
    <cellStyle name="Normal 13 2 6 5" xfId="12380" xr:uid="{00000000-0005-0000-0000-000002340000}"/>
    <cellStyle name="Normal 13 2 6 5 2" xfId="12381" xr:uid="{00000000-0005-0000-0000-000003340000}"/>
    <cellStyle name="Normal 13 2 6 6" xfId="12382" xr:uid="{00000000-0005-0000-0000-000004340000}"/>
    <cellStyle name="Normal 13 2 6 7" xfId="12383" xr:uid="{00000000-0005-0000-0000-000005340000}"/>
    <cellStyle name="Normal 13 2 7" xfId="12384" xr:uid="{00000000-0005-0000-0000-000006340000}"/>
    <cellStyle name="Normal 13 2 7 2" xfId="12385" xr:uid="{00000000-0005-0000-0000-000007340000}"/>
    <cellStyle name="Normal 13 2 7 2 2" xfId="12386" xr:uid="{00000000-0005-0000-0000-000008340000}"/>
    <cellStyle name="Normal 13 2 7 2 3" xfId="12387" xr:uid="{00000000-0005-0000-0000-000009340000}"/>
    <cellStyle name="Normal 13 2 7 2 4" xfId="12388" xr:uid="{00000000-0005-0000-0000-00000A340000}"/>
    <cellStyle name="Normal 13 2 7 3" xfId="12389" xr:uid="{00000000-0005-0000-0000-00000B340000}"/>
    <cellStyle name="Normal 13 2 7 4" xfId="12390" xr:uid="{00000000-0005-0000-0000-00000C340000}"/>
    <cellStyle name="Normal 13 2 7 5" xfId="12391" xr:uid="{00000000-0005-0000-0000-00000D340000}"/>
    <cellStyle name="Normal 13 2 8" xfId="12392" xr:uid="{00000000-0005-0000-0000-00000E340000}"/>
    <cellStyle name="Normal 13 2 8 2" xfId="12393" xr:uid="{00000000-0005-0000-0000-00000F340000}"/>
    <cellStyle name="Normal 13 2 8 2 2" xfId="12394" xr:uid="{00000000-0005-0000-0000-000010340000}"/>
    <cellStyle name="Normal 13 2 8 2 3" xfId="12395" xr:uid="{00000000-0005-0000-0000-000011340000}"/>
    <cellStyle name="Normal 13 2 8 2 4" xfId="12396" xr:uid="{00000000-0005-0000-0000-000012340000}"/>
    <cellStyle name="Normal 13 2 8 3" xfId="12397" xr:uid="{00000000-0005-0000-0000-000013340000}"/>
    <cellStyle name="Normal 13 2 8 4" xfId="12398" xr:uid="{00000000-0005-0000-0000-000014340000}"/>
    <cellStyle name="Normal 13 2 8 5" xfId="12399" xr:uid="{00000000-0005-0000-0000-000015340000}"/>
    <cellStyle name="Normal 13 2 9" xfId="12400" xr:uid="{00000000-0005-0000-0000-000016340000}"/>
    <cellStyle name="Normal 13 2 9 2" xfId="12401" xr:uid="{00000000-0005-0000-0000-000017340000}"/>
    <cellStyle name="Normal 13 2 9 2 2" xfId="12402" xr:uid="{00000000-0005-0000-0000-000018340000}"/>
    <cellStyle name="Normal 13 2 9 3" xfId="12403" xr:uid="{00000000-0005-0000-0000-000019340000}"/>
    <cellStyle name="Normal 13 2 9 4" xfId="12404" xr:uid="{00000000-0005-0000-0000-00001A340000}"/>
    <cellStyle name="Normal 13 20" xfId="12405" xr:uid="{00000000-0005-0000-0000-00001B340000}"/>
    <cellStyle name="Normal 13 21" xfId="36524" xr:uid="{00000000-0005-0000-0000-00001C340000}"/>
    <cellStyle name="Normal 13 22" xfId="43508" xr:uid="{00000000-0005-0000-0000-00001D340000}"/>
    <cellStyle name="Normal 13 3" xfId="12406" xr:uid="{00000000-0005-0000-0000-00001E340000}"/>
    <cellStyle name="Normal 13 3 10" xfId="12407" xr:uid="{00000000-0005-0000-0000-00001F340000}"/>
    <cellStyle name="Normal 13 3 10 2" xfId="12408" xr:uid="{00000000-0005-0000-0000-000020340000}"/>
    <cellStyle name="Normal 13 3 11" xfId="12409" xr:uid="{00000000-0005-0000-0000-000021340000}"/>
    <cellStyle name="Normal 13 3 12" xfId="12410" xr:uid="{00000000-0005-0000-0000-000022340000}"/>
    <cellStyle name="Normal 13 3 13" xfId="12411" xr:uid="{00000000-0005-0000-0000-000023340000}"/>
    <cellStyle name="Normal 13 3 14" xfId="38828" xr:uid="{00000000-0005-0000-0000-000024340000}"/>
    <cellStyle name="Normal 13 3 15" xfId="43745" xr:uid="{00000000-0005-0000-0000-000025340000}"/>
    <cellStyle name="Normal 13 3 2" xfId="12412" xr:uid="{00000000-0005-0000-0000-000026340000}"/>
    <cellStyle name="Normal 13 3 2 2" xfId="12413" xr:uid="{00000000-0005-0000-0000-000027340000}"/>
    <cellStyle name="Normal 13 3 2 2 2" xfId="12414" xr:uid="{00000000-0005-0000-0000-000028340000}"/>
    <cellStyle name="Normal 13 3 2 2 2 2" xfId="12415" xr:uid="{00000000-0005-0000-0000-000029340000}"/>
    <cellStyle name="Normal 13 3 2 2 2 2 2" xfId="12416" xr:uid="{00000000-0005-0000-0000-00002A340000}"/>
    <cellStyle name="Normal 13 3 2 2 2 2 3" xfId="12417" xr:uid="{00000000-0005-0000-0000-00002B340000}"/>
    <cellStyle name="Normal 13 3 2 2 2 3" xfId="12418" xr:uid="{00000000-0005-0000-0000-00002C340000}"/>
    <cellStyle name="Normal 13 3 2 2 2 3 2" xfId="12419" xr:uid="{00000000-0005-0000-0000-00002D340000}"/>
    <cellStyle name="Normal 13 3 2 2 2 3 3" xfId="12420" xr:uid="{00000000-0005-0000-0000-00002E340000}"/>
    <cellStyle name="Normal 13 3 2 2 2 4" xfId="12421" xr:uid="{00000000-0005-0000-0000-00002F340000}"/>
    <cellStyle name="Normal 13 3 2 2 2 4 2" xfId="12422" xr:uid="{00000000-0005-0000-0000-000030340000}"/>
    <cellStyle name="Normal 13 3 2 2 2 4 3" xfId="12423" xr:uid="{00000000-0005-0000-0000-000031340000}"/>
    <cellStyle name="Normal 13 3 2 2 2 5" xfId="12424" xr:uid="{00000000-0005-0000-0000-000032340000}"/>
    <cellStyle name="Normal 13 3 2 2 2 5 2" xfId="12425" xr:uid="{00000000-0005-0000-0000-000033340000}"/>
    <cellStyle name="Normal 13 3 2 2 2 6" xfId="12426" xr:uid="{00000000-0005-0000-0000-000034340000}"/>
    <cellStyle name="Normal 13 3 2 2 3" xfId="12427" xr:uid="{00000000-0005-0000-0000-000035340000}"/>
    <cellStyle name="Normal 13 3 2 2 3 2" xfId="12428" xr:uid="{00000000-0005-0000-0000-000036340000}"/>
    <cellStyle name="Normal 13 3 2 2 3 2 2" xfId="12429" xr:uid="{00000000-0005-0000-0000-000037340000}"/>
    <cellStyle name="Normal 13 3 2 2 3 2 3" xfId="12430" xr:uid="{00000000-0005-0000-0000-000038340000}"/>
    <cellStyle name="Normal 13 3 2 2 3 3" xfId="12431" xr:uid="{00000000-0005-0000-0000-000039340000}"/>
    <cellStyle name="Normal 13 3 2 2 3 4" xfId="12432" xr:uid="{00000000-0005-0000-0000-00003A340000}"/>
    <cellStyle name="Normal 13 3 2 2 4" xfId="12433" xr:uid="{00000000-0005-0000-0000-00003B340000}"/>
    <cellStyle name="Normal 13 3 2 2 4 2" xfId="12434" xr:uid="{00000000-0005-0000-0000-00003C340000}"/>
    <cellStyle name="Normal 13 3 2 2 4 2 2" xfId="12435" xr:uid="{00000000-0005-0000-0000-00003D340000}"/>
    <cellStyle name="Normal 13 3 2 2 4 2 3" xfId="12436" xr:uid="{00000000-0005-0000-0000-00003E340000}"/>
    <cellStyle name="Normal 13 3 2 2 4 3" xfId="12437" xr:uid="{00000000-0005-0000-0000-00003F340000}"/>
    <cellStyle name="Normal 13 3 2 2 4 4" xfId="12438" xr:uid="{00000000-0005-0000-0000-000040340000}"/>
    <cellStyle name="Normal 13 3 2 2 5" xfId="12439" xr:uid="{00000000-0005-0000-0000-000041340000}"/>
    <cellStyle name="Normal 13 3 2 2 5 2" xfId="12440" xr:uid="{00000000-0005-0000-0000-000042340000}"/>
    <cellStyle name="Normal 13 3 2 2 5 3" xfId="12441" xr:uid="{00000000-0005-0000-0000-000043340000}"/>
    <cellStyle name="Normal 13 3 2 2 6" xfId="12442" xr:uid="{00000000-0005-0000-0000-000044340000}"/>
    <cellStyle name="Normal 13 3 2 2 6 2" xfId="12443" xr:uid="{00000000-0005-0000-0000-000045340000}"/>
    <cellStyle name="Normal 13 3 2 2 7" xfId="12444" xr:uid="{00000000-0005-0000-0000-000046340000}"/>
    <cellStyle name="Normal 13 3 2 2 8" xfId="12445" xr:uid="{00000000-0005-0000-0000-000047340000}"/>
    <cellStyle name="Normal 13 3 2 3" xfId="12446" xr:uid="{00000000-0005-0000-0000-000048340000}"/>
    <cellStyle name="Normal 13 3 2 3 2" xfId="12447" xr:uid="{00000000-0005-0000-0000-000049340000}"/>
    <cellStyle name="Normal 13 3 2 3 2 2" xfId="12448" xr:uid="{00000000-0005-0000-0000-00004A340000}"/>
    <cellStyle name="Normal 13 3 2 3 2 3" xfId="12449" xr:uid="{00000000-0005-0000-0000-00004B340000}"/>
    <cellStyle name="Normal 13 3 2 3 3" xfId="12450" xr:uid="{00000000-0005-0000-0000-00004C340000}"/>
    <cellStyle name="Normal 13 3 2 3 3 2" xfId="12451" xr:uid="{00000000-0005-0000-0000-00004D340000}"/>
    <cellStyle name="Normal 13 3 2 3 3 3" xfId="12452" xr:uid="{00000000-0005-0000-0000-00004E340000}"/>
    <cellStyle name="Normal 13 3 2 3 4" xfId="12453" xr:uid="{00000000-0005-0000-0000-00004F340000}"/>
    <cellStyle name="Normal 13 3 2 3 4 2" xfId="12454" xr:uid="{00000000-0005-0000-0000-000050340000}"/>
    <cellStyle name="Normal 13 3 2 3 4 3" xfId="12455" xr:uid="{00000000-0005-0000-0000-000051340000}"/>
    <cellStyle name="Normal 13 3 2 3 5" xfId="12456" xr:uid="{00000000-0005-0000-0000-000052340000}"/>
    <cellStyle name="Normal 13 3 2 3 5 2" xfId="12457" xr:uid="{00000000-0005-0000-0000-000053340000}"/>
    <cellStyle name="Normal 13 3 2 3 6" xfId="12458" xr:uid="{00000000-0005-0000-0000-000054340000}"/>
    <cellStyle name="Normal 13 3 2 4" xfId="12459" xr:uid="{00000000-0005-0000-0000-000055340000}"/>
    <cellStyle name="Normal 13 3 2 4 2" xfId="12460" xr:uid="{00000000-0005-0000-0000-000056340000}"/>
    <cellStyle name="Normal 13 3 2 4 2 2" xfId="12461" xr:uid="{00000000-0005-0000-0000-000057340000}"/>
    <cellStyle name="Normal 13 3 2 4 2 3" xfId="12462" xr:uid="{00000000-0005-0000-0000-000058340000}"/>
    <cellStyle name="Normal 13 3 2 4 3" xfId="12463" xr:uid="{00000000-0005-0000-0000-000059340000}"/>
    <cellStyle name="Normal 13 3 2 4 4" xfId="12464" xr:uid="{00000000-0005-0000-0000-00005A340000}"/>
    <cellStyle name="Normal 13 3 2 5" xfId="12465" xr:uid="{00000000-0005-0000-0000-00005B340000}"/>
    <cellStyle name="Normal 13 3 2 5 2" xfId="12466" xr:uid="{00000000-0005-0000-0000-00005C340000}"/>
    <cellStyle name="Normal 13 3 2 5 2 2" xfId="12467" xr:uid="{00000000-0005-0000-0000-00005D340000}"/>
    <cellStyle name="Normal 13 3 2 5 2 3" xfId="12468" xr:uid="{00000000-0005-0000-0000-00005E340000}"/>
    <cellStyle name="Normal 13 3 2 5 3" xfId="12469" xr:uid="{00000000-0005-0000-0000-00005F340000}"/>
    <cellStyle name="Normal 13 3 2 5 4" xfId="12470" xr:uid="{00000000-0005-0000-0000-000060340000}"/>
    <cellStyle name="Normal 13 3 2 6" xfId="12471" xr:uid="{00000000-0005-0000-0000-000061340000}"/>
    <cellStyle name="Normal 13 3 2 6 2" xfId="12472" xr:uid="{00000000-0005-0000-0000-000062340000}"/>
    <cellStyle name="Normal 13 3 2 6 3" xfId="12473" xr:uid="{00000000-0005-0000-0000-000063340000}"/>
    <cellStyle name="Normal 13 3 2 7" xfId="12474" xr:uid="{00000000-0005-0000-0000-000064340000}"/>
    <cellStyle name="Normal 13 3 2 7 2" xfId="12475" xr:uid="{00000000-0005-0000-0000-000065340000}"/>
    <cellStyle name="Normal 13 3 2 8" xfId="12476" xr:uid="{00000000-0005-0000-0000-000066340000}"/>
    <cellStyle name="Normal 13 3 2 9" xfId="12477" xr:uid="{00000000-0005-0000-0000-000067340000}"/>
    <cellStyle name="Normal 13 3 3" xfId="12478" xr:uid="{00000000-0005-0000-0000-000068340000}"/>
    <cellStyle name="Normal 13 3 3 2" xfId="12479" xr:uid="{00000000-0005-0000-0000-000069340000}"/>
    <cellStyle name="Normal 13 3 3 2 2" xfId="12480" xr:uid="{00000000-0005-0000-0000-00006A340000}"/>
    <cellStyle name="Normal 13 3 3 2 2 2" xfId="12481" xr:uid="{00000000-0005-0000-0000-00006B340000}"/>
    <cellStyle name="Normal 13 3 3 2 2 3" xfId="12482" xr:uid="{00000000-0005-0000-0000-00006C340000}"/>
    <cellStyle name="Normal 13 3 3 2 3" xfId="12483" xr:uid="{00000000-0005-0000-0000-00006D340000}"/>
    <cellStyle name="Normal 13 3 3 2 3 2" xfId="12484" xr:uid="{00000000-0005-0000-0000-00006E340000}"/>
    <cellStyle name="Normal 13 3 3 2 3 3" xfId="12485" xr:uid="{00000000-0005-0000-0000-00006F340000}"/>
    <cellStyle name="Normal 13 3 3 2 4" xfId="12486" xr:uid="{00000000-0005-0000-0000-000070340000}"/>
    <cellStyle name="Normal 13 3 3 2 4 2" xfId="12487" xr:uid="{00000000-0005-0000-0000-000071340000}"/>
    <cellStyle name="Normal 13 3 3 2 4 3" xfId="12488" xr:uid="{00000000-0005-0000-0000-000072340000}"/>
    <cellStyle name="Normal 13 3 3 2 5" xfId="12489" xr:uid="{00000000-0005-0000-0000-000073340000}"/>
    <cellStyle name="Normal 13 3 3 2 5 2" xfId="12490" xr:uid="{00000000-0005-0000-0000-000074340000}"/>
    <cellStyle name="Normal 13 3 3 2 6" xfId="12491" xr:uid="{00000000-0005-0000-0000-000075340000}"/>
    <cellStyle name="Normal 13 3 3 2 7" xfId="12492" xr:uid="{00000000-0005-0000-0000-000076340000}"/>
    <cellStyle name="Normal 13 3 3 3" xfId="12493" xr:uid="{00000000-0005-0000-0000-000077340000}"/>
    <cellStyle name="Normal 13 3 3 3 2" xfId="12494" xr:uid="{00000000-0005-0000-0000-000078340000}"/>
    <cellStyle name="Normal 13 3 3 3 2 2" xfId="12495" xr:uid="{00000000-0005-0000-0000-000079340000}"/>
    <cellStyle name="Normal 13 3 3 3 2 3" xfId="12496" xr:uid="{00000000-0005-0000-0000-00007A340000}"/>
    <cellStyle name="Normal 13 3 3 3 3" xfId="12497" xr:uid="{00000000-0005-0000-0000-00007B340000}"/>
    <cellStyle name="Normal 13 3 3 3 4" xfId="12498" xr:uid="{00000000-0005-0000-0000-00007C340000}"/>
    <cellStyle name="Normal 13 3 3 4" xfId="12499" xr:uid="{00000000-0005-0000-0000-00007D340000}"/>
    <cellStyle name="Normal 13 3 3 4 2" xfId="12500" xr:uid="{00000000-0005-0000-0000-00007E340000}"/>
    <cellStyle name="Normal 13 3 3 4 2 2" xfId="12501" xr:uid="{00000000-0005-0000-0000-00007F340000}"/>
    <cellStyle name="Normal 13 3 3 4 2 3" xfId="12502" xr:uid="{00000000-0005-0000-0000-000080340000}"/>
    <cellStyle name="Normal 13 3 3 4 3" xfId="12503" xr:uid="{00000000-0005-0000-0000-000081340000}"/>
    <cellStyle name="Normal 13 3 3 4 4" xfId="12504" xr:uid="{00000000-0005-0000-0000-000082340000}"/>
    <cellStyle name="Normal 13 3 3 5" xfId="12505" xr:uid="{00000000-0005-0000-0000-000083340000}"/>
    <cellStyle name="Normal 13 3 3 5 2" xfId="12506" xr:uid="{00000000-0005-0000-0000-000084340000}"/>
    <cellStyle name="Normal 13 3 3 5 3" xfId="12507" xr:uid="{00000000-0005-0000-0000-000085340000}"/>
    <cellStyle name="Normal 13 3 3 6" xfId="12508" xr:uid="{00000000-0005-0000-0000-000086340000}"/>
    <cellStyle name="Normal 13 3 3 6 2" xfId="12509" xr:uid="{00000000-0005-0000-0000-000087340000}"/>
    <cellStyle name="Normal 13 3 3 7" xfId="12510" xr:uid="{00000000-0005-0000-0000-000088340000}"/>
    <cellStyle name="Normal 13 3 3 8" xfId="12511" xr:uid="{00000000-0005-0000-0000-000089340000}"/>
    <cellStyle name="Normal 13 3 4" xfId="12512" xr:uid="{00000000-0005-0000-0000-00008A340000}"/>
    <cellStyle name="Normal 13 3 4 2" xfId="12513" xr:uid="{00000000-0005-0000-0000-00008B340000}"/>
    <cellStyle name="Normal 13 3 4 2 2" xfId="12514" xr:uid="{00000000-0005-0000-0000-00008C340000}"/>
    <cellStyle name="Normal 13 3 4 2 3" xfId="12515" xr:uid="{00000000-0005-0000-0000-00008D340000}"/>
    <cellStyle name="Normal 13 3 4 2 4" xfId="12516" xr:uid="{00000000-0005-0000-0000-00008E340000}"/>
    <cellStyle name="Normal 13 3 4 3" xfId="12517" xr:uid="{00000000-0005-0000-0000-00008F340000}"/>
    <cellStyle name="Normal 13 3 4 3 2" xfId="12518" xr:uid="{00000000-0005-0000-0000-000090340000}"/>
    <cellStyle name="Normal 13 3 4 3 3" xfId="12519" xr:uid="{00000000-0005-0000-0000-000091340000}"/>
    <cellStyle name="Normal 13 3 4 4" xfId="12520" xr:uid="{00000000-0005-0000-0000-000092340000}"/>
    <cellStyle name="Normal 13 3 4 4 2" xfId="12521" xr:uid="{00000000-0005-0000-0000-000093340000}"/>
    <cellStyle name="Normal 13 3 4 4 3" xfId="12522" xr:uid="{00000000-0005-0000-0000-000094340000}"/>
    <cellStyle name="Normal 13 3 4 5" xfId="12523" xr:uid="{00000000-0005-0000-0000-000095340000}"/>
    <cellStyle name="Normal 13 3 4 5 2" xfId="12524" xr:uid="{00000000-0005-0000-0000-000096340000}"/>
    <cellStyle name="Normal 13 3 4 6" xfId="12525" xr:uid="{00000000-0005-0000-0000-000097340000}"/>
    <cellStyle name="Normal 13 3 4 7" xfId="12526" xr:uid="{00000000-0005-0000-0000-000098340000}"/>
    <cellStyle name="Normal 13 3 5" xfId="12527" xr:uid="{00000000-0005-0000-0000-000099340000}"/>
    <cellStyle name="Normal 13 3 5 2" xfId="12528" xr:uid="{00000000-0005-0000-0000-00009A340000}"/>
    <cellStyle name="Normal 13 3 5 2 2" xfId="12529" xr:uid="{00000000-0005-0000-0000-00009B340000}"/>
    <cellStyle name="Normal 13 3 5 2 3" xfId="12530" xr:uid="{00000000-0005-0000-0000-00009C340000}"/>
    <cellStyle name="Normal 13 3 5 2 4" xfId="12531" xr:uid="{00000000-0005-0000-0000-00009D340000}"/>
    <cellStyle name="Normal 13 3 5 3" xfId="12532" xr:uid="{00000000-0005-0000-0000-00009E340000}"/>
    <cellStyle name="Normal 13 3 5 4" xfId="12533" xr:uid="{00000000-0005-0000-0000-00009F340000}"/>
    <cellStyle name="Normal 13 3 5 5" xfId="12534" xr:uid="{00000000-0005-0000-0000-0000A0340000}"/>
    <cellStyle name="Normal 13 3 6" xfId="12535" xr:uid="{00000000-0005-0000-0000-0000A1340000}"/>
    <cellStyle name="Normal 13 3 6 2" xfId="12536" xr:uid="{00000000-0005-0000-0000-0000A2340000}"/>
    <cellStyle name="Normal 13 3 6 2 2" xfId="12537" xr:uid="{00000000-0005-0000-0000-0000A3340000}"/>
    <cellStyle name="Normal 13 3 6 2 3" xfId="12538" xr:uid="{00000000-0005-0000-0000-0000A4340000}"/>
    <cellStyle name="Normal 13 3 6 2 4" xfId="12539" xr:uid="{00000000-0005-0000-0000-0000A5340000}"/>
    <cellStyle name="Normal 13 3 6 3" xfId="12540" xr:uid="{00000000-0005-0000-0000-0000A6340000}"/>
    <cellStyle name="Normal 13 3 6 4" xfId="12541" xr:uid="{00000000-0005-0000-0000-0000A7340000}"/>
    <cellStyle name="Normal 13 3 6 5" xfId="12542" xr:uid="{00000000-0005-0000-0000-0000A8340000}"/>
    <cellStyle name="Normal 13 3 7" xfId="12543" xr:uid="{00000000-0005-0000-0000-0000A9340000}"/>
    <cellStyle name="Normal 13 3 7 2" xfId="12544" xr:uid="{00000000-0005-0000-0000-0000AA340000}"/>
    <cellStyle name="Normal 13 3 7 2 2" xfId="12545" xr:uid="{00000000-0005-0000-0000-0000AB340000}"/>
    <cellStyle name="Normal 13 3 7 3" xfId="12546" xr:uid="{00000000-0005-0000-0000-0000AC340000}"/>
    <cellStyle name="Normal 13 3 7 4" xfId="12547" xr:uid="{00000000-0005-0000-0000-0000AD340000}"/>
    <cellStyle name="Normal 13 3 8" xfId="12548" xr:uid="{00000000-0005-0000-0000-0000AE340000}"/>
    <cellStyle name="Normal 13 3 8 2" xfId="12549" xr:uid="{00000000-0005-0000-0000-0000AF340000}"/>
    <cellStyle name="Normal 13 3 8 2 2" xfId="12550" xr:uid="{00000000-0005-0000-0000-0000B0340000}"/>
    <cellStyle name="Normal 13 3 8 3" xfId="12551" xr:uid="{00000000-0005-0000-0000-0000B1340000}"/>
    <cellStyle name="Normal 13 3 9" xfId="12552" xr:uid="{00000000-0005-0000-0000-0000B2340000}"/>
    <cellStyle name="Normal 13 3 9 2" xfId="12553" xr:uid="{00000000-0005-0000-0000-0000B3340000}"/>
    <cellStyle name="Normal 13 3 9 3" xfId="12554" xr:uid="{00000000-0005-0000-0000-0000B4340000}"/>
    <cellStyle name="Normal 13 4" xfId="12555" xr:uid="{00000000-0005-0000-0000-0000B5340000}"/>
    <cellStyle name="Normal 13 4 10" xfId="12556" xr:uid="{00000000-0005-0000-0000-0000B6340000}"/>
    <cellStyle name="Normal 13 4 10 2" xfId="12557" xr:uid="{00000000-0005-0000-0000-0000B7340000}"/>
    <cellStyle name="Normal 13 4 11" xfId="12558" xr:uid="{00000000-0005-0000-0000-0000B8340000}"/>
    <cellStyle name="Normal 13 4 12" xfId="12559" xr:uid="{00000000-0005-0000-0000-0000B9340000}"/>
    <cellStyle name="Normal 13 4 13" xfId="12560" xr:uid="{00000000-0005-0000-0000-0000BA340000}"/>
    <cellStyle name="Normal 13 4 14" xfId="43760" xr:uid="{00000000-0005-0000-0000-0000BB340000}"/>
    <cellStyle name="Normal 13 4 2" xfId="12561" xr:uid="{00000000-0005-0000-0000-0000BC340000}"/>
    <cellStyle name="Normal 13 4 2 2" xfId="12562" xr:uid="{00000000-0005-0000-0000-0000BD340000}"/>
    <cellStyle name="Normal 13 4 2 2 2" xfId="12563" xr:uid="{00000000-0005-0000-0000-0000BE340000}"/>
    <cellStyle name="Normal 13 4 2 2 2 2" xfId="12564" xr:uid="{00000000-0005-0000-0000-0000BF340000}"/>
    <cellStyle name="Normal 13 4 2 2 2 2 2" xfId="12565" xr:uid="{00000000-0005-0000-0000-0000C0340000}"/>
    <cellStyle name="Normal 13 4 2 2 2 2 3" xfId="12566" xr:uid="{00000000-0005-0000-0000-0000C1340000}"/>
    <cellStyle name="Normal 13 4 2 2 2 3" xfId="12567" xr:uid="{00000000-0005-0000-0000-0000C2340000}"/>
    <cellStyle name="Normal 13 4 2 2 2 3 2" xfId="12568" xr:uid="{00000000-0005-0000-0000-0000C3340000}"/>
    <cellStyle name="Normal 13 4 2 2 2 3 3" xfId="12569" xr:uid="{00000000-0005-0000-0000-0000C4340000}"/>
    <cellStyle name="Normal 13 4 2 2 2 4" xfId="12570" xr:uid="{00000000-0005-0000-0000-0000C5340000}"/>
    <cellStyle name="Normal 13 4 2 2 2 4 2" xfId="12571" xr:uid="{00000000-0005-0000-0000-0000C6340000}"/>
    <cellStyle name="Normal 13 4 2 2 2 4 3" xfId="12572" xr:uid="{00000000-0005-0000-0000-0000C7340000}"/>
    <cellStyle name="Normal 13 4 2 2 2 5" xfId="12573" xr:uid="{00000000-0005-0000-0000-0000C8340000}"/>
    <cellStyle name="Normal 13 4 2 2 2 5 2" xfId="12574" xr:uid="{00000000-0005-0000-0000-0000C9340000}"/>
    <cellStyle name="Normal 13 4 2 2 2 6" xfId="12575" xr:uid="{00000000-0005-0000-0000-0000CA340000}"/>
    <cellStyle name="Normal 13 4 2 2 3" xfId="12576" xr:uid="{00000000-0005-0000-0000-0000CB340000}"/>
    <cellStyle name="Normal 13 4 2 2 3 2" xfId="12577" xr:uid="{00000000-0005-0000-0000-0000CC340000}"/>
    <cellStyle name="Normal 13 4 2 2 3 2 2" xfId="12578" xr:uid="{00000000-0005-0000-0000-0000CD340000}"/>
    <cellStyle name="Normal 13 4 2 2 3 2 3" xfId="12579" xr:uid="{00000000-0005-0000-0000-0000CE340000}"/>
    <cellStyle name="Normal 13 4 2 2 3 3" xfId="12580" xr:uid="{00000000-0005-0000-0000-0000CF340000}"/>
    <cellStyle name="Normal 13 4 2 2 3 4" xfId="12581" xr:uid="{00000000-0005-0000-0000-0000D0340000}"/>
    <cellStyle name="Normal 13 4 2 2 4" xfId="12582" xr:uid="{00000000-0005-0000-0000-0000D1340000}"/>
    <cellStyle name="Normal 13 4 2 2 4 2" xfId="12583" xr:uid="{00000000-0005-0000-0000-0000D2340000}"/>
    <cellStyle name="Normal 13 4 2 2 4 2 2" xfId="12584" xr:uid="{00000000-0005-0000-0000-0000D3340000}"/>
    <cellStyle name="Normal 13 4 2 2 4 2 3" xfId="12585" xr:uid="{00000000-0005-0000-0000-0000D4340000}"/>
    <cellStyle name="Normal 13 4 2 2 4 3" xfId="12586" xr:uid="{00000000-0005-0000-0000-0000D5340000}"/>
    <cellStyle name="Normal 13 4 2 2 4 4" xfId="12587" xr:uid="{00000000-0005-0000-0000-0000D6340000}"/>
    <cellStyle name="Normal 13 4 2 2 5" xfId="12588" xr:uid="{00000000-0005-0000-0000-0000D7340000}"/>
    <cellStyle name="Normal 13 4 2 2 5 2" xfId="12589" xr:uid="{00000000-0005-0000-0000-0000D8340000}"/>
    <cellStyle name="Normal 13 4 2 2 5 3" xfId="12590" xr:uid="{00000000-0005-0000-0000-0000D9340000}"/>
    <cellStyle name="Normal 13 4 2 2 6" xfId="12591" xr:uid="{00000000-0005-0000-0000-0000DA340000}"/>
    <cellStyle name="Normal 13 4 2 2 6 2" xfId="12592" xr:uid="{00000000-0005-0000-0000-0000DB340000}"/>
    <cellStyle name="Normal 13 4 2 2 7" xfId="12593" xr:uid="{00000000-0005-0000-0000-0000DC340000}"/>
    <cellStyle name="Normal 13 4 2 2 8" xfId="12594" xr:uid="{00000000-0005-0000-0000-0000DD340000}"/>
    <cellStyle name="Normal 13 4 2 3" xfId="12595" xr:uid="{00000000-0005-0000-0000-0000DE340000}"/>
    <cellStyle name="Normal 13 4 2 3 2" xfId="12596" xr:uid="{00000000-0005-0000-0000-0000DF340000}"/>
    <cellStyle name="Normal 13 4 2 3 2 2" xfId="12597" xr:uid="{00000000-0005-0000-0000-0000E0340000}"/>
    <cellStyle name="Normal 13 4 2 3 2 3" xfId="12598" xr:uid="{00000000-0005-0000-0000-0000E1340000}"/>
    <cellStyle name="Normal 13 4 2 3 3" xfId="12599" xr:uid="{00000000-0005-0000-0000-0000E2340000}"/>
    <cellStyle name="Normal 13 4 2 3 3 2" xfId="12600" xr:uid="{00000000-0005-0000-0000-0000E3340000}"/>
    <cellStyle name="Normal 13 4 2 3 3 3" xfId="12601" xr:uid="{00000000-0005-0000-0000-0000E4340000}"/>
    <cellStyle name="Normal 13 4 2 3 4" xfId="12602" xr:uid="{00000000-0005-0000-0000-0000E5340000}"/>
    <cellStyle name="Normal 13 4 2 3 4 2" xfId="12603" xr:uid="{00000000-0005-0000-0000-0000E6340000}"/>
    <cellStyle name="Normal 13 4 2 3 4 3" xfId="12604" xr:uid="{00000000-0005-0000-0000-0000E7340000}"/>
    <cellStyle name="Normal 13 4 2 3 5" xfId="12605" xr:uid="{00000000-0005-0000-0000-0000E8340000}"/>
    <cellStyle name="Normal 13 4 2 3 5 2" xfId="12606" xr:uid="{00000000-0005-0000-0000-0000E9340000}"/>
    <cellStyle name="Normal 13 4 2 3 6" xfId="12607" xr:uid="{00000000-0005-0000-0000-0000EA340000}"/>
    <cellStyle name="Normal 13 4 2 4" xfId="12608" xr:uid="{00000000-0005-0000-0000-0000EB340000}"/>
    <cellStyle name="Normal 13 4 2 4 2" xfId="12609" xr:uid="{00000000-0005-0000-0000-0000EC340000}"/>
    <cellStyle name="Normal 13 4 2 4 2 2" xfId="12610" xr:uid="{00000000-0005-0000-0000-0000ED340000}"/>
    <cellStyle name="Normal 13 4 2 4 2 3" xfId="12611" xr:uid="{00000000-0005-0000-0000-0000EE340000}"/>
    <cellStyle name="Normal 13 4 2 4 3" xfId="12612" xr:uid="{00000000-0005-0000-0000-0000EF340000}"/>
    <cellStyle name="Normal 13 4 2 4 4" xfId="12613" xr:uid="{00000000-0005-0000-0000-0000F0340000}"/>
    <cellStyle name="Normal 13 4 2 5" xfId="12614" xr:uid="{00000000-0005-0000-0000-0000F1340000}"/>
    <cellStyle name="Normal 13 4 2 5 2" xfId="12615" xr:uid="{00000000-0005-0000-0000-0000F2340000}"/>
    <cellStyle name="Normal 13 4 2 5 2 2" xfId="12616" xr:uid="{00000000-0005-0000-0000-0000F3340000}"/>
    <cellStyle name="Normal 13 4 2 5 2 3" xfId="12617" xr:uid="{00000000-0005-0000-0000-0000F4340000}"/>
    <cellStyle name="Normal 13 4 2 5 3" xfId="12618" xr:uid="{00000000-0005-0000-0000-0000F5340000}"/>
    <cellStyle name="Normal 13 4 2 5 4" xfId="12619" xr:uid="{00000000-0005-0000-0000-0000F6340000}"/>
    <cellStyle name="Normal 13 4 2 6" xfId="12620" xr:uid="{00000000-0005-0000-0000-0000F7340000}"/>
    <cellStyle name="Normal 13 4 2 6 2" xfId="12621" xr:uid="{00000000-0005-0000-0000-0000F8340000}"/>
    <cellStyle name="Normal 13 4 2 6 3" xfId="12622" xr:uid="{00000000-0005-0000-0000-0000F9340000}"/>
    <cellStyle name="Normal 13 4 2 7" xfId="12623" xr:uid="{00000000-0005-0000-0000-0000FA340000}"/>
    <cellStyle name="Normal 13 4 2 7 2" xfId="12624" xr:uid="{00000000-0005-0000-0000-0000FB340000}"/>
    <cellStyle name="Normal 13 4 2 8" xfId="12625" xr:uid="{00000000-0005-0000-0000-0000FC340000}"/>
    <cellStyle name="Normal 13 4 2 9" xfId="12626" xr:uid="{00000000-0005-0000-0000-0000FD340000}"/>
    <cellStyle name="Normal 13 4 3" xfId="12627" xr:uid="{00000000-0005-0000-0000-0000FE340000}"/>
    <cellStyle name="Normal 13 4 3 2" xfId="12628" xr:uid="{00000000-0005-0000-0000-0000FF340000}"/>
    <cellStyle name="Normal 13 4 3 2 2" xfId="12629" xr:uid="{00000000-0005-0000-0000-000000350000}"/>
    <cellStyle name="Normal 13 4 3 2 2 2" xfId="12630" xr:uid="{00000000-0005-0000-0000-000001350000}"/>
    <cellStyle name="Normal 13 4 3 2 2 3" xfId="12631" xr:uid="{00000000-0005-0000-0000-000002350000}"/>
    <cellStyle name="Normal 13 4 3 2 3" xfId="12632" xr:uid="{00000000-0005-0000-0000-000003350000}"/>
    <cellStyle name="Normal 13 4 3 2 3 2" xfId="12633" xr:uid="{00000000-0005-0000-0000-000004350000}"/>
    <cellStyle name="Normal 13 4 3 2 3 3" xfId="12634" xr:uid="{00000000-0005-0000-0000-000005350000}"/>
    <cellStyle name="Normal 13 4 3 2 4" xfId="12635" xr:uid="{00000000-0005-0000-0000-000006350000}"/>
    <cellStyle name="Normal 13 4 3 2 4 2" xfId="12636" xr:uid="{00000000-0005-0000-0000-000007350000}"/>
    <cellStyle name="Normal 13 4 3 2 4 3" xfId="12637" xr:uid="{00000000-0005-0000-0000-000008350000}"/>
    <cellStyle name="Normal 13 4 3 2 5" xfId="12638" xr:uid="{00000000-0005-0000-0000-000009350000}"/>
    <cellStyle name="Normal 13 4 3 2 5 2" xfId="12639" xr:uid="{00000000-0005-0000-0000-00000A350000}"/>
    <cellStyle name="Normal 13 4 3 2 6" xfId="12640" xr:uid="{00000000-0005-0000-0000-00000B350000}"/>
    <cellStyle name="Normal 13 4 3 2 7" xfId="12641" xr:uid="{00000000-0005-0000-0000-00000C350000}"/>
    <cellStyle name="Normal 13 4 3 3" xfId="12642" xr:uid="{00000000-0005-0000-0000-00000D350000}"/>
    <cellStyle name="Normal 13 4 3 3 2" xfId="12643" xr:uid="{00000000-0005-0000-0000-00000E350000}"/>
    <cellStyle name="Normal 13 4 3 3 2 2" xfId="12644" xr:uid="{00000000-0005-0000-0000-00000F350000}"/>
    <cellStyle name="Normal 13 4 3 3 2 3" xfId="12645" xr:uid="{00000000-0005-0000-0000-000010350000}"/>
    <cellStyle name="Normal 13 4 3 3 3" xfId="12646" xr:uid="{00000000-0005-0000-0000-000011350000}"/>
    <cellStyle name="Normal 13 4 3 3 4" xfId="12647" xr:uid="{00000000-0005-0000-0000-000012350000}"/>
    <cellStyle name="Normal 13 4 3 4" xfId="12648" xr:uid="{00000000-0005-0000-0000-000013350000}"/>
    <cellStyle name="Normal 13 4 3 4 2" xfId="12649" xr:uid="{00000000-0005-0000-0000-000014350000}"/>
    <cellStyle name="Normal 13 4 3 4 2 2" xfId="12650" xr:uid="{00000000-0005-0000-0000-000015350000}"/>
    <cellStyle name="Normal 13 4 3 4 2 3" xfId="12651" xr:uid="{00000000-0005-0000-0000-000016350000}"/>
    <cellStyle name="Normal 13 4 3 4 3" xfId="12652" xr:uid="{00000000-0005-0000-0000-000017350000}"/>
    <cellStyle name="Normal 13 4 3 4 4" xfId="12653" xr:uid="{00000000-0005-0000-0000-000018350000}"/>
    <cellStyle name="Normal 13 4 3 5" xfId="12654" xr:uid="{00000000-0005-0000-0000-000019350000}"/>
    <cellStyle name="Normal 13 4 3 5 2" xfId="12655" xr:uid="{00000000-0005-0000-0000-00001A350000}"/>
    <cellStyle name="Normal 13 4 3 5 3" xfId="12656" xr:uid="{00000000-0005-0000-0000-00001B350000}"/>
    <cellStyle name="Normal 13 4 3 6" xfId="12657" xr:uid="{00000000-0005-0000-0000-00001C350000}"/>
    <cellStyle name="Normal 13 4 3 6 2" xfId="12658" xr:uid="{00000000-0005-0000-0000-00001D350000}"/>
    <cellStyle name="Normal 13 4 3 7" xfId="12659" xr:uid="{00000000-0005-0000-0000-00001E350000}"/>
    <cellStyle name="Normal 13 4 3 8" xfId="12660" xr:uid="{00000000-0005-0000-0000-00001F350000}"/>
    <cellStyle name="Normal 13 4 4" xfId="12661" xr:uid="{00000000-0005-0000-0000-000020350000}"/>
    <cellStyle name="Normal 13 4 4 2" xfId="12662" xr:uid="{00000000-0005-0000-0000-000021350000}"/>
    <cellStyle name="Normal 13 4 4 2 2" xfId="12663" xr:uid="{00000000-0005-0000-0000-000022350000}"/>
    <cellStyle name="Normal 13 4 4 2 3" xfId="12664" xr:uid="{00000000-0005-0000-0000-000023350000}"/>
    <cellStyle name="Normal 13 4 4 2 4" xfId="12665" xr:uid="{00000000-0005-0000-0000-000024350000}"/>
    <cellStyle name="Normal 13 4 4 3" xfId="12666" xr:uid="{00000000-0005-0000-0000-000025350000}"/>
    <cellStyle name="Normal 13 4 4 3 2" xfId="12667" xr:uid="{00000000-0005-0000-0000-000026350000}"/>
    <cellStyle name="Normal 13 4 4 3 3" xfId="12668" xr:uid="{00000000-0005-0000-0000-000027350000}"/>
    <cellStyle name="Normal 13 4 4 4" xfId="12669" xr:uid="{00000000-0005-0000-0000-000028350000}"/>
    <cellStyle name="Normal 13 4 4 4 2" xfId="12670" xr:uid="{00000000-0005-0000-0000-000029350000}"/>
    <cellStyle name="Normal 13 4 4 4 3" xfId="12671" xr:uid="{00000000-0005-0000-0000-00002A350000}"/>
    <cellStyle name="Normal 13 4 4 5" xfId="12672" xr:uid="{00000000-0005-0000-0000-00002B350000}"/>
    <cellStyle name="Normal 13 4 4 5 2" xfId="12673" xr:uid="{00000000-0005-0000-0000-00002C350000}"/>
    <cellStyle name="Normal 13 4 4 6" xfId="12674" xr:uid="{00000000-0005-0000-0000-00002D350000}"/>
    <cellStyle name="Normal 13 4 4 7" xfId="12675" xr:uid="{00000000-0005-0000-0000-00002E350000}"/>
    <cellStyle name="Normal 13 4 5" xfId="12676" xr:uid="{00000000-0005-0000-0000-00002F350000}"/>
    <cellStyle name="Normal 13 4 5 2" xfId="12677" xr:uid="{00000000-0005-0000-0000-000030350000}"/>
    <cellStyle name="Normal 13 4 5 2 2" xfId="12678" xr:uid="{00000000-0005-0000-0000-000031350000}"/>
    <cellStyle name="Normal 13 4 5 2 3" xfId="12679" xr:uid="{00000000-0005-0000-0000-000032350000}"/>
    <cellStyle name="Normal 13 4 5 2 4" xfId="12680" xr:uid="{00000000-0005-0000-0000-000033350000}"/>
    <cellStyle name="Normal 13 4 5 3" xfId="12681" xr:uid="{00000000-0005-0000-0000-000034350000}"/>
    <cellStyle name="Normal 13 4 5 4" xfId="12682" xr:uid="{00000000-0005-0000-0000-000035350000}"/>
    <cellStyle name="Normal 13 4 5 5" xfId="12683" xr:uid="{00000000-0005-0000-0000-000036350000}"/>
    <cellStyle name="Normal 13 4 6" xfId="12684" xr:uid="{00000000-0005-0000-0000-000037350000}"/>
    <cellStyle name="Normal 13 4 6 2" xfId="12685" xr:uid="{00000000-0005-0000-0000-000038350000}"/>
    <cellStyle name="Normal 13 4 6 2 2" xfId="12686" xr:uid="{00000000-0005-0000-0000-000039350000}"/>
    <cellStyle name="Normal 13 4 6 2 3" xfId="12687" xr:uid="{00000000-0005-0000-0000-00003A350000}"/>
    <cellStyle name="Normal 13 4 6 2 4" xfId="12688" xr:uid="{00000000-0005-0000-0000-00003B350000}"/>
    <cellStyle name="Normal 13 4 6 3" xfId="12689" xr:uid="{00000000-0005-0000-0000-00003C350000}"/>
    <cellStyle name="Normal 13 4 6 4" xfId="12690" xr:uid="{00000000-0005-0000-0000-00003D350000}"/>
    <cellStyle name="Normal 13 4 6 5" xfId="12691" xr:uid="{00000000-0005-0000-0000-00003E350000}"/>
    <cellStyle name="Normal 13 4 7" xfId="12692" xr:uid="{00000000-0005-0000-0000-00003F350000}"/>
    <cellStyle name="Normal 13 4 7 2" xfId="12693" xr:uid="{00000000-0005-0000-0000-000040350000}"/>
    <cellStyle name="Normal 13 4 7 2 2" xfId="12694" xr:uid="{00000000-0005-0000-0000-000041350000}"/>
    <cellStyle name="Normal 13 4 7 3" xfId="12695" xr:uid="{00000000-0005-0000-0000-000042350000}"/>
    <cellStyle name="Normal 13 4 7 4" xfId="12696" xr:uid="{00000000-0005-0000-0000-000043350000}"/>
    <cellStyle name="Normal 13 4 8" xfId="12697" xr:uid="{00000000-0005-0000-0000-000044350000}"/>
    <cellStyle name="Normal 13 4 8 2" xfId="12698" xr:uid="{00000000-0005-0000-0000-000045350000}"/>
    <cellStyle name="Normal 13 4 8 2 2" xfId="12699" xr:uid="{00000000-0005-0000-0000-000046350000}"/>
    <cellStyle name="Normal 13 4 8 3" xfId="12700" xr:uid="{00000000-0005-0000-0000-000047350000}"/>
    <cellStyle name="Normal 13 4 9" xfId="12701" xr:uid="{00000000-0005-0000-0000-000048350000}"/>
    <cellStyle name="Normal 13 4 9 2" xfId="12702" xr:uid="{00000000-0005-0000-0000-000049350000}"/>
    <cellStyle name="Normal 13 4 9 3" xfId="12703" xr:uid="{00000000-0005-0000-0000-00004A350000}"/>
    <cellStyle name="Normal 13 5" xfId="12704" xr:uid="{00000000-0005-0000-0000-00004B350000}"/>
    <cellStyle name="Normal 13 5 2" xfId="12705" xr:uid="{00000000-0005-0000-0000-00004C350000}"/>
    <cellStyle name="Normal 13 5 2 2" xfId="12706" xr:uid="{00000000-0005-0000-0000-00004D350000}"/>
    <cellStyle name="Normal 13 5 2 2 2" xfId="12707" xr:uid="{00000000-0005-0000-0000-00004E350000}"/>
    <cellStyle name="Normal 13 5 2 2 2 2" xfId="12708" xr:uid="{00000000-0005-0000-0000-00004F350000}"/>
    <cellStyle name="Normal 13 5 2 2 2 3" xfId="12709" xr:uid="{00000000-0005-0000-0000-000050350000}"/>
    <cellStyle name="Normal 13 5 2 2 3" xfId="12710" xr:uid="{00000000-0005-0000-0000-000051350000}"/>
    <cellStyle name="Normal 13 5 2 2 3 2" xfId="12711" xr:uid="{00000000-0005-0000-0000-000052350000}"/>
    <cellStyle name="Normal 13 5 2 2 3 3" xfId="12712" xr:uid="{00000000-0005-0000-0000-000053350000}"/>
    <cellStyle name="Normal 13 5 2 2 4" xfId="12713" xr:uid="{00000000-0005-0000-0000-000054350000}"/>
    <cellStyle name="Normal 13 5 2 2 4 2" xfId="12714" xr:uid="{00000000-0005-0000-0000-000055350000}"/>
    <cellStyle name="Normal 13 5 2 2 4 3" xfId="12715" xr:uid="{00000000-0005-0000-0000-000056350000}"/>
    <cellStyle name="Normal 13 5 2 2 5" xfId="12716" xr:uid="{00000000-0005-0000-0000-000057350000}"/>
    <cellStyle name="Normal 13 5 2 2 5 2" xfId="12717" xr:uid="{00000000-0005-0000-0000-000058350000}"/>
    <cellStyle name="Normal 13 5 2 2 6" xfId="12718" xr:uid="{00000000-0005-0000-0000-000059350000}"/>
    <cellStyle name="Normal 13 5 2 3" xfId="12719" xr:uid="{00000000-0005-0000-0000-00005A350000}"/>
    <cellStyle name="Normal 13 5 2 3 2" xfId="12720" xr:uid="{00000000-0005-0000-0000-00005B350000}"/>
    <cellStyle name="Normal 13 5 2 3 2 2" xfId="12721" xr:uid="{00000000-0005-0000-0000-00005C350000}"/>
    <cellStyle name="Normal 13 5 2 3 2 3" xfId="12722" xr:uid="{00000000-0005-0000-0000-00005D350000}"/>
    <cellStyle name="Normal 13 5 2 3 3" xfId="12723" xr:uid="{00000000-0005-0000-0000-00005E350000}"/>
    <cellStyle name="Normal 13 5 2 3 4" xfId="12724" xr:uid="{00000000-0005-0000-0000-00005F350000}"/>
    <cellStyle name="Normal 13 5 2 4" xfId="12725" xr:uid="{00000000-0005-0000-0000-000060350000}"/>
    <cellStyle name="Normal 13 5 2 4 2" xfId="12726" xr:uid="{00000000-0005-0000-0000-000061350000}"/>
    <cellStyle name="Normal 13 5 2 4 2 2" xfId="12727" xr:uid="{00000000-0005-0000-0000-000062350000}"/>
    <cellStyle name="Normal 13 5 2 4 2 3" xfId="12728" xr:uid="{00000000-0005-0000-0000-000063350000}"/>
    <cellStyle name="Normal 13 5 2 4 3" xfId="12729" xr:uid="{00000000-0005-0000-0000-000064350000}"/>
    <cellStyle name="Normal 13 5 2 4 4" xfId="12730" xr:uid="{00000000-0005-0000-0000-000065350000}"/>
    <cellStyle name="Normal 13 5 2 5" xfId="12731" xr:uid="{00000000-0005-0000-0000-000066350000}"/>
    <cellStyle name="Normal 13 5 2 5 2" xfId="12732" xr:uid="{00000000-0005-0000-0000-000067350000}"/>
    <cellStyle name="Normal 13 5 2 5 3" xfId="12733" xr:uid="{00000000-0005-0000-0000-000068350000}"/>
    <cellStyle name="Normal 13 5 2 6" xfId="12734" xr:uid="{00000000-0005-0000-0000-000069350000}"/>
    <cellStyle name="Normal 13 5 2 6 2" xfId="12735" xr:uid="{00000000-0005-0000-0000-00006A350000}"/>
    <cellStyle name="Normal 13 5 2 7" xfId="12736" xr:uid="{00000000-0005-0000-0000-00006B350000}"/>
    <cellStyle name="Normal 13 5 2 8" xfId="12737" xr:uid="{00000000-0005-0000-0000-00006C350000}"/>
    <cellStyle name="Normal 13 5 3" xfId="12738" xr:uid="{00000000-0005-0000-0000-00006D350000}"/>
    <cellStyle name="Normal 13 5 3 2" xfId="12739" xr:uid="{00000000-0005-0000-0000-00006E350000}"/>
    <cellStyle name="Normal 13 5 3 2 2" xfId="12740" xr:uid="{00000000-0005-0000-0000-00006F350000}"/>
    <cellStyle name="Normal 13 5 3 2 3" xfId="12741" xr:uid="{00000000-0005-0000-0000-000070350000}"/>
    <cellStyle name="Normal 13 5 3 3" xfId="12742" xr:uid="{00000000-0005-0000-0000-000071350000}"/>
    <cellStyle name="Normal 13 5 3 3 2" xfId="12743" xr:uid="{00000000-0005-0000-0000-000072350000}"/>
    <cellStyle name="Normal 13 5 3 3 3" xfId="12744" xr:uid="{00000000-0005-0000-0000-000073350000}"/>
    <cellStyle name="Normal 13 5 3 4" xfId="12745" xr:uid="{00000000-0005-0000-0000-000074350000}"/>
    <cellStyle name="Normal 13 5 3 4 2" xfId="12746" xr:uid="{00000000-0005-0000-0000-000075350000}"/>
    <cellStyle name="Normal 13 5 3 4 3" xfId="12747" xr:uid="{00000000-0005-0000-0000-000076350000}"/>
    <cellStyle name="Normal 13 5 3 5" xfId="12748" xr:uid="{00000000-0005-0000-0000-000077350000}"/>
    <cellStyle name="Normal 13 5 3 5 2" xfId="12749" xr:uid="{00000000-0005-0000-0000-000078350000}"/>
    <cellStyle name="Normal 13 5 3 6" xfId="12750" xr:uid="{00000000-0005-0000-0000-000079350000}"/>
    <cellStyle name="Normal 13 5 4" xfId="12751" xr:uid="{00000000-0005-0000-0000-00007A350000}"/>
    <cellStyle name="Normal 13 5 4 2" xfId="12752" xr:uid="{00000000-0005-0000-0000-00007B350000}"/>
    <cellStyle name="Normal 13 5 4 2 2" xfId="12753" xr:uid="{00000000-0005-0000-0000-00007C350000}"/>
    <cellStyle name="Normal 13 5 4 2 3" xfId="12754" xr:uid="{00000000-0005-0000-0000-00007D350000}"/>
    <cellStyle name="Normal 13 5 4 3" xfId="12755" xr:uid="{00000000-0005-0000-0000-00007E350000}"/>
    <cellStyle name="Normal 13 5 4 4" xfId="12756" xr:uid="{00000000-0005-0000-0000-00007F350000}"/>
    <cellStyle name="Normal 13 5 5" xfId="12757" xr:uid="{00000000-0005-0000-0000-000080350000}"/>
    <cellStyle name="Normal 13 5 5 2" xfId="12758" xr:uid="{00000000-0005-0000-0000-000081350000}"/>
    <cellStyle name="Normal 13 5 5 2 2" xfId="12759" xr:uid="{00000000-0005-0000-0000-000082350000}"/>
    <cellStyle name="Normal 13 5 5 2 3" xfId="12760" xr:uid="{00000000-0005-0000-0000-000083350000}"/>
    <cellStyle name="Normal 13 5 5 3" xfId="12761" xr:uid="{00000000-0005-0000-0000-000084350000}"/>
    <cellStyle name="Normal 13 5 5 4" xfId="12762" xr:uid="{00000000-0005-0000-0000-000085350000}"/>
    <cellStyle name="Normal 13 5 6" xfId="12763" xr:uid="{00000000-0005-0000-0000-000086350000}"/>
    <cellStyle name="Normal 13 5 6 2" xfId="12764" xr:uid="{00000000-0005-0000-0000-000087350000}"/>
    <cellStyle name="Normal 13 5 6 3" xfId="12765" xr:uid="{00000000-0005-0000-0000-000088350000}"/>
    <cellStyle name="Normal 13 5 7" xfId="12766" xr:uid="{00000000-0005-0000-0000-000089350000}"/>
    <cellStyle name="Normal 13 5 7 2" xfId="12767" xr:uid="{00000000-0005-0000-0000-00008A350000}"/>
    <cellStyle name="Normal 13 5 8" xfId="12768" xr:uid="{00000000-0005-0000-0000-00008B350000}"/>
    <cellStyle name="Normal 13 5 9" xfId="12769" xr:uid="{00000000-0005-0000-0000-00008C350000}"/>
    <cellStyle name="Normal 13 6" xfId="12770" xr:uid="{00000000-0005-0000-0000-00008D350000}"/>
    <cellStyle name="Normal 13 6 2" xfId="12771" xr:uid="{00000000-0005-0000-0000-00008E350000}"/>
    <cellStyle name="Normal 13 6 2 2" xfId="12772" xr:uid="{00000000-0005-0000-0000-00008F350000}"/>
    <cellStyle name="Normal 13 6 2 2 2" xfId="12773" xr:uid="{00000000-0005-0000-0000-000090350000}"/>
    <cellStyle name="Normal 13 6 2 2 3" xfId="12774" xr:uid="{00000000-0005-0000-0000-000091350000}"/>
    <cellStyle name="Normal 13 6 2 3" xfId="12775" xr:uid="{00000000-0005-0000-0000-000092350000}"/>
    <cellStyle name="Normal 13 6 2 3 2" xfId="12776" xr:uid="{00000000-0005-0000-0000-000093350000}"/>
    <cellStyle name="Normal 13 6 2 3 3" xfId="12777" xr:uid="{00000000-0005-0000-0000-000094350000}"/>
    <cellStyle name="Normal 13 6 2 4" xfId="12778" xr:uid="{00000000-0005-0000-0000-000095350000}"/>
    <cellStyle name="Normal 13 6 2 4 2" xfId="12779" xr:uid="{00000000-0005-0000-0000-000096350000}"/>
    <cellStyle name="Normal 13 6 2 4 3" xfId="12780" xr:uid="{00000000-0005-0000-0000-000097350000}"/>
    <cellStyle name="Normal 13 6 2 5" xfId="12781" xr:uid="{00000000-0005-0000-0000-000098350000}"/>
    <cellStyle name="Normal 13 6 2 5 2" xfId="12782" xr:uid="{00000000-0005-0000-0000-000099350000}"/>
    <cellStyle name="Normal 13 6 2 6" xfId="12783" xr:uid="{00000000-0005-0000-0000-00009A350000}"/>
    <cellStyle name="Normal 13 6 2 7" xfId="12784" xr:uid="{00000000-0005-0000-0000-00009B350000}"/>
    <cellStyle name="Normal 13 6 3" xfId="12785" xr:uid="{00000000-0005-0000-0000-00009C350000}"/>
    <cellStyle name="Normal 13 6 3 2" xfId="12786" xr:uid="{00000000-0005-0000-0000-00009D350000}"/>
    <cellStyle name="Normal 13 6 3 2 2" xfId="12787" xr:uid="{00000000-0005-0000-0000-00009E350000}"/>
    <cellStyle name="Normal 13 6 3 2 3" xfId="12788" xr:uid="{00000000-0005-0000-0000-00009F350000}"/>
    <cellStyle name="Normal 13 6 3 3" xfId="12789" xr:uid="{00000000-0005-0000-0000-0000A0350000}"/>
    <cellStyle name="Normal 13 6 3 4" xfId="12790" xr:uid="{00000000-0005-0000-0000-0000A1350000}"/>
    <cellStyle name="Normal 13 6 4" xfId="12791" xr:uid="{00000000-0005-0000-0000-0000A2350000}"/>
    <cellStyle name="Normal 13 6 4 2" xfId="12792" xr:uid="{00000000-0005-0000-0000-0000A3350000}"/>
    <cellStyle name="Normal 13 6 4 2 2" xfId="12793" xr:uid="{00000000-0005-0000-0000-0000A4350000}"/>
    <cellStyle name="Normal 13 6 4 2 3" xfId="12794" xr:uid="{00000000-0005-0000-0000-0000A5350000}"/>
    <cellStyle name="Normal 13 6 4 3" xfId="12795" xr:uid="{00000000-0005-0000-0000-0000A6350000}"/>
    <cellStyle name="Normal 13 6 4 4" xfId="12796" xr:uid="{00000000-0005-0000-0000-0000A7350000}"/>
    <cellStyle name="Normal 13 6 5" xfId="12797" xr:uid="{00000000-0005-0000-0000-0000A8350000}"/>
    <cellStyle name="Normal 13 6 5 2" xfId="12798" xr:uid="{00000000-0005-0000-0000-0000A9350000}"/>
    <cellStyle name="Normal 13 6 5 3" xfId="12799" xr:uid="{00000000-0005-0000-0000-0000AA350000}"/>
    <cellStyle name="Normal 13 6 6" xfId="12800" xr:uid="{00000000-0005-0000-0000-0000AB350000}"/>
    <cellStyle name="Normal 13 6 6 2" xfId="12801" xr:uid="{00000000-0005-0000-0000-0000AC350000}"/>
    <cellStyle name="Normal 13 6 7" xfId="12802" xr:uid="{00000000-0005-0000-0000-0000AD350000}"/>
    <cellStyle name="Normal 13 6 8" xfId="12803" xr:uid="{00000000-0005-0000-0000-0000AE350000}"/>
    <cellStyle name="Normal 13 7" xfId="12804" xr:uid="{00000000-0005-0000-0000-0000AF350000}"/>
    <cellStyle name="Normal 13 7 2" xfId="12805" xr:uid="{00000000-0005-0000-0000-0000B0350000}"/>
    <cellStyle name="Normal 13 7 2 2" xfId="12806" xr:uid="{00000000-0005-0000-0000-0000B1350000}"/>
    <cellStyle name="Normal 13 7 2 3" xfId="12807" xr:uid="{00000000-0005-0000-0000-0000B2350000}"/>
    <cellStyle name="Normal 13 7 2 4" xfId="12808" xr:uid="{00000000-0005-0000-0000-0000B3350000}"/>
    <cellStyle name="Normal 13 7 3" xfId="12809" xr:uid="{00000000-0005-0000-0000-0000B4350000}"/>
    <cellStyle name="Normal 13 7 3 2" xfId="12810" xr:uid="{00000000-0005-0000-0000-0000B5350000}"/>
    <cellStyle name="Normal 13 7 3 3" xfId="12811" xr:uid="{00000000-0005-0000-0000-0000B6350000}"/>
    <cellStyle name="Normal 13 7 4" xfId="12812" xr:uid="{00000000-0005-0000-0000-0000B7350000}"/>
    <cellStyle name="Normal 13 7 4 2" xfId="12813" xr:uid="{00000000-0005-0000-0000-0000B8350000}"/>
    <cellStyle name="Normal 13 7 4 3" xfId="12814" xr:uid="{00000000-0005-0000-0000-0000B9350000}"/>
    <cellStyle name="Normal 13 7 5" xfId="12815" xr:uid="{00000000-0005-0000-0000-0000BA350000}"/>
    <cellStyle name="Normal 13 7 5 2" xfId="12816" xr:uid="{00000000-0005-0000-0000-0000BB350000}"/>
    <cellStyle name="Normal 13 7 6" xfId="12817" xr:uid="{00000000-0005-0000-0000-0000BC350000}"/>
    <cellStyle name="Normal 13 7 7" xfId="12818" xr:uid="{00000000-0005-0000-0000-0000BD350000}"/>
    <cellStyle name="Normal 13 8" xfId="12819" xr:uid="{00000000-0005-0000-0000-0000BE350000}"/>
    <cellStyle name="Normal 13 8 2" xfId="12820" xr:uid="{00000000-0005-0000-0000-0000BF350000}"/>
    <cellStyle name="Normal 13 8 2 2" xfId="12821" xr:uid="{00000000-0005-0000-0000-0000C0350000}"/>
    <cellStyle name="Normal 13 8 2 3" xfId="12822" xr:uid="{00000000-0005-0000-0000-0000C1350000}"/>
    <cellStyle name="Normal 13 8 2 4" xfId="12823" xr:uid="{00000000-0005-0000-0000-0000C2350000}"/>
    <cellStyle name="Normal 13 8 3" xfId="12824" xr:uid="{00000000-0005-0000-0000-0000C3350000}"/>
    <cellStyle name="Normal 13 8 4" xfId="12825" xr:uid="{00000000-0005-0000-0000-0000C4350000}"/>
    <cellStyle name="Normal 13 8 5" xfId="12826" xr:uid="{00000000-0005-0000-0000-0000C5350000}"/>
    <cellStyle name="Normal 13 9" xfId="12827" xr:uid="{00000000-0005-0000-0000-0000C6350000}"/>
    <cellStyle name="Normal 13 9 2" xfId="12828" xr:uid="{00000000-0005-0000-0000-0000C7350000}"/>
    <cellStyle name="Normal 13 9 2 2" xfId="12829" xr:uid="{00000000-0005-0000-0000-0000C8350000}"/>
    <cellStyle name="Normal 13 9 2 3" xfId="12830" xr:uid="{00000000-0005-0000-0000-0000C9350000}"/>
    <cellStyle name="Normal 13 9 2 4" xfId="12831" xr:uid="{00000000-0005-0000-0000-0000CA350000}"/>
    <cellStyle name="Normal 13 9 3" xfId="12832" xr:uid="{00000000-0005-0000-0000-0000CB350000}"/>
    <cellStyle name="Normal 13 9 4" xfId="12833" xr:uid="{00000000-0005-0000-0000-0000CC350000}"/>
    <cellStyle name="Normal 13 9 5" xfId="12834" xr:uid="{00000000-0005-0000-0000-0000CD350000}"/>
    <cellStyle name="Normal 13_Nota 22" xfId="12835" xr:uid="{00000000-0005-0000-0000-0000CE350000}"/>
    <cellStyle name="Normal 14" xfId="12836" xr:uid="{00000000-0005-0000-0000-0000CF350000}"/>
    <cellStyle name="Normal 14 10" xfId="12837" xr:uid="{00000000-0005-0000-0000-0000D0350000}"/>
    <cellStyle name="Normal 14 10 2" xfId="12838" xr:uid="{00000000-0005-0000-0000-0000D1350000}"/>
    <cellStyle name="Normal 14 11" xfId="12839" xr:uid="{00000000-0005-0000-0000-0000D2350000}"/>
    <cellStyle name="Normal 14 11 2" xfId="12840" xr:uid="{00000000-0005-0000-0000-0000D3350000}"/>
    <cellStyle name="Normal 14 12" xfId="12841" xr:uid="{00000000-0005-0000-0000-0000D4350000}"/>
    <cellStyle name="Normal 14 12 2" xfId="12842" xr:uid="{00000000-0005-0000-0000-0000D5350000}"/>
    <cellStyle name="Normal 14 13" xfId="12843" xr:uid="{00000000-0005-0000-0000-0000D6350000}"/>
    <cellStyle name="Normal 14 13 2" xfId="12844" xr:uid="{00000000-0005-0000-0000-0000D7350000}"/>
    <cellStyle name="Normal 14 14" xfId="12845" xr:uid="{00000000-0005-0000-0000-0000D8350000}"/>
    <cellStyle name="Normal 14 14 2" xfId="12846" xr:uid="{00000000-0005-0000-0000-0000D9350000}"/>
    <cellStyle name="Normal 14 15" xfId="12847" xr:uid="{00000000-0005-0000-0000-0000DA350000}"/>
    <cellStyle name="Normal 14 15 2" xfId="12848" xr:uid="{00000000-0005-0000-0000-0000DB350000}"/>
    <cellStyle name="Normal 14 16" xfId="12849" xr:uid="{00000000-0005-0000-0000-0000DC350000}"/>
    <cellStyle name="Normal 14 16 2" xfId="12850" xr:uid="{00000000-0005-0000-0000-0000DD350000}"/>
    <cellStyle name="Normal 14 17" xfId="12851" xr:uid="{00000000-0005-0000-0000-0000DE350000}"/>
    <cellStyle name="Normal 14 17 2" xfId="12852" xr:uid="{00000000-0005-0000-0000-0000DF350000}"/>
    <cellStyle name="Normal 14 18" xfId="12853" xr:uid="{00000000-0005-0000-0000-0000E0350000}"/>
    <cellStyle name="Normal 14 19" xfId="12854" xr:uid="{00000000-0005-0000-0000-0000E1350000}"/>
    <cellStyle name="Normal 14 2" xfId="12855" xr:uid="{00000000-0005-0000-0000-0000E2350000}"/>
    <cellStyle name="Normal 14 2 10" xfId="12856" xr:uid="{00000000-0005-0000-0000-0000E3350000}"/>
    <cellStyle name="Normal 14 2 10 2" xfId="12857" xr:uid="{00000000-0005-0000-0000-0000E4350000}"/>
    <cellStyle name="Normal 14 2 10 2 2" xfId="12858" xr:uid="{00000000-0005-0000-0000-0000E5350000}"/>
    <cellStyle name="Normal 14 2 10 3" xfId="12859" xr:uid="{00000000-0005-0000-0000-0000E6350000}"/>
    <cellStyle name="Normal 14 2 11" xfId="12860" xr:uid="{00000000-0005-0000-0000-0000E7350000}"/>
    <cellStyle name="Normal 14 2 11 2" xfId="12861" xr:uid="{00000000-0005-0000-0000-0000E8350000}"/>
    <cellStyle name="Normal 14 2 12" xfId="12862" xr:uid="{00000000-0005-0000-0000-0000E9350000}"/>
    <cellStyle name="Normal 14 2 13" xfId="12863" xr:uid="{00000000-0005-0000-0000-0000EA350000}"/>
    <cellStyle name="Normal 14 2 14" xfId="36606" xr:uid="{00000000-0005-0000-0000-0000EB350000}"/>
    <cellStyle name="Normal 14 2 2" xfId="12864" xr:uid="{00000000-0005-0000-0000-0000EC350000}"/>
    <cellStyle name="Normal 14 2 2 10" xfId="12865" xr:uid="{00000000-0005-0000-0000-0000ED350000}"/>
    <cellStyle name="Normal 14 2 2 2" xfId="12866" xr:uid="{00000000-0005-0000-0000-0000EE350000}"/>
    <cellStyle name="Normal 14 2 2 2 2" xfId="12867" xr:uid="{00000000-0005-0000-0000-0000EF350000}"/>
    <cellStyle name="Normal 14 2 2 2 2 2" xfId="12868" xr:uid="{00000000-0005-0000-0000-0000F0350000}"/>
    <cellStyle name="Normal 14 2 2 2 2 2 2" xfId="12869" xr:uid="{00000000-0005-0000-0000-0000F1350000}"/>
    <cellStyle name="Normal 14 2 2 2 2 2 2 2" xfId="12870" xr:uid="{00000000-0005-0000-0000-0000F2350000}"/>
    <cellStyle name="Normal 14 2 2 2 2 2 2 3" xfId="12871" xr:uid="{00000000-0005-0000-0000-0000F3350000}"/>
    <cellStyle name="Normal 14 2 2 2 2 2 3" xfId="12872" xr:uid="{00000000-0005-0000-0000-0000F4350000}"/>
    <cellStyle name="Normal 14 2 2 2 2 2 3 2" xfId="12873" xr:uid="{00000000-0005-0000-0000-0000F5350000}"/>
    <cellStyle name="Normal 14 2 2 2 2 2 3 3" xfId="12874" xr:uid="{00000000-0005-0000-0000-0000F6350000}"/>
    <cellStyle name="Normal 14 2 2 2 2 2 4" xfId="12875" xr:uid="{00000000-0005-0000-0000-0000F7350000}"/>
    <cellStyle name="Normal 14 2 2 2 2 2 4 2" xfId="12876" xr:uid="{00000000-0005-0000-0000-0000F8350000}"/>
    <cellStyle name="Normal 14 2 2 2 2 2 4 3" xfId="12877" xr:uid="{00000000-0005-0000-0000-0000F9350000}"/>
    <cellStyle name="Normal 14 2 2 2 2 2 5" xfId="12878" xr:uid="{00000000-0005-0000-0000-0000FA350000}"/>
    <cellStyle name="Normal 14 2 2 2 2 2 5 2" xfId="12879" xr:uid="{00000000-0005-0000-0000-0000FB350000}"/>
    <cellStyle name="Normal 14 2 2 2 2 2 6" xfId="12880" xr:uid="{00000000-0005-0000-0000-0000FC350000}"/>
    <cellStyle name="Normal 14 2 2 2 2 3" xfId="12881" xr:uid="{00000000-0005-0000-0000-0000FD350000}"/>
    <cellStyle name="Normal 14 2 2 2 2 3 2" xfId="12882" xr:uid="{00000000-0005-0000-0000-0000FE350000}"/>
    <cellStyle name="Normal 14 2 2 2 2 3 2 2" xfId="12883" xr:uid="{00000000-0005-0000-0000-0000FF350000}"/>
    <cellStyle name="Normal 14 2 2 2 2 3 2 3" xfId="12884" xr:uid="{00000000-0005-0000-0000-000000360000}"/>
    <cellStyle name="Normal 14 2 2 2 2 3 3" xfId="12885" xr:uid="{00000000-0005-0000-0000-000001360000}"/>
    <cellStyle name="Normal 14 2 2 2 2 3 4" xfId="12886" xr:uid="{00000000-0005-0000-0000-000002360000}"/>
    <cellStyle name="Normal 14 2 2 2 2 4" xfId="12887" xr:uid="{00000000-0005-0000-0000-000003360000}"/>
    <cellStyle name="Normal 14 2 2 2 2 4 2" xfId="12888" xr:uid="{00000000-0005-0000-0000-000004360000}"/>
    <cellStyle name="Normal 14 2 2 2 2 4 2 2" xfId="12889" xr:uid="{00000000-0005-0000-0000-000005360000}"/>
    <cellStyle name="Normal 14 2 2 2 2 4 2 3" xfId="12890" xr:uid="{00000000-0005-0000-0000-000006360000}"/>
    <cellStyle name="Normal 14 2 2 2 2 4 3" xfId="12891" xr:uid="{00000000-0005-0000-0000-000007360000}"/>
    <cellStyle name="Normal 14 2 2 2 2 4 4" xfId="12892" xr:uid="{00000000-0005-0000-0000-000008360000}"/>
    <cellStyle name="Normal 14 2 2 2 2 5" xfId="12893" xr:uid="{00000000-0005-0000-0000-000009360000}"/>
    <cellStyle name="Normal 14 2 2 2 2 5 2" xfId="12894" xr:uid="{00000000-0005-0000-0000-00000A360000}"/>
    <cellStyle name="Normal 14 2 2 2 2 5 3" xfId="12895" xr:uid="{00000000-0005-0000-0000-00000B360000}"/>
    <cellStyle name="Normal 14 2 2 2 2 6" xfId="12896" xr:uid="{00000000-0005-0000-0000-00000C360000}"/>
    <cellStyle name="Normal 14 2 2 2 2 6 2" xfId="12897" xr:uid="{00000000-0005-0000-0000-00000D360000}"/>
    <cellStyle name="Normal 14 2 2 2 2 7" xfId="12898" xr:uid="{00000000-0005-0000-0000-00000E360000}"/>
    <cellStyle name="Normal 14 2 2 2 3" xfId="12899" xr:uid="{00000000-0005-0000-0000-00000F360000}"/>
    <cellStyle name="Normal 14 2 2 2 3 2" xfId="12900" xr:uid="{00000000-0005-0000-0000-000010360000}"/>
    <cellStyle name="Normal 14 2 2 2 3 2 2" xfId="12901" xr:uid="{00000000-0005-0000-0000-000011360000}"/>
    <cellStyle name="Normal 14 2 2 2 3 2 3" xfId="12902" xr:uid="{00000000-0005-0000-0000-000012360000}"/>
    <cellStyle name="Normal 14 2 2 2 3 3" xfId="12903" xr:uid="{00000000-0005-0000-0000-000013360000}"/>
    <cellStyle name="Normal 14 2 2 2 3 3 2" xfId="12904" xr:uid="{00000000-0005-0000-0000-000014360000}"/>
    <cellStyle name="Normal 14 2 2 2 3 3 3" xfId="12905" xr:uid="{00000000-0005-0000-0000-000015360000}"/>
    <cellStyle name="Normal 14 2 2 2 3 4" xfId="12906" xr:uid="{00000000-0005-0000-0000-000016360000}"/>
    <cellStyle name="Normal 14 2 2 2 3 4 2" xfId="12907" xr:uid="{00000000-0005-0000-0000-000017360000}"/>
    <cellStyle name="Normal 14 2 2 2 3 4 3" xfId="12908" xr:uid="{00000000-0005-0000-0000-000018360000}"/>
    <cellStyle name="Normal 14 2 2 2 3 5" xfId="12909" xr:uid="{00000000-0005-0000-0000-000019360000}"/>
    <cellStyle name="Normal 14 2 2 2 3 5 2" xfId="12910" xr:uid="{00000000-0005-0000-0000-00001A360000}"/>
    <cellStyle name="Normal 14 2 2 2 3 6" xfId="12911" xr:uid="{00000000-0005-0000-0000-00001B360000}"/>
    <cellStyle name="Normal 14 2 2 2 4" xfId="12912" xr:uid="{00000000-0005-0000-0000-00001C360000}"/>
    <cellStyle name="Normal 14 2 2 2 4 2" xfId="12913" xr:uid="{00000000-0005-0000-0000-00001D360000}"/>
    <cellStyle name="Normal 14 2 2 2 4 2 2" xfId="12914" xr:uid="{00000000-0005-0000-0000-00001E360000}"/>
    <cellStyle name="Normal 14 2 2 2 4 2 3" xfId="12915" xr:uid="{00000000-0005-0000-0000-00001F360000}"/>
    <cellStyle name="Normal 14 2 2 2 4 3" xfId="12916" xr:uid="{00000000-0005-0000-0000-000020360000}"/>
    <cellStyle name="Normal 14 2 2 2 4 4" xfId="12917" xr:uid="{00000000-0005-0000-0000-000021360000}"/>
    <cellStyle name="Normal 14 2 2 2 5" xfId="12918" xr:uid="{00000000-0005-0000-0000-000022360000}"/>
    <cellStyle name="Normal 14 2 2 2 5 2" xfId="12919" xr:uid="{00000000-0005-0000-0000-000023360000}"/>
    <cellStyle name="Normal 14 2 2 2 5 2 2" xfId="12920" xr:uid="{00000000-0005-0000-0000-000024360000}"/>
    <cellStyle name="Normal 14 2 2 2 5 2 3" xfId="12921" xr:uid="{00000000-0005-0000-0000-000025360000}"/>
    <cellStyle name="Normal 14 2 2 2 5 3" xfId="12922" xr:uid="{00000000-0005-0000-0000-000026360000}"/>
    <cellStyle name="Normal 14 2 2 2 5 4" xfId="12923" xr:uid="{00000000-0005-0000-0000-000027360000}"/>
    <cellStyle name="Normal 14 2 2 2 6" xfId="12924" xr:uid="{00000000-0005-0000-0000-000028360000}"/>
    <cellStyle name="Normal 14 2 2 2 6 2" xfId="12925" xr:uid="{00000000-0005-0000-0000-000029360000}"/>
    <cellStyle name="Normal 14 2 2 2 6 3" xfId="12926" xr:uid="{00000000-0005-0000-0000-00002A360000}"/>
    <cellStyle name="Normal 14 2 2 2 7" xfId="12927" xr:uid="{00000000-0005-0000-0000-00002B360000}"/>
    <cellStyle name="Normal 14 2 2 2 7 2" xfId="12928" xr:uid="{00000000-0005-0000-0000-00002C360000}"/>
    <cellStyle name="Normal 14 2 2 2 8" xfId="12929" xr:uid="{00000000-0005-0000-0000-00002D360000}"/>
    <cellStyle name="Normal 14 2 2 2 9" xfId="12930" xr:uid="{00000000-0005-0000-0000-00002E360000}"/>
    <cellStyle name="Normal 14 2 2 3" xfId="12931" xr:uid="{00000000-0005-0000-0000-00002F360000}"/>
    <cellStyle name="Normal 14 2 2 3 2" xfId="12932" xr:uid="{00000000-0005-0000-0000-000030360000}"/>
    <cellStyle name="Normal 14 2 2 3 2 2" xfId="12933" xr:uid="{00000000-0005-0000-0000-000031360000}"/>
    <cellStyle name="Normal 14 2 2 3 2 2 2" xfId="12934" xr:uid="{00000000-0005-0000-0000-000032360000}"/>
    <cellStyle name="Normal 14 2 2 3 2 2 3" xfId="12935" xr:uid="{00000000-0005-0000-0000-000033360000}"/>
    <cellStyle name="Normal 14 2 2 3 2 3" xfId="12936" xr:uid="{00000000-0005-0000-0000-000034360000}"/>
    <cellStyle name="Normal 14 2 2 3 2 3 2" xfId="12937" xr:uid="{00000000-0005-0000-0000-000035360000}"/>
    <cellStyle name="Normal 14 2 2 3 2 3 3" xfId="12938" xr:uid="{00000000-0005-0000-0000-000036360000}"/>
    <cellStyle name="Normal 14 2 2 3 2 4" xfId="12939" xr:uid="{00000000-0005-0000-0000-000037360000}"/>
    <cellStyle name="Normal 14 2 2 3 2 4 2" xfId="12940" xr:uid="{00000000-0005-0000-0000-000038360000}"/>
    <cellStyle name="Normal 14 2 2 3 2 4 3" xfId="12941" xr:uid="{00000000-0005-0000-0000-000039360000}"/>
    <cellStyle name="Normal 14 2 2 3 2 5" xfId="12942" xr:uid="{00000000-0005-0000-0000-00003A360000}"/>
    <cellStyle name="Normal 14 2 2 3 2 5 2" xfId="12943" xr:uid="{00000000-0005-0000-0000-00003B360000}"/>
    <cellStyle name="Normal 14 2 2 3 2 6" xfId="12944" xr:uid="{00000000-0005-0000-0000-00003C360000}"/>
    <cellStyle name="Normal 14 2 2 3 3" xfId="12945" xr:uid="{00000000-0005-0000-0000-00003D360000}"/>
    <cellStyle name="Normal 14 2 2 3 3 2" xfId="12946" xr:uid="{00000000-0005-0000-0000-00003E360000}"/>
    <cellStyle name="Normal 14 2 2 3 3 2 2" xfId="12947" xr:uid="{00000000-0005-0000-0000-00003F360000}"/>
    <cellStyle name="Normal 14 2 2 3 3 2 3" xfId="12948" xr:uid="{00000000-0005-0000-0000-000040360000}"/>
    <cellStyle name="Normal 14 2 2 3 3 3" xfId="12949" xr:uid="{00000000-0005-0000-0000-000041360000}"/>
    <cellStyle name="Normal 14 2 2 3 3 4" xfId="12950" xr:uid="{00000000-0005-0000-0000-000042360000}"/>
    <cellStyle name="Normal 14 2 2 3 4" xfId="12951" xr:uid="{00000000-0005-0000-0000-000043360000}"/>
    <cellStyle name="Normal 14 2 2 3 4 2" xfId="12952" xr:uid="{00000000-0005-0000-0000-000044360000}"/>
    <cellStyle name="Normal 14 2 2 3 4 2 2" xfId="12953" xr:uid="{00000000-0005-0000-0000-000045360000}"/>
    <cellStyle name="Normal 14 2 2 3 4 2 3" xfId="12954" xr:uid="{00000000-0005-0000-0000-000046360000}"/>
    <cellStyle name="Normal 14 2 2 3 4 3" xfId="12955" xr:uid="{00000000-0005-0000-0000-000047360000}"/>
    <cellStyle name="Normal 14 2 2 3 4 4" xfId="12956" xr:uid="{00000000-0005-0000-0000-000048360000}"/>
    <cellStyle name="Normal 14 2 2 3 5" xfId="12957" xr:uid="{00000000-0005-0000-0000-000049360000}"/>
    <cellStyle name="Normal 14 2 2 3 5 2" xfId="12958" xr:uid="{00000000-0005-0000-0000-00004A360000}"/>
    <cellStyle name="Normal 14 2 2 3 5 3" xfId="12959" xr:uid="{00000000-0005-0000-0000-00004B360000}"/>
    <cellStyle name="Normal 14 2 2 3 6" xfId="12960" xr:uid="{00000000-0005-0000-0000-00004C360000}"/>
    <cellStyle name="Normal 14 2 2 3 6 2" xfId="12961" xr:uid="{00000000-0005-0000-0000-00004D360000}"/>
    <cellStyle name="Normal 14 2 2 3 7" xfId="12962" xr:uid="{00000000-0005-0000-0000-00004E360000}"/>
    <cellStyle name="Normal 14 2 2 4" xfId="12963" xr:uid="{00000000-0005-0000-0000-00004F360000}"/>
    <cellStyle name="Normal 14 2 2 4 2" xfId="12964" xr:uid="{00000000-0005-0000-0000-000050360000}"/>
    <cellStyle name="Normal 14 2 2 4 2 2" xfId="12965" xr:uid="{00000000-0005-0000-0000-000051360000}"/>
    <cellStyle name="Normal 14 2 2 4 2 3" xfId="12966" xr:uid="{00000000-0005-0000-0000-000052360000}"/>
    <cellStyle name="Normal 14 2 2 4 3" xfId="12967" xr:uid="{00000000-0005-0000-0000-000053360000}"/>
    <cellStyle name="Normal 14 2 2 4 3 2" xfId="12968" xr:uid="{00000000-0005-0000-0000-000054360000}"/>
    <cellStyle name="Normal 14 2 2 4 3 3" xfId="12969" xr:uid="{00000000-0005-0000-0000-000055360000}"/>
    <cellStyle name="Normal 14 2 2 4 4" xfId="12970" xr:uid="{00000000-0005-0000-0000-000056360000}"/>
    <cellStyle name="Normal 14 2 2 4 4 2" xfId="12971" xr:uid="{00000000-0005-0000-0000-000057360000}"/>
    <cellStyle name="Normal 14 2 2 4 4 3" xfId="12972" xr:uid="{00000000-0005-0000-0000-000058360000}"/>
    <cellStyle name="Normal 14 2 2 4 5" xfId="12973" xr:uid="{00000000-0005-0000-0000-000059360000}"/>
    <cellStyle name="Normal 14 2 2 4 5 2" xfId="12974" xr:uid="{00000000-0005-0000-0000-00005A360000}"/>
    <cellStyle name="Normal 14 2 2 4 6" xfId="12975" xr:uid="{00000000-0005-0000-0000-00005B360000}"/>
    <cellStyle name="Normal 14 2 2 5" xfId="12976" xr:uid="{00000000-0005-0000-0000-00005C360000}"/>
    <cellStyle name="Normal 14 2 2 5 2" xfId="12977" xr:uid="{00000000-0005-0000-0000-00005D360000}"/>
    <cellStyle name="Normal 14 2 2 5 2 2" xfId="12978" xr:uid="{00000000-0005-0000-0000-00005E360000}"/>
    <cellStyle name="Normal 14 2 2 5 2 3" xfId="12979" xr:uid="{00000000-0005-0000-0000-00005F360000}"/>
    <cellStyle name="Normal 14 2 2 5 3" xfId="12980" xr:uid="{00000000-0005-0000-0000-000060360000}"/>
    <cellStyle name="Normal 14 2 2 5 4" xfId="12981" xr:uid="{00000000-0005-0000-0000-000061360000}"/>
    <cellStyle name="Normal 14 2 2 6" xfId="12982" xr:uid="{00000000-0005-0000-0000-000062360000}"/>
    <cellStyle name="Normal 14 2 2 6 2" xfId="12983" xr:uid="{00000000-0005-0000-0000-000063360000}"/>
    <cellStyle name="Normal 14 2 2 6 2 2" xfId="12984" xr:uid="{00000000-0005-0000-0000-000064360000}"/>
    <cellStyle name="Normal 14 2 2 6 2 3" xfId="12985" xr:uid="{00000000-0005-0000-0000-000065360000}"/>
    <cellStyle name="Normal 14 2 2 6 3" xfId="12986" xr:uid="{00000000-0005-0000-0000-000066360000}"/>
    <cellStyle name="Normal 14 2 2 6 4" xfId="12987" xr:uid="{00000000-0005-0000-0000-000067360000}"/>
    <cellStyle name="Normal 14 2 2 7" xfId="12988" xr:uid="{00000000-0005-0000-0000-000068360000}"/>
    <cellStyle name="Normal 14 2 2 7 2" xfId="12989" xr:uid="{00000000-0005-0000-0000-000069360000}"/>
    <cellStyle name="Normal 14 2 2 7 3" xfId="12990" xr:uid="{00000000-0005-0000-0000-00006A360000}"/>
    <cellStyle name="Normal 14 2 2 8" xfId="12991" xr:uid="{00000000-0005-0000-0000-00006B360000}"/>
    <cellStyle name="Normal 14 2 2 8 2" xfId="12992" xr:uid="{00000000-0005-0000-0000-00006C360000}"/>
    <cellStyle name="Normal 14 2 2 9" xfId="12993" xr:uid="{00000000-0005-0000-0000-00006D360000}"/>
    <cellStyle name="Normal 14 2 3" xfId="12994" xr:uid="{00000000-0005-0000-0000-00006E360000}"/>
    <cellStyle name="Normal 14 2 3 10" xfId="12995" xr:uid="{00000000-0005-0000-0000-00006F360000}"/>
    <cellStyle name="Normal 14 2 3 2" xfId="12996" xr:uid="{00000000-0005-0000-0000-000070360000}"/>
    <cellStyle name="Normal 14 2 3 2 2" xfId="12997" xr:uid="{00000000-0005-0000-0000-000071360000}"/>
    <cellStyle name="Normal 14 2 3 2 2 2" xfId="12998" xr:uid="{00000000-0005-0000-0000-000072360000}"/>
    <cellStyle name="Normal 14 2 3 2 2 2 2" xfId="12999" xr:uid="{00000000-0005-0000-0000-000073360000}"/>
    <cellStyle name="Normal 14 2 3 2 2 2 2 2" xfId="13000" xr:uid="{00000000-0005-0000-0000-000074360000}"/>
    <cellStyle name="Normal 14 2 3 2 2 2 2 3" xfId="13001" xr:uid="{00000000-0005-0000-0000-000075360000}"/>
    <cellStyle name="Normal 14 2 3 2 2 2 3" xfId="13002" xr:uid="{00000000-0005-0000-0000-000076360000}"/>
    <cellStyle name="Normal 14 2 3 2 2 2 3 2" xfId="13003" xr:uid="{00000000-0005-0000-0000-000077360000}"/>
    <cellStyle name="Normal 14 2 3 2 2 2 3 3" xfId="13004" xr:uid="{00000000-0005-0000-0000-000078360000}"/>
    <cellStyle name="Normal 14 2 3 2 2 2 4" xfId="13005" xr:uid="{00000000-0005-0000-0000-000079360000}"/>
    <cellStyle name="Normal 14 2 3 2 2 2 4 2" xfId="13006" xr:uid="{00000000-0005-0000-0000-00007A360000}"/>
    <cellStyle name="Normal 14 2 3 2 2 2 4 3" xfId="13007" xr:uid="{00000000-0005-0000-0000-00007B360000}"/>
    <cellStyle name="Normal 14 2 3 2 2 2 5" xfId="13008" xr:uid="{00000000-0005-0000-0000-00007C360000}"/>
    <cellStyle name="Normal 14 2 3 2 2 2 5 2" xfId="13009" xr:uid="{00000000-0005-0000-0000-00007D360000}"/>
    <cellStyle name="Normal 14 2 3 2 2 2 6" xfId="13010" xr:uid="{00000000-0005-0000-0000-00007E360000}"/>
    <cellStyle name="Normal 14 2 3 2 2 3" xfId="13011" xr:uid="{00000000-0005-0000-0000-00007F360000}"/>
    <cellStyle name="Normal 14 2 3 2 2 3 2" xfId="13012" xr:uid="{00000000-0005-0000-0000-000080360000}"/>
    <cellStyle name="Normal 14 2 3 2 2 3 2 2" xfId="13013" xr:uid="{00000000-0005-0000-0000-000081360000}"/>
    <cellStyle name="Normal 14 2 3 2 2 3 2 3" xfId="13014" xr:uid="{00000000-0005-0000-0000-000082360000}"/>
    <cellStyle name="Normal 14 2 3 2 2 3 3" xfId="13015" xr:uid="{00000000-0005-0000-0000-000083360000}"/>
    <cellStyle name="Normal 14 2 3 2 2 3 4" xfId="13016" xr:uid="{00000000-0005-0000-0000-000084360000}"/>
    <cellStyle name="Normal 14 2 3 2 2 4" xfId="13017" xr:uid="{00000000-0005-0000-0000-000085360000}"/>
    <cellStyle name="Normal 14 2 3 2 2 4 2" xfId="13018" xr:uid="{00000000-0005-0000-0000-000086360000}"/>
    <cellStyle name="Normal 14 2 3 2 2 4 2 2" xfId="13019" xr:uid="{00000000-0005-0000-0000-000087360000}"/>
    <cellStyle name="Normal 14 2 3 2 2 4 2 3" xfId="13020" xr:uid="{00000000-0005-0000-0000-000088360000}"/>
    <cellStyle name="Normal 14 2 3 2 2 4 3" xfId="13021" xr:uid="{00000000-0005-0000-0000-000089360000}"/>
    <cellStyle name="Normal 14 2 3 2 2 4 4" xfId="13022" xr:uid="{00000000-0005-0000-0000-00008A360000}"/>
    <cellStyle name="Normal 14 2 3 2 2 5" xfId="13023" xr:uid="{00000000-0005-0000-0000-00008B360000}"/>
    <cellStyle name="Normal 14 2 3 2 2 5 2" xfId="13024" xr:uid="{00000000-0005-0000-0000-00008C360000}"/>
    <cellStyle name="Normal 14 2 3 2 2 5 3" xfId="13025" xr:uid="{00000000-0005-0000-0000-00008D360000}"/>
    <cellStyle name="Normal 14 2 3 2 2 6" xfId="13026" xr:uid="{00000000-0005-0000-0000-00008E360000}"/>
    <cellStyle name="Normal 14 2 3 2 2 6 2" xfId="13027" xr:uid="{00000000-0005-0000-0000-00008F360000}"/>
    <cellStyle name="Normal 14 2 3 2 2 7" xfId="13028" xr:uid="{00000000-0005-0000-0000-000090360000}"/>
    <cellStyle name="Normal 14 2 3 2 3" xfId="13029" xr:uid="{00000000-0005-0000-0000-000091360000}"/>
    <cellStyle name="Normal 14 2 3 2 3 2" xfId="13030" xr:uid="{00000000-0005-0000-0000-000092360000}"/>
    <cellStyle name="Normal 14 2 3 2 3 2 2" xfId="13031" xr:uid="{00000000-0005-0000-0000-000093360000}"/>
    <cellStyle name="Normal 14 2 3 2 3 2 3" xfId="13032" xr:uid="{00000000-0005-0000-0000-000094360000}"/>
    <cellStyle name="Normal 14 2 3 2 3 3" xfId="13033" xr:uid="{00000000-0005-0000-0000-000095360000}"/>
    <cellStyle name="Normal 14 2 3 2 3 3 2" xfId="13034" xr:uid="{00000000-0005-0000-0000-000096360000}"/>
    <cellStyle name="Normal 14 2 3 2 3 3 3" xfId="13035" xr:uid="{00000000-0005-0000-0000-000097360000}"/>
    <cellStyle name="Normal 14 2 3 2 3 4" xfId="13036" xr:uid="{00000000-0005-0000-0000-000098360000}"/>
    <cellStyle name="Normal 14 2 3 2 3 4 2" xfId="13037" xr:uid="{00000000-0005-0000-0000-000099360000}"/>
    <cellStyle name="Normal 14 2 3 2 3 4 3" xfId="13038" xr:uid="{00000000-0005-0000-0000-00009A360000}"/>
    <cellStyle name="Normal 14 2 3 2 3 5" xfId="13039" xr:uid="{00000000-0005-0000-0000-00009B360000}"/>
    <cellStyle name="Normal 14 2 3 2 3 5 2" xfId="13040" xr:uid="{00000000-0005-0000-0000-00009C360000}"/>
    <cellStyle name="Normal 14 2 3 2 3 6" xfId="13041" xr:uid="{00000000-0005-0000-0000-00009D360000}"/>
    <cellStyle name="Normal 14 2 3 2 4" xfId="13042" xr:uid="{00000000-0005-0000-0000-00009E360000}"/>
    <cellStyle name="Normal 14 2 3 2 4 2" xfId="13043" xr:uid="{00000000-0005-0000-0000-00009F360000}"/>
    <cellStyle name="Normal 14 2 3 2 4 2 2" xfId="13044" xr:uid="{00000000-0005-0000-0000-0000A0360000}"/>
    <cellStyle name="Normal 14 2 3 2 4 2 3" xfId="13045" xr:uid="{00000000-0005-0000-0000-0000A1360000}"/>
    <cellStyle name="Normal 14 2 3 2 4 3" xfId="13046" xr:uid="{00000000-0005-0000-0000-0000A2360000}"/>
    <cellStyle name="Normal 14 2 3 2 4 4" xfId="13047" xr:uid="{00000000-0005-0000-0000-0000A3360000}"/>
    <cellStyle name="Normal 14 2 3 2 5" xfId="13048" xr:uid="{00000000-0005-0000-0000-0000A4360000}"/>
    <cellStyle name="Normal 14 2 3 2 5 2" xfId="13049" xr:uid="{00000000-0005-0000-0000-0000A5360000}"/>
    <cellStyle name="Normal 14 2 3 2 5 2 2" xfId="13050" xr:uid="{00000000-0005-0000-0000-0000A6360000}"/>
    <cellStyle name="Normal 14 2 3 2 5 2 3" xfId="13051" xr:uid="{00000000-0005-0000-0000-0000A7360000}"/>
    <cellStyle name="Normal 14 2 3 2 5 3" xfId="13052" xr:uid="{00000000-0005-0000-0000-0000A8360000}"/>
    <cellStyle name="Normal 14 2 3 2 5 4" xfId="13053" xr:uid="{00000000-0005-0000-0000-0000A9360000}"/>
    <cellStyle name="Normal 14 2 3 2 6" xfId="13054" xr:uid="{00000000-0005-0000-0000-0000AA360000}"/>
    <cellStyle name="Normal 14 2 3 2 6 2" xfId="13055" xr:uid="{00000000-0005-0000-0000-0000AB360000}"/>
    <cellStyle name="Normal 14 2 3 2 6 3" xfId="13056" xr:uid="{00000000-0005-0000-0000-0000AC360000}"/>
    <cellStyle name="Normal 14 2 3 2 7" xfId="13057" xr:uid="{00000000-0005-0000-0000-0000AD360000}"/>
    <cellStyle name="Normal 14 2 3 2 7 2" xfId="13058" xr:uid="{00000000-0005-0000-0000-0000AE360000}"/>
    <cellStyle name="Normal 14 2 3 2 8" xfId="13059" xr:uid="{00000000-0005-0000-0000-0000AF360000}"/>
    <cellStyle name="Normal 14 2 3 2 9" xfId="13060" xr:uid="{00000000-0005-0000-0000-0000B0360000}"/>
    <cellStyle name="Normal 14 2 3 3" xfId="13061" xr:uid="{00000000-0005-0000-0000-0000B1360000}"/>
    <cellStyle name="Normal 14 2 3 3 2" xfId="13062" xr:uid="{00000000-0005-0000-0000-0000B2360000}"/>
    <cellStyle name="Normal 14 2 3 3 2 2" xfId="13063" xr:uid="{00000000-0005-0000-0000-0000B3360000}"/>
    <cellStyle name="Normal 14 2 3 3 2 2 2" xfId="13064" xr:uid="{00000000-0005-0000-0000-0000B4360000}"/>
    <cellStyle name="Normal 14 2 3 3 2 2 3" xfId="13065" xr:uid="{00000000-0005-0000-0000-0000B5360000}"/>
    <cellStyle name="Normal 14 2 3 3 2 3" xfId="13066" xr:uid="{00000000-0005-0000-0000-0000B6360000}"/>
    <cellStyle name="Normal 14 2 3 3 2 3 2" xfId="13067" xr:uid="{00000000-0005-0000-0000-0000B7360000}"/>
    <cellStyle name="Normal 14 2 3 3 2 3 3" xfId="13068" xr:uid="{00000000-0005-0000-0000-0000B8360000}"/>
    <cellStyle name="Normal 14 2 3 3 2 4" xfId="13069" xr:uid="{00000000-0005-0000-0000-0000B9360000}"/>
    <cellStyle name="Normal 14 2 3 3 2 4 2" xfId="13070" xr:uid="{00000000-0005-0000-0000-0000BA360000}"/>
    <cellStyle name="Normal 14 2 3 3 2 4 3" xfId="13071" xr:uid="{00000000-0005-0000-0000-0000BB360000}"/>
    <cellStyle name="Normal 14 2 3 3 2 5" xfId="13072" xr:uid="{00000000-0005-0000-0000-0000BC360000}"/>
    <cellStyle name="Normal 14 2 3 3 2 5 2" xfId="13073" xr:uid="{00000000-0005-0000-0000-0000BD360000}"/>
    <cellStyle name="Normal 14 2 3 3 2 6" xfId="13074" xr:uid="{00000000-0005-0000-0000-0000BE360000}"/>
    <cellStyle name="Normal 14 2 3 3 3" xfId="13075" xr:uid="{00000000-0005-0000-0000-0000BF360000}"/>
    <cellStyle name="Normal 14 2 3 3 3 2" xfId="13076" xr:uid="{00000000-0005-0000-0000-0000C0360000}"/>
    <cellStyle name="Normal 14 2 3 3 3 2 2" xfId="13077" xr:uid="{00000000-0005-0000-0000-0000C1360000}"/>
    <cellStyle name="Normal 14 2 3 3 3 2 3" xfId="13078" xr:uid="{00000000-0005-0000-0000-0000C2360000}"/>
    <cellStyle name="Normal 14 2 3 3 3 3" xfId="13079" xr:uid="{00000000-0005-0000-0000-0000C3360000}"/>
    <cellStyle name="Normal 14 2 3 3 3 4" xfId="13080" xr:uid="{00000000-0005-0000-0000-0000C4360000}"/>
    <cellStyle name="Normal 14 2 3 3 4" xfId="13081" xr:uid="{00000000-0005-0000-0000-0000C5360000}"/>
    <cellStyle name="Normal 14 2 3 3 4 2" xfId="13082" xr:uid="{00000000-0005-0000-0000-0000C6360000}"/>
    <cellStyle name="Normal 14 2 3 3 4 2 2" xfId="13083" xr:uid="{00000000-0005-0000-0000-0000C7360000}"/>
    <cellStyle name="Normal 14 2 3 3 4 2 3" xfId="13084" xr:uid="{00000000-0005-0000-0000-0000C8360000}"/>
    <cellStyle name="Normal 14 2 3 3 4 3" xfId="13085" xr:uid="{00000000-0005-0000-0000-0000C9360000}"/>
    <cellStyle name="Normal 14 2 3 3 4 4" xfId="13086" xr:uid="{00000000-0005-0000-0000-0000CA360000}"/>
    <cellStyle name="Normal 14 2 3 3 5" xfId="13087" xr:uid="{00000000-0005-0000-0000-0000CB360000}"/>
    <cellStyle name="Normal 14 2 3 3 5 2" xfId="13088" xr:uid="{00000000-0005-0000-0000-0000CC360000}"/>
    <cellStyle name="Normal 14 2 3 3 5 3" xfId="13089" xr:uid="{00000000-0005-0000-0000-0000CD360000}"/>
    <cellStyle name="Normal 14 2 3 3 6" xfId="13090" xr:uid="{00000000-0005-0000-0000-0000CE360000}"/>
    <cellStyle name="Normal 14 2 3 3 6 2" xfId="13091" xr:uid="{00000000-0005-0000-0000-0000CF360000}"/>
    <cellStyle name="Normal 14 2 3 3 7" xfId="13092" xr:uid="{00000000-0005-0000-0000-0000D0360000}"/>
    <cellStyle name="Normal 14 2 3 4" xfId="13093" xr:uid="{00000000-0005-0000-0000-0000D1360000}"/>
    <cellStyle name="Normal 14 2 3 4 2" xfId="13094" xr:uid="{00000000-0005-0000-0000-0000D2360000}"/>
    <cellStyle name="Normal 14 2 3 4 2 2" xfId="13095" xr:uid="{00000000-0005-0000-0000-0000D3360000}"/>
    <cellStyle name="Normal 14 2 3 4 2 3" xfId="13096" xr:uid="{00000000-0005-0000-0000-0000D4360000}"/>
    <cellStyle name="Normal 14 2 3 4 3" xfId="13097" xr:uid="{00000000-0005-0000-0000-0000D5360000}"/>
    <cellStyle name="Normal 14 2 3 4 3 2" xfId="13098" xr:uid="{00000000-0005-0000-0000-0000D6360000}"/>
    <cellStyle name="Normal 14 2 3 4 3 3" xfId="13099" xr:uid="{00000000-0005-0000-0000-0000D7360000}"/>
    <cellStyle name="Normal 14 2 3 4 4" xfId="13100" xr:uid="{00000000-0005-0000-0000-0000D8360000}"/>
    <cellStyle name="Normal 14 2 3 4 4 2" xfId="13101" xr:uid="{00000000-0005-0000-0000-0000D9360000}"/>
    <cellStyle name="Normal 14 2 3 4 4 3" xfId="13102" xr:uid="{00000000-0005-0000-0000-0000DA360000}"/>
    <cellStyle name="Normal 14 2 3 4 5" xfId="13103" xr:uid="{00000000-0005-0000-0000-0000DB360000}"/>
    <cellStyle name="Normal 14 2 3 4 5 2" xfId="13104" xr:uid="{00000000-0005-0000-0000-0000DC360000}"/>
    <cellStyle name="Normal 14 2 3 4 6" xfId="13105" xr:uid="{00000000-0005-0000-0000-0000DD360000}"/>
    <cellStyle name="Normal 14 2 3 5" xfId="13106" xr:uid="{00000000-0005-0000-0000-0000DE360000}"/>
    <cellStyle name="Normal 14 2 3 5 2" xfId="13107" xr:uid="{00000000-0005-0000-0000-0000DF360000}"/>
    <cellStyle name="Normal 14 2 3 5 2 2" xfId="13108" xr:uid="{00000000-0005-0000-0000-0000E0360000}"/>
    <cellStyle name="Normal 14 2 3 5 2 3" xfId="13109" xr:uid="{00000000-0005-0000-0000-0000E1360000}"/>
    <cellStyle name="Normal 14 2 3 5 3" xfId="13110" xr:uid="{00000000-0005-0000-0000-0000E2360000}"/>
    <cellStyle name="Normal 14 2 3 5 4" xfId="13111" xr:uid="{00000000-0005-0000-0000-0000E3360000}"/>
    <cellStyle name="Normal 14 2 3 6" xfId="13112" xr:uid="{00000000-0005-0000-0000-0000E4360000}"/>
    <cellStyle name="Normal 14 2 3 6 2" xfId="13113" xr:uid="{00000000-0005-0000-0000-0000E5360000}"/>
    <cellStyle name="Normal 14 2 3 6 2 2" xfId="13114" xr:uid="{00000000-0005-0000-0000-0000E6360000}"/>
    <cellStyle name="Normal 14 2 3 6 2 3" xfId="13115" xr:uid="{00000000-0005-0000-0000-0000E7360000}"/>
    <cellStyle name="Normal 14 2 3 6 3" xfId="13116" xr:uid="{00000000-0005-0000-0000-0000E8360000}"/>
    <cellStyle name="Normal 14 2 3 6 4" xfId="13117" xr:uid="{00000000-0005-0000-0000-0000E9360000}"/>
    <cellStyle name="Normal 14 2 3 7" xfId="13118" xr:uid="{00000000-0005-0000-0000-0000EA360000}"/>
    <cellStyle name="Normal 14 2 3 7 2" xfId="13119" xr:uid="{00000000-0005-0000-0000-0000EB360000}"/>
    <cellStyle name="Normal 14 2 3 7 3" xfId="13120" xr:uid="{00000000-0005-0000-0000-0000EC360000}"/>
    <cellStyle name="Normal 14 2 3 8" xfId="13121" xr:uid="{00000000-0005-0000-0000-0000ED360000}"/>
    <cellStyle name="Normal 14 2 3 8 2" xfId="13122" xr:uid="{00000000-0005-0000-0000-0000EE360000}"/>
    <cellStyle name="Normal 14 2 3 9" xfId="13123" xr:uid="{00000000-0005-0000-0000-0000EF360000}"/>
    <cellStyle name="Normal 14 2 4" xfId="13124" xr:uid="{00000000-0005-0000-0000-0000F0360000}"/>
    <cellStyle name="Normal 14 2 4 2" xfId="13125" xr:uid="{00000000-0005-0000-0000-0000F1360000}"/>
    <cellStyle name="Normal 14 2 4 2 2" xfId="13126" xr:uid="{00000000-0005-0000-0000-0000F2360000}"/>
    <cellStyle name="Normal 14 2 4 2 2 2" xfId="13127" xr:uid="{00000000-0005-0000-0000-0000F3360000}"/>
    <cellStyle name="Normal 14 2 4 2 2 2 2" xfId="13128" xr:uid="{00000000-0005-0000-0000-0000F4360000}"/>
    <cellStyle name="Normal 14 2 4 2 2 2 3" xfId="13129" xr:uid="{00000000-0005-0000-0000-0000F5360000}"/>
    <cellStyle name="Normal 14 2 4 2 2 3" xfId="13130" xr:uid="{00000000-0005-0000-0000-0000F6360000}"/>
    <cellStyle name="Normal 14 2 4 2 2 3 2" xfId="13131" xr:uid="{00000000-0005-0000-0000-0000F7360000}"/>
    <cellStyle name="Normal 14 2 4 2 2 3 3" xfId="13132" xr:uid="{00000000-0005-0000-0000-0000F8360000}"/>
    <cellStyle name="Normal 14 2 4 2 2 4" xfId="13133" xr:uid="{00000000-0005-0000-0000-0000F9360000}"/>
    <cellStyle name="Normal 14 2 4 2 2 4 2" xfId="13134" xr:uid="{00000000-0005-0000-0000-0000FA360000}"/>
    <cellStyle name="Normal 14 2 4 2 2 4 3" xfId="13135" xr:uid="{00000000-0005-0000-0000-0000FB360000}"/>
    <cellStyle name="Normal 14 2 4 2 2 5" xfId="13136" xr:uid="{00000000-0005-0000-0000-0000FC360000}"/>
    <cellStyle name="Normal 14 2 4 2 2 5 2" xfId="13137" xr:uid="{00000000-0005-0000-0000-0000FD360000}"/>
    <cellStyle name="Normal 14 2 4 2 2 6" xfId="13138" xr:uid="{00000000-0005-0000-0000-0000FE360000}"/>
    <cellStyle name="Normal 14 2 4 2 3" xfId="13139" xr:uid="{00000000-0005-0000-0000-0000FF360000}"/>
    <cellStyle name="Normal 14 2 4 2 3 2" xfId="13140" xr:uid="{00000000-0005-0000-0000-000000370000}"/>
    <cellStyle name="Normal 14 2 4 2 3 2 2" xfId="13141" xr:uid="{00000000-0005-0000-0000-000001370000}"/>
    <cellStyle name="Normal 14 2 4 2 3 2 3" xfId="13142" xr:uid="{00000000-0005-0000-0000-000002370000}"/>
    <cellStyle name="Normal 14 2 4 2 3 3" xfId="13143" xr:uid="{00000000-0005-0000-0000-000003370000}"/>
    <cellStyle name="Normal 14 2 4 2 3 4" xfId="13144" xr:uid="{00000000-0005-0000-0000-000004370000}"/>
    <cellStyle name="Normal 14 2 4 2 4" xfId="13145" xr:uid="{00000000-0005-0000-0000-000005370000}"/>
    <cellStyle name="Normal 14 2 4 2 4 2" xfId="13146" xr:uid="{00000000-0005-0000-0000-000006370000}"/>
    <cellStyle name="Normal 14 2 4 2 4 2 2" xfId="13147" xr:uid="{00000000-0005-0000-0000-000007370000}"/>
    <cellStyle name="Normal 14 2 4 2 4 2 3" xfId="13148" xr:uid="{00000000-0005-0000-0000-000008370000}"/>
    <cellStyle name="Normal 14 2 4 2 4 3" xfId="13149" xr:uid="{00000000-0005-0000-0000-000009370000}"/>
    <cellStyle name="Normal 14 2 4 2 4 4" xfId="13150" xr:uid="{00000000-0005-0000-0000-00000A370000}"/>
    <cellStyle name="Normal 14 2 4 2 5" xfId="13151" xr:uid="{00000000-0005-0000-0000-00000B370000}"/>
    <cellStyle name="Normal 14 2 4 2 5 2" xfId="13152" xr:uid="{00000000-0005-0000-0000-00000C370000}"/>
    <cellStyle name="Normal 14 2 4 2 5 3" xfId="13153" xr:uid="{00000000-0005-0000-0000-00000D370000}"/>
    <cellStyle name="Normal 14 2 4 2 6" xfId="13154" xr:uid="{00000000-0005-0000-0000-00000E370000}"/>
    <cellStyle name="Normal 14 2 4 2 6 2" xfId="13155" xr:uid="{00000000-0005-0000-0000-00000F370000}"/>
    <cellStyle name="Normal 14 2 4 2 7" xfId="13156" xr:uid="{00000000-0005-0000-0000-000010370000}"/>
    <cellStyle name="Normal 14 2 4 2 8" xfId="13157" xr:uid="{00000000-0005-0000-0000-000011370000}"/>
    <cellStyle name="Normal 14 2 4 3" xfId="13158" xr:uid="{00000000-0005-0000-0000-000012370000}"/>
    <cellStyle name="Normal 14 2 4 3 2" xfId="13159" xr:uid="{00000000-0005-0000-0000-000013370000}"/>
    <cellStyle name="Normal 14 2 4 3 2 2" xfId="13160" xr:uid="{00000000-0005-0000-0000-000014370000}"/>
    <cellStyle name="Normal 14 2 4 3 2 3" xfId="13161" xr:uid="{00000000-0005-0000-0000-000015370000}"/>
    <cellStyle name="Normal 14 2 4 3 3" xfId="13162" xr:uid="{00000000-0005-0000-0000-000016370000}"/>
    <cellStyle name="Normal 14 2 4 3 3 2" xfId="13163" xr:uid="{00000000-0005-0000-0000-000017370000}"/>
    <cellStyle name="Normal 14 2 4 3 3 3" xfId="13164" xr:uid="{00000000-0005-0000-0000-000018370000}"/>
    <cellStyle name="Normal 14 2 4 3 4" xfId="13165" xr:uid="{00000000-0005-0000-0000-000019370000}"/>
    <cellStyle name="Normal 14 2 4 3 4 2" xfId="13166" xr:uid="{00000000-0005-0000-0000-00001A370000}"/>
    <cellStyle name="Normal 14 2 4 3 4 3" xfId="13167" xr:uid="{00000000-0005-0000-0000-00001B370000}"/>
    <cellStyle name="Normal 14 2 4 3 5" xfId="13168" xr:uid="{00000000-0005-0000-0000-00001C370000}"/>
    <cellStyle name="Normal 14 2 4 3 5 2" xfId="13169" xr:uid="{00000000-0005-0000-0000-00001D370000}"/>
    <cellStyle name="Normal 14 2 4 3 6" xfId="13170" xr:uid="{00000000-0005-0000-0000-00001E370000}"/>
    <cellStyle name="Normal 14 2 4 4" xfId="13171" xr:uid="{00000000-0005-0000-0000-00001F370000}"/>
    <cellStyle name="Normal 14 2 4 4 2" xfId="13172" xr:uid="{00000000-0005-0000-0000-000020370000}"/>
    <cellStyle name="Normal 14 2 4 4 2 2" xfId="13173" xr:uid="{00000000-0005-0000-0000-000021370000}"/>
    <cellStyle name="Normal 14 2 4 4 2 3" xfId="13174" xr:uid="{00000000-0005-0000-0000-000022370000}"/>
    <cellStyle name="Normal 14 2 4 4 3" xfId="13175" xr:uid="{00000000-0005-0000-0000-000023370000}"/>
    <cellStyle name="Normal 14 2 4 4 4" xfId="13176" xr:uid="{00000000-0005-0000-0000-000024370000}"/>
    <cellStyle name="Normal 14 2 4 5" xfId="13177" xr:uid="{00000000-0005-0000-0000-000025370000}"/>
    <cellStyle name="Normal 14 2 4 5 2" xfId="13178" xr:uid="{00000000-0005-0000-0000-000026370000}"/>
    <cellStyle name="Normal 14 2 4 5 2 2" xfId="13179" xr:uid="{00000000-0005-0000-0000-000027370000}"/>
    <cellStyle name="Normal 14 2 4 5 2 3" xfId="13180" xr:uid="{00000000-0005-0000-0000-000028370000}"/>
    <cellStyle name="Normal 14 2 4 5 3" xfId="13181" xr:uid="{00000000-0005-0000-0000-000029370000}"/>
    <cellStyle name="Normal 14 2 4 5 4" xfId="13182" xr:uid="{00000000-0005-0000-0000-00002A370000}"/>
    <cellStyle name="Normal 14 2 4 6" xfId="13183" xr:uid="{00000000-0005-0000-0000-00002B370000}"/>
    <cellStyle name="Normal 14 2 4 6 2" xfId="13184" xr:uid="{00000000-0005-0000-0000-00002C370000}"/>
    <cellStyle name="Normal 14 2 4 6 3" xfId="13185" xr:uid="{00000000-0005-0000-0000-00002D370000}"/>
    <cellStyle name="Normal 14 2 4 7" xfId="13186" xr:uid="{00000000-0005-0000-0000-00002E370000}"/>
    <cellStyle name="Normal 14 2 4 7 2" xfId="13187" xr:uid="{00000000-0005-0000-0000-00002F370000}"/>
    <cellStyle name="Normal 14 2 4 8" xfId="13188" xr:uid="{00000000-0005-0000-0000-000030370000}"/>
    <cellStyle name="Normal 14 2 4 9" xfId="13189" xr:uid="{00000000-0005-0000-0000-000031370000}"/>
    <cellStyle name="Normal 14 2 5" xfId="13190" xr:uid="{00000000-0005-0000-0000-000032370000}"/>
    <cellStyle name="Normal 14 2 5 2" xfId="13191" xr:uid="{00000000-0005-0000-0000-000033370000}"/>
    <cellStyle name="Normal 14 2 5 2 2" xfId="13192" xr:uid="{00000000-0005-0000-0000-000034370000}"/>
    <cellStyle name="Normal 14 2 5 2 2 2" xfId="13193" xr:uid="{00000000-0005-0000-0000-000035370000}"/>
    <cellStyle name="Normal 14 2 5 2 2 3" xfId="13194" xr:uid="{00000000-0005-0000-0000-000036370000}"/>
    <cellStyle name="Normal 14 2 5 2 3" xfId="13195" xr:uid="{00000000-0005-0000-0000-000037370000}"/>
    <cellStyle name="Normal 14 2 5 2 3 2" xfId="13196" xr:uid="{00000000-0005-0000-0000-000038370000}"/>
    <cellStyle name="Normal 14 2 5 2 3 3" xfId="13197" xr:uid="{00000000-0005-0000-0000-000039370000}"/>
    <cellStyle name="Normal 14 2 5 2 4" xfId="13198" xr:uid="{00000000-0005-0000-0000-00003A370000}"/>
    <cellStyle name="Normal 14 2 5 2 4 2" xfId="13199" xr:uid="{00000000-0005-0000-0000-00003B370000}"/>
    <cellStyle name="Normal 14 2 5 2 4 3" xfId="13200" xr:uid="{00000000-0005-0000-0000-00003C370000}"/>
    <cellStyle name="Normal 14 2 5 2 5" xfId="13201" xr:uid="{00000000-0005-0000-0000-00003D370000}"/>
    <cellStyle name="Normal 14 2 5 2 5 2" xfId="13202" xr:uid="{00000000-0005-0000-0000-00003E370000}"/>
    <cellStyle name="Normal 14 2 5 2 6" xfId="13203" xr:uid="{00000000-0005-0000-0000-00003F370000}"/>
    <cellStyle name="Normal 14 2 5 2 7" xfId="13204" xr:uid="{00000000-0005-0000-0000-000040370000}"/>
    <cellStyle name="Normal 14 2 5 3" xfId="13205" xr:uid="{00000000-0005-0000-0000-000041370000}"/>
    <cellStyle name="Normal 14 2 5 3 2" xfId="13206" xr:uid="{00000000-0005-0000-0000-000042370000}"/>
    <cellStyle name="Normal 14 2 5 3 2 2" xfId="13207" xr:uid="{00000000-0005-0000-0000-000043370000}"/>
    <cellStyle name="Normal 14 2 5 3 2 3" xfId="13208" xr:uid="{00000000-0005-0000-0000-000044370000}"/>
    <cellStyle name="Normal 14 2 5 3 3" xfId="13209" xr:uid="{00000000-0005-0000-0000-000045370000}"/>
    <cellStyle name="Normal 14 2 5 3 4" xfId="13210" xr:uid="{00000000-0005-0000-0000-000046370000}"/>
    <cellStyle name="Normal 14 2 5 4" xfId="13211" xr:uid="{00000000-0005-0000-0000-000047370000}"/>
    <cellStyle name="Normal 14 2 5 4 2" xfId="13212" xr:uid="{00000000-0005-0000-0000-000048370000}"/>
    <cellStyle name="Normal 14 2 5 4 2 2" xfId="13213" xr:uid="{00000000-0005-0000-0000-000049370000}"/>
    <cellStyle name="Normal 14 2 5 4 2 3" xfId="13214" xr:uid="{00000000-0005-0000-0000-00004A370000}"/>
    <cellStyle name="Normal 14 2 5 4 3" xfId="13215" xr:uid="{00000000-0005-0000-0000-00004B370000}"/>
    <cellStyle name="Normal 14 2 5 4 4" xfId="13216" xr:uid="{00000000-0005-0000-0000-00004C370000}"/>
    <cellStyle name="Normal 14 2 5 5" xfId="13217" xr:uid="{00000000-0005-0000-0000-00004D370000}"/>
    <cellStyle name="Normal 14 2 5 5 2" xfId="13218" xr:uid="{00000000-0005-0000-0000-00004E370000}"/>
    <cellStyle name="Normal 14 2 5 5 3" xfId="13219" xr:uid="{00000000-0005-0000-0000-00004F370000}"/>
    <cellStyle name="Normal 14 2 5 6" xfId="13220" xr:uid="{00000000-0005-0000-0000-000050370000}"/>
    <cellStyle name="Normal 14 2 5 6 2" xfId="13221" xr:uid="{00000000-0005-0000-0000-000051370000}"/>
    <cellStyle name="Normal 14 2 5 7" xfId="13222" xr:uid="{00000000-0005-0000-0000-000052370000}"/>
    <cellStyle name="Normal 14 2 5 8" xfId="13223" xr:uid="{00000000-0005-0000-0000-000053370000}"/>
    <cellStyle name="Normal 14 2 6" xfId="13224" xr:uid="{00000000-0005-0000-0000-000054370000}"/>
    <cellStyle name="Normal 14 2 6 2" xfId="13225" xr:uid="{00000000-0005-0000-0000-000055370000}"/>
    <cellStyle name="Normal 14 2 6 2 2" xfId="13226" xr:uid="{00000000-0005-0000-0000-000056370000}"/>
    <cellStyle name="Normal 14 2 6 2 3" xfId="13227" xr:uid="{00000000-0005-0000-0000-000057370000}"/>
    <cellStyle name="Normal 14 2 6 2 4" xfId="13228" xr:uid="{00000000-0005-0000-0000-000058370000}"/>
    <cellStyle name="Normal 14 2 6 3" xfId="13229" xr:uid="{00000000-0005-0000-0000-000059370000}"/>
    <cellStyle name="Normal 14 2 6 3 2" xfId="13230" xr:uid="{00000000-0005-0000-0000-00005A370000}"/>
    <cellStyle name="Normal 14 2 6 3 3" xfId="13231" xr:uid="{00000000-0005-0000-0000-00005B370000}"/>
    <cellStyle name="Normal 14 2 6 4" xfId="13232" xr:uid="{00000000-0005-0000-0000-00005C370000}"/>
    <cellStyle name="Normal 14 2 6 4 2" xfId="13233" xr:uid="{00000000-0005-0000-0000-00005D370000}"/>
    <cellStyle name="Normal 14 2 6 4 3" xfId="13234" xr:uid="{00000000-0005-0000-0000-00005E370000}"/>
    <cellStyle name="Normal 14 2 6 5" xfId="13235" xr:uid="{00000000-0005-0000-0000-00005F370000}"/>
    <cellStyle name="Normal 14 2 6 5 2" xfId="13236" xr:uid="{00000000-0005-0000-0000-000060370000}"/>
    <cellStyle name="Normal 14 2 6 6" xfId="13237" xr:uid="{00000000-0005-0000-0000-000061370000}"/>
    <cellStyle name="Normal 14 2 6 7" xfId="13238" xr:uid="{00000000-0005-0000-0000-000062370000}"/>
    <cellStyle name="Normal 14 2 7" xfId="13239" xr:uid="{00000000-0005-0000-0000-000063370000}"/>
    <cellStyle name="Normal 14 2 7 2" xfId="13240" xr:uid="{00000000-0005-0000-0000-000064370000}"/>
    <cellStyle name="Normal 14 2 7 2 2" xfId="13241" xr:uid="{00000000-0005-0000-0000-000065370000}"/>
    <cellStyle name="Normal 14 2 7 2 3" xfId="13242" xr:uid="{00000000-0005-0000-0000-000066370000}"/>
    <cellStyle name="Normal 14 2 7 2 4" xfId="13243" xr:uid="{00000000-0005-0000-0000-000067370000}"/>
    <cellStyle name="Normal 14 2 7 3" xfId="13244" xr:uid="{00000000-0005-0000-0000-000068370000}"/>
    <cellStyle name="Normal 14 2 7 4" xfId="13245" xr:uid="{00000000-0005-0000-0000-000069370000}"/>
    <cellStyle name="Normal 14 2 7 5" xfId="13246" xr:uid="{00000000-0005-0000-0000-00006A370000}"/>
    <cellStyle name="Normal 14 2 8" xfId="13247" xr:uid="{00000000-0005-0000-0000-00006B370000}"/>
    <cellStyle name="Normal 14 2 8 2" xfId="13248" xr:uid="{00000000-0005-0000-0000-00006C370000}"/>
    <cellStyle name="Normal 14 2 8 2 2" xfId="13249" xr:uid="{00000000-0005-0000-0000-00006D370000}"/>
    <cellStyle name="Normal 14 2 8 2 3" xfId="13250" xr:uid="{00000000-0005-0000-0000-00006E370000}"/>
    <cellStyle name="Normal 14 2 8 2 4" xfId="13251" xr:uid="{00000000-0005-0000-0000-00006F370000}"/>
    <cellStyle name="Normal 14 2 8 3" xfId="13252" xr:uid="{00000000-0005-0000-0000-000070370000}"/>
    <cellStyle name="Normal 14 2 8 4" xfId="13253" xr:uid="{00000000-0005-0000-0000-000071370000}"/>
    <cellStyle name="Normal 14 2 8 5" xfId="13254" xr:uid="{00000000-0005-0000-0000-000072370000}"/>
    <cellStyle name="Normal 14 2 9" xfId="13255" xr:uid="{00000000-0005-0000-0000-000073370000}"/>
    <cellStyle name="Normal 14 2 9 2" xfId="13256" xr:uid="{00000000-0005-0000-0000-000074370000}"/>
    <cellStyle name="Normal 14 2 9 2 2" xfId="13257" xr:uid="{00000000-0005-0000-0000-000075370000}"/>
    <cellStyle name="Normal 14 2 9 3" xfId="13258" xr:uid="{00000000-0005-0000-0000-000076370000}"/>
    <cellStyle name="Normal 14 2 9 4" xfId="13259" xr:uid="{00000000-0005-0000-0000-000077370000}"/>
    <cellStyle name="Normal 14 20" xfId="13260" xr:uid="{00000000-0005-0000-0000-000078370000}"/>
    <cellStyle name="Normal 14 21" xfId="36513" xr:uid="{00000000-0005-0000-0000-000079370000}"/>
    <cellStyle name="Normal 14 22" xfId="43511" xr:uid="{00000000-0005-0000-0000-00007A370000}"/>
    <cellStyle name="Normal 14 3" xfId="13261" xr:uid="{00000000-0005-0000-0000-00007B370000}"/>
    <cellStyle name="Normal 14 3 10" xfId="13262" xr:uid="{00000000-0005-0000-0000-00007C370000}"/>
    <cellStyle name="Normal 14 3 10 2" xfId="13263" xr:uid="{00000000-0005-0000-0000-00007D370000}"/>
    <cellStyle name="Normal 14 3 11" xfId="13264" xr:uid="{00000000-0005-0000-0000-00007E370000}"/>
    <cellStyle name="Normal 14 3 12" xfId="13265" xr:uid="{00000000-0005-0000-0000-00007F370000}"/>
    <cellStyle name="Normal 14 3 13" xfId="13266" xr:uid="{00000000-0005-0000-0000-000080370000}"/>
    <cellStyle name="Normal 14 3 2" xfId="13267" xr:uid="{00000000-0005-0000-0000-000081370000}"/>
    <cellStyle name="Normal 14 3 2 2" xfId="13268" xr:uid="{00000000-0005-0000-0000-000082370000}"/>
    <cellStyle name="Normal 14 3 3" xfId="13269" xr:uid="{00000000-0005-0000-0000-000083370000}"/>
    <cellStyle name="Normal 14 3 3 2" xfId="13270" xr:uid="{00000000-0005-0000-0000-000084370000}"/>
    <cellStyle name="Normal 14 3 4" xfId="13271" xr:uid="{00000000-0005-0000-0000-000085370000}"/>
    <cellStyle name="Normal 14 3 4 2" xfId="13272" xr:uid="{00000000-0005-0000-0000-000086370000}"/>
    <cellStyle name="Normal 14 3 5" xfId="13273" xr:uid="{00000000-0005-0000-0000-000087370000}"/>
    <cellStyle name="Normal 14 3 5 2" xfId="13274" xr:uid="{00000000-0005-0000-0000-000088370000}"/>
    <cellStyle name="Normal 14 3 6" xfId="13275" xr:uid="{00000000-0005-0000-0000-000089370000}"/>
    <cellStyle name="Normal 14 3 6 2" xfId="13276" xr:uid="{00000000-0005-0000-0000-00008A370000}"/>
    <cellStyle name="Normal 14 3 7" xfId="13277" xr:uid="{00000000-0005-0000-0000-00008B370000}"/>
    <cellStyle name="Normal 14 3 7 2" xfId="13278" xr:uid="{00000000-0005-0000-0000-00008C370000}"/>
    <cellStyle name="Normal 14 3 8" xfId="13279" xr:uid="{00000000-0005-0000-0000-00008D370000}"/>
    <cellStyle name="Normal 14 3 8 2" xfId="13280" xr:uid="{00000000-0005-0000-0000-00008E370000}"/>
    <cellStyle name="Normal 14 3 9" xfId="13281" xr:uid="{00000000-0005-0000-0000-00008F370000}"/>
    <cellStyle name="Normal 14 3 9 2" xfId="13282" xr:uid="{00000000-0005-0000-0000-000090370000}"/>
    <cellStyle name="Normal 14 4" xfId="13283" xr:uid="{00000000-0005-0000-0000-000091370000}"/>
    <cellStyle name="Normal 14 4 10" xfId="13284" xr:uid="{00000000-0005-0000-0000-000092370000}"/>
    <cellStyle name="Normal 14 4 10 2" xfId="13285" xr:uid="{00000000-0005-0000-0000-000093370000}"/>
    <cellStyle name="Normal 14 4 11" xfId="13286" xr:uid="{00000000-0005-0000-0000-000094370000}"/>
    <cellStyle name="Normal 14 4 12" xfId="13287" xr:uid="{00000000-0005-0000-0000-000095370000}"/>
    <cellStyle name="Normal 14 4 2" xfId="13288" xr:uid="{00000000-0005-0000-0000-000096370000}"/>
    <cellStyle name="Normal 14 4 2 2" xfId="13289" xr:uid="{00000000-0005-0000-0000-000097370000}"/>
    <cellStyle name="Normal 14 4 3" xfId="13290" xr:uid="{00000000-0005-0000-0000-000098370000}"/>
    <cellStyle name="Normal 14 4 3 2" xfId="13291" xr:uid="{00000000-0005-0000-0000-000099370000}"/>
    <cellStyle name="Normal 14 4 4" xfId="13292" xr:uid="{00000000-0005-0000-0000-00009A370000}"/>
    <cellStyle name="Normal 14 4 4 2" xfId="13293" xr:uid="{00000000-0005-0000-0000-00009B370000}"/>
    <cellStyle name="Normal 14 4 5" xfId="13294" xr:uid="{00000000-0005-0000-0000-00009C370000}"/>
    <cellStyle name="Normal 14 4 5 2" xfId="13295" xr:uid="{00000000-0005-0000-0000-00009D370000}"/>
    <cellStyle name="Normal 14 4 6" xfId="13296" xr:uid="{00000000-0005-0000-0000-00009E370000}"/>
    <cellStyle name="Normal 14 4 6 2" xfId="13297" xr:uid="{00000000-0005-0000-0000-00009F370000}"/>
    <cellStyle name="Normal 14 4 7" xfId="13298" xr:uid="{00000000-0005-0000-0000-0000A0370000}"/>
    <cellStyle name="Normal 14 4 7 2" xfId="13299" xr:uid="{00000000-0005-0000-0000-0000A1370000}"/>
    <cellStyle name="Normal 14 4 8" xfId="13300" xr:uid="{00000000-0005-0000-0000-0000A2370000}"/>
    <cellStyle name="Normal 14 4 8 2" xfId="13301" xr:uid="{00000000-0005-0000-0000-0000A3370000}"/>
    <cellStyle name="Normal 14 4 9" xfId="13302" xr:uid="{00000000-0005-0000-0000-0000A4370000}"/>
    <cellStyle name="Normal 14 4 9 2" xfId="13303" xr:uid="{00000000-0005-0000-0000-0000A5370000}"/>
    <cellStyle name="Normal 14 5" xfId="13304" xr:uid="{00000000-0005-0000-0000-0000A6370000}"/>
    <cellStyle name="Normal 14 5 2" xfId="13305" xr:uid="{00000000-0005-0000-0000-0000A7370000}"/>
    <cellStyle name="Normal 14 6" xfId="13306" xr:uid="{00000000-0005-0000-0000-0000A8370000}"/>
    <cellStyle name="Normal 14 6 2" xfId="13307" xr:uid="{00000000-0005-0000-0000-0000A9370000}"/>
    <cellStyle name="Normal 14 7" xfId="13308" xr:uid="{00000000-0005-0000-0000-0000AA370000}"/>
    <cellStyle name="Normal 14 7 2" xfId="13309" xr:uid="{00000000-0005-0000-0000-0000AB370000}"/>
    <cellStyle name="Normal 14 8" xfId="13310" xr:uid="{00000000-0005-0000-0000-0000AC370000}"/>
    <cellStyle name="Normal 14 8 2" xfId="13311" xr:uid="{00000000-0005-0000-0000-0000AD370000}"/>
    <cellStyle name="Normal 14 9" xfId="13312" xr:uid="{00000000-0005-0000-0000-0000AE370000}"/>
    <cellStyle name="Normal 14 9 2" xfId="13313" xr:uid="{00000000-0005-0000-0000-0000AF370000}"/>
    <cellStyle name="Normal 14_Nota 22" xfId="13314" xr:uid="{00000000-0005-0000-0000-0000B0370000}"/>
    <cellStyle name="Normal 15" xfId="13315" xr:uid="{00000000-0005-0000-0000-0000B1370000}"/>
    <cellStyle name="Normal 15 10" xfId="13316" xr:uid="{00000000-0005-0000-0000-0000B2370000}"/>
    <cellStyle name="Normal 15 10 2" xfId="13317" xr:uid="{00000000-0005-0000-0000-0000B3370000}"/>
    <cellStyle name="Normal 15 11" xfId="13318" xr:uid="{00000000-0005-0000-0000-0000B4370000}"/>
    <cellStyle name="Normal 15 11 2" xfId="13319" xr:uid="{00000000-0005-0000-0000-0000B5370000}"/>
    <cellStyle name="Normal 15 12" xfId="13320" xr:uid="{00000000-0005-0000-0000-0000B6370000}"/>
    <cellStyle name="Normal 15 12 2" xfId="13321" xr:uid="{00000000-0005-0000-0000-0000B7370000}"/>
    <cellStyle name="Normal 15 13" xfId="13322" xr:uid="{00000000-0005-0000-0000-0000B8370000}"/>
    <cellStyle name="Normal 15 13 2" xfId="13323" xr:uid="{00000000-0005-0000-0000-0000B9370000}"/>
    <cellStyle name="Normal 15 14" xfId="13324" xr:uid="{00000000-0005-0000-0000-0000BA370000}"/>
    <cellStyle name="Normal 15 14 2" xfId="13325" xr:uid="{00000000-0005-0000-0000-0000BB370000}"/>
    <cellStyle name="Normal 15 15" xfId="13326" xr:uid="{00000000-0005-0000-0000-0000BC370000}"/>
    <cellStyle name="Normal 15 15 2" xfId="13327" xr:uid="{00000000-0005-0000-0000-0000BD370000}"/>
    <cellStyle name="Normal 15 16" xfId="13328" xr:uid="{00000000-0005-0000-0000-0000BE370000}"/>
    <cellStyle name="Normal 15 16 2" xfId="13329" xr:uid="{00000000-0005-0000-0000-0000BF370000}"/>
    <cellStyle name="Normal 15 17" xfId="13330" xr:uid="{00000000-0005-0000-0000-0000C0370000}"/>
    <cellStyle name="Normal 15 17 2" xfId="13331" xr:uid="{00000000-0005-0000-0000-0000C1370000}"/>
    <cellStyle name="Normal 15 18" xfId="13332" xr:uid="{00000000-0005-0000-0000-0000C2370000}"/>
    <cellStyle name="Normal 15 19" xfId="13333" xr:uid="{00000000-0005-0000-0000-0000C3370000}"/>
    <cellStyle name="Normal 15 2" xfId="13334" xr:uid="{00000000-0005-0000-0000-0000C4370000}"/>
    <cellStyle name="Normal 15 2 10" xfId="13335" xr:uid="{00000000-0005-0000-0000-0000C5370000}"/>
    <cellStyle name="Normal 15 2 10 2" xfId="13336" xr:uid="{00000000-0005-0000-0000-0000C6370000}"/>
    <cellStyle name="Normal 15 2 11" xfId="13337" xr:uid="{00000000-0005-0000-0000-0000C7370000}"/>
    <cellStyle name="Normal 15 2 12" xfId="13338" xr:uid="{00000000-0005-0000-0000-0000C8370000}"/>
    <cellStyle name="Normal 15 2 13" xfId="13339" xr:uid="{00000000-0005-0000-0000-0000C9370000}"/>
    <cellStyle name="Normal 15 2 14" xfId="36612" xr:uid="{00000000-0005-0000-0000-0000CA370000}"/>
    <cellStyle name="Normal 15 2 15" xfId="43595" xr:uid="{00000000-0005-0000-0000-0000CB370000}"/>
    <cellStyle name="Normal 15 2 2" xfId="13340" xr:uid="{00000000-0005-0000-0000-0000CC370000}"/>
    <cellStyle name="Normal 15 2 2 2" xfId="13341" xr:uid="{00000000-0005-0000-0000-0000CD370000}"/>
    <cellStyle name="Normal 15 2 3" xfId="13342" xr:uid="{00000000-0005-0000-0000-0000CE370000}"/>
    <cellStyle name="Normal 15 2 3 2" xfId="13343" xr:uid="{00000000-0005-0000-0000-0000CF370000}"/>
    <cellStyle name="Normal 15 2 4" xfId="13344" xr:uid="{00000000-0005-0000-0000-0000D0370000}"/>
    <cellStyle name="Normal 15 2 4 2" xfId="13345" xr:uid="{00000000-0005-0000-0000-0000D1370000}"/>
    <cellStyle name="Normal 15 2 5" xfId="13346" xr:uid="{00000000-0005-0000-0000-0000D2370000}"/>
    <cellStyle name="Normal 15 2 5 2" xfId="13347" xr:uid="{00000000-0005-0000-0000-0000D3370000}"/>
    <cellStyle name="Normal 15 2 6" xfId="13348" xr:uid="{00000000-0005-0000-0000-0000D4370000}"/>
    <cellStyle name="Normal 15 2 6 2" xfId="13349" xr:uid="{00000000-0005-0000-0000-0000D5370000}"/>
    <cellStyle name="Normal 15 2 7" xfId="13350" xr:uid="{00000000-0005-0000-0000-0000D6370000}"/>
    <cellStyle name="Normal 15 2 7 2" xfId="13351" xr:uid="{00000000-0005-0000-0000-0000D7370000}"/>
    <cellStyle name="Normal 15 2 8" xfId="13352" xr:uid="{00000000-0005-0000-0000-0000D8370000}"/>
    <cellStyle name="Normal 15 2 8 2" xfId="13353" xr:uid="{00000000-0005-0000-0000-0000D9370000}"/>
    <cellStyle name="Normal 15 2 9" xfId="13354" xr:uid="{00000000-0005-0000-0000-0000DA370000}"/>
    <cellStyle name="Normal 15 2 9 2" xfId="13355" xr:uid="{00000000-0005-0000-0000-0000DB370000}"/>
    <cellStyle name="Normal 15 20" xfId="36519" xr:uid="{00000000-0005-0000-0000-0000DC370000}"/>
    <cellStyle name="Normal 15 21" xfId="43509" xr:uid="{00000000-0005-0000-0000-0000DD370000}"/>
    <cellStyle name="Normal 15 3" xfId="13356" xr:uid="{00000000-0005-0000-0000-0000DE370000}"/>
    <cellStyle name="Normal 15 3 10" xfId="13357" xr:uid="{00000000-0005-0000-0000-0000DF370000}"/>
    <cellStyle name="Normal 15 3 10 2" xfId="13358" xr:uid="{00000000-0005-0000-0000-0000E0370000}"/>
    <cellStyle name="Normal 15 3 11" xfId="13359" xr:uid="{00000000-0005-0000-0000-0000E1370000}"/>
    <cellStyle name="Normal 15 3 12" xfId="13360" xr:uid="{00000000-0005-0000-0000-0000E2370000}"/>
    <cellStyle name="Normal 15 3 2" xfId="13361" xr:uid="{00000000-0005-0000-0000-0000E3370000}"/>
    <cellStyle name="Normal 15 3 2 2" xfId="13362" xr:uid="{00000000-0005-0000-0000-0000E4370000}"/>
    <cellStyle name="Normal 15 3 3" xfId="13363" xr:uid="{00000000-0005-0000-0000-0000E5370000}"/>
    <cellStyle name="Normal 15 3 3 2" xfId="13364" xr:uid="{00000000-0005-0000-0000-0000E6370000}"/>
    <cellStyle name="Normal 15 3 4" xfId="13365" xr:uid="{00000000-0005-0000-0000-0000E7370000}"/>
    <cellStyle name="Normal 15 3 4 2" xfId="13366" xr:uid="{00000000-0005-0000-0000-0000E8370000}"/>
    <cellStyle name="Normal 15 3 5" xfId="13367" xr:uid="{00000000-0005-0000-0000-0000E9370000}"/>
    <cellStyle name="Normal 15 3 5 2" xfId="13368" xr:uid="{00000000-0005-0000-0000-0000EA370000}"/>
    <cellStyle name="Normal 15 3 6" xfId="13369" xr:uid="{00000000-0005-0000-0000-0000EB370000}"/>
    <cellStyle name="Normal 15 3 6 2" xfId="13370" xr:uid="{00000000-0005-0000-0000-0000EC370000}"/>
    <cellStyle name="Normal 15 3 7" xfId="13371" xr:uid="{00000000-0005-0000-0000-0000ED370000}"/>
    <cellStyle name="Normal 15 3 7 2" xfId="13372" xr:uid="{00000000-0005-0000-0000-0000EE370000}"/>
    <cellStyle name="Normal 15 3 8" xfId="13373" xr:uid="{00000000-0005-0000-0000-0000EF370000}"/>
    <cellStyle name="Normal 15 3 8 2" xfId="13374" xr:uid="{00000000-0005-0000-0000-0000F0370000}"/>
    <cellStyle name="Normal 15 3 9" xfId="13375" xr:uid="{00000000-0005-0000-0000-0000F1370000}"/>
    <cellStyle name="Normal 15 3 9 2" xfId="13376" xr:uid="{00000000-0005-0000-0000-0000F2370000}"/>
    <cellStyle name="Normal 15 4" xfId="13377" xr:uid="{00000000-0005-0000-0000-0000F3370000}"/>
    <cellStyle name="Normal 15 4 10" xfId="13378" xr:uid="{00000000-0005-0000-0000-0000F4370000}"/>
    <cellStyle name="Normal 15 4 10 2" xfId="13379" xr:uid="{00000000-0005-0000-0000-0000F5370000}"/>
    <cellStyle name="Normal 15 4 11" xfId="13380" xr:uid="{00000000-0005-0000-0000-0000F6370000}"/>
    <cellStyle name="Normal 15 4 12" xfId="13381" xr:uid="{00000000-0005-0000-0000-0000F7370000}"/>
    <cellStyle name="Normal 15 4 13" xfId="13382" xr:uid="{00000000-0005-0000-0000-0000F8370000}"/>
    <cellStyle name="Normal 15 4 2" xfId="13383" xr:uid="{00000000-0005-0000-0000-0000F9370000}"/>
    <cellStyle name="Normal 15 4 2 2" xfId="13384" xr:uid="{00000000-0005-0000-0000-0000FA370000}"/>
    <cellStyle name="Normal 15 4 3" xfId="13385" xr:uid="{00000000-0005-0000-0000-0000FB370000}"/>
    <cellStyle name="Normal 15 4 3 2" xfId="13386" xr:uid="{00000000-0005-0000-0000-0000FC370000}"/>
    <cellStyle name="Normal 15 4 4" xfId="13387" xr:uid="{00000000-0005-0000-0000-0000FD370000}"/>
    <cellStyle name="Normal 15 4 4 2" xfId="13388" xr:uid="{00000000-0005-0000-0000-0000FE370000}"/>
    <cellStyle name="Normal 15 4 5" xfId="13389" xr:uid="{00000000-0005-0000-0000-0000FF370000}"/>
    <cellStyle name="Normal 15 4 5 2" xfId="13390" xr:uid="{00000000-0005-0000-0000-000000380000}"/>
    <cellStyle name="Normal 15 4 6" xfId="13391" xr:uid="{00000000-0005-0000-0000-000001380000}"/>
    <cellStyle name="Normal 15 4 6 2" xfId="13392" xr:uid="{00000000-0005-0000-0000-000002380000}"/>
    <cellStyle name="Normal 15 4 7" xfId="13393" xr:uid="{00000000-0005-0000-0000-000003380000}"/>
    <cellStyle name="Normal 15 4 7 2" xfId="13394" xr:uid="{00000000-0005-0000-0000-000004380000}"/>
    <cellStyle name="Normal 15 4 8" xfId="13395" xr:uid="{00000000-0005-0000-0000-000005380000}"/>
    <cellStyle name="Normal 15 4 8 2" xfId="13396" xr:uid="{00000000-0005-0000-0000-000006380000}"/>
    <cellStyle name="Normal 15 4 9" xfId="13397" xr:uid="{00000000-0005-0000-0000-000007380000}"/>
    <cellStyle name="Normal 15 4 9 2" xfId="13398" xr:uid="{00000000-0005-0000-0000-000008380000}"/>
    <cellStyle name="Normal 15 5" xfId="13399" xr:uid="{00000000-0005-0000-0000-000009380000}"/>
    <cellStyle name="Normal 15 5 2" xfId="13400" xr:uid="{00000000-0005-0000-0000-00000A380000}"/>
    <cellStyle name="Normal 15 6" xfId="13401" xr:uid="{00000000-0005-0000-0000-00000B380000}"/>
    <cellStyle name="Normal 15 6 2" xfId="13402" xr:uid="{00000000-0005-0000-0000-00000C380000}"/>
    <cellStyle name="Normal 15 7" xfId="13403" xr:uid="{00000000-0005-0000-0000-00000D380000}"/>
    <cellStyle name="Normal 15 7 2" xfId="13404" xr:uid="{00000000-0005-0000-0000-00000E380000}"/>
    <cellStyle name="Normal 15 8" xfId="13405" xr:uid="{00000000-0005-0000-0000-00000F380000}"/>
    <cellStyle name="Normal 15 8 2" xfId="13406" xr:uid="{00000000-0005-0000-0000-000010380000}"/>
    <cellStyle name="Normal 15 9" xfId="13407" xr:uid="{00000000-0005-0000-0000-000011380000}"/>
    <cellStyle name="Normal 15 9 2" xfId="13408" xr:uid="{00000000-0005-0000-0000-000012380000}"/>
    <cellStyle name="Normal 16" xfId="13409" xr:uid="{00000000-0005-0000-0000-000013380000}"/>
    <cellStyle name="Normal 16 10" xfId="13410" xr:uid="{00000000-0005-0000-0000-000014380000}"/>
    <cellStyle name="Normal 16 10 2" xfId="13411" xr:uid="{00000000-0005-0000-0000-000015380000}"/>
    <cellStyle name="Normal 16 11" xfId="13412" xr:uid="{00000000-0005-0000-0000-000016380000}"/>
    <cellStyle name="Normal 16 11 2" xfId="13413" xr:uid="{00000000-0005-0000-0000-000017380000}"/>
    <cellStyle name="Normal 16 12" xfId="13414" xr:uid="{00000000-0005-0000-0000-000018380000}"/>
    <cellStyle name="Normal 16 12 2" xfId="13415" xr:uid="{00000000-0005-0000-0000-000019380000}"/>
    <cellStyle name="Normal 16 13" xfId="13416" xr:uid="{00000000-0005-0000-0000-00001A380000}"/>
    <cellStyle name="Normal 16 13 2" xfId="13417" xr:uid="{00000000-0005-0000-0000-00001B380000}"/>
    <cellStyle name="Normal 16 14" xfId="13418" xr:uid="{00000000-0005-0000-0000-00001C380000}"/>
    <cellStyle name="Normal 16 14 2" xfId="13419" xr:uid="{00000000-0005-0000-0000-00001D380000}"/>
    <cellStyle name="Normal 16 15" xfId="13420" xr:uid="{00000000-0005-0000-0000-00001E380000}"/>
    <cellStyle name="Normal 16 15 2" xfId="13421" xr:uid="{00000000-0005-0000-0000-00001F380000}"/>
    <cellStyle name="Normal 16 16" xfId="13422" xr:uid="{00000000-0005-0000-0000-000020380000}"/>
    <cellStyle name="Normal 16 16 2" xfId="13423" xr:uid="{00000000-0005-0000-0000-000021380000}"/>
    <cellStyle name="Normal 16 17" xfId="13424" xr:uid="{00000000-0005-0000-0000-000022380000}"/>
    <cellStyle name="Normal 16 17 2" xfId="13425" xr:uid="{00000000-0005-0000-0000-000023380000}"/>
    <cellStyle name="Normal 16 18" xfId="13426" xr:uid="{00000000-0005-0000-0000-000024380000}"/>
    <cellStyle name="Normal 16 19" xfId="13427" xr:uid="{00000000-0005-0000-0000-000025380000}"/>
    <cellStyle name="Normal 16 2" xfId="13428" xr:uid="{00000000-0005-0000-0000-000026380000}"/>
    <cellStyle name="Normal 16 2 10" xfId="13429" xr:uid="{00000000-0005-0000-0000-000027380000}"/>
    <cellStyle name="Normal 16 2 10 2" xfId="13430" xr:uid="{00000000-0005-0000-0000-000028380000}"/>
    <cellStyle name="Normal 16 2 11" xfId="13431" xr:uid="{00000000-0005-0000-0000-000029380000}"/>
    <cellStyle name="Normal 16 2 12" xfId="13432" xr:uid="{00000000-0005-0000-0000-00002A380000}"/>
    <cellStyle name="Normal 16 2 13" xfId="13433" xr:uid="{00000000-0005-0000-0000-00002B380000}"/>
    <cellStyle name="Normal 16 2 14" xfId="36611" xr:uid="{00000000-0005-0000-0000-00002C380000}"/>
    <cellStyle name="Normal 16 2 15" xfId="43594" xr:uid="{00000000-0005-0000-0000-00002D380000}"/>
    <cellStyle name="Normal 16 2 2" xfId="13434" xr:uid="{00000000-0005-0000-0000-00002E380000}"/>
    <cellStyle name="Normal 16 2 2 2" xfId="13435" xr:uid="{00000000-0005-0000-0000-00002F380000}"/>
    <cellStyle name="Normal 16 2 3" xfId="13436" xr:uid="{00000000-0005-0000-0000-000030380000}"/>
    <cellStyle name="Normal 16 2 3 2" xfId="13437" xr:uid="{00000000-0005-0000-0000-000031380000}"/>
    <cellStyle name="Normal 16 2 4" xfId="13438" xr:uid="{00000000-0005-0000-0000-000032380000}"/>
    <cellStyle name="Normal 16 2 4 2" xfId="13439" xr:uid="{00000000-0005-0000-0000-000033380000}"/>
    <cellStyle name="Normal 16 2 5" xfId="13440" xr:uid="{00000000-0005-0000-0000-000034380000}"/>
    <cellStyle name="Normal 16 2 5 2" xfId="13441" xr:uid="{00000000-0005-0000-0000-000035380000}"/>
    <cellStyle name="Normal 16 2 6" xfId="13442" xr:uid="{00000000-0005-0000-0000-000036380000}"/>
    <cellStyle name="Normal 16 2 6 2" xfId="13443" xr:uid="{00000000-0005-0000-0000-000037380000}"/>
    <cellStyle name="Normal 16 2 7" xfId="13444" xr:uid="{00000000-0005-0000-0000-000038380000}"/>
    <cellStyle name="Normal 16 2 7 2" xfId="13445" xr:uid="{00000000-0005-0000-0000-000039380000}"/>
    <cellStyle name="Normal 16 2 8" xfId="13446" xr:uid="{00000000-0005-0000-0000-00003A380000}"/>
    <cellStyle name="Normal 16 2 8 2" xfId="13447" xr:uid="{00000000-0005-0000-0000-00003B380000}"/>
    <cellStyle name="Normal 16 2 9" xfId="13448" xr:uid="{00000000-0005-0000-0000-00003C380000}"/>
    <cellStyle name="Normal 16 2 9 2" xfId="13449" xr:uid="{00000000-0005-0000-0000-00003D380000}"/>
    <cellStyle name="Normal 16 20" xfId="13450" xr:uid="{00000000-0005-0000-0000-00003E380000}"/>
    <cellStyle name="Normal 16 21" xfId="36518" xr:uid="{00000000-0005-0000-0000-00003F380000}"/>
    <cellStyle name="Normal 16 22" xfId="43498" xr:uid="{00000000-0005-0000-0000-000040380000}"/>
    <cellStyle name="Normal 16 3" xfId="13451" xr:uid="{00000000-0005-0000-0000-000041380000}"/>
    <cellStyle name="Normal 16 3 10" xfId="13452" xr:uid="{00000000-0005-0000-0000-000042380000}"/>
    <cellStyle name="Normal 16 3 10 2" xfId="13453" xr:uid="{00000000-0005-0000-0000-000043380000}"/>
    <cellStyle name="Normal 16 3 11" xfId="13454" xr:uid="{00000000-0005-0000-0000-000044380000}"/>
    <cellStyle name="Normal 16 3 12" xfId="13455" xr:uid="{00000000-0005-0000-0000-000045380000}"/>
    <cellStyle name="Normal 16 3 2" xfId="13456" xr:uid="{00000000-0005-0000-0000-000046380000}"/>
    <cellStyle name="Normal 16 3 2 2" xfId="13457" xr:uid="{00000000-0005-0000-0000-000047380000}"/>
    <cellStyle name="Normal 16 3 3" xfId="13458" xr:uid="{00000000-0005-0000-0000-000048380000}"/>
    <cellStyle name="Normal 16 3 3 2" xfId="13459" xr:uid="{00000000-0005-0000-0000-000049380000}"/>
    <cellStyle name="Normal 16 3 4" xfId="13460" xr:uid="{00000000-0005-0000-0000-00004A380000}"/>
    <cellStyle name="Normal 16 3 4 2" xfId="13461" xr:uid="{00000000-0005-0000-0000-00004B380000}"/>
    <cellStyle name="Normal 16 3 5" xfId="13462" xr:uid="{00000000-0005-0000-0000-00004C380000}"/>
    <cellStyle name="Normal 16 3 5 2" xfId="13463" xr:uid="{00000000-0005-0000-0000-00004D380000}"/>
    <cellStyle name="Normal 16 3 6" xfId="13464" xr:uid="{00000000-0005-0000-0000-00004E380000}"/>
    <cellStyle name="Normal 16 3 6 2" xfId="13465" xr:uid="{00000000-0005-0000-0000-00004F380000}"/>
    <cellStyle name="Normal 16 3 7" xfId="13466" xr:uid="{00000000-0005-0000-0000-000050380000}"/>
    <cellStyle name="Normal 16 3 7 2" xfId="13467" xr:uid="{00000000-0005-0000-0000-000051380000}"/>
    <cellStyle name="Normal 16 3 8" xfId="13468" xr:uid="{00000000-0005-0000-0000-000052380000}"/>
    <cellStyle name="Normal 16 3 8 2" xfId="13469" xr:uid="{00000000-0005-0000-0000-000053380000}"/>
    <cellStyle name="Normal 16 3 9" xfId="13470" xr:uid="{00000000-0005-0000-0000-000054380000}"/>
    <cellStyle name="Normal 16 3 9 2" xfId="13471" xr:uid="{00000000-0005-0000-0000-000055380000}"/>
    <cellStyle name="Normal 16 4" xfId="13472" xr:uid="{00000000-0005-0000-0000-000056380000}"/>
    <cellStyle name="Normal 16 4 10" xfId="13473" xr:uid="{00000000-0005-0000-0000-000057380000}"/>
    <cellStyle name="Normal 16 4 10 2" xfId="13474" xr:uid="{00000000-0005-0000-0000-000058380000}"/>
    <cellStyle name="Normal 16 4 11" xfId="13475" xr:uid="{00000000-0005-0000-0000-000059380000}"/>
    <cellStyle name="Normal 16 4 12" xfId="13476" xr:uid="{00000000-0005-0000-0000-00005A380000}"/>
    <cellStyle name="Normal 16 4 2" xfId="13477" xr:uid="{00000000-0005-0000-0000-00005B380000}"/>
    <cellStyle name="Normal 16 4 2 2" xfId="13478" xr:uid="{00000000-0005-0000-0000-00005C380000}"/>
    <cellStyle name="Normal 16 4 3" xfId="13479" xr:uid="{00000000-0005-0000-0000-00005D380000}"/>
    <cellStyle name="Normal 16 4 3 2" xfId="13480" xr:uid="{00000000-0005-0000-0000-00005E380000}"/>
    <cellStyle name="Normal 16 4 4" xfId="13481" xr:uid="{00000000-0005-0000-0000-00005F380000}"/>
    <cellStyle name="Normal 16 4 4 2" xfId="13482" xr:uid="{00000000-0005-0000-0000-000060380000}"/>
    <cellStyle name="Normal 16 4 5" xfId="13483" xr:uid="{00000000-0005-0000-0000-000061380000}"/>
    <cellStyle name="Normal 16 4 5 2" xfId="13484" xr:uid="{00000000-0005-0000-0000-000062380000}"/>
    <cellStyle name="Normal 16 4 6" xfId="13485" xr:uid="{00000000-0005-0000-0000-000063380000}"/>
    <cellStyle name="Normal 16 4 6 2" xfId="13486" xr:uid="{00000000-0005-0000-0000-000064380000}"/>
    <cellStyle name="Normal 16 4 7" xfId="13487" xr:uid="{00000000-0005-0000-0000-000065380000}"/>
    <cellStyle name="Normal 16 4 7 2" xfId="13488" xr:uid="{00000000-0005-0000-0000-000066380000}"/>
    <cellStyle name="Normal 16 4 8" xfId="13489" xr:uid="{00000000-0005-0000-0000-000067380000}"/>
    <cellStyle name="Normal 16 4 8 2" xfId="13490" xr:uid="{00000000-0005-0000-0000-000068380000}"/>
    <cellStyle name="Normal 16 4 9" xfId="13491" xr:uid="{00000000-0005-0000-0000-000069380000}"/>
    <cellStyle name="Normal 16 4 9 2" xfId="13492" xr:uid="{00000000-0005-0000-0000-00006A380000}"/>
    <cellStyle name="Normal 16 5" xfId="13493" xr:uid="{00000000-0005-0000-0000-00006B380000}"/>
    <cellStyle name="Normal 16 5 2" xfId="13494" xr:uid="{00000000-0005-0000-0000-00006C380000}"/>
    <cellStyle name="Normal 16 6" xfId="13495" xr:uid="{00000000-0005-0000-0000-00006D380000}"/>
    <cellStyle name="Normal 16 6 2" xfId="13496" xr:uid="{00000000-0005-0000-0000-00006E380000}"/>
    <cellStyle name="Normal 16 7" xfId="13497" xr:uid="{00000000-0005-0000-0000-00006F380000}"/>
    <cellStyle name="Normal 16 7 2" xfId="13498" xr:uid="{00000000-0005-0000-0000-000070380000}"/>
    <cellStyle name="Normal 16 8" xfId="13499" xr:uid="{00000000-0005-0000-0000-000071380000}"/>
    <cellStyle name="Normal 16 8 2" xfId="13500" xr:uid="{00000000-0005-0000-0000-000072380000}"/>
    <cellStyle name="Normal 16 9" xfId="13501" xr:uid="{00000000-0005-0000-0000-000073380000}"/>
    <cellStyle name="Normal 16 9 2" xfId="13502" xr:uid="{00000000-0005-0000-0000-000074380000}"/>
    <cellStyle name="Normal 17" xfId="13503" xr:uid="{00000000-0005-0000-0000-000075380000}"/>
    <cellStyle name="Normal 17 10" xfId="13504" xr:uid="{00000000-0005-0000-0000-000076380000}"/>
    <cellStyle name="Normal 17 10 2" xfId="13505" xr:uid="{00000000-0005-0000-0000-000077380000}"/>
    <cellStyle name="Normal 17 11" xfId="13506" xr:uid="{00000000-0005-0000-0000-000078380000}"/>
    <cellStyle name="Normal 17 11 2" xfId="13507" xr:uid="{00000000-0005-0000-0000-000079380000}"/>
    <cellStyle name="Normal 17 12" xfId="13508" xr:uid="{00000000-0005-0000-0000-00007A380000}"/>
    <cellStyle name="Normal 17 12 2" xfId="13509" xr:uid="{00000000-0005-0000-0000-00007B380000}"/>
    <cellStyle name="Normal 17 13" xfId="13510" xr:uid="{00000000-0005-0000-0000-00007C380000}"/>
    <cellStyle name="Normal 17 13 2" xfId="13511" xr:uid="{00000000-0005-0000-0000-00007D380000}"/>
    <cellStyle name="Normal 17 14" xfId="13512" xr:uid="{00000000-0005-0000-0000-00007E380000}"/>
    <cellStyle name="Normal 17 14 2" xfId="13513" xr:uid="{00000000-0005-0000-0000-00007F380000}"/>
    <cellStyle name="Normal 17 15" xfId="13514" xr:uid="{00000000-0005-0000-0000-000080380000}"/>
    <cellStyle name="Normal 17 15 2" xfId="13515" xr:uid="{00000000-0005-0000-0000-000081380000}"/>
    <cellStyle name="Normal 17 16" xfId="13516" xr:uid="{00000000-0005-0000-0000-000082380000}"/>
    <cellStyle name="Normal 17 16 2" xfId="13517" xr:uid="{00000000-0005-0000-0000-000083380000}"/>
    <cellStyle name="Normal 17 17" xfId="13518" xr:uid="{00000000-0005-0000-0000-000084380000}"/>
    <cellStyle name="Normal 17 17 2" xfId="13519" xr:uid="{00000000-0005-0000-0000-000085380000}"/>
    <cellStyle name="Normal 17 18" xfId="13520" xr:uid="{00000000-0005-0000-0000-000086380000}"/>
    <cellStyle name="Normal 17 19" xfId="13521" xr:uid="{00000000-0005-0000-0000-000087380000}"/>
    <cellStyle name="Normal 17 2" xfId="13522" xr:uid="{00000000-0005-0000-0000-000088380000}"/>
    <cellStyle name="Normal 17 2 10" xfId="13523" xr:uid="{00000000-0005-0000-0000-000089380000}"/>
    <cellStyle name="Normal 17 2 10 2" xfId="13524" xr:uid="{00000000-0005-0000-0000-00008A380000}"/>
    <cellStyle name="Normal 17 2 11" xfId="13525" xr:uid="{00000000-0005-0000-0000-00008B380000}"/>
    <cellStyle name="Normal 17 2 12" xfId="13526" xr:uid="{00000000-0005-0000-0000-00008C380000}"/>
    <cellStyle name="Normal 17 2 13" xfId="13527" xr:uid="{00000000-0005-0000-0000-00008D380000}"/>
    <cellStyle name="Normal 17 2 14" xfId="36632" xr:uid="{00000000-0005-0000-0000-00008E380000}"/>
    <cellStyle name="Normal 17 2 15" xfId="43605" xr:uid="{00000000-0005-0000-0000-00008F380000}"/>
    <cellStyle name="Normal 17 2 2" xfId="13528" xr:uid="{00000000-0005-0000-0000-000090380000}"/>
    <cellStyle name="Normal 17 2 2 2" xfId="13529" xr:uid="{00000000-0005-0000-0000-000091380000}"/>
    <cellStyle name="Normal 17 2 3" xfId="13530" xr:uid="{00000000-0005-0000-0000-000092380000}"/>
    <cellStyle name="Normal 17 2 3 2" xfId="13531" xr:uid="{00000000-0005-0000-0000-000093380000}"/>
    <cellStyle name="Normal 17 2 4" xfId="13532" xr:uid="{00000000-0005-0000-0000-000094380000}"/>
    <cellStyle name="Normal 17 2 4 2" xfId="13533" xr:uid="{00000000-0005-0000-0000-000095380000}"/>
    <cellStyle name="Normal 17 2 5" xfId="13534" xr:uid="{00000000-0005-0000-0000-000096380000}"/>
    <cellStyle name="Normal 17 2 5 2" xfId="13535" xr:uid="{00000000-0005-0000-0000-000097380000}"/>
    <cellStyle name="Normal 17 2 6" xfId="13536" xr:uid="{00000000-0005-0000-0000-000098380000}"/>
    <cellStyle name="Normal 17 2 6 2" xfId="13537" xr:uid="{00000000-0005-0000-0000-000099380000}"/>
    <cellStyle name="Normal 17 2 7" xfId="13538" xr:uid="{00000000-0005-0000-0000-00009A380000}"/>
    <cellStyle name="Normal 17 2 7 2" xfId="13539" xr:uid="{00000000-0005-0000-0000-00009B380000}"/>
    <cellStyle name="Normal 17 2 8" xfId="13540" xr:uid="{00000000-0005-0000-0000-00009C380000}"/>
    <cellStyle name="Normal 17 2 8 2" xfId="13541" xr:uid="{00000000-0005-0000-0000-00009D380000}"/>
    <cellStyle name="Normal 17 2 9" xfId="13542" xr:uid="{00000000-0005-0000-0000-00009E380000}"/>
    <cellStyle name="Normal 17 2 9 2" xfId="13543" xr:uid="{00000000-0005-0000-0000-00009F380000}"/>
    <cellStyle name="Normal 17 20" xfId="13544" xr:uid="{00000000-0005-0000-0000-0000A0380000}"/>
    <cellStyle name="Normal 17 21" xfId="36538" xr:uid="{00000000-0005-0000-0000-0000A1380000}"/>
    <cellStyle name="Normal 17 22" xfId="43525" xr:uid="{00000000-0005-0000-0000-0000A2380000}"/>
    <cellStyle name="Normal 17 3" xfId="13545" xr:uid="{00000000-0005-0000-0000-0000A3380000}"/>
    <cellStyle name="Normal 17 3 10" xfId="13546" xr:uid="{00000000-0005-0000-0000-0000A4380000}"/>
    <cellStyle name="Normal 17 3 10 2" xfId="13547" xr:uid="{00000000-0005-0000-0000-0000A5380000}"/>
    <cellStyle name="Normal 17 3 11" xfId="13548" xr:uid="{00000000-0005-0000-0000-0000A6380000}"/>
    <cellStyle name="Normal 17 3 12" xfId="13549" xr:uid="{00000000-0005-0000-0000-0000A7380000}"/>
    <cellStyle name="Normal 17 3 2" xfId="13550" xr:uid="{00000000-0005-0000-0000-0000A8380000}"/>
    <cellStyle name="Normal 17 3 2 2" xfId="13551" xr:uid="{00000000-0005-0000-0000-0000A9380000}"/>
    <cellStyle name="Normal 17 3 3" xfId="13552" xr:uid="{00000000-0005-0000-0000-0000AA380000}"/>
    <cellStyle name="Normal 17 3 3 2" xfId="13553" xr:uid="{00000000-0005-0000-0000-0000AB380000}"/>
    <cellStyle name="Normal 17 3 4" xfId="13554" xr:uid="{00000000-0005-0000-0000-0000AC380000}"/>
    <cellStyle name="Normal 17 3 4 2" xfId="13555" xr:uid="{00000000-0005-0000-0000-0000AD380000}"/>
    <cellStyle name="Normal 17 3 5" xfId="13556" xr:uid="{00000000-0005-0000-0000-0000AE380000}"/>
    <cellStyle name="Normal 17 3 5 2" xfId="13557" xr:uid="{00000000-0005-0000-0000-0000AF380000}"/>
    <cellStyle name="Normal 17 3 6" xfId="13558" xr:uid="{00000000-0005-0000-0000-0000B0380000}"/>
    <cellStyle name="Normal 17 3 6 2" xfId="13559" xr:uid="{00000000-0005-0000-0000-0000B1380000}"/>
    <cellStyle name="Normal 17 3 7" xfId="13560" xr:uid="{00000000-0005-0000-0000-0000B2380000}"/>
    <cellStyle name="Normal 17 3 7 2" xfId="13561" xr:uid="{00000000-0005-0000-0000-0000B3380000}"/>
    <cellStyle name="Normal 17 3 8" xfId="13562" xr:uid="{00000000-0005-0000-0000-0000B4380000}"/>
    <cellStyle name="Normal 17 3 8 2" xfId="13563" xr:uid="{00000000-0005-0000-0000-0000B5380000}"/>
    <cellStyle name="Normal 17 3 9" xfId="13564" xr:uid="{00000000-0005-0000-0000-0000B6380000}"/>
    <cellStyle name="Normal 17 3 9 2" xfId="13565" xr:uid="{00000000-0005-0000-0000-0000B7380000}"/>
    <cellStyle name="Normal 17 4" xfId="13566" xr:uid="{00000000-0005-0000-0000-0000B8380000}"/>
    <cellStyle name="Normal 17 4 10" xfId="13567" xr:uid="{00000000-0005-0000-0000-0000B9380000}"/>
    <cellStyle name="Normal 17 4 10 2" xfId="13568" xr:uid="{00000000-0005-0000-0000-0000BA380000}"/>
    <cellStyle name="Normal 17 4 11" xfId="13569" xr:uid="{00000000-0005-0000-0000-0000BB380000}"/>
    <cellStyle name="Normal 17 4 12" xfId="13570" xr:uid="{00000000-0005-0000-0000-0000BC380000}"/>
    <cellStyle name="Normal 17 4 2" xfId="13571" xr:uid="{00000000-0005-0000-0000-0000BD380000}"/>
    <cellStyle name="Normal 17 4 2 2" xfId="13572" xr:uid="{00000000-0005-0000-0000-0000BE380000}"/>
    <cellStyle name="Normal 17 4 3" xfId="13573" xr:uid="{00000000-0005-0000-0000-0000BF380000}"/>
    <cellStyle name="Normal 17 4 3 2" xfId="13574" xr:uid="{00000000-0005-0000-0000-0000C0380000}"/>
    <cellStyle name="Normal 17 4 4" xfId="13575" xr:uid="{00000000-0005-0000-0000-0000C1380000}"/>
    <cellStyle name="Normal 17 4 4 2" xfId="13576" xr:uid="{00000000-0005-0000-0000-0000C2380000}"/>
    <cellStyle name="Normal 17 4 5" xfId="13577" xr:uid="{00000000-0005-0000-0000-0000C3380000}"/>
    <cellStyle name="Normal 17 4 5 2" xfId="13578" xr:uid="{00000000-0005-0000-0000-0000C4380000}"/>
    <cellStyle name="Normal 17 4 6" xfId="13579" xr:uid="{00000000-0005-0000-0000-0000C5380000}"/>
    <cellStyle name="Normal 17 4 6 2" xfId="13580" xr:uid="{00000000-0005-0000-0000-0000C6380000}"/>
    <cellStyle name="Normal 17 4 7" xfId="13581" xr:uid="{00000000-0005-0000-0000-0000C7380000}"/>
    <cellStyle name="Normal 17 4 7 2" xfId="13582" xr:uid="{00000000-0005-0000-0000-0000C8380000}"/>
    <cellStyle name="Normal 17 4 8" xfId="13583" xr:uid="{00000000-0005-0000-0000-0000C9380000}"/>
    <cellStyle name="Normal 17 4 8 2" xfId="13584" xr:uid="{00000000-0005-0000-0000-0000CA380000}"/>
    <cellStyle name="Normal 17 4 9" xfId="13585" xr:uid="{00000000-0005-0000-0000-0000CB380000}"/>
    <cellStyle name="Normal 17 4 9 2" xfId="13586" xr:uid="{00000000-0005-0000-0000-0000CC380000}"/>
    <cellStyle name="Normal 17 5" xfId="13587" xr:uid="{00000000-0005-0000-0000-0000CD380000}"/>
    <cellStyle name="Normal 17 5 2" xfId="13588" xr:uid="{00000000-0005-0000-0000-0000CE380000}"/>
    <cellStyle name="Normal 17 6" xfId="13589" xr:uid="{00000000-0005-0000-0000-0000CF380000}"/>
    <cellStyle name="Normal 17 6 2" xfId="13590" xr:uid="{00000000-0005-0000-0000-0000D0380000}"/>
    <cellStyle name="Normal 17 7" xfId="13591" xr:uid="{00000000-0005-0000-0000-0000D1380000}"/>
    <cellStyle name="Normal 17 7 2" xfId="13592" xr:uid="{00000000-0005-0000-0000-0000D2380000}"/>
    <cellStyle name="Normal 17 8" xfId="13593" xr:uid="{00000000-0005-0000-0000-0000D3380000}"/>
    <cellStyle name="Normal 17 8 2" xfId="13594" xr:uid="{00000000-0005-0000-0000-0000D4380000}"/>
    <cellStyle name="Normal 17 9" xfId="13595" xr:uid="{00000000-0005-0000-0000-0000D5380000}"/>
    <cellStyle name="Normal 17 9 2" xfId="13596" xr:uid="{00000000-0005-0000-0000-0000D6380000}"/>
    <cellStyle name="Normal 18" xfId="13597" xr:uid="{00000000-0005-0000-0000-0000D7380000}"/>
    <cellStyle name="Normal 18 10" xfId="13598" xr:uid="{00000000-0005-0000-0000-0000D8380000}"/>
    <cellStyle name="Normal 18 11" xfId="13599" xr:uid="{00000000-0005-0000-0000-0000D9380000}"/>
    <cellStyle name="Normal 18 12" xfId="36544" xr:uid="{00000000-0005-0000-0000-0000DA380000}"/>
    <cellStyle name="Normal 18 13" xfId="43618" xr:uid="{00000000-0005-0000-0000-0000DB380000}"/>
    <cellStyle name="Normal 18 2" xfId="13600" xr:uid="{00000000-0005-0000-0000-0000DC380000}"/>
    <cellStyle name="Normal 18 2 2" xfId="13601" xr:uid="{00000000-0005-0000-0000-0000DD380000}"/>
    <cellStyle name="Normal 18 2 2 2" xfId="13602" xr:uid="{00000000-0005-0000-0000-0000DE380000}"/>
    <cellStyle name="Normal 18 2 2 2 2" xfId="13603" xr:uid="{00000000-0005-0000-0000-0000DF380000}"/>
    <cellStyle name="Normal 18 2 2 3" xfId="13604" xr:uid="{00000000-0005-0000-0000-0000E0380000}"/>
    <cellStyle name="Normal 18 2 3" xfId="13605" xr:uid="{00000000-0005-0000-0000-0000E1380000}"/>
    <cellStyle name="Normal 18 2 3 2" xfId="13606" xr:uid="{00000000-0005-0000-0000-0000E2380000}"/>
    <cellStyle name="Normal 18 2 4" xfId="13607" xr:uid="{00000000-0005-0000-0000-0000E3380000}"/>
    <cellStyle name="Normal 18 2 5" xfId="13608" xr:uid="{00000000-0005-0000-0000-0000E4380000}"/>
    <cellStyle name="Normal 18 2 6" xfId="13609" xr:uid="{00000000-0005-0000-0000-0000E5380000}"/>
    <cellStyle name="Normal 18 3" xfId="13610" xr:uid="{00000000-0005-0000-0000-0000E6380000}"/>
    <cellStyle name="Normal 18 3 2" xfId="13611" xr:uid="{00000000-0005-0000-0000-0000E7380000}"/>
    <cellStyle name="Normal 18 3 2 2" xfId="13612" xr:uid="{00000000-0005-0000-0000-0000E8380000}"/>
    <cellStyle name="Normal 18 3 3" xfId="13613" xr:uid="{00000000-0005-0000-0000-0000E9380000}"/>
    <cellStyle name="Normal 18 4" xfId="13614" xr:uid="{00000000-0005-0000-0000-0000EA380000}"/>
    <cellStyle name="Normal 18 4 2" xfId="13615" xr:uid="{00000000-0005-0000-0000-0000EB380000}"/>
    <cellStyle name="Normal 18 4 2 2" xfId="13616" xr:uid="{00000000-0005-0000-0000-0000EC380000}"/>
    <cellStyle name="Normal 18 4 3" xfId="13617" xr:uid="{00000000-0005-0000-0000-0000ED380000}"/>
    <cellStyle name="Normal 18 5" xfId="13618" xr:uid="{00000000-0005-0000-0000-0000EE380000}"/>
    <cellStyle name="Normal 18 5 2" xfId="13619" xr:uid="{00000000-0005-0000-0000-0000EF380000}"/>
    <cellStyle name="Normal 18 5 2 2" xfId="13620" xr:uid="{00000000-0005-0000-0000-0000F0380000}"/>
    <cellStyle name="Normal 18 5 3" xfId="13621" xr:uid="{00000000-0005-0000-0000-0000F1380000}"/>
    <cellStyle name="Normal 18 6" xfId="13622" xr:uid="{00000000-0005-0000-0000-0000F2380000}"/>
    <cellStyle name="Normal 18 6 2" xfId="13623" xr:uid="{00000000-0005-0000-0000-0000F3380000}"/>
    <cellStyle name="Normal 18 6 2 2" xfId="13624" xr:uid="{00000000-0005-0000-0000-0000F4380000}"/>
    <cellStyle name="Normal 18 6 3" xfId="13625" xr:uid="{00000000-0005-0000-0000-0000F5380000}"/>
    <cellStyle name="Normal 18 7" xfId="13626" xr:uid="{00000000-0005-0000-0000-0000F6380000}"/>
    <cellStyle name="Normal 18 7 2" xfId="13627" xr:uid="{00000000-0005-0000-0000-0000F7380000}"/>
    <cellStyle name="Normal 18 8" xfId="13628" xr:uid="{00000000-0005-0000-0000-0000F8380000}"/>
    <cellStyle name="Normal 18 9" xfId="13629" xr:uid="{00000000-0005-0000-0000-0000F9380000}"/>
    <cellStyle name="Normal 19" xfId="13630" xr:uid="{00000000-0005-0000-0000-0000FA380000}"/>
    <cellStyle name="Normal 19 2" xfId="13631" xr:uid="{00000000-0005-0000-0000-0000FB380000}"/>
    <cellStyle name="Normal 19 2 2" xfId="13632" xr:uid="{00000000-0005-0000-0000-0000FC380000}"/>
    <cellStyle name="Normal 19 2 2 2" xfId="36682" xr:uid="{00000000-0005-0000-0000-0000FD380000}"/>
    <cellStyle name="Normal 19 2 2 2 2" xfId="36761" xr:uid="{00000000-0005-0000-0000-0000FE380000}"/>
    <cellStyle name="Normal 19 2 2 2 2 2" xfId="36909" xr:uid="{00000000-0005-0000-0000-0000FF380000}"/>
    <cellStyle name="Normal 19 2 2 2 2 2 2" xfId="37807" xr:uid="{00000000-0005-0000-0000-000000390000}"/>
    <cellStyle name="Normal 19 2 2 2 2 3" xfId="37659" xr:uid="{00000000-0005-0000-0000-000001390000}"/>
    <cellStyle name="Normal 19 2 2 2 3" xfId="36829" xr:uid="{00000000-0005-0000-0000-000002390000}"/>
    <cellStyle name="Normal 19 2 2 2 3 2" xfId="37727" xr:uid="{00000000-0005-0000-0000-000003390000}"/>
    <cellStyle name="Normal 19 2 2 2 4" xfId="37579" xr:uid="{00000000-0005-0000-0000-000004390000}"/>
    <cellStyle name="Normal 19 2 2 3" xfId="36709" xr:uid="{00000000-0005-0000-0000-000005390000}"/>
    <cellStyle name="Normal 19 2 2 3 2" xfId="36857" xr:uid="{00000000-0005-0000-0000-000006390000}"/>
    <cellStyle name="Normal 19 2 2 3 2 2" xfId="37755" xr:uid="{00000000-0005-0000-0000-000007390000}"/>
    <cellStyle name="Normal 19 2 2 3 3" xfId="37607" xr:uid="{00000000-0005-0000-0000-000008390000}"/>
    <cellStyle name="Normal 19 2 2 4" xfId="36735" xr:uid="{00000000-0005-0000-0000-000009390000}"/>
    <cellStyle name="Normal 19 2 2 4 2" xfId="36883" xr:uid="{00000000-0005-0000-0000-00000A390000}"/>
    <cellStyle name="Normal 19 2 2 4 2 2" xfId="37781" xr:uid="{00000000-0005-0000-0000-00000B390000}"/>
    <cellStyle name="Normal 19 2 2 4 3" xfId="37633" xr:uid="{00000000-0005-0000-0000-00000C390000}"/>
    <cellStyle name="Normal 19 2 2 5" xfId="36803" xr:uid="{00000000-0005-0000-0000-00000D390000}"/>
    <cellStyle name="Normal 19 2 2 5 2" xfId="37701" xr:uid="{00000000-0005-0000-0000-00000E390000}"/>
    <cellStyle name="Normal 19 2 2 6" xfId="37553" xr:uid="{00000000-0005-0000-0000-00000F390000}"/>
    <cellStyle name="Normal 19 2 2 7" xfId="36657" xr:uid="{00000000-0005-0000-0000-000010390000}"/>
    <cellStyle name="Normal 19 2 3" xfId="36670" xr:uid="{00000000-0005-0000-0000-000011390000}"/>
    <cellStyle name="Normal 19 2 3 2" xfId="36749" xr:uid="{00000000-0005-0000-0000-000012390000}"/>
    <cellStyle name="Normal 19 2 3 2 2" xfId="36897" xr:uid="{00000000-0005-0000-0000-000013390000}"/>
    <cellStyle name="Normal 19 2 3 2 2 2" xfId="37795" xr:uid="{00000000-0005-0000-0000-000014390000}"/>
    <cellStyle name="Normal 19 2 3 2 3" xfId="37647" xr:uid="{00000000-0005-0000-0000-000015390000}"/>
    <cellStyle name="Normal 19 2 3 3" xfId="36817" xr:uid="{00000000-0005-0000-0000-000016390000}"/>
    <cellStyle name="Normal 19 2 3 3 2" xfId="37715" xr:uid="{00000000-0005-0000-0000-000017390000}"/>
    <cellStyle name="Normal 19 2 3 4" xfId="37567" xr:uid="{00000000-0005-0000-0000-000018390000}"/>
    <cellStyle name="Normal 19 2 4" xfId="36697" xr:uid="{00000000-0005-0000-0000-000019390000}"/>
    <cellStyle name="Normal 19 2 4 2" xfId="36845" xr:uid="{00000000-0005-0000-0000-00001A390000}"/>
    <cellStyle name="Normal 19 2 4 2 2" xfId="37743" xr:uid="{00000000-0005-0000-0000-00001B390000}"/>
    <cellStyle name="Normal 19 2 4 3" xfId="37595" xr:uid="{00000000-0005-0000-0000-00001C390000}"/>
    <cellStyle name="Normal 19 2 5" xfId="36723" xr:uid="{00000000-0005-0000-0000-00001D390000}"/>
    <cellStyle name="Normal 19 2 5 2" xfId="36871" xr:uid="{00000000-0005-0000-0000-00001E390000}"/>
    <cellStyle name="Normal 19 2 5 2 2" xfId="37769" xr:uid="{00000000-0005-0000-0000-00001F390000}"/>
    <cellStyle name="Normal 19 2 5 3" xfId="37621" xr:uid="{00000000-0005-0000-0000-000020390000}"/>
    <cellStyle name="Normal 19 2 6" xfId="36791" xr:uid="{00000000-0005-0000-0000-000021390000}"/>
    <cellStyle name="Normal 19 2 6 2" xfId="37689" xr:uid="{00000000-0005-0000-0000-000022390000}"/>
    <cellStyle name="Normal 19 2 7" xfId="37541" xr:uid="{00000000-0005-0000-0000-000023390000}"/>
    <cellStyle name="Normal 19 2 8" xfId="36645" xr:uid="{00000000-0005-0000-0000-000024390000}"/>
    <cellStyle name="Normal 19 3" xfId="13633" xr:uid="{00000000-0005-0000-0000-000025390000}"/>
    <cellStyle name="Normal 19 3 2" xfId="36677" xr:uid="{00000000-0005-0000-0000-000026390000}"/>
    <cellStyle name="Normal 19 3 2 2" xfId="36756" xr:uid="{00000000-0005-0000-0000-000027390000}"/>
    <cellStyle name="Normal 19 3 2 2 2" xfId="36904" xr:uid="{00000000-0005-0000-0000-000028390000}"/>
    <cellStyle name="Normal 19 3 2 2 2 2" xfId="37802" xr:uid="{00000000-0005-0000-0000-000029390000}"/>
    <cellStyle name="Normal 19 3 2 2 3" xfId="37654" xr:uid="{00000000-0005-0000-0000-00002A390000}"/>
    <cellStyle name="Normal 19 3 2 3" xfId="36824" xr:uid="{00000000-0005-0000-0000-00002B390000}"/>
    <cellStyle name="Normal 19 3 2 3 2" xfId="37722" xr:uid="{00000000-0005-0000-0000-00002C390000}"/>
    <cellStyle name="Normal 19 3 2 4" xfId="37574" xr:uid="{00000000-0005-0000-0000-00002D390000}"/>
    <cellStyle name="Normal 19 3 3" xfId="36704" xr:uid="{00000000-0005-0000-0000-00002E390000}"/>
    <cellStyle name="Normal 19 3 3 2" xfId="36852" xr:uid="{00000000-0005-0000-0000-00002F390000}"/>
    <cellStyle name="Normal 19 3 3 2 2" xfId="37750" xr:uid="{00000000-0005-0000-0000-000030390000}"/>
    <cellStyle name="Normal 19 3 3 3" xfId="37602" xr:uid="{00000000-0005-0000-0000-000031390000}"/>
    <cellStyle name="Normal 19 3 4" xfId="36730" xr:uid="{00000000-0005-0000-0000-000032390000}"/>
    <cellStyle name="Normal 19 3 4 2" xfId="36878" xr:uid="{00000000-0005-0000-0000-000033390000}"/>
    <cellStyle name="Normal 19 3 4 2 2" xfId="37776" xr:uid="{00000000-0005-0000-0000-000034390000}"/>
    <cellStyle name="Normal 19 3 4 3" xfId="37628" xr:uid="{00000000-0005-0000-0000-000035390000}"/>
    <cellStyle name="Normal 19 3 5" xfId="36798" xr:uid="{00000000-0005-0000-0000-000036390000}"/>
    <cellStyle name="Normal 19 3 5 2" xfId="37696" xr:uid="{00000000-0005-0000-0000-000037390000}"/>
    <cellStyle name="Normal 19 3 6" xfId="37548" xr:uid="{00000000-0005-0000-0000-000038390000}"/>
    <cellStyle name="Normal 19 3 7" xfId="36652" xr:uid="{00000000-0005-0000-0000-000039390000}"/>
    <cellStyle name="Normal 19 4" xfId="13634" xr:uid="{00000000-0005-0000-0000-00003A390000}"/>
    <cellStyle name="Normal 19 4 2" xfId="36744" xr:uid="{00000000-0005-0000-0000-00003B390000}"/>
    <cellStyle name="Normal 19 4 2 2" xfId="36892" xr:uid="{00000000-0005-0000-0000-00003C390000}"/>
    <cellStyle name="Normal 19 4 2 2 2" xfId="37790" xr:uid="{00000000-0005-0000-0000-00003D390000}"/>
    <cellStyle name="Normal 19 4 2 3" xfId="37642" xr:uid="{00000000-0005-0000-0000-00003E390000}"/>
    <cellStyle name="Normal 19 4 3" xfId="36812" xr:uid="{00000000-0005-0000-0000-00003F390000}"/>
    <cellStyle name="Normal 19 4 3 2" xfId="37710" xr:uid="{00000000-0005-0000-0000-000040390000}"/>
    <cellStyle name="Normal 19 4 4" xfId="37562" xr:uid="{00000000-0005-0000-0000-000041390000}"/>
    <cellStyle name="Normal 19 4 5" xfId="36665" xr:uid="{00000000-0005-0000-0000-000042390000}"/>
    <cellStyle name="Normal 19 5" xfId="13635" xr:uid="{00000000-0005-0000-0000-000043390000}"/>
    <cellStyle name="Normal 19 5 2" xfId="36840" xr:uid="{00000000-0005-0000-0000-000044390000}"/>
    <cellStyle name="Normal 19 5 2 2" xfId="37738" xr:uid="{00000000-0005-0000-0000-000045390000}"/>
    <cellStyle name="Normal 19 5 3" xfId="37590" xr:uid="{00000000-0005-0000-0000-000046390000}"/>
    <cellStyle name="Normal 19 6" xfId="13636" xr:uid="{00000000-0005-0000-0000-000047390000}"/>
    <cellStyle name="Normal 19 6 2" xfId="36866" xr:uid="{00000000-0005-0000-0000-000048390000}"/>
    <cellStyle name="Normal 19 6 2 2" xfId="37764" xr:uid="{00000000-0005-0000-0000-000049390000}"/>
    <cellStyle name="Normal 19 6 3" xfId="37616" xr:uid="{00000000-0005-0000-0000-00004A390000}"/>
    <cellStyle name="Normal 19 6 4" xfId="36718" xr:uid="{00000000-0005-0000-0000-00004B390000}"/>
    <cellStyle name="Normal 19 7" xfId="36786" xr:uid="{00000000-0005-0000-0000-00004C390000}"/>
    <cellStyle name="Normal 19 7 2" xfId="37684" xr:uid="{00000000-0005-0000-0000-00004D390000}"/>
    <cellStyle name="Normal 19 8" xfId="37536" xr:uid="{00000000-0005-0000-0000-00004E390000}"/>
    <cellStyle name="Normal 19 9" xfId="43619" xr:uid="{00000000-0005-0000-0000-00004F390000}"/>
    <cellStyle name="Normal 2" xfId="13637" xr:uid="{00000000-0005-0000-0000-000050390000}"/>
    <cellStyle name="Normal 2 10" xfId="13638" xr:uid="{00000000-0005-0000-0000-000051390000}"/>
    <cellStyle name="Normal 2 10 10" xfId="13639" xr:uid="{00000000-0005-0000-0000-000052390000}"/>
    <cellStyle name="Normal 2 10 10 2" xfId="13640" xr:uid="{00000000-0005-0000-0000-000053390000}"/>
    <cellStyle name="Normal 2 10 10 2 2" xfId="1" xr:uid="{00000000-0005-0000-0000-000054390000}"/>
    <cellStyle name="Normal 2 10 10 3" xfId="13641" xr:uid="{00000000-0005-0000-0000-000055390000}"/>
    <cellStyle name="Normal 2 10 11" xfId="13642" xr:uid="{00000000-0005-0000-0000-000056390000}"/>
    <cellStyle name="Normal 2 10 11 2" xfId="13643" xr:uid="{00000000-0005-0000-0000-000057390000}"/>
    <cellStyle name="Normal 2 10 11 3" xfId="13644" xr:uid="{00000000-0005-0000-0000-000058390000}"/>
    <cellStyle name="Normal 2 10 12" xfId="13645" xr:uid="{00000000-0005-0000-0000-000059390000}"/>
    <cellStyle name="Normal 2 10 12 2" xfId="13646" xr:uid="{00000000-0005-0000-0000-00005A390000}"/>
    <cellStyle name="Normal 2 10 13" xfId="13647" xr:uid="{00000000-0005-0000-0000-00005B390000}"/>
    <cellStyle name="Normal 2 10 13 2" xfId="13648" xr:uid="{00000000-0005-0000-0000-00005C390000}"/>
    <cellStyle name="Normal 2 10 14" xfId="13649" xr:uid="{00000000-0005-0000-0000-00005D390000}"/>
    <cellStyle name="Normal 2 10 14 2" xfId="13650" xr:uid="{00000000-0005-0000-0000-00005E390000}"/>
    <cellStyle name="Normal 2 10 15" xfId="13651" xr:uid="{00000000-0005-0000-0000-00005F390000}"/>
    <cellStyle name="Normal 2 10 16" xfId="13652" xr:uid="{00000000-0005-0000-0000-000060390000}"/>
    <cellStyle name="Normal 2 10 17" xfId="13653" xr:uid="{00000000-0005-0000-0000-000061390000}"/>
    <cellStyle name="Normal 2 10 18" xfId="13654" xr:uid="{00000000-0005-0000-0000-000062390000}"/>
    <cellStyle name="Normal 2 10 19" xfId="35973" xr:uid="{00000000-0005-0000-0000-000063390000}"/>
    <cellStyle name="Normal 2 10 2" xfId="13655" xr:uid="{00000000-0005-0000-0000-000064390000}"/>
    <cellStyle name="Normal 2 10 2 10" xfId="13656" xr:uid="{00000000-0005-0000-0000-000065390000}"/>
    <cellStyle name="Normal 2 10 2 11" xfId="36195" xr:uid="{00000000-0005-0000-0000-000066390000}"/>
    <cellStyle name="Normal 2 10 2 2" xfId="13657" xr:uid="{00000000-0005-0000-0000-000067390000}"/>
    <cellStyle name="Normal 2 10 2 2 2" xfId="13658" xr:uid="{00000000-0005-0000-0000-000068390000}"/>
    <cellStyle name="Normal 2 10 2 2 2 2" xfId="13659" xr:uid="{00000000-0005-0000-0000-000069390000}"/>
    <cellStyle name="Normal 2 10 2 2 2 2 2" xfId="13660" xr:uid="{00000000-0005-0000-0000-00006A390000}"/>
    <cellStyle name="Normal 2 10 2 2 2 2 2 2" xfId="13661" xr:uid="{00000000-0005-0000-0000-00006B390000}"/>
    <cellStyle name="Normal 2 10 2 2 2 2 2 3" xfId="13662" xr:uid="{00000000-0005-0000-0000-00006C390000}"/>
    <cellStyle name="Normal 2 10 2 2 2 2 3" xfId="13663" xr:uid="{00000000-0005-0000-0000-00006D390000}"/>
    <cellStyle name="Normal 2 10 2 2 2 2 3 2" xfId="13664" xr:uid="{00000000-0005-0000-0000-00006E390000}"/>
    <cellStyle name="Normal 2 10 2 2 2 2 3 3" xfId="13665" xr:uid="{00000000-0005-0000-0000-00006F390000}"/>
    <cellStyle name="Normal 2 10 2 2 2 2 4" xfId="13666" xr:uid="{00000000-0005-0000-0000-000070390000}"/>
    <cellStyle name="Normal 2 10 2 2 2 2 4 2" xfId="13667" xr:uid="{00000000-0005-0000-0000-000071390000}"/>
    <cellStyle name="Normal 2 10 2 2 2 2 4 3" xfId="13668" xr:uid="{00000000-0005-0000-0000-000072390000}"/>
    <cellStyle name="Normal 2 10 2 2 2 2 5" xfId="13669" xr:uid="{00000000-0005-0000-0000-000073390000}"/>
    <cellStyle name="Normal 2 10 2 2 2 2 5 2" xfId="13670" xr:uid="{00000000-0005-0000-0000-000074390000}"/>
    <cellStyle name="Normal 2 10 2 2 2 2 6" xfId="13671" xr:uid="{00000000-0005-0000-0000-000075390000}"/>
    <cellStyle name="Normal 2 10 2 2 2 3" xfId="13672" xr:uid="{00000000-0005-0000-0000-000076390000}"/>
    <cellStyle name="Normal 2 10 2 2 2 3 2" xfId="13673" xr:uid="{00000000-0005-0000-0000-000077390000}"/>
    <cellStyle name="Normal 2 10 2 2 2 3 2 2" xfId="13674" xr:uid="{00000000-0005-0000-0000-000078390000}"/>
    <cellStyle name="Normal 2 10 2 2 2 3 2 3" xfId="13675" xr:uid="{00000000-0005-0000-0000-000079390000}"/>
    <cellStyle name="Normal 2 10 2 2 2 3 3" xfId="13676" xr:uid="{00000000-0005-0000-0000-00007A390000}"/>
    <cellStyle name="Normal 2 10 2 2 2 3 4" xfId="13677" xr:uid="{00000000-0005-0000-0000-00007B390000}"/>
    <cellStyle name="Normal 2 10 2 2 2 4" xfId="13678" xr:uid="{00000000-0005-0000-0000-00007C390000}"/>
    <cellStyle name="Normal 2 10 2 2 2 4 2" xfId="13679" xr:uid="{00000000-0005-0000-0000-00007D390000}"/>
    <cellStyle name="Normal 2 10 2 2 2 4 2 2" xfId="13680" xr:uid="{00000000-0005-0000-0000-00007E390000}"/>
    <cellStyle name="Normal 2 10 2 2 2 4 2 3" xfId="13681" xr:uid="{00000000-0005-0000-0000-00007F390000}"/>
    <cellStyle name="Normal 2 10 2 2 2 4 3" xfId="13682" xr:uid="{00000000-0005-0000-0000-000080390000}"/>
    <cellStyle name="Normal 2 10 2 2 2 4 4" xfId="13683" xr:uid="{00000000-0005-0000-0000-000081390000}"/>
    <cellStyle name="Normal 2 10 2 2 2 5" xfId="13684" xr:uid="{00000000-0005-0000-0000-000082390000}"/>
    <cellStyle name="Normal 2 10 2 2 2 5 2" xfId="13685" xr:uid="{00000000-0005-0000-0000-000083390000}"/>
    <cellStyle name="Normal 2 10 2 2 2 5 3" xfId="13686" xr:uid="{00000000-0005-0000-0000-000084390000}"/>
    <cellStyle name="Normal 2 10 2 2 2 6" xfId="13687" xr:uid="{00000000-0005-0000-0000-000085390000}"/>
    <cellStyle name="Normal 2 10 2 2 2 6 2" xfId="13688" xr:uid="{00000000-0005-0000-0000-000086390000}"/>
    <cellStyle name="Normal 2 10 2 2 2 7" xfId="13689" xr:uid="{00000000-0005-0000-0000-000087390000}"/>
    <cellStyle name="Normal 2 10 2 2 3" xfId="13690" xr:uid="{00000000-0005-0000-0000-000088390000}"/>
    <cellStyle name="Normal 2 10 2 2 3 2" xfId="13691" xr:uid="{00000000-0005-0000-0000-000089390000}"/>
    <cellStyle name="Normal 2 10 2 2 3 2 2" xfId="13692" xr:uid="{00000000-0005-0000-0000-00008A390000}"/>
    <cellStyle name="Normal 2 10 2 2 3 2 3" xfId="13693" xr:uid="{00000000-0005-0000-0000-00008B390000}"/>
    <cellStyle name="Normal 2 10 2 2 3 3" xfId="13694" xr:uid="{00000000-0005-0000-0000-00008C390000}"/>
    <cellStyle name="Normal 2 10 2 2 3 3 2" xfId="13695" xr:uid="{00000000-0005-0000-0000-00008D390000}"/>
    <cellStyle name="Normal 2 10 2 2 3 3 3" xfId="13696" xr:uid="{00000000-0005-0000-0000-00008E390000}"/>
    <cellStyle name="Normal 2 10 2 2 3 4" xfId="13697" xr:uid="{00000000-0005-0000-0000-00008F390000}"/>
    <cellStyle name="Normal 2 10 2 2 3 4 2" xfId="13698" xr:uid="{00000000-0005-0000-0000-000090390000}"/>
    <cellStyle name="Normal 2 10 2 2 3 4 3" xfId="13699" xr:uid="{00000000-0005-0000-0000-000091390000}"/>
    <cellStyle name="Normal 2 10 2 2 3 5" xfId="13700" xr:uid="{00000000-0005-0000-0000-000092390000}"/>
    <cellStyle name="Normal 2 10 2 2 3 5 2" xfId="13701" xr:uid="{00000000-0005-0000-0000-000093390000}"/>
    <cellStyle name="Normal 2 10 2 2 3 6" xfId="13702" xr:uid="{00000000-0005-0000-0000-000094390000}"/>
    <cellStyle name="Normal 2 10 2 2 4" xfId="13703" xr:uid="{00000000-0005-0000-0000-000095390000}"/>
    <cellStyle name="Normal 2 10 2 2 4 2" xfId="13704" xr:uid="{00000000-0005-0000-0000-000096390000}"/>
    <cellStyle name="Normal 2 10 2 2 4 2 2" xfId="13705" xr:uid="{00000000-0005-0000-0000-000097390000}"/>
    <cellStyle name="Normal 2 10 2 2 4 2 3" xfId="13706" xr:uid="{00000000-0005-0000-0000-000098390000}"/>
    <cellStyle name="Normal 2 10 2 2 4 3" xfId="13707" xr:uid="{00000000-0005-0000-0000-000099390000}"/>
    <cellStyle name="Normal 2 10 2 2 4 4" xfId="13708" xr:uid="{00000000-0005-0000-0000-00009A390000}"/>
    <cellStyle name="Normal 2 10 2 2 5" xfId="13709" xr:uid="{00000000-0005-0000-0000-00009B390000}"/>
    <cellStyle name="Normal 2 10 2 2 5 2" xfId="13710" xr:uid="{00000000-0005-0000-0000-00009C390000}"/>
    <cellStyle name="Normal 2 10 2 2 5 2 2" xfId="13711" xr:uid="{00000000-0005-0000-0000-00009D390000}"/>
    <cellStyle name="Normal 2 10 2 2 5 2 3" xfId="13712" xr:uid="{00000000-0005-0000-0000-00009E390000}"/>
    <cellStyle name="Normal 2 10 2 2 5 3" xfId="13713" xr:uid="{00000000-0005-0000-0000-00009F390000}"/>
    <cellStyle name="Normal 2 10 2 2 5 4" xfId="13714" xr:uid="{00000000-0005-0000-0000-0000A0390000}"/>
    <cellStyle name="Normal 2 10 2 2 6" xfId="13715" xr:uid="{00000000-0005-0000-0000-0000A1390000}"/>
    <cellStyle name="Normal 2 10 2 2 6 2" xfId="13716" xr:uid="{00000000-0005-0000-0000-0000A2390000}"/>
    <cellStyle name="Normal 2 10 2 2 6 3" xfId="13717" xr:uid="{00000000-0005-0000-0000-0000A3390000}"/>
    <cellStyle name="Normal 2 10 2 2 7" xfId="13718" xr:uid="{00000000-0005-0000-0000-0000A4390000}"/>
    <cellStyle name="Normal 2 10 2 2 7 2" xfId="13719" xr:uid="{00000000-0005-0000-0000-0000A5390000}"/>
    <cellStyle name="Normal 2 10 2 2 8" xfId="13720" xr:uid="{00000000-0005-0000-0000-0000A6390000}"/>
    <cellStyle name="Normal 2 10 2 2 9" xfId="13721" xr:uid="{00000000-0005-0000-0000-0000A7390000}"/>
    <cellStyle name="Normal 2 10 2 3" xfId="13722" xr:uid="{00000000-0005-0000-0000-0000A8390000}"/>
    <cellStyle name="Normal 2 10 2 3 2" xfId="13723" xr:uid="{00000000-0005-0000-0000-0000A9390000}"/>
    <cellStyle name="Normal 2 10 2 3 2 2" xfId="13724" xr:uid="{00000000-0005-0000-0000-0000AA390000}"/>
    <cellStyle name="Normal 2 10 2 3 2 2 2" xfId="13725" xr:uid="{00000000-0005-0000-0000-0000AB390000}"/>
    <cellStyle name="Normal 2 10 2 3 2 2 3" xfId="13726" xr:uid="{00000000-0005-0000-0000-0000AC390000}"/>
    <cellStyle name="Normal 2 10 2 3 2 3" xfId="13727" xr:uid="{00000000-0005-0000-0000-0000AD390000}"/>
    <cellStyle name="Normal 2 10 2 3 2 3 2" xfId="13728" xr:uid="{00000000-0005-0000-0000-0000AE390000}"/>
    <cellStyle name="Normal 2 10 2 3 2 3 3" xfId="13729" xr:uid="{00000000-0005-0000-0000-0000AF390000}"/>
    <cellStyle name="Normal 2 10 2 3 2 4" xfId="13730" xr:uid="{00000000-0005-0000-0000-0000B0390000}"/>
    <cellStyle name="Normal 2 10 2 3 2 4 2" xfId="13731" xr:uid="{00000000-0005-0000-0000-0000B1390000}"/>
    <cellStyle name="Normal 2 10 2 3 2 4 3" xfId="13732" xr:uid="{00000000-0005-0000-0000-0000B2390000}"/>
    <cellStyle name="Normal 2 10 2 3 2 5" xfId="13733" xr:uid="{00000000-0005-0000-0000-0000B3390000}"/>
    <cellStyle name="Normal 2 10 2 3 2 5 2" xfId="13734" xr:uid="{00000000-0005-0000-0000-0000B4390000}"/>
    <cellStyle name="Normal 2 10 2 3 2 6" xfId="13735" xr:uid="{00000000-0005-0000-0000-0000B5390000}"/>
    <cellStyle name="Normal 2 10 2 3 3" xfId="13736" xr:uid="{00000000-0005-0000-0000-0000B6390000}"/>
    <cellStyle name="Normal 2 10 2 3 3 2" xfId="13737" xr:uid="{00000000-0005-0000-0000-0000B7390000}"/>
    <cellStyle name="Normal 2 10 2 3 3 2 2" xfId="13738" xr:uid="{00000000-0005-0000-0000-0000B8390000}"/>
    <cellStyle name="Normal 2 10 2 3 3 2 3" xfId="13739" xr:uid="{00000000-0005-0000-0000-0000B9390000}"/>
    <cellStyle name="Normal 2 10 2 3 3 3" xfId="13740" xr:uid="{00000000-0005-0000-0000-0000BA390000}"/>
    <cellStyle name="Normal 2 10 2 3 3 4" xfId="13741" xr:uid="{00000000-0005-0000-0000-0000BB390000}"/>
    <cellStyle name="Normal 2 10 2 3 4" xfId="13742" xr:uid="{00000000-0005-0000-0000-0000BC390000}"/>
    <cellStyle name="Normal 2 10 2 3 4 2" xfId="13743" xr:uid="{00000000-0005-0000-0000-0000BD390000}"/>
    <cellStyle name="Normal 2 10 2 3 4 2 2" xfId="13744" xr:uid="{00000000-0005-0000-0000-0000BE390000}"/>
    <cellStyle name="Normal 2 10 2 3 4 2 3" xfId="13745" xr:uid="{00000000-0005-0000-0000-0000BF390000}"/>
    <cellStyle name="Normal 2 10 2 3 4 3" xfId="13746" xr:uid="{00000000-0005-0000-0000-0000C0390000}"/>
    <cellStyle name="Normal 2 10 2 3 4 4" xfId="13747" xr:uid="{00000000-0005-0000-0000-0000C1390000}"/>
    <cellStyle name="Normal 2 10 2 3 5" xfId="13748" xr:uid="{00000000-0005-0000-0000-0000C2390000}"/>
    <cellStyle name="Normal 2 10 2 3 5 2" xfId="13749" xr:uid="{00000000-0005-0000-0000-0000C3390000}"/>
    <cellStyle name="Normal 2 10 2 3 5 3" xfId="13750" xr:uid="{00000000-0005-0000-0000-0000C4390000}"/>
    <cellStyle name="Normal 2 10 2 3 6" xfId="13751" xr:uid="{00000000-0005-0000-0000-0000C5390000}"/>
    <cellStyle name="Normal 2 10 2 3 6 2" xfId="13752" xr:uid="{00000000-0005-0000-0000-0000C6390000}"/>
    <cellStyle name="Normal 2 10 2 3 7" xfId="13753" xr:uid="{00000000-0005-0000-0000-0000C7390000}"/>
    <cellStyle name="Normal 2 10 2 3 8" xfId="13754" xr:uid="{00000000-0005-0000-0000-0000C8390000}"/>
    <cellStyle name="Normal 2 10 2 4" xfId="13755" xr:uid="{00000000-0005-0000-0000-0000C9390000}"/>
    <cellStyle name="Normal 2 10 2 4 2" xfId="13756" xr:uid="{00000000-0005-0000-0000-0000CA390000}"/>
    <cellStyle name="Normal 2 10 2 4 2 2" xfId="13757" xr:uid="{00000000-0005-0000-0000-0000CB390000}"/>
    <cellStyle name="Normal 2 10 2 4 2 3" xfId="13758" xr:uid="{00000000-0005-0000-0000-0000CC390000}"/>
    <cellStyle name="Normal 2 10 2 4 3" xfId="13759" xr:uid="{00000000-0005-0000-0000-0000CD390000}"/>
    <cellStyle name="Normal 2 10 2 4 3 2" xfId="13760" xr:uid="{00000000-0005-0000-0000-0000CE390000}"/>
    <cellStyle name="Normal 2 10 2 4 3 3" xfId="13761" xr:uid="{00000000-0005-0000-0000-0000CF390000}"/>
    <cellStyle name="Normal 2 10 2 4 4" xfId="13762" xr:uid="{00000000-0005-0000-0000-0000D0390000}"/>
    <cellStyle name="Normal 2 10 2 4 4 2" xfId="13763" xr:uid="{00000000-0005-0000-0000-0000D1390000}"/>
    <cellStyle name="Normal 2 10 2 4 4 3" xfId="13764" xr:uid="{00000000-0005-0000-0000-0000D2390000}"/>
    <cellStyle name="Normal 2 10 2 4 5" xfId="13765" xr:uid="{00000000-0005-0000-0000-0000D3390000}"/>
    <cellStyle name="Normal 2 10 2 4 5 2" xfId="13766" xr:uid="{00000000-0005-0000-0000-0000D4390000}"/>
    <cellStyle name="Normal 2 10 2 4 6" xfId="13767" xr:uid="{00000000-0005-0000-0000-0000D5390000}"/>
    <cellStyle name="Normal 2 10 2 5" xfId="13768" xr:uid="{00000000-0005-0000-0000-0000D6390000}"/>
    <cellStyle name="Normal 2 10 2 5 2" xfId="13769" xr:uid="{00000000-0005-0000-0000-0000D7390000}"/>
    <cellStyle name="Normal 2 10 2 5 2 2" xfId="13770" xr:uid="{00000000-0005-0000-0000-0000D8390000}"/>
    <cellStyle name="Normal 2 10 2 5 2 3" xfId="13771" xr:uid="{00000000-0005-0000-0000-0000D9390000}"/>
    <cellStyle name="Normal 2 10 2 5 3" xfId="13772" xr:uid="{00000000-0005-0000-0000-0000DA390000}"/>
    <cellStyle name="Normal 2 10 2 5 4" xfId="13773" xr:uid="{00000000-0005-0000-0000-0000DB390000}"/>
    <cellStyle name="Normal 2 10 2 6" xfId="13774" xr:uid="{00000000-0005-0000-0000-0000DC390000}"/>
    <cellStyle name="Normal 2 10 2 6 2" xfId="13775" xr:uid="{00000000-0005-0000-0000-0000DD390000}"/>
    <cellStyle name="Normal 2 10 2 6 2 2" xfId="13776" xr:uid="{00000000-0005-0000-0000-0000DE390000}"/>
    <cellStyle name="Normal 2 10 2 6 2 3" xfId="13777" xr:uid="{00000000-0005-0000-0000-0000DF390000}"/>
    <cellStyle name="Normal 2 10 2 6 3" xfId="13778" xr:uid="{00000000-0005-0000-0000-0000E0390000}"/>
    <cellStyle name="Normal 2 10 2 6 4" xfId="13779" xr:uid="{00000000-0005-0000-0000-0000E1390000}"/>
    <cellStyle name="Normal 2 10 2 7" xfId="13780" xr:uid="{00000000-0005-0000-0000-0000E2390000}"/>
    <cellStyle name="Normal 2 10 2 7 2" xfId="13781" xr:uid="{00000000-0005-0000-0000-0000E3390000}"/>
    <cellStyle name="Normal 2 10 2 7 3" xfId="13782" xr:uid="{00000000-0005-0000-0000-0000E4390000}"/>
    <cellStyle name="Normal 2 10 2 8" xfId="13783" xr:uid="{00000000-0005-0000-0000-0000E5390000}"/>
    <cellStyle name="Normal 2 10 2 8 2" xfId="13784" xr:uid="{00000000-0005-0000-0000-0000E6390000}"/>
    <cellStyle name="Normal 2 10 2 9" xfId="13785" xr:uid="{00000000-0005-0000-0000-0000E7390000}"/>
    <cellStyle name="Normal 2 10 20" xfId="43569" xr:uid="{00000000-0005-0000-0000-0000E8390000}"/>
    <cellStyle name="Normal 2 10 3" xfId="13786" xr:uid="{00000000-0005-0000-0000-0000E9390000}"/>
    <cellStyle name="Normal 2 10 3 10" xfId="13787" xr:uid="{00000000-0005-0000-0000-0000EA390000}"/>
    <cellStyle name="Normal 2 10 3 2" xfId="13788" xr:uid="{00000000-0005-0000-0000-0000EB390000}"/>
    <cellStyle name="Normal 2 10 3 2 2" xfId="13789" xr:uid="{00000000-0005-0000-0000-0000EC390000}"/>
    <cellStyle name="Normal 2 10 3 2 2 2" xfId="13790" xr:uid="{00000000-0005-0000-0000-0000ED390000}"/>
    <cellStyle name="Normal 2 10 3 2 2 2 2" xfId="13791" xr:uid="{00000000-0005-0000-0000-0000EE390000}"/>
    <cellStyle name="Normal 2 10 3 2 2 2 2 2" xfId="13792" xr:uid="{00000000-0005-0000-0000-0000EF390000}"/>
    <cellStyle name="Normal 2 10 3 2 2 2 2 3" xfId="13793" xr:uid="{00000000-0005-0000-0000-0000F0390000}"/>
    <cellStyle name="Normal 2 10 3 2 2 2 3" xfId="13794" xr:uid="{00000000-0005-0000-0000-0000F1390000}"/>
    <cellStyle name="Normal 2 10 3 2 2 2 3 2" xfId="13795" xr:uid="{00000000-0005-0000-0000-0000F2390000}"/>
    <cellStyle name="Normal 2 10 3 2 2 2 3 3" xfId="13796" xr:uid="{00000000-0005-0000-0000-0000F3390000}"/>
    <cellStyle name="Normal 2 10 3 2 2 2 4" xfId="13797" xr:uid="{00000000-0005-0000-0000-0000F4390000}"/>
    <cellStyle name="Normal 2 10 3 2 2 2 4 2" xfId="13798" xr:uid="{00000000-0005-0000-0000-0000F5390000}"/>
    <cellStyle name="Normal 2 10 3 2 2 2 4 3" xfId="13799" xr:uid="{00000000-0005-0000-0000-0000F6390000}"/>
    <cellStyle name="Normal 2 10 3 2 2 2 5" xfId="13800" xr:uid="{00000000-0005-0000-0000-0000F7390000}"/>
    <cellStyle name="Normal 2 10 3 2 2 2 5 2" xfId="13801" xr:uid="{00000000-0005-0000-0000-0000F8390000}"/>
    <cellStyle name="Normal 2 10 3 2 2 2 6" xfId="13802" xr:uid="{00000000-0005-0000-0000-0000F9390000}"/>
    <cellStyle name="Normal 2 10 3 2 2 3" xfId="13803" xr:uid="{00000000-0005-0000-0000-0000FA390000}"/>
    <cellStyle name="Normal 2 10 3 2 2 3 2" xfId="13804" xr:uid="{00000000-0005-0000-0000-0000FB390000}"/>
    <cellStyle name="Normal 2 10 3 2 2 3 2 2" xfId="13805" xr:uid="{00000000-0005-0000-0000-0000FC390000}"/>
    <cellStyle name="Normal 2 10 3 2 2 3 2 3" xfId="13806" xr:uid="{00000000-0005-0000-0000-0000FD390000}"/>
    <cellStyle name="Normal 2 10 3 2 2 3 3" xfId="13807" xr:uid="{00000000-0005-0000-0000-0000FE390000}"/>
    <cellStyle name="Normal 2 10 3 2 2 3 4" xfId="13808" xr:uid="{00000000-0005-0000-0000-0000FF390000}"/>
    <cellStyle name="Normal 2 10 3 2 2 4" xfId="13809" xr:uid="{00000000-0005-0000-0000-0000003A0000}"/>
    <cellStyle name="Normal 2 10 3 2 2 4 2" xfId="13810" xr:uid="{00000000-0005-0000-0000-0000013A0000}"/>
    <cellStyle name="Normal 2 10 3 2 2 4 2 2" xfId="13811" xr:uid="{00000000-0005-0000-0000-0000023A0000}"/>
    <cellStyle name="Normal 2 10 3 2 2 4 2 3" xfId="13812" xr:uid="{00000000-0005-0000-0000-0000033A0000}"/>
    <cellStyle name="Normal 2 10 3 2 2 4 3" xfId="13813" xr:uid="{00000000-0005-0000-0000-0000043A0000}"/>
    <cellStyle name="Normal 2 10 3 2 2 4 4" xfId="13814" xr:uid="{00000000-0005-0000-0000-0000053A0000}"/>
    <cellStyle name="Normal 2 10 3 2 2 5" xfId="13815" xr:uid="{00000000-0005-0000-0000-0000063A0000}"/>
    <cellStyle name="Normal 2 10 3 2 2 5 2" xfId="13816" xr:uid="{00000000-0005-0000-0000-0000073A0000}"/>
    <cellStyle name="Normal 2 10 3 2 2 5 3" xfId="13817" xr:uid="{00000000-0005-0000-0000-0000083A0000}"/>
    <cellStyle name="Normal 2 10 3 2 2 6" xfId="13818" xr:uid="{00000000-0005-0000-0000-0000093A0000}"/>
    <cellStyle name="Normal 2 10 3 2 2 6 2" xfId="13819" xr:uid="{00000000-0005-0000-0000-00000A3A0000}"/>
    <cellStyle name="Normal 2 10 3 2 2 7" xfId="13820" xr:uid="{00000000-0005-0000-0000-00000B3A0000}"/>
    <cellStyle name="Normal 2 10 3 2 3" xfId="13821" xr:uid="{00000000-0005-0000-0000-00000C3A0000}"/>
    <cellStyle name="Normal 2 10 3 2 3 2" xfId="13822" xr:uid="{00000000-0005-0000-0000-00000D3A0000}"/>
    <cellStyle name="Normal 2 10 3 2 3 2 2" xfId="13823" xr:uid="{00000000-0005-0000-0000-00000E3A0000}"/>
    <cellStyle name="Normal 2 10 3 2 3 2 3" xfId="13824" xr:uid="{00000000-0005-0000-0000-00000F3A0000}"/>
    <cellStyle name="Normal 2 10 3 2 3 3" xfId="13825" xr:uid="{00000000-0005-0000-0000-0000103A0000}"/>
    <cellStyle name="Normal 2 10 3 2 3 3 2" xfId="13826" xr:uid="{00000000-0005-0000-0000-0000113A0000}"/>
    <cellStyle name="Normal 2 10 3 2 3 3 3" xfId="13827" xr:uid="{00000000-0005-0000-0000-0000123A0000}"/>
    <cellStyle name="Normal 2 10 3 2 3 4" xfId="13828" xr:uid="{00000000-0005-0000-0000-0000133A0000}"/>
    <cellStyle name="Normal 2 10 3 2 3 4 2" xfId="13829" xr:uid="{00000000-0005-0000-0000-0000143A0000}"/>
    <cellStyle name="Normal 2 10 3 2 3 4 3" xfId="13830" xr:uid="{00000000-0005-0000-0000-0000153A0000}"/>
    <cellStyle name="Normal 2 10 3 2 3 5" xfId="13831" xr:uid="{00000000-0005-0000-0000-0000163A0000}"/>
    <cellStyle name="Normal 2 10 3 2 3 5 2" xfId="13832" xr:uid="{00000000-0005-0000-0000-0000173A0000}"/>
    <cellStyle name="Normal 2 10 3 2 3 6" xfId="13833" xr:uid="{00000000-0005-0000-0000-0000183A0000}"/>
    <cellStyle name="Normal 2 10 3 2 4" xfId="13834" xr:uid="{00000000-0005-0000-0000-0000193A0000}"/>
    <cellStyle name="Normal 2 10 3 2 4 2" xfId="13835" xr:uid="{00000000-0005-0000-0000-00001A3A0000}"/>
    <cellStyle name="Normal 2 10 3 2 4 2 2" xfId="13836" xr:uid="{00000000-0005-0000-0000-00001B3A0000}"/>
    <cellStyle name="Normal 2 10 3 2 4 2 3" xfId="13837" xr:uid="{00000000-0005-0000-0000-00001C3A0000}"/>
    <cellStyle name="Normal 2 10 3 2 4 3" xfId="13838" xr:uid="{00000000-0005-0000-0000-00001D3A0000}"/>
    <cellStyle name="Normal 2 10 3 2 4 4" xfId="13839" xr:uid="{00000000-0005-0000-0000-00001E3A0000}"/>
    <cellStyle name="Normal 2 10 3 2 5" xfId="13840" xr:uid="{00000000-0005-0000-0000-00001F3A0000}"/>
    <cellStyle name="Normal 2 10 3 2 5 2" xfId="13841" xr:uid="{00000000-0005-0000-0000-0000203A0000}"/>
    <cellStyle name="Normal 2 10 3 2 5 2 2" xfId="13842" xr:uid="{00000000-0005-0000-0000-0000213A0000}"/>
    <cellStyle name="Normal 2 10 3 2 5 2 3" xfId="13843" xr:uid="{00000000-0005-0000-0000-0000223A0000}"/>
    <cellStyle name="Normal 2 10 3 2 5 3" xfId="13844" xr:uid="{00000000-0005-0000-0000-0000233A0000}"/>
    <cellStyle name="Normal 2 10 3 2 5 4" xfId="13845" xr:uid="{00000000-0005-0000-0000-0000243A0000}"/>
    <cellStyle name="Normal 2 10 3 2 6" xfId="13846" xr:uid="{00000000-0005-0000-0000-0000253A0000}"/>
    <cellStyle name="Normal 2 10 3 2 6 2" xfId="13847" xr:uid="{00000000-0005-0000-0000-0000263A0000}"/>
    <cellStyle name="Normal 2 10 3 2 6 3" xfId="13848" xr:uid="{00000000-0005-0000-0000-0000273A0000}"/>
    <cellStyle name="Normal 2 10 3 2 7" xfId="13849" xr:uid="{00000000-0005-0000-0000-0000283A0000}"/>
    <cellStyle name="Normal 2 10 3 2 7 2" xfId="13850" xr:uid="{00000000-0005-0000-0000-0000293A0000}"/>
    <cellStyle name="Normal 2 10 3 2 8" xfId="13851" xr:uid="{00000000-0005-0000-0000-00002A3A0000}"/>
    <cellStyle name="Normal 2 10 3 2 9" xfId="13852" xr:uid="{00000000-0005-0000-0000-00002B3A0000}"/>
    <cellStyle name="Normal 2 10 3 3" xfId="13853" xr:uid="{00000000-0005-0000-0000-00002C3A0000}"/>
    <cellStyle name="Normal 2 10 3 3 2" xfId="13854" xr:uid="{00000000-0005-0000-0000-00002D3A0000}"/>
    <cellStyle name="Normal 2 10 3 3 2 2" xfId="13855" xr:uid="{00000000-0005-0000-0000-00002E3A0000}"/>
    <cellStyle name="Normal 2 10 3 3 2 2 2" xfId="13856" xr:uid="{00000000-0005-0000-0000-00002F3A0000}"/>
    <cellStyle name="Normal 2 10 3 3 2 2 3" xfId="13857" xr:uid="{00000000-0005-0000-0000-0000303A0000}"/>
    <cellStyle name="Normal 2 10 3 3 2 3" xfId="13858" xr:uid="{00000000-0005-0000-0000-0000313A0000}"/>
    <cellStyle name="Normal 2 10 3 3 2 3 2" xfId="13859" xr:uid="{00000000-0005-0000-0000-0000323A0000}"/>
    <cellStyle name="Normal 2 10 3 3 2 3 3" xfId="13860" xr:uid="{00000000-0005-0000-0000-0000333A0000}"/>
    <cellStyle name="Normal 2 10 3 3 2 4" xfId="13861" xr:uid="{00000000-0005-0000-0000-0000343A0000}"/>
    <cellStyle name="Normal 2 10 3 3 2 4 2" xfId="13862" xr:uid="{00000000-0005-0000-0000-0000353A0000}"/>
    <cellStyle name="Normal 2 10 3 3 2 4 3" xfId="13863" xr:uid="{00000000-0005-0000-0000-0000363A0000}"/>
    <cellStyle name="Normal 2 10 3 3 2 5" xfId="13864" xr:uid="{00000000-0005-0000-0000-0000373A0000}"/>
    <cellStyle name="Normal 2 10 3 3 2 5 2" xfId="13865" xr:uid="{00000000-0005-0000-0000-0000383A0000}"/>
    <cellStyle name="Normal 2 10 3 3 2 6" xfId="13866" xr:uid="{00000000-0005-0000-0000-0000393A0000}"/>
    <cellStyle name="Normal 2 10 3 3 3" xfId="13867" xr:uid="{00000000-0005-0000-0000-00003A3A0000}"/>
    <cellStyle name="Normal 2 10 3 3 3 2" xfId="13868" xr:uid="{00000000-0005-0000-0000-00003B3A0000}"/>
    <cellStyle name="Normal 2 10 3 3 3 2 2" xfId="13869" xr:uid="{00000000-0005-0000-0000-00003C3A0000}"/>
    <cellStyle name="Normal 2 10 3 3 3 2 3" xfId="13870" xr:uid="{00000000-0005-0000-0000-00003D3A0000}"/>
    <cellStyle name="Normal 2 10 3 3 3 3" xfId="13871" xr:uid="{00000000-0005-0000-0000-00003E3A0000}"/>
    <cellStyle name="Normal 2 10 3 3 3 4" xfId="13872" xr:uid="{00000000-0005-0000-0000-00003F3A0000}"/>
    <cellStyle name="Normal 2 10 3 3 4" xfId="13873" xr:uid="{00000000-0005-0000-0000-0000403A0000}"/>
    <cellStyle name="Normal 2 10 3 3 4 2" xfId="13874" xr:uid="{00000000-0005-0000-0000-0000413A0000}"/>
    <cellStyle name="Normal 2 10 3 3 4 2 2" xfId="13875" xr:uid="{00000000-0005-0000-0000-0000423A0000}"/>
    <cellStyle name="Normal 2 10 3 3 4 2 3" xfId="13876" xr:uid="{00000000-0005-0000-0000-0000433A0000}"/>
    <cellStyle name="Normal 2 10 3 3 4 3" xfId="13877" xr:uid="{00000000-0005-0000-0000-0000443A0000}"/>
    <cellStyle name="Normal 2 10 3 3 4 4" xfId="13878" xr:uid="{00000000-0005-0000-0000-0000453A0000}"/>
    <cellStyle name="Normal 2 10 3 3 5" xfId="13879" xr:uid="{00000000-0005-0000-0000-0000463A0000}"/>
    <cellStyle name="Normal 2 10 3 3 5 2" xfId="13880" xr:uid="{00000000-0005-0000-0000-0000473A0000}"/>
    <cellStyle name="Normal 2 10 3 3 5 3" xfId="13881" xr:uid="{00000000-0005-0000-0000-0000483A0000}"/>
    <cellStyle name="Normal 2 10 3 3 6" xfId="13882" xr:uid="{00000000-0005-0000-0000-0000493A0000}"/>
    <cellStyle name="Normal 2 10 3 3 6 2" xfId="13883" xr:uid="{00000000-0005-0000-0000-00004A3A0000}"/>
    <cellStyle name="Normal 2 10 3 3 7" xfId="13884" xr:uid="{00000000-0005-0000-0000-00004B3A0000}"/>
    <cellStyle name="Normal 2 10 3 3 8" xfId="13885" xr:uid="{00000000-0005-0000-0000-00004C3A0000}"/>
    <cellStyle name="Normal 2 10 3 4" xfId="13886" xr:uid="{00000000-0005-0000-0000-00004D3A0000}"/>
    <cellStyle name="Normal 2 10 3 4 2" xfId="13887" xr:uid="{00000000-0005-0000-0000-00004E3A0000}"/>
    <cellStyle name="Normal 2 10 3 4 2 2" xfId="13888" xr:uid="{00000000-0005-0000-0000-00004F3A0000}"/>
    <cellStyle name="Normal 2 10 3 4 2 3" xfId="13889" xr:uid="{00000000-0005-0000-0000-0000503A0000}"/>
    <cellStyle name="Normal 2 10 3 4 3" xfId="13890" xr:uid="{00000000-0005-0000-0000-0000513A0000}"/>
    <cellStyle name="Normal 2 10 3 4 3 2" xfId="13891" xr:uid="{00000000-0005-0000-0000-0000523A0000}"/>
    <cellStyle name="Normal 2 10 3 4 3 3" xfId="13892" xr:uid="{00000000-0005-0000-0000-0000533A0000}"/>
    <cellStyle name="Normal 2 10 3 4 4" xfId="13893" xr:uid="{00000000-0005-0000-0000-0000543A0000}"/>
    <cellStyle name="Normal 2 10 3 4 4 2" xfId="13894" xr:uid="{00000000-0005-0000-0000-0000553A0000}"/>
    <cellStyle name="Normal 2 10 3 4 4 3" xfId="13895" xr:uid="{00000000-0005-0000-0000-0000563A0000}"/>
    <cellStyle name="Normal 2 10 3 4 5" xfId="13896" xr:uid="{00000000-0005-0000-0000-0000573A0000}"/>
    <cellStyle name="Normal 2 10 3 4 5 2" xfId="13897" xr:uid="{00000000-0005-0000-0000-0000583A0000}"/>
    <cellStyle name="Normal 2 10 3 4 6" xfId="13898" xr:uid="{00000000-0005-0000-0000-0000593A0000}"/>
    <cellStyle name="Normal 2 10 3 5" xfId="13899" xr:uid="{00000000-0005-0000-0000-00005A3A0000}"/>
    <cellStyle name="Normal 2 10 3 5 2" xfId="13900" xr:uid="{00000000-0005-0000-0000-00005B3A0000}"/>
    <cellStyle name="Normal 2 10 3 5 2 2" xfId="13901" xr:uid="{00000000-0005-0000-0000-00005C3A0000}"/>
    <cellStyle name="Normal 2 10 3 5 2 3" xfId="13902" xr:uid="{00000000-0005-0000-0000-00005D3A0000}"/>
    <cellStyle name="Normal 2 10 3 5 3" xfId="13903" xr:uid="{00000000-0005-0000-0000-00005E3A0000}"/>
    <cellStyle name="Normal 2 10 3 5 4" xfId="13904" xr:uid="{00000000-0005-0000-0000-00005F3A0000}"/>
    <cellStyle name="Normal 2 10 3 6" xfId="13905" xr:uid="{00000000-0005-0000-0000-0000603A0000}"/>
    <cellStyle name="Normal 2 10 3 6 2" xfId="13906" xr:uid="{00000000-0005-0000-0000-0000613A0000}"/>
    <cellStyle name="Normal 2 10 3 6 2 2" xfId="13907" xr:uid="{00000000-0005-0000-0000-0000623A0000}"/>
    <cellStyle name="Normal 2 10 3 6 2 3" xfId="13908" xr:uid="{00000000-0005-0000-0000-0000633A0000}"/>
    <cellStyle name="Normal 2 10 3 6 3" xfId="13909" xr:uid="{00000000-0005-0000-0000-0000643A0000}"/>
    <cellStyle name="Normal 2 10 3 6 4" xfId="13910" xr:uid="{00000000-0005-0000-0000-0000653A0000}"/>
    <cellStyle name="Normal 2 10 3 7" xfId="13911" xr:uid="{00000000-0005-0000-0000-0000663A0000}"/>
    <cellStyle name="Normal 2 10 3 7 2" xfId="13912" xr:uid="{00000000-0005-0000-0000-0000673A0000}"/>
    <cellStyle name="Normal 2 10 3 7 3" xfId="13913" xr:uid="{00000000-0005-0000-0000-0000683A0000}"/>
    <cellStyle name="Normal 2 10 3 8" xfId="13914" xr:uid="{00000000-0005-0000-0000-0000693A0000}"/>
    <cellStyle name="Normal 2 10 3 8 2" xfId="13915" xr:uid="{00000000-0005-0000-0000-00006A3A0000}"/>
    <cellStyle name="Normal 2 10 3 9" xfId="13916" xr:uid="{00000000-0005-0000-0000-00006B3A0000}"/>
    <cellStyle name="Normal 2 10 4" xfId="13917" xr:uid="{00000000-0005-0000-0000-00006C3A0000}"/>
    <cellStyle name="Normal 2 10 4 2" xfId="13918" xr:uid="{00000000-0005-0000-0000-00006D3A0000}"/>
    <cellStyle name="Normal 2 10 4 2 2" xfId="13919" xr:uid="{00000000-0005-0000-0000-00006E3A0000}"/>
    <cellStyle name="Normal 2 10 4 2 2 2" xfId="13920" xr:uid="{00000000-0005-0000-0000-00006F3A0000}"/>
    <cellStyle name="Normal 2 10 4 2 2 2 2" xfId="13921" xr:uid="{00000000-0005-0000-0000-0000703A0000}"/>
    <cellStyle name="Normal 2 10 4 2 2 2 3" xfId="13922" xr:uid="{00000000-0005-0000-0000-0000713A0000}"/>
    <cellStyle name="Normal 2 10 4 2 2 3" xfId="13923" xr:uid="{00000000-0005-0000-0000-0000723A0000}"/>
    <cellStyle name="Normal 2 10 4 2 2 3 2" xfId="13924" xr:uid="{00000000-0005-0000-0000-0000733A0000}"/>
    <cellStyle name="Normal 2 10 4 2 2 3 3" xfId="13925" xr:uid="{00000000-0005-0000-0000-0000743A0000}"/>
    <cellStyle name="Normal 2 10 4 2 2 4" xfId="13926" xr:uid="{00000000-0005-0000-0000-0000753A0000}"/>
    <cellStyle name="Normal 2 10 4 2 2 4 2" xfId="13927" xr:uid="{00000000-0005-0000-0000-0000763A0000}"/>
    <cellStyle name="Normal 2 10 4 2 2 4 3" xfId="13928" xr:uid="{00000000-0005-0000-0000-0000773A0000}"/>
    <cellStyle name="Normal 2 10 4 2 2 5" xfId="13929" xr:uid="{00000000-0005-0000-0000-0000783A0000}"/>
    <cellStyle name="Normal 2 10 4 2 2 5 2" xfId="13930" xr:uid="{00000000-0005-0000-0000-0000793A0000}"/>
    <cellStyle name="Normal 2 10 4 2 2 6" xfId="13931" xr:uid="{00000000-0005-0000-0000-00007A3A0000}"/>
    <cellStyle name="Normal 2 10 4 2 3" xfId="13932" xr:uid="{00000000-0005-0000-0000-00007B3A0000}"/>
    <cellStyle name="Normal 2 10 4 2 3 2" xfId="13933" xr:uid="{00000000-0005-0000-0000-00007C3A0000}"/>
    <cellStyle name="Normal 2 10 4 2 3 2 2" xfId="13934" xr:uid="{00000000-0005-0000-0000-00007D3A0000}"/>
    <cellStyle name="Normal 2 10 4 2 3 2 3" xfId="13935" xr:uid="{00000000-0005-0000-0000-00007E3A0000}"/>
    <cellStyle name="Normal 2 10 4 2 3 3" xfId="13936" xr:uid="{00000000-0005-0000-0000-00007F3A0000}"/>
    <cellStyle name="Normal 2 10 4 2 3 4" xfId="13937" xr:uid="{00000000-0005-0000-0000-0000803A0000}"/>
    <cellStyle name="Normal 2 10 4 2 4" xfId="13938" xr:uid="{00000000-0005-0000-0000-0000813A0000}"/>
    <cellStyle name="Normal 2 10 4 2 4 2" xfId="13939" xr:uid="{00000000-0005-0000-0000-0000823A0000}"/>
    <cellStyle name="Normal 2 10 4 2 4 2 2" xfId="13940" xr:uid="{00000000-0005-0000-0000-0000833A0000}"/>
    <cellStyle name="Normal 2 10 4 2 4 2 3" xfId="13941" xr:uid="{00000000-0005-0000-0000-0000843A0000}"/>
    <cellStyle name="Normal 2 10 4 2 4 3" xfId="13942" xr:uid="{00000000-0005-0000-0000-0000853A0000}"/>
    <cellStyle name="Normal 2 10 4 2 4 4" xfId="13943" xr:uid="{00000000-0005-0000-0000-0000863A0000}"/>
    <cellStyle name="Normal 2 10 4 2 5" xfId="13944" xr:uid="{00000000-0005-0000-0000-0000873A0000}"/>
    <cellStyle name="Normal 2 10 4 2 5 2" xfId="13945" xr:uid="{00000000-0005-0000-0000-0000883A0000}"/>
    <cellStyle name="Normal 2 10 4 2 5 3" xfId="13946" xr:uid="{00000000-0005-0000-0000-0000893A0000}"/>
    <cellStyle name="Normal 2 10 4 2 6" xfId="13947" xr:uid="{00000000-0005-0000-0000-00008A3A0000}"/>
    <cellStyle name="Normal 2 10 4 2 6 2" xfId="13948" xr:uid="{00000000-0005-0000-0000-00008B3A0000}"/>
    <cellStyle name="Normal 2 10 4 2 7" xfId="13949" xr:uid="{00000000-0005-0000-0000-00008C3A0000}"/>
    <cellStyle name="Normal 2 10 4 2 8" xfId="13950" xr:uid="{00000000-0005-0000-0000-00008D3A0000}"/>
    <cellStyle name="Normal 2 10 4 3" xfId="13951" xr:uid="{00000000-0005-0000-0000-00008E3A0000}"/>
    <cellStyle name="Normal 2 10 4 3 2" xfId="13952" xr:uid="{00000000-0005-0000-0000-00008F3A0000}"/>
    <cellStyle name="Normal 2 10 4 3 2 2" xfId="13953" xr:uid="{00000000-0005-0000-0000-0000903A0000}"/>
    <cellStyle name="Normal 2 10 4 3 2 3" xfId="13954" xr:uid="{00000000-0005-0000-0000-0000913A0000}"/>
    <cellStyle name="Normal 2 10 4 3 3" xfId="13955" xr:uid="{00000000-0005-0000-0000-0000923A0000}"/>
    <cellStyle name="Normal 2 10 4 3 3 2" xfId="13956" xr:uid="{00000000-0005-0000-0000-0000933A0000}"/>
    <cellStyle name="Normal 2 10 4 3 3 3" xfId="13957" xr:uid="{00000000-0005-0000-0000-0000943A0000}"/>
    <cellStyle name="Normal 2 10 4 3 4" xfId="13958" xr:uid="{00000000-0005-0000-0000-0000953A0000}"/>
    <cellStyle name="Normal 2 10 4 3 4 2" xfId="13959" xr:uid="{00000000-0005-0000-0000-0000963A0000}"/>
    <cellStyle name="Normal 2 10 4 3 4 3" xfId="13960" xr:uid="{00000000-0005-0000-0000-0000973A0000}"/>
    <cellStyle name="Normal 2 10 4 3 5" xfId="13961" xr:uid="{00000000-0005-0000-0000-0000983A0000}"/>
    <cellStyle name="Normal 2 10 4 3 5 2" xfId="13962" xr:uid="{00000000-0005-0000-0000-0000993A0000}"/>
    <cellStyle name="Normal 2 10 4 3 6" xfId="13963" xr:uid="{00000000-0005-0000-0000-00009A3A0000}"/>
    <cellStyle name="Normal 2 10 4 3 7" xfId="13964" xr:uid="{00000000-0005-0000-0000-00009B3A0000}"/>
    <cellStyle name="Normal 2 10 4 4" xfId="13965" xr:uid="{00000000-0005-0000-0000-00009C3A0000}"/>
    <cellStyle name="Normal 2 10 4 4 2" xfId="13966" xr:uid="{00000000-0005-0000-0000-00009D3A0000}"/>
    <cellStyle name="Normal 2 10 4 4 2 2" xfId="13967" xr:uid="{00000000-0005-0000-0000-00009E3A0000}"/>
    <cellStyle name="Normal 2 10 4 4 2 3" xfId="13968" xr:uid="{00000000-0005-0000-0000-00009F3A0000}"/>
    <cellStyle name="Normal 2 10 4 4 3" xfId="13969" xr:uid="{00000000-0005-0000-0000-0000A03A0000}"/>
    <cellStyle name="Normal 2 10 4 4 4" xfId="13970" xr:uid="{00000000-0005-0000-0000-0000A13A0000}"/>
    <cellStyle name="Normal 2 10 4 5" xfId="13971" xr:uid="{00000000-0005-0000-0000-0000A23A0000}"/>
    <cellStyle name="Normal 2 10 4 5 2" xfId="13972" xr:uid="{00000000-0005-0000-0000-0000A33A0000}"/>
    <cellStyle name="Normal 2 10 4 5 2 2" xfId="13973" xr:uid="{00000000-0005-0000-0000-0000A43A0000}"/>
    <cellStyle name="Normal 2 10 4 5 2 3" xfId="13974" xr:uid="{00000000-0005-0000-0000-0000A53A0000}"/>
    <cellStyle name="Normal 2 10 4 5 3" xfId="13975" xr:uid="{00000000-0005-0000-0000-0000A63A0000}"/>
    <cellStyle name="Normal 2 10 4 5 4" xfId="13976" xr:uid="{00000000-0005-0000-0000-0000A73A0000}"/>
    <cellStyle name="Normal 2 10 4 6" xfId="13977" xr:uid="{00000000-0005-0000-0000-0000A83A0000}"/>
    <cellStyle name="Normal 2 10 4 6 2" xfId="13978" xr:uid="{00000000-0005-0000-0000-0000A93A0000}"/>
    <cellStyle name="Normal 2 10 4 6 3" xfId="13979" xr:uid="{00000000-0005-0000-0000-0000AA3A0000}"/>
    <cellStyle name="Normal 2 10 4 7" xfId="13980" xr:uid="{00000000-0005-0000-0000-0000AB3A0000}"/>
    <cellStyle name="Normal 2 10 4 7 2" xfId="13981" xr:uid="{00000000-0005-0000-0000-0000AC3A0000}"/>
    <cellStyle name="Normal 2 10 4 8" xfId="13982" xr:uid="{00000000-0005-0000-0000-0000AD3A0000}"/>
    <cellStyle name="Normal 2 10 4 9" xfId="13983" xr:uid="{00000000-0005-0000-0000-0000AE3A0000}"/>
    <cellStyle name="Normal 2 10 5" xfId="13984" xr:uid="{00000000-0005-0000-0000-0000AF3A0000}"/>
    <cellStyle name="Normal 2 10 5 2" xfId="13985" xr:uid="{00000000-0005-0000-0000-0000B03A0000}"/>
    <cellStyle name="Normal 2 10 5 2 2" xfId="13986" xr:uid="{00000000-0005-0000-0000-0000B13A0000}"/>
    <cellStyle name="Normal 2 10 5 2 2 2" xfId="13987" xr:uid="{00000000-0005-0000-0000-0000B23A0000}"/>
    <cellStyle name="Normal 2 10 5 2 2 3" xfId="13988" xr:uid="{00000000-0005-0000-0000-0000B33A0000}"/>
    <cellStyle name="Normal 2 10 5 2 3" xfId="13989" xr:uid="{00000000-0005-0000-0000-0000B43A0000}"/>
    <cellStyle name="Normal 2 10 5 2 3 2" xfId="13990" xr:uid="{00000000-0005-0000-0000-0000B53A0000}"/>
    <cellStyle name="Normal 2 10 5 2 3 3" xfId="13991" xr:uid="{00000000-0005-0000-0000-0000B63A0000}"/>
    <cellStyle name="Normal 2 10 5 2 4" xfId="13992" xr:uid="{00000000-0005-0000-0000-0000B73A0000}"/>
    <cellStyle name="Normal 2 10 5 2 4 2" xfId="13993" xr:uid="{00000000-0005-0000-0000-0000B83A0000}"/>
    <cellStyle name="Normal 2 10 5 2 4 3" xfId="13994" xr:uid="{00000000-0005-0000-0000-0000B93A0000}"/>
    <cellStyle name="Normal 2 10 5 2 5" xfId="13995" xr:uid="{00000000-0005-0000-0000-0000BA3A0000}"/>
    <cellStyle name="Normal 2 10 5 2 5 2" xfId="13996" xr:uid="{00000000-0005-0000-0000-0000BB3A0000}"/>
    <cellStyle name="Normal 2 10 5 2 6" xfId="13997" xr:uid="{00000000-0005-0000-0000-0000BC3A0000}"/>
    <cellStyle name="Normal 2 10 5 2 7" xfId="13998" xr:uid="{00000000-0005-0000-0000-0000BD3A0000}"/>
    <cellStyle name="Normal 2 10 5 3" xfId="13999" xr:uid="{00000000-0005-0000-0000-0000BE3A0000}"/>
    <cellStyle name="Normal 2 10 5 3 2" xfId="14000" xr:uid="{00000000-0005-0000-0000-0000BF3A0000}"/>
    <cellStyle name="Normal 2 10 5 3 2 2" xfId="14001" xr:uid="{00000000-0005-0000-0000-0000C03A0000}"/>
    <cellStyle name="Normal 2 10 5 3 2 3" xfId="14002" xr:uid="{00000000-0005-0000-0000-0000C13A0000}"/>
    <cellStyle name="Normal 2 10 5 3 3" xfId="14003" xr:uid="{00000000-0005-0000-0000-0000C23A0000}"/>
    <cellStyle name="Normal 2 10 5 3 4" xfId="14004" xr:uid="{00000000-0005-0000-0000-0000C33A0000}"/>
    <cellStyle name="Normal 2 10 5 4" xfId="14005" xr:uid="{00000000-0005-0000-0000-0000C43A0000}"/>
    <cellStyle name="Normal 2 10 5 4 2" xfId="14006" xr:uid="{00000000-0005-0000-0000-0000C53A0000}"/>
    <cellStyle name="Normal 2 10 5 4 2 2" xfId="14007" xr:uid="{00000000-0005-0000-0000-0000C63A0000}"/>
    <cellStyle name="Normal 2 10 5 4 2 3" xfId="14008" xr:uid="{00000000-0005-0000-0000-0000C73A0000}"/>
    <cellStyle name="Normal 2 10 5 4 3" xfId="14009" xr:uid="{00000000-0005-0000-0000-0000C83A0000}"/>
    <cellStyle name="Normal 2 10 5 4 4" xfId="14010" xr:uid="{00000000-0005-0000-0000-0000C93A0000}"/>
    <cellStyle name="Normal 2 10 5 5" xfId="14011" xr:uid="{00000000-0005-0000-0000-0000CA3A0000}"/>
    <cellStyle name="Normal 2 10 5 5 2" xfId="14012" xr:uid="{00000000-0005-0000-0000-0000CB3A0000}"/>
    <cellStyle name="Normal 2 10 5 5 3" xfId="14013" xr:uid="{00000000-0005-0000-0000-0000CC3A0000}"/>
    <cellStyle name="Normal 2 10 5 6" xfId="14014" xr:uid="{00000000-0005-0000-0000-0000CD3A0000}"/>
    <cellStyle name="Normal 2 10 5 6 2" xfId="14015" xr:uid="{00000000-0005-0000-0000-0000CE3A0000}"/>
    <cellStyle name="Normal 2 10 5 7" xfId="14016" xr:uid="{00000000-0005-0000-0000-0000CF3A0000}"/>
    <cellStyle name="Normal 2 10 5 8" xfId="14017" xr:uid="{00000000-0005-0000-0000-0000D03A0000}"/>
    <cellStyle name="Normal 2 10 6" xfId="14018" xr:uid="{00000000-0005-0000-0000-0000D13A0000}"/>
    <cellStyle name="Normal 2 10 6 2" xfId="14019" xr:uid="{00000000-0005-0000-0000-0000D23A0000}"/>
    <cellStyle name="Normal 2 10 6 2 2" xfId="14020" xr:uid="{00000000-0005-0000-0000-0000D33A0000}"/>
    <cellStyle name="Normal 2 10 6 2 3" xfId="14021" xr:uid="{00000000-0005-0000-0000-0000D43A0000}"/>
    <cellStyle name="Normal 2 10 6 2 4" xfId="14022" xr:uid="{00000000-0005-0000-0000-0000D53A0000}"/>
    <cellStyle name="Normal 2 10 6 3" xfId="14023" xr:uid="{00000000-0005-0000-0000-0000D63A0000}"/>
    <cellStyle name="Normal 2 10 6 3 2" xfId="14024" xr:uid="{00000000-0005-0000-0000-0000D73A0000}"/>
    <cellStyle name="Normal 2 10 6 3 3" xfId="14025" xr:uid="{00000000-0005-0000-0000-0000D83A0000}"/>
    <cellStyle name="Normal 2 10 6 4" xfId="14026" xr:uid="{00000000-0005-0000-0000-0000D93A0000}"/>
    <cellStyle name="Normal 2 10 6 4 2" xfId="14027" xr:uid="{00000000-0005-0000-0000-0000DA3A0000}"/>
    <cellStyle name="Normal 2 10 6 4 3" xfId="14028" xr:uid="{00000000-0005-0000-0000-0000DB3A0000}"/>
    <cellStyle name="Normal 2 10 6 5" xfId="14029" xr:uid="{00000000-0005-0000-0000-0000DC3A0000}"/>
    <cellStyle name="Normal 2 10 6 5 2" xfId="14030" xr:uid="{00000000-0005-0000-0000-0000DD3A0000}"/>
    <cellStyle name="Normal 2 10 6 6" xfId="14031" xr:uid="{00000000-0005-0000-0000-0000DE3A0000}"/>
    <cellStyle name="Normal 2 10 6 7" xfId="14032" xr:uid="{00000000-0005-0000-0000-0000DF3A0000}"/>
    <cellStyle name="Normal 2 10 7" xfId="14033" xr:uid="{00000000-0005-0000-0000-0000E03A0000}"/>
    <cellStyle name="Normal 2 10 7 2" xfId="14034" xr:uid="{00000000-0005-0000-0000-0000E13A0000}"/>
    <cellStyle name="Normal 2 10 7 2 2" xfId="14035" xr:uid="{00000000-0005-0000-0000-0000E23A0000}"/>
    <cellStyle name="Normal 2 10 7 2 3" xfId="14036" xr:uid="{00000000-0005-0000-0000-0000E33A0000}"/>
    <cellStyle name="Normal 2 10 7 2 4" xfId="14037" xr:uid="{00000000-0005-0000-0000-0000E43A0000}"/>
    <cellStyle name="Normal 2 10 7 3" xfId="14038" xr:uid="{00000000-0005-0000-0000-0000E53A0000}"/>
    <cellStyle name="Normal 2 10 7 4" xfId="14039" xr:uid="{00000000-0005-0000-0000-0000E63A0000}"/>
    <cellStyle name="Normal 2 10 7 5" xfId="14040" xr:uid="{00000000-0005-0000-0000-0000E73A0000}"/>
    <cellStyle name="Normal 2 10 8" xfId="14041" xr:uid="{00000000-0005-0000-0000-0000E83A0000}"/>
    <cellStyle name="Normal 2 10 8 2" xfId="14042" xr:uid="{00000000-0005-0000-0000-0000E93A0000}"/>
    <cellStyle name="Normal 2 10 8 2 2" xfId="14043" xr:uid="{00000000-0005-0000-0000-0000EA3A0000}"/>
    <cellStyle name="Normal 2 10 8 2 3" xfId="14044" xr:uid="{00000000-0005-0000-0000-0000EB3A0000}"/>
    <cellStyle name="Normal 2 10 8 2 4" xfId="14045" xr:uid="{00000000-0005-0000-0000-0000EC3A0000}"/>
    <cellStyle name="Normal 2 10 8 3" xfId="14046" xr:uid="{00000000-0005-0000-0000-0000ED3A0000}"/>
    <cellStyle name="Normal 2 10 8 4" xfId="14047" xr:uid="{00000000-0005-0000-0000-0000EE3A0000}"/>
    <cellStyle name="Normal 2 10 8 5" xfId="14048" xr:uid="{00000000-0005-0000-0000-0000EF3A0000}"/>
    <cellStyle name="Normal 2 10 9" xfId="14049" xr:uid="{00000000-0005-0000-0000-0000F03A0000}"/>
    <cellStyle name="Normal 2 10 9 2" xfId="14050" xr:uid="{00000000-0005-0000-0000-0000F13A0000}"/>
    <cellStyle name="Normal 2 10 9 2 2" xfId="14051" xr:uid="{00000000-0005-0000-0000-0000F23A0000}"/>
    <cellStyle name="Normal 2 10 9 3" xfId="14052" xr:uid="{00000000-0005-0000-0000-0000F33A0000}"/>
    <cellStyle name="Normal 2 10 9 3 2" xfId="14053" xr:uid="{00000000-0005-0000-0000-0000F43A0000}"/>
    <cellStyle name="Normal 2 10 9 4" xfId="14054" xr:uid="{00000000-0005-0000-0000-0000F53A0000}"/>
    <cellStyle name="Normal 2 10_Nota 10_D" xfId="14055" xr:uid="{00000000-0005-0000-0000-0000F63A0000}"/>
    <cellStyle name="Normal 2 11" xfId="14056" xr:uid="{00000000-0005-0000-0000-0000F73A0000}"/>
    <cellStyle name="Normal 2 11 10" xfId="14057" xr:uid="{00000000-0005-0000-0000-0000F83A0000}"/>
    <cellStyle name="Normal 2 11 10 2" xfId="14058" xr:uid="{00000000-0005-0000-0000-0000F93A0000}"/>
    <cellStyle name="Normal 2 11 11" xfId="14059" xr:uid="{00000000-0005-0000-0000-0000FA3A0000}"/>
    <cellStyle name="Normal 2 11 12" xfId="14060" xr:uid="{00000000-0005-0000-0000-0000FB3A0000}"/>
    <cellStyle name="Normal 2 11 13" xfId="14061" xr:uid="{00000000-0005-0000-0000-0000FC3A0000}"/>
    <cellStyle name="Normal 2 11 14" xfId="35974" xr:uid="{00000000-0005-0000-0000-0000FD3A0000}"/>
    <cellStyle name="Normal 2 11 15" xfId="43576" xr:uid="{00000000-0005-0000-0000-0000FE3A0000}"/>
    <cellStyle name="Normal 2 11 2" xfId="14062" xr:uid="{00000000-0005-0000-0000-0000FF3A0000}"/>
    <cellStyle name="Normal 2 11 2 10" xfId="14063" xr:uid="{00000000-0005-0000-0000-0000003B0000}"/>
    <cellStyle name="Normal 2 11 2 11" xfId="36196" xr:uid="{00000000-0005-0000-0000-0000013B0000}"/>
    <cellStyle name="Normal 2 11 2 2" xfId="14064" xr:uid="{00000000-0005-0000-0000-0000023B0000}"/>
    <cellStyle name="Normal 2 11 2 2 2" xfId="14065" xr:uid="{00000000-0005-0000-0000-0000033B0000}"/>
    <cellStyle name="Normal 2 11 2 2 2 2" xfId="14066" xr:uid="{00000000-0005-0000-0000-0000043B0000}"/>
    <cellStyle name="Normal 2 11 2 2 2 2 2" xfId="14067" xr:uid="{00000000-0005-0000-0000-0000053B0000}"/>
    <cellStyle name="Normal 2 11 2 2 2 2 2 2" xfId="14068" xr:uid="{00000000-0005-0000-0000-0000063B0000}"/>
    <cellStyle name="Normal 2 11 2 2 2 2 2 3" xfId="14069" xr:uid="{00000000-0005-0000-0000-0000073B0000}"/>
    <cellStyle name="Normal 2 11 2 2 2 2 3" xfId="14070" xr:uid="{00000000-0005-0000-0000-0000083B0000}"/>
    <cellStyle name="Normal 2 11 2 2 2 2 3 2" xfId="14071" xr:uid="{00000000-0005-0000-0000-0000093B0000}"/>
    <cellStyle name="Normal 2 11 2 2 2 2 3 3" xfId="14072" xr:uid="{00000000-0005-0000-0000-00000A3B0000}"/>
    <cellStyle name="Normal 2 11 2 2 2 2 4" xfId="14073" xr:uid="{00000000-0005-0000-0000-00000B3B0000}"/>
    <cellStyle name="Normal 2 11 2 2 2 2 4 2" xfId="14074" xr:uid="{00000000-0005-0000-0000-00000C3B0000}"/>
    <cellStyle name="Normal 2 11 2 2 2 2 4 3" xfId="14075" xr:uid="{00000000-0005-0000-0000-00000D3B0000}"/>
    <cellStyle name="Normal 2 11 2 2 2 2 5" xfId="14076" xr:uid="{00000000-0005-0000-0000-00000E3B0000}"/>
    <cellStyle name="Normal 2 11 2 2 2 2 5 2" xfId="14077" xr:uid="{00000000-0005-0000-0000-00000F3B0000}"/>
    <cellStyle name="Normal 2 11 2 2 2 2 6" xfId="14078" xr:uid="{00000000-0005-0000-0000-0000103B0000}"/>
    <cellStyle name="Normal 2 11 2 2 2 3" xfId="14079" xr:uid="{00000000-0005-0000-0000-0000113B0000}"/>
    <cellStyle name="Normal 2 11 2 2 2 3 2" xfId="14080" xr:uid="{00000000-0005-0000-0000-0000123B0000}"/>
    <cellStyle name="Normal 2 11 2 2 2 3 2 2" xfId="14081" xr:uid="{00000000-0005-0000-0000-0000133B0000}"/>
    <cellStyle name="Normal 2 11 2 2 2 3 2 3" xfId="14082" xr:uid="{00000000-0005-0000-0000-0000143B0000}"/>
    <cellStyle name="Normal 2 11 2 2 2 3 3" xfId="14083" xr:uid="{00000000-0005-0000-0000-0000153B0000}"/>
    <cellStyle name="Normal 2 11 2 2 2 3 4" xfId="14084" xr:uid="{00000000-0005-0000-0000-0000163B0000}"/>
    <cellStyle name="Normal 2 11 2 2 2 4" xfId="14085" xr:uid="{00000000-0005-0000-0000-0000173B0000}"/>
    <cellStyle name="Normal 2 11 2 2 2 4 2" xfId="14086" xr:uid="{00000000-0005-0000-0000-0000183B0000}"/>
    <cellStyle name="Normal 2 11 2 2 2 4 2 2" xfId="14087" xr:uid="{00000000-0005-0000-0000-0000193B0000}"/>
    <cellStyle name="Normal 2 11 2 2 2 4 2 3" xfId="14088" xr:uid="{00000000-0005-0000-0000-00001A3B0000}"/>
    <cellStyle name="Normal 2 11 2 2 2 4 3" xfId="14089" xr:uid="{00000000-0005-0000-0000-00001B3B0000}"/>
    <cellStyle name="Normal 2 11 2 2 2 4 4" xfId="14090" xr:uid="{00000000-0005-0000-0000-00001C3B0000}"/>
    <cellStyle name="Normal 2 11 2 2 2 5" xfId="14091" xr:uid="{00000000-0005-0000-0000-00001D3B0000}"/>
    <cellStyle name="Normal 2 11 2 2 2 5 2" xfId="14092" xr:uid="{00000000-0005-0000-0000-00001E3B0000}"/>
    <cellStyle name="Normal 2 11 2 2 2 5 3" xfId="14093" xr:uid="{00000000-0005-0000-0000-00001F3B0000}"/>
    <cellStyle name="Normal 2 11 2 2 2 6" xfId="14094" xr:uid="{00000000-0005-0000-0000-0000203B0000}"/>
    <cellStyle name="Normal 2 11 2 2 2 6 2" xfId="14095" xr:uid="{00000000-0005-0000-0000-0000213B0000}"/>
    <cellStyle name="Normal 2 11 2 2 2 7" xfId="14096" xr:uid="{00000000-0005-0000-0000-0000223B0000}"/>
    <cellStyle name="Normal 2 11 2 2 3" xfId="14097" xr:uid="{00000000-0005-0000-0000-0000233B0000}"/>
    <cellStyle name="Normal 2 11 2 2 3 2" xfId="14098" xr:uid="{00000000-0005-0000-0000-0000243B0000}"/>
    <cellStyle name="Normal 2 11 2 2 3 2 2" xfId="14099" xr:uid="{00000000-0005-0000-0000-0000253B0000}"/>
    <cellStyle name="Normal 2 11 2 2 3 2 3" xfId="14100" xr:uid="{00000000-0005-0000-0000-0000263B0000}"/>
    <cellStyle name="Normal 2 11 2 2 3 3" xfId="14101" xr:uid="{00000000-0005-0000-0000-0000273B0000}"/>
    <cellStyle name="Normal 2 11 2 2 3 3 2" xfId="14102" xr:uid="{00000000-0005-0000-0000-0000283B0000}"/>
    <cellStyle name="Normal 2 11 2 2 3 3 3" xfId="14103" xr:uid="{00000000-0005-0000-0000-0000293B0000}"/>
    <cellStyle name="Normal 2 11 2 2 3 4" xfId="14104" xr:uid="{00000000-0005-0000-0000-00002A3B0000}"/>
    <cellStyle name="Normal 2 11 2 2 3 4 2" xfId="14105" xr:uid="{00000000-0005-0000-0000-00002B3B0000}"/>
    <cellStyle name="Normal 2 11 2 2 3 4 3" xfId="14106" xr:uid="{00000000-0005-0000-0000-00002C3B0000}"/>
    <cellStyle name="Normal 2 11 2 2 3 5" xfId="14107" xr:uid="{00000000-0005-0000-0000-00002D3B0000}"/>
    <cellStyle name="Normal 2 11 2 2 3 5 2" xfId="14108" xr:uid="{00000000-0005-0000-0000-00002E3B0000}"/>
    <cellStyle name="Normal 2 11 2 2 3 6" xfId="14109" xr:uid="{00000000-0005-0000-0000-00002F3B0000}"/>
    <cellStyle name="Normal 2 11 2 2 4" xfId="14110" xr:uid="{00000000-0005-0000-0000-0000303B0000}"/>
    <cellStyle name="Normal 2 11 2 2 4 2" xfId="14111" xr:uid="{00000000-0005-0000-0000-0000313B0000}"/>
    <cellStyle name="Normal 2 11 2 2 4 2 2" xfId="14112" xr:uid="{00000000-0005-0000-0000-0000323B0000}"/>
    <cellStyle name="Normal 2 11 2 2 4 2 3" xfId="14113" xr:uid="{00000000-0005-0000-0000-0000333B0000}"/>
    <cellStyle name="Normal 2 11 2 2 4 3" xfId="14114" xr:uid="{00000000-0005-0000-0000-0000343B0000}"/>
    <cellStyle name="Normal 2 11 2 2 4 4" xfId="14115" xr:uid="{00000000-0005-0000-0000-0000353B0000}"/>
    <cellStyle name="Normal 2 11 2 2 5" xfId="14116" xr:uid="{00000000-0005-0000-0000-0000363B0000}"/>
    <cellStyle name="Normal 2 11 2 2 5 2" xfId="14117" xr:uid="{00000000-0005-0000-0000-0000373B0000}"/>
    <cellStyle name="Normal 2 11 2 2 5 2 2" xfId="14118" xr:uid="{00000000-0005-0000-0000-0000383B0000}"/>
    <cellStyle name="Normal 2 11 2 2 5 2 3" xfId="14119" xr:uid="{00000000-0005-0000-0000-0000393B0000}"/>
    <cellStyle name="Normal 2 11 2 2 5 3" xfId="14120" xr:uid="{00000000-0005-0000-0000-00003A3B0000}"/>
    <cellStyle name="Normal 2 11 2 2 5 4" xfId="14121" xr:uid="{00000000-0005-0000-0000-00003B3B0000}"/>
    <cellStyle name="Normal 2 11 2 2 6" xfId="14122" xr:uid="{00000000-0005-0000-0000-00003C3B0000}"/>
    <cellStyle name="Normal 2 11 2 2 6 2" xfId="14123" xr:uid="{00000000-0005-0000-0000-00003D3B0000}"/>
    <cellStyle name="Normal 2 11 2 2 6 3" xfId="14124" xr:uid="{00000000-0005-0000-0000-00003E3B0000}"/>
    <cellStyle name="Normal 2 11 2 2 7" xfId="14125" xr:uid="{00000000-0005-0000-0000-00003F3B0000}"/>
    <cellStyle name="Normal 2 11 2 2 7 2" xfId="14126" xr:uid="{00000000-0005-0000-0000-0000403B0000}"/>
    <cellStyle name="Normal 2 11 2 2 8" xfId="14127" xr:uid="{00000000-0005-0000-0000-0000413B0000}"/>
    <cellStyle name="Normal 2 11 2 2 9" xfId="14128" xr:uid="{00000000-0005-0000-0000-0000423B0000}"/>
    <cellStyle name="Normal 2 11 2 3" xfId="14129" xr:uid="{00000000-0005-0000-0000-0000433B0000}"/>
    <cellStyle name="Normal 2 11 2 3 2" xfId="14130" xr:uid="{00000000-0005-0000-0000-0000443B0000}"/>
    <cellStyle name="Normal 2 11 2 3 2 2" xfId="14131" xr:uid="{00000000-0005-0000-0000-0000453B0000}"/>
    <cellStyle name="Normal 2 11 2 3 2 2 2" xfId="14132" xr:uid="{00000000-0005-0000-0000-0000463B0000}"/>
    <cellStyle name="Normal 2 11 2 3 2 2 3" xfId="14133" xr:uid="{00000000-0005-0000-0000-0000473B0000}"/>
    <cellStyle name="Normal 2 11 2 3 2 3" xfId="14134" xr:uid="{00000000-0005-0000-0000-0000483B0000}"/>
    <cellStyle name="Normal 2 11 2 3 2 3 2" xfId="14135" xr:uid="{00000000-0005-0000-0000-0000493B0000}"/>
    <cellStyle name="Normal 2 11 2 3 2 3 3" xfId="14136" xr:uid="{00000000-0005-0000-0000-00004A3B0000}"/>
    <cellStyle name="Normal 2 11 2 3 2 4" xfId="14137" xr:uid="{00000000-0005-0000-0000-00004B3B0000}"/>
    <cellStyle name="Normal 2 11 2 3 2 4 2" xfId="14138" xr:uid="{00000000-0005-0000-0000-00004C3B0000}"/>
    <cellStyle name="Normal 2 11 2 3 2 4 3" xfId="14139" xr:uid="{00000000-0005-0000-0000-00004D3B0000}"/>
    <cellStyle name="Normal 2 11 2 3 2 5" xfId="14140" xr:uid="{00000000-0005-0000-0000-00004E3B0000}"/>
    <cellStyle name="Normal 2 11 2 3 2 5 2" xfId="14141" xr:uid="{00000000-0005-0000-0000-00004F3B0000}"/>
    <cellStyle name="Normal 2 11 2 3 2 6" xfId="14142" xr:uid="{00000000-0005-0000-0000-0000503B0000}"/>
    <cellStyle name="Normal 2 11 2 3 3" xfId="14143" xr:uid="{00000000-0005-0000-0000-0000513B0000}"/>
    <cellStyle name="Normal 2 11 2 3 3 2" xfId="14144" xr:uid="{00000000-0005-0000-0000-0000523B0000}"/>
    <cellStyle name="Normal 2 11 2 3 3 2 2" xfId="14145" xr:uid="{00000000-0005-0000-0000-0000533B0000}"/>
    <cellStyle name="Normal 2 11 2 3 3 2 3" xfId="14146" xr:uid="{00000000-0005-0000-0000-0000543B0000}"/>
    <cellStyle name="Normal 2 11 2 3 3 3" xfId="14147" xr:uid="{00000000-0005-0000-0000-0000553B0000}"/>
    <cellStyle name="Normal 2 11 2 3 3 4" xfId="14148" xr:uid="{00000000-0005-0000-0000-0000563B0000}"/>
    <cellStyle name="Normal 2 11 2 3 4" xfId="14149" xr:uid="{00000000-0005-0000-0000-0000573B0000}"/>
    <cellStyle name="Normal 2 11 2 3 4 2" xfId="14150" xr:uid="{00000000-0005-0000-0000-0000583B0000}"/>
    <cellStyle name="Normal 2 11 2 3 4 2 2" xfId="14151" xr:uid="{00000000-0005-0000-0000-0000593B0000}"/>
    <cellStyle name="Normal 2 11 2 3 4 2 3" xfId="14152" xr:uid="{00000000-0005-0000-0000-00005A3B0000}"/>
    <cellStyle name="Normal 2 11 2 3 4 3" xfId="14153" xr:uid="{00000000-0005-0000-0000-00005B3B0000}"/>
    <cellStyle name="Normal 2 11 2 3 4 4" xfId="14154" xr:uid="{00000000-0005-0000-0000-00005C3B0000}"/>
    <cellStyle name="Normal 2 11 2 3 5" xfId="14155" xr:uid="{00000000-0005-0000-0000-00005D3B0000}"/>
    <cellStyle name="Normal 2 11 2 3 5 2" xfId="14156" xr:uid="{00000000-0005-0000-0000-00005E3B0000}"/>
    <cellStyle name="Normal 2 11 2 3 5 3" xfId="14157" xr:uid="{00000000-0005-0000-0000-00005F3B0000}"/>
    <cellStyle name="Normal 2 11 2 3 6" xfId="14158" xr:uid="{00000000-0005-0000-0000-0000603B0000}"/>
    <cellStyle name="Normal 2 11 2 3 6 2" xfId="14159" xr:uid="{00000000-0005-0000-0000-0000613B0000}"/>
    <cellStyle name="Normal 2 11 2 3 7" xfId="14160" xr:uid="{00000000-0005-0000-0000-0000623B0000}"/>
    <cellStyle name="Normal 2 11 2 4" xfId="14161" xr:uid="{00000000-0005-0000-0000-0000633B0000}"/>
    <cellStyle name="Normal 2 11 2 4 2" xfId="14162" xr:uid="{00000000-0005-0000-0000-0000643B0000}"/>
    <cellStyle name="Normal 2 11 2 4 2 2" xfId="14163" xr:uid="{00000000-0005-0000-0000-0000653B0000}"/>
    <cellStyle name="Normal 2 11 2 4 2 3" xfId="14164" xr:uid="{00000000-0005-0000-0000-0000663B0000}"/>
    <cellStyle name="Normal 2 11 2 4 3" xfId="14165" xr:uid="{00000000-0005-0000-0000-0000673B0000}"/>
    <cellStyle name="Normal 2 11 2 4 3 2" xfId="14166" xr:uid="{00000000-0005-0000-0000-0000683B0000}"/>
    <cellStyle name="Normal 2 11 2 4 3 3" xfId="14167" xr:uid="{00000000-0005-0000-0000-0000693B0000}"/>
    <cellStyle name="Normal 2 11 2 4 4" xfId="14168" xr:uid="{00000000-0005-0000-0000-00006A3B0000}"/>
    <cellStyle name="Normal 2 11 2 4 4 2" xfId="14169" xr:uid="{00000000-0005-0000-0000-00006B3B0000}"/>
    <cellStyle name="Normal 2 11 2 4 4 3" xfId="14170" xr:uid="{00000000-0005-0000-0000-00006C3B0000}"/>
    <cellStyle name="Normal 2 11 2 4 5" xfId="14171" xr:uid="{00000000-0005-0000-0000-00006D3B0000}"/>
    <cellStyle name="Normal 2 11 2 4 5 2" xfId="14172" xr:uid="{00000000-0005-0000-0000-00006E3B0000}"/>
    <cellStyle name="Normal 2 11 2 4 6" xfId="14173" xr:uid="{00000000-0005-0000-0000-00006F3B0000}"/>
    <cellStyle name="Normal 2 11 2 5" xfId="14174" xr:uid="{00000000-0005-0000-0000-0000703B0000}"/>
    <cellStyle name="Normal 2 11 2 5 2" xfId="14175" xr:uid="{00000000-0005-0000-0000-0000713B0000}"/>
    <cellStyle name="Normal 2 11 2 5 2 2" xfId="14176" xr:uid="{00000000-0005-0000-0000-0000723B0000}"/>
    <cellStyle name="Normal 2 11 2 5 2 3" xfId="14177" xr:uid="{00000000-0005-0000-0000-0000733B0000}"/>
    <cellStyle name="Normal 2 11 2 5 3" xfId="14178" xr:uid="{00000000-0005-0000-0000-0000743B0000}"/>
    <cellStyle name="Normal 2 11 2 5 4" xfId="14179" xr:uid="{00000000-0005-0000-0000-0000753B0000}"/>
    <cellStyle name="Normal 2 11 2 6" xfId="14180" xr:uid="{00000000-0005-0000-0000-0000763B0000}"/>
    <cellStyle name="Normal 2 11 2 6 2" xfId="14181" xr:uid="{00000000-0005-0000-0000-0000773B0000}"/>
    <cellStyle name="Normal 2 11 2 6 2 2" xfId="14182" xr:uid="{00000000-0005-0000-0000-0000783B0000}"/>
    <cellStyle name="Normal 2 11 2 6 2 3" xfId="14183" xr:uid="{00000000-0005-0000-0000-0000793B0000}"/>
    <cellStyle name="Normal 2 11 2 6 3" xfId="14184" xr:uid="{00000000-0005-0000-0000-00007A3B0000}"/>
    <cellStyle name="Normal 2 11 2 6 4" xfId="14185" xr:uid="{00000000-0005-0000-0000-00007B3B0000}"/>
    <cellStyle name="Normal 2 11 2 7" xfId="14186" xr:uid="{00000000-0005-0000-0000-00007C3B0000}"/>
    <cellStyle name="Normal 2 11 2 7 2" xfId="14187" xr:uid="{00000000-0005-0000-0000-00007D3B0000}"/>
    <cellStyle name="Normal 2 11 2 7 3" xfId="14188" xr:uid="{00000000-0005-0000-0000-00007E3B0000}"/>
    <cellStyle name="Normal 2 11 2 8" xfId="14189" xr:uid="{00000000-0005-0000-0000-00007F3B0000}"/>
    <cellStyle name="Normal 2 11 2 8 2" xfId="14190" xr:uid="{00000000-0005-0000-0000-0000803B0000}"/>
    <cellStyle name="Normal 2 11 2 9" xfId="14191" xr:uid="{00000000-0005-0000-0000-0000813B0000}"/>
    <cellStyle name="Normal 2 11 3" xfId="14192" xr:uid="{00000000-0005-0000-0000-0000823B0000}"/>
    <cellStyle name="Normal 2 11 3 10" xfId="14193" xr:uid="{00000000-0005-0000-0000-0000833B0000}"/>
    <cellStyle name="Normal 2 11 3 2" xfId="14194" xr:uid="{00000000-0005-0000-0000-0000843B0000}"/>
    <cellStyle name="Normal 2 11 3 2 2" xfId="14195" xr:uid="{00000000-0005-0000-0000-0000853B0000}"/>
    <cellStyle name="Normal 2 11 3 2 2 2" xfId="14196" xr:uid="{00000000-0005-0000-0000-0000863B0000}"/>
    <cellStyle name="Normal 2 11 3 2 2 2 2" xfId="14197" xr:uid="{00000000-0005-0000-0000-0000873B0000}"/>
    <cellStyle name="Normal 2 11 3 2 2 2 2 2" xfId="14198" xr:uid="{00000000-0005-0000-0000-0000883B0000}"/>
    <cellStyle name="Normal 2 11 3 2 2 2 2 3" xfId="14199" xr:uid="{00000000-0005-0000-0000-0000893B0000}"/>
    <cellStyle name="Normal 2 11 3 2 2 2 3" xfId="14200" xr:uid="{00000000-0005-0000-0000-00008A3B0000}"/>
    <cellStyle name="Normal 2 11 3 2 2 2 3 2" xfId="14201" xr:uid="{00000000-0005-0000-0000-00008B3B0000}"/>
    <cellStyle name="Normal 2 11 3 2 2 2 3 3" xfId="14202" xr:uid="{00000000-0005-0000-0000-00008C3B0000}"/>
    <cellStyle name="Normal 2 11 3 2 2 2 4" xfId="14203" xr:uid="{00000000-0005-0000-0000-00008D3B0000}"/>
    <cellStyle name="Normal 2 11 3 2 2 2 4 2" xfId="14204" xr:uid="{00000000-0005-0000-0000-00008E3B0000}"/>
    <cellStyle name="Normal 2 11 3 2 2 2 4 3" xfId="14205" xr:uid="{00000000-0005-0000-0000-00008F3B0000}"/>
    <cellStyle name="Normal 2 11 3 2 2 2 5" xfId="14206" xr:uid="{00000000-0005-0000-0000-0000903B0000}"/>
    <cellStyle name="Normal 2 11 3 2 2 2 5 2" xfId="14207" xr:uid="{00000000-0005-0000-0000-0000913B0000}"/>
    <cellStyle name="Normal 2 11 3 2 2 2 6" xfId="14208" xr:uid="{00000000-0005-0000-0000-0000923B0000}"/>
    <cellStyle name="Normal 2 11 3 2 2 3" xfId="14209" xr:uid="{00000000-0005-0000-0000-0000933B0000}"/>
    <cellStyle name="Normal 2 11 3 2 2 3 2" xfId="14210" xr:uid="{00000000-0005-0000-0000-0000943B0000}"/>
    <cellStyle name="Normal 2 11 3 2 2 3 2 2" xfId="14211" xr:uid="{00000000-0005-0000-0000-0000953B0000}"/>
    <cellStyle name="Normal 2 11 3 2 2 3 2 3" xfId="14212" xr:uid="{00000000-0005-0000-0000-0000963B0000}"/>
    <cellStyle name="Normal 2 11 3 2 2 3 3" xfId="14213" xr:uid="{00000000-0005-0000-0000-0000973B0000}"/>
    <cellStyle name="Normal 2 11 3 2 2 3 4" xfId="14214" xr:uid="{00000000-0005-0000-0000-0000983B0000}"/>
    <cellStyle name="Normal 2 11 3 2 2 4" xfId="14215" xr:uid="{00000000-0005-0000-0000-0000993B0000}"/>
    <cellStyle name="Normal 2 11 3 2 2 4 2" xfId="14216" xr:uid="{00000000-0005-0000-0000-00009A3B0000}"/>
    <cellStyle name="Normal 2 11 3 2 2 4 2 2" xfId="14217" xr:uid="{00000000-0005-0000-0000-00009B3B0000}"/>
    <cellStyle name="Normal 2 11 3 2 2 4 2 3" xfId="14218" xr:uid="{00000000-0005-0000-0000-00009C3B0000}"/>
    <cellStyle name="Normal 2 11 3 2 2 4 3" xfId="14219" xr:uid="{00000000-0005-0000-0000-00009D3B0000}"/>
    <cellStyle name="Normal 2 11 3 2 2 4 4" xfId="14220" xr:uid="{00000000-0005-0000-0000-00009E3B0000}"/>
    <cellStyle name="Normal 2 11 3 2 2 5" xfId="14221" xr:uid="{00000000-0005-0000-0000-00009F3B0000}"/>
    <cellStyle name="Normal 2 11 3 2 2 5 2" xfId="14222" xr:uid="{00000000-0005-0000-0000-0000A03B0000}"/>
    <cellStyle name="Normal 2 11 3 2 2 5 3" xfId="14223" xr:uid="{00000000-0005-0000-0000-0000A13B0000}"/>
    <cellStyle name="Normal 2 11 3 2 2 6" xfId="14224" xr:uid="{00000000-0005-0000-0000-0000A23B0000}"/>
    <cellStyle name="Normal 2 11 3 2 2 6 2" xfId="14225" xr:uid="{00000000-0005-0000-0000-0000A33B0000}"/>
    <cellStyle name="Normal 2 11 3 2 2 7" xfId="14226" xr:uid="{00000000-0005-0000-0000-0000A43B0000}"/>
    <cellStyle name="Normal 2 11 3 2 3" xfId="14227" xr:uid="{00000000-0005-0000-0000-0000A53B0000}"/>
    <cellStyle name="Normal 2 11 3 2 3 2" xfId="14228" xr:uid="{00000000-0005-0000-0000-0000A63B0000}"/>
    <cellStyle name="Normal 2 11 3 2 3 2 2" xfId="14229" xr:uid="{00000000-0005-0000-0000-0000A73B0000}"/>
    <cellStyle name="Normal 2 11 3 2 3 2 3" xfId="14230" xr:uid="{00000000-0005-0000-0000-0000A83B0000}"/>
    <cellStyle name="Normal 2 11 3 2 3 3" xfId="14231" xr:uid="{00000000-0005-0000-0000-0000A93B0000}"/>
    <cellStyle name="Normal 2 11 3 2 3 3 2" xfId="14232" xr:uid="{00000000-0005-0000-0000-0000AA3B0000}"/>
    <cellStyle name="Normal 2 11 3 2 3 3 3" xfId="14233" xr:uid="{00000000-0005-0000-0000-0000AB3B0000}"/>
    <cellStyle name="Normal 2 11 3 2 3 4" xfId="14234" xr:uid="{00000000-0005-0000-0000-0000AC3B0000}"/>
    <cellStyle name="Normal 2 11 3 2 3 4 2" xfId="14235" xr:uid="{00000000-0005-0000-0000-0000AD3B0000}"/>
    <cellStyle name="Normal 2 11 3 2 3 4 3" xfId="14236" xr:uid="{00000000-0005-0000-0000-0000AE3B0000}"/>
    <cellStyle name="Normal 2 11 3 2 3 5" xfId="14237" xr:uid="{00000000-0005-0000-0000-0000AF3B0000}"/>
    <cellStyle name="Normal 2 11 3 2 3 5 2" xfId="14238" xr:uid="{00000000-0005-0000-0000-0000B03B0000}"/>
    <cellStyle name="Normal 2 11 3 2 3 6" xfId="14239" xr:uid="{00000000-0005-0000-0000-0000B13B0000}"/>
    <cellStyle name="Normal 2 11 3 2 4" xfId="14240" xr:uid="{00000000-0005-0000-0000-0000B23B0000}"/>
    <cellStyle name="Normal 2 11 3 2 4 2" xfId="14241" xr:uid="{00000000-0005-0000-0000-0000B33B0000}"/>
    <cellStyle name="Normal 2 11 3 2 4 2 2" xfId="14242" xr:uid="{00000000-0005-0000-0000-0000B43B0000}"/>
    <cellStyle name="Normal 2 11 3 2 4 2 3" xfId="14243" xr:uid="{00000000-0005-0000-0000-0000B53B0000}"/>
    <cellStyle name="Normal 2 11 3 2 4 3" xfId="14244" xr:uid="{00000000-0005-0000-0000-0000B63B0000}"/>
    <cellStyle name="Normal 2 11 3 2 4 4" xfId="14245" xr:uid="{00000000-0005-0000-0000-0000B73B0000}"/>
    <cellStyle name="Normal 2 11 3 2 5" xfId="14246" xr:uid="{00000000-0005-0000-0000-0000B83B0000}"/>
    <cellStyle name="Normal 2 11 3 2 5 2" xfId="14247" xr:uid="{00000000-0005-0000-0000-0000B93B0000}"/>
    <cellStyle name="Normal 2 11 3 2 5 2 2" xfId="14248" xr:uid="{00000000-0005-0000-0000-0000BA3B0000}"/>
    <cellStyle name="Normal 2 11 3 2 5 2 3" xfId="14249" xr:uid="{00000000-0005-0000-0000-0000BB3B0000}"/>
    <cellStyle name="Normal 2 11 3 2 5 3" xfId="14250" xr:uid="{00000000-0005-0000-0000-0000BC3B0000}"/>
    <cellStyle name="Normal 2 11 3 2 5 4" xfId="14251" xr:uid="{00000000-0005-0000-0000-0000BD3B0000}"/>
    <cellStyle name="Normal 2 11 3 2 6" xfId="14252" xr:uid="{00000000-0005-0000-0000-0000BE3B0000}"/>
    <cellStyle name="Normal 2 11 3 2 6 2" xfId="14253" xr:uid="{00000000-0005-0000-0000-0000BF3B0000}"/>
    <cellStyle name="Normal 2 11 3 2 6 3" xfId="14254" xr:uid="{00000000-0005-0000-0000-0000C03B0000}"/>
    <cellStyle name="Normal 2 11 3 2 7" xfId="14255" xr:uid="{00000000-0005-0000-0000-0000C13B0000}"/>
    <cellStyle name="Normal 2 11 3 2 7 2" xfId="14256" xr:uid="{00000000-0005-0000-0000-0000C23B0000}"/>
    <cellStyle name="Normal 2 11 3 2 8" xfId="14257" xr:uid="{00000000-0005-0000-0000-0000C33B0000}"/>
    <cellStyle name="Normal 2 11 3 2 9" xfId="14258" xr:uid="{00000000-0005-0000-0000-0000C43B0000}"/>
    <cellStyle name="Normal 2 11 3 3" xfId="14259" xr:uid="{00000000-0005-0000-0000-0000C53B0000}"/>
    <cellStyle name="Normal 2 11 3 3 2" xfId="14260" xr:uid="{00000000-0005-0000-0000-0000C63B0000}"/>
    <cellStyle name="Normal 2 11 3 3 2 2" xfId="14261" xr:uid="{00000000-0005-0000-0000-0000C73B0000}"/>
    <cellStyle name="Normal 2 11 3 3 2 2 2" xfId="14262" xr:uid="{00000000-0005-0000-0000-0000C83B0000}"/>
    <cellStyle name="Normal 2 11 3 3 2 2 3" xfId="14263" xr:uid="{00000000-0005-0000-0000-0000C93B0000}"/>
    <cellStyle name="Normal 2 11 3 3 2 3" xfId="14264" xr:uid="{00000000-0005-0000-0000-0000CA3B0000}"/>
    <cellStyle name="Normal 2 11 3 3 2 3 2" xfId="14265" xr:uid="{00000000-0005-0000-0000-0000CB3B0000}"/>
    <cellStyle name="Normal 2 11 3 3 2 3 3" xfId="14266" xr:uid="{00000000-0005-0000-0000-0000CC3B0000}"/>
    <cellStyle name="Normal 2 11 3 3 2 4" xfId="14267" xr:uid="{00000000-0005-0000-0000-0000CD3B0000}"/>
    <cellStyle name="Normal 2 11 3 3 2 4 2" xfId="14268" xr:uid="{00000000-0005-0000-0000-0000CE3B0000}"/>
    <cellStyle name="Normal 2 11 3 3 2 4 3" xfId="14269" xr:uid="{00000000-0005-0000-0000-0000CF3B0000}"/>
    <cellStyle name="Normal 2 11 3 3 2 5" xfId="14270" xr:uid="{00000000-0005-0000-0000-0000D03B0000}"/>
    <cellStyle name="Normal 2 11 3 3 2 5 2" xfId="14271" xr:uid="{00000000-0005-0000-0000-0000D13B0000}"/>
    <cellStyle name="Normal 2 11 3 3 2 6" xfId="14272" xr:uid="{00000000-0005-0000-0000-0000D23B0000}"/>
    <cellStyle name="Normal 2 11 3 3 3" xfId="14273" xr:uid="{00000000-0005-0000-0000-0000D33B0000}"/>
    <cellStyle name="Normal 2 11 3 3 3 2" xfId="14274" xr:uid="{00000000-0005-0000-0000-0000D43B0000}"/>
    <cellStyle name="Normal 2 11 3 3 3 2 2" xfId="14275" xr:uid="{00000000-0005-0000-0000-0000D53B0000}"/>
    <cellStyle name="Normal 2 11 3 3 3 2 3" xfId="14276" xr:uid="{00000000-0005-0000-0000-0000D63B0000}"/>
    <cellStyle name="Normal 2 11 3 3 3 3" xfId="14277" xr:uid="{00000000-0005-0000-0000-0000D73B0000}"/>
    <cellStyle name="Normal 2 11 3 3 3 4" xfId="14278" xr:uid="{00000000-0005-0000-0000-0000D83B0000}"/>
    <cellStyle name="Normal 2 11 3 3 4" xfId="14279" xr:uid="{00000000-0005-0000-0000-0000D93B0000}"/>
    <cellStyle name="Normal 2 11 3 3 4 2" xfId="14280" xr:uid="{00000000-0005-0000-0000-0000DA3B0000}"/>
    <cellStyle name="Normal 2 11 3 3 4 2 2" xfId="14281" xr:uid="{00000000-0005-0000-0000-0000DB3B0000}"/>
    <cellStyle name="Normal 2 11 3 3 4 2 3" xfId="14282" xr:uid="{00000000-0005-0000-0000-0000DC3B0000}"/>
    <cellStyle name="Normal 2 11 3 3 4 3" xfId="14283" xr:uid="{00000000-0005-0000-0000-0000DD3B0000}"/>
    <cellStyle name="Normal 2 11 3 3 4 4" xfId="14284" xr:uid="{00000000-0005-0000-0000-0000DE3B0000}"/>
    <cellStyle name="Normal 2 11 3 3 5" xfId="14285" xr:uid="{00000000-0005-0000-0000-0000DF3B0000}"/>
    <cellStyle name="Normal 2 11 3 3 5 2" xfId="14286" xr:uid="{00000000-0005-0000-0000-0000E03B0000}"/>
    <cellStyle name="Normal 2 11 3 3 5 3" xfId="14287" xr:uid="{00000000-0005-0000-0000-0000E13B0000}"/>
    <cellStyle name="Normal 2 11 3 3 6" xfId="14288" xr:uid="{00000000-0005-0000-0000-0000E23B0000}"/>
    <cellStyle name="Normal 2 11 3 3 6 2" xfId="14289" xr:uid="{00000000-0005-0000-0000-0000E33B0000}"/>
    <cellStyle name="Normal 2 11 3 3 7" xfId="14290" xr:uid="{00000000-0005-0000-0000-0000E43B0000}"/>
    <cellStyle name="Normal 2 11 3 4" xfId="14291" xr:uid="{00000000-0005-0000-0000-0000E53B0000}"/>
    <cellStyle name="Normal 2 11 3 4 2" xfId="14292" xr:uid="{00000000-0005-0000-0000-0000E63B0000}"/>
    <cellStyle name="Normal 2 11 3 4 2 2" xfId="14293" xr:uid="{00000000-0005-0000-0000-0000E73B0000}"/>
    <cellStyle name="Normal 2 11 3 4 2 3" xfId="14294" xr:uid="{00000000-0005-0000-0000-0000E83B0000}"/>
    <cellStyle name="Normal 2 11 3 4 3" xfId="14295" xr:uid="{00000000-0005-0000-0000-0000E93B0000}"/>
    <cellStyle name="Normal 2 11 3 4 3 2" xfId="14296" xr:uid="{00000000-0005-0000-0000-0000EA3B0000}"/>
    <cellStyle name="Normal 2 11 3 4 3 3" xfId="14297" xr:uid="{00000000-0005-0000-0000-0000EB3B0000}"/>
    <cellStyle name="Normal 2 11 3 4 4" xfId="14298" xr:uid="{00000000-0005-0000-0000-0000EC3B0000}"/>
    <cellStyle name="Normal 2 11 3 4 4 2" xfId="14299" xr:uid="{00000000-0005-0000-0000-0000ED3B0000}"/>
    <cellStyle name="Normal 2 11 3 4 4 3" xfId="14300" xr:uid="{00000000-0005-0000-0000-0000EE3B0000}"/>
    <cellStyle name="Normal 2 11 3 4 5" xfId="14301" xr:uid="{00000000-0005-0000-0000-0000EF3B0000}"/>
    <cellStyle name="Normal 2 11 3 4 5 2" xfId="14302" xr:uid="{00000000-0005-0000-0000-0000F03B0000}"/>
    <cellStyle name="Normal 2 11 3 4 6" xfId="14303" xr:uid="{00000000-0005-0000-0000-0000F13B0000}"/>
    <cellStyle name="Normal 2 11 3 5" xfId="14304" xr:uid="{00000000-0005-0000-0000-0000F23B0000}"/>
    <cellStyle name="Normal 2 11 3 5 2" xfId="14305" xr:uid="{00000000-0005-0000-0000-0000F33B0000}"/>
    <cellStyle name="Normal 2 11 3 5 2 2" xfId="14306" xr:uid="{00000000-0005-0000-0000-0000F43B0000}"/>
    <cellStyle name="Normal 2 11 3 5 2 3" xfId="14307" xr:uid="{00000000-0005-0000-0000-0000F53B0000}"/>
    <cellStyle name="Normal 2 11 3 5 3" xfId="14308" xr:uid="{00000000-0005-0000-0000-0000F63B0000}"/>
    <cellStyle name="Normal 2 11 3 5 4" xfId="14309" xr:uid="{00000000-0005-0000-0000-0000F73B0000}"/>
    <cellStyle name="Normal 2 11 3 6" xfId="14310" xr:uid="{00000000-0005-0000-0000-0000F83B0000}"/>
    <cellStyle name="Normal 2 11 3 6 2" xfId="14311" xr:uid="{00000000-0005-0000-0000-0000F93B0000}"/>
    <cellStyle name="Normal 2 11 3 6 2 2" xfId="14312" xr:uid="{00000000-0005-0000-0000-0000FA3B0000}"/>
    <cellStyle name="Normal 2 11 3 6 2 3" xfId="14313" xr:uid="{00000000-0005-0000-0000-0000FB3B0000}"/>
    <cellStyle name="Normal 2 11 3 6 3" xfId="14314" xr:uid="{00000000-0005-0000-0000-0000FC3B0000}"/>
    <cellStyle name="Normal 2 11 3 6 4" xfId="14315" xr:uid="{00000000-0005-0000-0000-0000FD3B0000}"/>
    <cellStyle name="Normal 2 11 3 7" xfId="14316" xr:uid="{00000000-0005-0000-0000-0000FE3B0000}"/>
    <cellStyle name="Normal 2 11 3 7 2" xfId="14317" xr:uid="{00000000-0005-0000-0000-0000FF3B0000}"/>
    <cellStyle name="Normal 2 11 3 7 3" xfId="14318" xr:uid="{00000000-0005-0000-0000-0000003C0000}"/>
    <cellStyle name="Normal 2 11 3 8" xfId="14319" xr:uid="{00000000-0005-0000-0000-0000013C0000}"/>
    <cellStyle name="Normal 2 11 3 8 2" xfId="14320" xr:uid="{00000000-0005-0000-0000-0000023C0000}"/>
    <cellStyle name="Normal 2 11 3 9" xfId="14321" xr:uid="{00000000-0005-0000-0000-0000033C0000}"/>
    <cellStyle name="Normal 2 11 4" xfId="14322" xr:uid="{00000000-0005-0000-0000-0000043C0000}"/>
    <cellStyle name="Normal 2 11 4 2" xfId="14323" xr:uid="{00000000-0005-0000-0000-0000053C0000}"/>
    <cellStyle name="Normal 2 11 4 2 2" xfId="14324" xr:uid="{00000000-0005-0000-0000-0000063C0000}"/>
    <cellStyle name="Normal 2 11 4 2 2 2" xfId="14325" xr:uid="{00000000-0005-0000-0000-0000073C0000}"/>
    <cellStyle name="Normal 2 11 4 2 2 2 2" xfId="14326" xr:uid="{00000000-0005-0000-0000-0000083C0000}"/>
    <cellStyle name="Normal 2 11 4 2 2 2 3" xfId="14327" xr:uid="{00000000-0005-0000-0000-0000093C0000}"/>
    <cellStyle name="Normal 2 11 4 2 2 3" xfId="14328" xr:uid="{00000000-0005-0000-0000-00000A3C0000}"/>
    <cellStyle name="Normal 2 11 4 2 2 3 2" xfId="14329" xr:uid="{00000000-0005-0000-0000-00000B3C0000}"/>
    <cellStyle name="Normal 2 11 4 2 2 3 3" xfId="14330" xr:uid="{00000000-0005-0000-0000-00000C3C0000}"/>
    <cellStyle name="Normal 2 11 4 2 2 4" xfId="14331" xr:uid="{00000000-0005-0000-0000-00000D3C0000}"/>
    <cellStyle name="Normal 2 11 4 2 2 4 2" xfId="14332" xr:uid="{00000000-0005-0000-0000-00000E3C0000}"/>
    <cellStyle name="Normal 2 11 4 2 2 4 3" xfId="14333" xr:uid="{00000000-0005-0000-0000-00000F3C0000}"/>
    <cellStyle name="Normal 2 11 4 2 2 5" xfId="14334" xr:uid="{00000000-0005-0000-0000-0000103C0000}"/>
    <cellStyle name="Normal 2 11 4 2 2 5 2" xfId="14335" xr:uid="{00000000-0005-0000-0000-0000113C0000}"/>
    <cellStyle name="Normal 2 11 4 2 2 6" xfId="14336" xr:uid="{00000000-0005-0000-0000-0000123C0000}"/>
    <cellStyle name="Normal 2 11 4 2 3" xfId="14337" xr:uid="{00000000-0005-0000-0000-0000133C0000}"/>
    <cellStyle name="Normal 2 11 4 2 3 2" xfId="14338" xr:uid="{00000000-0005-0000-0000-0000143C0000}"/>
    <cellStyle name="Normal 2 11 4 2 3 2 2" xfId="14339" xr:uid="{00000000-0005-0000-0000-0000153C0000}"/>
    <cellStyle name="Normal 2 11 4 2 3 2 3" xfId="14340" xr:uid="{00000000-0005-0000-0000-0000163C0000}"/>
    <cellStyle name="Normal 2 11 4 2 3 3" xfId="14341" xr:uid="{00000000-0005-0000-0000-0000173C0000}"/>
    <cellStyle name="Normal 2 11 4 2 3 4" xfId="14342" xr:uid="{00000000-0005-0000-0000-0000183C0000}"/>
    <cellStyle name="Normal 2 11 4 2 4" xfId="14343" xr:uid="{00000000-0005-0000-0000-0000193C0000}"/>
    <cellStyle name="Normal 2 11 4 2 4 2" xfId="14344" xr:uid="{00000000-0005-0000-0000-00001A3C0000}"/>
    <cellStyle name="Normal 2 11 4 2 4 2 2" xfId="14345" xr:uid="{00000000-0005-0000-0000-00001B3C0000}"/>
    <cellStyle name="Normal 2 11 4 2 4 2 3" xfId="14346" xr:uid="{00000000-0005-0000-0000-00001C3C0000}"/>
    <cellStyle name="Normal 2 11 4 2 4 3" xfId="14347" xr:uid="{00000000-0005-0000-0000-00001D3C0000}"/>
    <cellStyle name="Normal 2 11 4 2 4 4" xfId="14348" xr:uid="{00000000-0005-0000-0000-00001E3C0000}"/>
    <cellStyle name="Normal 2 11 4 2 5" xfId="14349" xr:uid="{00000000-0005-0000-0000-00001F3C0000}"/>
    <cellStyle name="Normal 2 11 4 2 5 2" xfId="14350" xr:uid="{00000000-0005-0000-0000-0000203C0000}"/>
    <cellStyle name="Normal 2 11 4 2 5 3" xfId="14351" xr:uid="{00000000-0005-0000-0000-0000213C0000}"/>
    <cellStyle name="Normal 2 11 4 2 6" xfId="14352" xr:uid="{00000000-0005-0000-0000-0000223C0000}"/>
    <cellStyle name="Normal 2 11 4 2 6 2" xfId="14353" xr:uid="{00000000-0005-0000-0000-0000233C0000}"/>
    <cellStyle name="Normal 2 11 4 2 7" xfId="14354" xr:uid="{00000000-0005-0000-0000-0000243C0000}"/>
    <cellStyle name="Normal 2 11 4 2 8" xfId="14355" xr:uid="{00000000-0005-0000-0000-0000253C0000}"/>
    <cellStyle name="Normal 2 11 4 3" xfId="14356" xr:uid="{00000000-0005-0000-0000-0000263C0000}"/>
    <cellStyle name="Normal 2 11 4 3 2" xfId="14357" xr:uid="{00000000-0005-0000-0000-0000273C0000}"/>
    <cellStyle name="Normal 2 11 4 3 2 2" xfId="14358" xr:uid="{00000000-0005-0000-0000-0000283C0000}"/>
    <cellStyle name="Normal 2 11 4 3 2 3" xfId="14359" xr:uid="{00000000-0005-0000-0000-0000293C0000}"/>
    <cellStyle name="Normal 2 11 4 3 3" xfId="14360" xr:uid="{00000000-0005-0000-0000-00002A3C0000}"/>
    <cellStyle name="Normal 2 11 4 3 3 2" xfId="14361" xr:uid="{00000000-0005-0000-0000-00002B3C0000}"/>
    <cellStyle name="Normal 2 11 4 3 3 3" xfId="14362" xr:uid="{00000000-0005-0000-0000-00002C3C0000}"/>
    <cellStyle name="Normal 2 11 4 3 4" xfId="14363" xr:uid="{00000000-0005-0000-0000-00002D3C0000}"/>
    <cellStyle name="Normal 2 11 4 3 4 2" xfId="14364" xr:uid="{00000000-0005-0000-0000-00002E3C0000}"/>
    <cellStyle name="Normal 2 11 4 3 4 3" xfId="14365" xr:uid="{00000000-0005-0000-0000-00002F3C0000}"/>
    <cellStyle name="Normal 2 11 4 3 5" xfId="14366" xr:uid="{00000000-0005-0000-0000-0000303C0000}"/>
    <cellStyle name="Normal 2 11 4 3 5 2" xfId="14367" xr:uid="{00000000-0005-0000-0000-0000313C0000}"/>
    <cellStyle name="Normal 2 11 4 3 6" xfId="14368" xr:uid="{00000000-0005-0000-0000-0000323C0000}"/>
    <cellStyle name="Normal 2 11 4 3 7" xfId="14369" xr:uid="{00000000-0005-0000-0000-0000333C0000}"/>
    <cellStyle name="Normal 2 11 4 4" xfId="14370" xr:uid="{00000000-0005-0000-0000-0000343C0000}"/>
    <cellStyle name="Normal 2 11 4 4 2" xfId="14371" xr:uid="{00000000-0005-0000-0000-0000353C0000}"/>
    <cellStyle name="Normal 2 11 4 4 2 2" xfId="14372" xr:uid="{00000000-0005-0000-0000-0000363C0000}"/>
    <cellStyle name="Normal 2 11 4 4 2 3" xfId="14373" xr:uid="{00000000-0005-0000-0000-0000373C0000}"/>
    <cellStyle name="Normal 2 11 4 4 3" xfId="14374" xr:uid="{00000000-0005-0000-0000-0000383C0000}"/>
    <cellStyle name="Normal 2 11 4 4 4" xfId="14375" xr:uid="{00000000-0005-0000-0000-0000393C0000}"/>
    <cellStyle name="Normal 2 11 4 5" xfId="14376" xr:uid="{00000000-0005-0000-0000-00003A3C0000}"/>
    <cellStyle name="Normal 2 11 4 5 2" xfId="14377" xr:uid="{00000000-0005-0000-0000-00003B3C0000}"/>
    <cellStyle name="Normal 2 11 4 5 2 2" xfId="14378" xr:uid="{00000000-0005-0000-0000-00003C3C0000}"/>
    <cellStyle name="Normal 2 11 4 5 2 3" xfId="14379" xr:uid="{00000000-0005-0000-0000-00003D3C0000}"/>
    <cellStyle name="Normal 2 11 4 5 3" xfId="14380" xr:uid="{00000000-0005-0000-0000-00003E3C0000}"/>
    <cellStyle name="Normal 2 11 4 5 4" xfId="14381" xr:uid="{00000000-0005-0000-0000-00003F3C0000}"/>
    <cellStyle name="Normal 2 11 4 6" xfId="14382" xr:uid="{00000000-0005-0000-0000-0000403C0000}"/>
    <cellStyle name="Normal 2 11 4 6 2" xfId="14383" xr:uid="{00000000-0005-0000-0000-0000413C0000}"/>
    <cellStyle name="Normal 2 11 4 6 3" xfId="14384" xr:uid="{00000000-0005-0000-0000-0000423C0000}"/>
    <cellStyle name="Normal 2 11 4 7" xfId="14385" xr:uid="{00000000-0005-0000-0000-0000433C0000}"/>
    <cellStyle name="Normal 2 11 4 7 2" xfId="14386" xr:uid="{00000000-0005-0000-0000-0000443C0000}"/>
    <cellStyle name="Normal 2 11 4 8" xfId="14387" xr:uid="{00000000-0005-0000-0000-0000453C0000}"/>
    <cellStyle name="Normal 2 11 4 9" xfId="14388" xr:uid="{00000000-0005-0000-0000-0000463C0000}"/>
    <cellStyle name="Normal 2 11 5" xfId="14389" xr:uid="{00000000-0005-0000-0000-0000473C0000}"/>
    <cellStyle name="Normal 2 11 5 2" xfId="14390" xr:uid="{00000000-0005-0000-0000-0000483C0000}"/>
    <cellStyle name="Normal 2 11 5 2 2" xfId="14391" xr:uid="{00000000-0005-0000-0000-0000493C0000}"/>
    <cellStyle name="Normal 2 11 5 2 2 2" xfId="14392" xr:uid="{00000000-0005-0000-0000-00004A3C0000}"/>
    <cellStyle name="Normal 2 11 5 2 2 3" xfId="14393" xr:uid="{00000000-0005-0000-0000-00004B3C0000}"/>
    <cellStyle name="Normal 2 11 5 2 3" xfId="14394" xr:uid="{00000000-0005-0000-0000-00004C3C0000}"/>
    <cellStyle name="Normal 2 11 5 2 3 2" xfId="14395" xr:uid="{00000000-0005-0000-0000-00004D3C0000}"/>
    <cellStyle name="Normal 2 11 5 2 3 3" xfId="14396" xr:uid="{00000000-0005-0000-0000-00004E3C0000}"/>
    <cellStyle name="Normal 2 11 5 2 4" xfId="14397" xr:uid="{00000000-0005-0000-0000-00004F3C0000}"/>
    <cellStyle name="Normal 2 11 5 2 4 2" xfId="14398" xr:uid="{00000000-0005-0000-0000-0000503C0000}"/>
    <cellStyle name="Normal 2 11 5 2 4 3" xfId="14399" xr:uid="{00000000-0005-0000-0000-0000513C0000}"/>
    <cellStyle name="Normal 2 11 5 2 5" xfId="14400" xr:uid="{00000000-0005-0000-0000-0000523C0000}"/>
    <cellStyle name="Normal 2 11 5 2 5 2" xfId="14401" xr:uid="{00000000-0005-0000-0000-0000533C0000}"/>
    <cellStyle name="Normal 2 11 5 2 6" xfId="14402" xr:uid="{00000000-0005-0000-0000-0000543C0000}"/>
    <cellStyle name="Normal 2 11 5 3" xfId="14403" xr:uid="{00000000-0005-0000-0000-0000553C0000}"/>
    <cellStyle name="Normal 2 11 5 3 2" xfId="14404" xr:uid="{00000000-0005-0000-0000-0000563C0000}"/>
    <cellStyle name="Normal 2 11 5 3 2 2" xfId="14405" xr:uid="{00000000-0005-0000-0000-0000573C0000}"/>
    <cellStyle name="Normal 2 11 5 3 2 3" xfId="14406" xr:uid="{00000000-0005-0000-0000-0000583C0000}"/>
    <cellStyle name="Normal 2 11 5 3 3" xfId="14407" xr:uid="{00000000-0005-0000-0000-0000593C0000}"/>
    <cellStyle name="Normal 2 11 5 3 4" xfId="14408" xr:uid="{00000000-0005-0000-0000-00005A3C0000}"/>
    <cellStyle name="Normal 2 11 5 4" xfId="14409" xr:uid="{00000000-0005-0000-0000-00005B3C0000}"/>
    <cellStyle name="Normal 2 11 5 4 2" xfId="14410" xr:uid="{00000000-0005-0000-0000-00005C3C0000}"/>
    <cellStyle name="Normal 2 11 5 4 2 2" xfId="14411" xr:uid="{00000000-0005-0000-0000-00005D3C0000}"/>
    <cellStyle name="Normal 2 11 5 4 2 3" xfId="14412" xr:uid="{00000000-0005-0000-0000-00005E3C0000}"/>
    <cellStyle name="Normal 2 11 5 4 3" xfId="14413" xr:uid="{00000000-0005-0000-0000-00005F3C0000}"/>
    <cellStyle name="Normal 2 11 5 4 4" xfId="14414" xr:uid="{00000000-0005-0000-0000-0000603C0000}"/>
    <cellStyle name="Normal 2 11 5 5" xfId="14415" xr:uid="{00000000-0005-0000-0000-0000613C0000}"/>
    <cellStyle name="Normal 2 11 5 5 2" xfId="14416" xr:uid="{00000000-0005-0000-0000-0000623C0000}"/>
    <cellStyle name="Normal 2 11 5 5 3" xfId="14417" xr:uid="{00000000-0005-0000-0000-0000633C0000}"/>
    <cellStyle name="Normal 2 11 5 6" xfId="14418" xr:uid="{00000000-0005-0000-0000-0000643C0000}"/>
    <cellStyle name="Normal 2 11 5 6 2" xfId="14419" xr:uid="{00000000-0005-0000-0000-0000653C0000}"/>
    <cellStyle name="Normal 2 11 5 7" xfId="14420" xr:uid="{00000000-0005-0000-0000-0000663C0000}"/>
    <cellStyle name="Normal 2 11 5 8" xfId="14421" xr:uid="{00000000-0005-0000-0000-0000673C0000}"/>
    <cellStyle name="Normal 2 11 6" xfId="14422" xr:uid="{00000000-0005-0000-0000-0000683C0000}"/>
    <cellStyle name="Normal 2 11 6 2" xfId="14423" xr:uid="{00000000-0005-0000-0000-0000693C0000}"/>
    <cellStyle name="Normal 2 11 6 2 2" xfId="14424" xr:uid="{00000000-0005-0000-0000-00006A3C0000}"/>
    <cellStyle name="Normal 2 11 6 2 3" xfId="14425" xr:uid="{00000000-0005-0000-0000-00006B3C0000}"/>
    <cellStyle name="Normal 2 11 6 3" xfId="14426" xr:uid="{00000000-0005-0000-0000-00006C3C0000}"/>
    <cellStyle name="Normal 2 11 6 3 2" xfId="14427" xr:uid="{00000000-0005-0000-0000-00006D3C0000}"/>
    <cellStyle name="Normal 2 11 6 3 3" xfId="14428" xr:uid="{00000000-0005-0000-0000-00006E3C0000}"/>
    <cellStyle name="Normal 2 11 6 4" xfId="14429" xr:uid="{00000000-0005-0000-0000-00006F3C0000}"/>
    <cellStyle name="Normal 2 11 6 4 2" xfId="14430" xr:uid="{00000000-0005-0000-0000-0000703C0000}"/>
    <cellStyle name="Normal 2 11 6 4 3" xfId="14431" xr:uid="{00000000-0005-0000-0000-0000713C0000}"/>
    <cellStyle name="Normal 2 11 6 5" xfId="14432" xr:uid="{00000000-0005-0000-0000-0000723C0000}"/>
    <cellStyle name="Normal 2 11 6 5 2" xfId="14433" xr:uid="{00000000-0005-0000-0000-0000733C0000}"/>
    <cellStyle name="Normal 2 11 6 6" xfId="14434" xr:uid="{00000000-0005-0000-0000-0000743C0000}"/>
    <cellStyle name="Normal 2 11 7" xfId="14435" xr:uid="{00000000-0005-0000-0000-0000753C0000}"/>
    <cellStyle name="Normal 2 11 7 2" xfId="14436" xr:uid="{00000000-0005-0000-0000-0000763C0000}"/>
    <cellStyle name="Normal 2 11 7 2 2" xfId="14437" xr:uid="{00000000-0005-0000-0000-0000773C0000}"/>
    <cellStyle name="Normal 2 11 7 2 3" xfId="14438" xr:uid="{00000000-0005-0000-0000-0000783C0000}"/>
    <cellStyle name="Normal 2 11 7 3" xfId="14439" xr:uid="{00000000-0005-0000-0000-0000793C0000}"/>
    <cellStyle name="Normal 2 11 7 4" xfId="14440" xr:uid="{00000000-0005-0000-0000-00007A3C0000}"/>
    <cellStyle name="Normal 2 11 8" xfId="14441" xr:uid="{00000000-0005-0000-0000-00007B3C0000}"/>
    <cellStyle name="Normal 2 11 8 2" xfId="14442" xr:uid="{00000000-0005-0000-0000-00007C3C0000}"/>
    <cellStyle name="Normal 2 11 8 2 2" xfId="14443" xr:uid="{00000000-0005-0000-0000-00007D3C0000}"/>
    <cellStyle name="Normal 2 11 8 2 3" xfId="14444" xr:uid="{00000000-0005-0000-0000-00007E3C0000}"/>
    <cellStyle name="Normal 2 11 8 3" xfId="14445" xr:uid="{00000000-0005-0000-0000-00007F3C0000}"/>
    <cellStyle name="Normal 2 11 8 4" xfId="14446" xr:uid="{00000000-0005-0000-0000-0000803C0000}"/>
    <cellStyle name="Normal 2 11 9" xfId="14447" xr:uid="{00000000-0005-0000-0000-0000813C0000}"/>
    <cellStyle name="Normal 2 11 9 2" xfId="14448" xr:uid="{00000000-0005-0000-0000-0000823C0000}"/>
    <cellStyle name="Normal 2 11 9 3" xfId="14449" xr:uid="{00000000-0005-0000-0000-0000833C0000}"/>
    <cellStyle name="Normal 2 12" xfId="14450" xr:uid="{00000000-0005-0000-0000-0000843C0000}"/>
    <cellStyle name="Normal 2 12 10" xfId="14451" xr:uid="{00000000-0005-0000-0000-0000853C0000}"/>
    <cellStyle name="Normal 2 12 10 2" xfId="14452" xr:uid="{00000000-0005-0000-0000-0000863C0000}"/>
    <cellStyle name="Normal 2 12 11" xfId="14453" xr:uid="{00000000-0005-0000-0000-0000873C0000}"/>
    <cellStyle name="Normal 2 12 12" xfId="14454" xr:uid="{00000000-0005-0000-0000-0000883C0000}"/>
    <cellStyle name="Normal 2 12 13" xfId="35977" xr:uid="{00000000-0005-0000-0000-0000893C0000}"/>
    <cellStyle name="Normal 2 12 14" xfId="43578" xr:uid="{00000000-0005-0000-0000-00008A3C0000}"/>
    <cellStyle name="Normal 2 12 2" xfId="14455" xr:uid="{00000000-0005-0000-0000-00008B3C0000}"/>
    <cellStyle name="Normal 2 12 2 10" xfId="14456" xr:uid="{00000000-0005-0000-0000-00008C3C0000}"/>
    <cellStyle name="Normal 2 12 2 11" xfId="36197" xr:uid="{00000000-0005-0000-0000-00008D3C0000}"/>
    <cellStyle name="Normal 2 12 2 2" xfId="14457" xr:uid="{00000000-0005-0000-0000-00008E3C0000}"/>
    <cellStyle name="Normal 2 12 2 2 2" xfId="14458" xr:uid="{00000000-0005-0000-0000-00008F3C0000}"/>
    <cellStyle name="Normal 2 12 2 2 2 2" xfId="14459" xr:uid="{00000000-0005-0000-0000-0000903C0000}"/>
    <cellStyle name="Normal 2 12 2 2 2 2 2" xfId="14460" xr:uid="{00000000-0005-0000-0000-0000913C0000}"/>
    <cellStyle name="Normal 2 12 2 2 2 2 2 2" xfId="14461" xr:uid="{00000000-0005-0000-0000-0000923C0000}"/>
    <cellStyle name="Normal 2 12 2 2 2 2 2 3" xfId="14462" xr:uid="{00000000-0005-0000-0000-0000933C0000}"/>
    <cellStyle name="Normal 2 12 2 2 2 2 3" xfId="14463" xr:uid="{00000000-0005-0000-0000-0000943C0000}"/>
    <cellStyle name="Normal 2 12 2 2 2 2 3 2" xfId="14464" xr:uid="{00000000-0005-0000-0000-0000953C0000}"/>
    <cellStyle name="Normal 2 12 2 2 2 2 3 3" xfId="14465" xr:uid="{00000000-0005-0000-0000-0000963C0000}"/>
    <cellStyle name="Normal 2 12 2 2 2 2 4" xfId="14466" xr:uid="{00000000-0005-0000-0000-0000973C0000}"/>
    <cellStyle name="Normal 2 12 2 2 2 2 4 2" xfId="14467" xr:uid="{00000000-0005-0000-0000-0000983C0000}"/>
    <cellStyle name="Normal 2 12 2 2 2 2 4 3" xfId="14468" xr:uid="{00000000-0005-0000-0000-0000993C0000}"/>
    <cellStyle name="Normal 2 12 2 2 2 2 5" xfId="14469" xr:uid="{00000000-0005-0000-0000-00009A3C0000}"/>
    <cellStyle name="Normal 2 12 2 2 2 2 5 2" xfId="14470" xr:uid="{00000000-0005-0000-0000-00009B3C0000}"/>
    <cellStyle name="Normal 2 12 2 2 2 2 6" xfId="14471" xr:uid="{00000000-0005-0000-0000-00009C3C0000}"/>
    <cellStyle name="Normal 2 12 2 2 2 3" xfId="14472" xr:uid="{00000000-0005-0000-0000-00009D3C0000}"/>
    <cellStyle name="Normal 2 12 2 2 2 3 2" xfId="14473" xr:uid="{00000000-0005-0000-0000-00009E3C0000}"/>
    <cellStyle name="Normal 2 12 2 2 2 3 2 2" xfId="14474" xr:uid="{00000000-0005-0000-0000-00009F3C0000}"/>
    <cellStyle name="Normal 2 12 2 2 2 3 2 3" xfId="14475" xr:uid="{00000000-0005-0000-0000-0000A03C0000}"/>
    <cellStyle name="Normal 2 12 2 2 2 3 3" xfId="14476" xr:uid="{00000000-0005-0000-0000-0000A13C0000}"/>
    <cellStyle name="Normal 2 12 2 2 2 3 4" xfId="14477" xr:uid="{00000000-0005-0000-0000-0000A23C0000}"/>
    <cellStyle name="Normal 2 12 2 2 2 4" xfId="14478" xr:uid="{00000000-0005-0000-0000-0000A33C0000}"/>
    <cellStyle name="Normal 2 12 2 2 2 4 2" xfId="14479" xr:uid="{00000000-0005-0000-0000-0000A43C0000}"/>
    <cellStyle name="Normal 2 12 2 2 2 4 2 2" xfId="14480" xr:uid="{00000000-0005-0000-0000-0000A53C0000}"/>
    <cellStyle name="Normal 2 12 2 2 2 4 2 3" xfId="14481" xr:uid="{00000000-0005-0000-0000-0000A63C0000}"/>
    <cellStyle name="Normal 2 12 2 2 2 4 3" xfId="14482" xr:uid="{00000000-0005-0000-0000-0000A73C0000}"/>
    <cellStyle name="Normal 2 12 2 2 2 4 4" xfId="14483" xr:uid="{00000000-0005-0000-0000-0000A83C0000}"/>
    <cellStyle name="Normal 2 12 2 2 2 5" xfId="14484" xr:uid="{00000000-0005-0000-0000-0000A93C0000}"/>
    <cellStyle name="Normal 2 12 2 2 2 5 2" xfId="14485" xr:uid="{00000000-0005-0000-0000-0000AA3C0000}"/>
    <cellStyle name="Normal 2 12 2 2 2 5 3" xfId="14486" xr:uid="{00000000-0005-0000-0000-0000AB3C0000}"/>
    <cellStyle name="Normal 2 12 2 2 2 6" xfId="14487" xr:uid="{00000000-0005-0000-0000-0000AC3C0000}"/>
    <cellStyle name="Normal 2 12 2 2 2 6 2" xfId="14488" xr:uid="{00000000-0005-0000-0000-0000AD3C0000}"/>
    <cellStyle name="Normal 2 12 2 2 2 7" xfId="14489" xr:uid="{00000000-0005-0000-0000-0000AE3C0000}"/>
    <cellStyle name="Normal 2 12 2 2 3" xfId="14490" xr:uid="{00000000-0005-0000-0000-0000AF3C0000}"/>
    <cellStyle name="Normal 2 12 2 2 3 2" xfId="14491" xr:uid="{00000000-0005-0000-0000-0000B03C0000}"/>
    <cellStyle name="Normal 2 12 2 2 3 2 2" xfId="14492" xr:uid="{00000000-0005-0000-0000-0000B13C0000}"/>
    <cellStyle name="Normal 2 12 2 2 3 2 3" xfId="14493" xr:uid="{00000000-0005-0000-0000-0000B23C0000}"/>
    <cellStyle name="Normal 2 12 2 2 3 3" xfId="14494" xr:uid="{00000000-0005-0000-0000-0000B33C0000}"/>
    <cellStyle name="Normal 2 12 2 2 3 3 2" xfId="14495" xr:uid="{00000000-0005-0000-0000-0000B43C0000}"/>
    <cellStyle name="Normal 2 12 2 2 3 3 3" xfId="14496" xr:uid="{00000000-0005-0000-0000-0000B53C0000}"/>
    <cellStyle name="Normal 2 12 2 2 3 4" xfId="14497" xr:uid="{00000000-0005-0000-0000-0000B63C0000}"/>
    <cellStyle name="Normal 2 12 2 2 3 4 2" xfId="14498" xr:uid="{00000000-0005-0000-0000-0000B73C0000}"/>
    <cellStyle name="Normal 2 12 2 2 3 4 3" xfId="14499" xr:uid="{00000000-0005-0000-0000-0000B83C0000}"/>
    <cellStyle name="Normal 2 12 2 2 3 5" xfId="14500" xr:uid="{00000000-0005-0000-0000-0000B93C0000}"/>
    <cellStyle name="Normal 2 12 2 2 3 5 2" xfId="14501" xr:uid="{00000000-0005-0000-0000-0000BA3C0000}"/>
    <cellStyle name="Normal 2 12 2 2 3 6" xfId="14502" xr:uid="{00000000-0005-0000-0000-0000BB3C0000}"/>
    <cellStyle name="Normal 2 12 2 2 4" xfId="14503" xr:uid="{00000000-0005-0000-0000-0000BC3C0000}"/>
    <cellStyle name="Normal 2 12 2 2 4 2" xfId="14504" xr:uid="{00000000-0005-0000-0000-0000BD3C0000}"/>
    <cellStyle name="Normal 2 12 2 2 4 2 2" xfId="14505" xr:uid="{00000000-0005-0000-0000-0000BE3C0000}"/>
    <cellStyle name="Normal 2 12 2 2 4 2 3" xfId="14506" xr:uid="{00000000-0005-0000-0000-0000BF3C0000}"/>
    <cellStyle name="Normal 2 12 2 2 4 3" xfId="14507" xr:uid="{00000000-0005-0000-0000-0000C03C0000}"/>
    <cellStyle name="Normal 2 12 2 2 4 4" xfId="14508" xr:uid="{00000000-0005-0000-0000-0000C13C0000}"/>
    <cellStyle name="Normal 2 12 2 2 5" xfId="14509" xr:uid="{00000000-0005-0000-0000-0000C23C0000}"/>
    <cellStyle name="Normal 2 12 2 2 5 2" xfId="14510" xr:uid="{00000000-0005-0000-0000-0000C33C0000}"/>
    <cellStyle name="Normal 2 12 2 2 5 2 2" xfId="14511" xr:uid="{00000000-0005-0000-0000-0000C43C0000}"/>
    <cellStyle name="Normal 2 12 2 2 5 2 3" xfId="14512" xr:uid="{00000000-0005-0000-0000-0000C53C0000}"/>
    <cellStyle name="Normal 2 12 2 2 5 3" xfId="14513" xr:uid="{00000000-0005-0000-0000-0000C63C0000}"/>
    <cellStyle name="Normal 2 12 2 2 5 4" xfId="14514" xr:uid="{00000000-0005-0000-0000-0000C73C0000}"/>
    <cellStyle name="Normal 2 12 2 2 6" xfId="14515" xr:uid="{00000000-0005-0000-0000-0000C83C0000}"/>
    <cellStyle name="Normal 2 12 2 2 6 2" xfId="14516" xr:uid="{00000000-0005-0000-0000-0000C93C0000}"/>
    <cellStyle name="Normal 2 12 2 2 6 3" xfId="14517" xr:uid="{00000000-0005-0000-0000-0000CA3C0000}"/>
    <cellStyle name="Normal 2 12 2 2 7" xfId="14518" xr:uid="{00000000-0005-0000-0000-0000CB3C0000}"/>
    <cellStyle name="Normal 2 12 2 2 7 2" xfId="14519" xr:uid="{00000000-0005-0000-0000-0000CC3C0000}"/>
    <cellStyle name="Normal 2 12 2 2 8" xfId="14520" xr:uid="{00000000-0005-0000-0000-0000CD3C0000}"/>
    <cellStyle name="Normal 2 12 2 2 9" xfId="14521" xr:uid="{00000000-0005-0000-0000-0000CE3C0000}"/>
    <cellStyle name="Normal 2 12 2 3" xfId="14522" xr:uid="{00000000-0005-0000-0000-0000CF3C0000}"/>
    <cellStyle name="Normal 2 12 2 3 2" xfId="14523" xr:uid="{00000000-0005-0000-0000-0000D03C0000}"/>
    <cellStyle name="Normal 2 12 2 3 2 2" xfId="14524" xr:uid="{00000000-0005-0000-0000-0000D13C0000}"/>
    <cellStyle name="Normal 2 12 2 3 2 2 2" xfId="14525" xr:uid="{00000000-0005-0000-0000-0000D23C0000}"/>
    <cellStyle name="Normal 2 12 2 3 2 2 3" xfId="14526" xr:uid="{00000000-0005-0000-0000-0000D33C0000}"/>
    <cellStyle name="Normal 2 12 2 3 2 3" xfId="14527" xr:uid="{00000000-0005-0000-0000-0000D43C0000}"/>
    <cellStyle name="Normal 2 12 2 3 2 3 2" xfId="14528" xr:uid="{00000000-0005-0000-0000-0000D53C0000}"/>
    <cellStyle name="Normal 2 12 2 3 2 3 3" xfId="14529" xr:uid="{00000000-0005-0000-0000-0000D63C0000}"/>
    <cellStyle name="Normal 2 12 2 3 2 4" xfId="14530" xr:uid="{00000000-0005-0000-0000-0000D73C0000}"/>
    <cellStyle name="Normal 2 12 2 3 2 4 2" xfId="14531" xr:uid="{00000000-0005-0000-0000-0000D83C0000}"/>
    <cellStyle name="Normal 2 12 2 3 2 4 3" xfId="14532" xr:uid="{00000000-0005-0000-0000-0000D93C0000}"/>
    <cellStyle name="Normal 2 12 2 3 2 5" xfId="14533" xr:uid="{00000000-0005-0000-0000-0000DA3C0000}"/>
    <cellStyle name="Normal 2 12 2 3 2 5 2" xfId="14534" xr:uid="{00000000-0005-0000-0000-0000DB3C0000}"/>
    <cellStyle name="Normal 2 12 2 3 2 6" xfId="14535" xr:uid="{00000000-0005-0000-0000-0000DC3C0000}"/>
    <cellStyle name="Normal 2 12 2 3 3" xfId="14536" xr:uid="{00000000-0005-0000-0000-0000DD3C0000}"/>
    <cellStyle name="Normal 2 12 2 3 3 2" xfId="14537" xr:uid="{00000000-0005-0000-0000-0000DE3C0000}"/>
    <cellStyle name="Normal 2 12 2 3 3 2 2" xfId="14538" xr:uid="{00000000-0005-0000-0000-0000DF3C0000}"/>
    <cellStyle name="Normal 2 12 2 3 3 2 3" xfId="14539" xr:uid="{00000000-0005-0000-0000-0000E03C0000}"/>
    <cellStyle name="Normal 2 12 2 3 3 3" xfId="14540" xr:uid="{00000000-0005-0000-0000-0000E13C0000}"/>
    <cellStyle name="Normal 2 12 2 3 3 4" xfId="14541" xr:uid="{00000000-0005-0000-0000-0000E23C0000}"/>
    <cellStyle name="Normal 2 12 2 3 4" xfId="14542" xr:uid="{00000000-0005-0000-0000-0000E33C0000}"/>
    <cellStyle name="Normal 2 12 2 3 4 2" xfId="14543" xr:uid="{00000000-0005-0000-0000-0000E43C0000}"/>
    <cellStyle name="Normal 2 12 2 3 4 2 2" xfId="14544" xr:uid="{00000000-0005-0000-0000-0000E53C0000}"/>
    <cellStyle name="Normal 2 12 2 3 4 2 3" xfId="14545" xr:uid="{00000000-0005-0000-0000-0000E63C0000}"/>
    <cellStyle name="Normal 2 12 2 3 4 3" xfId="14546" xr:uid="{00000000-0005-0000-0000-0000E73C0000}"/>
    <cellStyle name="Normal 2 12 2 3 4 4" xfId="14547" xr:uid="{00000000-0005-0000-0000-0000E83C0000}"/>
    <cellStyle name="Normal 2 12 2 3 5" xfId="14548" xr:uid="{00000000-0005-0000-0000-0000E93C0000}"/>
    <cellStyle name="Normal 2 12 2 3 5 2" xfId="14549" xr:uid="{00000000-0005-0000-0000-0000EA3C0000}"/>
    <cellStyle name="Normal 2 12 2 3 5 3" xfId="14550" xr:uid="{00000000-0005-0000-0000-0000EB3C0000}"/>
    <cellStyle name="Normal 2 12 2 3 6" xfId="14551" xr:uid="{00000000-0005-0000-0000-0000EC3C0000}"/>
    <cellStyle name="Normal 2 12 2 3 6 2" xfId="14552" xr:uid="{00000000-0005-0000-0000-0000ED3C0000}"/>
    <cellStyle name="Normal 2 12 2 3 7" xfId="14553" xr:uid="{00000000-0005-0000-0000-0000EE3C0000}"/>
    <cellStyle name="Normal 2 12 2 3 8" xfId="14554" xr:uid="{00000000-0005-0000-0000-0000EF3C0000}"/>
    <cellStyle name="Normal 2 12 2 4" xfId="14555" xr:uid="{00000000-0005-0000-0000-0000F03C0000}"/>
    <cellStyle name="Normal 2 12 2 4 2" xfId="14556" xr:uid="{00000000-0005-0000-0000-0000F13C0000}"/>
    <cellStyle name="Normal 2 12 2 4 2 2" xfId="14557" xr:uid="{00000000-0005-0000-0000-0000F23C0000}"/>
    <cellStyle name="Normal 2 12 2 4 2 3" xfId="14558" xr:uid="{00000000-0005-0000-0000-0000F33C0000}"/>
    <cellStyle name="Normal 2 12 2 4 3" xfId="14559" xr:uid="{00000000-0005-0000-0000-0000F43C0000}"/>
    <cellStyle name="Normal 2 12 2 4 3 2" xfId="14560" xr:uid="{00000000-0005-0000-0000-0000F53C0000}"/>
    <cellStyle name="Normal 2 12 2 4 3 3" xfId="14561" xr:uid="{00000000-0005-0000-0000-0000F63C0000}"/>
    <cellStyle name="Normal 2 12 2 4 4" xfId="14562" xr:uid="{00000000-0005-0000-0000-0000F73C0000}"/>
    <cellStyle name="Normal 2 12 2 4 4 2" xfId="14563" xr:uid="{00000000-0005-0000-0000-0000F83C0000}"/>
    <cellStyle name="Normal 2 12 2 4 4 3" xfId="14564" xr:uid="{00000000-0005-0000-0000-0000F93C0000}"/>
    <cellStyle name="Normal 2 12 2 4 5" xfId="14565" xr:uid="{00000000-0005-0000-0000-0000FA3C0000}"/>
    <cellStyle name="Normal 2 12 2 4 5 2" xfId="14566" xr:uid="{00000000-0005-0000-0000-0000FB3C0000}"/>
    <cellStyle name="Normal 2 12 2 4 6" xfId="14567" xr:uid="{00000000-0005-0000-0000-0000FC3C0000}"/>
    <cellStyle name="Normal 2 12 2 5" xfId="14568" xr:uid="{00000000-0005-0000-0000-0000FD3C0000}"/>
    <cellStyle name="Normal 2 12 2 5 2" xfId="14569" xr:uid="{00000000-0005-0000-0000-0000FE3C0000}"/>
    <cellStyle name="Normal 2 12 2 5 2 2" xfId="14570" xr:uid="{00000000-0005-0000-0000-0000FF3C0000}"/>
    <cellStyle name="Normal 2 12 2 5 2 3" xfId="14571" xr:uid="{00000000-0005-0000-0000-0000003D0000}"/>
    <cellStyle name="Normal 2 12 2 5 3" xfId="14572" xr:uid="{00000000-0005-0000-0000-0000013D0000}"/>
    <cellStyle name="Normal 2 12 2 5 4" xfId="14573" xr:uid="{00000000-0005-0000-0000-0000023D0000}"/>
    <cellStyle name="Normal 2 12 2 6" xfId="14574" xr:uid="{00000000-0005-0000-0000-0000033D0000}"/>
    <cellStyle name="Normal 2 12 2 6 2" xfId="14575" xr:uid="{00000000-0005-0000-0000-0000043D0000}"/>
    <cellStyle name="Normal 2 12 2 6 2 2" xfId="14576" xr:uid="{00000000-0005-0000-0000-0000053D0000}"/>
    <cellStyle name="Normal 2 12 2 6 2 3" xfId="14577" xr:uid="{00000000-0005-0000-0000-0000063D0000}"/>
    <cellStyle name="Normal 2 12 2 6 3" xfId="14578" xr:uid="{00000000-0005-0000-0000-0000073D0000}"/>
    <cellStyle name="Normal 2 12 2 6 4" xfId="14579" xr:uid="{00000000-0005-0000-0000-0000083D0000}"/>
    <cellStyle name="Normal 2 12 2 7" xfId="14580" xr:uid="{00000000-0005-0000-0000-0000093D0000}"/>
    <cellStyle name="Normal 2 12 2 7 2" xfId="14581" xr:uid="{00000000-0005-0000-0000-00000A3D0000}"/>
    <cellStyle name="Normal 2 12 2 7 3" xfId="14582" xr:uid="{00000000-0005-0000-0000-00000B3D0000}"/>
    <cellStyle name="Normal 2 12 2 8" xfId="14583" xr:uid="{00000000-0005-0000-0000-00000C3D0000}"/>
    <cellStyle name="Normal 2 12 2 8 2" xfId="14584" xr:uid="{00000000-0005-0000-0000-00000D3D0000}"/>
    <cellStyle name="Normal 2 12 2 9" xfId="14585" xr:uid="{00000000-0005-0000-0000-00000E3D0000}"/>
    <cellStyle name="Normal 2 12 3" xfId="14586" xr:uid="{00000000-0005-0000-0000-00000F3D0000}"/>
    <cellStyle name="Normal 2 12 3 10" xfId="14587" xr:uid="{00000000-0005-0000-0000-0000103D0000}"/>
    <cellStyle name="Normal 2 12 3 2" xfId="14588" xr:uid="{00000000-0005-0000-0000-0000113D0000}"/>
    <cellStyle name="Normal 2 12 3 2 2" xfId="14589" xr:uid="{00000000-0005-0000-0000-0000123D0000}"/>
    <cellStyle name="Normal 2 12 3 2 2 2" xfId="14590" xr:uid="{00000000-0005-0000-0000-0000133D0000}"/>
    <cellStyle name="Normal 2 12 3 2 2 2 2" xfId="14591" xr:uid="{00000000-0005-0000-0000-0000143D0000}"/>
    <cellStyle name="Normal 2 12 3 2 2 2 2 2" xfId="14592" xr:uid="{00000000-0005-0000-0000-0000153D0000}"/>
    <cellStyle name="Normal 2 12 3 2 2 2 2 3" xfId="14593" xr:uid="{00000000-0005-0000-0000-0000163D0000}"/>
    <cellStyle name="Normal 2 12 3 2 2 2 3" xfId="14594" xr:uid="{00000000-0005-0000-0000-0000173D0000}"/>
    <cellStyle name="Normal 2 12 3 2 2 2 3 2" xfId="14595" xr:uid="{00000000-0005-0000-0000-0000183D0000}"/>
    <cellStyle name="Normal 2 12 3 2 2 2 3 3" xfId="14596" xr:uid="{00000000-0005-0000-0000-0000193D0000}"/>
    <cellStyle name="Normal 2 12 3 2 2 2 4" xfId="14597" xr:uid="{00000000-0005-0000-0000-00001A3D0000}"/>
    <cellStyle name="Normal 2 12 3 2 2 2 4 2" xfId="14598" xr:uid="{00000000-0005-0000-0000-00001B3D0000}"/>
    <cellStyle name="Normal 2 12 3 2 2 2 4 3" xfId="14599" xr:uid="{00000000-0005-0000-0000-00001C3D0000}"/>
    <cellStyle name="Normal 2 12 3 2 2 2 5" xfId="14600" xr:uid="{00000000-0005-0000-0000-00001D3D0000}"/>
    <cellStyle name="Normal 2 12 3 2 2 2 5 2" xfId="14601" xr:uid="{00000000-0005-0000-0000-00001E3D0000}"/>
    <cellStyle name="Normal 2 12 3 2 2 2 6" xfId="14602" xr:uid="{00000000-0005-0000-0000-00001F3D0000}"/>
    <cellStyle name="Normal 2 12 3 2 2 3" xfId="14603" xr:uid="{00000000-0005-0000-0000-0000203D0000}"/>
    <cellStyle name="Normal 2 12 3 2 2 3 2" xfId="14604" xr:uid="{00000000-0005-0000-0000-0000213D0000}"/>
    <cellStyle name="Normal 2 12 3 2 2 3 2 2" xfId="14605" xr:uid="{00000000-0005-0000-0000-0000223D0000}"/>
    <cellStyle name="Normal 2 12 3 2 2 3 2 3" xfId="14606" xr:uid="{00000000-0005-0000-0000-0000233D0000}"/>
    <cellStyle name="Normal 2 12 3 2 2 3 3" xfId="14607" xr:uid="{00000000-0005-0000-0000-0000243D0000}"/>
    <cellStyle name="Normal 2 12 3 2 2 3 4" xfId="14608" xr:uid="{00000000-0005-0000-0000-0000253D0000}"/>
    <cellStyle name="Normal 2 12 3 2 2 4" xfId="14609" xr:uid="{00000000-0005-0000-0000-0000263D0000}"/>
    <cellStyle name="Normal 2 12 3 2 2 4 2" xfId="14610" xr:uid="{00000000-0005-0000-0000-0000273D0000}"/>
    <cellStyle name="Normal 2 12 3 2 2 4 2 2" xfId="14611" xr:uid="{00000000-0005-0000-0000-0000283D0000}"/>
    <cellStyle name="Normal 2 12 3 2 2 4 2 3" xfId="14612" xr:uid="{00000000-0005-0000-0000-0000293D0000}"/>
    <cellStyle name="Normal 2 12 3 2 2 4 3" xfId="14613" xr:uid="{00000000-0005-0000-0000-00002A3D0000}"/>
    <cellStyle name="Normal 2 12 3 2 2 4 4" xfId="14614" xr:uid="{00000000-0005-0000-0000-00002B3D0000}"/>
    <cellStyle name="Normal 2 12 3 2 2 5" xfId="14615" xr:uid="{00000000-0005-0000-0000-00002C3D0000}"/>
    <cellStyle name="Normal 2 12 3 2 2 5 2" xfId="14616" xr:uid="{00000000-0005-0000-0000-00002D3D0000}"/>
    <cellStyle name="Normal 2 12 3 2 2 5 3" xfId="14617" xr:uid="{00000000-0005-0000-0000-00002E3D0000}"/>
    <cellStyle name="Normal 2 12 3 2 2 6" xfId="14618" xr:uid="{00000000-0005-0000-0000-00002F3D0000}"/>
    <cellStyle name="Normal 2 12 3 2 2 6 2" xfId="14619" xr:uid="{00000000-0005-0000-0000-0000303D0000}"/>
    <cellStyle name="Normal 2 12 3 2 2 7" xfId="14620" xr:uid="{00000000-0005-0000-0000-0000313D0000}"/>
    <cellStyle name="Normal 2 12 3 2 3" xfId="14621" xr:uid="{00000000-0005-0000-0000-0000323D0000}"/>
    <cellStyle name="Normal 2 12 3 2 3 2" xfId="14622" xr:uid="{00000000-0005-0000-0000-0000333D0000}"/>
    <cellStyle name="Normal 2 12 3 2 3 2 2" xfId="14623" xr:uid="{00000000-0005-0000-0000-0000343D0000}"/>
    <cellStyle name="Normal 2 12 3 2 3 2 3" xfId="14624" xr:uid="{00000000-0005-0000-0000-0000353D0000}"/>
    <cellStyle name="Normal 2 12 3 2 3 3" xfId="14625" xr:uid="{00000000-0005-0000-0000-0000363D0000}"/>
    <cellStyle name="Normal 2 12 3 2 3 3 2" xfId="14626" xr:uid="{00000000-0005-0000-0000-0000373D0000}"/>
    <cellStyle name="Normal 2 12 3 2 3 3 3" xfId="14627" xr:uid="{00000000-0005-0000-0000-0000383D0000}"/>
    <cellStyle name="Normal 2 12 3 2 3 4" xfId="14628" xr:uid="{00000000-0005-0000-0000-0000393D0000}"/>
    <cellStyle name="Normal 2 12 3 2 3 4 2" xfId="14629" xr:uid="{00000000-0005-0000-0000-00003A3D0000}"/>
    <cellStyle name="Normal 2 12 3 2 3 4 3" xfId="14630" xr:uid="{00000000-0005-0000-0000-00003B3D0000}"/>
    <cellStyle name="Normal 2 12 3 2 3 5" xfId="14631" xr:uid="{00000000-0005-0000-0000-00003C3D0000}"/>
    <cellStyle name="Normal 2 12 3 2 3 5 2" xfId="14632" xr:uid="{00000000-0005-0000-0000-00003D3D0000}"/>
    <cellStyle name="Normal 2 12 3 2 3 6" xfId="14633" xr:uid="{00000000-0005-0000-0000-00003E3D0000}"/>
    <cellStyle name="Normal 2 12 3 2 4" xfId="14634" xr:uid="{00000000-0005-0000-0000-00003F3D0000}"/>
    <cellStyle name="Normal 2 12 3 2 4 2" xfId="14635" xr:uid="{00000000-0005-0000-0000-0000403D0000}"/>
    <cellStyle name="Normal 2 12 3 2 4 2 2" xfId="14636" xr:uid="{00000000-0005-0000-0000-0000413D0000}"/>
    <cellStyle name="Normal 2 12 3 2 4 2 3" xfId="14637" xr:uid="{00000000-0005-0000-0000-0000423D0000}"/>
    <cellStyle name="Normal 2 12 3 2 4 3" xfId="14638" xr:uid="{00000000-0005-0000-0000-0000433D0000}"/>
    <cellStyle name="Normal 2 12 3 2 4 4" xfId="14639" xr:uid="{00000000-0005-0000-0000-0000443D0000}"/>
    <cellStyle name="Normal 2 12 3 2 5" xfId="14640" xr:uid="{00000000-0005-0000-0000-0000453D0000}"/>
    <cellStyle name="Normal 2 12 3 2 5 2" xfId="14641" xr:uid="{00000000-0005-0000-0000-0000463D0000}"/>
    <cellStyle name="Normal 2 12 3 2 5 2 2" xfId="14642" xr:uid="{00000000-0005-0000-0000-0000473D0000}"/>
    <cellStyle name="Normal 2 12 3 2 5 2 3" xfId="14643" xr:uid="{00000000-0005-0000-0000-0000483D0000}"/>
    <cellStyle name="Normal 2 12 3 2 5 3" xfId="14644" xr:uid="{00000000-0005-0000-0000-0000493D0000}"/>
    <cellStyle name="Normal 2 12 3 2 5 4" xfId="14645" xr:uid="{00000000-0005-0000-0000-00004A3D0000}"/>
    <cellStyle name="Normal 2 12 3 2 6" xfId="14646" xr:uid="{00000000-0005-0000-0000-00004B3D0000}"/>
    <cellStyle name="Normal 2 12 3 2 6 2" xfId="14647" xr:uid="{00000000-0005-0000-0000-00004C3D0000}"/>
    <cellStyle name="Normal 2 12 3 2 6 3" xfId="14648" xr:uid="{00000000-0005-0000-0000-00004D3D0000}"/>
    <cellStyle name="Normal 2 12 3 2 7" xfId="14649" xr:uid="{00000000-0005-0000-0000-00004E3D0000}"/>
    <cellStyle name="Normal 2 12 3 2 7 2" xfId="14650" xr:uid="{00000000-0005-0000-0000-00004F3D0000}"/>
    <cellStyle name="Normal 2 12 3 2 8" xfId="14651" xr:uid="{00000000-0005-0000-0000-0000503D0000}"/>
    <cellStyle name="Normal 2 12 3 2 9" xfId="14652" xr:uid="{00000000-0005-0000-0000-0000513D0000}"/>
    <cellStyle name="Normal 2 12 3 3" xfId="14653" xr:uid="{00000000-0005-0000-0000-0000523D0000}"/>
    <cellStyle name="Normal 2 12 3 3 2" xfId="14654" xr:uid="{00000000-0005-0000-0000-0000533D0000}"/>
    <cellStyle name="Normal 2 12 3 3 2 2" xfId="14655" xr:uid="{00000000-0005-0000-0000-0000543D0000}"/>
    <cellStyle name="Normal 2 12 3 3 2 2 2" xfId="14656" xr:uid="{00000000-0005-0000-0000-0000553D0000}"/>
    <cellStyle name="Normal 2 12 3 3 2 2 3" xfId="14657" xr:uid="{00000000-0005-0000-0000-0000563D0000}"/>
    <cellStyle name="Normal 2 12 3 3 2 3" xfId="14658" xr:uid="{00000000-0005-0000-0000-0000573D0000}"/>
    <cellStyle name="Normal 2 12 3 3 2 3 2" xfId="14659" xr:uid="{00000000-0005-0000-0000-0000583D0000}"/>
    <cellStyle name="Normal 2 12 3 3 2 3 3" xfId="14660" xr:uid="{00000000-0005-0000-0000-0000593D0000}"/>
    <cellStyle name="Normal 2 12 3 3 2 4" xfId="14661" xr:uid="{00000000-0005-0000-0000-00005A3D0000}"/>
    <cellStyle name="Normal 2 12 3 3 2 4 2" xfId="14662" xr:uid="{00000000-0005-0000-0000-00005B3D0000}"/>
    <cellStyle name="Normal 2 12 3 3 2 4 3" xfId="14663" xr:uid="{00000000-0005-0000-0000-00005C3D0000}"/>
    <cellStyle name="Normal 2 12 3 3 2 5" xfId="14664" xr:uid="{00000000-0005-0000-0000-00005D3D0000}"/>
    <cellStyle name="Normal 2 12 3 3 2 5 2" xfId="14665" xr:uid="{00000000-0005-0000-0000-00005E3D0000}"/>
    <cellStyle name="Normal 2 12 3 3 2 6" xfId="14666" xr:uid="{00000000-0005-0000-0000-00005F3D0000}"/>
    <cellStyle name="Normal 2 12 3 3 3" xfId="14667" xr:uid="{00000000-0005-0000-0000-0000603D0000}"/>
    <cellStyle name="Normal 2 12 3 3 3 2" xfId="14668" xr:uid="{00000000-0005-0000-0000-0000613D0000}"/>
    <cellStyle name="Normal 2 12 3 3 3 2 2" xfId="14669" xr:uid="{00000000-0005-0000-0000-0000623D0000}"/>
    <cellStyle name="Normal 2 12 3 3 3 2 3" xfId="14670" xr:uid="{00000000-0005-0000-0000-0000633D0000}"/>
    <cellStyle name="Normal 2 12 3 3 3 3" xfId="14671" xr:uid="{00000000-0005-0000-0000-0000643D0000}"/>
    <cellStyle name="Normal 2 12 3 3 3 4" xfId="14672" xr:uid="{00000000-0005-0000-0000-0000653D0000}"/>
    <cellStyle name="Normal 2 12 3 3 4" xfId="14673" xr:uid="{00000000-0005-0000-0000-0000663D0000}"/>
    <cellStyle name="Normal 2 12 3 3 4 2" xfId="14674" xr:uid="{00000000-0005-0000-0000-0000673D0000}"/>
    <cellStyle name="Normal 2 12 3 3 4 2 2" xfId="14675" xr:uid="{00000000-0005-0000-0000-0000683D0000}"/>
    <cellStyle name="Normal 2 12 3 3 4 2 3" xfId="14676" xr:uid="{00000000-0005-0000-0000-0000693D0000}"/>
    <cellStyle name="Normal 2 12 3 3 4 3" xfId="14677" xr:uid="{00000000-0005-0000-0000-00006A3D0000}"/>
    <cellStyle name="Normal 2 12 3 3 4 4" xfId="14678" xr:uid="{00000000-0005-0000-0000-00006B3D0000}"/>
    <cellStyle name="Normal 2 12 3 3 5" xfId="14679" xr:uid="{00000000-0005-0000-0000-00006C3D0000}"/>
    <cellStyle name="Normal 2 12 3 3 5 2" xfId="14680" xr:uid="{00000000-0005-0000-0000-00006D3D0000}"/>
    <cellStyle name="Normal 2 12 3 3 5 3" xfId="14681" xr:uid="{00000000-0005-0000-0000-00006E3D0000}"/>
    <cellStyle name="Normal 2 12 3 3 6" xfId="14682" xr:uid="{00000000-0005-0000-0000-00006F3D0000}"/>
    <cellStyle name="Normal 2 12 3 3 6 2" xfId="14683" xr:uid="{00000000-0005-0000-0000-0000703D0000}"/>
    <cellStyle name="Normal 2 12 3 3 7" xfId="14684" xr:uid="{00000000-0005-0000-0000-0000713D0000}"/>
    <cellStyle name="Normal 2 12 3 3 8" xfId="14685" xr:uid="{00000000-0005-0000-0000-0000723D0000}"/>
    <cellStyle name="Normal 2 12 3 4" xfId="14686" xr:uid="{00000000-0005-0000-0000-0000733D0000}"/>
    <cellStyle name="Normal 2 12 3 4 2" xfId="14687" xr:uid="{00000000-0005-0000-0000-0000743D0000}"/>
    <cellStyle name="Normal 2 12 3 4 2 2" xfId="14688" xr:uid="{00000000-0005-0000-0000-0000753D0000}"/>
    <cellStyle name="Normal 2 12 3 4 2 3" xfId="14689" xr:uid="{00000000-0005-0000-0000-0000763D0000}"/>
    <cellStyle name="Normal 2 12 3 4 3" xfId="14690" xr:uid="{00000000-0005-0000-0000-0000773D0000}"/>
    <cellStyle name="Normal 2 12 3 4 3 2" xfId="14691" xr:uid="{00000000-0005-0000-0000-0000783D0000}"/>
    <cellStyle name="Normal 2 12 3 4 3 3" xfId="14692" xr:uid="{00000000-0005-0000-0000-0000793D0000}"/>
    <cellStyle name="Normal 2 12 3 4 4" xfId="14693" xr:uid="{00000000-0005-0000-0000-00007A3D0000}"/>
    <cellStyle name="Normal 2 12 3 4 4 2" xfId="14694" xr:uid="{00000000-0005-0000-0000-00007B3D0000}"/>
    <cellStyle name="Normal 2 12 3 4 4 3" xfId="14695" xr:uid="{00000000-0005-0000-0000-00007C3D0000}"/>
    <cellStyle name="Normal 2 12 3 4 5" xfId="14696" xr:uid="{00000000-0005-0000-0000-00007D3D0000}"/>
    <cellStyle name="Normal 2 12 3 4 5 2" xfId="14697" xr:uid="{00000000-0005-0000-0000-00007E3D0000}"/>
    <cellStyle name="Normal 2 12 3 4 6" xfId="14698" xr:uid="{00000000-0005-0000-0000-00007F3D0000}"/>
    <cellStyle name="Normal 2 12 3 5" xfId="14699" xr:uid="{00000000-0005-0000-0000-0000803D0000}"/>
    <cellStyle name="Normal 2 12 3 5 2" xfId="14700" xr:uid="{00000000-0005-0000-0000-0000813D0000}"/>
    <cellStyle name="Normal 2 12 3 5 2 2" xfId="14701" xr:uid="{00000000-0005-0000-0000-0000823D0000}"/>
    <cellStyle name="Normal 2 12 3 5 2 3" xfId="14702" xr:uid="{00000000-0005-0000-0000-0000833D0000}"/>
    <cellStyle name="Normal 2 12 3 5 3" xfId="14703" xr:uid="{00000000-0005-0000-0000-0000843D0000}"/>
    <cellStyle name="Normal 2 12 3 5 4" xfId="14704" xr:uid="{00000000-0005-0000-0000-0000853D0000}"/>
    <cellStyle name="Normal 2 12 3 6" xfId="14705" xr:uid="{00000000-0005-0000-0000-0000863D0000}"/>
    <cellStyle name="Normal 2 12 3 6 2" xfId="14706" xr:uid="{00000000-0005-0000-0000-0000873D0000}"/>
    <cellStyle name="Normal 2 12 3 6 2 2" xfId="14707" xr:uid="{00000000-0005-0000-0000-0000883D0000}"/>
    <cellStyle name="Normal 2 12 3 6 2 3" xfId="14708" xr:uid="{00000000-0005-0000-0000-0000893D0000}"/>
    <cellStyle name="Normal 2 12 3 6 3" xfId="14709" xr:uid="{00000000-0005-0000-0000-00008A3D0000}"/>
    <cellStyle name="Normal 2 12 3 6 4" xfId="14710" xr:uid="{00000000-0005-0000-0000-00008B3D0000}"/>
    <cellStyle name="Normal 2 12 3 7" xfId="14711" xr:uid="{00000000-0005-0000-0000-00008C3D0000}"/>
    <cellStyle name="Normal 2 12 3 7 2" xfId="14712" xr:uid="{00000000-0005-0000-0000-00008D3D0000}"/>
    <cellStyle name="Normal 2 12 3 7 3" xfId="14713" xr:uid="{00000000-0005-0000-0000-00008E3D0000}"/>
    <cellStyle name="Normal 2 12 3 8" xfId="14714" xr:uid="{00000000-0005-0000-0000-00008F3D0000}"/>
    <cellStyle name="Normal 2 12 3 8 2" xfId="14715" xr:uid="{00000000-0005-0000-0000-0000903D0000}"/>
    <cellStyle name="Normal 2 12 3 9" xfId="14716" xr:uid="{00000000-0005-0000-0000-0000913D0000}"/>
    <cellStyle name="Normal 2 12 4" xfId="14717" xr:uid="{00000000-0005-0000-0000-0000923D0000}"/>
    <cellStyle name="Normal 2 12 4 2" xfId="14718" xr:uid="{00000000-0005-0000-0000-0000933D0000}"/>
    <cellStyle name="Normal 2 12 4 2 2" xfId="14719" xr:uid="{00000000-0005-0000-0000-0000943D0000}"/>
    <cellStyle name="Normal 2 12 4 2 2 2" xfId="14720" xr:uid="{00000000-0005-0000-0000-0000953D0000}"/>
    <cellStyle name="Normal 2 12 4 2 2 2 2" xfId="14721" xr:uid="{00000000-0005-0000-0000-0000963D0000}"/>
    <cellStyle name="Normal 2 12 4 2 2 2 3" xfId="14722" xr:uid="{00000000-0005-0000-0000-0000973D0000}"/>
    <cellStyle name="Normal 2 12 4 2 2 3" xfId="14723" xr:uid="{00000000-0005-0000-0000-0000983D0000}"/>
    <cellStyle name="Normal 2 12 4 2 2 3 2" xfId="14724" xr:uid="{00000000-0005-0000-0000-0000993D0000}"/>
    <cellStyle name="Normal 2 12 4 2 2 3 3" xfId="14725" xr:uid="{00000000-0005-0000-0000-00009A3D0000}"/>
    <cellStyle name="Normal 2 12 4 2 2 4" xfId="14726" xr:uid="{00000000-0005-0000-0000-00009B3D0000}"/>
    <cellStyle name="Normal 2 12 4 2 2 4 2" xfId="14727" xr:uid="{00000000-0005-0000-0000-00009C3D0000}"/>
    <cellStyle name="Normal 2 12 4 2 2 4 3" xfId="14728" xr:uid="{00000000-0005-0000-0000-00009D3D0000}"/>
    <cellStyle name="Normal 2 12 4 2 2 5" xfId="14729" xr:uid="{00000000-0005-0000-0000-00009E3D0000}"/>
    <cellStyle name="Normal 2 12 4 2 2 5 2" xfId="14730" xr:uid="{00000000-0005-0000-0000-00009F3D0000}"/>
    <cellStyle name="Normal 2 12 4 2 2 6" xfId="14731" xr:uid="{00000000-0005-0000-0000-0000A03D0000}"/>
    <cellStyle name="Normal 2 12 4 2 3" xfId="14732" xr:uid="{00000000-0005-0000-0000-0000A13D0000}"/>
    <cellStyle name="Normal 2 12 4 2 3 2" xfId="14733" xr:uid="{00000000-0005-0000-0000-0000A23D0000}"/>
    <cellStyle name="Normal 2 12 4 2 3 2 2" xfId="14734" xr:uid="{00000000-0005-0000-0000-0000A33D0000}"/>
    <cellStyle name="Normal 2 12 4 2 3 2 3" xfId="14735" xr:uid="{00000000-0005-0000-0000-0000A43D0000}"/>
    <cellStyle name="Normal 2 12 4 2 3 3" xfId="14736" xr:uid="{00000000-0005-0000-0000-0000A53D0000}"/>
    <cellStyle name="Normal 2 12 4 2 3 4" xfId="14737" xr:uid="{00000000-0005-0000-0000-0000A63D0000}"/>
    <cellStyle name="Normal 2 12 4 2 4" xfId="14738" xr:uid="{00000000-0005-0000-0000-0000A73D0000}"/>
    <cellStyle name="Normal 2 12 4 2 4 2" xfId="14739" xr:uid="{00000000-0005-0000-0000-0000A83D0000}"/>
    <cellStyle name="Normal 2 12 4 2 4 2 2" xfId="14740" xr:uid="{00000000-0005-0000-0000-0000A93D0000}"/>
    <cellStyle name="Normal 2 12 4 2 4 2 3" xfId="14741" xr:uid="{00000000-0005-0000-0000-0000AA3D0000}"/>
    <cellStyle name="Normal 2 12 4 2 4 3" xfId="14742" xr:uid="{00000000-0005-0000-0000-0000AB3D0000}"/>
    <cellStyle name="Normal 2 12 4 2 4 4" xfId="14743" xr:uid="{00000000-0005-0000-0000-0000AC3D0000}"/>
    <cellStyle name="Normal 2 12 4 2 5" xfId="14744" xr:uid="{00000000-0005-0000-0000-0000AD3D0000}"/>
    <cellStyle name="Normal 2 12 4 2 5 2" xfId="14745" xr:uid="{00000000-0005-0000-0000-0000AE3D0000}"/>
    <cellStyle name="Normal 2 12 4 2 5 3" xfId="14746" xr:uid="{00000000-0005-0000-0000-0000AF3D0000}"/>
    <cellStyle name="Normal 2 12 4 2 6" xfId="14747" xr:uid="{00000000-0005-0000-0000-0000B03D0000}"/>
    <cellStyle name="Normal 2 12 4 2 6 2" xfId="14748" xr:uid="{00000000-0005-0000-0000-0000B13D0000}"/>
    <cellStyle name="Normal 2 12 4 2 7" xfId="14749" xr:uid="{00000000-0005-0000-0000-0000B23D0000}"/>
    <cellStyle name="Normal 2 12 4 2 8" xfId="14750" xr:uid="{00000000-0005-0000-0000-0000B33D0000}"/>
    <cellStyle name="Normal 2 12 4 3" xfId="14751" xr:uid="{00000000-0005-0000-0000-0000B43D0000}"/>
    <cellStyle name="Normal 2 12 4 3 2" xfId="14752" xr:uid="{00000000-0005-0000-0000-0000B53D0000}"/>
    <cellStyle name="Normal 2 12 4 3 2 2" xfId="14753" xr:uid="{00000000-0005-0000-0000-0000B63D0000}"/>
    <cellStyle name="Normal 2 12 4 3 2 3" xfId="14754" xr:uid="{00000000-0005-0000-0000-0000B73D0000}"/>
    <cellStyle name="Normal 2 12 4 3 3" xfId="14755" xr:uid="{00000000-0005-0000-0000-0000B83D0000}"/>
    <cellStyle name="Normal 2 12 4 3 3 2" xfId="14756" xr:uid="{00000000-0005-0000-0000-0000B93D0000}"/>
    <cellStyle name="Normal 2 12 4 3 3 3" xfId="14757" xr:uid="{00000000-0005-0000-0000-0000BA3D0000}"/>
    <cellStyle name="Normal 2 12 4 3 4" xfId="14758" xr:uid="{00000000-0005-0000-0000-0000BB3D0000}"/>
    <cellStyle name="Normal 2 12 4 3 4 2" xfId="14759" xr:uid="{00000000-0005-0000-0000-0000BC3D0000}"/>
    <cellStyle name="Normal 2 12 4 3 4 3" xfId="14760" xr:uid="{00000000-0005-0000-0000-0000BD3D0000}"/>
    <cellStyle name="Normal 2 12 4 3 5" xfId="14761" xr:uid="{00000000-0005-0000-0000-0000BE3D0000}"/>
    <cellStyle name="Normal 2 12 4 3 5 2" xfId="14762" xr:uid="{00000000-0005-0000-0000-0000BF3D0000}"/>
    <cellStyle name="Normal 2 12 4 3 6" xfId="14763" xr:uid="{00000000-0005-0000-0000-0000C03D0000}"/>
    <cellStyle name="Normal 2 12 4 3 7" xfId="14764" xr:uid="{00000000-0005-0000-0000-0000C13D0000}"/>
    <cellStyle name="Normal 2 12 4 4" xfId="14765" xr:uid="{00000000-0005-0000-0000-0000C23D0000}"/>
    <cellStyle name="Normal 2 12 4 4 2" xfId="14766" xr:uid="{00000000-0005-0000-0000-0000C33D0000}"/>
    <cellStyle name="Normal 2 12 4 4 2 2" xfId="14767" xr:uid="{00000000-0005-0000-0000-0000C43D0000}"/>
    <cellStyle name="Normal 2 12 4 4 2 3" xfId="14768" xr:uid="{00000000-0005-0000-0000-0000C53D0000}"/>
    <cellStyle name="Normal 2 12 4 4 3" xfId="14769" xr:uid="{00000000-0005-0000-0000-0000C63D0000}"/>
    <cellStyle name="Normal 2 12 4 4 4" xfId="14770" xr:uid="{00000000-0005-0000-0000-0000C73D0000}"/>
    <cellStyle name="Normal 2 12 4 5" xfId="14771" xr:uid="{00000000-0005-0000-0000-0000C83D0000}"/>
    <cellStyle name="Normal 2 12 4 5 2" xfId="14772" xr:uid="{00000000-0005-0000-0000-0000C93D0000}"/>
    <cellStyle name="Normal 2 12 4 5 2 2" xfId="14773" xr:uid="{00000000-0005-0000-0000-0000CA3D0000}"/>
    <cellStyle name="Normal 2 12 4 5 2 3" xfId="14774" xr:uid="{00000000-0005-0000-0000-0000CB3D0000}"/>
    <cellStyle name="Normal 2 12 4 5 3" xfId="14775" xr:uid="{00000000-0005-0000-0000-0000CC3D0000}"/>
    <cellStyle name="Normal 2 12 4 5 4" xfId="14776" xr:uid="{00000000-0005-0000-0000-0000CD3D0000}"/>
    <cellStyle name="Normal 2 12 4 6" xfId="14777" xr:uid="{00000000-0005-0000-0000-0000CE3D0000}"/>
    <cellStyle name="Normal 2 12 4 6 2" xfId="14778" xr:uid="{00000000-0005-0000-0000-0000CF3D0000}"/>
    <cellStyle name="Normal 2 12 4 6 3" xfId="14779" xr:uid="{00000000-0005-0000-0000-0000D03D0000}"/>
    <cellStyle name="Normal 2 12 4 7" xfId="14780" xr:uid="{00000000-0005-0000-0000-0000D13D0000}"/>
    <cellStyle name="Normal 2 12 4 7 2" xfId="14781" xr:uid="{00000000-0005-0000-0000-0000D23D0000}"/>
    <cellStyle name="Normal 2 12 4 8" xfId="14782" xr:uid="{00000000-0005-0000-0000-0000D33D0000}"/>
    <cellStyle name="Normal 2 12 4 9" xfId="14783" xr:uid="{00000000-0005-0000-0000-0000D43D0000}"/>
    <cellStyle name="Normal 2 12 5" xfId="14784" xr:uid="{00000000-0005-0000-0000-0000D53D0000}"/>
    <cellStyle name="Normal 2 12 5 2" xfId="14785" xr:uid="{00000000-0005-0000-0000-0000D63D0000}"/>
    <cellStyle name="Normal 2 12 5 2 2" xfId="14786" xr:uid="{00000000-0005-0000-0000-0000D73D0000}"/>
    <cellStyle name="Normal 2 12 5 2 2 2" xfId="14787" xr:uid="{00000000-0005-0000-0000-0000D83D0000}"/>
    <cellStyle name="Normal 2 12 5 2 2 3" xfId="14788" xr:uid="{00000000-0005-0000-0000-0000D93D0000}"/>
    <cellStyle name="Normal 2 12 5 2 3" xfId="14789" xr:uid="{00000000-0005-0000-0000-0000DA3D0000}"/>
    <cellStyle name="Normal 2 12 5 2 3 2" xfId="14790" xr:uid="{00000000-0005-0000-0000-0000DB3D0000}"/>
    <cellStyle name="Normal 2 12 5 2 3 3" xfId="14791" xr:uid="{00000000-0005-0000-0000-0000DC3D0000}"/>
    <cellStyle name="Normal 2 12 5 2 4" xfId="14792" xr:uid="{00000000-0005-0000-0000-0000DD3D0000}"/>
    <cellStyle name="Normal 2 12 5 2 4 2" xfId="14793" xr:uid="{00000000-0005-0000-0000-0000DE3D0000}"/>
    <cellStyle name="Normal 2 12 5 2 4 3" xfId="14794" xr:uid="{00000000-0005-0000-0000-0000DF3D0000}"/>
    <cellStyle name="Normal 2 12 5 2 5" xfId="14795" xr:uid="{00000000-0005-0000-0000-0000E03D0000}"/>
    <cellStyle name="Normal 2 12 5 2 5 2" xfId="14796" xr:uid="{00000000-0005-0000-0000-0000E13D0000}"/>
    <cellStyle name="Normal 2 12 5 2 6" xfId="14797" xr:uid="{00000000-0005-0000-0000-0000E23D0000}"/>
    <cellStyle name="Normal 2 12 5 3" xfId="14798" xr:uid="{00000000-0005-0000-0000-0000E33D0000}"/>
    <cellStyle name="Normal 2 12 5 3 2" xfId="14799" xr:uid="{00000000-0005-0000-0000-0000E43D0000}"/>
    <cellStyle name="Normal 2 12 5 3 2 2" xfId="14800" xr:uid="{00000000-0005-0000-0000-0000E53D0000}"/>
    <cellStyle name="Normal 2 12 5 3 2 3" xfId="14801" xr:uid="{00000000-0005-0000-0000-0000E63D0000}"/>
    <cellStyle name="Normal 2 12 5 3 3" xfId="14802" xr:uid="{00000000-0005-0000-0000-0000E73D0000}"/>
    <cellStyle name="Normal 2 12 5 3 4" xfId="14803" xr:uid="{00000000-0005-0000-0000-0000E83D0000}"/>
    <cellStyle name="Normal 2 12 5 4" xfId="14804" xr:uid="{00000000-0005-0000-0000-0000E93D0000}"/>
    <cellStyle name="Normal 2 12 5 4 2" xfId="14805" xr:uid="{00000000-0005-0000-0000-0000EA3D0000}"/>
    <cellStyle name="Normal 2 12 5 4 2 2" xfId="14806" xr:uid="{00000000-0005-0000-0000-0000EB3D0000}"/>
    <cellStyle name="Normal 2 12 5 4 2 3" xfId="14807" xr:uid="{00000000-0005-0000-0000-0000EC3D0000}"/>
    <cellStyle name="Normal 2 12 5 4 3" xfId="14808" xr:uid="{00000000-0005-0000-0000-0000ED3D0000}"/>
    <cellStyle name="Normal 2 12 5 4 4" xfId="14809" xr:uid="{00000000-0005-0000-0000-0000EE3D0000}"/>
    <cellStyle name="Normal 2 12 5 5" xfId="14810" xr:uid="{00000000-0005-0000-0000-0000EF3D0000}"/>
    <cellStyle name="Normal 2 12 5 5 2" xfId="14811" xr:uid="{00000000-0005-0000-0000-0000F03D0000}"/>
    <cellStyle name="Normal 2 12 5 5 3" xfId="14812" xr:uid="{00000000-0005-0000-0000-0000F13D0000}"/>
    <cellStyle name="Normal 2 12 5 6" xfId="14813" xr:uid="{00000000-0005-0000-0000-0000F23D0000}"/>
    <cellStyle name="Normal 2 12 5 6 2" xfId="14814" xr:uid="{00000000-0005-0000-0000-0000F33D0000}"/>
    <cellStyle name="Normal 2 12 5 7" xfId="14815" xr:uid="{00000000-0005-0000-0000-0000F43D0000}"/>
    <cellStyle name="Normal 2 12 5 8" xfId="14816" xr:uid="{00000000-0005-0000-0000-0000F53D0000}"/>
    <cellStyle name="Normal 2 12 6" xfId="14817" xr:uid="{00000000-0005-0000-0000-0000F63D0000}"/>
    <cellStyle name="Normal 2 12 6 2" xfId="14818" xr:uid="{00000000-0005-0000-0000-0000F73D0000}"/>
    <cellStyle name="Normal 2 12 6 2 2" xfId="14819" xr:uid="{00000000-0005-0000-0000-0000F83D0000}"/>
    <cellStyle name="Normal 2 12 6 2 3" xfId="14820" xr:uid="{00000000-0005-0000-0000-0000F93D0000}"/>
    <cellStyle name="Normal 2 12 6 2 4" xfId="14821" xr:uid="{00000000-0005-0000-0000-0000FA3D0000}"/>
    <cellStyle name="Normal 2 12 6 3" xfId="14822" xr:uid="{00000000-0005-0000-0000-0000FB3D0000}"/>
    <cellStyle name="Normal 2 12 6 3 2" xfId="14823" xr:uid="{00000000-0005-0000-0000-0000FC3D0000}"/>
    <cellStyle name="Normal 2 12 6 3 3" xfId="14824" xr:uid="{00000000-0005-0000-0000-0000FD3D0000}"/>
    <cellStyle name="Normal 2 12 6 3 4" xfId="14825" xr:uid="{00000000-0005-0000-0000-0000FE3D0000}"/>
    <cellStyle name="Normal 2 12 6 4" xfId="14826" xr:uid="{00000000-0005-0000-0000-0000FF3D0000}"/>
    <cellStyle name="Normal 2 12 6 4 2" xfId="14827" xr:uid="{00000000-0005-0000-0000-0000003E0000}"/>
    <cellStyle name="Normal 2 12 6 4 3" xfId="14828" xr:uid="{00000000-0005-0000-0000-0000013E0000}"/>
    <cellStyle name="Normal 2 12 6 5" xfId="14829" xr:uid="{00000000-0005-0000-0000-0000023E0000}"/>
    <cellStyle name="Normal 2 12 6 5 2" xfId="14830" xr:uid="{00000000-0005-0000-0000-0000033E0000}"/>
    <cellStyle name="Normal 2 12 6 6" xfId="14831" xr:uid="{00000000-0005-0000-0000-0000043E0000}"/>
    <cellStyle name="Normal 2 12 6 7" xfId="14832" xr:uid="{00000000-0005-0000-0000-0000053E0000}"/>
    <cellStyle name="Normal 2 12 7" xfId="14833" xr:uid="{00000000-0005-0000-0000-0000063E0000}"/>
    <cellStyle name="Normal 2 12 7 2" xfId="14834" xr:uid="{00000000-0005-0000-0000-0000073E0000}"/>
    <cellStyle name="Normal 2 12 7 2 2" xfId="14835" xr:uid="{00000000-0005-0000-0000-0000083E0000}"/>
    <cellStyle name="Normal 2 12 7 2 3" xfId="14836" xr:uid="{00000000-0005-0000-0000-0000093E0000}"/>
    <cellStyle name="Normal 2 12 7 3" xfId="14837" xr:uid="{00000000-0005-0000-0000-00000A3E0000}"/>
    <cellStyle name="Normal 2 12 7 4" xfId="14838" xr:uid="{00000000-0005-0000-0000-00000B3E0000}"/>
    <cellStyle name="Normal 2 12 7 5" xfId="14839" xr:uid="{00000000-0005-0000-0000-00000C3E0000}"/>
    <cellStyle name="Normal 2 12 8" xfId="14840" xr:uid="{00000000-0005-0000-0000-00000D3E0000}"/>
    <cellStyle name="Normal 2 12 8 2" xfId="14841" xr:uid="{00000000-0005-0000-0000-00000E3E0000}"/>
    <cellStyle name="Normal 2 12 8 2 2" xfId="14842" xr:uid="{00000000-0005-0000-0000-00000F3E0000}"/>
    <cellStyle name="Normal 2 12 8 2 3" xfId="14843" xr:uid="{00000000-0005-0000-0000-0000103E0000}"/>
    <cellStyle name="Normal 2 12 8 2 4" xfId="14844" xr:uid="{00000000-0005-0000-0000-0000113E0000}"/>
    <cellStyle name="Normal 2 12 8 3" xfId="14845" xr:uid="{00000000-0005-0000-0000-0000123E0000}"/>
    <cellStyle name="Normal 2 12 8 4" xfId="14846" xr:uid="{00000000-0005-0000-0000-0000133E0000}"/>
    <cellStyle name="Normal 2 12 8 5" xfId="14847" xr:uid="{00000000-0005-0000-0000-0000143E0000}"/>
    <cellStyle name="Normal 2 12 9" xfId="14848" xr:uid="{00000000-0005-0000-0000-0000153E0000}"/>
    <cellStyle name="Normal 2 12 9 2" xfId="14849" xr:uid="{00000000-0005-0000-0000-0000163E0000}"/>
    <cellStyle name="Normal 2 12 9 3" xfId="14850" xr:uid="{00000000-0005-0000-0000-0000173E0000}"/>
    <cellStyle name="Normal 2 12 9 4" xfId="14851" xr:uid="{00000000-0005-0000-0000-0000183E0000}"/>
    <cellStyle name="Normal 2 13" xfId="14852" xr:uid="{00000000-0005-0000-0000-0000193E0000}"/>
    <cellStyle name="Normal 2 13 10" xfId="14853" xr:uid="{00000000-0005-0000-0000-00001A3E0000}"/>
    <cellStyle name="Normal 2 13 10 2" xfId="14854" xr:uid="{00000000-0005-0000-0000-00001B3E0000}"/>
    <cellStyle name="Normal 2 13 11" xfId="14855" xr:uid="{00000000-0005-0000-0000-00001C3E0000}"/>
    <cellStyle name="Normal 2 13 12" xfId="14856" xr:uid="{00000000-0005-0000-0000-00001D3E0000}"/>
    <cellStyle name="Normal 2 13 13" xfId="36194" xr:uid="{00000000-0005-0000-0000-00001E3E0000}"/>
    <cellStyle name="Normal 2 13 14" xfId="43586" xr:uid="{00000000-0005-0000-0000-00001F3E0000}"/>
    <cellStyle name="Normal 2 13 2" xfId="14857" xr:uid="{00000000-0005-0000-0000-0000203E0000}"/>
    <cellStyle name="Normal 2 13 2 10" xfId="14858" xr:uid="{00000000-0005-0000-0000-0000213E0000}"/>
    <cellStyle name="Normal 2 13 2 11" xfId="36583" xr:uid="{00000000-0005-0000-0000-0000223E0000}"/>
    <cellStyle name="Normal 2 13 2 2" xfId="14859" xr:uid="{00000000-0005-0000-0000-0000233E0000}"/>
    <cellStyle name="Normal 2 13 2 2 2" xfId="14860" xr:uid="{00000000-0005-0000-0000-0000243E0000}"/>
    <cellStyle name="Normal 2 13 2 2 2 2" xfId="14861" xr:uid="{00000000-0005-0000-0000-0000253E0000}"/>
    <cellStyle name="Normal 2 13 2 2 2 2 2" xfId="14862" xr:uid="{00000000-0005-0000-0000-0000263E0000}"/>
    <cellStyle name="Normal 2 13 2 2 2 2 2 2" xfId="14863" xr:uid="{00000000-0005-0000-0000-0000273E0000}"/>
    <cellStyle name="Normal 2 13 2 2 2 2 2 3" xfId="14864" xr:uid="{00000000-0005-0000-0000-0000283E0000}"/>
    <cellStyle name="Normal 2 13 2 2 2 2 3" xfId="14865" xr:uid="{00000000-0005-0000-0000-0000293E0000}"/>
    <cellStyle name="Normal 2 13 2 2 2 2 3 2" xfId="14866" xr:uid="{00000000-0005-0000-0000-00002A3E0000}"/>
    <cellStyle name="Normal 2 13 2 2 2 2 3 3" xfId="14867" xr:uid="{00000000-0005-0000-0000-00002B3E0000}"/>
    <cellStyle name="Normal 2 13 2 2 2 2 4" xfId="14868" xr:uid="{00000000-0005-0000-0000-00002C3E0000}"/>
    <cellStyle name="Normal 2 13 2 2 2 2 4 2" xfId="14869" xr:uid="{00000000-0005-0000-0000-00002D3E0000}"/>
    <cellStyle name="Normal 2 13 2 2 2 2 4 3" xfId="14870" xr:uid="{00000000-0005-0000-0000-00002E3E0000}"/>
    <cellStyle name="Normal 2 13 2 2 2 2 5" xfId="14871" xr:uid="{00000000-0005-0000-0000-00002F3E0000}"/>
    <cellStyle name="Normal 2 13 2 2 2 2 5 2" xfId="14872" xr:uid="{00000000-0005-0000-0000-0000303E0000}"/>
    <cellStyle name="Normal 2 13 2 2 2 2 6" xfId="14873" xr:uid="{00000000-0005-0000-0000-0000313E0000}"/>
    <cellStyle name="Normal 2 13 2 2 2 3" xfId="14874" xr:uid="{00000000-0005-0000-0000-0000323E0000}"/>
    <cellStyle name="Normal 2 13 2 2 2 3 2" xfId="14875" xr:uid="{00000000-0005-0000-0000-0000333E0000}"/>
    <cellStyle name="Normal 2 13 2 2 2 3 2 2" xfId="14876" xr:uid="{00000000-0005-0000-0000-0000343E0000}"/>
    <cellStyle name="Normal 2 13 2 2 2 3 2 3" xfId="14877" xr:uid="{00000000-0005-0000-0000-0000353E0000}"/>
    <cellStyle name="Normal 2 13 2 2 2 3 3" xfId="14878" xr:uid="{00000000-0005-0000-0000-0000363E0000}"/>
    <cellStyle name="Normal 2 13 2 2 2 3 4" xfId="14879" xr:uid="{00000000-0005-0000-0000-0000373E0000}"/>
    <cellStyle name="Normal 2 13 2 2 2 4" xfId="14880" xr:uid="{00000000-0005-0000-0000-0000383E0000}"/>
    <cellStyle name="Normal 2 13 2 2 2 4 2" xfId="14881" xr:uid="{00000000-0005-0000-0000-0000393E0000}"/>
    <cellStyle name="Normal 2 13 2 2 2 4 2 2" xfId="14882" xr:uid="{00000000-0005-0000-0000-00003A3E0000}"/>
    <cellStyle name="Normal 2 13 2 2 2 4 2 3" xfId="14883" xr:uid="{00000000-0005-0000-0000-00003B3E0000}"/>
    <cellStyle name="Normal 2 13 2 2 2 4 3" xfId="14884" xr:uid="{00000000-0005-0000-0000-00003C3E0000}"/>
    <cellStyle name="Normal 2 13 2 2 2 4 4" xfId="14885" xr:uid="{00000000-0005-0000-0000-00003D3E0000}"/>
    <cellStyle name="Normal 2 13 2 2 2 5" xfId="14886" xr:uid="{00000000-0005-0000-0000-00003E3E0000}"/>
    <cellStyle name="Normal 2 13 2 2 2 5 2" xfId="14887" xr:uid="{00000000-0005-0000-0000-00003F3E0000}"/>
    <cellStyle name="Normal 2 13 2 2 2 5 3" xfId="14888" xr:uid="{00000000-0005-0000-0000-0000403E0000}"/>
    <cellStyle name="Normal 2 13 2 2 2 6" xfId="14889" xr:uid="{00000000-0005-0000-0000-0000413E0000}"/>
    <cellStyle name="Normal 2 13 2 2 2 6 2" xfId="14890" xr:uid="{00000000-0005-0000-0000-0000423E0000}"/>
    <cellStyle name="Normal 2 13 2 2 2 7" xfId="14891" xr:uid="{00000000-0005-0000-0000-0000433E0000}"/>
    <cellStyle name="Normal 2 13 2 2 3" xfId="14892" xr:uid="{00000000-0005-0000-0000-0000443E0000}"/>
    <cellStyle name="Normal 2 13 2 2 3 2" xfId="14893" xr:uid="{00000000-0005-0000-0000-0000453E0000}"/>
    <cellStyle name="Normal 2 13 2 2 3 2 2" xfId="14894" xr:uid="{00000000-0005-0000-0000-0000463E0000}"/>
    <cellStyle name="Normal 2 13 2 2 3 2 3" xfId="14895" xr:uid="{00000000-0005-0000-0000-0000473E0000}"/>
    <cellStyle name="Normal 2 13 2 2 3 3" xfId="14896" xr:uid="{00000000-0005-0000-0000-0000483E0000}"/>
    <cellStyle name="Normal 2 13 2 2 3 3 2" xfId="14897" xr:uid="{00000000-0005-0000-0000-0000493E0000}"/>
    <cellStyle name="Normal 2 13 2 2 3 3 3" xfId="14898" xr:uid="{00000000-0005-0000-0000-00004A3E0000}"/>
    <cellStyle name="Normal 2 13 2 2 3 4" xfId="14899" xr:uid="{00000000-0005-0000-0000-00004B3E0000}"/>
    <cellStyle name="Normal 2 13 2 2 3 4 2" xfId="14900" xr:uid="{00000000-0005-0000-0000-00004C3E0000}"/>
    <cellStyle name="Normal 2 13 2 2 3 4 3" xfId="14901" xr:uid="{00000000-0005-0000-0000-00004D3E0000}"/>
    <cellStyle name="Normal 2 13 2 2 3 5" xfId="14902" xr:uid="{00000000-0005-0000-0000-00004E3E0000}"/>
    <cellStyle name="Normal 2 13 2 2 3 5 2" xfId="14903" xr:uid="{00000000-0005-0000-0000-00004F3E0000}"/>
    <cellStyle name="Normal 2 13 2 2 3 6" xfId="14904" xr:uid="{00000000-0005-0000-0000-0000503E0000}"/>
    <cellStyle name="Normal 2 13 2 2 4" xfId="14905" xr:uid="{00000000-0005-0000-0000-0000513E0000}"/>
    <cellStyle name="Normal 2 13 2 2 4 2" xfId="14906" xr:uid="{00000000-0005-0000-0000-0000523E0000}"/>
    <cellStyle name="Normal 2 13 2 2 4 2 2" xfId="14907" xr:uid="{00000000-0005-0000-0000-0000533E0000}"/>
    <cellStyle name="Normal 2 13 2 2 4 2 3" xfId="14908" xr:uid="{00000000-0005-0000-0000-0000543E0000}"/>
    <cellStyle name="Normal 2 13 2 2 4 3" xfId="14909" xr:uid="{00000000-0005-0000-0000-0000553E0000}"/>
    <cellStyle name="Normal 2 13 2 2 4 4" xfId="14910" xr:uid="{00000000-0005-0000-0000-0000563E0000}"/>
    <cellStyle name="Normal 2 13 2 2 5" xfId="14911" xr:uid="{00000000-0005-0000-0000-0000573E0000}"/>
    <cellStyle name="Normal 2 13 2 2 5 2" xfId="14912" xr:uid="{00000000-0005-0000-0000-0000583E0000}"/>
    <cellStyle name="Normal 2 13 2 2 5 2 2" xfId="14913" xr:uid="{00000000-0005-0000-0000-0000593E0000}"/>
    <cellStyle name="Normal 2 13 2 2 5 2 3" xfId="14914" xr:uid="{00000000-0005-0000-0000-00005A3E0000}"/>
    <cellStyle name="Normal 2 13 2 2 5 3" xfId="14915" xr:uid="{00000000-0005-0000-0000-00005B3E0000}"/>
    <cellStyle name="Normal 2 13 2 2 5 4" xfId="14916" xr:uid="{00000000-0005-0000-0000-00005C3E0000}"/>
    <cellStyle name="Normal 2 13 2 2 6" xfId="14917" xr:uid="{00000000-0005-0000-0000-00005D3E0000}"/>
    <cellStyle name="Normal 2 13 2 2 6 2" xfId="14918" xr:uid="{00000000-0005-0000-0000-00005E3E0000}"/>
    <cellStyle name="Normal 2 13 2 2 6 3" xfId="14919" xr:uid="{00000000-0005-0000-0000-00005F3E0000}"/>
    <cellStyle name="Normal 2 13 2 2 7" xfId="14920" xr:uid="{00000000-0005-0000-0000-0000603E0000}"/>
    <cellStyle name="Normal 2 13 2 2 7 2" xfId="14921" xr:uid="{00000000-0005-0000-0000-0000613E0000}"/>
    <cellStyle name="Normal 2 13 2 2 8" xfId="14922" xr:uid="{00000000-0005-0000-0000-0000623E0000}"/>
    <cellStyle name="Normal 2 13 2 2 9" xfId="14923" xr:uid="{00000000-0005-0000-0000-0000633E0000}"/>
    <cellStyle name="Normal 2 13 2 3" xfId="14924" xr:uid="{00000000-0005-0000-0000-0000643E0000}"/>
    <cellStyle name="Normal 2 13 2 3 2" xfId="14925" xr:uid="{00000000-0005-0000-0000-0000653E0000}"/>
    <cellStyle name="Normal 2 13 2 3 2 2" xfId="14926" xr:uid="{00000000-0005-0000-0000-0000663E0000}"/>
    <cellStyle name="Normal 2 13 2 3 2 2 2" xfId="14927" xr:uid="{00000000-0005-0000-0000-0000673E0000}"/>
    <cellStyle name="Normal 2 13 2 3 2 2 3" xfId="14928" xr:uid="{00000000-0005-0000-0000-0000683E0000}"/>
    <cellStyle name="Normal 2 13 2 3 2 3" xfId="14929" xr:uid="{00000000-0005-0000-0000-0000693E0000}"/>
    <cellStyle name="Normal 2 13 2 3 2 3 2" xfId="14930" xr:uid="{00000000-0005-0000-0000-00006A3E0000}"/>
    <cellStyle name="Normal 2 13 2 3 2 3 3" xfId="14931" xr:uid="{00000000-0005-0000-0000-00006B3E0000}"/>
    <cellStyle name="Normal 2 13 2 3 2 4" xfId="14932" xr:uid="{00000000-0005-0000-0000-00006C3E0000}"/>
    <cellStyle name="Normal 2 13 2 3 2 4 2" xfId="14933" xr:uid="{00000000-0005-0000-0000-00006D3E0000}"/>
    <cellStyle name="Normal 2 13 2 3 2 4 3" xfId="14934" xr:uid="{00000000-0005-0000-0000-00006E3E0000}"/>
    <cellStyle name="Normal 2 13 2 3 2 5" xfId="14935" xr:uid="{00000000-0005-0000-0000-00006F3E0000}"/>
    <cellStyle name="Normal 2 13 2 3 2 5 2" xfId="14936" xr:uid="{00000000-0005-0000-0000-0000703E0000}"/>
    <cellStyle name="Normal 2 13 2 3 2 6" xfId="14937" xr:uid="{00000000-0005-0000-0000-0000713E0000}"/>
    <cellStyle name="Normal 2 13 2 3 3" xfId="14938" xr:uid="{00000000-0005-0000-0000-0000723E0000}"/>
    <cellStyle name="Normal 2 13 2 3 3 2" xfId="14939" xr:uid="{00000000-0005-0000-0000-0000733E0000}"/>
    <cellStyle name="Normal 2 13 2 3 3 2 2" xfId="14940" xr:uid="{00000000-0005-0000-0000-0000743E0000}"/>
    <cellStyle name="Normal 2 13 2 3 3 2 3" xfId="14941" xr:uid="{00000000-0005-0000-0000-0000753E0000}"/>
    <cellStyle name="Normal 2 13 2 3 3 3" xfId="14942" xr:uid="{00000000-0005-0000-0000-0000763E0000}"/>
    <cellStyle name="Normal 2 13 2 3 3 4" xfId="14943" xr:uid="{00000000-0005-0000-0000-0000773E0000}"/>
    <cellStyle name="Normal 2 13 2 3 4" xfId="14944" xr:uid="{00000000-0005-0000-0000-0000783E0000}"/>
    <cellStyle name="Normal 2 13 2 3 4 2" xfId="14945" xr:uid="{00000000-0005-0000-0000-0000793E0000}"/>
    <cellStyle name="Normal 2 13 2 3 4 2 2" xfId="14946" xr:uid="{00000000-0005-0000-0000-00007A3E0000}"/>
    <cellStyle name="Normal 2 13 2 3 4 2 3" xfId="14947" xr:uid="{00000000-0005-0000-0000-00007B3E0000}"/>
    <cellStyle name="Normal 2 13 2 3 4 3" xfId="14948" xr:uid="{00000000-0005-0000-0000-00007C3E0000}"/>
    <cellStyle name="Normal 2 13 2 3 4 4" xfId="14949" xr:uid="{00000000-0005-0000-0000-00007D3E0000}"/>
    <cellStyle name="Normal 2 13 2 3 5" xfId="14950" xr:uid="{00000000-0005-0000-0000-00007E3E0000}"/>
    <cellStyle name="Normal 2 13 2 3 5 2" xfId="14951" xr:uid="{00000000-0005-0000-0000-00007F3E0000}"/>
    <cellStyle name="Normal 2 13 2 3 5 3" xfId="14952" xr:uid="{00000000-0005-0000-0000-0000803E0000}"/>
    <cellStyle name="Normal 2 13 2 3 6" xfId="14953" xr:uid="{00000000-0005-0000-0000-0000813E0000}"/>
    <cellStyle name="Normal 2 13 2 3 6 2" xfId="14954" xr:uid="{00000000-0005-0000-0000-0000823E0000}"/>
    <cellStyle name="Normal 2 13 2 3 7" xfId="14955" xr:uid="{00000000-0005-0000-0000-0000833E0000}"/>
    <cellStyle name="Normal 2 13 2 3 8" xfId="14956" xr:uid="{00000000-0005-0000-0000-0000843E0000}"/>
    <cellStyle name="Normal 2 13 2 4" xfId="14957" xr:uid="{00000000-0005-0000-0000-0000853E0000}"/>
    <cellStyle name="Normal 2 13 2 4 2" xfId="14958" xr:uid="{00000000-0005-0000-0000-0000863E0000}"/>
    <cellStyle name="Normal 2 13 2 4 2 2" xfId="14959" xr:uid="{00000000-0005-0000-0000-0000873E0000}"/>
    <cellStyle name="Normal 2 13 2 4 2 3" xfId="14960" xr:uid="{00000000-0005-0000-0000-0000883E0000}"/>
    <cellStyle name="Normal 2 13 2 4 3" xfId="14961" xr:uid="{00000000-0005-0000-0000-0000893E0000}"/>
    <cellStyle name="Normal 2 13 2 4 3 2" xfId="14962" xr:uid="{00000000-0005-0000-0000-00008A3E0000}"/>
    <cellStyle name="Normal 2 13 2 4 3 3" xfId="14963" xr:uid="{00000000-0005-0000-0000-00008B3E0000}"/>
    <cellStyle name="Normal 2 13 2 4 4" xfId="14964" xr:uid="{00000000-0005-0000-0000-00008C3E0000}"/>
    <cellStyle name="Normal 2 13 2 4 4 2" xfId="14965" xr:uid="{00000000-0005-0000-0000-00008D3E0000}"/>
    <cellStyle name="Normal 2 13 2 4 4 3" xfId="14966" xr:uid="{00000000-0005-0000-0000-00008E3E0000}"/>
    <cellStyle name="Normal 2 13 2 4 5" xfId="14967" xr:uid="{00000000-0005-0000-0000-00008F3E0000}"/>
    <cellStyle name="Normal 2 13 2 4 5 2" xfId="14968" xr:uid="{00000000-0005-0000-0000-0000903E0000}"/>
    <cellStyle name="Normal 2 13 2 4 6" xfId="14969" xr:uid="{00000000-0005-0000-0000-0000913E0000}"/>
    <cellStyle name="Normal 2 13 2 5" xfId="14970" xr:uid="{00000000-0005-0000-0000-0000923E0000}"/>
    <cellStyle name="Normal 2 13 2 5 2" xfId="14971" xr:uid="{00000000-0005-0000-0000-0000933E0000}"/>
    <cellStyle name="Normal 2 13 2 5 2 2" xfId="14972" xr:uid="{00000000-0005-0000-0000-0000943E0000}"/>
    <cellStyle name="Normal 2 13 2 5 2 3" xfId="14973" xr:uid="{00000000-0005-0000-0000-0000953E0000}"/>
    <cellStyle name="Normal 2 13 2 5 3" xfId="14974" xr:uid="{00000000-0005-0000-0000-0000963E0000}"/>
    <cellStyle name="Normal 2 13 2 5 4" xfId="14975" xr:uid="{00000000-0005-0000-0000-0000973E0000}"/>
    <cellStyle name="Normal 2 13 2 6" xfId="14976" xr:uid="{00000000-0005-0000-0000-0000983E0000}"/>
    <cellStyle name="Normal 2 13 2 6 2" xfId="14977" xr:uid="{00000000-0005-0000-0000-0000993E0000}"/>
    <cellStyle name="Normal 2 13 2 6 2 2" xfId="14978" xr:uid="{00000000-0005-0000-0000-00009A3E0000}"/>
    <cellStyle name="Normal 2 13 2 6 2 3" xfId="14979" xr:uid="{00000000-0005-0000-0000-00009B3E0000}"/>
    <cellStyle name="Normal 2 13 2 6 3" xfId="14980" xr:uid="{00000000-0005-0000-0000-00009C3E0000}"/>
    <cellStyle name="Normal 2 13 2 6 4" xfId="14981" xr:uid="{00000000-0005-0000-0000-00009D3E0000}"/>
    <cellStyle name="Normal 2 13 2 7" xfId="14982" xr:uid="{00000000-0005-0000-0000-00009E3E0000}"/>
    <cellStyle name="Normal 2 13 2 7 2" xfId="14983" xr:uid="{00000000-0005-0000-0000-00009F3E0000}"/>
    <cellStyle name="Normal 2 13 2 7 3" xfId="14984" xr:uid="{00000000-0005-0000-0000-0000A03E0000}"/>
    <cellStyle name="Normal 2 13 2 8" xfId="14985" xr:uid="{00000000-0005-0000-0000-0000A13E0000}"/>
    <cellStyle name="Normal 2 13 2 8 2" xfId="14986" xr:uid="{00000000-0005-0000-0000-0000A23E0000}"/>
    <cellStyle name="Normal 2 13 2 9" xfId="14987" xr:uid="{00000000-0005-0000-0000-0000A33E0000}"/>
    <cellStyle name="Normal 2 13 3" xfId="14988" xr:uid="{00000000-0005-0000-0000-0000A43E0000}"/>
    <cellStyle name="Normal 2 13 3 10" xfId="14989" xr:uid="{00000000-0005-0000-0000-0000A53E0000}"/>
    <cellStyle name="Normal 2 13 3 2" xfId="14990" xr:uid="{00000000-0005-0000-0000-0000A63E0000}"/>
    <cellStyle name="Normal 2 13 3 2 2" xfId="14991" xr:uid="{00000000-0005-0000-0000-0000A73E0000}"/>
    <cellStyle name="Normal 2 13 3 2 2 2" xfId="14992" xr:uid="{00000000-0005-0000-0000-0000A83E0000}"/>
    <cellStyle name="Normal 2 13 3 2 2 2 2" xfId="14993" xr:uid="{00000000-0005-0000-0000-0000A93E0000}"/>
    <cellStyle name="Normal 2 13 3 2 2 2 2 2" xfId="14994" xr:uid="{00000000-0005-0000-0000-0000AA3E0000}"/>
    <cellStyle name="Normal 2 13 3 2 2 2 2 3" xfId="14995" xr:uid="{00000000-0005-0000-0000-0000AB3E0000}"/>
    <cellStyle name="Normal 2 13 3 2 2 2 3" xfId="14996" xr:uid="{00000000-0005-0000-0000-0000AC3E0000}"/>
    <cellStyle name="Normal 2 13 3 2 2 2 3 2" xfId="14997" xr:uid="{00000000-0005-0000-0000-0000AD3E0000}"/>
    <cellStyle name="Normal 2 13 3 2 2 2 3 3" xfId="14998" xr:uid="{00000000-0005-0000-0000-0000AE3E0000}"/>
    <cellStyle name="Normal 2 13 3 2 2 2 4" xfId="14999" xr:uid="{00000000-0005-0000-0000-0000AF3E0000}"/>
    <cellStyle name="Normal 2 13 3 2 2 2 4 2" xfId="15000" xr:uid="{00000000-0005-0000-0000-0000B03E0000}"/>
    <cellStyle name="Normal 2 13 3 2 2 2 4 3" xfId="15001" xr:uid="{00000000-0005-0000-0000-0000B13E0000}"/>
    <cellStyle name="Normal 2 13 3 2 2 2 5" xfId="15002" xr:uid="{00000000-0005-0000-0000-0000B23E0000}"/>
    <cellStyle name="Normal 2 13 3 2 2 2 5 2" xfId="15003" xr:uid="{00000000-0005-0000-0000-0000B33E0000}"/>
    <cellStyle name="Normal 2 13 3 2 2 2 6" xfId="15004" xr:uid="{00000000-0005-0000-0000-0000B43E0000}"/>
    <cellStyle name="Normal 2 13 3 2 2 3" xfId="15005" xr:uid="{00000000-0005-0000-0000-0000B53E0000}"/>
    <cellStyle name="Normal 2 13 3 2 2 3 2" xfId="15006" xr:uid="{00000000-0005-0000-0000-0000B63E0000}"/>
    <cellStyle name="Normal 2 13 3 2 2 3 2 2" xfId="15007" xr:uid="{00000000-0005-0000-0000-0000B73E0000}"/>
    <cellStyle name="Normal 2 13 3 2 2 3 2 3" xfId="15008" xr:uid="{00000000-0005-0000-0000-0000B83E0000}"/>
    <cellStyle name="Normal 2 13 3 2 2 3 3" xfId="15009" xr:uid="{00000000-0005-0000-0000-0000B93E0000}"/>
    <cellStyle name="Normal 2 13 3 2 2 3 4" xfId="15010" xr:uid="{00000000-0005-0000-0000-0000BA3E0000}"/>
    <cellStyle name="Normal 2 13 3 2 2 4" xfId="15011" xr:uid="{00000000-0005-0000-0000-0000BB3E0000}"/>
    <cellStyle name="Normal 2 13 3 2 2 4 2" xfId="15012" xr:uid="{00000000-0005-0000-0000-0000BC3E0000}"/>
    <cellStyle name="Normal 2 13 3 2 2 4 2 2" xfId="15013" xr:uid="{00000000-0005-0000-0000-0000BD3E0000}"/>
    <cellStyle name="Normal 2 13 3 2 2 4 2 3" xfId="15014" xr:uid="{00000000-0005-0000-0000-0000BE3E0000}"/>
    <cellStyle name="Normal 2 13 3 2 2 4 3" xfId="15015" xr:uid="{00000000-0005-0000-0000-0000BF3E0000}"/>
    <cellStyle name="Normal 2 13 3 2 2 4 4" xfId="15016" xr:uid="{00000000-0005-0000-0000-0000C03E0000}"/>
    <cellStyle name="Normal 2 13 3 2 2 5" xfId="15017" xr:uid="{00000000-0005-0000-0000-0000C13E0000}"/>
    <cellStyle name="Normal 2 13 3 2 2 5 2" xfId="15018" xr:uid="{00000000-0005-0000-0000-0000C23E0000}"/>
    <cellStyle name="Normal 2 13 3 2 2 5 3" xfId="15019" xr:uid="{00000000-0005-0000-0000-0000C33E0000}"/>
    <cellStyle name="Normal 2 13 3 2 2 6" xfId="15020" xr:uid="{00000000-0005-0000-0000-0000C43E0000}"/>
    <cellStyle name="Normal 2 13 3 2 2 6 2" xfId="15021" xr:uid="{00000000-0005-0000-0000-0000C53E0000}"/>
    <cellStyle name="Normal 2 13 3 2 2 7" xfId="15022" xr:uid="{00000000-0005-0000-0000-0000C63E0000}"/>
    <cellStyle name="Normal 2 13 3 2 3" xfId="15023" xr:uid="{00000000-0005-0000-0000-0000C73E0000}"/>
    <cellStyle name="Normal 2 13 3 2 3 2" xfId="15024" xr:uid="{00000000-0005-0000-0000-0000C83E0000}"/>
    <cellStyle name="Normal 2 13 3 2 3 2 2" xfId="15025" xr:uid="{00000000-0005-0000-0000-0000C93E0000}"/>
    <cellStyle name="Normal 2 13 3 2 3 2 3" xfId="15026" xr:uid="{00000000-0005-0000-0000-0000CA3E0000}"/>
    <cellStyle name="Normal 2 13 3 2 3 3" xfId="15027" xr:uid="{00000000-0005-0000-0000-0000CB3E0000}"/>
    <cellStyle name="Normal 2 13 3 2 3 3 2" xfId="15028" xr:uid="{00000000-0005-0000-0000-0000CC3E0000}"/>
    <cellStyle name="Normal 2 13 3 2 3 3 3" xfId="15029" xr:uid="{00000000-0005-0000-0000-0000CD3E0000}"/>
    <cellStyle name="Normal 2 13 3 2 3 4" xfId="15030" xr:uid="{00000000-0005-0000-0000-0000CE3E0000}"/>
    <cellStyle name="Normal 2 13 3 2 3 4 2" xfId="15031" xr:uid="{00000000-0005-0000-0000-0000CF3E0000}"/>
    <cellStyle name="Normal 2 13 3 2 3 4 3" xfId="15032" xr:uid="{00000000-0005-0000-0000-0000D03E0000}"/>
    <cellStyle name="Normal 2 13 3 2 3 5" xfId="15033" xr:uid="{00000000-0005-0000-0000-0000D13E0000}"/>
    <cellStyle name="Normal 2 13 3 2 3 5 2" xfId="15034" xr:uid="{00000000-0005-0000-0000-0000D23E0000}"/>
    <cellStyle name="Normal 2 13 3 2 3 6" xfId="15035" xr:uid="{00000000-0005-0000-0000-0000D33E0000}"/>
    <cellStyle name="Normal 2 13 3 2 4" xfId="15036" xr:uid="{00000000-0005-0000-0000-0000D43E0000}"/>
    <cellStyle name="Normal 2 13 3 2 4 2" xfId="15037" xr:uid="{00000000-0005-0000-0000-0000D53E0000}"/>
    <cellStyle name="Normal 2 13 3 2 4 2 2" xfId="15038" xr:uid="{00000000-0005-0000-0000-0000D63E0000}"/>
    <cellStyle name="Normal 2 13 3 2 4 2 3" xfId="15039" xr:uid="{00000000-0005-0000-0000-0000D73E0000}"/>
    <cellStyle name="Normal 2 13 3 2 4 3" xfId="15040" xr:uid="{00000000-0005-0000-0000-0000D83E0000}"/>
    <cellStyle name="Normal 2 13 3 2 4 4" xfId="15041" xr:uid="{00000000-0005-0000-0000-0000D93E0000}"/>
    <cellStyle name="Normal 2 13 3 2 5" xfId="15042" xr:uid="{00000000-0005-0000-0000-0000DA3E0000}"/>
    <cellStyle name="Normal 2 13 3 2 5 2" xfId="15043" xr:uid="{00000000-0005-0000-0000-0000DB3E0000}"/>
    <cellStyle name="Normal 2 13 3 2 5 2 2" xfId="15044" xr:uid="{00000000-0005-0000-0000-0000DC3E0000}"/>
    <cellStyle name="Normal 2 13 3 2 5 2 3" xfId="15045" xr:uid="{00000000-0005-0000-0000-0000DD3E0000}"/>
    <cellStyle name="Normal 2 13 3 2 5 3" xfId="15046" xr:uid="{00000000-0005-0000-0000-0000DE3E0000}"/>
    <cellStyle name="Normal 2 13 3 2 5 4" xfId="15047" xr:uid="{00000000-0005-0000-0000-0000DF3E0000}"/>
    <cellStyle name="Normal 2 13 3 2 6" xfId="15048" xr:uid="{00000000-0005-0000-0000-0000E03E0000}"/>
    <cellStyle name="Normal 2 13 3 2 6 2" xfId="15049" xr:uid="{00000000-0005-0000-0000-0000E13E0000}"/>
    <cellStyle name="Normal 2 13 3 2 6 3" xfId="15050" xr:uid="{00000000-0005-0000-0000-0000E23E0000}"/>
    <cellStyle name="Normal 2 13 3 2 7" xfId="15051" xr:uid="{00000000-0005-0000-0000-0000E33E0000}"/>
    <cellStyle name="Normal 2 13 3 2 7 2" xfId="15052" xr:uid="{00000000-0005-0000-0000-0000E43E0000}"/>
    <cellStyle name="Normal 2 13 3 2 8" xfId="15053" xr:uid="{00000000-0005-0000-0000-0000E53E0000}"/>
    <cellStyle name="Normal 2 13 3 2 9" xfId="15054" xr:uid="{00000000-0005-0000-0000-0000E63E0000}"/>
    <cellStyle name="Normal 2 13 3 3" xfId="15055" xr:uid="{00000000-0005-0000-0000-0000E73E0000}"/>
    <cellStyle name="Normal 2 13 3 3 2" xfId="15056" xr:uid="{00000000-0005-0000-0000-0000E83E0000}"/>
    <cellStyle name="Normal 2 13 3 3 2 2" xfId="15057" xr:uid="{00000000-0005-0000-0000-0000E93E0000}"/>
    <cellStyle name="Normal 2 13 3 3 2 2 2" xfId="15058" xr:uid="{00000000-0005-0000-0000-0000EA3E0000}"/>
    <cellStyle name="Normal 2 13 3 3 2 2 3" xfId="15059" xr:uid="{00000000-0005-0000-0000-0000EB3E0000}"/>
    <cellStyle name="Normal 2 13 3 3 2 3" xfId="15060" xr:uid="{00000000-0005-0000-0000-0000EC3E0000}"/>
    <cellStyle name="Normal 2 13 3 3 2 3 2" xfId="15061" xr:uid="{00000000-0005-0000-0000-0000ED3E0000}"/>
    <cellStyle name="Normal 2 13 3 3 2 3 3" xfId="15062" xr:uid="{00000000-0005-0000-0000-0000EE3E0000}"/>
    <cellStyle name="Normal 2 13 3 3 2 4" xfId="15063" xr:uid="{00000000-0005-0000-0000-0000EF3E0000}"/>
    <cellStyle name="Normal 2 13 3 3 2 4 2" xfId="15064" xr:uid="{00000000-0005-0000-0000-0000F03E0000}"/>
    <cellStyle name="Normal 2 13 3 3 2 4 3" xfId="15065" xr:uid="{00000000-0005-0000-0000-0000F13E0000}"/>
    <cellStyle name="Normal 2 13 3 3 2 5" xfId="15066" xr:uid="{00000000-0005-0000-0000-0000F23E0000}"/>
    <cellStyle name="Normal 2 13 3 3 2 5 2" xfId="15067" xr:uid="{00000000-0005-0000-0000-0000F33E0000}"/>
    <cellStyle name="Normal 2 13 3 3 2 6" xfId="15068" xr:uid="{00000000-0005-0000-0000-0000F43E0000}"/>
    <cellStyle name="Normal 2 13 3 3 3" xfId="15069" xr:uid="{00000000-0005-0000-0000-0000F53E0000}"/>
    <cellStyle name="Normal 2 13 3 3 3 2" xfId="15070" xr:uid="{00000000-0005-0000-0000-0000F63E0000}"/>
    <cellStyle name="Normal 2 13 3 3 3 2 2" xfId="15071" xr:uid="{00000000-0005-0000-0000-0000F73E0000}"/>
    <cellStyle name="Normal 2 13 3 3 3 2 3" xfId="15072" xr:uid="{00000000-0005-0000-0000-0000F83E0000}"/>
    <cellStyle name="Normal 2 13 3 3 3 3" xfId="15073" xr:uid="{00000000-0005-0000-0000-0000F93E0000}"/>
    <cellStyle name="Normal 2 13 3 3 3 4" xfId="15074" xr:uid="{00000000-0005-0000-0000-0000FA3E0000}"/>
    <cellStyle name="Normal 2 13 3 3 4" xfId="15075" xr:uid="{00000000-0005-0000-0000-0000FB3E0000}"/>
    <cellStyle name="Normal 2 13 3 3 4 2" xfId="15076" xr:uid="{00000000-0005-0000-0000-0000FC3E0000}"/>
    <cellStyle name="Normal 2 13 3 3 4 2 2" xfId="15077" xr:uid="{00000000-0005-0000-0000-0000FD3E0000}"/>
    <cellStyle name="Normal 2 13 3 3 4 2 3" xfId="15078" xr:uid="{00000000-0005-0000-0000-0000FE3E0000}"/>
    <cellStyle name="Normal 2 13 3 3 4 3" xfId="15079" xr:uid="{00000000-0005-0000-0000-0000FF3E0000}"/>
    <cellStyle name="Normal 2 13 3 3 4 4" xfId="15080" xr:uid="{00000000-0005-0000-0000-0000003F0000}"/>
    <cellStyle name="Normal 2 13 3 3 5" xfId="15081" xr:uid="{00000000-0005-0000-0000-0000013F0000}"/>
    <cellStyle name="Normal 2 13 3 3 5 2" xfId="15082" xr:uid="{00000000-0005-0000-0000-0000023F0000}"/>
    <cellStyle name="Normal 2 13 3 3 5 3" xfId="15083" xr:uid="{00000000-0005-0000-0000-0000033F0000}"/>
    <cellStyle name="Normal 2 13 3 3 6" xfId="15084" xr:uid="{00000000-0005-0000-0000-0000043F0000}"/>
    <cellStyle name="Normal 2 13 3 3 6 2" xfId="15085" xr:uid="{00000000-0005-0000-0000-0000053F0000}"/>
    <cellStyle name="Normal 2 13 3 3 7" xfId="15086" xr:uid="{00000000-0005-0000-0000-0000063F0000}"/>
    <cellStyle name="Normal 2 13 3 3 8" xfId="15087" xr:uid="{00000000-0005-0000-0000-0000073F0000}"/>
    <cellStyle name="Normal 2 13 3 4" xfId="15088" xr:uid="{00000000-0005-0000-0000-0000083F0000}"/>
    <cellStyle name="Normal 2 13 3 4 2" xfId="15089" xr:uid="{00000000-0005-0000-0000-0000093F0000}"/>
    <cellStyle name="Normal 2 13 3 4 2 2" xfId="15090" xr:uid="{00000000-0005-0000-0000-00000A3F0000}"/>
    <cellStyle name="Normal 2 13 3 4 2 3" xfId="15091" xr:uid="{00000000-0005-0000-0000-00000B3F0000}"/>
    <cellStyle name="Normal 2 13 3 4 3" xfId="15092" xr:uid="{00000000-0005-0000-0000-00000C3F0000}"/>
    <cellStyle name="Normal 2 13 3 4 3 2" xfId="15093" xr:uid="{00000000-0005-0000-0000-00000D3F0000}"/>
    <cellStyle name="Normal 2 13 3 4 3 3" xfId="15094" xr:uid="{00000000-0005-0000-0000-00000E3F0000}"/>
    <cellStyle name="Normal 2 13 3 4 4" xfId="15095" xr:uid="{00000000-0005-0000-0000-00000F3F0000}"/>
    <cellStyle name="Normal 2 13 3 4 4 2" xfId="15096" xr:uid="{00000000-0005-0000-0000-0000103F0000}"/>
    <cellStyle name="Normal 2 13 3 4 4 3" xfId="15097" xr:uid="{00000000-0005-0000-0000-0000113F0000}"/>
    <cellStyle name="Normal 2 13 3 4 5" xfId="15098" xr:uid="{00000000-0005-0000-0000-0000123F0000}"/>
    <cellStyle name="Normal 2 13 3 4 5 2" xfId="15099" xr:uid="{00000000-0005-0000-0000-0000133F0000}"/>
    <cellStyle name="Normal 2 13 3 4 6" xfId="15100" xr:uid="{00000000-0005-0000-0000-0000143F0000}"/>
    <cellStyle name="Normal 2 13 3 5" xfId="15101" xr:uid="{00000000-0005-0000-0000-0000153F0000}"/>
    <cellStyle name="Normal 2 13 3 5 2" xfId="15102" xr:uid="{00000000-0005-0000-0000-0000163F0000}"/>
    <cellStyle name="Normal 2 13 3 5 2 2" xfId="15103" xr:uid="{00000000-0005-0000-0000-0000173F0000}"/>
    <cellStyle name="Normal 2 13 3 5 2 3" xfId="15104" xr:uid="{00000000-0005-0000-0000-0000183F0000}"/>
    <cellStyle name="Normal 2 13 3 5 3" xfId="15105" xr:uid="{00000000-0005-0000-0000-0000193F0000}"/>
    <cellStyle name="Normal 2 13 3 5 4" xfId="15106" xr:uid="{00000000-0005-0000-0000-00001A3F0000}"/>
    <cellStyle name="Normal 2 13 3 6" xfId="15107" xr:uid="{00000000-0005-0000-0000-00001B3F0000}"/>
    <cellStyle name="Normal 2 13 3 6 2" xfId="15108" xr:uid="{00000000-0005-0000-0000-00001C3F0000}"/>
    <cellStyle name="Normal 2 13 3 6 2 2" xfId="15109" xr:uid="{00000000-0005-0000-0000-00001D3F0000}"/>
    <cellStyle name="Normal 2 13 3 6 2 3" xfId="15110" xr:uid="{00000000-0005-0000-0000-00001E3F0000}"/>
    <cellStyle name="Normal 2 13 3 6 3" xfId="15111" xr:uid="{00000000-0005-0000-0000-00001F3F0000}"/>
    <cellStyle name="Normal 2 13 3 6 4" xfId="15112" xr:uid="{00000000-0005-0000-0000-0000203F0000}"/>
    <cellStyle name="Normal 2 13 3 7" xfId="15113" xr:uid="{00000000-0005-0000-0000-0000213F0000}"/>
    <cellStyle name="Normal 2 13 3 7 2" xfId="15114" xr:uid="{00000000-0005-0000-0000-0000223F0000}"/>
    <cellStyle name="Normal 2 13 3 7 3" xfId="15115" xr:uid="{00000000-0005-0000-0000-0000233F0000}"/>
    <cellStyle name="Normal 2 13 3 8" xfId="15116" xr:uid="{00000000-0005-0000-0000-0000243F0000}"/>
    <cellStyle name="Normal 2 13 3 8 2" xfId="15117" xr:uid="{00000000-0005-0000-0000-0000253F0000}"/>
    <cellStyle name="Normal 2 13 3 9" xfId="15118" xr:uid="{00000000-0005-0000-0000-0000263F0000}"/>
    <cellStyle name="Normal 2 13 4" xfId="15119" xr:uid="{00000000-0005-0000-0000-0000273F0000}"/>
    <cellStyle name="Normal 2 13 4 2" xfId="15120" xr:uid="{00000000-0005-0000-0000-0000283F0000}"/>
    <cellStyle name="Normal 2 13 4 2 2" xfId="15121" xr:uid="{00000000-0005-0000-0000-0000293F0000}"/>
    <cellStyle name="Normal 2 13 4 2 2 2" xfId="15122" xr:uid="{00000000-0005-0000-0000-00002A3F0000}"/>
    <cellStyle name="Normal 2 13 4 2 2 2 2" xfId="15123" xr:uid="{00000000-0005-0000-0000-00002B3F0000}"/>
    <cellStyle name="Normal 2 13 4 2 2 2 3" xfId="15124" xr:uid="{00000000-0005-0000-0000-00002C3F0000}"/>
    <cellStyle name="Normal 2 13 4 2 2 3" xfId="15125" xr:uid="{00000000-0005-0000-0000-00002D3F0000}"/>
    <cellStyle name="Normal 2 13 4 2 2 3 2" xfId="15126" xr:uid="{00000000-0005-0000-0000-00002E3F0000}"/>
    <cellStyle name="Normal 2 13 4 2 2 3 3" xfId="15127" xr:uid="{00000000-0005-0000-0000-00002F3F0000}"/>
    <cellStyle name="Normal 2 13 4 2 2 4" xfId="15128" xr:uid="{00000000-0005-0000-0000-0000303F0000}"/>
    <cellStyle name="Normal 2 13 4 2 2 4 2" xfId="15129" xr:uid="{00000000-0005-0000-0000-0000313F0000}"/>
    <cellStyle name="Normal 2 13 4 2 2 4 3" xfId="15130" xr:uid="{00000000-0005-0000-0000-0000323F0000}"/>
    <cellStyle name="Normal 2 13 4 2 2 5" xfId="15131" xr:uid="{00000000-0005-0000-0000-0000333F0000}"/>
    <cellStyle name="Normal 2 13 4 2 2 5 2" xfId="15132" xr:uid="{00000000-0005-0000-0000-0000343F0000}"/>
    <cellStyle name="Normal 2 13 4 2 2 6" xfId="15133" xr:uid="{00000000-0005-0000-0000-0000353F0000}"/>
    <cellStyle name="Normal 2 13 4 2 3" xfId="15134" xr:uid="{00000000-0005-0000-0000-0000363F0000}"/>
    <cellStyle name="Normal 2 13 4 2 3 2" xfId="15135" xr:uid="{00000000-0005-0000-0000-0000373F0000}"/>
    <cellStyle name="Normal 2 13 4 2 3 2 2" xfId="15136" xr:uid="{00000000-0005-0000-0000-0000383F0000}"/>
    <cellStyle name="Normal 2 13 4 2 3 2 3" xfId="15137" xr:uid="{00000000-0005-0000-0000-0000393F0000}"/>
    <cellStyle name="Normal 2 13 4 2 3 3" xfId="15138" xr:uid="{00000000-0005-0000-0000-00003A3F0000}"/>
    <cellStyle name="Normal 2 13 4 2 3 4" xfId="15139" xr:uid="{00000000-0005-0000-0000-00003B3F0000}"/>
    <cellStyle name="Normal 2 13 4 2 4" xfId="15140" xr:uid="{00000000-0005-0000-0000-00003C3F0000}"/>
    <cellStyle name="Normal 2 13 4 2 4 2" xfId="15141" xr:uid="{00000000-0005-0000-0000-00003D3F0000}"/>
    <cellStyle name="Normal 2 13 4 2 4 2 2" xfId="15142" xr:uid="{00000000-0005-0000-0000-00003E3F0000}"/>
    <cellStyle name="Normal 2 13 4 2 4 2 3" xfId="15143" xr:uid="{00000000-0005-0000-0000-00003F3F0000}"/>
    <cellStyle name="Normal 2 13 4 2 4 3" xfId="15144" xr:uid="{00000000-0005-0000-0000-0000403F0000}"/>
    <cellStyle name="Normal 2 13 4 2 4 4" xfId="15145" xr:uid="{00000000-0005-0000-0000-0000413F0000}"/>
    <cellStyle name="Normal 2 13 4 2 5" xfId="15146" xr:uid="{00000000-0005-0000-0000-0000423F0000}"/>
    <cellStyle name="Normal 2 13 4 2 5 2" xfId="15147" xr:uid="{00000000-0005-0000-0000-0000433F0000}"/>
    <cellStyle name="Normal 2 13 4 2 5 3" xfId="15148" xr:uid="{00000000-0005-0000-0000-0000443F0000}"/>
    <cellStyle name="Normal 2 13 4 2 6" xfId="15149" xr:uid="{00000000-0005-0000-0000-0000453F0000}"/>
    <cellStyle name="Normal 2 13 4 2 6 2" xfId="15150" xr:uid="{00000000-0005-0000-0000-0000463F0000}"/>
    <cellStyle name="Normal 2 13 4 2 7" xfId="15151" xr:uid="{00000000-0005-0000-0000-0000473F0000}"/>
    <cellStyle name="Normal 2 13 4 2 8" xfId="15152" xr:uid="{00000000-0005-0000-0000-0000483F0000}"/>
    <cellStyle name="Normal 2 13 4 3" xfId="15153" xr:uid="{00000000-0005-0000-0000-0000493F0000}"/>
    <cellStyle name="Normal 2 13 4 3 2" xfId="15154" xr:uid="{00000000-0005-0000-0000-00004A3F0000}"/>
    <cellStyle name="Normal 2 13 4 3 2 2" xfId="15155" xr:uid="{00000000-0005-0000-0000-00004B3F0000}"/>
    <cellStyle name="Normal 2 13 4 3 2 3" xfId="15156" xr:uid="{00000000-0005-0000-0000-00004C3F0000}"/>
    <cellStyle name="Normal 2 13 4 3 3" xfId="15157" xr:uid="{00000000-0005-0000-0000-00004D3F0000}"/>
    <cellStyle name="Normal 2 13 4 3 3 2" xfId="15158" xr:uid="{00000000-0005-0000-0000-00004E3F0000}"/>
    <cellStyle name="Normal 2 13 4 3 3 3" xfId="15159" xr:uid="{00000000-0005-0000-0000-00004F3F0000}"/>
    <cellStyle name="Normal 2 13 4 3 4" xfId="15160" xr:uid="{00000000-0005-0000-0000-0000503F0000}"/>
    <cellStyle name="Normal 2 13 4 3 4 2" xfId="15161" xr:uid="{00000000-0005-0000-0000-0000513F0000}"/>
    <cellStyle name="Normal 2 13 4 3 4 3" xfId="15162" xr:uid="{00000000-0005-0000-0000-0000523F0000}"/>
    <cellStyle name="Normal 2 13 4 3 5" xfId="15163" xr:uid="{00000000-0005-0000-0000-0000533F0000}"/>
    <cellStyle name="Normal 2 13 4 3 5 2" xfId="15164" xr:uid="{00000000-0005-0000-0000-0000543F0000}"/>
    <cellStyle name="Normal 2 13 4 3 6" xfId="15165" xr:uid="{00000000-0005-0000-0000-0000553F0000}"/>
    <cellStyle name="Normal 2 13 4 3 7" xfId="15166" xr:uid="{00000000-0005-0000-0000-0000563F0000}"/>
    <cellStyle name="Normal 2 13 4 4" xfId="15167" xr:uid="{00000000-0005-0000-0000-0000573F0000}"/>
    <cellStyle name="Normal 2 13 4 4 2" xfId="15168" xr:uid="{00000000-0005-0000-0000-0000583F0000}"/>
    <cellStyle name="Normal 2 13 4 4 2 2" xfId="15169" xr:uid="{00000000-0005-0000-0000-0000593F0000}"/>
    <cellStyle name="Normal 2 13 4 4 2 3" xfId="15170" xr:uid="{00000000-0005-0000-0000-00005A3F0000}"/>
    <cellStyle name="Normal 2 13 4 4 3" xfId="15171" xr:uid="{00000000-0005-0000-0000-00005B3F0000}"/>
    <cellStyle name="Normal 2 13 4 4 4" xfId="15172" xr:uid="{00000000-0005-0000-0000-00005C3F0000}"/>
    <cellStyle name="Normal 2 13 4 5" xfId="15173" xr:uid="{00000000-0005-0000-0000-00005D3F0000}"/>
    <cellStyle name="Normal 2 13 4 5 2" xfId="15174" xr:uid="{00000000-0005-0000-0000-00005E3F0000}"/>
    <cellStyle name="Normal 2 13 4 5 2 2" xfId="15175" xr:uid="{00000000-0005-0000-0000-00005F3F0000}"/>
    <cellStyle name="Normal 2 13 4 5 2 3" xfId="15176" xr:uid="{00000000-0005-0000-0000-0000603F0000}"/>
    <cellStyle name="Normal 2 13 4 5 3" xfId="15177" xr:uid="{00000000-0005-0000-0000-0000613F0000}"/>
    <cellStyle name="Normal 2 13 4 5 4" xfId="15178" xr:uid="{00000000-0005-0000-0000-0000623F0000}"/>
    <cellStyle name="Normal 2 13 4 6" xfId="15179" xr:uid="{00000000-0005-0000-0000-0000633F0000}"/>
    <cellStyle name="Normal 2 13 4 6 2" xfId="15180" xr:uid="{00000000-0005-0000-0000-0000643F0000}"/>
    <cellStyle name="Normal 2 13 4 6 3" xfId="15181" xr:uid="{00000000-0005-0000-0000-0000653F0000}"/>
    <cellStyle name="Normal 2 13 4 7" xfId="15182" xr:uid="{00000000-0005-0000-0000-0000663F0000}"/>
    <cellStyle name="Normal 2 13 4 7 2" xfId="15183" xr:uid="{00000000-0005-0000-0000-0000673F0000}"/>
    <cellStyle name="Normal 2 13 4 8" xfId="15184" xr:uid="{00000000-0005-0000-0000-0000683F0000}"/>
    <cellStyle name="Normal 2 13 4 9" xfId="15185" xr:uid="{00000000-0005-0000-0000-0000693F0000}"/>
    <cellStyle name="Normal 2 13 5" xfId="15186" xr:uid="{00000000-0005-0000-0000-00006A3F0000}"/>
    <cellStyle name="Normal 2 13 5 2" xfId="15187" xr:uid="{00000000-0005-0000-0000-00006B3F0000}"/>
    <cellStyle name="Normal 2 13 5 2 2" xfId="15188" xr:uid="{00000000-0005-0000-0000-00006C3F0000}"/>
    <cellStyle name="Normal 2 13 5 2 2 2" xfId="15189" xr:uid="{00000000-0005-0000-0000-00006D3F0000}"/>
    <cellStyle name="Normal 2 13 5 2 2 3" xfId="15190" xr:uid="{00000000-0005-0000-0000-00006E3F0000}"/>
    <cellStyle name="Normal 2 13 5 2 3" xfId="15191" xr:uid="{00000000-0005-0000-0000-00006F3F0000}"/>
    <cellStyle name="Normal 2 13 5 2 3 2" xfId="15192" xr:uid="{00000000-0005-0000-0000-0000703F0000}"/>
    <cellStyle name="Normal 2 13 5 2 3 3" xfId="15193" xr:uid="{00000000-0005-0000-0000-0000713F0000}"/>
    <cellStyle name="Normal 2 13 5 2 4" xfId="15194" xr:uid="{00000000-0005-0000-0000-0000723F0000}"/>
    <cellStyle name="Normal 2 13 5 2 4 2" xfId="15195" xr:uid="{00000000-0005-0000-0000-0000733F0000}"/>
    <cellStyle name="Normal 2 13 5 2 4 3" xfId="15196" xr:uid="{00000000-0005-0000-0000-0000743F0000}"/>
    <cellStyle name="Normal 2 13 5 2 5" xfId="15197" xr:uid="{00000000-0005-0000-0000-0000753F0000}"/>
    <cellStyle name="Normal 2 13 5 2 5 2" xfId="15198" xr:uid="{00000000-0005-0000-0000-0000763F0000}"/>
    <cellStyle name="Normal 2 13 5 2 6" xfId="15199" xr:uid="{00000000-0005-0000-0000-0000773F0000}"/>
    <cellStyle name="Normal 2 13 5 2 7" xfId="15200" xr:uid="{00000000-0005-0000-0000-0000783F0000}"/>
    <cellStyle name="Normal 2 13 5 3" xfId="15201" xr:uid="{00000000-0005-0000-0000-0000793F0000}"/>
    <cellStyle name="Normal 2 13 5 3 2" xfId="15202" xr:uid="{00000000-0005-0000-0000-00007A3F0000}"/>
    <cellStyle name="Normal 2 13 5 3 2 2" xfId="15203" xr:uid="{00000000-0005-0000-0000-00007B3F0000}"/>
    <cellStyle name="Normal 2 13 5 3 2 3" xfId="15204" xr:uid="{00000000-0005-0000-0000-00007C3F0000}"/>
    <cellStyle name="Normal 2 13 5 3 3" xfId="15205" xr:uid="{00000000-0005-0000-0000-00007D3F0000}"/>
    <cellStyle name="Normal 2 13 5 3 4" xfId="15206" xr:uid="{00000000-0005-0000-0000-00007E3F0000}"/>
    <cellStyle name="Normal 2 13 5 4" xfId="15207" xr:uid="{00000000-0005-0000-0000-00007F3F0000}"/>
    <cellStyle name="Normal 2 13 5 4 2" xfId="15208" xr:uid="{00000000-0005-0000-0000-0000803F0000}"/>
    <cellStyle name="Normal 2 13 5 4 2 2" xfId="15209" xr:uid="{00000000-0005-0000-0000-0000813F0000}"/>
    <cellStyle name="Normal 2 13 5 4 2 3" xfId="15210" xr:uid="{00000000-0005-0000-0000-0000823F0000}"/>
    <cellStyle name="Normal 2 13 5 4 3" xfId="15211" xr:uid="{00000000-0005-0000-0000-0000833F0000}"/>
    <cellStyle name="Normal 2 13 5 4 4" xfId="15212" xr:uid="{00000000-0005-0000-0000-0000843F0000}"/>
    <cellStyle name="Normal 2 13 5 5" xfId="15213" xr:uid="{00000000-0005-0000-0000-0000853F0000}"/>
    <cellStyle name="Normal 2 13 5 5 2" xfId="15214" xr:uid="{00000000-0005-0000-0000-0000863F0000}"/>
    <cellStyle name="Normal 2 13 5 5 3" xfId="15215" xr:uid="{00000000-0005-0000-0000-0000873F0000}"/>
    <cellStyle name="Normal 2 13 5 6" xfId="15216" xr:uid="{00000000-0005-0000-0000-0000883F0000}"/>
    <cellStyle name="Normal 2 13 5 6 2" xfId="15217" xr:uid="{00000000-0005-0000-0000-0000893F0000}"/>
    <cellStyle name="Normal 2 13 5 7" xfId="15218" xr:uid="{00000000-0005-0000-0000-00008A3F0000}"/>
    <cellStyle name="Normal 2 13 5 8" xfId="15219" xr:uid="{00000000-0005-0000-0000-00008B3F0000}"/>
    <cellStyle name="Normal 2 13 6" xfId="15220" xr:uid="{00000000-0005-0000-0000-00008C3F0000}"/>
    <cellStyle name="Normal 2 13 6 2" xfId="15221" xr:uid="{00000000-0005-0000-0000-00008D3F0000}"/>
    <cellStyle name="Normal 2 13 6 2 2" xfId="15222" xr:uid="{00000000-0005-0000-0000-00008E3F0000}"/>
    <cellStyle name="Normal 2 13 6 2 3" xfId="15223" xr:uid="{00000000-0005-0000-0000-00008F3F0000}"/>
    <cellStyle name="Normal 2 13 6 2 4" xfId="15224" xr:uid="{00000000-0005-0000-0000-0000903F0000}"/>
    <cellStyle name="Normal 2 13 6 3" xfId="15225" xr:uid="{00000000-0005-0000-0000-0000913F0000}"/>
    <cellStyle name="Normal 2 13 6 3 2" xfId="15226" xr:uid="{00000000-0005-0000-0000-0000923F0000}"/>
    <cellStyle name="Normal 2 13 6 3 3" xfId="15227" xr:uid="{00000000-0005-0000-0000-0000933F0000}"/>
    <cellStyle name="Normal 2 13 6 3 4" xfId="15228" xr:uid="{00000000-0005-0000-0000-0000943F0000}"/>
    <cellStyle name="Normal 2 13 6 4" xfId="15229" xr:uid="{00000000-0005-0000-0000-0000953F0000}"/>
    <cellStyle name="Normal 2 13 6 4 2" xfId="15230" xr:uid="{00000000-0005-0000-0000-0000963F0000}"/>
    <cellStyle name="Normal 2 13 6 4 3" xfId="15231" xr:uid="{00000000-0005-0000-0000-0000973F0000}"/>
    <cellStyle name="Normal 2 13 6 5" xfId="15232" xr:uid="{00000000-0005-0000-0000-0000983F0000}"/>
    <cellStyle name="Normal 2 13 6 5 2" xfId="15233" xr:uid="{00000000-0005-0000-0000-0000993F0000}"/>
    <cellStyle name="Normal 2 13 6 6" xfId="15234" xr:uid="{00000000-0005-0000-0000-00009A3F0000}"/>
    <cellStyle name="Normal 2 13 6 7" xfId="15235" xr:uid="{00000000-0005-0000-0000-00009B3F0000}"/>
    <cellStyle name="Normal 2 13 7" xfId="15236" xr:uid="{00000000-0005-0000-0000-00009C3F0000}"/>
    <cellStyle name="Normal 2 13 7 2" xfId="15237" xr:uid="{00000000-0005-0000-0000-00009D3F0000}"/>
    <cellStyle name="Normal 2 13 7 2 2" xfId="15238" xr:uid="{00000000-0005-0000-0000-00009E3F0000}"/>
    <cellStyle name="Normal 2 13 7 2 3" xfId="15239" xr:uid="{00000000-0005-0000-0000-00009F3F0000}"/>
    <cellStyle name="Normal 2 13 7 2 4" xfId="15240" xr:uid="{00000000-0005-0000-0000-0000A03F0000}"/>
    <cellStyle name="Normal 2 13 7 3" xfId="15241" xr:uid="{00000000-0005-0000-0000-0000A13F0000}"/>
    <cellStyle name="Normal 2 13 7 4" xfId="15242" xr:uid="{00000000-0005-0000-0000-0000A23F0000}"/>
    <cellStyle name="Normal 2 13 7 5" xfId="15243" xr:uid="{00000000-0005-0000-0000-0000A33F0000}"/>
    <cellStyle name="Normal 2 13 8" xfId="15244" xr:uid="{00000000-0005-0000-0000-0000A43F0000}"/>
    <cellStyle name="Normal 2 13 8 2" xfId="15245" xr:uid="{00000000-0005-0000-0000-0000A53F0000}"/>
    <cellStyle name="Normal 2 13 8 2 2" xfId="15246" xr:uid="{00000000-0005-0000-0000-0000A63F0000}"/>
    <cellStyle name="Normal 2 13 8 2 3" xfId="15247" xr:uid="{00000000-0005-0000-0000-0000A73F0000}"/>
    <cellStyle name="Normal 2 13 8 2 4" xfId="15248" xr:uid="{00000000-0005-0000-0000-0000A83F0000}"/>
    <cellStyle name="Normal 2 13 8 3" xfId="15249" xr:uid="{00000000-0005-0000-0000-0000A93F0000}"/>
    <cellStyle name="Normal 2 13 8 4" xfId="15250" xr:uid="{00000000-0005-0000-0000-0000AA3F0000}"/>
    <cellStyle name="Normal 2 13 8 5" xfId="15251" xr:uid="{00000000-0005-0000-0000-0000AB3F0000}"/>
    <cellStyle name="Normal 2 13 9" xfId="15252" xr:uid="{00000000-0005-0000-0000-0000AC3F0000}"/>
    <cellStyle name="Normal 2 13 9 2" xfId="15253" xr:uid="{00000000-0005-0000-0000-0000AD3F0000}"/>
    <cellStyle name="Normal 2 13 9 3" xfId="15254" xr:uid="{00000000-0005-0000-0000-0000AE3F0000}"/>
    <cellStyle name="Normal 2 13 9 4" xfId="15255" xr:uid="{00000000-0005-0000-0000-0000AF3F0000}"/>
    <cellStyle name="Normal 2 14" xfId="15256" xr:uid="{00000000-0005-0000-0000-0000B03F0000}"/>
    <cellStyle name="Normal 2 14 10" xfId="15257" xr:uid="{00000000-0005-0000-0000-0000B13F0000}"/>
    <cellStyle name="Normal 2 14 10 2" xfId="15258" xr:uid="{00000000-0005-0000-0000-0000B23F0000}"/>
    <cellStyle name="Normal 2 14 11" xfId="15259" xr:uid="{00000000-0005-0000-0000-0000B33F0000}"/>
    <cellStyle name="Normal 2 14 12" xfId="15260" xr:uid="{00000000-0005-0000-0000-0000B43F0000}"/>
    <cellStyle name="Normal 2 14 13" xfId="43596" xr:uid="{00000000-0005-0000-0000-0000B53F0000}"/>
    <cellStyle name="Normal 2 14 2" xfId="15261" xr:uid="{00000000-0005-0000-0000-0000B63F0000}"/>
    <cellStyle name="Normal 2 14 2 10" xfId="15262" xr:uid="{00000000-0005-0000-0000-0000B73F0000}"/>
    <cellStyle name="Normal 2 14 2 11" xfId="36546" xr:uid="{00000000-0005-0000-0000-0000B83F0000}"/>
    <cellStyle name="Normal 2 14 2 2" xfId="15263" xr:uid="{00000000-0005-0000-0000-0000B93F0000}"/>
    <cellStyle name="Normal 2 14 2 2 2" xfId="15264" xr:uid="{00000000-0005-0000-0000-0000BA3F0000}"/>
    <cellStyle name="Normal 2 14 2 2 2 2" xfId="15265" xr:uid="{00000000-0005-0000-0000-0000BB3F0000}"/>
    <cellStyle name="Normal 2 14 2 2 2 2 2" xfId="15266" xr:uid="{00000000-0005-0000-0000-0000BC3F0000}"/>
    <cellStyle name="Normal 2 14 2 2 2 2 2 2" xfId="15267" xr:uid="{00000000-0005-0000-0000-0000BD3F0000}"/>
    <cellStyle name="Normal 2 14 2 2 2 2 2 3" xfId="15268" xr:uid="{00000000-0005-0000-0000-0000BE3F0000}"/>
    <cellStyle name="Normal 2 14 2 2 2 2 3" xfId="15269" xr:uid="{00000000-0005-0000-0000-0000BF3F0000}"/>
    <cellStyle name="Normal 2 14 2 2 2 2 3 2" xfId="15270" xr:uid="{00000000-0005-0000-0000-0000C03F0000}"/>
    <cellStyle name="Normal 2 14 2 2 2 2 3 3" xfId="15271" xr:uid="{00000000-0005-0000-0000-0000C13F0000}"/>
    <cellStyle name="Normal 2 14 2 2 2 2 4" xfId="15272" xr:uid="{00000000-0005-0000-0000-0000C23F0000}"/>
    <cellStyle name="Normal 2 14 2 2 2 2 4 2" xfId="15273" xr:uid="{00000000-0005-0000-0000-0000C33F0000}"/>
    <cellStyle name="Normal 2 14 2 2 2 2 4 3" xfId="15274" xr:uid="{00000000-0005-0000-0000-0000C43F0000}"/>
    <cellStyle name="Normal 2 14 2 2 2 2 5" xfId="15275" xr:uid="{00000000-0005-0000-0000-0000C53F0000}"/>
    <cellStyle name="Normal 2 14 2 2 2 2 5 2" xfId="15276" xr:uid="{00000000-0005-0000-0000-0000C63F0000}"/>
    <cellStyle name="Normal 2 14 2 2 2 2 6" xfId="15277" xr:uid="{00000000-0005-0000-0000-0000C73F0000}"/>
    <cellStyle name="Normal 2 14 2 2 2 3" xfId="15278" xr:uid="{00000000-0005-0000-0000-0000C83F0000}"/>
    <cellStyle name="Normal 2 14 2 2 2 3 2" xfId="15279" xr:uid="{00000000-0005-0000-0000-0000C93F0000}"/>
    <cellStyle name="Normal 2 14 2 2 2 3 2 2" xfId="15280" xr:uid="{00000000-0005-0000-0000-0000CA3F0000}"/>
    <cellStyle name="Normal 2 14 2 2 2 3 2 3" xfId="15281" xr:uid="{00000000-0005-0000-0000-0000CB3F0000}"/>
    <cellStyle name="Normal 2 14 2 2 2 3 3" xfId="15282" xr:uid="{00000000-0005-0000-0000-0000CC3F0000}"/>
    <cellStyle name="Normal 2 14 2 2 2 3 4" xfId="15283" xr:uid="{00000000-0005-0000-0000-0000CD3F0000}"/>
    <cellStyle name="Normal 2 14 2 2 2 4" xfId="15284" xr:uid="{00000000-0005-0000-0000-0000CE3F0000}"/>
    <cellStyle name="Normal 2 14 2 2 2 4 2" xfId="15285" xr:uid="{00000000-0005-0000-0000-0000CF3F0000}"/>
    <cellStyle name="Normal 2 14 2 2 2 4 2 2" xfId="15286" xr:uid="{00000000-0005-0000-0000-0000D03F0000}"/>
    <cellStyle name="Normal 2 14 2 2 2 4 2 3" xfId="15287" xr:uid="{00000000-0005-0000-0000-0000D13F0000}"/>
    <cellStyle name="Normal 2 14 2 2 2 4 3" xfId="15288" xr:uid="{00000000-0005-0000-0000-0000D23F0000}"/>
    <cellStyle name="Normal 2 14 2 2 2 4 4" xfId="15289" xr:uid="{00000000-0005-0000-0000-0000D33F0000}"/>
    <cellStyle name="Normal 2 14 2 2 2 5" xfId="15290" xr:uid="{00000000-0005-0000-0000-0000D43F0000}"/>
    <cellStyle name="Normal 2 14 2 2 2 5 2" xfId="15291" xr:uid="{00000000-0005-0000-0000-0000D53F0000}"/>
    <cellStyle name="Normal 2 14 2 2 2 5 3" xfId="15292" xr:uid="{00000000-0005-0000-0000-0000D63F0000}"/>
    <cellStyle name="Normal 2 14 2 2 2 6" xfId="15293" xr:uid="{00000000-0005-0000-0000-0000D73F0000}"/>
    <cellStyle name="Normal 2 14 2 2 2 6 2" xfId="15294" xr:uid="{00000000-0005-0000-0000-0000D83F0000}"/>
    <cellStyle name="Normal 2 14 2 2 2 7" xfId="15295" xr:uid="{00000000-0005-0000-0000-0000D93F0000}"/>
    <cellStyle name="Normal 2 14 2 2 2 8" xfId="15296" xr:uid="{00000000-0005-0000-0000-0000DA3F0000}"/>
    <cellStyle name="Normal 2 14 2 2 3" xfId="15297" xr:uid="{00000000-0005-0000-0000-0000DB3F0000}"/>
    <cellStyle name="Normal 2 14 2 2 3 2" xfId="15298" xr:uid="{00000000-0005-0000-0000-0000DC3F0000}"/>
    <cellStyle name="Normal 2 14 2 2 3 2 2" xfId="15299" xr:uid="{00000000-0005-0000-0000-0000DD3F0000}"/>
    <cellStyle name="Normal 2 14 2 2 3 2 3" xfId="15300" xr:uid="{00000000-0005-0000-0000-0000DE3F0000}"/>
    <cellStyle name="Normal 2 14 2 2 3 3" xfId="15301" xr:uid="{00000000-0005-0000-0000-0000DF3F0000}"/>
    <cellStyle name="Normal 2 14 2 2 3 3 2" xfId="15302" xr:uid="{00000000-0005-0000-0000-0000E03F0000}"/>
    <cellStyle name="Normal 2 14 2 2 3 3 3" xfId="15303" xr:uid="{00000000-0005-0000-0000-0000E13F0000}"/>
    <cellStyle name="Normal 2 14 2 2 3 4" xfId="15304" xr:uid="{00000000-0005-0000-0000-0000E23F0000}"/>
    <cellStyle name="Normal 2 14 2 2 3 4 2" xfId="15305" xr:uid="{00000000-0005-0000-0000-0000E33F0000}"/>
    <cellStyle name="Normal 2 14 2 2 3 4 3" xfId="15306" xr:uid="{00000000-0005-0000-0000-0000E43F0000}"/>
    <cellStyle name="Normal 2 14 2 2 3 5" xfId="15307" xr:uid="{00000000-0005-0000-0000-0000E53F0000}"/>
    <cellStyle name="Normal 2 14 2 2 3 5 2" xfId="15308" xr:uid="{00000000-0005-0000-0000-0000E63F0000}"/>
    <cellStyle name="Normal 2 14 2 2 3 6" xfId="15309" xr:uid="{00000000-0005-0000-0000-0000E73F0000}"/>
    <cellStyle name="Normal 2 14 2 2 4" xfId="15310" xr:uid="{00000000-0005-0000-0000-0000E83F0000}"/>
    <cellStyle name="Normal 2 14 2 2 4 2" xfId="15311" xr:uid="{00000000-0005-0000-0000-0000E93F0000}"/>
    <cellStyle name="Normal 2 14 2 2 4 2 2" xfId="15312" xr:uid="{00000000-0005-0000-0000-0000EA3F0000}"/>
    <cellStyle name="Normal 2 14 2 2 4 2 3" xfId="15313" xr:uid="{00000000-0005-0000-0000-0000EB3F0000}"/>
    <cellStyle name="Normal 2 14 2 2 4 3" xfId="15314" xr:uid="{00000000-0005-0000-0000-0000EC3F0000}"/>
    <cellStyle name="Normal 2 14 2 2 4 4" xfId="15315" xr:uid="{00000000-0005-0000-0000-0000ED3F0000}"/>
    <cellStyle name="Normal 2 14 2 2 5" xfId="15316" xr:uid="{00000000-0005-0000-0000-0000EE3F0000}"/>
    <cellStyle name="Normal 2 14 2 2 5 2" xfId="15317" xr:uid="{00000000-0005-0000-0000-0000EF3F0000}"/>
    <cellStyle name="Normal 2 14 2 2 5 2 2" xfId="15318" xr:uid="{00000000-0005-0000-0000-0000F03F0000}"/>
    <cellStyle name="Normal 2 14 2 2 5 2 3" xfId="15319" xr:uid="{00000000-0005-0000-0000-0000F13F0000}"/>
    <cellStyle name="Normal 2 14 2 2 5 3" xfId="15320" xr:uid="{00000000-0005-0000-0000-0000F23F0000}"/>
    <cellStyle name="Normal 2 14 2 2 5 4" xfId="15321" xr:uid="{00000000-0005-0000-0000-0000F33F0000}"/>
    <cellStyle name="Normal 2 14 2 2 6" xfId="15322" xr:uid="{00000000-0005-0000-0000-0000F43F0000}"/>
    <cellStyle name="Normal 2 14 2 2 6 2" xfId="15323" xr:uid="{00000000-0005-0000-0000-0000F53F0000}"/>
    <cellStyle name="Normal 2 14 2 2 6 3" xfId="15324" xr:uid="{00000000-0005-0000-0000-0000F63F0000}"/>
    <cellStyle name="Normal 2 14 2 2 7" xfId="15325" xr:uid="{00000000-0005-0000-0000-0000F73F0000}"/>
    <cellStyle name="Normal 2 14 2 2 7 2" xfId="15326" xr:uid="{00000000-0005-0000-0000-0000F83F0000}"/>
    <cellStyle name="Normal 2 14 2 2 8" xfId="15327" xr:uid="{00000000-0005-0000-0000-0000F93F0000}"/>
    <cellStyle name="Normal 2 14 2 2 9" xfId="15328" xr:uid="{00000000-0005-0000-0000-0000FA3F0000}"/>
    <cellStyle name="Normal 2 14 2 3" xfId="15329" xr:uid="{00000000-0005-0000-0000-0000FB3F0000}"/>
    <cellStyle name="Normal 2 14 2 3 2" xfId="15330" xr:uid="{00000000-0005-0000-0000-0000FC3F0000}"/>
    <cellStyle name="Normal 2 14 2 3 2 2" xfId="15331" xr:uid="{00000000-0005-0000-0000-0000FD3F0000}"/>
    <cellStyle name="Normal 2 14 2 3 2 2 2" xfId="15332" xr:uid="{00000000-0005-0000-0000-0000FE3F0000}"/>
    <cellStyle name="Normal 2 14 2 3 2 2 3" xfId="15333" xr:uid="{00000000-0005-0000-0000-0000FF3F0000}"/>
    <cellStyle name="Normal 2 14 2 3 2 3" xfId="15334" xr:uid="{00000000-0005-0000-0000-000000400000}"/>
    <cellStyle name="Normal 2 14 2 3 2 3 2" xfId="15335" xr:uid="{00000000-0005-0000-0000-000001400000}"/>
    <cellStyle name="Normal 2 14 2 3 2 3 3" xfId="15336" xr:uid="{00000000-0005-0000-0000-000002400000}"/>
    <cellStyle name="Normal 2 14 2 3 2 4" xfId="15337" xr:uid="{00000000-0005-0000-0000-000003400000}"/>
    <cellStyle name="Normal 2 14 2 3 2 4 2" xfId="15338" xr:uid="{00000000-0005-0000-0000-000004400000}"/>
    <cellStyle name="Normal 2 14 2 3 2 4 3" xfId="15339" xr:uid="{00000000-0005-0000-0000-000005400000}"/>
    <cellStyle name="Normal 2 14 2 3 2 5" xfId="15340" xr:uid="{00000000-0005-0000-0000-000006400000}"/>
    <cellStyle name="Normal 2 14 2 3 2 5 2" xfId="15341" xr:uid="{00000000-0005-0000-0000-000007400000}"/>
    <cellStyle name="Normal 2 14 2 3 2 6" xfId="15342" xr:uid="{00000000-0005-0000-0000-000008400000}"/>
    <cellStyle name="Normal 2 14 2 3 3" xfId="15343" xr:uid="{00000000-0005-0000-0000-000009400000}"/>
    <cellStyle name="Normal 2 14 2 3 3 2" xfId="15344" xr:uid="{00000000-0005-0000-0000-00000A400000}"/>
    <cellStyle name="Normal 2 14 2 3 3 2 2" xfId="15345" xr:uid="{00000000-0005-0000-0000-00000B400000}"/>
    <cellStyle name="Normal 2 14 2 3 3 2 3" xfId="15346" xr:uid="{00000000-0005-0000-0000-00000C400000}"/>
    <cellStyle name="Normal 2 14 2 3 3 3" xfId="15347" xr:uid="{00000000-0005-0000-0000-00000D400000}"/>
    <cellStyle name="Normal 2 14 2 3 3 4" xfId="15348" xr:uid="{00000000-0005-0000-0000-00000E400000}"/>
    <cellStyle name="Normal 2 14 2 3 4" xfId="15349" xr:uid="{00000000-0005-0000-0000-00000F400000}"/>
    <cellStyle name="Normal 2 14 2 3 4 2" xfId="15350" xr:uid="{00000000-0005-0000-0000-000010400000}"/>
    <cellStyle name="Normal 2 14 2 3 4 2 2" xfId="15351" xr:uid="{00000000-0005-0000-0000-000011400000}"/>
    <cellStyle name="Normal 2 14 2 3 4 2 3" xfId="15352" xr:uid="{00000000-0005-0000-0000-000012400000}"/>
    <cellStyle name="Normal 2 14 2 3 4 3" xfId="15353" xr:uid="{00000000-0005-0000-0000-000013400000}"/>
    <cellStyle name="Normal 2 14 2 3 4 4" xfId="15354" xr:uid="{00000000-0005-0000-0000-000014400000}"/>
    <cellStyle name="Normal 2 14 2 3 5" xfId="15355" xr:uid="{00000000-0005-0000-0000-000015400000}"/>
    <cellStyle name="Normal 2 14 2 3 5 2" xfId="15356" xr:uid="{00000000-0005-0000-0000-000016400000}"/>
    <cellStyle name="Normal 2 14 2 3 5 3" xfId="15357" xr:uid="{00000000-0005-0000-0000-000017400000}"/>
    <cellStyle name="Normal 2 14 2 3 6" xfId="15358" xr:uid="{00000000-0005-0000-0000-000018400000}"/>
    <cellStyle name="Normal 2 14 2 3 6 2" xfId="15359" xr:uid="{00000000-0005-0000-0000-000019400000}"/>
    <cellStyle name="Normal 2 14 2 3 7" xfId="15360" xr:uid="{00000000-0005-0000-0000-00001A400000}"/>
    <cellStyle name="Normal 2 14 2 3 8" xfId="15361" xr:uid="{00000000-0005-0000-0000-00001B400000}"/>
    <cellStyle name="Normal 2 14 2 4" xfId="15362" xr:uid="{00000000-0005-0000-0000-00001C400000}"/>
    <cellStyle name="Normal 2 14 2 4 2" xfId="15363" xr:uid="{00000000-0005-0000-0000-00001D400000}"/>
    <cellStyle name="Normal 2 14 2 4 2 2" xfId="15364" xr:uid="{00000000-0005-0000-0000-00001E400000}"/>
    <cellStyle name="Normal 2 14 2 4 2 3" xfId="15365" xr:uid="{00000000-0005-0000-0000-00001F400000}"/>
    <cellStyle name="Normal 2 14 2 4 3" xfId="15366" xr:uid="{00000000-0005-0000-0000-000020400000}"/>
    <cellStyle name="Normal 2 14 2 4 3 2" xfId="15367" xr:uid="{00000000-0005-0000-0000-000021400000}"/>
    <cellStyle name="Normal 2 14 2 4 3 3" xfId="15368" xr:uid="{00000000-0005-0000-0000-000022400000}"/>
    <cellStyle name="Normal 2 14 2 4 4" xfId="15369" xr:uid="{00000000-0005-0000-0000-000023400000}"/>
    <cellStyle name="Normal 2 14 2 4 4 2" xfId="15370" xr:uid="{00000000-0005-0000-0000-000024400000}"/>
    <cellStyle name="Normal 2 14 2 4 4 3" xfId="15371" xr:uid="{00000000-0005-0000-0000-000025400000}"/>
    <cellStyle name="Normal 2 14 2 4 5" xfId="15372" xr:uid="{00000000-0005-0000-0000-000026400000}"/>
    <cellStyle name="Normal 2 14 2 4 5 2" xfId="15373" xr:uid="{00000000-0005-0000-0000-000027400000}"/>
    <cellStyle name="Normal 2 14 2 4 6" xfId="15374" xr:uid="{00000000-0005-0000-0000-000028400000}"/>
    <cellStyle name="Normal 2 14 2 5" xfId="15375" xr:uid="{00000000-0005-0000-0000-000029400000}"/>
    <cellStyle name="Normal 2 14 2 5 2" xfId="15376" xr:uid="{00000000-0005-0000-0000-00002A400000}"/>
    <cellStyle name="Normal 2 14 2 5 2 2" xfId="15377" xr:uid="{00000000-0005-0000-0000-00002B400000}"/>
    <cellStyle name="Normal 2 14 2 5 2 3" xfId="15378" xr:uid="{00000000-0005-0000-0000-00002C400000}"/>
    <cellStyle name="Normal 2 14 2 5 3" xfId="15379" xr:uid="{00000000-0005-0000-0000-00002D400000}"/>
    <cellStyle name="Normal 2 14 2 5 4" xfId="15380" xr:uid="{00000000-0005-0000-0000-00002E400000}"/>
    <cellStyle name="Normal 2 14 2 6" xfId="15381" xr:uid="{00000000-0005-0000-0000-00002F400000}"/>
    <cellStyle name="Normal 2 14 2 6 2" xfId="15382" xr:uid="{00000000-0005-0000-0000-000030400000}"/>
    <cellStyle name="Normal 2 14 2 6 2 2" xfId="15383" xr:uid="{00000000-0005-0000-0000-000031400000}"/>
    <cellStyle name="Normal 2 14 2 6 2 3" xfId="15384" xr:uid="{00000000-0005-0000-0000-000032400000}"/>
    <cellStyle name="Normal 2 14 2 6 3" xfId="15385" xr:uid="{00000000-0005-0000-0000-000033400000}"/>
    <cellStyle name="Normal 2 14 2 6 4" xfId="15386" xr:uid="{00000000-0005-0000-0000-000034400000}"/>
    <cellStyle name="Normal 2 14 2 7" xfId="15387" xr:uid="{00000000-0005-0000-0000-000035400000}"/>
    <cellStyle name="Normal 2 14 2 7 2" xfId="15388" xr:uid="{00000000-0005-0000-0000-000036400000}"/>
    <cellStyle name="Normal 2 14 2 7 3" xfId="15389" xr:uid="{00000000-0005-0000-0000-000037400000}"/>
    <cellStyle name="Normal 2 14 2 8" xfId="15390" xr:uid="{00000000-0005-0000-0000-000038400000}"/>
    <cellStyle name="Normal 2 14 2 8 2" xfId="15391" xr:uid="{00000000-0005-0000-0000-000039400000}"/>
    <cellStyle name="Normal 2 14 2 9" xfId="15392" xr:uid="{00000000-0005-0000-0000-00003A400000}"/>
    <cellStyle name="Normal 2 14 3" xfId="15393" xr:uid="{00000000-0005-0000-0000-00003B400000}"/>
    <cellStyle name="Normal 2 14 3 10" xfId="15394" xr:uid="{00000000-0005-0000-0000-00003C400000}"/>
    <cellStyle name="Normal 2 14 3 2" xfId="15395" xr:uid="{00000000-0005-0000-0000-00003D400000}"/>
    <cellStyle name="Normal 2 14 3 2 2" xfId="15396" xr:uid="{00000000-0005-0000-0000-00003E400000}"/>
    <cellStyle name="Normal 2 14 3 2 2 2" xfId="15397" xr:uid="{00000000-0005-0000-0000-00003F400000}"/>
    <cellStyle name="Normal 2 14 3 2 2 2 2" xfId="15398" xr:uid="{00000000-0005-0000-0000-000040400000}"/>
    <cellStyle name="Normal 2 14 3 2 2 2 2 2" xfId="15399" xr:uid="{00000000-0005-0000-0000-000041400000}"/>
    <cellStyle name="Normal 2 14 3 2 2 2 2 3" xfId="15400" xr:uid="{00000000-0005-0000-0000-000042400000}"/>
    <cellStyle name="Normal 2 14 3 2 2 2 3" xfId="15401" xr:uid="{00000000-0005-0000-0000-000043400000}"/>
    <cellStyle name="Normal 2 14 3 2 2 2 3 2" xfId="15402" xr:uid="{00000000-0005-0000-0000-000044400000}"/>
    <cellStyle name="Normal 2 14 3 2 2 2 3 3" xfId="15403" xr:uid="{00000000-0005-0000-0000-000045400000}"/>
    <cellStyle name="Normal 2 14 3 2 2 2 4" xfId="15404" xr:uid="{00000000-0005-0000-0000-000046400000}"/>
    <cellStyle name="Normal 2 14 3 2 2 2 4 2" xfId="15405" xr:uid="{00000000-0005-0000-0000-000047400000}"/>
    <cellStyle name="Normal 2 14 3 2 2 2 4 3" xfId="15406" xr:uid="{00000000-0005-0000-0000-000048400000}"/>
    <cellStyle name="Normal 2 14 3 2 2 2 5" xfId="15407" xr:uid="{00000000-0005-0000-0000-000049400000}"/>
    <cellStyle name="Normal 2 14 3 2 2 2 5 2" xfId="15408" xr:uid="{00000000-0005-0000-0000-00004A400000}"/>
    <cellStyle name="Normal 2 14 3 2 2 2 6" xfId="15409" xr:uid="{00000000-0005-0000-0000-00004B400000}"/>
    <cellStyle name="Normal 2 14 3 2 2 3" xfId="15410" xr:uid="{00000000-0005-0000-0000-00004C400000}"/>
    <cellStyle name="Normal 2 14 3 2 2 3 2" xfId="15411" xr:uid="{00000000-0005-0000-0000-00004D400000}"/>
    <cellStyle name="Normal 2 14 3 2 2 3 2 2" xfId="15412" xr:uid="{00000000-0005-0000-0000-00004E400000}"/>
    <cellStyle name="Normal 2 14 3 2 2 3 2 3" xfId="15413" xr:uid="{00000000-0005-0000-0000-00004F400000}"/>
    <cellStyle name="Normal 2 14 3 2 2 3 3" xfId="15414" xr:uid="{00000000-0005-0000-0000-000050400000}"/>
    <cellStyle name="Normal 2 14 3 2 2 3 4" xfId="15415" xr:uid="{00000000-0005-0000-0000-000051400000}"/>
    <cellStyle name="Normal 2 14 3 2 2 4" xfId="15416" xr:uid="{00000000-0005-0000-0000-000052400000}"/>
    <cellStyle name="Normal 2 14 3 2 2 4 2" xfId="15417" xr:uid="{00000000-0005-0000-0000-000053400000}"/>
    <cellStyle name="Normal 2 14 3 2 2 4 2 2" xfId="15418" xr:uid="{00000000-0005-0000-0000-000054400000}"/>
    <cellStyle name="Normal 2 14 3 2 2 4 2 3" xfId="15419" xr:uid="{00000000-0005-0000-0000-000055400000}"/>
    <cellStyle name="Normal 2 14 3 2 2 4 3" xfId="15420" xr:uid="{00000000-0005-0000-0000-000056400000}"/>
    <cellStyle name="Normal 2 14 3 2 2 4 4" xfId="15421" xr:uid="{00000000-0005-0000-0000-000057400000}"/>
    <cellStyle name="Normal 2 14 3 2 2 5" xfId="15422" xr:uid="{00000000-0005-0000-0000-000058400000}"/>
    <cellStyle name="Normal 2 14 3 2 2 5 2" xfId="15423" xr:uid="{00000000-0005-0000-0000-000059400000}"/>
    <cellStyle name="Normal 2 14 3 2 2 5 3" xfId="15424" xr:uid="{00000000-0005-0000-0000-00005A400000}"/>
    <cellStyle name="Normal 2 14 3 2 2 6" xfId="15425" xr:uid="{00000000-0005-0000-0000-00005B400000}"/>
    <cellStyle name="Normal 2 14 3 2 2 6 2" xfId="15426" xr:uid="{00000000-0005-0000-0000-00005C400000}"/>
    <cellStyle name="Normal 2 14 3 2 2 7" xfId="15427" xr:uid="{00000000-0005-0000-0000-00005D400000}"/>
    <cellStyle name="Normal 2 14 3 2 2 8" xfId="15428" xr:uid="{00000000-0005-0000-0000-00005E400000}"/>
    <cellStyle name="Normal 2 14 3 2 3" xfId="15429" xr:uid="{00000000-0005-0000-0000-00005F400000}"/>
    <cellStyle name="Normal 2 14 3 2 3 2" xfId="15430" xr:uid="{00000000-0005-0000-0000-000060400000}"/>
    <cellStyle name="Normal 2 14 3 2 3 2 2" xfId="15431" xr:uid="{00000000-0005-0000-0000-000061400000}"/>
    <cellStyle name="Normal 2 14 3 2 3 2 3" xfId="15432" xr:uid="{00000000-0005-0000-0000-000062400000}"/>
    <cellStyle name="Normal 2 14 3 2 3 3" xfId="15433" xr:uid="{00000000-0005-0000-0000-000063400000}"/>
    <cellStyle name="Normal 2 14 3 2 3 3 2" xfId="15434" xr:uid="{00000000-0005-0000-0000-000064400000}"/>
    <cellStyle name="Normal 2 14 3 2 3 3 3" xfId="15435" xr:uid="{00000000-0005-0000-0000-000065400000}"/>
    <cellStyle name="Normal 2 14 3 2 3 4" xfId="15436" xr:uid="{00000000-0005-0000-0000-000066400000}"/>
    <cellStyle name="Normal 2 14 3 2 3 4 2" xfId="15437" xr:uid="{00000000-0005-0000-0000-000067400000}"/>
    <cellStyle name="Normal 2 14 3 2 3 4 3" xfId="15438" xr:uid="{00000000-0005-0000-0000-000068400000}"/>
    <cellStyle name="Normal 2 14 3 2 3 5" xfId="15439" xr:uid="{00000000-0005-0000-0000-000069400000}"/>
    <cellStyle name="Normal 2 14 3 2 3 5 2" xfId="15440" xr:uid="{00000000-0005-0000-0000-00006A400000}"/>
    <cellStyle name="Normal 2 14 3 2 3 6" xfId="15441" xr:uid="{00000000-0005-0000-0000-00006B400000}"/>
    <cellStyle name="Normal 2 14 3 2 4" xfId="15442" xr:uid="{00000000-0005-0000-0000-00006C400000}"/>
    <cellStyle name="Normal 2 14 3 2 4 2" xfId="15443" xr:uid="{00000000-0005-0000-0000-00006D400000}"/>
    <cellStyle name="Normal 2 14 3 2 4 2 2" xfId="15444" xr:uid="{00000000-0005-0000-0000-00006E400000}"/>
    <cellStyle name="Normal 2 14 3 2 4 2 3" xfId="15445" xr:uid="{00000000-0005-0000-0000-00006F400000}"/>
    <cellStyle name="Normal 2 14 3 2 4 3" xfId="15446" xr:uid="{00000000-0005-0000-0000-000070400000}"/>
    <cellStyle name="Normal 2 14 3 2 4 4" xfId="15447" xr:uid="{00000000-0005-0000-0000-000071400000}"/>
    <cellStyle name="Normal 2 14 3 2 5" xfId="15448" xr:uid="{00000000-0005-0000-0000-000072400000}"/>
    <cellStyle name="Normal 2 14 3 2 5 2" xfId="15449" xr:uid="{00000000-0005-0000-0000-000073400000}"/>
    <cellStyle name="Normal 2 14 3 2 5 2 2" xfId="15450" xr:uid="{00000000-0005-0000-0000-000074400000}"/>
    <cellStyle name="Normal 2 14 3 2 5 2 3" xfId="15451" xr:uid="{00000000-0005-0000-0000-000075400000}"/>
    <cellStyle name="Normal 2 14 3 2 5 3" xfId="15452" xr:uid="{00000000-0005-0000-0000-000076400000}"/>
    <cellStyle name="Normal 2 14 3 2 5 4" xfId="15453" xr:uid="{00000000-0005-0000-0000-000077400000}"/>
    <cellStyle name="Normal 2 14 3 2 6" xfId="15454" xr:uid="{00000000-0005-0000-0000-000078400000}"/>
    <cellStyle name="Normal 2 14 3 2 6 2" xfId="15455" xr:uid="{00000000-0005-0000-0000-000079400000}"/>
    <cellStyle name="Normal 2 14 3 2 6 3" xfId="15456" xr:uid="{00000000-0005-0000-0000-00007A400000}"/>
    <cellStyle name="Normal 2 14 3 2 7" xfId="15457" xr:uid="{00000000-0005-0000-0000-00007B400000}"/>
    <cellStyle name="Normal 2 14 3 2 7 2" xfId="15458" xr:uid="{00000000-0005-0000-0000-00007C400000}"/>
    <cellStyle name="Normal 2 14 3 2 8" xfId="15459" xr:uid="{00000000-0005-0000-0000-00007D400000}"/>
    <cellStyle name="Normal 2 14 3 2 9" xfId="15460" xr:uid="{00000000-0005-0000-0000-00007E400000}"/>
    <cellStyle name="Normal 2 14 3 3" xfId="15461" xr:uid="{00000000-0005-0000-0000-00007F400000}"/>
    <cellStyle name="Normal 2 14 3 3 2" xfId="15462" xr:uid="{00000000-0005-0000-0000-000080400000}"/>
    <cellStyle name="Normal 2 14 3 3 2 2" xfId="15463" xr:uid="{00000000-0005-0000-0000-000081400000}"/>
    <cellStyle name="Normal 2 14 3 3 2 2 2" xfId="15464" xr:uid="{00000000-0005-0000-0000-000082400000}"/>
    <cellStyle name="Normal 2 14 3 3 2 2 3" xfId="15465" xr:uid="{00000000-0005-0000-0000-000083400000}"/>
    <cellStyle name="Normal 2 14 3 3 2 3" xfId="15466" xr:uid="{00000000-0005-0000-0000-000084400000}"/>
    <cellStyle name="Normal 2 14 3 3 2 3 2" xfId="15467" xr:uid="{00000000-0005-0000-0000-000085400000}"/>
    <cellStyle name="Normal 2 14 3 3 2 3 3" xfId="15468" xr:uid="{00000000-0005-0000-0000-000086400000}"/>
    <cellStyle name="Normal 2 14 3 3 2 4" xfId="15469" xr:uid="{00000000-0005-0000-0000-000087400000}"/>
    <cellStyle name="Normal 2 14 3 3 2 4 2" xfId="15470" xr:uid="{00000000-0005-0000-0000-000088400000}"/>
    <cellStyle name="Normal 2 14 3 3 2 4 3" xfId="15471" xr:uid="{00000000-0005-0000-0000-000089400000}"/>
    <cellStyle name="Normal 2 14 3 3 2 5" xfId="15472" xr:uid="{00000000-0005-0000-0000-00008A400000}"/>
    <cellStyle name="Normal 2 14 3 3 2 5 2" xfId="15473" xr:uid="{00000000-0005-0000-0000-00008B400000}"/>
    <cellStyle name="Normal 2 14 3 3 2 6" xfId="15474" xr:uid="{00000000-0005-0000-0000-00008C400000}"/>
    <cellStyle name="Normal 2 14 3 3 2 7" xfId="15475" xr:uid="{00000000-0005-0000-0000-00008D400000}"/>
    <cellStyle name="Normal 2 14 3 3 3" xfId="15476" xr:uid="{00000000-0005-0000-0000-00008E400000}"/>
    <cellStyle name="Normal 2 14 3 3 3 2" xfId="15477" xr:uid="{00000000-0005-0000-0000-00008F400000}"/>
    <cellStyle name="Normal 2 14 3 3 3 2 2" xfId="15478" xr:uid="{00000000-0005-0000-0000-000090400000}"/>
    <cellStyle name="Normal 2 14 3 3 3 2 3" xfId="15479" xr:uid="{00000000-0005-0000-0000-000091400000}"/>
    <cellStyle name="Normal 2 14 3 3 3 3" xfId="15480" xr:uid="{00000000-0005-0000-0000-000092400000}"/>
    <cellStyle name="Normal 2 14 3 3 3 4" xfId="15481" xr:uid="{00000000-0005-0000-0000-000093400000}"/>
    <cellStyle name="Normal 2 14 3 3 4" xfId="15482" xr:uid="{00000000-0005-0000-0000-000094400000}"/>
    <cellStyle name="Normal 2 14 3 3 4 2" xfId="15483" xr:uid="{00000000-0005-0000-0000-000095400000}"/>
    <cellStyle name="Normal 2 14 3 3 4 2 2" xfId="15484" xr:uid="{00000000-0005-0000-0000-000096400000}"/>
    <cellStyle name="Normal 2 14 3 3 4 2 3" xfId="15485" xr:uid="{00000000-0005-0000-0000-000097400000}"/>
    <cellStyle name="Normal 2 14 3 3 4 3" xfId="15486" xr:uid="{00000000-0005-0000-0000-000098400000}"/>
    <cellStyle name="Normal 2 14 3 3 4 4" xfId="15487" xr:uid="{00000000-0005-0000-0000-000099400000}"/>
    <cellStyle name="Normal 2 14 3 3 5" xfId="15488" xr:uid="{00000000-0005-0000-0000-00009A400000}"/>
    <cellStyle name="Normal 2 14 3 3 5 2" xfId="15489" xr:uid="{00000000-0005-0000-0000-00009B400000}"/>
    <cellStyle name="Normal 2 14 3 3 5 3" xfId="15490" xr:uid="{00000000-0005-0000-0000-00009C400000}"/>
    <cellStyle name="Normal 2 14 3 3 6" xfId="15491" xr:uid="{00000000-0005-0000-0000-00009D400000}"/>
    <cellStyle name="Normal 2 14 3 3 6 2" xfId="15492" xr:uid="{00000000-0005-0000-0000-00009E400000}"/>
    <cellStyle name="Normal 2 14 3 3 7" xfId="15493" xr:uid="{00000000-0005-0000-0000-00009F400000}"/>
    <cellStyle name="Normal 2 14 3 3 8" xfId="15494" xr:uid="{00000000-0005-0000-0000-0000A0400000}"/>
    <cellStyle name="Normal 2 14 3 4" xfId="15495" xr:uid="{00000000-0005-0000-0000-0000A1400000}"/>
    <cellStyle name="Normal 2 14 3 4 2" xfId="15496" xr:uid="{00000000-0005-0000-0000-0000A2400000}"/>
    <cellStyle name="Normal 2 14 3 4 2 2" xfId="15497" xr:uid="{00000000-0005-0000-0000-0000A3400000}"/>
    <cellStyle name="Normal 2 14 3 4 2 3" xfId="15498" xr:uid="{00000000-0005-0000-0000-0000A4400000}"/>
    <cellStyle name="Normal 2 14 3 4 2 4" xfId="15499" xr:uid="{00000000-0005-0000-0000-0000A5400000}"/>
    <cellStyle name="Normal 2 14 3 4 3" xfId="15500" xr:uid="{00000000-0005-0000-0000-0000A6400000}"/>
    <cellStyle name="Normal 2 14 3 4 3 2" xfId="15501" xr:uid="{00000000-0005-0000-0000-0000A7400000}"/>
    <cellStyle name="Normal 2 14 3 4 3 3" xfId="15502" xr:uid="{00000000-0005-0000-0000-0000A8400000}"/>
    <cellStyle name="Normal 2 14 3 4 3 4" xfId="15503" xr:uid="{00000000-0005-0000-0000-0000A9400000}"/>
    <cellStyle name="Normal 2 14 3 4 4" xfId="15504" xr:uid="{00000000-0005-0000-0000-0000AA400000}"/>
    <cellStyle name="Normal 2 14 3 4 4 2" xfId="15505" xr:uid="{00000000-0005-0000-0000-0000AB400000}"/>
    <cellStyle name="Normal 2 14 3 4 4 3" xfId="15506" xr:uid="{00000000-0005-0000-0000-0000AC400000}"/>
    <cellStyle name="Normal 2 14 3 4 5" xfId="15507" xr:uid="{00000000-0005-0000-0000-0000AD400000}"/>
    <cellStyle name="Normal 2 14 3 4 5 2" xfId="15508" xr:uid="{00000000-0005-0000-0000-0000AE400000}"/>
    <cellStyle name="Normal 2 14 3 4 6" xfId="15509" xr:uid="{00000000-0005-0000-0000-0000AF400000}"/>
    <cellStyle name="Normal 2 14 3 4 7" xfId="15510" xr:uid="{00000000-0005-0000-0000-0000B0400000}"/>
    <cellStyle name="Normal 2 14 3 5" xfId="15511" xr:uid="{00000000-0005-0000-0000-0000B1400000}"/>
    <cellStyle name="Normal 2 14 3 5 2" xfId="15512" xr:uid="{00000000-0005-0000-0000-0000B2400000}"/>
    <cellStyle name="Normal 2 14 3 5 2 2" xfId="15513" xr:uid="{00000000-0005-0000-0000-0000B3400000}"/>
    <cellStyle name="Normal 2 14 3 5 2 3" xfId="15514" xr:uid="{00000000-0005-0000-0000-0000B4400000}"/>
    <cellStyle name="Normal 2 14 3 5 3" xfId="15515" xr:uid="{00000000-0005-0000-0000-0000B5400000}"/>
    <cellStyle name="Normal 2 14 3 5 4" xfId="15516" xr:uid="{00000000-0005-0000-0000-0000B6400000}"/>
    <cellStyle name="Normal 2 14 3 5 5" xfId="15517" xr:uid="{00000000-0005-0000-0000-0000B7400000}"/>
    <cellStyle name="Normal 2 14 3 6" xfId="15518" xr:uid="{00000000-0005-0000-0000-0000B8400000}"/>
    <cellStyle name="Normal 2 14 3 6 2" xfId="15519" xr:uid="{00000000-0005-0000-0000-0000B9400000}"/>
    <cellStyle name="Normal 2 14 3 6 2 2" xfId="15520" xr:uid="{00000000-0005-0000-0000-0000BA400000}"/>
    <cellStyle name="Normal 2 14 3 6 2 3" xfId="15521" xr:uid="{00000000-0005-0000-0000-0000BB400000}"/>
    <cellStyle name="Normal 2 14 3 6 3" xfId="15522" xr:uid="{00000000-0005-0000-0000-0000BC400000}"/>
    <cellStyle name="Normal 2 14 3 6 4" xfId="15523" xr:uid="{00000000-0005-0000-0000-0000BD400000}"/>
    <cellStyle name="Normal 2 14 3 7" xfId="15524" xr:uid="{00000000-0005-0000-0000-0000BE400000}"/>
    <cellStyle name="Normal 2 14 3 7 2" xfId="15525" xr:uid="{00000000-0005-0000-0000-0000BF400000}"/>
    <cellStyle name="Normal 2 14 3 7 3" xfId="15526" xr:uid="{00000000-0005-0000-0000-0000C0400000}"/>
    <cellStyle name="Normal 2 14 3 8" xfId="15527" xr:uid="{00000000-0005-0000-0000-0000C1400000}"/>
    <cellStyle name="Normal 2 14 3 8 2" xfId="15528" xr:uid="{00000000-0005-0000-0000-0000C2400000}"/>
    <cellStyle name="Normal 2 14 3 9" xfId="15529" xr:uid="{00000000-0005-0000-0000-0000C3400000}"/>
    <cellStyle name="Normal 2 14 4" xfId="15530" xr:uid="{00000000-0005-0000-0000-0000C4400000}"/>
    <cellStyle name="Normal 2 14 4 10" xfId="36469" xr:uid="{00000000-0005-0000-0000-0000C5400000}"/>
    <cellStyle name="Normal 2 14 4 2" xfId="15531" xr:uid="{00000000-0005-0000-0000-0000C6400000}"/>
    <cellStyle name="Normal 2 14 4 2 2" xfId="15532" xr:uid="{00000000-0005-0000-0000-0000C7400000}"/>
    <cellStyle name="Normal 2 14 4 2 2 2" xfId="15533" xr:uid="{00000000-0005-0000-0000-0000C8400000}"/>
    <cellStyle name="Normal 2 14 4 2 2 2 2" xfId="15534" xr:uid="{00000000-0005-0000-0000-0000C9400000}"/>
    <cellStyle name="Normal 2 14 4 2 2 2 3" xfId="15535" xr:uid="{00000000-0005-0000-0000-0000CA400000}"/>
    <cellStyle name="Normal 2 14 4 2 2 3" xfId="15536" xr:uid="{00000000-0005-0000-0000-0000CB400000}"/>
    <cellStyle name="Normal 2 14 4 2 2 3 2" xfId="15537" xr:uid="{00000000-0005-0000-0000-0000CC400000}"/>
    <cellStyle name="Normal 2 14 4 2 2 3 3" xfId="15538" xr:uid="{00000000-0005-0000-0000-0000CD400000}"/>
    <cellStyle name="Normal 2 14 4 2 2 4" xfId="15539" xr:uid="{00000000-0005-0000-0000-0000CE400000}"/>
    <cellStyle name="Normal 2 14 4 2 2 4 2" xfId="15540" xr:uid="{00000000-0005-0000-0000-0000CF400000}"/>
    <cellStyle name="Normal 2 14 4 2 2 4 3" xfId="15541" xr:uid="{00000000-0005-0000-0000-0000D0400000}"/>
    <cellStyle name="Normal 2 14 4 2 2 5" xfId="15542" xr:uid="{00000000-0005-0000-0000-0000D1400000}"/>
    <cellStyle name="Normal 2 14 4 2 2 5 2" xfId="15543" xr:uid="{00000000-0005-0000-0000-0000D2400000}"/>
    <cellStyle name="Normal 2 14 4 2 2 6" xfId="15544" xr:uid="{00000000-0005-0000-0000-0000D3400000}"/>
    <cellStyle name="Normal 2 14 4 2 3" xfId="15545" xr:uid="{00000000-0005-0000-0000-0000D4400000}"/>
    <cellStyle name="Normal 2 14 4 2 3 2" xfId="15546" xr:uid="{00000000-0005-0000-0000-0000D5400000}"/>
    <cellStyle name="Normal 2 14 4 2 3 2 2" xfId="15547" xr:uid="{00000000-0005-0000-0000-0000D6400000}"/>
    <cellStyle name="Normal 2 14 4 2 3 2 3" xfId="15548" xr:uid="{00000000-0005-0000-0000-0000D7400000}"/>
    <cellStyle name="Normal 2 14 4 2 3 3" xfId="15549" xr:uid="{00000000-0005-0000-0000-0000D8400000}"/>
    <cellStyle name="Normal 2 14 4 2 3 4" xfId="15550" xr:uid="{00000000-0005-0000-0000-0000D9400000}"/>
    <cellStyle name="Normal 2 14 4 2 4" xfId="15551" xr:uid="{00000000-0005-0000-0000-0000DA400000}"/>
    <cellStyle name="Normal 2 14 4 2 4 2" xfId="15552" xr:uid="{00000000-0005-0000-0000-0000DB400000}"/>
    <cellStyle name="Normal 2 14 4 2 4 2 2" xfId="15553" xr:uid="{00000000-0005-0000-0000-0000DC400000}"/>
    <cellStyle name="Normal 2 14 4 2 4 2 3" xfId="15554" xr:uid="{00000000-0005-0000-0000-0000DD400000}"/>
    <cellStyle name="Normal 2 14 4 2 4 3" xfId="15555" xr:uid="{00000000-0005-0000-0000-0000DE400000}"/>
    <cellStyle name="Normal 2 14 4 2 4 4" xfId="15556" xr:uid="{00000000-0005-0000-0000-0000DF400000}"/>
    <cellStyle name="Normal 2 14 4 2 5" xfId="15557" xr:uid="{00000000-0005-0000-0000-0000E0400000}"/>
    <cellStyle name="Normal 2 14 4 2 5 2" xfId="15558" xr:uid="{00000000-0005-0000-0000-0000E1400000}"/>
    <cellStyle name="Normal 2 14 4 2 5 3" xfId="15559" xr:uid="{00000000-0005-0000-0000-0000E2400000}"/>
    <cellStyle name="Normal 2 14 4 2 6" xfId="15560" xr:uid="{00000000-0005-0000-0000-0000E3400000}"/>
    <cellStyle name="Normal 2 14 4 2 6 2" xfId="15561" xr:uid="{00000000-0005-0000-0000-0000E4400000}"/>
    <cellStyle name="Normal 2 14 4 2 7" xfId="15562" xr:uid="{00000000-0005-0000-0000-0000E5400000}"/>
    <cellStyle name="Normal 2 14 4 2 8" xfId="15563" xr:uid="{00000000-0005-0000-0000-0000E6400000}"/>
    <cellStyle name="Normal 2 14 4 3" xfId="15564" xr:uid="{00000000-0005-0000-0000-0000E7400000}"/>
    <cellStyle name="Normal 2 14 4 3 2" xfId="15565" xr:uid="{00000000-0005-0000-0000-0000E8400000}"/>
    <cellStyle name="Normal 2 14 4 3 2 2" xfId="15566" xr:uid="{00000000-0005-0000-0000-0000E9400000}"/>
    <cellStyle name="Normal 2 14 4 3 2 3" xfId="15567" xr:uid="{00000000-0005-0000-0000-0000EA400000}"/>
    <cellStyle name="Normal 2 14 4 3 3" xfId="15568" xr:uid="{00000000-0005-0000-0000-0000EB400000}"/>
    <cellStyle name="Normal 2 14 4 3 3 2" xfId="15569" xr:uid="{00000000-0005-0000-0000-0000EC400000}"/>
    <cellStyle name="Normal 2 14 4 3 3 3" xfId="15570" xr:uid="{00000000-0005-0000-0000-0000ED400000}"/>
    <cellStyle name="Normal 2 14 4 3 4" xfId="15571" xr:uid="{00000000-0005-0000-0000-0000EE400000}"/>
    <cellStyle name="Normal 2 14 4 3 4 2" xfId="15572" xr:uid="{00000000-0005-0000-0000-0000EF400000}"/>
    <cellStyle name="Normal 2 14 4 3 4 3" xfId="15573" xr:uid="{00000000-0005-0000-0000-0000F0400000}"/>
    <cellStyle name="Normal 2 14 4 3 5" xfId="15574" xr:uid="{00000000-0005-0000-0000-0000F1400000}"/>
    <cellStyle name="Normal 2 14 4 3 5 2" xfId="15575" xr:uid="{00000000-0005-0000-0000-0000F2400000}"/>
    <cellStyle name="Normal 2 14 4 3 6" xfId="15576" xr:uid="{00000000-0005-0000-0000-0000F3400000}"/>
    <cellStyle name="Normal 2 14 4 3 7" xfId="15577" xr:uid="{00000000-0005-0000-0000-0000F4400000}"/>
    <cellStyle name="Normal 2 14 4 4" xfId="15578" xr:uid="{00000000-0005-0000-0000-0000F5400000}"/>
    <cellStyle name="Normal 2 14 4 4 2" xfId="15579" xr:uid="{00000000-0005-0000-0000-0000F6400000}"/>
    <cellStyle name="Normal 2 14 4 4 2 2" xfId="15580" xr:uid="{00000000-0005-0000-0000-0000F7400000}"/>
    <cellStyle name="Normal 2 14 4 4 2 3" xfId="15581" xr:uid="{00000000-0005-0000-0000-0000F8400000}"/>
    <cellStyle name="Normal 2 14 4 4 3" xfId="15582" xr:uid="{00000000-0005-0000-0000-0000F9400000}"/>
    <cellStyle name="Normal 2 14 4 4 4" xfId="15583" xr:uid="{00000000-0005-0000-0000-0000FA400000}"/>
    <cellStyle name="Normal 2 14 4 5" xfId="15584" xr:uid="{00000000-0005-0000-0000-0000FB400000}"/>
    <cellStyle name="Normal 2 14 4 5 2" xfId="15585" xr:uid="{00000000-0005-0000-0000-0000FC400000}"/>
    <cellStyle name="Normal 2 14 4 5 2 2" xfId="15586" xr:uid="{00000000-0005-0000-0000-0000FD400000}"/>
    <cellStyle name="Normal 2 14 4 5 2 3" xfId="15587" xr:uid="{00000000-0005-0000-0000-0000FE400000}"/>
    <cellStyle name="Normal 2 14 4 5 3" xfId="15588" xr:uid="{00000000-0005-0000-0000-0000FF400000}"/>
    <cellStyle name="Normal 2 14 4 5 4" xfId="15589" xr:uid="{00000000-0005-0000-0000-000000410000}"/>
    <cellStyle name="Normal 2 14 4 6" xfId="15590" xr:uid="{00000000-0005-0000-0000-000001410000}"/>
    <cellStyle name="Normal 2 14 4 6 2" xfId="15591" xr:uid="{00000000-0005-0000-0000-000002410000}"/>
    <cellStyle name="Normal 2 14 4 6 3" xfId="15592" xr:uid="{00000000-0005-0000-0000-000003410000}"/>
    <cellStyle name="Normal 2 14 4 7" xfId="15593" xr:uid="{00000000-0005-0000-0000-000004410000}"/>
    <cellStyle name="Normal 2 14 4 7 2" xfId="15594" xr:uid="{00000000-0005-0000-0000-000005410000}"/>
    <cellStyle name="Normal 2 14 4 8" xfId="15595" xr:uid="{00000000-0005-0000-0000-000006410000}"/>
    <cellStyle name="Normal 2 14 4 9" xfId="15596" xr:uid="{00000000-0005-0000-0000-000007410000}"/>
    <cellStyle name="Normal 2 14 5" xfId="15597" xr:uid="{00000000-0005-0000-0000-000008410000}"/>
    <cellStyle name="Normal 2 14 5 2" xfId="15598" xr:uid="{00000000-0005-0000-0000-000009410000}"/>
    <cellStyle name="Normal 2 14 5 2 2" xfId="15599" xr:uid="{00000000-0005-0000-0000-00000A410000}"/>
    <cellStyle name="Normal 2 14 5 2 2 2" xfId="15600" xr:uid="{00000000-0005-0000-0000-00000B410000}"/>
    <cellStyle name="Normal 2 14 5 2 2 3" xfId="15601" xr:uid="{00000000-0005-0000-0000-00000C410000}"/>
    <cellStyle name="Normal 2 14 5 2 3" xfId="15602" xr:uid="{00000000-0005-0000-0000-00000D410000}"/>
    <cellStyle name="Normal 2 14 5 2 3 2" xfId="15603" xr:uid="{00000000-0005-0000-0000-00000E410000}"/>
    <cellStyle name="Normal 2 14 5 2 3 3" xfId="15604" xr:uid="{00000000-0005-0000-0000-00000F410000}"/>
    <cellStyle name="Normal 2 14 5 2 4" xfId="15605" xr:uid="{00000000-0005-0000-0000-000010410000}"/>
    <cellStyle name="Normal 2 14 5 2 4 2" xfId="15606" xr:uid="{00000000-0005-0000-0000-000011410000}"/>
    <cellStyle name="Normal 2 14 5 2 4 3" xfId="15607" xr:uid="{00000000-0005-0000-0000-000012410000}"/>
    <cellStyle name="Normal 2 14 5 2 5" xfId="15608" xr:uid="{00000000-0005-0000-0000-000013410000}"/>
    <cellStyle name="Normal 2 14 5 2 5 2" xfId="15609" xr:uid="{00000000-0005-0000-0000-000014410000}"/>
    <cellStyle name="Normal 2 14 5 2 6" xfId="15610" xr:uid="{00000000-0005-0000-0000-000015410000}"/>
    <cellStyle name="Normal 2 14 5 2 7" xfId="15611" xr:uid="{00000000-0005-0000-0000-000016410000}"/>
    <cellStyle name="Normal 2 14 5 3" xfId="15612" xr:uid="{00000000-0005-0000-0000-000017410000}"/>
    <cellStyle name="Normal 2 14 5 3 2" xfId="15613" xr:uid="{00000000-0005-0000-0000-000018410000}"/>
    <cellStyle name="Normal 2 14 5 3 2 2" xfId="15614" xr:uid="{00000000-0005-0000-0000-000019410000}"/>
    <cellStyle name="Normal 2 14 5 3 2 3" xfId="15615" xr:uid="{00000000-0005-0000-0000-00001A410000}"/>
    <cellStyle name="Normal 2 14 5 3 3" xfId="15616" xr:uid="{00000000-0005-0000-0000-00001B410000}"/>
    <cellStyle name="Normal 2 14 5 3 4" xfId="15617" xr:uid="{00000000-0005-0000-0000-00001C410000}"/>
    <cellStyle name="Normal 2 14 5 3 5" xfId="15618" xr:uid="{00000000-0005-0000-0000-00001D410000}"/>
    <cellStyle name="Normal 2 14 5 4" xfId="15619" xr:uid="{00000000-0005-0000-0000-00001E410000}"/>
    <cellStyle name="Normal 2 14 5 4 2" xfId="15620" xr:uid="{00000000-0005-0000-0000-00001F410000}"/>
    <cellStyle name="Normal 2 14 5 4 2 2" xfId="15621" xr:uid="{00000000-0005-0000-0000-000020410000}"/>
    <cellStyle name="Normal 2 14 5 4 2 3" xfId="15622" xr:uid="{00000000-0005-0000-0000-000021410000}"/>
    <cellStyle name="Normal 2 14 5 4 3" xfId="15623" xr:uid="{00000000-0005-0000-0000-000022410000}"/>
    <cellStyle name="Normal 2 14 5 4 4" xfId="15624" xr:uid="{00000000-0005-0000-0000-000023410000}"/>
    <cellStyle name="Normal 2 14 5 5" xfId="15625" xr:uid="{00000000-0005-0000-0000-000024410000}"/>
    <cellStyle name="Normal 2 14 5 5 2" xfId="15626" xr:uid="{00000000-0005-0000-0000-000025410000}"/>
    <cellStyle name="Normal 2 14 5 5 3" xfId="15627" xr:uid="{00000000-0005-0000-0000-000026410000}"/>
    <cellStyle name="Normal 2 14 5 6" xfId="15628" xr:uid="{00000000-0005-0000-0000-000027410000}"/>
    <cellStyle name="Normal 2 14 5 6 2" xfId="15629" xr:uid="{00000000-0005-0000-0000-000028410000}"/>
    <cellStyle name="Normal 2 14 5 7" xfId="15630" xr:uid="{00000000-0005-0000-0000-000029410000}"/>
    <cellStyle name="Normal 2 14 5 8" xfId="15631" xr:uid="{00000000-0005-0000-0000-00002A410000}"/>
    <cellStyle name="Normal 2 14 6" xfId="15632" xr:uid="{00000000-0005-0000-0000-00002B410000}"/>
    <cellStyle name="Normal 2 14 6 2" xfId="15633" xr:uid="{00000000-0005-0000-0000-00002C410000}"/>
    <cellStyle name="Normal 2 14 6 2 2" xfId="15634" xr:uid="{00000000-0005-0000-0000-00002D410000}"/>
    <cellStyle name="Normal 2 14 6 2 3" xfId="15635" xr:uid="{00000000-0005-0000-0000-00002E410000}"/>
    <cellStyle name="Normal 2 14 6 2 4" xfId="15636" xr:uid="{00000000-0005-0000-0000-00002F410000}"/>
    <cellStyle name="Normal 2 14 6 3" xfId="15637" xr:uid="{00000000-0005-0000-0000-000030410000}"/>
    <cellStyle name="Normal 2 14 6 3 2" xfId="15638" xr:uid="{00000000-0005-0000-0000-000031410000}"/>
    <cellStyle name="Normal 2 14 6 3 3" xfId="15639" xr:uid="{00000000-0005-0000-0000-000032410000}"/>
    <cellStyle name="Normal 2 14 6 3 4" xfId="15640" xr:uid="{00000000-0005-0000-0000-000033410000}"/>
    <cellStyle name="Normal 2 14 6 4" xfId="15641" xr:uid="{00000000-0005-0000-0000-000034410000}"/>
    <cellStyle name="Normal 2 14 6 4 2" xfId="15642" xr:uid="{00000000-0005-0000-0000-000035410000}"/>
    <cellStyle name="Normal 2 14 6 4 3" xfId="15643" xr:uid="{00000000-0005-0000-0000-000036410000}"/>
    <cellStyle name="Normal 2 14 6 5" xfId="15644" xr:uid="{00000000-0005-0000-0000-000037410000}"/>
    <cellStyle name="Normal 2 14 6 5 2" xfId="15645" xr:uid="{00000000-0005-0000-0000-000038410000}"/>
    <cellStyle name="Normal 2 14 6 6" xfId="15646" xr:uid="{00000000-0005-0000-0000-000039410000}"/>
    <cellStyle name="Normal 2 14 6 7" xfId="15647" xr:uid="{00000000-0005-0000-0000-00003A410000}"/>
    <cellStyle name="Normal 2 14 7" xfId="15648" xr:uid="{00000000-0005-0000-0000-00003B410000}"/>
    <cellStyle name="Normal 2 14 7 2" xfId="15649" xr:uid="{00000000-0005-0000-0000-00003C410000}"/>
    <cellStyle name="Normal 2 14 7 2 2" xfId="15650" xr:uid="{00000000-0005-0000-0000-00003D410000}"/>
    <cellStyle name="Normal 2 14 7 2 3" xfId="15651" xr:uid="{00000000-0005-0000-0000-00003E410000}"/>
    <cellStyle name="Normal 2 14 7 2 4" xfId="15652" xr:uid="{00000000-0005-0000-0000-00003F410000}"/>
    <cellStyle name="Normal 2 14 7 3" xfId="15653" xr:uid="{00000000-0005-0000-0000-000040410000}"/>
    <cellStyle name="Normal 2 14 7 3 2" xfId="15654" xr:uid="{00000000-0005-0000-0000-000041410000}"/>
    <cellStyle name="Normal 2 14 7 4" xfId="15655" xr:uid="{00000000-0005-0000-0000-000042410000}"/>
    <cellStyle name="Normal 2 14 7 5" xfId="15656" xr:uid="{00000000-0005-0000-0000-000043410000}"/>
    <cellStyle name="Normal 2 14 8" xfId="15657" xr:uid="{00000000-0005-0000-0000-000044410000}"/>
    <cellStyle name="Normal 2 14 8 2" xfId="15658" xr:uid="{00000000-0005-0000-0000-000045410000}"/>
    <cellStyle name="Normal 2 14 8 2 2" xfId="15659" xr:uid="{00000000-0005-0000-0000-000046410000}"/>
    <cellStyle name="Normal 2 14 8 2 3" xfId="15660" xr:uid="{00000000-0005-0000-0000-000047410000}"/>
    <cellStyle name="Normal 2 14 8 2 4" xfId="15661" xr:uid="{00000000-0005-0000-0000-000048410000}"/>
    <cellStyle name="Normal 2 14 8 3" xfId="15662" xr:uid="{00000000-0005-0000-0000-000049410000}"/>
    <cellStyle name="Normal 2 14 8 4" xfId="15663" xr:uid="{00000000-0005-0000-0000-00004A410000}"/>
    <cellStyle name="Normal 2 14 8 5" xfId="15664" xr:uid="{00000000-0005-0000-0000-00004B410000}"/>
    <cellStyle name="Normal 2 14 9" xfId="15665" xr:uid="{00000000-0005-0000-0000-00004C410000}"/>
    <cellStyle name="Normal 2 14 9 2" xfId="15666" xr:uid="{00000000-0005-0000-0000-00004D410000}"/>
    <cellStyle name="Normal 2 14 9 3" xfId="15667" xr:uid="{00000000-0005-0000-0000-00004E410000}"/>
    <cellStyle name="Normal 2 14 9 4" xfId="15668" xr:uid="{00000000-0005-0000-0000-00004F410000}"/>
    <cellStyle name="Normal 2 15" xfId="15669" xr:uid="{00000000-0005-0000-0000-000050410000}"/>
    <cellStyle name="Normal 2 15 2" xfId="15670" xr:uid="{00000000-0005-0000-0000-000051410000}"/>
    <cellStyle name="Normal 2 15 2 2" xfId="15671" xr:uid="{00000000-0005-0000-0000-000052410000}"/>
    <cellStyle name="Normal 2 15 2 3" xfId="15672" xr:uid="{00000000-0005-0000-0000-000053410000}"/>
    <cellStyle name="Normal 2 15 2 4" xfId="36577" xr:uid="{00000000-0005-0000-0000-000054410000}"/>
    <cellStyle name="Normal 2 15 3" xfId="15673" xr:uid="{00000000-0005-0000-0000-000055410000}"/>
    <cellStyle name="Normal 2 15 4" xfId="15674" xr:uid="{00000000-0005-0000-0000-000056410000}"/>
    <cellStyle name="Normal 2 15 5" xfId="36494" xr:uid="{00000000-0005-0000-0000-000057410000}"/>
    <cellStyle name="Normal 2 15 6" xfId="43598" xr:uid="{00000000-0005-0000-0000-000058410000}"/>
    <cellStyle name="Normal 2 16" xfId="15675" xr:uid="{00000000-0005-0000-0000-000059410000}"/>
    <cellStyle name="Normal 2 16 2" xfId="15676" xr:uid="{00000000-0005-0000-0000-00005A410000}"/>
    <cellStyle name="Normal 2 16 2 2" xfId="36552" xr:uid="{00000000-0005-0000-0000-00005B410000}"/>
    <cellStyle name="Normal 2 16 3" xfId="15677" xr:uid="{00000000-0005-0000-0000-00005C410000}"/>
    <cellStyle name="Normal 2 16 4" xfId="15678" xr:uid="{00000000-0005-0000-0000-00005D410000}"/>
    <cellStyle name="Normal 2 16 5" xfId="36473" xr:uid="{00000000-0005-0000-0000-00005E410000}"/>
    <cellStyle name="Normal 2 16 6" xfId="43606" xr:uid="{00000000-0005-0000-0000-00005F410000}"/>
    <cellStyle name="Normal 2 17" xfId="15679" xr:uid="{00000000-0005-0000-0000-000060410000}"/>
    <cellStyle name="Normal 2 17 2" xfId="15680" xr:uid="{00000000-0005-0000-0000-000061410000}"/>
    <cellStyle name="Normal 2 17 2 2" xfId="15681" xr:uid="{00000000-0005-0000-0000-000062410000}"/>
    <cellStyle name="Normal 2 17 2 3" xfId="15682" xr:uid="{00000000-0005-0000-0000-000063410000}"/>
    <cellStyle name="Normal 2 17 2 4" xfId="36570" xr:uid="{00000000-0005-0000-0000-000064410000}"/>
    <cellStyle name="Normal 2 17 3" xfId="15683" xr:uid="{00000000-0005-0000-0000-000065410000}"/>
    <cellStyle name="Normal 2 17 4" xfId="15684" xr:uid="{00000000-0005-0000-0000-000066410000}"/>
    <cellStyle name="Normal 2 17 5" xfId="15685" xr:uid="{00000000-0005-0000-0000-000067410000}"/>
    <cellStyle name="Normal 2 17 6" xfId="36488" xr:uid="{00000000-0005-0000-0000-000068410000}"/>
    <cellStyle name="Normal 2 17 7" xfId="43608" xr:uid="{00000000-0005-0000-0000-000069410000}"/>
    <cellStyle name="Normal 2 18" xfId="15686" xr:uid="{00000000-0005-0000-0000-00006A410000}"/>
    <cellStyle name="Normal 2 18 10" xfId="36476" xr:uid="{00000000-0005-0000-0000-00006B410000}"/>
    <cellStyle name="Normal 2 18 11" xfId="43620" xr:uid="{00000000-0005-0000-0000-00006C410000}"/>
    <cellStyle name="Normal 2 18 2" xfId="15687" xr:uid="{00000000-0005-0000-0000-00006D410000}"/>
    <cellStyle name="Normal 2 18 2 2" xfId="15688" xr:uid="{00000000-0005-0000-0000-00006E410000}"/>
    <cellStyle name="Normal 2 18 2 2 2" xfId="15689" xr:uid="{00000000-0005-0000-0000-00006F410000}"/>
    <cellStyle name="Normal 2 18 2 2 2 2" xfId="15690" xr:uid="{00000000-0005-0000-0000-000070410000}"/>
    <cellStyle name="Normal 2 18 2 2 2 3" xfId="15691" xr:uid="{00000000-0005-0000-0000-000071410000}"/>
    <cellStyle name="Normal 2 18 2 2 3" xfId="15692" xr:uid="{00000000-0005-0000-0000-000072410000}"/>
    <cellStyle name="Normal 2 18 2 2 3 2" xfId="15693" xr:uid="{00000000-0005-0000-0000-000073410000}"/>
    <cellStyle name="Normal 2 18 2 2 3 3" xfId="15694" xr:uid="{00000000-0005-0000-0000-000074410000}"/>
    <cellStyle name="Normal 2 18 2 2 4" xfId="15695" xr:uid="{00000000-0005-0000-0000-000075410000}"/>
    <cellStyle name="Normal 2 18 2 2 4 2" xfId="15696" xr:uid="{00000000-0005-0000-0000-000076410000}"/>
    <cellStyle name="Normal 2 18 2 2 4 3" xfId="15697" xr:uid="{00000000-0005-0000-0000-000077410000}"/>
    <cellStyle name="Normal 2 18 2 2 5" xfId="15698" xr:uid="{00000000-0005-0000-0000-000078410000}"/>
    <cellStyle name="Normal 2 18 2 2 5 2" xfId="15699" xr:uid="{00000000-0005-0000-0000-000079410000}"/>
    <cellStyle name="Normal 2 18 2 2 6" xfId="15700" xr:uid="{00000000-0005-0000-0000-00007A410000}"/>
    <cellStyle name="Normal 2 18 2 2 7" xfId="15701" xr:uid="{00000000-0005-0000-0000-00007B410000}"/>
    <cellStyle name="Normal 2 18 2 3" xfId="15702" xr:uid="{00000000-0005-0000-0000-00007C410000}"/>
    <cellStyle name="Normal 2 18 2 3 2" xfId="15703" xr:uid="{00000000-0005-0000-0000-00007D410000}"/>
    <cellStyle name="Normal 2 18 2 3 2 2" xfId="15704" xr:uid="{00000000-0005-0000-0000-00007E410000}"/>
    <cellStyle name="Normal 2 18 2 3 2 3" xfId="15705" xr:uid="{00000000-0005-0000-0000-00007F410000}"/>
    <cellStyle name="Normal 2 18 2 3 3" xfId="15706" xr:uid="{00000000-0005-0000-0000-000080410000}"/>
    <cellStyle name="Normal 2 18 2 3 4" xfId="15707" xr:uid="{00000000-0005-0000-0000-000081410000}"/>
    <cellStyle name="Normal 2 18 2 4" xfId="15708" xr:uid="{00000000-0005-0000-0000-000082410000}"/>
    <cellStyle name="Normal 2 18 2 4 2" xfId="15709" xr:uid="{00000000-0005-0000-0000-000083410000}"/>
    <cellStyle name="Normal 2 18 2 4 2 2" xfId="15710" xr:uid="{00000000-0005-0000-0000-000084410000}"/>
    <cellStyle name="Normal 2 18 2 4 2 3" xfId="15711" xr:uid="{00000000-0005-0000-0000-000085410000}"/>
    <cellStyle name="Normal 2 18 2 4 3" xfId="15712" xr:uid="{00000000-0005-0000-0000-000086410000}"/>
    <cellStyle name="Normal 2 18 2 4 4" xfId="15713" xr:uid="{00000000-0005-0000-0000-000087410000}"/>
    <cellStyle name="Normal 2 18 2 5" xfId="15714" xr:uid="{00000000-0005-0000-0000-000088410000}"/>
    <cellStyle name="Normal 2 18 2 5 2" xfId="15715" xr:uid="{00000000-0005-0000-0000-000089410000}"/>
    <cellStyle name="Normal 2 18 2 5 3" xfId="15716" xr:uid="{00000000-0005-0000-0000-00008A410000}"/>
    <cellStyle name="Normal 2 18 2 6" xfId="15717" xr:uid="{00000000-0005-0000-0000-00008B410000}"/>
    <cellStyle name="Normal 2 18 2 6 2" xfId="15718" xr:uid="{00000000-0005-0000-0000-00008C410000}"/>
    <cellStyle name="Normal 2 18 2 7" xfId="15719" xr:uid="{00000000-0005-0000-0000-00008D410000}"/>
    <cellStyle name="Normal 2 18 2 8" xfId="15720" xr:uid="{00000000-0005-0000-0000-00008E410000}"/>
    <cellStyle name="Normal 2 18 2 9" xfId="36557" xr:uid="{00000000-0005-0000-0000-00008F410000}"/>
    <cellStyle name="Normal 2 18 3" xfId="15721" xr:uid="{00000000-0005-0000-0000-000090410000}"/>
    <cellStyle name="Normal 2 18 3 2" xfId="15722" xr:uid="{00000000-0005-0000-0000-000091410000}"/>
    <cellStyle name="Normal 2 18 3 2 2" xfId="15723" xr:uid="{00000000-0005-0000-0000-000092410000}"/>
    <cellStyle name="Normal 2 18 3 2 3" xfId="15724" xr:uid="{00000000-0005-0000-0000-000093410000}"/>
    <cellStyle name="Normal 2 18 3 3" xfId="15725" xr:uid="{00000000-0005-0000-0000-000094410000}"/>
    <cellStyle name="Normal 2 18 3 3 2" xfId="15726" xr:uid="{00000000-0005-0000-0000-000095410000}"/>
    <cellStyle name="Normal 2 18 3 3 3" xfId="15727" xr:uid="{00000000-0005-0000-0000-000096410000}"/>
    <cellStyle name="Normal 2 18 3 4" xfId="15728" xr:uid="{00000000-0005-0000-0000-000097410000}"/>
    <cellStyle name="Normal 2 18 3 4 2" xfId="15729" xr:uid="{00000000-0005-0000-0000-000098410000}"/>
    <cellStyle name="Normal 2 18 3 4 3" xfId="15730" xr:uid="{00000000-0005-0000-0000-000099410000}"/>
    <cellStyle name="Normal 2 18 3 5" xfId="15731" xr:uid="{00000000-0005-0000-0000-00009A410000}"/>
    <cellStyle name="Normal 2 18 3 5 2" xfId="15732" xr:uid="{00000000-0005-0000-0000-00009B410000}"/>
    <cellStyle name="Normal 2 18 3 6" xfId="15733" xr:uid="{00000000-0005-0000-0000-00009C410000}"/>
    <cellStyle name="Normal 2 18 3 7" xfId="15734" xr:uid="{00000000-0005-0000-0000-00009D410000}"/>
    <cellStyle name="Normal 2 18 4" xfId="15735" xr:uid="{00000000-0005-0000-0000-00009E410000}"/>
    <cellStyle name="Normal 2 18 4 2" xfId="15736" xr:uid="{00000000-0005-0000-0000-00009F410000}"/>
    <cellStyle name="Normal 2 18 4 2 2" xfId="15737" xr:uid="{00000000-0005-0000-0000-0000A0410000}"/>
    <cellStyle name="Normal 2 18 4 2 3" xfId="15738" xr:uid="{00000000-0005-0000-0000-0000A1410000}"/>
    <cellStyle name="Normal 2 18 4 3" xfId="15739" xr:uid="{00000000-0005-0000-0000-0000A2410000}"/>
    <cellStyle name="Normal 2 18 4 4" xfId="15740" xr:uid="{00000000-0005-0000-0000-0000A3410000}"/>
    <cellStyle name="Normal 2 18 4 5" xfId="15741" xr:uid="{00000000-0005-0000-0000-0000A4410000}"/>
    <cellStyle name="Normal 2 18 5" xfId="15742" xr:uid="{00000000-0005-0000-0000-0000A5410000}"/>
    <cellStyle name="Normal 2 18 5 2" xfId="15743" xr:uid="{00000000-0005-0000-0000-0000A6410000}"/>
    <cellStyle name="Normal 2 18 5 2 2" xfId="15744" xr:uid="{00000000-0005-0000-0000-0000A7410000}"/>
    <cellStyle name="Normal 2 18 5 2 3" xfId="15745" xr:uid="{00000000-0005-0000-0000-0000A8410000}"/>
    <cellStyle name="Normal 2 18 5 3" xfId="15746" xr:uid="{00000000-0005-0000-0000-0000A9410000}"/>
    <cellStyle name="Normal 2 18 5 4" xfId="15747" xr:uid="{00000000-0005-0000-0000-0000AA410000}"/>
    <cellStyle name="Normal 2 18 6" xfId="15748" xr:uid="{00000000-0005-0000-0000-0000AB410000}"/>
    <cellStyle name="Normal 2 18 6 2" xfId="15749" xr:uid="{00000000-0005-0000-0000-0000AC410000}"/>
    <cellStyle name="Normal 2 18 6 3" xfId="15750" xr:uid="{00000000-0005-0000-0000-0000AD410000}"/>
    <cellStyle name="Normal 2 18 7" xfId="15751" xr:uid="{00000000-0005-0000-0000-0000AE410000}"/>
    <cellStyle name="Normal 2 18 7 2" xfId="15752" xr:uid="{00000000-0005-0000-0000-0000AF410000}"/>
    <cellStyle name="Normal 2 18 8" xfId="15753" xr:uid="{00000000-0005-0000-0000-0000B0410000}"/>
    <cellStyle name="Normal 2 18 9" xfId="15754" xr:uid="{00000000-0005-0000-0000-0000B1410000}"/>
    <cellStyle name="Normal 2 19" xfId="15755" xr:uid="{00000000-0005-0000-0000-0000B2410000}"/>
    <cellStyle name="Normal 2 19 2" xfId="15756" xr:uid="{00000000-0005-0000-0000-0000B3410000}"/>
    <cellStyle name="Normal 2 19 2 2" xfId="15757" xr:uid="{00000000-0005-0000-0000-0000B4410000}"/>
    <cellStyle name="Normal 2 19 2 3" xfId="15758" xr:uid="{00000000-0005-0000-0000-0000B5410000}"/>
    <cellStyle name="Normal 2 19 2 4" xfId="15759" xr:uid="{00000000-0005-0000-0000-0000B6410000}"/>
    <cellStyle name="Normal 2 19 2 5" xfId="36565" xr:uid="{00000000-0005-0000-0000-0000B7410000}"/>
    <cellStyle name="Normal 2 19 3" xfId="15760" xr:uid="{00000000-0005-0000-0000-0000B8410000}"/>
    <cellStyle name="Normal 2 19 4" xfId="15761" xr:uid="{00000000-0005-0000-0000-0000B9410000}"/>
    <cellStyle name="Normal 2 19 5" xfId="36484" xr:uid="{00000000-0005-0000-0000-0000BA410000}"/>
    <cellStyle name="Normal 2 19 6" xfId="43630" xr:uid="{00000000-0005-0000-0000-0000BB410000}"/>
    <cellStyle name="Normal 2 2" xfId="15762" xr:uid="{00000000-0005-0000-0000-0000BC410000}"/>
    <cellStyle name="Normal 2 2 10" xfId="15763" xr:uid="{00000000-0005-0000-0000-0000BD410000}"/>
    <cellStyle name="Normal 2 2 10 2" xfId="15764" xr:uid="{00000000-0005-0000-0000-0000BE410000}"/>
    <cellStyle name="Normal 2 2 10 2 2" xfId="15765" xr:uid="{00000000-0005-0000-0000-0000BF410000}"/>
    <cellStyle name="Normal 2 2 10 3" xfId="15766" xr:uid="{00000000-0005-0000-0000-0000C0410000}"/>
    <cellStyle name="Normal 2 2 10 4" xfId="15767" xr:uid="{00000000-0005-0000-0000-0000C1410000}"/>
    <cellStyle name="Normal 2 2 11" xfId="15768" xr:uid="{00000000-0005-0000-0000-0000C2410000}"/>
    <cellStyle name="Normal 2 2 11 2" xfId="15769" xr:uid="{00000000-0005-0000-0000-0000C3410000}"/>
    <cellStyle name="Normal 2 2 11 2 2" xfId="15770" xr:uid="{00000000-0005-0000-0000-0000C4410000}"/>
    <cellStyle name="Normal 2 2 11 3" xfId="15771" xr:uid="{00000000-0005-0000-0000-0000C5410000}"/>
    <cellStyle name="Normal 2 2 11 4" xfId="15772" xr:uid="{00000000-0005-0000-0000-0000C6410000}"/>
    <cellStyle name="Normal 2 2 12" xfId="15773" xr:uid="{00000000-0005-0000-0000-0000C7410000}"/>
    <cellStyle name="Normal 2 2 12 2" xfId="15774" xr:uid="{00000000-0005-0000-0000-0000C8410000}"/>
    <cellStyle name="Normal 2 2 12 2 2" xfId="15775" xr:uid="{00000000-0005-0000-0000-0000C9410000}"/>
    <cellStyle name="Normal 2 2 12 3" xfId="15776" xr:uid="{00000000-0005-0000-0000-0000CA410000}"/>
    <cellStyle name="Normal 2 2 12 4" xfId="15777" xr:uid="{00000000-0005-0000-0000-0000CB410000}"/>
    <cellStyle name="Normal 2 2 13" xfId="15778" xr:uid="{00000000-0005-0000-0000-0000CC410000}"/>
    <cellStyle name="Normal 2 2 13 2" xfId="15779" xr:uid="{00000000-0005-0000-0000-0000CD410000}"/>
    <cellStyle name="Normal 2 2 13 2 2" xfId="15780" xr:uid="{00000000-0005-0000-0000-0000CE410000}"/>
    <cellStyle name="Normal 2 2 13 3" xfId="15781" xr:uid="{00000000-0005-0000-0000-0000CF410000}"/>
    <cellStyle name="Normal 2 2 13 4" xfId="15782" xr:uid="{00000000-0005-0000-0000-0000D0410000}"/>
    <cellStyle name="Normal 2 2 14" xfId="15783" xr:uid="{00000000-0005-0000-0000-0000D1410000}"/>
    <cellStyle name="Normal 2 2 14 2" xfId="15784" xr:uid="{00000000-0005-0000-0000-0000D2410000}"/>
    <cellStyle name="Normal 2 2 14 2 2" xfId="15785" xr:uid="{00000000-0005-0000-0000-0000D3410000}"/>
    <cellStyle name="Normal 2 2 14 3" xfId="15786" xr:uid="{00000000-0005-0000-0000-0000D4410000}"/>
    <cellStyle name="Normal 2 2 14 4" xfId="15787" xr:uid="{00000000-0005-0000-0000-0000D5410000}"/>
    <cellStyle name="Normal 2 2 15" xfId="15788" xr:uid="{00000000-0005-0000-0000-0000D6410000}"/>
    <cellStyle name="Normal 2 2 15 2" xfId="15789" xr:uid="{00000000-0005-0000-0000-0000D7410000}"/>
    <cellStyle name="Normal 2 2 15 2 2" xfId="15790" xr:uid="{00000000-0005-0000-0000-0000D8410000}"/>
    <cellStyle name="Normal 2 2 15 3" xfId="15791" xr:uid="{00000000-0005-0000-0000-0000D9410000}"/>
    <cellStyle name="Normal 2 2 16" xfId="15792" xr:uid="{00000000-0005-0000-0000-0000DA410000}"/>
    <cellStyle name="Normal 2 2 16 2" xfId="15793" xr:uid="{00000000-0005-0000-0000-0000DB410000}"/>
    <cellStyle name="Normal 2 2 16 2 2" xfId="15794" xr:uid="{00000000-0005-0000-0000-0000DC410000}"/>
    <cellStyle name="Normal 2 2 16 3" xfId="15795" xr:uid="{00000000-0005-0000-0000-0000DD410000}"/>
    <cellStyle name="Normal 2 2 17" xfId="15796" xr:uid="{00000000-0005-0000-0000-0000DE410000}"/>
    <cellStyle name="Normal 2 2 17 2" xfId="15797" xr:uid="{00000000-0005-0000-0000-0000DF410000}"/>
    <cellStyle name="Normal 2 2 17 2 2" xfId="15798" xr:uid="{00000000-0005-0000-0000-0000E0410000}"/>
    <cellStyle name="Normal 2 2 17 3" xfId="15799" xr:uid="{00000000-0005-0000-0000-0000E1410000}"/>
    <cellStyle name="Normal 2 2 18" xfId="15800" xr:uid="{00000000-0005-0000-0000-0000E2410000}"/>
    <cellStyle name="Normal 2 2 18 2" xfId="15801" xr:uid="{00000000-0005-0000-0000-0000E3410000}"/>
    <cellStyle name="Normal 2 2 19" xfId="15802" xr:uid="{00000000-0005-0000-0000-0000E4410000}"/>
    <cellStyle name="Normal 2 2 19 2" xfId="15803" xr:uid="{00000000-0005-0000-0000-0000E5410000}"/>
    <cellStyle name="Normal 2 2 19 2 2" xfId="15804" xr:uid="{00000000-0005-0000-0000-0000E6410000}"/>
    <cellStyle name="Normal 2 2 19 3" xfId="15805" xr:uid="{00000000-0005-0000-0000-0000E7410000}"/>
    <cellStyle name="Normal 2 2 2" xfId="15806" xr:uid="{00000000-0005-0000-0000-0000E8410000}"/>
    <cellStyle name="Normal 2 2 2 10" xfId="15807" xr:uid="{00000000-0005-0000-0000-0000E9410000}"/>
    <cellStyle name="Normal 2 2 2 10 2" xfId="15808" xr:uid="{00000000-0005-0000-0000-0000EA410000}"/>
    <cellStyle name="Normal 2 2 2 11" xfId="15809" xr:uid="{00000000-0005-0000-0000-0000EB410000}"/>
    <cellStyle name="Normal 2 2 2 11 2" xfId="15810" xr:uid="{00000000-0005-0000-0000-0000EC410000}"/>
    <cellStyle name="Normal 2 2 2 11 3" xfId="15811" xr:uid="{00000000-0005-0000-0000-0000ED410000}"/>
    <cellStyle name="Normal 2 2 2 12" xfId="15812" xr:uid="{00000000-0005-0000-0000-0000EE410000}"/>
    <cellStyle name="Normal 2 2 2 12 2" xfId="15813" xr:uid="{00000000-0005-0000-0000-0000EF410000}"/>
    <cellStyle name="Normal 2 2 2 13" xfId="15814" xr:uid="{00000000-0005-0000-0000-0000F0410000}"/>
    <cellStyle name="Normal 2 2 2 13 2" xfId="15815" xr:uid="{00000000-0005-0000-0000-0000F1410000}"/>
    <cellStyle name="Normal 2 2 2 14" xfId="15816" xr:uid="{00000000-0005-0000-0000-0000F2410000}"/>
    <cellStyle name="Normal 2 2 2 14 2" xfId="15817" xr:uid="{00000000-0005-0000-0000-0000F3410000}"/>
    <cellStyle name="Normal 2 2 2 15" xfId="15818" xr:uid="{00000000-0005-0000-0000-0000F4410000}"/>
    <cellStyle name="Normal 2 2 2 15 2" xfId="15819" xr:uid="{00000000-0005-0000-0000-0000F5410000}"/>
    <cellStyle name="Normal 2 2 2 16" xfId="15820" xr:uid="{00000000-0005-0000-0000-0000F6410000}"/>
    <cellStyle name="Normal 2 2 2 16 2" xfId="15821" xr:uid="{00000000-0005-0000-0000-0000F7410000}"/>
    <cellStyle name="Normal 2 2 2 17" xfId="15822" xr:uid="{00000000-0005-0000-0000-0000F8410000}"/>
    <cellStyle name="Normal 2 2 2 18" xfId="15823" xr:uid="{00000000-0005-0000-0000-0000F9410000}"/>
    <cellStyle name="Normal 2 2 2 19" xfId="15824" xr:uid="{00000000-0005-0000-0000-0000FA410000}"/>
    <cellStyle name="Normal 2 2 2 2" xfId="15825" xr:uid="{00000000-0005-0000-0000-0000FB410000}"/>
    <cellStyle name="Normal 2 2 2 2 10" xfId="15826" xr:uid="{00000000-0005-0000-0000-0000FC410000}"/>
    <cellStyle name="Normal 2 2 2 2 10 2" xfId="15827" xr:uid="{00000000-0005-0000-0000-0000FD410000}"/>
    <cellStyle name="Normal 2 2 2 2 11" xfId="15828" xr:uid="{00000000-0005-0000-0000-0000FE410000}"/>
    <cellStyle name="Normal 2 2 2 2 12" xfId="15829" xr:uid="{00000000-0005-0000-0000-0000FF410000}"/>
    <cellStyle name="Normal 2 2 2 2 13" xfId="15830" xr:uid="{00000000-0005-0000-0000-000000420000}"/>
    <cellStyle name="Normal 2 2 2 2 2" xfId="15831" xr:uid="{00000000-0005-0000-0000-000001420000}"/>
    <cellStyle name="Normal 2 2 2 2 2 2" xfId="15832" xr:uid="{00000000-0005-0000-0000-000002420000}"/>
    <cellStyle name="Normal 2 2 2 2 2 2 2" xfId="15833" xr:uid="{00000000-0005-0000-0000-000003420000}"/>
    <cellStyle name="Normal 2 2 2 2 2 3" xfId="15834" xr:uid="{00000000-0005-0000-0000-000004420000}"/>
    <cellStyle name="Normal 2 2 2 2 2 3 2" xfId="15835" xr:uid="{00000000-0005-0000-0000-000005420000}"/>
    <cellStyle name="Normal 2 2 2 2 2 4" xfId="15836" xr:uid="{00000000-0005-0000-0000-000006420000}"/>
    <cellStyle name="Normal 2 2 2 2 2 5" xfId="15837" xr:uid="{00000000-0005-0000-0000-000007420000}"/>
    <cellStyle name="Normal 2 2 2 2 3" xfId="15838" xr:uid="{00000000-0005-0000-0000-000008420000}"/>
    <cellStyle name="Normal 2 2 2 2 3 2" xfId="15839" xr:uid="{00000000-0005-0000-0000-000009420000}"/>
    <cellStyle name="Normal 2 2 2 2 3 2 2" xfId="15840" xr:uid="{00000000-0005-0000-0000-00000A420000}"/>
    <cellStyle name="Normal 2 2 2 2 3 3" xfId="15841" xr:uid="{00000000-0005-0000-0000-00000B420000}"/>
    <cellStyle name="Normal 2 2 2 2 4" xfId="15842" xr:uid="{00000000-0005-0000-0000-00000C420000}"/>
    <cellStyle name="Normal 2 2 2 2 4 2" xfId="15843" xr:uid="{00000000-0005-0000-0000-00000D420000}"/>
    <cellStyle name="Normal 2 2 2 2 4 2 2" xfId="15844" xr:uid="{00000000-0005-0000-0000-00000E420000}"/>
    <cellStyle name="Normal 2 2 2 2 4 3" xfId="15845" xr:uid="{00000000-0005-0000-0000-00000F420000}"/>
    <cellStyle name="Normal 2 2 2 2 5" xfId="15846" xr:uid="{00000000-0005-0000-0000-000010420000}"/>
    <cellStyle name="Normal 2 2 2 2 5 2" xfId="15847" xr:uid="{00000000-0005-0000-0000-000011420000}"/>
    <cellStyle name="Normal 2 2 2 2 5 2 2" xfId="15848" xr:uid="{00000000-0005-0000-0000-000012420000}"/>
    <cellStyle name="Normal 2 2 2 2 5 3" xfId="15849" xr:uid="{00000000-0005-0000-0000-000013420000}"/>
    <cellStyle name="Normal 2 2 2 2 6" xfId="15850" xr:uid="{00000000-0005-0000-0000-000014420000}"/>
    <cellStyle name="Normal 2 2 2 2 6 2" xfId="15851" xr:uid="{00000000-0005-0000-0000-000015420000}"/>
    <cellStyle name="Normal 2 2 2 2 6 3" xfId="15852" xr:uid="{00000000-0005-0000-0000-000016420000}"/>
    <cellStyle name="Normal 2 2 2 2 7" xfId="15853" xr:uid="{00000000-0005-0000-0000-000017420000}"/>
    <cellStyle name="Normal 2 2 2 2 7 2" xfId="15854" xr:uid="{00000000-0005-0000-0000-000018420000}"/>
    <cellStyle name="Normal 2 2 2 2 8" xfId="15855" xr:uid="{00000000-0005-0000-0000-000019420000}"/>
    <cellStyle name="Normal 2 2 2 2 8 2" xfId="15856" xr:uid="{00000000-0005-0000-0000-00001A420000}"/>
    <cellStyle name="Normal 2 2 2 2 9" xfId="15857" xr:uid="{00000000-0005-0000-0000-00001B420000}"/>
    <cellStyle name="Normal 2 2 2 2 9 2" xfId="15858" xr:uid="{00000000-0005-0000-0000-00001C420000}"/>
    <cellStyle name="Normal 2 2 2 20" xfId="36198" xr:uid="{00000000-0005-0000-0000-00001D420000}"/>
    <cellStyle name="Normal 2 2 2 3" xfId="15859" xr:uid="{00000000-0005-0000-0000-00001E420000}"/>
    <cellStyle name="Normal 2 2 2 3 2" xfId="15860" xr:uid="{00000000-0005-0000-0000-00001F420000}"/>
    <cellStyle name="Normal 2 2 2 3 2 2" xfId="15861" xr:uid="{00000000-0005-0000-0000-000020420000}"/>
    <cellStyle name="Normal 2 2 2 3 3" xfId="15862" xr:uid="{00000000-0005-0000-0000-000021420000}"/>
    <cellStyle name="Normal 2 2 2 4" xfId="15863" xr:uid="{00000000-0005-0000-0000-000022420000}"/>
    <cellStyle name="Normal 2 2 2 4 2" xfId="15864" xr:uid="{00000000-0005-0000-0000-000023420000}"/>
    <cellStyle name="Normal 2 2 2 4 2 2" xfId="15865" xr:uid="{00000000-0005-0000-0000-000024420000}"/>
    <cellStyle name="Normal 2 2 2 4 3" xfId="15866" xr:uid="{00000000-0005-0000-0000-000025420000}"/>
    <cellStyle name="Normal 2 2 2 4 4" xfId="15867" xr:uid="{00000000-0005-0000-0000-000026420000}"/>
    <cellStyle name="Normal 2 2 2 5" xfId="15868" xr:uid="{00000000-0005-0000-0000-000027420000}"/>
    <cellStyle name="Normal 2 2 2 5 2" xfId="15869" xr:uid="{00000000-0005-0000-0000-000028420000}"/>
    <cellStyle name="Normal 2 2 2 5 2 2" xfId="15870" xr:uid="{00000000-0005-0000-0000-000029420000}"/>
    <cellStyle name="Normal 2 2 2 5 3" xfId="15871" xr:uid="{00000000-0005-0000-0000-00002A420000}"/>
    <cellStyle name="Normal 2 2 2 5 3 2" xfId="15872" xr:uid="{00000000-0005-0000-0000-00002B420000}"/>
    <cellStyle name="Normal 2 2 2 5 4" xfId="15873" xr:uid="{00000000-0005-0000-0000-00002C420000}"/>
    <cellStyle name="Normal 2 2 2 5 5" xfId="15874" xr:uid="{00000000-0005-0000-0000-00002D420000}"/>
    <cellStyle name="Normal 2 2 2 6" xfId="15875" xr:uid="{00000000-0005-0000-0000-00002E420000}"/>
    <cellStyle name="Normal 2 2 2 6 2" xfId="15876" xr:uid="{00000000-0005-0000-0000-00002F420000}"/>
    <cellStyle name="Normal 2 2 2 6 2 2" xfId="15877" xr:uid="{00000000-0005-0000-0000-000030420000}"/>
    <cellStyle name="Normal 2 2 2 6 3" xfId="15878" xr:uid="{00000000-0005-0000-0000-000031420000}"/>
    <cellStyle name="Normal 2 2 2 7" xfId="15879" xr:uid="{00000000-0005-0000-0000-000032420000}"/>
    <cellStyle name="Normal 2 2 2 7 2" xfId="15880" xr:uid="{00000000-0005-0000-0000-000033420000}"/>
    <cellStyle name="Normal 2 2 2 7 2 2" xfId="15881" xr:uid="{00000000-0005-0000-0000-000034420000}"/>
    <cellStyle name="Normal 2 2 2 7 3" xfId="15882" xr:uid="{00000000-0005-0000-0000-000035420000}"/>
    <cellStyle name="Normal 2 2 2 8" xfId="15883" xr:uid="{00000000-0005-0000-0000-000036420000}"/>
    <cellStyle name="Normal 2 2 2 8 2" xfId="15884" xr:uid="{00000000-0005-0000-0000-000037420000}"/>
    <cellStyle name="Normal 2 2 2 8 3" xfId="15885" xr:uid="{00000000-0005-0000-0000-000038420000}"/>
    <cellStyle name="Normal 2 2 2 9" xfId="15886" xr:uid="{00000000-0005-0000-0000-000039420000}"/>
    <cellStyle name="Normal 2 2 2 9 2" xfId="15887" xr:uid="{00000000-0005-0000-0000-00003A420000}"/>
    <cellStyle name="Normal 2 2 20" xfId="15888" xr:uid="{00000000-0005-0000-0000-00003B420000}"/>
    <cellStyle name="Normal 2 2 20 2" xfId="15889" xr:uid="{00000000-0005-0000-0000-00003C420000}"/>
    <cellStyle name="Normal 2 2 20 2 2" xfId="15890" xr:uid="{00000000-0005-0000-0000-00003D420000}"/>
    <cellStyle name="Normal 2 2 20 3" xfId="15891" xr:uid="{00000000-0005-0000-0000-00003E420000}"/>
    <cellStyle name="Normal 2 2 20 4" xfId="15892" xr:uid="{00000000-0005-0000-0000-00003F420000}"/>
    <cellStyle name="Normal 2 2 21" xfId="15893" xr:uid="{00000000-0005-0000-0000-000040420000}"/>
    <cellStyle name="Normal 2 2 21 2" xfId="15894" xr:uid="{00000000-0005-0000-0000-000041420000}"/>
    <cellStyle name="Normal 2 2 22" xfId="15895" xr:uid="{00000000-0005-0000-0000-000042420000}"/>
    <cellStyle name="Normal 2 2 22 2" xfId="15896" xr:uid="{00000000-0005-0000-0000-000043420000}"/>
    <cellStyle name="Normal 2 2 23" xfId="15897" xr:uid="{00000000-0005-0000-0000-000044420000}"/>
    <cellStyle name="Normal 2 2 23 2" xfId="15898" xr:uid="{00000000-0005-0000-0000-000045420000}"/>
    <cellStyle name="Normal 2 2 24" xfId="15899" xr:uid="{00000000-0005-0000-0000-000046420000}"/>
    <cellStyle name="Normal 2 2 24 2" xfId="15900" xr:uid="{00000000-0005-0000-0000-000047420000}"/>
    <cellStyle name="Normal 2 2 25" xfId="15901" xr:uid="{00000000-0005-0000-0000-000048420000}"/>
    <cellStyle name="Normal 2 2 25 2" xfId="15902" xr:uid="{00000000-0005-0000-0000-000049420000}"/>
    <cellStyle name="Normal 2 2 26" xfId="15903" xr:uid="{00000000-0005-0000-0000-00004A420000}"/>
    <cellStyle name="Normal 2 2 27" xfId="15904" xr:uid="{00000000-0005-0000-0000-00004B420000}"/>
    <cellStyle name="Normal 2 2 28" xfId="15905" xr:uid="{00000000-0005-0000-0000-00004C420000}"/>
    <cellStyle name="Normal 2 2 29" xfId="35936" xr:uid="{00000000-0005-0000-0000-00004D420000}"/>
    <cellStyle name="Normal 2 2 3" xfId="15906" xr:uid="{00000000-0005-0000-0000-00004E420000}"/>
    <cellStyle name="Normal 2 2 3 10" xfId="15907" xr:uid="{00000000-0005-0000-0000-00004F420000}"/>
    <cellStyle name="Normal 2 2 3 10 2" xfId="15908" xr:uid="{00000000-0005-0000-0000-000050420000}"/>
    <cellStyle name="Normal 2 2 3 11" xfId="15909" xr:uid="{00000000-0005-0000-0000-000051420000}"/>
    <cellStyle name="Normal 2 2 3 11 2" xfId="15910" xr:uid="{00000000-0005-0000-0000-000052420000}"/>
    <cellStyle name="Normal 2 2 3 11 3" xfId="15911" xr:uid="{00000000-0005-0000-0000-000053420000}"/>
    <cellStyle name="Normal 2 2 3 12" xfId="15912" xr:uid="{00000000-0005-0000-0000-000054420000}"/>
    <cellStyle name="Normal 2 2 3 12 2" xfId="15913" xr:uid="{00000000-0005-0000-0000-000055420000}"/>
    <cellStyle name="Normal 2 2 3 13" xfId="15914" xr:uid="{00000000-0005-0000-0000-000056420000}"/>
    <cellStyle name="Normal 2 2 3 13 2" xfId="15915" xr:uid="{00000000-0005-0000-0000-000057420000}"/>
    <cellStyle name="Normal 2 2 3 14" xfId="15916" xr:uid="{00000000-0005-0000-0000-000058420000}"/>
    <cellStyle name="Normal 2 2 3 14 2" xfId="15917" xr:uid="{00000000-0005-0000-0000-000059420000}"/>
    <cellStyle name="Normal 2 2 3 15" xfId="15918" xr:uid="{00000000-0005-0000-0000-00005A420000}"/>
    <cellStyle name="Normal 2 2 3 15 2" xfId="15919" xr:uid="{00000000-0005-0000-0000-00005B420000}"/>
    <cellStyle name="Normal 2 2 3 16" xfId="15920" xr:uid="{00000000-0005-0000-0000-00005C420000}"/>
    <cellStyle name="Normal 2 2 3 16 2" xfId="15921" xr:uid="{00000000-0005-0000-0000-00005D420000}"/>
    <cellStyle name="Normal 2 2 3 17" xfId="15922" xr:uid="{00000000-0005-0000-0000-00005E420000}"/>
    <cellStyle name="Normal 2 2 3 18" xfId="15923" xr:uid="{00000000-0005-0000-0000-00005F420000}"/>
    <cellStyle name="Normal 2 2 3 19" xfId="15924" xr:uid="{00000000-0005-0000-0000-000060420000}"/>
    <cellStyle name="Normal 2 2 3 2" xfId="15925" xr:uid="{00000000-0005-0000-0000-000061420000}"/>
    <cellStyle name="Normal 2 2 3 2 2" xfId="15926" xr:uid="{00000000-0005-0000-0000-000062420000}"/>
    <cellStyle name="Normal 2 2 3 2 3" xfId="15927" xr:uid="{00000000-0005-0000-0000-000063420000}"/>
    <cellStyle name="Normal 2 2 3 20" xfId="43547" xr:uid="{00000000-0005-0000-0000-000064420000}"/>
    <cellStyle name="Normal 2 2 3 3" xfId="15928" xr:uid="{00000000-0005-0000-0000-000065420000}"/>
    <cellStyle name="Normal 2 2 3 3 2" xfId="15929" xr:uid="{00000000-0005-0000-0000-000066420000}"/>
    <cellStyle name="Normal 2 2 3 4" xfId="15930" xr:uid="{00000000-0005-0000-0000-000067420000}"/>
    <cellStyle name="Normal 2 2 3 4 2" xfId="15931" xr:uid="{00000000-0005-0000-0000-000068420000}"/>
    <cellStyle name="Normal 2 2 3 5" xfId="15932" xr:uid="{00000000-0005-0000-0000-000069420000}"/>
    <cellStyle name="Normal 2 2 3 5 2" xfId="15933" xr:uid="{00000000-0005-0000-0000-00006A420000}"/>
    <cellStyle name="Normal 2 2 3 6" xfId="15934" xr:uid="{00000000-0005-0000-0000-00006B420000}"/>
    <cellStyle name="Normal 2 2 3 6 2" xfId="15935" xr:uid="{00000000-0005-0000-0000-00006C420000}"/>
    <cellStyle name="Normal 2 2 3 7" xfId="15936" xr:uid="{00000000-0005-0000-0000-00006D420000}"/>
    <cellStyle name="Normal 2 2 3 7 2" xfId="15937" xr:uid="{00000000-0005-0000-0000-00006E420000}"/>
    <cellStyle name="Normal 2 2 3 8" xfId="15938" xr:uid="{00000000-0005-0000-0000-00006F420000}"/>
    <cellStyle name="Normal 2 2 3 8 2" xfId="15939" xr:uid="{00000000-0005-0000-0000-000070420000}"/>
    <cellStyle name="Normal 2 2 3 9" xfId="15940" xr:uid="{00000000-0005-0000-0000-000071420000}"/>
    <cellStyle name="Normal 2 2 3 9 2" xfId="15941" xr:uid="{00000000-0005-0000-0000-000072420000}"/>
    <cellStyle name="Normal 2 2 30" xfId="43500" xr:uid="{00000000-0005-0000-0000-000073420000}"/>
    <cellStyle name="Normal 2 2 4" xfId="15942" xr:uid="{00000000-0005-0000-0000-000074420000}"/>
    <cellStyle name="Normal 2 2 4 10" xfId="15943" xr:uid="{00000000-0005-0000-0000-000075420000}"/>
    <cellStyle name="Normal 2 2 4 11" xfId="15944" xr:uid="{00000000-0005-0000-0000-000076420000}"/>
    <cellStyle name="Normal 2 2 4 12" xfId="15945" xr:uid="{00000000-0005-0000-0000-000077420000}"/>
    <cellStyle name="Normal 2 2 4 2" xfId="15946" xr:uid="{00000000-0005-0000-0000-000078420000}"/>
    <cellStyle name="Normal 2 2 4 2 2" xfId="15947" xr:uid="{00000000-0005-0000-0000-000079420000}"/>
    <cellStyle name="Normal 2 2 4 2 2 2" xfId="15948" xr:uid="{00000000-0005-0000-0000-00007A420000}"/>
    <cellStyle name="Normal 2 2 4 2 2 2 2" xfId="15949" xr:uid="{00000000-0005-0000-0000-00007B420000}"/>
    <cellStyle name="Normal 2 2 4 2 2 3" xfId="15950" xr:uid="{00000000-0005-0000-0000-00007C420000}"/>
    <cellStyle name="Normal 2 2 4 2 2 4" xfId="15951" xr:uid="{00000000-0005-0000-0000-00007D420000}"/>
    <cellStyle name="Normal 2 2 4 2 3" xfId="15952" xr:uid="{00000000-0005-0000-0000-00007E420000}"/>
    <cellStyle name="Normal 2 2 4 2 3 2" xfId="15953" xr:uid="{00000000-0005-0000-0000-00007F420000}"/>
    <cellStyle name="Normal 2 2 4 2 3 3" xfId="15954" xr:uid="{00000000-0005-0000-0000-000080420000}"/>
    <cellStyle name="Normal 2 2 4 2 4" xfId="15955" xr:uid="{00000000-0005-0000-0000-000081420000}"/>
    <cellStyle name="Normal 2 2 4 2 4 2" xfId="15956" xr:uid="{00000000-0005-0000-0000-000082420000}"/>
    <cellStyle name="Normal 2 2 4 2 5" xfId="15957" xr:uid="{00000000-0005-0000-0000-000083420000}"/>
    <cellStyle name="Normal 2 2 4 2 6" xfId="15958" xr:uid="{00000000-0005-0000-0000-000084420000}"/>
    <cellStyle name="Normal 2 2 4 2 7" xfId="15959" xr:uid="{00000000-0005-0000-0000-000085420000}"/>
    <cellStyle name="Normal 2 2 4 3" xfId="15960" xr:uid="{00000000-0005-0000-0000-000086420000}"/>
    <cellStyle name="Normal 2 2 4 3 2" xfId="15961" xr:uid="{00000000-0005-0000-0000-000087420000}"/>
    <cellStyle name="Normal 2 2 4 3 2 2" xfId="15962" xr:uid="{00000000-0005-0000-0000-000088420000}"/>
    <cellStyle name="Normal 2 2 4 3 2 3" xfId="15963" xr:uid="{00000000-0005-0000-0000-000089420000}"/>
    <cellStyle name="Normal 2 2 4 3 3" xfId="15964" xr:uid="{00000000-0005-0000-0000-00008A420000}"/>
    <cellStyle name="Normal 2 2 4 3 3 2" xfId="15965" xr:uid="{00000000-0005-0000-0000-00008B420000}"/>
    <cellStyle name="Normal 2 2 4 3 3 3" xfId="15966" xr:uid="{00000000-0005-0000-0000-00008C420000}"/>
    <cellStyle name="Normal 2 2 4 3 4" xfId="15967" xr:uid="{00000000-0005-0000-0000-00008D420000}"/>
    <cellStyle name="Normal 2 2 4 3 4 2" xfId="15968" xr:uid="{00000000-0005-0000-0000-00008E420000}"/>
    <cellStyle name="Normal 2 2 4 3 5" xfId="15969" xr:uid="{00000000-0005-0000-0000-00008F420000}"/>
    <cellStyle name="Normal 2 2 4 4" xfId="15970" xr:uid="{00000000-0005-0000-0000-000090420000}"/>
    <cellStyle name="Normal 2 2 4 4 2" xfId="15971" xr:uid="{00000000-0005-0000-0000-000091420000}"/>
    <cellStyle name="Normal 2 2 4 4 2 2" xfId="15972" xr:uid="{00000000-0005-0000-0000-000092420000}"/>
    <cellStyle name="Normal 2 2 4 4 2 3" xfId="15973" xr:uid="{00000000-0005-0000-0000-000093420000}"/>
    <cellStyle name="Normal 2 2 4 4 3" xfId="15974" xr:uid="{00000000-0005-0000-0000-000094420000}"/>
    <cellStyle name="Normal 2 2 4 4 3 2" xfId="15975" xr:uid="{00000000-0005-0000-0000-000095420000}"/>
    <cellStyle name="Normal 2 2 4 4 3 3" xfId="15976" xr:uid="{00000000-0005-0000-0000-000096420000}"/>
    <cellStyle name="Normal 2 2 4 4 4" xfId="15977" xr:uid="{00000000-0005-0000-0000-000097420000}"/>
    <cellStyle name="Normal 2 2 4 4 4 2" xfId="15978" xr:uid="{00000000-0005-0000-0000-000098420000}"/>
    <cellStyle name="Normal 2 2 4 4 5" xfId="15979" xr:uid="{00000000-0005-0000-0000-000099420000}"/>
    <cellStyle name="Normal 2 2 4 5" xfId="15980" xr:uid="{00000000-0005-0000-0000-00009A420000}"/>
    <cellStyle name="Normal 2 2 4 5 2" xfId="15981" xr:uid="{00000000-0005-0000-0000-00009B420000}"/>
    <cellStyle name="Normal 2 2 4 5 2 2" xfId="15982" xr:uid="{00000000-0005-0000-0000-00009C420000}"/>
    <cellStyle name="Normal 2 2 4 5 2 3" xfId="15983" xr:uid="{00000000-0005-0000-0000-00009D420000}"/>
    <cellStyle name="Normal 2 2 4 5 3" xfId="15984" xr:uid="{00000000-0005-0000-0000-00009E420000}"/>
    <cellStyle name="Normal 2 2 4 5 3 2" xfId="15985" xr:uid="{00000000-0005-0000-0000-00009F420000}"/>
    <cellStyle name="Normal 2 2 4 5 3 3" xfId="15986" xr:uid="{00000000-0005-0000-0000-0000A0420000}"/>
    <cellStyle name="Normal 2 2 4 5 4" xfId="15987" xr:uid="{00000000-0005-0000-0000-0000A1420000}"/>
    <cellStyle name="Normal 2 2 4 5 4 2" xfId="15988" xr:uid="{00000000-0005-0000-0000-0000A2420000}"/>
    <cellStyle name="Normal 2 2 4 5 5" xfId="15989" xr:uid="{00000000-0005-0000-0000-0000A3420000}"/>
    <cellStyle name="Normal 2 2 4 6" xfId="15990" xr:uid="{00000000-0005-0000-0000-0000A4420000}"/>
    <cellStyle name="Normal 2 2 4 6 2" xfId="15991" xr:uid="{00000000-0005-0000-0000-0000A5420000}"/>
    <cellStyle name="Normal 2 2 4 6 2 2" xfId="15992" xr:uid="{00000000-0005-0000-0000-0000A6420000}"/>
    <cellStyle name="Normal 2 2 4 6 2 3" xfId="15993" xr:uid="{00000000-0005-0000-0000-0000A7420000}"/>
    <cellStyle name="Normal 2 2 4 6 3" xfId="15994" xr:uid="{00000000-0005-0000-0000-0000A8420000}"/>
    <cellStyle name="Normal 2 2 4 6 3 2" xfId="15995" xr:uid="{00000000-0005-0000-0000-0000A9420000}"/>
    <cellStyle name="Normal 2 2 4 6 3 3" xfId="15996" xr:uid="{00000000-0005-0000-0000-0000AA420000}"/>
    <cellStyle name="Normal 2 2 4 6 4" xfId="15997" xr:uid="{00000000-0005-0000-0000-0000AB420000}"/>
    <cellStyle name="Normal 2 2 4 6 4 2" xfId="15998" xr:uid="{00000000-0005-0000-0000-0000AC420000}"/>
    <cellStyle name="Normal 2 2 4 6 5" xfId="15999" xr:uid="{00000000-0005-0000-0000-0000AD420000}"/>
    <cellStyle name="Normal 2 2 4 7" xfId="16000" xr:uid="{00000000-0005-0000-0000-0000AE420000}"/>
    <cellStyle name="Normal 2 2 4 7 2" xfId="16001" xr:uid="{00000000-0005-0000-0000-0000AF420000}"/>
    <cellStyle name="Normal 2 2 4 7 3" xfId="16002" xr:uid="{00000000-0005-0000-0000-0000B0420000}"/>
    <cellStyle name="Normal 2 2 4 8" xfId="16003" xr:uid="{00000000-0005-0000-0000-0000B1420000}"/>
    <cellStyle name="Normal 2 2 4 8 2" xfId="16004" xr:uid="{00000000-0005-0000-0000-0000B2420000}"/>
    <cellStyle name="Normal 2 2 4 9" xfId="16005" xr:uid="{00000000-0005-0000-0000-0000B3420000}"/>
    <cellStyle name="Normal 2 2 5" xfId="16006" xr:uid="{00000000-0005-0000-0000-0000B4420000}"/>
    <cellStyle name="Normal 2 2 5 10" xfId="16007" xr:uid="{00000000-0005-0000-0000-0000B5420000}"/>
    <cellStyle name="Normal 2 2 5 2" xfId="16008" xr:uid="{00000000-0005-0000-0000-0000B6420000}"/>
    <cellStyle name="Normal 2 2 5 2 2" xfId="16009" xr:uid="{00000000-0005-0000-0000-0000B7420000}"/>
    <cellStyle name="Normal 2 2 5 2 2 2" xfId="16010" xr:uid="{00000000-0005-0000-0000-0000B8420000}"/>
    <cellStyle name="Normal 2 2 5 2 2 2 2" xfId="16011" xr:uid="{00000000-0005-0000-0000-0000B9420000}"/>
    <cellStyle name="Normal 2 2 5 2 2 3" xfId="16012" xr:uid="{00000000-0005-0000-0000-0000BA420000}"/>
    <cellStyle name="Normal 2 2 5 2 3" xfId="16013" xr:uid="{00000000-0005-0000-0000-0000BB420000}"/>
    <cellStyle name="Normal 2 2 5 2 3 2" xfId="16014" xr:uid="{00000000-0005-0000-0000-0000BC420000}"/>
    <cellStyle name="Normal 2 2 5 2 4" xfId="16015" xr:uid="{00000000-0005-0000-0000-0000BD420000}"/>
    <cellStyle name="Normal 2 2 5 2 5" xfId="16016" xr:uid="{00000000-0005-0000-0000-0000BE420000}"/>
    <cellStyle name="Normal 2 2 5 3" xfId="16017" xr:uid="{00000000-0005-0000-0000-0000BF420000}"/>
    <cellStyle name="Normal 2 2 5 3 2" xfId="16018" xr:uid="{00000000-0005-0000-0000-0000C0420000}"/>
    <cellStyle name="Normal 2 2 5 3 2 2" xfId="16019" xr:uid="{00000000-0005-0000-0000-0000C1420000}"/>
    <cellStyle name="Normal 2 2 5 3 2 3" xfId="16020" xr:uid="{00000000-0005-0000-0000-0000C2420000}"/>
    <cellStyle name="Normal 2 2 5 3 3" xfId="16021" xr:uid="{00000000-0005-0000-0000-0000C3420000}"/>
    <cellStyle name="Normal 2 2 5 3 4" xfId="16022" xr:uid="{00000000-0005-0000-0000-0000C4420000}"/>
    <cellStyle name="Normal 2 2 5 4" xfId="16023" xr:uid="{00000000-0005-0000-0000-0000C5420000}"/>
    <cellStyle name="Normal 2 2 5 4 2" xfId="16024" xr:uid="{00000000-0005-0000-0000-0000C6420000}"/>
    <cellStyle name="Normal 2 2 5 4 2 2" xfId="16025" xr:uid="{00000000-0005-0000-0000-0000C7420000}"/>
    <cellStyle name="Normal 2 2 5 4 3" xfId="16026" xr:uid="{00000000-0005-0000-0000-0000C8420000}"/>
    <cellStyle name="Normal 2 2 5 4 4" xfId="16027" xr:uid="{00000000-0005-0000-0000-0000C9420000}"/>
    <cellStyle name="Normal 2 2 5 5" xfId="16028" xr:uid="{00000000-0005-0000-0000-0000CA420000}"/>
    <cellStyle name="Normal 2 2 5 5 2" xfId="16029" xr:uid="{00000000-0005-0000-0000-0000CB420000}"/>
    <cellStyle name="Normal 2 2 5 5 2 2" xfId="16030" xr:uid="{00000000-0005-0000-0000-0000CC420000}"/>
    <cellStyle name="Normal 2 2 5 5 3" xfId="16031" xr:uid="{00000000-0005-0000-0000-0000CD420000}"/>
    <cellStyle name="Normal 2 2 5 6" xfId="16032" xr:uid="{00000000-0005-0000-0000-0000CE420000}"/>
    <cellStyle name="Normal 2 2 5 6 2" xfId="16033" xr:uid="{00000000-0005-0000-0000-0000CF420000}"/>
    <cellStyle name="Normal 2 2 5 7" xfId="16034" xr:uid="{00000000-0005-0000-0000-0000D0420000}"/>
    <cellStyle name="Normal 2 2 5 7 2" xfId="16035" xr:uid="{00000000-0005-0000-0000-0000D1420000}"/>
    <cellStyle name="Normal 2 2 5 7 3" xfId="16036" xr:uid="{00000000-0005-0000-0000-0000D2420000}"/>
    <cellStyle name="Normal 2 2 5 8" xfId="16037" xr:uid="{00000000-0005-0000-0000-0000D3420000}"/>
    <cellStyle name="Normal 2 2 5 8 2" xfId="16038" xr:uid="{00000000-0005-0000-0000-0000D4420000}"/>
    <cellStyle name="Normal 2 2 5 9" xfId="16039" xr:uid="{00000000-0005-0000-0000-0000D5420000}"/>
    <cellStyle name="Normal 2 2 6" xfId="16040" xr:uid="{00000000-0005-0000-0000-0000D6420000}"/>
    <cellStyle name="Normal 2 2 6 2" xfId="16041" xr:uid="{00000000-0005-0000-0000-0000D7420000}"/>
    <cellStyle name="Normal 2 2 6 2 2" xfId="16042" xr:uid="{00000000-0005-0000-0000-0000D8420000}"/>
    <cellStyle name="Normal 2 2 6 2 3" xfId="16043" xr:uid="{00000000-0005-0000-0000-0000D9420000}"/>
    <cellStyle name="Normal 2 2 6 2 4" xfId="16044" xr:uid="{00000000-0005-0000-0000-0000DA420000}"/>
    <cellStyle name="Normal 2 2 6 3" xfId="16045" xr:uid="{00000000-0005-0000-0000-0000DB420000}"/>
    <cellStyle name="Normal 2 2 6 3 2" xfId="16046" xr:uid="{00000000-0005-0000-0000-0000DC420000}"/>
    <cellStyle name="Normal 2 2 6 3 3" xfId="16047" xr:uid="{00000000-0005-0000-0000-0000DD420000}"/>
    <cellStyle name="Normal 2 2 6 4" xfId="16048" xr:uid="{00000000-0005-0000-0000-0000DE420000}"/>
    <cellStyle name="Normal 2 2 6 4 2" xfId="16049" xr:uid="{00000000-0005-0000-0000-0000DF420000}"/>
    <cellStyle name="Normal 2 2 6 4 3" xfId="16050" xr:uid="{00000000-0005-0000-0000-0000E0420000}"/>
    <cellStyle name="Normal 2 2 6 5" xfId="16051" xr:uid="{00000000-0005-0000-0000-0000E1420000}"/>
    <cellStyle name="Normal 2 2 6 5 2" xfId="16052" xr:uid="{00000000-0005-0000-0000-0000E2420000}"/>
    <cellStyle name="Normal 2 2 6 6" xfId="16053" xr:uid="{00000000-0005-0000-0000-0000E3420000}"/>
    <cellStyle name="Normal 2 2 6 7" xfId="16054" xr:uid="{00000000-0005-0000-0000-0000E4420000}"/>
    <cellStyle name="Normal 2 2 7" xfId="16055" xr:uid="{00000000-0005-0000-0000-0000E5420000}"/>
    <cellStyle name="Normal 2 2 7 2" xfId="16056" xr:uid="{00000000-0005-0000-0000-0000E6420000}"/>
    <cellStyle name="Normal 2 2 7 2 2" xfId="16057" xr:uid="{00000000-0005-0000-0000-0000E7420000}"/>
    <cellStyle name="Normal 2 2 7 2 3" xfId="16058" xr:uid="{00000000-0005-0000-0000-0000E8420000}"/>
    <cellStyle name="Normal 2 2 7 2 4" xfId="16059" xr:uid="{00000000-0005-0000-0000-0000E9420000}"/>
    <cellStyle name="Normal 2 2 7 3" xfId="16060" xr:uid="{00000000-0005-0000-0000-0000EA420000}"/>
    <cellStyle name="Normal 2 2 7 3 2" xfId="16061" xr:uid="{00000000-0005-0000-0000-0000EB420000}"/>
    <cellStyle name="Normal 2 2 7 3 3" xfId="16062" xr:uid="{00000000-0005-0000-0000-0000EC420000}"/>
    <cellStyle name="Normal 2 2 7 4" xfId="16063" xr:uid="{00000000-0005-0000-0000-0000ED420000}"/>
    <cellStyle name="Normal 2 2 7 4 2" xfId="16064" xr:uid="{00000000-0005-0000-0000-0000EE420000}"/>
    <cellStyle name="Normal 2 2 7 4 3" xfId="16065" xr:uid="{00000000-0005-0000-0000-0000EF420000}"/>
    <cellStyle name="Normal 2 2 7 5" xfId="16066" xr:uid="{00000000-0005-0000-0000-0000F0420000}"/>
    <cellStyle name="Normal 2 2 7 5 2" xfId="16067" xr:uid="{00000000-0005-0000-0000-0000F1420000}"/>
    <cellStyle name="Normal 2 2 7 6" xfId="16068" xr:uid="{00000000-0005-0000-0000-0000F2420000}"/>
    <cellStyle name="Normal 2 2 8" xfId="16069" xr:uid="{00000000-0005-0000-0000-0000F3420000}"/>
    <cellStyle name="Normal 2 2 8 2" xfId="16070" xr:uid="{00000000-0005-0000-0000-0000F4420000}"/>
    <cellStyle name="Normal 2 2 8 2 2" xfId="16071" xr:uid="{00000000-0005-0000-0000-0000F5420000}"/>
    <cellStyle name="Normal 2 2 8 2 3" xfId="16072" xr:uid="{00000000-0005-0000-0000-0000F6420000}"/>
    <cellStyle name="Normal 2 2 8 3" xfId="16073" xr:uid="{00000000-0005-0000-0000-0000F7420000}"/>
    <cellStyle name="Normal 2 2 8 3 2" xfId="16074" xr:uid="{00000000-0005-0000-0000-0000F8420000}"/>
    <cellStyle name="Normal 2 2 8 3 3" xfId="16075" xr:uid="{00000000-0005-0000-0000-0000F9420000}"/>
    <cellStyle name="Normal 2 2 8 4" xfId="16076" xr:uid="{00000000-0005-0000-0000-0000FA420000}"/>
    <cellStyle name="Normal 2 2 8 4 2" xfId="16077" xr:uid="{00000000-0005-0000-0000-0000FB420000}"/>
    <cellStyle name="Normal 2 2 8 4 3" xfId="16078" xr:uid="{00000000-0005-0000-0000-0000FC420000}"/>
    <cellStyle name="Normal 2 2 8 5" xfId="16079" xr:uid="{00000000-0005-0000-0000-0000FD420000}"/>
    <cellStyle name="Normal 2 2 8 5 2" xfId="16080" xr:uid="{00000000-0005-0000-0000-0000FE420000}"/>
    <cellStyle name="Normal 2 2 8 6" xfId="16081" xr:uid="{00000000-0005-0000-0000-0000FF420000}"/>
    <cellStyle name="Normal 2 2 8 7" xfId="16082" xr:uid="{00000000-0005-0000-0000-000000430000}"/>
    <cellStyle name="Normal 2 2 9" xfId="16083" xr:uid="{00000000-0005-0000-0000-000001430000}"/>
    <cellStyle name="Normal 2 2 9 2" xfId="16084" xr:uid="{00000000-0005-0000-0000-000002430000}"/>
    <cellStyle name="Normal 2 2 9 2 2" xfId="16085" xr:uid="{00000000-0005-0000-0000-000003430000}"/>
    <cellStyle name="Normal 2 2 9 3" xfId="16086" xr:uid="{00000000-0005-0000-0000-000004430000}"/>
    <cellStyle name="Normal 2 2 9 4" xfId="16087" xr:uid="{00000000-0005-0000-0000-000005430000}"/>
    <cellStyle name="Normal 2 2 9 5" xfId="16088" xr:uid="{00000000-0005-0000-0000-000006430000}"/>
    <cellStyle name="Normal 2 2_Nota 10_D" xfId="16089" xr:uid="{00000000-0005-0000-0000-000007430000}"/>
    <cellStyle name="Normal 2 20" xfId="16090" xr:uid="{00000000-0005-0000-0000-000008430000}"/>
    <cellStyle name="Normal 2 20 2" xfId="16091" xr:uid="{00000000-0005-0000-0000-000009430000}"/>
    <cellStyle name="Normal 2 20 2 2" xfId="16092" xr:uid="{00000000-0005-0000-0000-00000A430000}"/>
    <cellStyle name="Normal 2 20 2 3" xfId="16093" xr:uid="{00000000-0005-0000-0000-00000B430000}"/>
    <cellStyle name="Normal 2 20 2 4" xfId="16094" xr:uid="{00000000-0005-0000-0000-00000C430000}"/>
    <cellStyle name="Normal 2 20 2 5" xfId="36562" xr:uid="{00000000-0005-0000-0000-00000D430000}"/>
    <cellStyle name="Normal 2 20 3" xfId="16095" xr:uid="{00000000-0005-0000-0000-00000E430000}"/>
    <cellStyle name="Normal 2 20 3 2" xfId="16096" xr:uid="{00000000-0005-0000-0000-00000F430000}"/>
    <cellStyle name="Normal 2 20 3 3" xfId="16097" xr:uid="{00000000-0005-0000-0000-000010430000}"/>
    <cellStyle name="Normal 2 20 4" xfId="16098" xr:uid="{00000000-0005-0000-0000-000011430000}"/>
    <cellStyle name="Normal 2 20 5" xfId="36481" xr:uid="{00000000-0005-0000-0000-000012430000}"/>
    <cellStyle name="Normal 2 20 6" xfId="43632" xr:uid="{00000000-0005-0000-0000-000013430000}"/>
    <cellStyle name="Normal 2 21" xfId="16099" xr:uid="{00000000-0005-0000-0000-000014430000}"/>
    <cellStyle name="Normal 2 21 2" xfId="16100" xr:uid="{00000000-0005-0000-0000-000015430000}"/>
    <cellStyle name="Normal 2 21 2 2" xfId="16101" xr:uid="{00000000-0005-0000-0000-000016430000}"/>
    <cellStyle name="Normal 2 21 2 3" xfId="16102" xr:uid="{00000000-0005-0000-0000-000017430000}"/>
    <cellStyle name="Normal 2 21 2 4" xfId="36564" xr:uid="{00000000-0005-0000-0000-000018430000}"/>
    <cellStyle name="Normal 2 21 3" xfId="16103" xr:uid="{00000000-0005-0000-0000-000019430000}"/>
    <cellStyle name="Normal 2 21 4" xfId="16104" xr:uid="{00000000-0005-0000-0000-00001A430000}"/>
    <cellStyle name="Normal 2 21 5" xfId="36483" xr:uid="{00000000-0005-0000-0000-00001B430000}"/>
    <cellStyle name="Normal 2 21 6" xfId="43645" xr:uid="{00000000-0005-0000-0000-00001C430000}"/>
    <cellStyle name="Normal 2 22" xfId="16105" xr:uid="{00000000-0005-0000-0000-00001D430000}"/>
    <cellStyle name="Normal 2 22 2" xfId="16106" xr:uid="{00000000-0005-0000-0000-00001E430000}"/>
    <cellStyle name="Normal 2 22 2 2" xfId="36563" xr:uid="{00000000-0005-0000-0000-00001F430000}"/>
    <cellStyle name="Normal 2 22 3" xfId="16107" xr:uid="{00000000-0005-0000-0000-000020430000}"/>
    <cellStyle name="Normal 2 22 4" xfId="16108" xr:uid="{00000000-0005-0000-0000-000021430000}"/>
    <cellStyle name="Normal 2 22 5" xfId="36482" xr:uid="{00000000-0005-0000-0000-000022430000}"/>
    <cellStyle name="Normal 2 22 6" xfId="43647" xr:uid="{00000000-0005-0000-0000-000023430000}"/>
    <cellStyle name="Normal 2 23" xfId="16109" xr:uid="{00000000-0005-0000-0000-000024430000}"/>
    <cellStyle name="Normal 2 23 2" xfId="16110" xr:uid="{00000000-0005-0000-0000-000025430000}"/>
    <cellStyle name="Normal 2 23 2 2" xfId="16111" xr:uid="{00000000-0005-0000-0000-000026430000}"/>
    <cellStyle name="Normal 2 23 2 3" xfId="16112" xr:uid="{00000000-0005-0000-0000-000027430000}"/>
    <cellStyle name="Normal 2 23 2 4" xfId="36593" xr:uid="{00000000-0005-0000-0000-000028430000}"/>
    <cellStyle name="Normal 2 23 3" xfId="16113" xr:uid="{00000000-0005-0000-0000-000029430000}"/>
    <cellStyle name="Normal 2 23 4" xfId="16114" xr:uid="{00000000-0005-0000-0000-00002A430000}"/>
    <cellStyle name="Normal 2 23 5" xfId="36502" xr:uid="{00000000-0005-0000-0000-00002B430000}"/>
    <cellStyle name="Normal 2 23 6" xfId="43660" xr:uid="{00000000-0005-0000-0000-00002C430000}"/>
    <cellStyle name="Normal 2 24" xfId="16115" xr:uid="{00000000-0005-0000-0000-00002D430000}"/>
    <cellStyle name="Normal 2 24 2" xfId="16116" xr:uid="{00000000-0005-0000-0000-00002E430000}"/>
    <cellStyle name="Normal 2 24 2 2" xfId="16117" xr:uid="{00000000-0005-0000-0000-00002F430000}"/>
    <cellStyle name="Normal 2 24 2 3" xfId="16118" xr:uid="{00000000-0005-0000-0000-000030430000}"/>
    <cellStyle name="Normal 2 24 2 4" xfId="36630" xr:uid="{00000000-0005-0000-0000-000031430000}"/>
    <cellStyle name="Normal 2 24 3" xfId="16119" xr:uid="{00000000-0005-0000-0000-000032430000}"/>
    <cellStyle name="Normal 2 24 4" xfId="16120" xr:uid="{00000000-0005-0000-0000-000033430000}"/>
    <cellStyle name="Normal 2 24 5" xfId="16121" xr:uid="{00000000-0005-0000-0000-000034430000}"/>
    <cellStyle name="Normal 2 24 6" xfId="36536" xr:uid="{00000000-0005-0000-0000-000035430000}"/>
    <cellStyle name="Normal 2 24 7" xfId="43662" xr:uid="{00000000-0005-0000-0000-000036430000}"/>
    <cellStyle name="Normal 2 25" xfId="16122" xr:uid="{00000000-0005-0000-0000-000037430000}"/>
    <cellStyle name="Normal 2 25 2" xfId="16123" xr:uid="{00000000-0005-0000-0000-000038430000}"/>
    <cellStyle name="Normal 2 25 2 2" xfId="36596" xr:uid="{00000000-0005-0000-0000-000039430000}"/>
    <cellStyle name="Normal 2 25 3" xfId="16124" xr:uid="{00000000-0005-0000-0000-00003A430000}"/>
    <cellStyle name="Normal 2 25 4" xfId="16125" xr:uid="{00000000-0005-0000-0000-00003B430000}"/>
    <cellStyle name="Normal 2 25 5" xfId="36504" xr:uid="{00000000-0005-0000-0000-00003C430000}"/>
    <cellStyle name="Normal 2 26" xfId="16126" xr:uid="{00000000-0005-0000-0000-00003D430000}"/>
    <cellStyle name="Normal 2 26 2" xfId="16127" xr:uid="{00000000-0005-0000-0000-00003E430000}"/>
    <cellStyle name="Normal 2 26 2 2" xfId="36622" xr:uid="{00000000-0005-0000-0000-00003F430000}"/>
    <cellStyle name="Normal 2 26 3" xfId="16128" xr:uid="{00000000-0005-0000-0000-000040430000}"/>
    <cellStyle name="Normal 2 26 4" xfId="36529" xr:uid="{00000000-0005-0000-0000-000041430000}"/>
    <cellStyle name="Normal 2 27" xfId="16129" xr:uid="{00000000-0005-0000-0000-000042430000}"/>
    <cellStyle name="Normal 2 27 2" xfId="16130" xr:uid="{00000000-0005-0000-0000-000043430000}"/>
    <cellStyle name="Normal 2 27 2 2" xfId="36602" xr:uid="{00000000-0005-0000-0000-000044430000}"/>
    <cellStyle name="Normal 2 27 3" xfId="36509" xr:uid="{00000000-0005-0000-0000-000045430000}"/>
    <cellStyle name="Normal 2 27 4" xfId="43687" xr:uid="{00000000-0005-0000-0000-000046430000}"/>
    <cellStyle name="Normal 2 28" xfId="16131" xr:uid="{00000000-0005-0000-0000-000047430000}"/>
    <cellStyle name="Normal 2 28 2" xfId="16132" xr:uid="{00000000-0005-0000-0000-000048430000}"/>
    <cellStyle name="Normal 2 28 2 2" xfId="36616" xr:uid="{00000000-0005-0000-0000-000049430000}"/>
    <cellStyle name="Normal 2 28 3" xfId="36523" xr:uid="{00000000-0005-0000-0000-00004A430000}"/>
    <cellStyle name="Normal 2 28 4" xfId="43689" xr:uid="{00000000-0005-0000-0000-00004B430000}"/>
    <cellStyle name="Normal 2 29" xfId="16133" xr:uid="{00000000-0005-0000-0000-00004C430000}"/>
    <cellStyle name="Normal 2 29 2" xfId="16134" xr:uid="{00000000-0005-0000-0000-00004D430000}"/>
    <cellStyle name="Normal 2 29 2 2" xfId="36607" xr:uid="{00000000-0005-0000-0000-00004E430000}"/>
    <cellStyle name="Normal 2 29 3" xfId="36514" xr:uid="{00000000-0005-0000-0000-00004F430000}"/>
    <cellStyle name="Normal 2 29 4" xfId="43703" xr:uid="{00000000-0005-0000-0000-000050430000}"/>
    <cellStyle name="Normal 2 3" xfId="16135" xr:uid="{00000000-0005-0000-0000-000051430000}"/>
    <cellStyle name="Normal 2 3 10" xfId="16136" xr:uid="{00000000-0005-0000-0000-000052430000}"/>
    <cellStyle name="Normal 2 3 10 2" xfId="16137" xr:uid="{00000000-0005-0000-0000-000053430000}"/>
    <cellStyle name="Normal 2 3 10 2 2" xfId="16138" xr:uid="{00000000-0005-0000-0000-000054430000}"/>
    <cellStyle name="Normal 2 3 10 2 2 2" xfId="16139" xr:uid="{00000000-0005-0000-0000-000055430000}"/>
    <cellStyle name="Normal 2 3 10 2 3" xfId="16140" xr:uid="{00000000-0005-0000-0000-000056430000}"/>
    <cellStyle name="Normal 2 3 10 2 4" xfId="16141" xr:uid="{00000000-0005-0000-0000-000057430000}"/>
    <cellStyle name="Normal 2 3 10 3" xfId="16142" xr:uid="{00000000-0005-0000-0000-000058430000}"/>
    <cellStyle name="Normal 2 3 10 3 2" xfId="16143" xr:uid="{00000000-0005-0000-0000-000059430000}"/>
    <cellStyle name="Normal 2 3 10 4" xfId="16144" xr:uid="{00000000-0005-0000-0000-00005A430000}"/>
    <cellStyle name="Normal 2 3 10 4 2" xfId="16145" xr:uid="{00000000-0005-0000-0000-00005B430000}"/>
    <cellStyle name="Normal 2 3 10 5" xfId="16146" xr:uid="{00000000-0005-0000-0000-00005C430000}"/>
    <cellStyle name="Normal 2 3 11" xfId="16147" xr:uid="{00000000-0005-0000-0000-00005D430000}"/>
    <cellStyle name="Normal 2 3 11 2" xfId="16148" xr:uid="{00000000-0005-0000-0000-00005E430000}"/>
    <cellStyle name="Normal 2 3 11 2 2" xfId="16149" xr:uid="{00000000-0005-0000-0000-00005F430000}"/>
    <cellStyle name="Normal 2 3 11 2 3" xfId="16150" xr:uid="{00000000-0005-0000-0000-000060430000}"/>
    <cellStyle name="Normal 2 3 11 3" xfId="16151" xr:uid="{00000000-0005-0000-0000-000061430000}"/>
    <cellStyle name="Normal 2 3 11 3 2" xfId="16152" xr:uid="{00000000-0005-0000-0000-000062430000}"/>
    <cellStyle name="Normal 2 3 11 4" xfId="16153" xr:uid="{00000000-0005-0000-0000-000063430000}"/>
    <cellStyle name="Normal 2 3 11 5" xfId="16154" xr:uid="{00000000-0005-0000-0000-000064430000}"/>
    <cellStyle name="Normal 2 3 12" xfId="16155" xr:uid="{00000000-0005-0000-0000-000065430000}"/>
    <cellStyle name="Normal 2 3 12 2" xfId="16156" xr:uid="{00000000-0005-0000-0000-000066430000}"/>
    <cellStyle name="Normal 2 3 12 2 2" xfId="16157" xr:uid="{00000000-0005-0000-0000-000067430000}"/>
    <cellStyle name="Normal 2 3 12 2 3" xfId="16158" xr:uid="{00000000-0005-0000-0000-000068430000}"/>
    <cellStyle name="Normal 2 3 12 3" xfId="16159" xr:uid="{00000000-0005-0000-0000-000069430000}"/>
    <cellStyle name="Normal 2 3 12 3 2" xfId="16160" xr:uid="{00000000-0005-0000-0000-00006A430000}"/>
    <cellStyle name="Normal 2 3 12 4" xfId="16161" xr:uid="{00000000-0005-0000-0000-00006B430000}"/>
    <cellStyle name="Normal 2 3 13" xfId="16162" xr:uid="{00000000-0005-0000-0000-00006C430000}"/>
    <cellStyle name="Normal 2 3 13 2" xfId="16163" xr:uid="{00000000-0005-0000-0000-00006D430000}"/>
    <cellStyle name="Normal 2 3 13 2 2" xfId="16164" xr:uid="{00000000-0005-0000-0000-00006E430000}"/>
    <cellStyle name="Normal 2 3 13 2 3" xfId="16165" xr:uid="{00000000-0005-0000-0000-00006F430000}"/>
    <cellStyle name="Normal 2 3 13 3" xfId="16166" xr:uid="{00000000-0005-0000-0000-000070430000}"/>
    <cellStyle name="Normal 2 3 13 4" xfId="16167" xr:uid="{00000000-0005-0000-0000-000071430000}"/>
    <cellStyle name="Normal 2 3 14" xfId="16168" xr:uid="{00000000-0005-0000-0000-000072430000}"/>
    <cellStyle name="Normal 2 3 14 2" xfId="16169" xr:uid="{00000000-0005-0000-0000-000073430000}"/>
    <cellStyle name="Normal 2 3 14 2 2" xfId="16170" xr:uid="{00000000-0005-0000-0000-000074430000}"/>
    <cellStyle name="Normal 2 3 14 3" xfId="16171" xr:uid="{00000000-0005-0000-0000-000075430000}"/>
    <cellStyle name="Normal 2 3 14 4" xfId="16172" xr:uid="{00000000-0005-0000-0000-000076430000}"/>
    <cellStyle name="Normal 2 3 15" xfId="16173" xr:uid="{00000000-0005-0000-0000-000077430000}"/>
    <cellStyle name="Normal 2 3 15 2" xfId="16174" xr:uid="{00000000-0005-0000-0000-000078430000}"/>
    <cellStyle name="Normal 2 3 15 3" xfId="16175" xr:uid="{00000000-0005-0000-0000-000079430000}"/>
    <cellStyle name="Normal 2 3 16" xfId="16176" xr:uid="{00000000-0005-0000-0000-00007A430000}"/>
    <cellStyle name="Normal 2 3 16 2" xfId="16177" xr:uid="{00000000-0005-0000-0000-00007B430000}"/>
    <cellStyle name="Normal 2 3 16 2 2" xfId="16178" xr:uid="{00000000-0005-0000-0000-00007C430000}"/>
    <cellStyle name="Normal 2 3 16 3" xfId="16179" xr:uid="{00000000-0005-0000-0000-00007D430000}"/>
    <cellStyle name="Normal 2 3 17" xfId="16180" xr:uid="{00000000-0005-0000-0000-00007E430000}"/>
    <cellStyle name="Normal 2 3 17 2" xfId="16181" xr:uid="{00000000-0005-0000-0000-00007F430000}"/>
    <cellStyle name="Normal 2 3 17 2 2" xfId="16182" xr:uid="{00000000-0005-0000-0000-000080430000}"/>
    <cellStyle name="Normal 2 3 17 3" xfId="16183" xr:uid="{00000000-0005-0000-0000-000081430000}"/>
    <cellStyle name="Normal 2 3 17 4" xfId="16184" xr:uid="{00000000-0005-0000-0000-000082430000}"/>
    <cellStyle name="Normal 2 3 18" xfId="16185" xr:uid="{00000000-0005-0000-0000-000083430000}"/>
    <cellStyle name="Normal 2 3 18 2" xfId="16186" xr:uid="{00000000-0005-0000-0000-000084430000}"/>
    <cellStyle name="Normal 2 3 19" xfId="16187" xr:uid="{00000000-0005-0000-0000-000085430000}"/>
    <cellStyle name="Normal 2 3 19 2" xfId="16188" xr:uid="{00000000-0005-0000-0000-000086430000}"/>
    <cellStyle name="Normal 2 3 2" xfId="16189" xr:uid="{00000000-0005-0000-0000-000087430000}"/>
    <cellStyle name="Normal 2 3 2 10" xfId="16190" xr:uid="{00000000-0005-0000-0000-000088430000}"/>
    <cellStyle name="Normal 2 3 2 11" xfId="36199" xr:uid="{00000000-0005-0000-0000-000089430000}"/>
    <cellStyle name="Normal 2 3 2 12" xfId="43548" xr:uid="{00000000-0005-0000-0000-00008A430000}"/>
    <cellStyle name="Normal 2 3 2 2" xfId="16191" xr:uid="{00000000-0005-0000-0000-00008B430000}"/>
    <cellStyle name="Normal 2 3 2 2 10" xfId="16192" xr:uid="{00000000-0005-0000-0000-00008C430000}"/>
    <cellStyle name="Normal 2 3 2 2 10 2" xfId="16193" xr:uid="{00000000-0005-0000-0000-00008D430000}"/>
    <cellStyle name="Normal 2 3 2 2 11" xfId="16194" xr:uid="{00000000-0005-0000-0000-00008E430000}"/>
    <cellStyle name="Normal 2 3 2 2 12" xfId="16195" xr:uid="{00000000-0005-0000-0000-00008F430000}"/>
    <cellStyle name="Normal 2 3 2 2 13" xfId="16196" xr:uid="{00000000-0005-0000-0000-000090430000}"/>
    <cellStyle name="Normal 2 3 2 2 2" xfId="16197" xr:uid="{00000000-0005-0000-0000-000091430000}"/>
    <cellStyle name="Normal 2 3 2 2 2 2" xfId="16198" xr:uid="{00000000-0005-0000-0000-000092430000}"/>
    <cellStyle name="Normal 2 3 2 2 3" xfId="16199" xr:uid="{00000000-0005-0000-0000-000093430000}"/>
    <cellStyle name="Normal 2 3 2 2 3 2" xfId="16200" xr:uid="{00000000-0005-0000-0000-000094430000}"/>
    <cellStyle name="Normal 2 3 2 2 4" xfId="16201" xr:uid="{00000000-0005-0000-0000-000095430000}"/>
    <cellStyle name="Normal 2 3 2 2 5" xfId="16202" xr:uid="{00000000-0005-0000-0000-000096430000}"/>
    <cellStyle name="Normal 2 3 2 2 5 2" xfId="16203" xr:uid="{00000000-0005-0000-0000-000097430000}"/>
    <cellStyle name="Normal 2 3 2 2 6" xfId="16204" xr:uid="{00000000-0005-0000-0000-000098430000}"/>
    <cellStyle name="Normal 2 3 2 2 7" xfId="16205" xr:uid="{00000000-0005-0000-0000-000099430000}"/>
    <cellStyle name="Normal 2 3 2 2 7 2" xfId="16206" xr:uid="{00000000-0005-0000-0000-00009A430000}"/>
    <cellStyle name="Normal 2 3 2 2 8" xfId="16207" xr:uid="{00000000-0005-0000-0000-00009B430000}"/>
    <cellStyle name="Normal 2 3 2 2 8 2" xfId="16208" xr:uid="{00000000-0005-0000-0000-00009C430000}"/>
    <cellStyle name="Normal 2 3 2 2 9" xfId="16209" xr:uid="{00000000-0005-0000-0000-00009D430000}"/>
    <cellStyle name="Normal 2 3 2 2 9 2" xfId="16210" xr:uid="{00000000-0005-0000-0000-00009E430000}"/>
    <cellStyle name="Normal 2 3 2 3" xfId="16211" xr:uid="{00000000-0005-0000-0000-00009F430000}"/>
    <cellStyle name="Normal 2 3 2 3 2" xfId="16212" xr:uid="{00000000-0005-0000-0000-0000A0430000}"/>
    <cellStyle name="Normal 2 3 2 3 3" xfId="16213" xr:uid="{00000000-0005-0000-0000-0000A1430000}"/>
    <cellStyle name="Normal 2 3 2 4" xfId="16214" xr:uid="{00000000-0005-0000-0000-0000A2430000}"/>
    <cellStyle name="Normal 2 3 2 4 2" xfId="16215" xr:uid="{00000000-0005-0000-0000-0000A3430000}"/>
    <cellStyle name="Normal 2 3 2 4 3" xfId="16216" xr:uid="{00000000-0005-0000-0000-0000A4430000}"/>
    <cellStyle name="Normal 2 3 2 5" xfId="16217" xr:uid="{00000000-0005-0000-0000-0000A5430000}"/>
    <cellStyle name="Normal 2 3 2 5 2" xfId="16218" xr:uid="{00000000-0005-0000-0000-0000A6430000}"/>
    <cellStyle name="Normal 2 3 2 5 3" xfId="16219" xr:uid="{00000000-0005-0000-0000-0000A7430000}"/>
    <cellStyle name="Normal 2 3 2 6" xfId="16220" xr:uid="{00000000-0005-0000-0000-0000A8430000}"/>
    <cellStyle name="Normal 2 3 2 6 2" xfId="16221" xr:uid="{00000000-0005-0000-0000-0000A9430000}"/>
    <cellStyle name="Normal 2 3 2 7" xfId="16222" xr:uid="{00000000-0005-0000-0000-0000AA430000}"/>
    <cellStyle name="Normal 2 3 2 7 2" xfId="16223" xr:uid="{00000000-0005-0000-0000-0000AB430000}"/>
    <cellStyle name="Normal 2 3 2 8" xfId="16224" xr:uid="{00000000-0005-0000-0000-0000AC430000}"/>
    <cellStyle name="Normal 2 3 2 8 2" xfId="16225" xr:uid="{00000000-0005-0000-0000-0000AD430000}"/>
    <cellStyle name="Normal 2 3 2 9" xfId="16226" xr:uid="{00000000-0005-0000-0000-0000AE430000}"/>
    <cellStyle name="Normal 2 3 20" xfId="16227" xr:uid="{00000000-0005-0000-0000-0000AF430000}"/>
    <cellStyle name="Normal 2 3 20 2" xfId="16228" xr:uid="{00000000-0005-0000-0000-0000B0430000}"/>
    <cellStyle name="Normal 2 3 21" xfId="16229" xr:uid="{00000000-0005-0000-0000-0000B1430000}"/>
    <cellStyle name="Normal 2 3 21 2" xfId="16230" xr:uid="{00000000-0005-0000-0000-0000B2430000}"/>
    <cellStyle name="Normal 2 3 22" xfId="16231" xr:uid="{00000000-0005-0000-0000-0000B3430000}"/>
    <cellStyle name="Normal 2 3 22 2" xfId="16232" xr:uid="{00000000-0005-0000-0000-0000B4430000}"/>
    <cellStyle name="Normal 2 3 23" xfId="16233" xr:uid="{00000000-0005-0000-0000-0000B5430000}"/>
    <cellStyle name="Normal 2 3 24" xfId="16234" xr:uid="{00000000-0005-0000-0000-0000B6430000}"/>
    <cellStyle name="Normal 2 3 25" xfId="35937" xr:uid="{00000000-0005-0000-0000-0000B7430000}"/>
    <cellStyle name="Normal 2 3 26" xfId="43513" xr:uid="{00000000-0005-0000-0000-0000B8430000}"/>
    <cellStyle name="Normal 2 3 3" xfId="16235" xr:uid="{00000000-0005-0000-0000-0000B9430000}"/>
    <cellStyle name="Normal 2 3 3 10" xfId="16236" xr:uid="{00000000-0005-0000-0000-0000BA430000}"/>
    <cellStyle name="Normal 2 3 3 11" xfId="16237" xr:uid="{00000000-0005-0000-0000-0000BB430000}"/>
    <cellStyle name="Normal 2 3 3 12" xfId="16238" xr:uid="{00000000-0005-0000-0000-0000BC430000}"/>
    <cellStyle name="Normal 2 3 3 13" xfId="16239" xr:uid="{00000000-0005-0000-0000-0000BD430000}"/>
    <cellStyle name="Normal 2 3 3 2" xfId="16240" xr:uid="{00000000-0005-0000-0000-0000BE430000}"/>
    <cellStyle name="Normal 2 3 3 2 10" xfId="16241" xr:uid="{00000000-0005-0000-0000-0000BF430000}"/>
    <cellStyle name="Normal 2 3 3 2 11" xfId="16242" xr:uid="{00000000-0005-0000-0000-0000C0430000}"/>
    <cellStyle name="Normal 2 3 3 2 2" xfId="16243" xr:uid="{00000000-0005-0000-0000-0000C1430000}"/>
    <cellStyle name="Normal 2 3 3 2 2 2" xfId="16244" xr:uid="{00000000-0005-0000-0000-0000C2430000}"/>
    <cellStyle name="Normal 2 3 3 2 2 2 2" xfId="16245" xr:uid="{00000000-0005-0000-0000-0000C3430000}"/>
    <cellStyle name="Normal 2 3 3 2 2 2 2 2" xfId="16246" xr:uid="{00000000-0005-0000-0000-0000C4430000}"/>
    <cellStyle name="Normal 2 3 3 2 2 2 2 2 2" xfId="16247" xr:uid="{00000000-0005-0000-0000-0000C5430000}"/>
    <cellStyle name="Normal 2 3 3 2 2 2 2 3" xfId="16248" xr:uid="{00000000-0005-0000-0000-0000C6430000}"/>
    <cellStyle name="Normal 2 3 3 2 2 2 2 4" xfId="16249" xr:uid="{00000000-0005-0000-0000-0000C7430000}"/>
    <cellStyle name="Normal 2 3 3 2 2 2 3" xfId="16250" xr:uid="{00000000-0005-0000-0000-0000C8430000}"/>
    <cellStyle name="Normal 2 3 3 2 2 2 3 2" xfId="16251" xr:uid="{00000000-0005-0000-0000-0000C9430000}"/>
    <cellStyle name="Normal 2 3 3 2 2 2 3 3" xfId="16252" xr:uid="{00000000-0005-0000-0000-0000CA430000}"/>
    <cellStyle name="Normal 2 3 3 2 2 2 3 4" xfId="16253" xr:uid="{00000000-0005-0000-0000-0000CB430000}"/>
    <cellStyle name="Normal 2 3 3 2 2 2 4" xfId="16254" xr:uid="{00000000-0005-0000-0000-0000CC430000}"/>
    <cellStyle name="Normal 2 3 3 2 2 2 4 2" xfId="16255" xr:uid="{00000000-0005-0000-0000-0000CD430000}"/>
    <cellStyle name="Normal 2 3 3 2 2 2 4 3" xfId="16256" xr:uid="{00000000-0005-0000-0000-0000CE430000}"/>
    <cellStyle name="Normal 2 3 3 2 2 2 5" xfId="16257" xr:uid="{00000000-0005-0000-0000-0000CF430000}"/>
    <cellStyle name="Normal 2 3 3 2 2 2 5 2" xfId="16258" xr:uid="{00000000-0005-0000-0000-0000D0430000}"/>
    <cellStyle name="Normal 2 3 3 2 2 2 6" xfId="16259" xr:uid="{00000000-0005-0000-0000-0000D1430000}"/>
    <cellStyle name="Normal 2 3 3 2 2 2 7" xfId="16260" xr:uid="{00000000-0005-0000-0000-0000D2430000}"/>
    <cellStyle name="Normal 2 3 3 2 2 3" xfId="16261" xr:uid="{00000000-0005-0000-0000-0000D3430000}"/>
    <cellStyle name="Normal 2 3 3 2 2 3 2" xfId="16262" xr:uid="{00000000-0005-0000-0000-0000D4430000}"/>
    <cellStyle name="Normal 2 3 3 2 2 3 2 2" xfId="16263" xr:uid="{00000000-0005-0000-0000-0000D5430000}"/>
    <cellStyle name="Normal 2 3 3 2 2 3 2 3" xfId="16264" xr:uid="{00000000-0005-0000-0000-0000D6430000}"/>
    <cellStyle name="Normal 2 3 3 2 2 3 2 4" xfId="16265" xr:uid="{00000000-0005-0000-0000-0000D7430000}"/>
    <cellStyle name="Normal 2 3 3 2 2 3 3" xfId="16266" xr:uid="{00000000-0005-0000-0000-0000D8430000}"/>
    <cellStyle name="Normal 2 3 3 2 2 3 4" xfId="16267" xr:uid="{00000000-0005-0000-0000-0000D9430000}"/>
    <cellStyle name="Normal 2 3 3 2 2 3 5" xfId="16268" xr:uid="{00000000-0005-0000-0000-0000DA430000}"/>
    <cellStyle name="Normal 2 3 3 2 2 4" xfId="16269" xr:uid="{00000000-0005-0000-0000-0000DB430000}"/>
    <cellStyle name="Normal 2 3 3 2 2 4 2" xfId="16270" xr:uid="{00000000-0005-0000-0000-0000DC430000}"/>
    <cellStyle name="Normal 2 3 3 2 2 4 2 2" xfId="16271" xr:uid="{00000000-0005-0000-0000-0000DD430000}"/>
    <cellStyle name="Normal 2 3 3 2 2 4 2 3" xfId="16272" xr:uid="{00000000-0005-0000-0000-0000DE430000}"/>
    <cellStyle name="Normal 2 3 3 2 2 4 3" xfId="16273" xr:uid="{00000000-0005-0000-0000-0000DF430000}"/>
    <cellStyle name="Normal 2 3 3 2 2 4 4" xfId="16274" xr:uid="{00000000-0005-0000-0000-0000E0430000}"/>
    <cellStyle name="Normal 2 3 3 2 2 4 5" xfId="16275" xr:uid="{00000000-0005-0000-0000-0000E1430000}"/>
    <cellStyle name="Normal 2 3 3 2 2 5" xfId="16276" xr:uid="{00000000-0005-0000-0000-0000E2430000}"/>
    <cellStyle name="Normal 2 3 3 2 2 5 2" xfId="16277" xr:uid="{00000000-0005-0000-0000-0000E3430000}"/>
    <cellStyle name="Normal 2 3 3 2 2 5 3" xfId="16278" xr:uid="{00000000-0005-0000-0000-0000E4430000}"/>
    <cellStyle name="Normal 2 3 3 2 2 6" xfId="16279" xr:uid="{00000000-0005-0000-0000-0000E5430000}"/>
    <cellStyle name="Normal 2 3 3 2 2 6 2" xfId="16280" xr:uid="{00000000-0005-0000-0000-0000E6430000}"/>
    <cellStyle name="Normal 2 3 3 2 2 7" xfId="16281" xr:uid="{00000000-0005-0000-0000-0000E7430000}"/>
    <cellStyle name="Normal 2 3 3 2 2 8" xfId="16282" xr:uid="{00000000-0005-0000-0000-0000E8430000}"/>
    <cellStyle name="Normal 2 3 3 2 3" xfId="16283" xr:uid="{00000000-0005-0000-0000-0000E9430000}"/>
    <cellStyle name="Normal 2 3 3 2 3 2" xfId="16284" xr:uid="{00000000-0005-0000-0000-0000EA430000}"/>
    <cellStyle name="Normal 2 3 3 2 3 2 2" xfId="16285" xr:uid="{00000000-0005-0000-0000-0000EB430000}"/>
    <cellStyle name="Normal 2 3 3 2 3 2 2 2" xfId="16286" xr:uid="{00000000-0005-0000-0000-0000EC430000}"/>
    <cellStyle name="Normal 2 3 3 2 3 2 3" xfId="16287" xr:uid="{00000000-0005-0000-0000-0000ED430000}"/>
    <cellStyle name="Normal 2 3 3 2 3 2 4" xfId="16288" xr:uid="{00000000-0005-0000-0000-0000EE430000}"/>
    <cellStyle name="Normal 2 3 3 2 3 3" xfId="16289" xr:uid="{00000000-0005-0000-0000-0000EF430000}"/>
    <cellStyle name="Normal 2 3 3 2 3 3 2" xfId="16290" xr:uid="{00000000-0005-0000-0000-0000F0430000}"/>
    <cellStyle name="Normal 2 3 3 2 3 3 3" xfId="16291" xr:uid="{00000000-0005-0000-0000-0000F1430000}"/>
    <cellStyle name="Normal 2 3 3 2 3 3 4" xfId="16292" xr:uid="{00000000-0005-0000-0000-0000F2430000}"/>
    <cellStyle name="Normal 2 3 3 2 3 4" xfId="16293" xr:uid="{00000000-0005-0000-0000-0000F3430000}"/>
    <cellStyle name="Normal 2 3 3 2 3 4 2" xfId="16294" xr:uid="{00000000-0005-0000-0000-0000F4430000}"/>
    <cellStyle name="Normal 2 3 3 2 3 4 3" xfId="16295" xr:uid="{00000000-0005-0000-0000-0000F5430000}"/>
    <cellStyle name="Normal 2 3 3 2 3 5" xfId="16296" xr:uid="{00000000-0005-0000-0000-0000F6430000}"/>
    <cellStyle name="Normal 2 3 3 2 3 5 2" xfId="16297" xr:uid="{00000000-0005-0000-0000-0000F7430000}"/>
    <cellStyle name="Normal 2 3 3 2 3 6" xfId="16298" xr:uid="{00000000-0005-0000-0000-0000F8430000}"/>
    <cellStyle name="Normal 2 3 3 2 3 7" xfId="16299" xr:uid="{00000000-0005-0000-0000-0000F9430000}"/>
    <cellStyle name="Normal 2 3 3 2 4" xfId="16300" xr:uid="{00000000-0005-0000-0000-0000FA430000}"/>
    <cellStyle name="Normal 2 3 3 2 4 2" xfId="16301" xr:uid="{00000000-0005-0000-0000-0000FB430000}"/>
    <cellStyle name="Normal 2 3 3 2 4 2 2" xfId="16302" xr:uid="{00000000-0005-0000-0000-0000FC430000}"/>
    <cellStyle name="Normal 2 3 3 2 4 2 2 2" xfId="16303" xr:uid="{00000000-0005-0000-0000-0000FD430000}"/>
    <cellStyle name="Normal 2 3 3 2 4 2 3" xfId="16304" xr:uid="{00000000-0005-0000-0000-0000FE430000}"/>
    <cellStyle name="Normal 2 3 3 2 4 2 4" xfId="16305" xr:uid="{00000000-0005-0000-0000-0000FF430000}"/>
    <cellStyle name="Normal 2 3 3 2 4 3" xfId="16306" xr:uid="{00000000-0005-0000-0000-000000440000}"/>
    <cellStyle name="Normal 2 3 3 2 4 3 2" xfId="16307" xr:uid="{00000000-0005-0000-0000-000001440000}"/>
    <cellStyle name="Normal 2 3 3 2 4 4" xfId="16308" xr:uid="{00000000-0005-0000-0000-000002440000}"/>
    <cellStyle name="Normal 2 3 3 2 4 5" xfId="16309" xr:uid="{00000000-0005-0000-0000-000003440000}"/>
    <cellStyle name="Normal 2 3 3 2 5" xfId="16310" xr:uid="{00000000-0005-0000-0000-000004440000}"/>
    <cellStyle name="Normal 2 3 3 2 5 2" xfId="16311" xr:uid="{00000000-0005-0000-0000-000005440000}"/>
    <cellStyle name="Normal 2 3 3 2 5 2 2" xfId="16312" xr:uid="{00000000-0005-0000-0000-000006440000}"/>
    <cellStyle name="Normal 2 3 3 2 5 2 2 2" xfId="16313" xr:uid="{00000000-0005-0000-0000-000007440000}"/>
    <cellStyle name="Normal 2 3 3 2 5 2 3" xfId="16314" xr:uid="{00000000-0005-0000-0000-000008440000}"/>
    <cellStyle name="Normal 2 3 3 2 5 2 4" xfId="16315" xr:uid="{00000000-0005-0000-0000-000009440000}"/>
    <cellStyle name="Normal 2 3 3 2 5 3" xfId="16316" xr:uid="{00000000-0005-0000-0000-00000A440000}"/>
    <cellStyle name="Normal 2 3 3 2 5 3 2" xfId="16317" xr:uid="{00000000-0005-0000-0000-00000B440000}"/>
    <cellStyle name="Normal 2 3 3 2 5 4" xfId="16318" xr:uid="{00000000-0005-0000-0000-00000C440000}"/>
    <cellStyle name="Normal 2 3 3 2 5 5" xfId="16319" xr:uid="{00000000-0005-0000-0000-00000D440000}"/>
    <cellStyle name="Normal 2 3 3 2 6" xfId="16320" xr:uid="{00000000-0005-0000-0000-00000E440000}"/>
    <cellStyle name="Normal 2 3 3 2 6 2" xfId="16321" xr:uid="{00000000-0005-0000-0000-00000F440000}"/>
    <cellStyle name="Normal 2 3 3 2 6 2 2" xfId="16322" xr:uid="{00000000-0005-0000-0000-000010440000}"/>
    <cellStyle name="Normal 2 3 3 2 6 2 3" xfId="16323" xr:uid="{00000000-0005-0000-0000-000011440000}"/>
    <cellStyle name="Normal 2 3 3 2 6 3" xfId="16324" xr:uid="{00000000-0005-0000-0000-000012440000}"/>
    <cellStyle name="Normal 2 3 3 2 6 3 2" xfId="16325" xr:uid="{00000000-0005-0000-0000-000013440000}"/>
    <cellStyle name="Normal 2 3 3 2 6 4" xfId="16326" xr:uid="{00000000-0005-0000-0000-000014440000}"/>
    <cellStyle name="Normal 2 3 3 2 7" xfId="16327" xr:uid="{00000000-0005-0000-0000-000015440000}"/>
    <cellStyle name="Normal 2 3 3 2 7 2" xfId="16328" xr:uid="{00000000-0005-0000-0000-000016440000}"/>
    <cellStyle name="Normal 2 3 3 2 7 2 2" xfId="16329" xr:uid="{00000000-0005-0000-0000-000017440000}"/>
    <cellStyle name="Normal 2 3 3 2 7 3" xfId="16330" xr:uid="{00000000-0005-0000-0000-000018440000}"/>
    <cellStyle name="Normal 2 3 3 2 8" xfId="16331" xr:uid="{00000000-0005-0000-0000-000019440000}"/>
    <cellStyle name="Normal 2 3 3 2 8 2" xfId="16332" xr:uid="{00000000-0005-0000-0000-00001A440000}"/>
    <cellStyle name="Normal 2 3 3 2 9" xfId="16333" xr:uid="{00000000-0005-0000-0000-00001B440000}"/>
    <cellStyle name="Normal 2 3 3 3" xfId="16334" xr:uid="{00000000-0005-0000-0000-00001C440000}"/>
    <cellStyle name="Normal 2 3 3 3 2" xfId="16335" xr:uid="{00000000-0005-0000-0000-00001D440000}"/>
    <cellStyle name="Normal 2 3 3 3 2 2" xfId="16336" xr:uid="{00000000-0005-0000-0000-00001E440000}"/>
    <cellStyle name="Normal 2 3 3 3 2 2 2" xfId="16337" xr:uid="{00000000-0005-0000-0000-00001F440000}"/>
    <cellStyle name="Normal 2 3 3 3 2 2 2 2" xfId="16338" xr:uid="{00000000-0005-0000-0000-000020440000}"/>
    <cellStyle name="Normal 2 3 3 3 2 2 3" xfId="16339" xr:uid="{00000000-0005-0000-0000-000021440000}"/>
    <cellStyle name="Normal 2 3 3 3 2 2 4" xfId="16340" xr:uid="{00000000-0005-0000-0000-000022440000}"/>
    <cellStyle name="Normal 2 3 3 3 2 3" xfId="16341" xr:uid="{00000000-0005-0000-0000-000023440000}"/>
    <cellStyle name="Normal 2 3 3 3 2 3 2" xfId="16342" xr:uid="{00000000-0005-0000-0000-000024440000}"/>
    <cellStyle name="Normal 2 3 3 3 2 3 3" xfId="16343" xr:uid="{00000000-0005-0000-0000-000025440000}"/>
    <cellStyle name="Normal 2 3 3 3 2 3 4" xfId="16344" xr:uid="{00000000-0005-0000-0000-000026440000}"/>
    <cellStyle name="Normal 2 3 3 3 2 4" xfId="16345" xr:uid="{00000000-0005-0000-0000-000027440000}"/>
    <cellStyle name="Normal 2 3 3 3 2 4 2" xfId="16346" xr:uid="{00000000-0005-0000-0000-000028440000}"/>
    <cellStyle name="Normal 2 3 3 3 2 4 3" xfId="16347" xr:uid="{00000000-0005-0000-0000-000029440000}"/>
    <cellStyle name="Normal 2 3 3 3 2 5" xfId="16348" xr:uid="{00000000-0005-0000-0000-00002A440000}"/>
    <cellStyle name="Normal 2 3 3 3 2 5 2" xfId="16349" xr:uid="{00000000-0005-0000-0000-00002B440000}"/>
    <cellStyle name="Normal 2 3 3 3 2 6" xfId="16350" xr:uid="{00000000-0005-0000-0000-00002C440000}"/>
    <cellStyle name="Normal 2 3 3 3 2 7" xfId="16351" xr:uid="{00000000-0005-0000-0000-00002D440000}"/>
    <cellStyle name="Normal 2 3 3 3 3" xfId="16352" xr:uid="{00000000-0005-0000-0000-00002E440000}"/>
    <cellStyle name="Normal 2 3 3 3 3 2" xfId="16353" xr:uid="{00000000-0005-0000-0000-00002F440000}"/>
    <cellStyle name="Normal 2 3 3 3 3 2 2" xfId="16354" xr:uid="{00000000-0005-0000-0000-000030440000}"/>
    <cellStyle name="Normal 2 3 3 3 3 2 3" xfId="16355" xr:uid="{00000000-0005-0000-0000-000031440000}"/>
    <cellStyle name="Normal 2 3 3 3 3 2 4" xfId="16356" xr:uid="{00000000-0005-0000-0000-000032440000}"/>
    <cellStyle name="Normal 2 3 3 3 3 3" xfId="16357" xr:uid="{00000000-0005-0000-0000-000033440000}"/>
    <cellStyle name="Normal 2 3 3 3 3 3 2" xfId="16358" xr:uid="{00000000-0005-0000-0000-000034440000}"/>
    <cellStyle name="Normal 2 3 3 3 3 4" xfId="16359" xr:uid="{00000000-0005-0000-0000-000035440000}"/>
    <cellStyle name="Normal 2 3 3 3 3 5" xfId="16360" xr:uid="{00000000-0005-0000-0000-000036440000}"/>
    <cellStyle name="Normal 2 3 3 3 4" xfId="16361" xr:uid="{00000000-0005-0000-0000-000037440000}"/>
    <cellStyle name="Normal 2 3 3 3 4 2" xfId="16362" xr:uid="{00000000-0005-0000-0000-000038440000}"/>
    <cellStyle name="Normal 2 3 3 3 4 2 2" xfId="16363" xr:uid="{00000000-0005-0000-0000-000039440000}"/>
    <cellStyle name="Normal 2 3 3 3 4 2 3" xfId="16364" xr:uid="{00000000-0005-0000-0000-00003A440000}"/>
    <cellStyle name="Normal 2 3 3 3 4 2 4" xfId="16365" xr:uid="{00000000-0005-0000-0000-00003B440000}"/>
    <cellStyle name="Normal 2 3 3 3 4 3" xfId="16366" xr:uid="{00000000-0005-0000-0000-00003C440000}"/>
    <cellStyle name="Normal 2 3 3 3 4 4" xfId="16367" xr:uid="{00000000-0005-0000-0000-00003D440000}"/>
    <cellStyle name="Normal 2 3 3 3 4 5" xfId="16368" xr:uid="{00000000-0005-0000-0000-00003E440000}"/>
    <cellStyle name="Normal 2 3 3 3 5" xfId="16369" xr:uid="{00000000-0005-0000-0000-00003F440000}"/>
    <cellStyle name="Normal 2 3 3 3 5 2" xfId="16370" xr:uid="{00000000-0005-0000-0000-000040440000}"/>
    <cellStyle name="Normal 2 3 3 3 5 3" xfId="16371" xr:uid="{00000000-0005-0000-0000-000041440000}"/>
    <cellStyle name="Normal 2 3 3 3 5 4" xfId="16372" xr:uid="{00000000-0005-0000-0000-000042440000}"/>
    <cellStyle name="Normal 2 3 3 3 6" xfId="16373" xr:uid="{00000000-0005-0000-0000-000043440000}"/>
    <cellStyle name="Normal 2 3 3 3 6 2" xfId="16374" xr:uid="{00000000-0005-0000-0000-000044440000}"/>
    <cellStyle name="Normal 2 3 3 3 7" xfId="16375" xr:uid="{00000000-0005-0000-0000-000045440000}"/>
    <cellStyle name="Normal 2 3 3 3 8" xfId="16376" xr:uid="{00000000-0005-0000-0000-000046440000}"/>
    <cellStyle name="Normal 2 3 3 4" xfId="16377" xr:uid="{00000000-0005-0000-0000-000047440000}"/>
    <cellStyle name="Normal 2 3 3 4 2" xfId="16378" xr:uid="{00000000-0005-0000-0000-000048440000}"/>
    <cellStyle name="Normal 2 3 3 4 2 2" xfId="16379" xr:uid="{00000000-0005-0000-0000-000049440000}"/>
    <cellStyle name="Normal 2 3 3 4 2 2 2" xfId="16380" xr:uid="{00000000-0005-0000-0000-00004A440000}"/>
    <cellStyle name="Normal 2 3 3 4 2 3" xfId="16381" xr:uid="{00000000-0005-0000-0000-00004B440000}"/>
    <cellStyle name="Normal 2 3 3 4 2 3 2" xfId="16382" xr:uid="{00000000-0005-0000-0000-00004C440000}"/>
    <cellStyle name="Normal 2 3 3 4 2 4" xfId="16383" xr:uid="{00000000-0005-0000-0000-00004D440000}"/>
    <cellStyle name="Normal 2 3 3 4 3" xfId="16384" xr:uid="{00000000-0005-0000-0000-00004E440000}"/>
    <cellStyle name="Normal 2 3 3 4 3 2" xfId="16385" xr:uid="{00000000-0005-0000-0000-00004F440000}"/>
    <cellStyle name="Normal 2 3 3 4 3 2 2" xfId="16386" xr:uid="{00000000-0005-0000-0000-000050440000}"/>
    <cellStyle name="Normal 2 3 3 4 3 3" xfId="16387" xr:uid="{00000000-0005-0000-0000-000051440000}"/>
    <cellStyle name="Normal 2 3 3 4 3 3 2" xfId="16388" xr:uid="{00000000-0005-0000-0000-000052440000}"/>
    <cellStyle name="Normal 2 3 3 4 3 4" xfId="16389" xr:uid="{00000000-0005-0000-0000-000053440000}"/>
    <cellStyle name="Normal 2 3 3 4 4" xfId="16390" xr:uid="{00000000-0005-0000-0000-000054440000}"/>
    <cellStyle name="Normal 2 3 3 4 4 2" xfId="16391" xr:uid="{00000000-0005-0000-0000-000055440000}"/>
    <cellStyle name="Normal 2 3 3 4 4 2 2" xfId="16392" xr:uid="{00000000-0005-0000-0000-000056440000}"/>
    <cellStyle name="Normal 2 3 3 4 4 3" xfId="16393" xr:uid="{00000000-0005-0000-0000-000057440000}"/>
    <cellStyle name="Normal 2 3 3 4 4 4" xfId="16394" xr:uid="{00000000-0005-0000-0000-000058440000}"/>
    <cellStyle name="Normal 2 3 3 4 5" xfId="16395" xr:uid="{00000000-0005-0000-0000-000059440000}"/>
    <cellStyle name="Normal 2 3 3 4 5 2" xfId="16396" xr:uid="{00000000-0005-0000-0000-00005A440000}"/>
    <cellStyle name="Normal 2 3 3 4 5 3" xfId="16397" xr:uid="{00000000-0005-0000-0000-00005B440000}"/>
    <cellStyle name="Normal 2 3 3 4 6" xfId="16398" xr:uid="{00000000-0005-0000-0000-00005C440000}"/>
    <cellStyle name="Normal 2 3 3 4 7" xfId="16399" xr:uid="{00000000-0005-0000-0000-00005D440000}"/>
    <cellStyle name="Normal 2 3 3 5" xfId="16400" xr:uid="{00000000-0005-0000-0000-00005E440000}"/>
    <cellStyle name="Normal 2 3 3 5 2" xfId="16401" xr:uid="{00000000-0005-0000-0000-00005F440000}"/>
    <cellStyle name="Normal 2 3 3 5 2 2" xfId="16402" xr:uid="{00000000-0005-0000-0000-000060440000}"/>
    <cellStyle name="Normal 2 3 3 5 2 2 2" xfId="16403" xr:uid="{00000000-0005-0000-0000-000061440000}"/>
    <cellStyle name="Normal 2 3 3 5 2 3" xfId="16404" xr:uid="{00000000-0005-0000-0000-000062440000}"/>
    <cellStyle name="Normal 2 3 3 5 2 3 2" xfId="16405" xr:uid="{00000000-0005-0000-0000-000063440000}"/>
    <cellStyle name="Normal 2 3 3 5 2 4" xfId="16406" xr:uid="{00000000-0005-0000-0000-000064440000}"/>
    <cellStyle name="Normal 2 3 3 5 3" xfId="16407" xr:uid="{00000000-0005-0000-0000-000065440000}"/>
    <cellStyle name="Normal 2 3 3 5 3 2" xfId="16408" xr:uid="{00000000-0005-0000-0000-000066440000}"/>
    <cellStyle name="Normal 2 3 3 5 3 3" xfId="16409" xr:uid="{00000000-0005-0000-0000-000067440000}"/>
    <cellStyle name="Normal 2 3 3 5 3 4" xfId="16410" xr:uid="{00000000-0005-0000-0000-000068440000}"/>
    <cellStyle name="Normal 2 3 3 5 4" xfId="16411" xr:uid="{00000000-0005-0000-0000-000069440000}"/>
    <cellStyle name="Normal 2 3 3 5 4 2" xfId="16412" xr:uid="{00000000-0005-0000-0000-00006A440000}"/>
    <cellStyle name="Normal 2 3 3 5 4 3" xfId="16413" xr:uid="{00000000-0005-0000-0000-00006B440000}"/>
    <cellStyle name="Normal 2 3 3 5 5" xfId="16414" xr:uid="{00000000-0005-0000-0000-00006C440000}"/>
    <cellStyle name="Normal 2 3 3 5 6" xfId="16415" xr:uid="{00000000-0005-0000-0000-00006D440000}"/>
    <cellStyle name="Normal 2 3 3 6" xfId="16416" xr:uid="{00000000-0005-0000-0000-00006E440000}"/>
    <cellStyle name="Normal 2 3 3 6 2" xfId="16417" xr:uid="{00000000-0005-0000-0000-00006F440000}"/>
    <cellStyle name="Normal 2 3 3 6 2 2" xfId="16418" xr:uid="{00000000-0005-0000-0000-000070440000}"/>
    <cellStyle name="Normal 2 3 3 6 2 2 2" xfId="16419" xr:uid="{00000000-0005-0000-0000-000071440000}"/>
    <cellStyle name="Normal 2 3 3 6 2 3" xfId="16420" xr:uid="{00000000-0005-0000-0000-000072440000}"/>
    <cellStyle name="Normal 2 3 3 6 2 4" xfId="16421" xr:uid="{00000000-0005-0000-0000-000073440000}"/>
    <cellStyle name="Normal 2 3 3 6 3" xfId="16422" xr:uid="{00000000-0005-0000-0000-000074440000}"/>
    <cellStyle name="Normal 2 3 3 6 3 2" xfId="16423" xr:uid="{00000000-0005-0000-0000-000075440000}"/>
    <cellStyle name="Normal 2 3 3 6 4" xfId="16424" xr:uid="{00000000-0005-0000-0000-000076440000}"/>
    <cellStyle name="Normal 2 3 3 6 5" xfId="16425" xr:uid="{00000000-0005-0000-0000-000077440000}"/>
    <cellStyle name="Normal 2 3 3 7" xfId="16426" xr:uid="{00000000-0005-0000-0000-000078440000}"/>
    <cellStyle name="Normal 2 3 3 7 2" xfId="16427" xr:uid="{00000000-0005-0000-0000-000079440000}"/>
    <cellStyle name="Normal 2 3 3 7 2 2" xfId="16428" xr:uid="{00000000-0005-0000-0000-00007A440000}"/>
    <cellStyle name="Normal 2 3 3 7 2 3" xfId="16429" xr:uid="{00000000-0005-0000-0000-00007B440000}"/>
    <cellStyle name="Normal 2 3 3 7 3" xfId="16430" xr:uid="{00000000-0005-0000-0000-00007C440000}"/>
    <cellStyle name="Normal 2 3 3 7 3 2" xfId="16431" xr:uid="{00000000-0005-0000-0000-00007D440000}"/>
    <cellStyle name="Normal 2 3 3 7 4" xfId="16432" xr:uid="{00000000-0005-0000-0000-00007E440000}"/>
    <cellStyle name="Normal 2 3 3 8" xfId="16433" xr:uid="{00000000-0005-0000-0000-00007F440000}"/>
    <cellStyle name="Normal 2 3 3 8 2" xfId="16434" xr:uid="{00000000-0005-0000-0000-000080440000}"/>
    <cellStyle name="Normal 2 3 3 8 2 2" xfId="16435" xr:uid="{00000000-0005-0000-0000-000081440000}"/>
    <cellStyle name="Normal 2 3 3 8 3" xfId="16436" xr:uid="{00000000-0005-0000-0000-000082440000}"/>
    <cellStyle name="Normal 2 3 3 9" xfId="16437" xr:uid="{00000000-0005-0000-0000-000083440000}"/>
    <cellStyle name="Normal 2 3 3 9 2" xfId="16438" xr:uid="{00000000-0005-0000-0000-000084440000}"/>
    <cellStyle name="Normal 2 3 3 9 3" xfId="16439" xr:uid="{00000000-0005-0000-0000-000085440000}"/>
    <cellStyle name="Normal 2 3 4" xfId="16440" xr:uid="{00000000-0005-0000-0000-000086440000}"/>
    <cellStyle name="Normal 2 3 4 10" xfId="16441" xr:uid="{00000000-0005-0000-0000-000087440000}"/>
    <cellStyle name="Normal 2 3 4 11" xfId="16442" xr:uid="{00000000-0005-0000-0000-000088440000}"/>
    <cellStyle name="Normal 2 3 4 2" xfId="16443" xr:uid="{00000000-0005-0000-0000-000089440000}"/>
    <cellStyle name="Normal 2 3 4 2 10" xfId="16444" xr:uid="{00000000-0005-0000-0000-00008A440000}"/>
    <cellStyle name="Normal 2 3 4 2 2" xfId="16445" xr:uid="{00000000-0005-0000-0000-00008B440000}"/>
    <cellStyle name="Normal 2 3 4 2 2 2" xfId="16446" xr:uid="{00000000-0005-0000-0000-00008C440000}"/>
    <cellStyle name="Normal 2 3 4 2 2 2 2" xfId="16447" xr:uid="{00000000-0005-0000-0000-00008D440000}"/>
    <cellStyle name="Normal 2 3 4 2 2 2 2 2" xfId="16448" xr:uid="{00000000-0005-0000-0000-00008E440000}"/>
    <cellStyle name="Normal 2 3 4 2 2 2 2 2 2" xfId="16449" xr:uid="{00000000-0005-0000-0000-00008F440000}"/>
    <cellStyle name="Normal 2 3 4 2 2 2 2 3" xfId="16450" xr:uid="{00000000-0005-0000-0000-000090440000}"/>
    <cellStyle name="Normal 2 3 4 2 2 2 2 4" xfId="16451" xr:uid="{00000000-0005-0000-0000-000091440000}"/>
    <cellStyle name="Normal 2 3 4 2 2 2 3" xfId="16452" xr:uid="{00000000-0005-0000-0000-000092440000}"/>
    <cellStyle name="Normal 2 3 4 2 2 2 3 2" xfId="16453" xr:uid="{00000000-0005-0000-0000-000093440000}"/>
    <cellStyle name="Normal 2 3 4 2 2 2 3 3" xfId="16454" xr:uid="{00000000-0005-0000-0000-000094440000}"/>
    <cellStyle name="Normal 2 3 4 2 2 2 3 4" xfId="16455" xr:uid="{00000000-0005-0000-0000-000095440000}"/>
    <cellStyle name="Normal 2 3 4 2 2 2 4" xfId="16456" xr:uid="{00000000-0005-0000-0000-000096440000}"/>
    <cellStyle name="Normal 2 3 4 2 2 2 4 2" xfId="16457" xr:uid="{00000000-0005-0000-0000-000097440000}"/>
    <cellStyle name="Normal 2 3 4 2 2 2 4 3" xfId="16458" xr:uid="{00000000-0005-0000-0000-000098440000}"/>
    <cellStyle name="Normal 2 3 4 2 2 2 5" xfId="16459" xr:uid="{00000000-0005-0000-0000-000099440000}"/>
    <cellStyle name="Normal 2 3 4 2 2 2 5 2" xfId="16460" xr:uid="{00000000-0005-0000-0000-00009A440000}"/>
    <cellStyle name="Normal 2 3 4 2 2 2 6" xfId="16461" xr:uid="{00000000-0005-0000-0000-00009B440000}"/>
    <cellStyle name="Normal 2 3 4 2 2 2 7" xfId="16462" xr:uid="{00000000-0005-0000-0000-00009C440000}"/>
    <cellStyle name="Normal 2 3 4 2 2 3" xfId="16463" xr:uid="{00000000-0005-0000-0000-00009D440000}"/>
    <cellStyle name="Normal 2 3 4 2 2 3 2" xfId="16464" xr:uid="{00000000-0005-0000-0000-00009E440000}"/>
    <cellStyle name="Normal 2 3 4 2 2 3 2 2" xfId="16465" xr:uid="{00000000-0005-0000-0000-00009F440000}"/>
    <cellStyle name="Normal 2 3 4 2 2 3 2 3" xfId="16466" xr:uid="{00000000-0005-0000-0000-0000A0440000}"/>
    <cellStyle name="Normal 2 3 4 2 2 3 2 4" xfId="16467" xr:uid="{00000000-0005-0000-0000-0000A1440000}"/>
    <cellStyle name="Normal 2 3 4 2 2 3 3" xfId="16468" xr:uid="{00000000-0005-0000-0000-0000A2440000}"/>
    <cellStyle name="Normal 2 3 4 2 2 3 4" xfId="16469" xr:uid="{00000000-0005-0000-0000-0000A3440000}"/>
    <cellStyle name="Normal 2 3 4 2 2 3 5" xfId="16470" xr:uid="{00000000-0005-0000-0000-0000A4440000}"/>
    <cellStyle name="Normal 2 3 4 2 2 4" xfId="16471" xr:uid="{00000000-0005-0000-0000-0000A5440000}"/>
    <cellStyle name="Normal 2 3 4 2 2 4 2" xfId="16472" xr:uid="{00000000-0005-0000-0000-0000A6440000}"/>
    <cellStyle name="Normal 2 3 4 2 2 4 2 2" xfId="16473" xr:uid="{00000000-0005-0000-0000-0000A7440000}"/>
    <cellStyle name="Normal 2 3 4 2 2 4 2 3" xfId="16474" xr:uid="{00000000-0005-0000-0000-0000A8440000}"/>
    <cellStyle name="Normal 2 3 4 2 2 4 3" xfId="16475" xr:uid="{00000000-0005-0000-0000-0000A9440000}"/>
    <cellStyle name="Normal 2 3 4 2 2 4 4" xfId="16476" xr:uid="{00000000-0005-0000-0000-0000AA440000}"/>
    <cellStyle name="Normal 2 3 4 2 2 4 5" xfId="16477" xr:uid="{00000000-0005-0000-0000-0000AB440000}"/>
    <cellStyle name="Normal 2 3 4 2 2 5" xfId="16478" xr:uid="{00000000-0005-0000-0000-0000AC440000}"/>
    <cellStyle name="Normal 2 3 4 2 2 5 2" xfId="16479" xr:uid="{00000000-0005-0000-0000-0000AD440000}"/>
    <cellStyle name="Normal 2 3 4 2 2 5 3" xfId="16480" xr:uid="{00000000-0005-0000-0000-0000AE440000}"/>
    <cellStyle name="Normal 2 3 4 2 2 6" xfId="16481" xr:uid="{00000000-0005-0000-0000-0000AF440000}"/>
    <cellStyle name="Normal 2 3 4 2 2 6 2" xfId="16482" xr:uid="{00000000-0005-0000-0000-0000B0440000}"/>
    <cellStyle name="Normal 2 3 4 2 2 7" xfId="16483" xr:uid="{00000000-0005-0000-0000-0000B1440000}"/>
    <cellStyle name="Normal 2 3 4 2 2 8" xfId="16484" xr:uid="{00000000-0005-0000-0000-0000B2440000}"/>
    <cellStyle name="Normal 2 3 4 2 3" xfId="16485" xr:uid="{00000000-0005-0000-0000-0000B3440000}"/>
    <cellStyle name="Normal 2 3 4 2 3 2" xfId="16486" xr:uid="{00000000-0005-0000-0000-0000B4440000}"/>
    <cellStyle name="Normal 2 3 4 2 3 2 2" xfId="16487" xr:uid="{00000000-0005-0000-0000-0000B5440000}"/>
    <cellStyle name="Normal 2 3 4 2 3 2 2 2" xfId="16488" xr:uid="{00000000-0005-0000-0000-0000B6440000}"/>
    <cellStyle name="Normal 2 3 4 2 3 2 3" xfId="16489" xr:uid="{00000000-0005-0000-0000-0000B7440000}"/>
    <cellStyle name="Normal 2 3 4 2 3 2 4" xfId="16490" xr:uid="{00000000-0005-0000-0000-0000B8440000}"/>
    <cellStyle name="Normal 2 3 4 2 3 3" xfId="16491" xr:uid="{00000000-0005-0000-0000-0000B9440000}"/>
    <cellStyle name="Normal 2 3 4 2 3 3 2" xfId="16492" xr:uid="{00000000-0005-0000-0000-0000BA440000}"/>
    <cellStyle name="Normal 2 3 4 2 3 3 3" xfId="16493" xr:uid="{00000000-0005-0000-0000-0000BB440000}"/>
    <cellStyle name="Normal 2 3 4 2 3 3 4" xfId="16494" xr:uid="{00000000-0005-0000-0000-0000BC440000}"/>
    <cellStyle name="Normal 2 3 4 2 3 4" xfId="16495" xr:uid="{00000000-0005-0000-0000-0000BD440000}"/>
    <cellStyle name="Normal 2 3 4 2 3 4 2" xfId="16496" xr:uid="{00000000-0005-0000-0000-0000BE440000}"/>
    <cellStyle name="Normal 2 3 4 2 3 4 3" xfId="16497" xr:uid="{00000000-0005-0000-0000-0000BF440000}"/>
    <cellStyle name="Normal 2 3 4 2 3 5" xfId="16498" xr:uid="{00000000-0005-0000-0000-0000C0440000}"/>
    <cellStyle name="Normal 2 3 4 2 3 5 2" xfId="16499" xr:uid="{00000000-0005-0000-0000-0000C1440000}"/>
    <cellStyle name="Normal 2 3 4 2 3 6" xfId="16500" xr:uid="{00000000-0005-0000-0000-0000C2440000}"/>
    <cellStyle name="Normal 2 3 4 2 3 7" xfId="16501" xr:uid="{00000000-0005-0000-0000-0000C3440000}"/>
    <cellStyle name="Normal 2 3 4 2 4" xfId="16502" xr:uid="{00000000-0005-0000-0000-0000C4440000}"/>
    <cellStyle name="Normal 2 3 4 2 4 2" xfId="16503" xr:uid="{00000000-0005-0000-0000-0000C5440000}"/>
    <cellStyle name="Normal 2 3 4 2 4 2 2" xfId="16504" xr:uid="{00000000-0005-0000-0000-0000C6440000}"/>
    <cellStyle name="Normal 2 3 4 2 4 2 2 2" xfId="16505" xr:uid="{00000000-0005-0000-0000-0000C7440000}"/>
    <cellStyle name="Normal 2 3 4 2 4 2 3" xfId="16506" xr:uid="{00000000-0005-0000-0000-0000C8440000}"/>
    <cellStyle name="Normal 2 3 4 2 4 2 4" xfId="16507" xr:uid="{00000000-0005-0000-0000-0000C9440000}"/>
    <cellStyle name="Normal 2 3 4 2 4 3" xfId="16508" xr:uid="{00000000-0005-0000-0000-0000CA440000}"/>
    <cellStyle name="Normal 2 3 4 2 4 3 2" xfId="16509" xr:uid="{00000000-0005-0000-0000-0000CB440000}"/>
    <cellStyle name="Normal 2 3 4 2 4 4" xfId="16510" xr:uid="{00000000-0005-0000-0000-0000CC440000}"/>
    <cellStyle name="Normal 2 3 4 2 4 5" xfId="16511" xr:uid="{00000000-0005-0000-0000-0000CD440000}"/>
    <cellStyle name="Normal 2 3 4 2 5" xfId="16512" xr:uid="{00000000-0005-0000-0000-0000CE440000}"/>
    <cellStyle name="Normal 2 3 4 2 5 2" xfId="16513" xr:uid="{00000000-0005-0000-0000-0000CF440000}"/>
    <cellStyle name="Normal 2 3 4 2 5 2 2" xfId="16514" xr:uid="{00000000-0005-0000-0000-0000D0440000}"/>
    <cellStyle name="Normal 2 3 4 2 5 2 2 2" xfId="16515" xr:uid="{00000000-0005-0000-0000-0000D1440000}"/>
    <cellStyle name="Normal 2 3 4 2 5 2 3" xfId="16516" xr:uid="{00000000-0005-0000-0000-0000D2440000}"/>
    <cellStyle name="Normal 2 3 4 2 5 2 4" xfId="16517" xr:uid="{00000000-0005-0000-0000-0000D3440000}"/>
    <cellStyle name="Normal 2 3 4 2 5 3" xfId="16518" xr:uid="{00000000-0005-0000-0000-0000D4440000}"/>
    <cellStyle name="Normal 2 3 4 2 5 3 2" xfId="16519" xr:uid="{00000000-0005-0000-0000-0000D5440000}"/>
    <cellStyle name="Normal 2 3 4 2 5 4" xfId="16520" xr:uid="{00000000-0005-0000-0000-0000D6440000}"/>
    <cellStyle name="Normal 2 3 4 2 5 5" xfId="16521" xr:uid="{00000000-0005-0000-0000-0000D7440000}"/>
    <cellStyle name="Normal 2 3 4 2 6" xfId="16522" xr:uid="{00000000-0005-0000-0000-0000D8440000}"/>
    <cellStyle name="Normal 2 3 4 2 6 2" xfId="16523" xr:uid="{00000000-0005-0000-0000-0000D9440000}"/>
    <cellStyle name="Normal 2 3 4 2 6 2 2" xfId="16524" xr:uid="{00000000-0005-0000-0000-0000DA440000}"/>
    <cellStyle name="Normal 2 3 4 2 6 2 3" xfId="16525" xr:uid="{00000000-0005-0000-0000-0000DB440000}"/>
    <cellStyle name="Normal 2 3 4 2 6 3" xfId="16526" xr:uid="{00000000-0005-0000-0000-0000DC440000}"/>
    <cellStyle name="Normal 2 3 4 2 6 3 2" xfId="16527" xr:uid="{00000000-0005-0000-0000-0000DD440000}"/>
    <cellStyle name="Normal 2 3 4 2 6 4" xfId="16528" xr:uid="{00000000-0005-0000-0000-0000DE440000}"/>
    <cellStyle name="Normal 2 3 4 2 7" xfId="16529" xr:uid="{00000000-0005-0000-0000-0000DF440000}"/>
    <cellStyle name="Normal 2 3 4 2 7 2" xfId="16530" xr:uid="{00000000-0005-0000-0000-0000E0440000}"/>
    <cellStyle name="Normal 2 3 4 2 7 2 2" xfId="16531" xr:uid="{00000000-0005-0000-0000-0000E1440000}"/>
    <cellStyle name="Normal 2 3 4 2 7 3" xfId="16532" xr:uid="{00000000-0005-0000-0000-0000E2440000}"/>
    <cellStyle name="Normal 2 3 4 2 7 4" xfId="16533" xr:uid="{00000000-0005-0000-0000-0000E3440000}"/>
    <cellStyle name="Normal 2 3 4 2 8" xfId="16534" xr:uid="{00000000-0005-0000-0000-0000E4440000}"/>
    <cellStyle name="Normal 2 3 4 2 8 2" xfId="16535" xr:uid="{00000000-0005-0000-0000-0000E5440000}"/>
    <cellStyle name="Normal 2 3 4 2 8 3" xfId="16536" xr:uid="{00000000-0005-0000-0000-0000E6440000}"/>
    <cellStyle name="Normal 2 3 4 2 9" xfId="16537" xr:uid="{00000000-0005-0000-0000-0000E7440000}"/>
    <cellStyle name="Normal 2 3 4 3" xfId="16538" xr:uid="{00000000-0005-0000-0000-0000E8440000}"/>
    <cellStyle name="Normal 2 3 4 3 2" xfId="16539" xr:uid="{00000000-0005-0000-0000-0000E9440000}"/>
    <cellStyle name="Normal 2 3 4 3 2 2" xfId="16540" xr:uid="{00000000-0005-0000-0000-0000EA440000}"/>
    <cellStyle name="Normal 2 3 4 3 2 2 2" xfId="16541" xr:uid="{00000000-0005-0000-0000-0000EB440000}"/>
    <cellStyle name="Normal 2 3 4 3 2 2 3" xfId="16542" xr:uid="{00000000-0005-0000-0000-0000EC440000}"/>
    <cellStyle name="Normal 2 3 4 3 2 3" xfId="16543" xr:uid="{00000000-0005-0000-0000-0000ED440000}"/>
    <cellStyle name="Normal 2 3 4 3 2 3 2" xfId="16544" xr:uid="{00000000-0005-0000-0000-0000EE440000}"/>
    <cellStyle name="Normal 2 3 4 3 2 3 3" xfId="16545" xr:uid="{00000000-0005-0000-0000-0000EF440000}"/>
    <cellStyle name="Normal 2 3 4 3 2 4" xfId="16546" xr:uid="{00000000-0005-0000-0000-0000F0440000}"/>
    <cellStyle name="Normal 2 3 4 3 2 4 2" xfId="16547" xr:uid="{00000000-0005-0000-0000-0000F1440000}"/>
    <cellStyle name="Normal 2 3 4 3 2 4 3" xfId="16548" xr:uid="{00000000-0005-0000-0000-0000F2440000}"/>
    <cellStyle name="Normal 2 3 4 3 2 5" xfId="16549" xr:uid="{00000000-0005-0000-0000-0000F3440000}"/>
    <cellStyle name="Normal 2 3 4 3 2 5 2" xfId="16550" xr:uid="{00000000-0005-0000-0000-0000F4440000}"/>
    <cellStyle name="Normal 2 3 4 3 2 6" xfId="16551" xr:uid="{00000000-0005-0000-0000-0000F5440000}"/>
    <cellStyle name="Normal 2 3 4 3 2 7" xfId="16552" xr:uid="{00000000-0005-0000-0000-0000F6440000}"/>
    <cellStyle name="Normal 2 3 4 3 3" xfId="16553" xr:uid="{00000000-0005-0000-0000-0000F7440000}"/>
    <cellStyle name="Normal 2 3 4 3 3 2" xfId="16554" xr:uid="{00000000-0005-0000-0000-0000F8440000}"/>
    <cellStyle name="Normal 2 3 4 3 3 2 2" xfId="16555" xr:uid="{00000000-0005-0000-0000-0000F9440000}"/>
    <cellStyle name="Normal 2 3 4 3 3 2 3" xfId="16556" xr:uid="{00000000-0005-0000-0000-0000FA440000}"/>
    <cellStyle name="Normal 2 3 4 3 3 3" xfId="16557" xr:uid="{00000000-0005-0000-0000-0000FB440000}"/>
    <cellStyle name="Normal 2 3 4 3 3 4" xfId="16558" xr:uid="{00000000-0005-0000-0000-0000FC440000}"/>
    <cellStyle name="Normal 2 3 4 3 3 5" xfId="16559" xr:uid="{00000000-0005-0000-0000-0000FD440000}"/>
    <cellStyle name="Normal 2 3 4 3 4" xfId="16560" xr:uid="{00000000-0005-0000-0000-0000FE440000}"/>
    <cellStyle name="Normal 2 3 4 3 4 2" xfId="16561" xr:uid="{00000000-0005-0000-0000-0000FF440000}"/>
    <cellStyle name="Normal 2 3 4 3 4 2 2" xfId="16562" xr:uid="{00000000-0005-0000-0000-000000450000}"/>
    <cellStyle name="Normal 2 3 4 3 4 2 3" xfId="16563" xr:uid="{00000000-0005-0000-0000-000001450000}"/>
    <cellStyle name="Normal 2 3 4 3 4 3" xfId="16564" xr:uid="{00000000-0005-0000-0000-000002450000}"/>
    <cellStyle name="Normal 2 3 4 3 4 4" xfId="16565" xr:uid="{00000000-0005-0000-0000-000003450000}"/>
    <cellStyle name="Normal 2 3 4 3 5" xfId="16566" xr:uid="{00000000-0005-0000-0000-000004450000}"/>
    <cellStyle name="Normal 2 3 4 3 5 2" xfId="16567" xr:uid="{00000000-0005-0000-0000-000005450000}"/>
    <cellStyle name="Normal 2 3 4 3 5 3" xfId="16568" xr:uid="{00000000-0005-0000-0000-000006450000}"/>
    <cellStyle name="Normal 2 3 4 3 6" xfId="16569" xr:uid="{00000000-0005-0000-0000-000007450000}"/>
    <cellStyle name="Normal 2 3 4 3 6 2" xfId="16570" xr:uid="{00000000-0005-0000-0000-000008450000}"/>
    <cellStyle name="Normal 2 3 4 3 7" xfId="16571" xr:uid="{00000000-0005-0000-0000-000009450000}"/>
    <cellStyle name="Normal 2 3 4 3 8" xfId="16572" xr:uid="{00000000-0005-0000-0000-00000A450000}"/>
    <cellStyle name="Normal 2 3 4 4" xfId="16573" xr:uid="{00000000-0005-0000-0000-00000B450000}"/>
    <cellStyle name="Normal 2 3 4 4 2" xfId="16574" xr:uid="{00000000-0005-0000-0000-00000C450000}"/>
    <cellStyle name="Normal 2 3 4 4 2 2" xfId="16575" xr:uid="{00000000-0005-0000-0000-00000D450000}"/>
    <cellStyle name="Normal 2 3 4 4 2 3" xfId="16576" xr:uid="{00000000-0005-0000-0000-00000E450000}"/>
    <cellStyle name="Normal 2 3 4 4 2 4" xfId="16577" xr:uid="{00000000-0005-0000-0000-00000F450000}"/>
    <cellStyle name="Normal 2 3 4 4 3" xfId="16578" xr:uid="{00000000-0005-0000-0000-000010450000}"/>
    <cellStyle name="Normal 2 3 4 4 3 2" xfId="16579" xr:uid="{00000000-0005-0000-0000-000011450000}"/>
    <cellStyle name="Normal 2 3 4 4 3 3" xfId="16580" xr:uid="{00000000-0005-0000-0000-000012450000}"/>
    <cellStyle name="Normal 2 3 4 4 3 4" xfId="16581" xr:uid="{00000000-0005-0000-0000-000013450000}"/>
    <cellStyle name="Normal 2 3 4 4 4" xfId="16582" xr:uid="{00000000-0005-0000-0000-000014450000}"/>
    <cellStyle name="Normal 2 3 4 4 4 2" xfId="16583" xr:uid="{00000000-0005-0000-0000-000015450000}"/>
    <cellStyle name="Normal 2 3 4 4 4 3" xfId="16584" xr:uid="{00000000-0005-0000-0000-000016450000}"/>
    <cellStyle name="Normal 2 3 4 4 5" xfId="16585" xr:uid="{00000000-0005-0000-0000-000017450000}"/>
    <cellStyle name="Normal 2 3 4 4 5 2" xfId="16586" xr:uid="{00000000-0005-0000-0000-000018450000}"/>
    <cellStyle name="Normal 2 3 4 4 6" xfId="16587" xr:uid="{00000000-0005-0000-0000-000019450000}"/>
    <cellStyle name="Normal 2 3 4 4 7" xfId="16588" xr:uid="{00000000-0005-0000-0000-00001A450000}"/>
    <cellStyle name="Normal 2 3 4 5" xfId="16589" xr:uid="{00000000-0005-0000-0000-00001B450000}"/>
    <cellStyle name="Normal 2 3 4 5 2" xfId="16590" xr:uid="{00000000-0005-0000-0000-00001C450000}"/>
    <cellStyle name="Normal 2 3 4 5 2 2" xfId="16591" xr:uid="{00000000-0005-0000-0000-00001D450000}"/>
    <cellStyle name="Normal 2 3 4 5 2 3" xfId="16592" xr:uid="{00000000-0005-0000-0000-00001E450000}"/>
    <cellStyle name="Normal 2 3 4 5 2 4" xfId="16593" xr:uid="{00000000-0005-0000-0000-00001F450000}"/>
    <cellStyle name="Normal 2 3 4 5 3" xfId="16594" xr:uid="{00000000-0005-0000-0000-000020450000}"/>
    <cellStyle name="Normal 2 3 4 5 4" xfId="16595" xr:uid="{00000000-0005-0000-0000-000021450000}"/>
    <cellStyle name="Normal 2 3 4 5 5" xfId="16596" xr:uid="{00000000-0005-0000-0000-000022450000}"/>
    <cellStyle name="Normal 2 3 4 6" xfId="16597" xr:uid="{00000000-0005-0000-0000-000023450000}"/>
    <cellStyle name="Normal 2 3 4 6 2" xfId="16598" xr:uid="{00000000-0005-0000-0000-000024450000}"/>
    <cellStyle name="Normal 2 3 4 6 2 2" xfId="16599" xr:uid="{00000000-0005-0000-0000-000025450000}"/>
    <cellStyle name="Normal 2 3 4 6 2 3" xfId="16600" xr:uid="{00000000-0005-0000-0000-000026450000}"/>
    <cellStyle name="Normal 2 3 4 6 2 4" xfId="16601" xr:uid="{00000000-0005-0000-0000-000027450000}"/>
    <cellStyle name="Normal 2 3 4 6 3" xfId="16602" xr:uid="{00000000-0005-0000-0000-000028450000}"/>
    <cellStyle name="Normal 2 3 4 6 4" xfId="16603" xr:uid="{00000000-0005-0000-0000-000029450000}"/>
    <cellStyle name="Normal 2 3 4 6 5" xfId="16604" xr:uid="{00000000-0005-0000-0000-00002A450000}"/>
    <cellStyle name="Normal 2 3 4 7" xfId="16605" xr:uid="{00000000-0005-0000-0000-00002B450000}"/>
    <cellStyle name="Normal 2 3 4 7 2" xfId="16606" xr:uid="{00000000-0005-0000-0000-00002C450000}"/>
    <cellStyle name="Normal 2 3 4 7 2 2" xfId="16607" xr:uid="{00000000-0005-0000-0000-00002D450000}"/>
    <cellStyle name="Normal 2 3 4 7 3" xfId="16608" xr:uid="{00000000-0005-0000-0000-00002E450000}"/>
    <cellStyle name="Normal 2 3 4 7 4" xfId="16609" xr:uid="{00000000-0005-0000-0000-00002F450000}"/>
    <cellStyle name="Normal 2 3 4 8" xfId="16610" xr:uid="{00000000-0005-0000-0000-000030450000}"/>
    <cellStyle name="Normal 2 3 4 8 2" xfId="16611" xr:uid="{00000000-0005-0000-0000-000031450000}"/>
    <cellStyle name="Normal 2 3 4 8 2 2" xfId="16612" xr:uid="{00000000-0005-0000-0000-000032450000}"/>
    <cellStyle name="Normal 2 3 4 8 3" xfId="16613" xr:uid="{00000000-0005-0000-0000-000033450000}"/>
    <cellStyle name="Normal 2 3 4 8 4" xfId="16614" xr:uid="{00000000-0005-0000-0000-000034450000}"/>
    <cellStyle name="Normal 2 3 4 9" xfId="16615" xr:uid="{00000000-0005-0000-0000-000035450000}"/>
    <cellStyle name="Normal 2 3 4 9 2" xfId="16616" xr:uid="{00000000-0005-0000-0000-000036450000}"/>
    <cellStyle name="Normal 2 3 5" xfId="16617" xr:uid="{00000000-0005-0000-0000-000037450000}"/>
    <cellStyle name="Normal 2 3 5 2" xfId="16618" xr:uid="{00000000-0005-0000-0000-000038450000}"/>
    <cellStyle name="Normal 2 3 5 2 2" xfId="16619" xr:uid="{00000000-0005-0000-0000-000039450000}"/>
    <cellStyle name="Normal 2 3 5 2 2 2" xfId="16620" xr:uid="{00000000-0005-0000-0000-00003A450000}"/>
    <cellStyle name="Normal 2 3 5 2 2 2 2" xfId="16621" xr:uid="{00000000-0005-0000-0000-00003B450000}"/>
    <cellStyle name="Normal 2 3 5 2 2 2 3" xfId="16622" xr:uid="{00000000-0005-0000-0000-00003C450000}"/>
    <cellStyle name="Normal 2 3 5 2 2 2 4" xfId="16623" xr:uid="{00000000-0005-0000-0000-00003D450000}"/>
    <cellStyle name="Normal 2 3 5 2 2 3" xfId="16624" xr:uid="{00000000-0005-0000-0000-00003E450000}"/>
    <cellStyle name="Normal 2 3 5 2 2 3 2" xfId="16625" xr:uid="{00000000-0005-0000-0000-00003F450000}"/>
    <cellStyle name="Normal 2 3 5 2 2 3 3" xfId="16626" xr:uid="{00000000-0005-0000-0000-000040450000}"/>
    <cellStyle name="Normal 2 3 5 2 2 4" xfId="16627" xr:uid="{00000000-0005-0000-0000-000041450000}"/>
    <cellStyle name="Normal 2 3 5 2 2 4 2" xfId="16628" xr:uid="{00000000-0005-0000-0000-000042450000}"/>
    <cellStyle name="Normal 2 3 5 2 2 4 3" xfId="16629" xr:uid="{00000000-0005-0000-0000-000043450000}"/>
    <cellStyle name="Normal 2 3 5 2 2 5" xfId="16630" xr:uid="{00000000-0005-0000-0000-000044450000}"/>
    <cellStyle name="Normal 2 3 5 2 2 5 2" xfId="16631" xr:uid="{00000000-0005-0000-0000-000045450000}"/>
    <cellStyle name="Normal 2 3 5 2 2 6" xfId="16632" xr:uid="{00000000-0005-0000-0000-000046450000}"/>
    <cellStyle name="Normal 2 3 5 2 2 7" xfId="16633" xr:uid="{00000000-0005-0000-0000-000047450000}"/>
    <cellStyle name="Normal 2 3 5 2 3" xfId="16634" xr:uid="{00000000-0005-0000-0000-000048450000}"/>
    <cellStyle name="Normal 2 3 5 2 3 2" xfId="16635" xr:uid="{00000000-0005-0000-0000-000049450000}"/>
    <cellStyle name="Normal 2 3 5 2 3 2 2" xfId="16636" xr:uid="{00000000-0005-0000-0000-00004A450000}"/>
    <cellStyle name="Normal 2 3 5 2 3 2 3" xfId="16637" xr:uid="{00000000-0005-0000-0000-00004B450000}"/>
    <cellStyle name="Normal 2 3 5 2 3 3" xfId="16638" xr:uid="{00000000-0005-0000-0000-00004C450000}"/>
    <cellStyle name="Normal 2 3 5 2 3 4" xfId="16639" xr:uid="{00000000-0005-0000-0000-00004D450000}"/>
    <cellStyle name="Normal 2 3 5 2 3 5" xfId="16640" xr:uid="{00000000-0005-0000-0000-00004E450000}"/>
    <cellStyle name="Normal 2 3 5 2 4" xfId="16641" xr:uid="{00000000-0005-0000-0000-00004F450000}"/>
    <cellStyle name="Normal 2 3 5 2 4 2" xfId="16642" xr:uid="{00000000-0005-0000-0000-000050450000}"/>
    <cellStyle name="Normal 2 3 5 2 4 2 2" xfId="16643" xr:uid="{00000000-0005-0000-0000-000051450000}"/>
    <cellStyle name="Normal 2 3 5 2 4 2 3" xfId="16644" xr:uid="{00000000-0005-0000-0000-000052450000}"/>
    <cellStyle name="Normal 2 3 5 2 4 3" xfId="16645" xr:uid="{00000000-0005-0000-0000-000053450000}"/>
    <cellStyle name="Normal 2 3 5 2 4 4" xfId="16646" xr:uid="{00000000-0005-0000-0000-000054450000}"/>
    <cellStyle name="Normal 2 3 5 2 5" xfId="16647" xr:uid="{00000000-0005-0000-0000-000055450000}"/>
    <cellStyle name="Normal 2 3 5 2 5 2" xfId="16648" xr:uid="{00000000-0005-0000-0000-000056450000}"/>
    <cellStyle name="Normal 2 3 5 2 5 3" xfId="16649" xr:uid="{00000000-0005-0000-0000-000057450000}"/>
    <cellStyle name="Normal 2 3 5 2 6" xfId="16650" xr:uid="{00000000-0005-0000-0000-000058450000}"/>
    <cellStyle name="Normal 2 3 5 2 6 2" xfId="16651" xr:uid="{00000000-0005-0000-0000-000059450000}"/>
    <cellStyle name="Normal 2 3 5 2 7" xfId="16652" xr:uid="{00000000-0005-0000-0000-00005A450000}"/>
    <cellStyle name="Normal 2 3 5 2 8" xfId="16653" xr:uid="{00000000-0005-0000-0000-00005B450000}"/>
    <cellStyle name="Normal 2 3 5 3" xfId="16654" xr:uid="{00000000-0005-0000-0000-00005C450000}"/>
    <cellStyle name="Normal 2 3 5 3 2" xfId="16655" xr:uid="{00000000-0005-0000-0000-00005D450000}"/>
    <cellStyle name="Normal 2 3 5 3 2 2" xfId="16656" xr:uid="{00000000-0005-0000-0000-00005E450000}"/>
    <cellStyle name="Normal 2 3 5 3 2 2 2" xfId="16657" xr:uid="{00000000-0005-0000-0000-00005F450000}"/>
    <cellStyle name="Normal 2 3 5 3 2 3" xfId="16658" xr:uid="{00000000-0005-0000-0000-000060450000}"/>
    <cellStyle name="Normal 2 3 5 3 2 4" xfId="16659" xr:uid="{00000000-0005-0000-0000-000061450000}"/>
    <cellStyle name="Normal 2 3 5 3 3" xfId="16660" xr:uid="{00000000-0005-0000-0000-000062450000}"/>
    <cellStyle name="Normal 2 3 5 3 3 2" xfId="16661" xr:uid="{00000000-0005-0000-0000-000063450000}"/>
    <cellStyle name="Normal 2 3 5 3 3 3" xfId="16662" xr:uid="{00000000-0005-0000-0000-000064450000}"/>
    <cellStyle name="Normal 2 3 5 3 3 4" xfId="16663" xr:uid="{00000000-0005-0000-0000-000065450000}"/>
    <cellStyle name="Normal 2 3 5 3 4" xfId="16664" xr:uid="{00000000-0005-0000-0000-000066450000}"/>
    <cellStyle name="Normal 2 3 5 3 4 2" xfId="16665" xr:uid="{00000000-0005-0000-0000-000067450000}"/>
    <cellStyle name="Normal 2 3 5 3 4 3" xfId="16666" xr:uid="{00000000-0005-0000-0000-000068450000}"/>
    <cellStyle name="Normal 2 3 5 3 5" xfId="16667" xr:uid="{00000000-0005-0000-0000-000069450000}"/>
    <cellStyle name="Normal 2 3 5 3 5 2" xfId="16668" xr:uid="{00000000-0005-0000-0000-00006A450000}"/>
    <cellStyle name="Normal 2 3 5 3 6" xfId="16669" xr:uid="{00000000-0005-0000-0000-00006B450000}"/>
    <cellStyle name="Normal 2 3 5 3 7" xfId="16670" xr:uid="{00000000-0005-0000-0000-00006C450000}"/>
    <cellStyle name="Normal 2 3 5 4" xfId="16671" xr:uid="{00000000-0005-0000-0000-00006D450000}"/>
    <cellStyle name="Normal 2 3 5 4 2" xfId="16672" xr:uid="{00000000-0005-0000-0000-00006E450000}"/>
    <cellStyle name="Normal 2 3 5 4 2 2" xfId="16673" xr:uid="{00000000-0005-0000-0000-00006F450000}"/>
    <cellStyle name="Normal 2 3 5 4 2 2 2" xfId="16674" xr:uid="{00000000-0005-0000-0000-000070450000}"/>
    <cellStyle name="Normal 2 3 5 4 2 3" xfId="16675" xr:uid="{00000000-0005-0000-0000-000071450000}"/>
    <cellStyle name="Normal 2 3 5 4 2 4" xfId="16676" xr:uid="{00000000-0005-0000-0000-000072450000}"/>
    <cellStyle name="Normal 2 3 5 4 3" xfId="16677" xr:uid="{00000000-0005-0000-0000-000073450000}"/>
    <cellStyle name="Normal 2 3 5 4 3 2" xfId="16678" xr:uid="{00000000-0005-0000-0000-000074450000}"/>
    <cellStyle name="Normal 2 3 5 4 4" xfId="16679" xr:uid="{00000000-0005-0000-0000-000075450000}"/>
    <cellStyle name="Normal 2 3 5 4 5" xfId="16680" xr:uid="{00000000-0005-0000-0000-000076450000}"/>
    <cellStyle name="Normal 2 3 5 5" xfId="16681" xr:uid="{00000000-0005-0000-0000-000077450000}"/>
    <cellStyle name="Normal 2 3 5 5 2" xfId="16682" xr:uid="{00000000-0005-0000-0000-000078450000}"/>
    <cellStyle name="Normal 2 3 5 5 2 2" xfId="16683" xr:uid="{00000000-0005-0000-0000-000079450000}"/>
    <cellStyle name="Normal 2 3 5 5 2 3" xfId="16684" xr:uid="{00000000-0005-0000-0000-00007A450000}"/>
    <cellStyle name="Normal 2 3 5 5 2 4" xfId="16685" xr:uid="{00000000-0005-0000-0000-00007B450000}"/>
    <cellStyle name="Normal 2 3 5 5 3" xfId="16686" xr:uid="{00000000-0005-0000-0000-00007C450000}"/>
    <cellStyle name="Normal 2 3 5 5 4" xfId="16687" xr:uid="{00000000-0005-0000-0000-00007D450000}"/>
    <cellStyle name="Normal 2 3 5 5 5" xfId="16688" xr:uid="{00000000-0005-0000-0000-00007E450000}"/>
    <cellStyle name="Normal 2 3 5 6" xfId="16689" xr:uid="{00000000-0005-0000-0000-00007F450000}"/>
    <cellStyle name="Normal 2 3 5 6 2" xfId="16690" xr:uid="{00000000-0005-0000-0000-000080450000}"/>
    <cellStyle name="Normal 2 3 5 6 2 2" xfId="16691" xr:uid="{00000000-0005-0000-0000-000081450000}"/>
    <cellStyle name="Normal 2 3 5 6 3" xfId="16692" xr:uid="{00000000-0005-0000-0000-000082450000}"/>
    <cellStyle name="Normal 2 3 5 6 3 2" xfId="16693" xr:uid="{00000000-0005-0000-0000-000083450000}"/>
    <cellStyle name="Normal 2 3 5 6 4" xfId="16694" xr:uid="{00000000-0005-0000-0000-000084450000}"/>
    <cellStyle name="Normal 2 3 5 7" xfId="16695" xr:uid="{00000000-0005-0000-0000-000085450000}"/>
    <cellStyle name="Normal 2 3 5 7 2" xfId="16696" xr:uid="{00000000-0005-0000-0000-000086450000}"/>
    <cellStyle name="Normal 2 3 5 7 2 2" xfId="16697" xr:uid="{00000000-0005-0000-0000-000087450000}"/>
    <cellStyle name="Normal 2 3 5 7 3" xfId="16698" xr:uid="{00000000-0005-0000-0000-000088450000}"/>
    <cellStyle name="Normal 2 3 5 8" xfId="16699" xr:uid="{00000000-0005-0000-0000-000089450000}"/>
    <cellStyle name="Normal 2 3 5 8 2" xfId="16700" xr:uid="{00000000-0005-0000-0000-00008A450000}"/>
    <cellStyle name="Normal 2 3 5 9" xfId="16701" xr:uid="{00000000-0005-0000-0000-00008B450000}"/>
    <cellStyle name="Normal 2 3 6" xfId="16702" xr:uid="{00000000-0005-0000-0000-00008C450000}"/>
    <cellStyle name="Normal 2 3 6 10" xfId="16703" xr:uid="{00000000-0005-0000-0000-00008D450000}"/>
    <cellStyle name="Normal 2 3 6 2" xfId="16704" xr:uid="{00000000-0005-0000-0000-00008E450000}"/>
    <cellStyle name="Normal 2 3 6 2 2" xfId="16705" xr:uid="{00000000-0005-0000-0000-00008F450000}"/>
    <cellStyle name="Normal 2 3 6 2 2 2" xfId="16706" xr:uid="{00000000-0005-0000-0000-000090450000}"/>
    <cellStyle name="Normal 2 3 6 2 2 2 2" xfId="16707" xr:uid="{00000000-0005-0000-0000-000091450000}"/>
    <cellStyle name="Normal 2 3 6 2 2 2 3" xfId="16708" xr:uid="{00000000-0005-0000-0000-000092450000}"/>
    <cellStyle name="Normal 2 3 6 2 2 3" xfId="16709" xr:uid="{00000000-0005-0000-0000-000093450000}"/>
    <cellStyle name="Normal 2 3 6 2 2 3 2" xfId="16710" xr:uid="{00000000-0005-0000-0000-000094450000}"/>
    <cellStyle name="Normal 2 3 6 2 2 3 3" xfId="16711" xr:uid="{00000000-0005-0000-0000-000095450000}"/>
    <cellStyle name="Normal 2 3 6 2 2 4" xfId="16712" xr:uid="{00000000-0005-0000-0000-000096450000}"/>
    <cellStyle name="Normal 2 3 6 2 2 4 2" xfId="16713" xr:uid="{00000000-0005-0000-0000-000097450000}"/>
    <cellStyle name="Normal 2 3 6 2 2 4 3" xfId="16714" xr:uid="{00000000-0005-0000-0000-000098450000}"/>
    <cellStyle name="Normal 2 3 6 2 2 5" xfId="16715" xr:uid="{00000000-0005-0000-0000-000099450000}"/>
    <cellStyle name="Normal 2 3 6 2 2 5 2" xfId="16716" xr:uid="{00000000-0005-0000-0000-00009A450000}"/>
    <cellStyle name="Normal 2 3 6 2 2 6" xfId="16717" xr:uid="{00000000-0005-0000-0000-00009B450000}"/>
    <cellStyle name="Normal 2 3 6 2 2 7" xfId="16718" xr:uid="{00000000-0005-0000-0000-00009C450000}"/>
    <cellStyle name="Normal 2 3 6 2 3" xfId="16719" xr:uid="{00000000-0005-0000-0000-00009D450000}"/>
    <cellStyle name="Normal 2 3 6 2 3 2" xfId="16720" xr:uid="{00000000-0005-0000-0000-00009E450000}"/>
    <cellStyle name="Normal 2 3 6 2 3 2 2" xfId="16721" xr:uid="{00000000-0005-0000-0000-00009F450000}"/>
    <cellStyle name="Normal 2 3 6 2 3 2 3" xfId="16722" xr:uid="{00000000-0005-0000-0000-0000A0450000}"/>
    <cellStyle name="Normal 2 3 6 2 3 3" xfId="16723" xr:uid="{00000000-0005-0000-0000-0000A1450000}"/>
    <cellStyle name="Normal 2 3 6 2 3 4" xfId="16724" xr:uid="{00000000-0005-0000-0000-0000A2450000}"/>
    <cellStyle name="Normal 2 3 6 2 3 5" xfId="16725" xr:uid="{00000000-0005-0000-0000-0000A3450000}"/>
    <cellStyle name="Normal 2 3 6 2 4" xfId="16726" xr:uid="{00000000-0005-0000-0000-0000A4450000}"/>
    <cellStyle name="Normal 2 3 6 2 4 2" xfId="16727" xr:uid="{00000000-0005-0000-0000-0000A5450000}"/>
    <cellStyle name="Normal 2 3 6 2 4 2 2" xfId="16728" xr:uid="{00000000-0005-0000-0000-0000A6450000}"/>
    <cellStyle name="Normal 2 3 6 2 4 2 3" xfId="16729" xr:uid="{00000000-0005-0000-0000-0000A7450000}"/>
    <cellStyle name="Normal 2 3 6 2 4 3" xfId="16730" xr:uid="{00000000-0005-0000-0000-0000A8450000}"/>
    <cellStyle name="Normal 2 3 6 2 4 4" xfId="16731" xr:uid="{00000000-0005-0000-0000-0000A9450000}"/>
    <cellStyle name="Normal 2 3 6 2 5" xfId="16732" xr:uid="{00000000-0005-0000-0000-0000AA450000}"/>
    <cellStyle name="Normal 2 3 6 2 5 2" xfId="16733" xr:uid="{00000000-0005-0000-0000-0000AB450000}"/>
    <cellStyle name="Normal 2 3 6 2 5 3" xfId="16734" xr:uid="{00000000-0005-0000-0000-0000AC450000}"/>
    <cellStyle name="Normal 2 3 6 2 6" xfId="16735" xr:uid="{00000000-0005-0000-0000-0000AD450000}"/>
    <cellStyle name="Normal 2 3 6 2 6 2" xfId="16736" xr:uid="{00000000-0005-0000-0000-0000AE450000}"/>
    <cellStyle name="Normal 2 3 6 2 7" xfId="16737" xr:uid="{00000000-0005-0000-0000-0000AF450000}"/>
    <cellStyle name="Normal 2 3 6 2 8" xfId="16738" xr:uid="{00000000-0005-0000-0000-0000B0450000}"/>
    <cellStyle name="Normal 2 3 6 3" xfId="16739" xr:uid="{00000000-0005-0000-0000-0000B1450000}"/>
    <cellStyle name="Normal 2 3 6 3 2" xfId="16740" xr:uid="{00000000-0005-0000-0000-0000B2450000}"/>
    <cellStyle name="Normal 2 3 6 3 2 2" xfId="16741" xr:uid="{00000000-0005-0000-0000-0000B3450000}"/>
    <cellStyle name="Normal 2 3 6 3 2 3" xfId="16742" xr:uid="{00000000-0005-0000-0000-0000B4450000}"/>
    <cellStyle name="Normal 2 3 6 3 2 4" xfId="16743" xr:uid="{00000000-0005-0000-0000-0000B5450000}"/>
    <cellStyle name="Normal 2 3 6 3 3" xfId="16744" xr:uid="{00000000-0005-0000-0000-0000B6450000}"/>
    <cellStyle name="Normal 2 3 6 3 3 2" xfId="16745" xr:uid="{00000000-0005-0000-0000-0000B7450000}"/>
    <cellStyle name="Normal 2 3 6 3 3 3" xfId="16746" xr:uid="{00000000-0005-0000-0000-0000B8450000}"/>
    <cellStyle name="Normal 2 3 6 3 3 4" xfId="16747" xr:uid="{00000000-0005-0000-0000-0000B9450000}"/>
    <cellStyle name="Normal 2 3 6 3 4" xfId="16748" xr:uid="{00000000-0005-0000-0000-0000BA450000}"/>
    <cellStyle name="Normal 2 3 6 3 4 2" xfId="16749" xr:uid="{00000000-0005-0000-0000-0000BB450000}"/>
    <cellStyle name="Normal 2 3 6 3 4 3" xfId="16750" xr:uid="{00000000-0005-0000-0000-0000BC450000}"/>
    <cellStyle name="Normal 2 3 6 3 5" xfId="16751" xr:uid="{00000000-0005-0000-0000-0000BD450000}"/>
    <cellStyle name="Normal 2 3 6 3 5 2" xfId="16752" xr:uid="{00000000-0005-0000-0000-0000BE450000}"/>
    <cellStyle name="Normal 2 3 6 3 6" xfId="16753" xr:uid="{00000000-0005-0000-0000-0000BF450000}"/>
    <cellStyle name="Normal 2 3 6 3 7" xfId="16754" xr:uid="{00000000-0005-0000-0000-0000C0450000}"/>
    <cellStyle name="Normal 2 3 6 4" xfId="16755" xr:uid="{00000000-0005-0000-0000-0000C1450000}"/>
    <cellStyle name="Normal 2 3 6 4 2" xfId="16756" xr:uid="{00000000-0005-0000-0000-0000C2450000}"/>
    <cellStyle name="Normal 2 3 6 4 2 2" xfId="16757" xr:uid="{00000000-0005-0000-0000-0000C3450000}"/>
    <cellStyle name="Normal 2 3 6 4 2 3" xfId="16758" xr:uid="{00000000-0005-0000-0000-0000C4450000}"/>
    <cellStyle name="Normal 2 3 6 4 2 4" xfId="16759" xr:uid="{00000000-0005-0000-0000-0000C5450000}"/>
    <cellStyle name="Normal 2 3 6 4 3" xfId="16760" xr:uid="{00000000-0005-0000-0000-0000C6450000}"/>
    <cellStyle name="Normal 2 3 6 4 3 2" xfId="16761" xr:uid="{00000000-0005-0000-0000-0000C7450000}"/>
    <cellStyle name="Normal 2 3 6 4 3 3" xfId="16762" xr:uid="{00000000-0005-0000-0000-0000C8450000}"/>
    <cellStyle name="Normal 2 3 6 4 3 4" xfId="16763" xr:uid="{00000000-0005-0000-0000-0000C9450000}"/>
    <cellStyle name="Normal 2 3 6 4 4" xfId="16764" xr:uid="{00000000-0005-0000-0000-0000CA450000}"/>
    <cellStyle name="Normal 2 3 6 4 4 2" xfId="16765" xr:uid="{00000000-0005-0000-0000-0000CB450000}"/>
    <cellStyle name="Normal 2 3 6 4 4 3" xfId="16766" xr:uid="{00000000-0005-0000-0000-0000CC450000}"/>
    <cellStyle name="Normal 2 3 6 4 5" xfId="16767" xr:uid="{00000000-0005-0000-0000-0000CD450000}"/>
    <cellStyle name="Normal 2 3 6 4 6" xfId="16768" xr:uid="{00000000-0005-0000-0000-0000CE450000}"/>
    <cellStyle name="Normal 2 3 6 4 7" xfId="16769" xr:uid="{00000000-0005-0000-0000-0000CF450000}"/>
    <cellStyle name="Normal 2 3 6 5" xfId="16770" xr:uid="{00000000-0005-0000-0000-0000D0450000}"/>
    <cellStyle name="Normal 2 3 6 5 2" xfId="16771" xr:uid="{00000000-0005-0000-0000-0000D1450000}"/>
    <cellStyle name="Normal 2 3 6 5 2 2" xfId="16772" xr:uid="{00000000-0005-0000-0000-0000D2450000}"/>
    <cellStyle name="Normal 2 3 6 5 2 3" xfId="16773" xr:uid="{00000000-0005-0000-0000-0000D3450000}"/>
    <cellStyle name="Normal 2 3 6 5 2 4" xfId="16774" xr:uid="{00000000-0005-0000-0000-0000D4450000}"/>
    <cellStyle name="Normal 2 3 6 5 3" xfId="16775" xr:uid="{00000000-0005-0000-0000-0000D5450000}"/>
    <cellStyle name="Normal 2 3 6 5 3 2" xfId="16776" xr:uid="{00000000-0005-0000-0000-0000D6450000}"/>
    <cellStyle name="Normal 2 3 6 5 4" xfId="16777" xr:uid="{00000000-0005-0000-0000-0000D7450000}"/>
    <cellStyle name="Normal 2 3 6 5 5" xfId="16778" xr:uid="{00000000-0005-0000-0000-0000D8450000}"/>
    <cellStyle name="Normal 2 3 6 6" xfId="16779" xr:uid="{00000000-0005-0000-0000-0000D9450000}"/>
    <cellStyle name="Normal 2 3 6 6 2" xfId="16780" xr:uid="{00000000-0005-0000-0000-0000DA450000}"/>
    <cellStyle name="Normal 2 3 6 6 2 2" xfId="16781" xr:uid="{00000000-0005-0000-0000-0000DB450000}"/>
    <cellStyle name="Normal 2 3 6 6 3" xfId="16782" xr:uid="{00000000-0005-0000-0000-0000DC450000}"/>
    <cellStyle name="Normal 2 3 6 6 4" xfId="16783" xr:uid="{00000000-0005-0000-0000-0000DD450000}"/>
    <cellStyle name="Normal 2 3 6 7" xfId="16784" xr:uid="{00000000-0005-0000-0000-0000DE450000}"/>
    <cellStyle name="Normal 2 3 6 7 2" xfId="16785" xr:uid="{00000000-0005-0000-0000-0000DF450000}"/>
    <cellStyle name="Normal 2 3 6 7 2 2" xfId="16786" xr:uid="{00000000-0005-0000-0000-0000E0450000}"/>
    <cellStyle name="Normal 2 3 6 7 3" xfId="16787" xr:uid="{00000000-0005-0000-0000-0000E1450000}"/>
    <cellStyle name="Normal 2 3 6 7 3 2" xfId="16788" xr:uid="{00000000-0005-0000-0000-0000E2450000}"/>
    <cellStyle name="Normal 2 3 6 7 4" xfId="16789" xr:uid="{00000000-0005-0000-0000-0000E3450000}"/>
    <cellStyle name="Normal 2 3 6 8" xfId="16790" xr:uid="{00000000-0005-0000-0000-0000E4450000}"/>
    <cellStyle name="Normal 2 3 6 8 2" xfId="16791" xr:uid="{00000000-0005-0000-0000-0000E5450000}"/>
    <cellStyle name="Normal 2 3 6 8 2 2" xfId="16792" xr:uid="{00000000-0005-0000-0000-0000E6450000}"/>
    <cellStyle name="Normal 2 3 6 8 3" xfId="16793" xr:uid="{00000000-0005-0000-0000-0000E7450000}"/>
    <cellStyle name="Normal 2 3 6 9" xfId="16794" xr:uid="{00000000-0005-0000-0000-0000E8450000}"/>
    <cellStyle name="Normal 2 3 6 9 2" xfId="16795" xr:uid="{00000000-0005-0000-0000-0000E9450000}"/>
    <cellStyle name="Normal 2 3 7" xfId="16796" xr:uid="{00000000-0005-0000-0000-0000EA450000}"/>
    <cellStyle name="Normal 2 3 7 10" xfId="16797" xr:uid="{00000000-0005-0000-0000-0000EB450000}"/>
    <cellStyle name="Normal 2 3 7 2" xfId="16798" xr:uid="{00000000-0005-0000-0000-0000EC450000}"/>
    <cellStyle name="Normal 2 3 7 2 2" xfId="16799" xr:uid="{00000000-0005-0000-0000-0000ED450000}"/>
    <cellStyle name="Normal 2 3 7 2 2 2" xfId="16800" xr:uid="{00000000-0005-0000-0000-0000EE450000}"/>
    <cellStyle name="Normal 2 3 7 2 2 3" xfId="16801" xr:uid="{00000000-0005-0000-0000-0000EF450000}"/>
    <cellStyle name="Normal 2 3 7 2 2 4" xfId="16802" xr:uid="{00000000-0005-0000-0000-0000F0450000}"/>
    <cellStyle name="Normal 2 3 7 2 3" xfId="16803" xr:uid="{00000000-0005-0000-0000-0000F1450000}"/>
    <cellStyle name="Normal 2 3 7 2 3 2" xfId="16804" xr:uid="{00000000-0005-0000-0000-0000F2450000}"/>
    <cellStyle name="Normal 2 3 7 2 3 3" xfId="16805" xr:uid="{00000000-0005-0000-0000-0000F3450000}"/>
    <cellStyle name="Normal 2 3 7 2 3 4" xfId="16806" xr:uid="{00000000-0005-0000-0000-0000F4450000}"/>
    <cellStyle name="Normal 2 3 7 2 4" xfId="16807" xr:uid="{00000000-0005-0000-0000-0000F5450000}"/>
    <cellStyle name="Normal 2 3 7 2 4 2" xfId="16808" xr:uid="{00000000-0005-0000-0000-0000F6450000}"/>
    <cellStyle name="Normal 2 3 7 2 4 3" xfId="16809" xr:uid="{00000000-0005-0000-0000-0000F7450000}"/>
    <cellStyle name="Normal 2 3 7 2 5" xfId="16810" xr:uid="{00000000-0005-0000-0000-0000F8450000}"/>
    <cellStyle name="Normal 2 3 7 2 5 2" xfId="16811" xr:uid="{00000000-0005-0000-0000-0000F9450000}"/>
    <cellStyle name="Normal 2 3 7 2 6" xfId="16812" xr:uid="{00000000-0005-0000-0000-0000FA450000}"/>
    <cellStyle name="Normal 2 3 7 2 7" xfId="16813" xr:uid="{00000000-0005-0000-0000-0000FB450000}"/>
    <cellStyle name="Normal 2 3 7 3" xfId="16814" xr:uid="{00000000-0005-0000-0000-0000FC450000}"/>
    <cellStyle name="Normal 2 3 7 3 2" xfId="16815" xr:uid="{00000000-0005-0000-0000-0000FD450000}"/>
    <cellStyle name="Normal 2 3 7 3 2 2" xfId="16816" xr:uid="{00000000-0005-0000-0000-0000FE450000}"/>
    <cellStyle name="Normal 2 3 7 3 2 3" xfId="16817" xr:uid="{00000000-0005-0000-0000-0000FF450000}"/>
    <cellStyle name="Normal 2 3 7 3 2 4" xfId="16818" xr:uid="{00000000-0005-0000-0000-000000460000}"/>
    <cellStyle name="Normal 2 3 7 3 3" xfId="16819" xr:uid="{00000000-0005-0000-0000-000001460000}"/>
    <cellStyle name="Normal 2 3 7 3 3 2" xfId="16820" xr:uid="{00000000-0005-0000-0000-000002460000}"/>
    <cellStyle name="Normal 2 3 7 3 4" xfId="16821" xr:uid="{00000000-0005-0000-0000-000003460000}"/>
    <cellStyle name="Normal 2 3 7 3 5" xfId="16822" xr:uid="{00000000-0005-0000-0000-000004460000}"/>
    <cellStyle name="Normal 2 3 7 4" xfId="16823" xr:uid="{00000000-0005-0000-0000-000005460000}"/>
    <cellStyle name="Normal 2 3 7 4 2" xfId="16824" xr:uid="{00000000-0005-0000-0000-000006460000}"/>
    <cellStyle name="Normal 2 3 7 4 2 2" xfId="16825" xr:uid="{00000000-0005-0000-0000-000007460000}"/>
    <cellStyle name="Normal 2 3 7 4 2 3" xfId="16826" xr:uid="{00000000-0005-0000-0000-000008460000}"/>
    <cellStyle name="Normal 2 3 7 4 2 4" xfId="16827" xr:uid="{00000000-0005-0000-0000-000009460000}"/>
    <cellStyle name="Normal 2 3 7 4 3" xfId="16828" xr:uid="{00000000-0005-0000-0000-00000A460000}"/>
    <cellStyle name="Normal 2 3 7 4 3 2" xfId="16829" xr:uid="{00000000-0005-0000-0000-00000B460000}"/>
    <cellStyle name="Normal 2 3 7 4 4" xfId="16830" xr:uid="{00000000-0005-0000-0000-00000C460000}"/>
    <cellStyle name="Normal 2 3 7 4 5" xfId="16831" xr:uid="{00000000-0005-0000-0000-00000D460000}"/>
    <cellStyle name="Normal 2 3 7 5" xfId="16832" xr:uid="{00000000-0005-0000-0000-00000E460000}"/>
    <cellStyle name="Normal 2 3 7 5 2" xfId="16833" xr:uid="{00000000-0005-0000-0000-00000F460000}"/>
    <cellStyle name="Normal 2 3 7 5 2 2" xfId="16834" xr:uid="{00000000-0005-0000-0000-000010460000}"/>
    <cellStyle name="Normal 2 3 7 5 3" xfId="16835" xr:uid="{00000000-0005-0000-0000-000011460000}"/>
    <cellStyle name="Normal 2 3 7 5 3 2" xfId="16836" xr:uid="{00000000-0005-0000-0000-000012460000}"/>
    <cellStyle name="Normal 2 3 7 5 4" xfId="16837" xr:uid="{00000000-0005-0000-0000-000013460000}"/>
    <cellStyle name="Normal 2 3 7 6" xfId="16838" xr:uid="{00000000-0005-0000-0000-000014460000}"/>
    <cellStyle name="Normal 2 3 7 6 2" xfId="16839" xr:uid="{00000000-0005-0000-0000-000015460000}"/>
    <cellStyle name="Normal 2 3 7 6 2 2" xfId="16840" xr:uid="{00000000-0005-0000-0000-000016460000}"/>
    <cellStyle name="Normal 2 3 7 6 3" xfId="16841" xr:uid="{00000000-0005-0000-0000-000017460000}"/>
    <cellStyle name="Normal 2 3 7 7" xfId="16842" xr:uid="{00000000-0005-0000-0000-000018460000}"/>
    <cellStyle name="Normal 2 3 7 7 2" xfId="16843" xr:uid="{00000000-0005-0000-0000-000019460000}"/>
    <cellStyle name="Normal 2 3 7 7 3" xfId="16844" xr:uid="{00000000-0005-0000-0000-00001A460000}"/>
    <cellStyle name="Normal 2 3 7 7 4" xfId="16845" xr:uid="{00000000-0005-0000-0000-00001B460000}"/>
    <cellStyle name="Normal 2 3 7 8" xfId="16846" xr:uid="{00000000-0005-0000-0000-00001C460000}"/>
    <cellStyle name="Normal 2 3 7 8 2" xfId="16847" xr:uid="{00000000-0005-0000-0000-00001D460000}"/>
    <cellStyle name="Normal 2 3 7 9" xfId="16848" xr:uid="{00000000-0005-0000-0000-00001E460000}"/>
    <cellStyle name="Normal 2 3 8" xfId="16849" xr:uid="{00000000-0005-0000-0000-00001F460000}"/>
    <cellStyle name="Normal 2 3 8 10" xfId="16850" xr:uid="{00000000-0005-0000-0000-000020460000}"/>
    <cellStyle name="Normal 2 3 8 2" xfId="16851" xr:uid="{00000000-0005-0000-0000-000021460000}"/>
    <cellStyle name="Normal 2 3 8 2 2" xfId="16852" xr:uid="{00000000-0005-0000-0000-000022460000}"/>
    <cellStyle name="Normal 2 3 8 2 2 2" xfId="16853" xr:uid="{00000000-0005-0000-0000-000023460000}"/>
    <cellStyle name="Normal 2 3 8 2 3" xfId="16854" xr:uid="{00000000-0005-0000-0000-000024460000}"/>
    <cellStyle name="Normal 2 3 8 2 3 2" xfId="16855" xr:uid="{00000000-0005-0000-0000-000025460000}"/>
    <cellStyle name="Normal 2 3 8 2 4" xfId="16856" xr:uid="{00000000-0005-0000-0000-000026460000}"/>
    <cellStyle name="Normal 2 3 8 3" xfId="16857" xr:uid="{00000000-0005-0000-0000-000027460000}"/>
    <cellStyle name="Normal 2 3 8 3 2" xfId="16858" xr:uid="{00000000-0005-0000-0000-000028460000}"/>
    <cellStyle name="Normal 2 3 8 3 2 2" xfId="16859" xr:uid="{00000000-0005-0000-0000-000029460000}"/>
    <cellStyle name="Normal 2 3 8 3 3" xfId="16860" xr:uid="{00000000-0005-0000-0000-00002A460000}"/>
    <cellStyle name="Normal 2 3 8 3 3 2" xfId="16861" xr:uid="{00000000-0005-0000-0000-00002B460000}"/>
    <cellStyle name="Normal 2 3 8 3 4" xfId="16862" xr:uid="{00000000-0005-0000-0000-00002C460000}"/>
    <cellStyle name="Normal 2 3 8 4" xfId="16863" xr:uid="{00000000-0005-0000-0000-00002D460000}"/>
    <cellStyle name="Normal 2 3 8 4 2" xfId="16864" xr:uid="{00000000-0005-0000-0000-00002E460000}"/>
    <cellStyle name="Normal 2 3 8 4 2 2" xfId="16865" xr:uid="{00000000-0005-0000-0000-00002F460000}"/>
    <cellStyle name="Normal 2 3 8 4 3" xfId="16866" xr:uid="{00000000-0005-0000-0000-000030460000}"/>
    <cellStyle name="Normal 2 3 8 4 3 2" xfId="16867" xr:uid="{00000000-0005-0000-0000-000031460000}"/>
    <cellStyle name="Normal 2 3 8 4 4" xfId="16868" xr:uid="{00000000-0005-0000-0000-000032460000}"/>
    <cellStyle name="Normal 2 3 8 5" xfId="16869" xr:uid="{00000000-0005-0000-0000-000033460000}"/>
    <cellStyle name="Normal 2 3 8 5 2" xfId="16870" xr:uid="{00000000-0005-0000-0000-000034460000}"/>
    <cellStyle name="Normal 2 3 8 5 2 2" xfId="16871" xr:uid="{00000000-0005-0000-0000-000035460000}"/>
    <cellStyle name="Normal 2 3 8 5 3" xfId="16872" xr:uid="{00000000-0005-0000-0000-000036460000}"/>
    <cellStyle name="Normal 2 3 8 5 4" xfId="16873" xr:uid="{00000000-0005-0000-0000-000037460000}"/>
    <cellStyle name="Normal 2 3 8 6" xfId="16874" xr:uid="{00000000-0005-0000-0000-000038460000}"/>
    <cellStyle name="Normal 2 3 8 6 2" xfId="16875" xr:uid="{00000000-0005-0000-0000-000039460000}"/>
    <cellStyle name="Normal 2 3 8 6 3" xfId="16876" xr:uid="{00000000-0005-0000-0000-00003A460000}"/>
    <cellStyle name="Normal 2 3 8 7" xfId="16877" xr:uid="{00000000-0005-0000-0000-00003B460000}"/>
    <cellStyle name="Normal 2 3 8 7 2" xfId="16878" xr:uid="{00000000-0005-0000-0000-00003C460000}"/>
    <cellStyle name="Normal 2 3 8 7 3" xfId="16879" xr:uid="{00000000-0005-0000-0000-00003D460000}"/>
    <cellStyle name="Normal 2 3 8 8" xfId="16880" xr:uid="{00000000-0005-0000-0000-00003E460000}"/>
    <cellStyle name="Normal 2 3 8 8 2" xfId="16881" xr:uid="{00000000-0005-0000-0000-00003F460000}"/>
    <cellStyle name="Normal 2 3 8 9" xfId="16882" xr:uid="{00000000-0005-0000-0000-000040460000}"/>
    <cellStyle name="Normal 2 3 9" xfId="16883" xr:uid="{00000000-0005-0000-0000-000041460000}"/>
    <cellStyle name="Normal 2 3 9 2" xfId="16884" xr:uid="{00000000-0005-0000-0000-000042460000}"/>
    <cellStyle name="Normal 2 3 9 2 2" xfId="16885" xr:uid="{00000000-0005-0000-0000-000043460000}"/>
    <cellStyle name="Normal 2 3 9 2 2 2" xfId="16886" xr:uid="{00000000-0005-0000-0000-000044460000}"/>
    <cellStyle name="Normal 2 3 9 2 3" xfId="16887" xr:uid="{00000000-0005-0000-0000-000045460000}"/>
    <cellStyle name="Normal 2 3 9 2 4" xfId="16888" xr:uid="{00000000-0005-0000-0000-000046460000}"/>
    <cellStyle name="Normal 2 3 9 3" xfId="16889" xr:uid="{00000000-0005-0000-0000-000047460000}"/>
    <cellStyle name="Normal 2 3 9 3 2" xfId="16890" xr:uid="{00000000-0005-0000-0000-000048460000}"/>
    <cellStyle name="Normal 2 3 9 3 3" xfId="16891" xr:uid="{00000000-0005-0000-0000-000049460000}"/>
    <cellStyle name="Normal 2 3 9 3 4" xfId="16892" xr:uid="{00000000-0005-0000-0000-00004A460000}"/>
    <cellStyle name="Normal 2 3 9 4" xfId="16893" xr:uid="{00000000-0005-0000-0000-00004B460000}"/>
    <cellStyle name="Normal 2 3 9 4 2" xfId="16894" xr:uid="{00000000-0005-0000-0000-00004C460000}"/>
    <cellStyle name="Normal 2 3 9 4 3" xfId="16895" xr:uid="{00000000-0005-0000-0000-00004D460000}"/>
    <cellStyle name="Normal 2 3 9 4 4" xfId="16896" xr:uid="{00000000-0005-0000-0000-00004E460000}"/>
    <cellStyle name="Normal 2 3 9 5" xfId="16897" xr:uid="{00000000-0005-0000-0000-00004F460000}"/>
    <cellStyle name="Normal 2 3 9 6" xfId="16898" xr:uid="{00000000-0005-0000-0000-000050460000}"/>
    <cellStyle name="Normal 2 3 9 7" xfId="16899" xr:uid="{00000000-0005-0000-0000-000051460000}"/>
    <cellStyle name="Normal 2 3_Nota 22" xfId="16900" xr:uid="{00000000-0005-0000-0000-000052460000}"/>
    <cellStyle name="Normal 2 30" xfId="16901" xr:uid="{00000000-0005-0000-0000-000053460000}"/>
    <cellStyle name="Normal 2 30 2" xfId="16902" xr:uid="{00000000-0005-0000-0000-000054460000}"/>
    <cellStyle name="Normal 2 30 2 2" xfId="36633" xr:uid="{00000000-0005-0000-0000-000055460000}"/>
    <cellStyle name="Normal 2 30 3" xfId="16903" xr:uid="{00000000-0005-0000-0000-000056460000}"/>
    <cellStyle name="Normal 2 30 4" xfId="36539" xr:uid="{00000000-0005-0000-0000-000057460000}"/>
    <cellStyle name="Normal 2 30 5" xfId="43718" xr:uid="{00000000-0005-0000-0000-000058460000}"/>
    <cellStyle name="Normal 2 31" xfId="16904" xr:uid="{00000000-0005-0000-0000-000059460000}"/>
    <cellStyle name="Normal 2 31 2" xfId="16905" xr:uid="{00000000-0005-0000-0000-00005A460000}"/>
    <cellStyle name="Normal 2 31 2 2" xfId="36595" xr:uid="{00000000-0005-0000-0000-00005B460000}"/>
    <cellStyle name="Normal 2 31 3" xfId="36503" xr:uid="{00000000-0005-0000-0000-00005C460000}"/>
    <cellStyle name="Normal 2 31 4" xfId="43720" xr:uid="{00000000-0005-0000-0000-00005D460000}"/>
    <cellStyle name="Normal 2 32" xfId="16906" xr:uid="{00000000-0005-0000-0000-00005E460000}"/>
    <cellStyle name="Normal 2 32 2" xfId="16907" xr:uid="{00000000-0005-0000-0000-00005F460000}"/>
    <cellStyle name="Normal 2 32 2 2" xfId="36623" xr:uid="{00000000-0005-0000-0000-000060460000}"/>
    <cellStyle name="Normal 2 32 3" xfId="36530" xr:uid="{00000000-0005-0000-0000-000061460000}"/>
    <cellStyle name="Normal 2 32 4" xfId="43732" xr:uid="{00000000-0005-0000-0000-000062460000}"/>
    <cellStyle name="Normal 2 33" xfId="16908" xr:uid="{00000000-0005-0000-0000-000063460000}"/>
    <cellStyle name="Normal 2 33 2" xfId="36594" xr:uid="{00000000-0005-0000-0000-000064460000}"/>
    <cellStyle name="Normal 2 33 3" xfId="43733" xr:uid="{00000000-0005-0000-0000-000065460000}"/>
    <cellStyle name="Normal 2 34" xfId="16909" xr:uid="{00000000-0005-0000-0000-000066460000}"/>
    <cellStyle name="Normal 2 34 2" xfId="43746" xr:uid="{00000000-0005-0000-0000-000067460000}"/>
    <cellStyle name="Normal 2 35" xfId="16910" xr:uid="{00000000-0005-0000-0000-000068460000}"/>
    <cellStyle name="Normal 2 35 2" xfId="43748" xr:uid="{00000000-0005-0000-0000-000069460000}"/>
    <cellStyle name="Normal 2 36" xfId="16911" xr:uid="{00000000-0005-0000-0000-00006A460000}"/>
    <cellStyle name="Normal 2 36 2" xfId="43771" xr:uid="{00000000-0005-0000-0000-00006B460000}"/>
    <cellStyle name="Normal 2 36 3" xfId="43899" xr:uid="{00000000-0005-0000-0000-00006C460000}"/>
    <cellStyle name="Normal 2 36 4" xfId="43764" xr:uid="{00000000-0005-0000-0000-00006D460000}"/>
    <cellStyle name="Normal 2 36 4 2" xfId="44008" xr:uid="{00000000-0005-0000-0000-00006E460000}"/>
    <cellStyle name="Normal 2 36 4_#FLUXO" xfId="43959" xr:uid="{00000000-0005-0000-0000-00006F460000}"/>
    <cellStyle name="Normal 2 36 5" xfId="43539" xr:uid="{00000000-0005-0000-0000-000070460000}"/>
    <cellStyle name="Normal 2 37" xfId="16912" xr:uid="{00000000-0005-0000-0000-000071460000}"/>
    <cellStyle name="Normal 2 37 2" xfId="44012" xr:uid="{00000000-0005-0000-0000-000072460000}"/>
    <cellStyle name="Normal 2 37 3" xfId="43900" xr:uid="{00000000-0005-0000-0000-000073460000}"/>
    <cellStyle name="Normal 2 37_#FLUXO" xfId="43960" xr:uid="{00000000-0005-0000-0000-000074460000}"/>
    <cellStyle name="Normal 2 38" xfId="16913" xr:uid="{00000000-0005-0000-0000-000075460000}"/>
    <cellStyle name="Normal 2 38 2" xfId="43989" xr:uid="{00000000-0005-0000-0000-000076460000}"/>
    <cellStyle name="Normal 2 39" xfId="16914" xr:uid="{00000000-0005-0000-0000-000077460000}"/>
    <cellStyle name="Normal 2 39 2" xfId="44028" xr:uid="{00000000-0005-0000-0000-000078460000}"/>
    <cellStyle name="Normal 2 4" xfId="16915" xr:uid="{00000000-0005-0000-0000-000079460000}"/>
    <cellStyle name="Normal 2 4 10" xfId="16916" xr:uid="{00000000-0005-0000-0000-00007A460000}"/>
    <cellStyle name="Normal 2 4 10 2" xfId="16917" xr:uid="{00000000-0005-0000-0000-00007B460000}"/>
    <cellStyle name="Normal 2 4 10 2 2" xfId="16918" xr:uid="{00000000-0005-0000-0000-00007C460000}"/>
    <cellStyle name="Normal 2 4 10 3" xfId="16919" xr:uid="{00000000-0005-0000-0000-00007D460000}"/>
    <cellStyle name="Normal 2 4 11" xfId="16920" xr:uid="{00000000-0005-0000-0000-00007E460000}"/>
    <cellStyle name="Normal 2 4 11 2" xfId="16921" xr:uid="{00000000-0005-0000-0000-00007F460000}"/>
    <cellStyle name="Normal 2 4 11 3" xfId="16922" xr:uid="{00000000-0005-0000-0000-000080460000}"/>
    <cellStyle name="Normal 2 4 12" xfId="16923" xr:uid="{00000000-0005-0000-0000-000081460000}"/>
    <cellStyle name="Normal 2 4 12 2" xfId="16924" xr:uid="{00000000-0005-0000-0000-000082460000}"/>
    <cellStyle name="Normal 2 4 13" xfId="16925" xr:uid="{00000000-0005-0000-0000-000083460000}"/>
    <cellStyle name="Normal 2 4 13 2" xfId="16926" xr:uid="{00000000-0005-0000-0000-000084460000}"/>
    <cellStyle name="Normal 2 4 13 3" xfId="16927" xr:uid="{00000000-0005-0000-0000-000085460000}"/>
    <cellStyle name="Normal 2 4 14" xfId="16928" xr:uid="{00000000-0005-0000-0000-000086460000}"/>
    <cellStyle name="Normal 2 4 14 2" xfId="16929" xr:uid="{00000000-0005-0000-0000-000087460000}"/>
    <cellStyle name="Normal 2 4 15" xfId="16930" xr:uid="{00000000-0005-0000-0000-000088460000}"/>
    <cellStyle name="Normal 2 4 15 2" xfId="16931" xr:uid="{00000000-0005-0000-0000-000089460000}"/>
    <cellStyle name="Normal 2 4 16" xfId="16932" xr:uid="{00000000-0005-0000-0000-00008A460000}"/>
    <cellStyle name="Normal 2 4 16 2" xfId="16933" xr:uid="{00000000-0005-0000-0000-00008B460000}"/>
    <cellStyle name="Normal 2 4 17" xfId="16934" xr:uid="{00000000-0005-0000-0000-00008C460000}"/>
    <cellStyle name="Normal 2 4 17 2" xfId="16935" xr:uid="{00000000-0005-0000-0000-00008D460000}"/>
    <cellStyle name="Normal 2 4 18" xfId="16936" xr:uid="{00000000-0005-0000-0000-00008E460000}"/>
    <cellStyle name="Normal 2 4 18 2" xfId="16937" xr:uid="{00000000-0005-0000-0000-00008F460000}"/>
    <cellStyle name="Normal 2 4 19" xfId="16938" xr:uid="{00000000-0005-0000-0000-000090460000}"/>
    <cellStyle name="Normal 2 4 2" xfId="16939" xr:uid="{00000000-0005-0000-0000-000091460000}"/>
    <cellStyle name="Normal 2 4 2 10" xfId="16940" xr:uid="{00000000-0005-0000-0000-000092460000}"/>
    <cellStyle name="Normal 2 4 2 11" xfId="16941" xr:uid="{00000000-0005-0000-0000-000093460000}"/>
    <cellStyle name="Normal 2 4 2 12" xfId="36200" xr:uid="{00000000-0005-0000-0000-000094460000}"/>
    <cellStyle name="Normal 2 4 2 13" xfId="43516" xr:uid="{00000000-0005-0000-0000-000095460000}"/>
    <cellStyle name="Normal 2 4 2 2" xfId="16942" xr:uid="{00000000-0005-0000-0000-000096460000}"/>
    <cellStyle name="Normal 2 4 2 2 10" xfId="16943" xr:uid="{00000000-0005-0000-0000-000097460000}"/>
    <cellStyle name="Normal 2 4 2 2 11" xfId="16944" xr:uid="{00000000-0005-0000-0000-000098460000}"/>
    <cellStyle name="Normal 2 4 2 2 2" xfId="16945" xr:uid="{00000000-0005-0000-0000-000099460000}"/>
    <cellStyle name="Normal 2 4 2 2 2 2" xfId="16946" xr:uid="{00000000-0005-0000-0000-00009A460000}"/>
    <cellStyle name="Normal 2 4 2 2 2 2 2" xfId="16947" xr:uid="{00000000-0005-0000-0000-00009B460000}"/>
    <cellStyle name="Normal 2 4 2 2 2 2 2 2" xfId="16948" xr:uid="{00000000-0005-0000-0000-00009C460000}"/>
    <cellStyle name="Normal 2 4 2 2 2 2 2 2 2" xfId="16949" xr:uid="{00000000-0005-0000-0000-00009D460000}"/>
    <cellStyle name="Normal 2 4 2 2 2 2 2 3" xfId="16950" xr:uid="{00000000-0005-0000-0000-00009E460000}"/>
    <cellStyle name="Normal 2 4 2 2 2 2 2 4" xfId="16951" xr:uid="{00000000-0005-0000-0000-00009F460000}"/>
    <cellStyle name="Normal 2 4 2 2 2 2 3" xfId="16952" xr:uid="{00000000-0005-0000-0000-0000A0460000}"/>
    <cellStyle name="Normal 2 4 2 2 2 2 3 2" xfId="16953" xr:uid="{00000000-0005-0000-0000-0000A1460000}"/>
    <cellStyle name="Normal 2 4 2 2 2 2 3 3" xfId="16954" xr:uid="{00000000-0005-0000-0000-0000A2460000}"/>
    <cellStyle name="Normal 2 4 2 2 2 2 3 4" xfId="16955" xr:uid="{00000000-0005-0000-0000-0000A3460000}"/>
    <cellStyle name="Normal 2 4 2 2 2 2 4" xfId="16956" xr:uid="{00000000-0005-0000-0000-0000A4460000}"/>
    <cellStyle name="Normal 2 4 2 2 2 2 4 2" xfId="16957" xr:uid="{00000000-0005-0000-0000-0000A5460000}"/>
    <cellStyle name="Normal 2 4 2 2 2 2 4 3" xfId="16958" xr:uid="{00000000-0005-0000-0000-0000A6460000}"/>
    <cellStyle name="Normal 2 4 2 2 2 2 5" xfId="16959" xr:uid="{00000000-0005-0000-0000-0000A7460000}"/>
    <cellStyle name="Normal 2 4 2 2 2 2 5 2" xfId="16960" xr:uid="{00000000-0005-0000-0000-0000A8460000}"/>
    <cellStyle name="Normal 2 4 2 2 2 2 6" xfId="16961" xr:uid="{00000000-0005-0000-0000-0000A9460000}"/>
    <cellStyle name="Normal 2 4 2 2 2 2 7" xfId="16962" xr:uid="{00000000-0005-0000-0000-0000AA460000}"/>
    <cellStyle name="Normal 2 4 2 2 2 3" xfId="16963" xr:uid="{00000000-0005-0000-0000-0000AB460000}"/>
    <cellStyle name="Normal 2 4 2 2 2 3 2" xfId="16964" xr:uid="{00000000-0005-0000-0000-0000AC460000}"/>
    <cellStyle name="Normal 2 4 2 2 2 3 2 2" xfId="16965" xr:uid="{00000000-0005-0000-0000-0000AD460000}"/>
    <cellStyle name="Normal 2 4 2 2 2 3 2 3" xfId="16966" xr:uid="{00000000-0005-0000-0000-0000AE460000}"/>
    <cellStyle name="Normal 2 4 2 2 2 3 2 4" xfId="16967" xr:uid="{00000000-0005-0000-0000-0000AF460000}"/>
    <cellStyle name="Normal 2 4 2 2 2 3 3" xfId="16968" xr:uid="{00000000-0005-0000-0000-0000B0460000}"/>
    <cellStyle name="Normal 2 4 2 2 2 3 4" xfId="16969" xr:uid="{00000000-0005-0000-0000-0000B1460000}"/>
    <cellStyle name="Normal 2 4 2 2 2 3 5" xfId="16970" xr:uid="{00000000-0005-0000-0000-0000B2460000}"/>
    <cellStyle name="Normal 2 4 2 2 2 4" xfId="16971" xr:uid="{00000000-0005-0000-0000-0000B3460000}"/>
    <cellStyle name="Normal 2 4 2 2 2 4 2" xfId="16972" xr:uid="{00000000-0005-0000-0000-0000B4460000}"/>
    <cellStyle name="Normal 2 4 2 2 2 4 2 2" xfId="16973" xr:uid="{00000000-0005-0000-0000-0000B5460000}"/>
    <cellStyle name="Normal 2 4 2 2 2 4 2 3" xfId="16974" xr:uid="{00000000-0005-0000-0000-0000B6460000}"/>
    <cellStyle name="Normal 2 4 2 2 2 4 3" xfId="16975" xr:uid="{00000000-0005-0000-0000-0000B7460000}"/>
    <cellStyle name="Normal 2 4 2 2 2 4 4" xfId="16976" xr:uid="{00000000-0005-0000-0000-0000B8460000}"/>
    <cellStyle name="Normal 2 4 2 2 2 4 5" xfId="16977" xr:uid="{00000000-0005-0000-0000-0000B9460000}"/>
    <cellStyle name="Normal 2 4 2 2 2 5" xfId="16978" xr:uid="{00000000-0005-0000-0000-0000BA460000}"/>
    <cellStyle name="Normal 2 4 2 2 2 5 2" xfId="16979" xr:uid="{00000000-0005-0000-0000-0000BB460000}"/>
    <cellStyle name="Normal 2 4 2 2 2 5 3" xfId="16980" xr:uid="{00000000-0005-0000-0000-0000BC460000}"/>
    <cellStyle name="Normal 2 4 2 2 2 6" xfId="16981" xr:uid="{00000000-0005-0000-0000-0000BD460000}"/>
    <cellStyle name="Normal 2 4 2 2 2 6 2" xfId="16982" xr:uid="{00000000-0005-0000-0000-0000BE460000}"/>
    <cellStyle name="Normal 2 4 2 2 2 7" xfId="16983" xr:uid="{00000000-0005-0000-0000-0000BF460000}"/>
    <cellStyle name="Normal 2 4 2 2 2 8" xfId="16984" xr:uid="{00000000-0005-0000-0000-0000C0460000}"/>
    <cellStyle name="Normal 2 4 2 2 3" xfId="16985" xr:uid="{00000000-0005-0000-0000-0000C1460000}"/>
    <cellStyle name="Normal 2 4 2 2 3 2" xfId="16986" xr:uid="{00000000-0005-0000-0000-0000C2460000}"/>
    <cellStyle name="Normal 2 4 2 2 3 2 2" xfId="16987" xr:uid="{00000000-0005-0000-0000-0000C3460000}"/>
    <cellStyle name="Normal 2 4 2 2 3 2 2 2" xfId="16988" xr:uid="{00000000-0005-0000-0000-0000C4460000}"/>
    <cellStyle name="Normal 2 4 2 2 3 2 3" xfId="16989" xr:uid="{00000000-0005-0000-0000-0000C5460000}"/>
    <cellStyle name="Normal 2 4 2 2 3 2 4" xfId="16990" xr:uid="{00000000-0005-0000-0000-0000C6460000}"/>
    <cellStyle name="Normal 2 4 2 2 3 3" xfId="16991" xr:uid="{00000000-0005-0000-0000-0000C7460000}"/>
    <cellStyle name="Normal 2 4 2 2 3 3 2" xfId="16992" xr:uid="{00000000-0005-0000-0000-0000C8460000}"/>
    <cellStyle name="Normal 2 4 2 2 3 3 3" xfId="16993" xr:uid="{00000000-0005-0000-0000-0000C9460000}"/>
    <cellStyle name="Normal 2 4 2 2 3 3 4" xfId="16994" xr:uid="{00000000-0005-0000-0000-0000CA460000}"/>
    <cellStyle name="Normal 2 4 2 2 3 4" xfId="16995" xr:uid="{00000000-0005-0000-0000-0000CB460000}"/>
    <cellStyle name="Normal 2 4 2 2 3 4 2" xfId="16996" xr:uid="{00000000-0005-0000-0000-0000CC460000}"/>
    <cellStyle name="Normal 2 4 2 2 3 4 3" xfId="16997" xr:uid="{00000000-0005-0000-0000-0000CD460000}"/>
    <cellStyle name="Normal 2 4 2 2 3 5" xfId="16998" xr:uid="{00000000-0005-0000-0000-0000CE460000}"/>
    <cellStyle name="Normal 2 4 2 2 3 5 2" xfId="16999" xr:uid="{00000000-0005-0000-0000-0000CF460000}"/>
    <cellStyle name="Normal 2 4 2 2 3 6" xfId="17000" xr:uid="{00000000-0005-0000-0000-0000D0460000}"/>
    <cellStyle name="Normal 2 4 2 2 3 7" xfId="17001" xr:uid="{00000000-0005-0000-0000-0000D1460000}"/>
    <cellStyle name="Normal 2 4 2 2 4" xfId="17002" xr:uid="{00000000-0005-0000-0000-0000D2460000}"/>
    <cellStyle name="Normal 2 4 2 2 4 2" xfId="17003" xr:uid="{00000000-0005-0000-0000-0000D3460000}"/>
    <cellStyle name="Normal 2 4 2 2 4 2 2" xfId="17004" xr:uid="{00000000-0005-0000-0000-0000D4460000}"/>
    <cellStyle name="Normal 2 4 2 2 4 2 2 2" xfId="17005" xr:uid="{00000000-0005-0000-0000-0000D5460000}"/>
    <cellStyle name="Normal 2 4 2 2 4 2 3" xfId="17006" xr:uid="{00000000-0005-0000-0000-0000D6460000}"/>
    <cellStyle name="Normal 2 4 2 2 4 2 4" xfId="17007" xr:uid="{00000000-0005-0000-0000-0000D7460000}"/>
    <cellStyle name="Normal 2 4 2 2 4 3" xfId="17008" xr:uid="{00000000-0005-0000-0000-0000D8460000}"/>
    <cellStyle name="Normal 2 4 2 2 4 3 2" xfId="17009" xr:uid="{00000000-0005-0000-0000-0000D9460000}"/>
    <cellStyle name="Normal 2 4 2 2 4 4" xfId="17010" xr:uid="{00000000-0005-0000-0000-0000DA460000}"/>
    <cellStyle name="Normal 2 4 2 2 4 5" xfId="17011" xr:uid="{00000000-0005-0000-0000-0000DB460000}"/>
    <cellStyle name="Normal 2 4 2 2 5" xfId="17012" xr:uid="{00000000-0005-0000-0000-0000DC460000}"/>
    <cellStyle name="Normal 2 4 2 2 5 2" xfId="17013" xr:uid="{00000000-0005-0000-0000-0000DD460000}"/>
    <cellStyle name="Normal 2 4 2 2 5 2 2" xfId="17014" xr:uid="{00000000-0005-0000-0000-0000DE460000}"/>
    <cellStyle name="Normal 2 4 2 2 5 2 2 2" xfId="17015" xr:uid="{00000000-0005-0000-0000-0000DF460000}"/>
    <cellStyle name="Normal 2 4 2 2 5 2 3" xfId="17016" xr:uid="{00000000-0005-0000-0000-0000E0460000}"/>
    <cellStyle name="Normal 2 4 2 2 5 2 4" xfId="17017" xr:uid="{00000000-0005-0000-0000-0000E1460000}"/>
    <cellStyle name="Normal 2 4 2 2 5 3" xfId="17018" xr:uid="{00000000-0005-0000-0000-0000E2460000}"/>
    <cellStyle name="Normal 2 4 2 2 5 3 2" xfId="17019" xr:uid="{00000000-0005-0000-0000-0000E3460000}"/>
    <cellStyle name="Normal 2 4 2 2 5 4" xfId="17020" xr:uid="{00000000-0005-0000-0000-0000E4460000}"/>
    <cellStyle name="Normal 2 4 2 2 5 5" xfId="17021" xr:uid="{00000000-0005-0000-0000-0000E5460000}"/>
    <cellStyle name="Normal 2 4 2 2 6" xfId="17022" xr:uid="{00000000-0005-0000-0000-0000E6460000}"/>
    <cellStyle name="Normal 2 4 2 2 6 2" xfId="17023" xr:uid="{00000000-0005-0000-0000-0000E7460000}"/>
    <cellStyle name="Normal 2 4 2 2 6 2 2" xfId="17024" xr:uid="{00000000-0005-0000-0000-0000E8460000}"/>
    <cellStyle name="Normal 2 4 2 2 6 2 3" xfId="17025" xr:uid="{00000000-0005-0000-0000-0000E9460000}"/>
    <cellStyle name="Normal 2 4 2 2 6 3" xfId="17026" xr:uid="{00000000-0005-0000-0000-0000EA460000}"/>
    <cellStyle name="Normal 2 4 2 2 6 3 2" xfId="17027" xr:uid="{00000000-0005-0000-0000-0000EB460000}"/>
    <cellStyle name="Normal 2 4 2 2 6 4" xfId="17028" xr:uid="{00000000-0005-0000-0000-0000EC460000}"/>
    <cellStyle name="Normal 2 4 2 2 7" xfId="17029" xr:uid="{00000000-0005-0000-0000-0000ED460000}"/>
    <cellStyle name="Normal 2 4 2 2 7 2" xfId="17030" xr:uid="{00000000-0005-0000-0000-0000EE460000}"/>
    <cellStyle name="Normal 2 4 2 2 7 2 2" xfId="17031" xr:uid="{00000000-0005-0000-0000-0000EF460000}"/>
    <cellStyle name="Normal 2 4 2 2 7 3" xfId="17032" xr:uid="{00000000-0005-0000-0000-0000F0460000}"/>
    <cellStyle name="Normal 2 4 2 2 7 4" xfId="17033" xr:uid="{00000000-0005-0000-0000-0000F1460000}"/>
    <cellStyle name="Normal 2 4 2 2 8" xfId="17034" xr:uid="{00000000-0005-0000-0000-0000F2460000}"/>
    <cellStyle name="Normal 2 4 2 2 8 2" xfId="17035" xr:uid="{00000000-0005-0000-0000-0000F3460000}"/>
    <cellStyle name="Normal 2 4 2 2 8 3" xfId="17036" xr:uid="{00000000-0005-0000-0000-0000F4460000}"/>
    <cellStyle name="Normal 2 4 2 2 9" xfId="17037" xr:uid="{00000000-0005-0000-0000-0000F5460000}"/>
    <cellStyle name="Normal 2 4 2 3" xfId="17038" xr:uid="{00000000-0005-0000-0000-0000F6460000}"/>
    <cellStyle name="Normal 2 4 2 3 2" xfId="17039" xr:uid="{00000000-0005-0000-0000-0000F7460000}"/>
    <cellStyle name="Normal 2 4 2 3 2 2" xfId="17040" xr:uid="{00000000-0005-0000-0000-0000F8460000}"/>
    <cellStyle name="Normal 2 4 2 3 2 2 2" xfId="17041" xr:uid="{00000000-0005-0000-0000-0000F9460000}"/>
    <cellStyle name="Normal 2 4 2 3 2 2 3" xfId="17042" xr:uid="{00000000-0005-0000-0000-0000FA460000}"/>
    <cellStyle name="Normal 2 4 2 3 2 3" xfId="17043" xr:uid="{00000000-0005-0000-0000-0000FB460000}"/>
    <cellStyle name="Normal 2 4 2 3 2 3 2" xfId="17044" xr:uid="{00000000-0005-0000-0000-0000FC460000}"/>
    <cellStyle name="Normal 2 4 2 3 2 3 3" xfId="17045" xr:uid="{00000000-0005-0000-0000-0000FD460000}"/>
    <cellStyle name="Normal 2 4 2 3 2 4" xfId="17046" xr:uid="{00000000-0005-0000-0000-0000FE460000}"/>
    <cellStyle name="Normal 2 4 2 3 2 4 2" xfId="17047" xr:uid="{00000000-0005-0000-0000-0000FF460000}"/>
    <cellStyle name="Normal 2 4 2 3 2 4 3" xfId="17048" xr:uid="{00000000-0005-0000-0000-000000470000}"/>
    <cellStyle name="Normal 2 4 2 3 2 5" xfId="17049" xr:uid="{00000000-0005-0000-0000-000001470000}"/>
    <cellStyle name="Normal 2 4 2 3 2 5 2" xfId="17050" xr:uid="{00000000-0005-0000-0000-000002470000}"/>
    <cellStyle name="Normal 2 4 2 3 2 6" xfId="17051" xr:uid="{00000000-0005-0000-0000-000003470000}"/>
    <cellStyle name="Normal 2 4 2 3 2 7" xfId="17052" xr:uid="{00000000-0005-0000-0000-000004470000}"/>
    <cellStyle name="Normal 2 4 2 3 3" xfId="17053" xr:uid="{00000000-0005-0000-0000-000005470000}"/>
    <cellStyle name="Normal 2 4 2 3 3 2" xfId="17054" xr:uid="{00000000-0005-0000-0000-000006470000}"/>
    <cellStyle name="Normal 2 4 2 3 3 2 2" xfId="17055" xr:uid="{00000000-0005-0000-0000-000007470000}"/>
    <cellStyle name="Normal 2 4 2 3 3 2 3" xfId="17056" xr:uid="{00000000-0005-0000-0000-000008470000}"/>
    <cellStyle name="Normal 2 4 2 3 3 3" xfId="17057" xr:uid="{00000000-0005-0000-0000-000009470000}"/>
    <cellStyle name="Normal 2 4 2 3 3 4" xfId="17058" xr:uid="{00000000-0005-0000-0000-00000A470000}"/>
    <cellStyle name="Normal 2 4 2 3 4" xfId="17059" xr:uid="{00000000-0005-0000-0000-00000B470000}"/>
    <cellStyle name="Normal 2 4 2 3 4 2" xfId="17060" xr:uid="{00000000-0005-0000-0000-00000C470000}"/>
    <cellStyle name="Normal 2 4 2 3 4 2 2" xfId="17061" xr:uid="{00000000-0005-0000-0000-00000D470000}"/>
    <cellStyle name="Normal 2 4 2 3 4 2 3" xfId="17062" xr:uid="{00000000-0005-0000-0000-00000E470000}"/>
    <cellStyle name="Normal 2 4 2 3 4 3" xfId="17063" xr:uid="{00000000-0005-0000-0000-00000F470000}"/>
    <cellStyle name="Normal 2 4 2 3 4 4" xfId="17064" xr:uid="{00000000-0005-0000-0000-000010470000}"/>
    <cellStyle name="Normal 2 4 2 3 5" xfId="17065" xr:uid="{00000000-0005-0000-0000-000011470000}"/>
    <cellStyle name="Normal 2 4 2 3 5 2" xfId="17066" xr:uid="{00000000-0005-0000-0000-000012470000}"/>
    <cellStyle name="Normal 2 4 2 3 5 3" xfId="17067" xr:uid="{00000000-0005-0000-0000-000013470000}"/>
    <cellStyle name="Normal 2 4 2 3 6" xfId="17068" xr:uid="{00000000-0005-0000-0000-000014470000}"/>
    <cellStyle name="Normal 2 4 2 3 6 2" xfId="17069" xr:uid="{00000000-0005-0000-0000-000015470000}"/>
    <cellStyle name="Normal 2 4 2 3 7" xfId="17070" xr:uid="{00000000-0005-0000-0000-000016470000}"/>
    <cellStyle name="Normal 2 4 2 3 8" xfId="17071" xr:uid="{00000000-0005-0000-0000-000017470000}"/>
    <cellStyle name="Normal 2 4 2 4" xfId="17072" xr:uid="{00000000-0005-0000-0000-000018470000}"/>
    <cellStyle name="Normal 2 4 2 4 2" xfId="17073" xr:uid="{00000000-0005-0000-0000-000019470000}"/>
    <cellStyle name="Normal 2 4 2 4 2 2" xfId="17074" xr:uid="{00000000-0005-0000-0000-00001A470000}"/>
    <cellStyle name="Normal 2 4 2 4 2 3" xfId="17075" xr:uid="{00000000-0005-0000-0000-00001B470000}"/>
    <cellStyle name="Normal 2 4 2 4 2 4" xfId="17076" xr:uid="{00000000-0005-0000-0000-00001C470000}"/>
    <cellStyle name="Normal 2 4 2 4 3" xfId="17077" xr:uid="{00000000-0005-0000-0000-00001D470000}"/>
    <cellStyle name="Normal 2 4 2 4 3 2" xfId="17078" xr:uid="{00000000-0005-0000-0000-00001E470000}"/>
    <cellStyle name="Normal 2 4 2 4 3 3" xfId="17079" xr:uid="{00000000-0005-0000-0000-00001F470000}"/>
    <cellStyle name="Normal 2 4 2 4 4" xfId="17080" xr:uid="{00000000-0005-0000-0000-000020470000}"/>
    <cellStyle name="Normal 2 4 2 4 4 2" xfId="17081" xr:uid="{00000000-0005-0000-0000-000021470000}"/>
    <cellStyle name="Normal 2 4 2 4 4 3" xfId="17082" xr:uid="{00000000-0005-0000-0000-000022470000}"/>
    <cellStyle name="Normal 2 4 2 4 5" xfId="17083" xr:uid="{00000000-0005-0000-0000-000023470000}"/>
    <cellStyle name="Normal 2 4 2 4 5 2" xfId="17084" xr:uid="{00000000-0005-0000-0000-000024470000}"/>
    <cellStyle name="Normal 2 4 2 4 6" xfId="17085" xr:uid="{00000000-0005-0000-0000-000025470000}"/>
    <cellStyle name="Normal 2 4 2 4 7" xfId="17086" xr:uid="{00000000-0005-0000-0000-000026470000}"/>
    <cellStyle name="Normal 2 4 2 5" xfId="17087" xr:uid="{00000000-0005-0000-0000-000027470000}"/>
    <cellStyle name="Normal 2 4 2 5 2" xfId="17088" xr:uid="{00000000-0005-0000-0000-000028470000}"/>
    <cellStyle name="Normal 2 4 2 5 2 2" xfId="17089" xr:uid="{00000000-0005-0000-0000-000029470000}"/>
    <cellStyle name="Normal 2 4 2 5 2 3" xfId="17090" xr:uid="{00000000-0005-0000-0000-00002A470000}"/>
    <cellStyle name="Normal 2 4 2 5 2 4" xfId="17091" xr:uid="{00000000-0005-0000-0000-00002B470000}"/>
    <cellStyle name="Normal 2 4 2 5 3" xfId="17092" xr:uid="{00000000-0005-0000-0000-00002C470000}"/>
    <cellStyle name="Normal 2 4 2 5 3 2" xfId="17093" xr:uid="{00000000-0005-0000-0000-00002D470000}"/>
    <cellStyle name="Normal 2 4 2 5 4" xfId="17094" xr:uid="{00000000-0005-0000-0000-00002E470000}"/>
    <cellStyle name="Normal 2 4 2 5 5" xfId="17095" xr:uid="{00000000-0005-0000-0000-00002F470000}"/>
    <cellStyle name="Normal 2 4 2 6" xfId="17096" xr:uid="{00000000-0005-0000-0000-000030470000}"/>
    <cellStyle name="Normal 2 4 2 6 2" xfId="17097" xr:uid="{00000000-0005-0000-0000-000031470000}"/>
    <cellStyle name="Normal 2 4 2 6 2 2" xfId="17098" xr:uid="{00000000-0005-0000-0000-000032470000}"/>
    <cellStyle name="Normal 2 4 2 6 2 3" xfId="17099" xr:uid="{00000000-0005-0000-0000-000033470000}"/>
    <cellStyle name="Normal 2 4 2 6 3" xfId="17100" xr:uid="{00000000-0005-0000-0000-000034470000}"/>
    <cellStyle name="Normal 2 4 2 6 4" xfId="17101" xr:uid="{00000000-0005-0000-0000-000035470000}"/>
    <cellStyle name="Normal 2 4 2 6 5" xfId="17102" xr:uid="{00000000-0005-0000-0000-000036470000}"/>
    <cellStyle name="Normal 2 4 2 7" xfId="17103" xr:uid="{00000000-0005-0000-0000-000037470000}"/>
    <cellStyle name="Normal 2 4 2 7 2" xfId="17104" xr:uid="{00000000-0005-0000-0000-000038470000}"/>
    <cellStyle name="Normal 2 4 2 7 3" xfId="17105" xr:uid="{00000000-0005-0000-0000-000039470000}"/>
    <cellStyle name="Normal 2 4 2 7 4" xfId="17106" xr:uid="{00000000-0005-0000-0000-00003A470000}"/>
    <cellStyle name="Normal 2 4 2 8" xfId="17107" xr:uid="{00000000-0005-0000-0000-00003B470000}"/>
    <cellStyle name="Normal 2 4 2 8 2" xfId="17108" xr:uid="{00000000-0005-0000-0000-00003C470000}"/>
    <cellStyle name="Normal 2 4 2 9" xfId="17109" xr:uid="{00000000-0005-0000-0000-00003D470000}"/>
    <cellStyle name="Normal 2 4 20" xfId="17110" xr:uid="{00000000-0005-0000-0000-00003E470000}"/>
    <cellStyle name="Normal 2 4 21" xfId="17111" xr:uid="{00000000-0005-0000-0000-00003F470000}"/>
    <cellStyle name="Normal 2 4 22" xfId="35962" xr:uid="{00000000-0005-0000-0000-000040470000}"/>
    <cellStyle name="Normal 2 4 3" xfId="17112" xr:uid="{00000000-0005-0000-0000-000041470000}"/>
    <cellStyle name="Normal 2 4 3 10" xfId="17113" xr:uid="{00000000-0005-0000-0000-000042470000}"/>
    <cellStyle name="Normal 2 4 3 10 2" xfId="17114" xr:uid="{00000000-0005-0000-0000-000043470000}"/>
    <cellStyle name="Normal 2 4 3 11" xfId="17115" xr:uid="{00000000-0005-0000-0000-000044470000}"/>
    <cellStyle name="Normal 2 4 3 11 2" xfId="17116" xr:uid="{00000000-0005-0000-0000-000045470000}"/>
    <cellStyle name="Normal 2 4 3 12" xfId="17117" xr:uid="{00000000-0005-0000-0000-000046470000}"/>
    <cellStyle name="Normal 2 4 3 13" xfId="17118" xr:uid="{00000000-0005-0000-0000-000047470000}"/>
    <cellStyle name="Normal 2 4 3 14" xfId="17119" xr:uid="{00000000-0005-0000-0000-000048470000}"/>
    <cellStyle name="Normal 2 4 3 15" xfId="43551" xr:uid="{00000000-0005-0000-0000-000049470000}"/>
    <cellStyle name="Normal 2 4 3 2" xfId="17120" xr:uid="{00000000-0005-0000-0000-00004A470000}"/>
    <cellStyle name="Normal 2 4 3 2 2" xfId="17121" xr:uid="{00000000-0005-0000-0000-00004B470000}"/>
    <cellStyle name="Normal 2 4 3 2 2 2" xfId="17122" xr:uid="{00000000-0005-0000-0000-00004C470000}"/>
    <cellStyle name="Normal 2 4 3 2 2 2 2" xfId="17123" xr:uid="{00000000-0005-0000-0000-00004D470000}"/>
    <cellStyle name="Normal 2 4 3 2 2 2 2 2" xfId="17124" xr:uid="{00000000-0005-0000-0000-00004E470000}"/>
    <cellStyle name="Normal 2 4 3 2 2 2 2 3" xfId="17125" xr:uid="{00000000-0005-0000-0000-00004F470000}"/>
    <cellStyle name="Normal 2 4 3 2 2 2 3" xfId="17126" xr:uid="{00000000-0005-0000-0000-000050470000}"/>
    <cellStyle name="Normal 2 4 3 2 2 2 3 2" xfId="17127" xr:uid="{00000000-0005-0000-0000-000051470000}"/>
    <cellStyle name="Normal 2 4 3 2 2 2 3 3" xfId="17128" xr:uid="{00000000-0005-0000-0000-000052470000}"/>
    <cellStyle name="Normal 2 4 3 2 2 2 4" xfId="17129" xr:uid="{00000000-0005-0000-0000-000053470000}"/>
    <cellStyle name="Normal 2 4 3 2 2 2 4 2" xfId="17130" xr:uid="{00000000-0005-0000-0000-000054470000}"/>
    <cellStyle name="Normal 2 4 3 2 2 2 4 3" xfId="17131" xr:uid="{00000000-0005-0000-0000-000055470000}"/>
    <cellStyle name="Normal 2 4 3 2 2 2 5" xfId="17132" xr:uid="{00000000-0005-0000-0000-000056470000}"/>
    <cellStyle name="Normal 2 4 3 2 2 2 5 2" xfId="17133" xr:uid="{00000000-0005-0000-0000-000057470000}"/>
    <cellStyle name="Normal 2 4 3 2 2 2 6" xfId="17134" xr:uid="{00000000-0005-0000-0000-000058470000}"/>
    <cellStyle name="Normal 2 4 3 2 2 3" xfId="17135" xr:uid="{00000000-0005-0000-0000-000059470000}"/>
    <cellStyle name="Normal 2 4 3 2 2 3 2" xfId="17136" xr:uid="{00000000-0005-0000-0000-00005A470000}"/>
    <cellStyle name="Normal 2 4 3 2 2 3 2 2" xfId="17137" xr:uid="{00000000-0005-0000-0000-00005B470000}"/>
    <cellStyle name="Normal 2 4 3 2 2 3 2 3" xfId="17138" xr:uid="{00000000-0005-0000-0000-00005C470000}"/>
    <cellStyle name="Normal 2 4 3 2 2 3 3" xfId="17139" xr:uid="{00000000-0005-0000-0000-00005D470000}"/>
    <cellStyle name="Normal 2 4 3 2 2 3 4" xfId="17140" xr:uid="{00000000-0005-0000-0000-00005E470000}"/>
    <cellStyle name="Normal 2 4 3 2 2 4" xfId="17141" xr:uid="{00000000-0005-0000-0000-00005F470000}"/>
    <cellStyle name="Normal 2 4 3 2 2 4 2" xfId="17142" xr:uid="{00000000-0005-0000-0000-000060470000}"/>
    <cellStyle name="Normal 2 4 3 2 2 4 2 2" xfId="17143" xr:uid="{00000000-0005-0000-0000-000061470000}"/>
    <cellStyle name="Normal 2 4 3 2 2 4 2 3" xfId="17144" xr:uid="{00000000-0005-0000-0000-000062470000}"/>
    <cellStyle name="Normal 2 4 3 2 2 4 3" xfId="17145" xr:uid="{00000000-0005-0000-0000-000063470000}"/>
    <cellStyle name="Normal 2 4 3 2 2 4 4" xfId="17146" xr:uid="{00000000-0005-0000-0000-000064470000}"/>
    <cellStyle name="Normal 2 4 3 2 2 5" xfId="17147" xr:uid="{00000000-0005-0000-0000-000065470000}"/>
    <cellStyle name="Normal 2 4 3 2 2 5 2" xfId="17148" xr:uid="{00000000-0005-0000-0000-000066470000}"/>
    <cellStyle name="Normal 2 4 3 2 2 5 3" xfId="17149" xr:uid="{00000000-0005-0000-0000-000067470000}"/>
    <cellStyle name="Normal 2 4 3 2 2 6" xfId="17150" xr:uid="{00000000-0005-0000-0000-000068470000}"/>
    <cellStyle name="Normal 2 4 3 2 2 6 2" xfId="17151" xr:uid="{00000000-0005-0000-0000-000069470000}"/>
    <cellStyle name="Normal 2 4 3 2 2 7" xfId="17152" xr:uid="{00000000-0005-0000-0000-00006A470000}"/>
    <cellStyle name="Normal 2 4 3 2 2 8" xfId="17153" xr:uid="{00000000-0005-0000-0000-00006B470000}"/>
    <cellStyle name="Normal 2 4 3 2 3" xfId="17154" xr:uid="{00000000-0005-0000-0000-00006C470000}"/>
    <cellStyle name="Normal 2 4 3 2 3 2" xfId="17155" xr:uid="{00000000-0005-0000-0000-00006D470000}"/>
    <cellStyle name="Normal 2 4 3 2 3 2 2" xfId="17156" xr:uid="{00000000-0005-0000-0000-00006E470000}"/>
    <cellStyle name="Normal 2 4 3 2 3 2 3" xfId="17157" xr:uid="{00000000-0005-0000-0000-00006F470000}"/>
    <cellStyle name="Normal 2 4 3 2 3 3" xfId="17158" xr:uid="{00000000-0005-0000-0000-000070470000}"/>
    <cellStyle name="Normal 2 4 3 2 3 3 2" xfId="17159" xr:uid="{00000000-0005-0000-0000-000071470000}"/>
    <cellStyle name="Normal 2 4 3 2 3 3 3" xfId="17160" xr:uid="{00000000-0005-0000-0000-000072470000}"/>
    <cellStyle name="Normal 2 4 3 2 3 4" xfId="17161" xr:uid="{00000000-0005-0000-0000-000073470000}"/>
    <cellStyle name="Normal 2 4 3 2 3 4 2" xfId="17162" xr:uid="{00000000-0005-0000-0000-000074470000}"/>
    <cellStyle name="Normal 2 4 3 2 3 4 3" xfId="17163" xr:uid="{00000000-0005-0000-0000-000075470000}"/>
    <cellStyle name="Normal 2 4 3 2 3 5" xfId="17164" xr:uid="{00000000-0005-0000-0000-000076470000}"/>
    <cellStyle name="Normal 2 4 3 2 3 5 2" xfId="17165" xr:uid="{00000000-0005-0000-0000-000077470000}"/>
    <cellStyle name="Normal 2 4 3 2 3 6" xfId="17166" xr:uid="{00000000-0005-0000-0000-000078470000}"/>
    <cellStyle name="Normal 2 4 3 2 4" xfId="17167" xr:uid="{00000000-0005-0000-0000-000079470000}"/>
    <cellStyle name="Normal 2 4 3 2 4 2" xfId="17168" xr:uid="{00000000-0005-0000-0000-00007A470000}"/>
    <cellStyle name="Normal 2 4 3 2 4 2 2" xfId="17169" xr:uid="{00000000-0005-0000-0000-00007B470000}"/>
    <cellStyle name="Normal 2 4 3 2 4 2 3" xfId="17170" xr:uid="{00000000-0005-0000-0000-00007C470000}"/>
    <cellStyle name="Normal 2 4 3 2 4 3" xfId="17171" xr:uid="{00000000-0005-0000-0000-00007D470000}"/>
    <cellStyle name="Normal 2 4 3 2 4 4" xfId="17172" xr:uid="{00000000-0005-0000-0000-00007E470000}"/>
    <cellStyle name="Normal 2 4 3 2 5" xfId="17173" xr:uid="{00000000-0005-0000-0000-00007F470000}"/>
    <cellStyle name="Normal 2 4 3 2 5 2" xfId="17174" xr:uid="{00000000-0005-0000-0000-000080470000}"/>
    <cellStyle name="Normal 2 4 3 2 5 2 2" xfId="17175" xr:uid="{00000000-0005-0000-0000-000081470000}"/>
    <cellStyle name="Normal 2 4 3 2 5 2 3" xfId="17176" xr:uid="{00000000-0005-0000-0000-000082470000}"/>
    <cellStyle name="Normal 2 4 3 2 5 3" xfId="17177" xr:uid="{00000000-0005-0000-0000-000083470000}"/>
    <cellStyle name="Normal 2 4 3 2 5 4" xfId="17178" xr:uid="{00000000-0005-0000-0000-000084470000}"/>
    <cellStyle name="Normal 2 4 3 2 6" xfId="17179" xr:uid="{00000000-0005-0000-0000-000085470000}"/>
    <cellStyle name="Normal 2 4 3 2 6 2" xfId="17180" xr:uid="{00000000-0005-0000-0000-000086470000}"/>
    <cellStyle name="Normal 2 4 3 2 6 3" xfId="17181" xr:uid="{00000000-0005-0000-0000-000087470000}"/>
    <cellStyle name="Normal 2 4 3 2 7" xfId="17182" xr:uid="{00000000-0005-0000-0000-000088470000}"/>
    <cellStyle name="Normal 2 4 3 2 7 2" xfId="17183" xr:uid="{00000000-0005-0000-0000-000089470000}"/>
    <cellStyle name="Normal 2 4 3 2 8" xfId="17184" xr:uid="{00000000-0005-0000-0000-00008A470000}"/>
    <cellStyle name="Normal 2 4 3 2 9" xfId="17185" xr:uid="{00000000-0005-0000-0000-00008B470000}"/>
    <cellStyle name="Normal 2 4 3 3" xfId="17186" xr:uid="{00000000-0005-0000-0000-00008C470000}"/>
    <cellStyle name="Normal 2 4 3 3 2" xfId="17187" xr:uid="{00000000-0005-0000-0000-00008D470000}"/>
    <cellStyle name="Normal 2 4 3 3 2 2" xfId="17188" xr:uid="{00000000-0005-0000-0000-00008E470000}"/>
    <cellStyle name="Normal 2 4 3 3 2 2 2" xfId="17189" xr:uid="{00000000-0005-0000-0000-00008F470000}"/>
    <cellStyle name="Normal 2 4 3 3 2 2 3" xfId="17190" xr:uid="{00000000-0005-0000-0000-000090470000}"/>
    <cellStyle name="Normal 2 4 3 3 2 3" xfId="17191" xr:uid="{00000000-0005-0000-0000-000091470000}"/>
    <cellStyle name="Normal 2 4 3 3 2 3 2" xfId="17192" xr:uid="{00000000-0005-0000-0000-000092470000}"/>
    <cellStyle name="Normal 2 4 3 3 2 3 3" xfId="17193" xr:uid="{00000000-0005-0000-0000-000093470000}"/>
    <cellStyle name="Normal 2 4 3 3 2 4" xfId="17194" xr:uid="{00000000-0005-0000-0000-000094470000}"/>
    <cellStyle name="Normal 2 4 3 3 2 4 2" xfId="17195" xr:uid="{00000000-0005-0000-0000-000095470000}"/>
    <cellStyle name="Normal 2 4 3 3 2 4 3" xfId="17196" xr:uid="{00000000-0005-0000-0000-000096470000}"/>
    <cellStyle name="Normal 2 4 3 3 2 5" xfId="17197" xr:uid="{00000000-0005-0000-0000-000097470000}"/>
    <cellStyle name="Normal 2 4 3 3 2 5 2" xfId="17198" xr:uid="{00000000-0005-0000-0000-000098470000}"/>
    <cellStyle name="Normal 2 4 3 3 2 6" xfId="17199" xr:uid="{00000000-0005-0000-0000-000099470000}"/>
    <cellStyle name="Normal 2 4 3 3 2 7" xfId="17200" xr:uid="{00000000-0005-0000-0000-00009A470000}"/>
    <cellStyle name="Normal 2 4 3 3 3" xfId="17201" xr:uid="{00000000-0005-0000-0000-00009B470000}"/>
    <cellStyle name="Normal 2 4 3 3 3 2" xfId="17202" xr:uid="{00000000-0005-0000-0000-00009C470000}"/>
    <cellStyle name="Normal 2 4 3 3 3 2 2" xfId="17203" xr:uid="{00000000-0005-0000-0000-00009D470000}"/>
    <cellStyle name="Normal 2 4 3 3 3 2 3" xfId="17204" xr:uid="{00000000-0005-0000-0000-00009E470000}"/>
    <cellStyle name="Normal 2 4 3 3 3 3" xfId="17205" xr:uid="{00000000-0005-0000-0000-00009F470000}"/>
    <cellStyle name="Normal 2 4 3 3 3 4" xfId="17206" xr:uid="{00000000-0005-0000-0000-0000A0470000}"/>
    <cellStyle name="Normal 2 4 3 3 4" xfId="17207" xr:uid="{00000000-0005-0000-0000-0000A1470000}"/>
    <cellStyle name="Normal 2 4 3 3 4 2" xfId="17208" xr:uid="{00000000-0005-0000-0000-0000A2470000}"/>
    <cellStyle name="Normal 2 4 3 3 4 2 2" xfId="17209" xr:uid="{00000000-0005-0000-0000-0000A3470000}"/>
    <cellStyle name="Normal 2 4 3 3 4 2 3" xfId="17210" xr:uid="{00000000-0005-0000-0000-0000A4470000}"/>
    <cellStyle name="Normal 2 4 3 3 4 3" xfId="17211" xr:uid="{00000000-0005-0000-0000-0000A5470000}"/>
    <cellStyle name="Normal 2 4 3 3 4 4" xfId="17212" xr:uid="{00000000-0005-0000-0000-0000A6470000}"/>
    <cellStyle name="Normal 2 4 3 3 5" xfId="17213" xr:uid="{00000000-0005-0000-0000-0000A7470000}"/>
    <cellStyle name="Normal 2 4 3 3 5 2" xfId="17214" xr:uid="{00000000-0005-0000-0000-0000A8470000}"/>
    <cellStyle name="Normal 2 4 3 3 5 3" xfId="17215" xr:uid="{00000000-0005-0000-0000-0000A9470000}"/>
    <cellStyle name="Normal 2 4 3 3 6" xfId="17216" xr:uid="{00000000-0005-0000-0000-0000AA470000}"/>
    <cellStyle name="Normal 2 4 3 3 6 2" xfId="17217" xr:uid="{00000000-0005-0000-0000-0000AB470000}"/>
    <cellStyle name="Normal 2 4 3 3 7" xfId="17218" xr:uid="{00000000-0005-0000-0000-0000AC470000}"/>
    <cellStyle name="Normal 2 4 3 3 8" xfId="17219" xr:uid="{00000000-0005-0000-0000-0000AD470000}"/>
    <cellStyle name="Normal 2 4 3 4" xfId="17220" xr:uid="{00000000-0005-0000-0000-0000AE470000}"/>
    <cellStyle name="Normal 2 4 3 4 2" xfId="17221" xr:uid="{00000000-0005-0000-0000-0000AF470000}"/>
    <cellStyle name="Normal 2 4 3 4 2 2" xfId="17222" xr:uid="{00000000-0005-0000-0000-0000B0470000}"/>
    <cellStyle name="Normal 2 4 3 4 2 3" xfId="17223" xr:uid="{00000000-0005-0000-0000-0000B1470000}"/>
    <cellStyle name="Normal 2 4 3 4 2 4" xfId="17224" xr:uid="{00000000-0005-0000-0000-0000B2470000}"/>
    <cellStyle name="Normal 2 4 3 4 3" xfId="17225" xr:uid="{00000000-0005-0000-0000-0000B3470000}"/>
    <cellStyle name="Normal 2 4 3 4 3 2" xfId="17226" xr:uid="{00000000-0005-0000-0000-0000B4470000}"/>
    <cellStyle name="Normal 2 4 3 4 3 3" xfId="17227" xr:uid="{00000000-0005-0000-0000-0000B5470000}"/>
    <cellStyle name="Normal 2 4 3 4 4" xfId="17228" xr:uid="{00000000-0005-0000-0000-0000B6470000}"/>
    <cellStyle name="Normal 2 4 3 4 4 2" xfId="17229" xr:uid="{00000000-0005-0000-0000-0000B7470000}"/>
    <cellStyle name="Normal 2 4 3 4 4 3" xfId="17230" xr:uid="{00000000-0005-0000-0000-0000B8470000}"/>
    <cellStyle name="Normal 2 4 3 4 5" xfId="17231" xr:uid="{00000000-0005-0000-0000-0000B9470000}"/>
    <cellStyle name="Normal 2 4 3 4 5 2" xfId="17232" xr:uid="{00000000-0005-0000-0000-0000BA470000}"/>
    <cellStyle name="Normal 2 4 3 4 6" xfId="17233" xr:uid="{00000000-0005-0000-0000-0000BB470000}"/>
    <cellStyle name="Normal 2 4 3 4 7" xfId="17234" xr:uid="{00000000-0005-0000-0000-0000BC470000}"/>
    <cellStyle name="Normal 2 4 3 5" xfId="17235" xr:uid="{00000000-0005-0000-0000-0000BD470000}"/>
    <cellStyle name="Normal 2 4 3 5 2" xfId="17236" xr:uid="{00000000-0005-0000-0000-0000BE470000}"/>
    <cellStyle name="Normal 2 4 3 5 2 2" xfId="17237" xr:uid="{00000000-0005-0000-0000-0000BF470000}"/>
    <cellStyle name="Normal 2 4 3 5 2 3" xfId="17238" xr:uid="{00000000-0005-0000-0000-0000C0470000}"/>
    <cellStyle name="Normal 2 4 3 5 2 4" xfId="17239" xr:uid="{00000000-0005-0000-0000-0000C1470000}"/>
    <cellStyle name="Normal 2 4 3 5 3" xfId="17240" xr:uid="{00000000-0005-0000-0000-0000C2470000}"/>
    <cellStyle name="Normal 2 4 3 5 4" xfId="17241" xr:uid="{00000000-0005-0000-0000-0000C3470000}"/>
    <cellStyle name="Normal 2 4 3 5 5" xfId="17242" xr:uid="{00000000-0005-0000-0000-0000C4470000}"/>
    <cellStyle name="Normal 2 4 3 6" xfId="17243" xr:uid="{00000000-0005-0000-0000-0000C5470000}"/>
    <cellStyle name="Normal 2 4 3 6 2" xfId="17244" xr:uid="{00000000-0005-0000-0000-0000C6470000}"/>
    <cellStyle name="Normal 2 4 3 6 2 2" xfId="17245" xr:uid="{00000000-0005-0000-0000-0000C7470000}"/>
    <cellStyle name="Normal 2 4 3 6 2 3" xfId="17246" xr:uid="{00000000-0005-0000-0000-0000C8470000}"/>
    <cellStyle name="Normal 2 4 3 6 2 4" xfId="17247" xr:uid="{00000000-0005-0000-0000-0000C9470000}"/>
    <cellStyle name="Normal 2 4 3 6 3" xfId="17248" xr:uid="{00000000-0005-0000-0000-0000CA470000}"/>
    <cellStyle name="Normal 2 4 3 6 4" xfId="17249" xr:uid="{00000000-0005-0000-0000-0000CB470000}"/>
    <cellStyle name="Normal 2 4 3 6 5" xfId="17250" xr:uid="{00000000-0005-0000-0000-0000CC470000}"/>
    <cellStyle name="Normal 2 4 3 7" xfId="17251" xr:uid="{00000000-0005-0000-0000-0000CD470000}"/>
    <cellStyle name="Normal 2 4 3 7 2" xfId="17252" xr:uid="{00000000-0005-0000-0000-0000CE470000}"/>
    <cellStyle name="Normal 2 4 3 7 2 2" xfId="17253" xr:uid="{00000000-0005-0000-0000-0000CF470000}"/>
    <cellStyle name="Normal 2 4 3 7 3" xfId="17254" xr:uid="{00000000-0005-0000-0000-0000D0470000}"/>
    <cellStyle name="Normal 2 4 3 7 4" xfId="17255" xr:uid="{00000000-0005-0000-0000-0000D1470000}"/>
    <cellStyle name="Normal 2 4 3 8" xfId="17256" xr:uid="{00000000-0005-0000-0000-0000D2470000}"/>
    <cellStyle name="Normal 2 4 3 8 2" xfId="17257" xr:uid="{00000000-0005-0000-0000-0000D3470000}"/>
    <cellStyle name="Normal 2 4 3 8 2 2" xfId="17258" xr:uid="{00000000-0005-0000-0000-0000D4470000}"/>
    <cellStyle name="Normal 2 4 3 8 3" xfId="17259" xr:uid="{00000000-0005-0000-0000-0000D5470000}"/>
    <cellStyle name="Normal 2 4 3 9" xfId="17260" xr:uid="{00000000-0005-0000-0000-0000D6470000}"/>
    <cellStyle name="Normal 2 4 3 9 2" xfId="17261" xr:uid="{00000000-0005-0000-0000-0000D7470000}"/>
    <cellStyle name="Normal 2 4 3 9 3" xfId="17262" xr:uid="{00000000-0005-0000-0000-0000D8470000}"/>
    <cellStyle name="Normal 2 4 4" xfId="17263" xr:uid="{00000000-0005-0000-0000-0000D9470000}"/>
    <cellStyle name="Normal 2 4 4 2" xfId="17264" xr:uid="{00000000-0005-0000-0000-0000DA470000}"/>
    <cellStyle name="Normal 2 4 4 2 2" xfId="17265" xr:uid="{00000000-0005-0000-0000-0000DB470000}"/>
    <cellStyle name="Normal 2 4 4 2 2 2" xfId="17266" xr:uid="{00000000-0005-0000-0000-0000DC470000}"/>
    <cellStyle name="Normal 2 4 4 2 2 2 2" xfId="17267" xr:uid="{00000000-0005-0000-0000-0000DD470000}"/>
    <cellStyle name="Normal 2 4 4 2 2 2 3" xfId="17268" xr:uid="{00000000-0005-0000-0000-0000DE470000}"/>
    <cellStyle name="Normal 2 4 4 2 2 3" xfId="17269" xr:uid="{00000000-0005-0000-0000-0000DF470000}"/>
    <cellStyle name="Normal 2 4 4 2 2 3 2" xfId="17270" xr:uid="{00000000-0005-0000-0000-0000E0470000}"/>
    <cellStyle name="Normal 2 4 4 2 2 3 3" xfId="17271" xr:uid="{00000000-0005-0000-0000-0000E1470000}"/>
    <cellStyle name="Normal 2 4 4 2 2 4" xfId="17272" xr:uid="{00000000-0005-0000-0000-0000E2470000}"/>
    <cellStyle name="Normal 2 4 4 2 2 4 2" xfId="17273" xr:uid="{00000000-0005-0000-0000-0000E3470000}"/>
    <cellStyle name="Normal 2 4 4 2 2 4 3" xfId="17274" xr:uid="{00000000-0005-0000-0000-0000E4470000}"/>
    <cellStyle name="Normal 2 4 4 2 2 5" xfId="17275" xr:uid="{00000000-0005-0000-0000-0000E5470000}"/>
    <cellStyle name="Normal 2 4 4 2 2 5 2" xfId="17276" xr:uid="{00000000-0005-0000-0000-0000E6470000}"/>
    <cellStyle name="Normal 2 4 4 2 2 6" xfId="17277" xr:uid="{00000000-0005-0000-0000-0000E7470000}"/>
    <cellStyle name="Normal 2 4 4 2 2 7" xfId="17278" xr:uid="{00000000-0005-0000-0000-0000E8470000}"/>
    <cellStyle name="Normal 2 4 4 2 3" xfId="17279" xr:uid="{00000000-0005-0000-0000-0000E9470000}"/>
    <cellStyle name="Normal 2 4 4 2 3 2" xfId="17280" xr:uid="{00000000-0005-0000-0000-0000EA470000}"/>
    <cellStyle name="Normal 2 4 4 2 3 2 2" xfId="17281" xr:uid="{00000000-0005-0000-0000-0000EB470000}"/>
    <cellStyle name="Normal 2 4 4 2 3 2 3" xfId="17282" xr:uid="{00000000-0005-0000-0000-0000EC470000}"/>
    <cellStyle name="Normal 2 4 4 2 3 3" xfId="17283" xr:uid="{00000000-0005-0000-0000-0000ED470000}"/>
    <cellStyle name="Normal 2 4 4 2 3 4" xfId="17284" xr:uid="{00000000-0005-0000-0000-0000EE470000}"/>
    <cellStyle name="Normal 2 4 4 2 4" xfId="17285" xr:uid="{00000000-0005-0000-0000-0000EF470000}"/>
    <cellStyle name="Normal 2 4 4 2 4 2" xfId="17286" xr:uid="{00000000-0005-0000-0000-0000F0470000}"/>
    <cellStyle name="Normal 2 4 4 2 4 2 2" xfId="17287" xr:uid="{00000000-0005-0000-0000-0000F1470000}"/>
    <cellStyle name="Normal 2 4 4 2 4 2 3" xfId="17288" xr:uid="{00000000-0005-0000-0000-0000F2470000}"/>
    <cellStyle name="Normal 2 4 4 2 4 3" xfId="17289" xr:uid="{00000000-0005-0000-0000-0000F3470000}"/>
    <cellStyle name="Normal 2 4 4 2 4 4" xfId="17290" xr:uid="{00000000-0005-0000-0000-0000F4470000}"/>
    <cellStyle name="Normal 2 4 4 2 5" xfId="17291" xr:uid="{00000000-0005-0000-0000-0000F5470000}"/>
    <cellStyle name="Normal 2 4 4 2 5 2" xfId="17292" xr:uid="{00000000-0005-0000-0000-0000F6470000}"/>
    <cellStyle name="Normal 2 4 4 2 5 3" xfId="17293" xr:uid="{00000000-0005-0000-0000-0000F7470000}"/>
    <cellStyle name="Normal 2 4 4 2 6" xfId="17294" xr:uid="{00000000-0005-0000-0000-0000F8470000}"/>
    <cellStyle name="Normal 2 4 4 2 6 2" xfId="17295" xr:uid="{00000000-0005-0000-0000-0000F9470000}"/>
    <cellStyle name="Normal 2 4 4 2 7" xfId="17296" xr:uid="{00000000-0005-0000-0000-0000FA470000}"/>
    <cellStyle name="Normal 2 4 4 2 8" xfId="17297" xr:uid="{00000000-0005-0000-0000-0000FB470000}"/>
    <cellStyle name="Normal 2 4 4 3" xfId="17298" xr:uid="{00000000-0005-0000-0000-0000FC470000}"/>
    <cellStyle name="Normal 2 4 4 3 2" xfId="17299" xr:uid="{00000000-0005-0000-0000-0000FD470000}"/>
    <cellStyle name="Normal 2 4 4 3 2 2" xfId="17300" xr:uid="{00000000-0005-0000-0000-0000FE470000}"/>
    <cellStyle name="Normal 2 4 4 3 2 3" xfId="17301" xr:uid="{00000000-0005-0000-0000-0000FF470000}"/>
    <cellStyle name="Normal 2 4 4 3 3" xfId="17302" xr:uid="{00000000-0005-0000-0000-000000480000}"/>
    <cellStyle name="Normal 2 4 4 3 3 2" xfId="17303" xr:uid="{00000000-0005-0000-0000-000001480000}"/>
    <cellStyle name="Normal 2 4 4 3 3 3" xfId="17304" xr:uid="{00000000-0005-0000-0000-000002480000}"/>
    <cellStyle name="Normal 2 4 4 3 4" xfId="17305" xr:uid="{00000000-0005-0000-0000-000003480000}"/>
    <cellStyle name="Normal 2 4 4 3 4 2" xfId="17306" xr:uid="{00000000-0005-0000-0000-000004480000}"/>
    <cellStyle name="Normal 2 4 4 3 4 3" xfId="17307" xr:uid="{00000000-0005-0000-0000-000005480000}"/>
    <cellStyle name="Normal 2 4 4 3 5" xfId="17308" xr:uid="{00000000-0005-0000-0000-000006480000}"/>
    <cellStyle name="Normal 2 4 4 3 5 2" xfId="17309" xr:uid="{00000000-0005-0000-0000-000007480000}"/>
    <cellStyle name="Normal 2 4 4 3 6" xfId="17310" xr:uid="{00000000-0005-0000-0000-000008480000}"/>
    <cellStyle name="Normal 2 4 4 3 7" xfId="17311" xr:uid="{00000000-0005-0000-0000-000009480000}"/>
    <cellStyle name="Normal 2 4 4 4" xfId="17312" xr:uid="{00000000-0005-0000-0000-00000A480000}"/>
    <cellStyle name="Normal 2 4 4 4 2" xfId="17313" xr:uid="{00000000-0005-0000-0000-00000B480000}"/>
    <cellStyle name="Normal 2 4 4 4 2 2" xfId="17314" xr:uid="{00000000-0005-0000-0000-00000C480000}"/>
    <cellStyle name="Normal 2 4 4 4 2 3" xfId="17315" xr:uid="{00000000-0005-0000-0000-00000D480000}"/>
    <cellStyle name="Normal 2 4 4 4 3" xfId="17316" xr:uid="{00000000-0005-0000-0000-00000E480000}"/>
    <cellStyle name="Normal 2 4 4 4 4" xfId="17317" xr:uid="{00000000-0005-0000-0000-00000F480000}"/>
    <cellStyle name="Normal 2 4 4 4 5" xfId="17318" xr:uid="{00000000-0005-0000-0000-000010480000}"/>
    <cellStyle name="Normal 2 4 4 5" xfId="17319" xr:uid="{00000000-0005-0000-0000-000011480000}"/>
    <cellStyle name="Normal 2 4 4 5 2" xfId="17320" xr:uid="{00000000-0005-0000-0000-000012480000}"/>
    <cellStyle name="Normal 2 4 4 5 2 2" xfId="17321" xr:uid="{00000000-0005-0000-0000-000013480000}"/>
    <cellStyle name="Normal 2 4 4 5 2 3" xfId="17322" xr:uid="{00000000-0005-0000-0000-000014480000}"/>
    <cellStyle name="Normal 2 4 4 5 3" xfId="17323" xr:uid="{00000000-0005-0000-0000-000015480000}"/>
    <cellStyle name="Normal 2 4 4 5 4" xfId="17324" xr:uid="{00000000-0005-0000-0000-000016480000}"/>
    <cellStyle name="Normal 2 4 4 6" xfId="17325" xr:uid="{00000000-0005-0000-0000-000017480000}"/>
    <cellStyle name="Normal 2 4 4 6 2" xfId="17326" xr:uid="{00000000-0005-0000-0000-000018480000}"/>
    <cellStyle name="Normal 2 4 4 6 3" xfId="17327" xr:uid="{00000000-0005-0000-0000-000019480000}"/>
    <cellStyle name="Normal 2 4 4 7" xfId="17328" xr:uid="{00000000-0005-0000-0000-00001A480000}"/>
    <cellStyle name="Normal 2 4 4 7 2" xfId="17329" xr:uid="{00000000-0005-0000-0000-00001B480000}"/>
    <cellStyle name="Normal 2 4 4 8" xfId="17330" xr:uid="{00000000-0005-0000-0000-00001C480000}"/>
    <cellStyle name="Normal 2 4 4 9" xfId="17331" xr:uid="{00000000-0005-0000-0000-00001D480000}"/>
    <cellStyle name="Normal 2 4 5" xfId="17332" xr:uid="{00000000-0005-0000-0000-00001E480000}"/>
    <cellStyle name="Normal 2 4 5 2" xfId="17333" xr:uid="{00000000-0005-0000-0000-00001F480000}"/>
    <cellStyle name="Normal 2 4 5 2 2" xfId="17334" xr:uid="{00000000-0005-0000-0000-000020480000}"/>
    <cellStyle name="Normal 2 4 5 2 2 2" xfId="17335" xr:uid="{00000000-0005-0000-0000-000021480000}"/>
    <cellStyle name="Normal 2 4 5 2 2 3" xfId="17336" xr:uid="{00000000-0005-0000-0000-000022480000}"/>
    <cellStyle name="Normal 2 4 5 2 2 4" xfId="17337" xr:uid="{00000000-0005-0000-0000-000023480000}"/>
    <cellStyle name="Normal 2 4 5 2 3" xfId="17338" xr:uid="{00000000-0005-0000-0000-000024480000}"/>
    <cellStyle name="Normal 2 4 5 2 3 2" xfId="17339" xr:uid="{00000000-0005-0000-0000-000025480000}"/>
    <cellStyle name="Normal 2 4 5 2 3 3" xfId="17340" xr:uid="{00000000-0005-0000-0000-000026480000}"/>
    <cellStyle name="Normal 2 4 5 2 4" xfId="17341" xr:uid="{00000000-0005-0000-0000-000027480000}"/>
    <cellStyle name="Normal 2 4 5 2 4 2" xfId="17342" xr:uid="{00000000-0005-0000-0000-000028480000}"/>
    <cellStyle name="Normal 2 4 5 2 4 3" xfId="17343" xr:uid="{00000000-0005-0000-0000-000029480000}"/>
    <cellStyle name="Normal 2 4 5 2 5" xfId="17344" xr:uid="{00000000-0005-0000-0000-00002A480000}"/>
    <cellStyle name="Normal 2 4 5 2 5 2" xfId="17345" xr:uid="{00000000-0005-0000-0000-00002B480000}"/>
    <cellStyle name="Normal 2 4 5 2 6" xfId="17346" xr:uid="{00000000-0005-0000-0000-00002C480000}"/>
    <cellStyle name="Normal 2 4 5 2 7" xfId="17347" xr:uid="{00000000-0005-0000-0000-00002D480000}"/>
    <cellStyle name="Normal 2 4 5 3" xfId="17348" xr:uid="{00000000-0005-0000-0000-00002E480000}"/>
    <cellStyle name="Normal 2 4 5 3 2" xfId="17349" xr:uid="{00000000-0005-0000-0000-00002F480000}"/>
    <cellStyle name="Normal 2 4 5 3 2 2" xfId="17350" xr:uid="{00000000-0005-0000-0000-000030480000}"/>
    <cellStyle name="Normal 2 4 5 3 2 3" xfId="17351" xr:uid="{00000000-0005-0000-0000-000031480000}"/>
    <cellStyle name="Normal 2 4 5 3 3" xfId="17352" xr:uid="{00000000-0005-0000-0000-000032480000}"/>
    <cellStyle name="Normal 2 4 5 3 4" xfId="17353" xr:uid="{00000000-0005-0000-0000-000033480000}"/>
    <cellStyle name="Normal 2 4 5 3 5" xfId="17354" xr:uid="{00000000-0005-0000-0000-000034480000}"/>
    <cellStyle name="Normal 2 4 5 4" xfId="17355" xr:uid="{00000000-0005-0000-0000-000035480000}"/>
    <cellStyle name="Normal 2 4 5 4 2" xfId="17356" xr:uid="{00000000-0005-0000-0000-000036480000}"/>
    <cellStyle name="Normal 2 4 5 4 2 2" xfId="17357" xr:uid="{00000000-0005-0000-0000-000037480000}"/>
    <cellStyle name="Normal 2 4 5 4 2 3" xfId="17358" xr:uid="{00000000-0005-0000-0000-000038480000}"/>
    <cellStyle name="Normal 2 4 5 4 3" xfId="17359" xr:uid="{00000000-0005-0000-0000-000039480000}"/>
    <cellStyle name="Normal 2 4 5 4 4" xfId="17360" xr:uid="{00000000-0005-0000-0000-00003A480000}"/>
    <cellStyle name="Normal 2 4 5 5" xfId="17361" xr:uid="{00000000-0005-0000-0000-00003B480000}"/>
    <cellStyle name="Normal 2 4 5 5 2" xfId="17362" xr:uid="{00000000-0005-0000-0000-00003C480000}"/>
    <cellStyle name="Normal 2 4 5 5 3" xfId="17363" xr:uid="{00000000-0005-0000-0000-00003D480000}"/>
    <cellStyle name="Normal 2 4 5 6" xfId="17364" xr:uid="{00000000-0005-0000-0000-00003E480000}"/>
    <cellStyle name="Normal 2 4 5 6 2" xfId="17365" xr:uid="{00000000-0005-0000-0000-00003F480000}"/>
    <cellStyle name="Normal 2 4 5 7" xfId="17366" xr:uid="{00000000-0005-0000-0000-000040480000}"/>
    <cellStyle name="Normal 2 4 5 8" xfId="17367" xr:uid="{00000000-0005-0000-0000-000041480000}"/>
    <cellStyle name="Normal 2 4 6" xfId="17368" xr:uid="{00000000-0005-0000-0000-000042480000}"/>
    <cellStyle name="Normal 2 4 6 2" xfId="17369" xr:uid="{00000000-0005-0000-0000-000043480000}"/>
    <cellStyle name="Normal 2 4 6 2 2" xfId="17370" xr:uid="{00000000-0005-0000-0000-000044480000}"/>
    <cellStyle name="Normal 2 4 6 2 2 2" xfId="17371" xr:uid="{00000000-0005-0000-0000-000045480000}"/>
    <cellStyle name="Normal 2 4 6 2 3" xfId="17372" xr:uid="{00000000-0005-0000-0000-000046480000}"/>
    <cellStyle name="Normal 2 4 6 2 4" xfId="17373" xr:uid="{00000000-0005-0000-0000-000047480000}"/>
    <cellStyle name="Normal 2 4 6 3" xfId="17374" xr:uid="{00000000-0005-0000-0000-000048480000}"/>
    <cellStyle name="Normal 2 4 6 3 2" xfId="17375" xr:uid="{00000000-0005-0000-0000-000049480000}"/>
    <cellStyle name="Normal 2 4 6 3 3" xfId="17376" xr:uid="{00000000-0005-0000-0000-00004A480000}"/>
    <cellStyle name="Normal 2 4 6 3 4" xfId="17377" xr:uid="{00000000-0005-0000-0000-00004B480000}"/>
    <cellStyle name="Normal 2 4 6 4" xfId="17378" xr:uid="{00000000-0005-0000-0000-00004C480000}"/>
    <cellStyle name="Normal 2 4 6 4 2" xfId="17379" xr:uid="{00000000-0005-0000-0000-00004D480000}"/>
    <cellStyle name="Normal 2 4 6 4 3" xfId="17380" xr:uid="{00000000-0005-0000-0000-00004E480000}"/>
    <cellStyle name="Normal 2 4 6 5" xfId="17381" xr:uid="{00000000-0005-0000-0000-00004F480000}"/>
    <cellStyle name="Normal 2 4 6 5 2" xfId="17382" xr:uid="{00000000-0005-0000-0000-000050480000}"/>
    <cellStyle name="Normal 2 4 6 6" xfId="17383" xr:uid="{00000000-0005-0000-0000-000051480000}"/>
    <cellStyle name="Normal 2 4 6 7" xfId="17384" xr:uid="{00000000-0005-0000-0000-000052480000}"/>
    <cellStyle name="Normal 2 4 7" xfId="17385" xr:uid="{00000000-0005-0000-0000-000053480000}"/>
    <cellStyle name="Normal 2 4 7 2" xfId="17386" xr:uid="{00000000-0005-0000-0000-000054480000}"/>
    <cellStyle name="Normal 2 4 7 2 2" xfId="17387" xr:uid="{00000000-0005-0000-0000-000055480000}"/>
    <cellStyle name="Normal 2 4 7 2 2 2" xfId="17388" xr:uid="{00000000-0005-0000-0000-000056480000}"/>
    <cellStyle name="Normal 2 4 7 2 3" xfId="17389" xr:uid="{00000000-0005-0000-0000-000057480000}"/>
    <cellStyle name="Normal 2 4 7 2 4" xfId="17390" xr:uid="{00000000-0005-0000-0000-000058480000}"/>
    <cellStyle name="Normal 2 4 7 3" xfId="17391" xr:uid="{00000000-0005-0000-0000-000059480000}"/>
    <cellStyle name="Normal 2 4 7 3 2" xfId="17392" xr:uid="{00000000-0005-0000-0000-00005A480000}"/>
    <cellStyle name="Normal 2 4 7 4" xfId="17393" xr:uid="{00000000-0005-0000-0000-00005B480000}"/>
    <cellStyle name="Normal 2 4 7 5" xfId="17394" xr:uid="{00000000-0005-0000-0000-00005C480000}"/>
    <cellStyle name="Normal 2 4 8" xfId="17395" xr:uid="{00000000-0005-0000-0000-00005D480000}"/>
    <cellStyle name="Normal 2 4 8 2" xfId="17396" xr:uid="{00000000-0005-0000-0000-00005E480000}"/>
    <cellStyle name="Normal 2 4 8 2 2" xfId="17397" xr:uid="{00000000-0005-0000-0000-00005F480000}"/>
    <cellStyle name="Normal 2 4 8 2 3" xfId="17398" xr:uid="{00000000-0005-0000-0000-000060480000}"/>
    <cellStyle name="Normal 2 4 8 2 4" xfId="17399" xr:uid="{00000000-0005-0000-0000-000061480000}"/>
    <cellStyle name="Normal 2 4 8 3" xfId="17400" xr:uid="{00000000-0005-0000-0000-000062480000}"/>
    <cellStyle name="Normal 2 4 8 4" xfId="17401" xr:uid="{00000000-0005-0000-0000-000063480000}"/>
    <cellStyle name="Normal 2 4 8 5" xfId="17402" xr:uid="{00000000-0005-0000-0000-000064480000}"/>
    <cellStyle name="Normal 2 4 9" xfId="17403" xr:uid="{00000000-0005-0000-0000-000065480000}"/>
    <cellStyle name="Normal 2 4 9 2" xfId="17404" xr:uid="{00000000-0005-0000-0000-000066480000}"/>
    <cellStyle name="Normal 2 4 9 2 2" xfId="17405" xr:uid="{00000000-0005-0000-0000-000067480000}"/>
    <cellStyle name="Normal 2 4 9 3" xfId="17406" xr:uid="{00000000-0005-0000-0000-000068480000}"/>
    <cellStyle name="Normal 2 4 9 4" xfId="17407" xr:uid="{00000000-0005-0000-0000-000069480000}"/>
    <cellStyle name="Normal 2 4_Nota 22" xfId="17408" xr:uid="{00000000-0005-0000-0000-00006A480000}"/>
    <cellStyle name="Normal 2 40" xfId="17409" xr:uid="{00000000-0005-0000-0000-00006B480000}"/>
    <cellStyle name="Normal 2 40 2" xfId="43530" xr:uid="{00000000-0005-0000-0000-00006C480000}"/>
    <cellStyle name="Normal 2 41" xfId="17410" xr:uid="{00000000-0005-0000-0000-00006D480000}"/>
    <cellStyle name="Normal 2 42" xfId="35938" xr:uid="{00000000-0005-0000-0000-00006E480000}"/>
    <cellStyle name="Normal 2 5" xfId="17411" xr:uid="{00000000-0005-0000-0000-00006F480000}"/>
    <cellStyle name="Normal 2 5 10" xfId="17412" xr:uid="{00000000-0005-0000-0000-000070480000}"/>
    <cellStyle name="Normal 2 5 10 2" xfId="17413" xr:uid="{00000000-0005-0000-0000-000071480000}"/>
    <cellStyle name="Normal 2 5 11" xfId="17414" xr:uid="{00000000-0005-0000-0000-000072480000}"/>
    <cellStyle name="Normal 2 5 11 2" xfId="17415" xr:uid="{00000000-0005-0000-0000-000073480000}"/>
    <cellStyle name="Normal 2 5 12" xfId="17416" xr:uid="{00000000-0005-0000-0000-000074480000}"/>
    <cellStyle name="Normal 2 5 12 2" xfId="17417" xr:uid="{00000000-0005-0000-0000-000075480000}"/>
    <cellStyle name="Normal 2 5 13" xfId="17418" xr:uid="{00000000-0005-0000-0000-000076480000}"/>
    <cellStyle name="Normal 2 5 13 2" xfId="17419" xr:uid="{00000000-0005-0000-0000-000077480000}"/>
    <cellStyle name="Normal 2 5 14" xfId="17420" xr:uid="{00000000-0005-0000-0000-000078480000}"/>
    <cellStyle name="Normal 2 5 15" xfId="17421" xr:uid="{00000000-0005-0000-0000-000079480000}"/>
    <cellStyle name="Normal 2 5 16" xfId="17422" xr:uid="{00000000-0005-0000-0000-00007A480000}"/>
    <cellStyle name="Normal 2 5 17" xfId="35965" xr:uid="{00000000-0005-0000-0000-00007B480000}"/>
    <cellStyle name="Normal 2 5 18" xfId="43519" xr:uid="{00000000-0005-0000-0000-00007C480000}"/>
    <cellStyle name="Normal 2 5 2" xfId="17423" xr:uid="{00000000-0005-0000-0000-00007D480000}"/>
    <cellStyle name="Normal 2 5 2 10" xfId="17424" xr:uid="{00000000-0005-0000-0000-00007E480000}"/>
    <cellStyle name="Normal 2 5 2 10 2" xfId="17425" xr:uid="{00000000-0005-0000-0000-00007F480000}"/>
    <cellStyle name="Normal 2 5 2 11" xfId="17426" xr:uid="{00000000-0005-0000-0000-000080480000}"/>
    <cellStyle name="Normal 2 5 2 11 2" xfId="17427" xr:uid="{00000000-0005-0000-0000-000081480000}"/>
    <cellStyle name="Normal 2 5 2 12" xfId="17428" xr:uid="{00000000-0005-0000-0000-000082480000}"/>
    <cellStyle name="Normal 2 5 2 13" xfId="17429" xr:uid="{00000000-0005-0000-0000-000083480000}"/>
    <cellStyle name="Normal 2 5 2 14" xfId="17430" xr:uid="{00000000-0005-0000-0000-000084480000}"/>
    <cellStyle name="Normal 2 5 2 15" xfId="36201" xr:uid="{00000000-0005-0000-0000-000085480000}"/>
    <cellStyle name="Normal 2 5 2 16" xfId="43552" xr:uid="{00000000-0005-0000-0000-000086480000}"/>
    <cellStyle name="Normal 2 5 2 2" xfId="17431" xr:uid="{00000000-0005-0000-0000-000087480000}"/>
    <cellStyle name="Normal 2 5 2 2 2" xfId="17432" xr:uid="{00000000-0005-0000-0000-000088480000}"/>
    <cellStyle name="Normal 2 5 2 3" xfId="17433" xr:uid="{00000000-0005-0000-0000-000089480000}"/>
    <cellStyle name="Normal 2 5 2 3 2" xfId="17434" xr:uid="{00000000-0005-0000-0000-00008A480000}"/>
    <cellStyle name="Normal 2 5 2 4" xfId="17435" xr:uid="{00000000-0005-0000-0000-00008B480000}"/>
    <cellStyle name="Normal 2 5 2 4 2" xfId="17436" xr:uid="{00000000-0005-0000-0000-00008C480000}"/>
    <cellStyle name="Normal 2 5 2 5" xfId="17437" xr:uid="{00000000-0005-0000-0000-00008D480000}"/>
    <cellStyle name="Normal 2 5 2 5 2" xfId="17438" xr:uid="{00000000-0005-0000-0000-00008E480000}"/>
    <cellStyle name="Normal 2 5 2 6" xfId="17439" xr:uid="{00000000-0005-0000-0000-00008F480000}"/>
    <cellStyle name="Normal 2 5 2 6 2" xfId="17440" xr:uid="{00000000-0005-0000-0000-000090480000}"/>
    <cellStyle name="Normal 2 5 2 7" xfId="17441" xr:uid="{00000000-0005-0000-0000-000091480000}"/>
    <cellStyle name="Normal 2 5 2 7 2" xfId="17442" xr:uid="{00000000-0005-0000-0000-000092480000}"/>
    <cellStyle name="Normal 2 5 2 8" xfId="17443" xr:uid="{00000000-0005-0000-0000-000093480000}"/>
    <cellStyle name="Normal 2 5 2 8 2" xfId="17444" xr:uid="{00000000-0005-0000-0000-000094480000}"/>
    <cellStyle name="Normal 2 5 2 9" xfId="17445" xr:uid="{00000000-0005-0000-0000-000095480000}"/>
    <cellStyle name="Normal 2 5 2 9 2" xfId="17446" xr:uid="{00000000-0005-0000-0000-000096480000}"/>
    <cellStyle name="Normal 2 5 3" xfId="17447" xr:uid="{00000000-0005-0000-0000-000097480000}"/>
    <cellStyle name="Normal 2 5 3 2" xfId="17448" xr:uid="{00000000-0005-0000-0000-000098480000}"/>
    <cellStyle name="Normal 2 5 3 2 2" xfId="17449" xr:uid="{00000000-0005-0000-0000-000099480000}"/>
    <cellStyle name="Normal 2 5 3 3" xfId="17450" xr:uid="{00000000-0005-0000-0000-00009A480000}"/>
    <cellStyle name="Normal 2 5 3 4" xfId="17451" xr:uid="{00000000-0005-0000-0000-00009B480000}"/>
    <cellStyle name="Normal 2 5 4" xfId="17452" xr:uid="{00000000-0005-0000-0000-00009C480000}"/>
    <cellStyle name="Normal 2 5 4 2" xfId="17453" xr:uid="{00000000-0005-0000-0000-00009D480000}"/>
    <cellStyle name="Normal 2 5 4 2 2" xfId="17454" xr:uid="{00000000-0005-0000-0000-00009E480000}"/>
    <cellStyle name="Normal 2 5 4 3" xfId="17455" xr:uid="{00000000-0005-0000-0000-00009F480000}"/>
    <cellStyle name="Normal 2 5 5" xfId="17456" xr:uid="{00000000-0005-0000-0000-0000A0480000}"/>
    <cellStyle name="Normal 2 5 5 2" xfId="17457" xr:uid="{00000000-0005-0000-0000-0000A1480000}"/>
    <cellStyle name="Normal 2 5 5 2 2" xfId="17458" xr:uid="{00000000-0005-0000-0000-0000A2480000}"/>
    <cellStyle name="Normal 2 5 5 3" xfId="17459" xr:uid="{00000000-0005-0000-0000-0000A3480000}"/>
    <cellStyle name="Normal 2 5 6" xfId="17460" xr:uid="{00000000-0005-0000-0000-0000A4480000}"/>
    <cellStyle name="Normal 2 5 6 2" xfId="17461" xr:uid="{00000000-0005-0000-0000-0000A5480000}"/>
    <cellStyle name="Normal 2 5 7" xfId="17462" xr:uid="{00000000-0005-0000-0000-0000A6480000}"/>
    <cellStyle name="Normal 2 5 7 2" xfId="17463" xr:uid="{00000000-0005-0000-0000-0000A7480000}"/>
    <cellStyle name="Normal 2 5 7 2 2" xfId="17464" xr:uid="{00000000-0005-0000-0000-0000A8480000}"/>
    <cellStyle name="Normal 2 5 7 3" xfId="17465" xr:uid="{00000000-0005-0000-0000-0000A9480000}"/>
    <cellStyle name="Normal 2 5 8" xfId="17466" xr:uid="{00000000-0005-0000-0000-0000AA480000}"/>
    <cellStyle name="Normal 2 5 8 2" xfId="17467" xr:uid="{00000000-0005-0000-0000-0000AB480000}"/>
    <cellStyle name="Normal 2 5 9" xfId="17468" xr:uid="{00000000-0005-0000-0000-0000AC480000}"/>
    <cellStyle name="Normal 2 5 9 2" xfId="17469" xr:uid="{00000000-0005-0000-0000-0000AD480000}"/>
    <cellStyle name="Normal 2 6" xfId="17470" xr:uid="{00000000-0005-0000-0000-0000AE480000}"/>
    <cellStyle name="Normal 2 6 10" xfId="17471" xr:uid="{00000000-0005-0000-0000-0000AF480000}"/>
    <cellStyle name="Normal 2 6 10 2" xfId="17472" xr:uid="{00000000-0005-0000-0000-0000B0480000}"/>
    <cellStyle name="Normal 2 6 11" xfId="17473" xr:uid="{00000000-0005-0000-0000-0000B1480000}"/>
    <cellStyle name="Normal 2 6 11 2" xfId="17474" xr:uid="{00000000-0005-0000-0000-0000B2480000}"/>
    <cellStyle name="Normal 2 6 12" xfId="17475" xr:uid="{00000000-0005-0000-0000-0000B3480000}"/>
    <cellStyle name="Normal 2 6 12 2" xfId="17476" xr:uid="{00000000-0005-0000-0000-0000B4480000}"/>
    <cellStyle name="Normal 2 6 13" xfId="17477" xr:uid="{00000000-0005-0000-0000-0000B5480000}"/>
    <cellStyle name="Normal 2 6 13 2" xfId="17478" xr:uid="{00000000-0005-0000-0000-0000B6480000}"/>
    <cellStyle name="Normal 2 6 14" xfId="17479" xr:uid="{00000000-0005-0000-0000-0000B7480000}"/>
    <cellStyle name="Normal 2 6 15" xfId="17480" xr:uid="{00000000-0005-0000-0000-0000B8480000}"/>
    <cellStyle name="Normal 2 6 16" xfId="17481" xr:uid="{00000000-0005-0000-0000-0000B9480000}"/>
    <cellStyle name="Normal 2 6 17" xfId="35966" xr:uid="{00000000-0005-0000-0000-0000BA480000}"/>
    <cellStyle name="Normal 2 6 18" xfId="43522" xr:uid="{00000000-0005-0000-0000-0000BB480000}"/>
    <cellStyle name="Normal 2 6 2" xfId="17482" xr:uid="{00000000-0005-0000-0000-0000BC480000}"/>
    <cellStyle name="Normal 2 6 2 10" xfId="17483" xr:uid="{00000000-0005-0000-0000-0000BD480000}"/>
    <cellStyle name="Normal 2 6 2 10 2" xfId="17484" xr:uid="{00000000-0005-0000-0000-0000BE480000}"/>
    <cellStyle name="Normal 2 6 2 11" xfId="17485" xr:uid="{00000000-0005-0000-0000-0000BF480000}"/>
    <cellStyle name="Normal 2 6 2 11 2" xfId="17486" xr:uid="{00000000-0005-0000-0000-0000C0480000}"/>
    <cellStyle name="Normal 2 6 2 12" xfId="17487" xr:uid="{00000000-0005-0000-0000-0000C1480000}"/>
    <cellStyle name="Normal 2 6 2 13" xfId="17488" xr:uid="{00000000-0005-0000-0000-0000C2480000}"/>
    <cellStyle name="Normal 2 6 2 14" xfId="17489" xr:uid="{00000000-0005-0000-0000-0000C3480000}"/>
    <cellStyle name="Normal 2 6 2 15" xfId="36202" xr:uid="{00000000-0005-0000-0000-0000C4480000}"/>
    <cellStyle name="Normal 2 6 2 16" xfId="43556" xr:uid="{00000000-0005-0000-0000-0000C5480000}"/>
    <cellStyle name="Normal 2 6 2 2" xfId="17490" xr:uid="{00000000-0005-0000-0000-0000C6480000}"/>
    <cellStyle name="Normal 2 6 2 2 2" xfId="17491" xr:uid="{00000000-0005-0000-0000-0000C7480000}"/>
    <cellStyle name="Normal 2 6 2 3" xfId="17492" xr:uid="{00000000-0005-0000-0000-0000C8480000}"/>
    <cellStyle name="Normal 2 6 2 3 2" xfId="17493" xr:uid="{00000000-0005-0000-0000-0000C9480000}"/>
    <cellStyle name="Normal 2 6 2 4" xfId="17494" xr:uid="{00000000-0005-0000-0000-0000CA480000}"/>
    <cellStyle name="Normal 2 6 2 4 2" xfId="17495" xr:uid="{00000000-0005-0000-0000-0000CB480000}"/>
    <cellStyle name="Normal 2 6 2 5" xfId="17496" xr:uid="{00000000-0005-0000-0000-0000CC480000}"/>
    <cellStyle name="Normal 2 6 2 5 2" xfId="17497" xr:uid="{00000000-0005-0000-0000-0000CD480000}"/>
    <cellStyle name="Normal 2 6 2 6" xfId="17498" xr:uid="{00000000-0005-0000-0000-0000CE480000}"/>
    <cellStyle name="Normal 2 6 2 6 2" xfId="17499" xr:uid="{00000000-0005-0000-0000-0000CF480000}"/>
    <cellStyle name="Normal 2 6 2 7" xfId="17500" xr:uid="{00000000-0005-0000-0000-0000D0480000}"/>
    <cellStyle name="Normal 2 6 2 7 2" xfId="17501" xr:uid="{00000000-0005-0000-0000-0000D1480000}"/>
    <cellStyle name="Normal 2 6 2 8" xfId="17502" xr:uid="{00000000-0005-0000-0000-0000D2480000}"/>
    <cellStyle name="Normal 2 6 2 8 2" xfId="17503" xr:uid="{00000000-0005-0000-0000-0000D3480000}"/>
    <cellStyle name="Normal 2 6 2 9" xfId="17504" xr:uid="{00000000-0005-0000-0000-0000D4480000}"/>
    <cellStyle name="Normal 2 6 2 9 2" xfId="17505" xr:uid="{00000000-0005-0000-0000-0000D5480000}"/>
    <cellStyle name="Normal 2 6 3" xfId="17506" xr:uid="{00000000-0005-0000-0000-0000D6480000}"/>
    <cellStyle name="Normal 2 6 3 2" xfId="17507" xr:uid="{00000000-0005-0000-0000-0000D7480000}"/>
    <cellStyle name="Normal 2 6 3 2 2" xfId="17508" xr:uid="{00000000-0005-0000-0000-0000D8480000}"/>
    <cellStyle name="Normal 2 6 3 3" xfId="17509" xr:uid="{00000000-0005-0000-0000-0000D9480000}"/>
    <cellStyle name="Normal 2 6 3 4" xfId="17510" xr:uid="{00000000-0005-0000-0000-0000DA480000}"/>
    <cellStyle name="Normal 2 6 4" xfId="17511" xr:uid="{00000000-0005-0000-0000-0000DB480000}"/>
    <cellStyle name="Normal 2 6 4 2" xfId="17512" xr:uid="{00000000-0005-0000-0000-0000DC480000}"/>
    <cellStyle name="Normal 2 6 4 2 2" xfId="17513" xr:uid="{00000000-0005-0000-0000-0000DD480000}"/>
    <cellStyle name="Normal 2 6 4 3" xfId="17514" xr:uid="{00000000-0005-0000-0000-0000DE480000}"/>
    <cellStyle name="Normal 2 6 5" xfId="17515" xr:uid="{00000000-0005-0000-0000-0000DF480000}"/>
    <cellStyle name="Normal 2 6 5 2" xfId="17516" xr:uid="{00000000-0005-0000-0000-0000E0480000}"/>
    <cellStyle name="Normal 2 6 5 2 2" xfId="17517" xr:uid="{00000000-0005-0000-0000-0000E1480000}"/>
    <cellStyle name="Normal 2 6 5 3" xfId="17518" xr:uid="{00000000-0005-0000-0000-0000E2480000}"/>
    <cellStyle name="Normal 2 6 6" xfId="17519" xr:uid="{00000000-0005-0000-0000-0000E3480000}"/>
    <cellStyle name="Normal 2 6 6 2" xfId="17520" xr:uid="{00000000-0005-0000-0000-0000E4480000}"/>
    <cellStyle name="Normal 2 6 7" xfId="17521" xr:uid="{00000000-0005-0000-0000-0000E5480000}"/>
    <cellStyle name="Normal 2 6 7 2" xfId="17522" xr:uid="{00000000-0005-0000-0000-0000E6480000}"/>
    <cellStyle name="Normal 2 6 7 2 2" xfId="17523" xr:uid="{00000000-0005-0000-0000-0000E7480000}"/>
    <cellStyle name="Normal 2 6 7 3" xfId="17524" xr:uid="{00000000-0005-0000-0000-0000E8480000}"/>
    <cellStyle name="Normal 2 6 8" xfId="17525" xr:uid="{00000000-0005-0000-0000-0000E9480000}"/>
    <cellStyle name="Normal 2 6 8 2" xfId="17526" xr:uid="{00000000-0005-0000-0000-0000EA480000}"/>
    <cellStyle name="Normal 2 6 9" xfId="17527" xr:uid="{00000000-0005-0000-0000-0000EB480000}"/>
    <cellStyle name="Normal 2 6 9 2" xfId="17528" xr:uid="{00000000-0005-0000-0000-0000EC480000}"/>
    <cellStyle name="Normal 2 7" xfId="17529" xr:uid="{00000000-0005-0000-0000-0000ED480000}"/>
    <cellStyle name="Normal 2 7 10" xfId="17530" xr:uid="{00000000-0005-0000-0000-0000EE480000}"/>
    <cellStyle name="Normal 2 7 10 2" xfId="17531" xr:uid="{00000000-0005-0000-0000-0000EF480000}"/>
    <cellStyle name="Normal 2 7 10 2 2" xfId="17532" xr:uid="{00000000-0005-0000-0000-0000F0480000}"/>
    <cellStyle name="Normal 2 7 10 3" xfId="17533" xr:uid="{00000000-0005-0000-0000-0000F1480000}"/>
    <cellStyle name="Normal 2 7 11" xfId="17534" xr:uid="{00000000-0005-0000-0000-0000F2480000}"/>
    <cellStyle name="Normal 2 7 11 2" xfId="17535" xr:uid="{00000000-0005-0000-0000-0000F3480000}"/>
    <cellStyle name="Normal 2 7 11 3" xfId="17536" xr:uid="{00000000-0005-0000-0000-0000F4480000}"/>
    <cellStyle name="Normal 2 7 12" xfId="17537" xr:uid="{00000000-0005-0000-0000-0000F5480000}"/>
    <cellStyle name="Normal 2 7 13" xfId="17538" xr:uid="{00000000-0005-0000-0000-0000F6480000}"/>
    <cellStyle name="Normal 2 7 14" xfId="17539" xr:uid="{00000000-0005-0000-0000-0000F7480000}"/>
    <cellStyle name="Normal 2 7 15" xfId="35968" xr:uid="{00000000-0005-0000-0000-0000F8480000}"/>
    <cellStyle name="Normal 2 7 16" xfId="43557" xr:uid="{00000000-0005-0000-0000-0000F9480000}"/>
    <cellStyle name="Normal 2 7 2" xfId="17540" xr:uid="{00000000-0005-0000-0000-0000FA480000}"/>
    <cellStyle name="Normal 2 7 2 10" xfId="17541" xr:uid="{00000000-0005-0000-0000-0000FB480000}"/>
    <cellStyle name="Normal 2 7 2 10 2" xfId="17542" xr:uid="{00000000-0005-0000-0000-0000FC480000}"/>
    <cellStyle name="Normal 2 7 2 11" xfId="17543" xr:uid="{00000000-0005-0000-0000-0000FD480000}"/>
    <cellStyle name="Normal 2 7 2 11 2" xfId="17544" xr:uid="{00000000-0005-0000-0000-0000FE480000}"/>
    <cellStyle name="Normal 2 7 2 12" xfId="17545" xr:uid="{00000000-0005-0000-0000-0000FF480000}"/>
    <cellStyle name="Normal 2 7 2 13" xfId="17546" xr:uid="{00000000-0005-0000-0000-000000490000}"/>
    <cellStyle name="Normal 2 7 2 14" xfId="17547" xr:uid="{00000000-0005-0000-0000-000001490000}"/>
    <cellStyle name="Normal 2 7 2 15" xfId="17548" xr:uid="{00000000-0005-0000-0000-000002490000}"/>
    <cellStyle name="Normal 2 7 2 16" xfId="36203" xr:uid="{00000000-0005-0000-0000-000003490000}"/>
    <cellStyle name="Normal 2 7 2 2" xfId="17549" xr:uid="{00000000-0005-0000-0000-000004490000}"/>
    <cellStyle name="Normal 2 7 2 2 2" xfId="17550" xr:uid="{00000000-0005-0000-0000-000005490000}"/>
    <cellStyle name="Normal 2 7 2 2 2 2" xfId="17551" xr:uid="{00000000-0005-0000-0000-000006490000}"/>
    <cellStyle name="Normal 2 7 2 2 2 2 2" xfId="17552" xr:uid="{00000000-0005-0000-0000-000007490000}"/>
    <cellStyle name="Normal 2 7 2 2 2 2 2 2" xfId="17553" xr:uid="{00000000-0005-0000-0000-000008490000}"/>
    <cellStyle name="Normal 2 7 2 2 2 2 2 3" xfId="17554" xr:uid="{00000000-0005-0000-0000-000009490000}"/>
    <cellStyle name="Normal 2 7 2 2 2 2 3" xfId="17555" xr:uid="{00000000-0005-0000-0000-00000A490000}"/>
    <cellStyle name="Normal 2 7 2 2 2 2 3 2" xfId="17556" xr:uid="{00000000-0005-0000-0000-00000B490000}"/>
    <cellStyle name="Normal 2 7 2 2 2 2 3 3" xfId="17557" xr:uid="{00000000-0005-0000-0000-00000C490000}"/>
    <cellStyle name="Normal 2 7 2 2 2 2 4" xfId="17558" xr:uid="{00000000-0005-0000-0000-00000D490000}"/>
    <cellStyle name="Normal 2 7 2 2 2 2 4 2" xfId="17559" xr:uid="{00000000-0005-0000-0000-00000E490000}"/>
    <cellStyle name="Normal 2 7 2 2 2 2 4 3" xfId="17560" xr:uid="{00000000-0005-0000-0000-00000F490000}"/>
    <cellStyle name="Normal 2 7 2 2 2 2 5" xfId="17561" xr:uid="{00000000-0005-0000-0000-000010490000}"/>
    <cellStyle name="Normal 2 7 2 2 2 2 5 2" xfId="17562" xr:uid="{00000000-0005-0000-0000-000011490000}"/>
    <cellStyle name="Normal 2 7 2 2 2 2 6" xfId="17563" xr:uid="{00000000-0005-0000-0000-000012490000}"/>
    <cellStyle name="Normal 2 7 2 2 2 3" xfId="17564" xr:uid="{00000000-0005-0000-0000-000013490000}"/>
    <cellStyle name="Normal 2 7 2 2 2 3 2" xfId="17565" xr:uid="{00000000-0005-0000-0000-000014490000}"/>
    <cellStyle name="Normal 2 7 2 2 2 3 2 2" xfId="17566" xr:uid="{00000000-0005-0000-0000-000015490000}"/>
    <cellStyle name="Normal 2 7 2 2 2 3 2 3" xfId="17567" xr:uid="{00000000-0005-0000-0000-000016490000}"/>
    <cellStyle name="Normal 2 7 2 2 2 3 3" xfId="17568" xr:uid="{00000000-0005-0000-0000-000017490000}"/>
    <cellStyle name="Normal 2 7 2 2 2 3 4" xfId="17569" xr:uid="{00000000-0005-0000-0000-000018490000}"/>
    <cellStyle name="Normal 2 7 2 2 2 4" xfId="17570" xr:uid="{00000000-0005-0000-0000-000019490000}"/>
    <cellStyle name="Normal 2 7 2 2 2 4 2" xfId="17571" xr:uid="{00000000-0005-0000-0000-00001A490000}"/>
    <cellStyle name="Normal 2 7 2 2 2 4 2 2" xfId="17572" xr:uid="{00000000-0005-0000-0000-00001B490000}"/>
    <cellStyle name="Normal 2 7 2 2 2 4 2 3" xfId="17573" xr:uid="{00000000-0005-0000-0000-00001C490000}"/>
    <cellStyle name="Normal 2 7 2 2 2 4 3" xfId="17574" xr:uid="{00000000-0005-0000-0000-00001D490000}"/>
    <cellStyle name="Normal 2 7 2 2 2 4 4" xfId="17575" xr:uid="{00000000-0005-0000-0000-00001E490000}"/>
    <cellStyle name="Normal 2 7 2 2 2 5" xfId="17576" xr:uid="{00000000-0005-0000-0000-00001F490000}"/>
    <cellStyle name="Normal 2 7 2 2 2 5 2" xfId="17577" xr:uid="{00000000-0005-0000-0000-000020490000}"/>
    <cellStyle name="Normal 2 7 2 2 2 5 3" xfId="17578" xr:uid="{00000000-0005-0000-0000-000021490000}"/>
    <cellStyle name="Normal 2 7 2 2 2 6" xfId="17579" xr:uid="{00000000-0005-0000-0000-000022490000}"/>
    <cellStyle name="Normal 2 7 2 2 2 6 2" xfId="17580" xr:uid="{00000000-0005-0000-0000-000023490000}"/>
    <cellStyle name="Normal 2 7 2 2 2 7" xfId="17581" xr:uid="{00000000-0005-0000-0000-000024490000}"/>
    <cellStyle name="Normal 2 7 2 2 2 8" xfId="17582" xr:uid="{00000000-0005-0000-0000-000025490000}"/>
    <cellStyle name="Normal 2 7 2 2 3" xfId="17583" xr:uid="{00000000-0005-0000-0000-000026490000}"/>
    <cellStyle name="Normal 2 7 2 2 3 2" xfId="17584" xr:uid="{00000000-0005-0000-0000-000027490000}"/>
    <cellStyle name="Normal 2 7 2 2 3 2 2" xfId="17585" xr:uid="{00000000-0005-0000-0000-000028490000}"/>
    <cellStyle name="Normal 2 7 2 2 3 2 3" xfId="17586" xr:uid="{00000000-0005-0000-0000-000029490000}"/>
    <cellStyle name="Normal 2 7 2 2 3 3" xfId="17587" xr:uid="{00000000-0005-0000-0000-00002A490000}"/>
    <cellStyle name="Normal 2 7 2 2 3 3 2" xfId="17588" xr:uid="{00000000-0005-0000-0000-00002B490000}"/>
    <cellStyle name="Normal 2 7 2 2 3 3 3" xfId="17589" xr:uid="{00000000-0005-0000-0000-00002C490000}"/>
    <cellStyle name="Normal 2 7 2 2 3 4" xfId="17590" xr:uid="{00000000-0005-0000-0000-00002D490000}"/>
    <cellStyle name="Normal 2 7 2 2 3 4 2" xfId="17591" xr:uid="{00000000-0005-0000-0000-00002E490000}"/>
    <cellStyle name="Normal 2 7 2 2 3 4 3" xfId="17592" xr:uid="{00000000-0005-0000-0000-00002F490000}"/>
    <cellStyle name="Normal 2 7 2 2 3 5" xfId="17593" xr:uid="{00000000-0005-0000-0000-000030490000}"/>
    <cellStyle name="Normal 2 7 2 2 3 5 2" xfId="17594" xr:uid="{00000000-0005-0000-0000-000031490000}"/>
    <cellStyle name="Normal 2 7 2 2 3 6" xfId="17595" xr:uid="{00000000-0005-0000-0000-000032490000}"/>
    <cellStyle name="Normal 2 7 2 2 4" xfId="17596" xr:uid="{00000000-0005-0000-0000-000033490000}"/>
    <cellStyle name="Normal 2 7 2 2 4 2" xfId="17597" xr:uid="{00000000-0005-0000-0000-000034490000}"/>
    <cellStyle name="Normal 2 7 2 2 4 2 2" xfId="17598" xr:uid="{00000000-0005-0000-0000-000035490000}"/>
    <cellStyle name="Normal 2 7 2 2 4 2 3" xfId="17599" xr:uid="{00000000-0005-0000-0000-000036490000}"/>
    <cellStyle name="Normal 2 7 2 2 4 3" xfId="17600" xr:uid="{00000000-0005-0000-0000-000037490000}"/>
    <cellStyle name="Normal 2 7 2 2 4 4" xfId="17601" xr:uid="{00000000-0005-0000-0000-000038490000}"/>
    <cellStyle name="Normal 2 7 2 2 5" xfId="17602" xr:uid="{00000000-0005-0000-0000-000039490000}"/>
    <cellStyle name="Normal 2 7 2 2 5 2" xfId="17603" xr:uid="{00000000-0005-0000-0000-00003A490000}"/>
    <cellStyle name="Normal 2 7 2 2 5 2 2" xfId="17604" xr:uid="{00000000-0005-0000-0000-00003B490000}"/>
    <cellStyle name="Normal 2 7 2 2 5 2 3" xfId="17605" xr:uid="{00000000-0005-0000-0000-00003C490000}"/>
    <cellStyle name="Normal 2 7 2 2 5 3" xfId="17606" xr:uid="{00000000-0005-0000-0000-00003D490000}"/>
    <cellStyle name="Normal 2 7 2 2 5 4" xfId="17607" xr:uid="{00000000-0005-0000-0000-00003E490000}"/>
    <cellStyle name="Normal 2 7 2 2 6" xfId="17608" xr:uid="{00000000-0005-0000-0000-00003F490000}"/>
    <cellStyle name="Normal 2 7 2 2 6 2" xfId="17609" xr:uid="{00000000-0005-0000-0000-000040490000}"/>
    <cellStyle name="Normal 2 7 2 2 6 3" xfId="17610" xr:uid="{00000000-0005-0000-0000-000041490000}"/>
    <cellStyle name="Normal 2 7 2 2 7" xfId="17611" xr:uid="{00000000-0005-0000-0000-000042490000}"/>
    <cellStyle name="Normal 2 7 2 2 7 2" xfId="17612" xr:uid="{00000000-0005-0000-0000-000043490000}"/>
    <cellStyle name="Normal 2 7 2 2 8" xfId="17613" xr:uid="{00000000-0005-0000-0000-000044490000}"/>
    <cellStyle name="Normal 2 7 2 2 9" xfId="17614" xr:uid="{00000000-0005-0000-0000-000045490000}"/>
    <cellStyle name="Normal 2 7 2 3" xfId="17615" xr:uid="{00000000-0005-0000-0000-000046490000}"/>
    <cellStyle name="Normal 2 7 2 3 2" xfId="17616" xr:uid="{00000000-0005-0000-0000-000047490000}"/>
    <cellStyle name="Normal 2 7 2 3 2 2" xfId="17617" xr:uid="{00000000-0005-0000-0000-000048490000}"/>
    <cellStyle name="Normal 2 7 2 3 2 2 2" xfId="17618" xr:uid="{00000000-0005-0000-0000-000049490000}"/>
    <cellStyle name="Normal 2 7 2 3 2 2 3" xfId="17619" xr:uid="{00000000-0005-0000-0000-00004A490000}"/>
    <cellStyle name="Normal 2 7 2 3 2 3" xfId="17620" xr:uid="{00000000-0005-0000-0000-00004B490000}"/>
    <cellStyle name="Normal 2 7 2 3 2 3 2" xfId="17621" xr:uid="{00000000-0005-0000-0000-00004C490000}"/>
    <cellStyle name="Normal 2 7 2 3 2 3 3" xfId="17622" xr:uid="{00000000-0005-0000-0000-00004D490000}"/>
    <cellStyle name="Normal 2 7 2 3 2 4" xfId="17623" xr:uid="{00000000-0005-0000-0000-00004E490000}"/>
    <cellStyle name="Normal 2 7 2 3 2 4 2" xfId="17624" xr:uid="{00000000-0005-0000-0000-00004F490000}"/>
    <cellStyle name="Normal 2 7 2 3 2 4 3" xfId="17625" xr:uid="{00000000-0005-0000-0000-000050490000}"/>
    <cellStyle name="Normal 2 7 2 3 2 5" xfId="17626" xr:uid="{00000000-0005-0000-0000-000051490000}"/>
    <cellStyle name="Normal 2 7 2 3 2 5 2" xfId="17627" xr:uid="{00000000-0005-0000-0000-000052490000}"/>
    <cellStyle name="Normal 2 7 2 3 2 6" xfId="17628" xr:uid="{00000000-0005-0000-0000-000053490000}"/>
    <cellStyle name="Normal 2 7 2 3 2 7" xfId="17629" xr:uid="{00000000-0005-0000-0000-000054490000}"/>
    <cellStyle name="Normal 2 7 2 3 3" xfId="17630" xr:uid="{00000000-0005-0000-0000-000055490000}"/>
    <cellStyle name="Normal 2 7 2 3 3 2" xfId="17631" xr:uid="{00000000-0005-0000-0000-000056490000}"/>
    <cellStyle name="Normal 2 7 2 3 3 2 2" xfId="17632" xr:uid="{00000000-0005-0000-0000-000057490000}"/>
    <cellStyle name="Normal 2 7 2 3 3 2 3" xfId="17633" xr:uid="{00000000-0005-0000-0000-000058490000}"/>
    <cellStyle name="Normal 2 7 2 3 3 3" xfId="17634" xr:uid="{00000000-0005-0000-0000-000059490000}"/>
    <cellStyle name="Normal 2 7 2 3 3 4" xfId="17635" xr:uid="{00000000-0005-0000-0000-00005A490000}"/>
    <cellStyle name="Normal 2 7 2 3 4" xfId="17636" xr:uid="{00000000-0005-0000-0000-00005B490000}"/>
    <cellStyle name="Normal 2 7 2 3 4 2" xfId="17637" xr:uid="{00000000-0005-0000-0000-00005C490000}"/>
    <cellStyle name="Normal 2 7 2 3 4 2 2" xfId="17638" xr:uid="{00000000-0005-0000-0000-00005D490000}"/>
    <cellStyle name="Normal 2 7 2 3 4 2 3" xfId="17639" xr:uid="{00000000-0005-0000-0000-00005E490000}"/>
    <cellStyle name="Normal 2 7 2 3 4 3" xfId="17640" xr:uid="{00000000-0005-0000-0000-00005F490000}"/>
    <cellStyle name="Normal 2 7 2 3 4 4" xfId="17641" xr:uid="{00000000-0005-0000-0000-000060490000}"/>
    <cellStyle name="Normal 2 7 2 3 5" xfId="17642" xr:uid="{00000000-0005-0000-0000-000061490000}"/>
    <cellStyle name="Normal 2 7 2 3 5 2" xfId="17643" xr:uid="{00000000-0005-0000-0000-000062490000}"/>
    <cellStyle name="Normal 2 7 2 3 5 3" xfId="17644" xr:uid="{00000000-0005-0000-0000-000063490000}"/>
    <cellStyle name="Normal 2 7 2 3 6" xfId="17645" xr:uid="{00000000-0005-0000-0000-000064490000}"/>
    <cellStyle name="Normal 2 7 2 3 6 2" xfId="17646" xr:uid="{00000000-0005-0000-0000-000065490000}"/>
    <cellStyle name="Normal 2 7 2 3 7" xfId="17647" xr:uid="{00000000-0005-0000-0000-000066490000}"/>
    <cellStyle name="Normal 2 7 2 3 8" xfId="17648" xr:uid="{00000000-0005-0000-0000-000067490000}"/>
    <cellStyle name="Normal 2 7 2 4" xfId="17649" xr:uid="{00000000-0005-0000-0000-000068490000}"/>
    <cellStyle name="Normal 2 7 2 4 2" xfId="17650" xr:uid="{00000000-0005-0000-0000-000069490000}"/>
    <cellStyle name="Normal 2 7 2 4 2 2" xfId="17651" xr:uid="{00000000-0005-0000-0000-00006A490000}"/>
    <cellStyle name="Normal 2 7 2 4 2 3" xfId="17652" xr:uid="{00000000-0005-0000-0000-00006B490000}"/>
    <cellStyle name="Normal 2 7 2 4 2 4" xfId="17653" xr:uid="{00000000-0005-0000-0000-00006C490000}"/>
    <cellStyle name="Normal 2 7 2 4 3" xfId="17654" xr:uid="{00000000-0005-0000-0000-00006D490000}"/>
    <cellStyle name="Normal 2 7 2 4 3 2" xfId="17655" xr:uid="{00000000-0005-0000-0000-00006E490000}"/>
    <cellStyle name="Normal 2 7 2 4 3 3" xfId="17656" xr:uid="{00000000-0005-0000-0000-00006F490000}"/>
    <cellStyle name="Normal 2 7 2 4 4" xfId="17657" xr:uid="{00000000-0005-0000-0000-000070490000}"/>
    <cellStyle name="Normal 2 7 2 4 4 2" xfId="17658" xr:uid="{00000000-0005-0000-0000-000071490000}"/>
    <cellStyle name="Normal 2 7 2 4 4 3" xfId="17659" xr:uid="{00000000-0005-0000-0000-000072490000}"/>
    <cellStyle name="Normal 2 7 2 4 5" xfId="17660" xr:uid="{00000000-0005-0000-0000-000073490000}"/>
    <cellStyle name="Normal 2 7 2 4 5 2" xfId="17661" xr:uid="{00000000-0005-0000-0000-000074490000}"/>
    <cellStyle name="Normal 2 7 2 4 6" xfId="17662" xr:uid="{00000000-0005-0000-0000-000075490000}"/>
    <cellStyle name="Normal 2 7 2 4 7" xfId="17663" xr:uid="{00000000-0005-0000-0000-000076490000}"/>
    <cellStyle name="Normal 2 7 2 5" xfId="17664" xr:uid="{00000000-0005-0000-0000-000077490000}"/>
    <cellStyle name="Normal 2 7 2 5 2" xfId="17665" xr:uid="{00000000-0005-0000-0000-000078490000}"/>
    <cellStyle name="Normal 2 7 2 5 2 2" xfId="17666" xr:uid="{00000000-0005-0000-0000-000079490000}"/>
    <cellStyle name="Normal 2 7 2 5 2 3" xfId="17667" xr:uid="{00000000-0005-0000-0000-00007A490000}"/>
    <cellStyle name="Normal 2 7 2 5 2 4" xfId="17668" xr:uid="{00000000-0005-0000-0000-00007B490000}"/>
    <cellStyle name="Normal 2 7 2 5 3" xfId="17669" xr:uid="{00000000-0005-0000-0000-00007C490000}"/>
    <cellStyle name="Normal 2 7 2 5 4" xfId="17670" xr:uid="{00000000-0005-0000-0000-00007D490000}"/>
    <cellStyle name="Normal 2 7 2 5 5" xfId="17671" xr:uid="{00000000-0005-0000-0000-00007E490000}"/>
    <cellStyle name="Normal 2 7 2 6" xfId="17672" xr:uid="{00000000-0005-0000-0000-00007F490000}"/>
    <cellStyle name="Normal 2 7 2 6 2" xfId="17673" xr:uid="{00000000-0005-0000-0000-000080490000}"/>
    <cellStyle name="Normal 2 7 2 6 2 2" xfId="17674" xr:uid="{00000000-0005-0000-0000-000081490000}"/>
    <cellStyle name="Normal 2 7 2 6 2 3" xfId="17675" xr:uid="{00000000-0005-0000-0000-000082490000}"/>
    <cellStyle name="Normal 2 7 2 6 2 4" xfId="17676" xr:uid="{00000000-0005-0000-0000-000083490000}"/>
    <cellStyle name="Normal 2 7 2 6 3" xfId="17677" xr:uid="{00000000-0005-0000-0000-000084490000}"/>
    <cellStyle name="Normal 2 7 2 6 4" xfId="17678" xr:uid="{00000000-0005-0000-0000-000085490000}"/>
    <cellStyle name="Normal 2 7 2 6 5" xfId="17679" xr:uid="{00000000-0005-0000-0000-000086490000}"/>
    <cellStyle name="Normal 2 7 2 7" xfId="17680" xr:uid="{00000000-0005-0000-0000-000087490000}"/>
    <cellStyle name="Normal 2 7 2 7 2" xfId="17681" xr:uid="{00000000-0005-0000-0000-000088490000}"/>
    <cellStyle name="Normal 2 7 2 7 2 2" xfId="17682" xr:uid="{00000000-0005-0000-0000-000089490000}"/>
    <cellStyle name="Normal 2 7 2 7 3" xfId="17683" xr:uid="{00000000-0005-0000-0000-00008A490000}"/>
    <cellStyle name="Normal 2 7 2 7 4" xfId="17684" xr:uid="{00000000-0005-0000-0000-00008B490000}"/>
    <cellStyle name="Normal 2 7 2 8" xfId="17685" xr:uid="{00000000-0005-0000-0000-00008C490000}"/>
    <cellStyle name="Normal 2 7 2 8 2" xfId="17686" xr:uid="{00000000-0005-0000-0000-00008D490000}"/>
    <cellStyle name="Normal 2 7 2 8 2 2" xfId="17687" xr:uid="{00000000-0005-0000-0000-00008E490000}"/>
    <cellStyle name="Normal 2 7 2 8 3" xfId="17688" xr:uid="{00000000-0005-0000-0000-00008F490000}"/>
    <cellStyle name="Normal 2 7 2 9" xfId="17689" xr:uid="{00000000-0005-0000-0000-000090490000}"/>
    <cellStyle name="Normal 2 7 2 9 2" xfId="17690" xr:uid="{00000000-0005-0000-0000-000091490000}"/>
    <cellStyle name="Normal 2 7 2 9 3" xfId="17691" xr:uid="{00000000-0005-0000-0000-000092490000}"/>
    <cellStyle name="Normal 2 7 3" xfId="17692" xr:uid="{00000000-0005-0000-0000-000093490000}"/>
    <cellStyle name="Normal 2 7 3 10" xfId="17693" xr:uid="{00000000-0005-0000-0000-000094490000}"/>
    <cellStyle name="Normal 2 7 3 2" xfId="17694" xr:uid="{00000000-0005-0000-0000-000095490000}"/>
    <cellStyle name="Normal 2 7 3 2 2" xfId="17695" xr:uid="{00000000-0005-0000-0000-000096490000}"/>
    <cellStyle name="Normal 2 7 3 2 2 2" xfId="17696" xr:uid="{00000000-0005-0000-0000-000097490000}"/>
    <cellStyle name="Normal 2 7 3 2 2 2 2" xfId="17697" xr:uid="{00000000-0005-0000-0000-000098490000}"/>
    <cellStyle name="Normal 2 7 3 2 2 2 2 2" xfId="17698" xr:uid="{00000000-0005-0000-0000-000099490000}"/>
    <cellStyle name="Normal 2 7 3 2 2 2 2 3" xfId="17699" xr:uid="{00000000-0005-0000-0000-00009A490000}"/>
    <cellStyle name="Normal 2 7 3 2 2 2 3" xfId="17700" xr:uid="{00000000-0005-0000-0000-00009B490000}"/>
    <cellStyle name="Normal 2 7 3 2 2 2 3 2" xfId="17701" xr:uid="{00000000-0005-0000-0000-00009C490000}"/>
    <cellStyle name="Normal 2 7 3 2 2 2 3 3" xfId="17702" xr:uid="{00000000-0005-0000-0000-00009D490000}"/>
    <cellStyle name="Normal 2 7 3 2 2 2 4" xfId="17703" xr:uid="{00000000-0005-0000-0000-00009E490000}"/>
    <cellStyle name="Normal 2 7 3 2 2 2 4 2" xfId="17704" xr:uid="{00000000-0005-0000-0000-00009F490000}"/>
    <cellStyle name="Normal 2 7 3 2 2 2 4 3" xfId="17705" xr:uid="{00000000-0005-0000-0000-0000A0490000}"/>
    <cellStyle name="Normal 2 7 3 2 2 2 5" xfId="17706" xr:uid="{00000000-0005-0000-0000-0000A1490000}"/>
    <cellStyle name="Normal 2 7 3 2 2 2 5 2" xfId="17707" xr:uid="{00000000-0005-0000-0000-0000A2490000}"/>
    <cellStyle name="Normal 2 7 3 2 2 2 6" xfId="17708" xr:uid="{00000000-0005-0000-0000-0000A3490000}"/>
    <cellStyle name="Normal 2 7 3 2 2 3" xfId="17709" xr:uid="{00000000-0005-0000-0000-0000A4490000}"/>
    <cellStyle name="Normal 2 7 3 2 2 3 2" xfId="17710" xr:uid="{00000000-0005-0000-0000-0000A5490000}"/>
    <cellStyle name="Normal 2 7 3 2 2 3 2 2" xfId="17711" xr:uid="{00000000-0005-0000-0000-0000A6490000}"/>
    <cellStyle name="Normal 2 7 3 2 2 3 2 3" xfId="17712" xr:uid="{00000000-0005-0000-0000-0000A7490000}"/>
    <cellStyle name="Normal 2 7 3 2 2 3 3" xfId="17713" xr:uid="{00000000-0005-0000-0000-0000A8490000}"/>
    <cellStyle name="Normal 2 7 3 2 2 3 4" xfId="17714" xr:uid="{00000000-0005-0000-0000-0000A9490000}"/>
    <cellStyle name="Normal 2 7 3 2 2 4" xfId="17715" xr:uid="{00000000-0005-0000-0000-0000AA490000}"/>
    <cellStyle name="Normal 2 7 3 2 2 4 2" xfId="17716" xr:uid="{00000000-0005-0000-0000-0000AB490000}"/>
    <cellStyle name="Normal 2 7 3 2 2 4 2 2" xfId="17717" xr:uid="{00000000-0005-0000-0000-0000AC490000}"/>
    <cellStyle name="Normal 2 7 3 2 2 4 2 3" xfId="17718" xr:uid="{00000000-0005-0000-0000-0000AD490000}"/>
    <cellStyle name="Normal 2 7 3 2 2 4 3" xfId="17719" xr:uid="{00000000-0005-0000-0000-0000AE490000}"/>
    <cellStyle name="Normal 2 7 3 2 2 4 4" xfId="17720" xr:uid="{00000000-0005-0000-0000-0000AF490000}"/>
    <cellStyle name="Normal 2 7 3 2 2 5" xfId="17721" xr:uid="{00000000-0005-0000-0000-0000B0490000}"/>
    <cellStyle name="Normal 2 7 3 2 2 5 2" xfId="17722" xr:uid="{00000000-0005-0000-0000-0000B1490000}"/>
    <cellStyle name="Normal 2 7 3 2 2 5 3" xfId="17723" xr:uid="{00000000-0005-0000-0000-0000B2490000}"/>
    <cellStyle name="Normal 2 7 3 2 2 6" xfId="17724" xr:uid="{00000000-0005-0000-0000-0000B3490000}"/>
    <cellStyle name="Normal 2 7 3 2 2 6 2" xfId="17725" xr:uid="{00000000-0005-0000-0000-0000B4490000}"/>
    <cellStyle name="Normal 2 7 3 2 2 7" xfId="17726" xr:uid="{00000000-0005-0000-0000-0000B5490000}"/>
    <cellStyle name="Normal 2 7 3 2 2 8" xfId="17727" xr:uid="{00000000-0005-0000-0000-0000B6490000}"/>
    <cellStyle name="Normal 2 7 3 2 3" xfId="17728" xr:uid="{00000000-0005-0000-0000-0000B7490000}"/>
    <cellStyle name="Normal 2 7 3 2 3 2" xfId="17729" xr:uid="{00000000-0005-0000-0000-0000B8490000}"/>
    <cellStyle name="Normal 2 7 3 2 3 2 2" xfId="17730" xr:uid="{00000000-0005-0000-0000-0000B9490000}"/>
    <cellStyle name="Normal 2 7 3 2 3 2 3" xfId="17731" xr:uid="{00000000-0005-0000-0000-0000BA490000}"/>
    <cellStyle name="Normal 2 7 3 2 3 3" xfId="17732" xr:uid="{00000000-0005-0000-0000-0000BB490000}"/>
    <cellStyle name="Normal 2 7 3 2 3 3 2" xfId="17733" xr:uid="{00000000-0005-0000-0000-0000BC490000}"/>
    <cellStyle name="Normal 2 7 3 2 3 3 3" xfId="17734" xr:uid="{00000000-0005-0000-0000-0000BD490000}"/>
    <cellStyle name="Normal 2 7 3 2 3 4" xfId="17735" xr:uid="{00000000-0005-0000-0000-0000BE490000}"/>
    <cellStyle name="Normal 2 7 3 2 3 4 2" xfId="17736" xr:uid="{00000000-0005-0000-0000-0000BF490000}"/>
    <cellStyle name="Normal 2 7 3 2 3 4 3" xfId="17737" xr:uid="{00000000-0005-0000-0000-0000C0490000}"/>
    <cellStyle name="Normal 2 7 3 2 3 5" xfId="17738" xr:uid="{00000000-0005-0000-0000-0000C1490000}"/>
    <cellStyle name="Normal 2 7 3 2 3 5 2" xfId="17739" xr:uid="{00000000-0005-0000-0000-0000C2490000}"/>
    <cellStyle name="Normal 2 7 3 2 3 6" xfId="17740" xr:uid="{00000000-0005-0000-0000-0000C3490000}"/>
    <cellStyle name="Normal 2 7 3 2 4" xfId="17741" xr:uid="{00000000-0005-0000-0000-0000C4490000}"/>
    <cellStyle name="Normal 2 7 3 2 4 2" xfId="17742" xr:uid="{00000000-0005-0000-0000-0000C5490000}"/>
    <cellStyle name="Normal 2 7 3 2 4 2 2" xfId="17743" xr:uid="{00000000-0005-0000-0000-0000C6490000}"/>
    <cellStyle name="Normal 2 7 3 2 4 2 3" xfId="17744" xr:uid="{00000000-0005-0000-0000-0000C7490000}"/>
    <cellStyle name="Normal 2 7 3 2 4 3" xfId="17745" xr:uid="{00000000-0005-0000-0000-0000C8490000}"/>
    <cellStyle name="Normal 2 7 3 2 4 4" xfId="17746" xr:uid="{00000000-0005-0000-0000-0000C9490000}"/>
    <cellStyle name="Normal 2 7 3 2 5" xfId="17747" xr:uid="{00000000-0005-0000-0000-0000CA490000}"/>
    <cellStyle name="Normal 2 7 3 2 5 2" xfId="17748" xr:uid="{00000000-0005-0000-0000-0000CB490000}"/>
    <cellStyle name="Normal 2 7 3 2 5 2 2" xfId="17749" xr:uid="{00000000-0005-0000-0000-0000CC490000}"/>
    <cellStyle name="Normal 2 7 3 2 5 2 3" xfId="17750" xr:uid="{00000000-0005-0000-0000-0000CD490000}"/>
    <cellStyle name="Normal 2 7 3 2 5 3" xfId="17751" xr:uid="{00000000-0005-0000-0000-0000CE490000}"/>
    <cellStyle name="Normal 2 7 3 2 5 4" xfId="17752" xr:uid="{00000000-0005-0000-0000-0000CF490000}"/>
    <cellStyle name="Normal 2 7 3 2 6" xfId="17753" xr:uid="{00000000-0005-0000-0000-0000D0490000}"/>
    <cellStyle name="Normal 2 7 3 2 6 2" xfId="17754" xr:uid="{00000000-0005-0000-0000-0000D1490000}"/>
    <cellStyle name="Normal 2 7 3 2 6 3" xfId="17755" xr:uid="{00000000-0005-0000-0000-0000D2490000}"/>
    <cellStyle name="Normal 2 7 3 2 7" xfId="17756" xr:uid="{00000000-0005-0000-0000-0000D3490000}"/>
    <cellStyle name="Normal 2 7 3 2 7 2" xfId="17757" xr:uid="{00000000-0005-0000-0000-0000D4490000}"/>
    <cellStyle name="Normal 2 7 3 2 8" xfId="17758" xr:uid="{00000000-0005-0000-0000-0000D5490000}"/>
    <cellStyle name="Normal 2 7 3 2 9" xfId="17759" xr:uid="{00000000-0005-0000-0000-0000D6490000}"/>
    <cellStyle name="Normal 2 7 3 3" xfId="17760" xr:uid="{00000000-0005-0000-0000-0000D7490000}"/>
    <cellStyle name="Normal 2 7 3 3 2" xfId="17761" xr:uid="{00000000-0005-0000-0000-0000D8490000}"/>
    <cellStyle name="Normal 2 7 3 3 2 2" xfId="17762" xr:uid="{00000000-0005-0000-0000-0000D9490000}"/>
    <cellStyle name="Normal 2 7 3 3 2 2 2" xfId="17763" xr:uid="{00000000-0005-0000-0000-0000DA490000}"/>
    <cellStyle name="Normal 2 7 3 3 2 2 3" xfId="17764" xr:uid="{00000000-0005-0000-0000-0000DB490000}"/>
    <cellStyle name="Normal 2 7 3 3 2 3" xfId="17765" xr:uid="{00000000-0005-0000-0000-0000DC490000}"/>
    <cellStyle name="Normal 2 7 3 3 2 3 2" xfId="17766" xr:uid="{00000000-0005-0000-0000-0000DD490000}"/>
    <cellStyle name="Normal 2 7 3 3 2 3 3" xfId="17767" xr:uid="{00000000-0005-0000-0000-0000DE490000}"/>
    <cellStyle name="Normal 2 7 3 3 2 4" xfId="17768" xr:uid="{00000000-0005-0000-0000-0000DF490000}"/>
    <cellStyle name="Normal 2 7 3 3 2 4 2" xfId="17769" xr:uid="{00000000-0005-0000-0000-0000E0490000}"/>
    <cellStyle name="Normal 2 7 3 3 2 4 3" xfId="17770" xr:uid="{00000000-0005-0000-0000-0000E1490000}"/>
    <cellStyle name="Normal 2 7 3 3 2 5" xfId="17771" xr:uid="{00000000-0005-0000-0000-0000E2490000}"/>
    <cellStyle name="Normal 2 7 3 3 2 5 2" xfId="17772" xr:uid="{00000000-0005-0000-0000-0000E3490000}"/>
    <cellStyle name="Normal 2 7 3 3 2 6" xfId="17773" xr:uid="{00000000-0005-0000-0000-0000E4490000}"/>
    <cellStyle name="Normal 2 7 3 3 3" xfId="17774" xr:uid="{00000000-0005-0000-0000-0000E5490000}"/>
    <cellStyle name="Normal 2 7 3 3 3 2" xfId="17775" xr:uid="{00000000-0005-0000-0000-0000E6490000}"/>
    <cellStyle name="Normal 2 7 3 3 3 2 2" xfId="17776" xr:uid="{00000000-0005-0000-0000-0000E7490000}"/>
    <cellStyle name="Normal 2 7 3 3 3 2 3" xfId="17777" xr:uid="{00000000-0005-0000-0000-0000E8490000}"/>
    <cellStyle name="Normal 2 7 3 3 3 3" xfId="17778" xr:uid="{00000000-0005-0000-0000-0000E9490000}"/>
    <cellStyle name="Normal 2 7 3 3 3 4" xfId="17779" xr:uid="{00000000-0005-0000-0000-0000EA490000}"/>
    <cellStyle name="Normal 2 7 3 3 4" xfId="17780" xr:uid="{00000000-0005-0000-0000-0000EB490000}"/>
    <cellStyle name="Normal 2 7 3 3 4 2" xfId="17781" xr:uid="{00000000-0005-0000-0000-0000EC490000}"/>
    <cellStyle name="Normal 2 7 3 3 4 2 2" xfId="17782" xr:uid="{00000000-0005-0000-0000-0000ED490000}"/>
    <cellStyle name="Normal 2 7 3 3 4 2 3" xfId="17783" xr:uid="{00000000-0005-0000-0000-0000EE490000}"/>
    <cellStyle name="Normal 2 7 3 3 4 3" xfId="17784" xr:uid="{00000000-0005-0000-0000-0000EF490000}"/>
    <cellStyle name="Normal 2 7 3 3 4 4" xfId="17785" xr:uid="{00000000-0005-0000-0000-0000F0490000}"/>
    <cellStyle name="Normal 2 7 3 3 5" xfId="17786" xr:uid="{00000000-0005-0000-0000-0000F1490000}"/>
    <cellStyle name="Normal 2 7 3 3 5 2" xfId="17787" xr:uid="{00000000-0005-0000-0000-0000F2490000}"/>
    <cellStyle name="Normal 2 7 3 3 5 3" xfId="17788" xr:uid="{00000000-0005-0000-0000-0000F3490000}"/>
    <cellStyle name="Normal 2 7 3 3 6" xfId="17789" xr:uid="{00000000-0005-0000-0000-0000F4490000}"/>
    <cellStyle name="Normal 2 7 3 3 6 2" xfId="17790" xr:uid="{00000000-0005-0000-0000-0000F5490000}"/>
    <cellStyle name="Normal 2 7 3 3 7" xfId="17791" xr:uid="{00000000-0005-0000-0000-0000F6490000}"/>
    <cellStyle name="Normal 2 7 3 3 8" xfId="17792" xr:uid="{00000000-0005-0000-0000-0000F7490000}"/>
    <cellStyle name="Normal 2 7 3 4" xfId="17793" xr:uid="{00000000-0005-0000-0000-0000F8490000}"/>
    <cellStyle name="Normal 2 7 3 4 2" xfId="17794" xr:uid="{00000000-0005-0000-0000-0000F9490000}"/>
    <cellStyle name="Normal 2 7 3 4 2 2" xfId="17795" xr:uid="{00000000-0005-0000-0000-0000FA490000}"/>
    <cellStyle name="Normal 2 7 3 4 2 3" xfId="17796" xr:uid="{00000000-0005-0000-0000-0000FB490000}"/>
    <cellStyle name="Normal 2 7 3 4 3" xfId="17797" xr:uid="{00000000-0005-0000-0000-0000FC490000}"/>
    <cellStyle name="Normal 2 7 3 4 3 2" xfId="17798" xr:uid="{00000000-0005-0000-0000-0000FD490000}"/>
    <cellStyle name="Normal 2 7 3 4 3 3" xfId="17799" xr:uid="{00000000-0005-0000-0000-0000FE490000}"/>
    <cellStyle name="Normal 2 7 3 4 4" xfId="17800" xr:uid="{00000000-0005-0000-0000-0000FF490000}"/>
    <cellStyle name="Normal 2 7 3 4 4 2" xfId="17801" xr:uid="{00000000-0005-0000-0000-0000004A0000}"/>
    <cellStyle name="Normal 2 7 3 4 4 3" xfId="17802" xr:uid="{00000000-0005-0000-0000-0000014A0000}"/>
    <cellStyle name="Normal 2 7 3 4 5" xfId="17803" xr:uid="{00000000-0005-0000-0000-0000024A0000}"/>
    <cellStyle name="Normal 2 7 3 4 5 2" xfId="17804" xr:uid="{00000000-0005-0000-0000-0000034A0000}"/>
    <cellStyle name="Normal 2 7 3 4 6" xfId="17805" xr:uid="{00000000-0005-0000-0000-0000044A0000}"/>
    <cellStyle name="Normal 2 7 3 4 7" xfId="17806" xr:uid="{00000000-0005-0000-0000-0000054A0000}"/>
    <cellStyle name="Normal 2 7 3 5" xfId="17807" xr:uid="{00000000-0005-0000-0000-0000064A0000}"/>
    <cellStyle name="Normal 2 7 3 5 2" xfId="17808" xr:uid="{00000000-0005-0000-0000-0000074A0000}"/>
    <cellStyle name="Normal 2 7 3 5 2 2" xfId="17809" xr:uid="{00000000-0005-0000-0000-0000084A0000}"/>
    <cellStyle name="Normal 2 7 3 5 2 3" xfId="17810" xr:uid="{00000000-0005-0000-0000-0000094A0000}"/>
    <cellStyle name="Normal 2 7 3 5 3" xfId="17811" xr:uid="{00000000-0005-0000-0000-00000A4A0000}"/>
    <cellStyle name="Normal 2 7 3 5 4" xfId="17812" xr:uid="{00000000-0005-0000-0000-00000B4A0000}"/>
    <cellStyle name="Normal 2 7 3 6" xfId="17813" xr:uid="{00000000-0005-0000-0000-00000C4A0000}"/>
    <cellStyle name="Normal 2 7 3 6 2" xfId="17814" xr:uid="{00000000-0005-0000-0000-00000D4A0000}"/>
    <cellStyle name="Normal 2 7 3 6 2 2" xfId="17815" xr:uid="{00000000-0005-0000-0000-00000E4A0000}"/>
    <cellStyle name="Normal 2 7 3 6 2 3" xfId="17816" xr:uid="{00000000-0005-0000-0000-00000F4A0000}"/>
    <cellStyle name="Normal 2 7 3 6 3" xfId="17817" xr:uid="{00000000-0005-0000-0000-0000104A0000}"/>
    <cellStyle name="Normal 2 7 3 6 4" xfId="17818" xr:uid="{00000000-0005-0000-0000-0000114A0000}"/>
    <cellStyle name="Normal 2 7 3 7" xfId="17819" xr:uid="{00000000-0005-0000-0000-0000124A0000}"/>
    <cellStyle name="Normal 2 7 3 7 2" xfId="17820" xr:uid="{00000000-0005-0000-0000-0000134A0000}"/>
    <cellStyle name="Normal 2 7 3 7 3" xfId="17821" xr:uid="{00000000-0005-0000-0000-0000144A0000}"/>
    <cellStyle name="Normal 2 7 3 8" xfId="17822" xr:uid="{00000000-0005-0000-0000-0000154A0000}"/>
    <cellStyle name="Normal 2 7 3 8 2" xfId="17823" xr:uid="{00000000-0005-0000-0000-0000164A0000}"/>
    <cellStyle name="Normal 2 7 3 9" xfId="17824" xr:uid="{00000000-0005-0000-0000-0000174A0000}"/>
    <cellStyle name="Normal 2 7 4" xfId="17825" xr:uid="{00000000-0005-0000-0000-0000184A0000}"/>
    <cellStyle name="Normal 2 7 4 2" xfId="17826" xr:uid="{00000000-0005-0000-0000-0000194A0000}"/>
    <cellStyle name="Normal 2 7 4 2 2" xfId="17827" xr:uid="{00000000-0005-0000-0000-00001A4A0000}"/>
    <cellStyle name="Normal 2 7 4 2 2 2" xfId="17828" xr:uid="{00000000-0005-0000-0000-00001B4A0000}"/>
    <cellStyle name="Normal 2 7 4 2 2 2 2" xfId="17829" xr:uid="{00000000-0005-0000-0000-00001C4A0000}"/>
    <cellStyle name="Normal 2 7 4 2 2 2 3" xfId="17830" xr:uid="{00000000-0005-0000-0000-00001D4A0000}"/>
    <cellStyle name="Normal 2 7 4 2 2 3" xfId="17831" xr:uid="{00000000-0005-0000-0000-00001E4A0000}"/>
    <cellStyle name="Normal 2 7 4 2 2 3 2" xfId="17832" xr:uid="{00000000-0005-0000-0000-00001F4A0000}"/>
    <cellStyle name="Normal 2 7 4 2 2 3 3" xfId="17833" xr:uid="{00000000-0005-0000-0000-0000204A0000}"/>
    <cellStyle name="Normal 2 7 4 2 2 4" xfId="17834" xr:uid="{00000000-0005-0000-0000-0000214A0000}"/>
    <cellStyle name="Normal 2 7 4 2 2 4 2" xfId="17835" xr:uid="{00000000-0005-0000-0000-0000224A0000}"/>
    <cellStyle name="Normal 2 7 4 2 2 4 3" xfId="17836" xr:uid="{00000000-0005-0000-0000-0000234A0000}"/>
    <cellStyle name="Normal 2 7 4 2 2 5" xfId="17837" xr:uid="{00000000-0005-0000-0000-0000244A0000}"/>
    <cellStyle name="Normal 2 7 4 2 2 5 2" xfId="17838" xr:uid="{00000000-0005-0000-0000-0000254A0000}"/>
    <cellStyle name="Normal 2 7 4 2 2 6" xfId="17839" xr:uid="{00000000-0005-0000-0000-0000264A0000}"/>
    <cellStyle name="Normal 2 7 4 2 2 7" xfId="17840" xr:uid="{00000000-0005-0000-0000-0000274A0000}"/>
    <cellStyle name="Normal 2 7 4 2 3" xfId="17841" xr:uid="{00000000-0005-0000-0000-0000284A0000}"/>
    <cellStyle name="Normal 2 7 4 2 3 2" xfId="17842" xr:uid="{00000000-0005-0000-0000-0000294A0000}"/>
    <cellStyle name="Normal 2 7 4 2 3 2 2" xfId="17843" xr:uid="{00000000-0005-0000-0000-00002A4A0000}"/>
    <cellStyle name="Normal 2 7 4 2 3 2 3" xfId="17844" xr:uid="{00000000-0005-0000-0000-00002B4A0000}"/>
    <cellStyle name="Normal 2 7 4 2 3 3" xfId="17845" xr:uid="{00000000-0005-0000-0000-00002C4A0000}"/>
    <cellStyle name="Normal 2 7 4 2 3 4" xfId="17846" xr:uid="{00000000-0005-0000-0000-00002D4A0000}"/>
    <cellStyle name="Normal 2 7 4 2 4" xfId="17847" xr:uid="{00000000-0005-0000-0000-00002E4A0000}"/>
    <cellStyle name="Normal 2 7 4 2 4 2" xfId="17848" xr:uid="{00000000-0005-0000-0000-00002F4A0000}"/>
    <cellStyle name="Normal 2 7 4 2 4 2 2" xfId="17849" xr:uid="{00000000-0005-0000-0000-0000304A0000}"/>
    <cellStyle name="Normal 2 7 4 2 4 2 3" xfId="17850" xr:uid="{00000000-0005-0000-0000-0000314A0000}"/>
    <cellStyle name="Normal 2 7 4 2 4 3" xfId="17851" xr:uid="{00000000-0005-0000-0000-0000324A0000}"/>
    <cellStyle name="Normal 2 7 4 2 4 4" xfId="17852" xr:uid="{00000000-0005-0000-0000-0000334A0000}"/>
    <cellStyle name="Normal 2 7 4 2 5" xfId="17853" xr:uid="{00000000-0005-0000-0000-0000344A0000}"/>
    <cellStyle name="Normal 2 7 4 2 5 2" xfId="17854" xr:uid="{00000000-0005-0000-0000-0000354A0000}"/>
    <cellStyle name="Normal 2 7 4 2 5 3" xfId="17855" xr:uid="{00000000-0005-0000-0000-0000364A0000}"/>
    <cellStyle name="Normal 2 7 4 2 6" xfId="17856" xr:uid="{00000000-0005-0000-0000-0000374A0000}"/>
    <cellStyle name="Normal 2 7 4 2 6 2" xfId="17857" xr:uid="{00000000-0005-0000-0000-0000384A0000}"/>
    <cellStyle name="Normal 2 7 4 2 7" xfId="17858" xr:uid="{00000000-0005-0000-0000-0000394A0000}"/>
    <cellStyle name="Normal 2 7 4 2 8" xfId="17859" xr:uid="{00000000-0005-0000-0000-00003A4A0000}"/>
    <cellStyle name="Normal 2 7 4 3" xfId="17860" xr:uid="{00000000-0005-0000-0000-00003B4A0000}"/>
    <cellStyle name="Normal 2 7 4 3 2" xfId="17861" xr:uid="{00000000-0005-0000-0000-00003C4A0000}"/>
    <cellStyle name="Normal 2 7 4 3 2 2" xfId="17862" xr:uid="{00000000-0005-0000-0000-00003D4A0000}"/>
    <cellStyle name="Normal 2 7 4 3 2 3" xfId="17863" xr:uid="{00000000-0005-0000-0000-00003E4A0000}"/>
    <cellStyle name="Normal 2 7 4 3 3" xfId="17864" xr:uid="{00000000-0005-0000-0000-00003F4A0000}"/>
    <cellStyle name="Normal 2 7 4 3 3 2" xfId="17865" xr:uid="{00000000-0005-0000-0000-0000404A0000}"/>
    <cellStyle name="Normal 2 7 4 3 3 3" xfId="17866" xr:uid="{00000000-0005-0000-0000-0000414A0000}"/>
    <cellStyle name="Normal 2 7 4 3 4" xfId="17867" xr:uid="{00000000-0005-0000-0000-0000424A0000}"/>
    <cellStyle name="Normal 2 7 4 3 4 2" xfId="17868" xr:uid="{00000000-0005-0000-0000-0000434A0000}"/>
    <cellStyle name="Normal 2 7 4 3 4 3" xfId="17869" xr:uid="{00000000-0005-0000-0000-0000444A0000}"/>
    <cellStyle name="Normal 2 7 4 3 5" xfId="17870" xr:uid="{00000000-0005-0000-0000-0000454A0000}"/>
    <cellStyle name="Normal 2 7 4 3 5 2" xfId="17871" xr:uid="{00000000-0005-0000-0000-0000464A0000}"/>
    <cellStyle name="Normal 2 7 4 3 6" xfId="17872" xr:uid="{00000000-0005-0000-0000-0000474A0000}"/>
    <cellStyle name="Normal 2 7 4 3 7" xfId="17873" xr:uid="{00000000-0005-0000-0000-0000484A0000}"/>
    <cellStyle name="Normal 2 7 4 4" xfId="17874" xr:uid="{00000000-0005-0000-0000-0000494A0000}"/>
    <cellStyle name="Normal 2 7 4 4 2" xfId="17875" xr:uid="{00000000-0005-0000-0000-00004A4A0000}"/>
    <cellStyle name="Normal 2 7 4 4 2 2" xfId="17876" xr:uid="{00000000-0005-0000-0000-00004B4A0000}"/>
    <cellStyle name="Normal 2 7 4 4 2 3" xfId="17877" xr:uid="{00000000-0005-0000-0000-00004C4A0000}"/>
    <cellStyle name="Normal 2 7 4 4 3" xfId="17878" xr:uid="{00000000-0005-0000-0000-00004D4A0000}"/>
    <cellStyle name="Normal 2 7 4 4 4" xfId="17879" xr:uid="{00000000-0005-0000-0000-00004E4A0000}"/>
    <cellStyle name="Normal 2 7 4 4 5" xfId="17880" xr:uid="{00000000-0005-0000-0000-00004F4A0000}"/>
    <cellStyle name="Normal 2 7 4 5" xfId="17881" xr:uid="{00000000-0005-0000-0000-0000504A0000}"/>
    <cellStyle name="Normal 2 7 4 5 2" xfId="17882" xr:uid="{00000000-0005-0000-0000-0000514A0000}"/>
    <cellStyle name="Normal 2 7 4 5 2 2" xfId="17883" xr:uid="{00000000-0005-0000-0000-0000524A0000}"/>
    <cellStyle name="Normal 2 7 4 5 2 3" xfId="17884" xr:uid="{00000000-0005-0000-0000-0000534A0000}"/>
    <cellStyle name="Normal 2 7 4 5 3" xfId="17885" xr:uid="{00000000-0005-0000-0000-0000544A0000}"/>
    <cellStyle name="Normal 2 7 4 5 4" xfId="17886" xr:uid="{00000000-0005-0000-0000-0000554A0000}"/>
    <cellStyle name="Normal 2 7 4 6" xfId="17887" xr:uid="{00000000-0005-0000-0000-0000564A0000}"/>
    <cellStyle name="Normal 2 7 4 6 2" xfId="17888" xr:uid="{00000000-0005-0000-0000-0000574A0000}"/>
    <cellStyle name="Normal 2 7 4 6 3" xfId="17889" xr:uid="{00000000-0005-0000-0000-0000584A0000}"/>
    <cellStyle name="Normal 2 7 4 7" xfId="17890" xr:uid="{00000000-0005-0000-0000-0000594A0000}"/>
    <cellStyle name="Normal 2 7 4 7 2" xfId="17891" xr:uid="{00000000-0005-0000-0000-00005A4A0000}"/>
    <cellStyle name="Normal 2 7 4 8" xfId="17892" xr:uid="{00000000-0005-0000-0000-00005B4A0000}"/>
    <cellStyle name="Normal 2 7 4 9" xfId="17893" xr:uid="{00000000-0005-0000-0000-00005C4A0000}"/>
    <cellStyle name="Normal 2 7 5" xfId="17894" xr:uid="{00000000-0005-0000-0000-00005D4A0000}"/>
    <cellStyle name="Normal 2 7 5 2" xfId="17895" xr:uid="{00000000-0005-0000-0000-00005E4A0000}"/>
    <cellStyle name="Normal 2 7 5 2 2" xfId="17896" xr:uid="{00000000-0005-0000-0000-00005F4A0000}"/>
    <cellStyle name="Normal 2 7 5 2 2 2" xfId="17897" xr:uid="{00000000-0005-0000-0000-0000604A0000}"/>
    <cellStyle name="Normal 2 7 5 2 2 3" xfId="17898" xr:uid="{00000000-0005-0000-0000-0000614A0000}"/>
    <cellStyle name="Normal 2 7 5 2 2 4" xfId="17899" xr:uid="{00000000-0005-0000-0000-0000624A0000}"/>
    <cellStyle name="Normal 2 7 5 2 3" xfId="17900" xr:uid="{00000000-0005-0000-0000-0000634A0000}"/>
    <cellStyle name="Normal 2 7 5 2 3 2" xfId="17901" xr:uid="{00000000-0005-0000-0000-0000644A0000}"/>
    <cellStyle name="Normal 2 7 5 2 3 3" xfId="17902" xr:uid="{00000000-0005-0000-0000-0000654A0000}"/>
    <cellStyle name="Normal 2 7 5 2 4" xfId="17903" xr:uid="{00000000-0005-0000-0000-0000664A0000}"/>
    <cellStyle name="Normal 2 7 5 2 4 2" xfId="17904" xr:uid="{00000000-0005-0000-0000-0000674A0000}"/>
    <cellStyle name="Normal 2 7 5 2 4 3" xfId="17905" xr:uid="{00000000-0005-0000-0000-0000684A0000}"/>
    <cellStyle name="Normal 2 7 5 2 5" xfId="17906" xr:uid="{00000000-0005-0000-0000-0000694A0000}"/>
    <cellStyle name="Normal 2 7 5 2 5 2" xfId="17907" xr:uid="{00000000-0005-0000-0000-00006A4A0000}"/>
    <cellStyle name="Normal 2 7 5 2 6" xfId="17908" xr:uid="{00000000-0005-0000-0000-00006B4A0000}"/>
    <cellStyle name="Normal 2 7 5 2 7" xfId="17909" xr:uid="{00000000-0005-0000-0000-00006C4A0000}"/>
    <cellStyle name="Normal 2 7 5 3" xfId="17910" xr:uid="{00000000-0005-0000-0000-00006D4A0000}"/>
    <cellStyle name="Normal 2 7 5 3 2" xfId="17911" xr:uid="{00000000-0005-0000-0000-00006E4A0000}"/>
    <cellStyle name="Normal 2 7 5 3 2 2" xfId="17912" xr:uid="{00000000-0005-0000-0000-00006F4A0000}"/>
    <cellStyle name="Normal 2 7 5 3 2 3" xfId="17913" xr:uid="{00000000-0005-0000-0000-0000704A0000}"/>
    <cellStyle name="Normal 2 7 5 3 3" xfId="17914" xr:uid="{00000000-0005-0000-0000-0000714A0000}"/>
    <cellStyle name="Normal 2 7 5 3 4" xfId="17915" xr:uid="{00000000-0005-0000-0000-0000724A0000}"/>
    <cellStyle name="Normal 2 7 5 3 5" xfId="17916" xr:uid="{00000000-0005-0000-0000-0000734A0000}"/>
    <cellStyle name="Normal 2 7 5 4" xfId="17917" xr:uid="{00000000-0005-0000-0000-0000744A0000}"/>
    <cellStyle name="Normal 2 7 5 4 2" xfId="17918" xr:uid="{00000000-0005-0000-0000-0000754A0000}"/>
    <cellStyle name="Normal 2 7 5 4 2 2" xfId="17919" xr:uid="{00000000-0005-0000-0000-0000764A0000}"/>
    <cellStyle name="Normal 2 7 5 4 2 3" xfId="17920" xr:uid="{00000000-0005-0000-0000-0000774A0000}"/>
    <cellStyle name="Normal 2 7 5 4 3" xfId="17921" xr:uid="{00000000-0005-0000-0000-0000784A0000}"/>
    <cellStyle name="Normal 2 7 5 4 4" xfId="17922" xr:uid="{00000000-0005-0000-0000-0000794A0000}"/>
    <cellStyle name="Normal 2 7 5 4 5" xfId="17923" xr:uid="{00000000-0005-0000-0000-00007A4A0000}"/>
    <cellStyle name="Normal 2 7 5 5" xfId="17924" xr:uid="{00000000-0005-0000-0000-00007B4A0000}"/>
    <cellStyle name="Normal 2 7 5 5 2" xfId="17925" xr:uid="{00000000-0005-0000-0000-00007C4A0000}"/>
    <cellStyle name="Normal 2 7 5 5 3" xfId="17926" xr:uid="{00000000-0005-0000-0000-00007D4A0000}"/>
    <cellStyle name="Normal 2 7 5 6" xfId="17927" xr:uid="{00000000-0005-0000-0000-00007E4A0000}"/>
    <cellStyle name="Normal 2 7 5 6 2" xfId="17928" xr:uid="{00000000-0005-0000-0000-00007F4A0000}"/>
    <cellStyle name="Normal 2 7 5 7" xfId="17929" xr:uid="{00000000-0005-0000-0000-0000804A0000}"/>
    <cellStyle name="Normal 2 7 5 8" xfId="17930" xr:uid="{00000000-0005-0000-0000-0000814A0000}"/>
    <cellStyle name="Normal 2 7 6" xfId="17931" xr:uid="{00000000-0005-0000-0000-0000824A0000}"/>
    <cellStyle name="Normal 2 7 6 2" xfId="17932" xr:uid="{00000000-0005-0000-0000-0000834A0000}"/>
    <cellStyle name="Normal 2 7 6 2 2" xfId="17933" xr:uid="{00000000-0005-0000-0000-0000844A0000}"/>
    <cellStyle name="Normal 2 7 6 2 2 2" xfId="17934" xr:uid="{00000000-0005-0000-0000-0000854A0000}"/>
    <cellStyle name="Normal 2 7 6 2 3" xfId="17935" xr:uid="{00000000-0005-0000-0000-0000864A0000}"/>
    <cellStyle name="Normal 2 7 6 2 4" xfId="17936" xr:uid="{00000000-0005-0000-0000-0000874A0000}"/>
    <cellStyle name="Normal 2 7 6 3" xfId="17937" xr:uid="{00000000-0005-0000-0000-0000884A0000}"/>
    <cellStyle name="Normal 2 7 6 3 2" xfId="17938" xr:uid="{00000000-0005-0000-0000-0000894A0000}"/>
    <cellStyle name="Normal 2 7 6 3 3" xfId="17939" xr:uid="{00000000-0005-0000-0000-00008A4A0000}"/>
    <cellStyle name="Normal 2 7 6 3 4" xfId="17940" xr:uid="{00000000-0005-0000-0000-00008B4A0000}"/>
    <cellStyle name="Normal 2 7 6 4" xfId="17941" xr:uid="{00000000-0005-0000-0000-00008C4A0000}"/>
    <cellStyle name="Normal 2 7 6 4 2" xfId="17942" xr:uid="{00000000-0005-0000-0000-00008D4A0000}"/>
    <cellStyle name="Normal 2 7 6 4 3" xfId="17943" xr:uid="{00000000-0005-0000-0000-00008E4A0000}"/>
    <cellStyle name="Normal 2 7 6 4 4" xfId="17944" xr:uid="{00000000-0005-0000-0000-00008F4A0000}"/>
    <cellStyle name="Normal 2 7 6 5" xfId="17945" xr:uid="{00000000-0005-0000-0000-0000904A0000}"/>
    <cellStyle name="Normal 2 7 6 5 2" xfId="17946" xr:uid="{00000000-0005-0000-0000-0000914A0000}"/>
    <cellStyle name="Normal 2 7 6 6" xfId="17947" xr:uid="{00000000-0005-0000-0000-0000924A0000}"/>
    <cellStyle name="Normal 2 7 6 7" xfId="17948" xr:uid="{00000000-0005-0000-0000-0000934A0000}"/>
    <cellStyle name="Normal 2 7 7" xfId="17949" xr:uid="{00000000-0005-0000-0000-0000944A0000}"/>
    <cellStyle name="Normal 2 7 7 2" xfId="17950" xr:uid="{00000000-0005-0000-0000-0000954A0000}"/>
    <cellStyle name="Normal 2 7 7 2 2" xfId="17951" xr:uid="{00000000-0005-0000-0000-0000964A0000}"/>
    <cellStyle name="Normal 2 7 7 2 2 2" xfId="17952" xr:uid="{00000000-0005-0000-0000-0000974A0000}"/>
    <cellStyle name="Normal 2 7 7 2 3" xfId="17953" xr:uid="{00000000-0005-0000-0000-0000984A0000}"/>
    <cellStyle name="Normal 2 7 7 2 4" xfId="17954" xr:uid="{00000000-0005-0000-0000-0000994A0000}"/>
    <cellStyle name="Normal 2 7 7 3" xfId="17955" xr:uid="{00000000-0005-0000-0000-00009A4A0000}"/>
    <cellStyle name="Normal 2 7 7 3 2" xfId="17956" xr:uid="{00000000-0005-0000-0000-00009B4A0000}"/>
    <cellStyle name="Normal 2 7 7 4" xfId="17957" xr:uid="{00000000-0005-0000-0000-00009C4A0000}"/>
    <cellStyle name="Normal 2 7 7 4 2" xfId="17958" xr:uid="{00000000-0005-0000-0000-00009D4A0000}"/>
    <cellStyle name="Normal 2 7 7 5" xfId="17959" xr:uid="{00000000-0005-0000-0000-00009E4A0000}"/>
    <cellStyle name="Normal 2 7 8" xfId="17960" xr:uid="{00000000-0005-0000-0000-00009F4A0000}"/>
    <cellStyle name="Normal 2 7 8 2" xfId="17961" xr:uid="{00000000-0005-0000-0000-0000A04A0000}"/>
    <cellStyle name="Normal 2 7 8 2 2" xfId="17962" xr:uid="{00000000-0005-0000-0000-0000A14A0000}"/>
    <cellStyle name="Normal 2 7 8 2 3" xfId="17963" xr:uid="{00000000-0005-0000-0000-0000A24A0000}"/>
    <cellStyle name="Normal 2 7 8 2 4" xfId="17964" xr:uid="{00000000-0005-0000-0000-0000A34A0000}"/>
    <cellStyle name="Normal 2 7 8 3" xfId="17965" xr:uid="{00000000-0005-0000-0000-0000A44A0000}"/>
    <cellStyle name="Normal 2 7 8 3 2" xfId="17966" xr:uid="{00000000-0005-0000-0000-0000A54A0000}"/>
    <cellStyle name="Normal 2 7 8 4" xfId="17967" xr:uid="{00000000-0005-0000-0000-0000A64A0000}"/>
    <cellStyle name="Normal 2 7 8 5" xfId="17968" xr:uid="{00000000-0005-0000-0000-0000A74A0000}"/>
    <cellStyle name="Normal 2 7 9" xfId="17969" xr:uid="{00000000-0005-0000-0000-0000A84A0000}"/>
    <cellStyle name="Normal 2 7 9 2" xfId="17970" xr:uid="{00000000-0005-0000-0000-0000A94A0000}"/>
    <cellStyle name="Normal 2 7 9 2 2" xfId="17971" xr:uid="{00000000-0005-0000-0000-0000AA4A0000}"/>
    <cellStyle name="Normal 2 7 9 3" xfId="17972" xr:uid="{00000000-0005-0000-0000-0000AB4A0000}"/>
    <cellStyle name="Normal 2 7 9 3 2" xfId="17973" xr:uid="{00000000-0005-0000-0000-0000AC4A0000}"/>
    <cellStyle name="Normal 2 7 9 4" xfId="17974" xr:uid="{00000000-0005-0000-0000-0000AD4A0000}"/>
    <cellStyle name="Normal 2 7_Nota 22" xfId="17975" xr:uid="{00000000-0005-0000-0000-0000AE4A0000}"/>
    <cellStyle name="Normal 2 8" xfId="17976" xr:uid="{00000000-0005-0000-0000-0000AF4A0000}"/>
    <cellStyle name="Normal 2 8 10" xfId="17977" xr:uid="{00000000-0005-0000-0000-0000B04A0000}"/>
    <cellStyle name="Normal 2 8 10 2" xfId="17978" xr:uid="{00000000-0005-0000-0000-0000B14A0000}"/>
    <cellStyle name="Normal 2 8 10 2 2" xfId="17979" xr:uid="{00000000-0005-0000-0000-0000B24A0000}"/>
    <cellStyle name="Normal 2 8 10 3" xfId="17980" xr:uid="{00000000-0005-0000-0000-0000B34A0000}"/>
    <cellStyle name="Normal 2 8 11" xfId="17981" xr:uid="{00000000-0005-0000-0000-0000B44A0000}"/>
    <cellStyle name="Normal 2 8 11 2" xfId="17982" xr:uid="{00000000-0005-0000-0000-0000B54A0000}"/>
    <cellStyle name="Normal 2 8 12" xfId="17983" xr:uid="{00000000-0005-0000-0000-0000B64A0000}"/>
    <cellStyle name="Normal 2 8 13" xfId="17984" xr:uid="{00000000-0005-0000-0000-0000B74A0000}"/>
    <cellStyle name="Normal 2 8 14" xfId="35970" xr:uid="{00000000-0005-0000-0000-0000B84A0000}"/>
    <cellStyle name="Normal 2 8 15" xfId="43558" xr:uid="{00000000-0005-0000-0000-0000B94A0000}"/>
    <cellStyle name="Normal 2 8 2" xfId="17985" xr:uid="{00000000-0005-0000-0000-0000BA4A0000}"/>
    <cellStyle name="Normal 2 8 2 10" xfId="17986" xr:uid="{00000000-0005-0000-0000-0000BB4A0000}"/>
    <cellStyle name="Normal 2 8 2 10 2" xfId="17987" xr:uid="{00000000-0005-0000-0000-0000BC4A0000}"/>
    <cellStyle name="Normal 2 8 2 11" xfId="17988" xr:uid="{00000000-0005-0000-0000-0000BD4A0000}"/>
    <cellStyle name="Normal 2 8 2 12" xfId="17989" xr:uid="{00000000-0005-0000-0000-0000BE4A0000}"/>
    <cellStyle name="Normal 2 8 2 13" xfId="17990" xr:uid="{00000000-0005-0000-0000-0000BF4A0000}"/>
    <cellStyle name="Normal 2 8 2 14" xfId="36204" xr:uid="{00000000-0005-0000-0000-0000C04A0000}"/>
    <cellStyle name="Normal 2 8 2 2" xfId="17991" xr:uid="{00000000-0005-0000-0000-0000C14A0000}"/>
    <cellStyle name="Normal 2 8 2 2 2" xfId="17992" xr:uid="{00000000-0005-0000-0000-0000C24A0000}"/>
    <cellStyle name="Normal 2 8 2 2 2 2" xfId="17993" xr:uid="{00000000-0005-0000-0000-0000C34A0000}"/>
    <cellStyle name="Normal 2 8 2 2 2 2 2" xfId="17994" xr:uid="{00000000-0005-0000-0000-0000C44A0000}"/>
    <cellStyle name="Normal 2 8 2 2 2 2 2 2" xfId="17995" xr:uid="{00000000-0005-0000-0000-0000C54A0000}"/>
    <cellStyle name="Normal 2 8 2 2 2 2 2 3" xfId="17996" xr:uid="{00000000-0005-0000-0000-0000C64A0000}"/>
    <cellStyle name="Normal 2 8 2 2 2 2 3" xfId="17997" xr:uid="{00000000-0005-0000-0000-0000C74A0000}"/>
    <cellStyle name="Normal 2 8 2 2 2 2 3 2" xfId="17998" xr:uid="{00000000-0005-0000-0000-0000C84A0000}"/>
    <cellStyle name="Normal 2 8 2 2 2 2 3 3" xfId="17999" xr:uid="{00000000-0005-0000-0000-0000C94A0000}"/>
    <cellStyle name="Normal 2 8 2 2 2 2 4" xfId="18000" xr:uid="{00000000-0005-0000-0000-0000CA4A0000}"/>
    <cellStyle name="Normal 2 8 2 2 2 2 4 2" xfId="18001" xr:uid="{00000000-0005-0000-0000-0000CB4A0000}"/>
    <cellStyle name="Normal 2 8 2 2 2 2 4 3" xfId="18002" xr:uid="{00000000-0005-0000-0000-0000CC4A0000}"/>
    <cellStyle name="Normal 2 8 2 2 2 2 5" xfId="18003" xr:uid="{00000000-0005-0000-0000-0000CD4A0000}"/>
    <cellStyle name="Normal 2 8 2 2 2 2 5 2" xfId="18004" xr:uid="{00000000-0005-0000-0000-0000CE4A0000}"/>
    <cellStyle name="Normal 2 8 2 2 2 2 6" xfId="18005" xr:uid="{00000000-0005-0000-0000-0000CF4A0000}"/>
    <cellStyle name="Normal 2 8 2 2 2 3" xfId="18006" xr:uid="{00000000-0005-0000-0000-0000D04A0000}"/>
    <cellStyle name="Normal 2 8 2 2 2 3 2" xfId="18007" xr:uid="{00000000-0005-0000-0000-0000D14A0000}"/>
    <cellStyle name="Normal 2 8 2 2 2 3 2 2" xfId="18008" xr:uid="{00000000-0005-0000-0000-0000D24A0000}"/>
    <cellStyle name="Normal 2 8 2 2 2 3 2 3" xfId="18009" xr:uid="{00000000-0005-0000-0000-0000D34A0000}"/>
    <cellStyle name="Normal 2 8 2 2 2 3 3" xfId="18010" xr:uid="{00000000-0005-0000-0000-0000D44A0000}"/>
    <cellStyle name="Normal 2 8 2 2 2 3 4" xfId="18011" xr:uid="{00000000-0005-0000-0000-0000D54A0000}"/>
    <cellStyle name="Normal 2 8 2 2 2 4" xfId="18012" xr:uid="{00000000-0005-0000-0000-0000D64A0000}"/>
    <cellStyle name="Normal 2 8 2 2 2 4 2" xfId="18013" xr:uid="{00000000-0005-0000-0000-0000D74A0000}"/>
    <cellStyle name="Normal 2 8 2 2 2 4 2 2" xfId="18014" xr:uid="{00000000-0005-0000-0000-0000D84A0000}"/>
    <cellStyle name="Normal 2 8 2 2 2 4 2 3" xfId="18015" xr:uid="{00000000-0005-0000-0000-0000D94A0000}"/>
    <cellStyle name="Normal 2 8 2 2 2 4 3" xfId="18016" xr:uid="{00000000-0005-0000-0000-0000DA4A0000}"/>
    <cellStyle name="Normal 2 8 2 2 2 4 4" xfId="18017" xr:uid="{00000000-0005-0000-0000-0000DB4A0000}"/>
    <cellStyle name="Normal 2 8 2 2 2 5" xfId="18018" xr:uid="{00000000-0005-0000-0000-0000DC4A0000}"/>
    <cellStyle name="Normal 2 8 2 2 2 5 2" xfId="18019" xr:uid="{00000000-0005-0000-0000-0000DD4A0000}"/>
    <cellStyle name="Normal 2 8 2 2 2 5 3" xfId="18020" xr:uid="{00000000-0005-0000-0000-0000DE4A0000}"/>
    <cellStyle name="Normal 2 8 2 2 2 6" xfId="18021" xr:uid="{00000000-0005-0000-0000-0000DF4A0000}"/>
    <cellStyle name="Normal 2 8 2 2 2 6 2" xfId="18022" xr:uid="{00000000-0005-0000-0000-0000E04A0000}"/>
    <cellStyle name="Normal 2 8 2 2 2 7" xfId="18023" xr:uid="{00000000-0005-0000-0000-0000E14A0000}"/>
    <cellStyle name="Normal 2 8 2 2 2 8" xfId="18024" xr:uid="{00000000-0005-0000-0000-0000E24A0000}"/>
    <cellStyle name="Normal 2 8 2 2 3" xfId="18025" xr:uid="{00000000-0005-0000-0000-0000E34A0000}"/>
    <cellStyle name="Normal 2 8 2 2 3 2" xfId="18026" xr:uid="{00000000-0005-0000-0000-0000E44A0000}"/>
    <cellStyle name="Normal 2 8 2 2 3 2 2" xfId="18027" xr:uid="{00000000-0005-0000-0000-0000E54A0000}"/>
    <cellStyle name="Normal 2 8 2 2 3 2 3" xfId="18028" xr:uid="{00000000-0005-0000-0000-0000E64A0000}"/>
    <cellStyle name="Normal 2 8 2 2 3 3" xfId="18029" xr:uid="{00000000-0005-0000-0000-0000E74A0000}"/>
    <cellStyle name="Normal 2 8 2 2 3 3 2" xfId="18030" xr:uid="{00000000-0005-0000-0000-0000E84A0000}"/>
    <cellStyle name="Normal 2 8 2 2 3 3 3" xfId="18031" xr:uid="{00000000-0005-0000-0000-0000E94A0000}"/>
    <cellStyle name="Normal 2 8 2 2 3 4" xfId="18032" xr:uid="{00000000-0005-0000-0000-0000EA4A0000}"/>
    <cellStyle name="Normal 2 8 2 2 3 4 2" xfId="18033" xr:uid="{00000000-0005-0000-0000-0000EB4A0000}"/>
    <cellStyle name="Normal 2 8 2 2 3 4 3" xfId="18034" xr:uid="{00000000-0005-0000-0000-0000EC4A0000}"/>
    <cellStyle name="Normal 2 8 2 2 3 5" xfId="18035" xr:uid="{00000000-0005-0000-0000-0000ED4A0000}"/>
    <cellStyle name="Normal 2 8 2 2 3 5 2" xfId="18036" xr:uid="{00000000-0005-0000-0000-0000EE4A0000}"/>
    <cellStyle name="Normal 2 8 2 2 3 6" xfId="18037" xr:uid="{00000000-0005-0000-0000-0000EF4A0000}"/>
    <cellStyle name="Normal 2 8 2 2 4" xfId="18038" xr:uid="{00000000-0005-0000-0000-0000F04A0000}"/>
    <cellStyle name="Normal 2 8 2 2 4 2" xfId="18039" xr:uid="{00000000-0005-0000-0000-0000F14A0000}"/>
    <cellStyle name="Normal 2 8 2 2 4 2 2" xfId="18040" xr:uid="{00000000-0005-0000-0000-0000F24A0000}"/>
    <cellStyle name="Normal 2 8 2 2 4 2 3" xfId="18041" xr:uid="{00000000-0005-0000-0000-0000F34A0000}"/>
    <cellStyle name="Normal 2 8 2 2 4 3" xfId="18042" xr:uid="{00000000-0005-0000-0000-0000F44A0000}"/>
    <cellStyle name="Normal 2 8 2 2 4 4" xfId="18043" xr:uid="{00000000-0005-0000-0000-0000F54A0000}"/>
    <cellStyle name="Normal 2 8 2 2 5" xfId="18044" xr:uid="{00000000-0005-0000-0000-0000F64A0000}"/>
    <cellStyle name="Normal 2 8 2 2 5 2" xfId="18045" xr:uid="{00000000-0005-0000-0000-0000F74A0000}"/>
    <cellStyle name="Normal 2 8 2 2 5 2 2" xfId="18046" xr:uid="{00000000-0005-0000-0000-0000F84A0000}"/>
    <cellStyle name="Normal 2 8 2 2 5 2 3" xfId="18047" xr:uid="{00000000-0005-0000-0000-0000F94A0000}"/>
    <cellStyle name="Normal 2 8 2 2 5 3" xfId="18048" xr:uid="{00000000-0005-0000-0000-0000FA4A0000}"/>
    <cellStyle name="Normal 2 8 2 2 5 4" xfId="18049" xr:uid="{00000000-0005-0000-0000-0000FB4A0000}"/>
    <cellStyle name="Normal 2 8 2 2 6" xfId="18050" xr:uid="{00000000-0005-0000-0000-0000FC4A0000}"/>
    <cellStyle name="Normal 2 8 2 2 6 2" xfId="18051" xr:uid="{00000000-0005-0000-0000-0000FD4A0000}"/>
    <cellStyle name="Normal 2 8 2 2 6 3" xfId="18052" xr:uid="{00000000-0005-0000-0000-0000FE4A0000}"/>
    <cellStyle name="Normal 2 8 2 2 7" xfId="18053" xr:uid="{00000000-0005-0000-0000-0000FF4A0000}"/>
    <cellStyle name="Normal 2 8 2 2 7 2" xfId="18054" xr:uid="{00000000-0005-0000-0000-0000004B0000}"/>
    <cellStyle name="Normal 2 8 2 2 8" xfId="18055" xr:uid="{00000000-0005-0000-0000-0000014B0000}"/>
    <cellStyle name="Normal 2 8 2 2 9" xfId="18056" xr:uid="{00000000-0005-0000-0000-0000024B0000}"/>
    <cellStyle name="Normal 2 8 2 3" xfId="18057" xr:uid="{00000000-0005-0000-0000-0000034B0000}"/>
    <cellStyle name="Normal 2 8 2 3 2" xfId="18058" xr:uid="{00000000-0005-0000-0000-0000044B0000}"/>
    <cellStyle name="Normal 2 8 2 3 2 2" xfId="18059" xr:uid="{00000000-0005-0000-0000-0000054B0000}"/>
    <cellStyle name="Normal 2 8 2 3 2 2 2" xfId="18060" xr:uid="{00000000-0005-0000-0000-0000064B0000}"/>
    <cellStyle name="Normal 2 8 2 3 2 2 3" xfId="18061" xr:uid="{00000000-0005-0000-0000-0000074B0000}"/>
    <cellStyle name="Normal 2 8 2 3 2 3" xfId="18062" xr:uid="{00000000-0005-0000-0000-0000084B0000}"/>
    <cellStyle name="Normal 2 8 2 3 2 3 2" xfId="18063" xr:uid="{00000000-0005-0000-0000-0000094B0000}"/>
    <cellStyle name="Normal 2 8 2 3 2 3 3" xfId="18064" xr:uid="{00000000-0005-0000-0000-00000A4B0000}"/>
    <cellStyle name="Normal 2 8 2 3 2 4" xfId="18065" xr:uid="{00000000-0005-0000-0000-00000B4B0000}"/>
    <cellStyle name="Normal 2 8 2 3 2 4 2" xfId="18066" xr:uid="{00000000-0005-0000-0000-00000C4B0000}"/>
    <cellStyle name="Normal 2 8 2 3 2 4 3" xfId="18067" xr:uid="{00000000-0005-0000-0000-00000D4B0000}"/>
    <cellStyle name="Normal 2 8 2 3 2 5" xfId="18068" xr:uid="{00000000-0005-0000-0000-00000E4B0000}"/>
    <cellStyle name="Normal 2 8 2 3 2 5 2" xfId="18069" xr:uid="{00000000-0005-0000-0000-00000F4B0000}"/>
    <cellStyle name="Normal 2 8 2 3 2 6" xfId="18070" xr:uid="{00000000-0005-0000-0000-0000104B0000}"/>
    <cellStyle name="Normal 2 8 2 3 2 7" xfId="18071" xr:uid="{00000000-0005-0000-0000-0000114B0000}"/>
    <cellStyle name="Normal 2 8 2 3 3" xfId="18072" xr:uid="{00000000-0005-0000-0000-0000124B0000}"/>
    <cellStyle name="Normal 2 8 2 3 3 2" xfId="18073" xr:uid="{00000000-0005-0000-0000-0000134B0000}"/>
    <cellStyle name="Normal 2 8 2 3 3 2 2" xfId="18074" xr:uid="{00000000-0005-0000-0000-0000144B0000}"/>
    <cellStyle name="Normal 2 8 2 3 3 2 3" xfId="18075" xr:uid="{00000000-0005-0000-0000-0000154B0000}"/>
    <cellStyle name="Normal 2 8 2 3 3 3" xfId="18076" xr:uid="{00000000-0005-0000-0000-0000164B0000}"/>
    <cellStyle name="Normal 2 8 2 3 3 4" xfId="18077" xr:uid="{00000000-0005-0000-0000-0000174B0000}"/>
    <cellStyle name="Normal 2 8 2 3 4" xfId="18078" xr:uid="{00000000-0005-0000-0000-0000184B0000}"/>
    <cellStyle name="Normal 2 8 2 3 4 2" xfId="18079" xr:uid="{00000000-0005-0000-0000-0000194B0000}"/>
    <cellStyle name="Normal 2 8 2 3 4 2 2" xfId="18080" xr:uid="{00000000-0005-0000-0000-00001A4B0000}"/>
    <cellStyle name="Normal 2 8 2 3 4 2 3" xfId="18081" xr:uid="{00000000-0005-0000-0000-00001B4B0000}"/>
    <cellStyle name="Normal 2 8 2 3 4 3" xfId="18082" xr:uid="{00000000-0005-0000-0000-00001C4B0000}"/>
    <cellStyle name="Normal 2 8 2 3 4 4" xfId="18083" xr:uid="{00000000-0005-0000-0000-00001D4B0000}"/>
    <cellStyle name="Normal 2 8 2 3 5" xfId="18084" xr:uid="{00000000-0005-0000-0000-00001E4B0000}"/>
    <cellStyle name="Normal 2 8 2 3 5 2" xfId="18085" xr:uid="{00000000-0005-0000-0000-00001F4B0000}"/>
    <cellStyle name="Normal 2 8 2 3 5 3" xfId="18086" xr:uid="{00000000-0005-0000-0000-0000204B0000}"/>
    <cellStyle name="Normal 2 8 2 3 6" xfId="18087" xr:uid="{00000000-0005-0000-0000-0000214B0000}"/>
    <cellStyle name="Normal 2 8 2 3 6 2" xfId="18088" xr:uid="{00000000-0005-0000-0000-0000224B0000}"/>
    <cellStyle name="Normal 2 8 2 3 7" xfId="18089" xr:uid="{00000000-0005-0000-0000-0000234B0000}"/>
    <cellStyle name="Normal 2 8 2 3 8" xfId="18090" xr:uid="{00000000-0005-0000-0000-0000244B0000}"/>
    <cellStyle name="Normal 2 8 2 4" xfId="18091" xr:uid="{00000000-0005-0000-0000-0000254B0000}"/>
    <cellStyle name="Normal 2 8 2 4 2" xfId="18092" xr:uid="{00000000-0005-0000-0000-0000264B0000}"/>
    <cellStyle name="Normal 2 8 2 4 2 2" xfId="18093" xr:uid="{00000000-0005-0000-0000-0000274B0000}"/>
    <cellStyle name="Normal 2 8 2 4 2 3" xfId="18094" xr:uid="{00000000-0005-0000-0000-0000284B0000}"/>
    <cellStyle name="Normal 2 8 2 4 2 4" xfId="18095" xr:uid="{00000000-0005-0000-0000-0000294B0000}"/>
    <cellStyle name="Normal 2 8 2 4 3" xfId="18096" xr:uid="{00000000-0005-0000-0000-00002A4B0000}"/>
    <cellStyle name="Normal 2 8 2 4 3 2" xfId="18097" xr:uid="{00000000-0005-0000-0000-00002B4B0000}"/>
    <cellStyle name="Normal 2 8 2 4 3 3" xfId="18098" xr:uid="{00000000-0005-0000-0000-00002C4B0000}"/>
    <cellStyle name="Normal 2 8 2 4 4" xfId="18099" xr:uid="{00000000-0005-0000-0000-00002D4B0000}"/>
    <cellStyle name="Normal 2 8 2 4 4 2" xfId="18100" xr:uid="{00000000-0005-0000-0000-00002E4B0000}"/>
    <cellStyle name="Normal 2 8 2 4 4 3" xfId="18101" xr:uid="{00000000-0005-0000-0000-00002F4B0000}"/>
    <cellStyle name="Normal 2 8 2 4 5" xfId="18102" xr:uid="{00000000-0005-0000-0000-0000304B0000}"/>
    <cellStyle name="Normal 2 8 2 4 5 2" xfId="18103" xr:uid="{00000000-0005-0000-0000-0000314B0000}"/>
    <cellStyle name="Normal 2 8 2 4 6" xfId="18104" xr:uid="{00000000-0005-0000-0000-0000324B0000}"/>
    <cellStyle name="Normal 2 8 2 4 7" xfId="18105" xr:uid="{00000000-0005-0000-0000-0000334B0000}"/>
    <cellStyle name="Normal 2 8 2 5" xfId="18106" xr:uid="{00000000-0005-0000-0000-0000344B0000}"/>
    <cellStyle name="Normal 2 8 2 5 2" xfId="18107" xr:uid="{00000000-0005-0000-0000-0000354B0000}"/>
    <cellStyle name="Normal 2 8 2 5 2 2" xfId="18108" xr:uid="{00000000-0005-0000-0000-0000364B0000}"/>
    <cellStyle name="Normal 2 8 2 5 2 3" xfId="18109" xr:uid="{00000000-0005-0000-0000-0000374B0000}"/>
    <cellStyle name="Normal 2 8 2 5 2 4" xfId="18110" xr:uid="{00000000-0005-0000-0000-0000384B0000}"/>
    <cellStyle name="Normal 2 8 2 5 3" xfId="18111" xr:uid="{00000000-0005-0000-0000-0000394B0000}"/>
    <cellStyle name="Normal 2 8 2 5 4" xfId="18112" xr:uid="{00000000-0005-0000-0000-00003A4B0000}"/>
    <cellStyle name="Normal 2 8 2 5 5" xfId="18113" xr:uid="{00000000-0005-0000-0000-00003B4B0000}"/>
    <cellStyle name="Normal 2 8 2 6" xfId="18114" xr:uid="{00000000-0005-0000-0000-00003C4B0000}"/>
    <cellStyle name="Normal 2 8 2 6 2" xfId="18115" xr:uid="{00000000-0005-0000-0000-00003D4B0000}"/>
    <cellStyle name="Normal 2 8 2 6 2 2" xfId="18116" xr:uid="{00000000-0005-0000-0000-00003E4B0000}"/>
    <cellStyle name="Normal 2 8 2 6 2 3" xfId="18117" xr:uid="{00000000-0005-0000-0000-00003F4B0000}"/>
    <cellStyle name="Normal 2 8 2 6 2 4" xfId="18118" xr:uid="{00000000-0005-0000-0000-0000404B0000}"/>
    <cellStyle name="Normal 2 8 2 6 3" xfId="18119" xr:uid="{00000000-0005-0000-0000-0000414B0000}"/>
    <cellStyle name="Normal 2 8 2 6 4" xfId="18120" xr:uid="{00000000-0005-0000-0000-0000424B0000}"/>
    <cellStyle name="Normal 2 8 2 6 5" xfId="18121" xr:uid="{00000000-0005-0000-0000-0000434B0000}"/>
    <cellStyle name="Normal 2 8 2 7" xfId="18122" xr:uid="{00000000-0005-0000-0000-0000444B0000}"/>
    <cellStyle name="Normal 2 8 2 7 2" xfId="18123" xr:uid="{00000000-0005-0000-0000-0000454B0000}"/>
    <cellStyle name="Normal 2 8 2 7 2 2" xfId="18124" xr:uid="{00000000-0005-0000-0000-0000464B0000}"/>
    <cellStyle name="Normal 2 8 2 7 3" xfId="18125" xr:uid="{00000000-0005-0000-0000-0000474B0000}"/>
    <cellStyle name="Normal 2 8 2 7 4" xfId="18126" xr:uid="{00000000-0005-0000-0000-0000484B0000}"/>
    <cellStyle name="Normal 2 8 2 8" xfId="18127" xr:uid="{00000000-0005-0000-0000-0000494B0000}"/>
    <cellStyle name="Normal 2 8 2 8 2" xfId="18128" xr:uid="{00000000-0005-0000-0000-00004A4B0000}"/>
    <cellStyle name="Normal 2 8 2 8 2 2" xfId="18129" xr:uid="{00000000-0005-0000-0000-00004B4B0000}"/>
    <cellStyle name="Normal 2 8 2 8 3" xfId="18130" xr:uid="{00000000-0005-0000-0000-00004C4B0000}"/>
    <cellStyle name="Normal 2 8 2 9" xfId="18131" xr:uid="{00000000-0005-0000-0000-00004D4B0000}"/>
    <cellStyle name="Normal 2 8 2 9 2" xfId="18132" xr:uid="{00000000-0005-0000-0000-00004E4B0000}"/>
    <cellStyle name="Normal 2 8 2 9 3" xfId="18133" xr:uid="{00000000-0005-0000-0000-00004F4B0000}"/>
    <cellStyle name="Normal 2 8 3" xfId="18134" xr:uid="{00000000-0005-0000-0000-0000504B0000}"/>
    <cellStyle name="Normal 2 8 3 10" xfId="18135" xr:uid="{00000000-0005-0000-0000-0000514B0000}"/>
    <cellStyle name="Normal 2 8 3 2" xfId="18136" xr:uid="{00000000-0005-0000-0000-0000524B0000}"/>
    <cellStyle name="Normal 2 8 3 2 2" xfId="18137" xr:uid="{00000000-0005-0000-0000-0000534B0000}"/>
    <cellStyle name="Normal 2 8 3 2 2 2" xfId="18138" xr:uid="{00000000-0005-0000-0000-0000544B0000}"/>
    <cellStyle name="Normal 2 8 3 2 2 2 2" xfId="18139" xr:uid="{00000000-0005-0000-0000-0000554B0000}"/>
    <cellStyle name="Normal 2 8 3 2 2 2 2 2" xfId="18140" xr:uid="{00000000-0005-0000-0000-0000564B0000}"/>
    <cellStyle name="Normal 2 8 3 2 2 2 2 3" xfId="18141" xr:uid="{00000000-0005-0000-0000-0000574B0000}"/>
    <cellStyle name="Normal 2 8 3 2 2 2 3" xfId="18142" xr:uid="{00000000-0005-0000-0000-0000584B0000}"/>
    <cellStyle name="Normal 2 8 3 2 2 2 3 2" xfId="18143" xr:uid="{00000000-0005-0000-0000-0000594B0000}"/>
    <cellStyle name="Normal 2 8 3 2 2 2 3 3" xfId="18144" xr:uid="{00000000-0005-0000-0000-00005A4B0000}"/>
    <cellStyle name="Normal 2 8 3 2 2 2 4" xfId="18145" xr:uid="{00000000-0005-0000-0000-00005B4B0000}"/>
    <cellStyle name="Normal 2 8 3 2 2 2 4 2" xfId="18146" xr:uid="{00000000-0005-0000-0000-00005C4B0000}"/>
    <cellStyle name="Normal 2 8 3 2 2 2 4 3" xfId="18147" xr:uid="{00000000-0005-0000-0000-00005D4B0000}"/>
    <cellStyle name="Normal 2 8 3 2 2 2 5" xfId="18148" xr:uid="{00000000-0005-0000-0000-00005E4B0000}"/>
    <cellStyle name="Normal 2 8 3 2 2 2 5 2" xfId="18149" xr:uid="{00000000-0005-0000-0000-00005F4B0000}"/>
    <cellStyle name="Normal 2 8 3 2 2 2 6" xfId="18150" xr:uid="{00000000-0005-0000-0000-0000604B0000}"/>
    <cellStyle name="Normal 2 8 3 2 2 3" xfId="18151" xr:uid="{00000000-0005-0000-0000-0000614B0000}"/>
    <cellStyle name="Normal 2 8 3 2 2 3 2" xfId="18152" xr:uid="{00000000-0005-0000-0000-0000624B0000}"/>
    <cellStyle name="Normal 2 8 3 2 2 3 2 2" xfId="18153" xr:uid="{00000000-0005-0000-0000-0000634B0000}"/>
    <cellStyle name="Normal 2 8 3 2 2 3 2 3" xfId="18154" xr:uid="{00000000-0005-0000-0000-0000644B0000}"/>
    <cellStyle name="Normal 2 8 3 2 2 3 3" xfId="18155" xr:uid="{00000000-0005-0000-0000-0000654B0000}"/>
    <cellStyle name="Normal 2 8 3 2 2 3 4" xfId="18156" xr:uid="{00000000-0005-0000-0000-0000664B0000}"/>
    <cellStyle name="Normal 2 8 3 2 2 4" xfId="18157" xr:uid="{00000000-0005-0000-0000-0000674B0000}"/>
    <cellStyle name="Normal 2 8 3 2 2 4 2" xfId="18158" xr:uid="{00000000-0005-0000-0000-0000684B0000}"/>
    <cellStyle name="Normal 2 8 3 2 2 4 2 2" xfId="18159" xr:uid="{00000000-0005-0000-0000-0000694B0000}"/>
    <cellStyle name="Normal 2 8 3 2 2 4 2 3" xfId="18160" xr:uid="{00000000-0005-0000-0000-00006A4B0000}"/>
    <cellStyle name="Normal 2 8 3 2 2 4 3" xfId="18161" xr:uid="{00000000-0005-0000-0000-00006B4B0000}"/>
    <cellStyle name="Normal 2 8 3 2 2 4 4" xfId="18162" xr:uid="{00000000-0005-0000-0000-00006C4B0000}"/>
    <cellStyle name="Normal 2 8 3 2 2 5" xfId="18163" xr:uid="{00000000-0005-0000-0000-00006D4B0000}"/>
    <cellStyle name="Normal 2 8 3 2 2 5 2" xfId="18164" xr:uid="{00000000-0005-0000-0000-00006E4B0000}"/>
    <cellStyle name="Normal 2 8 3 2 2 5 3" xfId="18165" xr:uid="{00000000-0005-0000-0000-00006F4B0000}"/>
    <cellStyle name="Normal 2 8 3 2 2 6" xfId="18166" xr:uid="{00000000-0005-0000-0000-0000704B0000}"/>
    <cellStyle name="Normal 2 8 3 2 2 6 2" xfId="18167" xr:uid="{00000000-0005-0000-0000-0000714B0000}"/>
    <cellStyle name="Normal 2 8 3 2 2 7" xfId="18168" xr:uid="{00000000-0005-0000-0000-0000724B0000}"/>
    <cellStyle name="Normal 2 8 3 2 3" xfId="18169" xr:uid="{00000000-0005-0000-0000-0000734B0000}"/>
    <cellStyle name="Normal 2 8 3 2 3 2" xfId="18170" xr:uid="{00000000-0005-0000-0000-0000744B0000}"/>
    <cellStyle name="Normal 2 8 3 2 3 2 2" xfId="18171" xr:uid="{00000000-0005-0000-0000-0000754B0000}"/>
    <cellStyle name="Normal 2 8 3 2 3 2 3" xfId="18172" xr:uid="{00000000-0005-0000-0000-0000764B0000}"/>
    <cellStyle name="Normal 2 8 3 2 3 3" xfId="18173" xr:uid="{00000000-0005-0000-0000-0000774B0000}"/>
    <cellStyle name="Normal 2 8 3 2 3 3 2" xfId="18174" xr:uid="{00000000-0005-0000-0000-0000784B0000}"/>
    <cellStyle name="Normal 2 8 3 2 3 3 3" xfId="18175" xr:uid="{00000000-0005-0000-0000-0000794B0000}"/>
    <cellStyle name="Normal 2 8 3 2 3 4" xfId="18176" xr:uid="{00000000-0005-0000-0000-00007A4B0000}"/>
    <cellStyle name="Normal 2 8 3 2 3 4 2" xfId="18177" xr:uid="{00000000-0005-0000-0000-00007B4B0000}"/>
    <cellStyle name="Normal 2 8 3 2 3 4 3" xfId="18178" xr:uid="{00000000-0005-0000-0000-00007C4B0000}"/>
    <cellStyle name="Normal 2 8 3 2 3 5" xfId="18179" xr:uid="{00000000-0005-0000-0000-00007D4B0000}"/>
    <cellStyle name="Normal 2 8 3 2 3 5 2" xfId="18180" xr:uid="{00000000-0005-0000-0000-00007E4B0000}"/>
    <cellStyle name="Normal 2 8 3 2 3 6" xfId="18181" xr:uid="{00000000-0005-0000-0000-00007F4B0000}"/>
    <cellStyle name="Normal 2 8 3 2 4" xfId="18182" xr:uid="{00000000-0005-0000-0000-0000804B0000}"/>
    <cellStyle name="Normal 2 8 3 2 4 2" xfId="18183" xr:uid="{00000000-0005-0000-0000-0000814B0000}"/>
    <cellStyle name="Normal 2 8 3 2 4 2 2" xfId="18184" xr:uid="{00000000-0005-0000-0000-0000824B0000}"/>
    <cellStyle name="Normal 2 8 3 2 4 2 3" xfId="18185" xr:uid="{00000000-0005-0000-0000-0000834B0000}"/>
    <cellStyle name="Normal 2 8 3 2 4 3" xfId="18186" xr:uid="{00000000-0005-0000-0000-0000844B0000}"/>
    <cellStyle name="Normal 2 8 3 2 4 4" xfId="18187" xr:uid="{00000000-0005-0000-0000-0000854B0000}"/>
    <cellStyle name="Normal 2 8 3 2 5" xfId="18188" xr:uid="{00000000-0005-0000-0000-0000864B0000}"/>
    <cellStyle name="Normal 2 8 3 2 5 2" xfId="18189" xr:uid="{00000000-0005-0000-0000-0000874B0000}"/>
    <cellStyle name="Normal 2 8 3 2 5 2 2" xfId="18190" xr:uid="{00000000-0005-0000-0000-0000884B0000}"/>
    <cellStyle name="Normal 2 8 3 2 5 2 3" xfId="18191" xr:uid="{00000000-0005-0000-0000-0000894B0000}"/>
    <cellStyle name="Normal 2 8 3 2 5 3" xfId="18192" xr:uid="{00000000-0005-0000-0000-00008A4B0000}"/>
    <cellStyle name="Normal 2 8 3 2 5 4" xfId="18193" xr:uid="{00000000-0005-0000-0000-00008B4B0000}"/>
    <cellStyle name="Normal 2 8 3 2 6" xfId="18194" xr:uid="{00000000-0005-0000-0000-00008C4B0000}"/>
    <cellStyle name="Normal 2 8 3 2 6 2" xfId="18195" xr:uid="{00000000-0005-0000-0000-00008D4B0000}"/>
    <cellStyle name="Normal 2 8 3 2 6 3" xfId="18196" xr:uid="{00000000-0005-0000-0000-00008E4B0000}"/>
    <cellStyle name="Normal 2 8 3 2 7" xfId="18197" xr:uid="{00000000-0005-0000-0000-00008F4B0000}"/>
    <cellStyle name="Normal 2 8 3 2 7 2" xfId="18198" xr:uid="{00000000-0005-0000-0000-0000904B0000}"/>
    <cellStyle name="Normal 2 8 3 2 8" xfId="18199" xr:uid="{00000000-0005-0000-0000-0000914B0000}"/>
    <cellStyle name="Normal 2 8 3 2 9" xfId="18200" xr:uid="{00000000-0005-0000-0000-0000924B0000}"/>
    <cellStyle name="Normal 2 8 3 3" xfId="18201" xr:uid="{00000000-0005-0000-0000-0000934B0000}"/>
    <cellStyle name="Normal 2 8 3 3 2" xfId="18202" xr:uid="{00000000-0005-0000-0000-0000944B0000}"/>
    <cellStyle name="Normal 2 8 3 3 2 2" xfId="18203" xr:uid="{00000000-0005-0000-0000-0000954B0000}"/>
    <cellStyle name="Normal 2 8 3 3 2 2 2" xfId="18204" xr:uid="{00000000-0005-0000-0000-0000964B0000}"/>
    <cellStyle name="Normal 2 8 3 3 2 2 3" xfId="18205" xr:uid="{00000000-0005-0000-0000-0000974B0000}"/>
    <cellStyle name="Normal 2 8 3 3 2 3" xfId="18206" xr:uid="{00000000-0005-0000-0000-0000984B0000}"/>
    <cellStyle name="Normal 2 8 3 3 2 3 2" xfId="18207" xr:uid="{00000000-0005-0000-0000-0000994B0000}"/>
    <cellStyle name="Normal 2 8 3 3 2 3 3" xfId="18208" xr:uid="{00000000-0005-0000-0000-00009A4B0000}"/>
    <cellStyle name="Normal 2 8 3 3 2 4" xfId="18209" xr:uid="{00000000-0005-0000-0000-00009B4B0000}"/>
    <cellStyle name="Normal 2 8 3 3 2 4 2" xfId="18210" xr:uid="{00000000-0005-0000-0000-00009C4B0000}"/>
    <cellStyle name="Normal 2 8 3 3 2 4 3" xfId="18211" xr:uid="{00000000-0005-0000-0000-00009D4B0000}"/>
    <cellStyle name="Normal 2 8 3 3 2 5" xfId="18212" xr:uid="{00000000-0005-0000-0000-00009E4B0000}"/>
    <cellStyle name="Normal 2 8 3 3 2 5 2" xfId="18213" xr:uid="{00000000-0005-0000-0000-00009F4B0000}"/>
    <cellStyle name="Normal 2 8 3 3 2 6" xfId="18214" xr:uid="{00000000-0005-0000-0000-0000A04B0000}"/>
    <cellStyle name="Normal 2 8 3 3 3" xfId="18215" xr:uid="{00000000-0005-0000-0000-0000A14B0000}"/>
    <cellStyle name="Normal 2 8 3 3 3 2" xfId="18216" xr:uid="{00000000-0005-0000-0000-0000A24B0000}"/>
    <cellStyle name="Normal 2 8 3 3 3 2 2" xfId="18217" xr:uid="{00000000-0005-0000-0000-0000A34B0000}"/>
    <cellStyle name="Normal 2 8 3 3 3 2 3" xfId="18218" xr:uid="{00000000-0005-0000-0000-0000A44B0000}"/>
    <cellStyle name="Normal 2 8 3 3 3 3" xfId="18219" xr:uid="{00000000-0005-0000-0000-0000A54B0000}"/>
    <cellStyle name="Normal 2 8 3 3 3 4" xfId="18220" xr:uid="{00000000-0005-0000-0000-0000A64B0000}"/>
    <cellStyle name="Normal 2 8 3 3 4" xfId="18221" xr:uid="{00000000-0005-0000-0000-0000A74B0000}"/>
    <cellStyle name="Normal 2 8 3 3 4 2" xfId="18222" xr:uid="{00000000-0005-0000-0000-0000A84B0000}"/>
    <cellStyle name="Normal 2 8 3 3 4 2 2" xfId="18223" xr:uid="{00000000-0005-0000-0000-0000A94B0000}"/>
    <cellStyle name="Normal 2 8 3 3 4 2 3" xfId="18224" xr:uid="{00000000-0005-0000-0000-0000AA4B0000}"/>
    <cellStyle name="Normal 2 8 3 3 4 3" xfId="18225" xr:uid="{00000000-0005-0000-0000-0000AB4B0000}"/>
    <cellStyle name="Normal 2 8 3 3 4 4" xfId="18226" xr:uid="{00000000-0005-0000-0000-0000AC4B0000}"/>
    <cellStyle name="Normal 2 8 3 3 5" xfId="18227" xr:uid="{00000000-0005-0000-0000-0000AD4B0000}"/>
    <cellStyle name="Normal 2 8 3 3 5 2" xfId="18228" xr:uid="{00000000-0005-0000-0000-0000AE4B0000}"/>
    <cellStyle name="Normal 2 8 3 3 5 3" xfId="18229" xr:uid="{00000000-0005-0000-0000-0000AF4B0000}"/>
    <cellStyle name="Normal 2 8 3 3 6" xfId="18230" xr:uid="{00000000-0005-0000-0000-0000B04B0000}"/>
    <cellStyle name="Normal 2 8 3 3 6 2" xfId="18231" xr:uid="{00000000-0005-0000-0000-0000B14B0000}"/>
    <cellStyle name="Normal 2 8 3 3 7" xfId="18232" xr:uid="{00000000-0005-0000-0000-0000B24B0000}"/>
    <cellStyle name="Normal 2 8 3 3 8" xfId="18233" xr:uid="{00000000-0005-0000-0000-0000B34B0000}"/>
    <cellStyle name="Normal 2 8 3 4" xfId="18234" xr:uid="{00000000-0005-0000-0000-0000B44B0000}"/>
    <cellStyle name="Normal 2 8 3 4 2" xfId="18235" xr:uid="{00000000-0005-0000-0000-0000B54B0000}"/>
    <cellStyle name="Normal 2 8 3 4 2 2" xfId="18236" xr:uid="{00000000-0005-0000-0000-0000B64B0000}"/>
    <cellStyle name="Normal 2 8 3 4 2 3" xfId="18237" xr:uid="{00000000-0005-0000-0000-0000B74B0000}"/>
    <cellStyle name="Normal 2 8 3 4 3" xfId="18238" xr:uid="{00000000-0005-0000-0000-0000B84B0000}"/>
    <cellStyle name="Normal 2 8 3 4 3 2" xfId="18239" xr:uid="{00000000-0005-0000-0000-0000B94B0000}"/>
    <cellStyle name="Normal 2 8 3 4 3 3" xfId="18240" xr:uid="{00000000-0005-0000-0000-0000BA4B0000}"/>
    <cellStyle name="Normal 2 8 3 4 4" xfId="18241" xr:uid="{00000000-0005-0000-0000-0000BB4B0000}"/>
    <cellStyle name="Normal 2 8 3 4 4 2" xfId="18242" xr:uid="{00000000-0005-0000-0000-0000BC4B0000}"/>
    <cellStyle name="Normal 2 8 3 4 4 3" xfId="18243" xr:uid="{00000000-0005-0000-0000-0000BD4B0000}"/>
    <cellStyle name="Normal 2 8 3 4 5" xfId="18244" xr:uid="{00000000-0005-0000-0000-0000BE4B0000}"/>
    <cellStyle name="Normal 2 8 3 4 5 2" xfId="18245" xr:uid="{00000000-0005-0000-0000-0000BF4B0000}"/>
    <cellStyle name="Normal 2 8 3 4 6" xfId="18246" xr:uid="{00000000-0005-0000-0000-0000C04B0000}"/>
    <cellStyle name="Normal 2 8 3 5" xfId="18247" xr:uid="{00000000-0005-0000-0000-0000C14B0000}"/>
    <cellStyle name="Normal 2 8 3 5 2" xfId="18248" xr:uid="{00000000-0005-0000-0000-0000C24B0000}"/>
    <cellStyle name="Normal 2 8 3 5 2 2" xfId="18249" xr:uid="{00000000-0005-0000-0000-0000C34B0000}"/>
    <cellStyle name="Normal 2 8 3 5 2 3" xfId="18250" xr:uid="{00000000-0005-0000-0000-0000C44B0000}"/>
    <cellStyle name="Normal 2 8 3 5 3" xfId="18251" xr:uid="{00000000-0005-0000-0000-0000C54B0000}"/>
    <cellStyle name="Normal 2 8 3 5 4" xfId="18252" xr:uid="{00000000-0005-0000-0000-0000C64B0000}"/>
    <cellStyle name="Normal 2 8 3 6" xfId="18253" xr:uid="{00000000-0005-0000-0000-0000C74B0000}"/>
    <cellStyle name="Normal 2 8 3 6 2" xfId="18254" xr:uid="{00000000-0005-0000-0000-0000C84B0000}"/>
    <cellStyle name="Normal 2 8 3 6 2 2" xfId="18255" xr:uid="{00000000-0005-0000-0000-0000C94B0000}"/>
    <cellStyle name="Normal 2 8 3 6 2 3" xfId="18256" xr:uid="{00000000-0005-0000-0000-0000CA4B0000}"/>
    <cellStyle name="Normal 2 8 3 6 3" xfId="18257" xr:uid="{00000000-0005-0000-0000-0000CB4B0000}"/>
    <cellStyle name="Normal 2 8 3 6 4" xfId="18258" xr:uid="{00000000-0005-0000-0000-0000CC4B0000}"/>
    <cellStyle name="Normal 2 8 3 7" xfId="18259" xr:uid="{00000000-0005-0000-0000-0000CD4B0000}"/>
    <cellStyle name="Normal 2 8 3 7 2" xfId="18260" xr:uid="{00000000-0005-0000-0000-0000CE4B0000}"/>
    <cellStyle name="Normal 2 8 3 7 3" xfId="18261" xr:uid="{00000000-0005-0000-0000-0000CF4B0000}"/>
    <cellStyle name="Normal 2 8 3 8" xfId="18262" xr:uid="{00000000-0005-0000-0000-0000D04B0000}"/>
    <cellStyle name="Normal 2 8 3 8 2" xfId="18263" xr:uid="{00000000-0005-0000-0000-0000D14B0000}"/>
    <cellStyle name="Normal 2 8 3 9" xfId="18264" xr:uid="{00000000-0005-0000-0000-0000D24B0000}"/>
    <cellStyle name="Normal 2 8 4" xfId="18265" xr:uid="{00000000-0005-0000-0000-0000D34B0000}"/>
    <cellStyle name="Normal 2 8 4 2" xfId="18266" xr:uid="{00000000-0005-0000-0000-0000D44B0000}"/>
    <cellStyle name="Normal 2 8 4 2 2" xfId="18267" xr:uid="{00000000-0005-0000-0000-0000D54B0000}"/>
    <cellStyle name="Normal 2 8 4 2 2 2" xfId="18268" xr:uid="{00000000-0005-0000-0000-0000D64B0000}"/>
    <cellStyle name="Normal 2 8 4 2 2 2 2" xfId="18269" xr:uid="{00000000-0005-0000-0000-0000D74B0000}"/>
    <cellStyle name="Normal 2 8 4 2 2 2 3" xfId="18270" xr:uid="{00000000-0005-0000-0000-0000D84B0000}"/>
    <cellStyle name="Normal 2 8 4 2 2 3" xfId="18271" xr:uid="{00000000-0005-0000-0000-0000D94B0000}"/>
    <cellStyle name="Normal 2 8 4 2 2 3 2" xfId="18272" xr:uid="{00000000-0005-0000-0000-0000DA4B0000}"/>
    <cellStyle name="Normal 2 8 4 2 2 3 3" xfId="18273" xr:uid="{00000000-0005-0000-0000-0000DB4B0000}"/>
    <cellStyle name="Normal 2 8 4 2 2 4" xfId="18274" xr:uid="{00000000-0005-0000-0000-0000DC4B0000}"/>
    <cellStyle name="Normal 2 8 4 2 2 4 2" xfId="18275" xr:uid="{00000000-0005-0000-0000-0000DD4B0000}"/>
    <cellStyle name="Normal 2 8 4 2 2 4 3" xfId="18276" xr:uid="{00000000-0005-0000-0000-0000DE4B0000}"/>
    <cellStyle name="Normal 2 8 4 2 2 5" xfId="18277" xr:uid="{00000000-0005-0000-0000-0000DF4B0000}"/>
    <cellStyle name="Normal 2 8 4 2 2 5 2" xfId="18278" xr:uid="{00000000-0005-0000-0000-0000E04B0000}"/>
    <cellStyle name="Normal 2 8 4 2 2 6" xfId="18279" xr:uid="{00000000-0005-0000-0000-0000E14B0000}"/>
    <cellStyle name="Normal 2 8 4 2 3" xfId="18280" xr:uid="{00000000-0005-0000-0000-0000E24B0000}"/>
    <cellStyle name="Normal 2 8 4 2 3 2" xfId="18281" xr:uid="{00000000-0005-0000-0000-0000E34B0000}"/>
    <cellStyle name="Normal 2 8 4 2 3 2 2" xfId="18282" xr:uid="{00000000-0005-0000-0000-0000E44B0000}"/>
    <cellStyle name="Normal 2 8 4 2 3 2 3" xfId="18283" xr:uid="{00000000-0005-0000-0000-0000E54B0000}"/>
    <cellStyle name="Normal 2 8 4 2 3 3" xfId="18284" xr:uid="{00000000-0005-0000-0000-0000E64B0000}"/>
    <cellStyle name="Normal 2 8 4 2 3 4" xfId="18285" xr:uid="{00000000-0005-0000-0000-0000E74B0000}"/>
    <cellStyle name="Normal 2 8 4 2 4" xfId="18286" xr:uid="{00000000-0005-0000-0000-0000E84B0000}"/>
    <cellStyle name="Normal 2 8 4 2 4 2" xfId="18287" xr:uid="{00000000-0005-0000-0000-0000E94B0000}"/>
    <cellStyle name="Normal 2 8 4 2 4 2 2" xfId="18288" xr:uid="{00000000-0005-0000-0000-0000EA4B0000}"/>
    <cellStyle name="Normal 2 8 4 2 4 2 3" xfId="18289" xr:uid="{00000000-0005-0000-0000-0000EB4B0000}"/>
    <cellStyle name="Normal 2 8 4 2 4 3" xfId="18290" xr:uid="{00000000-0005-0000-0000-0000EC4B0000}"/>
    <cellStyle name="Normal 2 8 4 2 4 4" xfId="18291" xr:uid="{00000000-0005-0000-0000-0000ED4B0000}"/>
    <cellStyle name="Normal 2 8 4 2 5" xfId="18292" xr:uid="{00000000-0005-0000-0000-0000EE4B0000}"/>
    <cellStyle name="Normal 2 8 4 2 5 2" xfId="18293" xr:uid="{00000000-0005-0000-0000-0000EF4B0000}"/>
    <cellStyle name="Normal 2 8 4 2 5 3" xfId="18294" xr:uid="{00000000-0005-0000-0000-0000F04B0000}"/>
    <cellStyle name="Normal 2 8 4 2 6" xfId="18295" xr:uid="{00000000-0005-0000-0000-0000F14B0000}"/>
    <cellStyle name="Normal 2 8 4 2 6 2" xfId="18296" xr:uid="{00000000-0005-0000-0000-0000F24B0000}"/>
    <cellStyle name="Normal 2 8 4 2 7" xfId="18297" xr:uid="{00000000-0005-0000-0000-0000F34B0000}"/>
    <cellStyle name="Normal 2 8 4 2 8" xfId="18298" xr:uid="{00000000-0005-0000-0000-0000F44B0000}"/>
    <cellStyle name="Normal 2 8 4 3" xfId="18299" xr:uid="{00000000-0005-0000-0000-0000F54B0000}"/>
    <cellStyle name="Normal 2 8 4 3 2" xfId="18300" xr:uid="{00000000-0005-0000-0000-0000F64B0000}"/>
    <cellStyle name="Normal 2 8 4 3 2 2" xfId="18301" xr:uid="{00000000-0005-0000-0000-0000F74B0000}"/>
    <cellStyle name="Normal 2 8 4 3 2 3" xfId="18302" xr:uid="{00000000-0005-0000-0000-0000F84B0000}"/>
    <cellStyle name="Normal 2 8 4 3 3" xfId="18303" xr:uid="{00000000-0005-0000-0000-0000F94B0000}"/>
    <cellStyle name="Normal 2 8 4 3 3 2" xfId="18304" xr:uid="{00000000-0005-0000-0000-0000FA4B0000}"/>
    <cellStyle name="Normal 2 8 4 3 3 3" xfId="18305" xr:uid="{00000000-0005-0000-0000-0000FB4B0000}"/>
    <cellStyle name="Normal 2 8 4 3 4" xfId="18306" xr:uid="{00000000-0005-0000-0000-0000FC4B0000}"/>
    <cellStyle name="Normal 2 8 4 3 4 2" xfId="18307" xr:uid="{00000000-0005-0000-0000-0000FD4B0000}"/>
    <cellStyle name="Normal 2 8 4 3 4 3" xfId="18308" xr:uid="{00000000-0005-0000-0000-0000FE4B0000}"/>
    <cellStyle name="Normal 2 8 4 3 5" xfId="18309" xr:uid="{00000000-0005-0000-0000-0000FF4B0000}"/>
    <cellStyle name="Normal 2 8 4 3 5 2" xfId="18310" xr:uid="{00000000-0005-0000-0000-0000004C0000}"/>
    <cellStyle name="Normal 2 8 4 3 6" xfId="18311" xr:uid="{00000000-0005-0000-0000-0000014C0000}"/>
    <cellStyle name="Normal 2 8 4 3 7" xfId="18312" xr:uid="{00000000-0005-0000-0000-0000024C0000}"/>
    <cellStyle name="Normal 2 8 4 4" xfId="18313" xr:uid="{00000000-0005-0000-0000-0000034C0000}"/>
    <cellStyle name="Normal 2 8 4 4 2" xfId="18314" xr:uid="{00000000-0005-0000-0000-0000044C0000}"/>
    <cellStyle name="Normal 2 8 4 4 2 2" xfId="18315" xr:uid="{00000000-0005-0000-0000-0000054C0000}"/>
    <cellStyle name="Normal 2 8 4 4 2 3" xfId="18316" xr:uid="{00000000-0005-0000-0000-0000064C0000}"/>
    <cellStyle name="Normal 2 8 4 4 3" xfId="18317" xr:uid="{00000000-0005-0000-0000-0000074C0000}"/>
    <cellStyle name="Normal 2 8 4 4 4" xfId="18318" xr:uid="{00000000-0005-0000-0000-0000084C0000}"/>
    <cellStyle name="Normal 2 8 4 5" xfId="18319" xr:uid="{00000000-0005-0000-0000-0000094C0000}"/>
    <cellStyle name="Normal 2 8 4 5 2" xfId="18320" xr:uid="{00000000-0005-0000-0000-00000A4C0000}"/>
    <cellStyle name="Normal 2 8 4 5 2 2" xfId="18321" xr:uid="{00000000-0005-0000-0000-00000B4C0000}"/>
    <cellStyle name="Normal 2 8 4 5 2 3" xfId="18322" xr:uid="{00000000-0005-0000-0000-00000C4C0000}"/>
    <cellStyle name="Normal 2 8 4 5 3" xfId="18323" xr:uid="{00000000-0005-0000-0000-00000D4C0000}"/>
    <cellStyle name="Normal 2 8 4 5 4" xfId="18324" xr:uid="{00000000-0005-0000-0000-00000E4C0000}"/>
    <cellStyle name="Normal 2 8 4 6" xfId="18325" xr:uid="{00000000-0005-0000-0000-00000F4C0000}"/>
    <cellStyle name="Normal 2 8 4 6 2" xfId="18326" xr:uid="{00000000-0005-0000-0000-0000104C0000}"/>
    <cellStyle name="Normal 2 8 4 6 3" xfId="18327" xr:uid="{00000000-0005-0000-0000-0000114C0000}"/>
    <cellStyle name="Normal 2 8 4 7" xfId="18328" xr:uid="{00000000-0005-0000-0000-0000124C0000}"/>
    <cellStyle name="Normal 2 8 4 7 2" xfId="18329" xr:uid="{00000000-0005-0000-0000-0000134C0000}"/>
    <cellStyle name="Normal 2 8 4 8" xfId="18330" xr:uid="{00000000-0005-0000-0000-0000144C0000}"/>
    <cellStyle name="Normal 2 8 4 9" xfId="18331" xr:uid="{00000000-0005-0000-0000-0000154C0000}"/>
    <cellStyle name="Normal 2 8 5" xfId="18332" xr:uid="{00000000-0005-0000-0000-0000164C0000}"/>
    <cellStyle name="Normal 2 8 5 2" xfId="18333" xr:uid="{00000000-0005-0000-0000-0000174C0000}"/>
    <cellStyle name="Normal 2 8 5 2 2" xfId="18334" xr:uid="{00000000-0005-0000-0000-0000184C0000}"/>
    <cellStyle name="Normal 2 8 5 2 2 2" xfId="18335" xr:uid="{00000000-0005-0000-0000-0000194C0000}"/>
    <cellStyle name="Normal 2 8 5 2 2 3" xfId="18336" xr:uid="{00000000-0005-0000-0000-00001A4C0000}"/>
    <cellStyle name="Normal 2 8 5 2 3" xfId="18337" xr:uid="{00000000-0005-0000-0000-00001B4C0000}"/>
    <cellStyle name="Normal 2 8 5 2 3 2" xfId="18338" xr:uid="{00000000-0005-0000-0000-00001C4C0000}"/>
    <cellStyle name="Normal 2 8 5 2 3 3" xfId="18339" xr:uid="{00000000-0005-0000-0000-00001D4C0000}"/>
    <cellStyle name="Normal 2 8 5 2 4" xfId="18340" xr:uid="{00000000-0005-0000-0000-00001E4C0000}"/>
    <cellStyle name="Normal 2 8 5 2 4 2" xfId="18341" xr:uid="{00000000-0005-0000-0000-00001F4C0000}"/>
    <cellStyle name="Normal 2 8 5 2 4 3" xfId="18342" xr:uid="{00000000-0005-0000-0000-0000204C0000}"/>
    <cellStyle name="Normal 2 8 5 2 5" xfId="18343" xr:uid="{00000000-0005-0000-0000-0000214C0000}"/>
    <cellStyle name="Normal 2 8 5 2 5 2" xfId="18344" xr:uid="{00000000-0005-0000-0000-0000224C0000}"/>
    <cellStyle name="Normal 2 8 5 2 6" xfId="18345" xr:uid="{00000000-0005-0000-0000-0000234C0000}"/>
    <cellStyle name="Normal 2 8 5 2 7" xfId="18346" xr:uid="{00000000-0005-0000-0000-0000244C0000}"/>
    <cellStyle name="Normal 2 8 5 3" xfId="18347" xr:uid="{00000000-0005-0000-0000-0000254C0000}"/>
    <cellStyle name="Normal 2 8 5 3 2" xfId="18348" xr:uid="{00000000-0005-0000-0000-0000264C0000}"/>
    <cellStyle name="Normal 2 8 5 3 2 2" xfId="18349" xr:uid="{00000000-0005-0000-0000-0000274C0000}"/>
    <cellStyle name="Normal 2 8 5 3 2 3" xfId="18350" xr:uid="{00000000-0005-0000-0000-0000284C0000}"/>
    <cellStyle name="Normal 2 8 5 3 3" xfId="18351" xr:uid="{00000000-0005-0000-0000-0000294C0000}"/>
    <cellStyle name="Normal 2 8 5 3 4" xfId="18352" xr:uid="{00000000-0005-0000-0000-00002A4C0000}"/>
    <cellStyle name="Normal 2 8 5 3 5" xfId="18353" xr:uid="{00000000-0005-0000-0000-00002B4C0000}"/>
    <cellStyle name="Normal 2 8 5 4" xfId="18354" xr:uid="{00000000-0005-0000-0000-00002C4C0000}"/>
    <cellStyle name="Normal 2 8 5 4 2" xfId="18355" xr:uid="{00000000-0005-0000-0000-00002D4C0000}"/>
    <cellStyle name="Normal 2 8 5 4 2 2" xfId="18356" xr:uid="{00000000-0005-0000-0000-00002E4C0000}"/>
    <cellStyle name="Normal 2 8 5 4 2 3" xfId="18357" xr:uid="{00000000-0005-0000-0000-00002F4C0000}"/>
    <cellStyle name="Normal 2 8 5 4 3" xfId="18358" xr:uid="{00000000-0005-0000-0000-0000304C0000}"/>
    <cellStyle name="Normal 2 8 5 4 4" xfId="18359" xr:uid="{00000000-0005-0000-0000-0000314C0000}"/>
    <cellStyle name="Normal 2 8 5 5" xfId="18360" xr:uid="{00000000-0005-0000-0000-0000324C0000}"/>
    <cellStyle name="Normal 2 8 5 5 2" xfId="18361" xr:uid="{00000000-0005-0000-0000-0000334C0000}"/>
    <cellStyle name="Normal 2 8 5 5 3" xfId="18362" xr:uid="{00000000-0005-0000-0000-0000344C0000}"/>
    <cellStyle name="Normal 2 8 5 6" xfId="18363" xr:uid="{00000000-0005-0000-0000-0000354C0000}"/>
    <cellStyle name="Normal 2 8 5 6 2" xfId="18364" xr:uid="{00000000-0005-0000-0000-0000364C0000}"/>
    <cellStyle name="Normal 2 8 5 7" xfId="18365" xr:uid="{00000000-0005-0000-0000-0000374C0000}"/>
    <cellStyle name="Normal 2 8 5 8" xfId="18366" xr:uid="{00000000-0005-0000-0000-0000384C0000}"/>
    <cellStyle name="Normal 2 8 6" xfId="18367" xr:uid="{00000000-0005-0000-0000-0000394C0000}"/>
    <cellStyle name="Normal 2 8 6 2" xfId="18368" xr:uid="{00000000-0005-0000-0000-00003A4C0000}"/>
    <cellStyle name="Normal 2 8 6 2 2" xfId="18369" xr:uid="{00000000-0005-0000-0000-00003B4C0000}"/>
    <cellStyle name="Normal 2 8 6 2 3" xfId="18370" xr:uid="{00000000-0005-0000-0000-00003C4C0000}"/>
    <cellStyle name="Normal 2 8 6 2 4" xfId="18371" xr:uid="{00000000-0005-0000-0000-00003D4C0000}"/>
    <cellStyle name="Normal 2 8 6 3" xfId="18372" xr:uid="{00000000-0005-0000-0000-00003E4C0000}"/>
    <cellStyle name="Normal 2 8 6 3 2" xfId="18373" xr:uid="{00000000-0005-0000-0000-00003F4C0000}"/>
    <cellStyle name="Normal 2 8 6 3 3" xfId="18374" xr:uid="{00000000-0005-0000-0000-0000404C0000}"/>
    <cellStyle name="Normal 2 8 6 3 4" xfId="18375" xr:uid="{00000000-0005-0000-0000-0000414C0000}"/>
    <cellStyle name="Normal 2 8 6 4" xfId="18376" xr:uid="{00000000-0005-0000-0000-0000424C0000}"/>
    <cellStyle name="Normal 2 8 6 4 2" xfId="18377" xr:uid="{00000000-0005-0000-0000-0000434C0000}"/>
    <cellStyle name="Normal 2 8 6 4 3" xfId="18378" xr:uid="{00000000-0005-0000-0000-0000444C0000}"/>
    <cellStyle name="Normal 2 8 6 5" xfId="18379" xr:uid="{00000000-0005-0000-0000-0000454C0000}"/>
    <cellStyle name="Normal 2 8 6 5 2" xfId="18380" xr:uid="{00000000-0005-0000-0000-0000464C0000}"/>
    <cellStyle name="Normal 2 8 6 6" xfId="18381" xr:uid="{00000000-0005-0000-0000-0000474C0000}"/>
    <cellStyle name="Normal 2 8 6 7" xfId="18382" xr:uid="{00000000-0005-0000-0000-0000484C0000}"/>
    <cellStyle name="Normal 2 8 7" xfId="18383" xr:uid="{00000000-0005-0000-0000-0000494C0000}"/>
    <cellStyle name="Normal 2 8 7 2" xfId="18384" xr:uid="{00000000-0005-0000-0000-00004A4C0000}"/>
    <cellStyle name="Normal 2 8 7 2 2" xfId="18385" xr:uid="{00000000-0005-0000-0000-00004B4C0000}"/>
    <cellStyle name="Normal 2 8 7 2 3" xfId="18386" xr:uid="{00000000-0005-0000-0000-00004C4C0000}"/>
    <cellStyle name="Normal 2 8 7 2 4" xfId="18387" xr:uid="{00000000-0005-0000-0000-00004D4C0000}"/>
    <cellStyle name="Normal 2 8 7 3" xfId="18388" xr:uid="{00000000-0005-0000-0000-00004E4C0000}"/>
    <cellStyle name="Normal 2 8 7 3 2" xfId="18389" xr:uid="{00000000-0005-0000-0000-00004F4C0000}"/>
    <cellStyle name="Normal 2 8 7 4" xfId="18390" xr:uid="{00000000-0005-0000-0000-0000504C0000}"/>
    <cellStyle name="Normal 2 8 7 5" xfId="18391" xr:uid="{00000000-0005-0000-0000-0000514C0000}"/>
    <cellStyle name="Normal 2 8 8" xfId="18392" xr:uid="{00000000-0005-0000-0000-0000524C0000}"/>
    <cellStyle name="Normal 2 8 8 2" xfId="18393" xr:uid="{00000000-0005-0000-0000-0000534C0000}"/>
    <cellStyle name="Normal 2 8 8 2 2" xfId="18394" xr:uid="{00000000-0005-0000-0000-0000544C0000}"/>
    <cellStyle name="Normal 2 8 8 2 3" xfId="18395" xr:uid="{00000000-0005-0000-0000-0000554C0000}"/>
    <cellStyle name="Normal 2 8 8 2 4" xfId="18396" xr:uid="{00000000-0005-0000-0000-0000564C0000}"/>
    <cellStyle name="Normal 2 8 8 3" xfId="18397" xr:uid="{00000000-0005-0000-0000-0000574C0000}"/>
    <cellStyle name="Normal 2 8 8 3 2" xfId="18398" xr:uid="{00000000-0005-0000-0000-0000584C0000}"/>
    <cellStyle name="Normal 2 8 8 4" xfId="18399" xr:uid="{00000000-0005-0000-0000-0000594C0000}"/>
    <cellStyle name="Normal 2 8 8 5" xfId="18400" xr:uid="{00000000-0005-0000-0000-00005A4C0000}"/>
    <cellStyle name="Normal 2 8 9" xfId="18401" xr:uid="{00000000-0005-0000-0000-00005B4C0000}"/>
    <cellStyle name="Normal 2 8 9 2" xfId="18402" xr:uid="{00000000-0005-0000-0000-00005C4C0000}"/>
    <cellStyle name="Normal 2 8 9 2 2" xfId="18403" xr:uid="{00000000-0005-0000-0000-00005D4C0000}"/>
    <cellStyle name="Normal 2 8 9 3" xfId="18404" xr:uid="{00000000-0005-0000-0000-00005E4C0000}"/>
    <cellStyle name="Normal 2 8 9 4" xfId="18405" xr:uid="{00000000-0005-0000-0000-00005F4C0000}"/>
    <cellStyle name="Normal 2 8_Nota 10_D" xfId="18406" xr:uid="{00000000-0005-0000-0000-0000604C0000}"/>
    <cellStyle name="Normal 2 9" xfId="18407" xr:uid="{00000000-0005-0000-0000-0000614C0000}"/>
    <cellStyle name="Normal 2 9 10" xfId="18408" xr:uid="{00000000-0005-0000-0000-0000624C0000}"/>
    <cellStyle name="Normal 2 9 10 2" xfId="18409" xr:uid="{00000000-0005-0000-0000-0000634C0000}"/>
    <cellStyle name="Normal 2 9 10 2 2" xfId="18410" xr:uid="{00000000-0005-0000-0000-0000644C0000}"/>
    <cellStyle name="Normal 2 9 10 3" xfId="18411" xr:uid="{00000000-0005-0000-0000-0000654C0000}"/>
    <cellStyle name="Normal 2 9 11" xfId="18412" xr:uid="{00000000-0005-0000-0000-0000664C0000}"/>
    <cellStyle name="Normal 2 9 11 2" xfId="18413" xr:uid="{00000000-0005-0000-0000-0000674C0000}"/>
    <cellStyle name="Normal 2 9 11 3" xfId="18414" xr:uid="{00000000-0005-0000-0000-0000684C0000}"/>
    <cellStyle name="Normal 2 9 12" xfId="18415" xr:uid="{00000000-0005-0000-0000-0000694C0000}"/>
    <cellStyle name="Normal 2 9 12 2" xfId="18416" xr:uid="{00000000-0005-0000-0000-00006A4C0000}"/>
    <cellStyle name="Normal 2 9 13" xfId="18417" xr:uid="{00000000-0005-0000-0000-00006B4C0000}"/>
    <cellStyle name="Normal 2 9 13 2" xfId="18418" xr:uid="{00000000-0005-0000-0000-00006C4C0000}"/>
    <cellStyle name="Normal 2 9 14" xfId="18419" xr:uid="{00000000-0005-0000-0000-00006D4C0000}"/>
    <cellStyle name="Normal 2 9 14 2" xfId="18420" xr:uid="{00000000-0005-0000-0000-00006E4C0000}"/>
    <cellStyle name="Normal 2 9 15" xfId="18421" xr:uid="{00000000-0005-0000-0000-00006F4C0000}"/>
    <cellStyle name="Normal 2 9 16" xfId="18422" xr:uid="{00000000-0005-0000-0000-0000704C0000}"/>
    <cellStyle name="Normal 2 9 17" xfId="18423" xr:uid="{00000000-0005-0000-0000-0000714C0000}"/>
    <cellStyle name="Normal 2 9 18" xfId="18424" xr:uid="{00000000-0005-0000-0000-0000724C0000}"/>
    <cellStyle name="Normal 2 9 19" xfId="35972" xr:uid="{00000000-0005-0000-0000-0000734C0000}"/>
    <cellStyle name="Normal 2 9 2" xfId="18425" xr:uid="{00000000-0005-0000-0000-0000744C0000}"/>
    <cellStyle name="Normal 2 9 2 10" xfId="18426" xr:uid="{00000000-0005-0000-0000-0000754C0000}"/>
    <cellStyle name="Normal 2 9 2 11" xfId="36205" xr:uid="{00000000-0005-0000-0000-0000764C0000}"/>
    <cellStyle name="Normal 2 9 2 2" xfId="18427" xr:uid="{00000000-0005-0000-0000-0000774C0000}"/>
    <cellStyle name="Normal 2 9 2 2 2" xfId="18428" xr:uid="{00000000-0005-0000-0000-0000784C0000}"/>
    <cellStyle name="Normal 2 9 2 2 2 2" xfId="18429" xr:uid="{00000000-0005-0000-0000-0000794C0000}"/>
    <cellStyle name="Normal 2 9 2 2 2 2 2" xfId="18430" xr:uid="{00000000-0005-0000-0000-00007A4C0000}"/>
    <cellStyle name="Normal 2 9 2 2 2 2 2 2" xfId="18431" xr:uid="{00000000-0005-0000-0000-00007B4C0000}"/>
    <cellStyle name="Normal 2 9 2 2 2 2 2 3" xfId="18432" xr:uid="{00000000-0005-0000-0000-00007C4C0000}"/>
    <cellStyle name="Normal 2 9 2 2 2 2 3" xfId="18433" xr:uid="{00000000-0005-0000-0000-00007D4C0000}"/>
    <cellStyle name="Normal 2 9 2 2 2 2 3 2" xfId="18434" xr:uid="{00000000-0005-0000-0000-00007E4C0000}"/>
    <cellStyle name="Normal 2 9 2 2 2 2 3 3" xfId="18435" xr:uid="{00000000-0005-0000-0000-00007F4C0000}"/>
    <cellStyle name="Normal 2 9 2 2 2 2 4" xfId="18436" xr:uid="{00000000-0005-0000-0000-0000804C0000}"/>
    <cellStyle name="Normal 2 9 2 2 2 2 4 2" xfId="18437" xr:uid="{00000000-0005-0000-0000-0000814C0000}"/>
    <cellStyle name="Normal 2 9 2 2 2 2 4 3" xfId="18438" xr:uid="{00000000-0005-0000-0000-0000824C0000}"/>
    <cellStyle name="Normal 2 9 2 2 2 2 5" xfId="18439" xr:uid="{00000000-0005-0000-0000-0000834C0000}"/>
    <cellStyle name="Normal 2 9 2 2 2 2 5 2" xfId="18440" xr:uid="{00000000-0005-0000-0000-0000844C0000}"/>
    <cellStyle name="Normal 2 9 2 2 2 2 6" xfId="18441" xr:uid="{00000000-0005-0000-0000-0000854C0000}"/>
    <cellStyle name="Normal 2 9 2 2 2 3" xfId="18442" xr:uid="{00000000-0005-0000-0000-0000864C0000}"/>
    <cellStyle name="Normal 2 9 2 2 2 3 2" xfId="18443" xr:uid="{00000000-0005-0000-0000-0000874C0000}"/>
    <cellStyle name="Normal 2 9 2 2 2 3 2 2" xfId="18444" xr:uid="{00000000-0005-0000-0000-0000884C0000}"/>
    <cellStyle name="Normal 2 9 2 2 2 3 2 3" xfId="18445" xr:uid="{00000000-0005-0000-0000-0000894C0000}"/>
    <cellStyle name="Normal 2 9 2 2 2 3 3" xfId="18446" xr:uid="{00000000-0005-0000-0000-00008A4C0000}"/>
    <cellStyle name="Normal 2 9 2 2 2 3 4" xfId="18447" xr:uid="{00000000-0005-0000-0000-00008B4C0000}"/>
    <cellStyle name="Normal 2 9 2 2 2 4" xfId="18448" xr:uid="{00000000-0005-0000-0000-00008C4C0000}"/>
    <cellStyle name="Normal 2 9 2 2 2 4 2" xfId="18449" xr:uid="{00000000-0005-0000-0000-00008D4C0000}"/>
    <cellStyle name="Normal 2 9 2 2 2 4 2 2" xfId="18450" xr:uid="{00000000-0005-0000-0000-00008E4C0000}"/>
    <cellStyle name="Normal 2 9 2 2 2 4 2 3" xfId="18451" xr:uid="{00000000-0005-0000-0000-00008F4C0000}"/>
    <cellStyle name="Normal 2 9 2 2 2 4 3" xfId="18452" xr:uid="{00000000-0005-0000-0000-0000904C0000}"/>
    <cellStyle name="Normal 2 9 2 2 2 4 4" xfId="18453" xr:uid="{00000000-0005-0000-0000-0000914C0000}"/>
    <cellStyle name="Normal 2 9 2 2 2 5" xfId="18454" xr:uid="{00000000-0005-0000-0000-0000924C0000}"/>
    <cellStyle name="Normal 2 9 2 2 2 5 2" xfId="18455" xr:uid="{00000000-0005-0000-0000-0000934C0000}"/>
    <cellStyle name="Normal 2 9 2 2 2 5 3" xfId="18456" xr:uid="{00000000-0005-0000-0000-0000944C0000}"/>
    <cellStyle name="Normal 2 9 2 2 2 6" xfId="18457" xr:uid="{00000000-0005-0000-0000-0000954C0000}"/>
    <cellStyle name="Normal 2 9 2 2 2 6 2" xfId="18458" xr:uid="{00000000-0005-0000-0000-0000964C0000}"/>
    <cellStyle name="Normal 2 9 2 2 2 7" xfId="18459" xr:uid="{00000000-0005-0000-0000-0000974C0000}"/>
    <cellStyle name="Normal 2 9 2 2 3" xfId="18460" xr:uid="{00000000-0005-0000-0000-0000984C0000}"/>
    <cellStyle name="Normal 2 9 2 2 3 2" xfId="18461" xr:uid="{00000000-0005-0000-0000-0000994C0000}"/>
    <cellStyle name="Normal 2 9 2 2 3 2 2" xfId="18462" xr:uid="{00000000-0005-0000-0000-00009A4C0000}"/>
    <cellStyle name="Normal 2 9 2 2 3 2 3" xfId="18463" xr:uid="{00000000-0005-0000-0000-00009B4C0000}"/>
    <cellStyle name="Normal 2 9 2 2 3 3" xfId="18464" xr:uid="{00000000-0005-0000-0000-00009C4C0000}"/>
    <cellStyle name="Normal 2 9 2 2 3 3 2" xfId="18465" xr:uid="{00000000-0005-0000-0000-00009D4C0000}"/>
    <cellStyle name="Normal 2 9 2 2 3 3 3" xfId="18466" xr:uid="{00000000-0005-0000-0000-00009E4C0000}"/>
    <cellStyle name="Normal 2 9 2 2 3 4" xfId="18467" xr:uid="{00000000-0005-0000-0000-00009F4C0000}"/>
    <cellStyle name="Normal 2 9 2 2 3 4 2" xfId="18468" xr:uid="{00000000-0005-0000-0000-0000A04C0000}"/>
    <cellStyle name="Normal 2 9 2 2 3 4 3" xfId="18469" xr:uid="{00000000-0005-0000-0000-0000A14C0000}"/>
    <cellStyle name="Normal 2 9 2 2 3 5" xfId="18470" xr:uid="{00000000-0005-0000-0000-0000A24C0000}"/>
    <cellStyle name="Normal 2 9 2 2 3 5 2" xfId="18471" xr:uid="{00000000-0005-0000-0000-0000A34C0000}"/>
    <cellStyle name="Normal 2 9 2 2 3 6" xfId="18472" xr:uid="{00000000-0005-0000-0000-0000A44C0000}"/>
    <cellStyle name="Normal 2 9 2 2 4" xfId="18473" xr:uid="{00000000-0005-0000-0000-0000A54C0000}"/>
    <cellStyle name="Normal 2 9 2 2 4 2" xfId="18474" xr:uid="{00000000-0005-0000-0000-0000A64C0000}"/>
    <cellStyle name="Normal 2 9 2 2 4 2 2" xfId="18475" xr:uid="{00000000-0005-0000-0000-0000A74C0000}"/>
    <cellStyle name="Normal 2 9 2 2 4 2 3" xfId="18476" xr:uid="{00000000-0005-0000-0000-0000A84C0000}"/>
    <cellStyle name="Normal 2 9 2 2 4 3" xfId="18477" xr:uid="{00000000-0005-0000-0000-0000A94C0000}"/>
    <cellStyle name="Normal 2 9 2 2 4 4" xfId="18478" xr:uid="{00000000-0005-0000-0000-0000AA4C0000}"/>
    <cellStyle name="Normal 2 9 2 2 5" xfId="18479" xr:uid="{00000000-0005-0000-0000-0000AB4C0000}"/>
    <cellStyle name="Normal 2 9 2 2 5 2" xfId="18480" xr:uid="{00000000-0005-0000-0000-0000AC4C0000}"/>
    <cellStyle name="Normal 2 9 2 2 5 2 2" xfId="18481" xr:uid="{00000000-0005-0000-0000-0000AD4C0000}"/>
    <cellStyle name="Normal 2 9 2 2 5 2 3" xfId="18482" xr:uid="{00000000-0005-0000-0000-0000AE4C0000}"/>
    <cellStyle name="Normal 2 9 2 2 5 3" xfId="18483" xr:uid="{00000000-0005-0000-0000-0000AF4C0000}"/>
    <cellStyle name="Normal 2 9 2 2 5 4" xfId="18484" xr:uid="{00000000-0005-0000-0000-0000B04C0000}"/>
    <cellStyle name="Normal 2 9 2 2 6" xfId="18485" xr:uid="{00000000-0005-0000-0000-0000B14C0000}"/>
    <cellStyle name="Normal 2 9 2 2 6 2" xfId="18486" xr:uid="{00000000-0005-0000-0000-0000B24C0000}"/>
    <cellStyle name="Normal 2 9 2 2 6 3" xfId="18487" xr:uid="{00000000-0005-0000-0000-0000B34C0000}"/>
    <cellStyle name="Normal 2 9 2 2 7" xfId="18488" xr:uid="{00000000-0005-0000-0000-0000B44C0000}"/>
    <cellStyle name="Normal 2 9 2 2 7 2" xfId="18489" xr:uid="{00000000-0005-0000-0000-0000B54C0000}"/>
    <cellStyle name="Normal 2 9 2 2 8" xfId="18490" xr:uid="{00000000-0005-0000-0000-0000B64C0000}"/>
    <cellStyle name="Normal 2 9 2 2 9" xfId="18491" xr:uid="{00000000-0005-0000-0000-0000B74C0000}"/>
    <cellStyle name="Normal 2 9 2 3" xfId="18492" xr:uid="{00000000-0005-0000-0000-0000B84C0000}"/>
    <cellStyle name="Normal 2 9 2 3 2" xfId="18493" xr:uid="{00000000-0005-0000-0000-0000B94C0000}"/>
    <cellStyle name="Normal 2 9 2 3 2 2" xfId="18494" xr:uid="{00000000-0005-0000-0000-0000BA4C0000}"/>
    <cellStyle name="Normal 2 9 2 3 2 2 2" xfId="18495" xr:uid="{00000000-0005-0000-0000-0000BB4C0000}"/>
    <cellStyle name="Normal 2 9 2 3 2 2 3" xfId="18496" xr:uid="{00000000-0005-0000-0000-0000BC4C0000}"/>
    <cellStyle name="Normal 2 9 2 3 2 3" xfId="18497" xr:uid="{00000000-0005-0000-0000-0000BD4C0000}"/>
    <cellStyle name="Normal 2 9 2 3 2 3 2" xfId="18498" xr:uid="{00000000-0005-0000-0000-0000BE4C0000}"/>
    <cellStyle name="Normal 2 9 2 3 2 3 3" xfId="18499" xr:uid="{00000000-0005-0000-0000-0000BF4C0000}"/>
    <cellStyle name="Normal 2 9 2 3 2 4" xfId="18500" xr:uid="{00000000-0005-0000-0000-0000C04C0000}"/>
    <cellStyle name="Normal 2 9 2 3 2 4 2" xfId="18501" xr:uid="{00000000-0005-0000-0000-0000C14C0000}"/>
    <cellStyle name="Normal 2 9 2 3 2 4 3" xfId="18502" xr:uid="{00000000-0005-0000-0000-0000C24C0000}"/>
    <cellStyle name="Normal 2 9 2 3 2 5" xfId="18503" xr:uid="{00000000-0005-0000-0000-0000C34C0000}"/>
    <cellStyle name="Normal 2 9 2 3 2 5 2" xfId="18504" xr:uid="{00000000-0005-0000-0000-0000C44C0000}"/>
    <cellStyle name="Normal 2 9 2 3 2 6" xfId="18505" xr:uid="{00000000-0005-0000-0000-0000C54C0000}"/>
    <cellStyle name="Normal 2 9 2 3 3" xfId="18506" xr:uid="{00000000-0005-0000-0000-0000C64C0000}"/>
    <cellStyle name="Normal 2 9 2 3 3 2" xfId="18507" xr:uid="{00000000-0005-0000-0000-0000C74C0000}"/>
    <cellStyle name="Normal 2 9 2 3 3 2 2" xfId="18508" xr:uid="{00000000-0005-0000-0000-0000C84C0000}"/>
    <cellStyle name="Normal 2 9 2 3 3 2 3" xfId="18509" xr:uid="{00000000-0005-0000-0000-0000C94C0000}"/>
    <cellStyle name="Normal 2 9 2 3 3 3" xfId="18510" xr:uid="{00000000-0005-0000-0000-0000CA4C0000}"/>
    <cellStyle name="Normal 2 9 2 3 3 4" xfId="18511" xr:uid="{00000000-0005-0000-0000-0000CB4C0000}"/>
    <cellStyle name="Normal 2 9 2 3 4" xfId="18512" xr:uid="{00000000-0005-0000-0000-0000CC4C0000}"/>
    <cellStyle name="Normal 2 9 2 3 4 2" xfId="18513" xr:uid="{00000000-0005-0000-0000-0000CD4C0000}"/>
    <cellStyle name="Normal 2 9 2 3 4 2 2" xfId="18514" xr:uid="{00000000-0005-0000-0000-0000CE4C0000}"/>
    <cellStyle name="Normal 2 9 2 3 4 2 3" xfId="18515" xr:uid="{00000000-0005-0000-0000-0000CF4C0000}"/>
    <cellStyle name="Normal 2 9 2 3 4 3" xfId="18516" xr:uid="{00000000-0005-0000-0000-0000D04C0000}"/>
    <cellStyle name="Normal 2 9 2 3 4 4" xfId="18517" xr:uid="{00000000-0005-0000-0000-0000D14C0000}"/>
    <cellStyle name="Normal 2 9 2 3 5" xfId="18518" xr:uid="{00000000-0005-0000-0000-0000D24C0000}"/>
    <cellStyle name="Normal 2 9 2 3 5 2" xfId="18519" xr:uid="{00000000-0005-0000-0000-0000D34C0000}"/>
    <cellStyle name="Normal 2 9 2 3 5 3" xfId="18520" xr:uid="{00000000-0005-0000-0000-0000D44C0000}"/>
    <cellStyle name="Normal 2 9 2 3 6" xfId="18521" xr:uid="{00000000-0005-0000-0000-0000D54C0000}"/>
    <cellStyle name="Normal 2 9 2 3 6 2" xfId="18522" xr:uid="{00000000-0005-0000-0000-0000D64C0000}"/>
    <cellStyle name="Normal 2 9 2 3 7" xfId="18523" xr:uid="{00000000-0005-0000-0000-0000D74C0000}"/>
    <cellStyle name="Normal 2 9 2 3 8" xfId="18524" xr:uid="{00000000-0005-0000-0000-0000D84C0000}"/>
    <cellStyle name="Normal 2 9 2 4" xfId="18525" xr:uid="{00000000-0005-0000-0000-0000D94C0000}"/>
    <cellStyle name="Normal 2 9 2 4 2" xfId="18526" xr:uid="{00000000-0005-0000-0000-0000DA4C0000}"/>
    <cellStyle name="Normal 2 9 2 4 2 2" xfId="18527" xr:uid="{00000000-0005-0000-0000-0000DB4C0000}"/>
    <cellStyle name="Normal 2 9 2 4 2 3" xfId="18528" xr:uid="{00000000-0005-0000-0000-0000DC4C0000}"/>
    <cellStyle name="Normal 2 9 2 4 3" xfId="18529" xr:uid="{00000000-0005-0000-0000-0000DD4C0000}"/>
    <cellStyle name="Normal 2 9 2 4 3 2" xfId="18530" xr:uid="{00000000-0005-0000-0000-0000DE4C0000}"/>
    <cellStyle name="Normal 2 9 2 4 3 3" xfId="18531" xr:uid="{00000000-0005-0000-0000-0000DF4C0000}"/>
    <cellStyle name="Normal 2 9 2 4 4" xfId="18532" xr:uid="{00000000-0005-0000-0000-0000E04C0000}"/>
    <cellStyle name="Normal 2 9 2 4 4 2" xfId="18533" xr:uid="{00000000-0005-0000-0000-0000E14C0000}"/>
    <cellStyle name="Normal 2 9 2 4 4 3" xfId="18534" xr:uid="{00000000-0005-0000-0000-0000E24C0000}"/>
    <cellStyle name="Normal 2 9 2 4 5" xfId="18535" xr:uid="{00000000-0005-0000-0000-0000E34C0000}"/>
    <cellStyle name="Normal 2 9 2 4 5 2" xfId="18536" xr:uid="{00000000-0005-0000-0000-0000E44C0000}"/>
    <cellStyle name="Normal 2 9 2 4 6" xfId="18537" xr:uid="{00000000-0005-0000-0000-0000E54C0000}"/>
    <cellStyle name="Normal 2 9 2 5" xfId="18538" xr:uid="{00000000-0005-0000-0000-0000E64C0000}"/>
    <cellStyle name="Normal 2 9 2 5 2" xfId="18539" xr:uid="{00000000-0005-0000-0000-0000E74C0000}"/>
    <cellStyle name="Normal 2 9 2 5 2 2" xfId="18540" xr:uid="{00000000-0005-0000-0000-0000E84C0000}"/>
    <cellStyle name="Normal 2 9 2 5 2 3" xfId="18541" xr:uid="{00000000-0005-0000-0000-0000E94C0000}"/>
    <cellStyle name="Normal 2 9 2 5 3" xfId="18542" xr:uid="{00000000-0005-0000-0000-0000EA4C0000}"/>
    <cellStyle name="Normal 2 9 2 5 4" xfId="18543" xr:uid="{00000000-0005-0000-0000-0000EB4C0000}"/>
    <cellStyle name="Normal 2 9 2 6" xfId="18544" xr:uid="{00000000-0005-0000-0000-0000EC4C0000}"/>
    <cellStyle name="Normal 2 9 2 6 2" xfId="18545" xr:uid="{00000000-0005-0000-0000-0000ED4C0000}"/>
    <cellStyle name="Normal 2 9 2 6 2 2" xfId="18546" xr:uid="{00000000-0005-0000-0000-0000EE4C0000}"/>
    <cellStyle name="Normal 2 9 2 6 2 3" xfId="18547" xr:uid="{00000000-0005-0000-0000-0000EF4C0000}"/>
    <cellStyle name="Normal 2 9 2 6 3" xfId="18548" xr:uid="{00000000-0005-0000-0000-0000F04C0000}"/>
    <cellStyle name="Normal 2 9 2 6 4" xfId="18549" xr:uid="{00000000-0005-0000-0000-0000F14C0000}"/>
    <cellStyle name="Normal 2 9 2 7" xfId="18550" xr:uid="{00000000-0005-0000-0000-0000F24C0000}"/>
    <cellStyle name="Normal 2 9 2 7 2" xfId="18551" xr:uid="{00000000-0005-0000-0000-0000F34C0000}"/>
    <cellStyle name="Normal 2 9 2 7 3" xfId="18552" xr:uid="{00000000-0005-0000-0000-0000F44C0000}"/>
    <cellStyle name="Normal 2 9 2 8" xfId="18553" xr:uid="{00000000-0005-0000-0000-0000F54C0000}"/>
    <cellStyle name="Normal 2 9 2 8 2" xfId="18554" xr:uid="{00000000-0005-0000-0000-0000F64C0000}"/>
    <cellStyle name="Normal 2 9 2 9" xfId="18555" xr:uid="{00000000-0005-0000-0000-0000F74C0000}"/>
    <cellStyle name="Normal 2 9 20" xfId="43567" xr:uid="{00000000-0005-0000-0000-0000F84C0000}"/>
    <cellStyle name="Normal 2 9 3" xfId="18556" xr:uid="{00000000-0005-0000-0000-0000F94C0000}"/>
    <cellStyle name="Normal 2 9 3 10" xfId="18557" xr:uid="{00000000-0005-0000-0000-0000FA4C0000}"/>
    <cellStyle name="Normal 2 9 3 2" xfId="18558" xr:uid="{00000000-0005-0000-0000-0000FB4C0000}"/>
    <cellStyle name="Normal 2 9 3 2 2" xfId="18559" xr:uid="{00000000-0005-0000-0000-0000FC4C0000}"/>
    <cellStyle name="Normal 2 9 3 2 2 2" xfId="18560" xr:uid="{00000000-0005-0000-0000-0000FD4C0000}"/>
    <cellStyle name="Normal 2 9 3 2 2 2 2" xfId="18561" xr:uid="{00000000-0005-0000-0000-0000FE4C0000}"/>
    <cellStyle name="Normal 2 9 3 2 2 2 2 2" xfId="18562" xr:uid="{00000000-0005-0000-0000-0000FF4C0000}"/>
    <cellStyle name="Normal 2 9 3 2 2 2 2 3" xfId="18563" xr:uid="{00000000-0005-0000-0000-0000004D0000}"/>
    <cellStyle name="Normal 2 9 3 2 2 2 3" xfId="18564" xr:uid="{00000000-0005-0000-0000-0000014D0000}"/>
    <cellStyle name="Normal 2 9 3 2 2 2 3 2" xfId="18565" xr:uid="{00000000-0005-0000-0000-0000024D0000}"/>
    <cellStyle name="Normal 2 9 3 2 2 2 3 3" xfId="18566" xr:uid="{00000000-0005-0000-0000-0000034D0000}"/>
    <cellStyle name="Normal 2 9 3 2 2 2 4" xfId="18567" xr:uid="{00000000-0005-0000-0000-0000044D0000}"/>
    <cellStyle name="Normal 2 9 3 2 2 2 4 2" xfId="18568" xr:uid="{00000000-0005-0000-0000-0000054D0000}"/>
    <cellStyle name="Normal 2 9 3 2 2 2 4 3" xfId="18569" xr:uid="{00000000-0005-0000-0000-0000064D0000}"/>
    <cellStyle name="Normal 2 9 3 2 2 2 5" xfId="18570" xr:uid="{00000000-0005-0000-0000-0000074D0000}"/>
    <cellStyle name="Normal 2 9 3 2 2 2 5 2" xfId="18571" xr:uid="{00000000-0005-0000-0000-0000084D0000}"/>
    <cellStyle name="Normal 2 9 3 2 2 2 6" xfId="18572" xr:uid="{00000000-0005-0000-0000-0000094D0000}"/>
    <cellStyle name="Normal 2 9 3 2 2 3" xfId="18573" xr:uid="{00000000-0005-0000-0000-00000A4D0000}"/>
    <cellStyle name="Normal 2 9 3 2 2 3 2" xfId="18574" xr:uid="{00000000-0005-0000-0000-00000B4D0000}"/>
    <cellStyle name="Normal 2 9 3 2 2 3 2 2" xfId="18575" xr:uid="{00000000-0005-0000-0000-00000C4D0000}"/>
    <cellStyle name="Normal 2 9 3 2 2 3 2 3" xfId="18576" xr:uid="{00000000-0005-0000-0000-00000D4D0000}"/>
    <cellStyle name="Normal 2 9 3 2 2 3 3" xfId="18577" xr:uid="{00000000-0005-0000-0000-00000E4D0000}"/>
    <cellStyle name="Normal 2 9 3 2 2 3 4" xfId="18578" xr:uid="{00000000-0005-0000-0000-00000F4D0000}"/>
    <cellStyle name="Normal 2 9 3 2 2 4" xfId="18579" xr:uid="{00000000-0005-0000-0000-0000104D0000}"/>
    <cellStyle name="Normal 2 9 3 2 2 4 2" xfId="18580" xr:uid="{00000000-0005-0000-0000-0000114D0000}"/>
    <cellStyle name="Normal 2 9 3 2 2 4 2 2" xfId="18581" xr:uid="{00000000-0005-0000-0000-0000124D0000}"/>
    <cellStyle name="Normal 2 9 3 2 2 4 2 3" xfId="18582" xr:uid="{00000000-0005-0000-0000-0000134D0000}"/>
    <cellStyle name="Normal 2 9 3 2 2 4 3" xfId="18583" xr:uid="{00000000-0005-0000-0000-0000144D0000}"/>
    <cellStyle name="Normal 2 9 3 2 2 4 4" xfId="18584" xr:uid="{00000000-0005-0000-0000-0000154D0000}"/>
    <cellStyle name="Normal 2 9 3 2 2 5" xfId="18585" xr:uid="{00000000-0005-0000-0000-0000164D0000}"/>
    <cellStyle name="Normal 2 9 3 2 2 5 2" xfId="18586" xr:uid="{00000000-0005-0000-0000-0000174D0000}"/>
    <cellStyle name="Normal 2 9 3 2 2 5 3" xfId="18587" xr:uid="{00000000-0005-0000-0000-0000184D0000}"/>
    <cellStyle name="Normal 2 9 3 2 2 6" xfId="18588" xr:uid="{00000000-0005-0000-0000-0000194D0000}"/>
    <cellStyle name="Normal 2 9 3 2 2 6 2" xfId="18589" xr:uid="{00000000-0005-0000-0000-00001A4D0000}"/>
    <cellStyle name="Normal 2 9 3 2 2 7" xfId="18590" xr:uid="{00000000-0005-0000-0000-00001B4D0000}"/>
    <cellStyle name="Normal 2 9 3 2 3" xfId="18591" xr:uid="{00000000-0005-0000-0000-00001C4D0000}"/>
    <cellStyle name="Normal 2 9 3 2 3 2" xfId="18592" xr:uid="{00000000-0005-0000-0000-00001D4D0000}"/>
    <cellStyle name="Normal 2 9 3 2 3 2 2" xfId="18593" xr:uid="{00000000-0005-0000-0000-00001E4D0000}"/>
    <cellStyle name="Normal 2 9 3 2 3 2 3" xfId="18594" xr:uid="{00000000-0005-0000-0000-00001F4D0000}"/>
    <cellStyle name="Normal 2 9 3 2 3 3" xfId="18595" xr:uid="{00000000-0005-0000-0000-0000204D0000}"/>
    <cellStyle name="Normal 2 9 3 2 3 3 2" xfId="18596" xr:uid="{00000000-0005-0000-0000-0000214D0000}"/>
    <cellStyle name="Normal 2 9 3 2 3 3 3" xfId="18597" xr:uid="{00000000-0005-0000-0000-0000224D0000}"/>
    <cellStyle name="Normal 2 9 3 2 3 4" xfId="18598" xr:uid="{00000000-0005-0000-0000-0000234D0000}"/>
    <cellStyle name="Normal 2 9 3 2 3 4 2" xfId="18599" xr:uid="{00000000-0005-0000-0000-0000244D0000}"/>
    <cellStyle name="Normal 2 9 3 2 3 4 3" xfId="18600" xr:uid="{00000000-0005-0000-0000-0000254D0000}"/>
    <cellStyle name="Normal 2 9 3 2 3 5" xfId="18601" xr:uid="{00000000-0005-0000-0000-0000264D0000}"/>
    <cellStyle name="Normal 2 9 3 2 3 5 2" xfId="18602" xr:uid="{00000000-0005-0000-0000-0000274D0000}"/>
    <cellStyle name="Normal 2 9 3 2 3 6" xfId="18603" xr:uid="{00000000-0005-0000-0000-0000284D0000}"/>
    <cellStyle name="Normal 2 9 3 2 4" xfId="18604" xr:uid="{00000000-0005-0000-0000-0000294D0000}"/>
    <cellStyle name="Normal 2 9 3 2 4 2" xfId="18605" xr:uid="{00000000-0005-0000-0000-00002A4D0000}"/>
    <cellStyle name="Normal 2 9 3 2 4 2 2" xfId="18606" xr:uid="{00000000-0005-0000-0000-00002B4D0000}"/>
    <cellStyle name="Normal 2 9 3 2 4 2 3" xfId="18607" xr:uid="{00000000-0005-0000-0000-00002C4D0000}"/>
    <cellStyle name="Normal 2 9 3 2 4 3" xfId="18608" xr:uid="{00000000-0005-0000-0000-00002D4D0000}"/>
    <cellStyle name="Normal 2 9 3 2 4 4" xfId="18609" xr:uid="{00000000-0005-0000-0000-00002E4D0000}"/>
    <cellStyle name="Normal 2 9 3 2 5" xfId="18610" xr:uid="{00000000-0005-0000-0000-00002F4D0000}"/>
    <cellStyle name="Normal 2 9 3 2 5 2" xfId="18611" xr:uid="{00000000-0005-0000-0000-0000304D0000}"/>
    <cellStyle name="Normal 2 9 3 2 5 2 2" xfId="18612" xr:uid="{00000000-0005-0000-0000-0000314D0000}"/>
    <cellStyle name="Normal 2 9 3 2 5 2 3" xfId="18613" xr:uid="{00000000-0005-0000-0000-0000324D0000}"/>
    <cellStyle name="Normal 2 9 3 2 5 3" xfId="18614" xr:uid="{00000000-0005-0000-0000-0000334D0000}"/>
    <cellStyle name="Normal 2 9 3 2 5 4" xfId="18615" xr:uid="{00000000-0005-0000-0000-0000344D0000}"/>
    <cellStyle name="Normal 2 9 3 2 6" xfId="18616" xr:uid="{00000000-0005-0000-0000-0000354D0000}"/>
    <cellStyle name="Normal 2 9 3 2 6 2" xfId="18617" xr:uid="{00000000-0005-0000-0000-0000364D0000}"/>
    <cellStyle name="Normal 2 9 3 2 6 3" xfId="18618" xr:uid="{00000000-0005-0000-0000-0000374D0000}"/>
    <cellStyle name="Normal 2 9 3 2 7" xfId="18619" xr:uid="{00000000-0005-0000-0000-0000384D0000}"/>
    <cellStyle name="Normal 2 9 3 2 7 2" xfId="18620" xr:uid="{00000000-0005-0000-0000-0000394D0000}"/>
    <cellStyle name="Normal 2 9 3 2 8" xfId="18621" xr:uid="{00000000-0005-0000-0000-00003A4D0000}"/>
    <cellStyle name="Normal 2 9 3 2 9" xfId="18622" xr:uid="{00000000-0005-0000-0000-00003B4D0000}"/>
    <cellStyle name="Normal 2 9 3 3" xfId="18623" xr:uid="{00000000-0005-0000-0000-00003C4D0000}"/>
    <cellStyle name="Normal 2 9 3 3 2" xfId="18624" xr:uid="{00000000-0005-0000-0000-00003D4D0000}"/>
    <cellStyle name="Normal 2 9 3 3 2 2" xfId="18625" xr:uid="{00000000-0005-0000-0000-00003E4D0000}"/>
    <cellStyle name="Normal 2 9 3 3 2 2 2" xfId="18626" xr:uid="{00000000-0005-0000-0000-00003F4D0000}"/>
    <cellStyle name="Normal 2 9 3 3 2 2 3" xfId="18627" xr:uid="{00000000-0005-0000-0000-0000404D0000}"/>
    <cellStyle name="Normal 2 9 3 3 2 3" xfId="18628" xr:uid="{00000000-0005-0000-0000-0000414D0000}"/>
    <cellStyle name="Normal 2 9 3 3 2 3 2" xfId="18629" xr:uid="{00000000-0005-0000-0000-0000424D0000}"/>
    <cellStyle name="Normal 2 9 3 3 2 3 3" xfId="18630" xr:uid="{00000000-0005-0000-0000-0000434D0000}"/>
    <cellStyle name="Normal 2 9 3 3 2 4" xfId="18631" xr:uid="{00000000-0005-0000-0000-0000444D0000}"/>
    <cellStyle name="Normal 2 9 3 3 2 4 2" xfId="18632" xr:uid="{00000000-0005-0000-0000-0000454D0000}"/>
    <cellStyle name="Normal 2 9 3 3 2 4 3" xfId="18633" xr:uid="{00000000-0005-0000-0000-0000464D0000}"/>
    <cellStyle name="Normal 2 9 3 3 2 5" xfId="18634" xr:uid="{00000000-0005-0000-0000-0000474D0000}"/>
    <cellStyle name="Normal 2 9 3 3 2 5 2" xfId="18635" xr:uid="{00000000-0005-0000-0000-0000484D0000}"/>
    <cellStyle name="Normal 2 9 3 3 2 6" xfId="18636" xr:uid="{00000000-0005-0000-0000-0000494D0000}"/>
    <cellStyle name="Normal 2 9 3 3 3" xfId="18637" xr:uid="{00000000-0005-0000-0000-00004A4D0000}"/>
    <cellStyle name="Normal 2 9 3 3 3 2" xfId="18638" xr:uid="{00000000-0005-0000-0000-00004B4D0000}"/>
    <cellStyle name="Normal 2 9 3 3 3 2 2" xfId="18639" xr:uid="{00000000-0005-0000-0000-00004C4D0000}"/>
    <cellStyle name="Normal 2 9 3 3 3 2 3" xfId="18640" xr:uid="{00000000-0005-0000-0000-00004D4D0000}"/>
    <cellStyle name="Normal 2 9 3 3 3 3" xfId="18641" xr:uid="{00000000-0005-0000-0000-00004E4D0000}"/>
    <cellStyle name="Normal 2 9 3 3 3 4" xfId="18642" xr:uid="{00000000-0005-0000-0000-00004F4D0000}"/>
    <cellStyle name="Normal 2 9 3 3 4" xfId="18643" xr:uid="{00000000-0005-0000-0000-0000504D0000}"/>
    <cellStyle name="Normal 2 9 3 3 4 2" xfId="18644" xr:uid="{00000000-0005-0000-0000-0000514D0000}"/>
    <cellStyle name="Normal 2 9 3 3 4 2 2" xfId="18645" xr:uid="{00000000-0005-0000-0000-0000524D0000}"/>
    <cellStyle name="Normal 2 9 3 3 4 2 3" xfId="18646" xr:uid="{00000000-0005-0000-0000-0000534D0000}"/>
    <cellStyle name="Normal 2 9 3 3 4 3" xfId="18647" xr:uid="{00000000-0005-0000-0000-0000544D0000}"/>
    <cellStyle name="Normal 2 9 3 3 4 4" xfId="18648" xr:uid="{00000000-0005-0000-0000-0000554D0000}"/>
    <cellStyle name="Normal 2 9 3 3 5" xfId="18649" xr:uid="{00000000-0005-0000-0000-0000564D0000}"/>
    <cellStyle name="Normal 2 9 3 3 5 2" xfId="18650" xr:uid="{00000000-0005-0000-0000-0000574D0000}"/>
    <cellStyle name="Normal 2 9 3 3 5 3" xfId="18651" xr:uid="{00000000-0005-0000-0000-0000584D0000}"/>
    <cellStyle name="Normal 2 9 3 3 6" xfId="18652" xr:uid="{00000000-0005-0000-0000-0000594D0000}"/>
    <cellStyle name="Normal 2 9 3 3 6 2" xfId="18653" xr:uid="{00000000-0005-0000-0000-00005A4D0000}"/>
    <cellStyle name="Normal 2 9 3 3 7" xfId="18654" xr:uid="{00000000-0005-0000-0000-00005B4D0000}"/>
    <cellStyle name="Normal 2 9 3 3 8" xfId="18655" xr:uid="{00000000-0005-0000-0000-00005C4D0000}"/>
    <cellStyle name="Normal 2 9 3 4" xfId="18656" xr:uid="{00000000-0005-0000-0000-00005D4D0000}"/>
    <cellStyle name="Normal 2 9 3 4 2" xfId="18657" xr:uid="{00000000-0005-0000-0000-00005E4D0000}"/>
    <cellStyle name="Normal 2 9 3 4 2 2" xfId="18658" xr:uid="{00000000-0005-0000-0000-00005F4D0000}"/>
    <cellStyle name="Normal 2 9 3 4 2 3" xfId="18659" xr:uid="{00000000-0005-0000-0000-0000604D0000}"/>
    <cellStyle name="Normal 2 9 3 4 3" xfId="18660" xr:uid="{00000000-0005-0000-0000-0000614D0000}"/>
    <cellStyle name="Normal 2 9 3 4 3 2" xfId="18661" xr:uid="{00000000-0005-0000-0000-0000624D0000}"/>
    <cellStyle name="Normal 2 9 3 4 3 3" xfId="18662" xr:uid="{00000000-0005-0000-0000-0000634D0000}"/>
    <cellStyle name="Normal 2 9 3 4 4" xfId="18663" xr:uid="{00000000-0005-0000-0000-0000644D0000}"/>
    <cellStyle name="Normal 2 9 3 4 4 2" xfId="18664" xr:uid="{00000000-0005-0000-0000-0000654D0000}"/>
    <cellStyle name="Normal 2 9 3 4 4 3" xfId="18665" xr:uid="{00000000-0005-0000-0000-0000664D0000}"/>
    <cellStyle name="Normal 2 9 3 4 5" xfId="18666" xr:uid="{00000000-0005-0000-0000-0000674D0000}"/>
    <cellStyle name="Normal 2 9 3 4 5 2" xfId="18667" xr:uid="{00000000-0005-0000-0000-0000684D0000}"/>
    <cellStyle name="Normal 2 9 3 4 6" xfId="18668" xr:uid="{00000000-0005-0000-0000-0000694D0000}"/>
    <cellStyle name="Normal 2 9 3 5" xfId="18669" xr:uid="{00000000-0005-0000-0000-00006A4D0000}"/>
    <cellStyle name="Normal 2 9 3 5 2" xfId="18670" xr:uid="{00000000-0005-0000-0000-00006B4D0000}"/>
    <cellStyle name="Normal 2 9 3 5 2 2" xfId="18671" xr:uid="{00000000-0005-0000-0000-00006C4D0000}"/>
    <cellStyle name="Normal 2 9 3 5 2 3" xfId="18672" xr:uid="{00000000-0005-0000-0000-00006D4D0000}"/>
    <cellStyle name="Normal 2 9 3 5 3" xfId="18673" xr:uid="{00000000-0005-0000-0000-00006E4D0000}"/>
    <cellStyle name="Normal 2 9 3 5 4" xfId="18674" xr:uid="{00000000-0005-0000-0000-00006F4D0000}"/>
    <cellStyle name="Normal 2 9 3 6" xfId="18675" xr:uid="{00000000-0005-0000-0000-0000704D0000}"/>
    <cellStyle name="Normal 2 9 3 6 2" xfId="18676" xr:uid="{00000000-0005-0000-0000-0000714D0000}"/>
    <cellStyle name="Normal 2 9 3 6 2 2" xfId="18677" xr:uid="{00000000-0005-0000-0000-0000724D0000}"/>
    <cellStyle name="Normal 2 9 3 6 2 3" xfId="18678" xr:uid="{00000000-0005-0000-0000-0000734D0000}"/>
    <cellStyle name="Normal 2 9 3 6 3" xfId="18679" xr:uid="{00000000-0005-0000-0000-0000744D0000}"/>
    <cellStyle name="Normal 2 9 3 6 4" xfId="18680" xr:uid="{00000000-0005-0000-0000-0000754D0000}"/>
    <cellStyle name="Normal 2 9 3 7" xfId="18681" xr:uid="{00000000-0005-0000-0000-0000764D0000}"/>
    <cellStyle name="Normal 2 9 3 7 2" xfId="18682" xr:uid="{00000000-0005-0000-0000-0000774D0000}"/>
    <cellStyle name="Normal 2 9 3 7 3" xfId="18683" xr:uid="{00000000-0005-0000-0000-0000784D0000}"/>
    <cellStyle name="Normal 2 9 3 8" xfId="18684" xr:uid="{00000000-0005-0000-0000-0000794D0000}"/>
    <cellStyle name="Normal 2 9 3 8 2" xfId="18685" xr:uid="{00000000-0005-0000-0000-00007A4D0000}"/>
    <cellStyle name="Normal 2 9 3 9" xfId="18686" xr:uid="{00000000-0005-0000-0000-00007B4D0000}"/>
    <cellStyle name="Normal 2 9 4" xfId="18687" xr:uid="{00000000-0005-0000-0000-00007C4D0000}"/>
    <cellStyle name="Normal 2 9 4 2" xfId="18688" xr:uid="{00000000-0005-0000-0000-00007D4D0000}"/>
    <cellStyle name="Normal 2 9 4 2 2" xfId="18689" xr:uid="{00000000-0005-0000-0000-00007E4D0000}"/>
    <cellStyle name="Normal 2 9 4 2 2 2" xfId="18690" xr:uid="{00000000-0005-0000-0000-00007F4D0000}"/>
    <cellStyle name="Normal 2 9 4 2 2 2 2" xfId="18691" xr:uid="{00000000-0005-0000-0000-0000804D0000}"/>
    <cellStyle name="Normal 2 9 4 2 2 2 3" xfId="18692" xr:uid="{00000000-0005-0000-0000-0000814D0000}"/>
    <cellStyle name="Normal 2 9 4 2 2 3" xfId="18693" xr:uid="{00000000-0005-0000-0000-0000824D0000}"/>
    <cellStyle name="Normal 2 9 4 2 2 3 2" xfId="18694" xr:uid="{00000000-0005-0000-0000-0000834D0000}"/>
    <cellStyle name="Normal 2 9 4 2 2 3 3" xfId="18695" xr:uid="{00000000-0005-0000-0000-0000844D0000}"/>
    <cellStyle name="Normal 2 9 4 2 2 4" xfId="18696" xr:uid="{00000000-0005-0000-0000-0000854D0000}"/>
    <cellStyle name="Normal 2 9 4 2 2 4 2" xfId="18697" xr:uid="{00000000-0005-0000-0000-0000864D0000}"/>
    <cellStyle name="Normal 2 9 4 2 2 4 3" xfId="18698" xr:uid="{00000000-0005-0000-0000-0000874D0000}"/>
    <cellStyle name="Normal 2 9 4 2 2 5" xfId="18699" xr:uid="{00000000-0005-0000-0000-0000884D0000}"/>
    <cellStyle name="Normal 2 9 4 2 2 5 2" xfId="18700" xr:uid="{00000000-0005-0000-0000-0000894D0000}"/>
    <cellStyle name="Normal 2 9 4 2 2 6" xfId="18701" xr:uid="{00000000-0005-0000-0000-00008A4D0000}"/>
    <cellStyle name="Normal 2 9 4 2 3" xfId="18702" xr:uid="{00000000-0005-0000-0000-00008B4D0000}"/>
    <cellStyle name="Normal 2 9 4 2 3 2" xfId="18703" xr:uid="{00000000-0005-0000-0000-00008C4D0000}"/>
    <cellStyle name="Normal 2 9 4 2 3 2 2" xfId="18704" xr:uid="{00000000-0005-0000-0000-00008D4D0000}"/>
    <cellStyle name="Normal 2 9 4 2 3 2 3" xfId="18705" xr:uid="{00000000-0005-0000-0000-00008E4D0000}"/>
    <cellStyle name="Normal 2 9 4 2 3 3" xfId="18706" xr:uid="{00000000-0005-0000-0000-00008F4D0000}"/>
    <cellStyle name="Normal 2 9 4 2 3 4" xfId="18707" xr:uid="{00000000-0005-0000-0000-0000904D0000}"/>
    <cellStyle name="Normal 2 9 4 2 4" xfId="18708" xr:uid="{00000000-0005-0000-0000-0000914D0000}"/>
    <cellStyle name="Normal 2 9 4 2 4 2" xfId="18709" xr:uid="{00000000-0005-0000-0000-0000924D0000}"/>
    <cellStyle name="Normal 2 9 4 2 4 2 2" xfId="18710" xr:uid="{00000000-0005-0000-0000-0000934D0000}"/>
    <cellStyle name="Normal 2 9 4 2 4 2 3" xfId="18711" xr:uid="{00000000-0005-0000-0000-0000944D0000}"/>
    <cellStyle name="Normal 2 9 4 2 4 3" xfId="18712" xr:uid="{00000000-0005-0000-0000-0000954D0000}"/>
    <cellStyle name="Normal 2 9 4 2 4 4" xfId="18713" xr:uid="{00000000-0005-0000-0000-0000964D0000}"/>
    <cellStyle name="Normal 2 9 4 2 5" xfId="18714" xr:uid="{00000000-0005-0000-0000-0000974D0000}"/>
    <cellStyle name="Normal 2 9 4 2 5 2" xfId="18715" xr:uid="{00000000-0005-0000-0000-0000984D0000}"/>
    <cellStyle name="Normal 2 9 4 2 5 3" xfId="18716" xr:uid="{00000000-0005-0000-0000-0000994D0000}"/>
    <cellStyle name="Normal 2 9 4 2 6" xfId="18717" xr:uid="{00000000-0005-0000-0000-00009A4D0000}"/>
    <cellStyle name="Normal 2 9 4 2 6 2" xfId="18718" xr:uid="{00000000-0005-0000-0000-00009B4D0000}"/>
    <cellStyle name="Normal 2 9 4 2 7" xfId="18719" xr:uid="{00000000-0005-0000-0000-00009C4D0000}"/>
    <cellStyle name="Normal 2 9 4 2 8" xfId="18720" xr:uid="{00000000-0005-0000-0000-00009D4D0000}"/>
    <cellStyle name="Normal 2 9 4 3" xfId="18721" xr:uid="{00000000-0005-0000-0000-00009E4D0000}"/>
    <cellStyle name="Normal 2 9 4 3 2" xfId="18722" xr:uid="{00000000-0005-0000-0000-00009F4D0000}"/>
    <cellStyle name="Normal 2 9 4 3 2 2" xfId="18723" xr:uid="{00000000-0005-0000-0000-0000A04D0000}"/>
    <cellStyle name="Normal 2 9 4 3 2 3" xfId="18724" xr:uid="{00000000-0005-0000-0000-0000A14D0000}"/>
    <cellStyle name="Normal 2 9 4 3 3" xfId="18725" xr:uid="{00000000-0005-0000-0000-0000A24D0000}"/>
    <cellStyle name="Normal 2 9 4 3 3 2" xfId="18726" xr:uid="{00000000-0005-0000-0000-0000A34D0000}"/>
    <cellStyle name="Normal 2 9 4 3 3 3" xfId="18727" xr:uid="{00000000-0005-0000-0000-0000A44D0000}"/>
    <cellStyle name="Normal 2 9 4 3 4" xfId="18728" xr:uid="{00000000-0005-0000-0000-0000A54D0000}"/>
    <cellStyle name="Normal 2 9 4 3 4 2" xfId="18729" xr:uid="{00000000-0005-0000-0000-0000A64D0000}"/>
    <cellStyle name="Normal 2 9 4 3 4 3" xfId="18730" xr:uid="{00000000-0005-0000-0000-0000A74D0000}"/>
    <cellStyle name="Normal 2 9 4 3 5" xfId="18731" xr:uid="{00000000-0005-0000-0000-0000A84D0000}"/>
    <cellStyle name="Normal 2 9 4 3 5 2" xfId="18732" xr:uid="{00000000-0005-0000-0000-0000A94D0000}"/>
    <cellStyle name="Normal 2 9 4 3 6" xfId="18733" xr:uid="{00000000-0005-0000-0000-0000AA4D0000}"/>
    <cellStyle name="Normal 2 9 4 3 7" xfId="18734" xr:uid="{00000000-0005-0000-0000-0000AB4D0000}"/>
    <cellStyle name="Normal 2 9 4 4" xfId="18735" xr:uid="{00000000-0005-0000-0000-0000AC4D0000}"/>
    <cellStyle name="Normal 2 9 4 4 2" xfId="18736" xr:uid="{00000000-0005-0000-0000-0000AD4D0000}"/>
    <cellStyle name="Normal 2 9 4 4 2 2" xfId="18737" xr:uid="{00000000-0005-0000-0000-0000AE4D0000}"/>
    <cellStyle name="Normal 2 9 4 4 2 3" xfId="18738" xr:uid="{00000000-0005-0000-0000-0000AF4D0000}"/>
    <cellStyle name="Normal 2 9 4 4 3" xfId="18739" xr:uid="{00000000-0005-0000-0000-0000B04D0000}"/>
    <cellStyle name="Normal 2 9 4 4 4" xfId="18740" xr:uid="{00000000-0005-0000-0000-0000B14D0000}"/>
    <cellStyle name="Normal 2 9 4 5" xfId="18741" xr:uid="{00000000-0005-0000-0000-0000B24D0000}"/>
    <cellStyle name="Normal 2 9 4 5 2" xfId="18742" xr:uid="{00000000-0005-0000-0000-0000B34D0000}"/>
    <cellStyle name="Normal 2 9 4 5 2 2" xfId="18743" xr:uid="{00000000-0005-0000-0000-0000B44D0000}"/>
    <cellStyle name="Normal 2 9 4 5 2 3" xfId="18744" xr:uid="{00000000-0005-0000-0000-0000B54D0000}"/>
    <cellStyle name="Normal 2 9 4 5 3" xfId="18745" xr:uid="{00000000-0005-0000-0000-0000B64D0000}"/>
    <cellStyle name="Normal 2 9 4 5 4" xfId="18746" xr:uid="{00000000-0005-0000-0000-0000B74D0000}"/>
    <cellStyle name="Normal 2 9 4 6" xfId="18747" xr:uid="{00000000-0005-0000-0000-0000B84D0000}"/>
    <cellStyle name="Normal 2 9 4 6 2" xfId="18748" xr:uid="{00000000-0005-0000-0000-0000B94D0000}"/>
    <cellStyle name="Normal 2 9 4 6 3" xfId="18749" xr:uid="{00000000-0005-0000-0000-0000BA4D0000}"/>
    <cellStyle name="Normal 2 9 4 7" xfId="18750" xr:uid="{00000000-0005-0000-0000-0000BB4D0000}"/>
    <cellStyle name="Normal 2 9 4 7 2" xfId="18751" xr:uid="{00000000-0005-0000-0000-0000BC4D0000}"/>
    <cellStyle name="Normal 2 9 4 8" xfId="18752" xr:uid="{00000000-0005-0000-0000-0000BD4D0000}"/>
    <cellStyle name="Normal 2 9 4 9" xfId="18753" xr:uid="{00000000-0005-0000-0000-0000BE4D0000}"/>
    <cellStyle name="Normal 2 9 5" xfId="18754" xr:uid="{00000000-0005-0000-0000-0000BF4D0000}"/>
    <cellStyle name="Normal 2 9 5 2" xfId="18755" xr:uid="{00000000-0005-0000-0000-0000C04D0000}"/>
    <cellStyle name="Normal 2 9 5 2 2" xfId="18756" xr:uid="{00000000-0005-0000-0000-0000C14D0000}"/>
    <cellStyle name="Normal 2 9 5 2 2 2" xfId="18757" xr:uid="{00000000-0005-0000-0000-0000C24D0000}"/>
    <cellStyle name="Normal 2 9 5 2 2 3" xfId="18758" xr:uid="{00000000-0005-0000-0000-0000C34D0000}"/>
    <cellStyle name="Normal 2 9 5 2 3" xfId="18759" xr:uid="{00000000-0005-0000-0000-0000C44D0000}"/>
    <cellStyle name="Normal 2 9 5 2 3 2" xfId="18760" xr:uid="{00000000-0005-0000-0000-0000C54D0000}"/>
    <cellStyle name="Normal 2 9 5 2 3 3" xfId="18761" xr:uid="{00000000-0005-0000-0000-0000C64D0000}"/>
    <cellStyle name="Normal 2 9 5 2 4" xfId="18762" xr:uid="{00000000-0005-0000-0000-0000C74D0000}"/>
    <cellStyle name="Normal 2 9 5 2 4 2" xfId="18763" xr:uid="{00000000-0005-0000-0000-0000C84D0000}"/>
    <cellStyle name="Normal 2 9 5 2 4 3" xfId="18764" xr:uid="{00000000-0005-0000-0000-0000C94D0000}"/>
    <cellStyle name="Normal 2 9 5 2 5" xfId="18765" xr:uid="{00000000-0005-0000-0000-0000CA4D0000}"/>
    <cellStyle name="Normal 2 9 5 2 5 2" xfId="18766" xr:uid="{00000000-0005-0000-0000-0000CB4D0000}"/>
    <cellStyle name="Normal 2 9 5 2 6" xfId="18767" xr:uid="{00000000-0005-0000-0000-0000CC4D0000}"/>
    <cellStyle name="Normal 2 9 5 2 7" xfId="18768" xr:uid="{00000000-0005-0000-0000-0000CD4D0000}"/>
    <cellStyle name="Normal 2 9 5 3" xfId="18769" xr:uid="{00000000-0005-0000-0000-0000CE4D0000}"/>
    <cellStyle name="Normal 2 9 5 3 2" xfId="18770" xr:uid="{00000000-0005-0000-0000-0000CF4D0000}"/>
    <cellStyle name="Normal 2 9 5 3 2 2" xfId="18771" xr:uid="{00000000-0005-0000-0000-0000D04D0000}"/>
    <cellStyle name="Normal 2 9 5 3 2 3" xfId="18772" xr:uid="{00000000-0005-0000-0000-0000D14D0000}"/>
    <cellStyle name="Normal 2 9 5 3 3" xfId="18773" xr:uid="{00000000-0005-0000-0000-0000D24D0000}"/>
    <cellStyle name="Normal 2 9 5 3 4" xfId="18774" xr:uid="{00000000-0005-0000-0000-0000D34D0000}"/>
    <cellStyle name="Normal 2 9 5 4" xfId="18775" xr:uid="{00000000-0005-0000-0000-0000D44D0000}"/>
    <cellStyle name="Normal 2 9 5 4 2" xfId="18776" xr:uid="{00000000-0005-0000-0000-0000D54D0000}"/>
    <cellStyle name="Normal 2 9 5 4 2 2" xfId="18777" xr:uid="{00000000-0005-0000-0000-0000D64D0000}"/>
    <cellStyle name="Normal 2 9 5 4 2 3" xfId="18778" xr:uid="{00000000-0005-0000-0000-0000D74D0000}"/>
    <cellStyle name="Normal 2 9 5 4 3" xfId="18779" xr:uid="{00000000-0005-0000-0000-0000D84D0000}"/>
    <cellStyle name="Normal 2 9 5 4 4" xfId="18780" xr:uid="{00000000-0005-0000-0000-0000D94D0000}"/>
    <cellStyle name="Normal 2 9 5 5" xfId="18781" xr:uid="{00000000-0005-0000-0000-0000DA4D0000}"/>
    <cellStyle name="Normal 2 9 5 5 2" xfId="18782" xr:uid="{00000000-0005-0000-0000-0000DB4D0000}"/>
    <cellStyle name="Normal 2 9 5 5 3" xfId="18783" xr:uid="{00000000-0005-0000-0000-0000DC4D0000}"/>
    <cellStyle name="Normal 2 9 5 6" xfId="18784" xr:uid="{00000000-0005-0000-0000-0000DD4D0000}"/>
    <cellStyle name="Normal 2 9 5 6 2" xfId="18785" xr:uid="{00000000-0005-0000-0000-0000DE4D0000}"/>
    <cellStyle name="Normal 2 9 5 7" xfId="18786" xr:uid="{00000000-0005-0000-0000-0000DF4D0000}"/>
    <cellStyle name="Normal 2 9 5 8" xfId="18787" xr:uid="{00000000-0005-0000-0000-0000E04D0000}"/>
    <cellStyle name="Normal 2 9 6" xfId="18788" xr:uid="{00000000-0005-0000-0000-0000E14D0000}"/>
    <cellStyle name="Normal 2 9 6 2" xfId="18789" xr:uid="{00000000-0005-0000-0000-0000E24D0000}"/>
    <cellStyle name="Normal 2 9 6 2 2" xfId="18790" xr:uid="{00000000-0005-0000-0000-0000E34D0000}"/>
    <cellStyle name="Normal 2 9 6 2 3" xfId="18791" xr:uid="{00000000-0005-0000-0000-0000E44D0000}"/>
    <cellStyle name="Normal 2 9 6 2 4" xfId="18792" xr:uid="{00000000-0005-0000-0000-0000E54D0000}"/>
    <cellStyle name="Normal 2 9 6 3" xfId="18793" xr:uid="{00000000-0005-0000-0000-0000E64D0000}"/>
    <cellStyle name="Normal 2 9 6 3 2" xfId="18794" xr:uid="{00000000-0005-0000-0000-0000E74D0000}"/>
    <cellStyle name="Normal 2 9 6 3 3" xfId="18795" xr:uid="{00000000-0005-0000-0000-0000E84D0000}"/>
    <cellStyle name="Normal 2 9 6 4" xfId="18796" xr:uid="{00000000-0005-0000-0000-0000E94D0000}"/>
    <cellStyle name="Normal 2 9 6 4 2" xfId="18797" xr:uid="{00000000-0005-0000-0000-0000EA4D0000}"/>
    <cellStyle name="Normal 2 9 6 4 3" xfId="18798" xr:uid="{00000000-0005-0000-0000-0000EB4D0000}"/>
    <cellStyle name="Normal 2 9 6 5" xfId="18799" xr:uid="{00000000-0005-0000-0000-0000EC4D0000}"/>
    <cellStyle name="Normal 2 9 6 5 2" xfId="18800" xr:uid="{00000000-0005-0000-0000-0000ED4D0000}"/>
    <cellStyle name="Normal 2 9 6 6" xfId="18801" xr:uid="{00000000-0005-0000-0000-0000EE4D0000}"/>
    <cellStyle name="Normal 2 9 6 7" xfId="18802" xr:uid="{00000000-0005-0000-0000-0000EF4D0000}"/>
    <cellStyle name="Normal 2 9 7" xfId="18803" xr:uid="{00000000-0005-0000-0000-0000F04D0000}"/>
    <cellStyle name="Normal 2 9 7 2" xfId="18804" xr:uid="{00000000-0005-0000-0000-0000F14D0000}"/>
    <cellStyle name="Normal 2 9 7 2 2" xfId="18805" xr:uid="{00000000-0005-0000-0000-0000F24D0000}"/>
    <cellStyle name="Normal 2 9 7 2 3" xfId="18806" xr:uid="{00000000-0005-0000-0000-0000F34D0000}"/>
    <cellStyle name="Normal 2 9 7 2 4" xfId="18807" xr:uid="{00000000-0005-0000-0000-0000F44D0000}"/>
    <cellStyle name="Normal 2 9 7 3" xfId="18808" xr:uid="{00000000-0005-0000-0000-0000F54D0000}"/>
    <cellStyle name="Normal 2 9 7 4" xfId="18809" xr:uid="{00000000-0005-0000-0000-0000F64D0000}"/>
    <cellStyle name="Normal 2 9 7 5" xfId="18810" xr:uid="{00000000-0005-0000-0000-0000F74D0000}"/>
    <cellStyle name="Normal 2 9 8" xfId="18811" xr:uid="{00000000-0005-0000-0000-0000F84D0000}"/>
    <cellStyle name="Normal 2 9 8 2" xfId="18812" xr:uid="{00000000-0005-0000-0000-0000F94D0000}"/>
    <cellStyle name="Normal 2 9 8 2 2" xfId="18813" xr:uid="{00000000-0005-0000-0000-0000FA4D0000}"/>
    <cellStyle name="Normal 2 9 8 2 3" xfId="18814" xr:uid="{00000000-0005-0000-0000-0000FB4D0000}"/>
    <cellStyle name="Normal 2 9 8 2 4" xfId="18815" xr:uid="{00000000-0005-0000-0000-0000FC4D0000}"/>
    <cellStyle name="Normal 2 9 8 3" xfId="18816" xr:uid="{00000000-0005-0000-0000-0000FD4D0000}"/>
    <cellStyle name="Normal 2 9 8 4" xfId="18817" xr:uid="{00000000-0005-0000-0000-0000FE4D0000}"/>
    <cellStyle name="Normal 2 9 8 5" xfId="18818" xr:uid="{00000000-0005-0000-0000-0000FF4D0000}"/>
    <cellStyle name="Normal 2 9 9" xfId="18819" xr:uid="{00000000-0005-0000-0000-0000004E0000}"/>
    <cellStyle name="Normal 2 9 9 2" xfId="18820" xr:uid="{00000000-0005-0000-0000-0000014E0000}"/>
    <cellStyle name="Normal 2 9 9 2 2" xfId="18821" xr:uid="{00000000-0005-0000-0000-0000024E0000}"/>
    <cellStyle name="Normal 2 9 9 3" xfId="18822" xr:uid="{00000000-0005-0000-0000-0000034E0000}"/>
    <cellStyle name="Normal 2 9 9 3 2" xfId="18823" xr:uid="{00000000-0005-0000-0000-0000044E0000}"/>
    <cellStyle name="Normal 2 9 9 4" xfId="18824" xr:uid="{00000000-0005-0000-0000-0000054E0000}"/>
    <cellStyle name="Normal 2 9_Nota 10_D" xfId="18825" xr:uid="{00000000-0005-0000-0000-0000064E0000}"/>
    <cellStyle name="Normal 2_#FLUXO" xfId="43958" xr:uid="{00000000-0005-0000-0000-0000074E0000}"/>
    <cellStyle name="Normal 20" xfId="18826" xr:uid="{00000000-0005-0000-0000-0000084E0000}"/>
    <cellStyle name="Normal 20 2" xfId="18827" xr:uid="{00000000-0005-0000-0000-0000094E0000}"/>
    <cellStyle name="Normal 20 2 2" xfId="18828" xr:uid="{00000000-0005-0000-0000-00000A4E0000}"/>
    <cellStyle name="Normal 20 2 2 2" xfId="18829" xr:uid="{00000000-0005-0000-0000-00000B4E0000}"/>
    <cellStyle name="Normal 20 2 3" xfId="18830" xr:uid="{00000000-0005-0000-0000-00000C4E0000}"/>
    <cellStyle name="Normal 20 2 3 2" xfId="18831" xr:uid="{00000000-0005-0000-0000-00000D4E0000}"/>
    <cellStyle name="Normal 20 2 4" xfId="18832" xr:uid="{00000000-0005-0000-0000-00000E4E0000}"/>
    <cellStyle name="Normal 20 2 5" xfId="18833" xr:uid="{00000000-0005-0000-0000-00000F4E0000}"/>
    <cellStyle name="Normal 20 2 6" xfId="18834" xr:uid="{00000000-0005-0000-0000-0000104E0000}"/>
    <cellStyle name="Normal 20 3" xfId="18835" xr:uid="{00000000-0005-0000-0000-0000114E0000}"/>
    <cellStyle name="Normal 20 3 2" xfId="18836" xr:uid="{00000000-0005-0000-0000-0000124E0000}"/>
    <cellStyle name="Normal 20 3 3" xfId="18837" xr:uid="{00000000-0005-0000-0000-0000134E0000}"/>
    <cellStyle name="Normal 20 4" xfId="18838" xr:uid="{00000000-0005-0000-0000-0000144E0000}"/>
    <cellStyle name="Normal 20 5" xfId="18839" xr:uid="{00000000-0005-0000-0000-0000154E0000}"/>
    <cellStyle name="Normal 20 6" xfId="18840" xr:uid="{00000000-0005-0000-0000-0000164E0000}"/>
    <cellStyle name="Normal 20 7" xfId="43659" xr:uid="{00000000-0005-0000-0000-0000174E0000}"/>
    <cellStyle name="Normal 21" xfId="18841" xr:uid="{00000000-0005-0000-0000-0000184E0000}"/>
    <cellStyle name="Normal 21 2" xfId="18842" xr:uid="{00000000-0005-0000-0000-0000194E0000}"/>
    <cellStyle name="Normal 21 2 2" xfId="18843" xr:uid="{00000000-0005-0000-0000-00001A4E0000}"/>
    <cellStyle name="Normal 21 2 2 2" xfId="18844" xr:uid="{00000000-0005-0000-0000-00001B4E0000}"/>
    <cellStyle name="Normal 21 2 3" xfId="18845" xr:uid="{00000000-0005-0000-0000-00001C4E0000}"/>
    <cellStyle name="Normal 21 2 4" xfId="18846" xr:uid="{00000000-0005-0000-0000-00001D4E0000}"/>
    <cellStyle name="Normal 21 3" xfId="18847" xr:uid="{00000000-0005-0000-0000-00001E4E0000}"/>
    <cellStyle name="Normal 21 3 2" xfId="18848" xr:uid="{00000000-0005-0000-0000-00001F4E0000}"/>
    <cellStyle name="Normal 21 3 3" xfId="18849" xr:uid="{00000000-0005-0000-0000-0000204E0000}"/>
    <cellStyle name="Normal 21 4" xfId="18850" xr:uid="{00000000-0005-0000-0000-0000214E0000}"/>
    <cellStyle name="Normal 21 5" xfId="18851" xr:uid="{00000000-0005-0000-0000-0000224E0000}"/>
    <cellStyle name="Normal 21 6" xfId="18852" xr:uid="{00000000-0005-0000-0000-0000234E0000}"/>
    <cellStyle name="Normal 21 7" xfId="43644" xr:uid="{00000000-0005-0000-0000-0000244E0000}"/>
    <cellStyle name="Normal 22" xfId="18853" xr:uid="{00000000-0005-0000-0000-0000254E0000}"/>
    <cellStyle name="Normal 22 2" xfId="18854" xr:uid="{00000000-0005-0000-0000-0000264E0000}"/>
    <cellStyle name="Normal 22 2 2" xfId="18855" xr:uid="{00000000-0005-0000-0000-0000274E0000}"/>
    <cellStyle name="Normal 22 3" xfId="18856" xr:uid="{00000000-0005-0000-0000-0000284E0000}"/>
    <cellStyle name="Normal 22 4" xfId="38337" xr:uid="{00000000-0005-0000-0000-0000294E0000}"/>
    <cellStyle name="Normal 22 5" xfId="43719" xr:uid="{00000000-0005-0000-0000-00002A4E0000}"/>
    <cellStyle name="Normal 23" xfId="18857" xr:uid="{00000000-0005-0000-0000-00002B4E0000}"/>
    <cellStyle name="Normal 23 2" xfId="18858" xr:uid="{00000000-0005-0000-0000-00002C4E0000}"/>
    <cellStyle name="Normal 23 2 2" xfId="18859" xr:uid="{00000000-0005-0000-0000-00002D4E0000}"/>
    <cellStyle name="Normal 23 3" xfId="38830" xr:uid="{00000000-0005-0000-0000-00002E4E0000}"/>
    <cellStyle name="Normal 23 4" xfId="43717" xr:uid="{00000000-0005-0000-0000-00002F4E0000}"/>
    <cellStyle name="Normal 24" xfId="18860" xr:uid="{00000000-0005-0000-0000-0000304E0000}"/>
    <cellStyle name="Normal 24 10" xfId="18861" xr:uid="{00000000-0005-0000-0000-0000314E0000}"/>
    <cellStyle name="Normal 24 10 2" xfId="18862" xr:uid="{00000000-0005-0000-0000-0000324E0000}"/>
    <cellStyle name="Normal 24 11" xfId="18863" xr:uid="{00000000-0005-0000-0000-0000334E0000}"/>
    <cellStyle name="Normal 24 12" xfId="43510" xr:uid="{00000000-0005-0000-0000-0000344E0000}"/>
    <cellStyle name="Normal 24 2" xfId="18864" xr:uid="{00000000-0005-0000-0000-0000354E0000}"/>
    <cellStyle name="Normal 24 2 2" xfId="18865" xr:uid="{00000000-0005-0000-0000-0000364E0000}"/>
    <cellStyle name="Normal 24 2 2 2" xfId="18866" xr:uid="{00000000-0005-0000-0000-0000374E0000}"/>
    <cellStyle name="Normal 24 2 2 2 2" xfId="18867" xr:uid="{00000000-0005-0000-0000-0000384E0000}"/>
    <cellStyle name="Normal 24 2 2 2 2 2" xfId="18868" xr:uid="{00000000-0005-0000-0000-0000394E0000}"/>
    <cellStyle name="Normal 24 2 2 2 2 2 2" xfId="18869" xr:uid="{00000000-0005-0000-0000-00003A4E0000}"/>
    <cellStyle name="Normal 24 2 2 2 2 2 3" xfId="18870" xr:uid="{00000000-0005-0000-0000-00003B4E0000}"/>
    <cellStyle name="Normal 24 2 2 2 2 3" xfId="18871" xr:uid="{00000000-0005-0000-0000-00003C4E0000}"/>
    <cellStyle name="Normal 24 2 2 2 2 3 2" xfId="18872" xr:uid="{00000000-0005-0000-0000-00003D4E0000}"/>
    <cellStyle name="Normal 24 2 2 2 2 3 3" xfId="18873" xr:uid="{00000000-0005-0000-0000-00003E4E0000}"/>
    <cellStyle name="Normal 24 2 2 2 2 4" xfId="18874" xr:uid="{00000000-0005-0000-0000-00003F4E0000}"/>
    <cellStyle name="Normal 24 2 2 2 2 4 2" xfId="18875" xr:uid="{00000000-0005-0000-0000-0000404E0000}"/>
    <cellStyle name="Normal 24 2 2 2 2 4 3" xfId="18876" xr:uid="{00000000-0005-0000-0000-0000414E0000}"/>
    <cellStyle name="Normal 24 2 2 2 2 5" xfId="18877" xr:uid="{00000000-0005-0000-0000-0000424E0000}"/>
    <cellStyle name="Normal 24 2 2 2 2 5 2" xfId="18878" xr:uid="{00000000-0005-0000-0000-0000434E0000}"/>
    <cellStyle name="Normal 24 2 2 2 2 6" xfId="18879" xr:uid="{00000000-0005-0000-0000-0000444E0000}"/>
    <cellStyle name="Normal 24 2 2 2 3" xfId="18880" xr:uid="{00000000-0005-0000-0000-0000454E0000}"/>
    <cellStyle name="Normal 24 2 2 2 3 2" xfId="18881" xr:uid="{00000000-0005-0000-0000-0000464E0000}"/>
    <cellStyle name="Normal 24 2 2 2 3 2 2" xfId="18882" xr:uid="{00000000-0005-0000-0000-0000474E0000}"/>
    <cellStyle name="Normal 24 2 2 2 3 2 3" xfId="18883" xr:uid="{00000000-0005-0000-0000-0000484E0000}"/>
    <cellStyle name="Normal 24 2 2 2 3 3" xfId="18884" xr:uid="{00000000-0005-0000-0000-0000494E0000}"/>
    <cellStyle name="Normal 24 2 2 2 3 4" xfId="18885" xr:uid="{00000000-0005-0000-0000-00004A4E0000}"/>
    <cellStyle name="Normal 24 2 2 2 4" xfId="18886" xr:uid="{00000000-0005-0000-0000-00004B4E0000}"/>
    <cellStyle name="Normal 24 2 2 2 4 2" xfId="18887" xr:uid="{00000000-0005-0000-0000-00004C4E0000}"/>
    <cellStyle name="Normal 24 2 2 2 4 2 2" xfId="18888" xr:uid="{00000000-0005-0000-0000-00004D4E0000}"/>
    <cellStyle name="Normal 24 2 2 2 4 2 3" xfId="18889" xr:uid="{00000000-0005-0000-0000-00004E4E0000}"/>
    <cellStyle name="Normal 24 2 2 2 4 3" xfId="18890" xr:uid="{00000000-0005-0000-0000-00004F4E0000}"/>
    <cellStyle name="Normal 24 2 2 2 4 4" xfId="18891" xr:uid="{00000000-0005-0000-0000-0000504E0000}"/>
    <cellStyle name="Normal 24 2 2 2 5" xfId="18892" xr:uid="{00000000-0005-0000-0000-0000514E0000}"/>
    <cellStyle name="Normal 24 2 2 2 5 2" xfId="18893" xr:uid="{00000000-0005-0000-0000-0000524E0000}"/>
    <cellStyle name="Normal 24 2 2 2 5 3" xfId="18894" xr:uid="{00000000-0005-0000-0000-0000534E0000}"/>
    <cellStyle name="Normal 24 2 2 2 6" xfId="18895" xr:uid="{00000000-0005-0000-0000-0000544E0000}"/>
    <cellStyle name="Normal 24 2 2 2 6 2" xfId="18896" xr:uid="{00000000-0005-0000-0000-0000554E0000}"/>
    <cellStyle name="Normal 24 2 2 2 7" xfId="18897" xr:uid="{00000000-0005-0000-0000-0000564E0000}"/>
    <cellStyle name="Normal 24 2 2 3" xfId="18898" xr:uid="{00000000-0005-0000-0000-0000574E0000}"/>
    <cellStyle name="Normal 24 2 2 3 2" xfId="18899" xr:uid="{00000000-0005-0000-0000-0000584E0000}"/>
    <cellStyle name="Normal 24 2 2 3 2 2" xfId="18900" xr:uid="{00000000-0005-0000-0000-0000594E0000}"/>
    <cellStyle name="Normal 24 2 2 3 2 3" xfId="18901" xr:uid="{00000000-0005-0000-0000-00005A4E0000}"/>
    <cellStyle name="Normal 24 2 2 3 3" xfId="18902" xr:uid="{00000000-0005-0000-0000-00005B4E0000}"/>
    <cellStyle name="Normal 24 2 2 3 3 2" xfId="18903" xr:uid="{00000000-0005-0000-0000-00005C4E0000}"/>
    <cellStyle name="Normal 24 2 2 3 3 3" xfId="18904" xr:uid="{00000000-0005-0000-0000-00005D4E0000}"/>
    <cellStyle name="Normal 24 2 2 3 4" xfId="18905" xr:uid="{00000000-0005-0000-0000-00005E4E0000}"/>
    <cellStyle name="Normal 24 2 2 3 4 2" xfId="18906" xr:uid="{00000000-0005-0000-0000-00005F4E0000}"/>
    <cellStyle name="Normal 24 2 2 3 4 3" xfId="18907" xr:uid="{00000000-0005-0000-0000-0000604E0000}"/>
    <cellStyle name="Normal 24 2 2 3 5" xfId="18908" xr:uid="{00000000-0005-0000-0000-0000614E0000}"/>
    <cellStyle name="Normal 24 2 2 3 5 2" xfId="18909" xr:uid="{00000000-0005-0000-0000-0000624E0000}"/>
    <cellStyle name="Normal 24 2 2 3 6" xfId="18910" xr:uid="{00000000-0005-0000-0000-0000634E0000}"/>
    <cellStyle name="Normal 24 2 2 4" xfId="18911" xr:uid="{00000000-0005-0000-0000-0000644E0000}"/>
    <cellStyle name="Normal 24 2 2 4 2" xfId="18912" xr:uid="{00000000-0005-0000-0000-0000654E0000}"/>
    <cellStyle name="Normal 24 2 2 4 2 2" xfId="18913" xr:uid="{00000000-0005-0000-0000-0000664E0000}"/>
    <cellStyle name="Normal 24 2 2 4 2 3" xfId="18914" xr:uid="{00000000-0005-0000-0000-0000674E0000}"/>
    <cellStyle name="Normal 24 2 2 4 3" xfId="18915" xr:uid="{00000000-0005-0000-0000-0000684E0000}"/>
    <cellStyle name="Normal 24 2 2 4 4" xfId="18916" xr:uid="{00000000-0005-0000-0000-0000694E0000}"/>
    <cellStyle name="Normal 24 2 2 5" xfId="18917" xr:uid="{00000000-0005-0000-0000-00006A4E0000}"/>
    <cellStyle name="Normal 24 2 2 5 2" xfId="18918" xr:uid="{00000000-0005-0000-0000-00006B4E0000}"/>
    <cellStyle name="Normal 24 2 2 5 2 2" xfId="18919" xr:uid="{00000000-0005-0000-0000-00006C4E0000}"/>
    <cellStyle name="Normal 24 2 2 5 2 3" xfId="18920" xr:uid="{00000000-0005-0000-0000-00006D4E0000}"/>
    <cellStyle name="Normal 24 2 2 5 3" xfId="18921" xr:uid="{00000000-0005-0000-0000-00006E4E0000}"/>
    <cellStyle name="Normal 24 2 2 5 4" xfId="18922" xr:uid="{00000000-0005-0000-0000-00006F4E0000}"/>
    <cellStyle name="Normal 24 2 2 6" xfId="18923" xr:uid="{00000000-0005-0000-0000-0000704E0000}"/>
    <cellStyle name="Normal 24 2 2 6 2" xfId="18924" xr:uid="{00000000-0005-0000-0000-0000714E0000}"/>
    <cellStyle name="Normal 24 2 2 6 3" xfId="18925" xr:uid="{00000000-0005-0000-0000-0000724E0000}"/>
    <cellStyle name="Normal 24 2 2 7" xfId="18926" xr:uid="{00000000-0005-0000-0000-0000734E0000}"/>
    <cellStyle name="Normal 24 2 2 7 2" xfId="18927" xr:uid="{00000000-0005-0000-0000-0000744E0000}"/>
    <cellStyle name="Normal 24 2 2 8" xfId="18928" xr:uid="{00000000-0005-0000-0000-0000754E0000}"/>
    <cellStyle name="Normal 24 2 3" xfId="18929" xr:uid="{00000000-0005-0000-0000-0000764E0000}"/>
    <cellStyle name="Normal 24 2 3 2" xfId="18930" xr:uid="{00000000-0005-0000-0000-0000774E0000}"/>
    <cellStyle name="Normal 24 2 3 2 2" xfId="18931" xr:uid="{00000000-0005-0000-0000-0000784E0000}"/>
    <cellStyle name="Normal 24 2 3 2 2 2" xfId="18932" xr:uid="{00000000-0005-0000-0000-0000794E0000}"/>
    <cellStyle name="Normal 24 2 3 2 2 3" xfId="18933" xr:uid="{00000000-0005-0000-0000-00007A4E0000}"/>
    <cellStyle name="Normal 24 2 3 2 3" xfId="18934" xr:uid="{00000000-0005-0000-0000-00007B4E0000}"/>
    <cellStyle name="Normal 24 2 3 2 3 2" xfId="18935" xr:uid="{00000000-0005-0000-0000-00007C4E0000}"/>
    <cellStyle name="Normal 24 2 3 2 3 3" xfId="18936" xr:uid="{00000000-0005-0000-0000-00007D4E0000}"/>
    <cellStyle name="Normal 24 2 3 2 4" xfId="18937" xr:uid="{00000000-0005-0000-0000-00007E4E0000}"/>
    <cellStyle name="Normal 24 2 3 2 4 2" xfId="18938" xr:uid="{00000000-0005-0000-0000-00007F4E0000}"/>
    <cellStyle name="Normal 24 2 3 2 4 3" xfId="18939" xr:uid="{00000000-0005-0000-0000-0000804E0000}"/>
    <cellStyle name="Normal 24 2 3 2 5" xfId="18940" xr:uid="{00000000-0005-0000-0000-0000814E0000}"/>
    <cellStyle name="Normal 24 2 3 2 5 2" xfId="18941" xr:uid="{00000000-0005-0000-0000-0000824E0000}"/>
    <cellStyle name="Normal 24 2 3 2 6" xfId="18942" xr:uid="{00000000-0005-0000-0000-0000834E0000}"/>
    <cellStyle name="Normal 24 2 3 3" xfId="18943" xr:uid="{00000000-0005-0000-0000-0000844E0000}"/>
    <cellStyle name="Normal 24 2 3 3 2" xfId="18944" xr:uid="{00000000-0005-0000-0000-0000854E0000}"/>
    <cellStyle name="Normal 24 2 3 3 2 2" xfId="18945" xr:uid="{00000000-0005-0000-0000-0000864E0000}"/>
    <cellStyle name="Normal 24 2 3 3 2 3" xfId="18946" xr:uid="{00000000-0005-0000-0000-0000874E0000}"/>
    <cellStyle name="Normal 24 2 3 3 3" xfId="18947" xr:uid="{00000000-0005-0000-0000-0000884E0000}"/>
    <cellStyle name="Normal 24 2 3 3 4" xfId="18948" xr:uid="{00000000-0005-0000-0000-0000894E0000}"/>
    <cellStyle name="Normal 24 2 3 4" xfId="18949" xr:uid="{00000000-0005-0000-0000-00008A4E0000}"/>
    <cellStyle name="Normal 24 2 3 4 2" xfId="18950" xr:uid="{00000000-0005-0000-0000-00008B4E0000}"/>
    <cellStyle name="Normal 24 2 3 4 2 2" xfId="18951" xr:uid="{00000000-0005-0000-0000-00008C4E0000}"/>
    <cellStyle name="Normal 24 2 3 4 2 3" xfId="18952" xr:uid="{00000000-0005-0000-0000-00008D4E0000}"/>
    <cellStyle name="Normal 24 2 3 4 3" xfId="18953" xr:uid="{00000000-0005-0000-0000-00008E4E0000}"/>
    <cellStyle name="Normal 24 2 3 4 4" xfId="18954" xr:uid="{00000000-0005-0000-0000-00008F4E0000}"/>
    <cellStyle name="Normal 24 2 3 5" xfId="18955" xr:uid="{00000000-0005-0000-0000-0000904E0000}"/>
    <cellStyle name="Normal 24 2 3 5 2" xfId="18956" xr:uid="{00000000-0005-0000-0000-0000914E0000}"/>
    <cellStyle name="Normal 24 2 3 5 3" xfId="18957" xr:uid="{00000000-0005-0000-0000-0000924E0000}"/>
    <cellStyle name="Normal 24 2 3 6" xfId="18958" xr:uid="{00000000-0005-0000-0000-0000934E0000}"/>
    <cellStyle name="Normal 24 2 3 6 2" xfId="18959" xr:uid="{00000000-0005-0000-0000-0000944E0000}"/>
    <cellStyle name="Normal 24 2 3 7" xfId="18960" xr:uid="{00000000-0005-0000-0000-0000954E0000}"/>
    <cellStyle name="Normal 24 2 4" xfId="18961" xr:uid="{00000000-0005-0000-0000-0000964E0000}"/>
    <cellStyle name="Normal 24 2 4 2" xfId="18962" xr:uid="{00000000-0005-0000-0000-0000974E0000}"/>
    <cellStyle name="Normal 24 2 4 2 2" xfId="18963" xr:uid="{00000000-0005-0000-0000-0000984E0000}"/>
    <cellStyle name="Normal 24 2 4 2 3" xfId="18964" xr:uid="{00000000-0005-0000-0000-0000994E0000}"/>
    <cellStyle name="Normal 24 2 4 3" xfId="18965" xr:uid="{00000000-0005-0000-0000-00009A4E0000}"/>
    <cellStyle name="Normal 24 2 4 3 2" xfId="18966" xr:uid="{00000000-0005-0000-0000-00009B4E0000}"/>
    <cellStyle name="Normal 24 2 4 3 3" xfId="18967" xr:uid="{00000000-0005-0000-0000-00009C4E0000}"/>
    <cellStyle name="Normal 24 2 4 4" xfId="18968" xr:uid="{00000000-0005-0000-0000-00009D4E0000}"/>
    <cellStyle name="Normal 24 2 4 4 2" xfId="18969" xr:uid="{00000000-0005-0000-0000-00009E4E0000}"/>
    <cellStyle name="Normal 24 2 4 4 3" xfId="18970" xr:uid="{00000000-0005-0000-0000-00009F4E0000}"/>
    <cellStyle name="Normal 24 2 4 5" xfId="18971" xr:uid="{00000000-0005-0000-0000-0000A04E0000}"/>
    <cellStyle name="Normal 24 2 4 5 2" xfId="18972" xr:uid="{00000000-0005-0000-0000-0000A14E0000}"/>
    <cellStyle name="Normal 24 2 4 6" xfId="18973" xr:uid="{00000000-0005-0000-0000-0000A24E0000}"/>
    <cellStyle name="Normal 24 2 5" xfId="18974" xr:uid="{00000000-0005-0000-0000-0000A34E0000}"/>
    <cellStyle name="Normal 24 2 5 2" xfId="18975" xr:uid="{00000000-0005-0000-0000-0000A44E0000}"/>
    <cellStyle name="Normal 24 2 5 2 2" xfId="18976" xr:uid="{00000000-0005-0000-0000-0000A54E0000}"/>
    <cellStyle name="Normal 24 2 5 2 3" xfId="18977" xr:uid="{00000000-0005-0000-0000-0000A64E0000}"/>
    <cellStyle name="Normal 24 2 5 3" xfId="18978" xr:uid="{00000000-0005-0000-0000-0000A74E0000}"/>
    <cellStyle name="Normal 24 2 5 4" xfId="18979" xr:uid="{00000000-0005-0000-0000-0000A84E0000}"/>
    <cellStyle name="Normal 24 2 6" xfId="18980" xr:uid="{00000000-0005-0000-0000-0000A94E0000}"/>
    <cellStyle name="Normal 24 2 6 2" xfId="18981" xr:uid="{00000000-0005-0000-0000-0000AA4E0000}"/>
    <cellStyle name="Normal 24 2 6 2 2" xfId="18982" xr:uid="{00000000-0005-0000-0000-0000AB4E0000}"/>
    <cellStyle name="Normal 24 2 6 2 3" xfId="18983" xr:uid="{00000000-0005-0000-0000-0000AC4E0000}"/>
    <cellStyle name="Normal 24 2 6 3" xfId="18984" xr:uid="{00000000-0005-0000-0000-0000AD4E0000}"/>
    <cellStyle name="Normal 24 2 6 4" xfId="18985" xr:uid="{00000000-0005-0000-0000-0000AE4E0000}"/>
    <cellStyle name="Normal 24 2 7" xfId="18986" xr:uid="{00000000-0005-0000-0000-0000AF4E0000}"/>
    <cellStyle name="Normal 24 2 7 2" xfId="18987" xr:uid="{00000000-0005-0000-0000-0000B04E0000}"/>
    <cellStyle name="Normal 24 2 7 3" xfId="18988" xr:uid="{00000000-0005-0000-0000-0000B14E0000}"/>
    <cellStyle name="Normal 24 2 8" xfId="18989" xr:uid="{00000000-0005-0000-0000-0000B24E0000}"/>
    <cellStyle name="Normal 24 2 8 2" xfId="18990" xr:uid="{00000000-0005-0000-0000-0000B34E0000}"/>
    <cellStyle name="Normal 24 2 9" xfId="18991" xr:uid="{00000000-0005-0000-0000-0000B44E0000}"/>
    <cellStyle name="Normal 24 3" xfId="18992" xr:uid="{00000000-0005-0000-0000-0000B54E0000}"/>
    <cellStyle name="Normal 24 3 2" xfId="18993" xr:uid="{00000000-0005-0000-0000-0000B64E0000}"/>
    <cellStyle name="Normal 24 3 2 2" xfId="18994" xr:uid="{00000000-0005-0000-0000-0000B74E0000}"/>
    <cellStyle name="Normal 24 3 2 2 2" xfId="18995" xr:uid="{00000000-0005-0000-0000-0000B84E0000}"/>
    <cellStyle name="Normal 24 3 2 2 2 2" xfId="18996" xr:uid="{00000000-0005-0000-0000-0000B94E0000}"/>
    <cellStyle name="Normal 24 3 2 2 2 2 2" xfId="18997" xr:uid="{00000000-0005-0000-0000-0000BA4E0000}"/>
    <cellStyle name="Normal 24 3 2 2 2 2 3" xfId="18998" xr:uid="{00000000-0005-0000-0000-0000BB4E0000}"/>
    <cellStyle name="Normal 24 3 2 2 2 3" xfId="18999" xr:uid="{00000000-0005-0000-0000-0000BC4E0000}"/>
    <cellStyle name="Normal 24 3 2 2 2 3 2" xfId="19000" xr:uid="{00000000-0005-0000-0000-0000BD4E0000}"/>
    <cellStyle name="Normal 24 3 2 2 2 3 3" xfId="19001" xr:uid="{00000000-0005-0000-0000-0000BE4E0000}"/>
    <cellStyle name="Normal 24 3 2 2 2 4" xfId="19002" xr:uid="{00000000-0005-0000-0000-0000BF4E0000}"/>
    <cellStyle name="Normal 24 3 2 2 2 4 2" xfId="19003" xr:uid="{00000000-0005-0000-0000-0000C04E0000}"/>
    <cellStyle name="Normal 24 3 2 2 2 4 3" xfId="19004" xr:uid="{00000000-0005-0000-0000-0000C14E0000}"/>
    <cellStyle name="Normal 24 3 2 2 2 5" xfId="19005" xr:uid="{00000000-0005-0000-0000-0000C24E0000}"/>
    <cellStyle name="Normal 24 3 2 2 2 5 2" xfId="19006" xr:uid="{00000000-0005-0000-0000-0000C34E0000}"/>
    <cellStyle name="Normal 24 3 2 2 2 6" xfId="19007" xr:uid="{00000000-0005-0000-0000-0000C44E0000}"/>
    <cellStyle name="Normal 24 3 2 2 3" xfId="19008" xr:uid="{00000000-0005-0000-0000-0000C54E0000}"/>
    <cellStyle name="Normal 24 3 2 2 3 2" xfId="19009" xr:uid="{00000000-0005-0000-0000-0000C64E0000}"/>
    <cellStyle name="Normal 24 3 2 2 3 2 2" xfId="19010" xr:uid="{00000000-0005-0000-0000-0000C74E0000}"/>
    <cellStyle name="Normal 24 3 2 2 3 2 3" xfId="19011" xr:uid="{00000000-0005-0000-0000-0000C84E0000}"/>
    <cellStyle name="Normal 24 3 2 2 3 3" xfId="19012" xr:uid="{00000000-0005-0000-0000-0000C94E0000}"/>
    <cellStyle name="Normal 24 3 2 2 3 4" xfId="19013" xr:uid="{00000000-0005-0000-0000-0000CA4E0000}"/>
    <cellStyle name="Normal 24 3 2 2 4" xfId="19014" xr:uid="{00000000-0005-0000-0000-0000CB4E0000}"/>
    <cellStyle name="Normal 24 3 2 2 4 2" xfId="19015" xr:uid="{00000000-0005-0000-0000-0000CC4E0000}"/>
    <cellStyle name="Normal 24 3 2 2 4 2 2" xfId="19016" xr:uid="{00000000-0005-0000-0000-0000CD4E0000}"/>
    <cellStyle name="Normal 24 3 2 2 4 2 3" xfId="19017" xr:uid="{00000000-0005-0000-0000-0000CE4E0000}"/>
    <cellStyle name="Normal 24 3 2 2 4 3" xfId="19018" xr:uid="{00000000-0005-0000-0000-0000CF4E0000}"/>
    <cellStyle name="Normal 24 3 2 2 4 4" xfId="19019" xr:uid="{00000000-0005-0000-0000-0000D04E0000}"/>
    <cellStyle name="Normal 24 3 2 2 5" xfId="19020" xr:uid="{00000000-0005-0000-0000-0000D14E0000}"/>
    <cellStyle name="Normal 24 3 2 2 5 2" xfId="19021" xr:uid="{00000000-0005-0000-0000-0000D24E0000}"/>
    <cellStyle name="Normal 24 3 2 2 5 3" xfId="19022" xr:uid="{00000000-0005-0000-0000-0000D34E0000}"/>
    <cellStyle name="Normal 24 3 2 2 6" xfId="19023" xr:uid="{00000000-0005-0000-0000-0000D44E0000}"/>
    <cellStyle name="Normal 24 3 2 2 6 2" xfId="19024" xr:uid="{00000000-0005-0000-0000-0000D54E0000}"/>
    <cellStyle name="Normal 24 3 2 2 7" xfId="19025" xr:uid="{00000000-0005-0000-0000-0000D64E0000}"/>
    <cellStyle name="Normal 24 3 2 3" xfId="19026" xr:uid="{00000000-0005-0000-0000-0000D74E0000}"/>
    <cellStyle name="Normal 24 3 2 3 2" xfId="19027" xr:uid="{00000000-0005-0000-0000-0000D84E0000}"/>
    <cellStyle name="Normal 24 3 2 3 2 2" xfId="19028" xr:uid="{00000000-0005-0000-0000-0000D94E0000}"/>
    <cellStyle name="Normal 24 3 2 3 2 3" xfId="19029" xr:uid="{00000000-0005-0000-0000-0000DA4E0000}"/>
    <cellStyle name="Normal 24 3 2 3 3" xfId="19030" xr:uid="{00000000-0005-0000-0000-0000DB4E0000}"/>
    <cellStyle name="Normal 24 3 2 3 3 2" xfId="19031" xr:uid="{00000000-0005-0000-0000-0000DC4E0000}"/>
    <cellStyle name="Normal 24 3 2 3 3 3" xfId="19032" xr:uid="{00000000-0005-0000-0000-0000DD4E0000}"/>
    <cellStyle name="Normal 24 3 2 3 4" xfId="19033" xr:uid="{00000000-0005-0000-0000-0000DE4E0000}"/>
    <cellStyle name="Normal 24 3 2 3 4 2" xfId="19034" xr:uid="{00000000-0005-0000-0000-0000DF4E0000}"/>
    <cellStyle name="Normal 24 3 2 3 4 3" xfId="19035" xr:uid="{00000000-0005-0000-0000-0000E04E0000}"/>
    <cellStyle name="Normal 24 3 2 3 5" xfId="19036" xr:uid="{00000000-0005-0000-0000-0000E14E0000}"/>
    <cellStyle name="Normal 24 3 2 3 5 2" xfId="19037" xr:uid="{00000000-0005-0000-0000-0000E24E0000}"/>
    <cellStyle name="Normal 24 3 2 3 6" xfId="19038" xr:uid="{00000000-0005-0000-0000-0000E34E0000}"/>
    <cellStyle name="Normal 24 3 2 4" xfId="19039" xr:uid="{00000000-0005-0000-0000-0000E44E0000}"/>
    <cellStyle name="Normal 24 3 2 4 2" xfId="19040" xr:uid="{00000000-0005-0000-0000-0000E54E0000}"/>
    <cellStyle name="Normal 24 3 2 4 2 2" xfId="19041" xr:uid="{00000000-0005-0000-0000-0000E64E0000}"/>
    <cellStyle name="Normal 24 3 2 4 2 3" xfId="19042" xr:uid="{00000000-0005-0000-0000-0000E74E0000}"/>
    <cellStyle name="Normal 24 3 2 4 3" xfId="19043" xr:uid="{00000000-0005-0000-0000-0000E84E0000}"/>
    <cellStyle name="Normal 24 3 2 4 4" xfId="19044" xr:uid="{00000000-0005-0000-0000-0000E94E0000}"/>
    <cellStyle name="Normal 24 3 2 5" xfId="19045" xr:uid="{00000000-0005-0000-0000-0000EA4E0000}"/>
    <cellStyle name="Normal 24 3 2 5 2" xfId="19046" xr:uid="{00000000-0005-0000-0000-0000EB4E0000}"/>
    <cellStyle name="Normal 24 3 2 5 2 2" xfId="19047" xr:uid="{00000000-0005-0000-0000-0000EC4E0000}"/>
    <cellStyle name="Normal 24 3 2 5 2 3" xfId="19048" xr:uid="{00000000-0005-0000-0000-0000ED4E0000}"/>
    <cellStyle name="Normal 24 3 2 5 3" xfId="19049" xr:uid="{00000000-0005-0000-0000-0000EE4E0000}"/>
    <cellStyle name="Normal 24 3 2 5 4" xfId="19050" xr:uid="{00000000-0005-0000-0000-0000EF4E0000}"/>
    <cellStyle name="Normal 24 3 2 6" xfId="19051" xr:uid="{00000000-0005-0000-0000-0000F04E0000}"/>
    <cellStyle name="Normal 24 3 2 6 2" xfId="19052" xr:uid="{00000000-0005-0000-0000-0000F14E0000}"/>
    <cellStyle name="Normal 24 3 2 6 3" xfId="19053" xr:uid="{00000000-0005-0000-0000-0000F24E0000}"/>
    <cellStyle name="Normal 24 3 2 7" xfId="19054" xr:uid="{00000000-0005-0000-0000-0000F34E0000}"/>
    <cellStyle name="Normal 24 3 2 7 2" xfId="19055" xr:uid="{00000000-0005-0000-0000-0000F44E0000}"/>
    <cellStyle name="Normal 24 3 2 8" xfId="19056" xr:uid="{00000000-0005-0000-0000-0000F54E0000}"/>
    <cellStyle name="Normal 24 3 3" xfId="19057" xr:uid="{00000000-0005-0000-0000-0000F64E0000}"/>
    <cellStyle name="Normal 24 3 3 2" xfId="19058" xr:uid="{00000000-0005-0000-0000-0000F74E0000}"/>
    <cellStyle name="Normal 24 3 3 2 2" xfId="19059" xr:uid="{00000000-0005-0000-0000-0000F84E0000}"/>
    <cellStyle name="Normal 24 3 3 2 2 2" xfId="19060" xr:uid="{00000000-0005-0000-0000-0000F94E0000}"/>
    <cellStyle name="Normal 24 3 3 2 2 3" xfId="19061" xr:uid="{00000000-0005-0000-0000-0000FA4E0000}"/>
    <cellStyle name="Normal 24 3 3 2 3" xfId="19062" xr:uid="{00000000-0005-0000-0000-0000FB4E0000}"/>
    <cellStyle name="Normal 24 3 3 2 3 2" xfId="19063" xr:uid="{00000000-0005-0000-0000-0000FC4E0000}"/>
    <cellStyle name="Normal 24 3 3 2 3 3" xfId="19064" xr:uid="{00000000-0005-0000-0000-0000FD4E0000}"/>
    <cellStyle name="Normal 24 3 3 2 4" xfId="19065" xr:uid="{00000000-0005-0000-0000-0000FE4E0000}"/>
    <cellStyle name="Normal 24 3 3 2 4 2" xfId="19066" xr:uid="{00000000-0005-0000-0000-0000FF4E0000}"/>
    <cellStyle name="Normal 24 3 3 2 4 3" xfId="19067" xr:uid="{00000000-0005-0000-0000-0000004F0000}"/>
    <cellStyle name="Normal 24 3 3 2 5" xfId="19068" xr:uid="{00000000-0005-0000-0000-0000014F0000}"/>
    <cellStyle name="Normal 24 3 3 2 5 2" xfId="19069" xr:uid="{00000000-0005-0000-0000-0000024F0000}"/>
    <cellStyle name="Normal 24 3 3 2 6" xfId="19070" xr:uid="{00000000-0005-0000-0000-0000034F0000}"/>
    <cellStyle name="Normal 24 3 3 3" xfId="19071" xr:uid="{00000000-0005-0000-0000-0000044F0000}"/>
    <cellStyle name="Normal 24 3 3 3 2" xfId="19072" xr:uid="{00000000-0005-0000-0000-0000054F0000}"/>
    <cellStyle name="Normal 24 3 3 3 2 2" xfId="19073" xr:uid="{00000000-0005-0000-0000-0000064F0000}"/>
    <cellStyle name="Normal 24 3 3 3 2 3" xfId="19074" xr:uid="{00000000-0005-0000-0000-0000074F0000}"/>
    <cellStyle name="Normal 24 3 3 3 3" xfId="19075" xr:uid="{00000000-0005-0000-0000-0000084F0000}"/>
    <cellStyle name="Normal 24 3 3 3 4" xfId="19076" xr:uid="{00000000-0005-0000-0000-0000094F0000}"/>
    <cellStyle name="Normal 24 3 3 4" xfId="19077" xr:uid="{00000000-0005-0000-0000-00000A4F0000}"/>
    <cellStyle name="Normal 24 3 3 4 2" xfId="19078" xr:uid="{00000000-0005-0000-0000-00000B4F0000}"/>
    <cellStyle name="Normal 24 3 3 4 2 2" xfId="19079" xr:uid="{00000000-0005-0000-0000-00000C4F0000}"/>
    <cellStyle name="Normal 24 3 3 4 2 3" xfId="19080" xr:uid="{00000000-0005-0000-0000-00000D4F0000}"/>
    <cellStyle name="Normal 24 3 3 4 3" xfId="19081" xr:uid="{00000000-0005-0000-0000-00000E4F0000}"/>
    <cellStyle name="Normal 24 3 3 4 4" xfId="19082" xr:uid="{00000000-0005-0000-0000-00000F4F0000}"/>
    <cellStyle name="Normal 24 3 3 5" xfId="19083" xr:uid="{00000000-0005-0000-0000-0000104F0000}"/>
    <cellStyle name="Normal 24 3 3 5 2" xfId="19084" xr:uid="{00000000-0005-0000-0000-0000114F0000}"/>
    <cellStyle name="Normal 24 3 3 5 3" xfId="19085" xr:uid="{00000000-0005-0000-0000-0000124F0000}"/>
    <cellStyle name="Normal 24 3 3 6" xfId="19086" xr:uid="{00000000-0005-0000-0000-0000134F0000}"/>
    <cellStyle name="Normal 24 3 3 6 2" xfId="19087" xr:uid="{00000000-0005-0000-0000-0000144F0000}"/>
    <cellStyle name="Normal 24 3 3 7" xfId="19088" xr:uid="{00000000-0005-0000-0000-0000154F0000}"/>
    <cellStyle name="Normal 24 3 4" xfId="19089" xr:uid="{00000000-0005-0000-0000-0000164F0000}"/>
    <cellStyle name="Normal 24 3 4 2" xfId="19090" xr:uid="{00000000-0005-0000-0000-0000174F0000}"/>
    <cellStyle name="Normal 24 3 4 2 2" xfId="19091" xr:uid="{00000000-0005-0000-0000-0000184F0000}"/>
    <cellStyle name="Normal 24 3 4 2 3" xfId="19092" xr:uid="{00000000-0005-0000-0000-0000194F0000}"/>
    <cellStyle name="Normal 24 3 4 3" xfId="19093" xr:uid="{00000000-0005-0000-0000-00001A4F0000}"/>
    <cellStyle name="Normal 24 3 4 3 2" xfId="19094" xr:uid="{00000000-0005-0000-0000-00001B4F0000}"/>
    <cellStyle name="Normal 24 3 4 3 3" xfId="19095" xr:uid="{00000000-0005-0000-0000-00001C4F0000}"/>
    <cellStyle name="Normal 24 3 4 4" xfId="19096" xr:uid="{00000000-0005-0000-0000-00001D4F0000}"/>
    <cellStyle name="Normal 24 3 4 4 2" xfId="19097" xr:uid="{00000000-0005-0000-0000-00001E4F0000}"/>
    <cellStyle name="Normal 24 3 4 4 3" xfId="19098" xr:uid="{00000000-0005-0000-0000-00001F4F0000}"/>
    <cellStyle name="Normal 24 3 4 5" xfId="19099" xr:uid="{00000000-0005-0000-0000-0000204F0000}"/>
    <cellStyle name="Normal 24 3 4 5 2" xfId="19100" xr:uid="{00000000-0005-0000-0000-0000214F0000}"/>
    <cellStyle name="Normal 24 3 4 6" xfId="19101" xr:uid="{00000000-0005-0000-0000-0000224F0000}"/>
    <cellStyle name="Normal 24 3 5" xfId="19102" xr:uid="{00000000-0005-0000-0000-0000234F0000}"/>
    <cellStyle name="Normal 24 3 5 2" xfId="19103" xr:uid="{00000000-0005-0000-0000-0000244F0000}"/>
    <cellStyle name="Normal 24 3 5 2 2" xfId="19104" xr:uid="{00000000-0005-0000-0000-0000254F0000}"/>
    <cellStyle name="Normal 24 3 5 2 3" xfId="19105" xr:uid="{00000000-0005-0000-0000-0000264F0000}"/>
    <cellStyle name="Normal 24 3 5 3" xfId="19106" xr:uid="{00000000-0005-0000-0000-0000274F0000}"/>
    <cellStyle name="Normal 24 3 5 4" xfId="19107" xr:uid="{00000000-0005-0000-0000-0000284F0000}"/>
    <cellStyle name="Normal 24 3 6" xfId="19108" xr:uid="{00000000-0005-0000-0000-0000294F0000}"/>
    <cellStyle name="Normal 24 3 6 2" xfId="19109" xr:uid="{00000000-0005-0000-0000-00002A4F0000}"/>
    <cellStyle name="Normal 24 3 6 2 2" xfId="19110" xr:uid="{00000000-0005-0000-0000-00002B4F0000}"/>
    <cellStyle name="Normal 24 3 6 2 3" xfId="19111" xr:uid="{00000000-0005-0000-0000-00002C4F0000}"/>
    <cellStyle name="Normal 24 3 6 3" xfId="19112" xr:uid="{00000000-0005-0000-0000-00002D4F0000}"/>
    <cellStyle name="Normal 24 3 6 4" xfId="19113" xr:uid="{00000000-0005-0000-0000-00002E4F0000}"/>
    <cellStyle name="Normal 24 3 7" xfId="19114" xr:uid="{00000000-0005-0000-0000-00002F4F0000}"/>
    <cellStyle name="Normal 24 3 7 2" xfId="19115" xr:uid="{00000000-0005-0000-0000-0000304F0000}"/>
    <cellStyle name="Normal 24 3 7 3" xfId="19116" xr:uid="{00000000-0005-0000-0000-0000314F0000}"/>
    <cellStyle name="Normal 24 3 8" xfId="19117" xr:uid="{00000000-0005-0000-0000-0000324F0000}"/>
    <cellStyle name="Normal 24 3 8 2" xfId="19118" xr:uid="{00000000-0005-0000-0000-0000334F0000}"/>
    <cellStyle name="Normal 24 3 9" xfId="19119" xr:uid="{00000000-0005-0000-0000-0000344F0000}"/>
    <cellStyle name="Normal 24 4" xfId="19120" xr:uid="{00000000-0005-0000-0000-0000354F0000}"/>
    <cellStyle name="Normal 24 4 2" xfId="19121" xr:uid="{00000000-0005-0000-0000-0000364F0000}"/>
    <cellStyle name="Normal 24 4 2 2" xfId="19122" xr:uid="{00000000-0005-0000-0000-0000374F0000}"/>
    <cellStyle name="Normal 24 4 2 2 2" xfId="19123" xr:uid="{00000000-0005-0000-0000-0000384F0000}"/>
    <cellStyle name="Normal 24 4 2 2 2 2" xfId="19124" xr:uid="{00000000-0005-0000-0000-0000394F0000}"/>
    <cellStyle name="Normal 24 4 2 2 2 3" xfId="19125" xr:uid="{00000000-0005-0000-0000-00003A4F0000}"/>
    <cellStyle name="Normal 24 4 2 2 3" xfId="19126" xr:uid="{00000000-0005-0000-0000-00003B4F0000}"/>
    <cellStyle name="Normal 24 4 2 2 3 2" xfId="19127" xr:uid="{00000000-0005-0000-0000-00003C4F0000}"/>
    <cellStyle name="Normal 24 4 2 2 3 3" xfId="19128" xr:uid="{00000000-0005-0000-0000-00003D4F0000}"/>
    <cellStyle name="Normal 24 4 2 2 4" xfId="19129" xr:uid="{00000000-0005-0000-0000-00003E4F0000}"/>
    <cellStyle name="Normal 24 4 2 2 4 2" xfId="19130" xr:uid="{00000000-0005-0000-0000-00003F4F0000}"/>
    <cellStyle name="Normal 24 4 2 2 4 3" xfId="19131" xr:uid="{00000000-0005-0000-0000-0000404F0000}"/>
    <cellStyle name="Normal 24 4 2 2 5" xfId="19132" xr:uid="{00000000-0005-0000-0000-0000414F0000}"/>
    <cellStyle name="Normal 24 4 2 2 5 2" xfId="19133" xr:uid="{00000000-0005-0000-0000-0000424F0000}"/>
    <cellStyle name="Normal 24 4 2 2 6" xfId="19134" xr:uid="{00000000-0005-0000-0000-0000434F0000}"/>
    <cellStyle name="Normal 24 4 2 3" xfId="19135" xr:uid="{00000000-0005-0000-0000-0000444F0000}"/>
    <cellStyle name="Normal 24 4 2 3 2" xfId="19136" xr:uid="{00000000-0005-0000-0000-0000454F0000}"/>
    <cellStyle name="Normal 24 4 2 3 2 2" xfId="19137" xr:uid="{00000000-0005-0000-0000-0000464F0000}"/>
    <cellStyle name="Normal 24 4 2 3 2 3" xfId="19138" xr:uid="{00000000-0005-0000-0000-0000474F0000}"/>
    <cellStyle name="Normal 24 4 2 3 3" xfId="19139" xr:uid="{00000000-0005-0000-0000-0000484F0000}"/>
    <cellStyle name="Normal 24 4 2 3 4" xfId="19140" xr:uid="{00000000-0005-0000-0000-0000494F0000}"/>
    <cellStyle name="Normal 24 4 2 4" xfId="19141" xr:uid="{00000000-0005-0000-0000-00004A4F0000}"/>
    <cellStyle name="Normal 24 4 2 4 2" xfId="19142" xr:uid="{00000000-0005-0000-0000-00004B4F0000}"/>
    <cellStyle name="Normal 24 4 2 4 2 2" xfId="19143" xr:uid="{00000000-0005-0000-0000-00004C4F0000}"/>
    <cellStyle name="Normal 24 4 2 4 2 3" xfId="19144" xr:uid="{00000000-0005-0000-0000-00004D4F0000}"/>
    <cellStyle name="Normal 24 4 2 4 3" xfId="19145" xr:uid="{00000000-0005-0000-0000-00004E4F0000}"/>
    <cellStyle name="Normal 24 4 2 4 4" xfId="19146" xr:uid="{00000000-0005-0000-0000-00004F4F0000}"/>
    <cellStyle name="Normal 24 4 2 5" xfId="19147" xr:uid="{00000000-0005-0000-0000-0000504F0000}"/>
    <cellStyle name="Normal 24 4 2 5 2" xfId="19148" xr:uid="{00000000-0005-0000-0000-0000514F0000}"/>
    <cellStyle name="Normal 24 4 2 5 3" xfId="19149" xr:uid="{00000000-0005-0000-0000-0000524F0000}"/>
    <cellStyle name="Normal 24 4 2 6" xfId="19150" xr:uid="{00000000-0005-0000-0000-0000534F0000}"/>
    <cellStyle name="Normal 24 4 2 6 2" xfId="19151" xr:uid="{00000000-0005-0000-0000-0000544F0000}"/>
    <cellStyle name="Normal 24 4 2 7" xfId="19152" xr:uid="{00000000-0005-0000-0000-0000554F0000}"/>
    <cellStyle name="Normal 24 4 3" xfId="19153" xr:uid="{00000000-0005-0000-0000-0000564F0000}"/>
    <cellStyle name="Normal 24 4 3 2" xfId="19154" xr:uid="{00000000-0005-0000-0000-0000574F0000}"/>
    <cellStyle name="Normal 24 4 3 2 2" xfId="19155" xr:uid="{00000000-0005-0000-0000-0000584F0000}"/>
    <cellStyle name="Normal 24 4 3 2 3" xfId="19156" xr:uid="{00000000-0005-0000-0000-0000594F0000}"/>
    <cellStyle name="Normal 24 4 3 3" xfId="19157" xr:uid="{00000000-0005-0000-0000-00005A4F0000}"/>
    <cellStyle name="Normal 24 4 3 3 2" xfId="19158" xr:uid="{00000000-0005-0000-0000-00005B4F0000}"/>
    <cellStyle name="Normal 24 4 3 3 3" xfId="19159" xr:uid="{00000000-0005-0000-0000-00005C4F0000}"/>
    <cellStyle name="Normal 24 4 3 4" xfId="19160" xr:uid="{00000000-0005-0000-0000-00005D4F0000}"/>
    <cellStyle name="Normal 24 4 3 4 2" xfId="19161" xr:uid="{00000000-0005-0000-0000-00005E4F0000}"/>
    <cellStyle name="Normal 24 4 3 4 3" xfId="19162" xr:uid="{00000000-0005-0000-0000-00005F4F0000}"/>
    <cellStyle name="Normal 24 4 3 5" xfId="19163" xr:uid="{00000000-0005-0000-0000-0000604F0000}"/>
    <cellStyle name="Normal 24 4 3 5 2" xfId="19164" xr:uid="{00000000-0005-0000-0000-0000614F0000}"/>
    <cellStyle name="Normal 24 4 3 6" xfId="19165" xr:uid="{00000000-0005-0000-0000-0000624F0000}"/>
    <cellStyle name="Normal 24 4 4" xfId="19166" xr:uid="{00000000-0005-0000-0000-0000634F0000}"/>
    <cellStyle name="Normal 24 4 4 2" xfId="19167" xr:uid="{00000000-0005-0000-0000-0000644F0000}"/>
    <cellStyle name="Normal 24 4 4 2 2" xfId="19168" xr:uid="{00000000-0005-0000-0000-0000654F0000}"/>
    <cellStyle name="Normal 24 4 4 2 3" xfId="19169" xr:uid="{00000000-0005-0000-0000-0000664F0000}"/>
    <cellStyle name="Normal 24 4 4 3" xfId="19170" xr:uid="{00000000-0005-0000-0000-0000674F0000}"/>
    <cellStyle name="Normal 24 4 4 4" xfId="19171" xr:uid="{00000000-0005-0000-0000-0000684F0000}"/>
    <cellStyle name="Normal 24 4 5" xfId="19172" xr:uid="{00000000-0005-0000-0000-0000694F0000}"/>
    <cellStyle name="Normal 24 4 5 2" xfId="19173" xr:uid="{00000000-0005-0000-0000-00006A4F0000}"/>
    <cellStyle name="Normal 24 4 5 2 2" xfId="19174" xr:uid="{00000000-0005-0000-0000-00006B4F0000}"/>
    <cellStyle name="Normal 24 4 5 2 3" xfId="19175" xr:uid="{00000000-0005-0000-0000-00006C4F0000}"/>
    <cellStyle name="Normal 24 4 5 3" xfId="19176" xr:uid="{00000000-0005-0000-0000-00006D4F0000}"/>
    <cellStyle name="Normal 24 4 5 4" xfId="19177" xr:uid="{00000000-0005-0000-0000-00006E4F0000}"/>
    <cellStyle name="Normal 24 4 6" xfId="19178" xr:uid="{00000000-0005-0000-0000-00006F4F0000}"/>
    <cellStyle name="Normal 24 4 6 2" xfId="19179" xr:uid="{00000000-0005-0000-0000-0000704F0000}"/>
    <cellStyle name="Normal 24 4 6 3" xfId="19180" xr:uid="{00000000-0005-0000-0000-0000714F0000}"/>
    <cellStyle name="Normal 24 4 7" xfId="19181" xr:uid="{00000000-0005-0000-0000-0000724F0000}"/>
    <cellStyle name="Normal 24 4 7 2" xfId="19182" xr:uid="{00000000-0005-0000-0000-0000734F0000}"/>
    <cellStyle name="Normal 24 4 8" xfId="19183" xr:uid="{00000000-0005-0000-0000-0000744F0000}"/>
    <cellStyle name="Normal 24 5" xfId="19184" xr:uid="{00000000-0005-0000-0000-0000754F0000}"/>
    <cellStyle name="Normal 24 5 2" xfId="19185" xr:uid="{00000000-0005-0000-0000-0000764F0000}"/>
    <cellStyle name="Normal 24 5 2 2" xfId="19186" xr:uid="{00000000-0005-0000-0000-0000774F0000}"/>
    <cellStyle name="Normal 24 5 2 2 2" xfId="19187" xr:uid="{00000000-0005-0000-0000-0000784F0000}"/>
    <cellStyle name="Normal 24 5 2 2 3" xfId="19188" xr:uid="{00000000-0005-0000-0000-0000794F0000}"/>
    <cellStyle name="Normal 24 5 2 3" xfId="19189" xr:uid="{00000000-0005-0000-0000-00007A4F0000}"/>
    <cellStyle name="Normal 24 5 2 3 2" xfId="19190" xr:uid="{00000000-0005-0000-0000-00007B4F0000}"/>
    <cellStyle name="Normal 24 5 2 3 3" xfId="19191" xr:uid="{00000000-0005-0000-0000-00007C4F0000}"/>
    <cellStyle name="Normal 24 5 2 4" xfId="19192" xr:uid="{00000000-0005-0000-0000-00007D4F0000}"/>
    <cellStyle name="Normal 24 5 2 4 2" xfId="19193" xr:uid="{00000000-0005-0000-0000-00007E4F0000}"/>
    <cellStyle name="Normal 24 5 2 4 3" xfId="19194" xr:uid="{00000000-0005-0000-0000-00007F4F0000}"/>
    <cellStyle name="Normal 24 5 2 5" xfId="19195" xr:uid="{00000000-0005-0000-0000-0000804F0000}"/>
    <cellStyle name="Normal 24 5 2 5 2" xfId="19196" xr:uid="{00000000-0005-0000-0000-0000814F0000}"/>
    <cellStyle name="Normal 24 5 2 6" xfId="19197" xr:uid="{00000000-0005-0000-0000-0000824F0000}"/>
    <cellStyle name="Normal 24 5 3" xfId="19198" xr:uid="{00000000-0005-0000-0000-0000834F0000}"/>
    <cellStyle name="Normal 24 5 3 2" xfId="19199" xr:uid="{00000000-0005-0000-0000-0000844F0000}"/>
    <cellStyle name="Normal 24 5 3 2 2" xfId="19200" xr:uid="{00000000-0005-0000-0000-0000854F0000}"/>
    <cellStyle name="Normal 24 5 3 2 3" xfId="19201" xr:uid="{00000000-0005-0000-0000-0000864F0000}"/>
    <cellStyle name="Normal 24 5 3 3" xfId="19202" xr:uid="{00000000-0005-0000-0000-0000874F0000}"/>
    <cellStyle name="Normal 24 5 3 4" xfId="19203" xr:uid="{00000000-0005-0000-0000-0000884F0000}"/>
    <cellStyle name="Normal 24 5 4" xfId="19204" xr:uid="{00000000-0005-0000-0000-0000894F0000}"/>
    <cellStyle name="Normal 24 5 4 2" xfId="19205" xr:uid="{00000000-0005-0000-0000-00008A4F0000}"/>
    <cellStyle name="Normal 24 5 4 2 2" xfId="19206" xr:uid="{00000000-0005-0000-0000-00008B4F0000}"/>
    <cellStyle name="Normal 24 5 4 2 3" xfId="19207" xr:uid="{00000000-0005-0000-0000-00008C4F0000}"/>
    <cellStyle name="Normal 24 5 4 3" xfId="19208" xr:uid="{00000000-0005-0000-0000-00008D4F0000}"/>
    <cellStyle name="Normal 24 5 4 4" xfId="19209" xr:uid="{00000000-0005-0000-0000-00008E4F0000}"/>
    <cellStyle name="Normal 24 5 5" xfId="19210" xr:uid="{00000000-0005-0000-0000-00008F4F0000}"/>
    <cellStyle name="Normal 24 5 5 2" xfId="19211" xr:uid="{00000000-0005-0000-0000-0000904F0000}"/>
    <cellStyle name="Normal 24 5 5 3" xfId="19212" xr:uid="{00000000-0005-0000-0000-0000914F0000}"/>
    <cellStyle name="Normal 24 5 6" xfId="19213" xr:uid="{00000000-0005-0000-0000-0000924F0000}"/>
    <cellStyle name="Normal 24 5 6 2" xfId="19214" xr:uid="{00000000-0005-0000-0000-0000934F0000}"/>
    <cellStyle name="Normal 24 5 7" xfId="19215" xr:uid="{00000000-0005-0000-0000-0000944F0000}"/>
    <cellStyle name="Normal 24 6" xfId="19216" xr:uid="{00000000-0005-0000-0000-0000954F0000}"/>
    <cellStyle name="Normal 24 6 2" xfId="19217" xr:uid="{00000000-0005-0000-0000-0000964F0000}"/>
    <cellStyle name="Normal 24 6 2 2" xfId="19218" xr:uid="{00000000-0005-0000-0000-0000974F0000}"/>
    <cellStyle name="Normal 24 6 2 3" xfId="19219" xr:uid="{00000000-0005-0000-0000-0000984F0000}"/>
    <cellStyle name="Normal 24 6 3" xfId="19220" xr:uid="{00000000-0005-0000-0000-0000994F0000}"/>
    <cellStyle name="Normal 24 6 3 2" xfId="19221" xr:uid="{00000000-0005-0000-0000-00009A4F0000}"/>
    <cellStyle name="Normal 24 6 3 3" xfId="19222" xr:uid="{00000000-0005-0000-0000-00009B4F0000}"/>
    <cellStyle name="Normal 24 6 4" xfId="19223" xr:uid="{00000000-0005-0000-0000-00009C4F0000}"/>
    <cellStyle name="Normal 24 6 4 2" xfId="19224" xr:uid="{00000000-0005-0000-0000-00009D4F0000}"/>
    <cellStyle name="Normal 24 6 4 3" xfId="19225" xr:uid="{00000000-0005-0000-0000-00009E4F0000}"/>
    <cellStyle name="Normal 24 6 5" xfId="19226" xr:uid="{00000000-0005-0000-0000-00009F4F0000}"/>
    <cellStyle name="Normal 24 6 5 2" xfId="19227" xr:uid="{00000000-0005-0000-0000-0000A04F0000}"/>
    <cellStyle name="Normal 24 6 6" xfId="19228" xr:uid="{00000000-0005-0000-0000-0000A14F0000}"/>
    <cellStyle name="Normal 24 7" xfId="19229" xr:uid="{00000000-0005-0000-0000-0000A24F0000}"/>
    <cellStyle name="Normal 24 7 2" xfId="19230" xr:uid="{00000000-0005-0000-0000-0000A34F0000}"/>
    <cellStyle name="Normal 24 7 2 2" xfId="19231" xr:uid="{00000000-0005-0000-0000-0000A44F0000}"/>
    <cellStyle name="Normal 24 7 2 3" xfId="19232" xr:uid="{00000000-0005-0000-0000-0000A54F0000}"/>
    <cellStyle name="Normal 24 7 3" xfId="19233" xr:uid="{00000000-0005-0000-0000-0000A64F0000}"/>
    <cellStyle name="Normal 24 7 4" xfId="19234" xr:uid="{00000000-0005-0000-0000-0000A74F0000}"/>
    <cellStyle name="Normal 24 8" xfId="19235" xr:uid="{00000000-0005-0000-0000-0000A84F0000}"/>
    <cellStyle name="Normal 24 8 2" xfId="19236" xr:uid="{00000000-0005-0000-0000-0000A94F0000}"/>
    <cellStyle name="Normal 24 8 2 2" xfId="19237" xr:uid="{00000000-0005-0000-0000-0000AA4F0000}"/>
    <cellStyle name="Normal 24 8 2 3" xfId="19238" xr:uid="{00000000-0005-0000-0000-0000AB4F0000}"/>
    <cellStyle name="Normal 24 8 3" xfId="19239" xr:uid="{00000000-0005-0000-0000-0000AC4F0000}"/>
    <cellStyle name="Normal 24 8 4" xfId="19240" xr:uid="{00000000-0005-0000-0000-0000AD4F0000}"/>
    <cellStyle name="Normal 24 9" xfId="19241" xr:uid="{00000000-0005-0000-0000-0000AE4F0000}"/>
    <cellStyle name="Normal 24 9 2" xfId="19242" xr:uid="{00000000-0005-0000-0000-0000AF4F0000}"/>
    <cellStyle name="Normal 24 9 3" xfId="19243" xr:uid="{00000000-0005-0000-0000-0000B04F0000}"/>
    <cellStyle name="Normal 25" xfId="19244" xr:uid="{00000000-0005-0000-0000-0000B14F0000}"/>
    <cellStyle name="Normal 25 10" xfId="19245" xr:uid="{00000000-0005-0000-0000-0000B24F0000}"/>
    <cellStyle name="Normal 25 10 2" xfId="19246" xr:uid="{00000000-0005-0000-0000-0000B34F0000}"/>
    <cellStyle name="Normal 25 10 3" xfId="19247" xr:uid="{00000000-0005-0000-0000-0000B44F0000}"/>
    <cellStyle name="Normal 25 11" xfId="19248" xr:uid="{00000000-0005-0000-0000-0000B54F0000}"/>
    <cellStyle name="Normal 25 11 2" xfId="19249" xr:uid="{00000000-0005-0000-0000-0000B64F0000}"/>
    <cellStyle name="Normal 25 12" xfId="19250" xr:uid="{00000000-0005-0000-0000-0000B74F0000}"/>
    <cellStyle name="Normal 25 13" xfId="43762" xr:uid="{00000000-0005-0000-0000-0000B84F0000}"/>
    <cellStyle name="Normal 25 2" xfId="19251" xr:uid="{00000000-0005-0000-0000-0000B94F0000}"/>
    <cellStyle name="Normal 25 3" xfId="19252" xr:uid="{00000000-0005-0000-0000-0000BA4F0000}"/>
    <cellStyle name="Normal 25 4" xfId="19253" xr:uid="{00000000-0005-0000-0000-0000BB4F0000}"/>
    <cellStyle name="Normal 25 5" xfId="19254" xr:uid="{00000000-0005-0000-0000-0000BC4F0000}"/>
    <cellStyle name="Normal 25 5 2" xfId="19255" xr:uid="{00000000-0005-0000-0000-0000BD4F0000}"/>
    <cellStyle name="Normal 25 5 2 2" xfId="19256" xr:uid="{00000000-0005-0000-0000-0000BE4F0000}"/>
    <cellStyle name="Normal 25 5 2 2 2" xfId="19257" xr:uid="{00000000-0005-0000-0000-0000BF4F0000}"/>
    <cellStyle name="Normal 25 5 2 2 2 2" xfId="19258" xr:uid="{00000000-0005-0000-0000-0000C04F0000}"/>
    <cellStyle name="Normal 25 5 2 2 2 3" xfId="19259" xr:uid="{00000000-0005-0000-0000-0000C14F0000}"/>
    <cellStyle name="Normal 25 5 2 2 3" xfId="19260" xr:uid="{00000000-0005-0000-0000-0000C24F0000}"/>
    <cellStyle name="Normal 25 5 2 2 3 2" xfId="19261" xr:uid="{00000000-0005-0000-0000-0000C34F0000}"/>
    <cellStyle name="Normal 25 5 2 2 3 3" xfId="19262" xr:uid="{00000000-0005-0000-0000-0000C44F0000}"/>
    <cellStyle name="Normal 25 5 2 2 4" xfId="19263" xr:uid="{00000000-0005-0000-0000-0000C54F0000}"/>
    <cellStyle name="Normal 25 5 2 2 4 2" xfId="19264" xr:uid="{00000000-0005-0000-0000-0000C64F0000}"/>
    <cellStyle name="Normal 25 5 2 2 4 3" xfId="19265" xr:uid="{00000000-0005-0000-0000-0000C74F0000}"/>
    <cellStyle name="Normal 25 5 2 2 5" xfId="19266" xr:uid="{00000000-0005-0000-0000-0000C84F0000}"/>
    <cellStyle name="Normal 25 5 2 2 5 2" xfId="19267" xr:uid="{00000000-0005-0000-0000-0000C94F0000}"/>
    <cellStyle name="Normal 25 5 2 2 6" xfId="19268" xr:uid="{00000000-0005-0000-0000-0000CA4F0000}"/>
    <cellStyle name="Normal 25 5 2 3" xfId="19269" xr:uid="{00000000-0005-0000-0000-0000CB4F0000}"/>
    <cellStyle name="Normal 25 5 2 3 2" xfId="19270" xr:uid="{00000000-0005-0000-0000-0000CC4F0000}"/>
    <cellStyle name="Normal 25 5 2 3 2 2" xfId="19271" xr:uid="{00000000-0005-0000-0000-0000CD4F0000}"/>
    <cellStyle name="Normal 25 5 2 3 2 3" xfId="19272" xr:uid="{00000000-0005-0000-0000-0000CE4F0000}"/>
    <cellStyle name="Normal 25 5 2 3 3" xfId="19273" xr:uid="{00000000-0005-0000-0000-0000CF4F0000}"/>
    <cellStyle name="Normal 25 5 2 3 4" xfId="19274" xr:uid="{00000000-0005-0000-0000-0000D04F0000}"/>
    <cellStyle name="Normal 25 5 2 4" xfId="19275" xr:uid="{00000000-0005-0000-0000-0000D14F0000}"/>
    <cellStyle name="Normal 25 5 2 4 2" xfId="19276" xr:uid="{00000000-0005-0000-0000-0000D24F0000}"/>
    <cellStyle name="Normal 25 5 2 4 2 2" xfId="19277" xr:uid="{00000000-0005-0000-0000-0000D34F0000}"/>
    <cellStyle name="Normal 25 5 2 4 2 3" xfId="19278" xr:uid="{00000000-0005-0000-0000-0000D44F0000}"/>
    <cellStyle name="Normal 25 5 2 4 3" xfId="19279" xr:uid="{00000000-0005-0000-0000-0000D54F0000}"/>
    <cellStyle name="Normal 25 5 2 4 4" xfId="19280" xr:uid="{00000000-0005-0000-0000-0000D64F0000}"/>
    <cellStyle name="Normal 25 5 2 5" xfId="19281" xr:uid="{00000000-0005-0000-0000-0000D74F0000}"/>
    <cellStyle name="Normal 25 5 2 5 2" xfId="19282" xr:uid="{00000000-0005-0000-0000-0000D84F0000}"/>
    <cellStyle name="Normal 25 5 2 5 3" xfId="19283" xr:uid="{00000000-0005-0000-0000-0000D94F0000}"/>
    <cellStyle name="Normal 25 5 2 6" xfId="19284" xr:uid="{00000000-0005-0000-0000-0000DA4F0000}"/>
    <cellStyle name="Normal 25 5 2 6 2" xfId="19285" xr:uid="{00000000-0005-0000-0000-0000DB4F0000}"/>
    <cellStyle name="Normal 25 5 2 7" xfId="19286" xr:uid="{00000000-0005-0000-0000-0000DC4F0000}"/>
    <cellStyle name="Normal 25 5 3" xfId="19287" xr:uid="{00000000-0005-0000-0000-0000DD4F0000}"/>
    <cellStyle name="Normal 25 5 3 2" xfId="19288" xr:uid="{00000000-0005-0000-0000-0000DE4F0000}"/>
    <cellStyle name="Normal 25 5 3 2 2" xfId="19289" xr:uid="{00000000-0005-0000-0000-0000DF4F0000}"/>
    <cellStyle name="Normal 25 5 3 2 3" xfId="19290" xr:uid="{00000000-0005-0000-0000-0000E04F0000}"/>
    <cellStyle name="Normal 25 5 3 3" xfId="19291" xr:uid="{00000000-0005-0000-0000-0000E14F0000}"/>
    <cellStyle name="Normal 25 5 3 3 2" xfId="19292" xr:uid="{00000000-0005-0000-0000-0000E24F0000}"/>
    <cellStyle name="Normal 25 5 3 3 3" xfId="19293" xr:uid="{00000000-0005-0000-0000-0000E34F0000}"/>
    <cellStyle name="Normal 25 5 3 4" xfId="19294" xr:uid="{00000000-0005-0000-0000-0000E44F0000}"/>
    <cellStyle name="Normal 25 5 3 4 2" xfId="19295" xr:uid="{00000000-0005-0000-0000-0000E54F0000}"/>
    <cellStyle name="Normal 25 5 3 4 3" xfId="19296" xr:uid="{00000000-0005-0000-0000-0000E64F0000}"/>
    <cellStyle name="Normal 25 5 3 5" xfId="19297" xr:uid="{00000000-0005-0000-0000-0000E74F0000}"/>
    <cellStyle name="Normal 25 5 3 5 2" xfId="19298" xr:uid="{00000000-0005-0000-0000-0000E84F0000}"/>
    <cellStyle name="Normal 25 5 3 6" xfId="19299" xr:uid="{00000000-0005-0000-0000-0000E94F0000}"/>
    <cellStyle name="Normal 25 5 4" xfId="19300" xr:uid="{00000000-0005-0000-0000-0000EA4F0000}"/>
    <cellStyle name="Normal 25 5 4 2" xfId="19301" xr:uid="{00000000-0005-0000-0000-0000EB4F0000}"/>
    <cellStyle name="Normal 25 5 4 2 2" xfId="19302" xr:uid="{00000000-0005-0000-0000-0000EC4F0000}"/>
    <cellStyle name="Normal 25 5 4 2 3" xfId="19303" xr:uid="{00000000-0005-0000-0000-0000ED4F0000}"/>
    <cellStyle name="Normal 25 5 4 3" xfId="19304" xr:uid="{00000000-0005-0000-0000-0000EE4F0000}"/>
    <cellStyle name="Normal 25 5 4 4" xfId="19305" xr:uid="{00000000-0005-0000-0000-0000EF4F0000}"/>
    <cellStyle name="Normal 25 5 5" xfId="19306" xr:uid="{00000000-0005-0000-0000-0000F04F0000}"/>
    <cellStyle name="Normal 25 5 5 2" xfId="19307" xr:uid="{00000000-0005-0000-0000-0000F14F0000}"/>
    <cellStyle name="Normal 25 5 5 2 2" xfId="19308" xr:uid="{00000000-0005-0000-0000-0000F24F0000}"/>
    <cellStyle name="Normal 25 5 5 2 3" xfId="19309" xr:uid="{00000000-0005-0000-0000-0000F34F0000}"/>
    <cellStyle name="Normal 25 5 5 3" xfId="19310" xr:uid="{00000000-0005-0000-0000-0000F44F0000}"/>
    <cellStyle name="Normal 25 5 5 4" xfId="19311" xr:uid="{00000000-0005-0000-0000-0000F54F0000}"/>
    <cellStyle name="Normal 25 5 6" xfId="19312" xr:uid="{00000000-0005-0000-0000-0000F64F0000}"/>
    <cellStyle name="Normal 25 5 6 2" xfId="19313" xr:uid="{00000000-0005-0000-0000-0000F74F0000}"/>
    <cellStyle name="Normal 25 5 6 3" xfId="19314" xr:uid="{00000000-0005-0000-0000-0000F84F0000}"/>
    <cellStyle name="Normal 25 5 7" xfId="19315" xr:uid="{00000000-0005-0000-0000-0000F94F0000}"/>
    <cellStyle name="Normal 25 5 7 2" xfId="19316" xr:uid="{00000000-0005-0000-0000-0000FA4F0000}"/>
    <cellStyle name="Normal 25 5 8" xfId="19317" xr:uid="{00000000-0005-0000-0000-0000FB4F0000}"/>
    <cellStyle name="Normal 25 6" xfId="19318" xr:uid="{00000000-0005-0000-0000-0000FC4F0000}"/>
    <cellStyle name="Normal 25 6 2" xfId="19319" xr:uid="{00000000-0005-0000-0000-0000FD4F0000}"/>
    <cellStyle name="Normal 25 6 2 2" xfId="19320" xr:uid="{00000000-0005-0000-0000-0000FE4F0000}"/>
    <cellStyle name="Normal 25 6 2 2 2" xfId="19321" xr:uid="{00000000-0005-0000-0000-0000FF4F0000}"/>
    <cellStyle name="Normal 25 6 2 2 3" xfId="19322" xr:uid="{00000000-0005-0000-0000-000000500000}"/>
    <cellStyle name="Normal 25 6 2 3" xfId="19323" xr:uid="{00000000-0005-0000-0000-000001500000}"/>
    <cellStyle name="Normal 25 6 2 3 2" xfId="19324" xr:uid="{00000000-0005-0000-0000-000002500000}"/>
    <cellStyle name="Normal 25 6 2 3 3" xfId="19325" xr:uid="{00000000-0005-0000-0000-000003500000}"/>
    <cellStyle name="Normal 25 6 2 4" xfId="19326" xr:uid="{00000000-0005-0000-0000-000004500000}"/>
    <cellStyle name="Normal 25 6 2 4 2" xfId="19327" xr:uid="{00000000-0005-0000-0000-000005500000}"/>
    <cellStyle name="Normal 25 6 2 4 3" xfId="19328" xr:uid="{00000000-0005-0000-0000-000006500000}"/>
    <cellStyle name="Normal 25 6 2 5" xfId="19329" xr:uid="{00000000-0005-0000-0000-000007500000}"/>
    <cellStyle name="Normal 25 6 2 5 2" xfId="19330" xr:uid="{00000000-0005-0000-0000-000008500000}"/>
    <cellStyle name="Normal 25 6 2 6" xfId="19331" xr:uid="{00000000-0005-0000-0000-000009500000}"/>
    <cellStyle name="Normal 25 6 3" xfId="19332" xr:uid="{00000000-0005-0000-0000-00000A500000}"/>
    <cellStyle name="Normal 25 6 3 2" xfId="19333" xr:uid="{00000000-0005-0000-0000-00000B500000}"/>
    <cellStyle name="Normal 25 6 3 2 2" xfId="19334" xr:uid="{00000000-0005-0000-0000-00000C500000}"/>
    <cellStyle name="Normal 25 6 3 2 3" xfId="19335" xr:uid="{00000000-0005-0000-0000-00000D500000}"/>
    <cellStyle name="Normal 25 6 3 3" xfId="19336" xr:uid="{00000000-0005-0000-0000-00000E500000}"/>
    <cellStyle name="Normal 25 6 3 4" xfId="19337" xr:uid="{00000000-0005-0000-0000-00000F500000}"/>
    <cellStyle name="Normal 25 6 4" xfId="19338" xr:uid="{00000000-0005-0000-0000-000010500000}"/>
    <cellStyle name="Normal 25 6 4 2" xfId="19339" xr:uid="{00000000-0005-0000-0000-000011500000}"/>
    <cellStyle name="Normal 25 6 4 2 2" xfId="19340" xr:uid="{00000000-0005-0000-0000-000012500000}"/>
    <cellStyle name="Normal 25 6 4 2 3" xfId="19341" xr:uid="{00000000-0005-0000-0000-000013500000}"/>
    <cellStyle name="Normal 25 6 4 3" xfId="19342" xr:uid="{00000000-0005-0000-0000-000014500000}"/>
    <cellStyle name="Normal 25 6 4 4" xfId="19343" xr:uid="{00000000-0005-0000-0000-000015500000}"/>
    <cellStyle name="Normal 25 6 5" xfId="19344" xr:uid="{00000000-0005-0000-0000-000016500000}"/>
    <cellStyle name="Normal 25 6 5 2" xfId="19345" xr:uid="{00000000-0005-0000-0000-000017500000}"/>
    <cellStyle name="Normal 25 6 5 3" xfId="19346" xr:uid="{00000000-0005-0000-0000-000018500000}"/>
    <cellStyle name="Normal 25 6 6" xfId="19347" xr:uid="{00000000-0005-0000-0000-000019500000}"/>
    <cellStyle name="Normal 25 6 6 2" xfId="19348" xr:uid="{00000000-0005-0000-0000-00001A500000}"/>
    <cellStyle name="Normal 25 6 7" xfId="19349" xr:uid="{00000000-0005-0000-0000-00001B500000}"/>
    <cellStyle name="Normal 25 7" xfId="19350" xr:uid="{00000000-0005-0000-0000-00001C500000}"/>
    <cellStyle name="Normal 25 7 2" xfId="19351" xr:uid="{00000000-0005-0000-0000-00001D500000}"/>
    <cellStyle name="Normal 25 7 2 2" xfId="19352" xr:uid="{00000000-0005-0000-0000-00001E500000}"/>
    <cellStyle name="Normal 25 7 2 3" xfId="19353" xr:uid="{00000000-0005-0000-0000-00001F500000}"/>
    <cellStyle name="Normal 25 7 3" xfId="19354" xr:uid="{00000000-0005-0000-0000-000020500000}"/>
    <cellStyle name="Normal 25 7 3 2" xfId="19355" xr:uid="{00000000-0005-0000-0000-000021500000}"/>
    <cellStyle name="Normal 25 7 3 3" xfId="19356" xr:uid="{00000000-0005-0000-0000-000022500000}"/>
    <cellStyle name="Normal 25 7 4" xfId="19357" xr:uid="{00000000-0005-0000-0000-000023500000}"/>
    <cellStyle name="Normal 25 7 4 2" xfId="19358" xr:uid="{00000000-0005-0000-0000-000024500000}"/>
    <cellStyle name="Normal 25 7 4 3" xfId="19359" xr:uid="{00000000-0005-0000-0000-000025500000}"/>
    <cellStyle name="Normal 25 7 5" xfId="19360" xr:uid="{00000000-0005-0000-0000-000026500000}"/>
    <cellStyle name="Normal 25 7 5 2" xfId="19361" xr:uid="{00000000-0005-0000-0000-000027500000}"/>
    <cellStyle name="Normal 25 7 6" xfId="19362" xr:uid="{00000000-0005-0000-0000-000028500000}"/>
    <cellStyle name="Normal 25 8" xfId="19363" xr:uid="{00000000-0005-0000-0000-000029500000}"/>
    <cellStyle name="Normal 25 8 2" xfId="19364" xr:uid="{00000000-0005-0000-0000-00002A500000}"/>
    <cellStyle name="Normal 25 8 2 2" xfId="19365" xr:uid="{00000000-0005-0000-0000-00002B500000}"/>
    <cellStyle name="Normal 25 8 2 3" xfId="19366" xr:uid="{00000000-0005-0000-0000-00002C500000}"/>
    <cellStyle name="Normal 25 8 3" xfId="19367" xr:uid="{00000000-0005-0000-0000-00002D500000}"/>
    <cellStyle name="Normal 25 8 4" xfId="19368" xr:uid="{00000000-0005-0000-0000-00002E500000}"/>
    <cellStyle name="Normal 25 9" xfId="19369" xr:uid="{00000000-0005-0000-0000-00002F500000}"/>
    <cellStyle name="Normal 25 9 2" xfId="19370" xr:uid="{00000000-0005-0000-0000-000030500000}"/>
    <cellStyle name="Normal 25 9 2 2" xfId="19371" xr:uid="{00000000-0005-0000-0000-000031500000}"/>
    <cellStyle name="Normal 25 9 2 3" xfId="19372" xr:uid="{00000000-0005-0000-0000-000032500000}"/>
    <cellStyle name="Normal 25 9 3" xfId="19373" xr:uid="{00000000-0005-0000-0000-000033500000}"/>
    <cellStyle name="Normal 25 9 4" xfId="19374" xr:uid="{00000000-0005-0000-0000-000034500000}"/>
    <cellStyle name="Normal 26" xfId="19375" xr:uid="{00000000-0005-0000-0000-000035500000}"/>
    <cellStyle name="Normal 26 2" xfId="19376" xr:uid="{00000000-0005-0000-0000-000036500000}"/>
    <cellStyle name="Normal 26 3" xfId="43926" xr:uid="{00000000-0005-0000-0000-000037500000}"/>
    <cellStyle name="Normal 27" xfId="19377" xr:uid="{00000000-0005-0000-0000-000038500000}"/>
    <cellStyle name="Normal 27 2" xfId="19378" xr:uid="{00000000-0005-0000-0000-000039500000}"/>
    <cellStyle name="Normal 27 3" xfId="43747" xr:uid="{00000000-0005-0000-0000-00003A500000}"/>
    <cellStyle name="Normal 28" xfId="19379" xr:uid="{00000000-0005-0000-0000-00003B500000}"/>
    <cellStyle name="Normal 28 10" xfId="19380" xr:uid="{00000000-0005-0000-0000-00003C500000}"/>
    <cellStyle name="Normal 28 10 2" xfId="19381" xr:uid="{00000000-0005-0000-0000-00003D500000}"/>
    <cellStyle name="Normal 28 11" xfId="19382" xr:uid="{00000000-0005-0000-0000-00003E500000}"/>
    <cellStyle name="Normal 28 12" xfId="43945" xr:uid="{00000000-0005-0000-0000-00003F500000}"/>
    <cellStyle name="Normal 28 2" xfId="19383" xr:uid="{00000000-0005-0000-0000-000040500000}"/>
    <cellStyle name="Normal 28 2 2" xfId="44020" xr:uid="{00000000-0005-0000-0000-000041500000}"/>
    <cellStyle name="Normal 28 3" xfId="19384" xr:uid="{00000000-0005-0000-0000-000042500000}"/>
    <cellStyle name="Normal 28 4" xfId="19385" xr:uid="{00000000-0005-0000-0000-000043500000}"/>
    <cellStyle name="Normal 28 4 2" xfId="19386" xr:uid="{00000000-0005-0000-0000-000044500000}"/>
    <cellStyle name="Normal 28 4 2 2" xfId="19387" xr:uid="{00000000-0005-0000-0000-000045500000}"/>
    <cellStyle name="Normal 28 4 2 2 2" xfId="19388" xr:uid="{00000000-0005-0000-0000-000046500000}"/>
    <cellStyle name="Normal 28 4 2 2 2 2" xfId="19389" xr:uid="{00000000-0005-0000-0000-000047500000}"/>
    <cellStyle name="Normal 28 4 2 2 2 3" xfId="19390" xr:uid="{00000000-0005-0000-0000-000048500000}"/>
    <cellStyle name="Normal 28 4 2 2 3" xfId="19391" xr:uid="{00000000-0005-0000-0000-000049500000}"/>
    <cellStyle name="Normal 28 4 2 2 3 2" xfId="19392" xr:uid="{00000000-0005-0000-0000-00004A500000}"/>
    <cellStyle name="Normal 28 4 2 2 3 3" xfId="19393" xr:uid="{00000000-0005-0000-0000-00004B500000}"/>
    <cellStyle name="Normal 28 4 2 2 4" xfId="19394" xr:uid="{00000000-0005-0000-0000-00004C500000}"/>
    <cellStyle name="Normal 28 4 2 2 4 2" xfId="19395" xr:uid="{00000000-0005-0000-0000-00004D500000}"/>
    <cellStyle name="Normal 28 4 2 2 4 3" xfId="19396" xr:uid="{00000000-0005-0000-0000-00004E500000}"/>
    <cellStyle name="Normal 28 4 2 2 5" xfId="19397" xr:uid="{00000000-0005-0000-0000-00004F500000}"/>
    <cellStyle name="Normal 28 4 2 2 5 2" xfId="19398" xr:uid="{00000000-0005-0000-0000-000050500000}"/>
    <cellStyle name="Normal 28 4 2 2 6" xfId="19399" xr:uid="{00000000-0005-0000-0000-000051500000}"/>
    <cellStyle name="Normal 28 4 2 3" xfId="19400" xr:uid="{00000000-0005-0000-0000-000052500000}"/>
    <cellStyle name="Normal 28 4 2 3 2" xfId="19401" xr:uid="{00000000-0005-0000-0000-000053500000}"/>
    <cellStyle name="Normal 28 4 2 3 2 2" xfId="19402" xr:uid="{00000000-0005-0000-0000-000054500000}"/>
    <cellStyle name="Normal 28 4 2 3 2 3" xfId="19403" xr:uid="{00000000-0005-0000-0000-000055500000}"/>
    <cellStyle name="Normal 28 4 2 3 3" xfId="19404" xr:uid="{00000000-0005-0000-0000-000056500000}"/>
    <cellStyle name="Normal 28 4 2 3 4" xfId="19405" xr:uid="{00000000-0005-0000-0000-000057500000}"/>
    <cellStyle name="Normal 28 4 2 4" xfId="19406" xr:uid="{00000000-0005-0000-0000-000058500000}"/>
    <cellStyle name="Normal 28 4 2 4 2" xfId="19407" xr:uid="{00000000-0005-0000-0000-000059500000}"/>
    <cellStyle name="Normal 28 4 2 4 2 2" xfId="19408" xr:uid="{00000000-0005-0000-0000-00005A500000}"/>
    <cellStyle name="Normal 28 4 2 4 2 3" xfId="19409" xr:uid="{00000000-0005-0000-0000-00005B500000}"/>
    <cellStyle name="Normal 28 4 2 4 3" xfId="19410" xr:uid="{00000000-0005-0000-0000-00005C500000}"/>
    <cellStyle name="Normal 28 4 2 4 4" xfId="19411" xr:uid="{00000000-0005-0000-0000-00005D500000}"/>
    <cellStyle name="Normal 28 4 2 5" xfId="19412" xr:uid="{00000000-0005-0000-0000-00005E500000}"/>
    <cellStyle name="Normal 28 4 2 5 2" xfId="19413" xr:uid="{00000000-0005-0000-0000-00005F500000}"/>
    <cellStyle name="Normal 28 4 2 5 3" xfId="19414" xr:uid="{00000000-0005-0000-0000-000060500000}"/>
    <cellStyle name="Normal 28 4 2 6" xfId="19415" xr:uid="{00000000-0005-0000-0000-000061500000}"/>
    <cellStyle name="Normal 28 4 2 6 2" xfId="19416" xr:uid="{00000000-0005-0000-0000-000062500000}"/>
    <cellStyle name="Normal 28 4 2 7" xfId="19417" xr:uid="{00000000-0005-0000-0000-000063500000}"/>
    <cellStyle name="Normal 28 4 3" xfId="19418" xr:uid="{00000000-0005-0000-0000-000064500000}"/>
    <cellStyle name="Normal 28 4 3 2" xfId="19419" xr:uid="{00000000-0005-0000-0000-000065500000}"/>
    <cellStyle name="Normal 28 4 3 2 2" xfId="19420" xr:uid="{00000000-0005-0000-0000-000066500000}"/>
    <cellStyle name="Normal 28 4 3 2 3" xfId="19421" xr:uid="{00000000-0005-0000-0000-000067500000}"/>
    <cellStyle name="Normal 28 4 3 3" xfId="19422" xr:uid="{00000000-0005-0000-0000-000068500000}"/>
    <cellStyle name="Normal 28 4 3 3 2" xfId="19423" xr:uid="{00000000-0005-0000-0000-000069500000}"/>
    <cellStyle name="Normal 28 4 3 3 3" xfId="19424" xr:uid="{00000000-0005-0000-0000-00006A500000}"/>
    <cellStyle name="Normal 28 4 3 4" xfId="19425" xr:uid="{00000000-0005-0000-0000-00006B500000}"/>
    <cellStyle name="Normal 28 4 3 4 2" xfId="19426" xr:uid="{00000000-0005-0000-0000-00006C500000}"/>
    <cellStyle name="Normal 28 4 3 4 3" xfId="19427" xr:uid="{00000000-0005-0000-0000-00006D500000}"/>
    <cellStyle name="Normal 28 4 3 5" xfId="19428" xr:uid="{00000000-0005-0000-0000-00006E500000}"/>
    <cellStyle name="Normal 28 4 3 5 2" xfId="19429" xr:uid="{00000000-0005-0000-0000-00006F500000}"/>
    <cellStyle name="Normal 28 4 3 6" xfId="19430" xr:uid="{00000000-0005-0000-0000-000070500000}"/>
    <cellStyle name="Normal 28 4 4" xfId="19431" xr:uid="{00000000-0005-0000-0000-000071500000}"/>
    <cellStyle name="Normal 28 4 4 2" xfId="19432" xr:uid="{00000000-0005-0000-0000-000072500000}"/>
    <cellStyle name="Normal 28 4 4 2 2" xfId="19433" xr:uid="{00000000-0005-0000-0000-000073500000}"/>
    <cellStyle name="Normal 28 4 4 2 3" xfId="19434" xr:uid="{00000000-0005-0000-0000-000074500000}"/>
    <cellStyle name="Normal 28 4 4 3" xfId="19435" xr:uid="{00000000-0005-0000-0000-000075500000}"/>
    <cellStyle name="Normal 28 4 4 4" xfId="19436" xr:uid="{00000000-0005-0000-0000-000076500000}"/>
    <cellStyle name="Normal 28 4 5" xfId="19437" xr:uid="{00000000-0005-0000-0000-000077500000}"/>
    <cellStyle name="Normal 28 4 5 2" xfId="19438" xr:uid="{00000000-0005-0000-0000-000078500000}"/>
    <cellStyle name="Normal 28 4 5 2 2" xfId="19439" xr:uid="{00000000-0005-0000-0000-000079500000}"/>
    <cellStyle name="Normal 28 4 5 2 3" xfId="19440" xr:uid="{00000000-0005-0000-0000-00007A500000}"/>
    <cellStyle name="Normal 28 4 5 3" xfId="19441" xr:uid="{00000000-0005-0000-0000-00007B500000}"/>
    <cellStyle name="Normal 28 4 5 4" xfId="19442" xr:uid="{00000000-0005-0000-0000-00007C500000}"/>
    <cellStyle name="Normal 28 4 6" xfId="19443" xr:uid="{00000000-0005-0000-0000-00007D500000}"/>
    <cellStyle name="Normal 28 4 6 2" xfId="19444" xr:uid="{00000000-0005-0000-0000-00007E500000}"/>
    <cellStyle name="Normal 28 4 6 3" xfId="19445" xr:uid="{00000000-0005-0000-0000-00007F500000}"/>
    <cellStyle name="Normal 28 4 7" xfId="19446" xr:uid="{00000000-0005-0000-0000-000080500000}"/>
    <cellStyle name="Normal 28 4 7 2" xfId="19447" xr:uid="{00000000-0005-0000-0000-000081500000}"/>
    <cellStyle name="Normal 28 4 8" xfId="19448" xr:uid="{00000000-0005-0000-0000-000082500000}"/>
    <cellStyle name="Normal 28 5" xfId="19449" xr:uid="{00000000-0005-0000-0000-000083500000}"/>
    <cellStyle name="Normal 28 5 2" xfId="19450" xr:uid="{00000000-0005-0000-0000-000084500000}"/>
    <cellStyle name="Normal 28 5 2 2" xfId="19451" xr:uid="{00000000-0005-0000-0000-000085500000}"/>
    <cellStyle name="Normal 28 5 2 2 2" xfId="19452" xr:uid="{00000000-0005-0000-0000-000086500000}"/>
    <cellStyle name="Normal 28 5 2 2 3" xfId="19453" xr:uid="{00000000-0005-0000-0000-000087500000}"/>
    <cellStyle name="Normal 28 5 2 3" xfId="19454" xr:uid="{00000000-0005-0000-0000-000088500000}"/>
    <cellStyle name="Normal 28 5 2 3 2" xfId="19455" xr:uid="{00000000-0005-0000-0000-000089500000}"/>
    <cellStyle name="Normal 28 5 2 3 3" xfId="19456" xr:uid="{00000000-0005-0000-0000-00008A500000}"/>
    <cellStyle name="Normal 28 5 2 4" xfId="19457" xr:uid="{00000000-0005-0000-0000-00008B500000}"/>
    <cellStyle name="Normal 28 5 2 4 2" xfId="19458" xr:uid="{00000000-0005-0000-0000-00008C500000}"/>
    <cellStyle name="Normal 28 5 2 4 3" xfId="19459" xr:uid="{00000000-0005-0000-0000-00008D500000}"/>
    <cellStyle name="Normal 28 5 2 5" xfId="19460" xr:uid="{00000000-0005-0000-0000-00008E500000}"/>
    <cellStyle name="Normal 28 5 2 5 2" xfId="19461" xr:uid="{00000000-0005-0000-0000-00008F500000}"/>
    <cellStyle name="Normal 28 5 2 6" xfId="19462" xr:uid="{00000000-0005-0000-0000-000090500000}"/>
    <cellStyle name="Normal 28 5 3" xfId="19463" xr:uid="{00000000-0005-0000-0000-000091500000}"/>
    <cellStyle name="Normal 28 5 3 2" xfId="19464" xr:uid="{00000000-0005-0000-0000-000092500000}"/>
    <cellStyle name="Normal 28 5 3 2 2" xfId="19465" xr:uid="{00000000-0005-0000-0000-000093500000}"/>
    <cellStyle name="Normal 28 5 3 2 3" xfId="19466" xr:uid="{00000000-0005-0000-0000-000094500000}"/>
    <cellStyle name="Normal 28 5 3 3" xfId="19467" xr:uid="{00000000-0005-0000-0000-000095500000}"/>
    <cellStyle name="Normal 28 5 3 4" xfId="19468" xr:uid="{00000000-0005-0000-0000-000096500000}"/>
    <cellStyle name="Normal 28 5 4" xfId="19469" xr:uid="{00000000-0005-0000-0000-000097500000}"/>
    <cellStyle name="Normal 28 5 4 2" xfId="19470" xr:uid="{00000000-0005-0000-0000-000098500000}"/>
    <cellStyle name="Normal 28 5 4 2 2" xfId="19471" xr:uid="{00000000-0005-0000-0000-000099500000}"/>
    <cellStyle name="Normal 28 5 4 2 3" xfId="19472" xr:uid="{00000000-0005-0000-0000-00009A500000}"/>
    <cellStyle name="Normal 28 5 4 3" xfId="19473" xr:uid="{00000000-0005-0000-0000-00009B500000}"/>
    <cellStyle name="Normal 28 5 4 4" xfId="19474" xr:uid="{00000000-0005-0000-0000-00009C500000}"/>
    <cellStyle name="Normal 28 5 5" xfId="19475" xr:uid="{00000000-0005-0000-0000-00009D500000}"/>
    <cellStyle name="Normal 28 5 5 2" xfId="19476" xr:uid="{00000000-0005-0000-0000-00009E500000}"/>
    <cellStyle name="Normal 28 5 5 3" xfId="19477" xr:uid="{00000000-0005-0000-0000-00009F500000}"/>
    <cellStyle name="Normal 28 5 6" xfId="19478" xr:uid="{00000000-0005-0000-0000-0000A0500000}"/>
    <cellStyle name="Normal 28 5 6 2" xfId="19479" xr:uid="{00000000-0005-0000-0000-0000A1500000}"/>
    <cellStyle name="Normal 28 5 7" xfId="19480" xr:uid="{00000000-0005-0000-0000-0000A2500000}"/>
    <cellStyle name="Normal 28 6" xfId="19481" xr:uid="{00000000-0005-0000-0000-0000A3500000}"/>
    <cellStyle name="Normal 28 6 2" xfId="19482" xr:uid="{00000000-0005-0000-0000-0000A4500000}"/>
    <cellStyle name="Normal 28 6 2 2" xfId="19483" xr:uid="{00000000-0005-0000-0000-0000A5500000}"/>
    <cellStyle name="Normal 28 6 2 3" xfId="19484" xr:uid="{00000000-0005-0000-0000-0000A6500000}"/>
    <cellStyle name="Normal 28 6 3" xfId="19485" xr:uid="{00000000-0005-0000-0000-0000A7500000}"/>
    <cellStyle name="Normal 28 6 3 2" xfId="19486" xr:uid="{00000000-0005-0000-0000-0000A8500000}"/>
    <cellStyle name="Normal 28 6 3 3" xfId="19487" xr:uid="{00000000-0005-0000-0000-0000A9500000}"/>
    <cellStyle name="Normal 28 6 4" xfId="19488" xr:uid="{00000000-0005-0000-0000-0000AA500000}"/>
    <cellStyle name="Normal 28 6 4 2" xfId="19489" xr:uid="{00000000-0005-0000-0000-0000AB500000}"/>
    <cellStyle name="Normal 28 6 4 3" xfId="19490" xr:uid="{00000000-0005-0000-0000-0000AC500000}"/>
    <cellStyle name="Normal 28 6 5" xfId="19491" xr:uid="{00000000-0005-0000-0000-0000AD500000}"/>
    <cellStyle name="Normal 28 6 5 2" xfId="19492" xr:uid="{00000000-0005-0000-0000-0000AE500000}"/>
    <cellStyle name="Normal 28 6 6" xfId="19493" xr:uid="{00000000-0005-0000-0000-0000AF500000}"/>
    <cellStyle name="Normal 28 7" xfId="19494" xr:uid="{00000000-0005-0000-0000-0000B0500000}"/>
    <cellStyle name="Normal 28 7 2" xfId="19495" xr:uid="{00000000-0005-0000-0000-0000B1500000}"/>
    <cellStyle name="Normal 28 7 2 2" xfId="19496" xr:uid="{00000000-0005-0000-0000-0000B2500000}"/>
    <cellStyle name="Normal 28 7 2 3" xfId="19497" xr:uid="{00000000-0005-0000-0000-0000B3500000}"/>
    <cellStyle name="Normal 28 7 3" xfId="19498" xr:uid="{00000000-0005-0000-0000-0000B4500000}"/>
    <cellStyle name="Normal 28 7 4" xfId="19499" xr:uid="{00000000-0005-0000-0000-0000B5500000}"/>
    <cellStyle name="Normal 28 8" xfId="19500" xr:uid="{00000000-0005-0000-0000-0000B6500000}"/>
    <cellStyle name="Normal 28 8 2" xfId="19501" xr:uid="{00000000-0005-0000-0000-0000B7500000}"/>
    <cellStyle name="Normal 28 8 2 2" xfId="19502" xr:uid="{00000000-0005-0000-0000-0000B8500000}"/>
    <cellStyle name="Normal 28 8 2 3" xfId="19503" xr:uid="{00000000-0005-0000-0000-0000B9500000}"/>
    <cellStyle name="Normal 28 8 3" xfId="19504" xr:uid="{00000000-0005-0000-0000-0000BA500000}"/>
    <cellStyle name="Normal 28 8 4" xfId="19505" xr:uid="{00000000-0005-0000-0000-0000BB500000}"/>
    <cellStyle name="Normal 28 9" xfId="19506" xr:uid="{00000000-0005-0000-0000-0000BC500000}"/>
    <cellStyle name="Normal 28 9 2" xfId="19507" xr:uid="{00000000-0005-0000-0000-0000BD500000}"/>
    <cellStyle name="Normal 28 9 3" xfId="19508" xr:uid="{00000000-0005-0000-0000-0000BE500000}"/>
    <cellStyle name="Normal 28_#FLUXO" xfId="43961" xr:uid="{00000000-0005-0000-0000-0000BF500000}"/>
    <cellStyle name="Normal 29" xfId="19509" xr:uid="{00000000-0005-0000-0000-0000C0500000}"/>
    <cellStyle name="Normal 29 2" xfId="19510" xr:uid="{00000000-0005-0000-0000-0000C1500000}"/>
    <cellStyle name="Normal 29 2 2" xfId="44021" xr:uid="{00000000-0005-0000-0000-0000C2500000}"/>
    <cellStyle name="Normal 29 3" xfId="19511" xr:uid="{00000000-0005-0000-0000-0000C3500000}"/>
    <cellStyle name="Normal 29 4" xfId="43946" xr:uid="{00000000-0005-0000-0000-0000C4500000}"/>
    <cellStyle name="Normal 29_#FLUXO" xfId="43962" xr:uid="{00000000-0005-0000-0000-0000C5500000}"/>
    <cellStyle name="Normal 3" xfId="19512" xr:uid="{00000000-0005-0000-0000-0000C6500000}"/>
    <cellStyle name="Normal 3 10" xfId="19513" xr:uid="{00000000-0005-0000-0000-0000C7500000}"/>
    <cellStyle name="Normal 3 10 2" xfId="19514" xr:uid="{00000000-0005-0000-0000-0000C8500000}"/>
    <cellStyle name="Normal 3 10 2 2" xfId="39769" xr:uid="{00000000-0005-0000-0000-0000C9500000}"/>
    <cellStyle name="Normal 3 10 2 3" xfId="43786" xr:uid="{00000000-0005-0000-0000-0000CA500000}"/>
    <cellStyle name="Normal 3 10 3" xfId="19515" xr:uid="{00000000-0005-0000-0000-0000CB500000}"/>
    <cellStyle name="Normal 3 10 3 2" xfId="39819" xr:uid="{00000000-0005-0000-0000-0000CC500000}"/>
    <cellStyle name="Normal 3 10 3 3" xfId="39796" xr:uid="{00000000-0005-0000-0000-0000CD500000}"/>
    <cellStyle name="Normal 3 10 3 4" xfId="42454" xr:uid="{00000000-0005-0000-0000-0000CE500000}"/>
    <cellStyle name="Normal 3 100" xfId="44280" xr:uid="{046EC8F0-0493-4235-A35A-669AF793F444}"/>
    <cellStyle name="Normal 3 11" xfId="19516" xr:uid="{00000000-0005-0000-0000-0000CF500000}"/>
    <cellStyle name="Normal 3 11 2" xfId="19517" xr:uid="{00000000-0005-0000-0000-0000D0500000}"/>
    <cellStyle name="Normal 3 11 2 2" xfId="43787" xr:uid="{00000000-0005-0000-0000-0000D1500000}"/>
    <cellStyle name="Normal 3 11 3" xfId="19518" xr:uid="{00000000-0005-0000-0000-0000D2500000}"/>
    <cellStyle name="Normal 3 11 3 2" xfId="43875" xr:uid="{00000000-0005-0000-0000-0000D3500000}"/>
    <cellStyle name="Normal 3 12" xfId="19519" xr:uid="{00000000-0005-0000-0000-0000D4500000}"/>
    <cellStyle name="Normal 3 12 2" xfId="19520" xr:uid="{00000000-0005-0000-0000-0000D5500000}"/>
    <cellStyle name="Normal 3 12 2 2" xfId="43791" xr:uid="{00000000-0005-0000-0000-0000D6500000}"/>
    <cellStyle name="Normal 3 12 3" xfId="19521" xr:uid="{00000000-0005-0000-0000-0000D7500000}"/>
    <cellStyle name="Normal 3 12 3 2" xfId="43818" xr:uid="{00000000-0005-0000-0000-0000D8500000}"/>
    <cellStyle name="Normal 3 12 4" xfId="36497" xr:uid="{00000000-0005-0000-0000-0000D9500000}"/>
    <cellStyle name="Normal 3 12 5" xfId="39783" xr:uid="{00000000-0005-0000-0000-0000DA500000}"/>
    <cellStyle name="Normal 3 13" xfId="19522" xr:uid="{00000000-0005-0000-0000-0000DB500000}"/>
    <cellStyle name="Normal 3 13 2" xfId="19523" xr:uid="{00000000-0005-0000-0000-0000DC500000}"/>
    <cellStyle name="Normal 3 13 2 2" xfId="43794" xr:uid="{00000000-0005-0000-0000-0000DD500000}"/>
    <cellStyle name="Normal 3 13 3" xfId="19524" xr:uid="{00000000-0005-0000-0000-0000DE500000}"/>
    <cellStyle name="Normal 3 13 3 2" xfId="43883" xr:uid="{00000000-0005-0000-0000-0000DF500000}"/>
    <cellStyle name="Normal 3 13 4" xfId="43568" xr:uid="{00000000-0005-0000-0000-0000E0500000}"/>
    <cellStyle name="Normal 3 14" xfId="19525" xr:uid="{00000000-0005-0000-0000-0000E1500000}"/>
    <cellStyle name="Normal 3 14 2" xfId="19526" xr:uid="{00000000-0005-0000-0000-0000E2500000}"/>
    <cellStyle name="Normal 3 14 2 2" xfId="43797" xr:uid="{00000000-0005-0000-0000-0000E3500000}"/>
    <cellStyle name="Normal 3 14 3" xfId="43825" xr:uid="{00000000-0005-0000-0000-0000E4500000}"/>
    <cellStyle name="Normal 3 14 4" xfId="43571" xr:uid="{00000000-0005-0000-0000-0000E5500000}"/>
    <cellStyle name="Normal 3 15" xfId="19527" xr:uid="{00000000-0005-0000-0000-0000E6500000}"/>
    <cellStyle name="Normal 3 15 2" xfId="19528" xr:uid="{00000000-0005-0000-0000-0000E7500000}"/>
    <cellStyle name="Normal 3 15 2 2" xfId="43802" xr:uid="{00000000-0005-0000-0000-0000E8500000}"/>
    <cellStyle name="Normal 3 15 3" xfId="43904" xr:uid="{00000000-0005-0000-0000-0000E9500000}"/>
    <cellStyle name="Normal 3 15 4" xfId="43577" xr:uid="{00000000-0005-0000-0000-0000EA500000}"/>
    <cellStyle name="Normal 3 16" xfId="19529" xr:uid="{00000000-0005-0000-0000-0000EB500000}"/>
    <cellStyle name="Normal 3 16 2" xfId="19530" xr:uid="{00000000-0005-0000-0000-0000EC500000}"/>
    <cellStyle name="Normal 3 16 2 2" xfId="43805" xr:uid="{00000000-0005-0000-0000-0000ED500000}"/>
    <cellStyle name="Normal 3 16 3" xfId="43846" xr:uid="{00000000-0005-0000-0000-0000EE500000}"/>
    <cellStyle name="Normal 3 16 4" xfId="43581" xr:uid="{00000000-0005-0000-0000-0000EF500000}"/>
    <cellStyle name="Normal 3 17" xfId="19531" xr:uid="{00000000-0005-0000-0000-0000F0500000}"/>
    <cellStyle name="Normal 3 17 2" xfId="19532" xr:uid="{00000000-0005-0000-0000-0000F1500000}"/>
    <cellStyle name="Normal 3 17 2 2" xfId="43813" xr:uid="{00000000-0005-0000-0000-0000F2500000}"/>
    <cellStyle name="Normal 3 17 3" xfId="43897" xr:uid="{00000000-0005-0000-0000-0000F3500000}"/>
    <cellStyle name="Normal 3 17 4" xfId="43589" xr:uid="{00000000-0005-0000-0000-0000F4500000}"/>
    <cellStyle name="Normal 3 18" xfId="19533" xr:uid="{00000000-0005-0000-0000-0000F5500000}"/>
    <cellStyle name="Normal 3 18 2" xfId="19534" xr:uid="{00000000-0005-0000-0000-0000F6500000}"/>
    <cellStyle name="Normal 3 18 2 2" xfId="43816" xr:uid="{00000000-0005-0000-0000-0000F7500000}"/>
    <cellStyle name="Normal 3 18 3" xfId="43772" xr:uid="{00000000-0005-0000-0000-0000F8500000}"/>
    <cellStyle name="Normal 3 18 4" xfId="43597" xr:uid="{00000000-0005-0000-0000-0000F9500000}"/>
    <cellStyle name="Normal 3 19" xfId="19535" xr:uid="{00000000-0005-0000-0000-0000FA500000}"/>
    <cellStyle name="Normal 3 19 2" xfId="19536" xr:uid="{00000000-0005-0000-0000-0000FB500000}"/>
    <cellStyle name="Normal 3 19 2 2" xfId="43820" xr:uid="{00000000-0005-0000-0000-0000FC500000}"/>
    <cellStyle name="Normal 3 19 3" xfId="19537" xr:uid="{00000000-0005-0000-0000-0000FD500000}"/>
    <cellStyle name="Normal 3 19 3 2" xfId="43793" xr:uid="{00000000-0005-0000-0000-0000FE500000}"/>
    <cellStyle name="Normal 3 19 4" xfId="43599" xr:uid="{00000000-0005-0000-0000-0000FF500000}"/>
    <cellStyle name="Normal 3 2" xfId="19538" xr:uid="{00000000-0005-0000-0000-000000510000}"/>
    <cellStyle name="Normal 3 2 10" xfId="19539" xr:uid="{00000000-0005-0000-0000-000001510000}"/>
    <cellStyle name="Normal 3 2 10 2" xfId="19540" xr:uid="{00000000-0005-0000-0000-000002510000}"/>
    <cellStyle name="Normal 3 2 10 3" xfId="40167" xr:uid="{00000000-0005-0000-0000-000003510000}"/>
    <cellStyle name="Normal 3 2 11" xfId="19541" xr:uid="{00000000-0005-0000-0000-000004510000}"/>
    <cellStyle name="Normal 3 2 11 2" xfId="19542" xr:uid="{00000000-0005-0000-0000-000005510000}"/>
    <cellStyle name="Normal 3 2 11 3" xfId="43633" xr:uid="{00000000-0005-0000-0000-000006510000}"/>
    <cellStyle name="Normal 3 2 12" xfId="19543" xr:uid="{00000000-0005-0000-0000-000007510000}"/>
    <cellStyle name="Normal 3 2 12 2" xfId="43648" xr:uid="{00000000-0005-0000-0000-000008510000}"/>
    <cellStyle name="Normal 3 2 13" xfId="19544" xr:uid="{00000000-0005-0000-0000-000009510000}"/>
    <cellStyle name="Normal 3 2 13 2" xfId="43663" xr:uid="{00000000-0005-0000-0000-00000A510000}"/>
    <cellStyle name="Normal 3 2 14" xfId="19545" xr:uid="{00000000-0005-0000-0000-00000B510000}"/>
    <cellStyle name="Normal 3 2 14 2" xfId="43674" xr:uid="{00000000-0005-0000-0000-00000C510000}"/>
    <cellStyle name="Normal 3 2 15" xfId="19546" xr:uid="{00000000-0005-0000-0000-00000D510000}"/>
    <cellStyle name="Normal 3 2 15 2" xfId="43690" xr:uid="{00000000-0005-0000-0000-00000E510000}"/>
    <cellStyle name="Normal 3 2 16" xfId="43704" xr:uid="{00000000-0005-0000-0000-00000F510000}"/>
    <cellStyle name="Normal 3 2 17" xfId="43721" xr:uid="{00000000-0005-0000-0000-000010510000}"/>
    <cellStyle name="Normal 3 2 18" xfId="43734" xr:uid="{00000000-0005-0000-0000-000011510000}"/>
    <cellStyle name="Normal 3 2 19" xfId="43749" xr:uid="{00000000-0005-0000-0000-000012510000}"/>
    <cellStyle name="Normal 3 2 2" xfId="19547" xr:uid="{00000000-0005-0000-0000-000013510000}"/>
    <cellStyle name="Normal 3 2 2 10" xfId="42367" xr:uid="{00000000-0005-0000-0000-000014510000}"/>
    <cellStyle name="Normal 3 2 2 2" xfId="19548" xr:uid="{00000000-0005-0000-0000-000015510000}"/>
    <cellStyle name="Normal 3 2 2 2 2" xfId="19549" xr:uid="{00000000-0005-0000-0000-000016510000}"/>
    <cellStyle name="Normal 3 2 2 2 3" xfId="19550" xr:uid="{00000000-0005-0000-0000-000017510000}"/>
    <cellStyle name="Normal 3 2 2 2 4" xfId="42077" xr:uid="{00000000-0005-0000-0000-000018510000}"/>
    <cellStyle name="Normal 3 2 2 3" xfId="19551" xr:uid="{00000000-0005-0000-0000-000019510000}"/>
    <cellStyle name="Normal 3 2 2 3 2" xfId="39638" xr:uid="{00000000-0005-0000-0000-00001A510000}"/>
    <cellStyle name="Normal 3 2 2 4" xfId="19552" xr:uid="{00000000-0005-0000-0000-00001B510000}"/>
    <cellStyle name="Normal 3 2 2 4 2" xfId="42833" xr:uid="{00000000-0005-0000-0000-00001C510000}"/>
    <cellStyle name="Normal 3 2 2 4 3" xfId="39766" xr:uid="{00000000-0005-0000-0000-00001D510000}"/>
    <cellStyle name="Normal 3 2 2 4 4" xfId="42091" xr:uid="{00000000-0005-0000-0000-00001E510000}"/>
    <cellStyle name="Normal 3 2 2 4 4 2" xfId="39815" xr:uid="{00000000-0005-0000-0000-00001F510000}"/>
    <cellStyle name="Normal 3 2 2 4 4 3" xfId="39794" xr:uid="{00000000-0005-0000-0000-000020510000}"/>
    <cellStyle name="Normal 3 2 2 5" xfId="41286" xr:uid="{00000000-0005-0000-0000-000021510000}"/>
    <cellStyle name="Normal 3 2 2 5 2" xfId="40006" xr:uid="{00000000-0005-0000-0000-000022510000}"/>
    <cellStyle name="Normal 3 2 2 5 3" xfId="39758" xr:uid="{00000000-0005-0000-0000-000023510000}"/>
    <cellStyle name="Normal 3 2 2 5 3 2" xfId="39824" xr:uid="{00000000-0005-0000-0000-000024510000}"/>
    <cellStyle name="Normal 3 2 2 5 3 3" xfId="42552" xr:uid="{00000000-0005-0000-0000-000025510000}"/>
    <cellStyle name="Normal 3 2 2 6" xfId="39449" xr:uid="{00000000-0005-0000-0000-000026510000}"/>
    <cellStyle name="Normal 3 2 2 7" xfId="39987" xr:uid="{00000000-0005-0000-0000-000027510000}"/>
    <cellStyle name="Normal 3 2 2 8" xfId="39278" xr:uid="{00000000-0005-0000-0000-000028510000}"/>
    <cellStyle name="Normal 3 2 2 9" xfId="39786" xr:uid="{00000000-0005-0000-0000-000029510000}"/>
    <cellStyle name="Normal 3 2 2_Nota 22" xfId="19553" xr:uid="{00000000-0005-0000-0000-00002A510000}"/>
    <cellStyle name="Normal 3 2 20" xfId="43773" xr:uid="{00000000-0005-0000-0000-00002B510000}"/>
    <cellStyle name="Normal 3 2 21" xfId="43888" xr:uid="{00000000-0005-0000-0000-00002C510000}"/>
    <cellStyle name="Normal 3 2 22" xfId="43541" xr:uid="{00000000-0005-0000-0000-00002D510000}"/>
    <cellStyle name="Normal 3 2 23" xfId="43501" xr:uid="{00000000-0005-0000-0000-00002E510000}"/>
    <cellStyle name="Normal 3 2 3" xfId="19554" xr:uid="{00000000-0005-0000-0000-00002F510000}"/>
    <cellStyle name="Normal 3 2 3 2" xfId="19555" xr:uid="{00000000-0005-0000-0000-000030510000}"/>
    <cellStyle name="Normal 3 2 3 2 2" xfId="19556" xr:uid="{00000000-0005-0000-0000-000031510000}"/>
    <cellStyle name="Normal 3 2 3 3" xfId="19557" xr:uid="{00000000-0005-0000-0000-000032510000}"/>
    <cellStyle name="Normal 3 2 3 4" xfId="42570" xr:uid="{00000000-0005-0000-0000-000033510000}"/>
    <cellStyle name="Normal 3 2 4" xfId="19558" xr:uid="{00000000-0005-0000-0000-000034510000}"/>
    <cellStyle name="Normal 3 2 4 2" xfId="19559" xr:uid="{00000000-0005-0000-0000-000035510000}"/>
    <cellStyle name="Normal 3 2 4 3" xfId="19560" xr:uid="{00000000-0005-0000-0000-000036510000}"/>
    <cellStyle name="Normal 3 2 4 4" xfId="36580" xr:uid="{00000000-0005-0000-0000-000037510000}"/>
    <cellStyle name="Normal 3 2 4 5" xfId="43559" xr:uid="{00000000-0005-0000-0000-000038510000}"/>
    <cellStyle name="Normal 3 2 5" xfId="19561" xr:uid="{00000000-0005-0000-0000-000039510000}"/>
    <cellStyle name="Normal 3 2 5 2" xfId="19562" xr:uid="{00000000-0005-0000-0000-00003A510000}"/>
    <cellStyle name="Normal 3 2 5 2 2" xfId="39782" xr:uid="{00000000-0005-0000-0000-00003B510000}"/>
    <cellStyle name="Normal 3 2 5 2 3" xfId="39771" xr:uid="{00000000-0005-0000-0000-00003C510000}"/>
    <cellStyle name="Normal 3 2 5 2 3 2" xfId="39827" xr:uid="{00000000-0005-0000-0000-00003D510000}"/>
    <cellStyle name="Normal 3 2 5 2 3 3" xfId="39811" xr:uid="{00000000-0005-0000-0000-00003E510000}"/>
    <cellStyle name="Normal 3 2 5 2 4" xfId="43027" xr:uid="{00000000-0005-0000-0000-00003F510000}"/>
    <cellStyle name="Normal 3 2 5 3" xfId="19563" xr:uid="{00000000-0005-0000-0000-000040510000}"/>
    <cellStyle name="Normal 3 2 5 4" xfId="42344" xr:uid="{00000000-0005-0000-0000-000041510000}"/>
    <cellStyle name="Normal 3 2 5 5" xfId="41342" xr:uid="{00000000-0005-0000-0000-000042510000}"/>
    <cellStyle name="Normal 3 2 5 6" xfId="39798" xr:uid="{00000000-0005-0000-0000-000043510000}"/>
    <cellStyle name="Normal 3 2 5 7" xfId="42011" xr:uid="{00000000-0005-0000-0000-000044510000}"/>
    <cellStyle name="Normal 3 2 6" xfId="19564" xr:uid="{00000000-0005-0000-0000-000045510000}"/>
    <cellStyle name="Normal 3 2 6 2" xfId="19565" xr:uid="{00000000-0005-0000-0000-000046510000}"/>
    <cellStyle name="Normal 3 2 6 3" xfId="19566" xr:uid="{00000000-0005-0000-0000-000047510000}"/>
    <cellStyle name="Normal 3 2 6 4" xfId="19567" xr:uid="{00000000-0005-0000-0000-000048510000}"/>
    <cellStyle name="Normal 3 2 6 5" xfId="43579" xr:uid="{00000000-0005-0000-0000-000049510000}"/>
    <cellStyle name="Normal 3 2 7" xfId="19568" xr:uid="{00000000-0005-0000-0000-00004A510000}"/>
    <cellStyle name="Normal 3 2 7 2" xfId="19569" xr:uid="{00000000-0005-0000-0000-00004B510000}"/>
    <cellStyle name="Normal 3 2 7 3" xfId="19570" xr:uid="{00000000-0005-0000-0000-00004C510000}"/>
    <cellStyle name="Normal 3 2 7 4" xfId="43587" xr:uid="{00000000-0005-0000-0000-00004D510000}"/>
    <cellStyle name="Normal 3 2 8" xfId="19571" xr:uid="{00000000-0005-0000-0000-00004E510000}"/>
    <cellStyle name="Normal 3 2 8 2" xfId="19572" xr:uid="{00000000-0005-0000-0000-00004F510000}"/>
    <cellStyle name="Normal 3 2 8 2 2" xfId="40109" xr:uid="{00000000-0005-0000-0000-000050510000}"/>
    <cellStyle name="Normal 3 2 8 3" xfId="19573" xr:uid="{00000000-0005-0000-0000-000051510000}"/>
    <cellStyle name="Normal 3 2 8 3 2" xfId="39814" xr:uid="{00000000-0005-0000-0000-000052510000}"/>
    <cellStyle name="Normal 3 2 8 3 3" xfId="39800" xr:uid="{00000000-0005-0000-0000-000053510000}"/>
    <cellStyle name="Normal 3 2 9" xfId="19574" xr:uid="{00000000-0005-0000-0000-000054510000}"/>
    <cellStyle name="Normal 3 2 9 2" xfId="19575" xr:uid="{00000000-0005-0000-0000-000055510000}"/>
    <cellStyle name="Normal 3 2 9 2 2" xfId="39775" xr:uid="{00000000-0005-0000-0000-000056510000}"/>
    <cellStyle name="Normal 3 2 9 3" xfId="19576" xr:uid="{00000000-0005-0000-0000-000057510000}"/>
    <cellStyle name="Normal 3 2 9 3 2" xfId="39821" xr:uid="{00000000-0005-0000-0000-000058510000}"/>
    <cellStyle name="Normal 3 2 9 3 3" xfId="39803" xr:uid="{00000000-0005-0000-0000-000059510000}"/>
    <cellStyle name="Normal 3 2_Nota 10_D" xfId="19577" xr:uid="{00000000-0005-0000-0000-00005A510000}"/>
    <cellStyle name="Normal 3 20" xfId="19578" xr:uid="{00000000-0005-0000-0000-00005B510000}"/>
    <cellStyle name="Normal 3 20 2" xfId="19579" xr:uid="{00000000-0005-0000-0000-00005C510000}"/>
    <cellStyle name="Normal 3 20 2 2" xfId="43824" xr:uid="{00000000-0005-0000-0000-00005D510000}"/>
    <cellStyle name="Normal 3 20 3" xfId="43896" xr:uid="{00000000-0005-0000-0000-00005E510000}"/>
    <cellStyle name="Normal 3 20 4" xfId="43607" xr:uid="{00000000-0005-0000-0000-00005F510000}"/>
    <cellStyle name="Normal 3 21" xfId="19580" xr:uid="{00000000-0005-0000-0000-000060510000}"/>
    <cellStyle name="Normal 3 21 2" xfId="19581" xr:uid="{00000000-0005-0000-0000-000061510000}"/>
    <cellStyle name="Normal 3 21 2 2" xfId="43828" xr:uid="{00000000-0005-0000-0000-000062510000}"/>
    <cellStyle name="Normal 3 21 3" xfId="43871" xr:uid="{00000000-0005-0000-0000-000063510000}"/>
    <cellStyle name="Normal 3 21 4" xfId="43612" xr:uid="{00000000-0005-0000-0000-000064510000}"/>
    <cellStyle name="Normal 3 22" xfId="19582" xr:uid="{00000000-0005-0000-0000-000065510000}"/>
    <cellStyle name="Normal 3 22 2" xfId="43833" xr:uid="{00000000-0005-0000-0000-000066510000}"/>
    <cellStyle name="Normal 3 22 3" xfId="43803" xr:uid="{00000000-0005-0000-0000-000067510000}"/>
    <cellStyle name="Normal 3 22 4" xfId="43624" xr:uid="{00000000-0005-0000-0000-000068510000}"/>
    <cellStyle name="Normal 3 23" xfId="19583" xr:uid="{00000000-0005-0000-0000-000069510000}"/>
    <cellStyle name="Normal 3 23 2" xfId="43837" xr:uid="{00000000-0005-0000-0000-00006A510000}"/>
    <cellStyle name="Normal 3 23 3" xfId="43800" xr:uid="{00000000-0005-0000-0000-00006B510000}"/>
    <cellStyle name="Normal 3 23 4" xfId="43631" xr:uid="{00000000-0005-0000-0000-00006C510000}"/>
    <cellStyle name="Normal 3 24" xfId="19584" xr:uid="{00000000-0005-0000-0000-00006D510000}"/>
    <cellStyle name="Normal 3 24 2" xfId="43840" xr:uid="{00000000-0005-0000-0000-00006E510000}"/>
    <cellStyle name="Normal 3 24 3" xfId="43895" xr:uid="{00000000-0005-0000-0000-00006F510000}"/>
    <cellStyle name="Normal 3 24 4" xfId="43637" xr:uid="{00000000-0005-0000-0000-000070510000}"/>
    <cellStyle name="Normal 3 25" xfId="43646" xr:uid="{00000000-0005-0000-0000-000071510000}"/>
    <cellStyle name="Normal 3 25 2" xfId="43845" xr:uid="{00000000-0005-0000-0000-000072510000}"/>
    <cellStyle name="Normal 3 25 3" xfId="43836" xr:uid="{00000000-0005-0000-0000-000073510000}"/>
    <cellStyle name="Normal 3 26" xfId="43652" xr:uid="{00000000-0005-0000-0000-000074510000}"/>
    <cellStyle name="Normal 3 26 2" xfId="43848" xr:uid="{00000000-0005-0000-0000-000075510000}"/>
    <cellStyle name="Normal 3 26 3" xfId="43782" xr:uid="{00000000-0005-0000-0000-000076510000}"/>
    <cellStyle name="Normal 3 27" xfId="43661" xr:uid="{00000000-0005-0000-0000-000077510000}"/>
    <cellStyle name="Normal 3 27 2" xfId="43853" xr:uid="{00000000-0005-0000-0000-000078510000}"/>
    <cellStyle name="Normal 3 27 3" xfId="43769" xr:uid="{00000000-0005-0000-0000-000079510000}"/>
    <cellStyle name="Normal 3 28" xfId="43667" xr:uid="{00000000-0005-0000-0000-00007A510000}"/>
    <cellStyle name="Normal 3 28 2" xfId="43857" xr:uid="{00000000-0005-0000-0000-00007B510000}"/>
    <cellStyle name="Normal 3 28 3" xfId="43767" xr:uid="{00000000-0005-0000-0000-00007C510000}"/>
    <cellStyle name="Normal 3 29" xfId="43678" xr:uid="{00000000-0005-0000-0000-00007D510000}"/>
    <cellStyle name="Normal 3 29 2" xfId="43865" xr:uid="{00000000-0005-0000-0000-00007E510000}"/>
    <cellStyle name="Normal 3 29 3" xfId="43909" xr:uid="{00000000-0005-0000-0000-00007F510000}"/>
    <cellStyle name="Normal 3 3" xfId="19585" xr:uid="{00000000-0005-0000-0000-000080510000}"/>
    <cellStyle name="Normal 3 3 10" xfId="19586" xr:uid="{00000000-0005-0000-0000-000081510000}"/>
    <cellStyle name="Normal 3 3 10 2" xfId="19587" xr:uid="{00000000-0005-0000-0000-000082510000}"/>
    <cellStyle name="Normal 3 3 10 2 2" xfId="19588" xr:uid="{00000000-0005-0000-0000-000083510000}"/>
    <cellStyle name="Normal 3 3 10 3" xfId="19589" xr:uid="{00000000-0005-0000-0000-000084510000}"/>
    <cellStyle name="Normal 3 3 10 4" xfId="19590" xr:uid="{00000000-0005-0000-0000-000085510000}"/>
    <cellStyle name="Normal 3 3 10 5" xfId="43621" xr:uid="{00000000-0005-0000-0000-000086510000}"/>
    <cellStyle name="Normal 3 3 11" xfId="19591" xr:uid="{00000000-0005-0000-0000-000087510000}"/>
    <cellStyle name="Normal 3 3 11 2" xfId="19592" xr:uid="{00000000-0005-0000-0000-000088510000}"/>
    <cellStyle name="Normal 3 3 11 2 2" xfId="19593" xr:uid="{00000000-0005-0000-0000-000089510000}"/>
    <cellStyle name="Normal 3 3 11 3" xfId="19594" xr:uid="{00000000-0005-0000-0000-00008A510000}"/>
    <cellStyle name="Normal 3 3 11 4" xfId="43634" xr:uid="{00000000-0005-0000-0000-00008B510000}"/>
    <cellStyle name="Normal 3 3 12" xfId="19595" xr:uid="{00000000-0005-0000-0000-00008C510000}"/>
    <cellStyle name="Normal 3 3 12 2" xfId="19596" xr:uid="{00000000-0005-0000-0000-00008D510000}"/>
    <cellStyle name="Normal 3 3 12 3" xfId="43649" xr:uid="{00000000-0005-0000-0000-00008E510000}"/>
    <cellStyle name="Normal 3 3 13" xfId="19597" xr:uid="{00000000-0005-0000-0000-00008F510000}"/>
    <cellStyle name="Normal 3 3 13 2" xfId="43664" xr:uid="{00000000-0005-0000-0000-000090510000}"/>
    <cellStyle name="Normal 3 3 14" xfId="43675" xr:uid="{00000000-0005-0000-0000-000091510000}"/>
    <cellStyle name="Normal 3 3 15" xfId="43692" xr:uid="{00000000-0005-0000-0000-000092510000}"/>
    <cellStyle name="Normal 3 3 16" xfId="43706" xr:uid="{00000000-0005-0000-0000-000093510000}"/>
    <cellStyle name="Normal 3 3 17" xfId="43723" xr:uid="{00000000-0005-0000-0000-000094510000}"/>
    <cellStyle name="Normal 3 3 18" xfId="43736" xr:uid="{00000000-0005-0000-0000-000095510000}"/>
    <cellStyle name="Normal 3 3 19" xfId="43751" xr:uid="{00000000-0005-0000-0000-000096510000}"/>
    <cellStyle name="Normal 3 3 2" xfId="19598" xr:uid="{00000000-0005-0000-0000-000097510000}"/>
    <cellStyle name="Normal 3 3 2 10" xfId="19599" xr:uid="{00000000-0005-0000-0000-000098510000}"/>
    <cellStyle name="Normal 3 3 2 11" xfId="41195" xr:uid="{00000000-0005-0000-0000-000099510000}"/>
    <cellStyle name="Normal 3 3 2 2" xfId="19600" xr:uid="{00000000-0005-0000-0000-00009A510000}"/>
    <cellStyle name="Normal 3 3 2 2 10" xfId="39152" xr:uid="{00000000-0005-0000-0000-00009B510000}"/>
    <cellStyle name="Normal 3 3 2 2 2" xfId="19601" xr:uid="{00000000-0005-0000-0000-00009C510000}"/>
    <cellStyle name="Normal 3 3 2 2 2 2" xfId="19602" xr:uid="{00000000-0005-0000-0000-00009D510000}"/>
    <cellStyle name="Normal 3 3 2 2 2 2 2" xfId="19603" xr:uid="{00000000-0005-0000-0000-00009E510000}"/>
    <cellStyle name="Normal 3 3 2 2 2 2 2 2" xfId="19604" xr:uid="{00000000-0005-0000-0000-00009F510000}"/>
    <cellStyle name="Normal 3 3 2 2 2 2 2 3" xfId="19605" xr:uid="{00000000-0005-0000-0000-0000A0510000}"/>
    <cellStyle name="Normal 3 3 2 2 2 2 3" xfId="19606" xr:uid="{00000000-0005-0000-0000-0000A1510000}"/>
    <cellStyle name="Normal 3 3 2 2 2 2 3 2" xfId="19607" xr:uid="{00000000-0005-0000-0000-0000A2510000}"/>
    <cellStyle name="Normal 3 3 2 2 2 2 3 3" xfId="19608" xr:uid="{00000000-0005-0000-0000-0000A3510000}"/>
    <cellStyle name="Normal 3 3 2 2 2 2 4" xfId="19609" xr:uid="{00000000-0005-0000-0000-0000A4510000}"/>
    <cellStyle name="Normal 3 3 2 2 2 2 4 2" xfId="19610" xr:uid="{00000000-0005-0000-0000-0000A5510000}"/>
    <cellStyle name="Normal 3 3 2 2 2 2 4 3" xfId="19611" xr:uid="{00000000-0005-0000-0000-0000A6510000}"/>
    <cellStyle name="Normal 3 3 2 2 2 2 5" xfId="19612" xr:uid="{00000000-0005-0000-0000-0000A7510000}"/>
    <cellStyle name="Normal 3 3 2 2 2 2 5 2" xfId="19613" xr:uid="{00000000-0005-0000-0000-0000A8510000}"/>
    <cellStyle name="Normal 3 3 2 2 2 2 6" xfId="19614" xr:uid="{00000000-0005-0000-0000-0000A9510000}"/>
    <cellStyle name="Normal 3 3 2 2 2 3" xfId="19615" xr:uid="{00000000-0005-0000-0000-0000AA510000}"/>
    <cellStyle name="Normal 3 3 2 2 2 3 2" xfId="19616" xr:uid="{00000000-0005-0000-0000-0000AB510000}"/>
    <cellStyle name="Normal 3 3 2 2 2 3 2 2" xfId="19617" xr:uid="{00000000-0005-0000-0000-0000AC510000}"/>
    <cellStyle name="Normal 3 3 2 2 2 3 2 3" xfId="19618" xr:uid="{00000000-0005-0000-0000-0000AD510000}"/>
    <cellStyle name="Normal 3 3 2 2 2 3 3" xfId="19619" xr:uid="{00000000-0005-0000-0000-0000AE510000}"/>
    <cellStyle name="Normal 3 3 2 2 2 3 4" xfId="19620" xr:uid="{00000000-0005-0000-0000-0000AF510000}"/>
    <cellStyle name="Normal 3 3 2 2 2 4" xfId="19621" xr:uid="{00000000-0005-0000-0000-0000B0510000}"/>
    <cellStyle name="Normal 3 3 2 2 2 4 2" xfId="19622" xr:uid="{00000000-0005-0000-0000-0000B1510000}"/>
    <cellStyle name="Normal 3 3 2 2 2 4 2 2" xfId="19623" xr:uid="{00000000-0005-0000-0000-0000B2510000}"/>
    <cellStyle name="Normal 3 3 2 2 2 4 2 3" xfId="19624" xr:uid="{00000000-0005-0000-0000-0000B3510000}"/>
    <cellStyle name="Normal 3 3 2 2 2 4 3" xfId="19625" xr:uid="{00000000-0005-0000-0000-0000B4510000}"/>
    <cellStyle name="Normal 3 3 2 2 2 4 4" xfId="19626" xr:uid="{00000000-0005-0000-0000-0000B5510000}"/>
    <cellStyle name="Normal 3 3 2 2 2 5" xfId="19627" xr:uid="{00000000-0005-0000-0000-0000B6510000}"/>
    <cellStyle name="Normal 3 3 2 2 2 5 2" xfId="19628" xr:uid="{00000000-0005-0000-0000-0000B7510000}"/>
    <cellStyle name="Normal 3 3 2 2 2 5 3" xfId="19629" xr:uid="{00000000-0005-0000-0000-0000B8510000}"/>
    <cellStyle name="Normal 3 3 2 2 2 6" xfId="19630" xr:uid="{00000000-0005-0000-0000-0000B9510000}"/>
    <cellStyle name="Normal 3 3 2 2 2 6 2" xfId="19631" xr:uid="{00000000-0005-0000-0000-0000BA510000}"/>
    <cellStyle name="Normal 3 3 2 2 2 7" xfId="19632" xr:uid="{00000000-0005-0000-0000-0000BB510000}"/>
    <cellStyle name="Normal 3 3 2 2 3" xfId="19633" xr:uid="{00000000-0005-0000-0000-0000BC510000}"/>
    <cellStyle name="Normal 3 3 2 2 3 2" xfId="19634" xr:uid="{00000000-0005-0000-0000-0000BD510000}"/>
    <cellStyle name="Normal 3 3 2 2 3 2 2" xfId="19635" xr:uid="{00000000-0005-0000-0000-0000BE510000}"/>
    <cellStyle name="Normal 3 3 2 2 3 2 3" xfId="19636" xr:uid="{00000000-0005-0000-0000-0000BF510000}"/>
    <cellStyle name="Normal 3 3 2 2 3 3" xfId="19637" xr:uid="{00000000-0005-0000-0000-0000C0510000}"/>
    <cellStyle name="Normal 3 3 2 2 3 3 2" xfId="19638" xr:uid="{00000000-0005-0000-0000-0000C1510000}"/>
    <cellStyle name="Normal 3 3 2 2 3 3 3" xfId="19639" xr:uid="{00000000-0005-0000-0000-0000C2510000}"/>
    <cellStyle name="Normal 3 3 2 2 3 4" xfId="19640" xr:uid="{00000000-0005-0000-0000-0000C3510000}"/>
    <cellStyle name="Normal 3 3 2 2 3 4 2" xfId="19641" xr:uid="{00000000-0005-0000-0000-0000C4510000}"/>
    <cellStyle name="Normal 3 3 2 2 3 4 3" xfId="19642" xr:uid="{00000000-0005-0000-0000-0000C5510000}"/>
    <cellStyle name="Normal 3 3 2 2 3 5" xfId="19643" xr:uid="{00000000-0005-0000-0000-0000C6510000}"/>
    <cellStyle name="Normal 3 3 2 2 3 5 2" xfId="19644" xr:uid="{00000000-0005-0000-0000-0000C7510000}"/>
    <cellStyle name="Normal 3 3 2 2 3 6" xfId="19645" xr:uid="{00000000-0005-0000-0000-0000C8510000}"/>
    <cellStyle name="Normal 3 3 2 2 4" xfId="19646" xr:uid="{00000000-0005-0000-0000-0000C9510000}"/>
    <cellStyle name="Normal 3 3 2 2 4 2" xfId="19647" xr:uid="{00000000-0005-0000-0000-0000CA510000}"/>
    <cellStyle name="Normal 3 3 2 2 4 2 2" xfId="19648" xr:uid="{00000000-0005-0000-0000-0000CB510000}"/>
    <cellStyle name="Normal 3 3 2 2 4 2 3" xfId="19649" xr:uid="{00000000-0005-0000-0000-0000CC510000}"/>
    <cellStyle name="Normal 3 3 2 2 4 3" xfId="19650" xr:uid="{00000000-0005-0000-0000-0000CD510000}"/>
    <cellStyle name="Normal 3 3 2 2 4 4" xfId="19651" xr:uid="{00000000-0005-0000-0000-0000CE510000}"/>
    <cellStyle name="Normal 3 3 2 2 5" xfId="19652" xr:uid="{00000000-0005-0000-0000-0000CF510000}"/>
    <cellStyle name="Normal 3 3 2 2 5 2" xfId="19653" xr:uid="{00000000-0005-0000-0000-0000D0510000}"/>
    <cellStyle name="Normal 3 3 2 2 5 2 2" xfId="19654" xr:uid="{00000000-0005-0000-0000-0000D1510000}"/>
    <cellStyle name="Normal 3 3 2 2 5 2 3" xfId="19655" xr:uid="{00000000-0005-0000-0000-0000D2510000}"/>
    <cellStyle name="Normal 3 3 2 2 5 3" xfId="19656" xr:uid="{00000000-0005-0000-0000-0000D3510000}"/>
    <cellStyle name="Normal 3 3 2 2 5 4" xfId="19657" xr:uid="{00000000-0005-0000-0000-0000D4510000}"/>
    <cellStyle name="Normal 3 3 2 2 6" xfId="19658" xr:uid="{00000000-0005-0000-0000-0000D5510000}"/>
    <cellStyle name="Normal 3 3 2 2 6 2" xfId="19659" xr:uid="{00000000-0005-0000-0000-0000D6510000}"/>
    <cellStyle name="Normal 3 3 2 2 6 3" xfId="19660" xr:uid="{00000000-0005-0000-0000-0000D7510000}"/>
    <cellStyle name="Normal 3 3 2 2 7" xfId="19661" xr:uid="{00000000-0005-0000-0000-0000D8510000}"/>
    <cellStyle name="Normal 3 3 2 2 7 2" xfId="19662" xr:uid="{00000000-0005-0000-0000-0000D9510000}"/>
    <cellStyle name="Normal 3 3 2 2 8" xfId="19663" xr:uid="{00000000-0005-0000-0000-0000DA510000}"/>
    <cellStyle name="Normal 3 3 2 2 9" xfId="19664" xr:uid="{00000000-0005-0000-0000-0000DB510000}"/>
    <cellStyle name="Normal 3 3 2 3" xfId="19665" xr:uid="{00000000-0005-0000-0000-0000DC510000}"/>
    <cellStyle name="Normal 3 3 2 3 2" xfId="19666" xr:uid="{00000000-0005-0000-0000-0000DD510000}"/>
    <cellStyle name="Normal 3 3 2 3 2 2" xfId="19667" xr:uid="{00000000-0005-0000-0000-0000DE510000}"/>
    <cellStyle name="Normal 3 3 2 3 2 2 2" xfId="19668" xr:uid="{00000000-0005-0000-0000-0000DF510000}"/>
    <cellStyle name="Normal 3 3 2 3 2 2 3" xfId="19669" xr:uid="{00000000-0005-0000-0000-0000E0510000}"/>
    <cellStyle name="Normal 3 3 2 3 2 3" xfId="19670" xr:uid="{00000000-0005-0000-0000-0000E1510000}"/>
    <cellStyle name="Normal 3 3 2 3 2 3 2" xfId="19671" xr:uid="{00000000-0005-0000-0000-0000E2510000}"/>
    <cellStyle name="Normal 3 3 2 3 2 3 3" xfId="19672" xr:uid="{00000000-0005-0000-0000-0000E3510000}"/>
    <cellStyle name="Normal 3 3 2 3 2 4" xfId="19673" xr:uid="{00000000-0005-0000-0000-0000E4510000}"/>
    <cellStyle name="Normal 3 3 2 3 2 4 2" xfId="19674" xr:uid="{00000000-0005-0000-0000-0000E5510000}"/>
    <cellStyle name="Normal 3 3 2 3 2 4 3" xfId="19675" xr:uid="{00000000-0005-0000-0000-0000E6510000}"/>
    <cellStyle name="Normal 3 3 2 3 2 5" xfId="19676" xr:uid="{00000000-0005-0000-0000-0000E7510000}"/>
    <cellStyle name="Normal 3 3 2 3 2 5 2" xfId="19677" xr:uid="{00000000-0005-0000-0000-0000E8510000}"/>
    <cellStyle name="Normal 3 3 2 3 2 6" xfId="19678" xr:uid="{00000000-0005-0000-0000-0000E9510000}"/>
    <cellStyle name="Normal 3 3 2 3 3" xfId="19679" xr:uid="{00000000-0005-0000-0000-0000EA510000}"/>
    <cellStyle name="Normal 3 3 2 3 3 2" xfId="19680" xr:uid="{00000000-0005-0000-0000-0000EB510000}"/>
    <cellStyle name="Normal 3 3 2 3 3 2 2" xfId="19681" xr:uid="{00000000-0005-0000-0000-0000EC510000}"/>
    <cellStyle name="Normal 3 3 2 3 3 2 3" xfId="19682" xr:uid="{00000000-0005-0000-0000-0000ED510000}"/>
    <cellStyle name="Normal 3 3 2 3 3 3" xfId="19683" xr:uid="{00000000-0005-0000-0000-0000EE510000}"/>
    <cellStyle name="Normal 3 3 2 3 3 4" xfId="19684" xr:uid="{00000000-0005-0000-0000-0000EF510000}"/>
    <cellStyle name="Normal 3 3 2 3 4" xfId="19685" xr:uid="{00000000-0005-0000-0000-0000F0510000}"/>
    <cellStyle name="Normal 3 3 2 3 4 2" xfId="19686" xr:uid="{00000000-0005-0000-0000-0000F1510000}"/>
    <cellStyle name="Normal 3 3 2 3 4 2 2" xfId="19687" xr:uid="{00000000-0005-0000-0000-0000F2510000}"/>
    <cellStyle name="Normal 3 3 2 3 4 2 3" xfId="19688" xr:uid="{00000000-0005-0000-0000-0000F3510000}"/>
    <cellStyle name="Normal 3 3 2 3 4 3" xfId="19689" xr:uid="{00000000-0005-0000-0000-0000F4510000}"/>
    <cellStyle name="Normal 3 3 2 3 4 4" xfId="19690" xr:uid="{00000000-0005-0000-0000-0000F5510000}"/>
    <cellStyle name="Normal 3 3 2 3 5" xfId="19691" xr:uid="{00000000-0005-0000-0000-0000F6510000}"/>
    <cellStyle name="Normal 3 3 2 3 5 2" xfId="19692" xr:uid="{00000000-0005-0000-0000-0000F7510000}"/>
    <cellStyle name="Normal 3 3 2 3 5 3" xfId="19693" xr:uid="{00000000-0005-0000-0000-0000F8510000}"/>
    <cellStyle name="Normal 3 3 2 3 6" xfId="19694" xr:uid="{00000000-0005-0000-0000-0000F9510000}"/>
    <cellStyle name="Normal 3 3 2 3 6 2" xfId="19695" xr:uid="{00000000-0005-0000-0000-0000FA510000}"/>
    <cellStyle name="Normal 3 3 2 3 7" xfId="19696" xr:uid="{00000000-0005-0000-0000-0000FB510000}"/>
    <cellStyle name="Normal 3 3 2 3 8" xfId="42844" xr:uid="{00000000-0005-0000-0000-0000FC510000}"/>
    <cellStyle name="Normal 3 3 2 4" xfId="19697" xr:uid="{00000000-0005-0000-0000-0000FD510000}"/>
    <cellStyle name="Normal 3 3 2 4 2" xfId="19698" xr:uid="{00000000-0005-0000-0000-0000FE510000}"/>
    <cellStyle name="Normal 3 3 2 4 2 2" xfId="19699" xr:uid="{00000000-0005-0000-0000-0000FF510000}"/>
    <cellStyle name="Normal 3 3 2 4 2 3" xfId="19700" xr:uid="{00000000-0005-0000-0000-000000520000}"/>
    <cellStyle name="Normal 3 3 2 4 2 4" xfId="39767" xr:uid="{00000000-0005-0000-0000-000001520000}"/>
    <cellStyle name="Normal 3 3 2 4 3" xfId="19701" xr:uid="{00000000-0005-0000-0000-000002520000}"/>
    <cellStyle name="Normal 3 3 2 4 3 2" xfId="19702" xr:uid="{00000000-0005-0000-0000-000003520000}"/>
    <cellStyle name="Normal 3 3 2 4 3 2 2" xfId="39825" xr:uid="{00000000-0005-0000-0000-000004520000}"/>
    <cellStyle name="Normal 3 3 2 4 3 3" xfId="19703" xr:uid="{00000000-0005-0000-0000-000005520000}"/>
    <cellStyle name="Normal 3 3 2 4 3 3 2" xfId="40007" xr:uid="{00000000-0005-0000-0000-000006520000}"/>
    <cellStyle name="Normal 3 3 2 4 3 4" xfId="39762" xr:uid="{00000000-0005-0000-0000-000007520000}"/>
    <cellStyle name="Normal 3 3 2 4 4" xfId="19704" xr:uid="{00000000-0005-0000-0000-000008520000}"/>
    <cellStyle name="Normal 3 3 2 4 4 2" xfId="19705" xr:uid="{00000000-0005-0000-0000-000009520000}"/>
    <cellStyle name="Normal 3 3 2 4 4 3" xfId="19706" xr:uid="{00000000-0005-0000-0000-00000A520000}"/>
    <cellStyle name="Normal 3 3 2 4 5" xfId="19707" xr:uid="{00000000-0005-0000-0000-00000B520000}"/>
    <cellStyle name="Normal 3 3 2 4 5 2" xfId="19708" xr:uid="{00000000-0005-0000-0000-00000C520000}"/>
    <cellStyle name="Normal 3 3 2 4 6" xfId="19709" xr:uid="{00000000-0005-0000-0000-00000D520000}"/>
    <cellStyle name="Normal 3 3 2 4 7" xfId="39874" xr:uid="{00000000-0005-0000-0000-00000E520000}"/>
    <cellStyle name="Normal 3 3 2 5" xfId="19710" xr:uid="{00000000-0005-0000-0000-00000F520000}"/>
    <cellStyle name="Normal 3 3 2 5 2" xfId="19711" xr:uid="{00000000-0005-0000-0000-000010520000}"/>
    <cellStyle name="Normal 3 3 2 5 2 2" xfId="19712" xr:uid="{00000000-0005-0000-0000-000011520000}"/>
    <cellStyle name="Normal 3 3 2 5 2 3" xfId="19713" xr:uid="{00000000-0005-0000-0000-000012520000}"/>
    <cellStyle name="Normal 3 3 2 5 3" xfId="19714" xr:uid="{00000000-0005-0000-0000-000013520000}"/>
    <cellStyle name="Normal 3 3 2 5 4" xfId="19715" xr:uid="{00000000-0005-0000-0000-000014520000}"/>
    <cellStyle name="Normal 3 3 2 5 5" xfId="39084" xr:uid="{00000000-0005-0000-0000-000015520000}"/>
    <cellStyle name="Normal 3 3 2 6" xfId="19716" xr:uid="{00000000-0005-0000-0000-000016520000}"/>
    <cellStyle name="Normal 3 3 2 6 2" xfId="19717" xr:uid="{00000000-0005-0000-0000-000017520000}"/>
    <cellStyle name="Normal 3 3 2 6 2 2" xfId="19718" xr:uid="{00000000-0005-0000-0000-000018520000}"/>
    <cellStyle name="Normal 3 3 2 6 2 3" xfId="19719" xr:uid="{00000000-0005-0000-0000-000019520000}"/>
    <cellStyle name="Normal 3 3 2 6 3" xfId="19720" xr:uid="{00000000-0005-0000-0000-00001A520000}"/>
    <cellStyle name="Normal 3 3 2 6 4" xfId="19721" xr:uid="{00000000-0005-0000-0000-00001B520000}"/>
    <cellStyle name="Normal 3 3 2 6 5" xfId="39301" xr:uid="{00000000-0005-0000-0000-00001C520000}"/>
    <cellStyle name="Normal 3 3 2 7" xfId="19722" xr:uid="{00000000-0005-0000-0000-00001D520000}"/>
    <cellStyle name="Normal 3 3 2 7 2" xfId="19723" xr:uid="{00000000-0005-0000-0000-00001E520000}"/>
    <cellStyle name="Normal 3 3 2 7 3" xfId="19724" xr:uid="{00000000-0005-0000-0000-00001F520000}"/>
    <cellStyle name="Normal 3 3 2 7 4" xfId="40182" xr:uid="{00000000-0005-0000-0000-000020520000}"/>
    <cellStyle name="Normal 3 3 2 8" xfId="19725" xr:uid="{00000000-0005-0000-0000-000021520000}"/>
    <cellStyle name="Normal 3 3 2 8 2" xfId="19726" xr:uid="{00000000-0005-0000-0000-000022520000}"/>
    <cellStyle name="Normal 3 3 2 8 3" xfId="41681" xr:uid="{00000000-0005-0000-0000-000023520000}"/>
    <cellStyle name="Normal 3 3 2 9" xfId="19727" xr:uid="{00000000-0005-0000-0000-000024520000}"/>
    <cellStyle name="Normal 3 3 2 9 2" xfId="39790" xr:uid="{00000000-0005-0000-0000-000025520000}"/>
    <cellStyle name="Normal 3 3 20" xfId="43775" xr:uid="{00000000-0005-0000-0000-000026520000}"/>
    <cellStyle name="Normal 3 3 21" xfId="43868" xr:uid="{00000000-0005-0000-0000-000027520000}"/>
    <cellStyle name="Normal 3 3 22" xfId="43543" xr:uid="{00000000-0005-0000-0000-000028520000}"/>
    <cellStyle name="Normal 3 3 23" xfId="43514" xr:uid="{00000000-0005-0000-0000-000029520000}"/>
    <cellStyle name="Normal 3 3 3" xfId="19728" xr:uid="{00000000-0005-0000-0000-00002A520000}"/>
    <cellStyle name="Normal 3 3 3 10" xfId="19729" xr:uid="{00000000-0005-0000-0000-00002B520000}"/>
    <cellStyle name="Normal 3 3 3 11" xfId="42946" xr:uid="{00000000-0005-0000-0000-00002C520000}"/>
    <cellStyle name="Normal 3 3 3 2" xfId="19730" xr:uid="{00000000-0005-0000-0000-00002D520000}"/>
    <cellStyle name="Normal 3 3 3 2 2" xfId="19731" xr:uid="{00000000-0005-0000-0000-00002E520000}"/>
    <cellStyle name="Normal 3 3 3 2 2 2" xfId="19732" xr:uid="{00000000-0005-0000-0000-00002F520000}"/>
    <cellStyle name="Normal 3 3 3 2 2 2 2" xfId="19733" xr:uid="{00000000-0005-0000-0000-000030520000}"/>
    <cellStyle name="Normal 3 3 3 2 2 2 2 2" xfId="19734" xr:uid="{00000000-0005-0000-0000-000031520000}"/>
    <cellStyle name="Normal 3 3 3 2 2 2 2 3" xfId="19735" xr:uid="{00000000-0005-0000-0000-000032520000}"/>
    <cellStyle name="Normal 3 3 3 2 2 2 3" xfId="19736" xr:uid="{00000000-0005-0000-0000-000033520000}"/>
    <cellStyle name="Normal 3 3 3 2 2 2 3 2" xfId="19737" xr:uid="{00000000-0005-0000-0000-000034520000}"/>
    <cellStyle name="Normal 3 3 3 2 2 2 3 3" xfId="19738" xr:uid="{00000000-0005-0000-0000-000035520000}"/>
    <cellStyle name="Normal 3 3 3 2 2 2 4" xfId="19739" xr:uid="{00000000-0005-0000-0000-000036520000}"/>
    <cellStyle name="Normal 3 3 3 2 2 2 4 2" xfId="19740" xr:uid="{00000000-0005-0000-0000-000037520000}"/>
    <cellStyle name="Normal 3 3 3 2 2 2 4 3" xfId="19741" xr:uid="{00000000-0005-0000-0000-000038520000}"/>
    <cellStyle name="Normal 3 3 3 2 2 2 5" xfId="19742" xr:uid="{00000000-0005-0000-0000-000039520000}"/>
    <cellStyle name="Normal 3 3 3 2 2 2 5 2" xfId="19743" xr:uid="{00000000-0005-0000-0000-00003A520000}"/>
    <cellStyle name="Normal 3 3 3 2 2 2 6" xfId="19744" xr:uid="{00000000-0005-0000-0000-00003B520000}"/>
    <cellStyle name="Normal 3 3 3 2 2 3" xfId="19745" xr:uid="{00000000-0005-0000-0000-00003C520000}"/>
    <cellStyle name="Normal 3 3 3 2 2 3 2" xfId="19746" xr:uid="{00000000-0005-0000-0000-00003D520000}"/>
    <cellStyle name="Normal 3 3 3 2 2 3 2 2" xfId="19747" xr:uid="{00000000-0005-0000-0000-00003E520000}"/>
    <cellStyle name="Normal 3 3 3 2 2 3 2 3" xfId="19748" xr:uid="{00000000-0005-0000-0000-00003F520000}"/>
    <cellStyle name="Normal 3 3 3 2 2 3 3" xfId="19749" xr:uid="{00000000-0005-0000-0000-000040520000}"/>
    <cellStyle name="Normal 3 3 3 2 2 3 4" xfId="19750" xr:uid="{00000000-0005-0000-0000-000041520000}"/>
    <cellStyle name="Normal 3 3 3 2 2 4" xfId="19751" xr:uid="{00000000-0005-0000-0000-000042520000}"/>
    <cellStyle name="Normal 3 3 3 2 2 4 2" xfId="19752" xr:uid="{00000000-0005-0000-0000-000043520000}"/>
    <cellStyle name="Normal 3 3 3 2 2 4 2 2" xfId="19753" xr:uid="{00000000-0005-0000-0000-000044520000}"/>
    <cellStyle name="Normal 3 3 3 2 2 4 2 3" xfId="19754" xr:uid="{00000000-0005-0000-0000-000045520000}"/>
    <cellStyle name="Normal 3 3 3 2 2 4 3" xfId="19755" xr:uid="{00000000-0005-0000-0000-000046520000}"/>
    <cellStyle name="Normal 3 3 3 2 2 4 4" xfId="19756" xr:uid="{00000000-0005-0000-0000-000047520000}"/>
    <cellStyle name="Normal 3 3 3 2 2 5" xfId="19757" xr:uid="{00000000-0005-0000-0000-000048520000}"/>
    <cellStyle name="Normal 3 3 3 2 2 5 2" xfId="19758" xr:uid="{00000000-0005-0000-0000-000049520000}"/>
    <cellStyle name="Normal 3 3 3 2 2 5 3" xfId="19759" xr:uid="{00000000-0005-0000-0000-00004A520000}"/>
    <cellStyle name="Normal 3 3 3 2 2 6" xfId="19760" xr:uid="{00000000-0005-0000-0000-00004B520000}"/>
    <cellStyle name="Normal 3 3 3 2 2 6 2" xfId="19761" xr:uid="{00000000-0005-0000-0000-00004C520000}"/>
    <cellStyle name="Normal 3 3 3 2 2 7" xfId="19762" xr:uid="{00000000-0005-0000-0000-00004D520000}"/>
    <cellStyle name="Normal 3 3 3 2 3" xfId="19763" xr:uid="{00000000-0005-0000-0000-00004E520000}"/>
    <cellStyle name="Normal 3 3 3 2 3 2" xfId="19764" xr:uid="{00000000-0005-0000-0000-00004F520000}"/>
    <cellStyle name="Normal 3 3 3 2 3 2 2" xfId="19765" xr:uid="{00000000-0005-0000-0000-000050520000}"/>
    <cellStyle name="Normal 3 3 3 2 3 2 3" xfId="19766" xr:uid="{00000000-0005-0000-0000-000051520000}"/>
    <cellStyle name="Normal 3 3 3 2 3 3" xfId="19767" xr:uid="{00000000-0005-0000-0000-000052520000}"/>
    <cellStyle name="Normal 3 3 3 2 3 3 2" xfId="19768" xr:uid="{00000000-0005-0000-0000-000053520000}"/>
    <cellStyle name="Normal 3 3 3 2 3 3 3" xfId="19769" xr:uid="{00000000-0005-0000-0000-000054520000}"/>
    <cellStyle name="Normal 3 3 3 2 3 4" xfId="19770" xr:uid="{00000000-0005-0000-0000-000055520000}"/>
    <cellStyle name="Normal 3 3 3 2 3 4 2" xfId="19771" xr:uid="{00000000-0005-0000-0000-000056520000}"/>
    <cellStyle name="Normal 3 3 3 2 3 4 3" xfId="19772" xr:uid="{00000000-0005-0000-0000-000057520000}"/>
    <cellStyle name="Normal 3 3 3 2 3 5" xfId="19773" xr:uid="{00000000-0005-0000-0000-000058520000}"/>
    <cellStyle name="Normal 3 3 3 2 3 5 2" xfId="19774" xr:uid="{00000000-0005-0000-0000-000059520000}"/>
    <cellStyle name="Normal 3 3 3 2 3 6" xfId="19775" xr:uid="{00000000-0005-0000-0000-00005A520000}"/>
    <cellStyle name="Normal 3 3 3 2 4" xfId="19776" xr:uid="{00000000-0005-0000-0000-00005B520000}"/>
    <cellStyle name="Normal 3 3 3 2 4 2" xfId="19777" xr:uid="{00000000-0005-0000-0000-00005C520000}"/>
    <cellStyle name="Normal 3 3 3 2 4 2 2" xfId="19778" xr:uid="{00000000-0005-0000-0000-00005D520000}"/>
    <cellStyle name="Normal 3 3 3 2 4 2 3" xfId="19779" xr:uid="{00000000-0005-0000-0000-00005E520000}"/>
    <cellStyle name="Normal 3 3 3 2 4 3" xfId="19780" xr:uid="{00000000-0005-0000-0000-00005F520000}"/>
    <cellStyle name="Normal 3 3 3 2 4 4" xfId="19781" xr:uid="{00000000-0005-0000-0000-000060520000}"/>
    <cellStyle name="Normal 3 3 3 2 5" xfId="19782" xr:uid="{00000000-0005-0000-0000-000061520000}"/>
    <cellStyle name="Normal 3 3 3 2 5 2" xfId="19783" xr:uid="{00000000-0005-0000-0000-000062520000}"/>
    <cellStyle name="Normal 3 3 3 2 5 2 2" xfId="19784" xr:uid="{00000000-0005-0000-0000-000063520000}"/>
    <cellStyle name="Normal 3 3 3 2 5 2 3" xfId="19785" xr:uid="{00000000-0005-0000-0000-000064520000}"/>
    <cellStyle name="Normal 3 3 3 2 5 3" xfId="19786" xr:uid="{00000000-0005-0000-0000-000065520000}"/>
    <cellStyle name="Normal 3 3 3 2 5 4" xfId="19787" xr:uid="{00000000-0005-0000-0000-000066520000}"/>
    <cellStyle name="Normal 3 3 3 2 6" xfId="19788" xr:uid="{00000000-0005-0000-0000-000067520000}"/>
    <cellStyle name="Normal 3 3 3 2 6 2" xfId="19789" xr:uid="{00000000-0005-0000-0000-000068520000}"/>
    <cellStyle name="Normal 3 3 3 2 6 3" xfId="19790" xr:uid="{00000000-0005-0000-0000-000069520000}"/>
    <cellStyle name="Normal 3 3 3 2 7" xfId="19791" xr:uid="{00000000-0005-0000-0000-00006A520000}"/>
    <cellStyle name="Normal 3 3 3 2 7 2" xfId="19792" xr:uid="{00000000-0005-0000-0000-00006B520000}"/>
    <cellStyle name="Normal 3 3 3 2 8" xfId="19793" xr:uid="{00000000-0005-0000-0000-00006C520000}"/>
    <cellStyle name="Normal 3 3 3 2 9" xfId="19794" xr:uid="{00000000-0005-0000-0000-00006D520000}"/>
    <cellStyle name="Normal 3 3 3 3" xfId="19795" xr:uid="{00000000-0005-0000-0000-00006E520000}"/>
    <cellStyle name="Normal 3 3 3 3 2" xfId="19796" xr:uid="{00000000-0005-0000-0000-00006F520000}"/>
    <cellStyle name="Normal 3 3 3 3 2 2" xfId="19797" xr:uid="{00000000-0005-0000-0000-000070520000}"/>
    <cellStyle name="Normal 3 3 3 3 2 2 2" xfId="19798" xr:uid="{00000000-0005-0000-0000-000071520000}"/>
    <cellStyle name="Normal 3 3 3 3 2 2 3" xfId="19799" xr:uid="{00000000-0005-0000-0000-000072520000}"/>
    <cellStyle name="Normal 3 3 3 3 2 3" xfId="19800" xr:uid="{00000000-0005-0000-0000-000073520000}"/>
    <cellStyle name="Normal 3 3 3 3 2 3 2" xfId="19801" xr:uid="{00000000-0005-0000-0000-000074520000}"/>
    <cellStyle name="Normal 3 3 3 3 2 3 3" xfId="19802" xr:uid="{00000000-0005-0000-0000-000075520000}"/>
    <cellStyle name="Normal 3 3 3 3 2 4" xfId="19803" xr:uid="{00000000-0005-0000-0000-000076520000}"/>
    <cellStyle name="Normal 3 3 3 3 2 4 2" xfId="19804" xr:uid="{00000000-0005-0000-0000-000077520000}"/>
    <cellStyle name="Normal 3 3 3 3 2 4 3" xfId="19805" xr:uid="{00000000-0005-0000-0000-000078520000}"/>
    <cellStyle name="Normal 3 3 3 3 2 5" xfId="19806" xr:uid="{00000000-0005-0000-0000-000079520000}"/>
    <cellStyle name="Normal 3 3 3 3 2 5 2" xfId="19807" xr:uid="{00000000-0005-0000-0000-00007A520000}"/>
    <cellStyle name="Normal 3 3 3 3 2 6" xfId="19808" xr:uid="{00000000-0005-0000-0000-00007B520000}"/>
    <cellStyle name="Normal 3 3 3 3 3" xfId="19809" xr:uid="{00000000-0005-0000-0000-00007C520000}"/>
    <cellStyle name="Normal 3 3 3 3 3 2" xfId="19810" xr:uid="{00000000-0005-0000-0000-00007D520000}"/>
    <cellStyle name="Normal 3 3 3 3 3 2 2" xfId="19811" xr:uid="{00000000-0005-0000-0000-00007E520000}"/>
    <cellStyle name="Normal 3 3 3 3 3 2 3" xfId="19812" xr:uid="{00000000-0005-0000-0000-00007F520000}"/>
    <cellStyle name="Normal 3 3 3 3 3 3" xfId="19813" xr:uid="{00000000-0005-0000-0000-000080520000}"/>
    <cellStyle name="Normal 3 3 3 3 3 4" xfId="19814" xr:uid="{00000000-0005-0000-0000-000081520000}"/>
    <cellStyle name="Normal 3 3 3 3 4" xfId="19815" xr:uid="{00000000-0005-0000-0000-000082520000}"/>
    <cellStyle name="Normal 3 3 3 3 4 2" xfId="19816" xr:uid="{00000000-0005-0000-0000-000083520000}"/>
    <cellStyle name="Normal 3 3 3 3 4 2 2" xfId="19817" xr:uid="{00000000-0005-0000-0000-000084520000}"/>
    <cellStyle name="Normal 3 3 3 3 4 2 3" xfId="19818" xr:uid="{00000000-0005-0000-0000-000085520000}"/>
    <cellStyle name="Normal 3 3 3 3 4 3" xfId="19819" xr:uid="{00000000-0005-0000-0000-000086520000}"/>
    <cellStyle name="Normal 3 3 3 3 4 4" xfId="19820" xr:uid="{00000000-0005-0000-0000-000087520000}"/>
    <cellStyle name="Normal 3 3 3 3 5" xfId="19821" xr:uid="{00000000-0005-0000-0000-000088520000}"/>
    <cellStyle name="Normal 3 3 3 3 5 2" xfId="19822" xr:uid="{00000000-0005-0000-0000-000089520000}"/>
    <cellStyle name="Normal 3 3 3 3 5 3" xfId="19823" xr:uid="{00000000-0005-0000-0000-00008A520000}"/>
    <cellStyle name="Normal 3 3 3 3 6" xfId="19824" xr:uid="{00000000-0005-0000-0000-00008B520000}"/>
    <cellStyle name="Normal 3 3 3 3 6 2" xfId="19825" xr:uid="{00000000-0005-0000-0000-00008C520000}"/>
    <cellStyle name="Normal 3 3 3 3 7" xfId="19826" xr:uid="{00000000-0005-0000-0000-00008D520000}"/>
    <cellStyle name="Normal 3 3 3 4" xfId="19827" xr:uid="{00000000-0005-0000-0000-00008E520000}"/>
    <cellStyle name="Normal 3 3 3 4 2" xfId="19828" xr:uid="{00000000-0005-0000-0000-00008F520000}"/>
    <cellStyle name="Normal 3 3 3 4 2 2" xfId="19829" xr:uid="{00000000-0005-0000-0000-000090520000}"/>
    <cellStyle name="Normal 3 3 3 4 2 3" xfId="19830" xr:uid="{00000000-0005-0000-0000-000091520000}"/>
    <cellStyle name="Normal 3 3 3 4 3" xfId="19831" xr:uid="{00000000-0005-0000-0000-000092520000}"/>
    <cellStyle name="Normal 3 3 3 4 3 2" xfId="19832" xr:uid="{00000000-0005-0000-0000-000093520000}"/>
    <cellStyle name="Normal 3 3 3 4 3 3" xfId="19833" xr:uid="{00000000-0005-0000-0000-000094520000}"/>
    <cellStyle name="Normal 3 3 3 4 4" xfId="19834" xr:uid="{00000000-0005-0000-0000-000095520000}"/>
    <cellStyle name="Normal 3 3 3 4 4 2" xfId="19835" xr:uid="{00000000-0005-0000-0000-000096520000}"/>
    <cellStyle name="Normal 3 3 3 4 4 3" xfId="19836" xr:uid="{00000000-0005-0000-0000-000097520000}"/>
    <cellStyle name="Normal 3 3 3 4 5" xfId="19837" xr:uid="{00000000-0005-0000-0000-000098520000}"/>
    <cellStyle name="Normal 3 3 3 4 5 2" xfId="19838" xr:uid="{00000000-0005-0000-0000-000099520000}"/>
    <cellStyle name="Normal 3 3 3 4 6" xfId="19839" xr:uid="{00000000-0005-0000-0000-00009A520000}"/>
    <cellStyle name="Normal 3 3 3 5" xfId="19840" xr:uid="{00000000-0005-0000-0000-00009B520000}"/>
    <cellStyle name="Normal 3 3 3 5 2" xfId="19841" xr:uid="{00000000-0005-0000-0000-00009C520000}"/>
    <cellStyle name="Normal 3 3 3 5 2 2" xfId="19842" xr:uid="{00000000-0005-0000-0000-00009D520000}"/>
    <cellStyle name="Normal 3 3 3 5 2 3" xfId="19843" xr:uid="{00000000-0005-0000-0000-00009E520000}"/>
    <cellStyle name="Normal 3 3 3 5 3" xfId="19844" xr:uid="{00000000-0005-0000-0000-00009F520000}"/>
    <cellStyle name="Normal 3 3 3 5 4" xfId="19845" xr:uid="{00000000-0005-0000-0000-0000A0520000}"/>
    <cellStyle name="Normal 3 3 3 6" xfId="19846" xr:uid="{00000000-0005-0000-0000-0000A1520000}"/>
    <cellStyle name="Normal 3 3 3 6 2" xfId="19847" xr:uid="{00000000-0005-0000-0000-0000A2520000}"/>
    <cellStyle name="Normal 3 3 3 6 2 2" xfId="19848" xr:uid="{00000000-0005-0000-0000-0000A3520000}"/>
    <cellStyle name="Normal 3 3 3 6 2 3" xfId="19849" xr:uid="{00000000-0005-0000-0000-0000A4520000}"/>
    <cellStyle name="Normal 3 3 3 6 3" xfId="19850" xr:uid="{00000000-0005-0000-0000-0000A5520000}"/>
    <cellStyle name="Normal 3 3 3 6 4" xfId="19851" xr:uid="{00000000-0005-0000-0000-0000A6520000}"/>
    <cellStyle name="Normal 3 3 3 7" xfId="19852" xr:uid="{00000000-0005-0000-0000-0000A7520000}"/>
    <cellStyle name="Normal 3 3 3 7 2" xfId="19853" xr:uid="{00000000-0005-0000-0000-0000A8520000}"/>
    <cellStyle name="Normal 3 3 3 7 3" xfId="19854" xr:uid="{00000000-0005-0000-0000-0000A9520000}"/>
    <cellStyle name="Normal 3 3 3 8" xfId="19855" xr:uid="{00000000-0005-0000-0000-0000AA520000}"/>
    <cellStyle name="Normal 3 3 3 8 2" xfId="19856" xr:uid="{00000000-0005-0000-0000-0000AB520000}"/>
    <cellStyle name="Normal 3 3 3 9" xfId="19857" xr:uid="{00000000-0005-0000-0000-0000AC520000}"/>
    <cellStyle name="Normal 3 3 4" xfId="19858" xr:uid="{00000000-0005-0000-0000-0000AD520000}"/>
    <cellStyle name="Normal 3 3 4 10" xfId="43560" xr:uid="{00000000-0005-0000-0000-0000AE520000}"/>
    <cellStyle name="Normal 3 3 4 2" xfId="19859" xr:uid="{00000000-0005-0000-0000-0000AF520000}"/>
    <cellStyle name="Normal 3 3 4 2 2" xfId="19860" xr:uid="{00000000-0005-0000-0000-0000B0520000}"/>
    <cellStyle name="Normal 3 3 4 2 2 2" xfId="19861" xr:uid="{00000000-0005-0000-0000-0000B1520000}"/>
    <cellStyle name="Normal 3 3 4 2 2 2 2" xfId="19862" xr:uid="{00000000-0005-0000-0000-0000B2520000}"/>
    <cellStyle name="Normal 3 3 4 2 2 2 3" xfId="19863" xr:uid="{00000000-0005-0000-0000-0000B3520000}"/>
    <cellStyle name="Normal 3 3 4 2 2 3" xfId="19864" xr:uid="{00000000-0005-0000-0000-0000B4520000}"/>
    <cellStyle name="Normal 3 3 4 2 2 3 2" xfId="19865" xr:uid="{00000000-0005-0000-0000-0000B5520000}"/>
    <cellStyle name="Normal 3 3 4 2 2 3 3" xfId="19866" xr:uid="{00000000-0005-0000-0000-0000B6520000}"/>
    <cellStyle name="Normal 3 3 4 2 2 4" xfId="19867" xr:uid="{00000000-0005-0000-0000-0000B7520000}"/>
    <cellStyle name="Normal 3 3 4 2 2 4 2" xfId="19868" xr:uid="{00000000-0005-0000-0000-0000B8520000}"/>
    <cellStyle name="Normal 3 3 4 2 2 4 3" xfId="19869" xr:uid="{00000000-0005-0000-0000-0000B9520000}"/>
    <cellStyle name="Normal 3 3 4 2 2 5" xfId="19870" xr:uid="{00000000-0005-0000-0000-0000BA520000}"/>
    <cellStyle name="Normal 3 3 4 2 2 5 2" xfId="19871" xr:uid="{00000000-0005-0000-0000-0000BB520000}"/>
    <cellStyle name="Normal 3 3 4 2 2 6" xfId="19872" xr:uid="{00000000-0005-0000-0000-0000BC520000}"/>
    <cellStyle name="Normal 3 3 4 2 3" xfId="19873" xr:uid="{00000000-0005-0000-0000-0000BD520000}"/>
    <cellStyle name="Normal 3 3 4 2 3 2" xfId="19874" xr:uid="{00000000-0005-0000-0000-0000BE520000}"/>
    <cellStyle name="Normal 3 3 4 2 3 2 2" xfId="19875" xr:uid="{00000000-0005-0000-0000-0000BF520000}"/>
    <cellStyle name="Normal 3 3 4 2 3 2 3" xfId="19876" xr:uid="{00000000-0005-0000-0000-0000C0520000}"/>
    <cellStyle name="Normal 3 3 4 2 3 3" xfId="19877" xr:uid="{00000000-0005-0000-0000-0000C1520000}"/>
    <cellStyle name="Normal 3 3 4 2 3 4" xfId="19878" xr:uid="{00000000-0005-0000-0000-0000C2520000}"/>
    <cellStyle name="Normal 3 3 4 2 4" xfId="19879" xr:uid="{00000000-0005-0000-0000-0000C3520000}"/>
    <cellStyle name="Normal 3 3 4 2 4 2" xfId="19880" xr:uid="{00000000-0005-0000-0000-0000C4520000}"/>
    <cellStyle name="Normal 3 3 4 2 4 2 2" xfId="19881" xr:uid="{00000000-0005-0000-0000-0000C5520000}"/>
    <cellStyle name="Normal 3 3 4 2 4 2 3" xfId="19882" xr:uid="{00000000-0005-0000-0000-0000C6520000}"/>
    <cellStyle name="Normal 3 3 4 2 4 3" xfId="19883" xr:uid="{00000000-0005-0000-0000-0000C7520000}"/>
    <cellStyle name="Normal 3 3 4 2 4 4" xfId="19884" xr:uid="{00000000-0005-0000-0000-0000C8520000}"/>
    <cellStyle name="Normal 3 3 4 2 5" xfId="19885" xr:uid="{00000000-0005-0000-0000-0000C9520000}"/>
    <cellStyle name="Normal 3 3 4 2 5 2" xfId="19886" xr:uid="{00000000-0005-0000-0000-0000CA520000}"/>
    <cellStyle name="Normal 3 3 4 2 5 3" xfId="19887" xr:uid="{00000000-0005-0000-0000-0000CB520000}"/>
    <cellStyle name="Normal 3 3 4 2 6" xfId="19888" xr:uid="{00000000-0005-0000-0000-0000CC520000}"/>
    <cellStyle name="Normal 3 3 4 2 6 2" xfId="19889" xr:uid="{00000000-0005-0000-0000-0000CD520000}"/>
    <cellStyle name="Normal 3 3 4 2 7" xfId="19890" xr:uid="{00000000-0005-0000-0000-0000CE520000}"/>
    <cellStyle name="Normal 3 3 4 2 8" xfId="19891" xr:uid="{00000000-0005-0000-0000-0000CF520000}"/>
    <cellStyle name="Normal 3 3 4 3" xfId="19892" xr:uid="{00000000-0005-0000-0000-0000D0520000}"/>
    <cellStyle name="Normal 3 3 4 3 2" xfId="19893" xr:uid="{00000000-0005-0000-0000-0000D1520000}"/>
    <cellStyle name="Normal 3 3 4 3 2 2" xfId="19894" xr:uid="{00000000-0005-0000-0000-0000D2520000}"/>
    <cellStyle name="Normal 3 3 4 3 2 3" xfId="19895" xr:uid="{00000000-0005-0000-0000-0000D3520000}"/>
    <cellStyle name="Normal 3 3 4 3 3" xfId="19896" xr:uid="{00000000-0005-0000-0000-0000D4520000}"/>
    <cellStyle name="Normal 3 3 4 3 3 2" xfId="19897" xr:uid="{00000000-0005-0000-0000-0000D5520000}"/>
    <cellStyle name="Normal 3 3 4 3 3 3" xfId="19898" xr:uid="{00000000-0005-0000-0000-0000D6520000}"/>
    <cellStyle name="Normal 3 3 4 3 4" xfId="19899" xr:uid="{00000000-0005-0000-0000-0000D7520000}"/>
    <cellStyle name="Normal 3 3 4 3 4 2" xfId="19900" xr:uid="{00000000-0005-0000-0000-0000D8520000}"/>
    <cellStyle name="Normal 3 3 4 3 4 3" xfId="19901" xr:uid="{00000000-0005-0000-0000-0000D9520000}"/>
    <cellStyle name="Normal 3 3 4 3 5" xfId="19902" xr:uid="{00000000-0005-0000-0000-0000DA520000}"/>
    <cellStyle name="Normal 3 3 4 3 5 2" xfId="19903" xr:uid="{00000000-0005-0000-0000-0000DB520000}"/>
    <cellStyle name="Normal 3 3 4 3 6" xfId="19904" xr:uid="{00000000-0005-0000-0000-0000DC520000}"/>
    <cellStyle name="Normal 3 3 4 4" xfId="19905" xr:uid="{00000000-0005-0000-0000-0000DD520000}"/>
    <cellStyle name="Normal 3 3 4 4 2" xfId="19906" xr:uid="{00000000-0005-0000-0000-0000DE520000}"/>
    <cellStyle name="Normal 3 3 4 4 2 2" xfId="19907" xr:uid="{00000000-0005-0000-0000-0000DF520000}"/>
    <cellStyle name="Normal 3 3 4 4 2 3" xfId="19908" xr:uid="{00000000-0005-0000-0000-0000E0520000}"/>
    <cellStyle name="Normal 3 3 4 4 3" xfId="19909" xr:uid="{00000000-0005-0000-0000-0000E1520000}"/>
    <cellStyle name="Normal 3 3 4 4 4" xfId="19910" xr:uid="{00000000-0005-0000-0000-0000E2520000}"/>
    <cellStyle name="Normal 3 3 4 5" xfId="19911" xr:uid="{00000000-0005-0000-0000-0000E3520000}"/>
    <cellStyle name="Normal 3 3 4 5 2" xfId="19912" xr:uid="{00000000-0005-0000-0000-0000E4520000}"/>
    <cellStyle name="Normal 3 3 4 5 2 2" xfId="19913" xr:uid="{00000000-0005-0000-0000-0000E5520000}"/>
    <cellStyle name="Normal 3 3 4 5 2 3" xfId="19914" xr:uid="{00000000-0005-0000-0000-0000E6520000}"/>
    <cellStyle name="Normal 3 3 4 5 3" xfId="19915" xr:uid="{00000000-0005-0000-0000-0000E7520000}"/>
    <cellStyle name="Normal 3 3 4 5 4" xfId="19916" xr:uid="{00000000-0005-0000-0000-0000E8520000}"/>
    <cellStyle name="Normal 3 3 4 6" xfId="19917" xr:uid="{00000000-0005-0000-0000-0000E9520000}"/>
    <cellStyle name="Normal 3 3 4 6 2" xfId="19918" xr:uid="{00000000-0005-0000-0000-0000EA520000}"/>
    <cellStyle name="Normal 3 3 4 6 3" xfId="19919" xr:uid="{00000000-0005-0000-0000-0000EB520000}"/>
    <cellStyle name="Normal 3 3 4 7" xfId="19920" xr:uid="{00000000-0005-0000-0000-0000EC520000}"/>
    <cellStyle name="Normal 3 3 4 7 2" xfId="19921" xr:uid="{00000000-0005-0000-0000-0000ED520000}"/>
    <cellStyle name="Normal 3 3 4 8" xfId="19922" xr:uid="{00000000-0005-0000-0000-0000EE520000}"/>
    <cellStyle name="Normal 3 3 4 9" xfId="19923" xr:uid="{00000000-0005-0000-0000-0000EF520000}"/>
    <cellStyle name="Normal 3 3 5" xfId="19924" xr:uid="{00000000-0005-0000-0000-0000F0520000}"/>
    <cellStyle name="Normal 3 3 5 2" xfId="19925" xr:uid="{00000000-0005-0000-0000-0000F1520000}"/>
    <cellStyle name="Normal 3 3 5 2 2" xfId="19926" xr:uid="{00000000-0005-0000-0000-0000F2520000}"/>
    <cellStyle name="Normal 3 3 5 2 3" xfId="39774" xr:uid="{00000000-0005-0000-0000-0000F3520000}"/>
    <cellStyle name="Normal 3 3 5 3" xfId="39757" xr:uid="{00000000-0005-0000-0000-0000F4520000}"/>
    <cellStyle name="Normal 3 3 5 3 2" xfId="39823" xr:uid="{00000000-0005-0000-0000-0000F5520000}"/>
    <cellStyle name="Normal 3 3 5 3 3" xfId="39802" xr:uid="{00000000-0005-0000-0000-0000F6520000}"/>
    <cellStyle name="Normal 3 3 5 4" xfId="41840" xr:uid="{00000000-0005-0000-0000-0000F7520000}"/>
    <cellStyle name="Normal 3 3 6" xfId="19927" xr:uid="{00000000-0005-0000-0000-0000F8520000}"/>
    <cellStyle name="Normal 3 3 6 2" xfId="19928" xr:uid="{00000000-0005-0000-0000-0000F9520000}"/>
    <cellStyle name="Normal 3 3 6 2 2" xfId="19929" xr:uid="{00000000-0005-0000-0000-0000FA520000}"/>
    <cellStyle name="Normal 3 3 6 2 2 2" xfId="19930" xr:uid="{00000000-0005-0000-0000-0000FB520000}"/>
    <cellStyle name="Normal 3 3 6 2 2 3" xfId="19931" xr:uid="{00000000-0005-0000-0000-0000FC520000}"/>
    <cellStyle name="Normal 3 3 6 2 3" xfId="19932" xr:uid="{00000000-0005-0000-0000-0000FD520000}"/>
    <cellStyle name="Normal 3 3 6 2 3 2" xfId="19933" xr:uid="{00000000-0005-0000-0000-0000FE520000}"/>
    <cellStyle name="Normal 3 3 6 2 3 3" xfId="19934" xr:uid="{00000000-0005-0000-0000-0000FF520000}"/>
    <cellStyle name="Normal 3 3 6 2 4" xfId="19935" xr:uid="{00000000-0005-0000-0000-000000530000}"/>
    <cellStyle name="Normal 3 3 6 2 4 2" xfId="19936" xr:uid="{00000000-0005-0000-0000-000001530000}"/>
    <cellStyle name="Normal 3 3 6 2 4 3" xfId="19937" xr:uid="{00000000-0005-0000-0000-000002530000}"/>
    <cellStyle name="Normal 3 3 6 2 5" xfId="19938" xr:uid="{00000000-0005-0000-0000-000003530000}"/>
    <cellStyle name="Normal 3 3 6 2 5 2" xfId="19939" xr:uid="{00000000-0005-0000-0000-000004530000}"/>
    <cellStyle name="Normal 3 3 6 2 6" xfId="19940" xr:uid="{00000000-0005-0000-0000-000005530000}"/>
    <cellStyle name="Normal 3 3 6 2 7" xfId="19941" xr:uid="{00000000-0005-0000-0000-000006530000}"/>
    <cellStyle name="Normal 3 3 6 3" xfId="19942" xr:uid="{00000000-0005-0000-0000-000007530000}"/>
    <cellStyle name="Normal 3 3 6 3 2" xfId="19943" xr:uid="{00000000-0005-0000-0000-000008530000}"/>
    <cellStyle name="Normal 3 3 6 3 2 2" xfId="19944" xr:uid="{00000000-0005-0000-0000-000009530000}"/>
    <cellStyle name="Normal 3 3 6 3 2 3" xfId="19945" xr:uid="{00000000-0005-0000-0000-00000A530000}"/>
    <cellStyle name="Normal 3 3 6 3 3" xfId="19946" xr:uid="{00000000-0005-0000-0000-00000B530000}"/>
    <cellStyle name="Normal 3 3 6 3 4" xfId="19947" xr:uid="{00000000-0005-0000-0000-00000C530000}"/>
    <cellStyle name="Normal 3 3 6 4" xfId="19948" xr:uid="{00000000-0005-0000-0000-00000D530000}"/>
    <cellStyle name="Normal 3 3 6 4 2" xfId="19949" xr:uid="{00000000-0005-0000-0000-00000E530000}"/>
    <cellStyle name="Normal 3 3 6 4 2 2" xfId="19950" xr:uid="{00000000-0005-0000-0000-00000F530000}"/>
    <cellStyle name="Normal 3 3 6 4 2 3" xfId="19951" xr:uid="{00000000-0005-0000-0000-000010530000}"/>
    <cellStyle name="Normal 3 3 6 4 3" xfId="19952" xr:uid="{00000000-0005-0000-0000-000011530000}"/>
    <cellStyle name="Normal 3 3 6 4 4" xfId="19953" xr:uid="{00000000-0005-0000-0000-000012530000}"/>
    <cellStyle name="Normal 3 3 6 5" xfId="19954" xr:uid="{00000000-0005-0000-0000-000013530000}"/>
    <cellStyle name="Normal 3 3 6 5 2" xfId="19955" xr:uid="{00000000-0005-0000-0000-000014530000}"/>
    <cellStyle name="Normal 3 3 6 5 3" xfId="19956" xr:uid="{00000000-0005-0000-0000-000015530000}"/>
    <cellStyle name="Normal 3 3 6 6" xfId="19957" xr:uid="{00000000-0005-0000-0000-000016530000}"/>
    <cellStyle name="Normal 3 3 6 6 2" xfId="19958" xr:uid="{00000000-0005-0000-0000-000017530000}"/>
    <cellStyle name="Normal 3 3 6 7" xfId="19959" xr:uid="{00000000-0005-0000-0000-000018530000}"/>
    <cellStyle name="Normal 3 3 6 8" xfId="19960" xr:uid="{00000000-0005-0000-0000-000019530000}"/>
    <cellStyle name="Normal 3 3 6 9" xfId="42332" xr:uid="{00000000-0005-0000-0000-00001A530000}"/>
    <cellStyle name="Normal 3 3 7" xfId="19961" xr:uid="{00000000-0005-0000-0000-00001B530000}"/>
    <cellStyle name="Normal 3 3 7 2" xfId="19962" xr:uid="{00000000-0005-0000-0000-00001C530000}"/>
    <cellStyle name="Normal 3 3 7 2 2" xfId="19963" xr:uid="{00000000-0005-0000-0000-00001D530000}"/>
    <cellStyle name="Normal 3 3 7 2 3" xfId="19964" xr:uid="{00000000-0005-0000-0000-00001E530000}"/>
    <cellStyle name="Normal 3 3 7 2 4" xfId="19965" xr:uid="{00000000-0005-0000-0000-00001F530000}"/>
    <cellStyle name="Normal 3 3 7 3" xfId="19966" xr:uid="{00000000-0005-0000-0000-000020530000}"/>
    <cellStyle name="Normal 3 3 7 3 2" xfId="19967" xr:uid="{00000000-0005-0000-0000-000021530000}"/>
    <cellStyle name="Normal 3 3 7 3 3" xfId="19968" xr:uid="{00000000-0005-0000-0000-000022530000}"/>
    <cellStyle name="Normal 3 3 7 4" xfId="19969" xr:uid="{00000000-0005-0000-0000-000023530000}"/>
    <cellStyle name="Normal 3 3 7 4 2" xfId="19970" xr:uid="{00000000-0005-0000-0000-000024530000}"/>
    <cellStyle name="Normal 3 3 7 4 3" xfId="19971" xr:uid="{00000000-0005-0000-0000-000025530000}"/>
    <cellStyle name="Normal 3 3 7 5" xfId="19972" xr:uid="{00000000-0005-0000-0000-000026530000}"/>
    <cellStyle name="Normal 3 3 7 5 2" xfId="19973" xr:uid="{00000000-0005-0000-0000-000027530000}"/>
    <cellStyle name="Normal 3 3 7 6" xfId="19974" xr:uid="{00000000-0005-0000-0000-000028530000}"/>
    <cellStyle name="Normal 3 3 7 7" xfId="19975" xr:uid="{00000000-0005-0000-0000-000029530000}"/>
    <cellStyle name="Normal 3 3 7 8" xfId="39218" xr:uid="{00000000-0005-0000-0000-00002A530000}"/>
    <cellStyle name="Normal 3 3 8" xfId="19976" xr:uid="{00000000-0005-0000-0000-00002B530000}"/>
    <cellStyle name="Normal 3 3 8 2" xfId="19977" xr:uid="{00000000-0005-0000-0000-00002C530000}"/>
    <cellStyle name="Normal 3 3 8 2 2" xfId="19978" xr:uid="{00000000-0005-0000-0000-00002D530000}"/>
    <cellStyle name="Normal 3 3 8 2 3" xfId="19979" xr:uid="{00000000-0005-0000-0000-00002E530000}"/>
    <cellStyle name="Normal 3 3 8 2 4" xfId="19980" xr:uid="{00000000-0005-0000-0000-00002F530000}"/>
    <cellStyle name="Normal 3 3 8 3" xfId="19981" xr:uid="{00000000-0005-0000-0000-000030530000}"/>
    <cellStyle name="Normal 3 3 8 4" xfId="19982" xr:uid="{00000000-0005-0000-0000-000031530000}"/>
    <cellStyle name="Normal 3 3 8 5" xfId="19983" xr:uid="{00000000-0005-0000-0000-000032530000}"/>
    <cellStyle name="Normal 3 3 8 6" xfId="42024" xr:uid="{00000000-0005-0000-0000-000033530000}"/>
    <cellStyle name="Normal 3 3 9" xfId="19984" xr:uid="{00000000-0005-0000-0000-000034530000}"/>
    <cellStyle name="Normal 3 3 9 2" xfId="19985" xr:uid="{00000000-0005-0000-0000-000035530000}"/>
    <cellStyle name="Normal 3 3 9 2 2" xfId="19986" xr:uid="{00000000-0005-0000-0000-000036530000}"/>
    <cellStyle name="Normal 3 3 9 2 3" xfId="19987" xr:uid="{00000000-0005-0000-0000-000037530000}"/>
    <cellStyle name="Normal 3 3 9 2 4" xfId="19988" xr:uid="{00000000-0005-0000-0000-000038530000}"/>
    <cellStyle name="Normal 3 3 9 3" xfId="19989" xr:uid="{00000000-0005-0000-0000-000039530000}"/>
    <cellStyle name="Normal 3 3 9 4" xfId="19990" xr:uid="{00000000-0005-0000-0000-00003A530000}"/>
    <cellStyle name="Normal 3 3 9 5" xfId="19991" xr:uid="{00000000-0005-0000-0000-00003B530000}"/>
    <cellStyle name="Normal 3 3 9 6" xfId="43609" xr:uid="{00000000-0005-0000-0000-00003C530000}"/>
    <cellStyle name="Normal 3 3_Nota 22" xfId="19992" xr:uid="{00000000-0005-0000-0000-00003D530000}"/>
    <cellStyle name="Normal 3 30" xfId="43686" xr:uid="{00000000-0005-0000-0000-00003E530000}"/>
    <cellStyle name="Normal 3 30 2" xfId="43872" xr:uid="{00000000-0005-0000-0000-00003F530000}"/>
    <cellStyle name="Normal 3 30 3" xfId="43913" xr:uid="{00000000-0005-0000-0000-000040530000}"/>
    <cellStyle name="Normal 3 31" xfId="43688" xr:uid="{00000000-0005-0000-0000-000041530000}"/>
    <cellStyle name="Normal 3 31 2" xfId="43874" xr:uid="{00000000-0005-0000-0000-000042530000}"/>
    <cellStyle name="Normal 3 31 3" xfId="43914" xr:uid="{00000000-0005-0000-0000-000043530000}"/>
    <cellStyle name="Normal 3 32" xfId="43695" xr:uid="{00000000-0005-0000-0000-000044530000}"/>
    <cellStyle name="Normal 3 32 2" xfId="43877" xr:uid="{00000000-0005-0000-0000-000045530000}"/>
    <cellStyle name="Normal 3 32 3" xfId="43916" xr:uid="{00000000-0005-0000-0000-000046530000}"/>
    <cellStyle name="Normal 3 33" xfId="43709" xr:uid="{00000000-0005-0000-0000-000047530000}"/>
    <cellStyle name="Normal 3 33 2" xfId="43885" xr:uid="{00000000-0005-0000-0000-000048530000}"/>
    <cellStyle name="Normal 3 33 3" xfId="43921" xr:uid="{00000000-0005-0000-0000-000049530000}"/>
    <cellStyle name="Normal 3 34" xfId="43540" xr:uid="{00000000-0005-0000-0000-00004A530000}"/>
    <cellStyle name="Normal 3 35" xfId="43524" xr:uid="{00000000-0005-0000-0000-00004B530000}"/>
    <cellStyle name="Normal 3 36" xfId="44061" xr:uid="{2758A832-5AB9-4DD7-9307-BF082FBD7EC8}"/>
    <cellStyle name="Normal 3 37" xfId="44077" xr:uid="{EC40F292-22CD-45F6-842F-87FAB7AA776B}"/>
    <cellStyle name="Normal 3 38" xfId="44065" xr:uid="{A4837AC5-659B-4861-AE9F-F143C4F5F7C8}"/>
    <cellStyle name="Normal 3 39" xfId="44083" xr:uid="{93438CBE-3C96-4E2F-924C-913FAECB87AC}"/>
    <cellStyle name="Normal 3 4" xfId="19993" xr:uid="{00000000-0005-0000-0000-00004C530000}"/>
    <cellStyle name="Normal 3 4 10" xfId="19994" xr:uid="{00000000-0005-0000-0000-00004D530000}"/>
    <cellStyle name="Normal 3 4 10 2" xfId="19995" xr:uid="{00000000-0005-0000-0000-00004E530000}"/>
    <cellStyle name="Normal 3 4 10 3" xfId="19996" xr:uid="{00000000-0005-0000-0000-00004F530000}"/>
    <cellStyle name="Normal 3 4 10 4" xfId="43622" xr:uid="{00000000-0005-0000-0000-000050530000}"/>
    <cellStyle name="Normal 3 4 11" xfId="19997" xr:uid="{00000000-0005-0000-0000-000051530000}"/>
    <cellStyle name="Normal 3 4 11 2" xfId="43635" xr:uid="{00000000-0005-0000-0000-000052530000}"/>
    <cellStyle name="Normal 3 4 12" xfId="19998" xr:uid="{00000000-0005-0000-0000-000053530000}"/>
    <cellStyle name="Normal 3 4 12 2" xfId="43650" xr:uid="{00000000-0005-0000-0000-000054530000}"/>
    <cellStyle name="Normal 3 4 13" xfId="43665" xr:uid="{00000000-0005-0000-0000-000055530000}"/>
    <cellStyle name="Normal 3 4 14" xfId="43676" xr:uid="{00000000-0005-0000-0000-000056530000}"/>
    <cellStyle name="Normal 3 4 15" xfId="43693" xr:uid="{00000000-0005-0000-0000-000057530000}"/>
    <cellStyle name="Normal 3 4 16" xfId="43707" xr:uid="{00000000-0005-0000-0000-000058530000}"/>
    <cellStyle name="Normal 3 4 17" xfId="43724" xr:uid="{00000000-0005-0000-0000-000059530000}"/>
    <cellStyle name="Normal 3 4 18" xfId="43737" xr:uid="{00000000-0005-0000-0000-00005A530000}"/>
    <cellStyle name="Normal 3 4 19" xfId="43752" xr:uid="{00000000-0005-0000-0000-00005B530000}"/>
    <cellStyle name="Normal 3 4 2" xfId="19999" xr:uid="{00000000-0005-0000-0000-00005C530000}"/>
    <cellStyle name="Normal 3 4 2 10" xfId="20000" xr:uid="{00000000-0005-0000-0000-00005D530000}"/>
    <cellStyle name="Normal 3 4 2 10 2" xfId="20001" xr:uid="{00000000-0005-0000-0000-00005E530000}"/>
    <cellStyle name="Normal 3 4 2 11" xfId="20002" xr:uid="{00000000-0005-0000-0000-00005F530000}"/>
    <cellStyle name="Normal 3 4 2 12" xfId="20003" xr:uid="{00000000-0005-0000-0000-000060530000}"/>
    <cellStyle name="Normal 3 4 2 13" xfId="20004" xr:uid="{00000000-0005-0000-0000-000061530000}"/>
    <cellStyle name="Normal 3 4 2 14" xfId="43549" xr:uid="{00000000-0005-0000-0000-000062530000}"/>
    <cellStyle name="Normal 3 4 2 2" xfId="20005" xr:uid="{00000000-0005-0000-0000-000063530000}"/>
    <cellStyle name="Normal 3 4 2 2 2" xfId="20006" xr:uid="{00000000-0005-0000-0000-000064530000}"/>
    <cellStyle name="Normal 3 4 2 2 3" xfId="20007" xr:uid="{00000000-0005-0000-0000-000065530000}"/>
    <cellStyle name="Normal 3 4 2 3" xfId="20008" xr:uid="{00000000-0005-0000-0000-000066530000}"/>
    <cellStyle name="Normal 3 4 2 3 2" xfId="20009" xr:uid="{00000000-0005-0000-0000-000067530000}"/>
    <cellStyle name="Normal 3 4 2 4" xfId="20010" xr:uid="{00000000-0005-0000-0000-000068530000}"/>
    <cellStyle name="Normal 3 4 2 4 2" xfId="20011" xr:uid="{00000000-0005-0000-0000-000069530000}"/>
    <cellStyle name="Normal 3 4 2 5" xfId="20012" xr:uid="{00000000-0005-0000-0000-00006A530000}"/>
    <cellStyle name="Normal 3 4 2 5 2" xfId="20013" xr:uid="{00000000-0005-0000-0000-00006B530000}"/>
    <cellStyle name="Normal 3 4 2 6" xfId="20014" xr:uid="{00000000-0005-0000-0000-00006C530000}"/>
    <cellStyle name="Normal 3 4 2 6 2" xfId="20015" xr:uid="{00000000-0005-0000-0000-00006D530000}"/>
    <cellStyle name="Normal 3 4 2 7" xfId="20016" xr:uid="{00000000-0005-0000-0000-00006E530000}"/>
    <cellStyle name="Normal 3 4 2 7 2" xfId="20017" xr:uid="{00000000-0005-0000-0000-00006F530000}"/>
    <cellStyle name="Normal 3 4 2 8" xfId="20018" xr:uid="{00000000-0005-0000-0000-000070530000}"/>
    <cellStyle name="Normal 3 4 2 8 2" xfId="20019" xr:uid="{00000000-0005-0000-0000-000071530000}"/>
    <cellStyle name="Normal 3 4 2 9" xfId="20020" xr:uid="{00000000-0005-0000-0000-000072530000}"/>
    <cellStyle name="Normal 3 4 2 9 2" xfId="20021" xr:uid="{00000000-0005-0000-0000-000073530000}"/>
    <cellStyle name="Normal 3 4 20" xfId="43776" xr:uid="{00000000-0005-0000-0000-000074530000}"/>
    <cellStyle name="Normal 3 4 21" xfId="43859" xr:uid="{00000000-0005-0000-0000-000075530000}"/>
    <cellStyle name="Normal 3 4 22" xfId="43544" xr:uid="{00000000-0005-0000-0000-000076530000}"/>
    <cellStyle name="Normal 3 4 23" xfId="43517" xr:uid="{00000000-0005-0000-0000-000077530000}"/>
    <cellStyle name="Normal 3 4 3" xfId="20022" xr:uid="{00000000-0005-0000-0000-000078530000}"/>
    <cellStyle name="Normal 3 4 3 2" xfId="20023" xr:uid="{00000000-0005-0000-0000-000079530000}"/>
    <cellStyle name="Normal 3 4 3 2 2" xfId="20024" xr:uid="{00000000-0005-0000-0000-00007A530000}"/>
    <cellStyle name="Normal 3 4 3 3" xfId="20025" xr:uid="{00000000-0005-0000-0000-00007B530000}"/>
    <cellStyle name="Normal 3 4 3 4" xfId="20026" xr:uid="{00000000-0005-0000-0000-00007C530000}"/>
    <cellStyle name="Normal 3 4 3 5" xfId="43553" xr:uid="{00000000-0005-0000-0000-00007D530000}"/>
    <cellStyle name="Normal 3 4 4" xfId="20027" xr:uid="{00000000-0005-0000-0000-00007E530000}"/>
    <cellStyle name="Normal 3 4 4 10" xfId="41892" xr:uid="{00000000-0005-0000-0000-00007F530000}"/>
    <cellStyle name="Normal 3 4 4 2" xfId="20028" xr:uid="{00000000-0005-0000-0000-000080530000}"/>
    <cellStyle name="Normal 3 4 4 2 2" xfId="20029" xr:uid="{00000000-0005-0000-0000-000081530000}"/>
    <cellStyle name="Normal 3 4 4 2 2 2" xfId="20030" xr:uid="{00000000-0005-0000-0000-000082530000}"/>
    <cellStyle name="Normal 3 4 4 2 2 2 2" xfId="20031" xr:uid="{00000000-0005-0000-0000-000083530000}"/>
    <cellStyle name="Normal 3 4 4 2 2 2 3" xfId="20032" xr:uid="{00000000-0005-0000-0000-000084530000}"/>
    <cellStyle name="Normal 3 4 4 2 2 3" xfId="20033" xr:uid="{00000000-0005-0000-0000-000085530000}"/>
    <cellStyle name="Normal 3 4 4 2 2 3 2" xfId="20034" xr:uid="{00000000-0005-0000-0000-000086530000}"/>
    <cellStyle name="Normal 3 4 4 2 2 3 3" xfId="20035" xr:uid="{00000000-0005-0000-0000-000087530000}"/>
    <cellStyle name="Normal 3 4 4 2 2 4" xfId="20036" xr:uid="{00000000-0005-0000-0000-000088530000}"/>
    <cellStyle name="Normal 3 4 4 2 2 4 2" xfId="20037" xr:uid="{00000000-0005-0000-0000-000089530000}"/>
    <cellStyle name="Normal 3 4 4 2 2 4 3" xfId="20038" xr:uid="{00000000-0005-0000-0000-00008A530000}"/>
    <cellStyle name="Normal 3 4 4 2 2 5" xfId="20039" xr:uid="{00000000-0005-0000-0000-00008B530000}"/>
    <cellStyle name="Normal 3 4 4 2 2 5 2" xfId="20040" xr:uid="{00000000-0005-0000-0000-00008C530000}"/>
    <cellStyle name="Normal 3 4 4 2 2 6" xfId="20041" xr:uid="{00000000-0005-0000-0000-00008D530000}"/>
    <cellStyle name="Normal 3 4 4 2 3" xfId="20042" xr:uid="{00000000-0005-0000-0000-00008E530000}"/>
    <cellStyle name="Normal 3 4 4 2 3 2" xfId="20043" xr:uid="{00000000-0005-0000-0000-00008F530000}"/>
    <cellStyle name="Normal 3 4 4 2 3 2 2" xfId="20044" xr:uid="{00000000-0005-0000-0000-000090530000}"/>
    <cellStyle name="Normal 3 4 4 2 3 2 3" xfId="20045" xr:uid="{00000000-0005-0000-0000-000091530000}"/>
    <cellStyle name="Normal 3 4 4 2 3 3" xfId="20046" xr:uid="{00000000-0005-0000-0000-000092530000}"/>
    <cellStyle name="Normal 3 4 4 2 3 4" xfId="20047" xr:uid="{00000000-0005-0000-0000-000093530000}"/>
    <cellStyle name="Normal 3 4 4 2 4" xfId="20048" xr:uid="{00000000-0005-0000-0000-000094530000}"/>
    <cellStyle name="Normal 3 4 4 2 4 2" xfId="20049" xr:uid="{00000000-0005-0000-0000-000095530000}"/>
    <cellStyle name="Normal 3 4 4 2 4 2 2" xfId="20050" xr:uid="{00000000-0005-0000-0000-000096530000}"/>
    <cellStyle name="Normal 3 4 4 2 4 2 3" xfId="20051" xr:uid="{00000000-0005-0000-0000-000097530000}"/>
    <cellStyle name="Normal 3 4 4 2 4 3" xfId="20052" xr:uid="{00000000-0005-0000-0000-000098530000}"/>
    <cellStyle name="Normal 3 4 4 2 4 4" xfId="20053" xr:uid="{00000000-0005-0000-0000-000099530000}"/>
    <cellStyle name="Normal 3 4 4 2 5" xfId="20054" xr:uid="{00000000-0005-0000-0000-00009A530000}"/>
    <cellStyle name="Normal 3 4 4 2 5 2" xfId="20055" xr:uid="{00000000-0005-0000-0000-00009B530000}"/>
    <cellStyle name="Normal 3 4 4 2 5 3" xfId="20056" xr:uid="{00000000-0005-0000-0000-00009C530000}"/>
    <cellStyle name="Normal 3 4 4 2 6" xfId="20057" xr:uid="{00000000-0005-0000-0000-00009D530000}"/>
    <cellStyle name="Normal 3 4 4 2 6 2" xfId="20058" xr:uid="{00000000-0005-0000-0000-00009E530000}"/>
    <cellStyle name="Normal 3 4 4 2 7" xfId="20059" xr:uid="{00000000-0005-0000-0000-00009F530000}"/>
    <cellStyle name="Normal 3 4 4 2 8" xfId="20060" xr:uid="{00000000-0005-0000-0000-0000A0530000}"/>
    <cellStyle name="Normal 3 4 4 2 9" xfId="42070" xr:uid="{00000000-0005-0000-0000-0000A1530000}"/>
    <cellStyle name="Normal 3 4 4 3" xfId="20061" xr:uid="{00000000-0005-0000-0000-0000A2530000}"/>
    <cellStyle name="Normal 3 4 4 3 2" xfId="20062" xr:uid="{00000000-0005-0000-0000-0000A3530000}"/>
    <cellStyle name="Normal 3 4 4 3 2 2" xfId="20063" xr:uid="{00000000-0005-0000-0000-0000A4530000}"/>
    <cellStyle name="Normal 3 4 4 3 2 3" xfId="20064" xr:uid="{00000000-0005-0000-0000-0000A5530000}"/>
    <cellStyle name="Normal 3 4 4 3 3" xfId="20065" xr:uid="{00000000-0005-0000-0000-0000A6530000}"/>
    <cellStyle name="Normal 3 4 4 3 3 2" xfId="20066" xr:uid="{00000000-0005-0000-0000-0000A7530000}"/>
    <cellStyle name="Normal 3 4 4 3 3 3" xfId="20067" xr:uid="{00000000-0005-0000-0000-0000A8530000}"/>
    <cellStyle name="Normal 3 4 4 3 4" xfId="20068" xr:uid="{00000000-0005-0000-0000-0000A9530000}"/>
    <cellStyle name="Normal 3 4 4 3 4 2" xfId="20069" xr:uid="{00000000-0005-0000-0000-0000AA530000}"/>
    <cellStyle name="Normal 3 4 4 3 4 3" xfId="20070" xr:uid="{00000000-0005-0000-0000-0000AB530000}"/>
    <cellStyle name="Normal 3 4 4 3 5" xfId="20071" xr:uid="{00000000-0005-0000-0000-0000AC530000}"/>
    <cellStyle name="Normal 3 4 4 3 5 2" xfId="20072" xr:uid="{00000000-0005-0000-0000-0000AD530000}"/>
    <cellStyle name="Normal 3 4 4 3 6" xfId="20073" xr:uid="{00000000-0005-0000-0000-0000AE530000}"/>
    <cellStyle name="Normal 3 4 4 3 7" xfId="20074" xr:uid="{00000000-0005-0000-0000-0000AF530000}"/>
    <cellStyle name="Normal 3 4 4 3 8" xfId="39764" xr:uid="{00000000-0005-0000-0000-0000B0530000}"/>
    <cellStyle name="Normal 3 4 4 4" xfId="20075" xr:uid="{00000000-0005-0000-0000-0000B1530000}"/>
    <cellStyle name="Normal 3 4 4 4 2" xfId="20076" xr:uid="{00000000-0005-0000-0000-0000B2530000}"/>
    <cellStyle name="Normal 3 4 4 4 2 2" xfId="20077" xr:uid="{00000000-0005-0000-0000-0000B3530000}"/>
    <cellStyle name="Normal 3 4 4 4 2 3" xfId="20078" xr:uid="{00000000-0005-0000-0000-0000B4530000}"/>
    <cellStyle name="Normal 3 4 4 4 2 4" xfId="39818" xr:uid="{00000000-0005-0000-0000-0000B5530000}"/>
    <cellStyle name="Normal 3 4 4 4 3" xfId="20079" xr:uid="{00000000-0005-0000-0000-0000B6530000}"/>
    <cellStyle name="Normal 3 4 4 4 3 2" xfId="39792" xr:uid="{00000000-0005-0000-0000-0000B7530000}"/>
    <cellStyle name="Normal 3 4 4 4 4" xfId="20080" xr:uid="{00000000-0005-0000-0000-0000B8530000}"/>
    <cellStyle name="Normal 3 4 4 4 5" xfId="41065" xr:uid="{00000000-0005-0000-0000-0000B9530000}"/>
    <cellStyle name="Normal 3 4 4 5" xfId="20081" xr:uid="{00000000-0005-0000-0000-0000BA530000}"/>
    <cellStyle name="Normal 3 4 4 5 2" xfId="20082" xr:uid="{00000000-0005-0000-0000-0000BB530000}"/>
    <cellStyle name="Normal 3 4 4 5 2 2" xfId="20083" xr:uid="{00000000-0005-0000-0000-0000BC530000}"/>
    <cellStyle name="Normal 3 4 4 5 2 3" xfId="20084" xr:uid="{00000000-0005-0000-0000-0000BD530000}"/>
    <cellStyle name="Normal 3 4 4 5 3" xfId="20085" xr:uid="{00000000-0005-0000-0000-0000BE530000}"/>
    <cellStyle name="Normal 3 4 4 5 4" xfId="20086" xr:uid="{00000000-0005-0000-0000-0000BF530000}"/>
    <cellStyle name="Normal 3 4 4 6" xfId="20087" xr:uid="{00000000-0005-0000-0000-0000C0530000}"/>
    <cellStyle name="Normal 3 4 4 6 2" xfId="20088" xr:uid="{00000000-0005-0000-0000-0000C1530000}"/>
    <cellStyle name="Normal 3 4 4 6 3" xfId="20089" xr:uid="{00000000-0005-0000-0000-0000C2530000}"/>
    <cellStyle name="Normal 3 4 4 7" xfId="20090" xr:uid="{00000000-0005-0000-0000-0000C3530000}"/>
    <cellStyle name="Normal 3 4 4 7 2" xfId="20091" xr:uid="{00000000-0005-0000-0000-0000C4530000}"/>
    <cellStyle name="Normal 3 4 4 8" xfId="20092" xr:uid="{00000000-0005-0000-0000-0000C5530000}"/>
    <cellStyle name="Normal 3 4 4 9" xfId="20093" xr:uid="{00000000-0005-0000-0000-0000C6530000}"/>
    <cellStyle name="Normal 3 4 5" xfId="20094" xr:uid="{00000000-0005-0000-0000-0000C7530000}"/>
    <cellStyle name="Normal 3 4 5 2" xfId="20095" xr:uid="{00000000-0005-0000-0000-0000C8530000}"/>
    <cellStyle name="Normal 3 4 5 2 2" xfId="20096" xr:uid="{00000000-0005-0000-0000-0000C9530000}"/>
    <cellStyle name="Normal 3 4 5 2 2 2" xfId="20097" xr:uid="{00000000-0005-0000-0000-0000CA530000}"/>
    <cellStyle name="Normal 3 4 5 2 2 3" xfId="20098" xr:uid="{00000000-0005-0000-0000-0000CB530000}"/>
    <cellStyle name="Normal 3 4 5 2 3" xfId="20099" xr:uid="{00000000-0005-0000-0000-0000CC530000}"/>
    <cellStyle name="Normal 3 4 5 2 3 2" xfId="20100" xr:uid="{00000000-0005-0000-0000-0000CD530000}"/>
    <cellStyle name="Normal 3 4 5 2 3 3" xfId="20101" xr:uid="{00000000-0005-0000-0000-0000CE530000}"/>
    <cellStyle name="Normal 3 4 5 2 4" xfId="20102" xr:uid="{00000000-0005-0000-0000-0000CF530000}"/>
    <cellStyle name="Normal 3 4 5 2 4 2" xfId="20103" xr:uid="{00000000-0005-0000-0000-0000D0530000}"/>
    <cellStyle name="Normal 3 4 5 2 4 3" xfId="20104" xr:uid="{00000000-0005-0000-0000-0000D1530000}"/>
    <cellStyle name="Normal 3 4 5 2 5" xfId="20105" xr:uid="{00000000-0005-0000-0000-0000D2530000}"/>
    <cellStyle name="Normal 3 4 5 2 5 2" xfId="20106" xr:uid="{00000000-0005-0000-0000-0000D3530000}"/>
    <cellStyle name="Normal 3 4 5 2 6" xfId="20107" xr:uid="{00000000-0005-0000-0000-0000D4530000}"/>
    <cellStyle name="Normal 3 4 5 2 7" xfId="20108" xr:uid="{00000000-0005-0000-0000-0000D5530000}"/>
    <cellStyle name="Normal 3 4 5 2 8" xfId="39778" xr:uid="{00000000-0005-0000-0000-0000D6530000}"/>
    <cellStyle name="Normal 3 4 5 3" xfId="20109" xr:uid="{00000000-0005-0000-0000-0000D7530000}"/>
    <cellStyle name="Normal 3 4 5 3 2" xfId="20110" xr:uid="{00000000-0005-0000-0000-0000D8530000}"/>
    <cellStyle name="Normal 3 4 5 3 2 2" xfId="20111" xr:uid="{00000000-0005-0000-0000-0000D9530000}"/>
    <cellStyle name="Normal 3 4 5 3 2 3" xfId="20112" xr:uid="{00000000-0005-0000-0000-0000DA530000}"/>
    <cellStyle name="Normal 3 4 5 3 2 4" xfId="42469" xr:uid="{00000000-0005-0000-0000-0000DB530000}"/>
    <cellStyle name="Normal 3 4 5 3 3" xfId="20113" xr:uid="{00000000-0005-0000-0000-0000DC530000}"/>
    <cellStyle name="Normal 3 4 5 3 3 2" xfId="39806" xr:uid="{00000000-0005-0000-0000-0000DD530000}"/>
    <cellStyle name="Normal 3 4 5 3 4" xfId="20114" xr:uid="{00000000-0005-0000-0000-0000DE530000}"/>
    <cellStyle name="Normal 3 4 5 3 5" xfId="20115" xr:uid="{00000000-0005-0000-0000-0000DF530000}"/>
    <cellStyle name="Normal 3 4 5 3 6" xfId="39763" xr:uid="{00000000-0005-0000-0000-0000E0530000}"/>
    <cellStyle name="Normal 3 4 5 4" xfId="20116" xr:uid="{00000000-0005-0000-0000-0000E1530000}"/>
    <cellStyle name="Normal 3 4 5 4 2" xfId="20117" xr:uid="{00000000-0005-0000-0000-0000E2530000}"/>
    <cellStyle name="Normal 3 4 5 4 2 2" xfId="20118" xr:uid="{00000000-0005-0000-0000-0000E3530000}"/>
    <cellStyle name="Normal 3 4 5 4 2 3" xfId="20119" xr:uid="{00000000-0005-0000-0000-0000E4530000}"/>
    <cellStyle name="Normal 3 4 5 4 3" xfId="20120" xr:uid="{00000000-0005-0000-0000-0000E5530000}"/>
    <cellStyle name="Normal 3 4 5 4 4" xfId="20121" xr:uid="{00000000-0005-0000-0000-0000E6530000}"/>
    <cellStyle name="Normal 3 4 5 5" xfId="20122" xr:uid="{00000000-0005-0000-0000-0000E7530000}"/>
    <cellStyle name="Normal 3 4 5 5 2" xfId="20123" xr:uid="{00000000-0005-0000-0000-0000E8530000}"/>
    <cellStyle name="Normal 3 4 5 5 3" xfId="20124" xr:uid="{00000000-0005-0000-0000-0000E9530000}"/>
    <cellStyle name="Normal 3 4 5 6" xfId="20125" xr:uid="{00000000-0005-0000-0000-0000EA530000}"/>
    <cellStyle name="Normal 3 4 5 6 2" xfId="20126" xr:uid="{00000000-0005-0000-0000-0000EB530000}"/>
    <cellStyle name="Normal 3 4 5 7" xfId="20127" xr:uid="{00000000-0005-0000-0000-0000EC530000}"/>
    <cellStyle name="Normal 3 4 5 8" xfId="20128" xr:uid="{00000000-0005-0000-0000-0000ED530000}"/>
    <cellStyle name="Normal 3 4 5 9" xfId="41041" xr:uid="{00000000-0005-0000-0000-0000EE530000}"/>
    <cellStyle name="Normal 3 4 6" xfId="20129" xr:uid="{00000000-0005-0000-0000-0000EF530000}"/>
    <cellStyle name="Normal 3 4 6 2" xfId="20130" xr:uid="{00000000-0005-0000-0000-0000F0530000}"/>
    <cellStyle name="Normal 3 4 6 2 2" xfId="20131" xr:uid="{00000000-0005-0000-0000-0000F1530000}"/>
    <cellStyle name="Normal 3 4 6 2 3" xfId="20132" xr:uid="{00000000-0005-0000-0000-0000F2530000}"/>
    <cellStyle name="Normal 3 4 6 2 4" xfId="20133" xr:uid="{00000000-0005-0000-0000-0000F3530000}"/>
    <cellStyle name="Normal 3 4 6 3" xfId="20134" xr:uid="{00000000-0005-0000-0000-0000F4530000}"/>
    <cellStyle name="Normal 3 4 6 3 2" xfId="20135" xr:uid="{00000000-0005-0000-0000-0000F5530000}"/>
    <cellStyle name="Normal 3 4 6 3 3" xfId="20136" xr:uid="{00000000-0005-0000-0000-0000F6530000}"/>
    <cellStyle name="Normal 3 4 6 4" xfId="20137" xr:uid="{00000000-0005-0000-0000-0000F7530000}"/>
    <cellStyle name="Normal 3 4 6 4 2" xfId="20138" xr:uid="{00000000-0005-0000-0000-0000F8530000}"/>
    <cellStyle name="Normal 3 4 6 4 3" xfId="20139" xr:uid="{00000000-0005-0000-0000-0000F9530000}"/>
    <cellStyle name="Normal 3 4 6 5" xfId="20140" xr:uid="{00000000-0005-0000-0000-0000FA530000}"/>
    <cellStyle name="Normal 3 4 6 5 2" xfId="20141" xr:uid="{00000000-0005-0000-0000-0000FB530000}"/>
    <cellStyle name="Normal 3 4 6 6" xfId="20142" xr:uid="{00000000-0005-0000-0000-0000FC530000}"/>
    <cellStyle name="Normal 3 4 6 7" xfId="20143" xr:uid="{00000000-0005-0000-0000-0000FD530000}"/>
    <cellStyle name="Normal 3 4 6 8" xfId="41947" xr:uid="{00000000-0005-0000-0000-0000FE530000}"/>
    <cellStyle name="Normal 3 4 7" xfId="20144" xr:uid="{00000000-0005-0000-0000-0000FF530000}"/>
    <cellStyle name="Normal 3 4 7 2" xfId="20145" xr:uid="{00000000-0005-0000-0000-000000540000}"/>
    <cellStyle name="Normal 3 4 7 2 2" xfId="20146" xr:uid="{00000000-0005-0000-0000-000001540000}"/>
    <cellStyle name="Normal 3 4 7 2 3" xfId="20147" xr:uid="{00000000-0005-0000-0000-000002540000}"/>
    <cellStyle name="Normal 3 4 7 2 4" xfId="20148" xr:uid="{00000000-0005-0000-0000-000003540000}"/>
    <cellStyle name="Normal 3 4 7 3" xfId="20149" xr:uid="{00000000-0005-0000-0000-000004540000}"/>
    <cellStyle name="Normal 3 4 7 4" xfId="20150" xr:uid="{00000000-0005-0000-0000-000005540000}"/>
    <cellStyle name="Normal 3 4 7 5" xfId="20151" xr:uid="{00000000-0005-0000-0000-000006540000}"/>
    <cellStyle name="Normal 3 4 7 6" xfId="42037" xr:uid="{00000000-0005-0000-0000-000007540000}"/>
    <cellStyle name="Normal 3 4 8" xfId="20152" xr:uid="{00000000-0005-0000-0000-000008540000}"/>
    <cellStyle name="Normal 3 4 8 2" xfId="20153" xr:uid="{00000000-0005-0000-0000-000009540000}"/>
    <cellStyle name="Normal 3 4 8 2 2" xfId="20154" xr:uid="{00000000-0005-0000-0000-00000A540000}"/>
    <cellStyle name="Normal 3 4 8 2 3" xfId="20155" xr:uid="{00000000-0005-0000-0000-00000B540000}"/>
    <cellStyle name="Normal 3 4 8 2 4" xfId="20156" xr:uid="{00000000-0005-0000-0000-00000C540000}"/>
    <cellStyle name="Normal 3 4 8 3" xfId="20157" xr:uid="{00000000-0005-0000-0000-00000D540000}"/>
    <cellStyle name="Normal 3 4 8 4" xfId="20158" xr:uid="{00000000-0005-0000-0000-00000E540000}"/>
    <cellStyle name="Normal 3 4 8 5" xfId="20159" xr:uid="{00000000-0005-0000-0000-00000F540000}"/>
    <cellStyle name="Normal 3 4 8 6" xfId="41232" xr:uid="{00000000-0005-0000-0000-000010540000}"/>
    <cellStyle name="Normal 3 4 9" xfId="20160" xr:uid="{00000000-0005-0000-0000-000011540000}"/>
    <cellStyle name="Normal 3 4 9 2" xfId="20161" xr:uid="{00000000-0005-0000-0000-000012540000}"/>
    <cellStyle name="Normal 3 4 9 3" xfId="20162" xr:uid="{00000000-0005-0000-0000-000013540000}"/>
    <cellStyle name="Normal 3 4 9 4" xfId="20163" xr:uid="{00000000-0005-0000-0000-000014540000}"/>
    <cellStyle name="Normal 3 4 9 5" xfId="39791" xr:uid="{00000000-0005-0000-0000-000015540000}"/>
    <cellStyle name="Normal 3 4 9 6" xfId="43610" xr:uid="{00000000-0005-0000-0000-000016540000}"/>
    <cellStyle name="Normal 3 4_Nota 22" xfId="20164" xr:uid="{00000000-0005-0000-0000-000017540000}"/>
    <cellStyle name="Normal 3 40" xfId="44087" xr:uid="{4CA39770-C8BA-4CB7-8706-534E9941D08E}"/>
    <cellStyle name="Normal 3 41" xfId="44091" xr:uid="{C92F24E5-CBC7-4C9B-BB51-E7A69669BCAF}"/>
    <cellStyle name="Normal 3 42" xfId="44084" xr:uid="{A03DE761-D364-475C-BB16-92CADD4D34F5}"/>
    <cellStyle name="Normal 3 43" xfId="44097" xr:uid="{AC97E7F2-AA3B-46E0-BEC5-8684266FE2B6}"/>
    <cellStyle name="Normal 3 44" xfId="44100" xr:uid="{2785B9C2-A3A8-46CD-A087-6C329514BF03}"/>
    <cellStyle name="Normal 3 45" xfId="44103" xr:uid="{7E8D18D9-0790-439D-9B21-AB5BC6FD6949}"/>
    <cellStyle name="Normal 3 46" xfId="44106" xr:uid="{7C9DF840-088F-49FA-9F14-88E6CF3F787D}"/>
    <cellStyle name="Normal 3 47" xfId="44109" xr:uid="{5E7D0B8C-DEA3-4652-8839-347CA6C06C00}"/>
    <cellStyle name="Normal 3 48" xfId="44112" xr:uid="{CC5F2901-18A0-4B4F-8E26-4765605A1C11}"/>
    <cellStyle name="Normal 3 49" xfId="44115" xr:uid="{54687031-6D4A-4088-A70B-08CC0D16B02B}"/>
    <cellStyle name="Normal 3 5" xfId="20165" xr:uid="{00000000-0005-0000-0000-000018540000}"/>
    <cellStyle name="Normal 3 5 10" xfId="43623" xr:uid="{00000000-0005-0000-0000-000019540000}"/>
    <cellStyle name="Normal 3 5 10 2" xfId="43832" xr:uid="{00000000-0005-0000-0000-00001A540000}"/>
    <cellStyle name="Normal 3 5 10 3" xfId="43808" xr:uid="{00000000-0005-0000-0000-00001B540000}"/>
    <cellStyle name="Normal 3 5 11" xfId="43636" xr:uid="{00000000-0005-0000-0000-00001C540000}"/>
    <cellStyle name="Normal 3 5 11 2" xfId="43839" xr:uid="{00000000-0005-0000-0000-00001D540000}"/>
    <cellStyle name="Normal 3 5 11 3" xfId="43902" xr:uid="{00000000-0005-0000-0000-00001E540000}"/>
    <cellStyle name="Normal 3 5 12" xfId="43651" xr:uid="{00000000-0005-0000-0000-00001F540000}"/>
    <cellStyle name="Normal 3 5 12 2" xfId="43847" xr:uid="{00000000-0005-0000-0000-000020540000}"/>
    <cellStyle name="Normal 3 5 12 3" xfId="43890" xr:uid="{00000000-0005-0000-0000-000021540000}"/>
    <cellStyle name="Normal 3 5 13" xfId="43666" xr:uid="{00000000-0005-0000-0000-000022540000}"/>
    <cellStyle name="Normal 3 5 13 2" xfId="43856" xr:uid="{00000000-0005-0000-0000-000023540000}"/>
    <cellStyle name="Normal 3 5 13 3" xfId="43768" xr:uid="{00000000-0005-0000-0000-000024540000}"/>
    <cellStyle name="Normal 3 5 14" xfId="43677" xr:uid="{00000000-0005-0000-0000-000025540000}"/>
    <cellStyle name="Normal 3 5 14 2" xfId="43864" xr:uid="{00000000-0005-0000-0000-000026540000}"/>
    <cellStyle name="Normal 3 5 14 3" xfId="43908" xr:uid="{00000000-0005-0000-0000-000027540000}"/>
    <cellStyle name="Normal 3 5 15" xfId="43694" xr:uid="{00000000-0005-0000-0000-000028540000}"/>
    <cellStyle name="Normal 3 5 15 2" xfId="43876" xr:uid="{00000000-0005-0000-0000-000029540000}"/>
    <cellStyle name="Normal 3 5 15 3" xfId="43915" xr:uid="{00000000-0005-0000-0000-00002A540000}"/>
    <cellStyle name="Normal 3 5 16" xfId="43708" xr:uid="{00000000-0005-0000-0000-00002B540000}"/>
    <cellStyle name="Normal 3 5 16 2" xfId="43884" xr:uid="{00000000-0005-0000-0000-00002C540000}"/>
    <cellStyle name="Normal 3 5 16 3" xfId="43920" xr:uid="{00000000-0005-0000-0000-00002D540000}"/>
    <cellStyle name="Normal 3 5 17" xfId="43545" xr:uid="{00000000-0005-0000-0000-00002E540000}"/>
    <cellStyle name="Normal 3 5 18" xfId="43520" xr:uid="{00000000-0005-0000-0000-00002F540000}"/>
    <cellStyle name="Normal 3 5 2" xfId="20166" xr:uid="{00000000-0005-0000-0000-000030540000}"/>
    <cellStyle name="Normal 3 5 2 2" xfId="20167" xr:uid="{00000000-0005-0000-0000-000031540000}"/>
    <cellStyle name="Normal 3 5 2 2 2" xfId="43777" xr:uid="{00000000-0005-0000-0000-000032540000}"/>
    <cellStyle name="Normal 3 5 2 3" xfId="20168" xr:uid="{00000000-0005-0000-0000-000033540000}"/>
    <cellStyle name="Normal 3 5 2 3 2" xfId="43898" xr:uid="{00000000-0005-0000-0000-000034540000}"/>
    <cellStyle name="Normal 3 5 2 4" xfId="20169" xr:uid="{00000000-0005-0000-0000-000035540000}"/>
    <cellStyle name="Normal 3 5 2 5" xfId="43550" xr:uid="{00000000-0005-0000-0000-000036540000}"/>
    <cellStyle name="Normal 3 5 3" xfId="20170" xr:uid="{00000000-0005-0000-0000-000037540000}"/>
    <cellStyle name="Normal 3 5 3 2" xfId="20171" xr:uid="{00000000-0005-0000-0000-000038540000}"/>
    <cellStyle name="Normal 3 5 3 2 2" xfId="43783" xr:uid="{00000000-0005-0000-0000-000039540000}"/>
    <cellStyle name="Normal 3 5 3 3" xfId="20172" xr:uid="{00000000-0005-0000-0000-00003A540000}"/>
    <cellStyle name="Normal 3 5 3 3 2" xfId="43810" xr:uid="{00000000-0005-0000-0000-00003B540000}"/>
    <cellStyle name="Normal 3 5 3 4" xfId="43554" xr:uid="{00000000-0005-0000-0000-00003C540000}"/>
    <cellStyle name="Normal 3 5 4" xfId="20173" xr:uid="{00000000-0005-0000-0000-00003D540000}"/>
    <cellStyle name="Normal 3 5 4 2" xfId="20174" xr:uid="{00000000-0005-0000-0000-00003E540000}"/>
    <cellStyle name="Normal 3 5 4 2 2" xfId="43790" xr:uid="{00000000-0005-0000-0000-00003F540000}"/>
    <cellStyle name="Normal 3 5 4 3" xfId="20175" xr:uid="{00000000-0005-0000-0000-000040540000}"/>
    <cellStyle name="Normal 3 5 4 3 2" xfId="43826" xr:uid="{00000000-0005-0000-0000-000041540000}"/>
    <cellStyle name="Normal 3 5 4 4" xfId="43561" xr:uid="{00000000-0005-0000-0000-000042540000}"/>
    <cellStyle name="Normal 3 5 5" xfId="20176" xr:uid="{00000000-0005-0000-0000-000043540000}"/>
    <cellStyle name="Normal 3 5 5 2" xfId="43796" xr:uid="{00000000-0005-0000-0000-000044540000}"/>
    <cellStyle name="Normal 3 5 5 3" xfId="43831" xr:uid="{00000000-0005-0000-0000-000045540000}"/>
    <cellStyle name="Normal 3 5 5 4" xfId="43570" xr:uid="{00000000-0005-0000-0000-000046540000}"/>
    <cellStyle name="Normal 3 5 6" xfId="20177" xr:uid="{00000000-0005-0000-0000-000047540000}"/>
    <cellStyle name="Normal 3 5 6 2" xfId="43804" xr:uid="{00000000-0005-0000-0000-000048540000}"/>
    <cellStyle name="Normal 3 5 6 3" xfId="43855" xr:uid="{00000000-0005-0000-0000-000049540000}"/>
    <cellStyle name="Normal 3 5 6 4" xfId="43580" xr:uid="{00000000-0005-0000-0000-00004A540000}"/>
    <cellStyle name="Normal 3 5 7" xfId="20178" xr:uid="{00000000-0005-0000-0000-00004B540000}"/>
    <cellStyle name="Normal 3 5 7 2" xfId="43812" xr:uid="{00000000-0005-0000-0000-00004C540000}"/>
    <cellStyle name="Normal 3 5 7 3" xfId="43903" xr:uid="{00000000-0005-0000-0000-00004D540000}"/>
    <cellStyle name="Normal 3 5 7 4" xfId="43588" xr:uid="{00000000-0005-0000-0000-00004E540000}"/>
    <cellStyle name="Normal 3 5 8" xfId="42118" xr:uid="{00000000-0005-0000-0000-00004F540000}"/>
    <cellStyle name="Normal 3 5 8 2" xfId="43819" xr:uid="{00000000-0005-0000-0000-000050540000}"/>
    <cellStyle name="Normal 3 5 8 3" xfId="43852" xr:uid="{00000000-0005-0000-0000-000051540000}"/>
    <cellStyle name="Normal 3 5 9" xfId="43611" xr:uid="{00000000-0005-0000-0000-000052540000}"/>
    <cellStyle name="Normal 3 5 9 2" xfId="43827" xr:uid="{00000000-0005-0000-0000-000053540000}"/>
    <cellStyle name="Normal 3 5 9 3" xfId="43873" xr:uid="{00000000-0005-0000-0000-000054540000}"/>
    <cellStyle name="Normal 3 50" xfId="44118" xr:uid="{47580F79-6D0A-4CA7-BA52-5A912D654C48}"/>
    <cellStyle name="Normal 3 51" xfId="44121" xr:uid="{2A82CDB4-A26C-492D-80FB-7F5234F8BC9A}"/>
    <cellStyle name="Normal 3 52" xfId="44124" xr:uid="{0C3D6AAB-54D3-47C1-914B-2E4732D8CA51}"/>
    <cellStyle name="Normal 3 53" xfId="44127" xr:uid="{CD7FAB37-F441-4CBA-A9EA-916C048FBFE8}"/>
    <cellStyle name="Normal 3 54" xfId="44130" xr:uid="{A6CDC113-166D-4165-8679-6803A30DF6B0}"/>
    <cellStyle name="Normal 3 55" xfId="44133" xr:uid="{D42EADF2-F3F0-43F7-AFB1-DD086140C28D}"/>
    <cellStyle name="Normal 3 56" xfId="44136" xr:uid="{AEA0D93A-E39C-4755-9310-D5BB592EF662}"/>
    <cellStyle name="Normal 3 57" xfId="44139" xr:uid="{778FC243-DD2B-4126-949A-671268D7CC8D}"/>
    <cellStyle name="Normal 3 58" xfId="44142" xr:uid="{F6EB2480-95A7-4382-AD31-25EB30FE14DA}"/>
    <cellStyle name="Normal 3 59" xfId="44145" xr:uid="{EA98C6E0-BF2A-439A-9167-EACD2AEE11FC}"/>
    <cellStyle name="Normal 3 6" xfId="20179" xr:uid="{00000000-0005-0000-0000-000055540000}"/>
    <cellStyle name="Normal 3 6 10" xfId="20180" xr:uid="{00000000-0005-0000-0000-000056540000}"/>
    <cellStyle name="Normal 3 6 10 2" xfId="37834" xr:uid="{00000000-0005-0000-0000-000057540000}"/>
    <cellStyle name="Normal 3 6 10 3" xfId="36938" xr:uid="{00000000-0005-0000-0000-000058540000}"/>
    <cellStyle name="Normal 3 6 10 4" xfId="43344" xr:uid="{00000000-0005-0000-0000-000059540000}"/>
    <cellStyle name="Normal 3 6 11" xfId="38031" xr:uid="{00000000-0005-0000-0000-00005A540000}"/>
    <cellStyle name="Normal 3 6 11 2" xfId="43421" xr:uid="{00000000-0005-0000-0000-00005B540000}"/>
    <cellStyle name="Normal 3 6 12" xfId="38063" xr:uid="{00000000-0005-0000-0000-00005C540000}"/>
    <cellStyle name="Normal 3 6 13" xfId="38113" xr:uid="{00000000-0005-0000-0000-00005D540000}"/>
    <cellStyle name="Normal 3 6 14" xfId="38835" xr:uid="{00000000-0005-0000-0000-00005E540000}"/>
    <cellStyle name="Normal 3 6 15" xfId="43139" xr:uid="{00000000-0005-0000-0000-00005F540000}"/>
    <cellStyle name="Normal 3 6 16" xfId="43523" xr:uid="{00000000-0005-0000-0000-000060540000}"/>
    <cellStyle name="Normal 3 6 2" xfId="20181" xr:uid="{00000000-0005-0000-0000-000061540000}"/>
    <cellStyle name="Normal 3 6 2 10" xfId="38233" xr:uid="{00000000-0005-0000-0000-000062540000}"/>
    <cellStyle name="Normal 3 6 2 11" xfId="38840" xr:uid="{00000000-0005-0000-0000-000063540000}"/>
    <cellStyle name="Normal 3 6 2 12" xfId="42193" xr:uid="{00000000-0005-0000-0000-000064540000}"/>
    <cellStyle name="Normal 3 6 2 12 2" xfId="43144" xr:uid="{00000000-0005-0000-0000-000065540000}"/>
    <cellStyle name="Normal 3 6 2 2" xfId="20182" xr:uid="{00000000-0005-0000-0000-000066540000}"/>
    <cellStyle name="Normal 3 6 2 2 10" xfId="38848" xr:uid="{00000000-0005-0000-0000-000067540000}"/>
    <cellStyle name="Normal 3 6 2 2 11" xfId="39780" xr:uid="{00000000-0005-0000-0000-000068540000}"/>
    <cellStyle name="Normal 3 6 2 2 11 2" xfId="43152" xr:uid="{00000000-0005-0000-0000-000069540000}"/>
    <cellStyle name="Normal 3 6 2 2 2" xfId="20183" xr:uid="{00000000-0005-0000-0000-00006A540000}"/>
    <cellStyle name="Normal 3 6 2 2 2 2" xfId="20184" xr:uid="{00000000-0005-0000-0000-00006B540000}"/>
    <cellStyle name="Normal 3 6 2 2 2 2 2" xfId="37966" xr:uid="{00000000-0005-0000-0000-00006C540000}"/>
    <cellStyle name="Normal 3 6 2 2 2 2 3" xfId="38199" xr:uid="{00000000-0005-0000-0000-00006D540000}"/>
    <cellStyle name="Normal 3 6 2 2 2 2 4" xfId="38321" xr:uid="{00000000-0005-0000-0000-00006E540000}"/>
    <cellStyle name="Normal 3 6 2 2 2 2 5" xfId="38956" xr:uid="{00000000-0005-0000-0000-00006F540000}"/>
    <cellStyle name="Normal 3 6 2 2 2 2 6" xfId="43281" xr:uid="{00000000-0005-0000-0000-000070540000}"/>
    <cellStyle name="Normal 3 6 2 2 2 3" xfId="20185" xr:uid="{00000000-0005-0000-0000-000071540000}"/>
    <cellStyle name="Normal 3 6 2 2 2 3 2" xfId="39058" xr:uid="{00000000-0005-0000-0000-000072540000}"/>
    <cellStyle name="Normal 3 6 2 2 2 3 3" xfId="43406" xr:uid="{00000000-0005-0000-0000-000073540000}"/>
    <cellStyle name="Normal 3 6 2 2 2 4" xfId="38055" xr:uid="{00000000-0005-0000-0000-000074540000}"/>
    <cellStyle name="Normal 3 6 2 2 2 4 2" xfId="43480" xr:uid="{00000000-0005-0000-0000-000075540000}"/>
    <cellStyle name="Normal 3 6 2 2 2 5" xfId="38102" xr:uid="{00000000-0005-0000-0000-000076540000}"/>
    <cellStyle name="Normal 3 6 2 2 2 6" xfId="38158" xr:uid="{00000000-0005-0000-0000-000077540000}"/>
    <cellStyle name="Normal 3 6 2 2 2 7" xfId="38266" xr:uid="{00000000-0005-0000-0000-000078540000}"/>
    <cellStyle name="Normal 3 6 2 2 2 8" xfId="38890" xr:uid="{00000000-0005-0000-0000-000079540000}"/>
    <cellStyle name="Normal 3 6 2 2 2 9" xfId="43200" xr:uid="{00000000-0005-0000-0000-00007A540000}"/>
    <cellStyle name="Normal 3 6 2 2 3" xfId="20186" xr:uid="{00000000-0005-0000-0000-00007B540000}"/>
    <cellStyle name="Normal 3 6 2 2 3 2" xfId="20187" xr:uid="{00000000-0005-0000-0000-00007C540000}"/>
    <cellStyle name="Normal 3 6 2 2 3 3" xfId="20188" xr:uid="{00000000-0005-0000-0000-00007D540000}"/>
    <cellStyle name="Normal 3 6 2 2 3 4" xfId="38287" xr:uid="{00000000-0005-0000-0000-00007E540000}"/>
    <cellStyle name="Normal 3 6 2 2 3 5" xfId="38916" xr:uid="{00000000-0005-0000-0000-00007F540000}"/>
    <cellStyle name="Normal 3 6 2 2 3 6" xfId="43233" xr:uid="{00000000-0005-0000-0000-000080540000}"/>
    <cellStyle name="Normal 3 6 2 2 4" xfId="20189" xr:uid="{00000000-0005-0000-0000-000081540000}"/>
    <cellStyle name="Normal 3 6 2 2 4 2" xfId="20190" xr:uid="{00000000-0005-0000-0000-000082540000}"/>
    <cellStyle name="Normal 3 6 2 2 4 3" xfId="20191" xr:uid="{00000000-0005-0000-0000-000083540000}"/>
    <cellStyle name="Normal 3 6 2 2 4 4" xfId="43312" xr:uid="{00000000-0005-0000-0000-000084540000}"/>
    <cellStyle name="Normal 3 6 2 2 5" xfId="20192" xr:uid="{00000000-0005-0000-0000-000085540000}"/>
    <cellStyle name="Normal 3 6 2 2 5 2" xfId="20193" xr:uid="{00000000-0005-0000-0000-000086540000}"/>
    <cellStyle name="Normal 3 6 2 2 5 3" xfId="43358" xr:uid="{00000000-0005-0000-0000-000087540000}"/>
    <cellStyle name="Normal 3 6 2 2 6" xfId="20194" xr:uid="{00000000-0005-0000-0000-000088540000}"/>
    <cellStyle name="Normal 3 6 2 2 6 2" xfId="43432" xr:uid="{00000000-0005-0000-0000-000089540000}"/>
    <cellStyle name="Normal 3 6 2 2 7" xfId="20195" xr:uid="{00000000-0005-0000-0000-00008A540000}"/>
    <cellStyle name="Normal 3 6 2 2 7 2" xfId="38071" xr:uid="{00000000-0005-0000-0000-00008B540000}"/>
    <cellStyle name="Normal 3 6 2 2 8" xfId="38122" xr:uid="{00000000-0005-0000-0000-00008C540000}"/>
    <cellStyle name="Normal 3 6 2 2 9" xfId="38236" xr:uid="{00000000-0005-0000-0000-00008D540000}"/>
    <cellStyle name="Normal 3 6 2 3" xfId="20196" xr:uid="{00000000-0005-0000-0000-00008E540000}"/>
    <cellStyle name="Normal 3 6 2 3 2" xfId="20197" xr:uid="{00000000-0005-0000-0000-00008F540000}"/>
    <cellStyle name="Normal 3 6 2 3 2 2" xfId="20198" xr:uid="{00000000-0005-0000-0000-000090540000}"/>
    <cellStyle name="Normal 3 6 2 3 2 3" xfId="20199" xr:uid="{00000000-0005-0000-0000-000091540000}"/>
    <cellStyle name="Normal 3 6 2 3 2 4" xfId="38301" xr:uid="{00000000-0005-0000-0000-000092540000}"/>
    <cellStyle name="Normal 3 6 2 3 2 5" xfId="38932" xr:uid="{00000000-0005-0000-0000-000093540000}"/>
    <cellStyle name="Normal 3 6 2 3 2 6" xfId="39826" xr:uid="{00000000-0005-0000-0000-000094540000}"/>
    <cellStyle name="Normal 3 6 2 3 2 6 2" xfId="43253" xr:uid="{00000000-0005-0000-0000-000095540000}"/>
    <cellStyle name="Normal 3 6 2 3 3" xfId="20200" xr:uid="{00000000-0005-0000-0000-000096540000}"/>
    <cellStyle name="Normal 3 6 2 3 3 2" xfId="39030" xr:uid="{00000000-0005-0000-0000-000097540000}"/>
    <cellStyle name="Normal 3 6 2 3 3 3" xfId="39809" xr:uid="{00000000-0005-0000-0000-000098540000}"/>
    <cellStyle name="Normal 3 6 2 3 3 3 2" xfId="43378" xr:uid="{00000000-0005-0000-0000-000099540000}"/>
    <cellStyle name="Normal 3 6 2 3 4" xfId="20201" xr:uid="{00000000-0005-0000-0000-00009A540000}"/>
    <cellStyle name="Normal 3 6 2 3 4 2" xfId="43452" xr:uid="{00000000-0005-0000-0000-00009B540000}"/>
    <cellStyle name="Normal 3 6 2 3 5" xfId="38083" xr:uid="{00000000-0005-0000-0000-00009C540000}"/>
    <cellStyle name="Normal 3 6 2 3 6" xfId="38137" xr:uid="{00000000-0005-0000-0000-00009D540000}"/>
    <cellStyle name="Normal 3 6 2 3 7" xfId="38247" xr:uid="{00000000-0005-0000-0000-00009E540000}"/>
    <cellStyle name="Normal 3 6 2 3 8" xfId="38867" xr:uid="{00000000-0005-0000-0000-00009F540000}"/>
    <cellStyle name="Normal 3 6 2 3 9" xfId="39770" xr:uid="{00000000-0005-0000-0000-0000A0540000}"/>
    <cellStyle name="Normal 3 6 2 3 9 2" xfId="43172" xr:uid="{00000000-0005-0000-0000-0000A1540000}"/>
    <cellStyle name="Normal 3 6 2 4" xfId="20202" xr:uid="{00000000-0005-0000-0000-0000A2540000}"/>
    <cellStyle name="Normal 3 6 2 4 2" xfId="20203" xr:uid="{00000000-0005-0000-0000-0000A3540000}"/>
    <cellStyle name="Normal 3 6 2 4 2 2" xfId="20204" xr:uid="{00000000-0005-0000-0000-0000A4540000}"/>
    <cellStyle name="Normal 3 6 2 4 2 3" xfId="20205" xr:uid="{00000000-0005-0000-0000-0000A5540000}"/>
    <cellStyle name="Normal 3 6 2 4 3" xfId="20206" xr:uid="{00000000-0005-0000-0000-0000A6540000}"/>
    <cellStyle name="Normal 3 6 2 4 4" xfId="20207" xr:uid="{00000000-0005-0000-0000-0000A7540000}"/>
    <cellStyle name="Normal 3 6 2 4 5" xfId="38909" xr:uid="{00000000-0005-0000-0000-0000A8540000}"/>
    <cellStyle name="Normal 3 6 2 4 6" xfId="43225" xr:uid="{00000000-0005-0000-0000-0000A9540000}"/>
    <cellStyle name="Normal 3 6 2 5" xfId="20208" xr:uid="{00000000-0005-0000-0000-0000AA540000}"/>
    <cellStyle name="Normal 3 6 2 5 2" xfId="20209" xr:uid="{00000000-0005-0000-0000-0000AB540000}"/>
    <cellStyle name="Normal 3 6 2 5 3" xfId="20210" xr:uid="{00000000-0005-0000-0000-0000AC540000}"/>
    <cellStyle name="Normal 3 6 2 5 4" xfId="43304" xr:uid="{00000000-0005-0000-0000-0000AD540000}"/>
    <cellStyle name="Normal 3 6 2 6" xfId="20211" xr:uid="{00000000-0005-0000-0000-0000AE540000}"/>
    <cellStyle name="Normal 3 6 2 6 2" xfId="20212" xr:uid="{00000000-0005-0000-0000-0000AF540000}"/>
    <cellStyle name="Normal 3 6 2 6 3" xfId="43350" xr:uid="{00000000-0005-0000-0000-0000B0540000}"/>
    <cellStyle name="Normal 3 6 2 7" xfId="20213" xr:uid="{00000000-0005-0000-0000-0000B1540000}"/>
    <cellStyle name="Normal 3 6 2 7 2" xfId="43426" xr:uid="{00000000-0005-0000-0000-0000B2540000}"/>
    <cellStyle name="Normal 3 6 2 8" xfId="20214" xr:uid="{00000000-0005-0000-0000-0000B3540000}"/>
    <cellStyle name="Normal 3 6 2 8 2" xfId="38065" xr:uid="{00000000-0005-0000-0000-0000B4540000}"/>
    <cellStyle name="Normal 3 6 2 9" xfId="38115" xr:uid="{00000000-0005-0000-0000-0000B5540000}"/>
    <cellStyle name="Normal 3 6 3" xfId="20215" xr:uid="{00000000-0005-0000-0000-0000B6540000}"/>
    <cellStyle name="Normal 3 6 3 10" xfId="38235" xr:uid="{00000000-0005-0000-0000-0000B7540000}"/>
    <cellStyle name="Normal 3 6 3 11" xfId="38845" xr:uid="{00000000-0005-0000-0000-0000B8540000}"/>
    <cellStyle name="Normal 3 6 3 12" xfId="40763" xr:uid="{00000000-0005-0000-0000-0000B9540000}"/>
    <cellStyle name="Normal 3 6 3 12 2" xfId="43149" xr:uid="{00000000-0005-0000-0000-0000BA540000}"/>
    <cellStyle name="Normal 3 6 3 2" xfId="20216" xr:uid="{00000000-0005-0000-0000-0000BB540000}"/>
    <cellStyle name="Normal 3 6 3 2 10" xfId="38849" xr:uid="{00000000-0005-0000-0000-0000BC540000}"/>
    <cellStyle name="Normal 3 6 3 2 11" xfId="43153" xr:uid="{00000000-0005-0000-0000-0000BD540000}"/>
    <cellStyle name="Normal 3 6 3 2 2" xfId="20217" xr:uid="{00000000-0005-0000-0000-0000BE540000}"/>
    <cellStyle name="Normal 3 6 3 2 2 2" xfId="37455" xr:uid="{00000000-0005-0000-0000-0000BF540000}"/>
    <cellStyle name="Normal 3 6 3 2 2 2 2" xfId="37967" xr:uid="{00000000-0005-0000-0000-0000C0540000}"/>
    <cellStyle name="Normal 3 6 3 2 2 2 3" xfId="38200" xr:uid="{00000000-0005-0000-0000-0000C1540000}"/>
    <cellStyle name="Normal 3 6 3 2 2 2 4" xfId="38322" xr:uid="{00000000-0005-0000-0000-0000C2540000}"/>
    <cellStyle name="Normal 3 6 3 2 2 2 5" xfId="38957" xr:uid="{00000000-0005-0000-0000-0000C3540000}"/>
    <cellStyle name="Normal 3 6 3 2 2 2 6" xfId="43282" xr:uid="{00000000-0005-0000-0000-0000C4540000}"/>
    <cellStyle name="Normal 3 6 3 2 2 3" xfId="37889" xr:uid="{00000000-0005-0000-0000-0000C5540000}"/>
    <cellStyle name="Normal 3 6 3 2 2 3 2" xfId="39059" xr:uid="{00000000-0005-0000-0000-0000C6540000}"/>
    <cellStyle name="Normal 3 6 3 2 2 3 3" xfId="43407" xr:uid="{00000000-0005-0000-0000-0000C7540000}"/>
    <cellStyle name="Normal 3 6 3 2 2 4" xfId="38056" xr:uid="{00000000-0005-0000-0000-0000C8540000}"/>
    <cellStyle name="Normal 3 6 3 2 2 4 2" xfId="43481" xr:uid="{00000000-0005-0000-0000-0000C9540000}"/>
    <cellStyle name="Normal 3 6 3 2 2 5" xfId="38103" xr:uid="{00000000-0005-0000-0000-0000CA540000}"/>
    <cellStyle name="Normal 3 6 3 2 2 6" xfId="38159" xr:uid="{00000000-0005-0000-0000-0000CB540000}"/>
    <cellStyle name="Normal 3 6 3 2 2 7" xfId="38267" xr:uid="{00000000-0005-0000-0000-0000CC540000}"/>
    <cellStyle name="Normal 3 6 3 2 2 8" xfId="38891" xr:uid="{00000000-0005-0000-0000-0000CD540000}"/>
    <cellStyle name="Normal 3 6 3 2 2 9" xfId="43201" xr:uid="{00000000-0005-0000-0000-0000CE540000}"/>
    <cellStyle name="Normal 3 6 3 2 3" xfId="20218" xr:uid="{00000000-0005-0000-0000-0000CF540000}"/>
    <cellStyle name="Normal 3 6 3 2 3 2" xfId="37920" xr:uid="{00000000-0005-0000-0000-0000D0540000}"/>
    <cellStyle name="Normal 3 6 3 2 3 3" xfId="38174" xr:uid="{00000000-0005-0000-0000-0000D1540000}"/>
    <cellStyle name="Normal 3 6 3 2 3 4" xfId="38288" xr:uid="{00000000-0005-0000-0000-0000D2540000}"/>
    <cellStyle name="Normal 3 6 3 2 3 5" xfId="38917" xr:uid="{00000000-0005-0000-0000-0000D3540000}"/>
    <cellStyle name="Normal 3 6 3 2 3 6" xfId="43234" xr:uid="{00000000-0005-0000-0000-0000D4540000}"/>
    <cellStyle name="Normal 3 6 3 2 4" xfId="20219" xr:uid="{00000000-0005-0000-0000-0000D5540000}"/>
    <cellStyle name="Normal 3 6 3 2 4 2" xfId="37996" xr:uid="{00000000-0005-0000-0000-0000D6540000}"/>
    <cellStyle name="Normal 3 6 3 2 4 3" xfId="37483" xr:uid="{00000000-0005-0000-0000-0000D7540000}"/>
    <cellStyle name="Normal 3 6 3 2 4 4" xfId="43313" xr:uid="{00000000-0005-0000-0000-0000D8540000}"/>
    <cellStyle name="Normal 3 6 3 2 5" xfId="37846" xr:uid="{00000000-0005-0000-0000-0000D9540000}"/>
    <cellStyle name="Normal 3 6 3 2 5 2" xfId="39012" xr:uid="{00000000-0005-0000-0000-0000DA540000}"/>
    <cellStyle name="Normal 3 6 3 2 5 3" xfId="43359" xr:uid="{00000000-0005-0000-0000-0000DB540000}"/>
    <cellStyle name="Normal 3 6 3 2 6" xfId="38035" xr:uid="{00000000-0005-0000-0000-0000DC540000}"/>
    <cellStyle name="Normal 3 6 3 2 6 2" xfId="43433" xr:uid="{00000000-0005-0000-0000-0000DD540000}"/>
    <cellStyle name="Normal 3 6 3 2 7" xfId="38072" xr:uid="{00000000-0005-0000-0000-0000DE540000}"/>
    <cellStyle name="Normal 3 6 3 2 8" xfId="38123" xr:uid="{00000000-0005-0000-0000-0000DF540000}"/>
    <cellStyle name="Normal 3 6 3 2 9" xfId="38237" xr:uid="{00000000-0005-0000-0000-0000E0540000}"/>
    <cellStyle name="Normal 3 6 3 3" xfId="20220" xr:uid="{00000000-0005-0000-0000-0000E1540000}"/>
    <cellStyle name="Normal 3 6 3 3 2" xfId="20221" xr:uid="{00000000-0005-0000-0000-0000E2540000}"/>
    <cellStyle name="Normal 3 6 3 3 2 2" xfId="37939" xr:uid="{00000000-0005-0000-0000-0000E3540000}"/>
    <cellStyle name="Normal 3 6 3 3 2 3" xfId="38184" xr:uid="{00000000-0005-0000-0000-0000E4540000}"/>
    <cellStyle name="Normal 3 6 3 3 2 4" xfId="38302" xr:uid="{00000000-0005-0000-0000-0000E5540000}"/>
    <cellStyle name="Normal 3 6 3 3 2 5" xfId="38933" xr:uid="{00000000-0005-0000-0000-0000E6540000}"/>
    <cellStyle name="Normal 3 6 3 3 2 6" xfId="43254" xr:uid="{00000000-0005-0000-0000-0000E7540000}"/>
    <cellStyle name="Normal 3 6 3 3 3" xfId="20222" xr:uid="{00000000-0005-0000-0000-0000E8540000}"/>
    <cellStyle name="Normal 3 6 3 3 3 2" xfId="39031" xr:uid="{00000000-0005-0000-0000-0000E9540000}"/>
    <cellStyle name="Normal 3 6 3 3 3 3" xfId="43379" xr:uid="{00000000-0005-0000-0000-0000EA540000}"/>
    <cellStyle name="Normal 3 6 3 3 4" xfId="38042" xr:uid="{00000000-0005-0000-0000-0000EB540000}"/>
    <cellStyle name="Normal 3 6 3 3 4 2" xfId="43453" xr:uid="{00000000-0005-0000-0000-0000EC540000}"/>
    <cellStyle name="Normal 3 6 3 3 5" xfId="38084" xr:uid="{00000000-0005-0000-0000-0000ED540000}"/>
    <cellStyle name="Normal 3 6 3 3 6" xfId="38138" xr:uid="{00000000-0005-0000-0000-0000EE540000}"/>
    <cellStyle name="Normal 3 6 3 3 7" xfId="38248" xr:uid="{00000000-0005-0000-0000-0000EF540000}"/>
    <cellStyle name="Normal 3 6 3 3 8" xfId="38868" xr:uid="{00000000-0005-0000-0000-0000F0540000}"/>
    <cellStyle name="Normal 3 6 3 3 9" xfId="43173" xr:uid="{00000000-0005-0000-0000-0000F1540000}"/>
    <cellStyle name="Normal 3 6 3 4" xfId="20223" xr:uid="{00000000-0005-0000-0000-0000F2540000}"/>
    <cellStyle name="Normal 3 6 3 4 2" xfId="20224" xr:uid="{00000000-0005-0000-0000-0000F3540000}"/>
    <cellStyle name="Normal 3 6 3 4 3" xfId="20225" xr:uid="{00000000-0005-0000-0000-0000F4540000}"/>
    <cellStyle name="Normal 3 6 3 4 4" xfId="38284" xr:uid="{00000000-0005-0000-0000-0000F5540000}"/>
    <cellStyle name="Normal 3 6 3 4 5" xfId="38913" xr:uid="{00000000-0005-0000-0000-0000F6540000}"/>
    <cellStyle name="Normal 3 6 3 4 6" xfId="43230" xr:uid="{00000000-0005-0000-0000-0000F7540000}"/>
    <cellStyle name="Normal 3 6 3 5" xfId="20226" xr:uid="{00000000-0005-0000-0000-0000F8540000}"/>
    <cellStyle name="Normal 3 6 3 5 2" xfId="20227" xr:uid="{00000000-0005-0000-0000-0000F9540000}"/>
    <cellStyle name="Normal 3 6 3 5 3" xfId="38977" xr:uid="{00000000-0005-0000-0000-0000FA540000}"/>
    <cellStyle name="Normal 3 6 3 5 4" xfId="43309" xr:uid="{00000000-0005-0000-0000-0000FB540000}"/>
    <cellStyle name="Normal 3 6 3 6" xfId="20228" xr:uid="{00000000-0005-0000-0000-0000FC540000}"/>
    <cellStyle name="Normal 3 6 3 6 2" xfId="39009" xr:uid="{00000000-0005-0000-0000-0000FD540000}"/>
    <cellStyle name="Normal 3 6 3 6 3" xfId="43355" xr:uid="{00000000-0005-0000-0000-0000FE540000}"/>
    <cellStyle name="Normal 3 6 3 7" xfId="20229" xr:uid="{00000000-0005-0000-0000-0000FF540000}"/>
    <cellStyle name="Normal 3 6 3 7 2" xfId="38034" xr:uid="{00000000-0005-0000-0000-000000550000}"/>
    <cellStyle name="Normal 3 6 3 8" xfId="38069" xr:uid="{00000000-0005-0000-0000-000001550000}"/>
    <cellStyle name="Normal 3 6 3 9" xfId="38119" xr:uid="{00000000-0005-0000-0000-000002550000}"/>
    <cellStyle name="Normal 3 6 4" xfId="20230" xr:uid="{00000000-0005-0000-0000-000003550000}"/>
    <cellStyle name="Normal 3 6 4 2" xfId="20231" xr:uid="{00000000-0005-0000-0000-000004550000}"/>
    <cellStyle name="Normal 3 6 4 2 2" xfId="20232" xr:uid="{00000000-0005-0000-0000-000005550000}"/>
    <cellStyle name="Normal 3 6 4 2 3" xfId="20233" xr:uid="{00000000-0005-0000-0000-000006550000}"/>
    <cellStyle name="Normal 3 6 4 2 4" xfId="20234" xr:uid="{00000000-0005-0000-0000-000007550000}"/>
    <cellStyle name="Normal 3 6 4 2 5" xfId="37211" xr:uid="{00000000-0005-0000-0000-000008550000}"/>
    <cellStyle name="Normal 3 6 4 3" xfId="20235" xr:uid="{00000000-0005-0000-0000-000009550000}"/>
    <cellStyle name="Normal 3 6 4 3 2" xfId="37216" xr:uid="{00000000-0005-0000-0000-00000A550000}"/>
    <cellStyle name="Normal 3 6 4 4" xfId="20236" xr:uid="{00000000-0005-0000-0000-00000B550000}"/>
    <cellStyle name="Normal 3 6 4 4 10" xfId="38133" xr:uid="{00000000-0005-0000-0000-00000C550000}"/>
    <cellStyle name="Normal 3 6 4 4 11" xfId="38244" xr:uid="{00000000-0005-0000-0000-00000D550000}"/>
    <cellStyle name="Normal 3 6 4 4 12" xfId="38862" xr:uid="{00000000-0005-0000-0000-00000E550000}"/>
    <cellStyle name="Normal 3 6 4 4 13" xfId="43167" xr:uid="{00000000-0005-0000-0000-00000F550000}"/>
    <cellStyle name="Normal 3 6 4 4 2" xfId="37375" xr:uid="{00000000-0005-0000-0000-000010550000}"/>
    <cellStyle name="Normal 3 6 4 4 2 2" xfId="37464" xr:uid="{00000000-0005-0000-0000-000011550000}"/>
    <cellStyle name="Normal 3 6 4 4 2 2 2" xfId="37976" xr:uid="{00000000-0005-0000-0000-000012550000}"/>
    <cellStyle name="Normal 3 6 4 4 2 2 3" xfId="38206" xr:uid="{00000000-0005-0000-0000-000013550000}"/>
    <cellStyle name="Normal 3 6 4 4 2 2 4" xfId="38328" xr:uid="{00000000-0005-0000-0000-000014550000}"/>
    <cellStyle name="Normal 3 6 4 4 2 2 5" xfId="38966" xr:uid="{00000000-0005-0000-0000-000015550000}"/>
    <cellStyle name="Normal 3 6 4 4 2 2 6" xfId="43291" xr:uid="{00000000-0005-0000-0000-000016550000}"/>
    <cellStyle name="Normal 3 6 4 4 2 3" xfId="37898" xr:uid="{00000000-0005-0000-0000-000017550000}"/>
    <cellStyle name="Normal 3 6 4 4 2 3 2" xfId="39068" xr:uid="{00000000-0005-0000-0000-000018550000}"/>
    <cellStyle name="Normal 3 6 4 4 2 3 3" xfId="43416" xr:uid="{00000000-0005-0000-0000-000019550000}"/>
    <cellStyle name="Normal 3 6 4 4 2 4" xfId="38060" xr:uid="{00000000-0005-0000-0000-00001A550000}"/>
    <cellStyle name="Normal 3 6 4 4 2 4 2" xfId="43490" xr:uid="{00000000-0005-0000-0000-00001B550000}"/>
    <cellStyle name="Normal 3 6 4 4 2 5" xfId="38109" xr:uid="{00000000-0005-0000-0000-00001C550000}"/>
    <cellStyle name="Normal 3 6 4 4 2 6" xfId="38165" xr:uid="{00000000-0005-0000-0000-00001D550000}"/>
    <cellStyle name="Normal 3 6 4 4 2 7" xfId="38273" xr:uid="{00000000-0005-0000-0000-00001E550000}"/>
    <cellStyle name="Normal 3 6 4 4 2 8" xfId="38897" xr:uid="{00000000-0005-0000-0000-00001F550000}"/>
    <cellStyle name="Normal 3 6 4 4 2 9" xfId="43210" xr:uid="{00000000-0005-0000-0000-000020550000}"/>
    <cellStyle name="Normal 3 6 4 4 3" xfId="37381" xr:uid="{00000000-0005-0000-0000-000021550000}"/>
    <cellStyle name="Normal 3 6 4 4 3 2" xfId="37467" xr:uid="{00000000-0005-0000-0000-000022550000}"/>
    <cellStyle name="Normal 3 6 4 4 3 2 2" xfId="37979" xr:uid="{00000000-0005-0000-0000-000023550000}"/>
    <cellStyle name="Normal 3 6 4 4 3 2 3" xfId="38208" xr:uid="{00000000-0005-0000-0000-000024550000}"/>
    <cellStyle name="Normal 3 6 4 4 3 2 4" xfId="38330" xr:uid="{00000000-0005-0000-0000-000025550000}"/>
    <cellStyle name="Normal 3 6 4 4 3 2 5" xfId="38969" xr:uid="{00000000-0005-0000-0000-000026550000}"/>
    <cellStyle name="Normal 3 6 4 4 3 2 6" xfId="43294" xr:uid="{00000000-0005-0000-0000-000027550000}"/>
    <cellStyle name="Normal 3 6 4 4 3 3" xfId="37901" xr:uid="{00000000-0005-0000-0000-000028550000}"/>
    <cellStyle name="Normal 3 6 4 4 3 3 2" xfId="39071" xr:uid="{00000000-0005-0000-0000-000029550000}"/>
    <cellStyle name="Normal 3 6 4 4 3 3 3" xfId="43419" xr:uid="{00000000-0005-0000-0000-00002A550000}"/>
    <cellStyle name="Normal 3 6 4 4 3 4" xfId="38062" xr:uid="{00000000-0005-0000-0000-00002B550000}"/>
    <cellStyle name="Normal 3 6 4 4 3 4 2" xfId="43493" xr:uid="{00000000-0005-0000-0000-00002C550000}"/>
    <cellStyle name="Normal 3 6 4 4 3 5" xfId="38111" xr:uid="{00000000-0005-0000-0000-00002D550000}"/>
    <cellStyle name="Normal 3 6 4 4 3 6" xfId="38167" xr:uid="{00000000-0005-0000-0000-00002E550000}"/>
    <cellStyle name="Normal 3 6 4 4 3 7" xfId="38275" xr:uid="{00000000-0005-0000-0000-00002F550000}"/>
    <cellStyle name="Normal 3 6 4 4 3 8" xfId="38900" xr:uid="{00000000-0005-0000-0000-000030550000}"/>
    <cellStyle name="Normal 3 6 4 4 3 9" xfId="43213" xr:uid="{00000000-0005-0000-0000-000031550000}"/>
    <cellStyle name="Normal 3 6 4 4 4" xfId="37362" xr:uid="{00000000-0005-0000-0000-000032550000}"/>
    <cellStyle name="Normal 3 6 4 4 5" xfId="37427" xr:uid="{00000000-0005-0000-0000-000033550000}"/>
    <cellStyle name="Normal 3 6 4 4 5 2" xfId="37934" xr:uid="{00000000-0005-0000-0000-000034550000}"/>
    <cellStyle name="Normal 3 6 4 4 5 3" xfId="38181" xr:uid="{00000000-0005-0000-0000-000035550000}"/>
    <cellStyle name="Normal 3 6 4 4 5 4" xfId="38297" xr:uid="{00000000-0005-0000-0000-000036550000}"/>
    <cellStyle name="Normal 3 6 4 4 5 5" xfId="38927" xr:uid="{00000000-0005-0000-0000-000037550000}"/>
    <cellStyle name="Normal 3 6 4 4 5 6" xfId="43248" xr:uid="{00000000-0005-0000-0000-000038550000}"/>
    <cellStyle name="Normal 3 6 4 4 6" xfId="37496" xr:uid="{00000000-0005-0000-0000-000039550000}"/>
    <cellStyle name="Normal 3 6 4 4 6 2" xfId="38010" xr:uid="{00000000-0005-0000-0000-00003A550000}"/>
    <cellStyle name="Normal 3 6 4 4 6 3" xfId="38993" xr:uid="{00000000-0005-0000-0000-00003B550000}"/>
    <cellStyle name="Normal 3 6 4 4 6 4" xfId="43327" xr:uid="{00000000-0005-0000-0000-00003C550000}"/>
    <cellStyle name="Normal 3 6 4 4 7" xfId="37860" xr:uid="{00000000-0005-0000-0000-00003D550000}"/>
    <cellStyle name="Normal 3 6 4 4 7 2" xfId="39025" xr:uid="{00000000-0005-0000-0000-00003E550000}"/>
    <cellStyle name="Normal 3 6 4 4 7 3" xfId="43373" xr:uid="{00000000-0005-0000-0000-00003F550000}"/>
    <cellStyle name="Normal 3 6 4 4 8" xfId="38039" xr:uid="{00000000-0005-0000-0000-000040550000}"/>
    <cellStyle name="Normal 3 6 4 4 8 2" xfId="43447" xr:uid="{00000000-0005-0000-0000-000041550000}"/>
    <cellStyle name="Normal 3 6 4 4 9" xfId="38080" xr:uid="{00000000-0005-0000-0000-000042550000}"/>
    <cellStyle name="Normal 3 6 4 5" xfId="20237" xr:uid="{00000000-0005-0000-0000-000043550000}"/>
    <cellStyle name="Normal 3 6 4 5 2" xfId="37236" xr:uid="{00000000-0005-0000-0000-000044550000}"/>
    <cellStyle name="Normal 3 6 4 6" xfId="37218" xr:uid="{00000000-0005-0000-0000-000045550000}"/>
    <cellStyle name="Normal 3 6 4 6 2" xfId="37432" xr:uid="{00000000-0005-0000-0000-000046550000}"/>
    <cellStyle name="Normal 3 6 4 6 2 2" xfId="37940" xr:uid="{00000000-0005-0000-0000-000047550000}"/>
    <cellStyle name="Normal 3 6 4 6 2 3" xfId="38185" xr:uid="{00000000-0005-0000-0000-000048550000}"/>
    <cellStyle name="Normal 3 6 4 6 2 4" xfId="38303" xr:uid="{00000000-0005-0000-0000-000049550000}"/>
    <cellStyle name="Normal 3 6 4 6 2 5" xfId="38934" xr:uid="{00000000-0005-0000-0000-00004A550000}"/>
    <cellStyle name="Normal 3 6 4 6 2 6" xfId="43255" xr:uid="{00000000-0005-0000-0000-00004B550000}"/>
    <cellStyle name="Normal 3 6 4 6 3" xfId="37865" xr:uid="{00000000-0005-0000-0000-00004C550000}"/>
    <cellStyle name="Normal 3 6 4 6 3 2" xfId="39032" xr:uid="{00000000-0005-0000-0000-00004D550000}"/>
    <cellStyle name="Normal 3 6 4 6 3 3" xfId="43380" xr:uid="{00000000-0005-0000-0000-00004E550000}"/>
    <cellStyle name="Normal 3 6 4 6 4" xfId="38043" xr:uid="{00000000-0005-0000-0000-00004F550000}"/>
    <cellStyle name="Normal 3 6 4 6 4 2" xfId="43454" xr:uid="{00000000-0005-0000-0000-000050550000}"/>
    <cellStyle name="Normal 3 6 4 6 5" xfId="38085" xr:uid="{00000000-0005-0000-0000-000051550000}"/>
    <cellStyle name="Normal 3 6 4 6 6" xfId="38139" xr:uid="{00000000-0005-0000-0000-000052550000}"/>
    <cellStyle name="Normal 3 6 4 6 7" xfId="38249" xr:uid="{00000000-0005-0000-0000-000053550000}"/>
    <cellStyle name="Normal 3 6 4 6 8" xfId="38869" xr:uid="{00000000-0005-0000-0000-000054550000}"/>
    <cellStyle name="Normal 3 6 4 6 9" xfId="43174" xr:uid="{00000000-0005-0000-0000-000055550000}"/>
    <cellStyle name="Normal 3 6 4 7" xfId="37038" xr:uid="{00000000-0005-0000-0000-000056550000}"/>
    <cellStyle name="Normal 3 6 4 8" xfId="42944" xr:uid="{00000000-0005-0000-0000-000057550000}"/>
    <cellStyle name="Normal 3 6 5" xfId="20238" xr:uid="{00000000-0005-0000-0000-000058550000}"/>
    <cellStyle name="Normal 3 6 5 10" xfId="38859" xr:uid="{00000000-0005-0000-0000-000059550000}"/>
    <cellStyle name="Normal 3 6 5 11" xfId="41761" xr:uid="{00000000-0005-0000-0000-00005A550000}"/>
    <cellStyle name="Normal 3 6 5 11 2" xfId="43164" xr:uid="{00000000-0005-0000-0000-00005B550000}"/>
    <cellStyle name="Normal 3 6 5 2" xfId="20239" xr:uid="{00000000-0005-0000-0000-00005C550000}"/>
    <cellStyle name="Normal 3 6 5 2 2" xfId="20240" xr:uid="{00000000-0005-0000-0000-00005D550000}"/>
    <cellStyle name="Normal 3 6 5 2 2 2" xfId="37941" xr:uid="{00000000-0005-0000-0000-00005E550000}"/>
    <cellStyle name="Normal 3 6 5 2 2 3" xfId="38186" xr:uid="{00000000-0005-0000-0000-00005F550000}"/>
    <cellStyle name="Normal 3 6 5 2 2 4" xfId="38304" xr:uid="{00000000-0005-0000-0000-000060550000}"/>
    <cellStyle name="Normal 3 6 5 2 2 5" xfId="38935" xr:uid="{00000000-0005-0000-0000-000061550000}"/>
    <cellStyle name="Normal 3 6 5 2 2 6" xfId="43256" xr:uid="{00000000-0005-0000-0000-000062550000}"/>
    <cellStyle name="Normal 3 6 5 2 3" xfId="20241" xr:uid="{00000000-0005-0000-0000-000063550000}"/>
    <cellStyle name="Normal 3 6 5 2 3 2" xfId="39033" xr:uid="{00000000-0005-0000-0000-000064550000}"/>
    <cellStyle name="Normal 3 6 5 2 3 3" xfId="43381" xr:uid="{00000000-0005-0000-0000-000065550000}"/>
    <cellStyle name="Normal 3 6 5 2 4" xfId="38044" xr:uid="{00000000-0005-0000-0000-000066550000}"/>
    <cellStyle name="Normal 3 6 5 2 4 2" xfId="43455" xr:uid="{00000000-0005-0000-0000-000067550000}"/>
    <cellStyle name="Normal 3 6 5 2 5" xfId="38086" xr:uid="{00000000-0005-0000-0000-000068550000}"/>
    <cellStyle name="Normal 3 6 5 2 6" xfId="38140" xr:uid="{00000000-0005-0000-0000-000069550000}"/>
    <cellStyle name="Normal 3 6 5 2 7" xfId="38250" xr:uid="{00000000-0005-0000-0000-00006A550000}"/>
    <cellStyle name="Normal 3 6 5 2 8" xfId="38870" xr:uid="{00000000-0005-0000-0000-00006B550000}"/>
    <cellStyle name="Normal 3 6 5 2 9" xfId="43175" xr:uid="{00000000-0005-0000-0000-00006C550000}"/>
    <cellStyle name="Normal 3 6 5 3" xfId="20242" xr:uid="{00000000-0005-0000-0000-00006D550000}"/>
    <cellStyle name="Normal 3 6 5 3 2" xfId="37931" xr:uid="{00000000-0005-0000-0000-00006E550000}"/>
    <cellStyle name="Normal 3 6 5 3 3" xfId="38180" xr:uid="{00000000-0005-0000-0000-00006F550000}"/>
    <cellStyle name="Normal 3 6 5 3 4" xfId="38296" xr:uid="{00000000-0005-0000-0000-000070550000}"/>
    <cellStyle name="Normal 3 6 5 3 5" xfId="38926" xr:uid="{00000000-0005-0000-0000-000071550000}"/>
    <cellStyle name="Normal 3 6 5 3 6" xfId="43245" xr:uid="{00000000-0005-0000-0000-000072550000}"/>
    <cellStyle name="Normal 3 6 5 4" xfId="20243" xr:uid="{00000000-0005-0000-0000-000073550000}"/>
    <cellStyle name="Normal 3 6 5 4 2" xfId="38007" xr:uid="{00000000-0005-0000-0000-000074550000}"/>
    <cellStyle name="Normal 3 6 5 4 3" xfId="38990" xr:uid="{00000000-0005-0000-0000-000075550000}"/>
    <cellStyle name="Normal 3 6 5 4 4" xfId="43324" xr:uid="{00000000-0005-0000-0000-000076550000}"/>
    <cellStyle name="Normal 3 6 5 5" xfId="20244" xr:uid="{00000000-0005-0000-0000-000077550000}"/>
    <cellStyle name="Normal 3 6 5 5 2" xfId="37857" xr:uid="{00000000-0005-0000-0000-000078550000}"/>
    <cellStyle name="Normal 3 6 5 5 3" xfId="43370" xr:uid="{00000000-0005-0000-0000-000079550000}"/>
    <cellStyle name="Normal 3 6 5 6" xfId="38038" xr:uid="{00000000-0005-0000-0000-00007A550000}"/>
    <cellStyle name="Normal 3 6 5 6 2" xfId="43444" xr:uid="{00000000-0005-0000-0000-00007B550000}"/>
    <cellStyle name="Normal 3 6 5 7" xfId="38079" xr:uid="{00000000-0005-0000-0000-00007C550000}"/>
    <cellStyle name="Normal 3 6 5 8" xfId="38131" xr:uid="{00000000-0005-0000-0000-00007D550000}"/>
    <cellStyle name="Normal 3 6 5 9" xfId="38243" xr:uid="{00000000-0005-0000-0000-00007E550000}"/>
    <cellStyle name="Normal 3 6 6" xfId="20245" xr:uid="{00000000-0005-0000-0000-00007F550000}"/>
    <cellStyle name="Normal 3 6 6 2" xfId="20246" xr:uid="{00000000-0005-0000-0000-000080550000}"/>
    <cellStyle name="Normal 3 6 6 2 2" xfId="37963" xr:uid="{00000000-0005-0000-0000-000081550000}"/>
    <cellStyle name="Normal 3 6 6 2 3" xfId="38197" xr:uid="{00000000-0005-0000-0000-000082550000}"/>
    <cellStyle name="Normal 3 6 6 2 4" xfId="38318" xr:uid="{00000000-0005-0000-0000-000083550000}"/>
    <cellStyle name="Normal 3 6 6 2 5" xfId="38953" xr:uid="{00000000-0005-0000-0000-000084550000}"/>
    <cellStyle name="Normal 3 6 6 2 6" xfId="43278" xr:uid="{00000000-0005-0000-0000-000085550000}"/>
    <cellStyle name="Normal 3 6 6 3" xfId="20247" xr:uid="{00000000-0005-0000-0000-000086550000}"/>
    <cellStyle name="Normal 3 6 6 3 2" xfId="39055" xr:uid="{00000000-0005-0000-0000-000087550000}"/>
    <cellStyle name="Normal 3 6 6 3 3" xfId="43403" xr:uid="{00000000-0005-0000-0000-000088550000}"/>
    <cellStyle name="Normal 3 6 6 4" xfId="38053" xr:uid="{00000000-0005-0000-0000-000089550000}"/>
    <cellStyle name="Normal 3 6 6 4 2" xfId="43477" xr:uid="{00000000-0005-0000-0000-00008A550000}"/>
    <cellStyle name="Normal 3 6 6 5" xfId="38099" xr:uid="{00000000-0005-0000-0000-00008B550000}"/>
    <cellStyle name="Normal 3 6 6 6" xfId="38155" xr:uid="{00000000-0005-0000-0000-00008C550000}"/>
    <cellStyle name="Normal 3 6 6 7" xfId="38263" xr:uid="{00000000-0005-0000-0000-00008D550000}"/>
    <cellStyle name="Normal 3 6 6 8" xfId="38887" xr:uid="{00000000-0005-0000-0000-00008E550000}"/>
    <cellStyle name="Normal 3 6 6 9" xfId="39797" xr:uid="{00000000-0005-0000-0000-00008F550000}"/>
    <cellStyle name="Normal 3 6 6 9 2" xfId="43197" xr:uid="{00000000-0005-0000-0000-000090550000}"/>
    <cellStyle name="Normal 3 6 7" xfId="20248" xr:uid="{00000000-0005-0000-0000-000091550000}"/>
    <cellStyle name="Normal 3 6 7 2" xfId="20249" xr:uid="{00000000-0005-0000-0000-000092550000}"/>
    <cellStyle name="Normal 3 6 7 2 2" xfId="37960" xr:uid="{00000000-0005-0000-0000-000093550000}"/>
    <cellStyle name="Normal 3 6 7 2 3" xfId="38196" xr:uid="{00000000-0005-0000-0000-000094550000}"/>
    <cellStyle name="Normal 3 6 7 2 4" xfId="38317" xr:uid="{00000000-0005-0000-0000-000095550000}"/>
    <cellStyle name="Normal 3 6 7 2 5" xfId="38951" xr:uid="{00000000-0005-0000-0000-000096550000}"/>
    <cellStyle name="Normal 3 6 7 2 6" xfId="43275" xr:uid="{00000000-0005-0000-0000-000097550000}"/>
    <cellStyle name="Normal 3 6 7 3" xfId="37884" xr:uid="{00000000-0005-0000-0000-000098550000}"/>
    <cellStyle name="Normal 3 6 7 3 2" xfId="39052" xr:uid="{00000000-0005-0000-0000-000099550000}"/>
    <cellStyle name="Normal 3 6 7 3 3" xfId="43400" xr:uid="{00000000-0005-0000-0000-00009A550000}"/>
    <cellStyle name="Normal 3 6 7 4" xfId="38052" xr:uid="{00000000-0005-0000-0000-00009B550000}"/>
    <cellStyle name="Normal 3 6 7 4 2" xfId="43474" xr:uid="{00000000-0005-0000-0000-00009C550000}"/>
    <cellStyle name="Normal 3 6 7 5" xfId="38098" xr:uid="{00000000-0005-0000-0000-00009D550000}"/>
    <cellStyle name="Normal 3 6 7 6" xfId="38153" xr:uid="{00000000-0005-0000-0000-00009E550000}"/>
    <cellStyle name="Normal 3 6 7 7" xfId="38262" xr:uid="{00000000-0005-0000-0000-00009F550000}"/>
    <cellStyle name="Normal 3 6 7 8" xfId="38884" xr:uid="{00000000-0005-0000-0000-0000A0550000}"/>
    <cellStyle name="Normal 3 6 7 9" xfId="43194" xr:uid="{00000000-0005-0000-0000-0000A1550000}"/>
    <cellStyle name="Normal 3 6 8" xfId="20250" xr:uid="{00000000-0005-0000-0000-0000A2550000}"/>
    <cellStyle name="Normal 3 6 8 2" xfId="37908" xr:uid="{00000000-0005-0000-0000-0000A3550000}"/>
    <cellStyle name="Normal 3 6 8 3" xfId="38168" xr:uid="{00000000-0005-0000-0000-0000A4550000}"/>
    <cellStyle name="Normal 3 6 8 4" xfId="38277" xr:uid="{00000000-0005-0000-0000-0000A5550000}"/>
    <cellStyle name="Normal 3 6 8 5" xfId="38904" xr:uid="{00000000-0005-0000-0000-0000A6550000}"/>
    <cellStyle name="Normal 3 6 8 6" xfId="43219" xr:uid="{00000000-0005-0000-0000-0000A7550000}"/>
    <cellStyle name="Normal 3 6 9" xfId="20251" xr:uid="{00000000-0005-0000-0000-0000A8550000}"/>
    <cellStyle name="Normal 3 6 9 2" xfId="37984" xr:uid="{00000000-0005-0000-0000-0000A9550000}"/>
    <cellStyle name="Normal 3 6 9 3" xfId="37471" xr:uid="{00000000-0005-0000-0000-0000AA550000}"/>
    <cellStyle name="Normal 3 6 9 4" xfId="43298" xr:uid="{00000000-0005-0000-0000-0000AB550000}"/>
    <cellStyle name="Normal 3 6_Nota 10_D" xfId="20252" xr:uid="{00000000-0005-0000-0000-0000AC550000}"/>
    <cellStyle name="Normal 3 60" xfId="44148" xr:uid="{F93E346F-337F-482E-A20A-8190FFA00212}"/>
    <cellStyle name="Normal 3 61" xfId="44151" xr:uid="{F8A8CD8C-A96F-41D8-B7D9-4F4C0CDF12F4}"/>
    <cellStyle name="Normal 3 62" xfId="44154" xr:uid="{3FC4D69D-B35C-46DE-AF2B-8521DAE3E6A7}"/>
    <cellStyle name="Normal 3 63" xfId="44157" xr:uid="{ECF7CF82-9603-4EC1-8A05-76DB88D102B6}"/>
    <cellStyle name="Normal 3 64" xfId="44160" xr:uid="{A4BB5BD2-D5EB-4869-A492-3EB2409F40D1}"/>
    <cellStyle name="Normal 3 65" xfId="44163" xr:uid="{35FA2097-43AE-4ABC-9493-75AB5CC06166}"/>
    <cellStyle name="Normal 3 66" xfId="44166" xr:uid="{EC2183CA-C35F-414D-9521-86798054A056}"/>
    <cellStyle name="Normal 3 67" xfId="44169" xr:uid="{527170A0-142A-492A-A69E-531F981C63CF}"/>
    <cellStyle name="Normal 3 68" xfId="44172" xr:uid="{04F5E28C-C425-4856-89CE-D3FFC219B68E}"/>
    <cellStyle name="Normal 3 69" xfId="44175" xr:uid="{9402B43D-0F0C-4129-847B-FD4EBA19AEE4}"/>
    <cellStyle name="Normal 3 7" xfId="20253" xr:uid="{00000000-0005-0000-0000-0000AD550000}"/>
    <cellStyle name="Normal 3 7 10" xfId="20254" xr:uid="{00000000-0005-0000-0000-0000AE550000}"/>
    <cellStyle name="Normal 3 7 11" xfId="39295" xr:uid="{00000000-0005-0000-0000-0000AF550000}"/>
    <cellStyle name="Normal 3 7 2" xfId="20255" xr:uid="{00000000-0005-0000-0000-0000B0550000}"/>
    <cellStyle name="Normal 3 7 2 2" xfId="20256" xr:uid="{00000000-0005-0000-0000-0000B1550000}"/>
    <cellStyle name="Normal 3 7 2 2 2" xfId="20257" xr:uid="{00000000-0005-0000-0000-0000B2550000}"/>
    <cellStyle name="Normal 3 7 2 2 2 2" xfId="20258" xr:uid="{00000000-0005-0000-0000-0000B3550000}"/>
    <cellStyle name="Normal 3 7 2 2 2 3" xfId="20259" xr:uid="{00000000-0005-0000-0000-0000B4550000}"/>
    <cellStyle name="Normal 3 7 2 2 3" xfId="20260" xr:uid="{00000000-0005-0000-0000-0000B5550000}"/>
    <cellStyle name="Normal 3 7 2 2 3 2" xfId="20261" xr:uid="{00000000-0005-0000-0000-0000B6550000}"/>
    <cellStyle name="Normal 3 7 2 2 3 3" xfId="20262" xr:uid="{00000000-0005-0000-0000-0000B7550000}"/>
    <cellStyle name="Normal 3 7 2 2 4" xfId="20263" xr:uid="{00000000-0005-0000-0000-0000B8550000}"/>
    <cellStyle name="Normal 3 7 2 2 4 2" xfId="20264" xr:uid="{00000000-0005-0000-0000-0000B9550000}"/>
    <cellStyle name="Normal 3 7 2 2 4 3" xfId="20265" xr:uid="{00000000-0005-0000-0000-0000BA550000}"/>
    <cellStyle name="Normal 3 7 2 2 5" xfId="20266" xr:uid="{00000000-0005-0000-0000-0000BB550000}"/>
    <cellStyle name="Normal 3 7 2 2 5 2" xfId="20267" xr:uid="{00000000-0005-0000-0000-0000BC550000}"/>
    <cellStyle name="Normal 3 7 2 2 6" xfId="20268" xr:uid="{00000000-0005-0000-0000-0000BD550000}"/>
    <cellStyle name="Normal 3 7 2 3" xfId="20269" xr:uid="{00000000-0005-0000-0000-0000BE550000}"/>
    <cellStyle name="Normal 3 7 2 3 2" xfId="20270" xr:uid="{00000000-0005-0000-0000-0000BF550000}"/>
    <cellStyle name="Normal 3 7 2 3 2 2" xfId="20271" xr:uid="{00000000-0005-0000-0000-0000C0550000}"/>
    <cellStyle name="Normal 3 7 2 3 2 3" xfId="20272" xr:uid="{00000000-0005-0000-0000-0000C1550000}"/>
    <cellStyle name="Normal 3 7 2 3 3" xfId="20273" xr:uid="{00000000-0005-0000-0000-0000C2550000}"/>
    <cellStyle name="Normal 3 7 2 3 4" xfId="20274" xr:uid="{00000000-0005-0000-0000-0000C3550000}"/>
    <cellStyle name="Normal 3 7 2 4" xfId="20275" xr:uid="{00000000-0005-0000-0000-0000C4550000}"/>
    <cellStyle name="Normal 3 7 2 4 2" xfId="20276" xr:uid="{00000000-0005-0000-0000-0000C5550000}"/>
    <cellStyle name="Normal 3 7 2 4 2 2" xfId="20277" xr:uid="{00000000-0005-0000-0000-0000C6550000}"/>
    <cellStyle name="Normal 3 7 2 4 2 3" xfId="20278" xr:uid="{00000000-0005-0000-0000-0000C7550000}"/>
    <cellStyle name="Normal 3 7 2 4 3" xfId="20279" xr:uid="{00000000-0005-0000-0000-0000C8550000}"/>
    <cellStyle name="Normal 3 7 2 4 4" xfId="20280" xr:uid="{00000000-0005-0000-0000-0000C9550000}"/>
    <cellStyle name="Normal 3 7 2 5" xfId="20281" xr:uid="{00000000-0005-0000-0000-0000CA550000}"/>
    <cellStyle name="Normal 3 7 2 5 2" xfId="20282" xr:uid="{00000000-0005-0000-0000-0000CB550000}"/>
    <cellStyle name="Normal 3 7 2 5 3" xfId="20283" xr:uid="{00000000-0005-0000-0000-0000CC550000}"/>
    <cellStyle name="Normal 3 7 2 6" xfId="20284" xr:uid="{00000000-0005-0000-0000-0000CD550000}"/>
    <cellStyle name="Normal 3 7 2 6 2" xfId="20285" xr:uid="{00000000-0005-0000-0000-0000CE550000}"/>
    <cellStyle name="Normal 3 7 2 7" xfId="20286" xr:uid="{00000000-0005-0000-0000-0000CF550000}"/>
    <cellStyle name="Normal 3 7 2 8" xfId="20287" xr:uid="{00000000-0005-0000-0000-0000D0550000}"/>
    <cellStyle name="Normal 3 7 2 9" xfId="43778" xr:uid="{00000000-0005-0000-0000-0000D1550000}"/>
    <cellStyle name="Normal 3 7 3" xfId="20288" xr:uid="{00000000-0005-0000-0000-0000D2550000}"/>
    <cellStyle name="Normal 3 7 3 2" xfId="20289" xr:uid="{00000000-0005-0000-0000-0000D3550000}"/>
    <cellStyle name="Normal 3 7 3 2 2" xfId="20290" xr:uid="{00000000-0005-0000-0000-0000D4550000}"/>
    <cellStyle name="Normal 3 7 3 2 3" xfId="20291" xr:uid="{00000000-0005-0000-0000-0000D5550000}"/>
    <cellStyle name="Normal 3 7 3 3" xfId="20292" xr:uid="{00000000-0005-0000-0000-0000D6550000}"/>
    <cellStyle name="Normal 3 7 3 3 2" xfId="20293" xr:uid="{00000000-0005-0000-0000-0000D7550000}"/>
    <cellStyle name="Normal 3 7 3 3 3" xfId="20294" xr:uid="{00000000-0005-0000-0000-0000D8550000}"/>
    <cellStyle name="Normal 3 7 3 4" xfId="20295" xr:uid="{00000000-0005-0000-0000-0000D9550000}"/>
    <cellStyle name="Normal 3 7 3 4 2" xfId="20296" xr:uid="{00000000-0005-0000-0000-0000DA550000}"/>
    <cellStyle name="Normal 3 7 3 4 3" xfId="20297" xr:uid="{00000000-0005-0000-0000-0000DB550000}"/>
    <cellStyle name="Normal 3 7 3 5" xfId="20298" xr:uid="{00000000-0005-0000-0000-0000DC550000}"/>
    <cellStyle name="Normal 3 7 3 5 2" xfId="20299" xr:uid="{00000000-0005-0000-0000-0000DD550000}"/>
    <cellStyle name="Normal 3 7 3 6" xfId="20300" xr:uid="{00000000-0005-0000-0000-0000DE550000}"/>
    <cellStyle name="Normal 3 7 3 7" xfId="43894" xr:uid="{00000000-0005-0000-0000-0000DF550000}"/>
    <cellStyle name="Normal 3 7 4" xfId="20301" xr:uid="{00000000-0005-0000-0000-0000E0550000}"/>
    <cellStyle name="Normal 3 7 4 2" xfId="20302" xr:uid="{00000000-0005-0000-0000-0000E1550000}"/>
    <cellStyle name="Normal 3 7 4 2 2" xfId="20303" xr:uid="{00000000-0005-0000-0000-0000E2550000}"/>
    <cellStyle name="Normal 3 7 4 2 3" xfId="20304" xr:uid="{00000000-0005-0000-0000-0000E3550000}"/>
    <cellStyle name="Normal 3 7 4 3" xfId="20305" xr:uid="{00000000-0005-0000-0000-0000E4550000}"/>
    <cellStyle name="Normal 3 7 4 4" xfId="20306" xr:uid="{00000000-0005-0000-0000-0000E5550000}"/>
    <cellStyle name="Normal 3 7 5" xfId="20307" xr:uid="{00000000-0005-0000-0000-0000E6550000}"/>
    <cellStyle name="Normal 3 7 5 2" xfId="20308" xr:uid="{00000000-0005-0000-0000-0000E7550000}"/>
    <cellStyle name="Normal 3 7 5 2 2" xfId="20309" xr:uid="{00000000-0005-0000-0000-0000E8550000}"/>
    <cellStyle name="Normal 3 7 5 2 3" xfId="20310" xr:uid="{00000000-0005-0000-0000-0000E9550000}"/>
    <cellStyle name="Normal 3 7 5 3" xfId="20311" xr:uid="{00000000-0005-0000-0000-0000EA550000}"/>
    <cellStyle name="Normal 3 7 5 4" xfId="20312" xr:uid="{00000000-0005-0000-0000-0000EB550000}"/>
    <cellStyle name="Normal 3 7 6" xfId="20313" xr:uid="{00000000-0005-0000-0000-0000EC550000}"/>
    <cellStyle name="Normal 3 7 6 2" xfId="20314" xr:uid="{00000000-0005-0000-0000-0000ED550000}"/>
    <cellStyle name="Normal 3 7 6 3" xfId="20315" xr:uid="{00000000-0005-0000-0000-0000EE550000}"/>
    <cellStyle name="Normal 3 7 7" xfId="20316" xr:uid="{00000000-0005-0000-0000-0000EF550000}"/>
    <cellStyle name="Normal 3 7 7 2" xfId="20317" xr:uid="{00000000-0005-0000-0000-0000F0550000}"/>
    <cellStyle name="Normal 3 7 8" xfId="20318" xr:uid="{00000000-0005-0000-0000-0000F1550000}"/>
    <cellStyle name="Normal 3 7 9" xfId="20319" xr:uid="{00000000-0005-0000-0000-0000F2550000}"/>
    <cellStyle name="Normal 3 7_Nota 10_D" xfId="20320" xr:uid="{00000000-0005-0000-0000-0000F3550000}"/>
    <cellStyle name="Normal 3 70" xfId="44178" xr:uid="{08879052-77CE-49FA-8218-CBB8F1AB12F4}"/>
    <cellStyle name="Normal 3 71" xfId="44181" xr:uid="{C535F7EA-1200-45F5-BA81-05FFA83836A9}"/>
    <cellStyle name="Normal 3 72" xfId="44184" xr:uid="{33309DBA-8E05-4BB3-B299-31630C07EAB8}"/>
    <cellStyle name="Normal 3 73" xfId="44187" xr:uid="{F1C99DF9-0150-41A3-83A9-5089B4F5548F}"/>
    <cellStyle name="Normal 3 74" xfId="44190" xr:uid="{90FC9DA5-6C40-4019-951E-F9D55CAECC61}"/>
    <cellStyle name="Normal 3 75" xfId="44193" xr:uid="{01B28B87-341A-4D27-AF9A-542454607BC0}"/>
    <cellStyle name="Normal 3 76" xfId="44197" xr:uid="{7728F5DD-85AA-4EB7-9273-B07FC6249FC6}"/>
    <cellStyle name="Normal 3 77" xfId="44201" xr:uid="{E5332D9B-7DD0-4B9E-8006-5601030F9A88}"/>
    <cellStyle name="Normal 3 78" xfId="44205" xr:uid="{BD08A61C-5320-4211-A730-99C86C8271F0}"/>
    <cellStyle name="Normal 3 79" xfId="44209" xr:uid="{81693A52-15AA-4D7D-BDAC-77C991EBFEF2}"/>
    <cellStyle name="Normal 3 8" xfId="20321" xr:uid="{00000000-0005-0000-0000-0000F4550000}"/>
    <cellStyle name="Normal 3 8 2" xfId="20322" xr:uid="{00000000-0005-0000-0000-0000F5550000}"/>
    <cellStyle name="Normal 3 8 2 2" xfId="20323" xr:uid="{00000000-0005-0000-0000-0000F6550000}"/>
    <cellStyle name="Normal 3 8 2 3" xfId="43781" xr:uid="{00000000-0005-0000-0000-0000F7550000}"/>
    <cellStyle name="Normal 3 8 3" xfId="20324" xr:uid="{00000000-0005-0000-0000-0000F8550000}"/>
    <cellStyle name="Normal 3 8 3 2" xfId="43867" xr:uid="{00000000-0005-0000-0000-0000F9550000}"/>
    <cellStyle name="Normal 3 8 4" xfId="42031" xr:uid="{00000000-0005-0000-0000-0000FA550000}"/>
    <cellStyle name="Normal 3 80" xfId="44213" xr:uid="{369C4FA3-13E8-41F4-8FC2-A0F79B49CA91}"/>
    <cellStyle name="Normal 3 81" xfId="44217" xr:uid="{809BFF88-7F7A-4224-AE1B-C93357117248}"/>
    <cellStyle name="Normal 3 82" xfId="44221" xr:uid="{3D0617ED-3103-4D22-9BE1-D14398E54230}"/>
    <cellStyle name="Normal 3 83" xfId="44225" xr:uid="{06248B1E-867F-491C-A446-3B11DE5D2137}"/>
    <cellStyle name="Normal 3 84" xfId="44229" xr:uid="{8B7FC77A-7C19-467C-A5E3-94011320C2EC}"/>
    <cellStyle name="Normal 3 85" xfId="44233" xr:uid="{3F618D79-C121-4BAA-B6F4-3487812E976B}"/>
    <cellStyle name="Normal 3 86" xfId="44237" xr:uid="{E98765FC-78E7-440B-9B98-E651449F42BC}"/>
    <cellStyle name="Normal 3 87" xfId="44240" xr:uid="{531425E5-4CC8-488D-A1A0-2221B302D8C5}"/>
    <cellStyle name="Normal 3 88" xfId="44244" xr:uid="{1E0B96D8-7F2C-4146-8CCA-AFF9070C8C7F}"/>
    <cellStyle name="Normal 3 89" xfId="44248" xr:uid="{27DACDC1-AD13-44E6-AE39-630431A65401}"/>
    <cellStyle name="Normal 3 9" xfId="20325" xr:uid="{00000000-0005-0000-0000-0000FB550000}"/>
    <cellStyle name="Normal 3 9 2" xfId="20326" xr:uid="{00000000-0005-0000-0000-0000FC550000}"/>
    <cellStyle name="Normal 3 9 2 2" xfId="20327" xr:uid="{00000000-0005-0000-0000-0000FD550000}"/>
    <cellStyle name="Normal 3 9 2 3" xfId="43784" xr:uid="{00000000-0005-0000-0000-0000FE550000}"/>
    <cellStyle name="Normal 3 9 3" xfId="39085" xr:uid="{00000000-0005-0000-0000-0000FF550000}"/>
    <cellStyle name="Normal 3 9 3 2" xfId="39813" xr:uid="{00000000-0005-0000-0000-000000560000}"/>
    <cellStyle name="Normal 3 9 3 3" xfId="39808" xr:uid="{00000000-0005-0000-0000-000001560000}"/>
    <cellStyle name="Normal 3 90" xfId="44251" xr:uid="{9C164E7B-881F-4244-B75D-8E1026B69480}"/>
    <cellStyle name="Normal 3 91" xfId="44254" xr:uid="{89C06D9D-F09D-45FD-8B62-D5DBB4E199A6}"/>
    <cellStyle name="Normal 3 92" xfId="44257" xr:uid="{0BD743E9-CE20-43E3-861A-6E859173A7F2}"/>
    <cellStyle name="Normal 3 93" xfId="44260" xr:uid="{0052D886-CF1D-4B44-BA3E-3B586E55F1C3}"/>
    <cellStyle name="Normal 3 94" xfId="44263" xr:uid="{09F89471-6AE0-44DE-BD32-793F9355FDA7}"/>
    <cellStyle name="Normal 3 95" xfId="44266" xr:uid="{3AD53C05-A892-4223-8C23-F8DDDC992124}"/>
    <cellStyle name="Normal 3 96" xfId="44269" xr:uid="{16E8605F-5C39-4ECA-AB21-14CB8D06F781}"/>
    <cellStyle name="Normal 3 97" xfId="44272" xr:uid="{06EBF30A-3AC7-485A-8244-5CDC1374D573}"/>
    <cellStyle name="Normal 3 98" xfId="44275" xr:uid="{4B28F742-9802-4F17-ABB2-0E7F065D83AB}"/>
    <cellStyle name="Normal 3 99" xfId="44278" xr:uid="{A66C7435-3D36-4F0C-9EBD-EAA4A74AB4CB}"/>
    <cellStyle name="Normal 3_BASE-C_01" xfId="20328" xr:uid="{00000000-0005-0000-0000-000002560000}"/>
    <cellStyle name="Normal 30" xfId="20329" xr:uid="{00000000-0005-0000-0000-000003560000}"/>
    <cellStyle name="Normal 30 2" xfId="20330" xr:uid="{00000000-0005-0000-0000-000004560000}"/>
    <cellStyle name="Normal 30 2 2" xfId="44022" xr:uid="{00000000-0005-0000-0000-000005560000}"/>
    <cellStyle name="Normal 30 3" xfId="20331" xr:uid="{00000000-0005-0000-0000-000006560000}"/>
    <cellStyle name="Normal 30 4" xfId="43947" xr:uid="{00000000-0005-0000-0000-000007560000}"/>
    <cellStyle name="Normal 30_#FLUXO" xfId="43963" xr:uid="{00000000-0005-0000-0000-000008560000}"/>
    <cellStyle name="Normal 31" xfId="20332" xr:uid="{00000000-0005-0000-0000-000009560000}"/>
    <cellStyle name="Normal 31 2" xfId="20333" xr:uid="{00000000-0005-0000-0000-00000A560000}"/>
    <cellStyle name="Normal 31 2 10" xfId="20334" xr:uid="{00000000-0005-0000-0000-00000B560000}"/>
    <cellStyle name="Normal 31 2 11" xfId="44024" xr:uid="{00000000-0005-0000-0000-00000C560000}"/>
    <cellStyle name="Normal 31 2 2" xfId="20335" xr:uid="{00000000-0005-0000-0000-00000D560000}"/>
    <cellStyle name="Normal 31 2 2 2" xfId="20336" xr:uid="{00000000-0005-0000-0000-00000E560000}"/>
    <cellStyle name="Normal 31 2 3" xfId="20337" xr:uid="{00000000-0005-0000-0000-00000F560000}"/>
    <cellStyle name="Normal 31 2 3 2" xfId="20338" xr:uid="{00000000-0005-0000-0000-000010560000}"/>
    <cellStyle name="Normal 31 2 3 2 2" xfId="20339" xr:uid="{00000000-0005-0000-0000-000011560000}"/>
    <cellStyle name="Normal 31 2 3 2 2 2" xfId="20340" xr:uid="{00000000-0005-0000-0000-000012560000}"/>
    <cellStyle name="Normal 31 2 3 2 2 3" xfId="20341" xr:uid="{00000000-0005-0000-0000-000013560000}"/>
    <cellStyle name="Normal 31 2 3 2 3" xfId="20342" xr:uid="{00000000-0005-0000-0000-000014560000}"/>
    <cellStyle name="Normal 31 2 3 2 3 2" xfId="20343" xr:uid="{00000000-0005-0000-0000-000015560000}"/>
    <cellStyle name="Normal 31 2 3 2 3 3" xfId="20344" xr:uid="{00000000-0005-0000-0000-000016560000}"/>
    <cellStyle name="Normal 31 2 3 2 4" xfId="20345" xr:uid="{00000000-0005-0000-0000-000017560000}"/>
    <cellStyle name="Normal 31 2 3 2 4 2" xfId="20346" xr:uid="{00000000-0005-0000-0000-000018560000}"/>
    <cellStyle name="Normal 31 2 3 2 4 3" xfId="20347" xr:uid="{00000000-0005-0000-0000-000019560000}"/>
    <cellStyle name="Normal 31 2 3 2 5" xfId="20348" xr:uid="{00000000-0005-0000-0000-00001A560000}"/>
    <cellStyle name="Normal 31 2 3 2 5 2" xfId="20349" xr:uid="{00000000-0005-0000-0000-00001B560000}"/>
    <cellStyle name="Normal 31 2 3 2 6" xfId="20350" xr:uid="{00000000-0005-0000-0000-00001C560000}"/>
    <cellStyle name="Normal 31 2 3 3" xfId="20351" xr:uid="{00000000-0005-0000-0000-00001D560000}"/>
    <cellStyle name="Normal 31 2 3 3 2" xfId="20352" xr:uid="{00000000-0005-0000-0000-00001E560000}"/>
    <cellStyle name="Normal 31 2 3 3 2 2" xfId="20353" xr:uid="{00000000-0005-0000-0000-00001F560000}"/>
    <cellStyle name="Normal 31 2 3 3 2 3" xfId="20354" xr:uid="{00000000-0005-0000-0000-000020560000}"/>
    <cellStyle name="Normal 31 2 3 3 3" xfId="20355" xr:uid="{00000000-0005-0000-0000-000021560000}"/>
    <cellStyle name="Normal 31 2 3 3 4" xfId="20356" xr:uid="{00000000-0005-0000-0000-000022560000}"/>
    <cellStyle name="Normal 31 2 3 4" xfId="20357" xr:uid="{00000000-0005-0000-0000-000023560000}"/>
    <cellStyle name="Normal 31 2 3 4 2" xfId="20358" xr:uid="{00000000-0005-0000-0000-000024560000}"/>
    <cellStyle name="Normal 31 2 3 4 2 2" xfId="20359" xr:uid="{00000000-0005-0000-0000-000025560000}"/>
    <cellStyle name="Normal 31 2 3 4 2 3" xfId="20360" xr:uid="{00000000-0005-0000-0000-000026560000}"/>
    <cellStyle name="Normal 31 2 3 4 3" xfId="20361" xr:uid="{00000000-0005-0000-0000-000027560000}"/>
    <cellStyle name="Normal 31 2 3 4 4" xfId="20362" xr:uid="{00000000-0005-0000-0000-000028560000}"/>
    <cellStyle name="Normal 31 2 3 5" xfId="20363" xr:uid="{00000000-0005-0000-0000-000029560000}"/>
    <cellStyle name="Normal 31 2 3 5 2" xfId="20364" xr:uid="{00000000-0005-0000-0000-00002A560000}"/>
    <cellStyle name="Normal 31 2 3 5 3" xfId="20365" xr:uid="{00000000-0005-0000-0000-00002B560000}"/>
    <cellStyle name="Normal 31 2 3 6" xfId="20366" xr:uid="{00000000-0005-0000-0000-00002C560000}"/>
    <cellStyle name="Normal 31 2 3 6 2" xfId="20367" xr:uid="{00000000-0005-0000-0000-00002D560000}"/>
    <cellStyle name="Normal 31 2 3 7" xfId="20368" xr:uid="{00000000-0005-0000-0000-00002E560000}"/>
    <cellStyle name="Normal 31 2 4" xfId="20369" xr:uid="{00000000-0005-0000-0000-00002F560000}"/>
    <cellStyle name="Normal 31 2 4 2" xfId="20370" xr:uid="{00000000-0005-0000-0000-000030560000}"/>
    <cellStyle name="Normal 31 2 4 2 2" xfId="20371" xr:uid="{00000000-0005-0000-0000-000031560000}"/>
    <cellStyle name="Normal 31 2 4 2 3" xfId="20372" xr:uid="{00000000-0005-0000-0000-000032560000}"/>
    <cellStyle name="Normal 31 2 4 3" xfId="20373" xr:uid="{00000000-0005-0000-0000-000033560000}"/>
    <cellStyle name="Normal 31 2 4 3 2" xfId="20374" xr:uid="{00000000-0005-0000-0000-000034560000}"/>
    <cellStyle name="Normal 31 2 4 3 3" xfId="20375" xr:uid="{00000000-0005-0000-0000-000035560000}"/>
    <cellStyle name="Normal 31 2 4 4" xfId="20376" xr:uid="{00000000-0005-0000-0000-000036560000}"/>
    <cellStyle name="Normal 31 2 4 4 2" xfId="20377" xr:uid="{00000000-0005-0000-0000-000037560000}"/>
    <cellStyle name="Normal 31 2 4 4 3" xfId="20378" xr:uid="{00000000-0005-0000-0000-000038560000}"/>
    <cellStyle name="Normal 31 2 4 5" xfId="20379" xr:uid="{00000000-0005-0000-0000-000039560000}"/>
    <cellStyle name="Normal 31 2 4 5 2" xfId="20380" xr:uid="{00000000-0005-0000-0000-00003A560000}"/>
    <cellStyle name="Normal 31 2 4 6" xfId="20381" xr:uid="{00000000-0005-0000-0000-00003B560000}"/>
    <cellStyle name="Normal 31 2 5" xfId="20382" xr:uid="{00000000-0005-0000-0000-00003C560000}"/>
    <cellStyle name="Normal 31 2 5 2" xfId="20383" xr:uid="{00000000-0005-0000-0000-00003D560000}"/>
    <cellStyle name="Normal 31 2 5 2 2" xfId="20384" xr:uid="{00000000-0005-0000-0000-00003E560000}"/>
    <cellStyle name="Normal 31 2 5 2 3" xfId="20385" xr:uid="{00000000-0005-0000-0000-00003F560000}"/>
    <cellStyle name="Normal 31 2 5 3" xfId="20386" xr:uid="{00000000-0005-0000-0000-000040560000}"/>
    <cellStyle name="Normal 31 2 5 3 2" xfId="20387" xr:uid="{00000000-0005-0000-0000-000041560000}"/>
    <cellStyle name="Normal 31 2 5 3 3" xfId="20388" xr:uid="{00000000-0005-0000-0000-000042560000}"/>
    <cellStyle name="Normal 31 2 5 4" xfId="20389" xr:uid="{00000000-0005-0000-0000-000043560000}"/>
    <cellStyle name="Normal 31 2 5 4 2" xfId="20390" xr:uid="{00000000-0005-0000-0000-000044560000}"/>
    <cellStyle name="Normal 31 2 5 4 3" xfId="20391" xr:uid="{00000000-0005-0000-0000-000045560000}"/>
    <cellStyle name="Normal 31 2 5 5" xfId="20392" xr:uid="{00000000-0005-0000-0000-000046560000}"/>
    <cellStyle name="Normal 31 2 5 6" xfId="20393" xr:uid="{00000000-0005-0000-0000-000047560000}"/>
    <cellStyle name="Normal 31 2 6" xfId="20394" xr:uid="{00000000-0005-0000-0000-000048560000}"/>
    <cellStyle name="Normal 31 2 6 2" xfId="20395" xr:uid="{00000000-0005-0000-0000-000049560000}"/>
    <cellStyle name="Normal 31 2 6 2 2" xfId="20396" xr:uid="{00000000-0005-0000-0000-00004A560000}"/>
    <cellStyle name="Normal 31 2 6 2 3" xfId="20397" xr:uid="{00000000-0005-0000-0000-00004B560000}"/>
    <cellStyle name="Normal 31 2 6 3" xfId="20398" xr:uid="{00000000-0005-0000-0000-00004C560000}"/>
    <cellStyle name="Normal 31 2 6 4" xfId="20399" xr:uid="{00000000-0005-0000-0000-00004D560000}"/>
    <cellStyle name="Normal 31 2 7" xfId="20400" xr:uid="{00000000-0005-0000-0000-00004E560000}"/>
    <cellStyle name="Normal 31 2 7 2" xfId="20401" xr:uid="{00000000-0005-0000-0000-00004F560000}"/>
    <cellStyle name="Normal 31 2 7 3" xfId="20402" xr:uid="{00000000-0005-0000-0000-000050560000}"/>
    <cellStyle name="Normal 31 2 8" xfId="20403" xr:uid="{00000000-0005-0000-0000-000051560000}"/>
    <cellStyle name="Normal 31 2 8 2" xfId="20404" xr:uid="{00000000-0005-0000-0000-000052560000}"/>
    <cellStyle name="Normal 31 2 8 3" xfId="20405" xr:uid="{00000000-0005-0000-0000-000053560000}"/>
    <cellStyle name="Normal 31 2 9" xfId="20406" xr:uid="{00000000-0005-0000-0000-000054560000}"/>
    <cellStyle name="Normal 31 2 9 2" xfId="20407" xr:uid="{00000000-0005-0000-0000-000055560000}"/>
    <cellStyle name="Normal 31 3" xfId="20408" xr:uid="{00000000-0005-0000-0000-000056560000}"/>
    <cellStyle name="Normal 31 3 2" xfId="20409" xr:uid="{00000000-0005-0000-0000-000057560000}"/>
    <cellStyle name="Normal 31 3 2 2" xfId="20410" xr:uid="{00000000-0005-0000-0000-000058560000}"/>
    <cellStyle name="Normal 31 3 2 2 2" xfId="20411" xr:uid="{00000000-0005-0000-0000-000059560000}"/>
    <cellStyle name="Normal 31 3 2 2 2 2" xfId="20412" xr:uid="{00000000-0005-0000-0000-00005A560000}"/>
    <cellStyle name="Normal 31 3 2 2 2 3" xfId="20413" xr:uid="{00000000-0005-0000-0000-00005B560000}"/>
    <cellStyle name="Normal 31 3 2 2 3" xfId="20414" xr:uid="{00000000-0005-0000-0000-00005C560000}"/>
    <cellStyle name="Normal 31 3 2 2 3 2" xfId="20415" xr:uid="{00000000-0005-0000-0000-00005D560000}"/>
    <cellStyle name="Normal 31 3 2 2 3 3" xfId="20416" xr:uid="{00000000-0005-0000-0000-00005E560000}"/>
    <cellStyle name="Normal 31 3 2 2 4" xfId="20417" xr:uid="{00000000-0005-0000-0000-00005F560000}"/>
    <cellStyle name="Normal 31 3 2 2 4 2" xfId="20418" xr:uid="{00000000-0005-0000-0000-000060560000}"/>
    <cellStyle name="Normal 31 3 2 2 4 3" xfId="20419" xr:uid="{00000000-0005-0000-0000-000061560000}"/>
    <cellStyle name="Normal 31 3 2 2 5" xfId="20420" xr:uid="{00000000-0005-0000-0000-000062560000}"/>
    <cellStyle name="Normal 31 3 2 2 5 2" xfId="20421" xr:uid="{00000000-0005-0000-0000-000063560000}"/>
    <cellStyle name="Normal 31 3 2 2 6" xfId="20422" xr:uid="{00000000-0005-0000-0000-000064560000}"/>
    <cellStyle name="Normal 31 3 2 3" xfId="20423" xr:uid="{00000000-0005-0000-0000-000065560000}"/>
    <cellStyle name="Normal 31 3 2 3 2" xfId="20424" xr:uid="{00000000-0005-0000-0000-000066560000}"/>
    <cellStyle name="Normal 31 3 2 3 2 2" xfId="20425" xr:uid="{00000000-0005-0000-0000-000067560000}"/>
    <cellStyle name="Normal 31 3 2 3 2 3" xfId="20426" xr:uid="{00000000-0005-0000-0000-000068560000}"/>
    <cellStyle name="Normal 31 3 2 3 3" xfId="20427" xr:uid="{00000000-0005-0000-0000-000069560000}"/>
    <cellStyle name="Normal 31 3 2 3 4" xfId="20428" xr:uid="{00000000-0005-0000-0000-00006A560000}"/>
    <cellStyle name="Normal 31 3 2 4" xfId="20429" xr:uid="{00000000-0005-0000-0000-00006B560000}"/>
    <cellStyle name="Normal 31 3 2 4 2" xfId="20430" xr:uid="{00000000-0005-0000-0000-00006C560000}"/>
    <cellStyle name="Normal 31 3 2 4 2 2" xfId="20431" xr:uid="{00000000-0005-0000-0000-00006D560000}"/>
    <cellStyle name="Normal 31 3 2 4 2 3" xfId="20432" xr:uid="{00000000-0005-0000-0000-00006E560000}"/>
    <cellStyle name="Normal 31 3 2 4 3" xfId="20433" xr:uid="{00000000-0005-0000-0000-00006F560000}"/>
    <cellStyle name="Normal 31 3 2 4 4" xfId="20434" xr:uid="{00000000-0005-0000-0000-000070560000}"/>
    <cellStyle name="Normal 31 3 2 5" xfId="20435" xr:uid="{00000000-0005-0000-0000-000071560000}"/>
    <cellStyle name="Normal 31 3 2 5 2" xfId="20436" xr:uid="{00000000-0005-0000-0000-000072560000}"/>
    <cellStyle name="Normal 31 3 2 5 3" xfId="20437" xr:uid="{00000000-0005-0000-0000-000073560000}"/>
    <cellStyle name="Normal 31 3 2 6" xfId="20438" xr:uid="{00000000-0005-0000-0000-000074560000}"/>
    <cellStyle name="Normal 31 3 2 6 2" xfId="20439" xr:uid="{00000000-0005-0000-0000-000075560000}"/>
    <cellStyle name="Normal 31 3 2 7" xfId="20440" xr:uid="{00000000-0005-0000-0000-000076560000}"/>
    <cellStyle name="Normal 31 3 3" xfId="20441" xr:uid="{00000000-0005-0000-0000-000077560000}"/>
    <cellStyle name="Normal 31 3 3 2" xfId="20442" xr:uid="{00000000-0005-0000-0000-000078560000}"/>
    <cellStyle name="Normal 31 3 3 2 2" xfId="20443" xr:uid="{00000000-0005-0000-0000-000079560000}"/>
    <cellStyle name="Normal 31 3 3 2 3" xfId="20444" xr:uid="{00000000-0005-0000-0000-00007A560000}"/>
    <cellStyle name="Normal 31 3 3 3" xfId="20445" xr:uid="{00000000-0005-0000-0000-00007B560000}"/>
    <cellStyle name="Normal 31 3 3 3 2" xfId="20446" xr:uid="{00000000-0005-0000-0000-00007C560000}"/>
    <cellStyle name="Normal 31 3 3 3 3" xfId="20447" xr:uid="{00000000-0005-0000-0000-00007D560000}"/>
    <cellStyle name="Normal 31 3 3 4" xfId="20448" xr:uid="{00000000-0005-0000-0000-00007E560000}"/>
    <cellStyle name="Normal 31 3 3 4 2" xfId="20449" xr:uid="{00000000-0005-0000-0000-00007F560000}"/>
    <cellStyle name="Normal 31 3 3 4 3" xfId="20450" xr:uid="{00000000-0005-0000-0000-000080560000}"/>
    <cellStyle name="Normal 31 3 3 5" xfId="20451" xr:uid="{00000000-0005-0000-0000-000081560000}"/>
    <cellStyle name="Normal 31 3 3 5 2" xfId="20452" xr:uid="{00000000-0005-0000-0000-000082560000}"/>
    <cellStyle name="Normal 31 3 3 6" xfId="20453" xr:uid="{00000000-0005-0000-0000-000083560000}"/>
    <cellStyle name="Normal 31 3 4" xfId="20454" xr:uid="{00000000-0005-0000-0000-000084560000}"/>
    <cellStyle name="Normal 31 3 4 2" xfId="20455" xr:uid="{00000000-0005-0000-0000-000085560000}"/>
    <cellStyle name="Normal 31 3 4 2 2" xfId="20456" xr:uid="{00000000-0005-0000-0000-000086560000}"/>
    <cellStyle name="Normal 31 3 4 2 3" xfId="20457" xr:uid="{00000000-0005-0000-0000-000087560000}"/>
    <cellStyle name="Normal 31 3 4 3" xfId="20458" xr:uid="{00000000-0005-0000-0000-000088560000}"/>
    <cellStyle name="Normal 31 3 4 4" xfId="20459" xr:uid="{00000000-0005-0000-0000-000089560000}"/>
    <cellStyle name="Normal 31 3 5" xfId="20460" xr:uid="{00000000-0005-0000-0000-00008A560000}"/>
    <cellStyle name="Normal 31 3 5 2" xfId="20461" xr:uid="{00000000-0005-0000-0000-00008B560000}"/>
    <cellStyle name="Normal 31 3 5 2 2" xfId="20462" xr:uid="{00000000-0005-0000-0000-00008C560000}"/>
    <cellStyle name="Normal 31 3 5 2 3" xfId="20463" xr:uid="{00000000-0005-0000-0000-00008D560000}"/>
    <cellStyle name="Normal 31 3 5 3" xfId="20464" xr:uid="{00000000-0005-0000-0000-00008E560000}"/>
    <cellStyle name="Normal 31 3 5 4" xfId="20465" xr:uid="{00000000-0005-0000-0000-00008F560000}"/>
    <cellStyle name="Normal 31 3 6" xfId="20466" xr:uid="{00000000-0005-0000-0000-000090560000}"/>
    <cellStyle name="Normal 31 3 6 2" xfId="20467" xr:uid="{00000000-0005-0000-0000-000091560000}"/>
    <cellStyle name="Normal 31 3 6 3" xfId="20468" xr:uid="{00000000-0005-0000-0000-000092560000}"/>
    <cellStyle name="Normal 31 3 7" xfId="20469" xr:uid="{00000000-0005-0000-0000-000093560000}"/>
    <cellStyle name="Normal 31 3 7 2" xfId="20470" xr:uid="{00000000-0005-0000-0000-000094560000}"/>
    <cellStyle name="Normal 31 3 8" xfId="20471" xr:uid="{00000000-0005-0000-0000-000095560000}"/>
    <cellStyle name="Normal 31 4" xfId="20472" xr:uid="{00000000-0005-0000-0000-000096560000}"/>
    <cellStyle name="Normal 31 5" xfId="43948" xr:uid="{00000000-0005-0000-0000-000097560000}"/>
    <cellStyle name="Normal 31_#FLUXO" xfId="43964" xr:uid="{00000000-0005-0000-0000-000098560000}"/>
    <cellStyle name="Normal 32" xfId="20473" xr:uid="{00000000-0005-0000-0000-000099560000}"/>
    <cellStyle name="Normal 32 2" xfId="20474" xr:uid="{00000000-0005-0000-0000-00009A560000}"/>
    <cellStyle name="Normal 32 2 2" xfId="44025" xr:uid="{00000000-0005-0000-0000-00009B560000}"/>
    <cellStyle name="Normal 32 3" xfId="43949" xr:uid="{00000000-0005-0000-0000-00009C560000}"/>
    <cellStyle name="Normal 32_#FLUXO" xfId="43965" xr:uid="{00000000-0005-0000-0000-00009D560000}"/>
    <cellStyle name="Normal 33" xfId="20475" xr:uid="{00000000-0005-0000-0000-00009E560000}"/>
    <cellStyle name="Normal 33 2" xfId="20476" xr:uid="{00000000-0005-0000-0000-00009F560000}"/>
    <cellStyle name="Normal 33 2 2" xfId="44026" xr:uid="{00000000-0005-0000-0000-0000A0560000}"/>
    <cellStyle name="Normal 33 3" xfId="43951" xr:uid="{00000000-0005-0000-0000-0000A1560000}"/>
    <cellStyle name="Normal 33_#FLUXO" xfId="43966" xr:uid="{00000000-0005-0000-0000-0000A2560000}"/>
    <cellStyle name="Normal 34" xfId="20477" xr:uid="{00000000-0005-0000-0000-0000A3560000}"/>
    <cellStyle name="Normal 34 10" xfId="43988" xr:uid="{00000000-0005-0000-0000-0000A4560000}"/>
    <cellStyle name="Normal 34 2" xfId="20478" xr:uid="{00000000-0005-0000-0000-0000A5560000}"/>
    <cellStyle name="Normal 34 2 2" xfId="20479" xr:uid="{00000000-0005-0000-0000-0000A6560000}"/>
    <cellStyle name="Normal 34 2 2 2" xfId="20480" xr:uid="{00000000-0005-0000-0000-0000A7560000}"/>
    <cellStyle name="Normal 34 2 2 2 2" xfId="20481" xr:uid="{00000000-0005-0000-0000-0000A8560000}"/>
    <cellStyle name="Normal 34 2 2 2 2 2" xfId="20482" xr:uid="{00000000-0005-0000-0000-0000A9560000}"/>
    <cellStyle name="Normal 34 2 2 2 2 3" xfId="20483" xr:uid="{00000000-0005-0000-0000-0000AA560000}"/>
    <cellStyle name="Normal 34 2 2 2 3" xfId="20484" xr:uid="{00000000-0005-0000-0000-0000AB560000}"/>
    <cellStyle name="Normal 34 2 2 2 3 2" xfId="20485" xr:uid="{00000000-0005-0000-0000-0000AC560000}"/>
    <cellStyle name="Normal 34 2 2 2 3 3" xfId="20486" xr:uid="{00000000-0005-0000-0000-0000AD560000}"/>
    <cellStyle name="Normal 34 2 2 2 4" xfId="20487" xr:uid="{00000000-0005-0000-0000-0000AE560000}"/>
    <cellStyle name="Normal 34 2 2 2 4 2" xfId="20488" xr:uid="{00000000-0005-0000-0000-0000AF560000}"/>
    <cellStyle name="Normal 34 2 2 2 4 3" xfId="20489" xr:uid="{00000000-0005-0000-0000-0000B0560000}"/>
    <cellStyle name="Normal 34 2 2 2 5" xfId="20490" xr:uid="{00000000-0005-0000-0000-0000B1560000}"/>
    <cellStyle name="Normal 34 2 2 2 5 2" xfId="20491" xr:uid="{00000000-0005-0000-0000-0000B2560000}"/>
    <cellStyle name="Normal 34 2 2 2 6" xfId="20492" xr:uid="{00000000-0005-0000-0000-0000B3560000}"/>
    <cellStyle name="Normal 34 2 2 3" xfId="20493" xr:uid="{00000000-0005-0000-0000-0000B4560000}"/>
    <cellStyle name="Normal 34 2 2 3 2" xfId="20494" xr:uid="{00000000-0005-0000-0000-0000B5560000}"/>
    <cellStyle name="Normal 34 2 2 3 2 2" xfId="20495" xr:uid="{00000000-0005-0000-0000-0000B6560000}"/>
    <cellStyle name="Normal 34 2 2 3 2 3" xfId="20496" xr:uid="{00000000-0005-0000-0000-0000B7560000}"/>
    <cellStyle name="Normal 34 2 2 3 3" xfId="20497" xr:uid="{00000000-0005-0000-0000-0000B8560000}"/>
    <cellStyle name="Normal 34 2 2 3 4" xfId="20498" xr:uid="{00000000-0005-0000-0000-0000B9560000}"/>
    <cellStyle name="Normal 34 2 2 4" xfId="20499" xr:uid="{00000000-0005-0000-0000-0000BA560000}"/>
    <cellStyle name="Normal 34 2 2 4 2" xfId="20500" xr:uid="{00000000-0005-0000-0000-0000BB560000}"/>
    <cellStyle name="Normal 34 2 2 4 2 2" xfId="20501" xr:uid="{00000000-0005-0000-0000-0000BC560000}"/>
    <cellStyle name="Normal 34 2 2 4 2 3" xfId="20502" xr:uid="{00000000-0005-0000-0000-0000BD560000}"/>
    <cellStyle name="Normal 34 2 2 4 3" xfId="20503" xr:uid="{00000000-0005-0000-0000-0000BE560000}"/>
    <cellStyle name="Normal 34 2 2 4 4" xfId="20504" xr:uid="{00000000-0005-0000-0000-0000BF560000}"/>
    <cellStyle name="Normal 34 2 2 5" xfId="20505" xr:uid="{00000000-0005-0000-0000-0000C0560000}"/>
    <cellStyle name="Normal 34 2 2 5 2" xfId="20506" xr:uid="{00000000-0005-0000-0000-0000C1560000}"/>
    <cellStyle name="Normal 34 2 2 5 3" xfId="20507" xr:uid="{00000000-0005-0000-0000-0000C2560000}"/>
    <cellStyle name="Normal 34 2 2 6" xfId="20508" xr:uid="{00000000-0005-0000-0000-0000C3560000}"/>
    <cellStyle name="Normal 34 2 2 6 2" xfId="20509" xr:uid="{00000000-0005-0000-0000-0000C4560000}"/>
    <cellStyle name="Normal 34 2 2 7" xfId="20510" xr:uid="{00000000-0005-0000-0000-0000C5560000}"/>
    <cellStyle name="Normal 34 2 3" xfId="20511" xr:uid="{00000000-0005-0000-0000-0000C6560000}"/>
    <cellStyle name="Normal 34 2 3 2" xfId="20512" xr:uid="{00000000-0005-0000-0000-0000C7560000}"/>
    <cellStyle name="Normal 34 2 3 2 2" xfId="20513" xr:uid="{00000000-0005-0000-0000-0000C8560000}"/>
    <cellStyle name="Normal 34 2 3 2 3" xfId="20514" xr:uid="{00000000-0005-0000-0000-0000C9560000}"/>
    <cellStyle name="Normal 34 2 3 3" xfId="20515" xr:uid="{00000000-0005-0000-0000-0000CA560000}"/>
    <cellStyle name="Normal 34 2 3 3 2" xfId="20516" xr:uid="{00000000-0005-0000-0000-0000CB560000}"/>
    <cellStyle name="Normal 34 2 3 3 3" xfId="20517" xr:uid="{00000000-0005-0000-0000-0000CC560000}"/>
    <cellStyle name="Normal 34 2 3 4" xfId="20518" xr:uid="{00000000-0005-0000-0000-0000CD560000}"/>
    <cellStyle name="Normal 34 2 3 4 2" xfId="20519" xr:uid="{00000000-0005-0000-0000-0000CE560000}"/>
    <cellStyle name="Normal 34 2 3 4 3" xfId="20520" xr:uid="{00000000-0005-0000-0000-0000CF560000}"/>
    <cellStyle name="Normal 34 2 3 5" xfId="20521" xr:uid="{00000000-0005-0000-0000-0000D0560000}"/>
    <cellStyle name="Normal 34 2 3 5 2" xfId="20522" xr:uid="{00000000-0005-0000-0000-0000D1560000}"/>
    <cellStyle name="Normal 34 2 3 6" xfId="20523" xr:uid="{00000000-0005-0000-0000-0000D2560000}"/>
    <cellStyle name="Normal 34 2 4" xfId="20524" xr:uid="{00000000-0005-0000-0000-0000D3560000}"/>
    <cellStyle name="Normal 34 2 4 2" xfId="20525" xr:uid="{00000000-0005-0000-0000-0000D4560000}"/>
    <cellStyle name="Normal 34 2 4 2 2" xfId="20526" xr:uid="{00000000-0005-0000-0000-0000D5560000}"/>
    <cellStyle name="Normal 34 2 4 2 3" xfId="20527" xr:uid="{00000000-0005-0000-0000-0000D6560000}"/>
    <cellStyle name="Normal 34 2 4 3" xfId="20528" xr:uid="{00000000-0005-0000-0000-0000D7560000}"/>
    <cellStyle name="Normal 34 2 4 4" xfId="20529" xr:uid="{00000000-0005-0000-0000-0000D8560000}"/>
    <cellStyle name="Normal 34 2 5" xfId="20530" xr:uid="{00000000-0005-0000-0000-0000D9560000}"/>
    <cellStyle name="Normal 34 2 5 2" xfId="20531" xr:uid="{00000000-0005-0000-0000-0000DA560000}"/>
    <cellStyle name="Normal 34 2 5 2 2" xfId="20532" xr:uid="{00000000-0005-0000-0000-0000DB560000}"/>
    <cellStyle name="Normal 34 2 5 2 3" xfId="20533" xr:uid="{00000000-0005-0000-0000-0000DC560000}"/>
    <cellStyle name="Normal 34 2 5 3" xfId="20534" xr:uid="{00000000-0005-0000-0000-0000DD560000}"/>
    <cellStyle name="Normal 34 2 5 4" xfId="20535" xr:uid="{00000000-0005-0000-0000-0000DE560000}"/>
    <cellStyle name="Normal 34 2 6" xfId="20536" xr:uid="{00000000-0005-0000-0000-0000DF560000}"/>
    <cellStyle name="Normal 34 2 6 2" xfId="20537" xr:uid="{00000000-0005-0000-0000-0000E0560000}"/>
    <cellStyle name="Normal 34 2 6 3" xfId="20538" xr:uid="{00000000-0005-0000-0000-0000E1560000}"/>
    <cellStyle name="Normal 34 2 7" xfId="20539" xr:uid="{00000000-0005-0000-0000-0000E2560000}"/>
    <cellStyle name="Normal 34 2 7 2" xfId="20540" xr:uid="{00000000-0005-0000-0000-0000E3560000}"/>
    <cellStyle name="Normal 34 2 8" xfId="20541" xr:uid="{00000000-0005-0000-0000-0000E4560000}"/>
    <cellStyle name="Normal 34 3" xfId="20542" xr:uid="{00000000-0005-0000-0000-0000E5560000}"/>
    <cellStyle name="Normal 34 3 2" xfId="20543" xr:uid="{00000000-0005-0000-0000-0000E6560000}"/>
    <cellStyle name="Normal 34 3 2 2" xfId="20544" xr:uid="{00000000-0005-0000-0000-0000E7560000}"/>
    <cellStyle name="Normal 34 3 2 2 2" xfId="20545" xr:uid="{00000000-0005-0000-0000-0000E8560000}"/>
    <cellStyle name="Normal 34 3 2 2 3" xfId="20546" xr:uid="{00000000-0005-0000-0000-0000E9560000}"/>
    <cellStyle name="Normal 34 3 2 3" xfId="20547" xr:uid="{00000000-0005-0000-0000-0000EA560000}"/>
    <cellStyle name="Normal 34 3 2 3 2" xfId="20548" xr:uid="{00000000-0005-0000-0000-0000EB560000}"/>
    <cellStyle name="Normal 34 3 2 3 3" xfId="20549" xr:uid="{00000000-0005-0000-0000-0000EC560000}"/>
    <cellStyle name="Normal 34 3 2 4" xfId="20550" xr:uid="{00000000-0005-0000-0000-0000ED560000}"/>
    <cellStyle name="Normal 34 3 2 4 2" xfId="20551" xr:uid="{00000000-0005-0000-0000-0000EE560000}"/>
    <cellStyle name="Normal 34 3 2 4 3" xfId="20552" xr:uid="{00000000-0005-0000-0000-0000EF560000}"/>
    <cellStyle name="Normal 34 3 2 5" xfId="20553" xr:uid="{00000000-0005-0000-0000-0000F0560000}"/>
    <cellStyle name="Normal 34 3 2 5 2" xfId="20554" xr:uid="{00000000-0005-0000-0000-0000F1560000}"/>
    <cellStyle name="Normal 34 3 2 6" xfId="20555" xr:uid="{00000000-0005-0000-0000-0000F2560000}"/>
    <cellStyle name="Normal 34 3 3" xfId="20556" xr:uid="{00000000-0005-0000-0000-0000F3560000}"/>
    <cellStyle name="Normal 34 3 3 2" xfId="20557" xr:uid="{00000000-0005-0000-0000-0000F4560000}"/>
    <cellStyle name="Normal 34 3 3 2 2" xfId="20558" xr:uid="{00000000-0005-0000-0000-0000F5560000}"/>
    <cellStyle name="Normal 34 3 3 2 3" xfId="20559" xr:uid="{00000000-0005-0000-0000-0000F6560000}"/>
    <cellStyle name="Normal 34 3 3 3" xfId="20560" xr:uid="{00000000-0005-0000-0000-0000F7560000}"/>
    <cellStyle name="Normal 34 3 3 4" xfId="20561" xr:uid="{00000000-0005-0000-0000-0000F8560000}"/>
    <cellStyle name="Normal 34 3 4" xfId="20562" xr:uid="{00000000-0005-0000-0000-0000F9560000}"/>
    <cellStyle name="Normal 34 3 4 2" xfId="20563" xr:uid="{00000000-0005-0000-0000-0000FA560000}"/>
    <cellStyle name="Normal 34 3 4 2 2" xfId="20564" xr:uid="{00000000-0005-0000-0000-0000FB560000}"/>
    <cellStyle name="Normal 34 3 4 2 3" xfId="20565" xr:uid="{00000000-0005-0000-0000-0000FC560000}"/>
    <cellStyle name="Normal 34 3 4 3" xfId="20566" xr:uid="{00000000-0005-0000-0000-0000FD560000}"/>
    <cellStyle name="Normal 34 3 4 4" xfId="20567" xr:uid="{00000000-0005-0000-0000-0000FE560000}"/>
    <cellStyle name="Normal 34 3 5" xfId="20568" xr:uid="{00000000-0005-0000-0000-0000FF560000}"/>
    <cellStyle name="Normal 34 3 5 2" xfId="20569" xr:uid="{00000000-0005-0000-0000-000000570000}"/>
    <cellStyle name="Normal 34 3 5 3" xfId="20570" xr:uid="{00000000-0005-0000-0000-000001570000}"/>
    <cellStyle name="Normal 34 3 6" xfId="20571" xr:uid="{00000000-0005-0000-0000-000002570000}"/>
    <cellStyle name="Normal 34 3 6 2" xfId="20572" xr:uid="{00000000-0005-0000-0000-000003570000}"/>
    <cellStyle name="Normal 34 3 7" xfId="20573" xr:uid="{00000000-0005-0000-0000-000004570000}"/>
    <cellStyle name="Normal 34 4" xfId="20574" xr:uid="{00000000-0005-0000-0000-000005570000}"/>
    <cellStyle name="Normal 34 4 2" xfId="20575" xr:uid="{00000000-0005-0000-0000-000006570000}"/>
    <cellStyle name="Normal 34 4 2 2" xfId="20576" xr:uid="{00000000-0005-0000-0000-000007570000}"/>
    <cellStyle name="Normal 34 4 2 3" xfId="20577" xr:uid="{00000000-0005-0000-0000-000008570000}"/>
    <cellStyle name="Normal 34 4 3" xfId="20578" xr:uid="{00000000-0005-0000-0000-000009570000}"/>
    <cellStyle name="Normal 34 4 3 2" xfId="20579" xr:uid="{00000000-0005-0000-0000-00000A570000}"/>
    <cellStyle name="Normal 34 4 3 3" xfId="20580" xr:uid="{00000000-0005-0000-0000-00000B570000}"/>
    <cellStyle name="Normal 34 4 4" xfId="20581" xr:uid="{00000000-0005-0000-0000-00000C570000}"/>
    <cellStyle name="Normal 34 4 4 2" xfId="20582" xr:uid="{00000000-0005-0000-0000-00000D570000}"/>
    <cellStyle name="Normal 34 4 4 3" xfId="20583" xr:uid="{00000000-0005-0000-0000-00000E570000}"/>
    <cellStyle name="Normal 34 4 5" xfId="20584" xr:uid="{00000000-0005-0000-0000-00000F570000}"/>
    <cellStyle name="Normal 34 4 5 2" xfId="20585" xr:uid="{00000000-0005-0000-0000-000010570000}"/>
    <cellStyle name="Normal 34 4 6" xfId="20586" xr:uid="{00000000-0005-0000-0000-000011570000}"/>
    <cellStyle name="Normal 34 5" xfId="20587" xr:uid="{00000000-0005-0000-0000-000012570000}"/>
    <cellStyle name="Normal 34 5 2" xfId="20588" xr:uid="{00000000-0005-0000-0000-000013570000}"/>
    <cellStyle name="Normal 34 5 2 2" xfId="20589" xr:uid="{00000000-0005-0000-0000-000014570000}"/>
    <cellStyle name="Normal 34 5 2 3" xfId="20590" xr:uid="{00000000-0005-0000-0000-000015570000}"/>
    <cellStyle name="Normal 34 5 3" xfId="20591" xr:uid="{00000000-0005-0000-0000-000016570000}"/>
    <cellStyle name="Normal 34 5 4" xfId="20592" xr:uid="{00000000-0005-0000-0000-000017570000}"/>
    <cellStyle name="Normal 34 6" xfId="20593" xr:uid="{00000000-0005-0000-0000-000018570000}"/>
    <cellStyle name="Normal 34 6 2" xfId="20594" xr:uid="{00000000-0005-0000-0000-000019570000}"/>
    <cellStyle name="Normal 34 6 2 2" xfId="20595" xr:uid="{00000000-0005-0000-0000-00001A570000}"/>
    <cellStyle name="Normal 34 6 2 3" xfId="20596" xr:uid="{00000000-0005-0000-0000-00001B570000}"/>
    <cellStyle name="Normal 34 6 3" xfId="20597" xr:uid="{00000000-0005-0000-0000-00001C570000}"/>
    <cellStyle name="Normal 34 6 4" xfId="20598" xr:uid="{00000000-0005-0000-0000-00001D570000}"/>
    <cellStyle name="Normal 34 7" xfId="20599" xr:uid="{00000000-0005-0000-0000-00001E570000}"/>
    <cellStyle name="Normal 34 7 2" xfId="20600" xr:uid="{00000000-0005-0000-0000-00001F570000}"/>
    <cellStyle name="Normal 34 7 3" xfId="20601" xr:uid="{00000000-0005-0000-0000-000020570000}"/>
    <cellStyle name="Normal 34 8" xfId="20602" xr:uid="{00000000-0005-0000-0000-000021570000}"/>
    <cellStyle name="Normal 34 8 2" xfId="20603" xr:uid="{00000000-0005-0000-0000-000022570000}"/>
    <cellStyle name="Normal 34 9" xfId="20604" xr:uid="{00000000-0005-0000-0000-000023570000}"/>
    <cellStyle name="Normal 35" xfId="20605" xr:uid="{00000000-0005-0000-0000-000024570000}"/>
    <cellStyle name="Normal 35 10" xfId="43526" xr:uid="{00000000-0005-0000-0000-000025570000}"/>
    <cellStyle name="Normal 35 2" xfId="20606" xr:uid="{00000000-0005-0000-0000-000026570000}"/>
    <cellStyle name="Normal 35 2 2" xfId="20607" xr:uid="{00000000-0005-0000-0000-000027570000}"/>
    <cellStyle name="Normal 35 2 2 2" xfId="20608" xr:uid="{00000000-0005-0000-0000-000028570000}"/>
    <cellStyle name="Normal 35 2 2 2 2" xfId="20609" xr:uid="{00000000-0005-0000-0000-000029570000}"/>
    <cellStyle name="Normal 35 2 2 2 3" xfId="20610" xr:uid="{00000000-0005-0000-0000-00002A570000}"/>
    <cellStyle name="Normal 35 2 2 3" xfId="20611" xr:uid="{00000000-0005-0000-0000-00002B570000}"/>
    <cellStyle name="Normal 35 2 2 3 2" xfId="20612" xr:uid="{00000000-0005-0000-0000-00002C570000}"/>
    <cellStyle name="Normal 35 2 2 3 3" xfId="20613" xr:uid="{00000000-0005-0000-0000-00002D570000}"/>
    <cellStyle name="Normal 35 2 2 4" xfId="20614" xr:uid="{00000000-0005-0000-0000-00002E570000}"/>
    <cellStyle name="Normal 35 2 2 4 2" xfId="20615" xr:uid="{00000000-0005-0000-0000-00002F570000}"/>
    <cellStyle name="Normal 35 2 2 4 3" xfId="20616" xr:uid="{00000000-0005-0000-0000-000030570000}"/>
    <cellStyle name="Normal 35 2 2 5" xfId="20617" xr:uid="{00000000-0005-0000-0000-000031570000}"/>
    <cellStyle name="Normal 35 2 2 5 2" xfId="20618" xr:uid="{00000000-0005-0000-0000-000032570000}"/>
    <cellStyle name="Normal 35 2 2 6" xfId="20619" xr:uid="{00000000-0005-0000-0000-000033570000}"/>
    <cellStyle name="Normal 35 2 3" xfId="20620" xr:uid="{00000000-0005-0000-0000-000034570000}"/>
    <cellStyle name="Normal 35 2 3 2" xfId="20621" xr:uid="{00000000-0005-0000-0000-000035570000}"/>
    <cellStyle name="Normal 35 2 3 2 2" xfId="20622" xr:uid="{00000000-0005-0000-0000-000036570000}"/>
    <cellStyle name="Normal 35 2 3 2 3" xfId="20623" xr:uid="{00000000-0005-0000-0000-000037570000}"/>
    <cellStyle name="Normal 35 2 3 3" xfId="20624" xr:uid="{00000000-0005-0000-0000-000038570000}"/>
    <cellStyle name="Normal 35 2 3 4" xfId="20625" xr:uid="{00000000-0005-0000-0000-000039570000}"/>
    <cellStyle name="Normal 35 2 4" xfId="20626" xr:uid="{00000000-0005-0000-0000-00003A570000}"/>
    <cellStyle name="Normal 35 2 4 2" xfId="20627" xr:uid="{00000000-0005-0000-0000-00003B570000}"/>
    <cellStyle name="Normal 35 2 4 2 2" xfId="20628" xr:uid="{00000000-0005-0000-0000-00003C570000}"/>
    <cellStyle name="Normal 35 2 4 2 3" xfId="20629" xr:uid="{00000000-0005-0000-0000-00003D570000}"/>
    <cellStyle name="Normal 35 2 4 3" xfId="20630" xr:uid="{00000000-0005-0000-0000-00003E570000}"/>
    <cellStyle name="Normal 35 2 4 4" xfId="20631" xr:uid="{00000000-0005-0000-0000-00003F570000}"/>
    <cellStyle name="Normal 35 2 5" xfId="20632" xr:uid="{00000000-0005-0000-0000-000040570000}"/>
    <cellStyle name="Normal 35 2 5 2" xfId="20633" xr:uid="{00000000-0005-0000-0000-000041570000}"/>
    <cellStyle name="Normal 35 2 5 3" xfId="20634" xr:uid="{00000000-0005-0000-0000-000042570000}"/>
    <cellStyle name="Normal 35 2 6" xfId="20635" xr:uid="{00000000-0005-0000-0000-000043570000}"/>
    <cellStyle name="Normal 35 2 6 2" xfId="20636" xr:uid="{00000000-0005-0000-0000-000044570000}"/>
    <cellStyle name="Normal 35 2 7" xfId="20637" xr:uid="{00000000-0005-0000-0000-000045570000}"/>
    <cellStyle name="Normal 35 3" xfId="20638" xr:uid="{00000000-0005-0000-0000-000046570000}"/>
    <cellStyle name="Normal 35 3 2" xfId="20639" xr:uid="{00000000-0005-0000-0000-000047570000}"/>
    <cellStyle name="Normal 35 3 2 2" xfId="20640" xr:uid="{00000000-0005-0000-0000-000048570000}"/>
    <cellStyle name="Normal 35 3 2 3" xfId="20641" xr:uid="{00000000-0005-0000-0000-000049570000}"/>
    <cellStyle name="Normal 35 3 3" xfId="20642" xr:uid="{00000000-0005-0000-0000-00004A570000}"/>
    <cellStyle name="Normal 35 3 3 2" xfId="20643" xr:uid="{00000000-0005-0000-0000-00004B570000}"/>
    <cellStyle name="Normal 35 3 3 3" xfId="20644" xr:uid="{00000000-0005-0000-0000-00004C570000}"/>
    <cellStyle name="Normal 35 3 4" xfId="20645" xr:uid="{00000000-0005-0000-0000-00004D570000}"/>
    <cellStyle name="Normal 35 3 4 2" xfId="20646" xr:uid="{00000000-0005-0000-0000-00004E570000}"/>
    <cellStyle name="Normal 35 3 4 3" xfId="20647" xr:uid="{00000000-0005-0000-0000-00004F570000}"/>
    <cellStyle name="Normal 35 3 5" xfId="20648" xr:uid="{00000000-0005-0000-0000-000050570000}"/>
    <cellStyle name="Normal 35 3 5 2" xfId="20649" xr:uid="{00000000-0005-0000-0000-000051570000}"/>
    <cellStyle name="Normal 35 3 6" xfId="20650" xr:uid="{00000000-0005-0000-0000-000052570000}"/>
    <cellStyle name="Normal 35 4" xfId="20651" xr:uid="{00000000-0005-0000-0000-000053570000}"/>
    <cellStyle name="Normal 35 4 2" xfId="20652" xr:uid="{00000000-0005-0000-0000-000054570000}"/>
    <cellStyle name="Normal 35 4 2 2" xfId="20653" xr:uid="{00000000-0005-0000-0000-000055570000}"/>
    <cellStyle name="Normal 35 4 2 3" xfId="20654" xr:uid="{00000000-0005-0000-0000-000056570000}"/>
    <cellStyle name="Normal 35 4 3" xfId="20655" xr:uid="{00000000-0005-0000-0000-000057570000}"/>
    <cellStyle name="Normal 35 4 3 2" xfId="20656" xr:uid="{00000000-0005-0000-0000-000058570000}"/>
    <cellStyle name="Normal 35 4 3 3" xfId="20657" xr:uid="{00000000-0005-0000-0000-000059570000}"/>
    <cellStyle name="Normal 35 4 4" xfId="20658" xr:uid="{00000000-0005-0000-0000-00005A570000}"/>
    <cellStyle name="Normal 35 4 4 2" xfId="20659" xr:uid="{00000000-0005-0000-0000-00005B570000}"/>
    <cellStyle name="Normal 35 4 4 3" xfId="20660" xr:uid="{00000000-0005-0000-0000-00005C570000}"/>
    <cellStyle name="Normal 35 4 5" xfId="20661" xr:uid="{00000000-0005-0000-0000-00005D570000}"/>
    <cellStyle name="Normal 35 4 6" xfId="20662" xr:uid="{00000000-0005-0000-0000-00005E570000}"/>
    <cellStyle name="Normal 35 5" xfId="20663" xr:uid="{00000000-0005-0000-0000-00005F570000}"/>
    <cellStyle name="Normal 35 5 2" xfId="20664" xr:uid="{00000000-0005-0000-0000-000060570000}"/>
    <cellStyle name="Normal 35 5 2 2" xfId="20665" xr:uid="{00000000-0005-0000-0000-000061570000}"/>
    <cellStyle name="Normal 35 5 2 3" xfId="20666" xr:uid="{00000000-0005-0000-0000-000062570000}"/>
    <cellStyle name="Normal 35 5 3" xfId="20667" xr:uid="{00000000-0005-0000-0000-000063570000}"/>
    <cellStyle name="Normal 35 5 4" xfId="20668" xr:uid="{00000000-0005-0000-0000-000064570000}"/>
    <cellStyle name="Normal 35 6" xfId="20669" xr:uid="{00000000-0005-0000-0000-000065570000}"/>
    <cellStyle name="Normal 35 6 2" xfId="20670" xr:uid="{00000000-0005-0000-0000-000066570000}"/>
    <cellStyle name="Normal 35 6 3" xfId="20671" xr:uid="{00000000-0005-0000-0000-000067570000}"/>
    <cellStyle name="Normal 35 7" xfId="20672" xr:uid="{00000000-0005-0000-0000-000068570000}"/>
    <cellStyle name="Normal 35 7 2" xfId="20673" xr:uid="{00000000-0005-0000-0000-000069570000}"/>
    <cellStyle name="Normal 35 7 3" xfId="20674" xr:uid="{00000000-0005-0000-0000-00006A570000}"/>
    <cellStyle name="Normal 35 8" xfId="20675" xr:uid="{00000000-0005-0000-0000-00006B570000}"/>
    <cellStyle name="Normal 35 8 2" xfId="20676" xr:uid="{00000000-0005-0000-0000-00006C570000}"/>
    <cellStyle name="Normal 35 9" xfId="20677" xr:uid="{00000000-0005-0000-0000-00006D570000}"/>
    <cellStyle name="Normal 36" xfId="20678" xr:uid="{00000000-0005-0000-0000-00006E570000}"/>
    <cellStyle name="Normal 36 2" xfId="20679" xr:uid="{00000000-0005-0000-0000-00006F570000}"/>
    <cellStyle name="Normal 36 2 2" xfId="20680" xr:uid="{00000000-0005-0000-0000-000070570000}"/>
    <cellStyle name="Normal 36 3" xfId="20681" xr:uid="{00000000-0005-0000-0000-000071570000}"/>
    <cellStyle name="Normal 36 4" xfId="43527" xr:uid="{00000000-0005-0000-0000-000072570000}"/>
    <cellStyle name="Normal 37" xfId="20682" xr:uid="{00000000-0005-0000-0000-000073570000}"/>
    <cellStyle name="Normal 37 2" xfId="20683" xr:uid="{00000000-0005-0000-0000-000074570000}"/>
    <cellStyle name="Normal 37 3" xfId="43528" xr:uid="{00000000-0005-0000-0000-000075570000}"/>
    <cellStyle name="Normal 38" xfId="20684" xr:uid="{00000000-0005-0000-0000-000076570000}"/>
    <cellStyle name="Normal 38 2" xfId="20685" xr:uid="{00000000-0005-0000-0000-000077570000}"/>
    <cellStyle name="Normal 38 3" xfId="43529" xr:uid="{00000000-0005-0000-0000-000078570000}"/>
    <cellStyle name="Normal 39" xfId="20686" xr:uid="{00000000-0005-0000-0000-000079570000}"/>
    <cellStyle name="Normal 39 2" xfId="20687" xr:uid="{00000000-0005-0000-0000-00007A570000}"/>
    <cellStyle name="Normal 4" xfId="20688" xr:uid="{00000000-0005-0000-0000-00007B570000}"/>
    <cellStyle name="Normal 4 10" xfId="20689" xr:uid="{00000000-0005-0000-0000-00007C570000}"/>
    <cellStyle name="Normal 4 10 2" xfId="20690" xr:uid="{00000000-0005-0000-0000-00007D570000}"/>
    <cellStyle name="Normal 4 10 2 2" xfId="43998" xr:uid="{00000000-0005-0000-0000-00007E570000}"/>
    <cellStyle name="Normal 4 10 3" xfId="20691" xr:uid="{00000000-0005-0000-0000-00007F570000}"/>
    <cellStyle name="Normal 4 10 4" xfId="20692" xr:uid="{00000000-0005-0000-0000-000080570000}"/>
    <cellStyle name="Normal 4 10 5" xfId="37312" xr:uid="{00000000-0005-0000-0000-000081570000}"/>
    <cellStyle name="Normal 4 10_#FLUXO" xfId="43968" xr:uid="{00000000-0005-0000-0000-000082570000}"/>
    <cellStyle name="Normal 4 100" xfId="44284" xr:uid="{9B0AD82B-C205-4825-98B5-30904983FAE8}"/>
    <cellStyle name="Normal 4 101" xfId="44285" xr:uid="{7CD531DE-C8D0-4DF8-B51A-EB6D7080EE36}"/>
    <cellStyle name="Normal 4 102" xfId="44243" xr:uid="{9F22C60E-AB41-4F32-932E-F0742FB40B8F}"/>
    <cellStyle name="Normal 4 103" xfId="44186" xr:uid="{B0EF4D9E-6E73-46D4-9AC2-E92DDA6A3361}"/>
    <cellStyle name="Normal 4 104" xfId="44271" xr:uid="{4C76430E-A891-41B1-B521-42E559E5AE00}"/>
    <cellStyle name="Normal 4 105" xfId="44283" xr:uid="{18A8AFCF-0356-48FC-B10C-5509B1742935}"/>
    <cellStyle name="Normal 4 106" xfId="44259" xr:uid="{10949E15-285C-4DCB-863E-5A3DD6A579A1}"/>
    <cellStyle name="Normal 4 107" xfId="44295" xr:uid="{DC8B4426-4D52-4FE5-A96B-149382679C14}"/>
    <cellStyle name="Normal 4 108" xfId="44289" xr:uid="{FA1BCDC8-32D5-48F8-BB11-EEB601BC598F}"/>
    <cellStyle name="Normal 4 109" xfId="44293" xr:uid="{E7EA54D5-7F50-44CE-A80F-87EDB8C4311C}"/>
    <cellStyle name="Normal 4 11" xfId="20693" xr:uid="{00000000-0005-0000-0000-000083570000}"/>
    <cellStyle name="Normal 4 11 2" xfId="20694" xr:uid="{00000000-0005-0000-0000-000084570000}"/>
    <cellStyle name="Normal 4 11 2 2" xfId="43999" xr:uid="{00000000-0005-0000-0000-000085570000}"/>
    <cellStyle name="Normal 4 11 3" xfId="20695" xr:uid="{00000000-0005-0000-0000-000086570000}"/>
    <cellStyle name="Normal 4 11 4" xfId="20696" xr:uid="{00000000-0005-0000-0000-000087570000}"/>
    <cellStyle name="Normal 4 11 5" xfId="38833" xr:uid="{00000000-0005-0000-0000-000088570000}"/>
    <cellStyle name="Normal 4 11_#FLUXO" xfId="43969" xr:uid="{00000000-0005-0000-0000-000089570000}"/>
    <cellStyle name="Normal 4 110" xfId="44294" xr:uid="{6FA1EA35-975B-458D-988E-E63B9277BDB2}"/>
    <cellStyle name="Normal 4 111" xfId="44282" xr:uid="{961DECD0-AAE2-4710-A81E-A80B8A3FBA0A}"/>
    <cellStyle name="Normal 4 112" xfId="44253" xr:uid="{03F2F5FC-D90B-41D9-96EC-E515971EB493}"/>
    <cellStyle name="Normal 4 113" xfId="44292" xr:uid="{7C8C1852-5AC4-494A-BC7A-8A0A9929148A}"/>
    <cellStyle name="Normal 4 114" xfId="44291" xr:uid="{680817E2-C719-4225-9043-E339943E6C5A}"/>
    <cellStyle name="Normal 4 115" xfId="44290" xr:uid="{5B8E6872-3B35-4150-A097-248E6F293289}"/>
    <cellStyle name="Normal 4 116" xfId="44262" xr:uid="{D900E358-FA6D-4990-9DAB-FD359AEF84EE}"/>
    <cellStyle name="Normal 4 117" xfId="44300" xr:uid="{7878F687-09AD-4318-9FCD-3D18FCB16C06}"/>
    <cellStyle name="Normal 4 118" xfId="44299" xr:uid="{27602062-24E8-4678-966F-11A3327E49F8}"/>
    <cellStyle name="Normal 4 119" xfId="44298" xr:uid="{79623DA6-2806-4F95-9603-B301EAA8969A}"/>
    <cellStyle name="Normal 4 12" xfId="20697" xr:uid="{00000000-0005-0000-0000-00008A570000}"/>
    <cellStyle name="Normal 4 12 2" xfId="20698" xr:uid="{00000000-0005-0000-0000-00008B570000}"/>
    <cellStyle name="Normal 4 12 2 2" xfId="44000" xr:uid="{00000000-0005-0000-0000-00008C570000}"/>
    <cellStyle name="Normal 4 12 3" xfId="20699" xr:uid="{00000000-0005-0000-0000-00008D570000}"/>
    <cellStyle name="Normal 4 12_#FLUXO" xfId="43970" xr:uid="{00000000-0005-0000-0000-00008E570000}"/>
    <cellStyle name="Normal 4 120" xfId="44301" xr:uid="{A9BEA777-3FA8-4F0C-8E5E-8EED069CD98F}"/>
    <cellStyle name="Normal 4 121" xfId="44307" xr:uid="{B49C985E-4542-47C4-B275-ED114E9994E0}"/>
    <cellStyle name="Normal 4 122" xfId="44306" xr:uid="{4B770C4A-EE28-43CC-AF8B-DCB6397E45D9}"/>
    <cellStyle name="Normal 4 123" xfId="44317" xr:uid="{A099C2B3-118B-4A26-B7F9-73A7EFB62F52}"/>
    <cellStyle name="Normal 4 124" xfId="44311" xr:uid="{437E2DE1-1832-4DD8-B341-A5E20F1079D1}"/>
    <cellStyle name="Normal 4 125" xfId="44310" xr:uid="{38B32810-89DF-4789-A64A-3B61C5F187E7}"/>
    <cellStyle name="Normal 4 126" xfId="44316" xr:uid="{31EAC04E-C400-4513-9890-3644B6457999}"/>
    <cellStyle name="Normal 4 127" xfId="44302" xr:uid="{16BE2BC7-A431-4687-AFDB-A871CA38ACDB}"/>
    <cellStyle name="Normal 4 128" xfId="44314" xr:uid="{CD6BAED7-7E45-43E1-85C8-D1DFC63826FB}"/>
    <cellStyle name="Normal 4 129" xfId="44315" xr:uid="{7A8C8805-668F-4E68-82B4-C1A8A4BE08D2}"/>
    <cellStyle name="Normal 4 13" xfId="20700" xr:uid="{00000000-0005-0000-0000-00008F570000}"/>
    <cellStyle name="Normal 4 13 2" xfId="20701" xr:uid="{00000000-0005-0000-0000-000090570000}"/>
    <cellStyle name="Normal 4 13 2 2" xfId="44001" xr:uid="{00000000-0005-0000-0000-000091570000}"/>
    <cellStyle name="Normal 4 13_#FLUXO" xfId="43971" xr:uid="{00000000-0005-0000-0000-000092570000}"/>
    <cellStyle name="Normal 4 130" xfId="44304" xr:uid="{83DBC5C0-015F-40D4-A4D4-31A35698E5BE}"/>
    <cellStyle name="Normal 4 131" xfId="44309" xr:uid="{15E0451E-6CCE-438B-A3B8-5852378F036F}"/>
    <cellStyle name="Normal 4 132" xfId="44303" xr:uid="{441750B0-71CF-4E80-AE88-C89B443EF389}"/>
    <cellStyle name="Normal 4 133" xfId="44313" xr:uid="{DB00098D-6D22-4346-833B-EC63A498D76F}"/>
    <cellStyle name="Normal 4 134" xfId="44318" xr:uid="{6B3B5284-F1A9-42CD-A5CC-FF04B9836361}"/>
    <cellStyle name="Normal 4 135" xfId="44312" xr:uid="{6CB22DA7-0BA8-45A6-9B82-B9E206DAD6DE}"/>
    <cellStyle name="Normal 4 136" xfId="44305" xr:uid="{6F2058F1-23AB-4405-AE0A-7139EC13BC7C}"/>
    <cellStyle name="Normal 4 137" xfId="44308" xr:uid="{B0DE80CF-AF6F-48FE-B88F-9F349818814D}"/>
    <cellStyle name="Normal 4 138" xfId="44319" xr:uid="{806B03E8-07DA-4A2D-8C76-5E65C985603F}"/>
    <cellStyle name="Normal 4 139" xfId="44320" xr:uid="{552D2705-D719-425F-AA4B-FB2DA97B5E86}"/>
    <cellStyle name="Normal 4 14" xfId="20702" xr:uid="{00000000-0005-0000-0000-000093570000}"/>
    <cellStyle name="Normal 4 14 2" xfId="20703" xr:uid="{00000000-0005-0000-0000-000094570000}"/>
    <cellStyle name="Normal 4 14 2 2" xfId="44002" xr:uid="{00000000-0005-0000-0000-000095570000}"/>
    <cellStyle name="Normal 4 14_#FLUXO" xfId="43972" xr:uid="{00000000-0005-0000-0000-000096570000}"/>
    <cellStyle name="Normal 4 140" xfId="44323" xr:uid="{B5255AA1-1D84-43DC-8432-39168653747C}"/>
    <cellStyle name="Normal 4 141" xfId="44322" xr:uid="{77429747-2849-431B-92C0-63A9175C7E4B}"/>
    <cellStyle name="Normal 4 142" xfId="44327" xr:uid="{33045737-0407-4575-9500-FB23E4DD78E8}"/>
    <cellStyle name="Normal 4 143" xfId="44325" xr:uid="{9AB780F6-2DC9-4EBE-83D7-DF023764E526}"/>
    <cellStyle name="Normal 4 144" xfId="44324" xr:uid="{368CF74C-479A-4251-9E05-80EE1E44E8EE}"/>
    <cellStyle name="Normal 4 145" xfId="44326" xr:uid="{428911AC-782B-4AE8-B20C-4314E8664539}"/>
    <cellStyle name="Normal 4 146" xfId="44321" xr:uid="{1D9D8F7C-C5A5-4583-BC0D-51F9F6401286}"/>
    <cellStyle name="Normal 4 15" xfId="20704" xr:uid="{00000000-0005-0000-0000-000097570000}"/>
    <cellStyle name="Normal 4 15 2" xfId="44003" xr:uid="{00000000-0005-0000-0000-000098570000}"/>
    <cellStyle name="Normal 4 15 3" xfId="43691" xr:uid="{00000000-0005-0000-0000-000099570000}"/>
    <cellStyle name="Normal 4 15_#FLUXO" xfId="43973" xr:uid="{00000000-0005-0000-0000-00009A570000}"/>
    <cellStyle name="Normal 4 16" xfId="20705" xr:uid="{00000000-0005-0000-0000-00009B570000}"/>
    <cellStyle name="Normal 4 16 2" xfId="44004" xr:uid="{00000000-0005-0000-0000-00009C570000}"/>
    <cellStyle name="Normal 4 16 3" xfId="43705" xr:uid="{00000000-0005-0000-0000-00009D570000}"/>
    <cellStyle name="Normal 4 16_#FLUXO" xfId="43974" xr:uid="{00000000-0005-0000-0000-00009E570000}"/>
    <cellStyle name="Normal 4 17" xfId="36094" xr:uid="{00000000-0005-0000-0000-00009F570000}"/>
    <cellStyle name="Normal 4 17 2" xfId="44005" xr:uid="{00000000-0005-0000-0000-0000A0570000}"/>
    <cellStyle name="Normal 4 17 3" xfId="43722" xr:uid="{00000000-0005-0000-0000-0000A1570000}"/>
    <cellStyle name="Normal 4 17_#FLUXO" xfId="43975" xr:uid="{00000000-0005-0000-0000-0000A2570000}"/>
    <cellStyle name="Normal 4 18" xfId="43735" xr:uid="{00000000-0005-0000-0000-0000A3570000}"/>
    <cellStyle name="Normal 4 18 2" xfId="44006" xr:uid="{00000000-0005-0000-0000-0000A4570000}"/>
    <cellStyle name="Normal 4 18_#FLUXO" xfId="43976" xr:uid="{00000000-0005-0000-0000-0000A5570000}"/>
    <cellStyle name="Normal 4 19" xfId="43750" xr:uid="{00000000-0005-0000-0000-0000A6570000}"/>
    <cellStyle name="Normal 4 19 2" xfId="44007" xr:uid="{00000000-0005-0000-0000-0000A7570000}"/>
    <cellStyle name="Normal 4 19_#FLUXO" xfId="43977" xr:uid="{00000000-0005-0000-0000-0000A8570000}"/>
    <cellStyle name="Normal 4 2" xfId="20706" xr:uid="{00000000-0005-0000-0000-0000A9570000}"/>
    <cellStyle name="Normal 4 2 10" xfId="20707" xr:uid="{00000000-0005-0000-0000-0000AA570000}"/>
    <cellStyle name="Normal 4 2 10 2" xfId="20708" xr:uid="{00000000-0005-0000-0000-0000AB570000}"/>
    <cellStyle name="Normal 4 2 11" xfId="20709" xr:uid="{00000000-0005-0000-0000-0000AC570000}"/>
    <cellStyle name="Normal 4 2 11 2" xfId="20710" xr:uid="{00000000-0005-0000-0000-0000AD570000}"/>
    <cellStyle name="Normal 4 2 12" xfId="20711" xr:uid="{00000000-0005-0000-0000-0000AE570000}"/>
    <cellStyle name="Normal 4 2 12 2" xfId="20712" xr:uid="{00000000-0005-0000-0000-0000AF570000}"/>
    <cellStyle name="Normal 4 2 13" xfId="20713" xr:uid="{00000000-0005-0000-0000-0000B0570000}"/>
    <cellStyle name="Normal 4 2 13 2" xfId="20714" xr:uid="{00000000-0005-0000-0000-0000B1570000}"/>
    <cellStyle name="Normal 4 2 14" xfId="20715" xr:uid="{00000000-0005-0000-0000-0000B2570000}"/>
    <cellStyle name="Normal 4 2 14 2" xfId="20716" xr:uid="{00000000-0005-0000-0000-0000B3570000}"/>
    <cellStyle name="Normal 4 2 15" xfId="20717" xr:uid="{00000000-0005-0000-0000-0000B4570000}"/>
    <cellStyle name="Normal 4 2 15 2" xfId="20718" xr:uid="{00000000-0005-0000-0000-0000B5570000}"/>
    <cellStyle name="Normal 4 2 16" xfId="20719" xr:uid="{00000000-0005-0000-0000-0000B6570000}"/>
    <cellStyle name="Normal 4 2 16 2" xfId="20720" xr:uid="{00000000-0005-0000-0000-0000B7570000}"/>
    <cellStyle name="Normal 4 2 17" xfId="20721" xr:uid="{00000000-0005-0000-0000-0000B8570000}"/>
    <cellStyle name="Normal 4 2 18" xfId="20722" xr:uid="{00000000-0005-0000-0000-0000B9570000}"/>
    <cellStyle name="Normal 4 2 19" xfId="36141" xr:uid="{00000000-0005-0000-0000-0000BA570000}"/>
    <cellStyle name="Normal 4 2 2" xfId="20723" xr:uid="{00000000-0005-0000-0000-0000BB570000}"/>
    <cellStyle name="Normal 4 2 2 10" xfId="20724" xr:uid="{00000000-0005-0000-0000-0000BC570000}"/>
    <cellStyle name="Normal 4 2 2 10 2" xfId="20725" xr:uid="{00000000-0005-0000-0000-0000BD570000}"/>
    <cellStyle name="Normal 4 2 2 11" xfId="20726" xr:uid="{00000000-0005-0000-0000-0000BE570000}"/>
    <cellStyle name="Normal 4 2 2 12" xfId="20727" xr:uid="{00000000-0005-0000-0000-0000BF570000}"/>
    <cellStyle name="Normal 4 2 2 13" xfId="20728" xr:uid="{00000000-0005-0000-0000-0000C0570000}"/>
    <cellStyle name="Normal 4 2 2 14" xfId="20729" xr:uid="{00000000-0005-0000-0000-0000C1570000}"/>
    <cellStyle name="Normal 4 2 2 15" xfId="36206" xr:uid="{00000000-0005-0000-0000-0000C2570000}"/>
    <cellStyle name="Normal 4 2 2 2" xfId="20730" xr:uid="{00000000-0005-0000-0000-0000C3570000}"/>
    <cellStyle name="Normal 4 2 2 2 2" xfId="20731" xr:uid="{00000000-0005-0000-0000-0000C4570000}"/>
    <cellStyle name="Normal 4 2 2 2 2 2" xfId="20732" xr:uid="{00000000-0005-0000-0000-0000C5570000}"/>
    <cellStyle name="Normal 4 2 2 2 2 3" xfId="20733" xr:uid="{00000000-0005-0000-0000-0000C6570000}"/>
    <cellStyle name="Normal 4 2 2 2 2 4" xfId="20734" xr:uid="{00000000-0005-0000-0000-0000C7570000}"/>
    <cellStyle name="Normal 4 2 2 2 3" xfId="20735" xr:uid="{00000000-0005-0000-0000-0000C8570000}"/>
    <cellStyle name="Normal 4 2 2 2 3 2" xfId="20736" xr:uid="{00000000-0005-0000-0000-0000C9570000}"/>
    <cellStyle name="Normal 4 2 2 2 3 3" xfId="20737" xr:uid="{00000000-0005-0000-0000-0000CA570000}"/>
    <cellStyle name="Normal 4 2 2 2 4" xfId="20738" xr:uid="{00000000-0005-0000-0000-0000CB570000}"/>
    <cellStyle name="Normal 4 2 2 2 4 2" xfId="20739" xr:uid="{00000000-0005-0000-0000-0000CC570000}"/>
    <cellStyle name="Normal 4 2 2 2 4 3" xfId="20740" xr:uid="{00000000-0005-0000-0000-0000CD570000}"/>
    <cellStyle name="Normal 4 2 2 2 5" xfId="20741" xr:uid="{00000000-0005-0000-0000-0000CE570000}"/>
    <cellStyle name="Normal 4 2 2 2 5 2" xfId="20742" xr:uid="{00000000-0005-0000-0000-0000CF570000}"/>
    <cellStyle name="Normal 4 2 2 2 6" xfId="20743" xr:uid="{00000000-0005-0000-0000-0000D0570000}"/>
    <cellStyle name="Normal 4 2 2 2 7" xfId="20744" xr:uid="{00000000-0005-0000-0000-0000D1570000}"/>
    <cellStyle name="Normal 4 2 2 3" xfId="20745" xr:uid="{00000000-0005-0000-0000-0000D2570000}"/>
    <cellStyle name="Normal 4 2 2 3 2" xfId="20746" xr:uid="{00000000-0005-0000-0000-0000D3570000}"/>
    <cellStyle name="Normal 4 2 2 3 2 2" xfId="20747" xr:uid="{00000000-0005-0000-0000-0000D4570000}"/>
    <cellStyle name="Normal 4 2 2 3 2 3" xfId="20748" xr:uid="{00000000-0005-0000-0000-0000D5570000}"/>
    <cellStyle name="Normal 4 2 2 3 2 4" xfId="20749" xr:uid="{00000000-0005-0000-0000-0000D6570000}"/>
    <cellStyle name="Normal 4 2 2 3 3" xfId="20750" xr:uid="{00000000-0005-0000-0000-0000D7570000}"/>
    <cellStyle name="Normal 4 2 2 3 4" xfId="20751" xr:uid="{00000000-0005-0000-0000-0000D8570000}"/>
    <cellStyle name="Normal 4 2 2 3 5" xfId="20752" xr:uid="{00000000-0005-0000-0000-0000D9570000}"/>
    <cellStyle name="Normal 4 2 2 4" xfId="20753" xr:uid="{00000000-0005-0000-0000-0000DA570000}"/>
    <cellStyle name="Normal 4 2 2 4 2" xfId="20754" xr:uid="{00000000-0005-0000-0000-0000DB570000}"/>
    <cellStyle name="Normal 4 2 2 4 2 2" xfId="20755" xr:uid="{00000000-0005-0000-0000-0000DC570000}"/>
    <cellStyle name="Normal 4 2 2 4 2 3" xfId="20756" xr:uid="{00000000-0005-0000-0000-0000DD570000}"/>
    <cellStyle name="Normal 4 2 2 4 2 4" xfId="20757" xr:uid="{00000000-0005-0000-0000-0000DE570000}"/>
    <cellStyle name="Normal 4 2 2 4 3" xfId="20758" xr:uid="{00000000-0005-0000-0000-0000DF570000}"/>
    <cellStyle name="Normal 4 2 2 4 4" xfId="20759" xr:uid="{00000000-0005-0000-0000-0000E0570000}"/>
    <cellStyle name="Normal 4 2 2 4 5" xfId="20760" xr:uid="{00000000-0005-0000-0000-0000E1570000}"/>
    <cellStyle name="Normal 4 2 2 5" xfId="20761" xr:uid="{00000000-0005-0000-0000-0000E2570000}"/>
    <cellStyle name="Normal 4 2 2 5 2" xfId="20762" xr:uid="{00000000-0005-0000-0000-0000E3570000}"/>
    <cellStyle name="Normal 4 2 2 5 2 2" xfId="20763" xr:uid="{00000000-0005-0000-0000-0000E4570000}"/>
    <cellStyle name="Normal 4 2 2 5 3" xfId="20764" xr:uid="{00000000-0005-0000-0000-0000E5570000}"/>
    <cellStyle name="Normal 4 2 2 5 4" xfId="20765" xr:uid="{00000000-0005-0000-0000-0000E6570000}"/>
    <cellStyle name="Normal 4 2 2 6" xfId="20766" xr:uid="{00000000-0005-0000-0000-0000E7570000}"/>
    <cellStyle name="Normal 4 2 2 6 2" xfId="20767" xr:uid="{00000000-0005-0000-0000-0000E8570000}"/>
    <cellStyle name="Normal 4 2 2 6 2 2" xfId="20768" xr:uid="{00000000-0005-0000-0000-0000E9570000}"/>
    <cellStyle name="Normal 4 2 2 6 3" xfId="20769" xr:uid="{00000000-0005-0000-0000-0000EA570000}"/>
    <cellStyle name="Normal 4 2 2 7" xfId="20770" xr:uid="{00000000-0005-0000-0000-0000EB570000}"/>
    <cellStyle name="Normal 4 2 2 7 2" xfId="20771" xr:uid="{00000000-0005-0000-0000-0000EC570000}"/>
    <cellStyle name="Normal 4 2 2 7 3" xfId="20772" xr:uid="{00000000-0005-0000-0000-0000ED570000}"/>
    <cellStyle name="Normal 4 2 2 8" xfId="20773" xr:uid="{00000000-0005-0000-0000-0000EE570000}"/>
    <cellStyle name="Normal 4 2 2 8 2" xfId="20774" xr:uid="{00000000-0005-0000-0000-0000EF570000}"/>
    <cellStyle name="Normal 4 2 2 9" xfId="20775" xr:uid="{00000000-0005-0000-0000-0000F0570000}"/>
    <cellStyle name="Normal 4 2 2 9 2" xfId="20776" xr:uid="{00000000-0005-0000-0000-0000F1570000}"/>
    <cellStyle name="Normal 4 2 2_Nota 10_D" xfId="20777" xr:uid="{00000000-0005-0000-0000-0000F2570000}"/>
    <cellStyle name="Normal 4 2 3" xfId="20778" xr:uid="{00000000-0005-0000-0000-0000F3570000}"/>
    <cellStyle name="Normal 4 2 3 10" xfId="20779" xr:uid="{00000000-0005-0000-0000-0000F4570000}"/>
    <cellStyle name="Normal 4 2 3 10 2" xfId="20780" xr:uid="{00000000-0005-0000-0000-0000F5570000}"/>
    <cellStyle name="Normal 4 2 3 11" xfId="20781" xr:uid="{00000000-0005-0000-0000-0000F6570000}"/>
    <cellStyle name="Normal 4 2 3 12" xfId="20782" xr:uid="{00000000-0005-0000-0000-0000F7570000}"/>
    <cellStyle name="Normal 4 2 3 13" xfId="20783" xr:uid="{00000000-0005-0000-0000-0000F8570000}"/>
    <cellStyle name="Normal 4 2 3 14" xfId="36640" xr:uid="{00000000-0005-0000-0000-0000F9570000}"/>
    <cellStyle name="Normal 4 2 3 2" xfId="20784" xr:uid="{00000000-0005-0000-0000-0000FA570000}"/>
    <cellStyle name="Normal 4 2 3 2 2" xfId="20785" xr:uid="{00000000-0005-0000-0000-0000FB570000}"/>
    <cellStyle name="Normal 4 2 3 2 2 2" xfId="20786" xr:uid="{00000000-0005-0000-0000-0000FC570000}"/>
    <cellStyle name="Normal 4 2 3 2 3" xfId="20787" xr:uid="{00000000-0005-0000-0000-0000FD570000}"/>
    <cellStyle name="Normal 4 2 3 2 4" xfId="20788" xr:uid="{00000000-0005-0000-0000-0000FE570000}"/>
    <cellStyle name="Normal 4 2 3 3" xfId="20789" xr:uid="{00000000-0005-0000-0000-0000FF570000}"/>
    <cellStyle name="Normal 4 2 3 3 2" xfId="20790" xr:uid="{00000000-0005-0000-0000-000000580000}"/>
    <cellStyle name="Normal 4 2 3 3 2 2" xfId="20791" xr:uid="{00000000-0005-0000-0000-000001580000}"/>
    <cellStyle name="Normal 4 2 3 3 3" xfId="20792" xr:uid="{00000000-0005-0000-0000-000002580000}"/>
    <cellStyle name="Normal 4 2 3 3 4" xfId="20793" xr:uid="{00000000-0005-0000-0000-000003580000}"/>
    <cellStyle name="Normal 4 2 3 4" xfId="20794" xr:uid="{00000000-0005-0000-0000-000004580000}"/>
    <cellStyle name="Normal 4 2 3 4 2" xfId="20795" xr:uid="{00000000-0005-0000-0000-000005580000}"/>
    <cellStyle name="Normal 4 2 3 4 2 2" xfId="20796" xr:uid="{00000000-0005-0000-0000-000006580000}"/>
    <cellStyle name="Normal 4 2 3 4 3" xfId="20797" xr:uid="{00000000-0005-0000-0000-000007580000}"/>
    <cellStyle name="Normal 4 2 3 5" xfId="20798" xr:uid="{00000000-0005-0000-0000-000008580000}"/>
    <cellStyle name="Normal 4 2 3 5 2" xfId="20799" xr:uid="{00000000-0005-0000-0000-000009580000}"/>
    <cellStyle name="Normal 4 2 3 5 3" xfId="20800" xr:uid="{00000000-0005-0000-0000-00000A580000}"/>
    <cellStyle name="Normal 4 2 3 6" xfId="20801" xr:uid="{00000000-0005-0000-0000-00000B580000}"/>
    <cellStyle name="Normal 4 2 3 6 2" xfId="20802" xr:uid="{00000000-0005-0000-0000-00000C580000}"/>
    <cellStyle name="Normal 4 2 3 6 3" xfId="20803" xr:uid="{00000000-0005-0000-0000-00000D580000}"/>
    <cellStyle name="Normal 4 2 3 7" xfId="20804" xr:uid="{00000000-0005-0000-0000-00000E580000}"/>
    <cellStyle name="Normal 4 2 3 7 2" xfId="20805" xr:uid="{00000000-0005-0000-0000-00000F580000}"/>
    <cellStyle name="Normal 4 2 3 8" xfId="20806" xr:uid="{00000000-0005-0000-0000-000010580000}"/>
    <cellStyle name="Normal 4 2 3 8 2" xfId="20807" xr:uid="{00000000-0005-0000-0000-000011580000}"/>
    <cellStyle name="Normal 4 2 3 9" xfId="20808" xr:uid="{00000000-0005-0000-0000-000012580000}"/>
    <cellStyle name="Normal 4 2 3 9 2" xfId="20809" xr:uid="{00000000-0005-0000-0000-000013580000}"/>
    <cellStyle name="Normal 4 2 4" xfId="20810" xr:uid="{00000000-0005-0000-0000-000014580000}"/>
    <cellStyle name="Normal 4 2 4 2" xfId="20811" xr:uid="{00000000-0005-0000-0000-000015580000}"/>
    <cellStyle name="Normal 4 2 4 2 2" xfId="20812" xr:uid="{00000000-0005-0000-0000-000016580000}"/>
    <cellStyle name="Normal 4 2 4 2 3" xfId="20813" xr:uid="{00000000-0005-0000-0000-000017580000}"/>
    <cellStyle name="Normal 4 2 4 3" xfId="20814" xr:uid="{00000000-0005-0000-0000-000018580000}"/>
    <cellStyle name="Normal 4 2 4 3 2" xfId="20815" xr:uid="{00000000-0005-0000-0000-000019580000}"/>
    <cellStyle name="Normal 4 2 4 3 3" xfId="20816" xr:uid="{00000000-0005-0000-0000-00001A580000}"/>
    <cellStyle name="Normal 4 2 4 4" xfId="20817" xr:uid="{00000000-0005-0000-0000-00001B580000}"/>
    <cellStyle name="Normal 4 2 4 4 2" xfId="20818" xr:uid="{00000000-0005-0000-0000-00001C580000}"/>
    <cellStyle name="Normal 4 2 4 5" xfId="20819" xr:uid="{00000000-0005-0000-0000-00001D580000}"/>
    <cellStyle name="Normal 4 2 4 5 2" xfId="20820" xr:uid="{00000000-0005-0000-0000-00001E580000}"/>
    <cellStyle name="Normal 4 2 4 5 3" xfId="20821" xr:uid="{00000000-0005-0000-0000-00001F580000}"/>
    <cellStyle name="Normal 4 2 4 6" xfId="20822" xr:uid="{00000000-0005-0000-0000-000020580000}"/>
    <cellStyle name="Normal 4 2 4 7" xfId="20823" xr:uid="{00000000-0005-0000-0000-000021580000}"/>
    <cellStyle name="Normal 4 2 4 8" xfId="36549" xr:uid="{00000000-0005-0000-0000-000022580000}"/>
    <cellStyle name="Normal 4 2 5" xfId="20824" xr:uid="{00000000-0005-0000-0000-000023580000}"/>
    <cellStyle name="Normal 4 2 5 2" xfId="20825" xr:uid="{00000000-0005-0000-0000-000024580000}"/>
    <cellStyle name="Normal 4 2 5 3" xfId="20826" xr:uid="{00000000-0005-0000-0000-000025580000}"/>
    <cellStyle name="Normal 4 2 6" xfId="20827" xr:uid="{00000000-0005-0000-0000-000026580000}"/>
    <cellStyle name="Normal 4 2 6 2" xfId="20828" xr:uid="{00000000-0005-0000-0000-000027580000}"/>
    <cellStyle name="Normal 4 2 7" xfId="20829" xr:uid="{00000000-0005-0000-0000-000028580000}"/>
    <cellStyle name="Normal 4 2 7 2" xfId="20830" xr:uid="{00000000-0005-0000-0000-000029580000}"/>
    <cellStyle name="Normal 4 2 8" xfId="20831" xr:uid="{00000000-0005-0000-0000-00002A580000}"/>
    <cellStyle name="Normal 4 2 8 2" xfId="20832" xr:uid="{00000000-0005-0000-0000-00002B580000}"/>
    <cellStyle name="Normal 4 2 9" xfId="20833" xr:uid="{00000000-0005-0000-0000-00002C580000}"/>
    <cellStyle name="Normal 4 2 9 2" xfId="20834" xr:uid="{00000000-0005-0000-0000-00002D580000}"/>
    <cellStyle name="Normal 4 2_#FLUXO" xfId="43978" xr:uid="{00000000-0005-0000-0000-00002E580000}"/>
    <cellStyle name="Normal 4 20" xfId="43774" xr:uid="{00000000-0005-0000-0000-00002F580000}"/>
    <cellStyle name="Normal 4 20 2" xfId="44010" xr:uid="{00000000-0005-0000-0000-000030580000}"/>
    <cellStyle name="Normal 4 20_#FLUXO" xfId="43979" xr:uid="{00000000-0005-0000-0000-000031580000}"/>
    <cellStyle name="Normal 4 21" xfId="43879" xr:uid="{00000000-0005-0000-0000-000032580000}"/>
    <cellStyle name="Normal 4 21 2" xfId="44011" xr:uid="{00000000-0005-0000-0000-000033580000}"/>
    <cellStyle name="Normal 4 21_#FLUXO" xfId="43980" xr:uid="{00000000-0005-0000-0000-000034580000}"/>
    <cellStyle name="Normal 4 22" xfId="43992" xr:uid="{00000000-0005-0000-0000-000035580000}"/>
    <cellStyle name="Normal 4 23" xfId="43542" xr:uid="{00000000-0005-0000-0000-000036580000}"/>
    <cellStyle name="Normal 4 24" xfId="44063" xr:uid="{D7B7B850-3800-46EE-9CB8-0DCE04451078}"/>
    <cellStyle name="Normal 4 25" xfId="44074" xr:uid="{85E315CA-F11F-43E5-B65E-7E61B7F28882}"/>
    <cellStyle name="Normal 4 26" xfId="44058" xr:uid="{24A6E7FD-7CA3-4D91-8540-82F20913021D}"/>
    <cellStyle name="Normal 4 27" xfId="44081" xr:uid="{60AAF3DB-7DAC-49EA-B508-3EF14A94BD6D}"/>
    <cellStyle name="Normal 4 28" xfId="44089" xr:uid="{6D9AF673-2417-4B40-A117-1ACB9C3352CA}"/>
    <cellStyle name="Normal 4 29" xfId="44093" xr:uid="{AC9CE8F7-9A5F-4F42-BD5D-6C5CE5FC6D9C}"/>
    <cellStyle name="Normal 4 3" xfId="20835" xr:uid="{00000000-0005-0000-0000-000037580000}"/>
    <cellStyle name="Normal 4 3 10" xfId="20836" xr:uid="{00000000-0005-0000-0000-000038580000}"/>
    <cellStyle name="Normal 4 3 10 2" xfId="20837" xr:uid="{00000000-0005-0000-0000-000039580000}"/>
    <cellStyle name="Normal 4 3 11" xfId="20838" xr:uid="{00000000-0005-0000-0000-00003A580000}"/>
    <cellStyle name="Normal 4 3 11 2" xfId="20839" xr:uid="{00000000-0005-0000-0000-00003B580000}"/>
    <cellStyle name="Normal 4 3 12" xfId="20840" xr:uid="{00000000-0005-0000-0000-00003C580000}"/>
    <cellStyle name="Normal 4 3 12 2" xfId="20841" xr:uid="{00000000-0005-0000-0000-00003D580000}"/>
    <cellStyle name="Normal 4 3 13" xfId="20842" xr:uid="{00000000-0005-0000-0000-00003E580000}"/>
    <cellStyle name="Normal 4 3 13 2" xfId="20843" xr:uid="{00000000-0005-0000-0000-00003F580000}"/>
    <cellStyle name="Normal 4 3 14" xfId="20844" xr:uid="{00000000-0005-0000-0000-000040580000}"/>
    <cellStyle name="Normal 4 3 14 2" xfId="20845" xr:uid="{00000000-0005-0000-0000-000041580000}"/>
    <cellStyle name="Normal 4 3 15" xfId="20846" xr:uid="{00000000-0005-0000-0000-000042580000}"/>
    <cellStyle name="Normal 4 3 15 2" xfId="20847" xr:uid="{00000000-0005-0000-0000-000043580000}"/>
    <cellStyle name="Normal 4 3 16" xfId="20848" xr:uid="{00000000-0005-0000-0000-000044580000}"/>
    <cellStyle name="Normal 4 3 17" xfId="20849" xr:uid="{00000000-0005-0000-0000-000045580000}"/>
    <cellStyle name="Normal 4 3 18" xfId="20850" xr:uid="{00000000-0005-0000-0000-000046580000}"/>
    <cellStyle name="Normal 4 3 19" xfId="20851" xr:uid="{00000000-0005-0000-0000-000047580000}"/>
    <cellStyle name="Normal 4 3 2" xfId="20852" xr:uid="{00000000-0005-0000-0000-000048580000}"/>
    <cellStyle name="Normal 4 3 2 10" xfId="20853" xr:uid="{00000000-0005-0000-0000-000049580000}"/>
    <cellStyle name="Normal 4 3 2 10 2" xfId="20854" xr:uid="{00000000-0005-0000-0000-00004A580000}"/>
    <cellStyle name="Normal 4 3 2 11" xfId="20855" xr:uid="{00000000-0005-0000-0000-00004B580000}"/>
    <cellStyle name="Normal 4 3 2 12" xfId="20856" xr:uid="{00000000-0005-0000-0000-00004C580000}"/>
    <cellStyle name="Normal 4 3 2 13" xfId="20857" xr:uid="{00000000-0005-0000-0000-00004D580000}"/>
    <cellStyle name="Normal 4 3 2 14" xfId="43993" xr:uid="{00000000-0005-0000-0000-00004E580000}"/>
    <cellStyle name="Normal 4 3 2 2" xfId="20858" xr:uid="{00000000-0005-0000-0000-00004F580000}"/>
    <cellStyle name="Normal 4 3 2 2 2" xfId="20859" xr:uid="{00000000-0005-0000-0000-000050580000}"/>
    <cellStyle name="Normal 4 3 2 2 2 2" xfId="20860" xr:uid="{00000000-0005-0000-0000-000051580000}"/>
    <cellStyle name="Normal 4 3 2 2 2 3" xfId="20861" xr:uid="{00000000-0005-0000-0000-000052580000}"/>
    <cellStyle name="Normal 4 3 2 2 2 4" xfId="20862" xr:uid="{00000000-0005-0000-0000-000053580000}"/>
    <cellStyle name="Normal 4 3 2 2 3" xfId="20863" xr:uid="{00000000-0005-0000-0000-000054580000}"/>
    <cellStyle name="Normal 4 3 2 2 3 2" xfId="20864" xr:uid="{00000000-0005-0000-0000-000055580000}"/>
    <cellStyle name="Normal 4 3 2 2 3 3" xfId="20865" xr:uid="{00000000-0005-0000-0000-000056580000}"/>
    <cellStyle name="Normal 4 3 2 2 4" xfId="20866" xr:uid="{00000000-0005-0000-0000-000057580000}"/>
    <cellStyle name="Normal 4 3 2 2 4 2" xfId="20867" xr:uid="{00000000-0005-0000-0000-000058580000}"/>
    <cellStyle name="Normal 4 3 2 2 4 3" xfId="20868" xr:uid="{00000000-0005-0000-0000-000059580000}"/>
    <cellStyle name="Normal 4 3 2 2 5" xfId="20869" xr:uid="{00000000-0005-0000-0000-00005A580000}"/>
    <cellStyle name="Normal 4 3 2 2 5 2" xfId="20870" xr:uid="{00000000-0005-0000-0000-00005B580000}"/>
    <cellStyle name="Normal 4 3 2 2 6" xfId="20871" xr:uid="{00000000-0005-0000-0000-00005C580000}"/>
    <cellStyle name="Normal 4 3 2 2 7" xfId="20872" xr:uid="{00000000-0005-0000-0000-00005D580000}"/>
    <cellStyle name="Normal 4 3 2 3" xfId="20873" xr:uid="{00000000-0005-0000-0000-00005E580000}"/>
    <cellStyle name="Normal 4 3 2 3 2" xfId="20874" xr:uid="{00000000-0005-0000-0000-00005F580000}"/>
    <cellStyle name="Normal 4 3 2 3 2 2" xfId="20875" xr:uid="{00000000-0005-0000-0000-000060580000}"/>
    <cellStyle name="Normal 4 3 2 3 2 3" xfId="20876" xr:uid="{00000000-0005-0000-0000-000061580000}"/>
    <cellStyle name="Normal 4 3 2 3 2 4" xfId="20877" xr:uid="{00000000-0005-0000-0000-000062580000}"/>
    <cellStyle name="Normal 4 3 2 3 3" xfId="20878" xr:uid="{00000000-0005-0000-0000-000063580000}"/>
    <cellStyle name="Normal 4 3 2 3 4" xfId="20879" xr:uid="{00000000-0005-0000-0000-000064580000}"/>
    <cellStyle name="Normal 4 3 2 3 5" xfId="20880" xr:uid="{00000000-0005-0000-0000-000065580000}"/>
    <cellStyle name="Normal 4 3 2 4" xfId="20881" xr:uid="{00000000-0005-0000-0000-000066580000}"/>
    <cellStyle name="Normal 4 3 2 4 2" xfId="20882" xr:uid="{00000000-0005-0000-0000-000067580000}"/>
    <cellStyle name="Normal 4 3 2 4 2 2" xfId="20883" xr:uid="{00000000-0005-0000-0000-000068580000}"/>
    <cellStyle name="Normal 4 3 2 4 2 3" xfId="20884" xr:uid="{00000000-0005-0000-0000-000069580000}"/>
    <cellStyle name="Normal 4 3 2 4 2 4" xfId="20885" xr:uid="{00000000-0005-0000-0000-00006A580000}"/>
    <cellStyle name="Normal 4 3 2 4 3" xfId="20886" xr:uid="{00000000-0005-0000-0000-00006B580000}"/>
    <cellStyle name="Normal 4 3 2 4 4" xfId="20887" xr:uid="{00000000-0005-0000-0000-00006C580000}"/>
    <cellStyle name="Normal 4 3 2 4 5" xfId="20888" xr:uid="{00000000-0005-0000-0000-00006D580000}"/>
    <cellStyle name="Normal 4 3 2 5" xfId="20889" xr:uid="{00000000-0005-0000-0000-00006E580000}"/>
    <cellStyle name="Normal 4 3 2 5 2" xfId="20890" xr:uid="{00000000-0005-0000-0000-00006F580000}"/>
    <cellStyle name="Normal 4 3 2 5 2 2" xfId="20891" xr:uid="{00000000-0005-0000-0000-000070580000}"/>
    <cellStyle name="Normal 4 3 2 5 3" xfId="20892" xr:uid="{00000000-0005-0000-0000-000071580000}"/>
    <cellStyle name="Normal 4 3 2 5 4" xfId="20893" xr:uid="{00000000-0005-0000-0000-000072580000}"/>
    <cellStyle name="Normal 4 3 2 6" xfId="20894" xr:uid="{00000000-0005-0000-0000-000073580000}"/>
    <cellStyle name="Normal 4 3 2 6 2" xfId="20895" xr:uid="{00000000-0005-0000-0000-000074580000}"/>
    <cellStyle name="Normal 4 3 2 6 2 2" xfId="20896" xr:uid="{00000000-0005-0000-0000-000075580000}"/>
    <cellStyle name="Normal 4 3 2 6 3" xfId="20897" xr:uid="{00000000-0005-0000-0000-000076580000}"/>
    <cellStyle name="Normal 4 3 2 7" xfId="20898" xr:uid="{00000000-0005-0000-0000-000077580000}"/>
    <cellStyle name="Normal 4 3 2 7 2" xfId="20899" xr:uid="{00000000-0005-0000-0000-000078580000}"/>
    <cellStyle name="Normal 4 3 2 7 3" xfId="20900" xr:uid="{00000000-0005-0000-0000-000079580000}"/>
    <cellStyle name="Normal 4 3 2 8" xfId="20901" xr:uid="{00000000-0005-0000-0000-00007A580000}"/>
    <cellStyle name="Normal 4 3 2 8 2" xfId="20902" xr:uid="{00000000-0005-0000-0000-00007B580000}"/>
    <cellStyle name="Normal 4 3 2 9" xfId="20903" xr:uid="{00000000-0005-0000-0000-00007C580000}"/>
    <cellStyle name="Normal 4 3 2 9 2" xfId="20904" xr:uid="{00000000-0005-0000-0000-00007D580000}"/>
    <cellStyle name="Normal 4 3 20" xfId="36444" xr:uid="{00000000-0005-0000-0000-00007E580000}"/>
    <cellStyle name="Normal 4 3 3" xfId="20905" xr:uid="{00000000-0005-0000-0000-00007F580000}"/>
    <cellStyle name="Normal 4 3 3 2" xfId="20906" xr:uid="{00000000-0005-0000-0000-000080580000}"/>
    <cellStyle name="Normal 4 3 3 2 2" xfId="20907" xr:uid="{00000000-0005-0000-0000-000081580000}"/>
    <cellStyle name="Normal 4 3 3 2 3" xfId="20908" xr:uid="{00000000-0005-0000-0000-000082580000}"/>
    <cellStyle name="Normal 4 3 3 2 4" xfId="20909" xr:uid="{00000000-0005-0000-0000-000083580000}"/>
    <cellStyle name="Normal 4 3 3 3" xfId="20910" xr:uid="{00000000-0005-0000-0000-000084580000}"/>
    <cellStyle name="Normal 4 3 3 3 2" xfId="20911" xr:uid="{00000000-0005-0000-0000-000085580000}"/>
    <cellStyle name="Normal 4 3 3 3 3" xfId="20912" xr:uid="{00000000-0005-0000-0000-000086580000}"/>
    <cellStyle name="Normal 4 3 3 4" xfId="20913" xr:uid="{00000000-0005-0000-0000-000087580000}"/>
    <cellStyle name="Normal 4 3 3 4 2" xfId="20914" xr:uid="{00000000-0005-0000-0000-000088580000}"/>
    <cellStyle name="Normal 4 3 3 4 3" xfId="20915" xr:uid="{00000000-0005-0000-0000-000089580000}"/>
    <cellStyle name="Normal 4 3 3 5" xfId="20916" xr:uid="{00000000-0005-0000-0000-00008A580000}"/>
    <cellStyle name="Normal 4 3 3 5 2" xfId="20917" xr:uid="{00000000-0005-0000-0000-00008B580000}"/>
    <cellStyle name="Normal 4 3 3 6" xfId="20918" xr:uid="{00000000-0005-0000-0000-00008C580000}"/>
    <cellStyle name="Normal 4 3 3 7" xfId="20919" xr:uid="{00000000-0005-0000-0000-00008D580000}"/>
    <cellStyle name="Normal 4 3 4" xfId="20920" xr:uid="{00000000-0005-0000-0000-00008E580000}"/>
    <cellStyle name="Normal 4 3 4 2" xfId="20921" xr:uid="{00000000-0005-0000-0000-00008F580000}"/>
    <cellStyle name="Normal 4 3 4 2 2" xfId="20922" xr:uid="{00000000-0005-0000-0000-000090580000}"/>
    <cellStyle name="Normal 4 3 4 2 3" xfId="20923" xr:uid="{00000000-0005-0000-0000-000091580000}"/>
    <cellStyle name="Normal 4 3 4 2 4" xfId="20924" xr:uid="{00000000-0005-0000-0000-000092580000}"/>
    <cellStyle name="Normal 4 3 4 3" xfId="20925" xr:uid="{00000000-0005-0000-0000-000093580000}"/>
    <cellStyle name="Normal 4 3 4 4" xfId="20926" xr:uid="{00000000-0005-0000-0000-000094580000}"/>
    <cellStyle name="Normal 4 3 4 5" xfId="20927" xr:uid="{00000000-0005-0000-0000-000095580000}"/>
    <cellStyle name="Normal 4 3 5" xfId="20928" xr:uid="{00000000-0005-0000-0000-000096580000}"/>
    <cellStyle name="Normal 4 3 5 2" xfId="20929" xr:uid="{00000000-0005-0000-0000-000097580000}"/>
    <cellStyle name="Normal 4 3 5 2 2" xfId="20930" xr:uid="{00000000-0005-0000-0000-000098580000}"/>
    <cellStyle name="Normal 4 3 5 2 3" xfId="20931" xr:uid="{00000000-0005-0000-0000-000099580000}"/>
    <cellStyle name="Normal 4 3 5 2 4" xfId="20932" xr:uid="{00000000-0005-0000-0000-00009A580000}"/>
    <cellStyle name="Normal 4 3 5 3" xfId="20933" xr:uid="{00000000-0005-0000-0000-00009B580000}"/>
    <cellStyle name="Normal 4 3 5 4" xfId="20934" xr:uid="{00000000-0005-0000-0000-00009C580000}"/>
    <cellStyle name="Normal 4 3 5 5" xfId="20935" xr:uid="{00000000-0005-0000-0000-00009D580000}"/>
    <cellStyle name="Normal 4 3 6" xfId="20936" xr:uid="{00000000-0005-0000-0000-00009E580000}"/>
    <cellStyle name="Normal 4 3 6 2" xfId="20937" xr:uid="{00000000-0005-0000-0000-00009F580000}"/>
    <cellStyle name="Normal 4 3 6 2 2" xfId="20938" xr:uid="{00000000-0005-0000-0000-0000A0580000}"/>
    <cellStyle name="Normal 4 3 6 3" xfId="20939" xr:uid="{00000000-0005-0000-0000-0000A1580000}"/>
    <cellStyle name="Normal 4 3 6 4" xfId="20940" xr:uid="{00000000-0005-0000-0000-0000A2580000}"/>
    <cellStyle name="Normal 4 3 7" xfId="20941" xr:uid="{00000000-0005-0000-0000-0000A3580000}"/>
    <cellStyle name="Normal 4 3 7 2" xfId="20942" xr:uid="{00000000-0005-0000-0000-0000A4580000}"/>
    <cellStyle name="Normal 4 3 7 2 2" xfId="20943" xr:uid="{00000000-0005-0000-0000-0000A5580000}"/>
    <cellStyle name="Normal 4 3 7 3" xfId="20944" xr:uid="{00000000-0005-0000-0000-0000A6580000}"/>
    <cellStyle name="Normal 4 3 8" xfId="20945" xr:uid="{00000000-0005-0000-0000-0000A7580000}"/>
    <cellStyle name="Normal 4 3 8 2" xfId="20946" xr:uid="{00000000-0005-0000-0000-0000A8580000}"/>
    <cellStyle name="Normal 4 3 8 3" xfId="20947" xr:uid="{00000000-0005-0000-0000-0000A9580000}"/>
    <cellStyle name="Normal 4 3 9" xfId="20948" xr:uid="{00000000-0005-0000-0000-0000AA580000}"/>
    <cellStyle name="Normal 4 3 9 2" xfId="20949" xr:uid="{00000000-0005-0000-0000-0000AB580000}"/>
    <cellStyle name="Normal 4 3_#FLUXO" xfId="43981" xr:uid="{00000000-0005-0000-0000-0000AC580000}"/>
    <cellStyle name="Normal 4 30" xfId="44085" xr:uid="{5DC707F1-818A-4972-9EE7-6021E6ED27A3}"/>
    <cellStyle name="Normal 4 31" xfId="44095" xr:uid="{F380E9DD-EDFE-4FCE-B85C-DBBEE4FA6772}"/>
    <cellStyle name="Normal 4 32" xfId="44098" xr:uid="{AB958579-5E1D-46D2-BFB3-4D69590EF5EB}"/>
    <cellStyle name="Normal 4 33" xfId="44101" xr:uid="{0D6D696A-5FBE-46AE-B365-833726200DA7}"/>
    <cellStyle name="Normal 4 34" xfId="44104" xr:uid="{0AFB7D07-E2F6-4D49-A0D1-10737327A748}"/>
    <cellStyle name="Normal 4 35" xfId="44107" xr:uid="{B23BF442-D7EC-4C1D-AE12-155597A122C6}"/>
    <cellStyle name="Normal 4 36" xfId="44110" xr:uid="{138D32A8-1128-49C2-8E15-4BA503F4C09C}"/>
    <cellStyle name="Normal 4 37" xfId="44113" xr:uid="{E7AEB750-A72C-4B0A-B2E1-475323F9B383}"/>
    <cellStyle name="Normal 4 38" xfId="44116" xr:uid="{470E0D9B-0AC8-4432-AE2D-250936EDF230}"/>
    <cellStyle name="Normal 4 39" xfId="44119" xr:uid="{773B899E-9DD3-4E35-87BD-DC7C729D0020}"/>
    <cellStyle name="Normal 4 4" xfId="20950" xr:uid="{00000000-0005-0000-0000-0000AD580000}"/>
    <cellStyle name="Normal 4 4 10" xfId="20951" xr:uid="{00000000-0005-0000-0000-0000AE580000}"/>
    <cellStyle name="Normal 4 4 11" xfId="20952" xr:uid="{00000000-0005-0000-0000-0000AF580000}"/>
    <cellStyle name="Normal 4 4 12" xfId="20953" xr:uid="{00000000-0005-0000-0000-0000B0580000}"/>
    <cellStyle name="Normal 4 4 13" xfId="36445" xr:uid="{00000000-0005-0000-0000-0000B1580000}"/>
    <cellStyle name="Normal 4 4 2" xfId="20954" xr:uid="{00000000-0005-0000-0000-0000B2580000}"/>
    <cellStyle name="Normal 4 4 2 10" xfId="20955" xr:uid="{00000000-0005-0000-0000-0000B3580000}"/>
    <cellStyle name="Normal 4 4 2 10 2" xfId="20956" xr:uid="{00000000-0005-0000-0000-0000B4580000}"/>
    <cellStyle name="Normal 4 4 2 11" xfId="20957" xr:uid="{00000000-0005-0000-0000-0000B5580000}"/>
    <cellStyle name="Normal 4 4 2 12" xfId="20958" xr:uid="{00000000-0005-0000-0000-0000B6580000}"/>
    <cellStyle name="Normal 4 4 2 13" xfId="20959" xr:uid="{00000000-0005-0000-0000-0000B7580000}"/>
    <cellStyle name="Normal 4 4 2 14" xfId="36456" xr:uid="{00000000-0005-0000-0000-0000B8580000}"/>
    <cellStyle name="Normal 4 4 2 2" xfId="20960" xr:uid="{00000000-0005-0000-0000-0000B9580000}"/>
    <cellStyle name="Normal 4 4 2 2 2" xfId="20961" xr:uid="{00000000-0005-0000-0000-0000BA580000}"/>
    <cellStyle name="Normal 4 4 2 2 2 2" xfId="20962" xr:uid="{00000000-0005-0000-0000-0000BB580000}"/>
    <cellStyle name="Normal 4 4 2 2 2 3" xfId="20963" xr:uid="{00000000-0005-0000-0000-0000BC580000}"/>
    <cellStyle name="Normal 4 4 2 2 2 4" xfId="20964" xr:uid="{00000000-0005-0000-0000-0000BD580000}"/>
    <cellStyle name="Normal 4 4 2 2 3" xfId="20965" xr:uid="{00000000-0005-0000-0000-0000BE580000}"/>
    <cellStyle name="Normal 4 4 2 2 3 2" xfId="20966" xr:uid="{00000000-0005-0000-0000-0000BF580000}"/>
    <cellStyle name="Normal 4 4 2 2 3 3" xfId="20967" xr:uid="{00000000-0005-0000-0000-0000C0580000}"/>
    <cellStyle name="Normal 4 4 2 2 4" xfId="20968" xr:uid="{00000000-0005-0000-0000-0000C1580000}"/>
    <cellStyle name="Normal 4 4 2 2 4 2" xfId="20969" xr:uid="{00000000-0005-0000-0000-0000C2580000}"/>
    <cellStyle name="Normal 4 4 2 2 4 3" xfId="20970" xr:uid="{00000000-0005-0000-0000-0000C3580000}"/>
    <cellStyle name="Normal 4 4 2 2 5" xfId="20971" xr:uid="{00000000-0005-0000-0000-0000C4580000}"/>
    <cellStyle name="Normal 4 4 2 2 5 2" xfId="20972" xr:uid="{00000000-0005-0000-0000-0000C5580000}"/>
    <cellStyle name="Normal 4 4 2 2 6" xfId="20973" xr:uid="{00000000-0005-0000-0000-0000C6580000}"/>
    <cellStyle name="Normal 4 4 2 2 7" xfId="20974" xr:uid="{00000000-0005-0000-0000-0000C7580000}"/>
    <cellStyle name="Normal 4 4 2 3" xfId="20975" xr:uid="{00000000-0005-0000-0000-0000C8580000}"/>
    <cellStyle name="Normal 4 4 2 3 2" xfId="20976" xr:uid="{00000000-0005-0000-0000-0000C9580000}"/>
    <cellStyle name="Normal 4 4 2 3 2 2" xfId="20977" xr:uid="{00000000-0005-0000-0000-0000CA580000}"/>
    <cellStyle name="Normal 4 4 2 3 2 3" xfId="20978" xr:uid="{00000000-0005-0000-0000-0000CB580000}"/>
    <cellStyle name="Normal 4 4 2 3 2 4" xfId="20979" xr:uid="{00000000-0005-0000-0000-0000CC580000}"/>
    <cellStyle name="Normal 4 4 2 3 3" xfId="20980" xr:uid="{00000000-0005-0000-0000-0000CD580000}"/>
    <cellStyle name="Normal 4 4 2 3 4" xfId="20981" xr:uid="{00000000-0005-0000-0000-0000CE580000}"/>
    <cellStyle name="Normal 4 4 2 3 5" xfId="20982" xr:uid="{00000000-0005-0000-0000-0000CF580000}"/>
    <cellStyle name="Normal 4 4 2 4" xfId="20983" xr:uid="{00000000-0005-0000-0000-0000D0580000}"/>
    <cellStyle name="Normal 4 4 2 4 2" xfId="20984" xr:uid="{00000000-0005-0000-0000-0000D1580000}"/>
    <cellStyle name="Normal 4 4 2 4 2 2" xfId="20985" xr:uid="{00000000-0005-0000-0000-0000D2580000}"/>
    <cellStyle name="Normal 4 4 2 4 2 3" xfId="20986" xr:uid="{00000000-0005-0000-0000-0000D3580000}"/>
    <cellStyle name="Normal 4 4 2 4 2 4" xfId="20987" xr:uid="{00000000-0005-0000-0000-0000D4580000}"/>
    <cellStyle name="Normal 4 4 2 4 3" xfId="20988" xr:uid="{00000000-0005-0000-0000-0000D5580000}"/>
    <cellStyle name="Normal 4 4 2 4 4" xfId="20989" xr:uid="{00000000-0005-0000-0000-0000D6580000}"/>
    <cellStyle name="Normal 4 4 2 4 5" xfId="20990" xr:uid="{00000000-0005-0000-0000-0000D7580000}"/>
    <cellStyle name="Normal 4 4 2 5" xfId="20991" xr:uid="{00000000-0005-0000-0000-0000D8580000}"/>
    <cellStyle name="Normal 4 4 2 5 2" xfId="20992" xr:uid="{00000000-0005-0000-0000-0000D9580000}"/>
    <cellStyle name="Normal 4 4 2 5 2 2" xfId="20993" xr:uid="{00000000-0005-0000-0000-0000DA580000}"/>
    <cellStyle name="Normal 4 4 2 5 3" xfId="20994" xr:uid="{00000000-0005-0000-0000-0000DB580000}"/>
    <cellStyle name="Normal 4 4 2 5 4" xfId="20995" xr:uid="{00000000-0005-0000-0000-0000DC580000}"/>
    <cellStyle name="Normal 4 4 2 6" xfId="20996" xr:uid="{00000000-0005-0000-0000-0000DD580000}"/>
    <cellStyle name="Normal 4 4 2 6 2" xfId="20997" xr:uid="{00000000-0005-0000-0000-0000DE580000}"/>
    <cellStyle name="Normal 4 4 2 6 2 2" xfId="20998" xr:uid="{00000000-0005-0000-0000-0000DF580000}"/>
    <cellStyle name="Normal 4 4 2 6 3" xfId="20999" xr:uid="{00000000-0005-0000-0000-0000E0580000}"/>
    <cellStyle name="Normal 4 4 2 7" xfId="21000" xr:uid="{00000000-0005-0000-0000-0000E1580000}"/>
    <cellStyle name="Normal 4 4 2 7 2" xfId="21001" xr:uid="{00000000-0005-0000-0000-0000E2580000}"/>
    <cellStyle name="Normal 4 4 2 7 3" xfId="21002" xr:uid="{00000000-0005-0000-0000-0000E3580000}"/>
    <cellStyle name="Normal 4 4 2 8" xfId="21003" xr:uid="{00000000-0005-0000-0000-0000E4580000}"/>
    <cellStyle name="Normal 4 4 2 8 2" xfId="21004" xr:uid="{00000000-0005-0000-0000-0000E5580000}"/>
    <cellStyle name="Normal 4 4 2 9" xfId="21005" xr:uid="{00000000-0005-0000-0000-0000E6580000}"/>
    <cellStyle name="Normal 4 4 2 9 2" xfId="21006" xr:uid="{00000000-0005-0000-0000-0000E7580000}"/>
    <cellStyle name="Normal 4 4 3" xfId="21007" xr:uid="{00000000-0005-0000-0000-0000E8580000}"/>
    <cellStyle name="Normal 4 4 3 2" xfId="21008" xr:uid="{00000000-0005-0000-0000-0000E9580000}"/>
    <cellStyle name="Normal 4 4 3 2 2" xfId="21009" xr:uid="{00000000-0005-0000-0000-0000EA580000}"/>
    <cellStyle name="Normal 4 4 3 2 3" xfId="21010" xr:uid="{00000000-0005-0000-0000-0000EB580000}"/>
    <cellStyle name="Normal 4 4 3 2 4" xfId="21011" xr:uid="{00000000-0005-0000-0000-0000EC580000}"/>
    <cellStyle name="Normal 4 4 3 2 5" xfId="37062" xr:uid="{00000000-0005-0000-0000-0000ED580000}"/>
    <cellStyle name="Normal 4 4 3 3" xfId="21012" xr:uid="{00000000-0005-0000-0000-0000EE580000}"/>
    <cellStyle name="Normal 4 4 3 3 2" xfId="21013" xr:uid="{00000000-0005-0000-0000-0000EF580000}"/>
    <cellStyle name="Normal 4 4 3 3 3" xfId="21014" xr:uid="{00000000-0005-0000-0000-0000F0580000}"/>
    <cellStyle name="Normal 4 4 3 3 4" xfId="21015" xr:uid="{00000000-0005-0000-0000-0000F1580000}"/>
    <cellStyle name="Normal 4 4 3 3 5" xfId="37072" xr:uid="{00000000-0005-0000-0000-0000F2580000}"/>
    <cellStyle name="Normal 4 4 3 4" xfId="21016" xr:uid="{00000000-0005-0000-0000-0000F3580000}"/>
    <cellStyle name="Normal 4 4 3 4 2" xfId="21017" xr:uid="{00000000-0005-0000-0000-0000F4580000}"/>
    <cellStyle name="Normal 4 4 3 4 2 2" xfId="37212" xr:uid="{00000000-0005-0000-0000-0000F5580000}"/>
    <cellStyle name="Normal 4 4 3 4 3" xfId="21018" xr:uid="{00000000-0005-0000-0000-0000F6580000}"/>
    <cellStyle name="Normal 4 4 3 4 3 2" xfId="37217" xr:uid="{00000000-0005-0000-0000-0000F7580000}"/>
    <cellStyle name="Normal 4 4 3 4 4" xfId="37184" xr:uid="{00000000-0005-0000-0000-0000F8580000}"/>
    <cellStyle name="Normal 4 4 3 4 4 2" xfId="37374" xr:uid="{00000000-0005-0000-0000-0000F9580000}"/>
    <cellStyle name="Normal 4 4 3 4 4 3" xfId="37380" xr:uid="{00000000-0005-0000-0000-0000FA580000}"/>
    <cellStyle name="Normal 4 4 3 4 4 4" xfId="37363" xr:uid="{00000000-0005-0000-0000-0000FB580000}"/>
    <cellStyle name="Normal 4 4 3 4 5" xfId="37235" xr:uid="{00000000-0005-0000-0000-0000FC580000}"/>
    <cellStyle name="Normal 4 4 3 4 6" xfId="37059" xr:uid="{00000000-0005-0000-0000-0000FD580000}"/>
    <cellStyle name="Normal 4 4 3 5" xfId="21019" xr:uid="{00000000-0005-0000-0000-0000FE580000}"/>
    <cellStyle name="Normal 4 4 3 5 2" xfId="21020" xr:uid="{00000000-0005-0000-0000-0000FF580000}"/>
    <cellStyle name="Normal 4 4 3 5 3" xfId="37088" xr:uid="{00000000-0005-0000-0000-000000590000}"/>
    <cellStyle name="Normal 4 4 3 6" xfId="21021" xr:uid="{00000000-0005-0000-0000-000001590000}"/>
    <cellStyle name="Normal 4 4 3 6 2" xfId="37348" xr:uid="{00000000-0005-0000-0000-000002590000}"/>
    <cellStyle name="Normal 4 4 3 7" xfId="21022" xr:uid="{00000000-0005-0000-0000-000003590000}"/>
    <cellStyle name="Normal 4 4 3 7 2" xfId="37243" xr:uid="{00000000-0005-0000-0000-000004590000}"/>
    <cellStyle name="Normal 4 4 3 8" xfId="36454" xr:uid="{00000000-0005-0000-0000-000005590000}"/>
    <cellStyle name="Normal 4 4 4" xfId="21023" xr:uid="{00000000-0005-0000-0000-000006590000}"/>
    <cellStyle name="Normal 4 4 4 2" xfId="21024" xr:uid="{00000000-0005-0000-0000-000007590000}"/>
    <cellStyle name="Normal 4 4 4 2 2" xfId="21025" xr:uid="{00000000-0005-0000-0000-000008590000}"/>
    <cellStyle name="Normal 4 4 4 2 3" xfId="21026" xr:uid="{00000000-0005-0000-0000-000009590000}"/>
    <cellStyle name="Normal 4 4 4 2 4" xfId="21027" xr:uid="{00000000-0005-0000-0000-00000A590000}"/>
    <cellStyle name="Normal 4 4 4 3" xfId="21028" xr:uid="{00000000-0005-0000-0000-00000B590000}"/>
    <cellStyle name="Normal 4 4 4 4" xfId="21029" xr:uid="{00000000-0005-0000-0000-00000C590000}"/>
    <cellStyle name="Normal 4 4 4 5" xfId="21030" xr:uid="{00000000-0005-0000-0000-00000D590000}"/>
    <cellStyle name="Normal 4 4 4 6" xfId="37069" xr:uid="{00000000-0005-0000-0000-00000E590000}"/>
    <cellStyle name="Normal 4 4 5" xfId="21031" xr:uid="{00000000-0005-0000-0000-00000F590000}"/>
    <cellStyle name="Normal 4 4 5 2" xfId="21032" xr:uid="{00000000-0005-0000-0000-000010590000}"/>
    <cellStyle name="Normal 4 4 5 2 2" xfId="21033" xr:uid="{00000000-0005-0000-0000-000011590000}"/>
    <cellStyle name="Normal 4 4 5 2 3" xfId="21034" xr:uid="{00000000-0005-0000-0000-000012590000}"/>
    <cellStyle name="Normal 4 4 5 2 4" xfId="21035" xr:uid="{00000000-0005-0000-0000-000013590000}"/>
    <cellStyle name="Normal 4 4 5 3" xfId="21036" xr:uid="{00000000-0005-0000-0000-000014590000}"/>
    <cellStyle name="Normal 4 4 5 3 2" xfId="21037" xr:uid="{00000000-0005-0000-0000-000015590000}"/>
    <cellStyle name="Normal 4 4 5 4" xfId="21038" xr:uid="{00000000-0005-0000-0000-000016590000}"/>
    <cellStyle name="Normal 4 4 5 5" xfId="21039" xr:uid="{00000000-0005-0000-0000-000017590000}"/>
    <cellStyle name="Normal 4 4 5 6" xfId="37181" xr:uid="{00000000-0005-0000-0000-000018590000}"/>
    <cellStyle name="Normal 4 4 6" xfId="21040" xr:uid="{00000000-0005-0000-0000-000019590000}"/>
    <cellStyle name="Normal 4 4 6 2" xfId="21041" xr:uid="{00000000-0005-0000-0000-00001A590000}"/>
    <cellStyle name="Normal 4 4 6 2 2" xfId="21042" xr:uid="{00000000-0005-0000-0000-00001B590000}"/>
    <cellStyle name="Normal 4 4 6 3" xfId="21043" xr:uid="{00000000-0005-0000-0000-00001C590000}"/>
    <cellStyle name="Normal 4 4 6 4" xfId="21044" xr:uid="{00000000-0005-0000-0000-00001D590000}"/>
    <cellStyle name="Normal 4 4 6 5" xfId="37091" xr:uid="{00000000-0005-0000-0000-00001E590000}"/>
    <cellStyle name="Normal 4 4 7" xfId="21045" xr:uid="{00000000-0005-0000-0000-00001F590000}"/>
    <cellStyle name="Normal 4 4 7 2" xfId="21046" xr:uid="{00000000-0005-0000-0000-000020590000}"/>
    <cellStyle name="Normal 4 4 7 2 2" xfId="21047" xr:uid="{00000000-0005-0000-0000-000021590000}"/>
    <cellStyle name="Normal 4 4 7 3" xfId="21048" xr:uid="{00000000-0005-0000-0000-000022590000}"/>
    <cellStyle name="Normal 4 4 7 4" xfId="37345" xr:uid="{00000000-0005-0000-0000-000023590000}"/>
    <cellStyle name="Normal 4 4 8" xfId="21049" xr:uid="{00000000-0005-0000-0000-000024590000}"/>
    <cellStyle name="Normal 4 4 8 2" xfId="21050" xr:uid="{00000000-0005-0000-0000-000025590000}"/>
    <cellStyle name="Normal 4 4 8 3" xfId="21051" xr:uid="{00000000-0005-0000-0000-000026590000}"/>
    <cellStyle name="Normal 4 4 8 4" xfId="21052" xr:uid="{00000000-0005-0000-0000-000027590000}"/>
    <cellStyle name="Normal 4 4 8 5" xfId="37297" xr:uid="{00000000-0005-0000-0000-000028590000}"/>
    <cellStyle name="Normal 4 4 9" xfId="21053" xr:uid="{00000000-0005-0000-0000-000029590000}"/>
    <cellStyle name="Normal 4 4_#FLUXO" xfId="43982" xr:uid="{00000000-0005-0000-0000-00002A590000}"/>
    <cellStyle name="Normal 4 40" xfId="44122" xr:uid="{544DD1CC-D72E-4AA0-A139-822F01388DC5}"/>
    <cellStyle name="Normal 4 41" xfId="44125" xr:uid="{39BE6623-9748-4E39-9BFD-72091E913BF7}"/>
    <cellStyle name="Normal 4 42" xfId="44128" xr:uid="{92807BCE-B68D-4055-9842-E93C3BEB45BB}"/>
    <cellStyle name="Normal 4 43" xfId="44131" xr:uid="{3DA68325-931B-4BEA-92E2-F35D8A47CC03}"/>
    <cellStyle name="Normal 4 44" xfId="44134" xr:uid="{6B09ACC4-06FD-4A80-89DF-54F7CAA1F2BE}"/>
    <cellStyle name="Normal 4 45" xfId="44137" xr:uid="{8D0580A5-0FE4-4AD9-A21D-509191528DDE}"/>
    <cellStyle name="Normal 4 46" xfId="44140" xr:uid="{54AC28C1-4ED1-4D49-B806-D0AFF287185F}"/>
    <cellStyle name="Normal 4 47" xfId="44143" xr:uid="{55F4A48D-2C6C-4277-B746-58F02D0C7F75}"/>
    <cellStyle name="Normal 4 48" xfId="44146" xr:uid="{7423FA20-95F7-45F8-9F0D-94E2FF65C917}"/>
    <cellStyle name="Normal 4 49" xfId="44149" xr:uid="{30E88D87-67C4-418A-94CD-00CD9D90AEB9}"/>
    <cellStyle name="Normal 4 5" xfId="21054" xr:uid="{00000000-0005-0000-0000-00002B590000}"/>
    <cellStyle name="Normal 4 5 10" xfId="21055" xr:uid="{00000000-0005-0000-0000-00002C590000}"/>
    <cellStyle name="Normal 4 5 11" xfId="36639" xr:uid="{00000000-0005-0000-0000-00002D590000}"/>
    <cellStyle name="Normal 4 5 2" xfId="21056" xr:uid="{00000000-0005-0000-0000-00002E590000}"/>
    <cellStyle name="Normal 4 5 2 2" xfId="21057" xr:uid="{00000000-0005-0000-0000-00002F590000}"/>
    <cellStyle name="Normal 4 5 2 2 2" xfId="21058" xr:uid="{00000000-0005-0000-0000-000030590000}"/>
    <cellStyle name="Normal 4 5 2 2 2 2" xfId="21059" xr:uid="{00000000-0005-0000-0000-000031590000}"/>
    <cellStyle name="Normal 4 5 2 2 2 3" xfId="21060" xr:uid="{00000000-0005-0000-0000-000032590000}"/>
    <cellStyle name="Normal 4 5 2 2 3" xfId="21061" xr:uid="{00000000-0005-0000-0000-000033590000}"/>
    <cellStyle name="Normal 4 5 2 2 3 2" xfId="21062" xr:uid="{00000000-0005-0000-0000-000034590000}"/>
    <cellStyle name="Normal 4 5 2 2 3 3" xfId="21063" xr:uid="{00000000-0005-0000-0000-000035590000}"/>
    <cellStyle name="Normal 4 5 2 2 4" xfId="21064" xr:uid="{00000000-0005-0000-0000-000036590000}"/>
    <cellStyle name="Normal 4 5 2 2 4 2" xfId="21065" xr:uid="{00000000-0005-0000-0000-000037590000}"/>
    <cellStyle name="Normal 4 5 2 2 4 3" xfId="21066" xr:uid="{00000000-0005-0000-0000-000038590000}"/>
    <cellStyle name="Normal 4 5 2 2 5" xfId="21067" xr:uid="{00000000-0005-0000-0000-000039590000}"/>
    <cellStyle name="Normal 4 5 2 2 5 2" xfId="21068" xr:uid="{00000000-0005-0000-0000-00003A590000}"/>
    <cellStyle name="Normal 4 5 2 2 6" xfId="21069" xr:uid="{00000000-0005-0000-0000-00003B590000}"/>
    <cellStyle name="Normal 4 5 2 2 7" xfId="21070" xr:uid="{00000000-0005-0000-0000-00003C590000}"/>
    <cellStyle name="Normal 4 5 2 3" xfId="21071" xr:uid="{00000000-0005-0000-0000-00003D590000}"/>
    <cellStyle name="Normal 4 5 2 3 2" xfId="21072" xr:uid="{00000000-0005-0000-0000-00003E590000}"/>
    <cellStyle name="Normal 4 5 2 3 2 2" xfId="21073" xr:uid="{00000000-0005-0000-0000-00003F590000}"/>
    <cellStyle name="Normal 4 5 2 3 2 3" xfId="21074" xr:uid="{00000000-0005-0000-0000-000040590000}"/>
    <cellStyle name="Normal 4 5 2 3 3" xfId="21075" xr:uid="{00000000-0005-0000-0000-000041590000}"/>
    <cellStyle name="Normal 4 5 2 3 4" xfId="21076" xr:uid="{00000000-0005-0000-0000-000042590000}"/>
    <cellStyle name="Normal 4 5 2 4" xfId="21077" xr:uid="{00000000-0005-0000-0000-000043590000}"/>
    <cellStyle name="Normal 4 5 2 4 2" xfId="21078" xr:uid="{00000000-0005-0000-0000-000044590000}"/>
    <cellStyle name="Normal 4 5 2 4 2 2" xfId="21079" xr:uid="{00000000-0005-0000-0000-000045590000}"/>
    <cellStyle name="Normal 4 5 2 4 2 3" xfId="21080" xr:uid="{00000000-0005-0000-0000-000046590000}"/>
    <cellStyle name="Normal 4 5 2 4 3" xfId="21081" xr:uid="{00000000-0005-0000-0000-000047590000}"/>
    <cellStyle name="Normal 4 5 2 4 4" xfId="21082" xr:uid="{00000000-0005-0000-0000-000048590000}"/>
    <cellStyle name="Normal 4 5 2 5" xfId="21083" xr:uid="{00000000-0005-0000-0000-000049590000}"/>
    <cellStyle name="Normal 4 5 2 5 2" xfId="21084" xr:uid="{00000000-0005-0000-0000-00004A590000}"/>
    <cellStyle name="Normal 4 5 2 5 3" xfId="21085" xr:uid="{00000000-0005-0000-0000-00004B590000}"/>
    <cellStyle name="Normal 4 5 2 6" xfId="21086" xr:uid="{00000000-0005-0000-0000-00004C590000}"/>
    <cellStyle name="Normal 4 5 2 6 2" xfId="21087" xr:uid="{00000000-0005-0000-0000-00004D590000}"/>
    <cellStyle name="Normal 4 5 2 7" xfId="21088" xr:uid="{00000000-0005-0000-0000-00004E590000}"/>
    <cellStyle name="Normal 4 5 2 8" xfId="21089" xr:uid="{00000000-0005-0000-0000-00004F590000}"/>
    <cellStyle name="Normal 4 5 3" xfId="21090" xr:uid="{00000000-0005-0000-0000-000050590000}"/>
    <cellStyle name="Normal 4 5 3 2" xfId="21091" xr:uid="{00000000-0005-0000-0000-000051590000}"/>
    <cellStyle name="Normal 4 5 3 2 2" xfId="21092" xr:uid="{00000000-0005-0000-0000-000052590000}"/>
    <cellStyle name="Normal 4 5 3 2 3" xfId="21093" xr:uid="{00000000-0005-0000-0000-000053590000}"/>
    <cellStyle name="Normal 4 5 3 2 4" xfId="21094" xr:uid="{00000000-0005-0000-0000-000054590000}"/>
    <cellStyle name="Normal 4 5 3 3" xfId="21095" xr:uid="{00000000-0005-0000-0000-000055590000}"/>
    <cellStyle name="Normal 4 5 3 3 2" xfId="21096" xr:uid="{00000000-0005-0000-0000-000056590000}"/>
    <cellStyle name="Normal 4 5 3 3 3" xfId="21097" xr:uid="{00000000-0005-0000-0000-000057590000}"/>
    <cellStyle name="Normal 4 5 3 4" xfId="21098" xr:uid="{00000000-0005-0000-0000-000058590000}"/>
    <cellStyle name="Normal 4 5 3 4 2" xfId="21099" xr:uid="{00000000-0005-0000-0000-000059590000}"/>
    <cellStyle name="Normal 4 5 3 4 3" xfId="21100" xr:uid="{00000000-0005-0000-0000-00005A590000}"/>
    <cellStyle name="Normal 4 5 3 5" xfId="21101" xr:uid="{00000000-0005-0000-0000-00005B590000}"/>
    <cellStyle name="Normal 4 5 3 5 2" xfId="21102" xr:uid="{00000000-0005-0000-0000-00005C590000}"/>
    <cellStyle name="Normal 4 5 3 6" xfId="21103" xr:uid="{00000000-0005-0000-0000-00005D590000}"/>
    <cellStyle name="Normal 4 5 3 7" xfId="21104" xr:uid="{00000000-0005-0000-0000-00005E590000}"/>
    <cellStyle name="Normal 4 5 4" xfId="21105" xr:uid="{00000000-0005-0000-0000-00005F590000}"/>
    <cellStyle name="Normal 4 5 4 2" xfId="21106" xr:uid="{00000000-0005-0000-0000-000060590000}"/>
    <cellStyle name="Normal 4 5 4 2 2" xfId="21107" xr:uid="{00000000-0005-0000-0000-000061590000}"/>
    <cellStyle name="Normal 4 5 4 2 3" xfId="21108" xr:uid="{00000000-0005-0000-0000-000062590000}"/>
    <cellStyle name="Normal 4 5 4 3" xfId="21109" xr:uid="{00000000-0005-0000-0000-000063590000}"/>
    <cellStyle name="Normal 4 5 4 4" xfId="21110" xr:uid="{00000000-0005-0000-0000-000064590000}"/>
    <cellStyle name="Normal 4 5 4 5" xfId="21111" xr:uid="{00000000-0005-0000-0000-000065590000}"/>
    <cellStyle name="Normal 4 5 5" xfId="21112" xr:uid="{00000000-0005-0000-0000-000066590000}"/>
    <cellStyle name="Normal 4 5 5 2" xfId="21113" xr:uid="{00000000-0005-0000-0000-000067590000}"/>
    <cellStyle name="Normal 4 5 5 2 2" xfId="21114" xr:uid="{00000000-0005-0000-0000-000068590000}"/>
    <cellStyle name="Normal 4 5 5 2 3" xfId="21115" xr:uid="{00000000-0005-0000-0000-000069590000}"/>
    <cellStyle name="Normal 4 5 5 3" xfId="21116" xr:uid="{00000000-0005-0000-0000-00006A590000}"/>
    <cellStyle name="Normal 4 5 5 4" xfId="21117" xr:uid="{00000000-0005-0000-0000-00006B590000}"/>
    <cellStyle name="Normal 4 5 5 5" xfId="21118" xr:uid="{00000000-0005-0000-0000-00006C590000}"/>
    <cellStyle name="Normal 4 5 6" xfId="21119" xr:uid="{00000000-0005-0000-0000-00006D590000}"/>
    <cellStyle name="Normal 4 5 6 2" xfId="21120" xr:uid="{00000000-0005-0000-0000-00006E590000}"/>
    <cellStyle name="Normal 4 5 6 3" xfId="21121" xr:uid="{00000000-0005-0000-0000-00006F590000}"/>
    <cellStyle name="Normal 4 5 7" xfId="21122" xr:uid="{00000000-0005-0000-0000-000070590000}"/>
    <cellStyle name="Normal 4 5 7 2" xfId="21123" xr:uid="{00000000-0005-0000-0000-000071590000}"/>
    <cellStyle name="Normal 4 5 8" xfId="21124" xr:uid="{00000000-0005-0000-0000-000072590000}"/>
    <cellStyle name="Normal 4 5 9" xfId="21125" xr:uid="{00000000-0005-0000-0000-000073590000}"/>
    <cellStyle name="Normal 4 5_#FLUXO" xfId="43983" xr:uid="{00000000-0005-0000-0000-000074590000}"/>
    <cellStyle name="Normal 4 50" xfId="44152" xr:uid="{547E9A0F-F710-4DDF-8C44-21198241CD29}"/>
    <cellStyle name="Normal 4 51" xfId="44155" xr:uid="{0CF79D20-03A2-4FDB-8477-47799EC5D2C0}"/>
    <cellStyle name="Normal 4 52" xfId="44158" xr:uid="{FFCACF61-B33D-4968-AD58-B146116681D3}"/>
    <cellStyle name="Normal 4 53" xfId="44161" xr:uid="{50B00A14-55BB-44B9-B6D1-F3C71BBBD5E2}"/>
    <cellStyle name="Normal 4 54" xfId="44164" xr:uid="{AB784BF7-BDCC-4617-A8E9-D01DB2B3E767}"/>
    <cellStyle name="Normal 4 55" xfId="44167" xr:uid="{D86CF5C1-0121-4904-8C96-4A7B7AC133F4}"/>
    <cellStyle name="Normal 4 56" xfId="44170" xr:uid="{9ED1B72A-3D09-4908-8FAF-4830DB6F4DD6}"/>
    <cellStyle name="Normal 4 57" xfId="44173" xr:uid="{4FBBF2F9-01CC-42B4-95DA-2FDB8F314633}"/>
    <cellStyle name="Normal 4 58" xfId="44176" xr:uid="{67541F76-9C74-4F32-9466-948986C595D7}"/>
    <cellStyle name="Normal 4 59" xfId="44179" xr:uid="{3C365323-D759-4D16-B36A-98E0C399F5B7}"/>
    <cellStyle name="Normal 4 6" xfId="21126" xr:uid="{00000000-0005-0000-0000-000075590000}"/>
    <cellStyle name="Normal 4 6 2" xfId="21127" xr:uid="{00000000-0005-0000-0000-000076590000}"/>
    <cellStyle name="Normal 4 6 2 2" xfId="43994" xr:uid="{00000000-0005-0000-0000-000077590000}"/>
    <cellStyle name="Normal 4 6 3" xfId="21128" xr:uid="{00000000-0005-0000-0000-000078590000}"/>
    <cellStyle name="Normal 4 6 4" xfId="36958" xr:uid="{00000000-0005-0000-0000-000079590000}"/>
    <cellStyle name="Normal 4 6_#FLUXO" xfId="43984" xr:uid="{00000000-0005-0000-0000-00007A590000}"/>
    <cellStyle name="Normal 4 60" xfId="44182" xr:uid="{61483F3A-955B-49BF-A695-140895A0AC0F}"/>
    <cellStyle name="Normal 4 61" xfId="44185" xr:uid="{83A68B67-BB19-4819-A15E-AD5ACB33A4DE}"/>
    <cellStyle name="Normal 4 62" xfId="44188" xr:uid="{855B781B-C492-4C4B-B94E-3D024CF87606}"/>
    <cellStyle name="Normal 4 63" xfId="44191" xr:uid="{B859A546-F084-47C3-87A6-0FABDF3C44A3}"/>
    <cellStyle name="Normal 4 64" xfId="44195" xr:uid="{394EFADD-A539-4431-8566-3E9E045D0DC7}"/>
    <cellStyle name="Normal 4 65" xfId="44199" xr:uid="{204D5551-F519-478E-AA97-706D315ADD89}"/>
    <cellStyle name="Normal 4 66" xfId="44203" xr:uid="{361C4613-58D2-4CFB-A87C-311A1EC57315}"/>
    <cellStyle name="Normal 4 67" xfId="44207" xr:uid="{787E83DC-30D3-4558-9F28-D716F02192D2}"/>
    <cellStyle name="Normal 4 68" xfId="44211" xr:uid="{52B16630-2193-449E-91C5-BC23B20BFC07}"/>
    <cellStyle name="Normal 4 69" xfId="44215" xr:uid="{E561860D-2910-4F02-AA9E-4352D8203BA3}"/>
    <cellStyle name="Normal 4 7" xfId="21129" xr:uid="{00000000-0005-0000-0000-00007B590000}"/>
    <cellStyle name="Normal 4 7 2" xfId="21130" xr:uid="{00000000-0005-0000-0000-00007C590000}"/>
    <cellStyle name="Normal 4 7 2 2" xfId="43995" xr:uid="{00000000-0005-0000-0000-00007D590000}"/>
    <cellStyle name="Normal 4 7 3" xfId="21131" xr:uid="{00000000-0005-0000-0000-00007E590000}"/>
    <cellStyle name="Normal 4 7 4" xfId="37156" xr:uid="{00000000-0005-0000-0000-00007F590000}"/>
    <cellStyle name="Normal 4 7_#FLUXO" xfId="43985" xr:uid="{00000000-0005-0000-0000-000080590000}"/>
    <cellStyle name="Normal 4 70" xfId="44219" xr:uid="{A733AF48-77CD-4624-8A7C-F782E30CAA66}"/>
    <cellStyle name="Normal 4 71" xfId="44223" xr:uid="{4A2A3728-0249-4561-B297-C7C61F3F268B}"/>
    <cellStyle name="Normal 4 72" xfId="44227" xr:uid="{73FBDFCE-303E-4C18-9A06-5F2ECB5BEC47}"/>
    <cellStyle name="Normal 4 73" xfId="44231" xr:uid="{B8E60C2F-300D-4FCE-AB74-61FF2DC8FFC2}"/>
    <cellStyle name="Normal 4 74" xfId="44235" xr:uid="{CDB50349-9376-44DA-872A-5AA46214314E}"/>
    <cellStyle name="Normal 4 75" xfId="44239" xr:uid="{1B7D38B4-B4AD-46DB-AD82-6107BF103619}"/>
    <cellStyle name="Normal 4 76" xfId="44242" xr:uid="{70FBB83B-0E3F-48A4-9298-703A69EB6317}"/>
    <cellStyle name="Normal 4 77" xfId="44246" xr:uid="{C15B4EFE-6EAD-4416-B6CD-FF9F9210850B}"/>
    <cellStyle name="Normal 4 78" xfId="44250" xr:uid="{57CFE643-D5EE-4FC7-8700-2B7FD550047E}"/>
    <cellStyle name="Normal 4 79" xfId="44252" xr:uid="{5A5CFFB9-F7A6-4DAA-A35D-611A880DBAE9}"/>
    <cellStyle name="Normal 4 8" xfId="21132" xr:uid="{00000000-0005-0000-0000-000081590000}"/>
    <cellStyle name="Normal 4 8 2" xfId="21133" xr:uid="{00000000-0005-0000-0000-000082590000}"/>
    <cellStyle name="Normal 4 8 2 2" xfId="43996" xr:uid="{00000000-0005-0000-0000-000083590000}"/>
    <cellStyle name="Normal 4 8 3" xfId="21134" xr:uid="{00000000-0005-0000-0000-000084590000}"/>
    <cellStyle name="Normal 4 8 4" xfId="21135" xr:uid="{00000000-0005-0000-0000-000085590000}"/>
    <cellStyle name="Normal 4 8 5" xfId="37093" xr:uid="{00000000-0005-0000-0000-000086590000}"/>
    <cellStyle name="Normal 4 8_#FLUXO" xfId="43986" xr:uid="{00000000-0005-0000-0000-000087590000}"/>
    <cellStyle name="Normal 4 80" xfId="44255" xr:uid="{4CFAD0FB-A0C8-472D-8F3A-C2C499D1A0A6}"/>
    <cellStyle name="Normal 4 81" xfId="44258" xr:uid="{0499BA87-AC40-4A7F-ACB9-0B30F978EADA}"/>
    <cellStyle name="Normal 4 82" xfId="44261" xr:uid="{43F4CDDF-3D7C-4555-AE25-B1E298CEE7F4}"/>
    <cellStyle name="Normal 4 83" xfId="44264" xr:uid="{E66E8DDE-0ADC-4797-82B5-82BC7C99D61D}"/>
    <cellStyle name="Normal 4 84" xfId="44267" xr:uid="{D5B26F16-48CF-4E4E-899D-64FAA0618581}"/>
    <cellStyle name="Normal 4 85" xfId="44270" xr:uid="{9A71B6BA-1C57-4208-A2FA-B500159E4474}"/>
    <cellStyle name="Normal 4 86" xfId="44273" xr:uid="{6AD48B00-8595-4FB4-93D3-DCD472FDF25F}"/>
    <cellStyle name="Normal 4 87" xfId="44276" xr:uid="{F2C108D3-DED3-4682-A915-3B54F8813972}"/>
    <cellStyle name="Normal 4 88" xfId="44268" xr:uid="{580FEF21-3AED-422D-BAF1-B109B68300E6}"/>
    <cellStyle name="Normal 4 89" xfId="44277" xr:uid="{B7DCD965-5458-41C2-B0A2-09979D0368C0}"/>
    <cellStyle name="Normal 4 9" xfId="21136" xr:uid="{00000000-0005-0000-0000-000088590000}"/>
    <cellStyle name="Normal 4 9 2" xfId="21137" xr:uid="{00000000-0005-0000-0000-000089590000}"/>
    <cellStyle name="Normal 4 9 2 2" xfId="43997" xr:uid="{00000000-0005-0000-0000-00008A590000}"/>
    <cellStyle name="Normal 4 9 3" xfId="21138" xr:uid="{00000000-0005-0000-0000-00008B590000}"/>
    <cellStyle name="Normal 4 9 4" xfId="21139" xr:uid="{00000000-0005-0000-0000-00008C590000}"/>
    <cellStyle name="Normal 4 9 5" xfId="37315" xr:uid="{00000000-0005-0000-0000-00008D590000}"/>
    <cellStyle name="Normal 4 9_#FLUXO" xfId="43987" xr:uid="{00000000-0005-0000-0000-00008E590000}"/>
    <cellStyle name="Normal 4 90" xfId="44279" xr:uid="{60B3A3CF-866A-47DD-810C-C7C8D4D2E76F}"/>
    <cellStyle name="Normal 4 91" xfId="44281" xr:uid="{97A8CB89-EFD5-4661-962E-C57BD714A660}"/>
    <cellStyle name="Normal 4 92" xfId="44247" xr:uid="{C5928B24-0F9C-4482-9C22-A65E288B4EC0}"/>
    <cellStyle name="Normal 4 93" xfId="44265" xr:uid="{A0091464-D813-46E7-A80A-FD8CD3C80C21}"/>
    <cellStyle name="Normal 4 94" xfId="44288" xr:uid="{0416C392-E3A8-4BEA-AEE1-5F72E86501CC}"/>
    <cellStyle name="Normal 4 95" xfId="44274" xr:uid="{6447C11E-2C7E-4310-96ED-5B669882F118}"/>
    <cellStyle name="Normal 4 96" xfId="44286" xr:uid="{98F34586-7C41-469D-AB84-D0FFB1756DE9}"/>
    <cellStyle name="Normal 4 97" xfId="44287" xr:uid="{B6FDE89F-577B-493D-9D35-EDE18888FEF2}"/>
    <cellStyle name="Normal 4 98" xfId="44183" xr:uid="{190CDF6C-2EFC-4789-8C01-CBF4450F37FC}"/>
    <cellStyle name="Normal 4 99" xfId="44256" xr:uid="{19AEFBA0-89EB-4285-9306-3B9ADE140FBE}"/>
    <cellStyle name="Normal 4_#FLUXO" xfId="43967" xr:uid="{00000000-0005-0000-0000-00008F590000}"/>
    <cellStyle name="Normal 40" xfId="21140" xr:uid="{00000000-0005-0000-0000-000090590000}"/>
    <cellStyle name="Normal 40 2" xfId="21141" xr:uid="{00000000-0005-0000-0000-000091590000}"/>
    <cellStyle name="Normal 41" xfId="21142" xr:uid="{00000000-0005-0000-0000-000092590000}"/>
    <cellStyle name="Normal 41 2" xfId="21143" xr:uid="{00000000-0005-0000-0000-000093590000}"/>
    <cellStyle name="Normal 42" xfId="21144" xr:uid="{00000000-0005-0000-0000-000094590000}"/>
    <cellStyle name="Normal 42 2" xfId="21145" xr:uid="{00000000-0005-0000-0000-000095590000}"/>
    <cellStyle name="Normal 42 2 2" xfId="21146" xr:uid="{00000000-0005-0000-0000-000096590000}"/>
    <cellStyle name="Normal 42 2 2 2" xfId="21147" xr:uid="{00000000-0005-0000-0000-000097590000}"/>
    <cellStyle name="Normal 42 2 2 2 2" xfId="21148" xr:uid="{00000000-0005-0000-0000-000098590000}"/>
    <cellStyle name="Normal 42 2 2 2 3" xfId="21149" xr:uid="{00000000-0005-0000-0000-000099590000}"/>
    <cellStyle name="Normal 42 2 2 3" xfId="21150" xr:uid="{00000000-0005-0000-0000-00009A590000}"/>
    <cellStyle name="Normal 42 2 2 3 2" xfId="21151" xr:uid="{00000000-0005-0000-0000-00009B590000}"/>
    <cellStyle name="Normal 42 2 2 3 3" xfId="21152" xr:uid="{00000000-0005-0000-0000-00009C590000}"/>
    <cellStyle name="Normal 42 2 2 4" xfId="21153" xr:uid="{00000000-0005-0000-0000-00009D590000}"/>
    <cellStyle name="Normal 42 2 2 4 2" xfId="21154" xr:uid="{00000000-0005-0000-0000-00009E590000}"/>
    <cellStyle name="Normal 42 2 2 4 3" xfId="21155" xr:uid="{00000000-0005-0000-0000-00009F590000}"/>
    <cellStyle name="Normal 42 2 2 5" xfId="21156" xr:uid="{00000000-0005-0000-0000-0000A0590000}"/>
    <cellStyle name="Normal 42 2 2 5 2" xfId="21157" xr:uid="{00000000-0005-0000-0000-0000A1590000}"/>
    <cellStyle name="Normal 42 2 2 6" xfId="21158" xr:uid="{00000000-0005-0000-0000-0000A2590000}"/>
    <cellStyle name="Normal 42 2 3" xfId="21159" xr:uid="{00000000-0005-0000-0000-0000A3590000}"/>
    <cellStyle name="Normal 42 2 3 2" xfId="21160" xr:uid="{00000000-0005-0000-0000-0000A4590000}"/>
    <cellStyle name="Normal 42 2 3 2 2" xfId="21161" xr:uid="{00000000-0005-0000-0000-0000A5590000}"/>
    <cellStyle name="Normal 42 2 3 2 3" xfId="21162" xr:uid="{00000000-0005-0000-0000-0000A6590000}"/>
    <cellStyle name="Normal 42 2 3 3" xfId="21163" xr:uid="{00000000-0005-0000-0000-0000A7590000}"/>
    <cellStyle name="Normal 42 2 3 4" xfId="21164" xr:uid="{00000000-0005-0000-0000-0000A8590000}"/>
    <cellStyle name="Normal 42 2 4" xfId="21165" xr:uid="{00000000-0005-0000-0000-0000A9590000}"/>
    <cellStyle name="Normal 42 2 4 2" xfId="21166" xr:uid="{00000000-0005-0000-0000-0000AA590000}"/>
    <cellStyle name="Normal 42 2 4 2 2" xfId="21167" xr:uid="{00000000-0005-0000-0000-0000AB590000}"/>
    <cellStyle name="Normal 42 2 4 2 3" xfId="21168" xr:uid="{00000000-0005-0000-0000-0000AC590000}"/>
    <cellStyle name="Normal 42 2 4 3" xfId="21169" xr:uid="{00000000-0005-0000-0000-0000AD590000}"/>
    <cellStyle name="Normal 42 2 4 4" xfId="21170" xr:uid="{00000000-0005-0000-0000-0000AE590000}"/>
    <cellStyle name="Normal 42 2 5" xfId="21171" xr:uid="{00000000-0005-0000-0000-0000AF590000}"/>
    <cellStyle name="Normal 42 2 5 2" xfId="21172" xr:uid="{00000000-0005-0000-0000-0000B0590000}"/>
    <cellStyle name="Normal 42 2 5 3" xfId="21173" xr:uid="{00000000-0005-0000-0000-0000B1590000}"/>
    <cellStyle name="Normal 42 2 6" xfId="21174" xr:uid="{00000000-0005-0000-0000-0000B2590000}"/>
    <cellStyle name="Normal 42 2 6 2" xfId="21175" xr:uid="{00000000-0005-0000-0000-0000B3590000}"/>
    <cellStyle name="Normal 42 2 7" xfId="21176" xr:uid="{00000000-0005-0000-0000-0000B4590000}"/>
    <cellStyle name="Normal 42 3" xfId="21177" xr:uid="{00000000-0005-0000-0000-0000B5590000}"/>
    <cellStyle name="Normal 42 3 2" xfId="21178" xr:uid="{00000000-0005-0000-0000-0000B6590000}"/>
    <cellStyle name="Normal 42 3 2 2" xfId="21179" xr:uid="{00000000-0005-0000-0000-0000B7590000}"/>
    <cellStyle name="Normal 42 3 2 3" xfId="21180" xr:uid="{00000000-0005-0000-0000-0000B8590000}"/>
    <cellStyle name="Normal 42 3 3" xfId="21181" xr:uid="{00000000-0005-0000-0000-0000B9590000}"/>
    <cellStyle name="Normal 42 3 3 2" xfId="21182" xr:uid="{00000000-0005-0000-0000-0000BA590000}"/>
    <cellStyle name="Normal 42 3 3 3" xfId="21183" xr:uid="{00000000-0005-0000-0000-0000BB590000}"/>
    <cellStyle name="Normal 42 3 4" xfId="21184" xr:uid="{00000000-0005-0000-0000-0000BC590000}"/>
    <cellStyle name="Normal 42 3 4 2" xfId="21185" xr:uid="{00000000-0005-0000-0000-0000BD590000}"/>
    <cellStyle name="Normal 42 3 4 3" xfId="21186" xr:uid="{00000000-0005-0000-0000-0000BE590000}"/>
    <cellStyle name="Normal 42 3 5" xfId="21187" xr:uid="{00000000-0005-0000-0000-0000BF590000}"/>
    <cellStyle name="Normal 42 3 5 2" xfId="21188" xr:uid="{00000000-0005-0000-0000-0000C0590000}"/>
    <cellStyle name="Normal 42 3 6" xfId="21189" xr:uid="{00000000-0005-0000-0000-0000C1590000}"/>
    <cellStyle name="Normal 42 4" xfId="21190" xr:uid="{00000000-0005-0000-0000-0000C2590000}"/>
    <cellStyle name="Normal 42 4 2" xfId="21191" xr:uid="{00000000-0005-0000-0000-0000C3590000}"/>
    <cellStyle name="Normal 42 4 2 2" xfId="21192" xr:uid="{00000000-0005-0000-0000-0000C4590000}"/>
    <cellStyle name="Normal 42 4 2 3" xfId="21193" xr:uid="{00000000-0005-0000-0000-0000C5590000}"/>
    <cellStyle name="Normal 42 4 3" xfId="21194" xr:uid="{00000000-0005-0000-0000-0000C6590000}"/>
    <cellStyle name="Normal 42 4 4" xfId="21195" xr:uid="{00000000-0005-0000-0000-0000C7590000}"/>
    <cellStyle name="Normal 42 5" xfId="21196" xr:uid="{00000000-0005-0000-0000-0000C8590000}"/>
    <cellStyle name="Normal 42 5 2" xfId="21197" xr:uid="{00000000-0005-0000-0000-0000C9590000}"/>
    <cellStyle name="Normal 42 5 2 2" xfId="21198" xr:uid="{00000000-0005-0000-0000-0000CA590000}"/>
    <cellStyle name="Normal 42 5 2 3" xfId="21199" xr:uid="{00000000-0005-0000-0000-0000CB590000}"/>
    <cellStyle name="Normal 42 5 3" xfId="21200" xr:uid="{00000000-0005-0000-0000-0000CC590000}"/>
    <cellStyle name="Normal 42 5 4" xfId="21201" xr:uid="{00000000-0005-0000-0000-0000CD590000}"/>
    <cellStyle name="Normal 42 6" xfId="21202" xr:uid="{00000000-0005-0000-0000-0000CE590000}"/>
    <cellStyle name="Normal 42 6 2" xfId="21203" xr:uid="{00000000-0005-0000-0000-0000CF590000}"/>
    <cellStyle name="Normal 42 6 3" xfId="21204" xr:uid="{00000000-0005-0000-0000-0000D0590000}"/>
    <cellStyle name="Normal 42 7" xfId="21205" xr:uid="{00000000-0005-0000-0000-0000D1590000}"/>
    <cellStyle name="Normal 42 7 2" xfId="21206" xr:uid="{00000000-0005-0000-0000-0000D2590000}"/>
    <cellStyle name="Normal 42 8" xfId="21207" xr:uid="{00000000-0005-0000-0000-0000D3590000}"/>
    <cellStyle name="Normal 43" xfId="21208" xr:uid="{00000000-0005-0000-0000-0000D4590000}"/>
    <cellStyle name="Normal 43 2" xfId="21209" xr:uid="{00000000-0005-0000-0000-0000D5590000}"/>
    <cellStyle name="Normal 43 2 2" xfId="21210" xr:uid="{00000000-0005-0000-0000-0000D6590000}"/>
    <cellStyle name="Normal 43 3" xfId="21211" xr:uid="{00000000-0005-0000-0000-0000D7590000}"/>
    <cellStyle name="Normal 44" xfId="21212" xr:uid="{00000000-0005-0000-0000-0000D8590000}"/>
    <cellStyle name="Normal 44 2" xfId="21213" xr:uid="{00000000-0005-0000-0000-0000D9590000}"/>
    <cellStyle name="Normal 44 2 2" xfId="21214" xr:uid="{00000000-0005-0000-0000-0000DA590000}"/>
    <cellStyle name="Normal 44 3" xfId="21215" xr:uid="{00000000-0005-0000-0000-0000DB590000}"/>
    <cellStyle name="Normal 45" xfId="21216" xr:uid="{00000000-0005-0000-0000-0000DC590000}"/>
    <cellStyle name="Normal 45 2" xfId="21217" xr:uid="{00000000-0005-0000-0000-0000DD590000}"/>
    <cellStyle name="Normal 45 2 2" xfId="21218" xr:uid="{00000000-0005-0000-0000-0000DE590000}"/>
    <cellStyle name="Normal 45 3" xfId="21219" xr:uid="{00000000-0005-0000-0000-0000DF590000}"/>
    <cellStyle name="Normal 46" xfId="21220" xr:uid="{00000000-0005-0000-0000-0000E0590000}"/>
    <cellStyle name="Normal 46 2" xfId="21221" xr:uid="{00000000-0005-0000-0000-0000E1590000}"/>
    <cellStyle name="Normal 46 2 2" xfId="21222" xr:uid="{00000000-0005-0000-0000-0000E2590000}"/>
    <cellStyle name="Normal 46 3" xfId="21223" xr:uid="{00000000-0005-0000-0000-0000E3590000}"/>
    <cellStyle name="Normal 47" xfId="21224" xr:uid="{00000000-0005-0000-0000-0000E4590000}"/>
    <cellStyle name="Normal 47 2" xfId="21225" xr:uid="{00000000-0005-0000-0000-0000E5590000}"/>
    <cellStyle name="Normal 48" xfId="21226" xr:uid="{00000000-0005-0000-0000-0000E6590000}"/>
    <cellStyle name="Normal 49" xfId="21227" xr:uid="{00000000-0005-0000-0000-0000E7590000}"/>
    <cellStyle name="Normal 49 2" xfId="21228" xr:uid="{00000000-0005-0000-0000-0000E8590000}"/>
    <cellStyle name="Normal 49 2 2" xfId="21229" xr:uid="{00000000-0005-0000-0000-0000E9590000}"/>
    <cellStyle name="Normal 49 3" xfId="21230" xr:uid="{00000000-0005-0000-0000-0000EA590000}"/>
    <cellStyle name="Normal 5" xfId="21231" xr:uid="{00000000-0005-0000-0000-0000EB590000}"/>
    <cellStyle name="Normal 5 10" xfId="21232" xr:uid="{00000000-0005-0000-0000-0000EC590000}"/>
    <cellStyle name="Normal 5 10 10" xfId="40515" xr:uid="{00000000-0005-0000-0000-0000ED590000}"/>
    <cellStyle name="Normal 5 10 10 2" xfId="42775" xr:uid="{00000000-0005-0000-0000-0000EE590000}"/>
    <cellStyle name="Normal 5 10 10 3" xfId="39922" xr:uid="{00000000-0005-0000-0000-0000EF590000}"/>
    <cellStyle name="Normal 5 10 10 4" xfId="41929" xr:uid="{00000000-0005-0000-0000-0000F0590000}"/>
    <cellStyle name="Normal 5 10 10 5" xfId="39135" xr:uid="{00000000-0005-0000-0000-0000F1590000}"/>
    <cellStyle name="Normal 5 10 10 6" xfId="43085" xr:uid="{00000000-0005-0000-0000-0000F2590000}"/>
    <cellStyle name="Normal 5 10 10 7" xfId="42633" xr:uid="{00000000-0005-0000-0000-0000F3590000}"/>
    <cellStyle name="Normal 5 10 11" xfId="39733" xr:uid="{00000000-0005-0000-0000-0000F4590000}"/>
    <cellStyle name="Normal 5 10 11 2" xfId="39353" xr:uid="{00000000-0005-0000-0000-0000F5590000}"/>
    <cellStyle name="Normal 5 10 11 3" xfId="41746" xr:uid="{00000000-0005-0000-0000-0000F6590000}"/>
    <cellStyle name="Normal 5 10 11 4" xfId="41962" xr:uid="{00000000-0005-0000-0000-0000F7590000}"/>
    <cellStyle name="Normal 5 10 11 5" xfId="41283" xr:uid="{00000000-0005-0000-0000-0000F8590000}"/>
    <cellStyle name="Normal 5 10 11 6" xfId="41731" xr:uid="{00000000-0005-0000-0000-0000F9590000}"/>
    <cellStyle name="Normal 5 10 11 7" xfId="41624" xr:uid="{00000000-0005-0000-0000-0000FA590000}"/>
    <cellStyle name="Normal 5 10 12" xfId="41125" xr:uid="{00000000-0005-0000-0000-0000FB590000}"/>
    <cellStyle name="Normal 5 10 12 2" xfId="40772" xr:uid="{00000000-0005-0000-0000-0000FC590000}"/>
    <cellStyle name="Normal 5 10 12 3" xfId="41712" xr:uid="{00000000-0005-0000-0000-0000FD590000}"/>
    <cellStyle name="Normal 5 10 12 4" xfId="39671" xr:uid="{00000000-0005-0000-0000-0000FE590000}"/>
    <cellStyle name="Normal 5 10 12 5" xfId="41663" xr:uid="{00000000-0005-0000-0000-0000FF590000}"/>
    <cellStyle name="Normal 5 10 12 6" xfId="41665" xr:uid="{00000000-0005-0000-0000-0000005A0000}"/>
    <cellStyle name="Normal 5 10 12 7" xfId="41091" xr:uid="{00000000-0005-0000-0000-0000015A0000}"/>
    <cellStyle name="Normal 5 10 13" xfId="42652" xr:uid="{00000000-0005-0000-0000-0000025A0000}"/>
    <cellStyle name="Normal 5 10 13 2" xfId="40324" xr:uid="{00000000-0005-0000-0000-0000035A0000}"/>
    <cellStyle name="Normal 5 10 13 3" xfId="42602" xr:uid="{00000000-0005-0000-0000-0000045A0000}"/>
    <cellStyle name="Normal 5 10 13 4" xfId="40886" xr:uid="{00000000-0005-0000-0000-0000055A0000}"/>
    <cellStyle name="Normal 5 10 13 5" xfId="42923" xr:uid="{00000000-0005-0000-0000-0000065A0000}"/>
    <cellStyle name="Normal 5 10 13 6" xfId="40857" xr:uid="{00000000-0005-0000-0000-0000075A0000}"/>
    <cellStyle name="Normal 5 10 13 7" xfId="41085" xr:uid="{00000000-0005-0000-0000-0000085A0000}"/>
    <cellStyle name="Normal 5 10 14" xfId="40615" xr:uid="{00000000-0005-0000-0000-0000095A0000}"/>
    <cellStyle name="Normal 5 10 14 2" xfId="39471" xr:uid="{00000000-0005-0000-0000-00000A5A0000}"/>
    <cellStyle name="Normal 5 10 14 3" xfId="42700" xr:uid="{00000000-0005-0000-0000-00000B5A0000}"/>
    <cellStyle name="Normal 5 10 14 4" xfId="41157" xr:uid="{00000000-0005-0000-0000-00000C5A0000}"/>
    <cellStyle name="Normal 5 10 14 5" xfId="42068" xr:uid="{00000000-0005-0000-0000-00000D5A0000}"/>
    <cellStyle name="Normal 5 10 14 6" xfId="41203" xr:uid="{00000000-0005-0000-0000-00000E5A0000}"/>
    <cellStyle name="Normal 5 10 14 7" xfId="42576" xr:uid="{00000000-0005-0000-0000-00000F5A0000}"/>
    <cellStyle name="Normal 5 10 15" xfId="41542" xr:uid="{00000000-0005-0000-0000-0000105A0000}"/>
    <cellStyle name="Normal 5 10 15 2" xfId="39602" xr:uid="{00000000-0005-0000-0000-0000115A0000}"/>
    <cellStyle name="Normal 5 10 15 3" xfId="41106" xr:uid="{00000000-0005-0000-0000-0000125A0000}"/>
    <cellStyle name="Normal 5 10 15 4" xfId="41972" xr:uid="{00000000-0005-0000-0000-0000135A0000}"/>
    <cellStyle name="Normal 5 10 15 5" xfId="41570" xr:uid="{00000000-0005-0000-0000-0000145A0000}"/>
    <cellStyle name="Normal 5 10 15 6" xfId="40289" xr:uid="{00000000-0005-0000-0000-0000155A0000}"/>
    <cellStyle name="Normal 5 10 15 7" xfId="42580" xr:uid="{00000000-0005-0000-0000-0000165A0000}"/>
    <cellStyle name="Normal 5 10 16" xfId="42007" xr:uid="{00000000-0005-0000-0000-0000175A0000}"/>
    <cellStyle name="Normal 5 10 16 2" xfId="42420" xr:uid="{00000000-0005-0000-0000-0000185A0000}"/>
    <cellStyle name="Normal 5 10 16 3" xfId="40927" xr:uid="{00000000-0005-0000-0000-0000195A0000}"/>
    <cellStyle name="Normal 5 10 16 4" xfId="39669" xr:uid="{00000000-0005-0000-0000-00001A5A0000}"/>
    <cellStyle name="Normal 5 10 16 5" xfId="42817" xr:uid="{00000000-0005-0000-0000-00001B5A0000}"/>
    <cellStyle name="Normal 5 10 16 6" xfId="42808" xr:uid="{00000000-0005-0000-0000-00001C5A0000}"/>
    <cellStyle name="Normal 5 10 16 7" xfId="40392" xr:uid="{00000000-0005-0000-0000-00001D5A0000}"/>
    <cellStyle name="Normal 5 10 17" xfId="39144" xr:uid="{00000000-0005-0000-0000-00001E5A0000}"/>
    <cellStyle name="Normal 5 10 17 2" xfId="40570" xr:uid="{00000000-0005-0000-0000-00001F5A0000}"/>
    <cellStyle name="Normal 5 10 17 3" xfId="42366" xr:uid="{00000000-0005-0000-0000-0000205A0000}"/>
    <cellStyle name="Normal 5 10 17 4" xfId="41960" xr:uid="{00000000-0005-0000-0000-0000215A0000}"/>
    <cellStyle name="Normal 5 10 17 5" xfId="42179" xr:uid="{00000000-0005-0000-0000-0000225A0000}"/>
    <cellStyle name="Normal 5 10 17 6" xfId="40261" xr:uid="{00000000-0005-0000-0000-0000235A0000}"/>
    <cellStyle name="Normal 5 10 17 7" xfId="42659" xr:uid="{00000000-0005-0000-0000-0000245A0000}"/>
    <cellStyle name="Normal 5 10 18" xfId="42076" xr:uid="{00000000-0005-0000-0000-0000255A0000}"/>
    <cellStyle name="Normal 5 10 18 2" xfId="39425" xr:uid="{00000000-0005-0000-0000-0000265A0000}"/>
    <cellStyle name="Normal 5 10 18 3" xfId="39900" xr:uid="{00000000-0005-0000-0000-0000275A0000}"/>
    <cellStyle name="Normal 5 10 18 4" xfId="41514" xr:uid="{00000000-0005-0000-0000-0000285A0000}"/>
    <cellStyle name="Normal 5 10 18 5" xfId="41879" xr:uid="{00000000-0005-0000-0000-0000295A0000}"/>
    <cellStyle name="Normal 5 10 18 6" xfId="40382" xr:uid="{00000000-0005-0000-0000-00002A5A0000}"/>
    <cellStyle name="Normal 5 10 18 7" xfId="42769" xr:uid="{00000000-0005-0000-0000-00002B5A0000}"/>
    <cellStyle name="Normal 5 10 19" xfId="43117" xr:uid="{00000000-0005-0000-0000-00002C5A0000}"/>
    <cellStyle name="Normal 5 10 19 2" xfId="39845" xr:uid="{00000000-0005-0000-0000-00002D5A0000}"/>
    <cellStyle name="Normal 5 10 19 3" xfId="39906" xr:uid="{00000000-0005-0000-0000-00002E5A0000}"/>
    <cellStyle name="Normal 5 10 19 4" xfId="41861" xr:uid="{00000000-0005-0000-0000-00002F5A0000}"/>
    <cellStyle name="Normal 5 10 19 5" xfId="41727" xr:uid="{00000000-0005-0000-0000-0000305A0000}"/>
    <cellStyle name="Normal 5 10 19 6" xfId="40674" xr:uid="{00000000-0005-0000-0000-0000315A0000}"/>
    <cellStyle name="Normal 5 10 19 7" xfId="40827" xr:uid="{00000000-0005-0000-0000-0000325A0000}"/>
    <cellStyle name="Normal 5 10 2" xfId="21233" xr:uid="{00000000-0005-0000-0000-0000335A0000}"/>
    <cellStyle name="Normal 5 10 2 2" xfId="21234" xr:uid="{00000000-0005-0000-0000-0000345A0000}"/>
    <cellStyle name="Normal 5 10 2 2 2" xfId="41976" xr:uid="{00000000-0005-0000-0000-0000355A0000}"/>
    <cellStyle name="Normal 5 10 2 3" xfId="42616" xr:uid="{00000000-0005-0000-0000-0000365A0000}"/>
    <cellStyle name="Normal 5 10 2 4" xfId="42546" xr:uid="{00000000-0005-0000-0000-0000375A0000}"/>
    <cellStyle name="Normal 5 10 2 5" xfId="41899" xr:uid="{00000000-0005-0000-0000-0000385A0000}"/>
    <cellStyle name="Normal 5 10 2 6" xfId="41634" xr:uid="{00000000-0005-0000-0000-0000395A0000}"/>
    <cellStyle name="Normal 5 10 2 7" xfId="40623" xr:uid="{00000000-0005-0000-0000-00003A5A0000}"/>
    <cellStyle name="Normal 5 10 2 8" xfId="43834" xr:uid="{00000000-0005-0000-0000-00003B5A0000}"/>
    <cellStyle name="Normal 5 10 20" xfId="39382" xr:uid="{00000000-0005-0000-0000-00003C5A0000}"/>
    <cellStyle name="Normal 5 10 20 2" xfId="40609" xr:uid="{00000000-0005-0000-0000-00003D5A0000}"/>
    <cellStyle name="Normal 5 10 20 3" xfId="40845" xr:uid="{00000000-0005-0000-0000-00003E5A0000}"/>
    <cellStyle name="Normal 5 10 20 4" xfId="43036" xr:uid="{00000000-0005-0000-0000-00003F5A0000}"/>
    <cellStyle name="Normal 5 10 20 5" xfId="42116" xr:uid="{00000000-0005-0000-0000-0000405A0000}"/>
    <cellStyle name="Normal 5 10 20 6" xfId="40795" xr:uid="{00000000-0005-0000-0000-0000415A0000}"/>
    <cellStyle name="Normal 5 10 20 7" xfId="42768" xr:uid="{00000000-0005-0000-0000-0000425A0000}"/>
    <cellStyle name="Normal 5 10 21" xfId="41689" xr:uid="{00000000-0005-0000-0000-0000435A0000}"/>
    <cellStyle name="Normal 5 10 21 2" xfId="39614" xr:uid="{00000000-0005-0000-0000-0000445A0000}"/>
    <cellStyle name="Normal 5 10 21 3" xfId="40865" xr:uid="{00000000-0005-0000-0000-0000455A0000}"/>
    <cellStyle name="Normal 5 10 21 4" xfId="41959" xr:uid="{00000000-0005-0000-0000-0000465A0000}"/>
    <cellStyle name="Normal 5 10 21 5" xfId="39636" xr:uid="{00000000-0005-0000-0000-0000475A0000}"/>
    <cellStyle name="Normal 5 10 21 6" xfId="42883" xr:uid="{00000000-0005-0000-0000-0000485A0000}"/>
    <cellStyle name="Normal 5 10 21 7" xfId="40408" xr:uid="{00000000-0005-0000-0000-0000495A0000}"/>
    <cellStyle name="Normal 5 10 22" xfId="41419" xr:uid="{00000000-0005-0000-0000-00004A5A0000}"/>
    <cellStyle name="Normal 5 10 23" xfId="39344" xr:uid="{00000000-0005-0000-0000-00004B5A0000}"/>
    <cellStyle name="Normal 5 10 24" xfId="42418" xr:uid="{00000000-0005-0000-0000-00004C5A0000}"/>
    <cellStyle name="Normal 5 10 25" xfId="41964" xr:uid="{00000000-0005-0000-0000-00004D5A0000}"/>
    <cellStyle name="Normal 5 10 26" xfId="41948" xr:uid="{00000000-0005-0000-0000-00004E5A0000}"/>
    <cellStyle name="Normal 5 10 27" xfId="40636" xr:uid="{00000000-0005-0000-0000-00004F5A0000}"/>
    <cellStyle name="Normal 5 10 28" xfId="43625" xr:uid="{00000000-0005-0000-0000-0000505A0000}"/>
    <cellStyle name="Normal 5 10 3" xfId="21235" xr:uid="{00000000-0005-0000-0000-0000515A0000}"/>
    <cellStyle name="Normal 5 10 3 2" xfId="39641" xr:uid="{00000000-0005-0000-0000-0000525A0000}"/>
    <cellStyle name="Normal 5 10 3 3" xfId="42493" xr:uid="{00000000-0005-0000-0000-0000535A0000}"/>
    <cellStyle name="Normal 5 10 3 4" xfId="40588" xr:uid="{00000000-0005-0000-0000-0000545A0000}"/>
    <cellStyle name="Normal 5 10 3 5" xfId="41098" xr:uid="{00000000-0005-0000-0000-0000555A0000}"/>
    <cellStyle name="Normal 5 10 3 6" xfId="42050" xr:uid="{00000000-0005-0000-0000-0000565A0000}"/>
    <cellStyle name="Normal 5 10 3 7" xfId="40301" xr:uid="{00000000-0005-0000-0000-0000575A0000}"/>
    <cellStyle name="Normal 5 10 3 8" xfId="43051" xr:uid="{00000000-0005-0000-0000-0000585A0000}"/>
    <cellStyle name="Normal 5 10 3 9" xfId="43801" xr:uid="{00000000-0005-0000-0000-0000595A0000}"/>
    <cellStyle name="Normal 5 10 4" xfId="41214" xr:uid="{00000000-0005-0000-0000-00005A5A0000}"/>
    <cellStyle name="Normal 5 10 4 2" xfId="42922" xr:uid="{00000000-0005-0000-0000-00005B5A0000}"/>
    <cellStyle name="Normal 5 10 4 3" xfId="41127" xr:uid="{00000000-0005-0000-0000-00005C5A0000}"/>
    <cellStyle name="Normal 5 10 4 4" xfId="41807" xr:uid="{00000000-0005-0000-0000-00005D5A0000}"/>
    <cellStyle name="Normal 5 10 4 5" xfId="41803" xr:uid="{00000000-0005-0000-0000-00005E5A0000}"/>
    <cellStyle name="Normal 5 10 4 6" xfId="42102" xr:uid="{00000000-0005-0000-0000-00005F5A0000}"/>
    <cellStyle name="Normal 5 10 4 7" xfId="41079" xr:uid="{00000000-0005-0000-0000-0000605A0000}"/>
    <cellStyle name="Normal 5 10 5" xfId="41505" xr:uid="{00000000-0005-0000-0000-0000615A0000}"/>
    <cellStyle name="Normal 5 10 5 2" xfId="39350" xr:uid="{00000000-0005-0000-0000-0000625A0000}"/>
    <cellStyle name="Normal 5 10 5 3" xfId="42670" xr:uid="{00000000-0005-0000-0000-0000635A0000}"/>
    <cellStyle name="Normal 5 10 5 4" xfId="40825" xr:uid="{00000000-0005-0000-0000-0000645A0000}"/>
    <cellStyle name="Normal 5 10 5 5" xfId="42820" xr:uid="{00000000-0005-0000-0000-0000655A0000}"/>
    <cellStyle name="Normal 5 10 5 6" xfId="42298" xr:uid="{00000000-0005-0000-0000-0000665A0000}"/>
    <cellStyle name="Normal 5 10 5 7" xfId="40222" xr:uid="{00000000-0005-0000-0000-0000675A0000}"/>
    <cellStyle name="Normal 5 10 6" xfId="41302" xr:uid="{00000000-0005-0000-0000-0000685A0000}"/>
    <cellStyle name="Normal 5 10 6 2" xfId="42809" xr:uid="{00000000-0005-0000-0000-0000695A0000}"/>
    <cellStyle name="Normal 5 10 6 3" xfId="40516" xr:uid="{00000000-0005-0000-0000-00006A5A0000}"/>
    <cellStyle name="Normal 5 10 6 4" xfId="40525" xr:uid="{00000000-0005-0000-0000-00006B5A0000}"/>
    <cellStyle name="Normal 5 10 6 5" xfId="40528" xr:uid="{00000000-0005-0000-0000-00006C5A0000}"/>
    <cellStyle name="Normal 5 10 6 6" xfId="41751" xr:uid="{00000000-0005-0000-0000-00006D5A0000}"/>
    <cellStyle name="Normal 5 10 6 7" xfId="42211" xr:uid="{00000000-0005-0000-0000-00006E5A0000}"/>
    <cellStyle name="Normal 5 10 7" xfId="41457" xr:uid="{00000000-0005-0000-0000-00006F5A0000}"/>
    <cellStyle name="Normal 5 10 7 2" xfId="40917" xr:uid="{00000000-0005-0000-0000-0000705A0000}"/>
    <cellStyle name="Normal 5 10 7 3" xfId="42421" xr:uid="{00000000-0005-0000-0000-0000715A0000}"/>
    <cellStyle name="Normal 5 10 7 4" xfId="41704" xr:uid="{00000000-0005-0000-0000-0000725A0000}"/>
    <cellStyle name="Normal 5 10 7 5" xfId="39131" xr:uid="{00000000-0005-0000-0000-0000735A0000}"/>
    <cellStyle name="Normal 5 10 7 6" xfId="39942" xr:uid="{00000000-0005-0000-0000-0000745A0000}"/>
    <cellStyle name="Normal 5 10 7 7" xfId="42910" xr:uid="{00000000-0005-0000-0000-0000755A0000}"/>
    <cellStyle name="Normal 5 10 8" xfId="40831" xr:uid="{00000000-0005-0000-0000-0000765A0000}"/>
    <cellStyle name="Normal 5 10 8 2" xfId="40784" xr:uid="{00000000-0005-0000-0000-0000775A0000}"/>
    <cellStyle name="Normal 5 10 8 3" xfId="39417" xr:uid="{00000000-0005-0000-0000-0000785A0000}"/>
    <cellStyle name="Normal 5 10 8 4" xfId="41350" xr:uid="{00000000-0005-0000-0000-0000795A0000}"/>
    <cellStyle name="Normal 5 10 8 5" xfId="42299" xr:uid="{00000000-0005-0000-0000-00007A5A0000}"/>
    <cellStyle name="Normal 5 10 8 6" xfId="42751" xr:uid="{00000000-0005-0000-0000-00007B5A0000}"/>
    <cellStyle name="Normal 5 10 8 7" xfId="42824" xr:uid="{00000000-0005-0000-0000-00007C5A0000}"/>
    <cellStyle name="Normal 5 10 9" xfId="40517" xr:uid="{00000000-0005-0000-0000-00007D5A0000}"/>
    <cellStyle name="Normal 5 10 9 2" xfId="40360" xr:uid="{00000000-0005-0000-0000-00007E5A0000}"/>
    <cellStyle name="Normal 5 10 9 3" xfId="39491" xr:uid="{00000000-0005-0000-0000-00007F5A0000}"/>
    <cellStyle name="Normal 5 10 9 4" xfId="39223" xr:uid="{00000000-0005-0000-0000-0000805A0000}"/>
    <cellStyle name="Normal 5 10 9 5" xfId="39211" xr:uid="{00000000-0005-0000-0000-0000815A0000}"/>
    <cellStyle name="Normal 5 10 9 6" xfId="42864" xr:uid="{00000000-0005-0000-0000-0000825A0000}"/>
    <cellStyle name="Normal 5 10 9 7" xfId="42658" xr:uid="{00000000-0005-0000-0000-0000835A0000}"/>
    <cellStyle name="Normal 5 11" xfId="21236" xr:uid="{00000000-0005-0000-0000-0000845A0000}"/>
    <cellStyle name="Normal 5 11 10" xfId="39391" xr:uid="{00000000-0005-0000-0000-0000855A0000}"/>
    <cellStyle name="Normal 5 11 10 2" xfId="39534" xr:uid="{00000000-0005-0000-0000-0000865A0000}"/>
    <cellStyle name="Normal 5 11 10 3" xfId="41798" xr:uid="{00000000-0005-0000-0000-0000875A0000}"/>
    <cellStyle name="Normal 5 11 10 4" xfId="41837" xr:uid="{00000000-0005-0000-0000-0000885A0000}"/>
    <cellStyle name="Normal 5 11 10 5" xfId="41805" xr:uid="{00000000-0005-0000-0000-0000895A0000}"/>
    <cellStyle name="Normal 5 11 10 6" xfId="42099" xr:uid="{00000000-0005-0000-0000-00008A5A0000}"/>
    <cellStyle name="Normal 5 11 10 7" xfId="41488" xr:uid="{00000000-0005-0000-0000-00008B5A0000}"/>
    <cellStyle name="Normal 5 11 11" xfId="39510" xr:uid="{00000000-0005-0000-0000-00008C5A0000}"/>
    <cellStyle name="Normal 5 11 11 2" xfId="39358" xr:uid="{00000000-0005-0000-0000-00008D5A0000}"/>
    <cellStyle name="Normal 5 11 11 3" xfId="40659" xr:uid="{00000000-0005-0000-0000-00008E5A0000}"/>
    <cellStyle name="Normal 5 11 11 4" xfId="43022" xr:uid="{00000000-0005-0000-0000-00008F5A0000}"/>
    <cellStyle name="Normal 5 11 11 5" xfId="39667" xr:uid="{00000000-0005-0000-0000-0000905A0000}"/>
    <cellStyle name="Normal 5 11 11 6" xfId="39331" xr:uid="{00000000-0005-0000-0000-0000915A0000}"/>
    <cellStyle name="Normal 5 11 11 7" xfId="41212" xr:uid="{00000000-0005-0000-0000-0000925A0000}"/>
    <cellStyle name="Normal 5 11 12" xfId="42601" xr:uid="{00000000-0005-0000-0000-0000935A0000}"/>
    <cellStyle name="Normal 5 11 12 2" xfId="41072" xr:uid="{00000000-0005-0000-0000-0000945A0000}"/>
    <cellStyle name="Normal 5 11 12 3" xfId="40103" xr:uid="{00000000-0005-0000-0000-0000955A0000}"/>
    <cellStyle name="Normal 5 11 12 4" xfId="39165" xr:uid="{00000000-0005-0000-0000-0000965A0000}"/>
    <cellStyle name="Normal 5 11 12 5" xfId="39287" xr:uid="{00000000-0005-0000-0000-0000975A0000}"/>
    <cellStyle name="Normal 5 11 12 6" xfId="42159" xr:uid="{00000000-0005-0000-0000-0000985A0000}"/>
    <cellStyle name="Normal 5 11 12 7" xfId="42748" xr:uid="{00000000-0005-0000-0000-0000995A0000}"/>
    <cellStyle name="Normal 5 11 13" xfId="42532" xr:uid="{00000000-0005-0000-0000-00009A5A0000}"/>
    <cellStyle name="Normal 5 11 13 2" xfId="40038" xr:uid="{00000000-0005-0000-0000-00009B5A0000}"/>
    <cellStyle name="Normal 5 11 13 3" xfId="40001" xr:uid="{00000000-0005-0000-0000-00009C5A0000}"/>
    <cellStyle name="Normal 5 11 13 4" xfId="39157" xr:uid="{00000000-0005-0000-0000-00009D5A0000}"/>
    <cellStyle name="Normal 5 11 13 5" xfId="39887" xr:uid="{00000000-0005-0000-0000-00009E5A0000}"/>
    <cellStyle name="Normal 5 11 13 6" xfId="41583" xr:uid="{00000000-0005-0000-0000-00009F5A0000}"/>
    <cellStyle name="Normal 5 11 13 7" xfId="41436" xr:uid="{00000000-0005-0000-0000-0000A05A0000}"/>
    <cellStyle name="Normal 5 11 14" xfId="41462" xr:uid="{00000000-0005-0000-0000-0000A15A0000}"/>
    <cellStyle name="Normal 5 11 14 2" xfId="41016" xr:uid="{00000000-0005-0000-0000-0000A25A0000}"/>
    <cellStyle name="Normal 5 11 14 3" xfId="42535" xr:uid="{00000000-0005-0000-0000-0000A35A0000}"/>
    <cellStyle name="Normal 5 11 14 4" xfId="41223" xr:uid="{00000000-0005-0000-0000-0000A45A0000}"/>
    <cellStyle name="Normal 5 11 14 5" xfId="42153" xr:uid="{00000000-0005-0000-0000-0000A55A0000}"/>
    <cellStyle name="Normal 5 11 14 6" xfId="41540" xr:uid="{00000000-0005-0000-0000-0000A65A0000}"/>
    <cellStyle name="Normal 5 11 14 7" xfId="42440" xr:uid="{00000000-0005-0000-0000-0000A75A0000}"/>
    <cellStyle name="Normal 5 11 15" xfId="39225" xr:uid="{00000000-0005-0000-0000-0000A85A0000}"/>
    <cellStyle name="Normal 5 11 15 2" xfId="40322" xr:uid="{00000000-0005-0000-0000-0000A95A0000}"/>
    <cellStyle name="Normal 5 11 15 3" xfId="41234" xr:uid="{00000000-0005-0000-0000-0000AA5A0000}"/>
    <cellStyle name="Normal 5 11 15 4" xfId="42272" xr:uid="{00000000-0005-0000-0000-0000AB5A0000}"/>
    <cellStyle name="Normal 5 11 15 5" xfId="43048" xr:uid="{00000000-0005-0000-0000-0000AC5A0000}"/>
    <cellStyle name="Normal 5 11 15 6" xfId="40297" xr:uid="{00000000-0005-0000-0000-0000AD5A0000}"/>
    <cellStyle name="Normal 5 11 15 7" xfId="42432" xr:uid="{00000000-0005-0000-0000-0000AE5A0000}"/>
    <cellStyle name="Normal 5 11 16" xfId="41922" xr:uid="{00000000-0005-0000-0000-0000AF5A0000}"/>
    <cellStyle name="Normal 5 11 16 2" xfId="42502" xr:uid="{00000000-0005-0000-0000-0000B05A0000}"/>
    <cellStyle name="Normal 5 11 16 3" xfId="42512" xr:uid="{00000000-0005-0000-0000-0000B15A0000}"/>
    <cellStyle name="Normal 5 11 16 4" xfId="41750" xr:uid="{00000000-0005-0000-0000-0000B25A0000}"/>
    <cellStyle name="Normal 5 11 16 5" xfId="40543" xr:uid="{00000000-0005-0000-0000-0000B35A0000}"/>
    <cellStyle name="Normal 5 11 16 6" xfId="40072" xr:uid="{00000000-0005-0000-0000-0000B45A0000}"/>
    <cellStyle name="Normal 5 11 16 7" xfId="40400" xr:uid="{00000000-0005-0000-0000-0000B55A0000}"/>
    <cellStyle name="Normal 5 11 17" xfId="40151" xr:uid="{00000000-0005-0000-0000-0000B65A0000}"/>
    <cellStyle name="Normal 5 11 17 2" xfId="39606" xr:uid="{00000000-0005-0000-0000-0000B75A0000}"/>
    <cellStyle name="Normal 5 11 17 3" xfId="40960" xr:uid="{00000000-0005-0000-0000-0000B85A0000}"/>
    <cellStyle name="Normal 5 11 17 4" xfId="41492" xr:uid="{00000000-0005-0000-0000-0000B95A0000}"/>
    <cellStyle name="Normal 5 11 17 5" xfId="39686" xr:uid="{00000000-0005-0000-0000-0000BA5A0000}"/>
    <cellStyle name="Normal 5 11 17 6" xfId="40345" xr:uid="{00000000-0005-0000-0000-0000BB5A0000}"/>
    <cellStyle name="Normal 5 11 17 7" xfId="40728" xr:uid="{00000000-0005-0000-0000-0000BC5A0000}"/>
    <cellStyle name="Normal 5 11 18" xfId="40774" xr:uid="{00000000-0005-0000-0000-0000BD5A0000}"/>
    <cellStyle name="Normal 5 11 18 2" xfId="39608" xr:uid="{00000000-0005-0000-0000-0000BE5A0000}"/>
    <cellStyle name="Normal 5 11 18 3" xfId="40018" xr:uid="{00000000-0005-0000-0000-0000BF5A0000}"/>
    <cellStyle name="Normal 5 11 18 4" xfId="42866" xr:uid="{00000000-0005-0000-0000-0000C05A0000}"/>
    <cellStyle name="Normal 5 11 18 5" xfId="41978" xr:uid="{00000000-0005-0000-0000-0000C15A0000}"/>
    <cellStyle name="Normal 5 11 18 6" xfId="40961" xr:uid="{00000000-0005-0000-0000-0000C25A0000}"/>
    <cellStyle name="Normal 5 11 18 7" xfId="42400" xr:uid="{00000000-0005-0000-0000-0000C35A0000}"/>
    <cellStyle name="Normal 5 11 19" xfId="40971" xr:uid="{00000000-0005-0000-0000-0000C45A0000}"/>
    <cellStyle name="Normal 5 11 19 2" xfId="39612" xr:uid="{00000000-0005-0000-0000-0000C55A0000}"/>
    <cellStyle name="Normal 5 11 19 3" xfId="40237" xr:uid="{00000000-0005-0000-0000-0000C65A0000}"/>
    <cellStyle name="Normal 5 11 19 4" xfId="39688" xr:uid="{00000000-0005-0000-0000-0000C75A0000}"/>
    <cellStyle name="Normal 5 11 19 5" xfId="42119" xr:uid="{00000000-0005-0000-0000-0000C85A0000}"/>
    <cellStyle name="Normal 5 11 19 6" xfId="40347" xr:uid="{00000000-0005-0000-0000-0000C95A0000}"/>
    <cellStyle name="Normal 5 11 19 7" xfId="42472" xr:uid="{00000000-0005-0000-0000-0000CA5A0000}"/>
    <cellStyle name="Normal 5 11 2" xfId="21237" xr:uid="{00000000-0005-0000-0000-0000CB5A0000}"/>
    <cellStyle name="Normal 5 11 2 2" xfId="39279" xr:uid="{00000000-0005-0000-0000-0000CC5A0000}"/>
    <cellStyle name="Normal 5 11 2 3" xfId="40439" xr:uid="{00000000-0005-0000-0000-0000CD5A0000}"/>
    <cellStyle name="Normal 5 11 2 4" xfId="42792" xr:uid="{00000000-0005-0000-0000-0000CE5A0000}"/>
    <cellStyle name="Normal 5 11 2 5" xfId="39286" xr:uid="{00000000-0005-0000-0000-0000CF5A0000}"/>
    <cellStyle name="Normal 5 11 2 6" xfId="39647" xr:uid="{00000000-0005-0000-0000-0000D05A0000}"/>
    <cellStyle name="Normal 5 11 2 7" xfId="40977" xr:uid="{00000000-0005-0000-0000-0000D15A0000}"/>
    <cellStyle name="Normal 5 11 2 8" xfId="42849" xr:uid="{00000000-0005-0000-0000-0000D25A0000}"/>
    <cellStyle name="Normal 5 11 2 9" xfId="43841" xr:uid="{00000000-0005-0000-0000-0000D35A0000}"/>
    <cellStyle name="Normal 5 11 20" xfId="39329" xr:uid="{00000000-0005-0000-0000-0000D45A0000}"/>
    <cellStyle name="Normal 5 11 20 2" xfId="39386" xr:uid="{00000000-0005-0000-0000-0000D55A0000}"/>
    <cellStyle name="Normal 5 11 20 3" xfId="40661" xr:uid="{00000000-0005-0000-0000-0000D65A0000}"/>
    <cellStyle name="Normal 5 11 20 4" xfId="42830" xr:uid="{00000000-0005-0000-0000-0000D75A0000}"/>
    <cellStyle name="Normal 5 11 20 5" xfId="42053" xr:uid="{00000000-0005-0000-0000-0000D85A0000}"/>
    <cellStyle name="Normal 5 11 20 6" xfId="41558" xr:uid="{00000000-0005-0000-0000-0000D95A0000}"/>
    <cellStyle name="Normal 5 11 20 7" xfId="42594" xr:uid="{00000000-0005-0000-0000-0000DA5A0000}"/>
    <cellStyle name="Normal 5 11 21" xfId="40156" xr:uid="{00000000-0005-0000-0000-0000DB5A0000}"/>
    <cellStyle name="Normal 5 11 21 2" xfId="40499" xr:uid="{00000000-0005-0000-0000-0000DC5A0000}"/>
    <cellStyle name="Normal 5 11 21 3" xfId="39892" xr:uid="{00000000-0005-0000-0000-0000DD5A0000}"/>
    <cellStyle name="Normal 5 11 21 4" xfId="42890" xr:uid="{00000000-0005-0000-0000-0000DE5A0000}"/>
    <cellStyle name="Normal 5 11 21 5" xfId="41934" xr:uid="{00000000-0005-0000-0000-0000DF5A0000}"/>
    <cellStyle name="Normal 5 11 21 6" xfId="40423" xr:uid="{00000000-0005-0000-0000-0000E05A0000}"/>
    <cellStyle name="Normal 5 11 21 7" xfId="42636" xr:uid="{00000000-0005-0000-0000-0000E15A0000}"/>
    <cellStyle name="Normal 5 11 22" xfId="39110" xr:uid="{00000000-0005-0000-0000-0000E25A0000}"/>
    <cellStyle name="Normal 5 11 23" xfId="42840" xr:uid="{00000000-0005-0000-0000-0000E35A0000}"/>
    <cellStyle name="Normal 5 11 24" xfId="40352" xr:uid="{00000000-0005-0000-0000-0000E45A0000}"/>
    <cellStyle name="Normal 5 11 25" xfId="39185" xr:uid="{00000000-0005-0000-0000-0000E55A0000}"/>
    <cellStyle name="Normal 5 11 26" xfId="41555" xr:uid="{00000000-0005-0000-0000-0000E65A0000}"/>
    <cellStyle name="Normal 5 11 27" xfId="42467" xr:uid="{00000000-0005-0000-0000-0000E75A0000}"/>
    <cellStyle name="Normal 5 11 28" xfId="43638" xr:uid="{00000000-0005-0000-0000-0000E85A0000}"/>
    <cellStyle name="Normal 5 11 3" xfId="21238" xr:uid="{00000000-0005-0000-0000-0000E95A0000}"/>
    <cellStyle name="Normal 5 11 3 2" xfId="41590" xr:uid="{00000000-0005-0000-0000-0000EA5A0000}"/>
    <cellStyle name="Normal 5 11 3 3" xfId="41278" xr:uid="{00000000-0005-0000-0000-0000EB5A0000}"/>
    <cellStyle name="Normal 5 11 3 4" xfId="42643" xr:uid="{00000000-0005-0000-0000-0000EC5A0000}"/>
    <cellStyle name="Normal 5 11 3 5" xfId="41856" xr:uid="{00000000-0005-0000-0000-0000ED5A0000}"/>
    <cellStyle name="Normal 5 11 3 6" xfId="43072" xr:uid="{00000000-0005-0000-0000-0000EE5A0000}"/>
    <cellStyle name="Normal 5 11 3 7" xfId="41224" xr:uid="{00000000-0005-0000-0000-0000EF5A0000}"/>
    <cellStyle name="Normal 5 11 3 8" xfId="41376" xr:uid="{00000000-0005-0000-0000-0000F05A0000}"/>
    <cellStyle name="Normal 5 11 3 9" xfId="43892" xr:uid="{00000000-0005-0000-0000-0000F15A0000}"/>
    <cellStyle name="Normal 5 11 4" xfId="40492" xr:uid="{00000000-0005-0000-0000-0000F25A0000}"/>
    <cellStyle name="Normal 5 11 4 2" xfId="43070" xr:uid="{00000000-0005-0000-0000-0000F35A0000}"/>
    <cellStyle name="Normal 5 11 4 3" xfId="39681" xr:uid="{00000000-0005-0000-0000-0000F45A0000}"/>
    <cellStyle name="Normal 5 11 4 4" xfId="41740" xr:uid="{00000000-0005-0000-0000-0000F55A0000}"/>
    <cellStyle name="Normal 5 11 4 5" xfId="40878" xr:uid="{00000000-0005-0000-0000-0000F65A0000}"/>
    <cellStyle name="Normal 5 11 4 6" xfId="41633" xr:uid="{00000000-0005-0000-0000-0000F75A0000}"/>
    <cellStyle name="Normal 5 11 4 7" xfId="40535" xr:uid="{00000000-0005-0000-0000-0000F85A0000}"/>
    <cellStyle name="Normal 5 11 5" xfId="41660" xr:uid="{00000000-0005-0000-0000-0000F95A0000}"/>
    <cellStyle name="Normal 5 11 5 2" xfId="42894" xr:uid="{00000000-0005-0000-0000-0000FA5A0000}"/>
    <cellStyle name="Normal 5 11 5 3" xfId="40035" xr:uid="{00000000-0005-0000-0000-0000FB5A0000}"/>
    <cellStyle name="Normal 5 11 5 4" xfId="41391" xr:uid="{00000000-0005-0000-0000-0000FC5A0000}"/>
    <cellStyle name="Normal 5 11 5 5" xfId="41996" xr:uid="{00000000-0005-0000-0000-0000FD5A0000}"/>
    <cellStyle name="Normal 5 11 5 6" xfId="43107" xr:uid="{00000000-0005-0000-0000-0000FE5A0000}"/>
    <cellStyle name="Normal 5 11 5 7" xfId="40972" xr:uid="{00000000-0005-0000-0000-0000FF5A0000}"/>
    <cellStyle name="Normal 5 11 6" xfId="40145" xr:uid="{00000000-0005-0000-0000-0000005B0000}"/>
    <cellStyle name="Normal 5 11 6 2" xfId="42263" xr:uid="{00000000-0005-0000-0000-0000015B0000}"/>
    <cellStyle name="Normal 5 11 6 3" xfId="39634" xr:uid="{00000000-0005-0000-0000-0000025B0000}"/>
    <cellStyle name="Normal 5 11 6 4" xfId="42174" xr:uid="{00000000-0005-0000-0000-0000035B0000}"/>
    <cellStyle name="Normal 5 11 6 5" xfId="41781" xr:uid="{00000000-0005-0000-0000-0000045B0000}"/>
    <cellStyle name="Normal 5 11 6 6" xfId="39935" xr:uid="{00000000-0005-0000-0000-0000055B0000}"/>
    <cellStyle name="Normal 5 11 6 7" xfId="41430" xr:uid="{00000000-0005-0000-0000-0000065B0000}"/>
    <cellStyle name="Normal 5 11 7" xfId="39503" xr:uid="{00000000-0005-0000-0000-0000075B0000}"/>
    <cellStyle name="Normal 5 11 7 2" xfId="40808" xr:uid="{00000000-0005-0000-0000-0000085B0000}"/>
    <cellStyle name="Normal 5 11 7 3" xfId="40126" xr:uid="{00000000-0005-0000-0000-0000095B0000}"/>
    <cellStyle name="Normal 5 11 7 4" xfId="40882" xr:uid="{00000000-0005-0000-0000-00000A5B0000}"/>
    <cellStyle name="Normal 5 11 7 5" xfId="43064" xr:uid="{00000000-0005-0000-0000-00000B5B0000}"/>
    <cellStyle name="Normal 5 11 7 6" xfId="41510" xr:uid="{00000000-0005-0000-0000-00000C5B0000}"/>
    <cellStyle name="Normal 5 11 7 7" xfId="42749" xr:uid="{00000000-0005-0000-0000-00000D5B0000}"/>
    <cellStyle name="Normal 5 11 8" xfId="39497" xr:uid="{00000000-0005-0000-0000-00000E5B0000}"/>
    <cellStyle name="Normal 5 11 8 2" xfId="40449" xr:uid="{00000000-0005-0000-0000-00000F5B0000}"/>
    <cellStyle name="Normal 5 11 8 3" xfId="40376" xr:uid="{00000000-0005-0000-0000-0000105B0000}"/>
    <cellStyle name="Normal 5 11 8 4" xfId="42899" xr:uid="{00000000-0005-0000-0000-0000115B0000}"/>
    <cellStyle name="Normal 5 11 8 5" xfId="41260" xr:uid="{00000000-0005-0000-0000-0000125B0000}"/>
    <cellStyle name="Normal 5 11 8 6" xfId="41138" xr:uid="{00000000-0005-0000-0000-0000135B0000}"/>
    <cellStyle name="Normal 5 11 8 7" xfId="42735" xr:uid="{00000000-0005-0000-0000-0000145B0000}"/>
    <cellStyle name="Normal 5 11 9" xfId="39989" xr:uid="{00000000-0005-0000-0000-0000155B0000}"/>
    <cellStyle name="Normal 5 11 9 2" xfId="39580" xr:uid="{00000000-0005-0000-0000-0000165B0000}"/>
    <cellStyle name="Normal 5 11 9 3" xfId="40504" xr:uid="{00000000-0005-0000-0000-0000175B0000}"/>
    <cellStyle name="Normal 5 11 9 4" xfId="39958" xr:uid="{00000000-0005-0000-0000-0000185B0000}"/>
    <cellStyle name="Normal 5 11 9 5" xfId="39646" xr:uid="{00000000-0005-0000-0000-0000195B0000}"/>
    <cellStyle name="Normal 5 11 9 6" xfId="41697" xr:uid="{00000000-0005-0000-0000-00001A5B0000}"/>
    <cellStyle name="Normal 5 11 9 7" xfId="42287" xr:uid="{00000000-0005-0000-0000-00001B5B0000}"/>
    <cellStyle name="Normal 5 12" xfId="21239" xr:uid="{00000000-0005-0000-0000-00001C5B0000}"/>
    <cellStyle name="Normal 5 12 10" xfId="43084" xr:uid="{00000000-0005-0000-0000-00001D5B0000}"/>
    <cellStyle name="Normal 5 12 10 2" xfId="42492" xr:uid="{00000000-0005-0000-0000-00001E5B0000}"/>
    <cellStyle name="Normal 5 12 10 3" xfId="42919" xr:uid="{00000000-0005-0000-0000-00001F5B0000}"/>
    <cellStyle name="Normal 5 12 10 4" xfId="42036" xr:uid="{00000000-0005-0000-0000-0000205B0000}"/>
    <cellStyle name="Normal 5 12 10 5" xfId="41820" xr:uid="{00000000-0005-0000-0000-0000215B0000}"/>
    <cellStyle name="Normal 5 12 10 6" xfId="41115" xr:uid="{00000000-0005-0000-0000-0000225B0000}"/>
    <cellStyle name="Normal 5 12 10 7" xfId="41643" xr:uid="{00000000-0005-0000-0000-0000235B0000}"/>
    <cellStyle name="Normal 5 12 11" xfId="39713" xr:uid="{00000000-0005-0000-0000-0000245B0000}"/>
    <cellStyle name="Normal 5 12 11 2" xfId="42872" xr:uid="{00000000-0005-0000-0000-0000255B0000}"/>
    <cellStyle name="Normal 5 12 11 3" xfId="42148" xr:uid="{00000000-0005-0000-0000-0000265B0000}"/>
    <cellStyle name="Normal 5 12 11 4" xfId="39260" xr:uid="{00000000-0005-0000-0000-0000275B0000}"/>
    <cellStyle name="Normal 5 12 11 5" xfId="41908" xr:uid="{00000000-0005-0000-0000-0000285B0000}"/>
    <cellStyle name="Normal 5 12 11 6" xfId="41428" xr:uid="{00000000-0005-0000-0000-0000295B0000}"/>
    <cellStyle name="Normal 5 12 11 7" xfId="43037" xr:uid="{00000000-0005-0000-0000-00002A5B0000}"/>
    <cellStyle name="Normal 5 12 12" xfId="42530" xr:uid="{00000000-0005-0000-0000-00002B5B0000}"/>
    <cellStyle name="Normal 5 12 12 2" xfId="39588" xr:uid="{00000000-0005-0000-0000-00002C5B0000}"/>
    <cellStyle name="Normal 5 12 12 3" xfId="40778" xr:uid="{00000000-0005-0000-0000-00002D5B0000}"/>
    <cellStyle name="Normal 5 12 12 4" xfId="40049" xr:uid="{00000000-0005-0000-0000-00002E5B0000}"/>
    <cellStyle name="Normal 5 12 12 5" xfId="40670" xr:uid="{00000000-0005-0000-0000-00002F5B0000}"/>
    <cellStyle name="Normal 5 12 12 6" xfId="41027" xr:uid="{00000000-0005-0000-0000-0000305B0000}"/>
    <cellStyle name="Normal 5 12 12 7" xfId="42237" xr:uid="{00000000-0005-0000-0000-0000315B0000}"/>
    <cellStyle name="Normal 5 12 13" xfId="40564" xr:uid="{00000000-0005-0000-0000-0000325B0000}"/>
    <cellStyle name="Normal 5 12 13 2" xfId="41756" xr:uid="{00000000-0005-0000-0000-0000335B0000}"/>
    <cellStyle name="Normal 5 12 13 3" xfId="40628" xr:uid="{00000000-0005-0000-0000-0000345B0000}"/>
    <cellStyle name="Normal 5 12 13 4" xfId="40093" xr:uid="{00000000-0005-0000-0000-0000355B0000}"/>
    <cellStyle name="Normal 5 12 13 5" xfId="42280" xr:uid="{00000000-0005-0000-0000-0000365B0000}"/>
    <cellStyle name="Normal 5 12 13 6" xfId="42191" xr:uid="{00000000-0005-0000-0000-0000375B0000}"/>
    <cellStyle name="Normal 5 12 13 7" xfId="41594" xr:uid="{00000000-0005-0000-0000-0000385B0000}"/>
    <cellStyle name="Normal 5 12 14" xfId="39245" xr:uid="{00000000-0005-0000-0000-0000395B0000}"/>
    <cellStyle name="Normal 5 12 14 2" xfId="39596" xr:uid="{00000000-0005-0000-0000-00003A5B0000}"/>
    <cellStyle name="Normal 5 12 14 3" xfId="41637" xr:uid="{00000000-0005-0000-0000-00003B5B0000}"/>
    <cellStyle name="Normal 5 12 14 4" xfId="39128" xr:uid="{00000000-0005-0000-0000-00003C5B0000}"/>
    <cellStyle name="Normal 5 12 14 5" xfId="39179" xr:uid="{00000000-0005-0000-0000-00003D5B0000}"/>
    <cellStyle name="Normal 5 12 14 6" xfId="42905" xr:uid="{00000000-0005-0000-0000-00003E5B0000}"/>
    <cellStyle name="Normal 5 12 14 7" xfId="40065" xr:uid="{00000000-0005-0000-0000-00003F5B0000}"/>
    <cellStyle name="Normal 5 12 15" xfId="39639" xr:uid="{00000000-0005-0000-0000-0000405B0000}"/>
    <cellStyle name="Normal 5 12 15 2" xfId="39529" xr:uid="{00000000-0005-0000-0000-0000415B0000}"/>
    <cellStyle name="Normal 5 12 15 3" xfId="39925" xr:uid="{00000000-0005-0000-0000-0000425B0000}"/>
    <cellStyle name="Normal 5 12 15 4" xfId="40904" xr:uid="{00000000-0005-0000-0000-0000435B0000}"/>
    <cellStyle name="Normal 5 12 15 5" xfId="39709" xr:uid="{00000000-0005-0000-0000-0000445B0000}"/>
    <cellStyle name="Normal 5 12 15 6" xfId="40677" xr:uid="{00000000-0005-0000-0000-0000455B0000}"/>
    <cellStyle name="Normal 5 12 15 7" xfId="40039" xr:uid="{00000000-0005-0000-0000-0000465B0000}"/>
    <cellStyle name="Normal 5 12 16" xfId="39166" xr:uid="{00000000-0005-0000-0000-0000475B0000}"/>
    <cellStyle name="Normal 5 12 16 2" xfId="40083" xr:uid="{00000000-0005-0000-0000-0000485B0000}"/>
    <cellStyle name="Normal 5 12 16 3" xfId="42353" xr:uid="{00000000-0005-0000-0000-0000495B0000}"/>
    <cellStyle name="Normal 5 12 16 4" xfId="41995" xr:uid="{00000000-0005-0000-0000-00004A5B0000}"/>
    <cellStyle name="Normal 5 12 16 5" xfId="40477" xr:uid="{00000000-0005-0000-0000-00004B5B0000}"/>
    <cellStyle name="Normal 5 12 16 6" xfId="39701" xr:uid="{00000000-0005-0000-0000-00004C5B0000}"/>
    <cellStyle name="Normal 5 12 16 7" xfId="42583" xr:uid="{00000000-0005-0000-0000-00004D5B0000}"/>
    <cellStyle name="Normal 5 12 17" xfId="41910" xr:uid="{00000000-0005-0000-0000-00004E5B0000}"/>
    <cellStyle name="Normal 5 12 17 2" xfId="40605" xr:uid="{00000000-0005-0000-0000-00004F5B0000}"/>
    <cellStyle name="Normal 5 12 17 3" xfId="42478" xr:uid="{00000000-0005-0000-0000-0000505B0000}"/>
    <cellStyle name="Normal 5 12 17 4" xfId="41511" xr:uid="{00000000-0005-0000-0000-0000515B0000}"/>
    <cellStyle name="Normal 5 12 17 5" xfId="41353" xr:uid="{00000000-0005-0000-0000-0000525B0000}"/>
    <cellStyle name="Normal 5 12 17 6" xfId="42489" xr:uid="{00000000-0005-0000-0000-0000535B0000}"/>
    <cellStyle name="Normal 5 12 17 7" xfId="42697" xr:uid="{00000000-0005-0000-0000-0000545B0000}"/>
    <cellStyle name="Normal 5 12 18" xfId="39323" xr:uid="{00000000-0005-0000-0000-0000555B0000}"/>
    <cellStyle name="Normal 5 12 18 2" xfId="42709" xr:uid="{00000000-0005-0000-0000-0000565B0000}"/>
    <cellStyle name="Normal 5 12 18 3" xfId="42430" xr:uid="{00000000-0005-0000-0000-0000575B0000}"/>
    <cellStyle name="Normal 5 12 18 4" xfId="42126" xr:uid="{00000000-0005-0000-0000-0000585B0000}"/>
    <cellStyle name="Normal 5 12 18 5" xfId="42281" xr:uid="{00000000-0005-0000-0000-0000595B0000}"/>
    <cellStyle name="Normal 5 12 18 6" xfId="39732" xr:uid="{00000000-0005-0000-0000-00005A5B0000}"/>
    <cellStyle name="Normal 5 12 18 7" xfId="42550" xr:uid="{00000000-0005-0000-0000-00005B5B0000}"/>
    <cellStyle name="Normal 5 12 19" xfId="39485" xr:uid="{00000000-0005-0000-0000-00005C5B0000}"/>
    <cellStyle name="Normal 5 12 19 2" xfId="42417" xr:uid="{00000000-0005-0000-0000-00005D5B0000}"/>
    <cellStyle name="Normal 5 12 19 3" xfId="40858" xr:uid="{00000000-0005-0000-0000-00005E5B0000}"/>
    <cellStyle name="Normal 5 12 19 4" xfId="42285" xr:uid="{00000000-0005-0000-0000-00005F5B0000}"/>
    <cellStyle name="Normal 5 12 19 5" xfId="41421" xr:uid="{00000000-0005-0000-0000-0000605B0000}"/>
    <cellStyle name="Normal 5 12 19 6" xfId="42490" xr:uid="{00000000-0005-0000-0000-0000615B0000}"/>
    <cellStyle name="Normal 5 12 19 7" xfId="40459" xr:uid="{00000000-0005-0000-0000-0000625B0000}"/>
    <cellStyle name="Normal 5 12 2" xfId="21240" xr:uid="{00000000-0005-0000-0000-0000635B0000}"/>
    <cellStyle name="Normal 5 12 2 2" xfId="41499" xr:uid="{00000000-0005-0000-0000-0000645B0000}"/>
    <cellStyle name="Normal 5 12 2 3" xfId="40328" xr:uid="{00000000-0005-0000-0000-0000655B0000}"/>
    <cellStyle name="Normal 5 12 2 4" xfId="40272" xr:uid="{00000000-0005-0000-0000-0000665B0000}"/>
    <cellStyle name="Normal 5 12 2 5" xfId="41723" xr:uid="{00000000-0005-0000-0000-0000675B0000}"/>
    <cellStyle name="Normal 5 12 2 6" xfId="42213" xr:uid="{00000000-0005-0000-0000-0000685B0000}"/>
    <cellStyle name="Normal 5 12 2 7" xfId="41611" xr:uid="{00000000-0005-0000-0000-0000695B0000}"/>
    <cellStyle name="Normal 5 12 2 8" xfId="39737" xr:uid="{00000000-0005-0000-0000-00006A5B0000}"/>
    <cellStyle name="Normal 5 12 2 9" xfId="43849" xr:uid="{00000000-0005-0000-0000-00006B5B0000}"/>
    <cellStyle name="Normal 5 12 20" xfId="39133" xr:uid="{00000000-0005-0000-0000-00006C5B0000}"/>
    <cellStyle name="Normal 5 12 20 2" xfId="41229" xr:uid="{00000000-0005-0000-0000-00006D5B0000}"/>
    <cellStyle name="Normal 5 12 20 3" xfId="42488" xr:uid="{00000000-0005-0000-0000-00006E5B0000}"/>
    <cellStyle name="Normal 5 12 20 4" xfId="39285" xr:uid="{00000000-0005-0000-0000-00006F5B0000}"/>
    <cellStyle name="Normal 5 12 20 5" xfId="42192" xr:uid="{00000000-0005-0000-0000-0000705B0000}"/>
    <cellStyle name="Normal 5 12 20 6" xfId="39952" xr:uid="{00000000-0005-0000-0000-0000715B0000}"/>
    <cellStyle name="Normal 5 12 20 7" xfId="42480" xr:uid="{00000000-0005-0000-0000-0000725B0000}"/>
    <cellStyle name="Normal 5 12 21" xfId="42870" xr:uid="{00000000-0005-0000-0000-0000735B0000}"/>
    <cellStyle name="Normal 5 12 21 2" xfId="42941" xr:uid="{00000000-0005-0000-0000-0000745B0000}"/>
    <cellStyle name="Normal 5 12 21 3" xfId="42245" xr:uid="{00000000-0005-0000-0000-0000755B0000}"/>
    <cellStyle name="Normal 5 12 21 4" xfId="39877" xr:uid="{00000000-0005-0000-0000-0000765B0000}"/>
    <cellStyle name="Normal 5 12 21 5" xfId="39220" xr:uid="{00000000-0005-0000-0000-0000775B0000}"/>
    <cellStyle name="Normal 5 12 21 6" xfId="42452" xr:uid="{00000000-0005-0000-0000-0000785B0000}"/>
    <cellStyle name="Normal 5 12 21 7" xfId="42371" xr:uid="{00000000-0005-0000-0000-0000795B0000}"/>
    <cellStyle name="Normal 5 12 22" xfId="41853" xr:uid="{00000000-0005-0000-0000-00007A5B0000}"/>
    <cellStyle name="Normal 5 12 23" xfId="40361" xr:uid="{00000000-0005-0000-0000-00007B5B0000}"/>
    <cellStyle name="Normal 5 12 24" xfId="39998" xr:uid="{00000000-0005-0000-0000-00007C5B0000}"/>
    <cellStyle name="Normal 5 12 25" xfId="41220" xr:uid="{00000000-0005-0000-0000-00007D5B0000}"/>
    <cellStyle name="Normal 5 12 26" xfId="39297" xr:uid="{00000000-0005-0000-0000-00007E5B0000}"/>
    <cellStyle name="Normal 5 12 27" xfId="42538" xr:uid="{00000000-0005-0000-0000-00007F5B0000}"/>
    <cellStyle name="Normal 5 12 28" xfId="39957" xr:uid="{00000000-0005-0000-0000-0000805B0000}"/>
    <cellStyle name="Normal 5 12 29" xfId="43653" xr:uid="{00000000-0005-0000-0000-0000815B0000}"/>
    <cellStyle name="Normal 5 12 3" xfId="42131" xr:uid="{00000000-0005-0000-0000-0000825B0000}"/>
    <cellStyle name="Normal 5 12 3 2" xfId="39259" xr:uid="{00000000-0005-0000-0000-0000835B0000}"/>
    <cellStyle name="Normal 5 12 3 3" xfId="41118" xr:uid="{00000000-0005-0000-0000-0000845B0000}"/>
    <cellStyle name="Normal 5 12 3 4" xfId="40799" xr:uid="{00000000-0005-0000-0000-0000855B0000}"/>
    <cellStyle name="Normal 5 12 3 5" xfId="42892" xr:uid="{00000000-0005-0000-0000-0000865B0000}"/>
    <cellStyle name="Normal 5 12 3 6" xfId="40094" xr:uid="{00000000-0005-0000-0000-0000875B0000}"/>
    <cellStyle name="Normal 5 12 3 7" xfId="40797" xr:uid="{00000000-0005-0000-0000-0000885B0000}"/>
    <cellStyle name="Normal 5 12 3 8" xfId="43901" xr:uid="{00000000-0005-0000-0000-0000895B0000}"/>
    <cellStyle name="Normal 5 12 4" xfId="41290" xr:uid="{00000000-0005-0000-0000-00008A5B0000}"/>
    <cellStyle name="Normal 5 12 4 2" xfId="43002" xr:uid="{00000000-0005-0000-0000-00008B5B0000}"/>
    <cellStyle name="Normal 5 12 4 3" xfId="40225" xr:uid="{00000000-0005-0000-0000-00008C5B0000}"/>
    <cellStyle name="Normal 5 12 4 4" xfId="41830" xr:uid="{00000000-0005-0000-0000-00008D5B0000}"/>
    <cellStyle name="Normal 5 12 4 5" xfId="42912" xr:uid="{00000000-0005-0000-0000-00008E5B0000}"/>
    <cellStyle name="Normal 5 12 4 6" xfId="40616" xr:uid="{00000000-0005-0000-0000-00008F5B0000}"/>
    <cellStyle name="Normal 5 12 4 7" xfId="40290" xr:uid="{00000000-0005-0000-0000-0000905B0000}"/>
    <cellStyle name="Normal 5 12 5" xfId="42283" xr:uid="{00000000-0005-0000-0000-0000915B0000}"/>
    <cellStyle name="Normal 5 12 5 2" xfId="39447" xr:uid="{00000000-0005-0000-0000-0000925B0000}"/>
    <cellStyle name="Normal 5 12 5 3" xfId="40518" xr:uid="{00000000-0005-0000-0000-0000935B0000}"/>
    <cellStyle name="Normal 5 12 5 4" xfId="41109" xr:uid="{00000000-0005-0000-0000-0000945B0000}"/>
    <cellStyle name="Normal 5 12 5 5" xfId="41382" xr:uid="{00000000-0005-0000-0000-0000955B0000}"/>
    <cellStyle name="Normal 5 12 5 6" xfId="41889" xr:uid="{00000000-0005-0000-0000-0000965B0000}"/>
    <cellStyle name="Normal 5 12 5 7" xfId="41332" xr:uid="{00000000-0005-0000-0000-0000975B0000}"/>
    <cellStyle name="Normal 5 12 6" xfId="39542" xr:uid="{00000000-0005-0000-0000-0000985B0000}"/>
    <cellStyle name="Normal 5 12 6 2" xfId="40826" xr:uid="{00000000-0005-0000-0000-0000995B0000}"/>
    <cellStyle name="Normal 5 12 6 3" xfId="40853" xr:uid="{00000000-0005-0000-0000-00009A5B0000}"/>
    <cellStyle name="Normal 5 12 6 4" xfId="42122" xr:uid="{00000000-0005-0000-0000-00009B5B0000}"/>
    <cellStyle name="Normal 5 12 6 5" xfId="41088" xr:uid="{00000000-0005-0000-0000-00009C5B0000}"/>
    <cellStyle name="Normal 5 12 6 6" xfId="40814" xr:uid="{00000000-0005-0000-0000-00009D5B0000}"/>
    <cellStyle name="Normal 5 12 6 7" xfId="41991" xr:uid="{00000000-0005-0000-0000-00009E5B0000}"/>
    <cellStyle name="Normal 5 12 7" xfId="39930" xr:uid="{00000000-0005-0000-0000-00009F5B0000}"/>
    <cellStyle name="Normal 5 12 7 2" xfId="39573" xr:uid="{00000000-0005-0000-0000-0000A05B0000}"/>
    <cellStyle name="Normal 5 12 7 3" xfId="41762" xr:uid="{00000000-0005-0000-0000-0000A15B0000}"/>
    <cellStyle name="Normal 5 12 7 4" xfId="41493" xr:uid="{00000000-0005-0000-0000-0000A25B0000}"/>
    <cellStyle name="Normal 5 12 7 5" xfId="41997" xr:uid="{00000000-0005-0000-0000-0000A35B0000}"/>
    <cellStyle name="Normal 5 12 7 6" xfId="41593" xr:uid="{00000000-0005-0000-0000-0000A45B0000}"/>
    <cellStyle name="Normal 5 12 7 7" xfId="40874" xr:uid="{00000000-0005-0000-0000-0000A55B0000}"/>
    <cellStyle name="Normal 5 12 8" xfId="40275" xr:uid="{00000000-0005-0000-0000-0000A65B0000}"/>
    <cellStyle name="Normal 5 12 8 2" xfId="39579" xr:uid="{00000000-0005-0000-0000-0000A75B0000}"/>
    <cellStyle name="Normal 5 12 8 3" xfId="40761" xr:uid="{00000000-0005-0000-0000-0000A85B0000}"/>
    <cellStyle name="Normal 5 12 8 4" xfId="42252" xr:uid="{00000000-0005-0000-0000-0000A95B0000}"/>
    <cellStyle name="Normal 5 12 8 5" xfId="41196" xr:uid="{00000000-0005-0000-0000-0000AA5B0000}"/>
    <cellStyle name="Normal 5 12 8 6" xfId="42291" xr:uid="{00000000-0005-0000-0000-0000AB5B0000}"/>
    <cellStyle name="Normal 5 12 8 7" xfId="40932" xr:uid="{00000000-0005-0000-0000-0000AC5B0000}"/>
    <cellStyle name="Normal 5 12 9" xfId="42446" xr:uid="{00000000-0005-0000-0000-0000AD5B0000}"/>
    <cellStyle name="Normal 5 12 9 2" xfId="42401" xr:uid="{00000000-0005-0000-0000-0000AE5B0000}"/>
    <cellStyle name="Normal 5 12 9 3" xfId="41780" xr:uid="{00000000-0005-0000-0000-0000AF5B0000}"/>
    <cellStyle name="Normal 5 12 9 4" xfId="41747" xr:uid="{00000000-0005-0000-0000-0000B05B0000}"/>
    <cellStyle name="Normal 5 12 9 5" xfId="40189" xr:uid="{00000000-0005-0000-0000-0000B15B0000}"/>
    <cellStyle name="Normal 5 12 9 6" xfId="41097" xr:uid="{00000000-0005-0000-0000-0000B25B0000}"/>
    <cellStyle name="Normal 5 12 9 7" xfId="42979" xr:uid="{00000000-0005-0000-0000-0000B35B0000}"/>
    <cellStyle name="Normal 5 13" xfId="21241" xr:uid="{00000000-0005-0000-0000-0000B45B0000}"/>
    <cellStyle name="Normal 5 13 10" xfId="39348" xr:uid="{00000000-0005-0000-0000-0000B55B0000}"/>
    <cellStyle name="Normal 5 13 10 2" xfId="41252" xr:uid="{00000000-0005-0000-0000-0000B65B0000}"/>
    <cellStyle name="Normal 5 13 10 3" xfId="41737" xr:uid="{00000000-0005-0000-0000-0000B75B0000}"/>
    <cellStyle name="Normal 5 13 10 4" xfId="42010" xr:uid="{00000000-0005-0000-0000-0000B85B0000}"/>
    <cellStyle name="Normal 5 13 10 5" xfId="41573" xr:uid="{00000000-0005-0000-0000-0000B95B0000}"/>
    <cellStyle name="Normal 5 13 10 6" xfId="39839" xr:uid="{00000000-0005-0000-0000-0000BA5B0000}"/>
    <cellStyle name="Normal 5 13 10 7" xfId="42267" xr:uid="{00000000-0005-0000-0000-0000BB5B0000}"/>
    <cellStyle name="Normal 5 13 11" xfId="39532" xr:uid="{00000000-0005-0000-0000-0000BC5B0000}"/>
    <cellStyle name="Normal 5 13 11 2" xfId="42542" xr:uid="{00000000-0005-0000-0000-0000BD5B0000}"/>
    <cellStyle name="Normal 5 13 11 3" xfId="43043" xr:uid="{00000000-0005-0000-0000-0000BE5B0000}"/>
    <cellStyle name="Normal 5 13 11 4" xfId="41680" xr:uid="{00000000-0005-0000-0000-0000BF5B0000}"/>
    <cellStyle name="Normal 5 13 11 5" xfId="39960" xr:uid="{00000000-0005-0000-0000-0000C05B0000}"/>
    <cellStyle name="Normal 5 13 11 6" xfId="40789" xr:uid="{00000000-0005-0000-0000-0000C15B0000}"/>
    <cellStyle name="Normal 5 13 11 7" xfId="41288" xr:uid="{00000000-0005-0000-0000-0000C25B0000}"/>
    <cellStyle name="Normal 5 13 12" xfId="40566" xr:uid="{00000000-0005-0000-0000-0000C35B0000}"/>
    <cellStyle name="Normal 5 13 12 2" xfId="40017" xr:uid="{00000000-0005-0000-0000-0000C45B0000}"/>
    <cellStyle name="Normal 5 13 12 3" xfId="41578" xr:uid="{00000000-0005-0000-0000-0000C55B0000}"/>
    <cellStyle name="Normal 5 13 12 4" xfId="41322" xr:uid="{00000000-0005-0000-0000-0000C65B0000}"/>
    <cellStyle name="Normal 5 13 12 5" xfId="41813" xr:uid="{00000000-0005-0000-0000-0000C75B0000}"/>
    <cellStyle name="Normal 5 13 12 6" xfId="41140" xr:uid="{00000000-0005-0000-0000-0000C85B0000}"/>
    <cellStyle name="Normal 5 13 12 7" xfId="42928" xr:uid="{00000000-0005-0000-0000-0000C95B0000}"/>
    <cellStyle name="Normal 5 13 13" xfId="39559" xr:uid="{00000000-0005-0000-0000-0000CA5B0000}"/>
    <cellStyle name="Normal 5 13 13 2" xfId="39351" xr:uid="{00000000-0005-0000-0000-0000CB5B0000}"/>
    <cellStyle name="Normal 5 13 13 3" xfId="40273" xr:uid="{00000000-0005-0000-0000-0000CC5B0000}"/>
    <cellStyle name="Normal 5 13 13 4" xfId="40887" xr:uid="{00000000-0005-0000-0000-0000CD5B0000}"/>
    <cellStyle name="Normal 5 13 13 5" xfId="39101" xr:uid="{00000000-0005-0000-0000-0000CE5B0000}"/>
    <cellStyle name="Normal 5 13 13 6" xfId="42288" xr:uid="{00000000-0005-0000-0000-0000CF5B0000}"/>
    <cellStyle name="Normal 5 13 13 7" xfId="42216" xr:uid="{00000000-0005-0000-0000-0000D05B0000}"/>
    <cellStyle name="Normal 5 13 14" xfId="40526" xr:uid="{00000000-0005-0000-0000-0000D15B0000}"/>
    <cellStyle name="Normal 5 13 14 2" xfId="40105" xr:uid="{00000000-0005-0000-0000-0000D25B0000}"/>
    <cellStyle name="Normal 5 13 14 3" xfId="40207" xr:uid="{00000000-0005-0000-0000-0000D35B0000}"/>
    <cellStyle name="Normal 5 13 14 4" xfId="39658" xr:uid="{00000000-0005-0000-0000-0000D45B0000}"/>
    <cellStyle name="Normal 5 13 14 5" xfId="43045" xr:uid="{00000000-0005-0000-0000-0000D55B0000}"/>
    <cellStyle name="Normal 5 13 14 6" xfId="42885" xr:uid="{00000000-0005-0000-0000-0000D65B0000}"/>
    <cellStyle name="Normal 5 13 14 7" xfId="40394" xr:uid="{00000000-0005-0000-0000-0000D75B0000}"/>
    <cellStyle name="Normal 5 13 15" xfId="41857" xr:uid="{00000000-0005-0000-0000-0000D85B0000}"/>
    <cellStyle name="Normal 5 13 15 2" xfId="42486" xr:uid="{00000000-0005-0000-0000-0000D95B0000}"/>
    <cellStyle name="Normal 5 13 15 3" xfId="40682" xr:uid="{00000000-0005-0000-0000-0000DA5B0000}"/>
    <cellStyle name="Normal 5 13 15 4" xfId="39269" xr:uid="{00000000-0005-0000-0000-0000DB5B0000}"/>
    <cellStyle name="Normal 5 13 15 5" xfId="39326" xr:uid="{00000000-0005-0000-0000-0000DC5B0000}"/>
    <cellStyle name="Normal 5 13 15 6" xfId="40590" xr:uid="{00000000-0005-0000-0000-0000DD5B0000}"/>
    <cellStyle name="Normal 5 13 15 7" xfId="40993" xr:uid="{00000000-0005-0000-0000-0000DE5B0000}"/>
    <cellStyle name="Normal 5 13 16" xfId="40157" xr:uid="{00000000-0005-0000-0000-0000DF5B0000}"/>
    <cellStyle name="Normal 5 13 16 2" xfId="40091" xr:uid="{00000000-0005-0000-0000-0000E05B0000}"/>
    <cellStyle name="Normal 5 13 16 3" xfId="40332" xr:uid="{00000000-0005-0000-0000-0000E15B0000}"/>
    <cellStyle name="Normal 5 13 16 4" xfId="39149" xr:uid="{00000000-0005-0000-0000-0000E25B0000}"/>
    <cellStyle name="Normal 5 13 16 5" xfId="40724" xr:uid="{00000000-0005-0000-0000-0000E35B0000}"/>
    <cellStyle name="Normal 5 13 16 6" xfId="40257" xr:uid="{00000000-0005-0000-0000-0000E45B0000}"/>
    <cellStyle name="Normal 5 13 16 7" xfId="42463" xr:uid="{00000000-0005-0000-0000-0000E55B0000}"/>
    <cellStyle name="Normal 5 13 17" xfId="39216" xr:uid="{00000000-0005-0000-0000-0000E65B0000}"/>
    <cellStyle name="Normal 5 13 17 2" xfId="42797" xr:uid="{00000000-0005-0000-0000-0000E75B0000}"/>
    <cellStyle name="Normal 5 13 17 3" xfId="43004" xr:uid="{00000000-0005-0000-0000-0000E85B0000}"/>
    <cellStyle name="Normal 5 13 17 4" xfId="39299" xr:uid="{00000000-0005-0000-0000-0000E95B0000}"/>
    <cellStyle name="Normal 5 13 17 5" xfId="42346" xr:uid="{00000000-0005-0000-0000-0000EA5B0000}"/>
    <cellStyle name="Normal 5 13 17 6" xfId="42395" xr:uid="{00000000-0005-0000-0000-0000EB5B0000}"/>
    <cellStyle name="Normal 5 13 17 7" xfId="41026" xr:uid="{00000000-0005-0000-0000-0000EC5B0000}"/>
    <cellStyle name="Normal 5 13 18" xfId="39508" xr:uid="{00000000-0005-0000-0000-0000ED5B0000}"/>
    <cellStyle name="Normal 5 13 18 2" xfId="42703" xr:uid="{00000000-0005-0000-0000-0000EE5B0000}"/>
    <cellStyle name="Normal 5 13 18 3" xfId="40813" xr:uid="{00000000-0005-0000-0000-0000EF5B0000}"/>
    <cellStyle name="Normal 5 13 18 4" xfId="39284" xr:uid="{00000000-0005-0000-0000-0000F05B0000}"/>
    <cellStyle name="Normal 5 13 18 5" xfId="39271" xr:uid="{00000000-0005-0000-0000-0000F15B0000}"/>
    <cellStyle name="Normal 5 13 18 6" xfId="40817" xr:uid="{00000000-0005-0000-0000-0000F25B0000}"/>
    <cellStyle name="Normal 5 13 18 7" xfId="39924" xr:uid="{00000000-0005-0000-0000-0000F35B0000}"/>
    <cellStyle name="Normal 5 13 19" xfId="39393" xr:uid="{00000000-0005-0000-0000-0000F45B0000}"/>
    <cellStyle name="Normal 5 13 19 2" xfId="40681" xr:uid="{00000000-0005-0000-0000-0000F55B0000}"/>
    <cellStyle name="Normal 5 13 19 3" xfId="40266" xr:uid="{00000000-0005-0000-0000-0000F65B0000}"/>
    <cellStyle name="Normal 5 13 19 4" xfId="42028" xr:uid="{00000000-0005-0000-0000-0000F75B0000}"/>
    <cellStyle name="Normal 5 13 19 5" xfId="39873" xr:uid="{00000000-0005-0000-0000-0000F85B0000}"/>
    <cellStyle name="Normal 5 13 19 6" xfId="42411" xr:uid="{00000000-0005-0000-0000-0000F95B0000}"/>
    <cellStyle name="Normal 5 13 19 7" xfId="42615" xr:uid="{00000000-0005-0000-0000-0000FA5B0000}"/>
    <cellStyle name="Normal 5 13 2" xfId="21242" xr:uid="{00000000-0005-0000-0000-0000FB5B0000}"/>
    <cellStyle name="Normal 5 13 2 2" xfId="41986" xr:uid="{00000000-0005-0000-0000-0000FC5B0000}"/>
    <cellStyle name="Normal 5 13 2 3" xfId="40754" xr:uid="{00000000-0005-0000-0000-0000FD5B0000}"/>
    <cellStyle name="Normal 5 13 2 4" xfId="40340" xr:uid="{00000000-0005-0000-0000-0000FE5B0000}"/>
    <cellStyle name="Normal 5 13 2 5" xfId="39884" xr:uid="{00000000-0005-0000-0000-0000FF5B0000}"/>
    <cellStyle name="Normal 5 13 2 6" xfId="39264" xr:uid="{00000000-0005-0000-0000-0000005C0000}"/>
    <cellStyle name="Normal 5 13 2 7" xfId="40119" xr:uid="{00000000-0005-0000-0000-0000015C0000}"/>
    <cellStyle name="Normal 5 13 2 8" xfId="41504" xr:uid="{00000000-0005-0000-0000-0000025C0000}"/>
    <cellStyle name="Normal 5 13 2 9" xfId="43858" xr:uid="{00000000-0005-0000-0000-0000035C0000}"/>
    <cellStyle name="Normal 5 13 20" xfId="39335" xr:uid="{00000000-0005-0000-0000-0000045C0000}"/>
    <cellStyle name="Normal 5 13 20 2" xfId="39437" xr:uid="{00000000-0005-0000-0000-0000055C0000}"/>
    <cellStyle name="Normal 5 13 20 3" xfId="42610" xr:uid="{00000000-0005-0000-0000-0000065C0000}"/>
    <cellStyle name="Normal 5 13 20 4" xfId="41525" xr:uid="{00000000-0005-0000-0000-0000075C0000}"/>
    <cellStyle name="Normal 5 13 20 5" xfId="42132" xr:uid="{00000000-0005-0000-0000-0000085C0000}"/>
    <cellStyle name="Normal 5 13 20 6" xfId="41383" xr:uid="{00000000-0005-0000-0000-0000095C0000}"/>
    <cellStyle name="Normal 5 13 20 7" xfId="40475" xr:uid="{00000000-0005-0000-0000-00000A5C0000}"/>
    <cellStyle name="Normal 5 13 21" xfId="39243" xr:uid="{00000000-0005-0000-0000-00000B5C0000}"/>
    <cellStyle name="Normal 5 13 21 2" xfId="40731" xr:uid="{00000000-0005-0000-0000-00000C5C0000}"/>
    <cellStyle name="Normal 5 13 21 3" xfId="41658" xr:uid="{00000000-0005-0000-0000-00000D5C0000}"/>
    <cellStyle name="Normal 5 13 21 4" xfId="41531" xr:uid="{00000000-0005-0000-0000-00000E5C0000}"/>
    <cellStyle name="Normal 5 13 21 5" xfId="40598" xr:uid="{00000000-0005-0000-0000-00000F5C0000}"/>
    <cellStyle name="Normal 5 13 21 6" xfId="42491" xr:uid="{00000000-0005-0000-0000-0000105C0000}"/>
    <cellStyle name="Normal 5 13 21 7" xfId="39744" xr:uid="{00000000-0005-0000-0000-0000115C0000}"/>
    <cellStyle name="Normal 5 13 22" xfId="39154" xr:uid="{00000000-0005-0000-0000-0000125C0000}"/>
    <cellStyle name="Normal 5 13 23" xfId="39862" xr:uid="{00000000-0005-0000-0000-0000135C0000}"/>
    <cellStyle name="Normal 5 13 24" xfId="42453" xr:uid="{00000000-0005-0000-0000-0000145C0000}"/>
    <cellStyle name="Normal 5 13 25" xfId="40822" xr:uid="{00000000-0005-0000-0000-0000155C0000}"/>
    <cellStyle name="Normal 5 13 26" xfId="41847" xr:uid="{00000000-0005-0000-0000-0000165C0000}"/>
    <cellStyle name="Normal 5 13 27" xfId="41263" xr:uid="{00000000-0005-0000-0000-0000175C0000}"/>
    <cellStyle name="Normal 5 13 28" xfId="40388" xr:uid="{00000000-0005-0000-0000-0000185C0000}"/>
    <cellStyle name="Normal 5 13 29" xfId="43668" xr:uid="{00000000-0005-0000-0000-0000195C0000}"/>
    <cellStyle name="Normal 5 13 3" xfId="41129" xr:uid="{00000000-0005-0000-0000-00001A5C0000}"/>
    <cellStyle name="Normal 5 13 3 2" xfId="41902" xr:uid="{00000000-0005-0000-0000-00001B5C0000}"/>
    <cellStyle name="Normal 5 13 3 3" xfId="41472" xr:uid="{00000000-0005-0000-0000-00001C5C0000}"/>
    <cellStyle name="Normal 5 13 3 4" xfId="42720" xr:uid="{00000000-0005-0000-0000-00001D5C0000}"/>
    <cellStyle name="Normal 5 13 3 5" xfId="42862" xr:uid="{00000000-0005-0000-0000-00001E5C0000}"/>
    <cellStyle name="Normal 5 13 3 6" xfId="39966" xr:uid="{00000000-0005-0000-0000-00001F5C0000}"/>
    <cellStyle name="Normal 5 13 3 7" xfId="40777" xr:uid="{00000000-0005-0000-0000-0000205C0000}"/>
    <cellStyle name="Normal 5 13 3 8" xfId="43766" xr:uid="{00000000-0005-0000-0000-0000215C0000}"/>
    <cellStyle name="Normal 5 13 4" xfId="41523" xr:uid="{00000000-0005-0000-0000-0000225C0000}"/>
    <cellStyle name="Normal 5 13 4 2" xfId="39657" xr:uid="{00000000-0005-0000-0000-0000235C0000}"/>
    <cellStyle name="Normal 5 13 4 3" xfId="39847" xr:uid="{00000000-0005-0000-0000-0000245C0000}"/>
    <cellStyle name="Normal 5 13 4 4" xfId="41722" xr:uid="{00000000-0005-0000-0000-0000255C0000}"/>
    <cellStyle name="Normal 5 13 4 5" xfId="40714" xr:uid="{00000000-0005-0000-0000-0000265C0000}"/>
    <cellStyle name="Normal 5 13 4 6" xfId="39234" xr:uid="{00000000-0005-0000-0000-0000275C0000}"/>
    <cellStyle name="Normal 5 13 4 7" xfId="42389" xr:uid="{00000000-0005-0000-0000-0000285C0000}"/>
    <cellStyle name="Normal 5 13 5" xfId="42975" xr:uid="{00000000-0005-0000-0000-0000295C0000}"/>
    <cellStyle name="Normal 5 13 5 2" xfId="41028" xr:uid="{00000000-0005-0000-0000-00002A5C0000}"/>
    <cellStyle name="Normal 5 13 5 3" xfId="39345" xr:uid="{00000000-0005-0000-0000-00002B5C0000}"/>
    <cellStyle name="Normal 5 13 5 4" xfId="39252" xr:uid="{00000000-0005-0000-0000-00002C5C0000}"/>
    <cellStyle name="Normal 5 13 5 5" xfId="41213" xr:uid="{00000000-0005-0000-0000-00002D5C0000}"/>
    <cellStyle name="Normal 5 13 5 6" xfId="39189" xr:uid="{00000000-0005-0000-0000-00002E5C0000}"/>
    <cellStyle name="Normal 5 13 5 7" xfId="41407" xr:uid="{00000000-0005-0000-0000-00002F5C0000}"/>
    <cellStyle name="Normal 5 13 6" xfId="42496" xr:uid="{00000000-0005-0000-0000-0000305C0000}"/>
    <cellStyle name="Normal 5 13 6 2" xfId="39568" xr:uid="{00000000-0005-0000-0000-0000315C0000}"/>
    <cellStyle name="Normal 5 13 6 3" xfId="40357" xr:uid="{00000000-0005-0000-0000-0000325C0000}"/>
    <cellStyle name="Normal 5 13 6 4" xfId="41502" xr:uid="{00000000-0005-0000-0000-0000335C0000}"/>
    <cellStyle name="Normal 5 13 6 5" xfId="41357" xr:uid="{00000000-0005-0000-0000-0000345C0000}"/>
    <cellStyle name="Normal 5 13 6 6" xfId="42195" xr:uid="{00000000-0005-0000-0000-0000355C0000}"/>
    <cellStyle name="Normal 5 13 6 7" xfId="42397" xr:uid="{00000000-0005-0000-0000-0000365C0000}"/>
    <cellStyle name="Normal 5 13 7" xfId="39467" xr:uid="{00000000-0005-0000-0000-0000375C0000}"/>
    <cellStyle name="Normal 5 13 7 2" xfId="39903" xr:uid="{00000000-0005-0000-0000-0000385C0000}"/>
    <cellStyle name="Normal 5 13 7 3" xfId="39342" xr:uid="{00000000-0005-0000-0000-0000395C0000}"/>
    <cellStyle name="Normal 5 13 7 4" xfId="43097" xr:uid="{00000000-0005-0000-0000-00003A5C0000}"/>
    <cellStyle name="Normal 5 13 7 5" xfId="42100" xr:uid="{00000000-0005-0000-0000-00003B5C0000}"/>
    <cellStyle name="Normal 5 13 7 6" xfId="39735" xr:uid="{00000000-0005-0000-0000-00003C5C0000}"/>
    <cellStyle name="Normal 5 13 7 7" xfId="42753" xr:uid="{00000000-0005-0000-0000-00003D5C0000}"/>
    <cellStyle name="Normal 5 13 8" xfId="39476" xr:uid="{00000000-0005-0000-0000-00003E5C0000}"/>
    <cellStyle name="Normal 5 13 8 2" xfId="42501" xr:uid="{00000000-0005-0000-0000-00003F5C0000}"/>
    <cellStyle name="Normal 5 13 8 3" xfId="40501" xr:uid="{00000000-0005-0000-0000-0000405C0000}"/>
    <cellStyle name="Normal 5 13 8 4" xfId="41898" xr:uid="{00000000-0005-0000-0000-0000415C0000}"/>
    <cellStyle name="Normal 5 13 8 5" xfId="41662" xr:uid="{00000000-0005-0000-0000-0000425C0000}"/>
    <cellStyle name="Normal 5 13 8 6" xfId="41412" xr:uid="{00000000-0005-0000-0000-0000435C0000}"/>
    <cellStyle name="Normal 5 13 8 7" xfId="42766" xr:uid="{00000000-0005-0000-0000-0000445C0000}"/>
    <cellStyle name="Normal 5 13 9" xfId="40138" xr:uid="{00000000-0005-0000-0000-0000455C0000}"/>
    <cellStyle name="Normal 5 13 9 2" xfId="40982" xr:uid="{00000000-0005-0000-0000-0000465C0000}"/>
    <cellStyle name="Normal 5 13 9 3" xfId="39937" xr:uid="{00000000-0005-0000-0000-0000475C0000}"/>
    <cellStyle name="Normal 5 13 9 4" xfId="41445" xr:uid="{00000000-0005-0000-0000-0000485C0000}"/>
    <cellStyle name="Normal 5 13 9 5" xfId="42021" xr:uid="{00000000-0005-0000-0000-0000495C0000}"/>
    <cellStyle name="Normal 5 13 9 6" xfId="39858" xr:uid="{00000000-0005-0000-0000-00004A5C0000}"/>
    <cellStyle name="Normal 5 13 9 7" xfId="41277" xr:uid="{00000000-0005-0000-0000-00004B5C0000}"/>
    <cellStyle name="Normal 5 14" xfId="21243" xr:uid="{00000000-0005-0000-0000-00004C5C0000}"/>
    <cellStyle name="Normal 5 14 2" xfId="21244" xr:uid="{00000000-0005-0000-0000-00004D5C0000}"/>
    <cellStyle name="Normal 5 14 2 2" xfId="39303" xr:uid="{00000000-0005-0000-0000-00004E5C0000}"/>
    <cellStyle name="Normal 5 14 2 3" xfId="43866" xr:uid="{00000000-0005-0000-0000-00004F5C0000}"/>
    <cellStyle name="Normal 5 14 3" xfId="40800" xr:uid="{00000000-0005-0000-0000-0000505C0000}"/>
    <cellStyle name="Normal 5 14 3 2" xfId="43910" xr:uid="{00000000-0005-0000-0000-0000515C0000}"/>
    <cellStyle name="Normal 5 14 4" xfId="42936" xr:uid="{00000000-0005-0000-0000-0000525C0000}"/>
    <cellStyle name="Normal 5 14 5" xfId="39673" xr:uid="{00000000-0005-0000-0000-0000535C0000}"/>
    <cellStyle name="Normal 5 14 6" xfId="42969" xr:uid="{00000000-0005-0000-0000-0000545C0000}"/>
    <cellStyle name="Normal 5 14 7" xfId="39888" xr:uid="{00000000-0005-0000-0000-0000555C0000}"/>
    <cellStyle name="Normal 5 14 8" xfId="42329" xr:uid="{00000000-0005-0000-0000-0000565C0000}"/>
    <cellStyle name="Normal 5 14 9" xfId="43679" xr:uid="{00000000-0005-0000-0000-0000575C0000}"/>
    <cellStyle name="Normal 5 15" xfId="21245" xr:uid="{00000000-0005-0000-0000-0000585C0000}"/>
    <cellStyle name="Normal 5 15 2" xfId="21246" xr:uid="{00000000-0005-0000-0000-0000595C0000}"/>
    <cellStyle name="Normal 5 15 2 2" xfId="42868" xr:uid="{00000000-0005-0000-0000-00005A5C0000}"/>
    <cellStyle name="Normal 5 15 2 3" xfId="43878" xr:uid="{00000000-0005-0000-0000-00005B5C0000}"/>
    <cellStyle name="Normal 5 15 3" xfId="42508" xr:uid="{00000000-0005-0000-0000-00005C5C0000}"/>
    <cellStyle name="Normal 5 15 3 2" xfId="43917" xr:uid="{00000000-0005-0000-0000-00005D5C0000}"/>
    <cellStyle name="Normal 5 15 4" xfId="42474" xr:uid="{00000000-0005-0000-0000-00005E5C0000}"/>
    <cellStyle name="Normal 5 15 5" xfId="42939" xr:uid="{00000000-0005-0000-0000-00005F5C0000}"/>
    <cellStyle name="Normal 5 15 6" xfId="43021" xr:uid="{00000000-0005-0000-0000-0000605C0000}"/>
    <cellStyle name="Normal 5 15 7" xfId="40487" xr:uid="{00000000-0005-0000-0000-0000615C0000}"/>
    <cellStyle name="Normal 5 15 8" xfId="42974" xr:uid="{00000000-0005-0000-0000-0000625C0000}"/>
    <cellStyle name="Normal 5 15 9" xfId="43696" xr:uid="{00000000-0005-0000-0000-0000635C0000}"/>
    <cellStyle name="Normal 5 16" xfId="21247" xr:uid="{00000000-0005-0000-0000-0000645C0000}"/>
    <cellStyle name="Normal 5 16 2" xfId="21248" xr:uid="{00000000-0005-0000-0000-0000655C0000}"/>
    <cellStyle name="Normal 5 16 2 2" xfId="41598" xr:uid="{00000000-0005-0000-0000-0000665C0000}"/>
    <cellStyle name="Normal 5 16 2 3" xfId="43886" xr:uid="{00000000-0005-0000-0000-0000675C0000}"/>
    <cellStyle name="Normal 5 16 3" xfId="41628" xr:uid="{00000000-0005-0000-0000-0000685C0000}"/>
    <cellStyle name="Normal 5 16 3 2" xfId="43922" xr:uid="{00000000-0005-0000-0000-0000695C0000}"/>
    <cellStyle name="Normal 5 16 4" xfId="40860" xr:uid="{00000000-0005-0000-0000-00006A5C0000}"/>
    <cellStyle name="Normal 5 16 5" xfId="41477" xr:uid="{00000000-0005-0000-0000-00006B5C0000}"/>
    <cellStyle name="Normal 5 16 6" xfId="41938" xr:uid="{00000000-0005-0000-0000-00006C5C0000}"/>
    <cellStyle name="Normal 5 16 7" xfId="40533" xr:uid="{00000000-0005-0000-0000-00006D5C0000}"/>
    <cellStyle name="Normal 5 16 8" xfId="40430" xr:uid="{00000000-0005-0000-0000-00006E5C0000}"/>
    <cellStyle name="Normal 5 16 9" xfId="43710" xr:uid="{00000000-0005-0000-0000-00006F5C0000}"/>
    <cellStyle name="Normal 5 17" xfId="21249" xr:uid="{00000000-0005-0000-0000-0000705C0000}"/>
    <cellStyle name="Normal 5 17 2" xfId="21250" xr:uid="{00000000-0005-0000-0000-0000715C0000}"/>
    <cellStyle name="Normal 5 17 2 2" xfId="41490" xr:uid="{00000000-0005-0000-0000-0000725C0000}"/>
    <cellStyle name="Normal 5 17 3" xfId="39629" xr:uid="{00000000-0005-0000-0000-0000735C0000}"/>
    <cellStyle name="Normal 5 17 4" xfId="40689" xr:uid="{00000000-0005-0000-0000-0000745C0000}"/>
    <cellStyle name="Normal 5 17 5" xfId="41141" xr:uid="{00000000-0005-0000-0000-0000755C0000}"/>
    <cellStyle name="Normal 5 17 6" xfId="41144" xr:uid="{00000000-0005-0000-0000-0000765C0000}"/>
    <cellStyle name="Normal 5 17 7" xfId="42886" xr:uid="{00000000-0005-0000-0000-0000775C0000}"/>
    <cellStyle name="Normal 5 17 8" xfId="41149" xr:uid="{00000000-0005-0000-0000-0000785C0000}"/>
    <cellStyle name="Normal 5 17 9" xfId="43546" xr:uid="{00000000-0005-0000-0000-0000795C0000}"/>
    <cellStyle name="Normal 5 18" xfId="21251" xr:uid="{00000000-0005-0000-0000-00007A5C0000}"/>
    <cellStyle name="Normal 5 18 2" xfId="39983" xr:uid="{00000000-0005-0000-0000-00007B5C0000}"/>
    <cellStyle name="Normal 5 18 3" xfId="42721" xr:uid="{00000000-0005-0000-0000-00007C5C0000}"/>
    <cellStyle name="Normal 5 18 4" xfId="39244" xr:uid="{00000000-0005-0000-0000-00007D5C0000}"/>
    <cellStyle name="Normal 5 18 5" xfId="41450" xr:uid="{00000000-0005-0000-0000-00007E5C0000}"/>
    <cellStyle name="Normal 5 18 6" xfId="41425" xr:uid="{00000000-0005-0000-0000-00007F5C0000}"/>
    <cellStyle name="Normal 5 18 7" xfId="41354" xr:uid="{00000000-0005-0000-0000-0000805C0000}"/>
    <cellStyle name="Normal 5 18 8" xfId="40317" xr:uid="{00000000-0005-0000-0000-0000815C0000}"/>
    <cellStyle name="Normal 5 19" xfId="21252" xr:uid="{00000000-0005-0000-0000-0000825C0000}"/>
    <cellStyle name="Normal 5 19 2" xfId="39389" xr:uid="{00000000-0005-0000-0000-0000835C0000}"/>
    <cellStyle name="Normal 5 19 3" xfId="40510" xr:uid="{00000000-0005-0000-0000-0000845C0000}"/>
    <cellStyle name="Normal 5 19 4" xfId="39336" xr:uid="{00000000-0005-0000-0000-0000855C0000}"/>
    <cellStyle name="Normal 5 19 5" xfId="41968" xr:uid="{00000000-0005-0000-0000-0000865C0000}"/>
    <cellStyle name="Normal 5 19 6" xfId="41209" xr:uid="{00000000-0005-0000-0000-0000875C0000}"/>
    <cellStyle name="Normal 5 19 7" xfId="41345" xr:uid="{00000000-0005-0000-0000-0000885C0000}"/>
    <cellStyle name="Normal 5 19 8" xfId="41047" xr:uid="{00000000-0005-0000-0000-0000895C0000}"/>
    <cellStyle name="Normal 5 2" xfId="21253" xr:uid="{00000000-0005-0000-0000-00008A5C0000}"/>
    <cellStyle name="Normal 5 2 10" xfId="21254" xr:uid="{00000000-0005-0000-0000-00008B5C0000}"/>
    <cellStyle name="Normal 5 2 10 2" xfId="21255" xr:uid="{00000000-0005-0000-0000-00008C5C0000}"/>
    <cellStyle name="Normal 5 2 10 2 2" xfId="41071" xr:uid="{00000000-0005-0000-0000-00008D5C0000}"/>
    <cellStyle name="Normal 5 2 10 3" xfId="40508" xr:uid="{00000000-0005-0000-0000-00008E5C0000}"/>
    <cellStyle name="Normal 5 2 10 4" xfId="40710" xr:uid="{00000000-0005-0000-0000-00008F5C0000}"/>
    <cellStyle name="Normal 5 2 10 5" xfId="42030" xr:uid="{00000000-0005-0000-0000-0000905C0000}"/>
    <cellStyle name="Normal 5 2 10 6" xfId="42146" xr:uid="{00000000-0005-0000-0000-0000915C0000}"/>
    <cellStyle name="Normal 5 2 10 7" xfId="39936" xr:uid="{00000000-0005-0000-0000-0000925C0000}"/>
    <cellStyle name="Normal 5 2 10 8" xfId="42973" xr:uid="{00000000-0005-0000-0000-0000935C0000}"/>
    <cellStyle name="Normal 5 2 11" xfId="21256" xr:uid="{00000000-0005-0000-0000-0000945C0000}"/>
    <cellStyle name="Normal 5 2 11 2" xfId="21257" xr:uid="{00000000-0005-0000-0000-0000955C0000}"/>
    <cellStyle name="Normal 5 2 11 2 2" xfId="40521" xr:uid="{00000000-0005-0000-0000-0000965C0000}"/>
    <cellStyle name="Normal 5 2 11 3" xfId="41294" xr:uid="{00000000-0005-0000-0000-0000975C0000}"/>
    <cellStyle name="Normal 5 2 11 4" xfId="42989" xr:uid="{00000000-0005-0000-0000-0000985C0000}"/>
    <cellStyle name="Normal 5 2 11 5" xfId="41205" xr:uid="{00000000-0005-0000-0000-0000995C0000}"/>
    <cellStyle name="Normal 5 2 11 6" xfId="39334" xr:uid="{00000000-0005-0000-0000-00009A5C0000}"/>
    <cellStyle name="Normal 5 2 11 7" xfId="41362" xr:uid="{00000000-0005-0000-0000-00009B5C0000}"/>
    <cellStyle name="Normal 5 2 11 8" xfId="39889" xr:uid="{00000000-0005-0000-0000-00009C5C0000}"/>
    <cellStyle name="Normal 5 2 12" xfId="21258" xr:uid="{00000000-0005-0000-0000-00009D5C0000}"/>
    <cellStyle name="Normal 5 2 12 2" xfId="40999" xr:uid="{00000000-0005-0000-0000-00009E5C0000}"/>
    <cellStyle name="Normal 5 2 12 3" xfId="40057" xr:uid="{00000000-0005-0000-0000-00009F5C0000}"/>
    <cellStyle name="Normal 5 2 12 4" xfId="39239" xr:uid="{00000000-0005-0000-0000-0000A05C0000}"/>
    <cellStyle name="Normal 5 2 12 5" xfId="42089" xr:uid="{00000000-0005-0000-0000-0000A15C0000}"/>
    <cellStyle name="Normal 5 2 12 6" xfId="41135" xr:uid="{00000000-0005-0000-0000-0000A25C0000}"/>
    <cellStyle name="Normal 5 2 12 7" xfId="41180" xr:uid="{00000000-0005-0000-0000-0000A35C0000}"/>
    <cellStyle name="Normal 5 2 12 8" xfId="39972" xr:uid="{00000000-0005-0000-0000-0000A45C0000}"/>
    <cellStyle name="Normal 5 2 13" xfId="21259" xr:uid="{00000000-0005-0000-0000-0000A55C0000}"/>
    <cellStyle name="Normal 5 2 13 2" xfId="41177" xr:uid="{00000000-0005-0000-0000-0000A65C0000}"/>
    <cellStyle name="Normal 5 2 13 3" xfId="40259" xr:uid="{00000000-0005-0000-0000-0000A75C0000}"/>
    <cellStyle name="Normal 5 2 13 4" xfId="39229" xr:uid="{00000000-0005-0000-0000-0000A85C0000}"/>
    <cellStyle name="Normal 5 2 13 5" xfId="42169" xr:uid="{00000000-0005-0000-0000-0000A95C0000}"/>
    <cellStyle name="Normal 5 2 13 6" xfId="42907" xr:uid="{00000000-0005-0000-0000-0000AA5C0000}"/>
    <cellStyle name="Normal 5 2 13 7" xfId="42908" xr:uid="{00000000-0005-0000-0000-0000AB5C0000}"/>
    <cellStyle name="Normal 5 2 13 8" xfId="40703" xr:uid="{00000000-0005-0000-0000-0000AC5C0000}"/>
    <cellStyle name="Normal 5 2 14" xfId="21260" xr:uid="{00000000-0005-0000-0000-0000AD5C0000}"/>
    <cellStyle name="Normal 5 2 14 2" xfId="39522" xr:uid="{00000000-0005-0000-0000-0000AE5C0000}"/>
    <cellStyle name="Normal 5 2 14 3" xfId="41017" xr:uid="{00000000-0005-0000-0000-0000AF5C0000}"/>
    <cellStyle name="Normal 5 2 14 4" xfId="41395" xr:uid="{00000000-0005-0000-0000-0000B05C0000}"/>
    <cellStyle name="Normal 5 2 14 5" xfId="40095" xr:uid="{00000000-0005-0000-0000-0000B15C0000}"/>
    <cellStyle name="Normal 5 2 14 6" xfId="41685" xr:uid="{00000000-0005-0000-0000-0000B25C0000}"/>
    <cellStyle name="Normal 5 2 14 7" xfId="42577" xr:uid="{00000000-0005-0000-0000-0000B35C0000}"/>
    <cellStyle name="Normal 5 2 14 8" xfId="41863" xr:uid="{00000000-0005-0000-0000-0000B45C0000}"/>
    <cellStyle name="Normal 5 2 15" xfId="42040" xr:uid="{00000000-0005-0000-0000-0000B55C0000}"/>
    <cellStyle name="Normal 5 2 15 2" xfId="40559" xr:uid="{00000000-0005-0000-0000-0000B65C0000}"/>
    <cellStyle name="Normal 5 2 15 3" xfId="40331" xr:uid="{00000000-0005-0000-0000-0000B75C0000}"/>
    <cellStyle name="Normal 5 2 15 4" xfId="41607" xr:uid="{00000000-0005-0000-0000-0000B85C0000}"/>
    <cellStyle name="Normal 5 2 15 5" xfId="42827" xr:uid="{00000000-0005-0000-0000-0000B95C0000}"/>
    <cellStyle name="Normal 5 2 15 6" xfId="41496" xr:uid="{00000000-0005-0000-0000-0000BA5C0000}"/>
    <cellStyle name="Normal 5 2 15 7" xfId="42791" xr:uid="{00000000-0005-0000-0000-0000BB5C0000}"/>
    <cellStyle name="Normal 5 2 16" xfId="42178" xr:uid="{00000000-0005-0000-0000-0000BC5C0000}"/>
    <cellStyle name="Normal 5 2 16 2" xfId="39604" xr:uid="{00000000-0005-0000-0000-0000BD5C0000}"/>
    <cellStyle name="Normal 5 2 16 3" xfId="42444" xr:uid="{00000000-0005-0000-0000-0000BE5C0000}"/>
    <cellStyle name="Normal 5 2 16 4" xfId="41219" xr:uid="{00000000-0005-0000-0000-0000BF5C0000}"/>
    <cellStyle name="Normal 5 2 16 5" xfId="41604" xr:uid="{00000000-0005-0000-0000-0000C05C0000}"/>
    <cellStyle name="Normal 5 2 16 6" xfId="42379" xr:uid="{00000000-0005-0000-0000-0000C15C0000}"/>
    <cellStyle name="Normal 5 2 16 7" xfId="39742" xr:uid="{00000000-0005-0000-0000-0000C25C0000}"/>
    <cellStyle name="Normal 5 2 17" xfId="40169" xr:uid="{00000000-0005-0000-0000-0000C35C0000}"/>
    <cellStyle name="Normal 5 2 17 2" xfId="39367" xr:uid="{00000000-0005-0000-0000-0000C45C0000}"/>
    <cellStyle name="Normal 5 2 17 3" xfId="42160" xr:uid="{00000000-0005-0000-0000-0000C55C0000}"/>
    <cellStyle name="Normal 5 2 17 4" xfId="40739" xr:uid="{00000000-0005-0000-0000-0000C65C0000}"/>
    <cellStyle name="Normal 5 2 17 5" xfId="40250" xr:uid="{00000000-0005-0000-0000-0000C75C0000}"/>
    <cellStyle name="Normal 5 2 17 6" xfId="39736" xr:uid="{00000000-0005-0000-0000-0000C85C0000}"/>
    <cellStyle name="Normal 5 2 17 7" xfId="42803" xr:uid="{00000000-0005-0000-0000-0000C95C0000}"/>
    <cellStyle name="Normal 5 2 18" xfId="39659" xr:uid="{00000000-0005-0000-0000-0000CA5C0000}"/>
    <cellStyle name="Normal 5 2 18 2" xfId="40133" xr:uid="{00000000-0005-0000-0000-0000CB5C0000}"/>
    <cellStyle name="Normal 5 2 18 3" xfId="40118" xr:uid="{00000000-0005-0000-0000-0000CC5C0000}"/>
    <cellStyle name="Normal 5 2 18 4" xfId="41169" xr:uid="{00000000-0005-0000-0000-0000CD5C0000}"/>
    <cellStyle name="Normal 5 2 18 5" xfId="39859" xr:uid="{00000000-0005-0000-0000-0000CE5C0000}"/>
    <cellStyle name="Normal 5 2 18 6" xfId="42604" xr:uid="{00000000-0005-0000-0000-0000CF5C0000}"/>
    <cellStyle name="Normal 5 2 18 7" xfId="40403" xr:uid="{00000000-0005-0000-0000-0000D05C0000}"/>
    <cellStyle name="Normal 5 2 19" xfId="41408" xr:uid="{00000000-0005-0000-0000-0000D15C0000}"/>
    <cellStyle name="Normal 5 2 19 2" xfId="40045" xr:uid="{00000000-0005-0000-0000-0000D25C0000}"/>
    <cellStyle name="Normal 5 2 19 3" xfId="40536" xr:uid="{00000000-0005-0000-0000-0000D35C0000}"/>
    <cellStyle name="Normal 5 2 19 4" xfId="40700" xr:uid="{00000000-0005-0000-0000-0000D45C0000}"/>
    <cellStyle name="Normal 5 2 19 5" xfId="41909" xr:uid="{00000000-0005-0000-0000-0000D55C0000}"/>
    <cellStyle name="Normal 5 2 19 6" xfId="42628" xr:uid="{00000000-0005-0000-0000-0000D65C0000}"/>
    <cellStyle name="Normal 5 2 19 7" xfId="40404" xr:uid="{00000000-0005-0000-0000-0000D75C0000}"/>
    <cellStyle name="Normal 5 2 2" xfId="21261" xr:uid="{00000000-0005-0000-0000-0000D85C0000}"/>
    <cellStyle name="Normal 5 2 2 2" xfId="21262" xr:uid="{00000000-0005-0000-0000-0000D95C0000}"/>
    <cellStyle name="Normal 5 2 2 2 2" xfId="39312" xr:uid="{00000000-0005-0000-0000-0000DA5C0000}"/>
    <cellStyle name="Normal 5 2 2 3" xfId="21263" xr:uid="{00000000-0005-0000-0000-0000DB5C0000}"/>
    <cellStyle name="Normal 5 2 2 3 2" xfId="42509" xr:uid="{00000000-0005-0000-0000-0000DC5C0000}"/>
    <cellStyle name="Normal 5 2 2 4" xfId="40539" xr:uid="{00000000-0005-0000-0000-0000DD5C0000}"/>
    <cellStyle name="Normal 5 2 2 5" xfId="42913" xr:uid="{00000000-0005-0000-0000-0000DE5C0000}"/>
    <cellStyle name="Normal 5 2 2 6" xfId="39098" xr:uid="{00000000-0005-0000-0000-0000DF5C0000}"/>
    <cellStyle name="Normal 5 2 2 7" xfId="42662" xr:uid="{00000000-0005-0000-0000-0000E05C0000}"/>
    <cellStyle name="Normal 5 2 2 8" xfId="42368" xr:uid="{00000000-0005-0000-0000-0000E15C0000}"/>
    <cellStyle name="Normal 5 2 2 9" xfId="43779" xr:uid="{00000000-0005-0000-0000-0000E25C0000}"/>
    <cellStyle name="Normal 5 2 20" xfId="40757" xr:uid="{00000000-0005-0000-0000-0000E35C0000}"/>
    <cellStyle name="Normal 5 2 20 2" xfId="40229" xr:uid="{00000000-0005-0000-0000-0000E45C0000}"/>
    <cellStyle name="Normal 5 2 20 3" xfId="40081" xr:uid="{00000000-0005-0000-0000-0000E55C0000}"/>
    <cellStyle name="Normal 5 2 20 4" xfId="41828" xr:uid="{00000000-0005-0000-0000-0000E65C0000}"/>
    <cellStyle name="Normal 5 2 20 5" xfId="39300" xr:uid="{00000000-0005-0000-0000-0000E75C0000}"/>
    <cellStyle name="Normal 5 2 20 6" xfId="40872" xr:uid="{00000000-0005-0000-0000-0000E85C0000}"/>
    <cellStyle name="Normal 5 2 20 7" xfId="42623" xr:uid="{00000000-0005-0000-0000-0000E95C0000}"/>
    <cellStyle name="Normal 5 2 21" xfId="40524" xr:uid="{00000000-0005-0000-0000-0000EA5C0000}"/>
    <cellStyle name="Normal 5 2 21 2" xfId="41110" xr:uid="{00000000-0005-0000-0000-0000EB5C0000}"/>
    <cellStyle name="Normal 5 2 21 3" xfId="41650" xr:uid="{00000000-0005-0000-0000-0000EC5C0000}"/>
    <cellStyle name="Normal 5 2 21 4" xfId="40193" xr:uid="{00000000-0005-0000-0000-0000ED5C0000}"/>
    <cellStyle name="Normal 5 2 21 5" xfId="43062" xr:uid="{00000000-0005-0000-0000-0000EE5C0000}"/>
    <cellStyle name="Normal 5 2 21 6" xfId="40348" xr:uid="{00000000-0005-0000-0000-0000EF5C0000}"/>
    <cellStyle name="Normal 5 2 21 7" xfId="40414" xr:uid="{00000000-0005-0000-0000-0000F05C0000}"/>
    <cellStyle name="Normal 5 2 22" xfId="39739" xr:uid="{00000000-0005-0000-0000-0000F15C0000}"/>
    <cellStyle name="Normal 5 2 22 2" xfId="42282" xr:uid="{00000000-0005-0000-0000-0000F25C0000}"/>
    <cellStyle name="Normal 5 2 22 2 2" xfId="41532" xr:uid="{00000000-0005-0000-0000-0000F35C0000}"/>
    <cellStyle name="Normal 5 2 22 2 3" xfId="40267" xr:uid="{00000000-0005-0000-0000-0000F45C0000}"/>
    <cellStyle name="Normal 5 2 22 2 4" xfId="39752" xr:uid="{00000000-0005-0000-0000-0000F55C0000}"/>
    <cellStyle name="Normal 5 2 22 3" xfId="39276" xr:uid="{00000000-0005-0000-0000-0000F65C0000}"/>
    <cellStyle name="Normal 5 2 22 3 2" xfId="40161" xr:uid="{00000000-0005-0000-0000-0000F75C0000}"/>
    <cellStyle name="Normal 5 2 22 3 3" xfId="40455" xr:uid="{00000000-0005-0000-0000-0000F85C0000}"/>
    <cellStyle name="Normal 5 2 22 3 4" xfId="39754" xr:uid="{00000000-0005-0000-0000-0000F95C0000}"/>
    <cellStyle name="Normal 5 2 22 4" xfId="41931" xr:uid="{00000000-0005-0000-0000-0000FA5C0000}"/>
    <cellStyle name="Normal 5 2 22 4 2" xfId="41528" xr:uid="{00000000-0005-0000-0000-0000FB5C0000}"/>
    <cellStyle name="Normal 5 2 22 4 3" xfId="39768" xr:uid="{00000000-0005-0000-0000-0000FC5C0000}"/>
    <cellStyle name="Normal 5 2 22 4 4" xfId="41575" xr:uid="{00000000-0005-0000-0000-0000FD5C0000}"/>
    <cellStyle name="Normal 5 2 22 4 4 2" xfId="39817" xr:uid="{00000000-0005-0000-0000-0000FE5C0000}"/>
    <cellStyle name="Normal 5 2 22 4 4 3" xfId="39795" xr:uid="{00000000-0005-0000-0000-0000FF5C0000}"/>
    <cellStyle name="Normal 5 2 22 5" xfId="42176" xr:uid="{00000000-0005-0000-0000-0000005D0000}"/>
    <cellStyle name="Normal 5 2 22 5 2" xfId="39779" xr:uid="{00000000-0005-0000-0000-0000015D0000}"/>
    <cellStyle name="Normal 5 2 22 5 3" xfId="39756" xr:uid="{00000000-0005-0000-0000-0000025D0000}"/>
    <cellStyle name="Normal 5 2 22 5 3 2" xfId="39822" xr:uid="{00000000-0005-0000-0000-0000035D0000}"/>
    <cellStyle name="Normal 5 2 22 5 3 3" xfId="39807" xr:uid="{00000000-0005-0000-0000-0000045D0000}"/>
    <cellStyle name="Normal 5 2 22 6" xfId="39200" xr:uid="{00000000-0005-0000-0000-0000055D0000}"/>
    <cellStyle name="Normal 5 2 22 7" xfId="39961" xr:uid="{00000000-0005-0000-0000-0000065D0000}"/>
    <cellStyle name="Normal 5 2 22 8" xfId="41174" xr:uid="{00000000-0005-0000-0000-0000075D0000}"/>
    <cellStyle name="Normal 5 2 22 9" xfId="39785" xr:uid="{00000000-0005-0000-0000-0000085D0000}"/>
    <cellStyle name="Normal 5 2 23" xfId="42163" xr:uid="{00000000-0005-0000-0000-0000095D0000}"/>
    <cellStyle name="Normal 5 2 23 2" xfId="41073" xr:uid="{00000000-0005-0000-0000-00000A5D0000}"/>
    <cellStyle name="Normal 5 2 23 2 2" xfId="41875" xr:uid="{00000000-0005-0000-0000-00000B5D0000}"/>
    <cellStyle name="Normal 5 2 24" xfId="41595" xr:uid="{00000000-0005-0000-0000-00000C5D0000}"/>
    <cellStyle name="Normal 5 2 25" xfId="39277" xr:uid="{00000000-0005-0000-0000-00000D5D0000}"/>
    <cellStyle name="Normal 5 2 26" xfId="41584" xr:uid="{00000000-0005-0000-0000-00000E5D0000}"/>
    <cellStyle name="Normal 5 2 27" xfId="40152" xr:uid="{00000000-0005-0000-0000-00000F5D0000}"/>
    <cellStyle name="Normal 5 2 28" xfId="40005" xr:uid="{00000000-0005-0000-0000-0000105D0000}"/>
    <cellStyle name="Normal 5 2 29" xfId="39787" xr:uid="{00000000-0005-0000-0000-0000115D0000}"/>
    <cellStyle name="Normal 5 2 3" xfId="21264" xr:uid="{00000000-0005-0000-0000-0000125D0000}"/>
    <cellStyle name="Normal 5 2 3 2" xfId="21265" xr:uid="{00000000-0005-0000-0000-0000135D0000}"/>
    <cellStyle name="Normal 5 2 3 2 2" xfId="40165" xr:uid="{00000000-0005-0000-0000-0000145D0000}"/>
    <cellStyle name="Normal 5 2 3 3" xfId="36573" xr:uid="{00000000-0005-0000-0000-0000155D0000}"/>
    <cellStyle name="Normal 5 2 3 3 2" xfId="40918" xr:uid="{00000000-0005-0000-0000-0000165D0000}"/>
    <cellStyle name="Normal 5 2 3 4" xfId="40469" xr:uid="{00000000-0005-0000-0000-0000175D0000}"/>
    <cellStyle name="Normal 5 2 3 5" xfId="42846" xr:uid="{00000000-0005-0000-0000-0000185D0000}"/>
    <cellStyle name="Normal 5 2 3 6" xfId="42043" xr:uid="{00000000-0005-0000-0000-0000195D0000}"/>
    <cellStyle name="Normal 5 2 3 7" xfId="40299" xr:uid="{00000000-0005-0000-0000-00001A5D0000}"/>
    <cellStyle name="Normal 5 2 3 8" xfId="43098" xr:uid="{00000000-0005-0000-0000-00001B5D0000}"/>
    <cellStyle name="Normal 5 2 3 9" xfId="43887" xr:uid="{00000000-0005-0000-0000-00001C5D0000}"/>
    <cellStyle name="Normal 5 2 30" xfId="39740" xr:uid="{00000000-0005-0000-0000-00001D5D0000}"/>
    <cellStyle name="Normal 5 2 4" xfId="21266" xr:uid="{00000000-0005-0000-0000-00001E5D0000}"/>
    <cellStyle name="Normal 5 2 4 2" xfId="21267" xr:uid="{00000000-0005-0000-0000-00001F5D0000}"/>
    <cellStyle name="Normal 5 2 4 2 2" xfId="39963" xr:uid="{00000000-0005-0000-0000-0000205D0000}"/>
    <cellStyle name="Normal 5 2 4 3" xfId="40130" xr:uid="{00000000-0005-0000-0000-0000215D0000}"/>
    <cellStyle name="Normal 5 2 4 4" xfId="42745" xr:uid="{00000000-0005-0000-0000-0000225D0000}"/>
    <cellStyle name="Normal 5 2 4 5" xfId="40441" xr:uid="{00000000-0005-0000-0000-0000235D0000}"/>
    <cellStyle name="Normal 5 2 4 6" xfId="39292" xr:uid="{00000000-0005-0000-0000-0000245D0000}"/>
    <cellStyle name="Normal 5 2 4 7" xfId="40451" xr:uid="{00000000-0005-0000-0000-0000255D0000}"/>
    <cellStyle name="Normal 5 2 4 8" xfId="42953" xr:uid="{00000000-0005-0000-0000-0000265D0000}"/>
    <cellStyle name="Normal 5 2 5" xfId="21268" xr:uid="{00000000-0005-0000-0000-0000275D0000}"/>
    <cellStyle name="Normal 5 2 5 2" xfId="21269" xr:uid="{00000000-0005-0000-0000-0000285D0000}"/>
    <cellStyle name="Normal 5 2 5 2 2" xfId="39411" xr:uid="{00000000-0005-0000-0000-0000295D0000}"/>
    <cellStyle name="Normal 5 2 5 3" xfId="41147" xr:uid="{00000000-0005-0000-0000-00002A5D0000}"/>
    <cellStyle name="Normal 5 2 5 4" xfId="39338" xr:uid="{00000000-0005-0000-0000-00002B5D0000}"/>
    <cellStyle name="Normal 5 2 5 5" xfId="39308" xr:uid="{00000000-0005-0000-0000-00002C5D0000}"/>
    <cellStyle name="Normal 5 2 5 6" xfId="40051" xr:uid="{00000000-0005-0000-0000-00002D5D0000}"/>
    <cellStyle name="Normal 5 2 5 7" xfId="41565" xr:uid="{00000000-0005-0000-0000-00002E5D0000}"/>
    <cellStyle name="Normal 5 2 5 8" xfId="41273" xr:uid="{00000000-0005-0000-0000-00002F5D0000}"/>
    <cellStyle name="Normal 5 2 6" xfId="21270" xr:uid="{00000000-0005-0000-0000-0000305D0000}"/>
    <cellStyle name="Normal 5 2 6 2" xfId="21271" xr:uid="{00000000-0005-0000-0000-0000315D0000}"/>
    <cellStyle name="Normal 5 2 6 2 2" xfId="42361" xr:uid="{00000000-0005-0000-0000-0000325D0000}"/>
    <cellStyle name="Normal 5 2 6 3" xfId="40520" xr:uid="{00000000-0005-0000-0000-0000335D0000}"/>
    <cellStyle name="Normal 5 2 6 4" xfId="39272" xr:uid="{00000000-0005-0000-0000-0000345D0000}"/>
    <cellStyle name="Normal 5 2 6 5" xfId="39072" xr:uid="{00000000-0005-0000-0000-0000355D0000}"/>
    <cellStyle name="Normal 5 2 6 6" xfId="41399" xr:uid="{00000000-0005-0000-0000-0000365D0000}"/>
    <cellStyle name="Normal 5 2 6 7" xfId="41588" xr:uid="{00000000-0005-0000-0000-0000375D0000}"/>
    <cellStyle name="Normal 5 2 6 8" xfId="41377" xr:uid="{00000000-0005-0000-0000-0000385D0000}"/>
    <cellStyle name="Normal 5 2 7" xfId="21272" xr:uid="{00000000-0005-0000-0000-0000395D0000}"/>
    <cellStyle name="Normal 5 2 7 2" xfId="21273" xr:uid="{00000000-0005-0000-0000-00003A5D0000}"/>
    <cellStyle name="Normal 5 2 7 2 2" xfId="39520" xr:uid="{00000000-0005-0000-0000-00003B5D0000}"/>
    <cellStyle name="Normal 5 2 7 3" xfId="41092" xr:uid="{00000000-0005-0000-0000-00003C5D0000}"/>
    <cellStyle name="Normal 5 2 7 4" xfId="40176" xr:uid="{00000000-0005-0000-0000-00003D5D0000}"/>
    <cellStyle name="Normal 5 2 7 5" xfId="41498" xr:uid="{00000000-0005-0000-0000-00003E5D0000}"/>
    <cellStyle name="Normal 5 2 7 6" xfId="42422" xr:uid="{00000000-0005-0000-0000-00003F5D0000}"/>
    <cellStyle name="Normal 5 2 7 7" xfId="40850" xr:uid="{00000000-0005-0000-0000-0000405D0000}"/>
    <cellStyle name="Normal 5 2 7 8" xfId="40693" xr:uid="{00000000-0005-0000-0000-0000415D0000}"/>
    <cellStyle name="Normal 5 2 8" xfId="21274" xr:uid="{00000000-0005-0000-0000-0000425D0000}"/>
    <cellStyle name="Normal 5 2 8 2" xfId="21275" xr:uid="{00000000-0005-0000-0000-0000435D0000}"/>
    <cellStyle name="Normal 5 2 8 2 2" xfId="39528" xr:uid="{00000000-0005-0000-0000-0000445D0000}"/>
    <cellStyle name="Normal 5 2 8 3" xfId="42458" xr:uid="{00000000-0005-0000-0000-0000455D0000}"/>
    <cellStyle name="Normal 5 2 8 4" xfId="42295" xr:uid="{00000000-0005-0000-0000-0000465D0000}"/>
    <cellStyle name="Normal 5 2 8 5" xfId="41451" xr:uid="{00000000-0005-0000-0000-0000475D0000}"/>
    <cellStyle name="Normal 5 2 8 6" xfId="43028" xr:uid="{00000000-0005-0000-0000-0000485D0000}"/>
    <cellStyle name="Normal 5 2 8 7" xfId="40970" xr:uid="{00000000-0005-0000-0000-0000495D0000}"/>
    <cellStyle name="Normal 5 2 8 8" xfId="40101" xr:uid="{00000000-0005-0000-0000-00004A5D0000}"/>
    <cellStyle name="Normal 5 2 9" xfId="21276" xr:uid="{00000000-0005-0000-0000-00004B5D0000}"/>
    <cellStyle name="Normal 5 2 9 2" xfId="21277" xr:uid="{00000000-0005-0000-0000-00004C5D0000}"/>
    <cellStyle name="Normal 5 2 9 2 2" xfId="40046" xr:uid="{00000000-0005-0000-0000-00004D5D0000}"/>
    <cellStyle name="Normal 5 2 9 3" xfId="42675" xr:uid="{00000000-0005-0000-0000-00004E5D0000}"/>
    <cellStyle name="Normal 5 2 9 4" xfId="39203" xr:uid="{00000000-0005-0000-0000-00004F5D0000}"/>
    <cellStyle name="Normal 5 2 9 5" xfId="41469" xr:uid="{00000000-0005-0000-0000-0000505D0000}"/>
    <cellStyle name="Normal 5 2 9 6" xfId="42111" xr:uid="{00000000-0005-0000-0000-0000515D0000}"/>
    <cellStyle name="Normal 5 2 9 7" xfId="43103" xr:uid="{00000000-0005-0000-0000-0000525D0000}"/>
    <cellStyle name="Normal 5 2 9 8" xfId="39553" xr:uid="{00000000-0005-0000-0000-0000535D0000}"/>
    <cellStyle name="Normal 5 20" xfId="21278" xr:uid="{00000000-0005-0000-0000-0000545D0000}"/>
    <cellStyle name="Normal 5 20 2" xfId="39138" xr:uid="{00000000-0005-0000-0000-0000555D0000}"/>
    <cellStyle name="Normal 5 20 3" xfId="39899" xr:uid="{00000000-0005-0000-0000-0000565D0000}"/>
    <cellStyle name="Normal 5 20 4" xfId="41812" xr:uid="{00000000-0005-0000-0000-0000575D0000}"/>
    <cellStyle name="Normal 5 20 5" xfId="41632" xr:uid="{00000000-0005-0000-0000-0000585D0000}"/>
    <cellStyle name="Normal 5 20 6" xfId="41888" xr:uid="{00000000-0005-0000-0000-0000595D0000}"/>
    <cellStyle name="Normal 5 20 7" xfId="39704" xr:uid="{00000000-0005-0000-0000-00005A5D0000}"/>
    <cellStyle name="Normal 5 20 8" xfId="42692" xr:uid="{00000000-0005-0000-0000-00005B5D0000}"/>
    <cellStyle name="Normal 5 21" xfId="42850" xr:uid="{00000000-0005-0000-0000-00005C5D0000}"/>
    <cellStyle name="Normal 5 21 2" xfId="39517" xr:uid="{00000000-0005-0000-0000-00005D5D0000}"/>
    <cellStyle name="Normal 5 21 3" xfId="39725" xr:uid="{00000000-0005-0000-0000-00005E5D0000}"/>
    <cellStyle name="Normal 5 21 4" xfId="39134" xr:uid="{00000000-0005-0000-0000-00005F5D0000}"/>
    <cellStyle name="Normal 5 21 5" xfId="41692" xr:uid="{00000000-0005-0000-0000-0000605D0000}"/>
    <cellStyle name="Normal 5 21 6" xfId="41695" xr:uid="{00000000-0005-0000-0000-0000615D0000}"/>
    <cellStyle name="Normal 5 21 7" xfId="42545" xr:uid="{00000000-0005-0000-0000-0000625D0000}"/>
    <cellStyle name="Normal 5 22" xfId="42841" xr:uid="{00000000-0005-0000-0000-0000635D0000}"/>
    <cellStyle name="Normal 5 22 2" xfId="41743" xr:uid="{00000000-0005-0000-0000-0000645D0000}"/>
    <cellStyle name="Normal 5 22 3" xfId="39630" xr:uid="{00000000-0005-0000-0000-0000655D0000}"/>
    <cellStyle name="Normal 5 22 4" xfId="43080" xr:uid="{00000000-0005-0000-0000-0000665D0000}"/>
    <cellStyle name="Normal 5 22 5" xfId="39186" xr:uid="{00000000-0005-0000-0000-0000675D0000}"/>
    <cellStyle name="Normal 5 22 6" xfId="41873" xr:uid="{00000000-0005-0000-0000-0000685D0000}"/>
    <cellStyle name="Normal 5 22 7" xfId="39920" xr:uid="{00000000-0005-0000-0000-0000695D0000}"/>
    <cellStyle name="Normal 5 23" xfId="42694" xr:uid="{00000000-0005-0000-0000-00006A5D0000}"/>
    <cellStyle name="Normal 5 23 2" xfId="40015" xr:uid="{00000000-0005-0000-0000-00006B5D0000}"/>
    <cellStyle name="Normal 5 23 3" xfId="39525" xr:uid="{00000000-0005-0000-0000-00006C5D0000}"/>
    <cellStyle name="Normal 5 23 4" xfId="41329" xr:uid="{00000000-0005-0000-0000-00006D5D0000}"/>
    <cellStyle name="Normal 5 23 5" xfId="39868" xr:uid="{00000000-0005-0000-0000-00006E5D0000}"/>
    <cellStyle name="Normal 5 23 6" xfId="39265" xr:uid="{00000000-0005-0000-0000-00006F5D0000}"/>
    <cellStyle name="Normal 5 23 7" xfId="39705" xr:uid="{00000000-0005-0000-0000-0000705D0000}"/>
    <cellStyle name="Normal 5 24" xfId="40725" xr:uid="{00000000-0005-0000-0000-0000715D0000}"/>
    <cellStyle name="Normal 5 24 2" xfId="42242" xr:uid="{00000000-0005-0000-0000-0000725D0000}"/>
    <cellStyle name="Normal 5 24 3" xfId="40589" xr:uid="{00000000-0005-0000-0000-0000735D0000}"/>
    <cellStyle name="Normal 5 24 4" xfId="41734" xr:uid="{00000000-0005-0000-0000-0000745D0000}"/>
    <cellStyle name="Normal 5 24 5" xfId="41296" xr:uid="{00000000-0005-0000-0000-0000755D0000}"/>
    <cellStyle name="Normal 5 24 6" xfId="41359" xr:uid="{00000000-0005-0000-0000-0000765D0000}"/>
    <cellStyle name="Normal 5 24 7" xfId="40838" xr:uid="{00000000-0005-0000-0000-0000775D0000}"/>
    <cellStyle name="Normal 5 25" xfId="39558" xr:uid="{00000000-0005-0000-0000-0000785D0000}"/>
    <cellStyle name="Normal 5 25 2" xfId="39593" xr:uid="{00000000-0005-0000-0000-0000795D0000}"/>
    <cellStyle name="Normal 5 25 3" xfId="42764" xr:uid="{00000000-0005-0000-0000-00007A5D0000}"/>
    <cellStyle name="Normal 5 25 4" xfId="39113" xr:uid="{00000000-0005-0000-0000-00007B5D0000}"/>
    <cellStyle name="Normal 5 25 5" xfId="41748" xr:uid="{00000000-0005-0000-0000-00007C5D0000}"/>
    <cellStyle name="Normal 5 25 6" xfId="41586" xr:uid="{00000000-0005-0000-0000-00007D5D0000}"/>
    <cellStyle name="Normal 5 25 7" xfId="42879" xr:uid="{00000000-0005-0000-0000-00007E5D0000}"/>
    <cellStyle name="Normal 5 26" xfId="39171" xr:uid="{00000000-0005-0000-0000-00007F5D0000}"/>
    <cellStyle name="Normal 5 26 2" xfId="40277" xr:uid="{00000000-0005-0000-0000-0000805D0000}"/>
    <cellStyle name="Normal 5 26 3" xfId="42877" xr:uid="{00000000-0005-0000-0000-0000815D0000}"/>
    <cellStyle name="Normal 5 26 4" xfId="41320" xr:uid="{00000000-0005-0000-0000-0000825D0000}"/>
    <cellStyle name="Normal 5 26 5" xfId="41520" xr:uid="{00000000-0005-0000-0000-0000835D0000}"/>
    <cellStyle name="Normal 5 26 6" xfId="43088" xr:uid="{00000000-0005-0000-0000-0000845D0000}"/>
    <cellStyle name="Normal 5 26 7" xfId="40393" xr:uid="{00000000-0005-0000-0000-0000855D0000}"/>
    <cellStyle name="Normal 5 27" xfId="40944" xr:uid="{00000000-0005-0000-0000-0000865D0000}"/>
    <cellStyle name="Normal 5 27 2" xfId="40656" xr:uid="{00000000-0005-0000-0000-0000875D0000}"/>
    <cellStyle name="Normal 5 27 3" xfId="40801" xr:uid="{00000000-0005-0000-0000-0000885D0000}"/>
    <cellStyle name="Normal 5 27 4" xfId="40162" xr:uid="{00000000-0005-0000-0000-0000895D0000}"/>
    <cellStyle name="Normal 5 27 5" xfId="41393" xr:uid="{00000000-0005-0000-0000-00008A5D0000}"/>
    <cellStyle name="Normal 5 27 6" xfId="40467" xr:uid="{00000000-0005-0000-0000-00008B5D0000}"/>
    <cellStyle name="Normal 5 27 7" xfId="40397" xr:uid="{00000000-0005-0000-0000-00008C5D0000}"/>
    <cellStyle name="Normal 5 28" xfId="42013" xr:uid="{00000000-0005-0000-0000-00008D5D0000}"/>
    <cellStyle name="Normal 5 28 2" xfId="39500" xr:uid="{00000000-0005-0000-0000-00008E5D0000}"/>
    <cellStyle name="Normal 5 28 3" xfId="39891" xr:uid="{00000000-0005-0000-0000-00008F5D0000}"/>
    <cellStyle name="Normal 5 28 4" xfId="41007" xr:uid="{00000000-0005-0000-0000-0000905D0000}"/>
    <cellStyle name="Normal 5 28 5" xfId="43116" xr:uid="{00000000-0005-0000-0000-0000915D0000}"/>
    <cellStyle name="Normal 5 28 6" xfId="41784" xr:uid="{00000000-0005-0000-0000-0000925D0000}"/>
    <cellStyle name="Normal 5 28 7" xfId="40023" xr:uid="{00000000-0005-0000-0000-0000935D0000}"/>
    <cellStyle name="Normal 5 29" xfId="41198" xr:uid="{00000000-0005-0000-0000-0000945D0000}"/>
    <cellStyle name="Normal 5 29 2" xfId="41327" xr:uid="{00000000-0005-0000-0000-0000955D0000}"/>
    <cellStyle name="Normal 5 29 3" xfId="42727" xr:uid="{00000000-0005-0000-0000-0000965D0000}"/>
    <cellStyle name="Normal 5 29 4" xfId="42819" xr:uid="{00000000-0005-0000-0000-0000975D0000}"/>
    <cellStyle name="Normal 5 29 5" xfId="42258" xr:uid="{00000000-0005-0000-0000-0000985D0000}"/>
    <cellStyle name="Normal 5 29 6" xfId="40271" xr:uid="{00000000-0005-0000-0000-0000995D0000}"/>
    <cellStyle name="Normal 5 29 7" xfId="42755" xr:uid="{00000000-0005-0000-0000-00009A5D0000}"/>
    <cellStyle name="Normal 5 3" xfId="21279" xr:uid="{00000000-0005-0000-0000-00009B5D0000}"/>
    <cellStyle name="Normal 5 3 10" xfId="21280" xr:uid="{00000000-0005-0000-0000-00009C5D0000}"/>
    <cellStyle name="Normal 5 3 10 2" xfId="21281" xr:uid="{00000000-0005-0000-0000-00009D5D0000}"/>
    <cellStyle name="Normal 5 3 10 2 2" xfId="39583" xr:uid="{00000000-0005-0000-0000-00009E5D0000}"/>
    <cellStyle name="Normal 5 3 10 3" xfId="41711" xr:uid="{00000000-0005-0000-0000-00009F5D0000}"/>
    <cellStyle name="Normal 5 3 10 4" xfId="39088" xr:uid="{00000000-0005-0000-0000-0000A05D0000}"/>
    <cellStyle name="Normal 5 3 10 5" xfId="39187" xr:uid="{00000000-0005-0000-0000-0000A15D0000}"/>
    <cellStyle name="Normal 5 3 10 6" xfId="41775" xr:uid="{00000000-0005-0000-0000-0000A25D0000}"/>
    <cellStyle name="Normal 5 3 10 7" xfId="42958" xr:uid="{00000000-0005-0000-0000-0000A35D0000}"/>
    <cellStyle name="Normal 5 3 10 8" xfId="39448" xr:uid="{00000000-0005-0000-0000-0000A45D0000}"/>
    <cellStyle name="Normal 5 3 11" xfId="21282" xr:uid="{00000000-0005-0000-0000-0000A55D0000}"/>
    <cellStyle name="Normal 5 3 11 2" xfId="21283" xr:uid="{00000000-0005-0000-0000-0000A65D0000}"/>
    <cellStyle name="Normal 5 3 11 2 2" xfId="39586" xr:uid="{00000000-0005-0000-0000-0000A75D0000}"/>
    <cellStyle name="Normal 5 3 11 3" xfId="41368" xr:uid="{00000000-0005-0000-0000-0000A85D0000}"/>
    <cellStyle name="Normal 5 3 11 4" xfId="42342" xr:uid="{00000000-0005-0000-0000-0000A95D0000}"/>
    <cellStyle name="Normal 5 3 11 5" xfId="39672" xr:uid="{00000000-0005-0000-0000-0000AA5D0000}"/>
    <cellStyle name="Normal 5 3 11 6" xfId="41463" xr:uid="{00000000-0005-0000-0000-0000AB5D0000}"/>
    <cellStyle name="Normal 5 3 11 7" xfId="40866" xr:uid="{00000000-0005-0000-0000-0000AC5D0000}"/>
    <cellStyle name="Normal 5 3 11 8" xfId="40892" xr:uid="{00000000-0005-0000-0000-0000AD5D0000}"/>
    <cellStyle name="Normal 5 3 12" xfId="21284" xr:uid="{00000000-0005-0000-0000-0000AE5D0000}"/>
    <cellStyle name="Normal 5 3 12 2" xfId="21285" xr:uid="{00000000-0005-0000-0000-0000AF5D0000}"/>
    <cellStyle name="Normal 5 3 12 2 2" xfId="41076" xr:uid="{00000000-0005-0000-0000-0000B05D0000}"/>
    <cellStyle name="Normal 5 3 12 3" xfId="21286" xr:uid="{00000000-0005-0000-0000-0000B15D0000}"/>
    <cellStyle name="Normal 5 3 12 3 2" xfId="40282" xr:uid="{00000000-0005-0000-0000-0000B25D0000}"/>
    <cellStyle name="Normal 5 3 12 4" xfId="39653" xr:uid="{00000000-0005-0000-0000-0000B35D0000}"/>
    <cellStyle name="Normal 5 3 12 5" xfId="40190" xr:uid="{00000000-0005-0000-0000-0000B45D0000}"/>
    <cellStyle name="Normal 5 3 12 6" xfId="41102" xr:uid="{00000000-0005-0000-0000-0000B55D0000}"/>
    <cellStyle name="Normal 5 3 12 7" xfId="42314" xr:uid="{00000000-0005-0000-0000-0000B65D0000}"/>
    <cellStyle name="Normal 5 3 12 8" xfId="41095" xr:uid="{00000000-0005-0000-0000-0000B75D0000}"/>
    <cellStyle name="Normal 5 3 13" xfId="21287" xr:uid="{00000000-0005-0000-0000-0000B85D0000}"/>
    <cellStyle name="Normal 5 3 13 2" xfId="39384" xr:uid="{00000000-0005-0000-0000-0000B95D0000}"/>
    <cellStyle name="Normal 5 3 13 3" xfId="42653" xr:uid="{00000000-0005-0000-0000-0000BA5D0000}"/>
    <cellStyle name="Normal 5 3 13 4" xfId="39643" xr:uid="{00000000-0005-0000-0000-0000BB5D0000}"/>
    <cellStyle name="Normal 5 3 13 5" xfId="42106" xr:uid="{00000000-0005-0000-0000-0000BC5D0000}"/>
    <cellStyle name="Normal 5 3 13 6" xfId="40928" xr:uid="{00000000-0005-0000-0000-0000BD5D0000}"/>
    <cellStyle name="Normal 5 3 13 7" xfId="41160" xr:uid="{00000000-0005-0000-0000-0000BE5D0000}"/>
    <cellStyle name="Normal 5 3 13 8" xfId="40962" xr:uid="{00000000-0005-0000-0000-0000BF5D0000}"/>
    <cellStyle name="Normal 5 3 14" xfId="21288" xr:uid="{00000000-0005-0000-0000-0000C05D0000}"/>
    <cellStyle name="Normal 5 3 14 2" xfId="40303" xr:uid="{00000000-0005-0000-0000-0000C15D0000}"/>
    <cellStyle name="Normal 5 3 14 3" xfId="40924" xr:uid="{00000000-0005-0000-0000-0000C25D0000}"/>
    <cellStyle name="Normal 5 3 14 4" xfId="39139" xr:uid="{00000000-0005-0000-0000-0000C35D0000}"/>
    <cellStyle name="Normal 5 3 14 5" xfId="41773" xr:uid="{00000000-0005-0000-0000-0000C45D0000}"/>
    <cellStyle name="Normal 5 3 14 6" xfId="41183" xr:uid="{00000000-0005-0000-0000-0000C55D0000}"/>
    <cellStyle name="Normal 5 3 14 7" xfId="40949" xr:uid="{00000000-0005-0000-0000-0000C65D0000}"/>
    <cellStyle name="Normal 5 3 14 8" xfId="42292" xr:uid="{00000000-0005-0000-0000-0000C75D0000}"/>
    <cellStyle name="Normal 5 3 15" xfId="21289" xr:uid="{00000000-0005-0000-0000-0000C85D0000}"/>
    <cellStyle name="Normal 5 3 15 2" xfId="39599" xr:uid="{00000000-0005-0000-0000-0000C95D0000}"/>
    <cellStyle name="Normal 5 3 15 3" xfId="40431" xr:uid="{00000000-0005-0000-0000-0000CA5D0000}"/>
    <cellStyle name="Normal 5 3 15 4" xfId="41285" xr:uid="{00000000-0005-0000-0000-0000CB5D0000}"/>
    <cellStyle name="Normal 5 3 15 5" xfId="40149" xr:uid="{00000000-0005-0000-0000-0000CC5D0000}"/>
    <cellStyle name="Normal 5 3 15 6" xfId="41651" xr:uid="{00000000-0005-0000-0000-0000CD5D0000}"/>
    <cellStyle name="Normal 5 3 15 7" xfId="42448" xr:uid="{00000000-0005-0000-0000-0000CE5D0000}"/>
    <cellStyle name="Normal 5 3 15 8" xfId="40545" xr:uid="{00000000-0005-0000-0000-0000CF5D0000}"/>
    <cellStyle name="Normal 5 3 16" xfId="21290" xr:uid="{00000000-0005-0000-0000-0000D05D0000}"/>
    <cellStyle name="Normal 5 3 16 2" xfId="40660" xr:uid="{00000000-0005-0000-0000-0000D15D0000}"/>
    <cellStyle name="Normal 5 3 16 3" xfId="42997" xr:uid="{00000000-0005-0000-0000-0000D25D0000}"/>
    <cellStyle name="Normal 5 3 16 4" xfId="40617" xr:uid="{00000000-0005-0000-0000-0000D35D0000}"/>
    <cellStyle name="Normal 5 3 16 5" xfId="40239" xr:uid="{00000000-0005-0000-0000-0000D45D0000}"/>
    <cellStyle name="Normal 5 3 16 6" xfId="40306" xr:uid="{00000000-0005-0000-0000-0000D55D0000}"/>
    <cellStyle name="Normal 5 3 16 7" xfId="40433" xr:uid="{00000000-0005-0000-0000-0000D65D0000}"/>
    <cellStyle name="Normal 5 3 16 8" xfId="39240" xr:uid="{00000000-0005-0000-0000-0000D75D0000}"/>
    <cellStyle name="Normal 5 3 17" xfId="43016" xr:uid="{00000000-0005-0000-0000-0000D85D0000}"/>
    <cellStyle name="Normal 5 3 17 2" xfId="42858" xr:uid="{00000000-0005-0000-0000-0000D95D0000}"/>
    <cellStyle name="Normal 5 3 17 3" xfId="39690" xr:uid="{00000000-0005-0000-0000-0000DA5D0000}"/>
    <cellStyle name="Normal 5 3 17 4" xfId="41543" xr:uid="{00000000-0005-0000-0000-0000DB5D0000}"/>
    <cellStyle name="Normal 5 3 17 5" xfId="40244" xr:uid="{00000000-0005-0000-0000-0000DC5D0000}"/>
    <cellStyle name="Normal 5 3 17 6" xfId="39919" xr:uid="{00000000-0005-0000-0000-0000DD5D0000}"/>
    <cellStyle name="Normal 5 3 17 7" xfId="40902" xr:uid="{00000000-0005-0000-0000-0000DE5D0000}"/>
    <cellStyle name="Normal 5 3 18" xfId="41954" xr:uid="{00000000-0005-0000-0000-0000DF5D0000}"/>
    <cellStyle name="Normal 5 3 18 2" xfId="39609" xr:uid="{00000000-0005-0000-0000-0000E05D0000}"/>
    <cellStyle name="Normal 5 3 18 3" xfId="40029" xr:uid="{00000000-0005-0000-0000-0000E15D0000}"/>
    <cellStyle name="Normal 5 3 18 4" xfId="41738" xr:uid="{00000000-0005-0000-0000-0000E25D0000}"/>
    <cellStyle name="Normal 5 3 18 5" xfId="41987" xr:uid="{00000000-0005-0000-0000-0000E35D0000}"/>
    <cellStyle name="Normal 5 3 18 6" xfId="42729" xr:uid="{00000000-0005-0000-0000-0000E45D0000}"/>
    <cellStyle name="Normal 5 3 18 7" xfId="42586" xr:uid="{00000000-0005-0000-0000-0000E55D0000}"/>
    <cellStyle name="Normal 5 3 19" xfId="39408" xr:uid="{00000000-0005-0000-0000-0000E65D0000}"/>
    <cellStyle name="Normal 5 3 19 2" xfId="39973" xr:uid="{00000000-0005-0000-0000-0000E75D0000}"/>
    <cellStyle name="Normal 5 3 19 3" xfId="42388" xr:uid="{00000000-0005-0000-0000-0000E85D0000}"/>
    <cellStyle name="Normal 5 3 19 4" xfId="42232" xr:uid="{00000000-0005-0000-0000-0000E95D0000}"/>
    <cellStyle name="Normal 5 3 19 5" xfId="41222" xr:uid="{00000000-0005-0000-0000-0000EA5D0000}"/>
    <cellStyle name="Normal 5 3 19 6" xfId="40019" xr:uid="{00000000-0005-0000-0000-0000EB5D0000}"/>
    <cellStyle name="Normal 5 3 19 7" xfId="42587" xr:uid="{00000000-0005-0000-0000-0000EC5D0000}"/>
    <cellStyle name="Normal 5 3 2" xfId="21291" xr:uid="{00000000-0005-0000-0000-0000ED5D0000}"/>
    <cellStyle name="Normal 5 3 2 10" xfId="21292" xr:uid="{00000000-0005-0000-0000-0000EE5D0000}"/>
    <cellStyle name="Normal 5 3 2 10 2" xfId="21293" xr:uid="{00000000-0005-0000-0000-0000EF5D0000}"/>
    <cellStyle name="Normal 5 3 2 11" xfId="21294" xr:uid="{00000000-0005-0000-0000-0000F05D0000}"/>
    <cellStyle name="Normal 5 3 2 12" xfId="21295" xr:uid="{00000000-0005-0000-0000-0000F15D0000}"/>
    <cellStyle name="Normal 5 3 2 13" xfId="43033" xr:uid="{00000000-0005-0000-0000-0000F25D0000}"/>
    <cellStyle name="Normal 5 3 2 14" xfId="43785" xr:uid="{00000000-0005-0000-0000-0000F35D0000}"/>
    <cellStyle name="Normal 5 3 2 2" xfId="21296" xr:uid="{00000000-0005-0000-0000-0000F45D0000}"/>
    <cellStyle name="Normal 5 3 2 2 2" xfId="21297" xr:uid="{00000000-0005-0000-0000-0000F55D0000}"/>
    <cellStyle name="Normal 5 3 2 2 3" xfId="39670" xr:uid="{00000000-0005-0000-0000-0000F65D0000}"/>
    <cellStyle name="Normal 5 3 2 3" xfId="21298" xr:uid="{00000000-0005-0000-0000-0000F75D0000}"/>
    <cellStyle name="Normal 5 3 2 3 2" xfId="21299" xr:uid="{00000000-0005-0000-0000-0000F85D0000}"/>
    <cellStyle name="Normal 5 3 2 3 3" xfId="41075" xr:uid="{00000000-0005-0000-0000-0000F95D0000}"/>
    <cellStyle name="Normal 5 3 2 4" xfId="21300" xr:uid="{00000000-0005-0000-0000-0000FA5D0000}"/>
    <cellStyle name="Normal 5 3 2 4 2" xfId="21301" xr:uid="{00000000-0005-0000-0000-0000FB5D0000}"/>
    <cellStyle name="Normal 5 3 2 4 3" xfId="42807" xr:uid="{00000000-0005-0000-0000-0000FC5D0000}"/>
    <cellStyle name="Normal 5 3 2 5" xfId="21302" xr:uid="{00000000-0005-0000-0000-0000FD5D0000}"/>
    <cellStyle name="Normal 5 3 2 5 2" xfId="21303" xr:uid="{00000000-0005-0000-0000-0000FE5D0000}"/>
    <cellStyle name="Normal 5 3 2 5 3" xfId="42004" xr:uid="{00000000-0005-0000-0000-0000FF5D0000}"/>
    <cellStyle name="Normal 5 3 2 6" xfId="21304" xr:uid="{00000000-0005-0000-0000-0000005E0000}"/>
    <cellStyle name="Normal 5 3 2 6 2" xfId="21305" xr:uid="{00000000-0005-0000-0000-0000015E0000}"/>
    <cellStyle name="Normal 5 3 2 6 3" xfId="39214" xr:uid="{00000000-0005-0000-0000-0000025E0000}"/>
    <cellStyle name="Normal 5 3 2 7" xfId="21306" xr:uid="{00000000-0005-0000-0000-0000035E0000}"/>
    <cellStyle name="Normal 5 3 2 7 2" xfId="21307" xr:uid="{00000000-0005-0000-0000-0000045E0000}"/>
    <cellStyle name="Normal 5 3 2 7 3" xfId="42965" xr:uid="{00000000-0005-0000-0000-0000055E0000}"/>
    <cellStyle name="Normal 5 3 2 8" xfId="21308" xr:uid="{00000000-0005-0000-0000-0000065E0000}"/>
    <cellStyle name="Normal 5 3 2 8 2" xfId="21309" xr:uid="{00000000-0005-0000-0000-0000075E0000}"/>
    <cellStyle name="Normal 5 3 2 9" xfId="21310" xr:uid="{00000000-0005-0000-0000-0000085E0000}"/>
    <cellStyle name="Normal 5 3 2 9 2" xfId="21311" xr:uid="{00000000-0005-0000-0000-0000095E0000}"/>
    <cellStyle name="Normal 5 3 20" xfId="42869" xr:uid="{00000000-0005-0000-0000-00000A5E0000}"/>
    <cellStyle name="Normal 5 3 20 2" xfId="39444" xr:uid="{00000000-0005-0000-0000-00000B5E0000}"/>
    <cellStyle name="Normal 5 3 20 3" xfId="40334" xr:uid="{00000000-0005-0000-0000-00000C5E0000}"/>
    <cellStyle name="Normal 5 3 20 4" xfId="41921" xr:uid="{00000000-0005-0000-0000-00000D5E0000}"/>
    <cellStyle name="Normal 5 3 20 5" xfId="40421" xr:uid="{00000000-0005-0000-0000-00000E5E0000}"/>
    <cellStyle name="Normal 5 3 20 6" xfId="41233" xr:uid="{00000000-0005-0000-0000-00000F5E0000}"/>
    <cellStyle name="Normal 5 3 20 7" xfId="40410" xr:uid="{00000000-0005-0000-0000-0000105E0000}"/>
    <cellStyle name="Normal 5 3 21" xfId="41551" xr:uid="{00000000-0005-0000-0000-0000115E0000}"/>
    <cellStyle name="Normal 5 3 21 2" xfId="40129" xr:uid="{00000000-0005-0000-0000-0000125E0000}"/>
    <cellStyle name="Normal 5 3 21 3" xfId="39689" xr:uid="{00000000-0005-0000-0000-0000135E0000}"/>
    <cellStyle name="Normal 5 3 21 4" xfId="41868" xr:uid="{00000000-0005-0000-0000-0000145E0000}"/>
    <cellStyle name="Normal 5 3 21 5" xfId="41860" xr:uid="{00000000-0005-0000-0000-0000155E0000}"/>
    <cellStyle name="Normal 5 3 21 6" xfId="40749" xr:uid="{00000000-0005-0000-0000-0000165E0000}"/>
    <cellStyle name="Normal 5 3 21 7" xfId="42597" xr:uid="{00000000-0005-0000-0000-0000175E0000}"/>
    <cellStyle name="Normal 5 3 22" xfId="40915" xr:uid="{00000000-0005-0000-0000-0000185E0000}"/>
    <cellStyle name="Normal 5 3 23" xfId="39620" xr:uid="{00000000-0005-0000-0000-0000195E0000}"/>
    <cellStyle name="Normal 5 3 24" xfId="40339" xr:uid="{00000000-0005-0000-0000-00001A5E0000}"/>
    <cellStyle name="Normal 5 3 25" xfId="41690" xr:uid="{00000000-0005-0000-0000-00001B5E0000}"/>
    <cellStyle name="Normal 5 3 26" xfId="43093" xr:uid="{00000000-0005-0000-0000-00001C5E0000}"/>
    <cellStyle name="Normal 5 3 27" xfId="43076" xr:uid="{00000000-0005-0000-0000-00001D5E0000}"/>
    <cellStyle name="Normal 5 3 28" xfId="41845" xr:uid="{00000000-0005-0000-0000-00001E5E0000}"/>
    <cellStyle name="Normal 5 3 29" xfId="43555" xr:uid="{00000000-0005-0000-0000-00001F5E0000}"/>
    <cellStyle name="Normal 5 3 3" xfId="21312" xr:uid="{00000000-0005-0000-0000-0000205E0000}"/>
    <cellStyle name="Normal 5 3 3 2" xfId="21313" xr:uid="{00000000-0005-0000-0000-0000215E0000}"/>
    <cellStyle name="Normal 5 3 3 2 2" xfId="42014" xr:uid="{00000000-0005-0000-0000-0000225E0000}"/>
    <cellStyle name="Normal 5 3 3 3" xfId="21314" xr:uid="{00000000-0005-0000-0000-0000235E0000}"/>
    <cellStyle name="Normal 5 3 3 3 2" xfId="41503" xr:uid="{00000000-0005-0000-0000-0000245E0000}"/>
    <cellStyle name="Normal 5 3 3 4" xfId="42617" xr:uid="{00000000-0005-0000-0000-0000255E0000}"/>
    <cellStyle name="Normal 5 3 3 5" xfId="41040" xr:uid="{00000000-0005-0000-0000-0000265E0000}"/>
    <cellStyle name="Normal 5 3 3 6" xfId="42255" xr:uid="{00000000-0005-0000-0000-0000275E0000}"/>
    <cellStyle name="Normal 5 3 3 7" xfId="42925" xr:uid="{00000000-0005-0000-0000-0000285E0000}"/>
    <cellStyle name="Normal 5 3 3 8" xfId="41422" xr:uid="{00000000-0005-0000-0000-0000295E0000}"/>
    <cellStyle name="Normal 5 3 3 9" xfId="43795" xr:uid="{00000000-0005-0000-0000-00002A5E0000}"/>
    <cellStyle name="Normal 5 3 4" xfId="21315" xr:uid="{00000000-0005-0000-0000-00002B5E0000}"/>
    <cellStyle name="Normal 5 3 4 2" xfId="21316" xr:uid="{00000000-0005-0000-0000-00002C5E0000}"/>
    <cellStyle name="Normal 5 3 4 2 2" xfId="41056" xr:uid="{00000000-0005-0000-0000-00002D5E0000}"/>
    <cellStyle name="Normal 5 3 4 3" xfId="21317" xr:uid="{00000000-0005-0000-0000-00002E5E0000}"/>
    <cellStyle name="Normal 5 3 4 3 2" xfId="41851" xr:uid="{00000000-0005-0000-0000-00002F5E0000}"/>
    <cellStyle name="Normal 5 3 4 4" xfId="40979" xr:uid="{00000000-0005-0000-0000-0000305E0000}"/>
    <cellStyle name="Normal 5 3 4 5" xfId="41478" xr:uid="{00000000-0005-0000-0000-0000315E0000}"/>
    <cellStyle name="Normal 5 3 4 6" xfId="41267" xr:uid="{00000000-0005-0000-0000-0000325E0000}"/>
    <cellStyle name="Normal 5 3 4 7" xfId="43049" xr:uid="{00000000-0005-0000-0000-0000335E0000}"/>
    <cellStyle name="Normal 5 3 4 8" xfId="43077" xr:uid="{00000000-0005-0000-0000-0000345E0000}"/>
    <cellStyle name="Normal 5 3 5" xfId="21318" xr:uid="{00000000-0005-0000-0000-0000355E0000}"/>
    <cellStyle name="Normal 5 3 5 2" xfId="21319" xr:uid="{00000000-0005-0000-0000-0000365E0000}"/>
    <cellStyle name="Normal 5 3 5 2 2" xfId="40209" xr:uid="{00000000-0005-0000-0000-0000375E0000}"/>
    <cellStyle name="Normal 5 3 5 3" xfId="21320" xr:uid="{00000000-0005-0000-0000-0000385E0000}"/>
    <cellStyle name="Normal 5 3 5 3 2" xfId="42543" xr:uid="{00000000-0005-0000-0000-0000395E0000}"/>
    <cellStyle name="Normal 5 3 5 4" xfId="41356" xr:uid="{00000000-0005-0000-0000-00003A5E0000}"/>
    <cellStyle name="Normal 5 3 5 5" xfId="39898" xr:uid="{00000000-0005-0000-0000-00003B5E0000}"/>
    <cellStyle name="Normal 5 3 5 6" xfId="42286" xr:uid="{00000000-0005-0000-0000-00003C5E0000}"/>
    <cellStyle name="Normal 5 3 5 7" xfId="42189" xr:uid="{00000000-0005-0000-0000-00003D5E0000}"/>
    <cellStyle name="Normal 5 3 5 8" xfId="43099" xr:uid="{00000000-0005-0000-0000-00003E5E0000}"/>
    <cellStyle name="Normal 5 3 6" xfId="21321" xr:uid="{00000000-0005-0000-0000-00003F5E0000}"/>
    <cellStyle name="Normal 5 3 6 2" xfId="21322" xr:uid="{00000000-0005-0000-0000-0000405E0000}"/>
    <cellStyle name="Normal 5 3 6 2 2" xfId="42954" xr:uid="{00000000-0005-0000-0000-0000415E0000}"/>
    <cellStyle name="Normal 5 3 6 3" xfId="21323" xr:uid="{00000000-0005-0000-0000-0000425E0000}"/>
    <cellStyle name="Normal 5 3 6 3 2" xfId="39635" xr:uid="{00000000-0005-0000-0000-0000435E0000}"/>
    <cellStyle name="Normal 5 3 6 4" xfId="40174" xr:uid="{00000000-0005-0000-0000-0000445E0000}"/>
    <cellStyle name="Normal 5 3 6 5" xfId="42984" xr:uid="{00000000-0005-0000-0000-0000455E0000}"/>
    <cellStyle name="Normal 5 3 6 6" xfId="40082" xr:uid="{00000000-0005-0000-0000-0000465E0000}"/>
    <cellStyle name="Normal 5 3 6 7" xfId="42347" xr:uid="{00000000-0005-0000-0000-0000475E0000}"/>
    <cellStyle name="Normal 5 3 6 8" xfId="40087" xr:uid="{00000000-0005-0000-0000-0000485E0000}"/>
    <cellStyle name="Normal 5 3 7" xfId="21324" xr:uid="{00000000-0005-0000-0000-0000495E0000}"/>
    <cellStyle name="Normal 5 3 7 2" xfId="21325" xr:uid="{00000000-0005-0000-0000-00004A5E0000}"/>
    <cellStyle name="Normal 5 3 7 2 2" xfId="42351" xr:uid="{00000000-0005-0000-0000-00004B5E0000}"/>
    <cellStyle name="Normal 5 3 7 3" xfId="39388" xr:uid="{00000000-0005-0000-0000-00004C5E0000}"/>
    <cellStyle name="Normal 5 3 7 4" xfId="41417" xr:uid="{00000000-0005-0000-0000-00004D5E0000}"/>
    <cellStyle name="Normal 5 3 7 5" xfId="40186" xr:uid="{00000000-0005-0000-0000-00004E5E0000}"/>
    <cellStyle name="Normal 5 3 7 6" xfId="41117" xr:uid="{00000000-0005-0000-0000-00004F5E0000}"/>
    <cellStyle name="Normal 5 3 7 7" xfId="41054" xr:uid="{00000000-0005-0000-0000-0000505E0000}"/>
    <cellStyle name="Normal 5 3 7 8" xfId="39547" xr:uid="{00000000-0005-0000-0000-0000515E0000}"/>
    <cellStyle name="Normal 5 3 8" xfId="21326" xr:uid="{00000000-0005-0000-0000-0000525E0000}"/>
    <cellStyle name="Normal 5 3 8 2" xfId="21327" xr:uid="{00000000-0005-0000-0000-0000535E0000}"/>
    <cellStyle name="Normal 5 3 8 2 2" xfId="39728" xr:uid="{00000000-0005-0000-0000-0000545E0000}"/>
    <cellStyle name="Normal 5 3 8 3" xfId="21328" xr:uid="{00000000-0005-0000-0000-0000555E0000}"/>
    <cellStyle name="Normal 5 3 8 3 2" xfId="42559" xr:uid="{00000000-0005-0000-0000-0000565E0000}"/>
    <cellStyle name="Normal 5 3 8 4" xfId="39969" xr:uid="{00000000-0005-0000-0000-0000575E0000}"/>
    <cellStyle name="Normal 5 3 8 5" xfId="39878" xr:uid="{00000000-0005-0000-0000-0000585E0000}"/>
    <cellStyle name="Normal 5 3 8 6" xfId="41306" xr:uid="{00000000-0005-0000-0000-0000595E0000}"/>
    <cellStyle name="Normal 5 3 8 7" xfId="42780" xr:uid="{00000000-0005-0000-0000-00005A5E0000}"/>
    <cellStyle name="Normal 5 3 8 8" xfId="39552" xr:uid="{00000000-0005-0000-0000-00005B5E0000}"/>
    <cellStyle name="Normal 5 3 9" xfId="21329" xr:uid="{00000000-0005-0000-0000-00005C5E0000}"/>
    <cellStyle name="Normal 5 3 9 2" xfId="21330" xr:uid="{00000000-0005-0000-0000-00005D5E0000}"/>
    <cellStyle name="Normal 5 3 9 2 2" xfId="39581" xr:uid="{00000000-0005-0000-0000-00005E5E0000}"/>
    <cellStyle name="Normal 5 3 9 3" xfId="41698" xr:uid="{00000000-0005-0000-0000-00005F5E0000}"/>
    <cellStyle name="Normal 5 3 9 4" xfId="40166" xr:uid="{00000000-0005-0000-0000-0000605E0000}"/>
    <cellStyle name="Normal 5 3 9 5" xfId="42839" xr:uid="{00000000-0005-0000-0000-0000615E0000}"/>
    <cellStyle name="Normal 5 3 9 6" xfId="42307" xr:uid="{00000000-0005-0000-0000-0000625E0000}"/>
    <cellStyle name="Normal 5 3 9 7" xfId="41351" xr:uid="{00000000-0005-0000-0000-0000635E0000}"/>
    <cellStyle name="Normal 5 3 9 8" xfId="41679" xr:uid="{00000000-0005-0000-0000-0000645E0000}"/>
    <cellStyle name="Normal 5 30" xfId="42081" xr:uid="{00000000-0005-0000-0000-0000655E0000}"/>
    <cellStyle name="Normal 5 30 2" xfId="39685" xr:uid="{00000000-0005-0000-0000-0000665E0000}"/>
    <cellStyle name="Normal 5 30 3" xfId="40056" xr:uid="{00000000-0005-0000-0000-0000675E0000}"/>
    <cellStyle name="Normal 5 30 4" xfId="39322" xr:uid="{00000000-0005-0000-0000-0000685E0000}"/>
    <cellStyle name="Normal 5 30 5" xfId="42149" xr:uid="{00000000-0005-0000-0000-0000695E0000}"/>
    <cellStyle name="Normal 5 30 6" xfId="42762" xr:uid="{00000000-0005-0000-0000-00006A5E0000}"/>
    <cellStyle name="Normal 5 30 7" xfId="40948" xr:uid="{00000000-0005-0000-0000-00006B5E0000}"/>
    <cellStyle name="Normal 5 31" xfId="39100" xr:uid="{00000000-0005-0000-0000-00006C5E0000}"/>
    <cellStyle name="Normal 5 31 2" xfId="39890" xr:uid="{00000000-0005-0000-0000-00006D5E0000}"/>
    <cellStyle name="Normal 5 31 3" xfId="42606" xr:uid="{00000000-0005-0000-0000-00006E5E0000}"/>
    <cellStyle name="Normal 5 31 4" xfId="41957" xr:uid="{00000000-0005-0000-0000-00006F5E0000}"/>
    <cellStyle name="Normal 5 31 5" xfId="41363" xr:uid="{00000000-0005-0000-0000-0000705E0000}"/>
    <cellStyle name="Normal 5 31 6" xfId="39926" xr:uid="{00000000-0005-0000-0000-0000715E0000}"/>
    <cellStyle name="Normal 5 31 7" xfId="40899" xr:uid="{00000000-0005-0000-0000-0000725E0000}"/>
    <cellStyle name="Normal 5 32" xfId="41766" xr:uid="{00000000-0005-0000-0000-0000735E0000}"/>
    <cellStyle name="Normal 5 32 2" xfId="39409" xr:uid="{00000000-0005-0000-0000-0000745E0000}"/>
    <cellStyle name="Normal 5 32 3" xfId="40116" xr:uid="{00000000-0005-0000-0000-0000755E0000}"/>
    <cellStyle name="Normal 5 32 4" xfId="40610" xr:uid="{00000000-0005-0000-0000-0000765E0000}"/>
    <cellStyle name="Normal 5 32 5" xfId="43029" xr:uid="{00000000-0005-0000-0000-0000775E0000}"/>
    <cellStyle name="Normal 5 32 6" xfId="40497" xr:uid="{00000000-0005-0000-0000-0000785E0000}"/>
    <cellStyle name="Normal 5 32 7" xfId="42778" xr:uid="{00000000-0005-0000-0000-0000795E0000}"/>
    <cellStyle name="Normal 5 33" xfId="42035" xr:uid="{00000000-0005-0000-0000-00007A5E0000}"/>
    <cellStyle name="Normal 5 33 2" xfId="39536" xr:uid="{00000000-0005-0000-0000-00007B5E0000}"/>
    <cellStyle name="Normal 5 33 3" xfId="40811" xr:uid="{00000000-0005-0000-0000-00007C5E0000}"/>
    <cellStyle name="Normal 5 33 4" xfId="40652" xr:uid="{00000000-0005-0000-0000-00007D5E0000}"/>
    <cellStyle name="Normal 5 33 5" xfId="42882" xr:uid="{00000000-0005-0000-0000-00007E5E0000}"/>
    <cellStyle name="Normal 5 33 6" xfId="39912" xr:uid="{00000000-0005-0000-0000-00007F5E0000}"/>
    <cellStyle name="Normal 5 33 7" xfId="42741" xr:uid="{00000000-0005-0000-0000-0000805E0000}"/>
    <cellStyle name="Normal 5 34" xfId="40387" xr:uid="{00000000-0005-0000-0000-0000815E0000}"/>
    <cellStyle name="Normal 5 34 2" xfId="39108" xr:uid="{00000000-0005-0000-0000-0000825E0000}"/>
    <cellStyle name="Normal 5 34 3" xfId="43035" xr:uid="{00000000-0005-0000-0000-0000835E0000}"/>
    <cellStyle name="Normal 5 34 4" xfId="41854" xr:uid="{00000000-0005-0000-0000-0000845E0000}"/>
    <cellStyle name="Normal 5 34 4 2" xfId="41742" xr:uid="{00000000-0005-0000-0000-0000855E0000}"/>
    <cellStyle name="Normal 5 34 4 3" xfId="39765" xr:uid="{00000000-0005-0000-0000-0000865E0000}"/>
    <cellStyle name="Normal 5 34 4 4" xfId="41411" xr:uid="{00000000-0005-0000-0000-0000875E0000}"/>
    <cellStyle name="Normal 5 34 4 4 2" xfId="39816" xr:uid="{00000000-0005-0000-0000-0000885E0000}"/>
    <cellStyle name="Normal 5 34 4 4 3" xfId="39793" xr:uid="{00000000-0005-0000-0000-0000895E0000}"/>
    <cellStyle name="Normal 5 34 5" xfId="43094" xr:uid="{00000000-0005-0000-0000-00008A5E0000}"/>
    <cellStyle name="Normal 5 34 6" xfId="40913" xr:uid="{00000000-0005-0000-0000-00008B5E0000}"/>
    <cellStyle name="Normal 5 34 7" xfId="39162" xr:uid="{00000000-0005-0000-0000-00008C5E0000}"/>
    <cellStyle name="Normal 5 34 8" xfId="40625" xr:uid="{00000000-0005-0000-0000-00008D5E0000}"/>
    <cellStyle name="Normal 5 34 8 2" xfId="39773" xr:uid="{00000000-0005-0000-0000-00008E5E0000}"/>
    <cellStyle name="Normal 5 34 8 3" xfId="39760" xr:uid="{00000000-0005-0000-0000-00008F5E0000}"/>
    <cellStyle name="Normal 5 34 8 3 2" xfId="40008" xr:uid="{00000000-0005-0000-0000-0000905E0000}"/>
    <cellStyle name="Normal 5 34 8 3 3" xfId="39801" xr:uid="{00000000-0005-0000-0000-0000915E0000}"/>
    <cellStyle name="Normal 5 34 9" xfId="39788" xr:uid="{00000000-0005-0000-0000-0000925E0000}"/>
    <cellStyle name="Normal 5 35" xfId="39224" xr:uid="{00000000-0005-0000-0000-0000935E0000}"/>
    <cellStyle name="Normal 5 35 2" xfId="39618" xr:uid="{00000000-0005-0000-0000-0000945E0000}"/>
    <cellStyle name="Normal 5 35 2 2" xfId="43111" xr:uid="{00000000-0005-0000-0000-0000955E0000}"/>
    <cellStyle name="Normal 5 35 3" xfId="39180" xr:uid="{00000000-0005-0000-0000-0000965E0000}"/>
    <cellStyle name="Normal 5 35 4" xfId="40974" xr:uid="{00000000-0005-0000-0000-0000975E0000}"/>
    <cellStyle name="Normal 5 35 5" xfId="39753" xr:uid="{00000000-0005-0000-0000-0000985E0000}"/>
    <cellStyle name="Normal 5 36" xfId="41923" xr:uid="{00000000-0005-0000-0000-0000995E0000}"/>
    <cellStyle name="Normal 5 36 2" xfId="42217" xr:uid="{00000000-0005-0000-0000-00009A5E0000}"/>
    <cellStyle name="Normal 5 36 2 2" xfId="39781" xr:uid="{00000000-0005-0000-0000-00009B5E0000}"/>
    <cellStyle name="Normal 5 36 2 3" xfId="39772" xr:uid="{00000000-0005-0000-0000-00009C5E0000}"/>
    <cellStyle name="Normal 5 36 2 3 2" xfId="39828" xr:uid="{00000000-0005-0000-0000-00009D5E0000}"/>
    <cellStyle name="Normal 5 36 2 3 3" xfId="39810" xr:uid="{00000000-0005-0000-0000-00009E5E0000}"/>
    <cellStyle name="Normal 5 36 3" xfId="41973" xr:uid="{00000000-0005-0000-0000-00009F5E0000}"/>
    <cellStyle name="Normal 5 36 4" xfId="42904" xr:uid="{00000000-0005-0000-0000-0000A05E0000}"/>
    <cellStyle name="Normal 5 36 5" xfId="41143" xr:uid="{00000000-0005-0000-0000-0000A15E0000}"/>
    <cellStyle name="Normal 5 36 6" xfId="39799" xr:uid="{00000000-0005-0000-0000-0000A25E0000}"/>
    <cellStyle name="Normal 5 37" xfId="42107" xr:uid="{00000000-0005-0000-0000-0000A35E0000}"/>
    <cellStyle name="Normal 5 38" xfId="39401" xr:uid="{00000000-0005-0000-0000-0000A45E0000}"/>
    <cellStyle name="Normal 5 39" xfId="39102" xr:uid="{00000000-0005-0000-0000-0000A55E0000}"/>
    <cellStyle name="Normal 5 39 2" xfId="39776" xr:uid="{00000000-0005-0000-0000-0000A65E0000}"/>
    <cellStyle name="Normal 5 39 3" xfId="42128" xr:uid="{00000000-0005-0000-0000-0000A75E0000}"/>
    <cellStyle name="Normal 5 39 3 2" xfId="39812" xr:uid="{00000000-0005-0000-0000-0000A85E0000}"/>
    <cellStyle name="Normal 5 39 3 3" xfId="39804" xr:uid="{00000000-0005-0000-0000-0000A95E0000}"/>
    <cellStyle name="Normal 5 4" xfId="21331" xr:uid="{00000000-0005-0000-0000-0000AA5E0000}"/>
    <cellStyle name="Normal 5 4 10" xfId="21332" xr:uid="{00000000-0005-0000-0000-0000AB5E0000}"/>
    <cellStyle name="Normal 5 4 10 2" xfId="21333" xr:uid="{00000000-0005-0000-0000-0000AC5E0000}"/>
    <cellStyle name="Normal 5 4 10 2 2" xfId="42730" xr:uid="{00000000-0005-0000-0000-0000AD5E0000}"/>
    <cellStyle name="Normal 5 4 10 3" xfId="41170" xr:uid="{00000000-0005-0000-0000-0000AE5E0000}"/>
    <cellStyle name="Normal 5 4 10 4" xfId="42097" xr:uid="{00000000-0005-0000-0000-0000AF5E0000}"/>
    <cellStyle name="Normal 5 4 10 5" xfId="42304" xr:uid="{00000000-0005-0000-0000-0000B05E0000}"/>
    <cellStyle name="Normal 5 4 10 6" xfId="41736" xr:uid="{00000000-0005-0000-0000-0000B15E0000}"/>
    <cellStyle name="Normal 5 4 10 7" xfId="41256" xr:uid="{00000000-0005-0000-0000-0000B25E0000}"/>
    <cellStyle name="Normal 5 4 10 8" xfId="40629" xr:uid="{00000000-0005-0000-0000-0000B35E0000}"/>
    <cellStyle name="Normal 5 4 11" xfId="21334" xr:uid="{00000000-0005-0000-0000-0000B45E0000}"/>
    <cellStyle name="Normal 5 4 11 2" xfId="21335" xr:uid="{00000000-0005-0000-0000-0000B55E0000}"/>
    <cellStyle name="Normal 5 4 11 2 2" xfId="40997" xr:uid="{00000000-0005-0000-0000-0000B65E0000}"/>
    <cellStyle name="Normal 5 4 11 3" xfId="41527" xr:uid="{00000000-0005-0000-0000-0000B75E0000}"/>
    <cellStyle name="Normal 5 4 11 4" xfId="42017" xr:uid="{00000000-0005-0000-0000-0000B85E0000}"/>
    <cellStyle name="Normal 5 4 11 5" xfId="42090" xr:uid="{00000000-0005-0000-0000-0000B95E0000}"/>
    <cellStyle name="Normal 5 4 11 6" xfId="42826" xr:uid="{00000000-0005-0000-0000-0000BA5E0000}"/>
    <cellStyle name="Normal 5 4 11 7" xfId="41521" xr:uid="{00000000-0005-0000-0000-0000BB5E0000}"/>
    <cellStyle name="Normal 5 4 11 8" xfId="40562" xr:uid="{00000000-0005-0000-0000-0000BC5E0000}"/>
    <cellStyle name="Normal 5 4 12" xfId="21336" xr:uid="{00000000-0005-0000-0000-0000BD5E0000}"/>
    <cellStyle name="Normal 5 4 12 2" xfId="39589" xr:uid="{00000000-0005-0000-0000-0000BE5E0000}"/>
    <cellStyle name="Normal 5 4 12 3" xfId="39946" xr:uid="{00000000-0005-0000-0000-0000BF5E0000}"/>
    <cellStyle name="Normal 5 4 12 4" xfId="41319" xr:uid="{00000000-0005-0000-0000-0000C05E0000}"/>
    <cellStyle name="Normal 5 4 12 5" xfId="41452" xr:uid="{00000000-0005-0000-0000-0000C15E0000}"/>
    <cellStyle name="Normal 5 4 12 6" xfId="40919" xr:uid="{00000000-0005-0000-0000-0000C25E0000}"/>
    <cellStyle name="Normal 5 4 12 7" xfId="43007" xr:uid="{00000000-0005-0000-0000-0000C35E0000}"/>
    <cellStyle name="Normal 5 4 12 8" xfId="39950" xr:uid="{00000000-0005-0000-0000-0000C45E0000}"/>
    <cellStyle name="Normal 5 4 13" xfId="21337" xr:uid="{00000000-0005-0000-0000-0000C55E0000}"/>
    <cellStyle name="Normal 5 4 13 2" xfId="42316" xr:uid="{00000000-0005-0000-0000-0000C65E0000}"/>
    <cellStyle name="Normal 5 4 13 3" xfId="42487" xr:uid="{00000000-0005-0000-0000-0000C75E0000}"/>
    <cellStyle name="Normal 5 4 13 4" xfId="42108" xr:uid="{00000000-0005-0000-0000-0000C85E0000}"/>
    <cellStyle name="Normal 5 4 13 5" xfId="42071" xr:uid="{00000000-0005-0000-0000-0000C95E0000}"/>
    <cellStyle name="Normal 5 4 13 6" xfId="42714" xr:uid="{00000000-0005-0000-0000-0000CA5E0000}"/>
    <cellStyle name="Normal 5 4 13 7" xfId="42294" xr:uid="{00000000-0005-0000-0000-0000CB5E0000}"/>
    <cellStyle name="Normal 5 4 13 8" xfId="40567" xr:uid="{00000000-0005-0000-0000-0000CC5E0000}"/>
    <cellStyle name="Normal 5 4 14" xfId="21338" xr:uid="{00000000-0005-0000-0000-0000CD5E0000}"/>
    <cellStyle name="Normal 5 4 14 2" xfId="40556" xr:uid="{00000000-0005-0000-0000-0000CE5E0000}"/>
    <cellStyle name="Normal 5 4 14 3" xfId="39914" xr:uid="{00000000-0005-0000-0000-0000CF5E0000}"/>
    <cellStyle name="Normal 5 4 14 4" xfId="41833" xr:uid="{00000000-0005-0000-0000-0000D05E0000}"/>
    <cellStyle name="Normal 5 4 14 5" xfId="41670" xr:uid="{00000000-0005-0000-0000-0000D15E0000}"/>
    <cellStyle name="Normal 5 4 14 6" xfId="41700" xr:uid="{00000000-0005-0000-0000-0000D25E0000}"/>
    <cellStyle name="Normal 5 4 14 7" xfId="42456" xr:uid="{00000000-0005-0000-0000-0000D35E0000}"/>
    <cellStyle name="Normal 5 4 14 8" xfId="41657" xr:uid="{00000000-0005-0000-0000-0000D45E0000}"/>
    <cellStyle name="Normal 5 4 15" xfId="39257" xr:uid="{00000000-0005-0000-0000-0000D55E0000}"/>
    <cellStyle name="Normal 5 4 15 2" xfId="42465" xr:uid="{00000000-0005-0000-0000-0000D65E0000}"/>
    <cellStyle name="Normal 5 4 15 3" xfId="42511" xr:uid="{00000000-0005-0000-0000-0000D75E0000}"/>
    <cellStyle name="Normal 5 4 15 4" xfId="41655" xr:uid="{00000000-0005-0000-0000-0000D85E0000}"/>
    <cellStyle name="Normal 5 4 15 5" xfId="40147" xr:uid="{00000000-0005-0000-0000-0000D95E0000}"/>
    <cellStyle name="Normal 5 4 15 6" xfId="42275" xr:uid="{00000000-0005-0000-0000-0000DA5E0000}"/>
    <cellStyle name="Normal 5 4 15 7" xfId="40127" xr:uid="{00000000-0005-0000-0000-0000DB5E0000}"/>
    <cellStyle name="Normal 5 4 16" xfId="39654" xr:uid="{00000000-0005-0000-0000-0000DC5E0000}"/>
    <cellStyle name="Normal 5 4 16 2" xfId="40828" xr:uid="{00000000-0005-0000-0000-0000DD5E0000}"/>
    <cellStyle name="Normal 5 4 16 3" xfId="41014" xr:uid="{00000000-0005-0000-0000-0000DE5E0000}"/>
    <cellStyle name="Normal 5 4 16 4" xfId="41917" xr:uid="{00000000-0005-0000-0000-0000DF5E0000}"/>
    <cellStyle name="Normal 5 4 16 5" xfId="40952" xr:uid="{00000000-0005-0000-0000-0000E05E0000}"/>
    <cellStyle name="Normal 5 4 16 6" xfId="40343" xr:uid="{00000000-0005-0000-0000-0000E15E0000}"/>
    <cellStyle name="Normal 5 4 16 7" xfId="42608" xr:uid="{00000000-0005-0000-0000-0000E25E0000}"/>
    <cellStyle name="Normal 5 4 17" xfId="41935" xr:uid="{00000000-0005-0000-0000-0000E35E0000}"/>
    <cellStyle name="Normal 5 4 17 2" xfId="39405" xr:uid="{00000000-0005-0000-0000-0000E45E0000}"/>
    <cellStyle name="Normal 5 4 17 3" xfId="40463" xr:uid="{00000000-0005-0000-0000-0000E55E0000}"/>
    <cellStyle name="Normal 5 4 17 4" xfId="41341" xr:uid="{00000000-0005-0000-0000-0000E65E0000}"/>
    <cellStyle name="Normal 5 4 17 5" xfId="40248" xr:uid="{00000000-0005-0000-0000-0000E75E0000}"/>
    <cellStyle name="Normal 5 4 17 6" xfId="42541" xr:uid="{00000000-0005-0000-0000-0000E85E0000}"/>
    <cellStyle name="Normal 5 4 17 7" xfId="42757" xr:uid="{00000000-0005-0000-0000-0000E95E0000}"/>
    <cellStyle name="Normal 5 4 18" xfId="41021" xr:uid="{00000000-0005-0000-0000-0000EA5E0000}"/>
    <cellStyle name="Normal 5 4 18 2" xfId="39947" xr:uid="{00000000-0005-0000-0000-0000EB5E0000}"/>
    <cellStyle name="Normal 5 4 18 3" xfId="40060" xr:uid="{00000000-0005-0000-0000-0000EC5E0000}"/>
    <cellStyle name="Normal 5 4 18 4" xfId="42063" xr:uid="{00000000-0005-0000-0000-0000ED5E0000}"/>
    <cellStyle name="Normal 5 4 18 5" xfId="42279" xr:uid="{00000000-0005-0000-0000-0000EE5E0000}"/>
    <cellStyle name="Normal 5 4 18 6" xfId="40456" xr:uid="{00000000-0005-0000-0000-0000EF5E0000}"/>
    <cellStyle name="Normal 5 4 18 7" xfId="42408" xr:uid="{00000000-0005-0000-0000-0000F05E0000}"/>
    <cellStyle name="Normal 5 4 19" xfId="41045" xr:uid="{00000000-0005-0000-0000-0000F15E0000}"/>
    <cellStyle name="Normal 5 4 19 2" xfId="40729" xr:uid="{00000000-0005-0000-0000-0000F25E0000}"/>
    <cellStyle name="Normal 5 4 19 3" xfId="41622" xr:uid="{00000000-0005-0000-0000-0000F35E0000}"/>
    <cellStyle name="Normal 5 4 19 4" xfId="39121" xr:uid="{00000000-0005-0000-0000-0000F45E0000}"/>
    <cellStyle name="Normal 5 4 19 5" xfId="43095" xr:uid="{00000000-0005-0000-0000-0000F55E0000}"/>
    <cellStyle name="Normal 5 4 19 6" xfId="40356" xr:uid="{00000000-0005-0000-0000-0000F65E0000}"/>
    <cellStyle name="Normal 5 4 19 7" xfId="40666" xr:uid="{00000000-0005-0000-0000-0000F75E0000}"/>
    <cellStyle name="Normal 5 4 2" xfId="21339" xr:uid="{00000000-0005-0000-0000-0000F85E0000}"/>
    <cellStyle name="Normal 5 4 2 2" xfId="21340" xr:uid="{00000000-0005-0000-0000-0000F95E0000}"/>
    <cellStyle name="Normal 5 4 2 2 2" xfId="41916" xr:uid="{00000000-0005-0000-0000-0000FA5E0000}"/>
    <cellStyle name="Normal 5 4 2 3" xfId="42473" xr:uid="{00000000-0005-0000-0000-0000FB5E0000}"/>
    <cellStyle name="Normal 5 4 2 4" xfId="43075" xr:uid="{00000000-0005-0000-0000-0000FC5E0000}"/>
    <cellStyle name="Normal 5 4 2 5" xfId="39168" xr:uid="{00000000-0005-0000-0000-0000FD5E0000}"/>
    <cellStyle name="Normal 5 4 2 6" xfId="42322" xr:uid="{00000000-0005-0000-0000-0000FE5E0000}"/>
    <cellStyle name="Normal 5 4 2 7" xfId="42647" xr:uid="{00000000-0005-0000-0000-0000FF5E0000}"/>
    <cellStyle name="Normal 5 4 2 8" xfId="41983" xr:uid="{00000000-0005-0000-0000-0000005F0000}"/>
    <cellStyle name="Normal 5 4 2 9" xfId="43792" xr:uid="{00000000-0005-0000-0000-0000015F0000}"/>
    <cellStyle name="Normal 5 4 20" xfId="39251" xr:uid="{00000000-0005-0000-0000-0000025F0000}"/>
    <cellStyle name="Normal 5 4 20 2" xfId="40236" xr:uid="{00000000-0005-0000-0000-0000035F0000}"/>
    <cellStyle name="Normal 5 4 20 3" xfId="42540" xr:uid="{00000000-0005-0000-0000-0000045F0000}"/>
    <cellStyle name="Normal 5 4 20 4" xfId="39883" xr:uid="{00000000-0005-0000-0000-0000055F0000}"/>
    <cellStyle name="Normal 5 4 20 5" xfId="39290" xr:uid="{00000000-0005-0000-0000-0000065F0000}"/>
    <cellStyle name="Normal 5 4 20 6" xfId="40702" xr:uid="{00000000-0005-0000-0000-0000075F0000}"/>
    <cellStyle name="Normal 5 4 20 7" xfId="42593" xr:uid="{00000000-0005-0000-0000-0000085F0000}"/>
    <cellStyle name="Normal 5 4 21" xfId="41158" xr:uid="{00000000-0005-0000-0000-0000095F0000}"/>
    <cellStyle name="Normal 5 4 21 2" xfId="41548" xr:uid="{00000000-0005-0000-0000-00000A5F0000}"/>
    <cellStyle name="Normal 5 4 21 3" xfId="40793" xr:uid="{00000000-0005-0000-0000-00000B5F0000}"/>
    <cellStyle name="Normal 5 4 21 4" xfId="39114" xr:uid="{00000000-0005-0000-0000-00000C5F0000}"/>
    <cellStyle name="Normal 5 4 21 5" xfId="41431" xr:uid="{00000000-0005-0000-0000-00000D5F0000}"/>
    <cellStyle name="Normal 5 4 21 6" xfId="42528" xr:uid="{00000000-0005-0000-0000-00000E5F0000}"/>
    <cellStyle name="Normal 5 4 21 7" xfId="40576" xr:uid="{00000000-0005-0000-0000-00000F5F0000}"/>
    <cellStyle name="Normal 5 4 22" xfId="41859" xr:uid="{00000000-0005-0000-0000-0000105F0000}"/>
    <cellStyle name="Normal 5 4 23" xfId="42442" xr:uid="{00000000-0005-0000-0000-0000115F0000}"/>
    <cellStyle name="Normal 5 4 24" xfId="40981" xr:uid="{00000000-0005-0000-0000-0000125F0000}"/>
    <cellStyle name="Normal 5 4 25" xfId="42113" xr:uid="{00000000-0005-0000-0000-0000135F0000}"/>
    <cellStyle name="Normal 5 4 26" xfId="40206" xr:uid="{00000000-0005-0000-0000-0000145F0000}"/>
    <cellStyle name="Normal 5 4 27" xfId="42665" xr:uid="{00000000-0005-0000-0000-0000155F0000}"/>
    <cellStyle name="Normal 5 4 28" xfId="42571" xr:uid="{00000000-0005-0000-0000-0000165F0000}"/>
    <cellStyle name="Normal 5 4 29" xfId="43562" xr:uid="{00000000-0005-0000-0000-0000175F0000}"/>
    <cellStyle name="Normal 5 4 3" xfId="21341" xr:uid="{00000000-0005-0000-0000-0000185F0000}"/>
    <cellStyle name="Normal 5 4 3 2" xfId="21342" xr:uid="{00000000-0005-0000-0000-0000195F0000}"/>
    <cellStyle name="Normal 5 4 3 2 2" xfId="41161" xr:uid="{00000000-0005-0000-0000-00001A5F0000}"/>
    <cellStyle name="Normal 5 4 3 3" xfId="43055" xr:uid="{00000000-0005-0000-0000-00001B5F0000}"/>
    <cellStyle name="Normal 5 4 3 4" xfId="41636" xr:uid="{00000000-0005-0000-0000-00001C5F0000}"/>
    <cellStyle name="Normal 5 4 3 5" xfId="41877" xr:uid="{00000000-0005-0000-0000-00001D5F0000}"/>
    <cellStyle name="Normal 5 4 3 6" xfId="41003" xr:uid="{00000000-0005-0000-0000-00001E5F0000}"/>
    <cellStyle name="Normal 5 4 3 7" xfId="40466" xr:uid="{00000000-0005-0000-0000-00001F5F0000}"/>
    <cellStyle name="Normal 5 4 3 8" xfId="42204" xr:uid="{00000000-0005-0000-0000-0000205F0000}"/>
    <cellStyle name="Normal 5 4 3 9" xfId="43811" xr:uid="{00000000-0005-0000-0000-0000215F0000}"/>
    <cellStyle name="Normal 5 4 4" xfId="21343" xr:uid="{00000000-0005-0000-0000-0000225F0000}"/>
    <cellStyle name="Normal 5 4 4 2" xfId="21344" xr:uid="{00000000-0005-0000-0000-0000235F0000}"/>
    <cellStyle name="Normal 5 4 4 2 2" xfId="42015" xr:uid="{00000000-0005-0000-0000-0000245F0000}"/>
    <cellStyle name="Normal 5 4 4 3" xfId="42134" xr:uid="{00000000-0005-0000-0000-0000255F0000}"/>
    <cellStyle name="Normal 5 4 4 4" xfId="42782" xr:uid="{00000000-0005-0000-0000-0000265F0000}"/>
    <cellStyle name="Normal 5 4 4 5" xfId="41315" xr:uid="{00000000-0005-0000-0000-0000275F0000}"/>
    <cellStyle name="Normal 5 4 4 6" xfId="41656" xr:uid="{00000000-0005-0000-0000-0000285F0000}"/>
    <cellStyle name="Normal 5 4 4 7" xfId="40846" xr:uid="{00000000-0005-0000-0000-0000295F0000}"/>
    <cellStyle name="Normal 5 4 4 8" xfId="41401" xr:uid="{00000000-0005-0000-0000-00002A5F0000}"/>
    <cellStyle name="Normal 5 4 5" xfId="21345" xr:uid="{00000000-0005-0000-0000-00002B5F0000}"/>
    <cellStyle name="Normal 5 4 5 2" xfId="21346" xr:uid="{00000000-0005-0000-0000-00002C5F0000}"/>
    <cellStyle name="Normal 5 4 5 2 2" xfId="39453" xr:uid="{00000000-0005-0000-0000-00002D5F0000}"/>
    <cellStyle name="Normal 5 4 5 3" xfId="40940" xr:uid="{00000000-0005-0000-0000-00002E5F0000}"/>
    <cellStyle name="Normal 5 4 5 4" xfId="39860" xr:uid="{00000000-0005-0000-0000-00002F5F0000}"/>
    <cellStyle name="Normal 5 4 5 5" xfId="39320" xr:uid="{00000000-0005-0000-0000-0000305F0000}"/>
    <cellStyle name="Normal 5 4 5 6" xfId="41530" xr:uid="{00000000-0005-0000-0000-0000315F0000}"/>
    <cellStyle name="Normal 5 4 5 7" xfId="42756" xr:uid="{00000000-0005-0000-0000-0000325F0000}"/>
    <cellStyle name="Normal 5 4 5 8" xfId="41347" xr:uid="{00000000-0005-0000-0000-0000335F0000}"/>
    <cellStyle name="Normal 5 4 6" xfId="21347" xr:uid="{00000000-0005-0000-0000-0000345F0000}"/>
    <cellStyle name="Normal 5 4 6 2" xfId="21348" xr:uid="{00000000-0005-0000-0000-0000355F0000}"/>
    <cellStyle name="Normal 5 4 6 2 2" xfId="40646" xr:uid="{00000000-0005-0000-0000-0000365F0000}"/>
    <cellStyle name="Normal 5 4 6 3" xfId="42743" xr:uid="{00000000-0005-0000-0000-0000375F0000}"/>
    <cellStyle name="Normal 5 4 6 4" xfId="41360" xr:uid="{00000000-0005-0000-0000-0000385F0000}"/>
    <cellStyle name="Normal 5 4 6 5" xfId="42972" xr:uid="{00000000-0005-0000-0000-0000395F0000}"/>
    <cellStyle name="Normal 5 4 6 6" xfId="39330" xr:uid="{00000000-0005-0000-0000-00003A5F0000}"/>
    <cellStyle name="Normal 5 4 6 7" xfId="41674" xr:uid="{00000000-0005-0000-0000-00003B5F0000}"/>
    <cellStyle name="Normal 5 4 6 8" xfId="39505" xr:uid="{00000000-0005-0000-0000-00003C5F0000}"/>
    <cellStyle name="Normal 5 4 7" xfId="21349" xr:uid="{00000000-0005-0000-0000-00003D5F0000}"/>
    <cellStyle name="Normal 5 4 7 2" xfId="21350" xr:uid="{00000000-0005-0000-0000-00003E5F0000}"/>
    <cellStyle name="Normal 5 4 7 2 2" xfId="40573" xr:uid="{00000000-0005-0000-0000-00003F5F0000}"/>
    <cellStyle name="Normal 5 4 7 3" xfId="41305" xr:uid="{00000000-0005-0000-0000-0000405F0000}"/>
    <cellStyle name="Normal 5 4 7 4" xfId="42074" xr:uid="{00000000-0005-0000-0000-0000415F0000}"/>
    <cellStyle name="Normal 5 4 7 5" xfId="41145" xr:uid="{00000000-0005-0000-0000-0000425F0000}"/>
    <cellStyle name="Normal 5 4 7 6" xfId="41052" xr:uid="{00000000-0005-0000-0000-0000435F0000}"/>
    <cellStyle name="Normal 5 4 7 7" xfId="42810" xr:uid="{00000000-0005-0000-0000-0000445F0000}"/>
    <cellStyle name="Normal 5 4 7 8" xfId="42391" xr:uid="{00000000-0005-0000-0000-0000455F0000}"/>
    <cellStyle name="Normal 5 4 8" xfId="21351" xr:uid="{00000000-0005-0000-0000-0000465F0000}"/>
    <cellStyle name="Normal 5 4 8 2" xfId="21352" xr:uid="{00000000-0005-0000-0000-0000475F0000}"/>
    <cellStyle name="Normal 5 4 8 2 2" xfId="40571" xr:uid="{00000000-0005-0000-0000-0000485F0000}"/>
    <cellStyle name="Normal 5 4 8 3" xfId="40756" xr:uid="{00000000-0005-0000-0000-0000495F0000}"/>
    <cellStyle name="Normal 5 4 8 4" xfId="40483" xr:uid="{00000000-0005-0000-0000-00004A5F0000}"/>
    <cellStyle name="Normal 5 4 8 5" xfId="40884" xr:uid="{00000000-0005-0000-0000-00004B5F0000}"/>
    <cellStyle name="Normal 5 4 8 6" xfId="41591" xr:uid="{00000000-0005-0000-0000-00004C5F0000}"/>
    <cellStyle name="Normal 5 4 8 7" xfId="42369" xr:uid="{00000000-0005-0000-0000-00004D5F0000}"/>
    <cellStyle name="Normal 5 4 8 8" xfId="41791" xr:uid="{00000000-0005-0000-0000-00004E5F0000}"/>
    <cellStyle name="Normal 5 4 9" xfId="21353" xr:uid="{00000000-0005-0000-0000-00004F5F0000}"/>
    <cellStyle name="Normal 5 4 9 2" xfId="21354" xr:uid="{00000000-0005-0000-0000-0000505F0000}"/>
    <cellStyle name="Normal 5 4 9 2 2" xfId="39932" xr:uid="{00000000-0005-0000-0000-0000515F0000}"/>
    <cellStyle name="Normal 5 4 9 3" xfId="40505" xr:uid="{00000000-0005-0000-0000-0000525F0000}"/>
    <cellStyle name="Normal 5 4 9 4" xfId="41113" xr:uid="{00000000-0005-0000-0000-0000535F0000}"/>
    <cellStyle name="Normal 5 4 9 5" xfId="39879" xr:uid="{00000000-0005-0000-0000-0000545F0000}"/>
    <cellStyle name="Normal 5 4 9 6" xfId="41446" xr:uid="{00000000-0005-0000-0000-0000555F0000}"/>
    <cellStyle name="Normal 5 4 9 7" xfId="41427" xr:uid="{00000000-0005-0000-0000-0000565F0000}"/>
    <cellStyle name="Normal 5 4 9 8" xfId="40844" xr:uid="{00000000-0005-0000-0000-0000575F0000}"/>
    <cellStyle name="Normal 5 40" xfId="42003" xr:uid="{00000000-0005-0000-0000-0000585F0000}"/>
    <cellStyle name="Normal 5 40 2" xfId="39777" xr:uid="{00000000-0005-0000-0000-0000595F0000}"/>
    <cellStyle name="Normal 5 40 3" xfId="39755" xr:uid="{00000000-0005-0000-0000-00005A5F0000}"/>
    <cellStyle name="Normal 5 40 3 2" xfId="39820" xr:uid="{00000000-0005-0000-0000-00005B5F0000}"/>
    <cellStyle name="Normal 5 40 3 3" xfId="39805" xr:uid="{00000000-0005-0000-0000-00005C5F0000}"/>
    <cellStyle name="Normal 5 41" xfId="42075" xr:uid="{00000000-0005-0000-0000-00005D5F0000}"/>
    <cellStyle name="Normal 5 42" xfId="39784" xr:uid="{00000000-0005-0000-0000-00005E5F0000}"/>
    <cellStyle name="Normal 5 43" xfId="43502" xr:uid="{00000000-0005-0000-0000-00005F5F0000}"/>
    <cellStyle name="Normal 5 5" xfId="21355" xr:uid="{00000000-0005-0000-0000-0000605F0000}"/>
    <cellStyle name="Normal 5 5 10" xfId="39484" xr:uid="{00000000-0005-0000-0000-0000615F0000}"/>
    <cellStyle name="Normal 5 5 10 2" xfId="42763" xr:uid="{00000000-0005-0000-0000-0000625F0000}"/>
    <cellStyle name="Normal 5 5 10 3" xfId="41827" xr:uid="{00000000-0005-0000-0000-0000635F0000}"/>
    <cellStyle name="Normal 5 5 10 4" xfId="39204" xr:uid="{00000000-0005-0000-0000-0000645F0000}"/>
    <cellStyle name="Normal 5 5 10 5" xfId="40947" xr:uid="{00000000-0005-0000-0000-0000655F0000}"/>
    <cellStyle name="Normal 5 5 10 6" xfId="41497" xr:uid="{00000000-0005-0000-0000-0000665F0000}"/>
    <cellStyle name="Normal 5 5 10 7" xfId="43082" xr:uid="{00000000-0005-0000-0000-0000675F0000}"/>
    <cellStyle name="Normal 5 5 11" xfId="39555" xr:uid="{00000000-0005-0000-0000-0000685F0000}"/>
    <cellStyle name="Normal 5 5 11 2" xfId="42679" xr:uid="{00000000-0005-0000-0000-0000695F0000}"/>
    <cellStyle name="Normal 5 5 11 3" xfId="40863" xr:uid="{00000000-0005-0000-0000-00006A5F0000}"/>
    <cellStyle name="Normal 5 5 11 4" xfId="43113" xr:uid="{00000000-0005-0000-0000-00006B5F0000}"/>
    <cellStyle name="Normal 5 5 11 5" xfId="39140" xr:uid="{00000000-0005-0000-0000-00006C5F0000}"/>
    <cellStyle name="Normal 5 5 11 6" xfId="39836" xr:uid="{00000000-0005-0000-0000-00006D5F0000}"/>
    <cellStyle name="Normal 5 5 11 7" xfId="40726" xr:uid="{00000000-0005-0000-0000-00006E5F0000}"/>
    <cellStyle name="Normal 5 5 12" xfId="40549" xr:uid="{00000000-0005-0000-0000-00006F5F0000}"/>
    <cellStyle name="Normal 5 5 12 2" xfId="40323" xr:uid="{00000000-0005-0000-0000-0000705F0000}"/>
    <cellStyle name="Normal 5 5 12 3" xfId="39328" xr:uid="{00000000-0005-0000-0000-0000715F0000}"/>
    <cellStyle name="Normal 5 5 12 4" xfId="41592" xr:uid="{00000000-0005-0000-0000-0000725F0000}"/>
    <cellStyle name="Normal 5 5 12 5" xfId="42248" xr:uid="{00000000-0005-0000-0000-0000735F0000}"/>
    <cellStyle name="Normal 5 5 12 6" xfId="39687" xr:uid="{00000000-0005-0000-0000-0000745F0000}"/>
    <cellStyle name="Normal 5 5 12 7" xfId="41227" xr:uid="{00000000-0005-0000-0000-0000755F0000}"/>
    <cellStyle name="Normal 5 5 13" xfId="39560" xr:uid="{00000000-0005-0000-0000-0000765F0000}"/>
    <cellStyle name="Normal 5 5 13 2" xfId="39438" xr:uid="{00000000-0005-0000-0000-0000775F0000}"/>
    <cellStyle name="Normal 5 5 13 3" xfId="40489" xr:uid="{00000000-0005-0000-0000-0000785F0000}"/>
    <cellStyle name="Normal 5 5 13 4" xfId="41925" xr:uid="{00000000-0005-0000-0000-0000795F0000}"/>
    <cellStyle name="Normal 5 5 13 5" xfId="39145" xr:uid="{00000000-0005-0000-0000-00007A5F0000}"/>
    <cellStyle name="Normal 5 5 13 6" xfId="40898" xr:uid="{00000000-0005-0000-0000-00007B5F0000}"/>
    <cellStyle name="Normal 5 5 13 7" xfId="42986" xr:uid="{00000000-0005-0000-0000-00007C5F0000}"/>
    <cellStyle name="Normal 5 5 14" xfId="39275" xr:uid="{00000000-0005-0000-0000-00007D5F0000}"/>
    <cellStyle name="Normal 5 5 14 2" xfId="39595" xr:uid="{00000000-0005-0000-0000-00007E5F0000}"/>
    <cellStyle name="Normal 5 5 14 3" xfId="42734" xr:uid="{00000000-0005-0000-0000-00007F5F0000}"/>
    <cellStyle name="Normal 5 5 14 4" xfId="41884" xr:uid="{00000000-0005-0000-0000-0000805F0000}"/>
    <cellStyle name="Normal 5 5 14 5" xfId="41039" xr:uid="{00000000-0005-0000-0000-0000815F0000}"/>
    <cellStyle name="Normal 5 5 14 6" xfId="42961" xr:uid="{00000000-0005-0000-0000-0000825F0000}"/>
    <cellStyle name="Normal 5 5 14 7" xfId="40111" xr:uid="{00000000-0005-0000-0000-0000835F0000}"/>
    <cellStyle name="Normal 5 5 15" xfId="40173" xr:uid="{00000000-0005-0000-0000-0000845F0000}"/>
    <cellStyle name="Normal 5 5 15 2" xfId="40587" xr:uid="{00000000-0005-0000-0000-0000855F0000}"/>
    <cellStyle name="Normal 5 5 15 3" xfId="42798" xr:uid="{00000000-0005-0000-0000-0000865F0000}"/>
    <cellStyle name="Normal 5 5 15 4" xfId="41707" xr:uid="{00000000-0005-0000-0000-0000875F0000}"/>
    <cellStyle name="Normal 5 5 15 5" xfId="42309" xr:uid="{00000000-0005-0000-0000-0000885F0000}"/>
    <cellStyle name="Normal 5 5 15 6" xfId="42966" xr:uid="{00000000-0005-0000-0000-0000895F0000}"/>
    <cellStyle name="Normal 5 5 15 7" xfId="40399" xr:uid="{00000000-0005-0000-0000-00008A5F0000}"/>
    <cellStyle name="Normal 5 5 16" xfId="42082" xr:uid="{00000000-0005-0000-0000-00008B5F0000}"/>
    <cellStyle name="Normal 5 5 16 2" xfId="40696" xr:uid="{00000000-0005-0000-0000-00008C5F0000}"/>
    <cellStyle name="Normal 5 5 16 3" xfId="42394" xr:uid="{00000000-0005-0000-0000-00008D5F0000}"/>
    <cellStyle name="Normal 5 5 16 4" xfId="41308" xr:uid="{00000000-0005-0000-0000-00008E5F0000}"/>
    <cellStyle name="Normal 5 5 16 5" xfId="40957" xr:uid="{00000000-0005-0000-0000-00008F5F0000}"/>
    <cellStyle name="Normal 5 5 16 6" xfId="42618" xr:uid="{00000000-0005-0000-0000-0000905F0000}"/>
    <cellStyle name="Normal 5 5 16 7" xfId="40495" xr:uid="{00000000-0005-0000-0000-0000915F0000}"/>
    <cellStyle name="Normal 5 5 17" xfId="41568" xr:uid="{00000000-0005-0000-0000-0000925F0000}"/>
    <cellStyle name="Normal 5 5 17 2" xfId="40203" xr:uid="{00000000-0005-0000-0000-0000935F0000}"/>
    <cellStyle name="Normal 5 5 17 3" xfId="40268" xr:uid="{00000000-0005-0000-0000-0000945F0000}"/>
    <cellStyle name="Normal 5 5 17 4" xfId="41744" xr:uid="{00000000-0005-0000-0000-0000955F0000}"/>
    <cellStyle name="Normal 5 5 17 5" xfId="39711" xr:uid="{00000000-0005-0000-0000-0000965F0000}"/>
    <cellStyle name="Normal 5 5 17 6" xfId="41480" xr:uid="{00000000-0005-0000-0000-0000975F0000}"/>
    <cellStyle name="Normal 5 5 17 7" xfId="40367" xr:uid="{00000000-0005-0000-0000-0000985F0000}"/>
    <cellStyle name="Normal 5 5 18" xfId="39564" xr:uid="{00000000-0005-0000-0000-0000995F0000}"/>
    <cellStyle name="Normal 5 5 18 2" xfId="40370" xr:uid="{00000000-0005-0000-0000-00009A5F0000}"/>
    <cellStyle name="Normal 5 5 18 3" xfId="40309" xr:uid="{00000000-0005-0000-0000-00009B5F0000}"/>
    <cellStyle name="Normal 5 5 18 4" xfId="41715" xr:uid="{00000000-0005-0000-0000-00009C5F0000}"/>
    <cellStyle name="Normal 5 5 18 5" xfId="41927" xr:uid="{00000000-0005-0000-0000-00009D5F0000}"/>
    <cellStyle name="Normal 5 5 18 6" xfId="41126" xr:uid="{00000000-0005-0000-0000-00009E5F0000}"/>
    <cellStyle name="Normal 5 5 18 7" xfId="39939" xr:uid="{00000000-0005-0000-0000-00009F5F0000}"/>
    <cellStyle name="Normal 5 5 19" xfId="39339" xr:uid="{00000000-0005-0000-0000-0000A05F0000}"/>
    <cellStyle name="Normal 5 5 19 2" xfId="39375" xr:uid="{00000000-0005-0000-0000-0000A15F0000}"/>
    <cellStyle name="Normal 5 5 19 3" xfId="40106" xr:uid="{00000000-0005-0000-0000-0000A25F0000}"/>
    <cellStyle name="Normal 5 5 19 4" xfId="42350" xr:uid="{00000000-0005-0000-0000-0000A35F0000}"/>
    <cellStyle name="Normal 5 5 19 5" xfId="39107" xr:uid="{00000000-0005-0000-0000-0000A45F0000}"/>
    <cellStyle name="Normal 5 5 19 6" xfId="40889" xr:uid="{00000000-0005-0000-0000-0000A55F0000}"/>
    <cellStyle name="Normal 5 5 19 7" xfId="42667" xr:uid="{00000000-0005-0000-0000-0000A65F0000}"/>
    <cellStyle name="Normal 5 5 2" xfId="21356" xr:uid="{00000000-0005-0000-0000-0000A75F0000}"/>
    <cellStyle name="Normal 5 5 2 2" xfId="21357" xr:uid="{00000000-0005-0000-0000-0000A85F0000}"/>
    <cellStyle name="Normal 5 5 2 2 2" xfId="41882" xr:uid="{00000000-0005-0000-0000-0000A95F0000}"/>
    <cellStyle name="Normal 5 5 2 3" xfId="40137" xr:uid="{00000000-0005-0000-0000-0000AA5F0000}"/>
    <cellStyle name="Normal 5 5 2 4" xfId="40671" xr:uid="{00000000-0005-0000-0000-0000AB5F0000}"/>
    <cellStyle name="Normal 5 5 2 5" xfId="40158" xr:uid="{00000000-0005-0000-0000-0000AC5F0000}"/>
    <cellStyle name="Normal 5 5 2 6" xfId="41335" xr:uid="{00000000-0005-0000-0000-0000AD5F0000}"/>
    <cellStyle name="Normal 5 5 2 7" xfId="39831" xr:uid="{00000000-0005-0000-0000-0000AE5F0000}"/>
    <cellStyle name="Normal 5 5 2 8" xfId="42345" xr:uid="{00000000-0005-0000-0000-0000AF5F0000}"/>
    <cellStyle name="Normal 5 5 2 9" xfId="43798" xr:uid="{00000000-0005-0000-0000-0000B05F0000}"/>
    <cellStyle name="Normal 5 5 20" xfId="39337" xr:uid="{00000000-0005-0000-0000-0000B15F0000}"/>
    <cellStyle name="Normal 5 5 20 2" xfId="39462" xr:uid="{00000000-0005-0000-0000-0000B25F0000}"/>
    <cellStyle name="Normal 5 5 20 3" xfId="42514" xr:uid="{00000000-0005-0000-0000-0000B35F0000}"/>
    <cellStyle name="Normal 5 5 20 4" xfId="42891" xr:uid="{00000000-0005-0000-0000-0000B45F0000}"/>
    <cellStyle name="Normal 5 5 20 5" xfId="41728" xr:uid="{00000000-0005-0000-0000-0000B55F0000}"/>
    <cellStyle name="Normal 5 5 20 6" xfId="41627" xr:uid="{00000000-0005-0000-0000-0000B65F0000}"/>
    <cellStyle name="Normal 5 5 20 7" xfId="40685" xr:uid="{00000000-0005-0000-0000-0000B75F0000}"/>
    <cellStyle name="Normal 5 5 21" xfId="41146" xr:uid="{00000000-0005-0000-0000-0000B85F0000}"/>
    <cellStyle name="Normal 5 5 21 2" xfId="40734" xr:uid="{00000000-0005-0000-0000-0000B95F0000}"/>
    <cellStyle name="Normal 5 5 21 3" xfId="40780" xr:uid="{00000000-0005-0000-0000-0000BA5F0000}"/>
    <cellStyle name="Normal 5 5 21 4" xfId="41546" xr:uid="{00000000-0005-0000-0000-0000BB5F0000}"/>
    <cellStyle name="Normal 5 5 21 5" xfId="41522" xr:uid="{00000000-0005-0000-0000-0000BC5F0000}"/>
    <cellStyle name="Normal 5 5 21 6" xfId="42648" xr:uid="{00000000-0005-0000-0000-0000BD5F0000}"/>
    <cellStyle name="Normal 5 5 21 7" xfId="42637" xr:uid="{00000000-0005-0000-0000-0000BE5F0000}"/>
    <cellStyle name="Normal 5 5 22" xfId="39226" xr:uid="{00000000-0005-0000-0000-0000BF5F0000}"/>
    <cellStyle name="Normal 5 5 23" xfId="40770" xr:uid="{00000000-0005-0000-0000-0000C05F0000}"/>
    <cellStyle name="Normal 5 5 24" xfId="41988" xr:uid="{00000000-0005-0000-0000-0000C15F0000}"/>
    <cellStyle name="Normal 5 5 25" xfId="42842" xr:uid="{00000000-0005-0000-0000-0000C25F0000}"/>
    <cellStyle name="Normal 5 5 26" xfId="42210" xr:uid="{00000000-0005-0000-0000-0000C35F0000}"/>
    <cellStyle name="Normal 5 5 27" xfId="39694" xr:uid="{00000000-0005-0000-0000-0000C45F0000}"/>
    <cellStyle name="Normal 5 5 28" xfId="42425" xr:uid="{00000000-0005-0000-0000-0000C55F0000}"/>
    <cellStyle name="Normal 5 5 29" xfId="43572" xr:uid="{00000000-0005-0000-0000-0000C65F0000}"/>
    <cellStyle name="Normal 5 5 3" xfId="21358" xr:uid="{00000000-0005-0000-0000-0000C75F0000}"/>
    <cellStyle name="Normal 5 5 3 2" xfId="21359" xr:uid="{00000000-0005-0000-0000-0000C85F0000}"/>
    <cellStyle name="Normal 5 5 3 2 2" xfId="42001" xr:uid="{00000000-0005-0000-0000-0000C95F0000}"/>
    <cellStyle name="Normal 5 5 3 3" xfId="39691" xr:uid="{00000000-0005-0000-0000-0000CA5F0000}"/>
    <cellStyle name="Normal 5 5 3 4" xfId="40010" xr:uid="{00000000-0005-0000-0000-0000CB5F0000}"/>
    <cellStyle name="Normal 5 5 3 5" xfId="41116" xr:uid="{00000000-0005-0000-0000-0000CC5F0000}"/>
    <cellStyle name="Normal 5 5 3 6" xfId="42151" xr:uid="{00000000-0005-0000-0000-0000CD5F0000}"/>
    <cellStyle name="Normal 5 5 3 7" xfId="39702" xr:uid="{00000000-0005-0000-0000-0000CE5F0000}"/>
    <cellStyle name="Normal 5 5 3 8" xfId="41103" xr:uid="{00000000-0005-0000-0000-0000CF5F0000}"/>
    <cellStyle name="Normal 5 5 3 9" xfId="43817" xr:uid="{00000000-0005-0000-0000-0000D05F0000}"/>
    <cellStyle name="Normal 5 5 4" xfId="21360" xr:uid="{00000000-0005-0000-0000-0000D15F0000}"/>
    <cellStyle name="Normal 5 5 4 2" xfId="21361" xr:uid="{00000000-0005-0000-0000-0000D25F0000}"/>
    <cellStyle name="Normal 5 5 4 2 2" xfId="39304" xr:uid="{00000000-0005-0000-0000-0000D35F0000}"/>
    <cellStyle name="Normal 5 5 4 3" xfId="42214" xr:uid="{00000000-0005-0000-0000-0000D45F0000}"/>
    <cellStyle name="Normal 5 5 4 4" xfId="40080" xr:uid="{00000000-0005-0000-0000-0000D55F0000}"/>
    <cellStyle name="Normal 5 5 4 5" xfId="41721" xr:uid="{00000000-0005-0000-0000-0000D65F0000}"/>
    <cellStyle name="Normal 5 5 4 6" xfId="42995" xr:uid="{00000000-0005-0000-0000-0000D75F0000}"/>
    <cellStyle name="Normal 5 5 4 7" xfId="41299" xr:uid="{00000000-0005-0000-0000-0000D85F0000}"/>
    <cellStyle name="Normal 5 5 4 8" xfId="42183" xr:uid="{00000000-0005-0000-0000-0000D95F0000}"/>
    <cellStyle name="Normal 5 5 5" xfId="21362" xr:uid="{00000000-0005-0000-0000-0000DA5F0000}"/>
    <cellStyle name="Normal 5 5 5 2" xfId="40054" xr:uid="{00000000-0005-0000-0000-0000DB5F0000}"/>
    <cellStyle name="Normal 5 5 5 3" xfId="39631" xr:uid="{00000000-0005-0000-0000-0000DC5F0000}"/>
    <cellStyle name="Normal 5 5 5 4" xfId="42018" xr:uid="{00000000-0005-0000-0000-0000DD5F0000}"/>
    <cellStyle name="Normal 5 5 5 5" xfId="42341" xr:uid="{00000000-0005-0000-0000-0000DE5F0000}"/>
    <cellStyle name="Normal 5 5 5 6" xfId="41018" xr:uid="{00000000-0005-0000-0000-0000DF5F0000}"/>
    <cellStyle name="Normal 5 5 5 7" xfId="42881" xr:uid="{00000000-0005-0000-0000-0000E05F0000}"/>
    <cellStyle name="Normal 5 5 5 8" xfId="42629" xr:uid="{00000000-0005-0000-0000-0000E15F0000}"/>
    <cellStyle name="Normal 5 5 6" xfId="21363" xr:uid="{00000000-0005-0000-0000-0000E25F0000}"/>
    <cellStyle name="Normal 5 5 6 2" xfId="39569" xr:uid="{00000000-0005-0000-0000-0000E35F0000}"/>
    <cellStyle name="Normal 5 5 6 3" xfId="40586" xr:uid="{00000000-0005-0000-0000-0000E45F0000}"/>
    <cellStyle name="Normal 5 5 6 4" xfId="41891" xr:uid="{00000000-0005-0000-0000-0000E55F0000}"/>
    <cellStyle name="Normal 5 5 6 5" xfId="39249" xr:uid="{00000000-0005-0000-0000-0000E65F0000}"/>
    <cellStyle name="Normal 5 5 6 6" xfId="41732" xr:uid="{00000000-0005-0000-0000-0000E75F0000}"/>
    <cellStyle name="Normal 5 5 6 7" xfId="42816" xr:uid="{00000000-0005-0000-0000-0000E85F0000}"/>
    <cellStyle name="Normal 5 5 6 8" xfId="40281" xr:uid="{00000000-0005-0000-0000-0000E95F0000}"/>
    <cellStyle name="Normal 5 5 7" xfId="21364" xr:uid="{00000000-0005-0000-0000-0000EA5F0000}"/>
    <cellStyle name="Normal 5 5 7 2" xfId="39572" xr:uid="{00000000-0005-0000-0000-0000EB5F0000}"/>
    <cellStyle name="Normal 5 5 7 3" xfId="39429" xr:uid="{00000000-0005-0000-0000-0000EC5F0000}"/>
    <cellStyle name="Normal 5 5 7 4" xfId="41343" xr:uid="{00000000-0005-0000-0000-0000ED5F0000}"/>
    <cellStyle name="Normal 5 5 7 5" xfId="39095" xr:uid="{00000000-0005-0000-0000-0000EE5F0000}"/>
    <cellStyle name="Normal 5 5 7 6" xfId="41186" xr:uid="{00000000-0005-0000-0000-0000EF5F0000}"/>
    <cellStyle name="Normal 5 5 7 7" xfId="41061" xr:uid="{00000000-0005-0000-0000-0000F05F0000}"/>
    <cellStyle name="Normal 5 5 7 8" xfId="39518" xr:uid="{00000000-0005-0000-0000-0000F15F0000}"/>
    <cellStyle name="Normal 5 5 8" xfId="39526" xr:uid="{00000000-0005-0000-0000-0000F25F0000}"/>
    <cellStyle name="Normal 5 5 8 2" xfId="39576" xr:uid="{00000000-0005-0000-0000-0000F35F0000}"/>
    <cellStyle name="Normal 5 5 8 3" xfId="40071" xr:uid="{00000000-0005-0000-0000-0000F45F0000}"/>
    <cellStyle name="Normal 5 5 8 4" xfId="40195" xr:uid="{00000000-0005-0000-0000-0000F55F0000}"/>
    <cellStyle name="Normal 5 5 8 5" xfId="42349" xr:uid="{00000000-0005-0000-0000-0000F65F0000}"/>
    <cellStyle name="Normal 5 5 8 6" xfId="41136" xr:uid="{00000000-0005-0000-0000-0000F75F0000}"/>
    <cellStyle name="Normal 5 5 8 7" xfId="39855" xr:uid="{00000000-0005-0000-0000-0000F85F0000}"/>
    <cellStyle name="Normal 5 5 9" xfId="40942" xr:uid="{00000000-0005-0000-0000-0000F95F0000}"/>
    <cellStyle name="Normal 5 5 9 2" xfId="40751" xr:uid="{00000000-0005-0000-0000-0000FA5F0000}"/>
    <cellStyle name="Normal 5 5 9 3" xfId="41687" xr:uid="{00000000-0005-0000-0000-0000FB5F0000}"/>
    <cellStyle name="Normal 5 5 9 4" xfId="41871" xr:uid="{00000000-0005-0000-0000-0000FC5F0000}"/>
    <cellStyle name="Normal 5 5 9 5" xfId="42029" xr:uid="{00000000-0005-0000-0000-0000FD5F0000}"/>
    <cellStyle name="Normal 5 5 9 6" xfId="40191" xr:uid="{00000000-0005-0000-0000-0000FE5F0000}"/>
    <cellStyle name="Normal 5 5 9 7" xfId="41585" xr:uid="{00000000-0005-0000-0000-0000FF5F0000}"/>
    <cellStyle name="Normal 5 6" xfId="21365" xr:uid="{00000000-0005-0000-0000-000000600000}"/>
    <cellStyle name="Normal 5 6 10" xfId="39394" xr:uid="{00000000-0005-0000-0000-000001600000}"/>
    <cellStyle name="Normal 5 6 10 2" xfId="39365" xr:uid="{00000000-0005-0000-0000-000002600000}"/>
    <cellStyle name="Normal 5 6 10 3" xfId="40557" xr:uid="{00000000-0005-0000-0000-000003600000}"/>
    <cellStyle name="Normal 5 6 10 4" xfId="40445" xr:uid="{00000000-0005-0000-0000-000004600000}"/>
    <cellStyle name="Normal 5 6 10 5" xfId="41804" xr:uid="{00000000-0005-0000-0000-000005600000}"/>
    <cellStyle name="Normal 5 6 10 6" xfId="41370" xr:uid="{00000000-0005-0000-0000-000006600000}"/>
    <cellStyle name="Normal 5 6 10 7" xfId="41331" xr:uid="{00000000-0005-0000-0000-000007600000}"/>
    <cellStyle name="Normal 5 6 11" xfId="40426" xr:uid="{00000000-0005-0000-0000-000008600000}"/>
    <cellStyle name="Normal 5 6 11 2" xfId="40135" xr:uid="{00000000-0005-0000-0000-000009600000}"/>
    <cellStyle name="Normal 5 6 11 3" xfId="42747" xr:uid="{00000000-0005-0000-0000-00000A600000}"/>
    <cellStyle name="Normal 5 6 11 4" xfId="41476" xr:uid="{00000000-0005-0000-0000-00000B600000}"/>
    <cellStyle name="Normal 5 6 11 5" xfId="42220" xr:uid="{00000000-0005-0000-0000-00000C600000}"/>
    <cellStyle name="Normal 5 6 11 6" xfId="41404" xr:uid="{00000000-0005-0000-0000-00000D600000}"/>
    <cellStyle name="Normal 5 6 11 7" xfId="42695" xr:uid="{00000000-0005-0000-0000-00000E600000}"/>
    <cellStyle name="Normal 5 6 12" xfId="39557" xr:uid="{00000000-0005-0000-0000-00000F600000}"/>
    <cellStyle name="Normal 5 6 12 2" xfId="40362" xr:uid="{00000000-0005-0000-0000-000010600000}"/>
    <cellStyle name="Normal 5 6 12 3" xfId="41713" xr:uid="{00000000-0005-0000-0000-000011600000}"/>
    <cellStyle name="Normal 5 6 12 4" xfId="41777" xr:uid="{00000000-0005-0000-0000-000012600000}"/>
    <cellStyle name="Normal 5 6 12 5" xfId="42047" xr:uid="{00000000-0005-0000-0000-000013600000}"/>
    <cellStyle name="Normal 5 6 12 6" xfId="40245" xr:uid="{00000000-0005-0000-0000-000014600000}"/>
    <cellStyle name="Normal 5 6 12 7" xfId="43053" xr:uid="{00000000-0005-0000-0000-000015600000}"/>
    <cellStyle name="Normal 5 6 13" xfId="42684" xr:uid="{00000000-0005-0000-0000-000016600000}"/>
    <cellStyle name="Normal 5 6 13 2" xfId="39897" xr:uid="{00000000-0005-0000-0000-000017600000}"/>
    <cellStyle name="Normal 5 6 13 3" xfId="40854" xr:uid="{00000000-0005-0000-0000-000018600000}"/>
    <cellStyle name="Normal 5 6 13 4" xfId="41207" xr:uid="{00000000-0005-0000-0000-000019600000}"/>
    <cellStyle name="Normal 5 6 13 5" xfId="41266" xr:uid="{00000000-0005-0000-0000-00001A600000}"/>
    <cellStyle name="Normal 5 6 13 6" xfId="40877" xr:uid="{00000000-0005-0000-0000-00001B600000}"/>
    <cellStyle name="Normal 5 6 13 7" xfId="41206" xr:uid="{00000000-0005-0000-0000-00001C600000}"/>
    <cellStyle name="Normal 5 6 14" xfId="41703" xr:uid="{00000000-0005-0000-0000-00001D600000}"/>
    <cellStyle name="Normal 5 6 14 2" xfId="42450" xr:uid="{00000000-0005-0000-0000-00001E600000}"/>
    <cellStyle name="Normal 5 6 14 3" xfId="42483" xr:uid="{00000000-0005-0000-0000-00001F600000}"/>
    <cellStyle name="Normal 5 6 14 4" xfId="40958" xr:uid="{00000000-0005-0000-0000-000020600000}"/>
    <cellStyle name="Normal 5 6 14 5" xfId="41810" xr:uid="{00000000-0005-0000-0000-000021600000}"/>
    <cellStyle name="Normal 5 6 14 6" xfId="42338" xr:uid="{00000000-0005-0000-0000-000022600000}"/>
    <cellStyle name="Normal 5 6 14 7" xfId="40395" xr:uid="{00000000-0005-0000-0000-000023600000}"/>
    <cellStyle name="Normal 5 6 15" xfId="42044" xr:uid="{00000000-0005-0000-0000-000024600000}"/>
    <cellStyle name="Normal 5 6 15 2" xfId="40563" xr:uid="{00000000-0005-0000-0000-000025600000}"/>
    <cellStyle name="Normal 5 6 15 3" xfId="42378" xr:uid="{00000000-0005-0000-0000-000026600000}"/>
    <cellStyle name="Normal 5 6 15 4" xfId="42069" xr:uid="{00000000-0005-0000-0000-000027600000}"/>
    <cellStyle name="Normal 5 6 15 5" xfId="40621" xr:uid="{00000000-0005-0000-0000-000028600000}"/>
    <cellStyle name="Normal 5 6 15 6" xfId="41264" xr:uid="{00000000-0005-0000-0000-000029600000}"/>
    <cellStyle name="Normal 5 6 15 7" xfId="42582" xr:uid="{00000000-0005-0000-0000-00002A600000}"/>
    <cellStyle name="Normal 5 6 16" xfId="42042" xr:uid="{00000000-0005-0000-0000-00002B600000}"/>
    <cellStyle name="Normal 5 6 16 2" xfId="39605" xr:uid="{00000000-0005-0000-0000-00002C600000}"/>
    <cellStyle name="Normal 5 6 16 3" xfId="42800" xr:uid="{00000000-0005-0000-0000-00002D600000}"/>
    <cellStyle name="Normal 5 6 16 4" xfId="39965" xr:uid="{00000000-0005-0000-0000-00002E600000}"/>
    <cellStyle name="Normal 5 6 16 5" xfId="39699" xr:uid="{00000000-0005-0000-0000-00002F600000}"/>
    <cellStyle name="Normal 5 6 16 6" xfId="42523" xr:uid="{00000000-0005-0000-0000-000030600000}"/>
    <cellStyle name="Normal 5 6 16 7" xfId="42632" xr:uid="{00000000-0005-0000-0000-000031600000}"/>
    <cellStyle name="Normal 5 6 17" xfId="39254" xr:uid="{00000000-0005-0000-0000-000032600000}"/>
    <cellStyle name="Normal 5 6 17 2" xfId="39426" xr:uid="{00000000-0005-0000-0000-000033600000}"/>
    <cellStyle name="Normal 5 6 17 3" xfId="39915" xr:uid="{00000000-0005-0000-0000-000034600000}"/>
    <cellStyle name="Normal 5 6 17 4" xfId="41906" xr:uid="{00000000-0005-0000-0000-000035600000}"/>
    <cellStyle name="Normal 5 6 17 5" xfId="39708" xr:uid="{00000000-0005-0000-0000-000036600000}"/>
    <cellStyle name="Normal 5 6 17 6" xfId="41482" xr:uid="{00000000-0005-0000-0000-000037600000}"/>
    <cellStyle name="Normal 5 6 17 7" xfId="42635" xr:uid="{00000000-0005-0000-0000-000038600000}"/>
    <cellStyle name="Normal 5 6 18" xfId="42718" xr:uid="{00000000-0005-0000-0000-000039600000}"/>
    <cellStyle name="Normal 5 6 18 2" xfId="39976" xr:uid="{00000000-0005-0000-0000-00003A600000}"/>
    <cellStyle name="Normal 5 6 18 3" xfId="40335" xr:uid="{00000000-0005-0000-0000-00003B600000}"/>
    <cellStyle name="Normal 5 6 18 4" xfId="41866" xr:uid="{00000000-0005-0000-0000-00003C600000}"/>
    <cellStyle name="Normal 5 6 18 5" xfId="39079" xr:uid="{00000000-0005-0000-0000-00003D600000}"/>
    <cellStyle name="Normal 5 6 18 6" xfId="42261" xr:uid="{00000000-0005-0000-0000-00003E600000}"/>
    <cellStyle name="Normal 5 6 18 7" xfId="40837" xr:uid="{00000000-0005-0000-0000-00003F600000}"/>
    <cellStyle name="Normal 5 6 19" xfId="41479" xr:uid="{00000000-0005-0000-0000-000040600000}"/>
    <cellStyle name="Normal 5 6 19 2" xfId="42935" xr:uid="{00000000-0005-0000-0000-000041600000}"/>
    <cellStyle name="Normal 5 6 19 3" xfId="40354" xr:uid="{00000000-0005-0000-0000-000042600000}"/>
    <cellStyle name="Normal 5 6 19 4" xfId="42947" xr:uid="{00000000-0005-0000-0000-000043600000}"/>
    <cellStyle name="Normal 5 6 19 5" xfId="43040" xr:uid="{00000000-0005-0000-0000-000044600000}"/>
    <cellStyle name="Normal 5 6 19 6" xfId="41250" xr:uid="{00000000-0005-0000-0000-000045600000}"/>
    <cellStyle name="Normal 5 6 19 7" xfId="40599" xr:uid="{00000000-0005-0000-0000-000046600000}"/>
    <cellStyle name="Normal 5 6 2" xfId="21366" xr:uid="{00000000-0005-0000-0000-000047600000}"/>
    <cellStyle name="Normal 5 6 2 2" xfId="21367" xr:uid="{00000000-0005-0000-0000-000048600000}"/>
    <cellStyle name="Normal 5 6 2 3" xfId="21368" xr:uid="{00000000-0005-0000-0000-000049600000}"/>
    <cellStyle name="Normal 5 6 2 4" xfId="21369" xr:uid="{00000000-0005-0000-0000-00004A600000}"/>
    <cellStyle name="Normal 5 6 2 4 2" xfId="40937" xr:uid="{00000000-0005-0000-0000-00004B600000}"/>
    <cellStyle name="Normal 5 6 2 5" xfId="41554" xr:uid="{00000000-0005-0000-0000-00004C600000}"/>
    <cellStyle name="Normal 5 6 2 6" xfId="40181" xr:uid="{00000000-0005-0000-0000-00004D600000}"/>
    <cellStyle name="Normal 5 6 2 7" xfId="42202" xr:uid="{00000000-0005-0000-0000-00004E600000}"/>
    <cellStyle name="Normal 5 6 2 8" xfId="43806" xr:uid="{00000000-0005-0000-0000-00004F600000}"/>
    <cellStyle name="Normal 5 6 20" xfId="41767" xr:uid="{00000000-0005-0000-0000-000050600000}"/>
    <cellStyle name="Normal 5 6 20 2" xfId="40249" xr:uid="{00000000-0005-0000-0000-000051600000}"/>
    <cellStyle name="Normal 5 6 20 3" xfId="42739" xr:uid="{00000000-0005-0000-0000-000052600000}"/>
    <cellStyle name="Normal 5 6 20 4" xfId="41625" xr:uid="{00000000-0005-0000-0000-000053600000}"/>
    <cellStyle name="Normal 5 6 20 5" xfId="41869" xr:uid="{00000000-0005-0000-0000-000054600000}"/>
    <cellStyle name="Normal 5 6 20 6" xfId="41038" xr:uid="{00000000-0005-0000-0000-000055600000}"/>
    <cellStyle name="Normal 5 6 20 7" xfId="42677" xr:uid="{00000000-0005-0000-0000-000056600000}"/>
    <cellStyle name="Normal 5 6 21" xfId="39273" xr:uid="{00000000-0005-0000-0000-000057600000}"/>
    <cellStyle name="Normal 5 6 21 2" xfId="41070" xr:uid="{00000000-0005-0000-0000-000058600000}"/>
    <cellStyle name="Normal 5 6 21 3" xfId="42536" xr:uid="{00000000-0005-0000-0000-000059600000}"/>
    <cellStyle name="Normal 5 6 21 4" xfId="41961" xr:uid="{00000000-0005-0000-0000-00005A600000}"/>
    <cellStyle name="Normal 5 6 21 5" xfId="39253" xr:uid="{00000000-0005-0000-0000-00005B600000}"/>
    <cellStyle name="Normal 5 6 21 6" xfId="41375" xr:uid="{00000000-0005-0000-0000-00005C600000}"/>
    <cellStyle name="Normal 5 6 21 7" xfId="42372" xr:uid="{00000000-0005-0000-0000-00005D600000}"/>
    <cellStyle name="Normal 5 6 22" xfId="39640" xr:uid="{00000000-0005-0000-0000-00005E600000}"/>
    <cellStyle name="Normal 5 6 23" xfId="40644" xr:uid="{00000000-0005-0000-0000-00005F600000}"/>
    <cellStyle name="Normal 5 6 24" xfId="41384" xr:uid="{00000000-0005-0000-0000-000060600000}"/>
    <cellStyle name="Normal 5 6 25" xfId="41720" xr:uid="{00000000-0005-0000-0000-000061600000}"/>
    <cellStyle name="Normal 5 6 26" xfId="41673" xr:uid="{00000000-0005-0000-0000-000062600000}"/>
    <cellStyle name="Normal 5 6 27" xfId="40053" xr:uid="{00000000-0005-0000-0000-000063600000}"/>
    <cellStyle name="Normal 5 6 28" xfId="43582" xr:uid="{00000000-0005-0000-0000-000064600000}"/>
    <cellStyle name="Normal 5 6 3" xfId="21370" xr:uid="{00000000-0005-0000-0000-000065600000}"/>
    <cellStyle name="Normal 5 6 3 2" xfId="21371" xr:uid="{00000000-0005-0000-0000-000066600000}"/>
    <cellStyle name="Normal 5 6 3 3" xfId="40027" xr:uid="{00000000-0005-0000-0000-000067600000}"/>
    <cellStyle name="Normal 5 6 3 4" xfId="42520" xr:uid="{00000000-0005-0000-0000-000068600000}"/>
    <cellStyle name="Normal 5 6 3 5" xfId="41802" xr:uid="{00000000-0005-0000-0000-000069600000}"/>
    <cellStyle name="Normal 5 6 3 6" xfId="43038" xr:uid="{00000000-0005-0000-0000-00006A600000}"/>
    <cellStyle name="Normal 5 6 3 7" xfId="40300" xr:uid="{00000000-0005-0000-0000-00006B600000}"/>
    <cellStyle name="Normal 5 6 3 8" xfId="43838" xr:uid="{00000000-0005-0000-0000-00006C600000}"/>
    <cellStyle name="Normal 5 6 4" xfId="21372" xr:uid="{00000000-0005-0000-0000-00006D600000}"/>
    <cellStyle name="Normal 5 6 4 2" xfId="40921" xr:uid="{00000000-0005-0000-0000-00006E600000}"/>
    <cellStyle name="Normal 5 6 4 3" xfId="41355" xr:uid="{00000000-0005-0000-0000-00006F600000}"/>
    <cellStyle name="Normal 5 6 4 4" xfId="40342" xr:uid="{00000000-0005-0000-0000-000070600000}"/>
    <cellStyle name="Normal 5 6 4 5" xfId="41096" xr:uid="{00000000-0005-0000-0000-000071600000}"/>
    <cellStyle name="Normal 5 6 4 6" xfId="40113" xr:uid="{00000000-0005-0000-0000-000072600000}"/>
    <cellStyle name="Normal 5 6 4 7" xfId="40976" xr:uid="{00000000-0005-0000-0000-000073600000}"/>
    <cellStyle name="Normal 5 6 5" xfId="21373" xr:uid="{00000000-0005-0000-0000-000074600000}"/>
    <cellStyle name="Normal 5 6 5 2" xfId="39461" xr:uid="{00000000-0005-0000-0000-000075600000}"/>
    <cellStyle name="Normal 5 6 5 3" xfId="42644" xr:uid="{00000000-0005-0000-0000-000076600000}"/>
    <cellStyle name="Normal 5 6 5 4" xfId="43018" xr:uid="{00000000-0005-0000-0000-000077600000}"/>
    <cellStyle name="Normal 5 6 5 5" xfId="40148" xr:uid="{00000000-0005-0000-0000-000078600000}"/>
    <cellStyle name="Normal 5 6 5 6" xfId="41289" xr:uid="{00000000-0005-0000-0000-000079600000}"/>
    <cellStyle name="Normal 5 6 5 7" xfId="41087" xr:uid="{00000000-0005-0000-0000-00007A600000}"/>
    <cellStyle name="Normal 5 6 5 8" xfId="41423" xr:uid="{00000000-0005-0000-0000-00007B600000}"/>
    <cellStyle name="Normal 5 6 6" xfId="39543" xr:uid="{00000000-0005-0000-0000-00007C600000}"/>
    <cellStyle name="Normal 5 6 6 2" xfId="39849" xr:uid="{00000000-0005-0000-0000-00007D600000}"/>
    <cellStyle name="Normal 5 6 6 3" xfId="40090" xr:uid="{00000000-0005-0000-0000-00007E600000}"/>
    <cellStyle name="Normal 5 6 6 4" xfId="43020" xr:uid="{00000000-0005-0000-0000-00007F600000}"/>
    <cellStyle name="Normal 5 6 6 5" xfId="41603" xr:uid="{00000000-0005-0000-0000-000080600000}"/>
    <cellStyle name="Normal 5 6 6 6" xfId="41822" xr:uid="{00000000-0005-0000-0000-000081600000}"/>
    <cellStyle name="Normal 5 6 6 7" xfId="42903" xr:uid="{00000000-0005-0000-0000-000082600000}"/>
    <cellStyle name="Normal 5 6 7" xfId="40302" xr:uid="{00000000-0005-0000-0000-000083600000}"/>
    <cellStyle name="Normal 5 6 7 2" xfId="42377" xr:uid="{00000000-0005-0000-0000-000084600000}"/>
    <cellStyle name="Normal 5 6 7 3" xfId="40792" xr:uid="{00000000-0005-0000-0000-000085600000}"/>
    <cellStyle name="Normal 5 6 7 4" xfId="39959" xr:uid="{00000000-0005-0000-0000-000086600000}"/>
    <cellStyle name="Normal 5 6 7 5" xfId="41626" xr:uid="{00000000-0005-0000-0000-000087600000}"/>
    <cellStyle name="Normal 5 6 7 6" xfId="40478" xr:uid="{00000000-0005-0000-0000-000088600000}"/>
    <cellStyle name="Normal 5 6 7 7" xfId="42813" xr:uid="{00000000-0005-0000-0000-000089600000}"/>
    <cellStyle name="Normal 5 6 8" xfId="42485" xr:uid="{00000000-0005-0000-0000-00008A600000}"/>
    <cellStyle name="Normal 5 6 8 2" xfId="42393" xr:uid="{00000000-0005-0000-0000-00008B600000}"/>
    <cellStyle name="Normal 5 6 8 3" xfId="41701" xr:uid="{00000000-0005-0000-0000-00008C600000}"/>
    <cellStyle name="Normal 5 6 8 4" xfId="41883" xr:uid="{00000000-0005-0000-0000-00008D600000}"/>
    <cellStyle name="Normal 5 6 8 5" xfId="41100" xr:uid="{00000000-0005-0000-0000-00008E600000}"/>
    <cellStyle name="Normal 5 6 8 6" xfId="42336" xr:uid="{00000000-0005-0000-0000-00008F600000}"/>
    <cellStyle name="Normal 5 6 8 7" xfId="40389" xr:uid="{00000000-0005-0000-0000-000090600000}"/>
    <cellStyle name="Normal 5 6 9" xfId="39554" xr:uid="{00000000-0005-0000-0000-000091600000}"/>
    <cellStyle name="Normal 5 6 9 2" xfId="40641" xr:uid="{00000000-0005-0000-0000-000092600000}"/>
    <cellStyle name="Normal 5 6 9 3" xfId="42876" xr:uid="{00000000-0005-0000-0000-000093600000}"/>
    <cellStyle name="Normal 5 6 9 4" xfId="42884" xr:uid="{00000000-0005-0000-0000-000094600000}"/>
    <cellStyle name="Normal 5 6 9 5" xfId="41529" xr:uid="{00000000-0005-0000-0000-000095600000}"/>
    <cellStyle name="Normal 5 6 9 6" xfId="42073" xr:uid="{00000000-0005-0000-0000-000096600000}"/>
    <cellStyle name="Normal 5 6 9 7" xfId="42208" xr:uid="{00000000-0005-0000-0000-000097600000}"/>
    <cellStyle name="Normal 5 7" xfId="21374" xr:uid="{00000000-0005-0000-0000-000098600000}"/>
    <cellStyle name="Normal 5 7 10" xfId="41566" xr:uid="{00000000-0005-0000-0000-000099600000}"/>
    <cellStyle name="Normal 5 7 10 2" xfId="41526" xr:uid="{00000000-0005-0000-0000-00009A600000}"/>
    <cellStyle name="Normal 5 7 10 3" xfId="41799" xr:uid="{00000000-0005-0000-0000-00009B600000}"/>
    <cellStyle name="Normal 5 7 10 4" xfId="41467" xr:uid="{00000000-0005-0000-0000-00009C600000}"/>
    <cellStyle name="Normal 5 7 10 5" xfId="42085" xr:uid="{00000000-0005-0000-0000-00009D600000}"/>
    <cellStyle name="Normal 5 7 10 6" xfId="41292" xr:uid="{00000000-0005-0000-0000-00009E600000}"/>
    <cellStyle name="Normal 5 7 10 7" xfId="41406" xr:uid="{00000000-0005-0000-0000-00009F600000}"/>
    <cellStyle name="Normal 5 7 11" xfId="42733" xr:uid="{00000000-0005-0000-0000-0000A0600000}"/>
    <cellStyle name="Normal 5 7 11 2" xfId="39587" xr:uid="{00000000-0005-0000-0000-0000A1600000}"/>
    <cellStyle name="Normal 5 7 11 3" xfId="40930" xr:uid="{00000000-0005-0000-0000-0000A2600000}"/>
    <cellStyle name="Normal 5 7 11 4" xfId="39183" xr:uid="{00000000-0005-0000-0000-0000A3600000}"/>
    <cellStyle name="Normal 5 7 11 5" xfId="39865" xr:uid="{00000000-0005-0000-0000-0000A4600000}"/>
    <cellStyle name="Normal 5 7 11 6" xfId="41562" xr:uid="{00000000-0005-0000-0000-0000A5600000}"/>
    <cellStyle name="Normal 5 7 11 7" xfId="42851" xr:uid="{00000000-0005-0000-0000-0000A6600000}"/>
    <cellStyle name="Normal 5 7 12" xfId="42625" xr:uid="{00000000-0005-0000-0000-0000A7600000}"/>
    <cellStyle name="Normal 5 7 12 2" xfId="40941" xr:uid="{00000000-0005-0000-0000-0000A8600000}"/>
    <cellStyle name="Normal 5 7 12 3" xfId="42382" xr:uid="{00000000-0005-0000-0000-0000A9600000}"/>
    <cellStyle name="Normal 5 7 12 4" xfId="39282" xr:uid="{00000000-0005-0000-0000-0000AA600000}"/>
    <cellStyle name="Normal 5 7 12 5" xfId="41043" xr:uid="{00000000-0005-0000-0000-0000AB600000}"/>
    <cellStyle name="Normal 5 7 12 6" xfId="40117" xr:uid="{00000000-0005-0000-0000-0000AC600000}"/>
    <cellStyle name="Normal 5 7 12 7" xfId="41303" xr:uid="{00000000-0005-0000-0000-0000AD600000}"/>
    <cellStyle name="Normal 5 7 13" xfId="40471" xr:uid="{00000000-0005-0000-0000-0000AE600000}"/>
    <cellStyle name="Normal 5 7 13 2" xfId="39442" xr:uid="{00000000-0005-0000-0000-0000AF600000}"/>
    <cellStyle name="Normal 5 7 13 3" xfId="42626" xr:uid="{00000000-0005-0000-0000-0000B0600000}"/>
    <cellStyle name="Normal 5 7 13 4" xfId="39967" xr:uid="{00000000-0005-0000-0000-0000B1600000}"/>
    <cellStyle name="Normal 5 7 13 5" xfId="40092" xr:uid="{00000000-0005-0000-0000-0000B2600000}"/>
    <cellStyle name="Normal 5 7 13 6" xfId="43013" xr:uid="{00000000-0005-0000-0000-0000B3600000}"/>
    <cellStyle name="Normal 5 7 13 7" xfId="43031" xr:uid="{00000000-0005-0000-0000-0000B4600000}"/>
    <cellStyle name="Normal 5 7 14" xfId="41676" xr:uid="{00000000-0005-0000-0000-0000B5600000}"/>
    <cellStyle name="Normal 5 7 14 2" xfId="40350" xr:uid="{00000000-0005-0000-0000-0000B6600000}"/>
    <cellStyle name="Normal 5 7 14 3" xfId="40830" xr:uid="{00000000-0005-0000-0000-0000B7600000}"/>
    <cellStyle name="Normal 5 7 14 4" xfId="39250" xr:uid="{00000000-0005-0000-0000-0000B8600000}"/>
    <cellStyle name="Normal 5 7 14 5" xfId="42333" xr:uid="{00000000-0005-0000-0000-0000B9600000}"/>
    <cellStyle name="Normal 5 7 14 6" xfId="42865" xr:uid="{00000000-0005-0000-0000-0000BA600000}"/>
    <cellStyle name="Normal 5 7 14 7" xfId="42578" xr:uid="{00000000-0005-0000-0000-0000BB600000}"/>
    <cellStyle name="Normal 5 7 15" xfId="41519" xr:uid="{00000000-0005-0000-0000-0000BC600000}"/>
    <cellStyle name="Normal 5 7 15 2" xfId="39600" xr:uid="{00000000-0005-0000-0000-0000BD600000}"/>
    <cellStyle name="Normal 5 7 15 3" xfId="42568" xr:uid="{00000000-0005-0000-0000-0000BE600000}"/>
    <cellStyle name="Normal 5 7 15 4" xfId="39077" xr:uid="{00000000-0005-0000-0000-0000BF600000}"/>
    <cellStyle name="Normal 5 7 15 5" xfId="42005" xr:uid="{00000000-0005-0000-0000-0000C0600000}"/>
    <cellStyle name="Normal 5 7 15 6" xfId="43090" xr:uid="{00000000-0005-0000-0000-0000C1600000}"/>
    <cellStyle name="Normal 5 7 15 7" xfId="42479" xr:uid="{00000000-0005-0000-0000-0000C2600000}"/>
    <cellStyle name="Normal 5 7 16" xfId="42836" xr:uid="{00000000-0005-0000-0000-0000C3600000}"/>
    <cellStyle name="Normal 5 7 16 2" xfId="42660" xr:uid="{00000000-0005-0000-0000-0000C4600000}"/>
    <cellStyle name="Normal 5 7 16 3" xfId="39918" xr:uid="{00000000-0005-0000-0000-0000C5600000}"/>
    <cellStyle name="Normal 5 7 16 4" xfId="42991" xr:uid="{00000000-0005-0000-0000-0000C6600000}"/>
    <cellStyle name="Normal 5 7 16 5" xfId="43010" xr:uid="{00000000-0005-0000-0000-0000C7600000}"/>
    <cellStyle name="Normal 5 7 16 6" xfId="40806" xr:uid="{00000000-0005-0000-0000-0000C8600000}"/>
    <cellStyle name="Normal 5 7 16 7" xfId="40547" xr:uid="{00000000-0005-0000-0000-0000C9600000}"/>
    <cellStyle name="Normal 5 7 17" xfId="39871" xr:uid="{00000000-0005-0000-0000-0000CA600000}"/>
    <cellStyle name="Normal 5 7 17 2" xfId="40224" xr:uid="{00000000-0005-0000-0000-0000CB600000}"/>
    <cellStyle name="Normal 5 7 17 3" xfId="39722" xr:uid="{00000000-0005-0000-0000-0000CC600000}"/>
    <cellStyle name="Normal 5 7 17 4" xfId="40192" xr:uid="{00000000-0005-0000-0000-0000CD600000}"/>
    <cellStyle name="Normal 5 7 17 5" xfId="40542" xr:uid="{00000000-0005-0000-0000-0000CE600000}"/>
    <cellStyle name="Normal 5 7 17 6" xfId="40457" xr:uid="{00000000-0005-0000-0000-0000CF600000}"/>
    <cellStyle name="Normal 5 7 17 7" xfId="40690" xr:uid="{00000000-0005-0000-0000-0000D0600000}"/>
    <cellStyle name="Normal 5 7 18" xfId="42566" xr:uid="{00000000-0005-0000-0000-0000D1600000}"/>
    <cellStyle name="Normal 5 7 18 2" xfId="39697" xr:uid="{00000000-0005-0000-0000-0000D2600000}"/>
    <cellStyle name="Normal 5 7 18 3" xfId="42783" xr:uid="{00000000-0005-0000-0000-0000D3600000}"/>
    <cellStyle name="Normal 5 7 18 4" xfId="41295" xr:uid="{00000000-0005-0000-0000-0000D4600000}"/>
    <cellStyle name="Normal 5 7 18 5" xfId="41321" xr:uid="{00000000-0005-0000-0000-0000D5600000}"/>
    <cellStyle name="Normal 5 7 18 6" xfId="40378" xr:uid="{00000000-0005-0000-0000-0000D6600000}"/>
    <cellStyle name="Normal 5 7 18 7" xfId="42736" xr:uid="{00000000-0005-0000-0000-0000D7600000}"/>
    <cellStyle name="Normal 5 7 19" xfId="39341" xr:uid="{00000000-0005-0000-0000-0000D8600000}"/>
    <cellStyle name="Normal 5 7 19 2" xfId="39418" xr:uid="{00000000-0005-0000-0000-0000D9600000}"/>
    <cellStyle name="Normal 5 7 19 3" xfId="41249" xr:uid="{00000000-0005-0000-0000-0000DA600000}"/>
    <cellStyle name="Normal 5 7 19 4" xfId="39136" xr:uid="{00000000-0005-0000-0000-0000DB600000}"/>
    <cellStyle name="Normal 5 7 19 5" xfId="39150" xr:uid="{00000000-0005-0000-0000-0000DC600000}"/>
    <cellStyle name="Normal 5 7 19 6" xfId="40664" xr:uid="{00000000-0005-0000-0000-0000DD600000}"/>
    <cellStyle name="Normal 5 7 19 7" xfId="42645" xr:uid="{00000000-0005-0000-0000-0000DE600000}"/>
    <cellStyle name="Normal 5 7 2" xfId="21375" xr:uid="{00000000-0005-0000-0000-0000DF600000}"/>
    <cellStyle name="Normal 5 7 2 2" xfId="21376" xr:uid="{00000000-0005-0000-0000-0000E0600000}"/>
    <cellStyle name="Normal 5 7 2 3" xfId="21377" xr:uid="{00000000-0005-0000-0000-0000E1600000}"/>
    <cellStyle name="Normal 5 7 2 4" xfId="21378" xr:uid="{00000000-0005-0000-0000-0000E2600000}"/>
    <cellStyle name="Normal 5 7 2 4 2" xfId="42354" xr:uid="{00000000-0005-0000-0000-0000E3600000}"/>
    <cellStyle name="Normal 5 7 2 5" xfId="41094" xr:uid="{00000000-0005-0000-0000-0000E4600000}"/>
    <cellStyle name="Normal 5 7 2 6" xfId="41121" xr:uid="{00000000-0005-0000-0000-0000E5600000}"/>
    <cellStyle name="Normal 5 7 2 7" xfId="39994" xr:uid="{00000000-0005-0000-0000-0000E6600000}"/>
    <cellStyle name="Normal 5 7 2 8" xfId="43814" xr:uid="{00000000-0005-0000-0000-0000E7600000}"/>
    <cellStyle name="Normal 5 7 20" xfId="41819" xr:uid="{00000000-0005-0000-0000-0000E8600000}"/>
    <cellStyle name="Normal 5 7 20 2" xfId="39489" xr:uid="{00000000-0005-0000-0000-0000E9600000}"/>
    <cellStyle name="Normal 5 7 20 3" xfId="42259" xr:uid="{00000000-0005-0000-0000-0000EA600000}"/>
    <cellStyle name="Normal 5 7 20 4" xfId="41905" xr:uid="{00000000-0005-0000-0000-0000EB600000}"/>
    <cellStyle name="Normal 5 7 20 5" xfId="41609" xr:uid="{00000000-0005-0000-0000-0000EC600000}"/>
    <cellStyle name="Normal 5 7 20 6" xfId="42243" xr:uid="{00000000-0005-0000-0000-0000ED600000}"/>
    <cellStyle name="Normal 5 7 20 7" xfId="40583" xr:uid="{00000000-0005-0000-0000-0000EE600000}"/>
    <cellStyle name="Normal 5 7 21" xfId="39392" xr:uid="{00000000-0005-0000-0000-0000EF600000}"/>
    <cellStyle name="Normal 5 7 21 2" xfId="39617" xr:uid="{00000000-0005-0000-0000-0000F0600000}"/>
    <cellStyle name="Normal 5 7 21 3" xfId="42181" xr:uid="{00000000-0005-0000-0000-0000F1600000}"/>
    <cellStyle name="Normal 5 7 21 4" xfId="41123" xr:uid="{00000000-0005-0000-0000-0000F2600000}"/>
    <cellStyle name="Normal 5 7 21 5" xfId="40171" xr:uid="{00000000-0005-0000-0000-0000F3600000}"/>
    <cellStyle name="Normal 5 7 21 6" xfId="42182" xr:uid="{00000000-0005-0000-0000-0000F4600000}"/>
    <cellStyle name="Normal 5 7 21 7" xfId="42551" xr:uid="{00000000-0005-0000-0000-0000F5600000}"/>
    <cellStyle name="Normal 5 7 22" xfId="40883" xr:uid="{00000000-0005-0000-0000-0000F6600000}"/>
    <cellStyle name="Normal 5 7 23" xfId="39621" xr:uid="{00000000-0005-0000-0000-0000F7600000}"/>
    <cellStyle name="Normal 5 7 24" xfId="39696" xr:uid="{00000000-0005-0000-0000-0000F8600000}"/>
    <cellStyle name="Normal 5 7 25" xfId="41297" xr:uid="{00000000-0005-0000-0000-0000F9600000}"/>
    <cellStyle name="Normal 5 7 26" xfId="40013" xr:uid="{00000000-0005-0000-0000-0000FA600000}"/>
    <cellStyle name="Normal 5 7 27" xfId="40450" xr:uid="{00000000-0005-0000-0000-0000FB600000}"/>
    <cellStyle name="Normal 5 7 28" xfId="43590" xr:uid="{00000000-0005-0000-0000-0000FC600000}"/>
    <cellStyle name="Normal 5 7 3" xfId="21379" xr:uid="{00000000-0005-0000-0000-0000FD600000}"/>
    <cellStyle name="Normal 5 7 3 2" xfId="40178" xr:uid="{00000000-0005-0000-0000-0000FE600000}"/>
    <cellStyle name="Normal 5 7 3 3" xfId="40247" xr:uid="{00000000-0005-0000-0000-0000FF600000}"/>
    <cellStyle name="Normal 5 7 3 4" xfId="41187" xr:uid="{00000000-0005-0000-0000-000000610000}"/>
    <cellStyle name="Normal 5 7 3 5" xfId="41265" xr:uid="{00000000-0005-0000-0000-000001610000}"/>
    <cellStyle name="Normal 5 7 3 6" xfId="39913" xr:uid="{00000000-0005-0000-0000-000002610000}"/>
    <cellStyle name="Normal 5 7 3 7" xfId="42312" xr:uid="{00000000-0005-0000-0000-000003610000}"/>
    <cellStyle name="Normal 5 7 3 8" xfId="43893" xr:uid="{00000000-0005-0000-0000-000004610000}"/>
    <cellStyle name="Normal 5 7 4" xfId="21380" xr:uid="{00000000-0005-0000-0000-000005610000}"/>
    <cellStyle name="Normal 5 7 4 2" xfId="39454" xr:uid="{00000000-0005-0000-0000-000006610000}"/>
    <cellStyle name="Normal 5 7 4 3" xfId="41033" xr:uid="{00000000-0005-0000-0000-000007610000}"/>
    <cellStyle name="Normal 5 7 4 4" xfId="42522" xr:uid="{00000000-0005-0000-0000-000008610000}"/>
    <cellStyle name="Normal 5 7 4 5" xfId="42093" xr:uid="{00000000-0005-0000-0000-000009610000}"/>
    <cellStyle name="Normal 5 7 4 6" xfId="42079" xr:uid="{00000000-0005-0000-0000-00000A610000}"/>
    <cellStyle name="Normal 5 7 4 7" xfId="40781" xr:uid="{00000000-0005-0000-0000-00000B610000}"/>
    <cellStyle name="Normal 5 7 5" xfId="21381" xr:uid="{00000000-0005-0000-0000-00000C610000}"/>
    <cellStyle name="Normal 5 7 5 2" xfId="40990" xr:uid="{00000000-0005-0000-0000-00000D610000}"/>
    <cellStyle name="Normal 5 7 5 3" xfId="42707" xr:uid="{00000000-0005-0000-0000-00000E610000}"/>
    <cellStyle name="Normal 5 7 5 4" xfId="43019" xr:uid="{00000000-0005-0000-0000-00000F610000}"/>
    <cellStyle name="Normal 5 7 5 5" xfId="43101" xr:uid="{00000000-0005-0000-0000-000010610000}"/>
    <cellStyle name="Normal 5 7 5 6" xfId="39311" xr:uid="{00000000-0005-0000-0000-000011610000}"/>
    <cellStyle name="Normal 5 7 5 7" xfId="41438" xr:uid="{00000000-0005-0000-0000-000012610000}"/>
    <cellStyle name="Normal 5 7 5 8" xfId="41581" xr:uid="{00000000-0005-0000-0000-000013610000}"/>
    <cellStyle name="Normal 5 7 6" xfId="42390" xr:uid="{00000000-0005-0000-0000-000014610000}"/>
    <cellStyle name="Normal 5 7 6 2" xfId="39908" xr:uid="{00000000-0005-0000-0000-000015610000}"/>
    <cellStyle name="Normal 5 7 6 3" xfId="39357" xr:uid="{00000000-0005-0000-0000-000016610000}"/>
    <cellStyle name="Normal 5 7 6 4" xfId="39080" xr:uid="{00000000-0005-0000-0000-000017610000}"/>
    <cellStyle name="Normal 5 7 6 5" xfId="40530" xr:uid="{00000000-0005-0000-0000-000018610000}"/>
    <cellStyle name="Normal 5 7 6 6" xfId="41729" xr:uid="{00000000-0005-0000-0000-000019610000}"/>
    <cellStyle name="Normal 5 7 6 7" xfId="41202" xr:uid="{00000000-0005-0000-0000-00001A610000}"/>
    <cellStyle name="Normal 5 7 7" xfId="40509" xr:uid="{00000000-0005-0000-0000-00001B610000}"/>
    <cellStyle name="Normal 5 7 7 2" xfId="42419" xr:uid="{00000000-0005-0000-0000-00001C610000}"/>
    <cellStyle name="Normal 5 7 7 3" xfId="39446" xr:uid="{00000000-0005-0000-0000-00001D610000}"/>
    <cellStyle name="Normal 5 7 7 4" xfId="41291" xr:uid="{00000000-0005-0000-0000-00001E610000}"/>
    <cellStyle name="Normal 5 7 7 5" xfId="41839" xr:uid="{00000000-0005-0000-0000-00001F610000}"/>
    <cellStyle name="Normal 5 7 7 6" xfId="41240" xr:uid="{00000000-0005-0000-0000-000020610000}"/>
    <cellStyle name="Normal 5 7 7 7" xfId="41031" xr:uid="{00000000-0005-0000-0000-000021610000}"/>
    <cellStyle name="Normal 5 7 8" xfId="40511" xr:uid="{00000000-0005-0000-0000-000022610000}"/>
    <cellStyle name="Normal 5 7 8 2" xfId="40680" xr:uid="{00000000-0005-0000-0000-000023610000}"/>
    <cellStyle name="Normal 5 7 8 3" xfId="42398" xr:uid="{00000000-0005-0000-0000-000024610000}"/>
    <cellStyle name="Normal 5 7 8 4" xfId="42048" xr:uid="{00000000-0005-0000-0000-000025610000}"/>
    <cellStyle name="Normal 5 7 8 5" xfId="39116" xr:uid="{00000000-0005-0000-0000-000026610000}"/>
    <cellStyle name="Normal 5 7 8 6" xfId="42240" xr:uid="{00000000-0005-0000-0000-000027610000}"/>
    <cellStyle name="Normal 5 7 8 7" xfId="42572" xr:uid="{00000000-0005-0000-0000-000028610000}"/>
    <cellStyle name="Normal 5 7 9" xfId="41758" xr:uid="{00000000-0005-0000-0000-000029610000}"/>
    <cellStyle name="Normal 5 7 9 2" xfId="39582" xr:uid="{00000000-0005-0000-0000-00002A610000}"/>
    <cellStyle name="Normal 5 7 9 3" xfId="41782" xr:uid="{00000000-0005-0000-0000-00002B610000}"/>
    <cellStyle name="Normal 5 7 9 4" xfId="42987" xr:uid="{00000000-0005-0000-0000-00002C610000}"/>
    <cellStyle name="Normal 5 7 9 5" xfId="41691" xr:uid="{00000000-0005-0000-0000-00002D610000}"/>
    <cellStyle name="Normal 5 7 9 6" xfId="41238" xr:uid="{00000000-0005-0000-0000-00002E610000}"/>
    <cellStyle name="Normal 5 7 9 7" xfId="42405" xr:uid="{00000000-0005-0000-0000-00002F610000}"/>
    <cellStyle name="Normal 5 8" xfId="21382" xr:uid="{00000000-0005-0000-0000-000030610000}"/>
    <cellStyle name="Normal 5 8 10" xfId="39407" xr:uid="{00000000-0005-0000-0000-000031610000}"/>
    <cellStyle name="Normal 5 8 10 2" xfId="39410" xr:uid="{00000000-0005-0000-0000-000032610000}"/>
    <cellStyle name="Normal 5 8 10 3" xfId="42306" xr:uid="{00000000-0005-0000-0000-000033610000}"/>
    <cellStyle name="Normal 5 8 10 4" xfId="42943" xr:uid="{00000000-0005-0000-0000-000034610000}"/>
    <cellStyle name="Normal 5 8 10 5" xfId="41369" xr:uid="{00000000-0005-0000-0000-000035610000}"/>
    <cellStyle name="Normal 5 8 10 6" xfId="41507" xr:uid="{00000000-0005-0000-0000-000036610000}"/>
    <cellStyle name="Normal 5 8 10 7" xfId="41564" xr:uid="{00000000-0005-0000-0000-000037610000}"/>
    <cellStyle name="Normal 5 8 11" xfId="39363" xr:uid="{00000000-0005-0000-0000-000038610000}"/>
    <cellStyle name="Normal 5 8 11 2" xfId="42793" xr:uid="{00000000-0005-0000-0000-000039610000}"/>
    <cellStyle name="Normal 5 8 11 3" xfId="42859" xr:uid="{00000000-0005-0000-0000-00003A610000}"/>
    <cellStyle name="Normal 5 8 11 4" xfId="40614" xr:uid="{00000000-0005-0000-0000-00003B610000}"/>
    <cellStyle name="Normal 5 8 11 5" xfId="42080" xr:uid="{00000000-0005-0000-0000-00003C610000}"/>
    <cellStyle name="Normal 5 8 11 6" xfId="42186" xr:uid="{00000000-0005-0000-0000-00003D610000}"/>
    <cellStyle name="Normal 5 8 11 7" xfId="41048" xr:uid="{00000000-0005-0000-0000-00003E610000}"/>
    <cellStyle name="Normal 5 8 12" xfId="42656" xr:uid="{00000000-0005-0000-0000-00003F610000}"/>
    <cellStyle name="Normal 5 8 12 2" xfId="39378" xr:uid="{00000000-0005-0000-0000-000040610000}"/>
    <cellStyle name="Normal 5 8 12 3" xfId="41801" xr:uid="{00000000-0005-0000-0000-000041610000}"/>
    <cellStyle name="Normal 5 8 12 4" xfId="41718" xr:uid="{00000000-0005-0000-0000-000042610000}"/>
    <cellStyle name="Normal 5 8 12 5" xfId="39094" xr:uid="{00000000-0005-0000-0000-000043610000}"/>
    <cellStyle name="Normal 5 8 12 6" xfId="39707" xr:uid="{00000000-0005-0000-0000-000044610000}"/>
    <cellStyle name="Normal 5 8 12 7" xfId="41378" xr:uid="{00000000-0005-0000-0000-000045610000}"/>
    <cellStyle name="Normal 5 8 13" xfId="40758" xr:uid="{00000000-0005-0000-0000-000046610000}"/>
    <cellStyle name="Normal 5 8 13 2" xfId="40235" xr:uid="{00000000-0005-0000-0000-000047610000}"/>
    <cellStyle name="Normal 5 8 13 3" xfId="42539" xr:uid="{00000000-0005-0000-0000-000048610000}"/>
    <cellStyle name="Normal 5 8 13 4" xfId="41759" xr:uid="{00000000-0005-0000-0000-000049610000}"/>
    <cellStyle name="Normal 5 8 13 5" xfId="41757" xr:uid="{00000000-0005-0000-0000-00004A610000}"/>
    <cellStyle name="Normal 5 8 13 6" xfId="40496" xr:uid="{00000000-0005-0000-0000-00004B610000}"/>
    <cellStyle name="Normal 5 8 13 7" xfId="41282" xr:uid="{00000000-0005-0000-0000-00004C610000}"/>
    <cellStyle name="Normal 5 8 14" xfId="42060" xr:uid="{00000000-0005-0000-0000-00004D610000}"/>
    <cellStyle name="Normal 5 8 14 2" xfId="40565" xr:uid="{00000000-0005-0000-0000-00004E610000}"/>
    <cellStyle name="Normal 5 8 14 3" xfId="42790" xr:uid="{00000000-0005-0000-0000-00004F610000}"/>
    <cellStyle name="Normal 5 8 14 4" xfId="40196" xr:uid="{00000000-0005-0000-0000-000050610000}"/>
    <cellStyle name="Normal 5 8 14 5" xfId="42318" xr:uid="{00000000-0005-0000-0000-000051610000}"/>
    <cellStyle name="Normal 5 8 14 6" xfId="39851" xr:uid="{00000000-0005-0000-0000-000052610000}"/>
    <cellStyle name="Normal 5 8 14 7" xfId="42471" xr:uid="{00000000-0005-0000-0000-000053610000}"/>
    <cellStyle name="Normal 5 8 15" xfId="42095" xr:uid="{00000000-0005-0000-0000-000054610000}"/>
    <cellStyle name="Normal 5 8 15 2" xfId="40453" xr:uid="{00000000-0005-0000-0000-000055610000}"/>
    <cellStyle name="Normal 5 8 15 3" xfId="42918" xr:uid="{00000000-0005-0000-0000-000056610000}"/>
    <cellStyle name="Normal 5 8 15 4" xfId="41686" xr:uid="{00000000-0005-0000-0000-000057610000}"/>
    <cellStyle name="Normal 5 8 15 5" xfId="41279" xr:uid="{00000000-0005-0000-0000-000058610000}"/>
    <cellStyle name="Normal 5 8 15 6" xfId="41338" xr:uid="{00000000-0005-0000-0000-000059610000}"/>
    <cellStyle name="Normal 5 8 15 7" xfId="40474" xr:uid="{00000000-0005-0000-0000-00005A610000}"/>
    <cellStyle name="Normal 5 8 16" xfId="39274" xr:uid="{00000000-0005-0000-0000-00005B610000}"/>
    <cellStyle name="Normal 5 8 16 2" xfId="40988" xr:uid="{00000000-0005-0000-0000-00005C610000}"/>
    <cellStyle name="Normal 5 8 16 3" xfId="42554" xr:uid="{00000000-0005-0000-0000-00005D610000}"/>
    <cellStyle name="Normal 5 8 16 4" xfId="40836" xr:uid="{00000000-0005-0000-0000-00005E610000}"/>
    <cellStyle name="Normal 5 8 16 5" xfId="41275" xr:uid="{00000000-0005-0000-0000-00005F610000}"/>
    <cellStyle name="Normal 5 8 16 6" xfId="41571" xr:uid="{00000000-0005-0000-0000-000060610000}"/>
    <cellStyle name="Normal 5 8 16 7" xfId="40709" xr:uid="{00000000-0005-0000-0000-000061610000}"/>
    <cellStyle name="Normal 5 8 17" xfId="41876" xr:uid="{00000000-0005-0000-0000-000062610000}"/>
    <cellStyle name="Normal 5 8 17 2" xfId="39073" xr:uid="{00000000-0005-0000-0000-000063610000}"/>
    <cellStyle name="Normal 5 8 17 3" xfId="42494" xr:uid="{00000000-0005-0000-0000-000064610000}"/>
    <cellStyle name="Normal 5 8 17 4" xfId="42062" xr:uid="{00000000-0005-0000-0000-000065610000}"/>
    <cellStyle name="Normal 5 8 17 5" xfId="39723" xr:uid="{00000000-0005-0000-0000-000066610000}"/>
    <cellStyle name="Normal 5 8 17 6" xfId="39695" xr:uid="{00000000-0005-0000-0000-000067610000}"/>
    <cellStyle name="Normal 5 8 17 7" xfId="42680" xr:uid="{00000000-0005-0000-0000-000068610000}"/>
    <cellStyle name="Normal 5 8 18" xfId="40144" xr:uid="{00000000-0005-0000-0000-000069610000}"/>
    <cellStyle name="Normal 5 8 18 2" xfId="39493" xr:uid="{00000000-0005-0000-0000-00006A610000}"/>
    <cellStyle name="Normal 5 8 18 3" xfId="42515" xr:uid="{00000000-0005-0000-0000-00006B610000}"/>
    <cellStyle name="Normal 5 8 18 4" xfId="41941" xr:uid="{00000000-0005-0000-0000-00006C610000}"/>
    <cellStyle name="Normal 5 8 18 5" xfId="39195" xr:uid="{00000000-0005-0000-0000-00006D610000}"/>
    <cellStyle name="Normal 5 8 18 6" xfId="40218" xr:uid="{00000000-0005-0000-0000-00006E610000}"/>
    <cellStyle name="Normal 5 8 18 7" xfId="40966" xr:uid="{00000000-0005-0000-0000-00006F610000}"/>
    <cellStyle name="Normal 5 8 19" xfId="41397" xr:uid="{00000000-0005-0000-0000-000070610000}"/>
    <cellStyle name="Normal 5 8 19 2" xfId="40220" xr:uid="{00000000-0005-0000-0000-000071610000}"/>
    <cellStyle name="Normal 5 8 19 3" xfId="40201" xr:uid="{00000000-0005-0000-0000-000072610000}"/>
    <cellStyle name="Normal 5 8 19 4" xfId="41599" xr:uid="{00000000-0005-0000-0000-000073610000}"/>
    <cellStyle name="Normal 5 8 19 5" xfId="40762" xr:uid="{00000000-0005-0000-0000-000074610000}"/>
    <cellStyle name="Normal 5 8 19 6" xfId="42209" xr:uid="{00000000-0005-0000-0000-000075610000}"/>
    <cellStyle name="Normal 5 8 19 7" xfId="40786" xr:uid="{00000000-0005-0000-0000-000076610000}"/>
    <cellStyle name="Normal 5 8 2" xfId="21383" xr:uid="{00000000-0005-0000-0000-000077610000}"/>
    <cellStyle name="Normal 5 8 2 2" xfId="21384" xr:uid="{00000000-0005-0000-0000-000078610000}"/>
    <cellStyle name="Normal 5 8 2 3" xfId="21385" xr:uid="{00000000-0005-0000-0000-000079610000}"/>
    <cellStyle name="Normal 5 8 2 4" xfId="21386" xr:uid="{00000000-0005-0000-0000-00007A610000}"/>
    <cellStyle name="Normal 5 8 2 4 2" xfId="42475" xr:uid="{00000000-0005-0000-0000-00007B610000}"/>
    <cellStyle name="Normal 5 8 2 5" xfId="41816" xr:uid="{00000000-0005-0000-0000-00007C610000}"/>
    <cellStyle name="Normal 5 8 2 6" xfId="39117" xr:uid="{00000000-0005-0000-0000-00007D610000}"/>
    <cellStyle name="Normal 5 8 2 7" xfId="41101" xr:uid="{00000000-0005-0000-0000-00007E610000}"/>
    <cellStyle name="Normal 5 8 2 8" xfId="43821" xr:uid="{00000000-0005-0000-0000-00007F610000}"/>
    <cellStyle name="Normal 5 8 20" xfId="41597" xr:uid="{00000000-0005-0000-0000-000080610000}"/>
    <cellStyle name="Normal 5 8 20 2" xfId="41013" xr:uid="{00000000-0005-0000-0000-000081610000}"/>
    <cellStyle name="Normal 5 8 20 3" xfId="41310" xr:uid="{00000000-0005-0000-0000-000082610000}"/>
    <cellStyle name="Normal 5 8 20 4" xfId="40722" xr:uid="{00000000-0005-0000-0000-000083610000}"/>
    <cellStyle name="Normal 5 8 20 5" xfId="42114" xr:uid="{00000000-0005-0000-0000-000084610000}"/>
    <cellStyle name="Normal 5 8 20 6" xfId="41760" xr:uid="{00000000-0005-0000-0000-000085610000}"/>
    <cellStyle name="Normal 5 8 20 7" xfId="42638" xr:uid="{00000000-0005-0000-0000-000086610000}"/>
    <cellStyle name="Normal 5 8 21" xfId="41709" xr:uid="{00000000-0005-0000-0000-000087610000}"/>
    <cellStyle name="Normal 5 8 21 2" xfId="40033" xr:uid="{00000000-0005-0000-0000-000088610000}"/>
    <cellStyle name="Normal 5 8 21 3" xfId="39680" xr:uid="{00000000-0005-0000-0000-000089610000}"/>
    <cellStyle name="Normal 5 8 21 4" xfId="39158" xr:uid="{00000000-0005-0000-0000-00008A610000}"/>
    <cellStyle name="Normal 5 8 21 5" xfId="42218" xr:uid="{00000000-0005-0000-0000-00008B610000}"/>
    <cellStyle name="Normal 5 8 21 6" xfId="42565" xr:uid="{00000000-0005-0000-0000-00008C610000}"/>
    <cellStyle name="Normal 5 8 21 7" xfId="39745" xr:uid="{00000000-0005-0000-0000-00008D610000}"/>
    <cellStyle name="Normal 5 8 22" xfId="41897" xr:uid="{00000000-0005-0000-0000-00008E610000}"/>
    <cellStyle name="Normal 5 8 23" xfId="40121" xr:uid="{00000000-0005-0000-0000-00008F610000}"/>
    <cellStyle name="Normal 5 8 24" xfId="40802" xr:uid="{00000000-0005-0000-0000-000090610000}"/>
    <cellStyle name="Normal 5 8 25" xfId="42162" xr:uid="{00000000-0005-0000-0000-000091610000}"/>
    <cellStyle name="Normal 5 8 26" xfId="41608" xr:uid="{00000000-0005-0000-0000-000092610000}"/>
    <cellStyle name="Normal 5 8 27" xfId="40075" xr:uid="{00000000-0005-0000-0000-000093610000}"/>
    <cellStyle name="Normal 5 8 28" xfId="43600" xr:uid="{00000000-0005-0000-0000-000094610000}"/>
    <cellStyle name="Normal 5 8 3" xfId="21387" xr:uid="{00000000-0005-0000-0000-000095610000}"/>
    <cellStyle name="Normal 5 8 3 2" xfId="39155" xr:uid="{00000000-0005-0000-0000-000096610000}"/>
    <cellStyle name="Normal 5 8 3 3" xfId="39846" xr:uid="{00000000-0005-0000-0000-000097610000}"/>
    <cellStyle name="Normal 5 8 3 4" xfId="40679" xr:uid="{00000000-0005-0000-0000-000098610000}"/>
    <cellStyle name="Normal 5 8 3 5" xfId="41885" xr:uid="{00000000-0005-0000-0000-000099610000}"/>
    <cellStyle name="Normal 5 8 3 6" xfId="40500" xr:uid="{00000000-0005-0000-0000-00009A610000}"/>
    <cellStyle name="Normal 5 8 3 7" xfId="40676" xr:uid="{00000000-0005-0000-0000-00009B610000}"/>
    <cellStyle name="Normal 5 8 3 8" xfId="43788" xr:uid="{00000000-0005-0000-0000-00009C610000}"/>
    <cellStyle name="Normal 5 8 4" xfId="21388" xr:uid="{00000000-0005-0000-0000-00009D610000}"/>
    <cellStyle name="Normal 5 8 4 2" xfId="40448" xr:uid="{00000000-0005-0000-0000-00009E610000}"/>
    <cellStyle name="Normal 5 8 4 3" xfId="39628" xr:uid="{00000000-0005-0000-0000-00009F610000}"/>
    <cellStyle name="Normal 5 8 4 4" xfId="42459" xr:uid="{00000000-0005-0000-0000-0000A0610000}"/>
    <cellStyle name="Normal 5 8 4 5" xfId="39262" xr:uid="{00000000-0005-0000-0000-0000A1610000}"/>
    <cellStyle name="Normal 5 8 4 6" xfId="43023" xr:uid="{00000000-0005-0000-0000-0000A2610000}"/>
    <cellStyle name="Normal 5 8 4 7" xfId="40534" xr:uid="{00000000-0005-0000-0000-0000A3610000}"/>
    <cellStyle name="Normal 5 8 5" xfId="21389" xr:uid="{00000000-0005-0000-0000-0000A4610000}"/>
    <cellStyle name="Normal 5 8 5 2" xfId="39509" xr:uid="{00000000-0005-0000-0000-0000A5610000}"/>
    <cellStyle name="Normal 5 8 5 3" xfId="40620" xr:uid="{00000000-0005-0000-0000-0000A6610000}"/>
    <cellStyle name="Normal 5 8 5 4" xfId="39870" xr:uid="{00000000-0005-0000-0000-0000A7610000}"/>
    <cellStyle name="Normal 5 8 5 5" xfId="40908" xr:uid="{00000000-0005-0000-0000-0000A8610000}"/>
    <cellStyle name="Normal 5 8 5 6" xfId="40242" xr:uid="{00000000-0005-0000-0000-0000A9610000}"/>
    <cellStyle name="Normal 5 8 5 7" xfId="42547" xr:uid="{00000000-0005-0000-0000-0000AA610000}"/>
    <cellStyle name="Normal 5 8 5 8" xfId="42205" xr:uid="{00000000-0005-0000-0000-0000AB610000}"/>
    <cellStyle name="Normal 5 8 6" xfId="41536" xr:uid="{00000000-0005-0000-0000-0000AC610000}"/>
    <cellStyle name="Normal 5 8 6 2" xfId="41785" xr:uid="{00000000-0005-0000-0000-0000AD610000}"/>
    <cellStyle name="Normal 5 8 6 3" xfId="41398" xr:uid="{00000000-0005-0000-0000-0000AE610000}"/>
    <cellStyle name="Normal 5 8 6 4" xfId="42083" xr:uid="{00000000-0005-0000-0000-0000AF610000}"/>
    <cellStyle name="Normal 5 8 6 5" xfId="40188" xr:uid="{00000000-0005-0000-0000-0000B0610000}"/>
    <cellStyle name="Normal 5 8 6 6" xfId="41843" xr:uid="{00000000-0005-0000-0000-0000B1610000}"/>
    <cellStyle name="Normal 5 8 6 7" xfId="42335" xr:uid="{00000000-0005-0000-0000-0000B2610000}"/>
    <cellStyle name="Normal 5 8 7" xfId="39546" xr:uid="{00000000-0005-0000-0000-0000B3610000}"/>
    <cellStyle name="Normal 5 8 7 2" xfId="40552" xr:uid="{00000000-0005-0000-0000-0000B4610000}"/>
    <cellStyle name="Normal 5 8 7 3" xfId="40996" xr:uid="{00000000-0005-0000-0000-0000B5610000}"/>
    <cellStyle name="Normal 5 8 7 4" xfId="39151" xr:uid="{00000000-0005-0000-0000-0000B6610000}"/>
    <cellStyle name="Normal 5 8 7 5" xfId="41821" xr:uid="{00000000-0005-0000-0000-0000B7610000}"/>
    <cellStyle name="Normal 5 8 7 6" xfId="41020" xr:uid="{00000000-0005-0000-0000-0000B8610000}"/>
    <cellStyle name="Normal 5 8 7 7" xfId="42740" xr:uid="{00000000-0005-0000-0000-0000B9610000}"/>
    <cellStyle name="Normal 5 8 8" xfId="39550" xr:uid="{00000000-0005-0000-0000-0000BA610000}"/>
    <cellStyle name="Normal 5 8 8 2" xfId="40554" xr:uid="{00000000-0005-0000-0000-0000BB610000}"/>
    <cellStyle name="Normal 5 8 8 3" xfId="40041" xr:uid="{00000000-0005-0000-0000-0000BC610000}"/>
    <cellStyle name="Normal 5 8 8 4" xfId="42971" xr:uid="{00000000-0005-0000-0000-0000BD610000}"/>
    <cellStyle name="Normal 5 8 8 5" xfId="41441" xr:uid="{00000000-0005-0000-0000-0000BE610000}"/>
    <cellStyle name="Normal 5 8 8 6" xfId="40991" xr:uid="{00000000-0005-0000-0000-0000BF610000}"/>
    <cellStyle name="Normal 5 8 8 7" xfId="40544" xr:uid="{00000000-0005-0000-0000-0000C0610000}"/>
    <cellStyle name="Normal 5 8 9" xfId="40701" xr:uid="{00000000-0005-0000-0000-0000C1610000}"/>
    <cellStyle name="Normal 5 8 9 2" xfId="40818" xr:uid="{00000000-0005-0000-0000-0000C2610000}"/>
    <cellStyle name="Normal 5 8 9 3" xfId="40506" xr:uid="{00000000-0005-0000-0000-0000C3610000}"/>
    <cellStyle name="Normal 5 8 9 4" xfId="39296" xr:uid="{00000000-0005-0000-0000-0000C4610000}"/>
    <cellStyle name="Normal 5 8 9 5" xfId="41826" xr:uid="{00000000-0005-0000-0000-0000C5610000}"/>
    <cellStyle name="Normal 5 8 9 6" xfId="39881" xr:uid="{00000000-0005-0000-0000-0000C6610000}"/>
    <cellStyle name="Normal 5 8 9 7" xfId="42900" xr:uid="{00000000-0005-0000-0000-0000C7610000}"/>
    <cellStyle name="Normal 5 9" xfId="21390" xr:uid="{00000000-0005-0000-0000-0000C8610000}"/>
    <cellStyle name="Normal 5 9 10" xfId="42848" xr:uid="{00000000-0005-0000-0000-0000C9610000}"/>
    <cellStyle name="Normal 5 9 10 2" xfId="40208" xr:uid="{00000000-0005-0000-0000-0000CA610000}"/>
    <cellStyle name="Normal 5 9 10 3" xfId="41724" xr:uid="{00000000-0005-0000-0000-0000CB610000}"/>
    <cellStyle name="Normal 5 9 10 4" xfId="40909" xr:uid="{00000000-0005-0000-0000-0000CC610000}"/>
    <cellStyle name="Normal 5 9 10 5" xfId="41287" xr:uid="{00000000-0005-0000-0000-0000CD610000}"/>
    <cellStyle name="Normal 5 9 10 6" xfId="41409" xr:uid="{00000000-0005-0000-0000-0000CE610000}"/>
    <cellStyle name="Normal 5 9 10 7" xfId="42188" xr:uid="{00000000-0005-0000-0000-0000CF610000}"/>
    <cellStyle name="Normal 5 9 11" xfId="41293" xr:uid="{00000000-0005-0000-0000-0000D0610000}"/>
    <cellStyle name="Normal 5 9 11 2" xfId="42713" xr:uid="{00000000-0005-0000-0000-0000D1610000}"/>
    <cellStyle name="Normal 5 9 11 3" xfId="40893" xr:uid="{00000000-0005-0000-0000-0000D2610000}"/>
    <cellStyle name="Normal 5 9 11 4" xfId="41152" xr:uid="{00000000-0005-0000-0000-0000D3610000}"/>
    <cellStyle name="Normal 5 9 11 5" xfId="42933" xr:uid="{00000000-0005-0000-0000-0000D4610000}"/>
    <cellStyle name="Normal 5 9 11 6" xfId="42878" xr:uid="{00000000-0005-0000-0000-0000D5610000}"/>
    <cellStyle name="Normal 5 9 11 7" xfId="41150" xr:uid="{00000000-0005-0000-0000-0000D6610000}"/>
    <cellStyle name="Normal 5 9 12" xfId="40134" xr:uid="{00000000-0005-0000-0000-0000D7610000}"/>
    <cellStyle name="Normal 5 9 12 2" xfId="42853" xr:uid="{00000000-0005-0000-0000-0000D8610000}"/>
    <cellStyle name="Normal 5 9 12 3" xfId="42567" xr:uid="{00000000-0005-0000-0000-0000D9610000}"/>
    <cellStyle name="Normal 5 9 12 4" xfId="41893" xr:uid="{00000000-0005-0000-0000-0000DA610000}"/>
    <cellStyle name="Normal 5 9 12 5" xfId="42843" xr:uid="{00000000-0005-0000-0000-0000DB610000}"/>
    <cellStyle name="Normal 5 9 12 6" xfId="40541" xr:uid="{00000000-0005-0000-0000-0000DC610000}"/>
    <cellStyle name="Normal 5 9 12 7" xfId="41537" xr:uid="{00000000-0005-0000-0000-0000DD610000}"/>
    <cellStyle name="Normal 5 9 13" xfId="39379" xr:uid="{00000000-0005-0000-0000-0000DE610000}"/>
    <cellStyle name="Normal 5 9 13 2" xfId="39465" xr:uid="{00000000-0005-0000-0000-0000DF610000}"/>
    <cellStyle name="Normal 5 9 13 3" xfId="40634" xr:uid="{00000000-0005-0000-0000-0000E0610000}"/>
    <cellStyle name="Normal 5 9 13 4" xfId="41193" xr:uid="{00000000-0005-0000-0000-0000E1610000}"/>
    <cellStyle name="Normal 5 9 13 5" xfId="43012" xr:uid="{00000000-0005-0000-0000-0000E2610000}"/>
    <cellStyle name="Normal 5 9 13 6" xfId="42250" xr:uid="{00000000-0005-0000-0000-0000E3610000}"/>
    <cellStyle name="Normal 5 9 13 7" xfId="41358" xr:uid="{00000000-0005-0000-0000-0000E4610000}"/>
    <cellStyle name="Normal 5 9 14" xfId="41979" xr:uid="{00000000-0005-0000-0000-0000E5610000}"/>
    <cellStyle name="Normal 5 9 14 2" xfId="39352" xr:uid="{00000000-0005-0000-0000-0000E6610000}"/>
    <cellStyle name="Normal 5 9 14 3" xfId="42871" xr:uid="{00000000-0005-0000-0000-0000E7610000}"/>
    <cellStyle name="Normal 5 9 14 4" xfId="39075" xr:uid="{00000000-0005-0000-0000-0000E8610000}"/>
    <cellStyle name="Normal 5 9 14 5" xfId="43073" xr:uid="{00000000-0005-0000-0000-0000E9610000}"/>
    <cellStyle name="Normal 5 9 14 6" xfId="41035" xr:uid="{00000000-0005-0000-0000-0000EA610000}"/>
    <cellStyle name="Normal 5 9 14 7" xfId="40458" xr:uid="{00000000-0005-0000-0000-0000EB610000}"/>
    <cellStyle name="Normal 5 9 15" xfId="43115" xr:uid="{00000000-0005-0000-0000-0000EC610000}"/>
    <cellStyle name="Normal 5 9 15 2" xfId="42795" xr:uid="{00000000-0005-0000-0000-0000ED610000}"/>
    <cellStyle name="Normal 5 9 15 3" xfId="41539" xr:uid="{00000000-0005-0000-0000-0000EE610000}"/>
    <cellStyle name="Normal 5 9 15 4" xfId="41915" xr:uid="{00000000-0005-0000-0000-0000EF610000}"/>
    <cellStyle name="Normal 5 9 15 5" xfId="41298" xr:uid="{00000000-0005-0000-0000-0000F0610000}"/>
    <cellStyle name="Normal 5 9 15 6" xfId="40365" xr:uid="{00000000-0005-0000-0000-0000F1610000}"/>
    <cellStyle name="Normal 5 9 15 7" xfId="42622" xr:uid="{00000000-0005-0000-0000-0000F2610000}"/>
    <cellStyle name="Normal 5 9 16" xfId="41797" xr:uid="{00000000-0005-0000-0000-0000F3610000}"/>
    <cellStyle name="Normal 5 9 16 2" xfId="40934" xr:uid="{00000000-0005-0000-0000-0000F4610000}"/>
    <cellStyle name="Normal 5 9 16 3" xfId="40740" xr:uid="{00000000-0005-0000-0000-0000F5610000}"/>
    <cellStyle name="Normal 5 9 16 4" xfId="41999" xr:uid="{00000000-0005-0000-0000-0000F6610000}"/>
    <cellStyle name="Normal 5 9 16 5" xfId="39710" xr:uid="{00000000-0005-0000-0000-0000F7610000}"/>
    <cellStyle name="Normal 5 9 16 6" xfId="42130" xr:uid="{00000000-0005-0000-0000-0000F8610000}"/>
    <cellStyle name="Normal 5 9 16 7" xfId="42688" xr:uid="{00000000-0005-0000-0000-0000F9610000}"/>
    <cellStyle name="Normal 5 9 17" xfId="42135" xr:uid="{00000000-0005-0000-0000-0000FA610000}"/>
    <cellStyle name="Normal 5 9 17 2" xfId="39901" xr:uid="{00000000-0005-0000-0000-0000FB610000}"/>
    <cellStyle name="Normal 5 9 17 3" xfId="41466" xr:uid="{00000000-0005-0000-0000-0000FC610000}"/>
    <cellStyle name="Normal 5 9 17 4" xfId="39105" xr:uid="{00000000-0005-0000-0000-0000FD610000}"/>
    <cellStyle name="Normal 5 9 17 5" xfId="42270" xr:uid="{00000000-0005-0000-0000-0000FE610000}"/>
    <cellStyle name="Normal 5 9 17 6" xfId="40819" xr:uid="{00000000-0005-0000-0000-0000FF610000}"/>
    <cellStyle name="Normal 5 9 17 7" xfId="40753" xr:uid="{00000000-0005-0000-0000-000000620000}"/>
    <cellStyle name="Normal 5 9 18" xfId="39370" xr:uid="{00000000-0005-0000-0000-000001620000}"/>
    <cellStyle name="Normal 5 9 18 2" xfId="40796" xr:uid="{00000000-0005-0000-0000-000002620000}"/>
    <cellStyle name="Normal 5 9 18 3" xfId="40358" xr:uid="{00000000-0005-0000-0000-000003620000}"/>
    <cellStyle name="Normal 5 9 18 4" xfId="42838" xr:uid="{00000000-0005-0000-0000-000004620000}"/>
    <cellStyle name="Normal 5 9 18 5" xfId="40651" xr:uid="{00000000-0005-0000-0000-000005620000}"/>
    <cellStyle name="Normal 5 9 18 6" xfId="40951" xr:uid="{00000000-0005-0000-0000-000006620000}"/>
    <cellStyle name="Normal 5 9 18 7" xfId="42779" xr:uid="{00000000-0005-0000-0000-000007620000}"/>
    <cellStyle name="Normal 5 9 19" xfId="40205" xr:uid="{00000000-0005-0000-0000-000008620000}"/>
    <cellStyle name="Normal 5 9 19 2" xfId="40472" xr:uid="{00000000-0005-0000-0000-000009620000}"/>
    <cellStyle name="Normal 5 9 19 3" xfId="40462" xr:uid="{00000000-0005-0000-0000-00000A620000}"/>
    <cellStyle name="Normal 5 9 19 4" xfId="41844" xr:uid="{00000000-0005-0000-0000-00000B620000}"/>
    <cellStyle name="Normal 5 9 19 5" xfId="42002" xr:uid="{00000000-0005-0000-0000-00000C620000}"/>
    <cellStyle name="Normal 5 9 19 6" xfId="40069" xr:uid="{00000000-0005-0000-0000-00000D620000}"/>
    <cellStyle name="Normal 5 9 19 7" xfId="42716" xr:uid="{00000000-0005-0000-0000-00000E620000}"/>
    <cellStyle name="Normal 5 9 2" xfId="21391" xr:uid="{00000000-0005-0000-0000-00000F620000}"/>
    <cellStyle name="Normal 5 9 2 2" xfId="21392" xr:uid="{00000000-0005-0000-0000-000010620000}"/>
    <cellStyle name="Normal 5 9 2 2 2" xfId="39652" xr:uid="{00000000-0005-0000-0000-000011620000}"/>
    <cellStyle name="Normal 5 9 2 3" xfId="40824" xr:uid="{00000000-0005-0000-0000-000012620000}"/>
    <cellStyle name="Normal 5 9 2 4" xfId="40363" xr:uid="{00000000-0005-0000-0000-000013620000}"/>
    <cellStyle name="Normal 5 9 2 5" xfId="41171" xr:uid="{00000000-0005-0000-0000-000014620000}"/>
    <cellStyle name="Normal 5 9 2 6" xfId="39160" xr:uid="{00000000-0005-0000-0000-000015620000}"/>
    <cellStyle name="Normal 5 9 2 7" xfId="40031" xr:uid="{00000000-0005-0000-0000-000016620000}"/>
    <cellStyle name="Normal 5 9 2 8" xfId="43829" xr:uid="{00000000-0005-0000-0000-000017620000}"/>
    <cellStyle name="Normal 5 9 20" xfId="40911" xr:uid="{00000000-0005-0000-0000-000018620000}"/>
    <cellStyle name="Normal 5 9 20 2" xfId="39514" xr:uid="{00000000-0005-0000-0000-000019620000}"/>
    <cellStyle name="Normal 5 9 20 3" xfId="40223" xr:uid="{00000000-0005-0000-0000-00001A620000}"/>
    <cellStyle name="Normal 5 9 20 4" xfId="39092" xr:uid="{00000000-0005-0000-0000-00001B620000}"/>
    <cellStyle name="Normal 5 9 20 5" xfId="39097" xr:uid="{00000000-0005-0000-0000-00001C620000}"/>
    <cellStyle name="Normal 5 9 20 6" xfId="41316" xr:uid="{00000000-0005-0000-0000-00001D620000}"/>
    <cellStyle name="Normal 5 9 20 7" xfId="40805" xr:uid="{00000000-0005-0000-0000-00001E620000}"/>
    <cellStyle name="Normal 5 9 21" xfId="41994" xr:uid="{00000000-0005-0000-0000-00001F620000}"/>
    <cellStyle name="Normal 5 9 21 2" xfId="42364" xr:uid="{00000000-0005-0000-0000-000020620000}"/>
    <cellStyle name="Normal 5 9 21 3" xfId="40226" xr:uid="{00000000-0005-0000-0000-000021620000}"/>
    <cellStyle name="Normal 5 9 21 4" xfId="42968" xr:uid="{00000000-0005-0000-0000-000022620000}"/>
    <cellStyle name="Normal 5 9 21 5" xfId="41204" xr:uid="{00000000-0005-0000-0000-000023620000}"/>
    <cellStyle name="Normal 5 9 21 6" xfId="41317" xr:uid="{00000000-0005-0000-0000-000024620000}"/>
    <cellStyle name="Normal 5 9 21 7" xfId="40415" xr:uid="{00000000-0005-0000-0000-000025620000}"/>
    <cellStyle name="Normal 5 9 22" xfId="41194" xr:uid="{00000000-0005-0000-0000-000026620000}"/>
    <cellStyle name="Normal 5 9 23" xfId="42553" xr:uid="{00000000-0005-0000-0000-000027620000}"/>
    <cellStyle name="Normal 5 9 24" xfId="42427" xr:uid="{00000000-0005-0000-0000-000028620000}"/>
    <cellStyle name="Normal 5 9 25" xfId="42993" xr:uid="{00000000-0005-0000-0000-000029620000}"/>
    <cellStyle name="Normal 5 9 26" xfId="41631" xr:uid="{00000000-0005-0000-0000-00002A620000}"/>
    <cellStyle name="Normal 5 9 27" xfId="42526" xr:uid="{00000000-0005-0000-0000-00002B620000}"/>
    <cellStyle name="Normal 5 9 28" xfId="43613" xr:uid="{00000000-0005-0000-0000-00002C620000}"/>
    <cellStyle name="Normal 5 9 3" xfId="21393" xr:uid="{00000000-0005-0000-0000-00002D620000}"/>
    <cellStyle name="Normal 5 9 3 2" xfId="40735" xr:uid="{00000000-0005-0000-0000-00002E620000}"/>
    <cellStyle name="Normal 5 9 3 3" xfId="39718" xr:uid="{00000000-0005-0000-0000-00002F620000}"/>
    <cellStyle name="Normal 5 9 3 4" xfId="42671" xr:uid="{00000000-0005-0000-0000-000030620000}"/>
    <cellStyle name="Normal 5 9 3 5" xfId="41772" xr:uid="{00000000-0005-0000-0000-000031620000}"/>
    <cellStyle name="Normal 5 9 3 6" xfId="42008" xr:uid="{00000000-0005-0000-0000-000032620000}"/>
    <cellStyle name="Normal 5 9 3 7" xfId="40283" xr:uid="{00000000-0005-0000-0000-000033620000}"/>
    <cellStyle name="Normal 5 9 3 8" xfId="43863" xr:uid="{00000000-0005-0000-0000-000034620000}"/>
    <cellStyle name="Normal 5 9 4" xfId="21394" xr:uid="{00000000-0005-0000-0000-000035620000}"/>
    <cellStyle name="Normal 5 9 4 2" xfId="39504" xr:uid="{00000000-0005-0000-0000-000036620000}"/>
    <cellStyle name="Normal 5 9 4 3" xfId="39852" xr:uid="{00000000-0005-0000-0000-000037620000}"/>
    <cellStyle name="Normal 5 9 4 4" xfId="41717" xr:uid="{00000000-0005-0000-0000-000038620000}"/>
    <cellStyle name="Normal 5 9 4 5" xfId="41786" xr:uid="{00000000-0005-0000-0000-000039620000}"/>
    <cellStyle name="Normal 5 9 4 6" xfId="42110" xr:uid="{00000000-0005-0000-0000-00003A620000}"/>
    <cellStyle name="Normal 5 9 4 7" xfId="40575" xr:uid="{00000000-0005-0000-0000-00003B620000}"/>
    <cellStyle name="Normal 5 9 4 8" xfId="42302" xr:uid="{00000000-0005-0000-0000-00003C620000}"/>
    <cellStyle name="Normal 5 9 5" xfId="36491" xr:uid="{00000000-0005-0000-0000-00003D620000}"/>
    <cellStyle name="Normal 5 9 5 2" xfId="39706" xr:uid="{00000000-0005-0000-0000-00003E620000}"/>
    <cellStyle name="Normal 5 9 5 3" xfId="39632" xr:uid="{00000000-0005-0000-0000-00003F620000}"/>
    <cellStyle name="Normal 5 9 5 4" xfId="42175" xr:uid="{00000000-0005-0000-0000-000040620000}"/>
    <cellStyle name="Normal 5 9 5 5" xfId="42230" xr:uid="{00000000-0005-0000-0000-000041620000}"/>
    <cellStyle name="Normal 5 9 5 6" xfId="39319" xr:uid="{00000000-0005-0000-0000-000042620000}"/>
    <cellStyle name="Normal 5 9 5 7" xfId="41596" xr:uid="{00000000-0005-0000-0000-000043620000}"/>
    <cellStyle name="Normal 5 9 5 8" xfId="42896" xr:uid="{00000000-0005-0000-0000-000044620000}"/>
    <cellStyle name="Normal 5 9 6" xfId="40146" xr:uid="{00000000-0005-0000-0000-000045620000}"/>
    <cellStyle name="Normal 5 9 6 2" xfId="39570" xr:uid="{00000000-0005-0000-0000-000046620000}"/>
    <cellStyle name="Normal 5 9 6 3" xfId="39377" xr:uid="{00000000-0005-0000-0000-000047620000}"/>
    <cellStyle name="Normal 5 9 6 4" xfId="39196" xr:uid="{00000000-0005-0000-0000-000048620000}"/>
    <cellStyle name="Normal 5 9 6 5" xfId="42032" xr:uid="{00000000-0005-0000-0000-000049620000}"/>
    <cellStyle name="Normal 5 9 6 6" xfId="40869" xr:uid="{00000000-0005-0000-0000-00004A620000}"/>
    <cellStyle name="Normal 5 9 6 7" xfId="42818" xr:uid="{00000000-0005-0000-0000-00004B620000}"/>
    <cellStyle name="Normal 5 9 7" xfId="42497" xr:uid="{00000000-0005-0000-0000-00004C620000}"/>
    <cellStyle name="Normal 5 9 7 2" xfId="39360" xr:uid="{00000000-0005-0000-0000-00004D620000}"/>
    <cellStyle name="Normal 5 9 7 3" xfId="39459" xr:uid="{00000000-0005-0000-0000-00004E620000}"/>
    <cellStyle name="Normal 5 9 7 4" xfId="40820" xr:uid="{00000000-0005-0000-0000-00004F620000}"/>
    <cellStyle name="Normal 5 9 7 5" xfId="41339" xr:uid="{00000000-0005-0000-0000-000050620000}"/>
    <cellStyle name="Normal 5 9 7 6" xfId="41037" xr:uid="{00000000-0005-0000-0000-000051620000}"/>
    <cellStyle name="Normal 5 9 7 7" xfId="40900" xr:uid="{00000000-0005-0000-0000-000052620000}"/>
    <cellStyle name="Normal 5 9 8" xfId="42498" xr:uid="{00000000-0005-0000-0000-000053620000}"/>
    <cellStyle name="Normal 5 9 8 2" xfId="39577" xr:uid="{00000000-0005-0000-0000-000054620000}"/>
    <cellStyle name="Normal 5 9 8 3" xfId="40502" xr:uid="{00000000-0005-0000-0000-000055620000}"/>
    <cellStyle name="Normal 5 9 8 4" xfId="39103" xr:uid="{00000000-0005-0000-0000-000056620000}"/>
    <cellStyle name="Normal 5 9 8 5" xfId="42054" xr:uid="{00000000-0005-0000-0000-000057620000}"/>
    <cellStyle name="Normal 5 9 8 6" xfId="41668" xr:uid="{00000000-0005-0000-0000-000058620000}"/>
    <cellStyle name="Normal 5 9 8 7" xfId="41516" xr:uid="{00000000-0005-0000-0000-000059620000}"/>
    <cellStyle name="Normal 5 9 9" xfId="40132" xr:uid="{00000000-0005-0000-0000-00005A620000}"/>
    <cellStyle name="Normal 5 9 9 2" xfId="42431" xr:uid="{00000000-0005-0000-0000-00005B620000}"/>
    <cellStyle name="Normal 5 9 9 3" xfId="41769" xr:uid="{00000000-0005-0000-0000-00005C620000}"/>
    <cellStyle name="Normal 5 9 9 4" xfId="39683" xr:uid="{00000000-0005-0000-0000-00005D620000}"/>
    <cellStyle name="Normal 5 9 9 5" xfId="41652" xr:uid="{00000000-0005-0000-0000-00005E620000}"/>
    <cellStyle name="Normal 5 9 9 6" xfId="41142" xr:uid="{00000000-0005-0000-0000-00005F620000}"/>
    <cellStyle name="Normal 5 9 9 7" xfId="41114" xr:uid="{00000000-0005-0000-0000-000060620000}"/>
    <cellStyle name="Normal 5_Nota 10_D" xfId="21395" xr:uid="{00000000-0005-0000-0000-000061620000}"/>
    <cellStyle name="Normal 50" xfId="21396" xr:uid="{00000000-0005-0000-0000-000062620000}"/>
    <cellStyle name="Normal 50 10" xfId="21397" xr:uid="{00000000-0005-0000-0000-000063620000}"/>
    <cellStyle name="Normal 50 2" xfId="21398" xr:uid="{00000000-0005-0000-0000-000064620000}"/>
    <cellStyle name="Normal 50 2 2" xfId="21399" xr:uid="{00000000-0005-0000-0000-000065620000}"/>
    <cellStyle name="Normal 50 2 2 2" xfId="21400" xr:uid="{00000000-0005-0000-0000-000066620000}"/>
    <cellStyle name="Normal 50 2 2 2 2" xfId="21401" xr:uid="{00000000-0005-0000-0000-000067620000}"/>
    <cellStyle name="Normal 50 2 2 2 3" xfId="21402" xr:uid="{00000000-0005-0000-0000-000068620000}"/>
    <cellStyle name="Normal 50 2 2 3" xfId="21403" xr:uid="{00000000-0005-0000-0000-000069620000}"/>
    <cellStyle name="Normal 50 2 2 3 2" xfId="21404" xr:uid="{00000000-0005-0000-0000-00006A620000}"/>
    <cellStyle name="Normal 50 2 2 3 3" xfId="21405" xr:uid="{00000000-0005-0000-0000-00006B620000}"/>
    <cellStyle name="Normal 50 2 2 4" xfId="21406" xr:uid="{00000000-0005-0000-0000-00006C620000}"/>
    <cellStyle name="Normal 50 2 2 4 2" xfId="21407" xr:uid="{00000000-0005-0000-0000-00006D620000}"/>
    <cellStyle name="Normal 50 2 2 4 3" xfId="21408" xr:uid="{00000000-0005-0000-0000-00006E620000}"/>
    <cellStyle name="Normal 50 2 2 5" xfId="21409" xr:uid="{00000000-0005-0000-0000-00006F620000}"/>
    <cellStyle name="Normal 50 2 2 5 2" xfId="21410" xr:uid="{00000000-0005-0000-0000-000070620000}"/>
    <cellStyle name="Normal 50 2 2 6" xfId="21411" xr:uid="{00000000-0005-0000-0000-000071620000}"/>
    <cellStyle name="Normal 50 2 3" xfId="21412" xr:uid="{00000000-0005-0000-0000-000072620000}"/>
    <cellStyle name="Normal 50 2 3 2" xfId="21413" xr:uid="{00000000-0005-0000-0000-000073620000}"/>
    <cellStyle name="Normal 50 2 3 2 2" xfId="21414" xr:uid="{00000000-0005-0000-0000-000074620000}"/>
    <cellStyle name="Normal 50 2 3 2 3" xfId="21415" xr:uid="{00000000-0005-0000-0000-000075620000}"/>
    <cellStyle name="Normal 50 2 3 3" xfId="21416" xr:uid="{00000000-0005-0000-0000-000076620000}"/>
    <cellStyle name="Normal 50 2 3 4" xfId="21417" xr:uid="{00000000-0005-0000-0000-000077620000}"/>
    <cellStyle name="Normal 50 2 4" xfId="21418" xr:uid="{00000000-0005-0000-0000-000078620000}"/>
    <cellStyle name="Normal 50 2 4 2" xfId="21419" xr:uid="{00000000-0005-0000-0000-000079620000}"/>
    <cellStyle name="Normal 50 2 4 2 2" xfId="21420" xr:uid="{00000000-0005-0000-0000-00007A620000}"/>
    <cellStyle name="Normal 50 2 4 2 3" xfId="21421" xr:uid="{00000000-0005-0000-0000-00007B620000}"/>
    <cellStyle name="Normal 50 2 4 3" xfId="21422" xr:uid="{00000000-0005-0000-0000-00007C620000}"/>
    <cellStyle name="Normal 50 2 4 4" xfId="21423" xr:uid="{00000000-0005-0000-0000-00007D620000}"/>
    <cellStyle name="Normal 50 2 5" xfId="21424" xr:uid="{00000000-0005-0000-0000-00007E620000}"/>
    <cellStyle name="Normal 50 2 5 2" xfId="21425" xr:uid="{00000000-0005-0000-0000-00007F620000}"/>
    <cellStyle name="Normal 50 2 5 3" xfId="21426" xr:uid="{00000000-0005-0000-0000-000080620000}"/>
    <cellStyle name="Normal 50 2 6" xfId="21427" xr:uid="{00000000-0005-0000-0000-000081620000}"/>
    <cellStyle name="Normal 50 2 6 2" xfId="21428" xr:uid="{00000000-0005-0000-0000-000082620000}"/>
    <cellStyle name="Normal 50 2 7" xfId="21429" xr:uid="{00000000-0005-0000-0000-000083620000}"/>
    <cellStyle name="Normal 50 3" xfId="21430" xr:uid="{00000000-0005-0000-0000-000084620000}"/>
    <cellStyle name="Normal 50 3 2" xfId="21431" xr:uid="{00000000-0005-0000-0000-000085620000}"/>
    <cellStyle name="Normal 50 3 2 2" xfId="21432" xr:uid="{00000000-0005-0000-0000-000086620000}"/>
    <cellStyle name="Normal 50 3 2 3" xfId="21433" xr:uid="{00000000-0005-0000-0000-000087620000}"/>
    <cellStyle name="Normal 50 3 3" xfId="21434" xr:uid="{00000000-0005-0000-0000-000088620000}"/>
    <cellStyle name="Normal 50 3 3 2" xfId="21435" xr:uid="{00000000-0005-0000-0000-000089620000}"/>
    <cellStyle name="Normal 50 3 3 3" xfId="21436" xr:uid="{00000000-0005-0000-0000-00008A620000}"/>
    <cellStyle name="Normal 50 3 4" xfId="21437" xr:uid="{00000000-0005-0000-0000-00008B620000}"/>
    <cellStyle name="Normal 50 3 4 2" xfId="21438" xr:uid="{00000000-0005-0000-0000-00008C620000}"/>
    <cellStyle name="Normal 50 3 4 3" xfId="21439" xr:uid="{00000000-0005-0000-0000-00008D620000}"/>
    <cellStyle name="Normal 50 3 5" xfId="21440" xr:uid="{00000000-0005-0000-0000-00008E620000}"/>
    <cellStyle name="Normal 50 3 5 2" xfId="21441" xr:uid="{00000000-0005-0000-0000-00008F620000}"/>
    <cellStyle name="Normal 50 3 6" xfId="21442" xr:uid="{00000000-0005-0000-0000-000090620000}"/>
    <cellStyle name="Normal 50 4" xfId="21443" xr:uid="{00000000-0005-0000-0000-000091620000}"/>
    <cellStyle name="Normal 50 4 2" xfId="21444" xr:uid="{00000000-0005-0000-0000-000092620000}"/>
    <cellStyle name="Normal 50 4 2 2" xfId="21445" xr:uid="{00000000-0005-0000-0000-000093620000}"/>
    <cellStyle name="Normal 50 4 2 3" xfId="21446" xr:uid="{00000000-0005-0000-0000-000094620000}"/>
    <cellStyle name="Normal 50 4 3" xfId="21447" xr:uid="{00000000-0005-0000-0000-000095620000}"/>
    <cellStyle name="Normal 50 4 3 2" xfId="21448" xr:uid="{00000000-0005-0000-0000-000096620000}"/>
    <cellStyle name="Normal 50 4 3 3" xfId="21449" xr:uid="{00000000-0005-0000-0000-000097620000}"/>
    <cellStyle name="Normal 50 4 4" xfId="21450" xr:uid="{00000000-0005-0000-0000-000098620000}"/>
    <cellStyle name="Normal 50 4 4 2" xfId="21451" xr:uid="{00000000-0005-0000-0000-000099620000}"/>
    <cellStyle name="Normal 50 4 4 3" xfId="21452" xr:uid="{00000000-0005-0000-0000-00009A620000}"/>
    <cellStyle name="Normal 50 4 5" xfId="21453" xr:uid="{00000000-0005-0000-0000-00009B620000}"/>
    <cellStyle name="Normal 50 4 6" xfId="21454" xr:uid="{00000000-0005-0000-0000-00009C620000}"/>
    <cellStyle name="Normal 50 5" xfId="21455" xr:uid="{00000000-0005-0000-0000-00009D620000}"/>
    <cellStyle name="Normal 50 5 2" xfId="21456" xr:uid="{00000000-0005-0000-0000-00009E620000}"/>
    <cellStyle name="Normal 50 5 2 2" xfId="21457" xr:uid="{00000000-0005-0000-0000-00009F620000}"/>
    <cellStyle name="Normal 50 5 2 3" xfId="21458" xr:uid="{00000000-0005-0000-0000-0000A0620000}"/>
    <cellStyle name="Normal 50 5 3" xfId="21459" xr:uid="{00000000-0005-0000-0000-0000A1620000}"/>
    <cellStyle name="Normal 50 5 3 2" xfId="21460" xr:uid="{00000000-0005-0000-0000-0000A2620000}"/>
    <cellStyle name="Normal 50 5 3 3" xfId="21461" xr:uid="{00000000-0005-0000-0000-0000A3620000}"/>
    <cellStyle name="Normal 50 5 4" xfId="21462" xr:uid="{00000000-0005-0000-0000-0000A4620000}"/>
    <cellStyle name="Normal 50 5 4 2" xfId="21463" xr:uid="{00000000-0005-0000-0000-0000A5620000}"/>
    <cellStyle name="Normal 50 5 4 3" xfId="21464" xr:uid="{00000000-0005-0000-0000-0000A6620000}"/>
    <cellStyle name="Normal 50 5 5" xfId="21465" xr:uid="{00000000-0005-0000-0000-0000A7620000}"/>
    <cellStyle name="Normal 50 5 6" xfId="21466" xr:uid="{00000000-0005-0000-0000-0000A8620000}"/>
    <cellStyle name="Normal 50 6" xfId="21467" xr:uid="{00000000-0005-0000-0000-0000A9620000}"/>
    <cellStyle name="Normal 50 6 2" xfId="21468" xr:uid="{00000000-0005-0000-0000-0000AA620000}"/>
    <cellStyle name="Normal 50 6 3" xfId="21469" xr:uid="{00000000-0005-0000-0000-0000AB620000}"/>
    <cellStyle name="Normal 50 7" xfId="21470" xr:uid="{00000000-0005-0000-0000-0000AC620000}"/>
    <cellStyle name="Normal 50 7 2" xfId="21471" xr:uid="{00000000-0005-0000-0000-0000AD620000}"/>
    <cellStyle name="Normal 50 7 3" xfId="21472" xr:uid="{00000000-0005-0000-0000-0000AE620000}"/>
    <cellStyle name="Normal 50 8" xfId="21473" xr:uid="{00000000-0005-0000-0000-0000AF620000}"/>
    <cellStyle name="Normal 50 8 2" xfId="21474" xr:uid="{00000000-0005-0000-0000-0000B0620000}"/>
    <cellStyle name="Normal 50 8 3" xfId="21475" xr:uid="{00000000-0005-0000-0000-0000B1620000}"/>
    <cellStyle name="Normal 50 9" xfId="21476" xr:uid="{00000000-0005-0000-0000-0000B2620000}"/>
    <cellStyle name="Normal 50 9 2" xfId="21477" xr:uid="{00000000-0005-0000-0000-0000B3620000}"/>
    <cellStyle name="Normal 51" xfId="21478" xr:uid="{00000000-0005-0000-0000-0000B4620000}"/>
    <cellStyle name="Normal 51 2" xfId="21479" xr:uid="{00000000-0005-0000-0000-0000B5620000}"/>
    <cellStyle name="Normal 51 3" xfId="21480" xr:uid="{00000000-0005-0000-0000-0000B6620000}"/>
    <cellStyle name="Normal 51 4" xfId="21481" xr:uid="{00000000-0005-0000-0000-0000B7620000}"/>
    <cellStyle name="Normal 52" xfId="21482" xr:uid="{00000000-0005-0000-0000-0000B8620000}"/>
    <cellStyle name="Normal 52 2" xfId="21483" xr:uid="{00000000-0005-0000-0000-0000B9620000}"/>
    <cellStyle name="Normal 52 2 2" xfId="21484" xr:uid="{00000000-0005-0000-0000-0000BA620000}"/>
    <cellStyle name="Normal 52 2 2 2" xfId="21485" xr:uid="{00000000-0005-0000-0000-0000BB620000}"/>
    <cellStyle name="Normal 52 2 2 3" xfId="21486" xr:uid="{00000000-0005-0000-0000-0000BC620000}"/>
    <cellStyle name="Normal 52 2 3" xfId="21487" xr:uid="{00000000-0005-0000-0000-0000BD620000}"/>
    <cellStyle name="Normal 52 2 3 2" xfId="21488" xr:uid="{00000000-0005-0000-0000-0000BE620000}"/>
    <cellStyle name="Normal 52 2 3 3" xfId="21489" xr:uid="{00000000-0005-0000-0000-0000BF620000}"/>
    <cellStyle name="Normal 52 2 4" xfId="21490" xr:uid="{00000000-0005-0000-0000-0000C0620000}"/>
    <cellStyle name="Normal 52 2 4 2" xfId="21491" xr:uid="{00000000-0005-0000-0000-0000C1620000}"/>
    <cellStyle name="Normal 52 2 4 3" xfId="21492" xr:uid="{00000000-0005-0000-0000-0000C2620000}"/>
    <cellStyle name="Normal 52 2 5" xfId="21493" xr:uid="{00000000-0005-0000-0000-0000C3620000}"/>
    <cellStyle name="Normal 52 2 5 2" xfId="21494" xr:uid="{00000000-0005-0000-0000-0000C4620000}"/>
    <cellStyle name="Normal 52 2 6" xfId="21495" xr:uid="{00000000-0005-0000-0000-0000C5620000}"/>
    <cellStyle name="Normal 52 3" xfId="21496" xr:uid="{00000000-0005-0000-0000-0000C6620000}"/>
    <cellStyle name="Normal 52 3 2" xfId="21497" xr:uid="{00000000-0005-0000-0000-0000C7620000}"/>
    <cellStyle name="Normal 52 3 2 2" xfId="21498" xr:uid="{00000000-0005-0000-0000-0000C8620000}"/>
    <cellStyle name="Normal 52 3 2 3" xfId="21499" xr:uid="{00000000-0005-0000-0000-0000C9620000}"/>
    <cellStyle name="Normal 52 3 3" xfId="21500" xr:uid="{00000000-0005-0000-0000-0000CA620000}"/>
    <cellStyle name="Normal 52 3 4" xfId="21501" xr:uid="{00000000-0005-0000-0000-0000CB620000}"/>
    <cellStyle name="Normal 52 4" xfId="21502" xr:uid="{00000000-0005-0000-0000-0000CC620000}"/>
    <cellStyle name="Normal 52 4 2" xfId="21503" xr:uid="{00000000-0005-0000-0000-0000CD620000}"/>
    <cellStyle name="Normal 52 4 2 2" xfId="21504" xr:uid="{00000000-0005-0000-0000-0000CE620000}"/>
    <cellStyle name="Normal 52 4 2 3" xfId="21505" xr:uid="{00000000-0005-0000-0000-0000CF620000}"/>
    <cellStyle name="Normal 52 4 3" xfId="21506" xr:uid="{00000000-0005-0000-0000-0000D0620000}"/>
    <cellStyle name="Normal 52 4 4" xfId="21507" xr:uid="{00000000-0005-0000-0000-0000D1620000}"/>
    <cellStyle name="Normal 52 5" xfId="21508" xr:uid="{00000000-0005-0000-0000-0000D2620000}"/>
    <cellStyle name="Normal 52 5 2" xfId="21509" xr:uid="{00000000-0005-0000-0000-0000D3620000}"/>
    <cellStyle name="Normal 52 5 3" xfId="21510" xr:uid="{00000000-0005-0000-0000-0000D4620000}"/>
    <cellStyle name="Normal 52 6" xfId="21511" xr:uid="{00000000-0005-0000-0000-0000D5620000}"/>
    <cellStyle name="Normal 52 6 2" xfId="21512" xr:uid="{00000000-0005-0000-0000-0000D6620000}"/>
    <cellStyle name="Normal 52 7" xfId="21513" xr:uid="{00000000-0005-0000-0000-0000D7620000}"/>
    <cellStyle name="Normal 53" xfId="21514" xr:uid="{00000000-0005-0000-0000-0000D8620000}"/>
    <cellStyle name="Normal 53 2" xfId="21515" xr:uid="{00000000-0005-0000-0000-0000D9620000}"/>
    <cellStyle name="Normal 53 2 2" xfId="21516" xr:uid="{00000000-0005-0000-0000-0000DA620000}"/>
    <cellStyle name="Normal 53 2 2 2" xfId="21517" xr:uid="{00000000-0005-0000-0000-0000DB620000}"/>
    <cellStyle name="Normal 53 2 2 3" xfId="21518" xr:uid="{00000000-0005-0000-0000-0000DC620000}"/>
    <cellStyle name="Normal 53 2 3" xfId="21519" xr:uid="{00000000-0005-0000-0000-0000DD620000}"/>
    <cellStyle name="Normal 53 2 3 2" xfId="21520" xr:uid="{00000000-0005-0000-0000-0000DE620000}"/>
    <cellStyle name="Normal 53 2 3 3" xfId="21521" xr:uid="{00000000-0005-0000-0000-0000DF620000}"/>
    <cellStyle name="Normal 53 2 4" xfId="21522" xr:uid="{00000000-0005-0000-0000-0000E0620000}"/>
    <cellStyle name="Normal 53 2 4 2" xfId="21523" xr:uid="{00000000-0005-0000-0000-0000E1620000}"/>
    <cellStyle name="Normal 53 2 4 3" xfId="21524" xr:uid="{00000000-0005-0000-0000-0000E2620000}"/>
    <cellStyle name="Normal 53 2 5" xfId="21525" xr:uid="{00000000-0005-0000-0000-0000E3620000}"/>
    <cellStyle name="Normal 53 2 5 2" xfId="21526" xr:uid="{00000000-0005-0000-0000-0000E4620000}"/>
    <cellStyle name="Normal 53 2 6" xfId="21527" xr:uid="{00000000-0005-0000-0000-0000E5620000}"/>
    <cellStyle name="Normal 53 3" xfId="21528" xr:uid="{00000000-0005-0000-0000-0000E6620000}"/>
    <cellStyle name="Normal 53 3 2" xfId="21529" xr:uid="{00000000-0005-0000-0000-0000E7620000}"/>
    <cellStyle name="Normal 53 3 2 2" xfId="21530" xr:uid="{00000000-0005-0000-0000-0000E8620000}"/>
    <cellStyle name="Normal 53 3 2 3" xfId="21531" xr:uid="{00000000-0005-0000-0000-0000E9620000}"/>
    <cellStyle name="Normal 53 3 3" xfId="21532" xr:uid="{00000000-0005-0000-0000-0000EA620000}"/>
    <cellStyle name="Normal 53 3 4" xfId="21533" xr:uid="{00000000-0005-0000-0000-0000EB620000}"/>
    <cellStyle name="Normal 53 4" xfId="21534" xr:uid="{00000000-0005-0000-0000-0000EC620000}"/>
    <cellStyle name="Normal 53 4 2" xfId="21535" xr:uid="{00000000-0005-0000-0000-0000ED620000}"/>
    <cellStyle name="Normal 53 4 2 2" xfId="21536" xr:uid="{00000000-0005-0000-0000-0000EE620000}"/>
    <cellStyle name="Normal 53 4 2 3" xfId="21537" xr:uid="{00000000-0005-0000-0000-0000EF620000}"/>
    <cellStyle name="Normal 53 4 3" xfId="21538" xr:uid="{00000000-0005-0000-0000-0000F0620000}"/>
    <cellStyle name="Normal 53 4 4" xfId="21539" xr:uid="{00000000-0005-0000-0000-0000F1620000}"/>
    <cellStyle name="Normal 53 5" xfId="21540" xr:uid="{00000000-0005-0000-0000-0000F2620000}"/>
    <cellStyle name="Normal 53 5 2" xfId="21541" xr:uid="{00000000-0005-0000-0000-0000F3620000}"/>
    <cellStyle name="Normal 53 5 3" xfId="21542" xr:uid="{00000000-0005-0000-0000-0000F4620000}"/>
    <cellStyle name="Normal 53 6" xfId="21543" xr:uid="{00000000-0005-0000-0000-0000F5620000}"/>
    <cellStyle name="Normal 53 6 2" xfId="21544" xr:uid="{00000000-0005-0000-0000-0000F6620000}"/>
    <cellStyle name="Normal 53 7" xfId="21545" xr:uid="{00000000-0005-0000-0000-0000F7620000}"/>
    <cellStyle name="Normal 54" xfId="21546" xr:uid="{00000000-0005-0000-0000-0000F8620000}"/>
    <cellStyle name="Normal 54 2" xfId="21547" xr:uid="{00000000-0005-0000-0000-0000F9620000}"/>
    <cellStyle name="Normal 54 2 2" xfId="21548" xr:uid="{00000000-0005-0000-0000-0000FA620000}"/>
    <cellStyle name="Normal 54 2 2 2" xfId="21549" xr:uid="{00000000-0005-0000-0000-0000FB620000}"/>
    <cellStyle name="Normal 54 2 2 3" xfId="21550" xr:uid="{00000000-0005-0000-0000-0000FC620000}"/>
    <cellStyle name="Normal 54 2 3" xfId="21551" xr:uid="{00000000-0005-0000-0000-0000FD620000}"/>
    <cellStyle name="Normal 54 2 3 2" xfId="21552" xr:uid="{00000000-0005-0000-0000-0000FE620000}"/>
    <cellStyle name="Normal 54 2 3 3" xfId="21553" xr:uid="{00000000-0005-0000-0000-0000FF620000}"/>
    <cellStyle name="Normal 54 2 4" xfId="21554" xr:uid="{00000000-0005-0000-0000-000000630000}"/>
    <cellStyle name="Normal 54 2 4 2" xfId="21555" xr:uid="{00000000-0005-0000-0000-000001630000}"/>
    <cellStyle name="Normal 54 2 4 3" xfId="21556" xr:uid="{00000000-0005-0000-0000-000002630000}"/>
    <cellStyle name="Normal 54 2 5" xfId="21557" xr:uid="{00000000-0005-0000-0000-000003630000}"/>
    <cellStyle name="Normal 54 2 5 2" xfId="21558" xr:uid="{00000000-0005-0000-0000-000004630000}"/>
    <cellStyle name="Normal 54 2 6" xfId="21559" xr:uid="{00000000-0005-0000-0000-000005630000}"/>
    <cellStyle name="Normal 54 3" xfId="21560" xr:uid="{00000000-0005-0000-0000-000006630000}"/>
    <cellStyle name="Normal 54 3 2" xfId="21561" xr:uid="{00000000-0005-0000-0000-000007630000}"/>
    <cellStyle name="Normal 54 3 2 2" xfId="21562" xr:uid="{00000000-0005-0000-0000-000008630000}"/>
    <cellStyle name="Normal 54 3 2 3" xfId="21563" xr:uid="{00000000-0005-0000-0000-000009630000}"/>
    <cellStyle name="Normal 54 3 3" xfId="21564" xr:uid="{00000000-0005-0000-0000-00000A630000}"/>
    <cellStyle name="Normal 54 3 4" xfId="21565" xr:uid="{00000000-0005-0000-0000-00000B630000}"/>
    <cellStyle name="Normal 54 4" xfId="21566" xr:uid="{00000000-0005-0000-0000-00000C630000}"/>
    <cellStyle name="Normal 54 4 2" xfId="21567" xr:uid="{00000000-0005-0000-0000-00000D630000}"/>
    <cellStyle name="Normal 54 4 2 2" xfId="21568" xr:uid="{00000000-0005-0000-0000-00000E630000}"/>
    <cellStyle name="Normal 54 4 2 3" xfId="21569" xr:uid="{00000000-0005-0000-0000-00000F630000}"/>
    <cellStyle name="Normal 54 4 3" xfId="21570" xr:uid="{00000000-0005-0000-0000-000010630000}"/>
    <cellStyle name="Normal 54 4 4" xfId="21571" xr:uid="{00000000-0005-0000-0000-000011630000}"/>
    <cellStyle name="Normal 54 5" xfId="21572" xr:uid="{00000000-0005-0000-0000-000012630000}"/>
    <cellStyle name="Normal 54 5 2" xfId="21573" xr:uid="{00000000-0005-0000-0000-000013630000}"/>
    <cellStyle name="Normal 54 5 3" xfId="21574" xr:uid="{00000000-0005-0000-0000-000014630000}"/>
    <cellStyle name="Normal 54 6" xfId="21575" xr:uid="{00000000-0005-0000-0000-000015630000}"/>
    <cellStyle name="Normal 54 6 2" xfId="21576" xr:uid="{00000000-0005-0000-0000-000016630000}"/>
    <cellStyle name="Normal 54 7" xfId="21577" xr:uid="{00000000-0005-0000-0000-000017630000}"/>
    <cellStyle name="Normal 55" xfId="21578" xr:uid="{00000000-0005-0000-0000-000018630000}"/>
    <cellStyle name="Normal 55 2" xfId="21579" xr:uid="{00000000-0005-0000-0000-000019630000}"/>
    <cellStyle name="Normal 55 2 2" xfId="21580" xr:uid="{00000000-0005-0000-0000-00001A630000}"/>
    <cellStyle name="Normal 55 2 2 2" xfId="21581" xr:uid="{00000000-0005-0000-0000-00001B630000}"/>
    <cellStyle name="Normal 55 2 2 3" xfId="21582" xr:uid="{00000000-0005-0000-0000-00001C630000}"/>
    <cellStyle name="Normal 55 2 3" xfId="21583" xr:uid="{00000000-0005-0000-0000-00001D630000}"/>
    <cellStyle name="Normal 55 2 3 2" xfId="21584" xr:uid="{00000000-0005-0000-0000-00001E630000}"/>
    <cellStyle name="Normal 55 2 3 3" xfId="21585" xr:uid="{00000000-0005-0000-0000-00001F630000}"/>
    <cellStyle name="Normal 55 2 4" xfId="21586" xr:uid="{00000000-0005-0000-0000-000020630000}"/>
    <cellStyle name="Normal 55 2 4 2" xfId="21587" xr:uid="{00000000-0005-0000-0000-000021630000}"/>
    <cellStyle name="Normal 55 2 4 3" xfId="21588" xr:uid="{00000000-0005-0000-0000-000022630000}"/>
    <cellStyle name="Normal 55 2 5" xfId="21589" xr:uid="{00000000-0005-0000-0000-000023630000}"/>
    <cellStyle name="Normal 55 2 5 2" xfId="21590" xr:uid="{00000000-0005-0000-0000-000024630000}"/>
    <cellStyle name="Normal 55 2 6" xfId="21591" xr:uid="{00000000-0005-0000-0000-000025630000}"/>
    <cellStyle name="Normal 55 3" xfId="21592" xr:uid="{00000000-0005-0000-0000-000026630000}"/>
    <cellStyle name="Normal 55 3 2" xfId="21593" xr:uid="{00000000-0005-0000-0000-000027630000}"/>
    <cellStyle name="Normal 55 3 2 2" xfId="21594" xr:uid="{00000000-0005-0000-0000-000028630000}"/>
    <cellStyle name="Normal 55 3 2 3" xfId="21595" xr:uid="{00000000-0005-0000-0000-000029630000}"/>
    <cellStyle name="Normal 55 3 3" xfId="21596" xr:uid="{00000000-0005-0000-0000-00002A630000}"/>
    <cellStyle name="Normal 55 3 4" xfId="21597" xr:uid="{00000000-0005-0000-0000-00002B630000}"/>
    <cellStyle name="Normal 55 4" xfId="21598" xr:uid="{00000000-0005-0000-0000-00002C630000}"/>
    <cellStyle name="Normal 55 4 2" xfId="21599" xr:uid="{00000000-0005-0000-0000-00002D630000}"/>
    <cellStyle name="Normal 55 4 2 2" xfId="21600" xr:uid="{00000000-0005-0000-0000-00002E630000}"/>
    <cellStyle name="Normal 55 4 2 3" xfId="21601" xr:uid="{00000000-0005-0000-0000-00002F630000}"/>
    <cellStyle name="Normal 55 4 3" xfId="21602" xr:uid="{00000000-0005-0000-0000-000030630000}"/>
    <cellStyle name="Normal 55 4 4" xfId="21603" xr:uid="{00000000-0005-0000-0000-000031630000}"/>
    <cellStyle name="Normal 55 5" xfId="21604" xr:uid="{00000000-0005-0000-0000-000032630000}"/>
    <cellStyle name="Normal 55 5 2" xfId="21605" xr:uid="{00000000-0005-0000-0000-000033630000}"/>
    <cellStyle name="Normal 55 5 3" xfId="21606" xr:uid="{00000000-0005-0000-0000-000034630000}"/>
    <cellStyle name="Normal 55 6" xfId="21607" xr:uid="{00000000-0005-0000-0000-000035630000}"/>
    <cellStyle name="Normal 55 6 2" xfId="21608" xr:uid="{00000000-0005-0000-0000-000036630000}"/>
    <cellStyle name="Normal 55 7" xfId="21609" xr:uid="{00000000-0005-0000-0000-000037630000}"/>
    <cellStyle name="Normal 56" xfId="21610" xr:uid="{00000000-0005-0000-0000-000038630000}"/>
    <cellStyle name="Normal 56 2" xfId="21611" xr:uid="{00000000-0005-0000-0000-000039630000}"/>
    <cellStyle name="Normal 56 2 2" xfId="21612" xr:uid="{00000000-0005-0000-0000-00003A630000}"/>
    <cellStyle name="Normal 56 2 3" xfId="21613" xr:uid="{00000000-0005-0000-0000-00003B630000}"/>
    <cellStyle name="Normal 56 3" xfId="21614" xr:uid="{00000000-0005-0000-0000-00003C630000}"/>
    <cellStyle name="Normal 56 4" xfId="21615" xr:uid="{00000000-0005-0000-0000-00003D630000}"/>
    <cellStyle name="Normal 56 4 2" xfId="21616" xr:uid="{00000000-0005-0000-0000-00003E630000}"/>
    <cellStyle name="Normal 56 4 3" xfId="21617" xr:uid="{00000000-0005-0000-0000-00003F630000}"/>
    <cellStyle name="Normal 56 5" xfId="21618" xr:uid="{00000000-0005-0000-0000-000040630000}"/>
    <cellStyle name="Normal 57" xfId="21619" xr:uid="{00000000-0005-0000-0000-000041630000}"/>
    <cellStyle name="Normal 57 2" xfId="21620" xr:uid="{00000000-0005-0000-0000-000042630000}"/>
    <cellStyle name="Normal 57 2 2" xfId="21621" xr:uid="{00000000-0005-0000-0000-000043630000}"/>
    <cellStyle name="Normal 57 2 3" xfId="21622" xr:uid="{00000000-0005-0000-0000-000044630000}"/>
    <cellStyle name="Normal 57 3" xfId="21623" xr:uid="{00000000-0005-0000-0000-000045630000}"/>
    <cellStyle name="Normal 57 4" xfId="21624" xr:uid="{00000000-0005-0000-0000-000046630000}"/>
    <cellStyle name="Normal 57 4 2" xfId="21625" xr:uid="{00000000-0005-0000-0000-000047630000}"/>
    <cellStyle name="Normal 57 4 3" xfId="21626" xr:uid="{00000000-0005-0000-0000-000048630000}"/>
    <cellStyle name="Normal 57 5" xfId="21627" xr:uid="{00000000-0005-0000-0000-000049630000}"/>
    <cellStyle name="Normal 58" xfId="21628" xr:uid="{00000000-0005-0000-0000-00004A630000}"/>
    <cellStyle name="Normal 58 2" xfId="21629" xr:uid="{00000000-0005-0000-0000-00004B630000}"/>
    <cellStyle name="Normal 58 2 2" xfId="21630" xr:uid="{00000000-0005-0000-0000-00004C630000}"/>
    <cellStyle name="Normal 58 2 3" xfId="21631" xr:uid="{00000000-0005-0000-0000-00004D630000}"/>
    <cellStyle name="Normal 58 3" xfId="21632" xr:uid="{00000000-0005-0000-0000-00004E630000}"/>
    <cellStyle name="Normal 58 4" xfId="21633" xr:uid="{00000000-0005-0000-0000-00004F630000}"/>
    <cellStyle name="Normal 58 4 2" xfId="21634" xr:uid="{00000000-0005-0000-0000-000050630000}"/>
    <cellStyle name="Normal 58 4 3" xfId="21635" xr:uid="{00000000-0005-0000-0000-000051630000}"/>
    <cellStyle name="Normal 58 5" xfId="21636" xr:uid="{00000000-0005-0000-0000-000052630000}"/>
    <cellStyle name="Normal 59" xfId="21637" xr:uid="{00000000-0005-0000-0000-000053630000}"/>
    <cellStyle name="Normal 59 2" xfId="21638" xr:uid="{00000000-0005-0000-0000-000054630000}"/>
    <cellStyle name="Normal 59 2 2" xfId="21639" xr:uid="{00000000-0005-0000-0000-000055630000}"/>
    <cellStyle name="Normal 59 2 3" xfId="21640" xr:uid="{00000000-0005-0000-0000-000056630000}"/>
    <cellStyle name="Normal 59 3" xfId="21641" xr:uid="{00000000-0005-0000-0000-000057630000}"/>
    <cellStyle name="Normal 59 4" xfId="21642" xr:uid="{00000000-0005-0000-0000-000058630000}"/>
    <cellStyle name="Normal 59 4 2" xfId="21643" xr:uid="{00000000-0005-0000-0000-000059630000}"/>
    <cellStyle name="Normal 59 4 3" xfId="21644" xr:uid="{00000000-0005-0000-0000-00005A630000}"/>
    <cellStyle name="Normal 59 5" xfId="21645" xr:uid="{00000000-0005-0000-0000-00005B630000}"/>
    <cellStyle name="Normal 6" xfId="21646" xr:uid="{00000000-0005-0000-0000-00005C630000}"/>
    <cellStyle name="Normal 6 10" xfId="21647" xr:uid="{00000000-0005-0000-0000-00005D630000}"/>
    <cellStyle name="Normal 6 10 2" xfId="21648" xr:uid="{00000000-0005-0000-0000-00005E630000}"/>
    <cellStyle name="Normal 6 10 2 2" xfId="37906" xr:uid="{00000000-0005-0000-0000-00005F630000}"/>
    <cellStyle name="Normal 6 10 3" xfId="37402" xr:uid="{00000000-0005-0000-0000-000060630000}"/>
    <cellStyle name="Normal 6 10 4" xfId="38276" xr:uid="{00000000-0005-0000-0000-000061630000}"/>
    <cellStyle name="Normal 6 10 5" xfId="38903" xr:uid="{00000000-0005-0000-0000-000062630000}"/>
    <cellStyle name="Normal 6 10 6" xfId="43218" xr:uid="{00000000-0005-0000-0000-000063630000}"/>
    <cellStyle name="Normal 6 10 7" xfId="43654" xr:uid="{00000000-0005-0000-0000-000064630000}"/>
    <cellStyle name="Normal 6 11" xfId="21649" xr:uid="{00000000-0005-0000-0000-000065630000}"/>
    <cellStyle name="Normal 6 11 2" xfId="21650" xr:uid="{00000000-0005-0000-0000-000066630000}"/>
    <cellStyle name="Normal 6 11 2 2" xfId="37982" xr:uid="{00000000-0005-0000-0000-000067630000}"/>
    <cellStyle name="Normal 6 11 3" xfId="37469" xr:uid="{00000000-0005-0000-0000-000068630000}"/>
    <cellStyle name="Normal 6 11 4" xfId="43297" xr:uid="{00000000-0005-0000-0000-000069630000}"/>
    <cellStyle name="Normal 6 11 5" xfId="43669" xr:uid="{00000000-0005-0000-0000-00006A630000}"/>
    <cellStyle name="Normal 6 12" xfId="21651" xr:uid="{00000000-0005-0000-0000-00006B630000}"/>
    <cellStyle name="Normal 6 12 2" xfId="21652" xr:uid="{00000000-0005-0000-0000-00006C630000}"/>
    <cellStyle name="Normal 6 12 2 2" xfId="38015" xr:uid="{00000000-0005-0000-0000-00006D630000}"/>
    <cellStyle name="Normal 6 12 3" xfId="37501" xr:uid="{00000000-0005-0000-0000-00006E630000}"/>
    <cellStyle name="Normal 6 12 4" xfId="43332" xr:uid="{00000000-0005-0000-0000-00006F630000}"/>
    <cellStyle name="Normal 6 12 5" xfId="43680" xr:uid="{00000000-0005-0000-0000-000070630000}"/>
    <cellStyle name="Normal 6 13" xfId="21653" xr:uid="{00000000-0005-0000-0000-000071630000}"/>
    <cellStyle name="Normal 6 13 2" xfId="21654" xr:uid="{00000000-0005-0000-0000-000072630000}"/>
    <cellStyle name="Normal 6 13 2 2" xfId="37832" xr:uid="{00000000-0005-0000-0000-000073630000}"/>
    <cellStyle name="Normal 6 13 3" xfId="36934" xr:uid="{00000000-0005-0000-0000-000074630000}"/>
    <cellStyle name="Normal 6 13 4" xfId="43343" xr:uid="{00000000-0005-0000-0000-000075630000}"/>
    <cellStyle name="Normal 6 13 5" xfId="43697" xr:uid="{00000000-0005-0000-0000-000076630000}"/>
    <cellStyle name="Normal 6 14" xfId="21655" xr:uid="{00000000-0005-0000-0000-000077630000}"/>
    <cellStyle name="Normal 6 14 2" xfId="21656" xr:uid="{00000000-0005-0000-0000-000078630000}"/>
    <cellStyle name="Normal 6 14 2 2" xfId="38213" xr:uid="{00000000-0005-0000-0000-000079630000}"/>
    <cellStyle name="Normal 6 14 3" xfId="36475" xr:uid="{00000000-0005-0000-0000-00007A630000}"/>
    <cellStyle name="Normal 6 14 3 2" xfId="43420" xr:uid="{00000000-0005-0000-0000-00007B630000}"/>
    <cellStyle name="Normal 6 14 4" xfId="38029" xr:uid="{00000000-0005-0000-0000-00007C630000}"/>
    <cellStyle name="Normal 6 14 5" xfId="43711" xr:uid="{00000000-0005-0000-0000-00007D630000}"/>
    <cellStyle name="Normal 6 15" xfId="21657" xr:uid="{00000000-0005-0000-0000-00007E630000}"/>
    <cellStyle name="Normal 6 15 2" xfId="21658" xr:uid="{00000000-0005-0000-0000-00007F630000}"/>
    <cellStyle name="Normal 6 15 2 2" xfId="38331" xr:uid="{00000000-0005-0000-0000-000080630000}"/>
    <cellStyle name="Normal 6 15 3" xfId="37513" xr:uid="{00000000-0005-0000-0000-000081630000}"/>
    <cellStyle name="Normal 6 15 4" xfId="43725" xr:uid="{00000000-0005-0000-0000-000082630000}"/>
    <cellStyle name="Normal 6 16" xfId="21659" xr:uid="{00000000-0005-0000-0000-000083630000}"/>
    <cellStyle name="Normal 6 16 2" xfId="21660" xr:uid="{00000000-0005-0000-0000-000084630000}"/>
    <cellStyle name="Normal 6 16 2 2" xfId="38332" xr:uid="{00000000-0005-0000-0000-000085630000}"/>
    <cellStyle name="Normal 6 16 3" xfId="37515" xr:uid="{00000000-0005-0000-0000-000086630000}"/>
    <cellStyle name="Normal 6 16 4" xfId="43738" xr:uid="{00000000-0005-0000-0000-000087630000}"/>
    <cellStyle name="Normal 6 17" xfId="21661" xr:uid="{00000000-0005-0000-0000-000088630000}"/>
    <cellStyle name="Normal 6 17 2" xfId="21662" xr:uid="{00000000-0005-0000-0000-000089630000}"/>
    <cellStyle name="Normal 6 17 3" xfId="37517" xr:uid="{00000000-0005-0000-0000-00008A630000}"/>
    <cellStyle name="Normal 6 17 4" xfId="43753" xr:uid="{00000000-0005-0000-0000-00008B630000}"/>
    <cellStyle name="Normal 6 18" xfId="21663" xr:uid="{00000000-0005-0000-0000-00008C630000}"/>
    <cellStyle name="Normal 6 18 2" xfId="37526" xr:uid="{00000000-0005-0000-0000-00008D630000}"/>
    <cellStyle name="Normal 6 18 3" xfId="43538" xr:uid="{00000000-0005-0000-0000-00008E630000}"/>
    <cellStyle name="Normal 6 19" xfId="21664" xr:uid="{00000000-0005-0000-0000-00008F630000}"/>
    <cellStyle name="Normal 6 19 2" xfId="38834" xr:uid="{00000000-0005-0000-0000-000090630000}"/>
    <cellStyle name="Normal 6 2" xfId="21665" xr:uid="{00000000-0005-0000-0000-000091630000}"/>
    <cellStyle name="Normal 6 2 10" xfId="21666" xr:uid="{00000000-0005-0000-0000-000092630000}"/>
    <cellStyle name="Normal 6 2 10 2" xfId="21667" xr:uid="{00000000-0005-0000-0000-000093630000}"/>
    <cellStyle name="Normal 6 2 10 2 2" xfId="38217" xr:uid="{00000000-0005-0000-0000-000094630000}"/>
    <cellStyle name="Normal 6 2 10 2 3" xfId="40422" xr:uid="{00000000-0005-0000-0000-000095630000}"/>
    <cellStyle name="Normal 6 2 10 3" xfId="36556" xr:uid="{00000000-0005-0000-0000-000096630000}"/>
    <cellStyle name="Normal 6 2 10 3 2" xfId="42641" xr:uid="{00000000-0005-0000-0000-000097630000}"/>
    <cellStyle name="Normal 6 2 10 4" xfId="38030" xr:uid="{00000000-0005-0000-0000-000098630000}"/>
    <cellStyle name="Normal 6 2 10 5" xfId="39217" xr:uid="{00000000-0005-0000-0000-000099630000}"/>
    <cellStyle name="Normal 6 2 10 6" xfId="40897" xr:uid="{00000000-0005-0000-0000-00009A630000}"/>
    <cellStyle name="Normal 6 2 10 7" xfId="42383" xr:uid="{00000000-0005-0000-0000-00009B630000}"/>
    <cellStyle name="Normal 6 2 11" xfId="21668" xr:uid="{00000000-0005-0000-0000-00009C630000}"/>
    <cellStyle name="Normal 6 2 11 2" xfId="37514" xr:uid="{00000000-0005-0000-0000-00009D630000}"/>
    <cellStyle name="Normal 6 2 11 3" xfId="40036" xr:uid="{00000000-0005-0000-0000-00009E630000}"/>
    <cellStyle name="Normal 6 2 11 4" xfId="41952" xr:uid="{00000000-0005-0000-0000-00009F630000}"/>
    <cellStyle name="Normal 6 2 11 5" xfId="39294" xr:uid="{00000000-0005-0000-0000-0000A0630000}"/>
    <cellStyle name="Normal 6 2 11 6" xfId="40110" xr:uid="{00000000-0005-0000-0000-0000A1630000}"/>
    <cellStyle name="Normal 6 2 11 7" xfId="42614" xr:uid="{00000000-0005-0000-0000-0000A2630000}"/>
    <cellStyle name="Normal 6 2 12" xfId="21669" xr:uid="{00000000-0005-0000-0000-0000A3630000}"/>
    <cellStyle name="Normal 6 2 12 2" xfId="37516" xr:uid="{00000000-0005-0000-0000-0000A4630000}"/>
    <cellStyle name="Normal 6 2 12 3" xfId="40596" xr:uid="{00000000-0005-0000-0000-0000A5630000}"/>
    <cellStyle name="Normal 6 2 12 4" xfId="39193" xr:uid="{00000000-0005-0000-0000-0000A6630000}"/>
    <cellStyle name="Normal 6 2 12 5" xfId="39132" xr:uid="{00000000-0005-0000-0000-0000A7630000}"/>
    <cellStyle name="Normal 6 2 12 6" xfId="41414" xr:uid="{00000000-0005-0000-0000-0000A8630000}"/>
    <cellStyle name="Normal 6 2 12 7" xfId="40398" xr:uid="{00000000-0005-0000-0000-0000A9630000}"/>
    <cellStyle name="Normal 6 2 13" xfId="21670" xr:uid="{00000000-0005-0000-0000-0000AA630000}"/>
    <cellStyle name="Normal 6 2 13 2" xfId="37518" xr:uid="{00000000-0005-0000-0000-0000AB630000}"/>
    <cellStyle name="Normal 6 2 13 3" xfId="40274" xr:uid="{00000000-0005-0000-0000-0000AC630000}"/>
    <cellStyle name="Normal 6 2 13 4" xfId="42094" xr:uid="{00000000-0005-0000-0000-0000AD630000}"/>
    <cellStyle name="Normal 6 2 13 5" xfId="42711" xr:uid="{00000000-0005-0000-0000-0000AE630000}"/>
    <cellStyle name="Normal 6 2 13 6" xfId="42664" xr:uid="{00000000-0005-0000-0000-0000AF630000}"/>
    <cellStyle name="Normal 6 2 13 7" xfId="40717" xr:uid="{00000000-0005-0000-0000-0000B0630000}"/>
    <cellStyle name="Normal 6 2 14" xfId="37527" xr:uid="{00000000-0005-0000-0000-0000B1630000}"/>
    <cellStyle name="Normal 6 2 14 2" xfId="39472" xr:uid="{00000000-0005-0000-0000-0000B2630000}"/>
    <cellStyle name="Normal 6 2 14 3" xfId="42773" xr:uid="{00000000-0005-0000-0000-0000B3630000}"/>
    <cellStyle name="Normal 6 2 14 4" xfId="41314" xr:uid="{00000000-0005-0000-0000-0000B4630000}"/>
    <cellStyle name="Normal 6 2 14 5" xfId="41349" xr:uid="{00000000-0005-0000-0000-0000B5630000}"/>
    <cellStyle name="Normal 6 2 14 6" xfId="39944" xr:uid="{00000000-0005-0000-0000-0000B6630000}"/>
    <cellStyle name="Normal 6 2 14 7" xfId="42706" xr:uid="{00000000-0005-0000-0000-0000B7630000}"/>
    <cellStyle name="Normal 6 2 15" xfId="36455" xr:uid="{00000000-0005-0000-0000-0000B8630000}"/>
    <cellStyle name="Normal 6 2 15 2" xfId="39481" xr:uid="{00000000-0005-0000-0000-0000B9630000}"/>
    <cellStyle name="Normal 6 2 15 3" xfId="42435" xr:uid="{00000000-0005-0000-0000-0000BA630000}"/>
    <cellStyle name="Normal 6 2 15 4" xfId="39091" xr:uid="{00000000-0005-0000-0000-0000BB630000}"/>
    <cellStyle name="Normal 6 2 15 5" xfId="43102" xr:uid="{00000000-0005-0000-0000-0000BC630000}"/>
    <cellStyle name="Normal 6 2 15 6" xfId="40608" xr:uid="{00000000-0005-0000-0000-0000BD630000}"/>
    <cellStyle name="Normal 6 2 15 7" xfId="40935" xr:uid="{00000000-0005-0000-0000-0000BE630000}"/>
    <cellStyle name="Normal 6 2 16" xfId="39396" xr:uid="{00000000-0005-0000-0000-0000BF630000}"/>
    <cellStyle name="Normal 6 2 16 2" xfId="40760" xr:uid="{00000000-0005-0000-0000-0000C0630000}"/>
    <cellStyle name="Normal 6 2 16 3" xfId="40692" xr:uid="{00000000-0005-0000-0000-0000C1630000}"/>
    <cellStyle name="Normal 6 2 16 4" xfId="41936" xr:uid="{00000000-0005-0000-0000-0000C2630000}"/>
    <cellStyle name="Normal 6 2 16 5" xfId="39222" xr:uid="{00000000-0005-0000-0000-0000C3630000}"/>
    <cellStyle name="Normal 6 2 16 6" xfId="42207" xr:uid="{00000000-0005-0000-0000-0000C4630000}"/>
    <cellStyle name="Normal 6 2 16 7" xfId="39954" xr:uid="{00000000-0005-0000-0000-0000C5630000}"/>
    <cellStyle name="Normal 6 2 17" xfId="41985" xr:uid="{00000000-0005-0000-0000-0000C6630000}"/>
    <cellStyle name="Normal 6 2 17 2" xfId="39717" xr:uid="{00000000-0005-0000-0000-0000C7630000}"/>
    <cellStyle name="Normal 6 2 17 3" xfId="42640" xr:uid="{00000000-0005-0000-0000-0000C8630000}"/>
    <cellStyle name="Normal 6 2 17 4" xfId="40720" xr:uid="{00000000-0005-0000-0000-0000C9630000}"/>
    <cellStyle name="Normal 6 2 17 5" xfId="42303" xr:uid="{00000000-0005-0000-0000-0000CA630000}"/>
    <cellStyle name="Normal 6 2 17 6" xfId="40711" xr:uid="{00000000-0005-0000-0000-0000CB630000}"/>
    <cellStyle name="Normal 6 2 17 7" xfId="42725" xr:uid="{00000000-0005-0000-0000-0000CC630000}"/>
    <cellStyle name="Normal 6 2 18" xfId="42970" xr:uid="{00000000-0005-0000-0000-0000CD630000}"/>
    <cellStyle name="Normal 6 2 18 2" xfId="39368" xr:uid="{00000000-0005-0000-0000-0000CE630000}"/>
    <cellStyle name="Normal 6 2 18 3" xfId="40631" xr:uid="{00000000-0005-0000-0000-0000CF630000}"/>
    <cellStyle name="Normal 6 2 18 4" xfId="40155" xr:uid="{00000000-0005-0000-0000-0000D0630000}"/>
    <cellStyle name="Normal 6 2 18 5" xfId="41862" xr:uid="{00000000-0005-0000-0000-0000D1630000}"/>
    <cellStyle name="Normal 6 2 18 6" xfId="40654" xr:uid="{00000000-0005-0000-0000-0000D2630000}"/>
    <cellStyle name="Normal 6 2 18 7" xfId="42598" xr:uid="{00000000-0005-0000-0000-0000D3630000}"/>
    <cellStyle name="Normal 6 2 19" xfId="39258" xr:uid="{00000000-0005-0000-0000-0000D4630000}"/>
    <cellStyle name="Normal 6 2 2" xfId="21671" xr:uid="{00000000-0005-0000-0000-0000D5630000}"/>
    <cellStyle name="Normal 6 2 2 10" xfId="36957" xr:uid="{00000000-0005-0000-0000-0000D6630000}"/>
    <cellStyle name="Normal 6 2 2 10 2" xfId="37838" xr:uid="{00000000-0005-0000-0000-0000D7630000}"/>
    <cellStyle name="Normal 6 2 2 11" xfId="36642" xr:uid="{00000000-0005-0000-0000-0000D8630000}"/>
    <cellStyle name="Normal 6 2 2 11 2" xfId="37538" xr:uid="{00000000-0005-0000-0000-0000D9630000}"/>
    <cellStyle name="Normal 6 2 2 12" xfId="37520" xr:uid="{00000000-0005-0000-0000-0000DA630000}"/>
    <cellStyle name="Normal 6 2 2 13" xfId="37529" xr:uid="{00000000-0005-0000-0000-0000DB630000}"/>
    <cellStyle name="Normal 6 2 2 14" xfId="36460" xr:uid="{00000000-0005-0000-0000-0000DC630000}"/>
    <cellStyle name="Normal 6 2 2 15" xfId="43143" xr:uid="{00000000-0005-0000-0000-0000DD630000}"/>
    <cellStyle name="Normal 6 2 2 2" xfId="21672" xr:uid="{00000000-0005-0000-0000-0000DE630000}"/>
    <cellStyle name="Normal 6 2 2 2 10" xfId="38865" xr:uid="{00000000-0005-0000-0000-0000DF630000}"/>
    <cellStyle name="Normal 6 2 2 2 11" xfId="43170" xr:uid="{00000000-0005-0000-0000-0000E0630000}"/>
    <cellStyle name="Normal 6 2 2 2 2" xfId="36659" xr:uid="{00000000-0005-0000-0000-0000E1630000}"/>
    <cellStyle name="Normal 6 2 2 2 2 2" xfId="36684" xr:uid="{00000000-0005-0000-0000-0000E2630000}"/>
    <cellStyle name="Normal 6 2 2 2 2 2 2" xfId="36763" xr:uid="{00000000-0005-0000-0000-0000E3630000}"/>
    <cellStyle name="Normal 6 2 2 2 2 2 2 2" xfId="36911" xr:uid="{00000000-0005-0000-0000-0000E4630000}"/>
    <cellStyle name="Normal 6 2 2 2 2 2 2 2 2" xfId="37809" xr:uid="{00000000-0005-0000-0000-0000E5630000}"/>
    <cellStyle name="Normal 6 2 2 2 2 2 2 3" xfId="37661" xr:uid="{00000000-0005-0000-0000-0000E6630000}"/>
    <cellStyle name="Normal 6 2 2 2 2 2 3" xfId="36831" xr:uid="{00000000-0005-0000-0000-0000E7630000}"/>
    <cellStyle name="Normal 6 2 2 2 2 2 3 2" xfId="37729" xr:uid="{00000000-0005-0000-0000-0000E8630000}"/>
    <cellStyle name="Normal 6 2 2 2 2 2 4" xfId="37465" xr:uid="{00000000-0005-0000-0000-0000E9630000}"/>
    <cellStyle name="Normal 6 2 2 2 2 2 4 2" xfId="37977" xr:uid="{00000000-0005-0000-0000-0000EA630000}"/>
    <cellStyle name="Normal 6 2 2 2 2 2 5" xfId="37581" xr:uid="{00000000-0005-0000-0000-0000EB630000}"/>
    <cellStyle name="Normal 6 2 2 2 2 2 6" xfId="38967" xr:uid="{00000000-0005-0000-0000-0000EC630000}"/>
    <cellStyle name="Normal 6 2 2 2 2 2 7" xfId="43292" xr:uid="{00000000-0005-0000-0000-0000ED630000}"/>
    <cellStyle name="Normal 6 2 2 2 2 3" xfId="36711" xr:uid="{00000000-0005-0000-0000-0000EE630000}"/>
    <cellStyle name="Normal 6 2 2 2 2 3 2" xfId="36859" xr:uid="{00000000-0005-0000-0000-0000EF630000}"/>
    <cellStyle name="Normal 6 2 2 2 2 3 2 2" xfId="37757" xr:uid="{00000000-0005-0000-0000-0000F0630000}"/>
    <cellStyle name="Normal 6 2 2 2 2 3 3" xfId="37609" xr:uid="{00000000-0005-0000-0000-0000F1630000}"/>
    <cellStyle name="Normal 6 2 2 2 2 3 4" xfId="39069" xr:uid="{00000000-0005-0000-0000-0000F2630000}"/>
    <cellStyle name="Normal 6 2 2 2 2 3 5" xfId="43417" xr:uid="{00000000-0005-0000-0000-0000F3630000}"/>
    <cellStyle name="Normal 6 2 2 2 2 4" xfId="36737" xr:uid="{00000000-0005-0000-0000-0000F4630000}"/>
    <cellStyle name="Normal 6 2 2 2 2 4 2" xfId="36885" xr:uid="{00000000-0005-0000-0000-0000F5630000}"/>
    <cellStyle name="Normal 6 2 2 2 2 4 2 2" xfId="37783" xr:uid="{00000000-0005-0000-0000-0000F6630000}"/>
    <cellStyle name="Normal 6 2 2 2 2 4 3" xfId="37635" xr:uid="{00000000-0005-0000-0000-0000F7630000}"/>
    <cellStyle name="Normal 6 2 2 2 2 4 4" xfId="43491" xr:uid="{00000000-0005-0000-0000-0000F8630000}"/>
    <cellStyle name="Normal 6 2 2 2 2 5" xfId="36805" xr:uid="{00000000-0005-0000-0000-0000F9630000}"/>
    <cellStyle name="Normal 6 2 2 2 2 5 2" xfId="37703" xr:uid="{00000000-0005-0000-0000-0000FA630000}"/>
    <cellStyle name="Normal 6 2 2 2 2 6" xfId="37378" xr:uid="{00000000-0005-0000-0000-0000FB630000}"/>
    <cellStyle name="Normal 6 2 2 2 2 6 2" xfId="37899" xr:uid="{00000000-0005-0000-0000-0000FC630000}"/>
    <cellStyle name="Normal 6 2 2 2 2 7" xfId="37555" xr:uid="{00000000-0005-0000-0000-0000FD630000}"/>
    <cellStyle name="Normal 6 2 2 2 2 8" xfId="38898" xr:uid="{00000000-0005-0000-0000-0000FE630000}"/>
    <cellStyle name="Normal 6 2 2 2 2 9" xfId="43211" xr:uid="{00000000-0005-0000-0000-0000FF630000}"/>
    <cellStyle name="Normal 6 2 2 2 3" xfId="36672" xr:uid="{00000000-0005-0000-0000-000000640000}"/>
    <cellStyle name="Normal 6 2 2 2 3 2" xfId="36751" xr:uid="{00000000-0005-0000-0000-000001640000}"/>
    <cellStyle name="Normal 6 2 2 2 3 2 2" xfId="36899" xr:uid="{00000000-0005-0000-0000-000002640000}"/>
    <cellStyle name="Normal 6 2 2 2 3 2 2 2" xfId="37797" xr:uid="{00000000-0005-0000-0000-000003640000}"/>
    <cellStyle name="Normal 6 2 2 2 3 2 3" xfId="37649" xr:uid="{00000000-0005-0000-0000-000004640000}"/>
    <cellStyle name="Normal 6 2 2 2 3 3" xfId="36819" xr:uid="{00000000-0005-0000-0000-000005640000}"/>
    <cellStyle name="Normal 6 2 2 2 3 3 2" xfId="37717" xr:uid="{00000000-0005-0000-0000-000006640000}"/>
    <cellStyle name="Normal 6 2 2 2 3 4" xfId="37430" xr:uid="{00000000-0005-0000-0000-000007640000}"/>
    <cellStyle name="Normal 6 2 2 2 3 4 2" xfId="37937" xr:uid="{00000000-0005-0000-0000-000008640000}"/>
    <cellStyle name="Normal 6 2 2 2 3 5" xfId="37569" xr:uid="{00000000-0005-0000-0000-000009640000}"/>
    <cellStyle name="Normal 6 2 2 2 3 6" xfId="38930" xr:uid="{00000000-0005-0000-0000-00000A640000}"/>
    <cellStyle name="Normal 6 2 2 2 3 7" xfId="43251" xr:uid="{00000000-0005-0000-0000-00000B640000}"/>
    <cellStyle name="Normal 6 2 2 2 4" xfId="36699" xr:uid="{00000000-0005-0000-0000-00000C640000}"/>
    <cellStyle name="Normal 6 2 2 2 4 2" xfId="36847" xr:uid="{00000000-0005-0000-0000-00000D640000}"/>
    <cellStyle name="Normal 6 2 2 2 4 2 2" xfId="37745" xr:uid="{00000000-0005-0000-0000-00000E640000}"/>
    <cellStyle name="Normal 6 2 2 2 4 3" xfId="37499" xr:uid="{00000000-0005-0000-0000-00000F640000}"/>
    <cellStyle name="Normal 6 2 2 2 4 3 2" xfId="38013" xr:uid="{00000000-0005-0000-0000-000010640000}"/>
    <cellStyle name="Normal 6 2 2 2 4 4" xfId="37597" xr:uid="{00000000-0005-0000-0000-000011640000}"/>
    <cellStyle name="Normal 6 2 2 2 4 5" xfId="38996" xr:uid="{00000000-0005-0000-0000-000012640000}"/>
    <cellStyle name="Normal 6 2 2 2 4 6" xfId="43330" xr:uid="{00000000-0005-0000-0000-000013640000}"/>
    <cellStyle name="Normal 6 2 2 2 5" xfId="36725" xr:uid="{00000000-0005-0000-0000-000014640000}"/>
    <cellStyle name="Normal 6 2 2 2 5 2" xfId="36873" xr:uid="{00000000-0005-0000-0000-000015640000}"/>
    <cellStyle name="Normal 6 2 2 2 5 2 2" xfId="37771" xr:uid="{00000000-0005-0000-0000-000016640000}"/>
    <cellStyle name="Normal 6 2 2 2 5 3" xfId="37623" xr:uid="{00000000-0005-0000-0000-000017640000}"/>
    <cellStyle name="Normal 6 2 2 2 5 4" xfId="39028" xr:uid="{00000000-0005-0000-0000-000018640000}"/>
    <cellStyle name="Normal 6 2 2 2 5 5" xfId="43376" xr:uid="{00000000-0005-0000-0000-000019640000}"/>
    <cellStyle name="Normal 6 2 2 2 6" xfId="36793" xr:uid="{00000000-0005-0000-0000-00001A640000}"/>
    <cellStyle name="Normal 6 2 2 2 6 2" xfId="37691" xr:uid="{00000000-0005-0000-0000-00001B640000}"/>
    <cellStyle name="Normal 6 2 2 2 6 3" xfId="43450" xr:uid="{00000000-0005-0000-0000-00001C640000}"/>
    <cellStyle name="Normal 6 2 2 2 7" xfId="37204" xr:uid="{00000000-0005-0000-0000-00001D640000}"/>
    <cellStyle name="Normal 6 2 2 2 7 2" xfId="37863" xr:uid="{00000000-0005-0000-0000-00001E640000}"/>
    <cellStyle name="Normal 6 2 2 2 8" xfId="37543" xr:uid="{00000000-0005-0000-0000-00001F640000}"/>
    <cellStyle name="Normal 6 2 2 2 9" xfId="36647" xr:uid="{00000000-0005-0000-0000-000020640000}"/>
    <cellStyle name="Normal 6 2 2 3" xfId="21673" xr:uid="{00000000-0005-0000-0000-000021640000}"/>
    <cellStyle name="Normal 6 2 2 3 2" xfId="36679" xr:uid="{00000000-0005-0000-0000-000022640000}"/>
    <cellStyle name="Normal 6 2 2 3 2 2" xfId="36758" xr:uid="{00000000-0005-0000-0000-000023640000}"/>
    <cellStyle name="Normal 6 2 2 3 2 2 2" xfId="36906" xr:uid="{00000000-0005-0000-0000-000024640000}"/>
    <cellStyle name="Normal 6 2 2 3 2 2 2 2" xfId="37804" xr:uid="{00000000-0005-0000-0000-000025640000}"/>
    <cellStyle name="Normal 6 2 2 3 2 2 3" xfId="37656" xr:uid="{00000000-0005-0000-0000-000026640000}"/>
    <cellStyle name="Normal 6 2 2 3 2 3" xfId="36826" xr:uid="{00000000-0005-0000-0000-000027640000}"/>
    <cellStyle name="Normal 6 2 2 3 2 3 2" xfId="37724" xr:uid="{00000000-0005-0000-0000-000028640000}"/>
    <cellStyle name="Normal 6 2 2 3 2 4" xfId="37434" xr:uid="{00000000-0005-0000-0000-000029640000}"/>
    <cellStyle name="Normal 6 2 2 3 2 4 2" xfId="37943" xr:uid="{00000000-0005-0000-0000-00002A640000}"/>
    <cellStyle name="Normal 6 2 2 3 2 5" xfId="37576" xr:uid="{00000000-0005-0000-0000-00002B640000}"/>
    <cellStyle name="Normal 6 2 2 3 2 6" xfId="38936" xr:uid="{00000000-0005-0000-0000-00002C640000}"/>
    <cellStyle name="Normal 6 2 2 3 2 7" xfId="43258" xr:uid="{00000000-0005-0000-0000-00002D640000}"/>
    <cellStyle name="Normal 6 2 2 3 3" xfId="36706" xr:uid="{00000000-0005-0000-0000-00002E640000}"/>
    <cellStyle name="Normal 6 2 2 3 3 2" xfId="36854" xr:uid="{00000000-0005-0000-0000-00002F640000}"/>
    <cellStyle name="Normal 6 2 2 3 3 2 2" xfId="37752" xr:uid="{00000000-0005-0000-0000-000030640000}"/>
    <cellStyle name="Normal 6 2 2 3 3 3" xfId="37604" xr:uid="{00000000-0005-0000-0000-000031640000}"/>
    <cellStyle name="Normal 6 2 2 3 3 4" xfId="39035" xr:uid="{00000000-0005-0000-0000-000032640000}"/>
    <cellStyle name="Normal 6 2 2 3 3 5" xfId="43383" xr:uid="{00000000-0005-0000-0000-000033640000}"/>
    <cellStyle name="Normal 6 2 2 3 4" xfId="36732" xr:uid="{00000000-0005-0000-0000-000034640000}"/>
    <cellStyle name="Normal 6 2 2 3 4 2" xfId="36880" xr:uid="{00000000-0005-0000-0000-000035640000}"/>
    <cellStyle name="Normal 6 2 2 3 4 2 2" xfId="37778" xr:uid="{00000000-0005-0000-0000-000036640000}"/>
    <cellStyle name="Normal 6 2 2 3 4 3" xfId="37630" xr:uid="{00000000-0005-0000-0000-000037640000}"/>
    <cellStyle name="Normal 6 2 2 3 4 4" xfId="43457" xr:uid="{00000000-0005-0000-0000-000038640000}"/>
    <cellStyle name="Normal 6 2 2 3 5" xfId="36800" xr:uid="{00000000-0005-0000-0000-000039640000}"/>
    <cellStyle name="Normal 6 2 2 3 5 2" xfId="37698" xr:uid="{00000000-0005-0000-0000-00003A640000}"/>
    <cellStyle name="Normal 6 2 2 3 6" xfId="37220" xr:uid="{00000000-0005-0000-0000-00003B640000}"/>
    <cellStyle name="Normal 6 2 2 3 6 2" xfId="37867" xr:uid="{00000000-0005-0000-0000-00003C640000}"/>
    <cellStyle name="Normal 6 2 2 3 7" xfId="37550" xr:uid="{00000000-0005-0000-0000-00003D640000}"/>
    <cellStyle name="Normal 6 2 2 3 8" xfId="36654" xr:uid="{00000000-0005-0000-0000-00003E640000}"/>
    <cellStyle name="Normal 6 2 2 3 9" xfId="43177" xr:uid="{00000000-0005-0000-0000-00003F640000}"/>
    <cellStyle name="Normal 6 2 2 4" xfId="36667" xr:uid="{00000000-0005-0000-0000-000040640000}"/>
    <cellStyle name="Normal 6 2 2 4 2" xfId="36746" xr:uid="{00000000-0005-0000-0000-000041640000}"/>
    <cellStyle name="Normal 6 2 2 4 2 2" xfId="36894" xr:uid="{00000000-0005-0000-0000-000042640000}"/>
    <cellStyle name="Normal 6 2 2 4 2 2 2" xfId="37792" xr:uid="{00000000-0005-0000-0000-000043640000}"/>
    <cellStyle name="Normal 6 2 2 4 2 3" xfId="37644" xr:uid="{00000000-0005-0000-0000-000044640000}"/>
    <cellStyle name="Normal 6 2 2 4 3" xfId="36814" xr:uid="{00000000-0005-0000-0000-000045640000}"/>
    <cellStyle name="Normal 6 2 2 4 3 2" xfId="37712" xr:uid="{00000000-0005-0000-0000-000046640000}"/>
    <cellStyle name="Normal 6 2 2 4 4" xfId="37407" xr:uid="{00000000-0005-0000-0000-000047640000}"/>
    <cellStyle name="Normal 6 2 2 4 4 2" xfId="37912" xr:uid="{00000000-0005-0000-0000-000048640000}"/>
    <cellStyle name="Normal 6 2 2 4 5" xfId="37564" xr:uid="{00000000-0005-0000-0000-000049640000}"/>
    <cellStyle name="Normal 6 2 2 4 6" xfId="38908" xr:uid="{00000000-0005-0000-0000-00004A640000}"/>
    <cellStyle name="Normal 6 2 2 4 7" xfId="43223" xr:uid="{00000000-0005-0000-0000-00004B640000}"/>
    <cellStyle name="Normal 6 2 2 5" xfId="36694" xr:uid="{00000000-0005-0000-0000-00004C640000}"/>
    <cellStyle name="Normal 6 2 2 5 2" xfId="36842" xr:uid="{00000000-0005-0000-0000-00004D640000}"/>
    <cellStyle name="Normal 6 2 2 5 2 2" xfId="37740" xr:uid="{00000000-0005-0000-0000-00004E640000}"/>
    <cellStyle name="Normal 6 2 2 5 3" xfId="37475" xr:uid="{00000000-0005-0000-0000-00004F640000}"/>
    <cellStyle name="Normal 6 2 2 5 3 2" xfId="37988" xr:uid="{00000000-0005-0000-0000-000050640000}"/>
    <cellStyle name="Normal 6 2 2 5 4" xfId="37592" xr:uid="{00000000-0005-0000-0000-000051640000}"/>
    <cellStyle name="Normal 6 2 2 5 5" xfId="38974" xr:uid="{00000000-0005-0000-0000-000052640000}"/>
    <cellStyle name="Normal 6 2 2 5 6" xfId="43302" xr:uid="{00000000-0005-0000-0000-000053640000}"/>
    <cellStyle name="Normal 6 2 2 6" xfId="36720" xr:uid="{00000000-0005-0000-0000-000054640000}"/>
    <cellStyle name="Normal 6 2 2 6 2" xfId="36868" xr:uid="{00000000-0005-0000-0000-000055640000}"/>
    <cellStyle name="Normal 6 2 2 6 2 2" xfId="37766" xr:uid="{00000000-0005-0000-0000-000056640000}"/>
    <cellStyle name="Normal 6 2 2 6 3" xfId="37504" xr:uid="{00000000-0005-0000-0000-000057640000}"/>
    <cellStyle name="Normal 6 2 2 6 3 2" xfId="38018" xr:uid="{00000000-0005-0000-0000-000058640000}"/>
    <cellStyle name="Normal 6 2 2 6 4" xfId="37618" xr:uid="{00000000-0005-0000-0000-000059640000}"/>
    <cellStyle name="Normal 6 2 2 6 5" xfId="38998" xr:uid="{00000000-0005-0000-0000-00005A640000}"/>
    <cellStyle name="Normal 6 2 2 6 6" xfId="43334" xr:uid="{00000000-0005-0000-0000-00005B640000}"/>
    <cellStyle name="Normal 6 2 2 7" xfId="36775" xr:uid="{00000000-0005-0000-0000-00005C640000}"/>
    <cellStyle name="Normal 6 2 2 7 2" xfId="36923" xr:uid="{00000000-0005-0000-0000-00005D640000}"/>
    <cellStyle name="Normal 6 2 2 7 2 2" xfId="37821" xr:uid="{00000000-0005-0000-0000-00005E640000}"/>
    <cellStyle name="Normal 6 2 2 7 3" xfId="37673" xr:uid="{00000000-0005-0000-0000-00005F640000}"/>
    <cellStyle name="Normal 6 2 2 7 4" xfId="39006" xr:uid="{00000000-0005-0000-0000-000060640000}"/>
    <cellStyle name="Normal 6 2 2 7 5" xfId="43348" xr:uid="{00000000-0005-0000-0000-000061640000}"/>
    <cellStyle name="Normal 6 2 2 8" xfId="36781" xr:uid="{00000000-0005-0000-0000-000062640000}"/>
    <cellStyle name="Normal 6 2 2 8 2" xfId="36929" xr:uid="{00000000-0005-0000-0000-000063640000}"/>
    <cellStyle name="Normal 6 2 2 8 2 2" xfId="37827" xr:uid="{00000000-0005-0000-0000-000064640000}"/>
    <cellStyle name="Normal 6 2 2 8 3" xfId="37679" xr:uid="{00000000-0005-0000-0000-000065640000}"/>
    <cellStyle name="Normal 6 2 2 8 4" xfId="43425" xr:uid="{00000000-0005-0000-0000-000066640000}"/>
    <cellStyle name="Normal 6 2 2 9" xfId="36788" xr:uid="{00000000-0005-0000-0000-000067640000}"/>
    <cellStyle name="Normal 6 2 2 9 2" xfId="37686" xr:uid="{00000000-0005-0000-0000-000068640000}"/>
    <cellStyle name="Normal 6 2 20" xfId="39435" xr:uid="{00000000-0005-0000-0000-000069640000}"/>
    <cellStyle name="Normal 6 2 21" xfId="40638" xr:uid="{00000000-0005-0000-0000-00006A640000}"/>
    <cellStyle name="Normal 6 2 22" xfId="39307" xr:uid="{00000000-0005-0000-0000-00006B640000}"/>
    <cellStyle name="Normal 6 2 23" xfId="42023" xr:uid="{00000000-0005-0000-0000-00006C640000}"/>
    <cellStyle name="Normal 6 2 24" xfId="39840" xr:uid="{00000000-0005-0000-0000-00006D640000}"/>
    <cellStyle name="Normal 6 2 25" xfId="43563" xr:uid="{00000000-0005-0000-0000-00006E640000}"/>
    <cellStyle name="Normal 6 2 3" xfId="21674" xr:uid="{00000000-0005-0000-0000-00006F640000}"/>
    <cellStyle name="Normal 6 2 3 10" xfId="37535" xr:uid="{00000000-0005-0000-0000-000070640000}"/>
    <cellStyle name="Normal 6 2 3 11" xfId="36465" xr:uid="{00000000-0005-0000-0000-000071640000}"/>
    <cellStyle name="Normal 6 2 3 12" xfId="43154" xr:uid="{00000000-0005-0000-0000-000072640000}"/>
    <cellStyle name="Normal 6 2 3 2" xfId="21675" xr:uid="{00000000-0005-0000-0000-000073640000}"/>
    <cellStyle name="Normal 6 2 3 2 10" xfId="43202" xr:uid="{00000000-0005-0000-0000-000074640000}"/>
    <cellStyle name="Normal 6 2 3 2 2" xfId="36661" xr:uid="{00000000-0005-0000-0000-000075640000}"/>
    <cellStyle name="Normal 6 2 3 2 2 2" xfId="36686" xr:uid="{00000000-0005-0000-0000-000076640000}"/>
    <cellStyle name="Normal 6 2 3 2 2 2 2" xfId="36765" xr:uid="{00000000-0005-0000-0000-000077640000}"/>
    <cellStyle name="Normal 6 2 3 2 2 2 2 2" xfId="36913" xr:uid="{00000000-0005-0000-0000-000078640000}"/>
    <cellStyle name="Normal 6 2 3 2 2 2 2 2 2" xfId="37811" xr:uid="{00000000-0005-0000-0000-000079640000}"/>
    <cellStyle name="Normal 6 2 3 2 2 2 2 3" xfId="37663" xr:uid="{00000000-0005-0000-0000-00007A640000}"/>
    <cellStyle name="Normal 6 2 3 2 2 2 3" xfId="36833" xr:uid="{00000000-0005-0000-0000-00007B640000}"/>
    <cellStyle name="Normal 6 2 3 2 2 2 3 2" xfId="37731" xr:uid="{00000000-0005-0000-0000-00007C640000}"/>
    <cellStyle name="Normal 6 2 3 2 2 2 4" xfId="37583" xr:uid="{00000000-0005-0000-0000-00007D640000}"/>
    <cellStyle name="Normal 6 2 3 2 2 3" xfId="36713" xr:uid="{00000000-0005-0000-0000-00007E640000}"/>
    <cellStyle name="Normal 6 2 3 2 2 3 2" xfId="36861" xr:uid="{00000000-0005-0000-0000-00007F640000}"/>
    <cellStyle name="Normal 6 2 3 2 2 3 2 2" xfId="37759" xr:uid="{00000000-0005-0000-0000-000080640000}"/>
    <cellStyle name="Normal 6 2 3 2 2 3 3" xfId="37611" xr:uid="{00000000-0005-0000-0000-000081640000}"/>
    <cellStyle name="Normal 6 2 3 2 2 4" xfId="36739" xr:uid="{00000000-0005-0000-0000-000082640000}"/>
    <cellStyle name="Normal 6 2 3 2 2 4 2" xfId="36887" xr:uid="{00000000-0005-0000-0000-000083640000}"/>
    <cellStyle name="Normal 6 2 3 2 2 4 2 2" xfId="37785" xr:uid="{00000000-0005-0000-0000-000084640000}"/>
    <cellStyle name="Normal 6 2 3 2 2 4 3" xfId="37637" xr:uid="{00000000-0005-0000-0000-000085640000}"/>
    <cellStyle name="Normal 6 2 3 2 2 5" xfId="36807" xr:uid="{00000000-0005-0000-0000-000086640000}"/>
    <cellStyle name="Normal 6 2 3 2 2 5 2" xfId="37705" xr:uid="{00000000-0005-0000-0000-000087640000}"/>
    <cellStyle name="Normal 6 2 3 2 2 6" xfId="37456" xr:uid="{00000000-0005-0000-0000-000088640000}"/>
    <cellStyle name="Normal 6 2 3 2 2 6 2" xfId="37968" xr:uid="{00000000-0005-0000-0000-000089640000}"/>
    <cellStyle name="Normal 6 2 3 2 2 7" xfId="37557" xr:uid="{00000000-0005-0000-0000-00008A640000}"/>
    <cellStyle name="Normal 6 2 3 2 2 8" xfId="38958" xr:uid="{00000000-0005-0000-0000-00008B640000}"/>
    <cellStyle name="Normal 6 2 3 2 2 9" xfId="43283" xr:uid="{00000000-0005-0000-0000-00008C640000}"/>
    <cellStyle name="Normal 6 2 3 2 3" xfId="36674" xr:uid="{00000000-0005-0000-0000-00008D640000}"/>
    <cellStyle name="Normal 6 2 3 2 3 2" xfId="36753" xr:uid="{00000000-0005-0000-0000-00008E640000}"/>
    <cellStyle name="Normal 6 2 3 2 3 2 2" xfId="36901" xr:uid="{00000000-0005-0000-0000-00008F640000}"/>
    <cellStyle name="Normal 6 2 3 2 3 2 2 2" xfId="37799" xr:uid="{00000000-0005-0000-0000-000090640000}"/>
    <cellStyle name="Normal 6 2 3 2 3 2 3" xfId="37651" xr:uid="{00000000-0005-0000-0000-000091640000}"/>
    <cellStyle name="Normal 6 2 3 2 3 3" xfId="36821" xr:uid="{00000000-0005-0000-0000-000092640000}"/>
    <cellStyle name="Normal 6 2 3 2 3 3 2" xfId="37719" xr:uid="{00000000-0005-0000-0000-000093640000}"/>
    <cellStyle name="Normal 6 2 3 2 3 4" xfId="37571" xr:uid="{00000000-0005-0000-0000-000094640000}"/>
    <cellStyle name="Normal 6 2 3 2 3 5" xfId="39060" xr:uid="{00000000-0005-0000-0000-000095640000}"/>
    <cellStyle name="Normal 6 2 3 2 3 6" xfId="43408" xr:uid="{00000000-0005-0000-0000-000096640000}"/>
    <cellStyle name="Normal 6 2 3 2 4" xfId="36701" xr:uid="{00000000-0005-0000-0000-000097640000}"/>
    <cellStyle name="Normal 6 2 3 2 4 2" xfId="36849" xr:uid="{00000000-0005-0000-0000-000098640000}"/>
    <cellStyle name="Normal 6 2 3 2 4 2 2" xfId="37747" xr:uid="{00000000-0005-0000-0000-000099640000}"/>
    <cellStyle name="Normal 6 2 3 2 4 3" xfId="37599" xr:uid="{00000000-0005-0000-0000-00009A640000}"/>
    <cellStyle name="Normal 6 2 3 2 4 4" xfId="43482" xr:uid="{00000000-0005-0000-0000-00009B640000}"/>
    <cellStyle name="Normal 6 2 3 2 5" xfId="36727" xr:uid="{00000000-0005-0000-0000-00009C640000}"/>
    <cellStyle name="Normal 6 2 3 2 5 2" xfId="36875" xr:uid="{00000000-0005-0000-0000-00009D640000}"/>
    <cellStyle name="Normal 6 2 3 2 5 2 2" xfId="37773" xr:uid="{00000000-0005-0000-0000-00009E640000}"/>
    <cellStyle name="Normal 6 2 3 2 5 3" xfId="37625" xr:uid="{00000000-0005-0000-0000-00009F640000}"/>
    <cellStyle name="Normal 6 2 3 2 6" xfId="36795" xr:uid="{00000000-0005-0000-0000-0000A0640000}"/>
    <cellStyle name="Normal 6 2 3 2 6 2" xfId="37693" xr:uid="{00000000-0005-0000-0000-0000A1640000}"/>
    <cellStyle name="Normal 6 2 3 2 7" xfId="37364" xr:uid="{00000000-0005-0000-0000-0000A2640000}"/>
    <cellStyle name="Normal 6 2 3 2 7 2" xfId="37890" xr:uid="{00000000-0005-0000-0000-0000A3640000}"/>
    <cellStyle name="Normal 6 2 3 2 8" xfId="37545" xr:uid="{00000000-0005-0000-0000-0000A4640000}"/>
    <cellStyle name="Normal 6 2 3 2 9" xfId="36649" xr:uid="{00000000-0005-0000-0000-0000A5640000}"/>
    <cellStyle name="Normal 6 2 3 3" xfId="36656" xr:uid="{00000000-0005-0000-0000-0000A6640000}"/>
    <cellStyle name="Normal 6 2 3 3 2" xfId="36681" xr:uid="{00000000-0005-0000-0000-0000A7640000}"/>
    <cellStyle name="Normal 6 2 3 3 2 2" xfId="36760" xr:uid="{00000000-0005-0000-0000-0000A8640000}"/>
    <cellStyle name="Normal 6 2 3 3 2 2 2" xfId="36908" xr:uid="{00000000-0005-0000-0000-0000A9640000}"/>
    <cellStyle name="Normal 6 2 3 3 2 2 2 2" xfId="37806" xr:uid="{00000000-0005-0000-0000-0000AA640000}"/>
    <cellStyle name="Normal 6 2 3 3 2 2 3" xfId="37658" xr:uid="{00000000-0005-0000-0000-0000AB640000}"/>
    <cellStyle name="Normal 6 2 3 3 2 3" xfId="36828" xr:uid="{00000000-0005-0000-0000-0000AC640000}"/>
    <cellStyle name="Normal 6 2 3 3 2 3 2" xfId="37726" xr:uid="{00000000-0005-0000-0000-0000AD640000}"/>
    <cellStyle name="Normal 6 2 3 3 2 4" xfId="37578" xr:uid="{00000000-0005-0000-0000-0000AE640000}"/>
    <cellStyle name="Normal 6 2 3 3 3" xfId="36708" xr:uid="{00000000-0005-0000-0000-0000AF640000}"/>
    <cellStyle name="Normal 6 2 3 3 3 2" xfId="36856" xr:uid="{00000000-0005-0000-0000-0000B0640000}"/>
    <cellStyle name="Normal 6 2 3 3 3 2 2" xfId="37754" xr:uid="{00000000-0005-0000-0000-0000B1640000}"/>
    <cellStyle name="Normal 6 2 3 3 3 3" xfId="37606" xr:uid="{00000000-0005-0000-0000-0000B2640000}"/>
    <cellStyle name="Normal 6 2 3 3 4" xfId="36734" xr:uid="{00000000-0005-0000-0000-0000B3640000}"/>
    <cellStyle name="Normal 6 2 3 3 4 2" xfId="36882" xr:uid="{00000000-0005-0000-0000-0000B4640000}"/>
    <cellStyle name="Normal 6 2 3 3 4 2 2" xfId="37780" xr:uid="{00000000-0005-0000-0000-0000B5640000}"/>
    <cellStyle name="Normal 6 2 3 3 4 3" xfId="37632" xr:uid="{00000000-0005-0000-0000-0000B6640000}"/>
    <cellStyle name="Normal 6 2 3 3 5" xfId="36802" xr:uid="{00000000-0005-0000-0000-0000B7640000}"/>
    <cellStyle name="Normal 6 2 3 3 5 2" xfId="37700" xr:uid="{00000000-0005-0000-0000-0000B8640000}"/>
    <cellStyle name="Normal 6 2 3 3 6" xfId="37415" xr:uid="{00000000-0005-0000-0000-0000B9640000}"/>
    <cellStyle name="Normal 6 2 3 3 6 2" xfId="37921" xr:uid="{00000000-0005-0000-0000-0000BA640000}"/>
    <cellStyle name="Normal 6 2 3 3 7" xfId="37552" xr:uid="{00000000-0005-0000-0000-0000BB640000}"/>
    <cellStyle name="Normal 6 2 3 3 8" xfId="38918" xr:uid="{00000000-0005-0000-0000-0000BC640000}"/>
    <cellStyle name="Normal 6 2 3 3 9" xfId="43235" xr:uid="{00000000-0005-0000-0000-0000BD640000}"/>
    <cellStyle name="Normal 6 2 3 4" xfId="36669" xr:uid="{00000000-0005-0000-0000-0000BE640000}"/>
    <cellStyle name="Normal 6 2 3 4 2" xfId="36748" xr:uid="{00000000-0005-0000-0000-0000BF640000}"/>
    <cellStyle name="Normal 6 2 3 4 2 2" xfId="36896" xr:uid="{00000000-0005-0000-0000-0000C0640000}"/>
    <cellStyle name="Normal 6 2 3 4 2 2 2" xfId="37794" xr:uid="{00000000-0005-0000-0000-0000C1640000}"/>
    <cellStyle name="Normal 6 2 3 4 2 3" xfId="37646" xr:uid="{00000000-0005-0000-0000-0000C2640000}"/>
    <cellStyle name="Normal 6 2 3 4 3" xfId="36816" xr:uid="{00000000-0005-0000-0000-0000C3640000}"/>
    <cellStyle name="Normal 6 2 3 4 3 2" xfId="37714" xr:uid="{00000000-0005-0000-0000-0000C4640000}"/>
    <cellStyle name="Normal 6 2 3 4 4" xfId="37484" xr:uid="{00000000-0005-0000-0000-0000C5640000}"/>
    <cellStyle name="Normal 6 2 3 4 4 2" xfId="37997" xr:uid="{00000000-0005-0000-0000-0000C6640000}"/>
    <cellStyle name="Normal 6 2 3 4 5" xfId="37566" xr:uid="{00000000-0005-0000-0000-0000C7640000}"/>
    <cellStyle name="Normal 6 2 3 4 6" xfId="38980" xr:uid="{00000000-0005-0000-0000-0000C8640000}"/>
    <cellStyle name="Normal 6 2 3 4 7" xfId="43314" xr:uid="{00000000-0005-0000-0000-0000C9640000}"/>
    <cellStyle name="Normal 6 2 3 5" xfId="36696" xr:uid="{00000000-0005-0000-0000-0000CA640000}"/>
    <cellStyle name="Normal 6 2 3 5 2" xfId="36844" xr:uid="{00000000-0005-0000-0000-0000CB640000}"/>
    <cellStyle name="Normal 6 2 3 5 2 2" xfId="37742" xr:uid="{00000000-0005-0000-0000-0000CC640000}"/>
    <cellStyle name="Normal 6 2 3 5 3" xfId="37510" xr:uid="{00000000-0005-0000-0000-0000CD640000}"/>
    <cellStyle name="Normal 6 2 3 5 3 2" xfId="38024" xr:uid="{00000000-0005-0000-0000-0000CE640000}"/>
    <cellStyle name="Normal 6 2 3 5 4" xfId="37594" xr:uid="{00000000-0005-0000-0000-0000CF640000}"/>
    <cellStyle name="Normal 6 2 3 5 5" xfId="39001" xr:uid="{00000000-0005-0000-0000-0000D0640000}"/>
    <cellStyle name="Normal 6 2 3 5 6" xfId="43340" xr:uid="{00000000-0005-0000-0000-0000D1640000}"/>
    <cellStyle name="Normal 6 2 3 6" xfId="36722" xr:uid="{00000000-0005-0000-0000-0000D2640000}"/>
    <cellStyle name="Normal 6 2 3 6 2" xfId="36870" xr:uid="{00000000-0005-0000-0000-0000D3640000}"/>
    <cellStyle name="Normal 6 2 3 6 2 2" xfId="37768" xr:uid="{00000000-0005-0000-0000-0000D4640000}"/>
    <cellStyle name="Normal 6 2 3 6 3" xfId="37620" xr:uid="{00000000-0005-0000-0000-0000D5640000}"/>
    <cellStyle name="Normal 6 2 3 6 4" xfId="39013" xr:uid="{00000000-0005-0000-0000-0000D6640000}"/>
    <cellStyle name="Normal 6 2 3 6 5" xfId="43360" xr:uid="{00000000-0005-0000-0000-0000D7640000}"/>
    <cellStyle name="Normal 6 2 3 7" xfId="36790" xr:uid="{00000000-0005-0000-0000-0000D8640000}"/>
    <cellStyle name="Normal 6 2 3 7 2" xfId="37688" xr:uid="{00000000-0005-0000-0000-0000D9640000}"/>
    <cellStyle name="Normal 6 2 3 7 3" xfId="43434" xr:uid="{00000000-0005-0000-0000-0000DA640000}"/>
    <cellStyle name="Normal 6 2 3 8" xfId="37077" xr:uid="{00000000-0005-0000-0000-0000DB640000}"/>
    <cellStyle name="Normal 6 2 3 8 2" xfId="37847" xr:uid="{00000000-0005-0000-0000-0000DC640000}"/>
    <cellStyle name="Normal 6 2 3 9" xfId="36644" xr:uid="{00000000-0005-0000-0000-0000DD640000}"/>
    <cellStyle name="Normal 6 2 3 9 2" xfId="37540" xr:uid="{00000000-0005-0000-0000-0000DE640000}"/>
    <cellStyle name="Normal 6 2 4" xfId="21676" xr:uid="{00000000-0005-0000-0000-0000DF640000}"/>
    <cellStyle name="Normal 6 2 4 10" xfId="43176" xr:uid="{00000000-0005-0000-0000-0000E0640000}"/>
    <cellStyle name="Normal 6 2 4 2" xfId="21677" xr:uid="{00000000-0005-0000-0000-0000E1640000}"/>
    <cellStyle name="Normal 6 2 4 2 2" xfId="36688" xr:uid="{00000000-0005-0000-0000-0000E2640000}"/>
    <cellStyle name="Normal 6 2 4 2 2 2" xfId="36767" xr:uid="{00000000-0005-0000-0000-0000E3640000}"/>
    <cellStyle name="Normal 6 2 4 2 2 2 2" xfId="36915" xr:uid="{00000000-0005-0000-0000-0000E4640000}"/>
    <cellStyle name="Normal 6 2 4 2 2 2 2 2" xfId="37813" xr:uid="{00000000-0005-0000-0000-0000E5640000}"/>
    <cellStyle name="Normal 6 2 4 2 2 2 3" xfId="37665" xr:uid="{00000000-0005-0000-0000-0000E6640000}"/>
    <cellStyle name="Normal 6 2 4 2 2 3" xfId="36835" xr:uid="{00000000-0005-0000-0000-0000E7640000}"/>
    <cellStyle name="Normal 6 2 4 2 2 3 2" xfId="37733" xr:uid="{00000000-0005-0000-0000-0000E8640000}"/>
    <cellStyle name="Normal 6 2 4 2 2 4" xfId="37585" xr:uid="{00000000-0005-0000-0000-0000E9640000}"/>
    <cellStyle name="Normal 6 2 4 2 3" xfId="36715" xr:uid="{00000000-0005-0000-0000-0000EA640000}"/>
    <cellStyle name="Normal 6 2 4 2 3 2" xfId="36863" xr:uid="{00000000-0005-0000-0000-0000EB640000}"/>
    <cellStyle name="Normal 6 2 4 2 3 2 2" xfId="37761" xr:uid="{00000000-0005-0000-0000-0000EC640000}"/>
    <cellStyle name="Normal 6 2 4 2 3 3" xfId="37613" xr:uid="{00000000-0005-0000-0000-0000ED640000}"/>
    <cellStyle name="Normal 6 2 4 2 4" xfId="36741" xr:uid="{00000000-0005-0000-0000-0000EE640000}"/>
    <cellStyle name="Normal 6 2 4 2 4 2" xfId="36889" xr:uid="{00000000-0005-0000-0000-0000EF640000}"/>
    <cellStyle name="Normal 6 2 4 2 4 2 2" xfId="37787" xr:uid="{00000000-0005-0000-0000-0000F0640000}"/>
    <cellStyle name="Normal 6 2 4 2 4 3" xfId="37639" xr:uid="{00000000-0005-0000-0000-0000F1640000}"/>
    <cellStyle name="Normal 6 2 4 2 5" xfId="36809" xr:uid="{00000000-0005-0000-0000-0000F2640000}"/>
    <cellStyle name="Normal 6 2 4 2 5 2" xfId="37707" xr:uid="{00000000-0005-0000-0000-0000F3640000}"/>
    <cellStyle name="Normal 6 2 4 2 6" xfId="37433" xr:uid="{00000000-0005-0000-0000-0000F4640000}"/>
    <cellStyle name="Normal 6 2 4 2 6 2" xfId="37942" xr:uid="{00000000-0005-0000-0000-0000F5640000}"/>
    <cellStyle name="Normal 6 2 4 2 7" xfId="37559" xr:uid="{00000000-0005-0000-0000-0000F6640000}"/>
    <cellStyle name="Normal 6 2 4 2 8" xfId="36663" xr:uid="{00000000-0005-0000-0000-0000F7640000}"/>
    <cellStyle name="Normal 6 2 4 2 9" xfId="43257" xr:uid="{00000000-0005-0000-0000-0000F8640000}"/>
    <cellStyle name="Normal 6 2 4 3" xfId="36676" xr:uid="{00000000-0005-0000-0000-0000F9640000}"/>
    <cellStyle name="Normal 6 2 4 3 2" xfId="36755" xr:uid="{00000000-0005-0000-0000-0000FA640000}"/>
    <cellStyle name="Normal 6 2 4 3 2 2" xfId="36903" xr:uid="{00000000-0005-0000-0000-0000FB640000}"/>
    <cellStyle name="Normal 6 2 4 3 2 2 2" xfId="37801" xr:uid="{00000000-0005-0000-0000-0000FC640000}"/>
    <cellStyle name="Normal 6 2 4 3 2 3" xfId="37653" xr:uid="{00000000-0005-0000-0000-0000FD640000}"/>
    <cellStyle name="Normal 6 2 4 3 3" xfId="36823" xr:uid="{00000000-0005-0000-0000-0000FE640000}"/>
    <cellStyle name="Normal 6 2 4 3 3 2" xfId="37721" xr:uid="{00000000-0005-0000-0000-0000FF640000}"/>
    <cellStyle name="Normal 6 2 4 3 4" xfId="37573" xr:uid="{00000000-0005-0000-0000-000000650000}"/>
    <cellStyle name="Normal 6 2 4 3 5" xfId="39034" xr:uid="{00000000-0005-0000-0000-000001650000}"/>
    <cellStyle name="Normal 6 2 4 3 6" xfId="43382" xr:uid="{00000000-0005-0000-0000-000002650000}"/>
    <cellStyle name="Normal 6 2 4 4" xfId="36703" xr:uid="{00000000-0005-0000-0000-000003650000}"/>
    <cellStyle name="Normal 6 2 4 4 2" xfId="36851" xr:uid="{00000000-0005-0000-0000-000004650000}"/>
    <cellStyle name="Normal 6 2 4 4 2 2" xfId="37749" xr:uid="{00000000-0005-0000-0000-000005650000}"/>
    <cellStyle name="Normal 6 2 4 4 3" xfId="37601" xr:uid="{00000000-0005-0000-0000-000006650000}"/>
    <cellStyle name="Normal 6 2 4 4 4" xfId="43456" xr:uid="{00000000-0005-0000-0000-000007650000}"/>
    <cellStyle name="Normal 6 2 4 5" xfId="36729" xr:uid="{00000000-0005-0000-0000-000008650000}"/>
    <cellStyle name="Normal 6 2 4 5 2" xfId="36877" xr:uid="{00000000-0005-0000-0000-000009650000}"/>
    <cellStyle name="Normal 6 2 4 5 2 2" xfId="37775" xr:uid="{00000000-0005-0000-0000-00000A650000}"/>
    <cellStyle name="Normal 6 2 4 5 3" xfId="37627" xr:uid="{00000000-0005-0000-0000-00000B650000}"/>
    <cellStyle name="Normal 6 2 4 6" xfId="36797" xr:uid="{00000000-0005-0000-0000-00000C650000}"/>
    <cellStyle name="Normal 6 2 4 6 2" xfId="37695" xr:uid="{00000000-0005-0000-0000-00000D650000}"/>
    <cellStyle name="Normal 6 2 4 7" xfId="37219" xr:uid="{00000000-0005-0000-0000-00000E650000}"/>
    <cellStyle name="Normal 6 2 4 7 2" xfId="37866" xr:uid="{00000000-0005-0000-0000-00000F650000}"/>
    <cellStyle name="Normal 6 2 4 8" xfId="37547" xr:uid="{00000000-0005-0000-0000-000010650000}"/>
    <cellStyle name="Normal 6 2 4 9" xfId="36651" xr:uid="{00000000-0005-0000-0000-000011650000}"/>
    <cellStyle name="Normal 6 2 5" xfId="21678" xr:uid="{00000000-0005-0000-0000-000012650000}"/>
    <cellStyle name="Normal 6 2 5 2" xfId="21679" xr:uid="{00000000-0005-0000-0000-000013650000}"/>
    <cellStyle name="Normal 6 2 5 2 2" xfId="36769" xr:uid="{00000000-0005-0000-0000-000014650000}"/>
    <cellStyle name="Normal 6 2 5 2 2 2" xfId="36917" xr:uid="{00000000-0005-0000-0000-000015650000}"/>
    <cellStyle name="Normal 6 2 5 2 2 2 2" xfId="37815" xr:uid="{00000000-0005-0000-0000-000016650000}"/>
    <cellStyle name="Normal 6 2 5 2 2 3" xfId="37667" xr:uid="{00000000-0005-0000-0000-000017650000}"/>
    <cellStyle name="Normal 6 2 5 2 3" xfId="36837" xr:uid="{00000000-0005-0000-0000-000018650000}"/>
    <cellStyle name="Normal 6 2 5 2 3 2" xfId="37735" xr:uid="{00000000-0005-0000-0000-000019650000}"/>
    <cellStyle name="Normal 6 2 5 2 4" xfId="37587" xr:uid="{00000000-0005-0000-0000-00001A650000}"/>
    <cellStyle name="Normal 6 2 5 2 5" xfId="36690" xr:uid="{00000000-0005-0000-0000-00001B650000}"/>
    <cellStyle name="Normal 6 2 5 3" xfId="36717" xr:uid="{00000000-0005-0000-0000-00001C650000}"/>
    <cellStyle name="Normal 6 2 5 3 2" xfId="36865" xr:uid="{00000000-0005-0000-0000-00001D650000}"/>
    <cellStyle name="Normal 6 2 5 3 2 2" xfId="37763" xr:uid="{00000000-0005-0000-0000-00001E650000}"/>
    <cellStyle name="Normal 6 2 5 3 3" xfId="37615" xr:uid="{00000000-0005-0000-0000-00001F650000}"/>
    <cellStyle name="Normal 6 2 5 4" xfId="36743" xr:uid="{00000000-0005-0000-0000-000020650000}"/>
    <cellStyle name="Normal 6 2 5 4 2" xfId="36891" xr:uid="{00000000-0005-0000-0000-000021650000}"/>
    <cellStyle name="Normal 6 2 5 4 2 2" xfId="37789" xr:uid="{00000000-0005-0000-0000-000022650000}"/>
    <cellStyle name="Normal 6 2 5 4 3" xfId="37641" xr:uid="{00000000-0005-0000-0000-000023650000}"/>
    <cellStyle name="Normal 6 2 5 5" xfId="36811" xr:uid="{00000000-0005-0000-0000-000024650000}"/>
    <cellStyle name="Normal 6 2 5 5 2" xfId="37709" xr:uid="{00000000-0005-0000-0000-000025650000}"/>
    <cellStyle name="Normal 6 2 5 6" xfId="37401" xr:uid="{00000000-0005-0000-0000-000026650000}"/>
    <cellStyle name="Normal 6 2 5 6 2" xfId="37905" xr:uid="{00000000-0005-0000-0000-000027650000}"/>
    <cellStyle name="Normal 6 2 5 7" xfId="37561" xr:uid="{00000000-0005-0000-0000-000028650000}"/>
    <cellStyle name="Normal 6 2 5 8" xfId="36664" xr:uid="{00000000-0005-0000-0000-000029650000}"/>
    <cellStyle name="Normal 6 2 5 9" xfId="43217" xr:uid="{00000000-0005-0000-0000-00002A650000}"/>
    <cellStyle name="Normal 6 2 6" xfId="21680" xr:uid="{00000000-0005-0000-0000-00002B650000}"/>
    <cellStyle name="Normal 6 2 6 2" xfId="21681" xr:uid="{00000000-0005-0000-0000-00002C650000}"/>
    <cellStyle name="Normal 6 2 6 2 2" xfId="36919" xr:uid="{00000000-0005-0000-0000-00002D650000}"/>
    <cellStyle name="Normal 6 2 6 2 2 2" xfId="37817" xr:uid="{00000000-0005-0000-0000-00002E650000}"/>
    <cellStyle name="Normal 6 2 6 2 3" xfId="37669" xr:uid="{00000000-0005-0000-0000-00002F650000}"/>
    <cellStyle name="Normal 6 2 6 2 4" xfId="36771" xr:uid="{00000000-0005-0000-0000-000030650000}"/>
    <cellStyle name="Normal 6 2 6 3" xfId="36839" xr:uid="{00000000-0005-0000-0000-000031650000}"/>
    <cellStyle name="Normal 6 2 6 3 2" xfId="37737" xr:uid="{00000000-0005-0000-0000-000032650000}"/>
    <cellStyle name="Normal 6 2 6 4" xfId="37403" xr:uid="{00000000-0005-0000-0000-000033650000}"/>
    <cellStyle name="Normal 6 2 6 4 2" xfId="37907" xr:uid="{00000000-0005-0000-0000-000034650000}"/>
    <cellStyle name="Normal 6 2 6 5" xfId="37589" xr:uid="{00000000-0005-0000-0000-000035650000}"/>
    <cellStyle name="Normal 6 2 6 6" xfId="36692" xr:uid="{00000000-0005-0000-0000-000036650000}"/>
    <cellStyle name="Normal 6 2 6 7" xfId="41468" xr:uid="{00000000-0005-0000-0000-000037650000}"/>
    <cellStyle name="Normal 6 2 7" xfId="21682" xr:uid="{00000000-0005-0000-0000-000038650000}"/>
    <cellStyle name="Normal 6 2 7 2" xfId="21683" xr:uid="{00000000-0005-0000-0000-000039650000}"/>
    <cellStyle name="Normal 6 2 7 2 2" xfId="37819" xr:uid="{00000000-0005-0000-0000-00003A650000}"/>
    <cellStyle name="Normal 6 2 7 2 3" xfId="36921" xr:uid="{00000000-0005-0000-0000-00003B650000}"/>
    <cellStyle name="Normal 6 2 7 3" xfId="37470" xr:uid="{00000000-0005-0000-0000-00003C650000}"/>
    <cellStyle name="Normal 6 2 7 3 2" xfId="37983" xr:uid="{00000000-0005-0000-0000-00003D650000}"/>
    <cellStyle name="Normal 6 2 7 4" xfId="37671" xr:uid="{00000000-0005-0000-0000-00003E650000}"/>
    <cellStyle name="Normal 6 2 7 5" xfId="36773" xr:uid="{00000000-0005-0000-0000-00003F650000}"/>
    <cellStyle name="Normal 6 2 7 6" xfId="41567" xr:uid="{00000000-0005-0000-0000-000040650000}"/>
    <cellStyle name="Normal 6 2 7 7" xfId="42880" xr:uid="{00000000-0005-0000-0000-000041650000}"/>
    <cellStyle name="Normal 6 2 8" xfId="21684" xr:uid="{00000000-0005-0000-0000-000042650000}"/>
    <cellStyle name="Normal 6 2 8 2" xfId="21685" xr:uid="{00000000-0005-0000-0000-000043650000}"/>
    <cellStyle name="Normal 6 2 8 2 2" xfId="37825" xr:uid="{00000000-0005-0000-0000-000044650000}"/>
    <cellStyle name="Normal 6 2 8 2 3" xfId="36927" xr:uid="{00000000-0005-0000-0000-000045650000}"/>
    <cellStyle name="Normal 6 2 8 3" xfId="37502" xr:uid="{00000000-0005-0000-0000-000046650000}"/>
    <cellStyle name="Normal 6 2 8 3 2" xfId="38016" xr:uid="{00000000-0005-0000-0000-000047650000}"/>
    <cellStyle name="Normal 6 2 8 4" xfId="37677" xr:uid="{00000000-0005-0000-0000-000048650000}"/>
    <cellStyle name="Normal 6 2 8 5" xfId="36779" xr:uid="{00000000-0005-0000-0000-000049650000}"/>
    <cellStyle name="Normal 6 2 8 6" xfId="41105" xr:uid="{00000000-0005-0000-0000-00004A650000}"/>
    <cellStyle name="Normal 6 2 8 7" xfId="41506" xr:uid="{00000000-0005-0000-0000-00004B650000}"/>
    <cellStyle name="Normal 6 2 9" xfId="21686" xr:uid="{00000000-0005-0000-0000-00004C650000}"/>
    <cellStyle name="Normal 6 2 9 2" xfId="21687" xr:uid="{00000000-0005-0000-0000-00004D650000}"/>
    <cellStyle name="Normal 6 2 9 2 2" xfId="37833" xr:uid="{00000000-0005-0000-0000-00004E650000}"/>
    <cellStyle name="Normal 6 2 9 3" xfId="36935" xr:uid="{00000000-0005-0000-0000-00004F650000}"/>
    <cellStyle name="Normal 6 2 9 4" xfId="41576" xr:uid="{00000000-0005-0000-0000-000050650000}"/>
    <cellStyle name="Normal 6 2 9 5" xfId="39880" xr:uid="{00000000-0005-0000-0000-000051650000}"/>
    <cellStyle name="Normal 6 2 9 6" xfId="42654" xr:uid="{00000000-0005-0000-0000-000052650000}"/>
    <cellStyle name="Normal 6 2 9 7" xfId="42158" xr:uid="{00000000-0005-0000-0000-000053650000}"/>
    <cellStyle name="Normal 6 20" xfId="21688" xr:uid="{00000000-0005-0000-0000-000054650000}"/>
    <cellStyle name="Normal 6 20 2" xfId="43138" xr:uid="{00000000-0005-0000-0000-000055650000}"/>
    <cellStyle name="Normal 6 21" xfId="21689" xr:uid="{00000000-0005-0000-0000-000056650000}"/>
    <cellStyle name="Normal 6 22" xfId="40386" xr:uid="{00000000-0005-0000-0000-000057650000}"/>
    <cellStyle name="Normal 6 3" xfId="21690" xr:uid="{00000000-0005-0000-0000-000058650000}"/>
    <cellStyle name="Normal 6 3 10" xfId="21691" xr:uid="{00000000-0005-0000-0000-000059650000}"/>
    <cellStyle name="Normal 6 3 10 2" xfId="21692" xr:uid="{00000000-0005-0000-0000-00005A650000}"/>
    <cellStyle name="Normal 6 3 10 2 2" xfId="37839" xr:uid="{00000000-0005-0000-0000-00005B650000}"/>
    <cellStyle name="Normal 6 3 10 3" xfId="37058" xr:uid="{00000000-0005-0000-0000-00005C650000}"/>
    <cellStyle name="Normal 6 3 11" xfId="21693" xr:uid="{00000000-0005-0000-0000-00005D650000}"/>
    <cellStyle name="Normal 6 3 11 2" xfId="37537" xr:uid="{00000000-0005-0000-0000-00005E650000}"/>
    <cellStyle name="Normal 6 3 11 3" xfId="36641" xr:uid="{00000000-0005-0000-0000-00005F650000}"/>
    <cellStyle name="Normal 6 3 12" xfId="21694" xr:uid="{00000000-0005-0000-0000-000060650000}"/>
    <cellStyle name="Normal 6 3 12 2" xfId="37519" xr:uid="{00000000-0005-0000-0000-000061650000}"/>
    <cellStyle name="Normal 6 3 13" xfId="21695" xr:uid="{00000000-0005-0000-0000-000062650000}"/>
    <cellStyle name="Normal 6 3 13 2" xfId="37528" xr:uid="{00000000-0005-0000-0000-000063650000}"/>
    <cellStyle name="Normal 6 3 14" xfId="21696" xr:uid="{00000000-0005-0000-0000-000064650000}"/>
    <cellStyle name="Normal 6 3 14 2" xfId="38839" xr:uid="{00000000-0005-0000-0000-000065650000}"/>
    <cellStyle name="Normal 6 3 15" xfId="36459" xr:uid="{00000000-0005-0000-0000-000066650000}"/>
    <cellStyle name="Normal 6 3 16" xfId="43573" xr:uid="{00000000-0005-0000-0000-000067650000}"/>
    <cellStyle name="Normal 6 3 2" xfId="21697" xr:uid="{00000000-0005-0000-0000-000068650000}"/>
    <cellStyle name="Normal 6 3 2 10" xfId="38850" xr:uid="{00000000-0005-0000-0000-000069650000}"/>
    <cellStyle name="Normal 6 3 2 11" xfId="43155" xr:uid="{00000000-0005-0000-0000-00006A650000}"/>
    <cellStyle name="Normal 6 3 2 2" xfId="21698" xr:uid="{00000000-0005-0000-0000-00006B650000}"/>
    <cellStyle name="Normal 6 3 2 2 2" xfId="36683" xr:uid="{00000000-0005-0000-0000-00006C650000}"/>
    <cellStyle name="Normal 6 3 2 2 2 2" xfId="36762" xr:uid="{00000000-0005-0000-0000-00006D650000}"/>
    <cellStyle name="Normal 6 3 2 2 2 2 2" xfId="36910" xr:uid="{00000000-0005-0000-0000-00006E650000}"/>
    <cellStyle name="Normal 6 3 2 2 2 2 2 2" xfId="37808" xr:uid="{00000000-0005-0000-0000-00006F650000}"/>
    <cellStyle name="Normal 6 3 2 2 2 2 3" xfId="37660" xr:uid="{00000000-0005-0000-0000-000070650000}"/>
    <cellStyle name="Normal 6 3 2 2 2 3" xfId="36830" xr:uid="{00000000-0005-0000-0000-000071650000}"/>
    <cellStyle name="Normal 6 3 2 2 2 3 2" xfId="37728" xr:uid="{00000000-0005-0000-0000-000072650000}"/>
    <cellStyle name="Normal 6 3 2 2 2 4" xfId="37457" xr:uid="{00000000-0005-0000-0000-000073650000}"/>
    <cellStyle name="Normal 6 3 2 2 2 4 2" xfId="37969" xr:uid="{00000000-0005-0000-0000-000074650000}"/>
    <cellStyle name="Normal 6 3 2 2 2 5" xfId="37580" xr:uid="{00000000-0005-0000-0000-000075650000}"/>
    <cellStyle name="Normal 6 3 2 2 2 6" xfId="38959" xr:uid="{00000000-0005-0000-0000-000076650000}"/>
    <cellStyle name="Normal 6 3 2 2 2 7" xfId="43284" xr:uid="{00000000-0005-0000-0000-000077650000}"/>
    <cellStyle name="Normal 6 3 2 2 3" xfId="36710" xr:uid="{00000000-0005-0000-0000-000078650000}"/>
    <cellStyle name="Normal 6 3 2 2 3 2" xfId="36858" xr:uid="{00000000-0005-0000-0000-000079650000}"/>
    <cellStyle name="Normal 6 3 2 2 3 2 2" xfId="37756" xr:uid="{00000000-0005-0000-0000-00007A650000}"/>
    <cellStyle name="Normal 6 3 2 2 3 3" xfId="37608" xr:uid="{00000000-0005-0000-0000-00007B650000}"/>
    <cellStyle name="Normal 6 3 2 2 3 4" xfId="39061" xr:uid="{00000000-0005-0000-0000-00007C650000}"/>
    <cellStyle name="Normal 6 3 2 2 3 5" xfId="43409" xr:uid="{00000000-0005-0000-0000-00007D650000}"/>
    <cellStyle name="Normal 6 3 2 2 4" xfId="36736" xr:uid="{00000000-0005-0000-0000-00007E650000}"/>
    <cellStyle name="Normal 6 3 2 2 4 2" xfId="36884" xr:uid="{00000000-0005-0000-0000-00007F650000}"/>
    <cellStyle name="Normal 6 3 2 2 4 2 2" xfId="37782" xr:uid="{00000000-0005-0000-0000-000080650000}"/>
    <cellStyle name="Normal 6 3 2 2 4 3" xfId="37634" xr:uid="{00000000-0005-0000-0000-000081650000}"/>
    <cellStyle name="Normal 6 3 2 2 4 4" xfId="43483" xr:uid="{00000000-0005-0000-0000-000082650000}"/>
    <cellStyle name="Normal 6 3 2 2 5" xfId="36804" xr:uid="{00000000-0005-0000-0000-000083650000}"/>
    <cellStyle name="Normal 6 3 2 2 5 2" xfId="37702" xr:uid="{00000000-0005-0000-0000-000084650000}"/>
    <cellStyle name="Normal 6 3 2 2 6" xfId="37365" xr:uid="{00000000-0005-0000-0000-000085650000}"/>
    <cellStyle name="Normal 6 3 2 2 6 2" xfId="37891" xr:uid="{00000000-0005-0000-0000-000086650000}"/>
    <cellStyle name="Normal 6 3 2 2 7" xfId="37554" xr:uid="{00000000-0005-0000-0000-000087650000}"/>
    <cellStyle name="Normal 6 3 2 2 8" xfId="36658" xr:uid="{00000000-0005-0000-0000-000088650000}"/>
    <cellStyle name="Normal 6 3 2 2 9" xfId="43203" xr:uid="{00000000-0005-0000-0000-000089650000}"/>
    <cellStyle name="Normal 6 3 2 3" xfId="21699" xr:uid="{00000000-0005-0000-0000-00008A650000}"/>
    <cellStyle name="Normal 6 3 2 3 2" xfId="36750" xr:uid="{00000000-0005-0000-0000-00008B650000}"/>
    <cellStyle name="Normal 6 3 2 3 2 2" xfId="36898" xr:uid="{00000000-0005-0000-0000-00008C650000}"/>
    <cellStyle name="Normal 6 3 2 3 2 2 2" xfId="37796" xr:uid="{00000000-0005-0000-0000-00008D650000}"/>
    <cellStyle name="Normal 6 3 2 3 2 3" xfId="37648" xr:uid="{00000000-0005-0000-0000-00008E650000}"/>
    <cellStyle name="Normal 6 3 2 3 3" xfId="36818" xr:uid="{00000000-0005-0000-0000-00008F650000}"/>
    <cellStyle name="Normal 6 3 2 3 3 2" xfId="37716" xr:uid="{00000000-0005-0000-0000-000090650000}"/>
    <cellStyle name="Normal 6 3 2 3 4" xfId="37416" xr:uid="{00000000-0005-0000-0000-000091650000}"/>
    <cellStyle name="Normal 6 3 2 3 4 2" xfId="37922" xr:uid="{00000000-0005-0000-0000-000092650000}"/>
    <cellStyle name="Normal 6 3 2 3 5" xfId="37568" xr:uid="{00000000-0005-0000-0000-000093650000}"/>
    <cellStyle name="Normal 6 3 2 3 6" xfId="36671" xr:uid="{00000000-0005-0000-0000-000094650000}"/>
    <cellStyle name="Normal 6 3 2 3 7" xfId="43236" xr:uid="{00000000-0005-0000-0000-000095650000}"/>
    <cellStyle name="Normal 6 3 2 4" xfId="36698" xr:uid="{00000000-0005-0000-0000-000096650000}"/>
    <cellStyle name="Normal 6 3 2 4 2" xfId="36846" xr:uid="{00000000-0005-0000-0000-000097650000}"/>
    <cellStyle name="Normal 6 3 2 4 2 2" xfId="37744" xr:uid="{00000000-0005-0000-0000-000098650000}"/>
    <cellStyle name="Normal 6 3 2 4 3" xfId="37485" xr:uid="{00000000-0005-0000-0000-000099650000}"/>
    <cellStyle name="Normal 6 3 2 4 3 2" xfId="37998" xr:uid="{00000000-0005-0000-0000-00009A650000}"/>
    <cellStyle name="Normal 6 3 2 4 4" xfId="37596" xr:uid="{00000000-0005-0000-0000-00009B650000}"/>
    <cellStyle name="Normal 6 3 2 4 5" xfId="38981" xr:uid="{00000000-0005-0000-0000-00009C650000}"/>
    <cellStyle name="Normal 6 3 2 4 6" xfId="43315" xr:uid="{00000000-0005-0000-0000-00009D650000}"/>
    <cellStyle name="Normal 6 3 2 5" xfId="36724" xr:uid="{00000000-0005-0000-0000-00009E650000}"/>
    <cellStyle name="Normal 6 3 2 5 2" xfId="36872" xr:uid="{00000000-0005-0000-0000-00009F650000}"/>
    <cellStyle name="Normal 6 3 2 5 2 2" xfId="37770" xr:uid="{00000000-0005-0000-0000-0000A0650000}"/>
    <cellStyle name="Normal 6 3 2 5 3" xfId="37622" xr:uid="{00000000-0005-0000-0000-0000A1650000}"/>
    <cellStyle name="Normal 6 3 2 5 4" xfId="39014" xr:uid="{00000000-0005-0000-0000-0000A2650000}"/>
    <cellStyle name="Normal 6 3 2 5 5" xfId="43361" xr:uid="{00000000-0005-0000-0000-0000A3650000}"/>
    <cellStyle name="Normal 6 3 2 6" xfId="36792" xr:uid="{00000000-0005-0000-0000-0000A4650000}"/>
    <cellStyle name="Normal 6 3 2 6 2" xfId="37690" xr:uid="{00000000-0005-0000-0000-0000A5650000}"/>
    <cellStyle name="Normal 6 3 2 6 3" xfId="43435" xr:uid="{00000000-0005-0000-0000-0000A6650000}"/>
    <cellStyle name="Normal 6 3 2 7" xfId="37078" xr:uid="{00000000-0005-0000-0000-0000A7650000}"/>
    <cellStyle name="Normal 6 3 2 7 2" xfId="37848" xr:uid="{00000000-0005-0000-0000-0000A8650000}"/>
    <cellStyle name="Normal 6 3 2 8" xfId="37542" xr:uid="{00000000-0005-0000-0000-0000A9650000}"/>
    <cellStyle name="Normal 6 3 2 9" xfId="36646" xr:uid="{00000000-0005-0000-0000-0000AA650000}"/>
    <cellStyle name="Normal 6 3 3" xfId="21700" xr:uid="{00000000-0005-0000-0000-0000AB650000}"/>
    <cellStyle name="Normal 6 3 3 2" xfId="21701" xr:uid="{00000000-0005-0000-0000-0000AC650000}"/>
    <cellStyle name="Normal 6 3 3 2 2" xfId="36757" xr:uid="{00000000-0005-0000-0000-0000AD650000}"/>
    <cellStyle name="Normal 6 3 3 2 2 2" xfId="36905" xr:uid="{00000000-0005-0000-0000-0000AE650000}"/>
    <cellStyle name="Normal 6 3 3 2 2 2 2" xfId="37803" xr:uid="{00000000-0005-0000-0000-0000AF650000}"/>
    <cellStyle name="Normal 6 3 3 2 2 3" xfId="37655" xr:uid="{00000000-0005-0000-0000-0000B0650000}"/>
    <cellStyle name="Normal 6 3 3 2 3" xfId="36825" xr:uid="{00000000-0005-0000-0000-0000B1650000}"/>
    <cellStyle name="Normal 6 3 3 2 3 2" xfId="37723" xr:uid="{00000000-0005-0000-0000-0000B2650000}"/>
    <cellStyle name="Normal 6 3 3 2 4" xfId="37435" xr:uid="{00000000-0005-0000-0000-0000B3650000}"/>
    <cellStyle name="Normal 6 3 3 2 4 2" xfId="37944" xr:uid="{00000000-0005-0000-0000-0000B4650000}"/>
    <cellStyle name="Normal 6 3 3 2 5" xfId="37575" xr:uid="{00000000-0005-0000-0000-0000B5650000}"/>
    <cellStyle name="Normal 6 3 3 2 6" xfId="36678" xr:uid="{00000000-0005-0000-0000-0000B6650000}"/>
    <cellStyle name="Normal 6 3 3 2 7" xfId="43259" xr:uid="{00000000-0005-0000-0000-0000B7650000}"/>
    <cellStyle name="Normal 6 3 3 3" xfId="36705" xr:uid="{00000000-0005-0000-0000-0000B8650000}"/>
    <cellStyle name="Normal 6 3 3 3 2" xfId="36853" xr:uid="{00000000-0005-0000-0000-0000B9650000}"/>
    <cellStyle name="Normal 6 3 3 3 2 2" xfId="37751" xr:uid="{00000000-0005-0000-0000-0000BA650000}"/>
    <cellStyle name="Normal 6 3 3 3 3" xfId="37603" xr:uid="{00000000-0005-0000-0000-0000BB650000}"/>
    <cellStyle name="Normal 6 3 3 3 4" xfId="39036" xr:uid="{00000000-0005-0000-0000-0000BC650000}"/>
    <cellStyle name="Normal 6 3 3 3 5" xfId="43384" xr:uid="{00000000-0005-0000-0000-0000BD650000}"/>
    <cellStyle name="Normal 6 3 3 4" xfId="36731" xr:uid="{00000000-0005-0000-0000-0000BE650000}"/>
    <cellStyle name="Normal 6 3 3 4 2" xfId="36879" xr:uid="{00000000-0005-0000-0000-0000BF650000}"/>
    <cellStyle name="Normal 6 3 3 4 2 2" xfId="37777" xr:uid="{00000000-0005-0000-0000-0000C0650000}"/>
    <cellStyle name="Normal 6 3 3 4 3" xfId="37629" xr:uid="{00000000-0005-0000-0000-0000C1650000}"/>
    <cellStyle name="Normal 6 3 3 4 4" xfId="43458" xr:uid="{00000000-0005-0000-0000-0000C2650000}"/>
    <cellStyle name="Normal 6 3 3 5" xfId="36799" xr:uid="{00000000-0005-0000-0000-0000C3650000}"/>
    <cellStyle name="Normal 6 3 3 5 2" xfId="37697" xr:uid="{00000000-0005-0000-0000-0000C4650000}"/>
    <cellStyle name="Normal 6 3 3 6" xfId="37221" xr:uid="{00000000-0005-0000-0000-0000C5650000}"/>
    <cellStyle name="Normal 6 3 3 6 2" xfId="37868" xr:uid="{00000000-0005-0000-0000-0000C6650000}"/>
    <cellStyle name="Normal 6 3 3 7" xfId="37549" xr:uid="{00000000-0005-0000-0000-0000C7650000}"/>
    <cellStyle name="Normal 6 3 3 8" xfId="36653" xr:uid="{00000000-0005-0000-0000-0000C8650000}"/>
    <cellStyle name="Normal 6 3 3 9" xfId="43178" xr:uid="{00000000-0005-0000-0000-0000C9650000}"/>
    <cellStyle name="Normal 6 3 4" xfId="21702" xr:uid="{00000000-0005-0000-0000-0000CA650000}"/>
    <cellStyle name="Normal 6 3 4 2" xfId="21703" xr:uid="{00000000-0005-0000-0000-0000CB650000}"/>
    <cellStyle name="Normal 6 3 4 2 2" xfId="36893" xr:uid="{00000000-0005-0000-0000-0000CC650000}"/>
    <cellStyle name="Normal 6 3 4 2 2 2" xfId="37791" xr:uid="{00000000-0005-0000-0000-0000CD650000}"/>
    <cellStyle name="Normal 6 3 4 2 3" xfId="37643" xr:uid="{00000000-0005-0000-0000-0000CE650000}"/>
    <cellStyle name="Normal 6 3 4 2 4" xfId="36745" xr:uid="{00000000-0005-0000-0000-0000CF650000}"/>
    <cellStyle name="Normal 6 3 4 3" xfId="36813" xr:uid="{00000000-0005-0000-0000-0000D0650000}"/>
    <cellStyle name="Normal 6 3 4 3 2" xfId="37711" xr:uid="{00000000-0005-0000-0000-0000D1650000}"/>
    <cellStyle name="Normal 6 3 4 4" xfId="37408" xr:uid="{00000000-0005-0000-0000-0000D2650000}"/>
    <cellStyle name="Normal 6 3 4 4 2" xfId="37913" xr:uid="{00000000-0005-0000-0000-0000D3650000}"/>
    <cellStyle name="Normal 6 3 4 5" xfId="37563" xr:uid="{00000000-0005-0000-0000-0000D4650000}"/>
    <cellStyle name="Normal 6 3 4 6" xfId="36666" xr:uid="{00000000-0005-0000-0000-0000D5650000}"/>
    <cellStyle name="Normal 6 3 4 7" xfId="43224" xr:uid="{00000000-0005-0000-0000-0000D6650000}"/>
    <cellStyle name="Normal 6 3 5" xfId="21704" xr:uid="{00000000-0005-0000-0000-0000D7650000}"/>
    <cellStyle name="Normal 6 3 5 2" xfId="21705" xr:uid="{00000000-0005-0000-0000-0000D8650000}"/>
    <cellStyle name="Normal 6 3 5 2 2" xfId="37739" xr:uid="{00000000-0005-0000-0000-0000D9650000}"/>
    <cellStyle name="Normal 6 3 5 2 3" xfId="36841" xr:uid="{00000000-0005-0000-0000-0000DA650000}"/>
    <cellStyle name="Normal 6 3 5 3" xfId="37476" xr:uid="{00000000-0005-0000-0000-0000DB650000}"/>
    <cellStyle name="Normal 6 3 5 3 2" xfId="37989" xr:uid="{00000000-0005-0000-0000-0000DC650000}"/>
    <cellStyle name="Normal 6 3 5 4" xfId="37591" xr:uid="{00000000-0005-0000-0000-0000DD650000}"/>
    <cellStyle name="Normal 6 3 5 5" xfId="36693" xr:uid="{00000000-0005-0000-0000-0000DE650000}"/>
    <cellStyle name="Normal 6 3 5 6" xfId="43303" xr:uid="{00000000-0005-0000-0000-0000DF650000}"/>
    <cellStyle name="Normal 6 3 6" xfId="21706" xr:uid="{00000000-0005-0000-0000-0000E0650000}"/>
    <cellStyle name="Normal 6 3 6 2" xfId="21707" xr:uid="{00000000-0005-0000-0000-0000E1650000}"/>
    <cellStyle name="Normal 6 3 6 2 2" xfId="37765" xr:uid="{00000000-0005-0000-0000-0000E2650000}"/>
    <cellStyle name="Normal 6 3 6 2 3" xfId="36867" xr:uid="{00000000-0005-0000-0000-0000E3650000}"/>
    <cellStyle name="Normal 6 3 6 3" xfId="37503" xr:uid="{00000000-0005-0000-0000-0000E4650000}"/>
    <cellStyle name="Normal 6 3 6 3 2" xfId="38017" xr:uid="{00000000-0005-0000-0000-0000E5650000}"/>
    <cellStyle name="Normal 6 3 6 4" xfId="37617" xr:uid="{00000000-0005-0000-0000-0000E6650000}"/>
    <cellStyle name="Normal 6 3 6 5" xfId="36719" xr:uid="{00000000-0005-0000-0000-0000E7650000}"/>
    <cellStyle name="Normal 6 3 6 6" xfId="43333" xr:uid="{00000000-0005-0000-0000-0000E8650000}"/>
    <cellStyle name="Normal 6 3 7" xfId="21708" xr:uid="{00000000-0005-0000-0000-0000E9650000}"/>
    <cellStyle name="Normal 6 3 7 2" xfId="21709" xr:uid="{00000000-0005-0000-0000-0000EA650000}"/>
    <cellStyle name="Normal 6 3 7 2 2" xfId="37820" xr:uid="{00000000-0005-0000-0000-0000EB650000}"/>
    <cellStyle name="Normal 6 3 7 2 3" xfId="36922" xr:uid="{00000000-0005-0000-0000-0000EC650000}"/>
    <cellStyle name="Normal 6 3 7 3" xfId="37672" xr:uid="{00000000-0005-0000-0000-0000ED650000}"/>
    <cellStyle name="Normal 6 3 7 4" xfId="36774" xr:uid="{00000000-0005-0000-0000-0000EE650000}"/>
    <cellStyle name="Normal 6 3 7 5" xfId="43349" xr:uid="{00000000-0005-0000-0000-0000EF650000}"/>
    <cellStyle name="Normal 6 3 8" xfId="21710" xr:uid="{00000000-0005-0000-0000-0000F0650000}"/>
    <cellStyle name="Normal 6 3 8 2" xfId="21711" xr:uid="{00000000-0005-0000-0000-0000F1650000}"/>
    <cellStyle name="Normal 6 3 8 2 2" xfId="37826" xr:uid="{00000000-0005-0000-0000-0000F2650000}"/>
    <cellStyle name="Normal 6 3 8 2 3" xfId="36928" xr:uid="{00000000-0005-0000-0000-0000F3650000}"/>
    <cellStyle name="Normal 6 3 8 3" xfId="37678" xr:uid="{00000000-0005-0000-0000-0000F4650000}"/>
    <cellStyle name="Normal 6 3 8 4" xfId="36780" xr:uid="{00000000-0005-0000-0000-0000F5650000}"/>
    <cellStyle name="Normal 6 3 9" xfId="21712" xr:uid="{00000000-0005-0000-0000-0000F6650000}"/>
    <cellStyle name="Normal 6 3 9 2" xfId="21713" xr:uid="{00000000-0005-0000-0000-0000F7650000}"/>
    <cellStyle name="Normal 6 3 9 2 2" xfId="37685" xr:uid="{00000000-0005-0000-0000-0000F8650000}"/>
    <cellStyle name="Normal 6 3 9 3" xfId="36787" xr:uid="{00000000-0005-0000-0000-0000F9650000}"/>
    <cellStyle name="Normal 6 4" xfId="21714" xr:uid="{00000000-0005-0000-0000-0000FA650000}"/>
    <cellStyle name="Normal 6 4 10" xfId="21715" xr:uid="{00000000-0005-0000-0000-0000FB650000}"/>
    <cellStyle name="Normal 6 4 10 2" xfId="21716" xr:uid="{00000000-0005-0000-0000-0000FC650000}"/>
    <cellStyle name="Normal 6 4 10 3" xfId="37534" xr:uid="{00000000-0005-0000-0000-0000FD650000}"/>
    <cellStyle name="Normal 6 4 11" xfId="21717" xr:uid="{00000000-0005-0000-0000-0000FE650000}"/>
    <cellStyle name="Normal 6 4 11 2" xfId="38212" xr:uid="{00000000-0005-0000-0000-0000FF650000}"/>
    <cellStyle name="Normal 6 4 12" xfId="21718" xr:uid="{00000000-0005-0000-0000-000000660000}"/>
    <cellStyle name="Normal 6 4 12 2" xfId="38844" xr:uid="{00000000-0005-0000-0000-000001660000}"/>
    <cellStyle name="Normal 6 4 13" xfId="21719" xr:uid="{00000000-0005-0000-0000-000002660000}"/>
    <cellStyle name="Normal 6 4 13 2" xfId="43148" xr:uid="{00000000-0005-0000-0000-000003660000}"/>
    <cellStyle name="Normal 6 4 14" xfId="36464" xr:uid="{00000000-0005-0000-0000-000004660000}"/>
    <cellStyle name="Normal 6 4 15" xfId="43583" xr:uid="{00000000-0005-0000-0000-000005660000}"/>
    <cellStyle name="Normal 6 4 2" xfId="21720" xr:uid="{00000000-0005-0000-0000-000006660000}"/>
    <cellStyle name="Normal 6 4 2 10" xfId="38851" xr:uid="{00000000-0005-0000-0000-000007660000}"/>
    <cellStyle name="Normal 6 4 2 11" xfId="43156" xr:uid="{00000000-0005-0000-0000-000008660000}"/>
    <cellStyle name="Normal 6 4 2 2" xfId="21721" xr:uid="{00000000-0005-0000-0000-000009660000}"/>
    <cellStyle name="Normal 6 4 2 2 2" xfId="36685" xr:uid="{00000000-0005-0000-0000-00000A660000}"/>
    <cellStyle name="Normal 6 4 2 2 2 2" xfId="36764" xr:uid="{00000000-0005-0000-0000-00000B660000}"/>
    <cellStyle name="Normal 6 4 2 2 2 2 2" xfId="36912" xr:uid="{00000000-0005-0000-0000-00000C660000}"/>
    <cellStyle name="Normal 6 4 2 2 2 2 2 2" xfId="37810" xr:uid="{00000000-0005-0000-0000-00000D660000}"/>
    <cellStyle name="Normal 6 4 2 2 2 2 3" xfId="37662" xr:uid="{00000000-0005-0000-0000-00000E660000}"/>
    <cellStyle name="Normal 6 4 2 2 2 3" xfId="36832" xr:uid="{00000000-0005-0000-0000-00000F660000}"/>
    <cellStyle name="Normal 6 4 2 2 2 3 2" xfId="37730" xr:uid="{00000000-0005-0000-0000-000010660000}"/>
    <cellStyle name="Normal 6 4 2 2 2 4" xfId="37458" xr:uid="{00000000-0005-0000-0000-000011660000}"/>
    <cellStyle name="Normal 6 4 2 2 2 4 2" xfId="37970" xr:uid="{00000000-0005-0000-0000-000012660000}"/>
    <cellStyle name="Normal 6 4 2 2 2 5" xfId="37582" xr:uid="{00000000-0005-0000-0000-000013660000}"/>
    <cellStyle name="Normal 6 4 2 2 2 6" xfId="38960" xr:uid="{00000000-0005-0000-0000-000014660000}"/>
    <cellStyle name="Normal 6 4 2 2 2 7" xfId="43285" xr:uid="{00000000-0005-0000-0000-000015660000}"/>
    <cellStyle name="Normal 6 4 2 2 3" xfId="36712" xr:uid="{00000000-0005-0000-0000-000016660000}"/>
    <cellStyle name="Normal 6 4 2 2 3 2" xfId="36860" xr:uid="{00000000-0005-0000-0000-000017660000}"/>
    <cellStyle name="Normal 6 4 2 2 3 2 2" xfId="37758" xr:uid="{00000000-0005-0000-0000-000018660000}"/>
    <cellStyle name="Normal 6 4 2 2 3 3" xfId="37610" xr:uid="{00000000-0005-0000-0000-000019660000}"/>
    <cellStyle name="Normal 6 4 2 2 3 4" xfId="39062" xr:uid="{00000000-0005-0000-0000-00001A660000}"/>
    <cellStyle name="Normal 6 4 2 2 3 5" xfId="43410" xr:uid="{00000000-0005-0000-0000-00001B660000}"/>
    <cellStyle name="Normal 6 4 2 2 4" xfId="36738" xr:uid="{00000000-0005-0000-0000-00001C660000}"/>
    <cellStyle name="Normal 6 4 2 2 4 2" xfId="36886" xr:uid="{00000000-0005-0000-0000-00001D660000}"/>
    <cellStyle name="Normal 6 4 2 2 4 2 2" xfId="37784" xr:uid="{00000000-0005-0000-0000-00001E660000}"/>
    <cellStyle name="Normal 6 4 2 2 4 3" xfId="37636" xr:uid="{00000000-0005-0000-0000-00001F660000}"/>
    <cellStyle name="Normal 6 4 2 2 4 4" xfId="43484" xr:uid="{00000000-0005-0000-0000-000020660000}"/>
    <cellStyle name="Normal 6 4 2 2 5" xfId="36806" xr:uid="{00000000-0005-0000-0000-000021660000}"/>
    <cellStyle name="Normal 6 4 2 2 5 2" xfId="37704" xr:uid="{00000000-0005-0000-0000-000022660000}"/>
    <cellStyle name="Normal 6 4 2 2 6" xfId="37366" xr:uid="{00000000-0005-0000-0000-000023660000}"/>
    <cellStyle name="Normal 6 4 2 2 6 2" xfId="37892" xr:uid="{00000000-0005-0000-0000-000024660000}"/>
    <cellStyle name="Normal 6 4 2 2 7" xfId="37556" xr:uid="{00000000-0005-0000-0000-000025660000}"/>
    <cellStyle name="Normal 6 4 2 2 8" xfId="36660" xr:uid="{00000000-0005-0000-0000-000026660000}"/>
    <cellStyle name="Normal 6 4 2 2 9" xfId="43204" xr:uid="{00000000-0005-0000-0000-000027660000}"/>
    <cellStyle name="Normal 6 4 2 3" xfId="21722" xr:uid="{00000000-0005-0000-0000-000028660000}"/>
    <cellStyle name="Normal 6 4 2 3 2" xfId="36752" xr:uid="{00000000-0005-0000-0000-000029660000}"/>
    <cellStyle name="Normal 6 4 2 3 2 2" xfId="36900" xr:uid="{00000000-0005-0000-0000-00002A660000}"/>
    <cellStyle name="Normal 6 4 2 3 2 2 2" xfId="37798" xr:uid="{00000000-0005-0000-0000-00002B660000}"/>
    <cellStyle name="Normal 6 4 2 3 2 3" xfId="37650" xr:uid="{00000000-0005-0000-0000-00002C660000}"/>
    <cellStyle name="Normal 6 4 2 3 3" xfId="36820" xr:uid="{00000000-0005-0000-0000-00002D660000}"/>
    <cellStyle name="Normal 6 4 2 3 3 2" xfId="37718" xr:uid="{00000000-0005-0000-0000-00002E660000}"/>
    <cellStyle name="Normal 6 4 2 3 4" xfId="37417" xr:uid="{00000000-0005-0000-0000-00002F660000}"/>
    <cellStyle name="Normal 6 4 2 3 4 2" xfId="37923" xr:uid="{00000000-0005-0000-0000-000030660000}"/>
    <cellStyle name="Normal 6 4 2 3 5" xfId="37570" xr:uid="{00000000-0005-0000-0000-000031660000}"/>
    <cellStyle name="Normal 6 4 2 3 6" xfId="36673" xr:uid="{00000000-0005-0000-0000-000032660000}"/>
    <cellStyle name="Normal 6 4 2 3 7" xfId="43237" xr:uid="{00000000-0005-0000-0000-000033660000}"/>
    <cellStyle name="Normal 6 4 2 4" xfId="36700" xr:uid="{00000000-0005-0000-0000-000034660000}"/>
    <cellStyle name="Normal 6 4 2 4 2" xfId="36848" xr:uid="{00000000-0005-0000-0000-000035660000}"/>
    <cellStyle name="Normal 6 4 2 4 2 2" xfId="37746" xr:uid="{00000000-0005-0000-0000-000036660000}"/>
    <cellStyle name="Normal 6 4 2 4 3" xfId="37486" xr:uid="{00000000-0005-0000-0000-000037660000}"/>
    <cellStyle name="Normal 6 4 2 4 3 2" xfId="37999" xr:uid="{00000000-0005-0000-0000-000038660000}"/>
    <cellStyle name="Normal 6 4 2 4 4" xfId="37598" xr:uid="{00000000-0005-0000-0000-000039660000}"/>
    <cellStyle name="Normal 6 4 2 4 5" xfId="38982" xr:uid="{00000000-0005-0000-0000-00003A660000}"/>
    <cellStyle name="Normal 6 4 2 4 6" xfId="43316" xr:uid="{00000000-0005-0000-0000-00003B660000}"/>
    <cellStyle name="Normal 6 4 2 5" xfId="36726" xr:uid="{00000000-0005-0000-0000-00003C660000}"/>
    <cellStyle name="Normal 6 4 2 5 2" xfId="36874" xr:uid="{00000000-0005-0000-0000-00003D660000}"/>
    <cellStyle name="Normal 6 4 2 5 2 2" xfId="37772" xr:uid="{00000000-0005-0000-0000-00003E660000}"/>
    <cellStyle name="Normal 6 4 2 5 3" xfId="37624" xr:uid="{00000000-0005-0000-0000-00003F660000}"/>
    <cellStyle name="Normal 6 4 2 5 4" xfId="39015" xr:uid="{00000000-0005-0000-0000-000040660000}"/>
    <cellStyle name="Normal 6 4 2 5 5" xfId="43362" xr:uid="{00000000-0005-0000-0000-000041660000}"/>
    <cellStyle name="Normal 6 4 2 6" xfId="36794" xr:uid="{00000000-0005-0000-0000-000042660000}"/>
    <cellStyle name="Normal 6 4 2 6 2" xfId="37692" xr:uid="{00000000-0005-0000-0000-000043660000}"/>
    <cellStyle name="Normal 6 4 2 6 3" xfId="43436" xr:uid="{00000000-0005-0000-0000-000044660000}"/>
    <cellStyle name="Normal 6 4 2 7" xfId="37079" xr:uid="{00000000-0005-0000-0000-000045660000}"/>
    <cellStyle name="Normal 6 4 2 7 2" xfId="37849" xr:uid="{00000000-0005-0000-0000-000046660000}"/>
    <cellStyle name="Normal 6 4 2 8" xfId="37544" xr:uid="{00000000-0005-0000-0000-000047660000}"/>
    <cellStyle name="Normal 6 4 2 9" xfId="36648" xr:uid="{00000000-0005-0000-0000-000048660000}"/>
    <cellStyle name="Normal 6 4 3" xfId="21723" xr:uid="{00000000-0005-0000-0000-000049660000}"/>
    <cellStyle name="Normal 6 4 3 2" xfId="21724" xr:uid="{00000000-0005-0000-0000-00004A660000}"/>
    <cellStyle name="Normal 6 4 3 2 2" xfId="36759" xr:uid="{00000000-0005-0000-0000-00004B660000}"/>
    <cellStyle name="Normal 6 4 3 2 2 2" xfId="36907" xr:uid="{00000000-0005-0000-0000-00004C660000}"/>
    <cellStyle name="Normal 6 4 3 2 2 2 2" xfId="37805" xr:uid="{00000000-0005-0000-0000-00004D660000}"/>
    <cellStyle name="Normal 6 4 3 2 2 3" xfId="37657" xr:uid="{00000000-0005-0000-0000-00004E660000}"/>
    <cellStyle name="Normal 6 4 3 2 3" xfId="36827" xr:uid="{00000000-0005-0000-0000-00004F660000}"/>
    <cellStyle name="Normal 6 4 3 2 3 2" xfId="37725" xr:uid="{00000000-0005-0000-0000-000050660000}"/>
    <cellStyle name="Normal 6 4 3 2 4" xfId="37436" xr:uid="{00000000-0005-0000-0000-000051660000}"/>
    <cellStyle name="Normal 6 4 3 2 4 2" xfId="37945" xr:uid="{00000000-0005-0000-0000-000052660000}"/>
    <cellStyle name="Normal 6 4 3 2 5" xfId="37577" xr:uid="{00000000-0005-0000-0000-000053660000}"/>
    <cellStyle name="Normal 6 4 3 2 6" xfId="36680" xr:uid="{00000000-0005-0000-0000-000054660000}"/>
    <cellStyle name="Normal 6 4 3 2 7" xfId="43260" xr:uid="{00000000-0005-0000-0000-000055660000}"/>
    <cellStyle name="Normal 6 4 3 3" xfId="36707" xr:uid="{00000000-0005-0000-0000-000056660000}"/>
    <cellStyle name="Normal 6 4 3 3 2" xfId="36855" xr:uid="{00000000-0005-0000-0000-000057660000}"/>
    <cellStyle name="Normal 6 4 3 3 2 2" xfId="37753" xr:uid="{00000000-0005-0000-0000-000058660000}"/>
    <cellStyle name="Normal 6 4 3 3 3" xfId="37605" xr:uid="{00000000-0005-0000-0000-000059660000}"/>
    <cellStyle name="Normal 6 4 3 3 4" xfId="39037" xr:uid="{00000000-0005-0000-0000-00005A660000}"/>
    <cellStyle name="Normal 6 4 3 3 5" xfId="43385" xr:uid="{00000000-0005-0000-0000-00005B660000}"/>
    <cellStyle name="Normal 6 4 3 4" xfId="36733" xr:uid="{00000000-0005-0000-0000-00005C660000}"/>
    <cellStyle name="Normal 6 4 3 4 2" xfId="36881" xr:uid="{00000000-0005-0000-0000-00005D660000}"/>
    <cellStyle name="Normal 6 4 3 4 2 2" xfId="37779" xr:uid="{00000000-0005-0000-0000-00005E660000}"/>
    <cellStyle name="Normal 6 4 3 4 3" xfId="37631" xr:uid="{00000000-0005-0000-0000-00005F660000}"/>
    <cellStyle name="Normal 6 4 3 4 4" xfId="43459" xr:uid="{00000000-0005-0000-0000-000060660000}"/>
    <cellStyle name="Normal 6 4 3 5" xfId="36801" xr:uid="{00000000-0005-0000-0000-000061660000}"/>
    <cellStyle name="Normal 6 4 3 5 2" xfId="37699" xr:uid="{00000000-0005-0000-0000-000062660000}"/>
    <cellStyle name="Normal 6 4 3 6" xfId="37222" xr:uid="{00000000-0005-0000-0000-000063660000}"/>
    <cellStyle name="Normal 6 4 3 6 2" xfId="37869" xr:uid="{00000000-0005-0000-0000-000064660000}"/>
    <cellStyle name="Normal 6 4 3 7" xfId="37551" xr:uid="{00000000-0005-0000-0000-000065660000}"/>
    <cellStyle name="Normal 6 4 3 8" xfId="36655" xr:uid="{00000000-0005-0000-0000-000066660000}"/>
    <cellStyle name="Normal 6 4 3 9" xfId="43179" xr:uid="{00000000-0005-0000-0000-000067660000}"/>
    <cellStyle name="Normal 6 4 4" xfId="21725" xr:uid="{00000000-0005-0000-0000-000068660000}"/>
    <cellStyle name="Normal 6 4 4 2" xfId="21726" xr:uid="{00000000-0005-0000-0000-000069660000}"/>
    <cellStyle name="Normal 6 4 4 2 2" xfId="36895" xr:uid="{00000000-0005-0000-0000-00006A660000}"/>
    <cellStyle name="Normal 6 4 4 2 2 2" xfId="37793" xr:uid="{00000000-0005-0000-0000-00006B660000}"/>
    <cellStyle name="Normal 6 4 4 2 3" xfId="37645" xr:uid="{00000000-0005-0000-0000-00006C660000}"/>
    <cellStyle name="Normal 6 4 4 2 4" xfId="36747" xr:uid="{00000000-0005-0000-0000-00006D660000}"/>
    <cellStyle name="Normal 6 4 4 3" xfId="36815" xr:uid="{00000000-0005-0000-0000-00006E660000}"/>
    <cellStyle name="Normal 6 4 4 3 2" xfId="37713" xr:uid="{00000000-0005-0000-0000-00006F660000}"/>
    <cellStyle name="Normal 6 4 4 4" xfId="37412" xr:uid="{00000000-0005-0000-0000-000070660000}"/>
    <cellStyle name="Normal 6 4 4 4 2" xfId="37917" xr:uid="{00000000-0005-0000-0000-000071660000}"/>
    <cellStyle name="Normal 6 4 4 5" xfId="37565" xr:uid="{00000000-0005-0000-0000-000072660000}"/>
    <cellStyle name="Normal 6 4 4 6" xfId="36668" xr:uid="{00000000-0005-0000-0000-000073660000}"/>
    <cellStyle name="Normal 6 4 4 7" xfId="43229" xr:uid="{00000000-0005-0000-0000-000074660000}"/>
    <cellStyle name="Normal 6 4 5" xfId="21727" xr:uid="{00000000-0005-0000-0000-000075660000}"/>
    <cellStyle name="Normal 6 4 5 2" xfId="21728" xr:uid="{00000000-0005-0000-0000-000076660000}"/>
    <cellStyle name="Normal 6 4 5 2 2" xfId="37741" xr:uid="{00000000-0005-0000-0000-000077660000}"/>
    <cellStyle name="Normal 6 4 5 2 3" xfId="36843" xr:uid="{00000000-0005-0000-0000-000078660000}"/>
    <cellStyle name="Normal 6 4 5 3" xfId="37480" xr:uid="{00000000-0005-0000-0000-000079660000}"/>
    <cellStyle name="Normal 6 4 5 3 2" xfId="37993" xr:uid="{00000000-0005-0000-0000-00007A660000}"/>
    <cellStyle name="Normal 6 4 5 4" xfId="37593" xr:uid="{00000000-0005-0000-0000-00007B660000}"/>
    <cellStyle name="Normal 6 4 5 5" xfId="36695" xr:uid="{00000000-0005-0000-0000-00007C660000}"/>
    <cellStyle name="Normal 6 4 5 6" xfId="43308" xr:uid="{00000000-0005-0000-0000-00007D660000}"/>
    <cellStyle name="Normal 6 4 6" xfId="21729" xr:uid="{00000000-0005-0000-0000-00007E660000}"/>
    <cellStyle name="Normal 6 4 6 2" xfId="21730" xr:uid="{00000000-0005-0000-0000-00007F660000}"/>
    <cellStyle name="Normal 6 4 6 2 2" xfId="37767" xr:uid="{00000000-0005-0000-0000-000080660000}"/>
    <cellStyle name="Normal 6 4 6 2 3" xfId="36869" xr:uid="{00000000-0005-0000-0000-000081660000}"/>
    <cellStyle name="Normal 6 4 6 3" xfId="37509" xr:uid="{00000000-0005-0000-0000-000082660000}"/>
    <cellStyle name="Normal 6 4 6 3 2" xfId="38023" xr:uid="{00000000-0005-0000-0000-000083660000}"/>
    <cellStyle name="Normal 6 4 6 4" xfId="37619" xr:uid="{00000000-0005-0000-0000-000084660000}"/>
    <cellStyle name="Normal 6 4 6 5" xfId="36721" xr:uid="{00000000-0005-0000-0000-000085660000}"/>
    <cellStyle name="Normal 6 4 6 6" xfId="43339" xr:uid="{00000000-0005-0000-0000-000086660000}"/>
    <cellStyle name="Normal 6 4 7" xfId="21731" xr:uid="{00000000-0005-0000-0000-000087660000}"/>
    <cellStyle name="Normal 6 4 7 2" xfId="21732" xr:uid="{00000000-0005-0000-0000-000088660000}"/>
    <cellStyle name="Normal 6 4 7 2 2" xfId="37687" xr:uid="{00000000-0005-0000-0000-000089660000}"/>
    <cellStyle name="Normal 6 4 7 3" xfId="36789" xr:uid="{00000000-0005-0000-0000-00008A660000}"/>
    <cellStyle name="Normal 6 4 7 4" xfId="43354" xr:uid="{00000000-0005-0000-0000-00008B660000}"/>
    <cellStyle name="Normal 6 4 8" xfId="21733" xr:uid="{00000000-0005-0000-0000-00008C660000}"/>
    <cellStyle name="Normal 6 4 8 2" xfId="21734" xr:uid="{00000000-0005-0000-0000-00008D660000}"/>
    <cellStyle name="Normal 6 4 8 2 2" xfId="37843" xr:uid="{00000000-0005-0000-0000-00008E660000}"/>
    <cellStyle name="Normal 6 4 8 3" xfId="37068" xr:uid="{00000000-0005-0000-0000-00008F660000}"/>
    <cellStyle name="Normal 6 4 9" xfId="21735" xr:uid="{00000000-0005-0000-0000-000090660000}"/>
    <cellStyle name="Normal 6 4 9 2" xfId="21736" xr:uid="{00000000-0005-0000-0000-000091660000}"/>
    <cellStyle name="Normal 6 4 9 2 2" xfId="37539" xr:uid="{00000000-0005-0000-0000-000092660000}"/>
    <cellStyle name="Normal 6 4 9 3" xfId="36643" xr:uid="{00000000-0005-0000-0000-000093660000}"/>
    <cellStyle name="Normal 6 5" xfId="21737" xr:uid="{00000000-0005-0000-0000-000094660000}"/>
    <cellStyle name="Normal 6 5 10" xfId="38861" xr:uid="{00000000-0005-0000-0000-000095660000}"/>
    <cellStyle name="Normal 6 5 11" xfId="43166" xr:uid="{00000000-0005-0000-0000-000096660000}"/>
    <cellStyle name="Normal 6 5 12" xfId="43591" xr:uid="{00000000-0005-0000-0000-000097660000}"/>
    <cellStyle name="Normal 6 5 2" xfId="21738" xr:uid="{00000000-0005-0000-0000-000098660000}"/>
    <cellStyle name="Normal 6 5 2 2" xfId="36687" xr:uid="{00000000-0005-0000-0000-000099660000}"/>
    <cellStyle name="Normal 6 5 2 2 2" xfId="36766" xr:uid="{00000000-0005-0000-0000-00009A660000}"/>
    <cellStyle name="Normal 6 5 2 2 2 2" xfId="36914" xr:uid="{00000000-0005-0000-0000-00009B660000}"/>
    <cellStyle name="Normal 6 5 2 2 2 2 2" xfId="37812" xr:uid="{00000000-0005-0000-0000-00009C660000}"/>
    <cellStyle name="Normal 6 5 2 2 2 3" xfId="37664" xr:uid="{00000000-0005-0000-0000-00009D660000}"/>
    <cellStyle name="Normal 6 5 2 2 3" xfId="36834" xr:uid="{00000000-0005-0000-0000-00009E660000}"/>
    <cellStyle name="Normal 6 5 2 2 3 2" xfId="37732" xr:uid="{00000000-0005-0000-0000-00009F660000}"/>
    <cellStyle name="Normal 6 5 2 2 4" xfId="37437" xr:uid="{00000000-0005-0000-0000-0000A0660000}"/>
    <cellStyle name="Normal 6 5 2 2 4 2" xfId="37946" xr:uid="{00000000-0005-0000-0000-0000A1660000}"/>
    <cellStyle name="Normal 6 5 2 2 5" xfId="37584" xr:uid="{00000000-0005-0000-0000-0000A2660000}"/>
    <cellStyle name="Normal 6 5 2 2 6" xfId="38937" xr:uid="{00000000-0005-0000-0000-0000A3660000}"/>
    <cellStyle name="Normal 6 5 2 2 7" xfId="43261" xr:uid="{00000000-0005-0000-0000-0000A4660000}"/>
    <cellStyle name="Normal 6 5 2 3" xfId="36714" xr:uid="{00000000-0005-0000-0000-0000A5660000}"/>
    <cellStyle name="Normal 6 5 2 3 2" xfId="36862" xr:uid="{00000000-0005-0000-0000-0000A6660000}"/>
    <cellStyle name="Normal 6 5 2 3 2 2" xfId="37760" xr:uid="{00000000-0005-0000-0000-0000A7660000}"/>
    <cellStyle name="Normal 6 5 2 3 3" xfId="37612" xr:uid="{00000000-0005-0000-0000-0000A8660000}"/>
    <cellStyle name="Normal 6 5 2 3 4" xfId="39038" xr:uid="{00000000-0005-0000-0000-0000A9660000}"/>
    <cellStyle name="Normal 6 5 2 3 5" xfId="43386" xr:uid="{00000000-0005-0000-0000-0000AA660000}"/>
    <cellStyle name="Normal 6 5 2 4" xfId="36740" xr:uid="{00000000-0005-0000-0000-0000AB660000}"/>
    <cellStyle name="Normal 6 5 2 4 2" xfId="36888" xr:uid="{00000000-0005-0000-0000-0000AC660000}"/>
    <cellStyle name="Normal 6 5 2 4 2 2" xfId="37786" xr:uid="{00000000-0005-0000-0000-0000AD660000}"/>
    <cellStyle name="Normal 6 5 2 4 3" xfId="37638" xr:uid="{00000000-0005-0000-0000-0000AE660000}"/>
    <cellStyle name="Normal 6 5 2 4 4" xfId="43460" xr:uid="{00000000-0005-0000-0000-0000AF660000}"/>
    <cellStyle name="Normal 6 5 2 5" xfId="36808" xr:uid="{00000000-0005-0000-0000-0000B0660000}"/>
    <cellStyle name="Normal 6 5 2 5 2" xfId="37706" xr:uid="{00000000-0005-0000-0000-0000B1660000}"/>
    <cellStyle name="Normal 6 5 2 6" xfId="37223" xr:uid="{00000000-0005-0000-0000-0000B2660000}"/>
    <cellStyle name="Normal 6 5 2 6 2" xfId="37870" xr:uid="{00000000-0005-0000-0000-0000B3660000}"/>
    <cellStyle name="Normal 6 5 2 7" xfId="37558" xr:uid="{00000000-0005-0000-0000-0000B4660000}"/>
    <cellStyle name="Normal 6 5 2 8" xfId="36662" xr:uid="{00000000-0005-0000-0000-0000B5660000}"/>
    <cellStyle name="Normal 6 5 2 9" xfId="42909" xr:uid="{00000000-0005-0000-0000-0000B6660000}"/>
    <cellStyle name="Normal 6 5 2 9 2" xfId="43180" xr:uid="{00000000-0005-0000-0000-0000B7660000}"/>
    <cellStyle name="Normal 6 5 3" xfId="21739" xr:uid="{00000000-0005-0000-0000-0000B8660000}"/>
    <cellStyle name="Normal 6 5 3 2" xfId="36754" xr:uid="{00000000-0005-0000-0000-0000B9660000}"/>
    <cellStyle name="Normal 6 5 3 2 2" xfId="36902" xr:uid="{00000000-0005-0000-0000-0000BA660000}"/>
    <cellStyle name="Normal 6 5 3 2 2 2" xfId="37800" xr:uid="{00000000-0005-0000-0000-0000BB660000}"/>
    <cellStyle name="Normal 6 5 3 2 3" xfId="37652" xr:uid="{00000000-0005-0000-0000-0000BC660000}"/>
    <cellStyle name="Normal 6 5 3 3" xfId="36822" xr:uid="{00000000-0005-0000-0000-0000BD660000}"/>
    <cellStyle name="Normal 6 5 3 3 2" xfId="37720" xr:uid="{00000000-0005-0000-0000-0000BE660000}"/>
    <cellStyle name="Normal 6 5 3 4" xfId="37426" xr:uid="{00000000-0005-0000-0000-0000BF660000}"/>
    <cellStyle name="Normal 6 5 3 4 2" xfId="37933" xr:uid="{00000000-0005-0000-0000-0000C0660000}"/>
    <cellStyle name="Normal 6 5 3 5" xfId="37572" xr:uid="{00000000-0005-0000-0000-0000C1660000}"/>
    <cellStyle name="Normal 6 5 3 6" xfId="36675" xr:uid="{00000000-0005-0000-0000-0000C2660000}"/>
    <cellStyle name="Normal 6 5 3 7" xfId="43247" xr:uid="{00000000-0005-0000-0000-0000C3660000}"/>
    <cellStyle name="Normal 6 5 4" xfId="36702" xr:uid="{00000000-0005-0000-0000-0000C4660000}"/>
    <cellStyle name="Normal 6 5 4 2" xfId="36850" xr:uid="{00000000-0005-0000-0000-0000C5660000}"/>
    <cellStyle name="Normal 6 5 4 2 2" xfId="37748" xr:uid="{00000000-0005-0000-0000-0000C6660000}"/>
    <cellStyle name="Normal 6 5 4 3" xfId="37495" xr:uid="{00000000-0005-0000-0000-0000C7660000}"/>
    <cellStyle name="Normal 6 5 4 3 2" xfId="38009" xr:uid="{00000000-0005-0000-0000-0000C8660000}"/>
    <cellStyle name="Normal 6 5 4 4" xfId="37600" xr:uid="{00000000-0005-0000-0000-0000C9660000}"/>
    <cellStyle name="Normal 6 5 4 5" xfId="38992" xr:uid="{00000000-0005-0000-0000-0000CA660000}"/>
    <cellStyle name="Normal 6 5 4 6" xfId="43326" xr:uid="{00000000-0005-0000-0000-0000CB660000}"/>
    <cellStyle name="Normal 6 5 5" xfId="36728" xr:uid="{00000000-0005-0000-0000-0000CC660000}"/>
    <cellStyle name="Normal 6 5 5 2" xfId="36876" xr:uid="{00000000-0005-0000-0000-0000CD660000}"/>
    <cellStyle name="Normal 6 5 5 2 2" xfId="37774" xr:uid="{00000000-0005-0000-0000-0000CE660000}"/>
    <cellStyle name="Normal 6 5 5 3" xfId="37626" xr:uid="{00000000-0005-0000-0000-0000CF660000}"/>
    <cellStyle name="Normal 6 5 5 4" xfId="39024" xr:uid="{00000000-0005-0000-0000-0000D0660000}"/>
    <cellStyle name="Normal 6 5 5 5" xfId="43372" xr:uid="{00000000-0005-0000-0000-0000D1660000}"/>
    <cellStyle name="Normal 6 5 6" xfId="36796" xr:uid="{00000000-0005-0000-0000-0000D2660000}"/>
    <cellStyle name="Normal 6 5 6 2" xfId="37694" xr:uid="{00000000-0005-0000-0000-0000D3660000}"/>
    <cellStyle name="Normal 6 5 6 3" xfId="43446" xr:uid="{00000000-0005-0000-0000-0000D4660000}"/>
    <cellStyle name="Normal 6 5 7" xfId="37180" xr:uid="{00000000-0005-0000-0000-0000D5660000}"/>
    <cellStyle name="Normal 6 5 7 2" xfId="37859" xr:uid="{00000000-0005-0000-0000-0000D6660000}"/>
    <cellStyle name="Normal 6 5 8" xfId="37546" xr:uid="{00000000-0005-0000-0000-0000D7660000}"/>
    <cellStyle name="Normal 6 5 9" xfId="36650" xr:uid="{00000000-0005-0000-0000-0000D8660000}"/>
    <cellStyle name="Normal 6 6" xfId="21740" xr:uid="{00000000-0005-0000-0000-0000D9660000}"/>
    <cellStyle name="Normal 6 6 10" xfId="38860" xr:uid="{00000000-0005-0000-0000-0000DA660000}"/>
    <cellStyle name="Normal 6 6 11" xfId="41030" xr:uid="{00000000-0005-0000-0000-0000DB660000}"/>
    <cellStyle name="Normal 6 6 11 2" xfId="43165" xr:uid="{00000000-0005-0000-0000-0000DC660000}"/>
    <cellStyle name="Normal 6 6 12" xfId="43601" xr:uid="{00000000-0005-0000-0000-0000DD660000}"/>
    <cellStyle name="Normal 6 6 2" xfId="21741" xr:uid="{00000000-0005-0000-0000-0000DE660000}"/>
    <cellStyle name="Normal 6 6 2 2" xfId="36768" xr:uid="{00000000-0005-0000-0000-0000DF660000}"/>
    <cellStyle name="Normal 6 6 2 2 2" xfId="36916" xr:uid="{00000000-0005-0000-0000-0000E0660000}"/>
    <cellStyle name="Normal 6 6 2 2 2 2" xfId="37814" xr:uid="{00000000-0005-0000-0000-0000E1660000}"/>
    <cellStyle name="Normal 6 6 2 2 3" xfId="37438" xr:uid="{00000000-0005-0000-0000-0000E2660000}"/>
    <cellStyle name="Normal 6 6 2 2 3 2" xfId="37947" xr:uid="{00000000-0005-0000-0000-0000E3660000}"/>
    <cellStyle name="Normal 6 6 2 2 4" xfId="37666" xr:uid="{00000000-0005-0000-0000-0000E4660000}"/>
    <cellStyle name="Normal 6 6 2 2 5" xfId="38938" xr:uid="{00000000-0005-0000-0000-0000E5660000}"/>
    <cellStyle name="Normal 6 6 2 2 6" xfId="43262" xr:uid="{00000000-0005-0000-0000-0000E6660000}"/>
    <cellStyle name="Normal 6 6 2 3" xfId="36836" xr:uid="{00000000-0005-0000-0000-0000E7660000}"/>
    <cellStyle name="Normal 6 6 2 3 2" xfId="37734" xr:uid="{00000000-0005-0000-0000-0000E8660000}"/>
    <cellStyle name="Normal 6 6 2 3 3" xfId="39039" xr:uid="{00000000-0005-0000-0000-0000E9660000}"/>
    <cellStyle name="Normal 6 6 2 3 4" xfId="43387" xr:uid="{00000000-0005-0000-0000-0000EA660000}"/>
    <cellStyle name="Normal 6 6 2 4" xfId="37224" xr:uid="{00000000-0005-0000-0000-0000EB660000}"/>
    <cellStyle name="Normal 6 6 2 4 2" xfId="37871" xr:uid="{00000000-0005-0000-0000-0000EC660000}"/>
    <cellStyle name="Normal 6 6 2 4 3" xfId="43461" xr:uid="{00000000-0005-0000-0000-0000ED660000}"/>
    <cellStyle name="Normal 6 6 2 5" xfId="37586" xr:uid="{00000000-0005-0000-0000-0000EE660000}"/>
    <cellStyle name="Normal 6 6 2 6" xfId="36689" xr:uid="{00000000-0005-0000-0000-0000EF660000}"/>
    <cellStyle name="Normal 6 6 2 7" xfId="38221" xr:uid="{00000000-0005-0000-0000-0000F0660000}"/>
    <cellStyle name="Normal 6 6 2 8" xfId="38871" xr:uid="{00000000-0005-0000-0000-0000F1660000}"/>
    <cellStyle name="Normal 6 6 2 9" xfId="43181" xr:uid="{00000000-0005-0000-0000-0000F2660000}"/>
    <cellStyle name="Normal 6 6 3" xfId="21742" xr:uid="{00000000-0005-0000-0000-0000F3660000}"/>
    <cellStyle name="Normal 6 6 3 2" xfId="36864" xr:uid="{00000000-0005-0000-0000-0000F4660000}"/>
    <cellStyle name="Normal 6 6 3 2 2" xfId="37762" xr:uid="{00000000-0005-0000-0000-0000F5660000}"/>
    <cellStyle name="Normal 6 6 3 3" xfId="37425" xr:uid="{00000000-0005-0000-0000-0000F6660000}"/>
    <cellStyle name="Normal 6 6 3 3 2" xfId="37932" xr:uid="{00000000-0005-0000-0000-0000F7660000}"/>
    <cellStyle name="Normal 6 6 3 4" xfId="37614" xr:uid="{00000000-0005-0000-0000-0000F8660000}"/>
    <cellStyle name="Normal 6 6 3 5" xfId="36716" xr:uid="{00000000-0005-0000-0000-0000F9660000}"/>
    <cellStyle name="Normal 6 6 3 6" xfId="43246" xr:uid="{00000000-0005-0000-0000-0000FA660000}"/>
    <cellStyle name="Normal 6 6 4" xfId="36742" xr:uid="{00000000-0005-0000-0000-0000FB660000}"/>
    <cellStyle name="Normal 6 6 4 2" xfId="36890" xr:uid="{00000000-0005-0000-0000-0000FC660000}"/>
    <cellStyle name="Normal 6 6 4 2 2" xfId="37788" xr:uid="{00000000-0005-0000-0000-0000FD660000}"/>
    <cellStyle name="Normal 6 6 4 3" xfId="37494" xr:uid="{00000000-0005-0000-0000-0000FE660000}"/>
    <cellStyle name="Normal 6 6 4 3 2" xfId="38008" xr:uid="{00000000-0005-0000-0000-0000FF660000}"/>
    <cellStyle name="Normal 6 6 4 4" xfId="37640" xr:uid="{00000000-0005-0000-0000-000000670000}"/>
    <cellStyle name="Normal 6 6 4 5" xfId="38991" xr:uid="{00000000-0005-0000-0000-000001670000}"/>
    <cellStyle name="Normal 6 6 4 6" xfId="43325" xr:uid="{00000000-0005-0000-0000-000002670000}"/>
    <cellStyle name="Normal 6 6 5" xfId="36810" xr:uid="{00000000-0005-0000-0000-000003670000}"/>
    <cellStyle name="Normal 6 6 5 2" xfId="37708" xr:uid="{00000000-0005-0000-0000-000004670000}"/>
    <cellStyle name="Normal 6 6 5 3" xfId="39023" xr:uid="{00000000-0005-0000-0000-000005670000}"/>
    <cellStyle name="Normal 6 6 5 4" xfId="43371" xr:uid="{00000000-0005-0000-0000-000006670000}"/>
    <cellStyle name="Normal 6 6 6" xfId="37092" xr:uid="{00000000-0005-0000-0000-000007670000}"/>
    <cellStyle name="Normal 6 6 6 2" xfId="37858" xr:uid="{00000000-0005-0000-0000-000008670000}"/>
    <cellStyle name="Normal 6 6 6 3" xfId="43445" xr:uid="{00000000-0005-0000-0000-000009670000}"/>
    <cellStyle name="Normal 6 6 7" xfId="37560" xr:uid="{00000000-0005-0000-0000-00000A670000}"/>
    <cellStyle name="Normal 6 6 8" xfId="38132" xr:uid="{00000000-0005-0000-0000-00000B670000}"/>
    <cellStyle name="Normal 6 6 9" xfId="38220" xr:uid="{00000000-0005-0000-0000-00000C670000}"/>
    <cellStyle name="Normal 6 7" xfId="21743" xr:uid="{00000000-0005-0000-0000-00000D670000}"/>
    <cellStyle name="Normal 6 7 10" xfId="43614" xr:uid="{00000000-0005-0000-0000-00000E670000}"/>
    <cellStyle name="Normal 6 7 2" xfId="21744" xr:uid="{00000000-0005-0000-0000-00000F670000}"/>
    <cellStyle name="Normal 6 7 2 2" xfId="36918" xr:uid="{00000000-0005-0000-0000-000010670000}"/>
    <cellStyle name="Normal 6 7 2 2 2" xfId="37816" xr:uid="{00000000-0005-0000-0000-000011670000}"/>
    <cellStyle name="Normal 6 7 2 3" xfId="37452" xr:uid="{00000000-0005-0000-0000-000012670000}"/>
    <cellStyle name="Normal 6 7 2 3 2" xfId="37962" xr:uid="{00000000-0005-0000-0000-000013670000}"/>
    <cellStyle name="Normal 6 7 2 4" xfId="37668" xr:uid="{00000000-0005-0000-0000-000014670000}"/>
    <cellStyle name="Normal 6 7 2 5" xfId="36770" xr:uid="{00000000-0005-0000-0000-000015670000}"/>
    <cellStyle name="Normal 6 7 2 6" xfId="43277" xr:uid="{00000000-0005-0000-0000-000016670000}"/>
    <cellStyle name="Normal 6 7 3" xfId="36838" xr:uid="{00000000-0005-0000-0000-000017670000}"/>
    <cellStyle name="Normal 6 7 3 2" xfId="37736" xr:uid="{00000000-0005-0000-0000-000018670000}"/>
    <cellStyle name="Normal 6 7 3 3" xfId="39054" xr:uid="{00000000-0005-0000-0000-000019670000}"/>
    <cellStyle name="Normal 6 7 3 4" xfId="43402" xr:uid="{00000000-0005-0000-0000-00001A670000}"/>
    <cellStyle name="Normal 6 7 4" xfId="37344" xr:uid="{00000000-0005-0000-0000-00001B670000}"/>
    <cellStyle name="Normal 6 7 4 2" xfId="37886" xr:uid="{00000000-0005-0000-0000-00001C670000}"/>
    <cellStyle name="Normal 6 7 4 3" xfId="43476" xr:uid="{00000000-0005-0000-0000-00001D670000}"/>
    <cellStyle name="Normal 6 7 5" xfId="37588" xr:uid="{00000000-0005-0000-0000-00001E670000}"/>
    <cellStyle name="Normal 6 7 6" xfId="36691" xr:uid="{00000000-0005-0000-0000-00001F670000}"/>
    <cellStyle name="Normal 6 7 7" xfId="38222" xr:uid="{00000000-0005-0000-0000-000020670000}"/>
    <cellStyle name="Normal 6 7 8" xfId="38886" xr:uid="{00000000-0005-0000-0000-000021670000}"/>
    <cellStyle name="Normal 6 7 9" xfId="43196" xr:uid="{00000000-0005-0000-0000-000022670000}"/>
    <cellStyle name="Normal 6 8" xfId="21745" xr:uid="{00000000-0005-0000-0000-000023670000}"/>
    <cellStyle name="Normal 6 8 10" xfId="43626" xr:uid="{00000000-0005-0000-0000-000024670000}"/>
    <cellStyle name="Normal 6 8 2" xfId="21746" xr:uid="{00000000-0005-0000-0000-000025670000}"/>
    <cellStyle name="Normal 6 8 2 2" xfId="37451" xr:uid="{00000000-0005-0000-0000-000026670000}"/>
    <cellStyle name="Normal 6 8 2 2 2" xfId="37961" xr:uid="{00000000-0005-0000-0000-000027670000}"/>
    <cellStyle name="Normal 6 8 2 3" xfId="37818" xr:uid="{00000000-0005-0000-0000-000028670000}"/>
    <cellStyle name="Normal 6 8 2 4" xfId="36920" xr:uid="{00000000-0005-0000-0000-000029670000}"/>
    <cellStyle name="Normal 6 8 2 5" xfId="38952" xr:uid="{00000000-0005-0000-0000-00002A670000}"/>
    <cellStyle name="Normal 6 8 2 6" xfId="43276" xr:uid="{00000000-0005-0000-0000-00002B670000}"/>
    <cellStyle name="Normal 6 8 3" xfId="37246" xr:uid="{00000000-0005-0000-0000-00002C670000}"/>
    <cellStyle name="Normal 6 8 3 2" xfId="37885" xr:uid="{00000000-0005-0000-0000-00002D670000}"/>
    <cellStyle name="Normal 6 8 3 3" xfId="39053" xr:uid="{00000000-0005-0000-0000-00002E670000}"/>
    <cellStyle name="Normal 6 8 3 4" xfId="43401" xr:uid="{00000000-0005-0000-0000-00002F670000}"/>
    <cellStyle name="Normal 6 8 4" xfId="37670" xr:uid="{00000000-0005-0000-0000-000030670000}"/>
    <cellStyle name="Normal 6 8 4 2" xfId="43475" xr:uid="{00000000-0005-0000-0000-000031670000}"/>
    <cellStyle name="Normal 6 8 5" xfId="36772" xr:uid="{00000000-0005-0000-0000-000032670000}"/>
    <cellStyle name="Normal 6 8 6" xfId="38154" xr:uid="{00000000-0005-0000-0000-000033670000}"/>
    <cellStyle name="Normal 6 8 7" xfId="38223" xr:uid="{00000000-0005-0000-0000-000034670000}"/>
    <cellStyle name="Normal 6 8 8" xfId="38885" xr:uid="{00000000-0005-0000-0000-000035670000}"/>
    <cellStyle name="Normal 6 8 9" xfId="43195" xr:uid="{00000000-0005-0000-0000-000036670000}"/>
    <cellStyle name="Normal 6 9" xfId="21747" xr:uid="{00000000-0005-0000-0000-000037670000}"/>
    <cellStyle name="Normal 6 9 2" xfId="21748" xr:uid="{00000000-0005-0000-0000-000038670000}"/>
    <cellStyle name="Normal 6 9 2 2" xfId="37824" xr:uid="{00000000-0005-0000-0000-000039670000}"/>
    <cellStyle name="Normal 6 9 2 3" xfId="36926" xr:uid="{00000000-0005-0000-0000-00003A670000}"/>
    <cellStyle name="Normal 6 9 3" xfId="37400" xr:uid="{00000000-0005-0000-0000-00003B670000}"/>
    <cellStyle name="Normal 6 9 3 2" xfId="37904" xr:uid="{00000000-0005-0000-0000-00003C670000}"/>
    <cellStyle name="Normal 6 9 4" xfId="37676" xr:uid="{00000000-0005-0000-0000-00003D670000}"/>
    <cellStyle name="Normal 6 9 5" xfId="36778" xr:uid="{00000000-0005-0000-0000-00003E670000}"/>
    <cellStyle name="Normal 6 9 6" xfId="43216" xr:uid="{00000000-0005-0000-0000-00003F670000}"/>
    <cellStyle name="Normal 6 9 7" xfId="43639" xr:uid="{00000000-0005-0000-0000-000040670000}"/>
    <cellStyle name="Normal 6_Nota 10_D" xfId="21749" xr:uid="{00000000-0005-0000-0000-000041670000}"/>
    <cellStyle name="Normal 60" xfId="21750" xr:uid="{00000000-0005-0000-0000-000042670000}"/>
    <cellStyle name="Normal 60 2" xfId="21751" xr:uid="{00000000-0005-0000-0000-000043670000}"/>
    <cellStyle name="Normal 60 2 2" xfId="21752" xr:uid="{00000000-0005-0000-0000-000044670000}"/>
    <cellStyle name="Normal 60 2 3" xfId="21753" xr:uid="{00000000-0005-0000-0000-000045670000}"/>
    <cellStyle name="Normal 60 3" xfId="21754" xr:uid="{00000000-0005-0000-0000-000046670000}"/>
    <cellStyle name="Normal 60 4" xfId="21755" xr:uid="{00000000-0005-0000-0000-000047670000}"/>
    <cellStyle name="Normal 60 4 2" xfId="21756" xr:uid="{00000000-0005-0000-0000-000048670000}"/>
    <cellStyle name="Normal 60 4 3" xfId="21757" xr:uid="{00000000-0005-0000-0000-000049670000}"/>
    <cellStyle name="Normal 60 5" xfId="21758" xr:uid="{00000000-0005-0000-0000-00004A670000}"/>
    <cellStyle name="Normal 61" xfId="21759" xr:uid="{00000000-0005-0000-0000-00004B670000}"/>
    <cellStyle name="Normal 62" xfId="21760" xr:uid="{00000000-0005-0000-0000-00004C670000}"/>
    <cellStyle name="Normal 62 2" xfId="21761" xr:uid="{00000000-0005-0000-0000-00004D670000}"/>
    <cellStyle name="Normal 62 3" xfId="21762" xr:uid="{00000000-0005-0000-0000-00004E670000}"/>
    <cellStyle name="Normal 63" xfId="21763" xr:uid="{00000000-0005-0000-0000-00004F670000}"/>
    <cellStyle name="Normal 64" xfId="21764" xr:uid="{00000000-0005-0000-0000-000050670000}"/>
    <cellStyle name="Normal 65" xfId="21765" xr:uid="{00000000-0005-0000-0000-000051670000}"/>
    <cellStyle name="Normal 66" xfId="21766" xr:uid="{00000000-0005-0000-0000-000052670000}"/>
    <cellStyle name="Normal 67" xfId="21767" xr:uid="{00000000-0005-0000-0000-000053670000}"/>
    <cellStyle name="Normal 68" xfId="21768" xr:uid="{00000000-0005-0000-0000-000054670000}"/>
    <cellStyle name="Normal 69" xfId="21769" xr:uid="{00000000-0005-0000-0000-000055670000}"/>
    <cellStyle name="Normal 7" xfId="21770" xr:uid="{00000000-0005-0000-0000-000056670000}"/>
    <cellStyle name="Normal 7 10" xfId="21771" xr:uid="{00000000-0005-0000-0000-000057670000}"/>
    <cellStyle name="Normal 7 10 2" xfId="21772" xr:uid="{00000000-0005-0000-0000-000058670000}"/>
    <cellStyle name="Normal 7 10 2 2" xfId="38019" xr:uid="{00000000-0005-0000-0000-000059670000}"/>
    <cellStyle name="Normal 7 10 3" xfId="37505" xr:uid="{00000000-0005-0000-0000-00005A670000}"/>
    <cellStyle name="Normal 7 10 4" xfId="43335" xr:uid="{00000000-0005-0000-0000-00005B670000}"/>
    <cellStyle name="Normal 7 11" xfId="21773" xr:uid="{00000000-0005-0000-0000-00005C670000}"/>
    <cellStyle name="Normal 7 11 2" xfId="21774" xr:uid="{00000000-0005-0000-0000-00005D670000}"/>
    <cellStyle name="Normal 7 11 2 2" xfId="37836" xr:uid="{00000000-0005-0000-0000-00005E670000}"/>
    <cellStyle name="Normal 7 11 3" xfId="36940" xr:uid="{00000000-0005-0000-0000-00005F670000}"/>
    <cellStyle name="Normal 7 11 4" xfId="43346" xr:uid="{00000000-0005-0000-0000-000060670000}"/>
    <cellStyle name="Normal 7 12" xfId="21775" xr:uid="{00000000-0005-0000-0000-000061670000}"/>
    <cellStyle name="Normal 7 12 2" xfId="21776" xr:uid="{00000000-0005-0000-0000-000062670000}"/>
    <cellStyle name="Normal 7 12 2 2" xfId="38215" xr:uid="{00000000-0005-0000-0000-000063670000}"/>
    <cellStyle name="Normal 7 12 3" xfId="36485" xr:uid="{00000000-0005-0000-0000-000064670000}"/>
    <cellStyle name="Normal 7 12 3 2" xfId="43423" xr:uid="{00000000-0005-0000-0000-000065670000}"/>
    <cellStyle name="Normal 7 12 4" xfId="38032" xr:uid="{00000000-0005-0000-0000-000066670000}"/>
    <cellStyle name="Normal 7 13" xfId="21777" xr:uid="{00000000-0005-0000-0000-000067670000}"/>
    <cellStyle name="Normal 7 13 2" xfId="21778" xr:uid="{00000000-0005-0000-0000-000068670000}"/>
    <cellStyle name="Normal 7 13 2 2" xfId="38333" xr:uid="{00000000-0005-0000-0000-000069670000}"/>
    <cellStyle name="Normal 7 13 3" xfId="37521" xr:uid="{00000000-0005-0000-0000-00006A670000}"/>
    <cellStyle name="Normal 7 14" xfId="21779" xr:uid="{00000000-0005-0000-0000-00006B670000}"/>
    <cellStyle name="Normal 7 14 2" xfId="21780" xr:uid="{00000000-0005-0000-0000-00006C670000}"/>
    <cellStyle name="Normal 7 14 3" xfId="37530" xr:uid="{00000000-0005-0000-0000-00006D670000}"/>
    <cellStyle name="Normal 7 15" xfId="21781" xr:uid="{00000000-0005-0000-0000-00006E670000}"/>
    <cellStyle name="Normal 7 15 2" xfId="21782" xr:uid="{00000000-0005-0000-0000-00006F670000}"/>
    <cellStyle name="Normal 7 15 3" xfId="38210" xr:uid="{00000000-0005-0000-0000-000070670000}"/>
    <cellStyle name="Normal 7 16" xfId="21783" xr:uid="{00000000-0005-0000-0000-000071670000}"/>
    <cellStyle name="Normal 7 16 2" xfId="38837" xr:uid="{00000000-0005-0000-0000-000072670000}"/>
    <cellStyle name="Normal 7 16 3" xfId="43739" xr:uid="{00000000-0005-0000-0000-000073670000}"/>
    <cellStyle name="Normal 7 17" xfId="21784" xr:uid="{00000000-0005-0000-0000-000074670000}"/>
    <cellStyle name="Normal 7 17 2" xfId="43141" xr:uid="{00000000-0005-0000-0000-000075670000}"/>
    <cellStyle name="Normal 7 17 3" xfId="43754" xr:uid="{00000000-0005-0000-0000-000076670000}"/>
    <cellStyle name="Normal 7 18" xfId="21785" xr:uid="{00000000-0005-0000-0000-000077670000}"/>
    <cellStyle name="Normal 7 19" xfId="21786" xr:uid="{00000000-0005-0000-0000-000078670000}"/>
    <cellStyle name="Normal 7 2" xfId="21787" xr:uid="{00000000-0005-0000-0000-000079670000}"/>
    <cellStyle name="Normal 7 2 10" xfId="21788" xr:uid="{00000000-0005-0000-0000-00007A670000}"/>
    <cellStyle name="Normal 7 2 10 2" xfId="21789" xr:uid="{00000000-0005-0000-0000-00007B670000}"/>
    <cellStyle name="Normal 7 2 10 3" xfId="38219" xr:uid="{00000000-0005-0000-0000-00007C670000}"/>
    <cellStyle name="Normal 7 2 11" xfId="21790" xr:uid="{00000000-0005-0000-0000-00007D670000}"/>
    <cellStyle name="Normal 7 2 11 2" xfId="38842" xr:uid="{00000000-0005-0000-0000-00007E670000}"/>
    <cellStyle name="Normal 7 2 12" xfId="21791" xr:uid="{00000000-0005-0000-0000-00007F670000}"/>
    <cellStyle name="Normal 7 2 12 2" xfId="43146" xr:uid="{00000000-0005-0000-0000-000080670000}"/>
    <cellStyle name="Normal 7 2 13" xfId="21792" xr:uid="{00000000-0005-0000-0000-000081670000}"/>
    <cellStyle name="Normal 7 2 14" xfId="36566" xr:uid="{00000000-0005-0000-0000-000082670000}"/>
    <cellStyle name="Normal 7 2 15" xfId="42145" xr:uid="{00000000-0005-0000-0000-000083670000}"/>
    <cellStyle name="Normal 7 2 16" xfId="43564" xr:uid="{00000000-0005-0000-0000-000084670000}"/>
    <cellStyle name="Normal 7 2 2" xfId="21793" xr:uid="{00000000-0005-0000-0000-000085670000}"/>
    <cellStyle name="Normal 7 2 2 10" xfId="38852" xr:uid="{00000000-0005-0000-0000-000086670000}"/>
    <cellStyle name="Normal 7 2 2 11" xfId="42009" xr:uid="{00000000-0005-0000-0000-000087670000}"/>
    <cellStyle name="Normal 7 2 2 11 2" xfId="43157" xr:uid="{00000000-0005-0000-0000-000088670000}"/>
    <cellStyle name="Normal 7 2 2 2" xfId="21794" xr:uid="{00000000-0005-0000-0000-000089670000}"/>
    <cellStyle name="Normal 7 2 2 2 2" xfId="37459" xr:uid="{00000000-0005-0000-0000-00008A670000}"/>
    <cellStyle name="Normal 7 2 2 2 2 2" xfId="37971" xr:uid="{00000000-0005-0000-0000-00008B670000}"/>
    <cellStyle name="Normal 7 2 2 2 2 3" xfId="38201" xr:uid="{00000000-0005-0000-0000-00008C670000}"/>
    <cellStyle name="Normal 7 2 2 2 2 4" xfId="38323" xr:uid="{00000000-0005-0000-0000-00008D670000}"/>
    <cellStyle name="Normal 7 2 2 2 2 5" xfId="38961" xr:uid="{00000000-0005-0000-0000-00008E670000}"/>
    <cellStyle name="Normal 7 2 2 2 2 6" xfId="43286" xr:uid="{00000000-0005-0000-0000-00008F670000}"/>
    <cellStyle name="Normal 7 2 2 2 3" xfId="37893" xr:uid="{00000000-0005-0000-0000-000090670000}"/>
    <cellStyle name="Normal 7 2 2 2 3 2" xfId="39063" xr:uid="{00000000-0005-0000-0000-000091670000}"/>
    <cellStyle name="Normal 7 2 2 2 3 3" xfId="43411" xr:uid="{00000000-0005-0000-0000-000092670000}"/>
    <cellStyle name="Normal 7 2 2 2 4" xfId="37367" xr:uid="{00000000-0005-0000-0000-000093670000}"/>
    <cellStyle name="Normal 7 2 2 2 4 2" xfId="43485" xr:uid="{00000000-0005-0000-0000-000094670000}"/>
    <cellStyle name="Normal 7 2 2 2 5" xfId="38104" xr:uid="{00000000-0005-0000-0000-000095670000}"/>
    <cellStyle name="Normal 7 2 2 2 6" xfId="38160" xr:uid="{00000000-0005-0000-0000-000096670000}"/>
    <cellStyle name="Normal 7 2 2 2 7" xfId="38268" xr:uid="{00000000-0005-0000-0000-000097670000}"/>
    <cellStyle name="Normal 7 2 2 2 8" xfId="38892" xr:uid="{00000000-0005-0000-0000-000098670000}"/>
    <cellStyle name="Normal 7 2 2 2 9" xfId="43205" xr:uid="{00000000-0005-0000-0000-000099670000}"/>
    <cellStyle name="Normal 7 2 2 3" xfId="21795" xr:uid="{00000000-0005-0000-0000-00009A670000}"/>
    <cellStyle name="Normal 7 2 2 3 2" xfId="37924" xr:uid="{00000000-0005-0000-0000-00009B670000}"/>
    <cellStyle name="Normal 7 2 2 3 3" xfId="37418" xr:uid="{00000000-0005-0000-0000-00009C670000}"/>
    <cellStyle name="Normal 7 2 2 3 4" xfId="38289" xr:uid="{00000000-0005-0000-0000-00009D670000}"/>
    <cellStyle name="Normal 7 2 2 3 5" xfId="38919" xr:uid="{00000000-0005-0000-0000-00009E670000}"/>
    <cellStyle name="Normal 7 2 2 3 6" xfId="43238" xr:uid="{00000000-0005-0000-0000-00009F670000}"/>
    <cellStyle name="Normal 7 2 2 4" xfId="37487" xr:uid="{00000000-0005-0000-0000-0000A0670000}"/>
    <cellStyle name="Normal 7 2 2 4 2" xfId="38000" xr:uid="{00000000-0005-0000-0000-0000A1670000}"/>
    <cellStyle name="Normal 7 2 2 4 3" xfId="38983" xr:uid="{00000000-0005-0000-0000-0000A2670000}"/>
    <cellStyle name="Normal 7 2 2 4 4" xfId="43317" xr:uid="{00000000-0005-0000-0000-0000A3670000}"/>
    <cellStyle name="Normal 7 2 2 5" xfId="37850" xr:uid="{00000000-0005-0000-0000-0000A4670000}"/>
    <cellStyle name="Normal 7 2 2 5 2" xfId="39016" xr:uid="{00000000-0005-0000-0000-0000A5670000}"/>
    <cellStyle name="Normal 7 2 2 5 3" xfId="43363" xr:uid="{00000000-0005-0000-0000-0000A6670000}"/>
    <cellStyle name="Normal 7 2 2 6" xfId="37080" xr:uid="{00000000-0005-0000-0000-0000A7670000}"/>
    <cellStyle name="Normal 7 2 2 6 2" xfId="43437" xr:uid="{00000000-0005-0000-0000-0000A8670000}"/>
    <cellStyle name="Normal 7 2 2 7" xfId="38073" xr:uid="{00000000-0005-0000-0000-0000A9670000}"/>
    <cellStyle name="Normal 7 2 2 8" xfId="38124" xr:uid="{00000000-0005-0000-0000-0000AA670000}"/>
    <cellStyle name="Normal 7 2 2 9" xfId="38238" xr:uid="{00000000-0005-0000-0000-0000AB670000}"/>
    <cellStyle name="Normal 7 2 3" xfId="21796" xr:uid="{00000000-0005-0000-0000-0000AC670000}"/>
    <cellStyle name="Normal 7 2 3 2" xfId="21797" xr:uid="{00000000-0005-0000-0000-0000AD670000}"/>
    <cellStyle name="Normal 7 2 3 2 2" xfId="37948" xr:uid="{00000000-0005-0000-0000-0000AE670000}"/>
    <cellStyle name="Normal 7 2 3 2 3" xfId="37439" xr:uid="{00000000-0005-0000-0000-0000AF670000}"/>
    <cellStyle name="Normal 7 2 3 2 4" xfId="38305" xr:uid="{00000000-0005-0000-0000-0000B0670000}"/>
    <cellStyle name="Normal 7 2 3 2 5" xfId="38939" xr:uid="{00000000-0005-0000-0000-0000B1670000}"/>
    <cellStyle name="Normal 7 2 3 2 6" xfId="43263" xr:uid="{00000000-0005-0000-0000-0000B2670000}"/>
    <cellStyle name="Normal 7 2 3 3" xfId="37872" xr:uid="{00000000-0005-0000-0000-0000B3670000}"/>
    <cellStyle name="Normal 7 2 3 3 2" xfId="39040" xr:uid="{00000000-0005-0000-0000-0000B4670000}"/>
    <cellStyle name="Normal 7 2 3 3 3" xfId="43388" xr:uid="{00000000-0005-0000-0000-0000B5670000}"/>
    <cellStyle name="Normal 7 2 3 4" xfId="37225" xr:uid="{00000000-0005-0000-0000-0000B6670000}"/>
    <cellStyle name="Normal 7 2 3 4 2" xfId="43462" xr:uid="{00000000-0005-0000-0000-0000B7670000}"/>
    <cellStyle name="Normal 7 2 3 5" xfId="38087" xr:uid="{00000000-0005-0000-0000-0000B8670000}"/>
    <cellStyle name="Normal 7 2 3 6" xfId="38141" xr:uid="{00000000-0005-0000-0000-0000B9670000}"/>
    <cellStyle name="Normal 7 2 3 7" xfId="38251" xr:uid="{00000000-0005-0000-0000-0000BA670000}"/>
    <cellStyle name="Normal 7 2 3 8" xfId="38872" xr:uid="{00000000-0005-0000-0000-0000BB670000}"/>
    <cellStyle name="Normal 7 2 3 9" xfId="43182" xr:uid="{00000000-0005-0000-0000-0000BC670000}"/>
    <cellStyle name="Normal 7 2 4" xfId="21798" xr:uid="{00000000-0005-0000-0000-0000BD670000}"/>
    <cellStyle name="Normal 7 2 4 2" xfId="21799" xr:uid="{00000000-0005-0000-0000-0000BE670000}"/>
    <cellStyle name="Normal 7 2 4 2 2" xfId="37915" xr:uid="{00000000-0005-0000-0000-0000BF670000}"/>
    <cellStyle name="Normal 7 2 4 3" xfId="37410" xr:uid="{00000000-0005-0000-0000-0000C0670000}"/>
    <cellStyle name="Normal 7 2 4 4" xfId="38282" xr:uid="{00000000-0005-0000-0000-0000C1670000}"/>
    <cellStyle name="Normal 7 2 4 5" xfId="38911" xr:uid="{00000000-0005-0000-0000-0000C2670000}"/>
    <cellStyle name="Normal 7 2 4 6" xfId="43227" xr:uid="{00000000-0005-0000-0000-0000C3670000}"/>
    <cellStyle name="Normal 7 2 5" xfId="21800" xr:uid="{00000000-0005-0000-0000-0000C4670000}"/>
    <cellStyle name="Normal 7 2 5 2" xfId="21801" xr:uid="{00000000-0005-0000-0000-0000C5670000}"/>
    <cellStyle name="Normal 7 2 5 2 2" xfId="37991" xr:uid="{00000000-0005-0000-0000-0000C6670000}"/>
    <cellStyle name="Normal 7 2 5 3" xfId="37478" xr:uid="{00000000-0005-0000-0000-0000C7670000}"/>
    <cellStyle name="Normal 7 2 5 4" xfId="43306" xr:uid="{00000000-0005-0000-0000-0000C8670000}"/>
    <cellStyle name="Normal 7 2 6" xfId="21802" xr:uid="{00000000-0005-0000-0000-0000C9670000}"/>
    <cellStyle name="Normal 7 2 6 2" xfId="21803" xr:uid="{00000000-0005-0000-0000-0000CA670000}"/>
    <cellStyle name="Normal 7 2 6 2 2" xfId="37841" xr:uid="{00000000-0005-0000-0000-0000CB670000}"/>
    <cellStyle name="Normal 7 2 6 3" xfId="37064" xr:uid="{00000000-0005-0000-0000-0000CC670000}"/>
    <cellStyle name="Normal 7 2 6 4" xfId="43352" xr:uid="{00000000-0005-0000-0000-0000CD670000}"/>
    <cellStyle name="Normal 7 2 7" xfId="21804" xr:uid="{00000000-0005-0000-0000-0000CE670000}"/>
    <cellStyle name="Normal 7 2 7 2" xfId="21805" xr:uid="{00000000-0005-0000-0000-0000CF670000}"/>
    <cellStyle name="Normal 7 2 7 2 2" xfId="43428" xr:uid="{00000000-0005-0000-0000-0000D0670000}"/>
    <cellStyle name="Normal 7 2 7 3" xfId="38033" xr:uid="{00000000-0005-0000-0000-0000D1670000}"/>
    <cellStyle name="Normal 7 2 8" xfId="21806" xr:uid="{00000000-0005-0000-0000-0000D2670000}"/>
    <cellStyle name="Normal 7 2 8 2" xfId="21807" xr:uid="{00000000-0005-0000-0000-0000D3670000}"/>
    <cellStyle name="Normal 7 2 8 3" xfId="38067" xr:uid="{00000000-0005-0000-0000-0000D4670000}"/>
    <cellStyle name="Normal 7 2 9" xfId="21808" xr:uid="{00000000-0005-0000-0000-0000D5670000}"/>
    <cellStyle name="Normal 7 2 9 2" xfId="21809" xr:uid="{00000000-0005-0000-0000-0000D6670000}"/>
    <cellStyle name="Normal 7 2 9 3" xfId="38117" xr:uid="{00000000-0005-0000-0000-0000D7670000}"/>
    <cellStyle name="Normal 7 20" xfId="36461" xr:uid="{00000000-0005-0000-0000-0000D8670000}"/>
    <cellStyle name="Normal 7 21" xfId="40579" xr:uid="{00000000-0005-0000-0000-0000D9670000}"/>
    <cellStyle name="Normal 7 22" xfId="43503" xr:uid="{00000000-0005-0000-0000-0000DA670000}"/>
    <cellStyle name="Normal 7 3" xfId="21810" xr:uid="{00000000-0005-0000-0000-0000DB670000}"/>
    <cellStyle name="Normal 7 3 10" xfId="38224" xr:uid="{00000000-0005-0000-0000-0000DC670000}"/>
    <cellStyle name="Normal 7 3 11" xfId="38846" xr:uid="{00000000-0005-0000-0000-0000DD670000}"/>
    <cellStyle name="Normal 7 3 12" xfId="41918" xr:uid="{00000000-0005-0000-0000-0000DE670000}"/>
    <cellStyle name="Normal 7 3 12 2" xfId="43150" xr:uid="{00000000-0005-0000-0000-0000DF670000}"/>
    <cellStyle name="Normal 7 3 2" xfId="21811" xr:uid="{00000000-0005-0000-0000-0000E0670000}"/>
    <cellStyle name="Normal 7 3 2 10" xfId="38853" xr:uid="{00000000-0005-0000-0000-0000E1670000}"/>
    <cellStyle name="Normal 7 3 2 11" xfId="43158" xr:uid="{00000000-0005-0000-0000-0000E2670000}"/>
    <cellStyle name="Normal 7 3 2 2" xfId="21812" xr:uid="{00000000-0005-0000-0000-0000E3670000}"/>
    <cellStyle name="Normal 7 3 2 2 2" xfId="37460" xr:uid="{00000000-0005-0000-0000-0000E4670000}"/>
    <cellStyle name="Normal 7 3 2 2 2 2" xfId="37972" xr:uid="{00000000-0005-0000-0000-0000E5670000}"/>
    <cellStyle name="Normal 7 3 2 2 2 3" xfId="38202" xr:uid="{00000000-0005-0000-0000-0000E6670000}"/>
    <cellStyle name="Normal 7 3 2 2 2 4" xfId="38324" xr:uid="{00000000-0005-0000-0000-0000E7670000}"/>
    <cellStyle name="Normal 7 3 2 2 2 5" xfId="38962" xr:uid="{00000000-0005-0000-0000-0000E8670000}"/>
    <cellStyle name="Normal 7 3 2 2 2 6" xfId="43287" xr:uid="{00000000-0005-0000-0000-0000E9670000}"/>
    <cellStyle name="Normal 7 3 2 2 3" xfId="37894" xr:uid="{00000000-0005-0000-0000-0000EA670000}"/>
    <cellStyle name="Normal 7 3 2 2 3 2" xfId="39064" xr:uid="{00000000-0005-0000-0000-0000EB670000}"/>
    <cellStyle name="Normal 7 3 2 2 3 3" xfId="43412" xr:uid="{00000000-0005-0000-0000-0000EC670000}"/>
    <cellStyle name="Normal 7 3 2 2 4" xfId="37368" xr:uid="{00000000-0005-0000-0000-0000ED670000}"/>
    <cellStyle name="Normal 7 3 2 2 4 2" xfId="43486" xr:uid="{00000000-0005-0000-0000-0000EE670000}"/>
    <cellStyle name="Normal 7 3 2 2 5" xfId="38105" xr:uid="{00000000-0005-0000-0000-0000EF670000}"/>
    <cellStyle name="Normal 7 3 2 2 6" xfId="38161" xr:uid="{00000000-0005-0000-0000-0000F0670000}"/>
    <cellStyle name="Normal 7 3 2 2 7" xfId="38269" xr:uid="{00000000-0005-0000-0000-0000F1670000}"/>
    <cellStyle name="Normal 7 3 2 2 8" xfId="38893" xr:uid="{00000000-0005-0000-0000-0000F2670000}"/>
    <cellStyle name="Normal 7 3 2 2 9" xfId="43206" xr:uid="{00000000-0005-0000-0000-0000F3670000}"/>
    <cellStyle name="Normal 7 3 2 3" xfId="37419" xr:uid="{00000000-0005-0000-0000-0000F4670000}"/>
    <cellStyle name="Normal 7 3 2 3 2" xfId="37925" xr:uid="{00000000-0005-0000-0000-0000F5670000}"/>
    <cellStyle name="Normal 7 3 2 3 3" xfId="38175" xr:uid="{00000000-0005-0000-0000-0000F6670000}"/>
    <cellStyle name="Normal 7 3 2 3 4" xfId="38290" xr:uid="{00000000-0005-0000-0000-0000F7670000}"/>
    <cellStyle name="Normal 7 3 2 3 5" xfId="38920" xr:uid="{00000000-0005-0000-0000-0000F8670000}"/>
    <cellStyle name="Normal 7 3 2 3 6" xfId="43239" xr:uid="{00000000-0005-0000-0000-0000F9670000}"/>
    <cellStyle name="Normal 7 3 2 4" xfId="37488" xr:uid="{00000000-0005-0000-0000-0000FA670000}"/>
    <cellStyle name="Normal 7 3 2 4 2" xfId="38001" xr:uid="{00000000-0005-0000-0000-0000FB670000}"/>
    <cellStyle name="Normal 7 3 2 4 3" xfId="38984" xr:uid="{00000000-0005-0000-0000-0000FC670000}"/>
    <cellStyle name="Normal 7 3 2 4 4" xfId="43318" xr:uid="{00000000-0005-0000-0000-0000FD670000}"/>
    <cellStyle name="Normal 7 3 2 5" xfId="37081" xr:uid="{00000000-0005-0000-0000-0000FE670000}"/>
    <cellStyle name="Normal 7 3 2 5 2" xfId="37851" xr:uid="{00000000-0005-0000-0000-0000FF670000}"/>
    <cellStyle name="Normal 7 3 2 5 3" xfId="39017" xr:uid="{00000000-0005-0000-0000-000000680000}"/>
    <cellStyle name="Normal 7 3 2 5 4" xfId="43364" xr:uid="{00000000-0005-0000-0000-000001680000}"/>
    <cellStyle name="Normal 7 3 2 6" xfId="37822" xr:uid="{00000000-0005-0000-0000-000002680000}"/>
    <cellStyle name="Normal 7 3 2 6 2" xfId="43438" xr:uid="{00000000-0005-0000-0000-000003680000}"/>
    <cellStyle name="Normal 7 3 2 7" xfId="36924" xr:uid="{00000000-0005-0000-0000-000004680000}"/>
    <cellStyle name="Normal 7 3 2 8" xfId="38125" xr:uid="{00000000-0005-0000-0000-000005680000}"/>
    <cellStyle name="Normal 7 3 2 9" xfId="38227" xr:uid="{00000000-0005-0000-0000-000006680000}"/>
    <cellStyle name="Normal 7 3 3" xfId="21813" xr:uid="{00000000-0005-0000-0000-000007680000}"/>
    <cellStyle name="Normal 7 3 3 2" xfId="37440" xr:uid="{00000000-0005-0000-0000-000008680000}"/>
    <cellStyle name="Normal 7 3 3 2 2" xfId="37949" xr:uid="{00000000-0005-0000-0000-000009680000}"/>
    <cellStyle name="Normal 7 3 3 2 3" xfId="38187" xr:uid="{00000000-0005-0000-0000-00000A680000}"/>
    <cellStyle name="Normal 7 3 3 2 4" xfId="38306" xr:uid="{00000000-0005-0000-0000-00000B680000}"/>
    <cellStyle name="Normal 7 3 3 2 5" xfId="38940" xr:uid="{00000000-0005-0000-0000-00000C680000}"/>
    <cellStyle name="Normal 7 3 3 2 6" xfId="43264" xr:uid="{00000000-0005-0000-0000-00000D680000}"/>
    <cellStyle name="Normal 7 3 3 3" xfId="37873" xr:uid="{00000000-0005-0000-0000-00000E680000}"/>
    <cellStyle name="Normal 7 3 3 3 2" xfId="39041" xr:uid="{00000000-0005-0000-0000-00000F680000}"/>
    <cellStyle name="Normal 7 3 3 3 3" xfId="43389" xr:uid="{00000000-0005-0000-0000-000010680000}"/>
    <cellStyle name="Normal 7 3 3 4" xfId="37226" xr:uid="{00000000-0005-0000-0000-000011680000}"/>
    <cellStyle name="Normal 7 3 3 4 2" xfId="43463" xr:uid="{00000000-0005-0000-0000-000012680000}"/>
    <cellStyle name="Normal 7 3 3 5" xfId="38088" xr:uid="{00000000-0005-0000-0000-000013680000}"/>
    <cellStyle name="Normal 7 3 3 6" xfId="38142" xr:uid="{00000000-0005-0000-0000-000014680000}"/>
    <cellStyle name="Normal 7 3 3 7" xfId="38252" xr:uid="{00000000-0005-0000-0000-000015680000}"/>
    <cellStyle name="Normal 7 3 3 8" xfId="38873" xr:uid="{00000000-0005-0000-0000-000016680000}"/>
    <cellStyle name="Normal 7 3 3 9" xfId="43183" xr:uid="{00000000-0005-0000-0000-000017680000}"/>
    <cellStyle name="Normal 7 3 4" xfId="21814" xr:uid="{00000000-0005-0000-0000-000018680000}"/>
    <cellStyle name="Normal 7 3 4 2" xfId="37918" xr:uid="{00000000-0005-0000-0000-000019680000}"/>
    <cellStyle name="Normal 7 3 4 3" xfId="37413" xr:uid="{00000000-0005-0000-0000-00001A680000}"/>
    <cellStyle name="Normal 7 3 4 4" xfId="38285" xr:uid="{00000000-0005-0000-0000-00001B680000}"/>
    <cellStyle name="Normal 7 3 4 5" xfId="38914" xr:uid="{00000000-0005-0000-0000-00001C680000}"/>
    <cellStyle name="Normal 7 3 4 6" xfId="43231" xr:uid="{00000000-0005-0000-0000-00001D680000}"/>
    <cellStyle name="Normal 7 3 5" xfId="37481" xr:uid="{00000000-0005-0000-0000-00001E680000}"/>
    <cellStyle name="Normal 7 3 5 2" xfId="37994" xr:uid="{00000000-0005-0000-0000-00001F680000}"/>
    <cellStyle name="Normal 7 3 5 3" xfId="38978" xr:uid="{00000000-0005-0000-0000-000020680000}"/>
    <cellStyle name="Normal 7 3 5 4" xfId="43310" xr:uid="{00000000-0005-0000-0000-000021680000}"/>
    <cellStyle name="Normal 7 3 6" xfId="37073" xr:uid="{00000000-0005-0000-0000-000022680000}"/>
    <cellStyle name="Normal 7 3 6 2" xfId="37844" xr:uid="{00000000-0005-0000-0000-000023680000}"/>
    <cellStyle name="Normal 7 3 6 3" xfId="39010" xr:uid="{00000000-0005-0000-0000-000024680000}"/>
    <cellStyle name="Normal 7 3 6 4" xfId="43356" xr:uid="{00000000-0005-0000-0000-000025680000}"/>
    <cellStyle name="Normal 7 3 7" xfId="37674" xr:uid="{00000000-0005-0000-0000-000026680000}"/>
    <cellStyle name="Normal 7 3 7 2" xfId="43430" xr:uid="{00000000-0005-0000-0000-000027680000}"/>
    <cellStyle name="Normal 7 3 8" xfId="36776" xr:uid="{00000000-0005-0000-0000-000028680000}"/>
    <cellStyle name="Normal 7 3 9" xfId="38120" xr:uid="{00000000-0005-0000-0000-000029680000}"/>
    <cellStyle name="Normal 7 4" xfId="21815" xr:uid="{00000000-0005-0000-0000-00002A680000}"/>
    <cellStyle name="Normal 7 4 10" xfId="38863" xr:uid="{00000000-0005-0000-0000-00002B680000}"/>
    <cellStyle name="Normal 7 4 11" xfId="43168" xr:uid="{00000000-0005-0000-0000-00002C680000}"/>
    <cellStyle name="Normal 7 4 2" xfId="21816" xr:uid="{00000000-0005-0000-0000-00002D680000}"/>
    <cellStyle name="Normal 7 4 2 2" xfId="21817" xr:uid="{00000000-0005-0000-0000-00002E680000}"/>
    <cellStyle name="Normal 7 4 2 2 2" xfId="37950" xr:uid="{00000000-0005-0000-0000-00002F680000}"/>
    <cellStyle name="Normal 7 4 2 2 3" xfId="37441" xr:uid="{00000000-0005-0000-0000-000030680000}"/>
    <cellStyle name="Normal 7 4 2 2 4" xfId="38307" xr:uid="{00000000-0005-0000-0000-000031680000}"/>
    <cellStyle name="Normal 7 4 2 2 5" xfId="38941" xr:uid="{00000000-0005-0000-0000-000032680000}"/>
    <cellStyle name="Normal 7 4 2 2 6" xfId="43265" xr:uid="{00000000-0005-0000-0000-000033680000}"/>
    <cellStyle name="Normal 7 4 2 3" xfId="37227" xr:uid="{00000000-0005-0000-0000-000034680000}"/>
    <cellStyle name="Normal 7 4 2 3 2" xfId="37874" xr:uid="{00000000-0005-0000-0000-000035680000}"/>
    <cellStyle name="Normal 7 4 2 3 3" xfId="39042" xr:uid="{00000000-0005-0000-0000-000036680000}"/>
    <cellStyle name="Normal 7 4 2 3 4" xfId="43390" xr:uid="{00000000-0005-0000-0000-000037680000}"/>
    <cellStyle name="Normal 7 4 2 4" xfId="37828" xr:uid="{00000000-0005-0000-0000-000038680000}"/>
    <cellStyle name="Normal 7 4 2 4 2" xfId="43464" xr:uid="{00000000-0005-0000-0000-000039680000}"/>
    <cellStyle name="Normal 7 4 2 5" xfId="36930" xr:uid="{00000000-0005-0000-0000-00003A680000}"/>
    <cellStyle name="Normal 7 4 2 6" xfId="38143" xr:uid="{00000000-0005-0000-0000-00003B680000}"/>
    <cellStyle name="Normal 7 4 2 7" xfId="38229" xr:uid="{00000000-0005-0000-0000-00003C680000}"/>
    <cellStyle name="Normal 7 4 2 8" xfId="38874" xr:uid="{00000000-0005-0000-0000-00003D680000}"/>
    <cellStyle name="Normal 7 4 2 9" xfId="43184" xr:uid="{00000000-0005-0000-0000-00003E680000}"/>
    <cellStyle name="Normal 7 4 3" xfId="21818" xr:uid="{00000000-0005-0000-0000-00003F680000}"/>
    <cellStyle name="Normal 7 4 3 2" xfId="37935" xr:uid="{00000000-0005-0000-0000-000040680000}"/>
    <cellStyle name="Normal 7 4 3 3" xfId="37428" xr:uid="{00000000-0005-0000-0000-000041680000}"/>
    <cellStyle name="Normal 7 4 3 4" xfId="38298" xr:uid="{00000000-0005-0000-0000-000042680000}"/>
    <cellStyle name="Normal 7 4 3 5" xfId="38928" xr:uid="{00000000-0005-0000-0000-000043680000}"/>
    <cellStyle name="Normal 7 4 3 6" xfId="43249" xr:uid="{00000000-0005-0000-0000-000044680000}"/>
    <cellStyle name="Normal 7 4 4" xfId="37497" xr:uid="{00000000-0005-0000-0000-000045680000}"/>
    <cellStyle name="Normal 7 4 4 2" xfId="38011" xr:uid="{00000000-0005-0000-0000-000046680000}"/>
    <cellStyle name="Normal 7 4 4 3" xfId="38994" xr:uid="{00000000-0005-0000-0000-000047680000}"/>
    <cellStyle name="Normal 7 4 4 4" xfId="43328" xr:uid="{00000000-0005-0000-0000-000048680000}"/>
    <cellStyle name="Normal 7 4 5" xfId="37189" xr:uid="{00000000-0005-0000-0000-000049680000}"/>
    <cellStyle name="Normal 7 4 5 2" xfId="37861" xr:uid="{00000000-0005-0000-0000-00004A680000}"/>
    <cellStyle name="Normal 7 4 5 3" xfId="39026" xr:uid="{00000000-0005-0000-0000-00004B680000}"/>
    <cellStyle name="Normal 7 4 5 4" xfId="43374" xr:uid="{00000000-0005-0000-0000-00004C680000}"/>
    <cellStyle name="Normal 7 4 6" xfId="37680" xr:uid="{00000000-0005-0000-0000-00004D680000}"/>
    <cellStyle name="Normal 7 4 6 2" xfId="43448" xr:uid="{00000000-0005-0000-0000-00004E680000}"/>
    <cellStyle name="Normal 7 4 7" xfId="36782" xr:uid="{00000000-0005-0000-0000-00004F680000}"/>
    <cellStyle name="Normal 7 4 8" xfId="38134" xr:uid="{00000000-0005-0000-0000-000050680000}"/>
    <cellStyle name="Normal 7 4 9" xfId="38225" xr:uid="{00000000-0005-0000-0000-000051680000}"/>
    <cellStyle name="Normal 7 5" xfId="21819" xr:uid="{00000000-0005-0000-0000-000052680000}"/>
    <cellStyle name="Normal 7 5 10" xfId="38858" xr:uid="{00000000-0005-0000-0000-000053680000}"/>
    <cellStyle name="Normal 7 5 11" xfId="39761" xr:uid="{00000000-0005-0000-0000-000054680000}"/>
    <cellStyle name="Normal 7 5 11 2" xfId="43163" xr:uid="{00000000-0005-0000-0000-000055680000}"/>
    <cellStyle name="Normal 7 5 2" xfId="21820" xr:uid="{00000000-0005-0000-0000-000056680000}"/>
    <cellStyle name="Normal 7 5 2 2" xfId="37442" xr:uid="{00000000-0005-0000-0000-000057680000}"/>
    <cellStyle name="Normal 7 5 2 2 2" xfId="37951" xr:uid="{00000000-0005-0000-0000-000058680000}"/>
    <cellStyle name="Normal 7 5 2 2 3" xfId="38188" xr:uid="{00000000-0005-0000-0000-000059680000}"/>
    <cellStyle name="Normal 7 5 2 2 4" xfId="38308" xr:uid="{00000000-0005-0000-0000-00005A680000}"/>
    <cellStyle name="Normal 7 5 2 2 5" xfId="38942" xr:uid="{00000000-0005-0000-0000-00005B680000}"/>
    <cellStyle name="Normal 7 5 2 2 6" xfId="43266" xr:uid="{00000000-0005-0000-0000-00005C680000}"/>
    <cellStyle name="Normal 7 5 2 3" xfId="37875" xr:uid="{00000000-0005-0000-0000-00005D680000}"/>
    <cellStyle name="Normal 7 5 2 3 2" xfId="39043" xr:uid="{00000000-0005-0000-0000-00005E680000}"/>
    <cellStyle name="Normal 7 5 2 3 3" xfId="43391" xr:uid="{00000000-0005-0000-0000-00005F680000}"/>
    <cellStyle name="Normal 7 5 2 4" xfId="37228" xr:uid="{00000000-0005-0000-0000-000060680000}"/>
    <cellStyle name="Normal 7 5 2 4 2" xfId="43465" xr:uid="{00000000-0005-0000-0000-000061680000}"/>
    <cellStyle name="Normal 7 5 2 5" xfId="38089" xr:uid="{00000000-0005-0000-0000-000062680000}"/>
    <cellStyle name="Normal 7 5 2 6" xfId="38144" xr:uid="{00000000-0005-0000-0000-000063680000}"/>
    <cellStyle name="Normal 7 5 2 7" xfId="38253" xr:uid="{00000000-0005-0000-0000-000064680000}"/>
    <cellStyle name="Normal 7 5 2 8" xfId="38875" xr:uid="{00000000-0005-0000-0000-000065680000}"/>
    <cellStyle name="Normal 7 5 2 9" xfId="43185" xr:uid="{00000000-0005-0000-0000-000066680000}"/>
    <cellStyle name="Normal 7 5 3" xfId="21821" xr:uid="{00000000-0005-0000-0000-000067680000}"/>
    <cellStyle name="Normal 7 5 3 2" xfId="37930" xr:uid="{00000000-0005-0000-0000-000068680000}"/>
    <cellStyle name="Normal 7 5 3 3" xfId="37424" xr:uid="{00000000-0005-0000-0000-000069680000}"/>
    <cellStyle name="Normal 7 5 3 4" xfId="38295" xr:uid="{00000000-0005-0000-0000-00006A680000}"/>
    <cellStyle name="Normal 7 5 3 5" xfId="38925" xr:uid="{00000000-0005-0000-0000-00006B680000}"/>
    <cellStyle name="Normal 7 5 3 6" xfId="43244" xr:uid="{00000000-0005-0000-0000-00006C680000}"/>
    <cellStyle name="Normal 7 5 4" xfId="37493" xr:uid="{00000000-0005-0000-0000-00006D680000}"/>
    <cellStyle name="Normal 7 5 4 2" xfId="38006" xr:uid="{00000000-0005-0000-0000-00006E680000}"/>
    <cellStyle name="Normal 7 5 4 3" xfId="38989" xr:uid="{00000000-0005-0000-0000-00006F680000}"/>
    <cellStyle name="Normal 7 5 4 4" xfId="43323" xr:uid="{00000000-0005-0000-0000-000070680000}"/>
    <cellStyle name="Normal 7 5 5" xfId="37856" xr:uid="{00000000-0005-0000-0000-000071680000}"/>
    <cellStyle name="Normal 7 5 5 2" xfId="39022" xr:uid="{00000000-0005-0000-0000-000072680000}"/>
    <cellStyle name="Normal 7 5 5 3" xfId="43369" xr:uid="{00000000-0005-0000-0000-000073680000}"/>
    <cellStyle name="Normal 7 5 6" xfId="37087" xr:uid="{00000000-0005-0000-0000-000074680000}"/>
    <cellStyle name="Normal 7 5 6 2" xfId="43443" xr:uid="{00000000-0005-0000-0000-000075680000}"/>
    <cellStyle name="Normal 7 5 7" xfId="38078" xr:uid="{00000000-0005-0000-0000-000076680000}"/>
    <cellStyle name="Normal 7 5 8" xfId="38130" xr:uid="{00000000-0005-0000-0000-000077680000}"/>
    <cellStyle name="Normal 7 5 9" xfId="38242" xr:uid="{00000000-0005-0000-0000-000078680000}"/>
    <cellStyle name="Normal 7 6" xfId="21822" xr:uid="{00000000-0005-0000-0000-000079680000}"/>
    <cellStyle name="Normal 7 6 2" xfId="21823" xr:uid="{00000000-0005-0000-0000-00007A680000}"/>
    <cellStyle name="Normal 7 6 2 2" xfId="37964" xr:uid="{00000000-0005-0000-0000-00007B680000}"/>
    <cellStyle name="Normal 7 6 2 3" xfId="37453" xr:uid="{00000000-0005-0000-0000-00007C680000}"/>
    <cellStyle name="Normal 7 6 2 4" xfId="38319" xr:uid="{00000000-0005-0000-0000-00007D680000}"/>
    <cellStyle name="Normal 7 6 2 5" xfId="38954" xr:uid="{00000000-0005-0000-0000-00007E680000}"/>
    <cellStyle name="Normal 7 6 2 6" xfId="43279" xr:uid="{00000000-0005-0000-0000-00007F680000}"/>
    <cellStyle name="Normal 7 6 3" xfId="37887" xr:uid="{00000000-0005-0000-0000-000080680000}"/>
    <cellStyle name="Normal 7 6 3 2" xfId="39056" xr:uid="{00000000-0005-0000-0000-000081680000}"/>
    <cellStyle name="Normal 7 6 3 3" xfId="43404" xr:uid="{00000000-0005-0000-0000-000082680000}"/>
    <cellStyle name="Normal 7 6 4" xfId="37350" xr:uid="{00000000-0005-0000-0000-000083680000}"/>
    <cellStyle name="Normal 7 6 4 2" xfId="43478" xr:uid="{00000000-0005-0000-0000-000084680000}"/>
    <cellStyle name="Normal 7 6 5" xfId="38100" xr:uid="{00000000-0005-0000-0000-000085680000}"/>
    <cellStyle name="Normal 7 6 6" xfId="38156" xr:uid="{00000000-0005-0000-0000-000086680000}"/>
    <cellStyle name="Normal 7 6 7" xfId="38264" xr:uid="{00000000-0005-0000-0000-000087680000}"/>
    <cellStyle name="Normal 7 6 8" xfId="38888" xr:uid="{00000000-0005-0000-0000-000088680000}"/>
    <cellStyle name="Normal 7 6 9" xfId="39789" xr:uid="{00000000-0005-0000-0000-000089680000}"/>
    <cellStyle name="Normal 7 6 9 2" xfId="43198" xr:uid="{00000000-0005-0000-0000-00008A680000}"/>
    <cellStyle name="Normal 7 7" xfId="21824" xr:uid="{00000000-0005-0000-0000-00008B680000}"/>
    <cellStyle name="Normal 7 7 2" xfId="21825" xr:uid="{00000000-0005-0000-0000-00008C680000}"/>
    <cellStyle name="Normal 7 7 2 2" xfId="37959" xr:uid="{00000000-0005-0000-0000-00008D680000}"/>
    <cellStyle name="Normal 7 7 2 3" xfId="37450" xr:uid="{00000000-0005-0000-0000-00008E680000}"/>
    <cellStyle name="Normal 7 7 2 4" xfId="38316" xr:uid="{00000000-0005-0000-0000-00008F680000}"/>
    <cellStyle name="Normal 7 7 2 5" xfId="38950" xr:uid="{00000000-0005-0000-0000-000090680000}"/>
    <cellStyle name="Normal 7 7 2 6" xfId="43274" xr:uid="{00000000-0005-0000-0000-000091680000}"/>
    <cellStyle name="Normal 7 7 3" xfId="37883" xr:uid="{00000000-0005-0000-0000-000092680000}"/>
    <cellStyle name="Normal 7 7 3 2" xfId="39051" xr:uid="{00000000-0005-0000-0000-000093680000}"/>
    <cellStyle name="Normal 7 7 3 3" xfId="43399" xr:uid="{00000000-0005-0000-0000-000094680000}"/>
    <cellStyle name="Normal 7 7 4" xfId="37242" xr:uid="{00000000-0005-0000-0000-000095680000}"/>
    <cellStyle name="Normal 7 7 4 2" xfId="43473" xr:uid="{00000000-0005-0000-0000-000096680000}"/>
    <cellStyle name="Normal 7 7 5" xfId="38097" xr:uid="{00000000-0005-0000-0000-000097680000}"/>
    <cellStyle name="Normal 7 7 6" xfId="38152" xr:uid="{00000000-0005-0000-0000-000098680000}"/>
    <cellStyle name="Normal 7 7 7" xfId="38261" xr:uid="{00000000-0005-0000-0000-000099680000}"/>
    <cellStyle name="Normal 7 7 8" xfId="38883" xr:uid="{00000000-0005-0000-0000-00009A680000}"/>
    <cellStyle name="Normal 7 7 9" xfId="43193" xr:uid="{00000000-0005-0000-0000-00009B680000}"/>
    <cellStyle name="Normal 7 8" xfId="21826" xr:uid="{00000000-0005-0000-0000-00009C680000}"/>
    <cellStyle name="Normal 7 8 2" xfId="21827" xr:uid="{00000000-0005-0000-0000-00009D680000}"/>
    <cellStyle name="Normal 7 8 2 2" xfId="37910" xr:uid="{00000000-0005-0000-0000-00009E680000}"/>
    <cellStyle name="Normal 7 8 3" xfId="37405" xr:uid="{00000000-0005-0000-0000-00009F680000}"/>
    <cellStyle name="Normal 7 8 4" xfId="38279" xr:uid="{00000000-0005-0000-0000-0000A0680000}"/>
    <cellStyle name="Normal 7 8 5" xfId="38906" xr:uid="{00000000-0005-0000-0000-0000A1680000}"/>
    <cellStyle name="Normal 7 8 6" xfId="43221" xr:uid="{00000000-0005-0000-0000-0000A2680000}"/>
    <cellStyle name="Normal 7 9" xfId="21828" xr:uid="{00000000-0005-0000-0000-0000A3680000}"/>
    <cellStyle name="Normal 7 9 2" xfId="21829" xr:uid="{00000000-0005-0000-0000-0000A4680000}"/>
    <cellStyle name="Normal 7 9 2 2" xfId="37986" xr:uid="{00000000-0005-0000-0000-0000A5680000}"/>
    <cellStyle name="Normal 7 9 3" xfId="37473" xr:uid="{00000000-0005-0000-0000-0000A6680000}"/>
    <cellStyle name="Normal 7 9 4" xfId="43300" xr:uid="{00000000-0005-0000-0000-0000A7680000}"/>
    <cellStyle name="Normal 7_Nota 10_D" xfId="21830" xr:uid="{00000000-0005-0000-0000-0000A8680000}"/>
    <cellStyle name="Normal 70" xfId="21831" xr:uid="{00000000-0005-0000-0000-0000A9680000}"/>
    <cellStyle name="Normal 71" xfId="21832" xr:uid="{00000000-0005-0000-0000-0000AA680000}"/>
    <cellStyle name="Normal 72" xfId="21833" xr:uid="{00000000-0005-0000-0000-0000AB680000}"/>
    <cellStyle name="Normal 73" xfId="21834" xr:uid="{00000000-0005-0000-0000-0000AC680000}"/>
    <cellStyle name="Normal 73 2" xfId="21835" xr:uid="{00000000-0005-0000-0000-0000AD680000}"/>
    <cellStyle name="Normal 73 2 2" xfId="43119" xr:uid="{00000000-0005-0000-0000-0000AE680000}"/>
    <cellStyle name="Normal 73 2 3" xfId="44029" xr:uid="{00000000-0005-0000-0000-0000AF680000}"/>
    <cellStyle name="Normal 73 2 3 2" xfId="44046" xr:uid="{00000000-0005-0000-0000-0000B0680000}"/>
    <cellStyle name="Normal 73 3" xfId="43129" xr:uid="{00000000-0005-0000-0000-0000B1680000}"/>
    <cellStyle name="Normal 74" xfId="21836" xr:uid="{00000000-0005-0000-0000-0000B2680000}"/>
    <cellStyle name="Normal 75" xfId="35261" xr:uid="{00000000-0005-0000-0000-0000B3680000}"/>
    <cellStyle name="Normal 76" xfId="21837" xr:uid="{00000000-0005-0000-0000-0000B4680000}"/>
    <cellStyle name="Normal 76 2" xfId="43120" xr:uid="{00000000-0005-0000-0000-0000B5680000}"/>
    <cellStyle name="Normal 76 3" xfId="44030" xr:uid="{00000000-0005-0000-0000-0000B6680000}"/>
    <cellStyle name="Normal 76 3 2" xfId="44047" xr:uid="{00000000-0005-0000-0000-0000B7680000}"/>
    <cellStyle name="Normal 77" xfId="43121" xr:uid="{00000000-0005-0000-0000-0000B8680000}"/>
    <cellStyle name="Normal 77 2" xfId="43122" xr:uid="{00000000-0005-0000-0000-0000B9680000}"/>
    <cellStyle name="Normal 78" xfId="43133" xr:uid="{00000000-0005-0000-0000-0000BA680000}"/>
    <cellStyle name="Normal 79" xfId="43136" xr:uid="{00000000-0005-0000-0000-0000BB680000}"/>
    <cellStyle name="Normal 8" xfId="21838" xr:uid="{00000000-0005-0000-0000-0000BC680000}"/>
    <cellStyle name="Normal 8 10" xfId="21839" xr:uid="{00000000-0005-0000-0000-0000BD680000}"/>
    <cellStyle name="Normal 8 10 2" xfId="43214" xr:uid="{00000000-0005-0000-0000-0000BE680000}"/>
    <cellStyle name="Normal 8 10 3" xfId="43655" xr:uid="{00000000-0005-0000-0000-0000BF680000}"/>
    <cellStyle name="Normal 8 11" xfId="21840" xr:uid="{00000000-0005-0000-0000-0000C0680000}"/>
    <cellStyle name="Normal 8 11 2" xfId="43670" xr:uid="{00000000-0005-0000-0000-0000C1680000}"/>
    <cellStyle name="Normal 8 12" xfId="43681" xr:uid="{00000000-0005-0000-0000-0000C2680000}"/>
    <cellStyle name="Normal 8 13" xfId="43698" xr:uid="{00000000-0005-0000-0000-0000C3680000}"/>
    <cellStyle name="Normal 8 14" xfId="43712" xr:uid="{00000000-0005-0000-0000-0000C4680000}"/>
    <cellStyle name="Normal 8 15" xfId="43726" xr:uid="{00000000-0005-0000-0000-0000C5680000}"/>
    <cellStyle name="Normal 8 16" xfId="43740" xr:uid="{00000000-0005-0000-0000-0000C6680000}"/>
    <cellStyle name="Normal 8 17" xfId="43755" xr:uid="{00000000-0005-0000-0000-0000C7680000}"/>
    <cellStyle name="Normal 8 18" xfId="43506" xr:uid="{00000000-0005-0000-0000-0000C8680000}"/>
    <cellStyle name="Normal 8 2" xfId="21841" xr:uid="{00000000-0005-0000-0000-0000C9680000}"/>
    <cellStyle name="Normal 8 2 2" xfId="21842" xr:uid="{00000000-0005-0000-0000-0000CA680000}"/>
    <cellStyle name="Normal 8 2 2 2" xfId="21843" xr:uid="{00000000-0005-0000-0000-0000CB680000}"/>
    <cellStyle name="Normal 8 2 2 2 2" xfId="37980" xr:uid="{00000000-0005-0000-0000-0000CC680000}"/>
    <cellStyle name="Normal 8 2 2 3" xfId="21844" xr:uid="{00000000-0005-0000-0000-0000CD680000}"/>
    <cellStyle name="Normal 8 2 2 4" xfId="21845" xr:uid="{00000000-0005-0000-0000-0000CE680000}"/>
    <cellStyle name="Normal 8 2 3" xfId="21846" xr:uid="{00000000-0005-0000-0000-0000CF680000}"/>
    <cellStyle name="Normal 8 2 3 2" xfId="21847" xr:uid="{00000000-0005-0000-0000-0000D0680000}"/>
    <cellStyle name="Normal 8 2 3 3" xfId="38209" xr:uid="{00000000-0005-0000-0000-0000D1680000}"/>
    <cellStyle name="Normal 8 2 4" xfId="21848" xr:uid="{00000000-0005-0000-0000-0000D2680000}"/>
    <cellStyle name="Normal 8 2 4 2" xfId="38218" xr:uid="{00000000-0005-0000-0000-0000D3680000}"/>
    <cellStyle name="Normal 8 2 5" xfId="21849" xr:uid="{00000000-0005-0000-0000-0000D4680000}"/>
    <cellStyle name="Normal 8 2 5 2" xfId="38970" xr:uid="{00000000-0005-0000-0000-0000D5680000}"/>
    <cellStyle name="Normal 8 2 6" xfId="21850" xr:uid="{00000000-0005-0000-0000-0000D6680000}"/>
    <cellStyle name="Normal 8 2 6 2" xfId="43295" xr:uid="{00000000-0005-0000-0000-0000D7680000}"/>
    <cellStyle name="Normal 8 2 7" xfId="21851" xr:uid="{00000000-0005-0000-0000-0000D8680000}"/>
    <cellStyle name="Normal 8 2 8" xfId="36561" xr:uid="{00000000-0005-0000-0000-0000D9680000}"/>
    <cellStyle name="Normal 8 2 9" xfId="43565" xr:uid="{00000000-0005-0000-0000-0000DA680000}"/>
    <cellStyle name="Normal 8 3" xfId="21852" xr:uid="{00000000-0005-0000-0000-0000DB680000}"/>
    <cellStyle name="Normal 8 3 2" xfId="21853" xr:uid="{00000000-0005-0000-0000-0000DC680000}"/>
    <cellStyle name="Normal 8 3 2 2" xfId="37830" xr:uid="{00000000-0005-0000-0000-0000DD680000}"/>
    <cellStyle name="Normal 8 3 2 3" xfId="36932" xr:uid="{00000000-0005-0000-0000-0000DE680000}"/>
    <cellStyle name="Normal 8 3 3" xfId="21854" xr:uid="{00000000-0005-0000-0000-0000DF680000}"/>
    <cellStyle name="Normal 8 3 3 2" xfId="38021" xr:uid="{00000000-0005-0000-0000-0000E0680000}"/>
    <cellStyle name="Normal 8 3 3 3" xfId="37507" xr:uid="{00000000-0005-0000-0000-0000E1680000}"/>
    <cellStyle name="Normal 8 3 4" xfId="37682" xr:uid="{00000000-0005-0000-0000-0000E2680000}"/>
    <cellStyle name="Normal 8 3 5" xfId="36784" xr:uid="{00000000-0005-0000-0000-0000E3680000}"/>
    <cellStyle name="Normal 8 3 6" xfId="43337" xr:uid="{00000000-0005-0000-0000-0000E4680000}"/>
    <cellStyle name="Normal 8 3 7" xfId="43574" xr:uid="{00000000-0005-0000-0000-0000E5680000}"/>
    <cellStyle name="Normal 8 4" xfId="21855" xr:uid="{00000000-0005-0000-0000-0000E6680000}"/>
    <cellStyle name="Normal 8 4 2" xfId="21856" xr:uid="{00000000-0005-0000-0000-0000E7680000}"/>
    <cellStyle name="Normal 8 4 2 2" xfId="37902" xr:uid="{00000000-0005-0000-0000-0000E8680000}"/>
    <cellStyle name="Normal 8 4 3" xfId="21857" xr:uid="{00000000-0005-0000-0000-0000E9680000}"/>
    <cellStyle name="Normal 8 4 3 2" xfId="43494" xr:uid="{00000000-0005-0000-0000-0000EA680000}"/>
    <cellStyle name="Normal 8 4 4" xfId="37384" xr:uid="{00000000-0005-0000-0000-0000EB680000}"/>
    <cellStyle name="Normal 8 4 5" xfId="43584" xr:uid="{00000000-0005-0000-0000-0000EC680000}"/>
    <cellStyle name="Normal 8 5" xfId="21858" xr:uid="{00000000-0005-0000-0000-0000ED680000}"/>
    <cellStyle name="Normal 8 5 2" xfId="21859" xr:uid="{00000000-0005-0000-0000-0000EE680000}"/>
    <cellStyle name="Normal 8 5 2 2" xfId="38214" xr:uid="{00000000-0005-0000-0000-0000EF680000}"/>
    <cellStyle name="Normal 8 5 3" xfId="36480" xr:uid="{00000000-0005-0000-0000-0000F0680000}"/>
    <cellStyle name="Normal 8 5 4" xfId="38112" xr:uid="{00000000-0005-0000-0000-0000F1680000}"/>
    <cellStyle name="Normal 8 5 5" xfId="43592" xr:uid="{00000000-0005-0000-0000-0000F2680000}"/>
    <cellStyle name="Normal 8 6" xfId="21860" xr:uid="{00000000-0005-0000-0000-0000F3680000}"/>
    <cellStyle name="Normal 8 6 2" xfId="21861" xr:uid="{00000000-0005-0000-0000-0000F4680000}"/>
    <cellStyle name="Normal 8 6 2 2" xfId="38335" xr:uid="{00000000-0005-0000-0000-0000F5680000}"/>
    <cellStyle name="Normal 8 6 3" xfId="37523" xr:uid="{00000000-0005-0000-0000-0000F6680000}"/>
    <cellStyle name="Normal 8 6 4" xfId="43602" xr:uid="{00000000-0005-0000-0000-0000F7680000}"/>
    <cellStyle name="Normal 8 7" xfId="21862" xr:uid="{00000000-0005-0000-0000-0000F8680000}"/>
    <cellStyle name="Normal 8 7 2" xfId="21863" xr:uid="{00000000-0005-0000-0000-0000F9680000}"/>
    <cellStyle name="Normal 8 7 3" xfId="21864" xr:uid="{00000000-0005-0000-0000-0000FA680000}"/>
    <cellStyle name="Normal 8 7 4" xfId="37532" xr:uid="{00000000-0005-0000-0000-0000FB680000}"/>
    <cellStyle name="Normal 8 7 5" xfId="43615" xr:uid="{00000000-0005-0000-0000-0000FC680000}"/>
    <cellStyle name="Normal 8 8" xfId="21865" xr:uid="{00000000-0005-0000-0000-0000FD680000}"/>
    <cellStyle name="Normal 8 8 2" xfId="38822" xr:uid="{00000000-0005-0000-0000-0000FE680000}"/>
    <cellStyle name="Normal 8 8 3" xfId="43627" xr:uid="{00000000-0005-0000-0000-0000FF680000}"/>
    <cellStyle name="Normal 8 9" xfId="21866" xr:uid="{00000000-0005-0000-0000-000000690000}"/>
    <cellStyle name="Normal 8 9 2" xfId="38901" xr:uid="{00000000-0005-0000-0000-000001690000}"/>
    <cellStyle name="Normal 8 9 3" xfId="43640" xr:uid="{00000000-0005-0000-0000-000002690000}"/>
    <cellStyle name="Normal 8_Nota 10_D" xfId="21867" xr:uid="{00000000-0005-0000-0000-000003690000}"/>
    <cellStyle name="Normal 80" xfId="43137" xr:uid="{00000000-0005-0000-0000-000004690000}"/>
    <cellStyle name="Normal 81" xfId="43135" xr:uid="{00000000-0005-0000-0000-000005690000}"/>
    <cellStyle name="Normal 82" xfId="43496" xr:uid="{00000000-0005-0000-0000-000006690000}"/>
    <cellStyle name="Normal 83" xfId="44036" xr:uid="{00000000-0005-0000-0000-000007690000}"/>
    <cellStyle name="Normal 83 2" xfId="44050" xr:uid="{00000000-0005-0000-0000-000008690000}"/>
    <cellStyle name="Normal 84" xfId="44057" xr:uid="{38D23758-6CAB-437D-847D-81C3A7F4F4A5}"/>
    <cellStyle name="Normal 84 2" xfId="44328" xr:uid="{611F0ED6-8B57-495B-BA85-B42E3CDD6F0B}"/>
    <cellStyle name="Normal 85" xfId="44072" xr:uid="{6759A434-3B55-4EBB-A433-D3D9A09018DC}"/>
    <cellStyle name="Normal 86" xfId="44069" xr:uid="{4E820086-68C5-496C-B928-E64AC9DF9989}"/>
    <cellStyle name="Normal 87" xfId="44082" xr:uid="{D2BE721A-0CCF-4DF0-8175-C4D68F398A79}"/>
    <cellStyle name="Normal 88" xfId="44189" xr:uid="{8957B063-D3E5-47AB-9C3E-CDB36636198A}"/>
    <cellStyle name="Normal 89" xfId="44192" xr:uid="{63812740-A449-41E0-AAB1-913A55CAE030}"/>
    <cellStyle name="Normal 9" xfId="21868" xr:uid="{00000000-0005-0000-0000-000009690000}"/>
    <cellStyle name="Normal 9 10" xfId="21869" xr:uid="{00000000-0005-0000-0000-00000A690000}"/>
    <cellStyle name="Normal 9 10 2" xfId="21870" xr:uid="{00000000-0005-0000-0000-00000B690000}"/>
    <cellStyle name="Normal 9 10 2 2" xfId="43860" xr:uid="{00000000-0005-0000-0000-00000C690000}"/>
    <cellStyle name="Normal 9 10 3" xfId="43906" xr:uid="{00000000-0005-0000-0000-00000D690000}"/>
    <cellStyle name="Normal 9 10 4" xfId="43671" xr:uid="{00000000-0005-0000-0000-00000E690000}"/>
    <cellStyle name="Normal 9 11" xfId="21871" xr:uid="{00000000-0005-0000-0000-00000F690000}"/>
    <cellStyle name="Normal 9 11 2" xfId="21872" xr:uid="{00000000-0005-0000-0000-000010690000}"/>
    <cellStyle name="Normal 9 11 2 2" xfId="43869" xr:uid="{00000000-0005-0000-0000-000011690000}"/>
    <cellStyle name="Normal 9 11 3" xfId="43911" xr:uid="{00000000-0005-0000-0000-000012690000}"/>
    <cellStyle name="Normal 9 11 4" xfId="43682" xr:uid="{00000000-0005-0000-0000-000013690000}"/>
    <cellStyle name="Normal 9 12" xfId="21873" xr:uid="{00000000-0005-0000-0000-000014690000}"/>
    <cellStyle name="Normal 9 12 2" xfId="21874" xr:uid="{00000000-0005-0000-0000-000015690000}"/>
    <cellStyle name="Normal 9 12 2 2" xfId="43880" xr:uid="{00000000-0005-0000-0000-000016690000}"/>
    <cellStyle name="Normal 9 12 3" xfId="43918" xr:uid="{00000000-0005-0000-0000-000017690000}"/>
    <cellStyle name="Normal 9 12 4" xfId="43699" xr:uid="{00000000-0005-0000-0000-000018690000}"/>
    <cellStyle name="Normal 9 13" xfId="21875" xr:uid="{00000000-0005-0000-0000-000019690000}"/>
    <cellStyle name="Normal 9 13 2" xfId="21876" xr:uid="{00000000-0005-0000-0000-00001A690000}"/>
    <cellStyle name="Normal 9 13 2 2" xfId="43889" xr:uid="{00000000-0005-0000-0000-00001B690000}"/>
    <cellStyle name="Normal 9 13 3" xfId="43923" xr:uid="{00000000-0005-0000-0000-00001C690000}"/>
    <cellStyle name="Normal 9 13 4" xfId="43713" xr:uid="{00000000-0005-0000-0000-00001D690000}"/>
    <cellStyle name="Normal 9 14" xfId="21877" xr:uid="{00000000-0005-0000-0000-00001E690000}"/>
    <cellStyle name="Normal 9 14 2" xfId="21878" xr:uid="{00000000-0005-0000-0000-00001F690000}"/>
    <cellStyle name="Normal 9 14 3" xfId="21879" xr:uid="{00000000-0005-0000-0000-000020690000}"/>
    <cellStyle name="Normal 9 14 4" xfId="43727" xr:uid="{00000000-0005-0000-0000-000021690000}"/>
    <cellStyle name="Normal 9 15" xfId="21880" xr:uid="{00000000-0005-0000-0000-000022690000}"/>
    <cellStyle name="Normal 9 15 2" xfId="21881" xr:uid="{00000000-0005-0000-0000-000023690000}"/>
    <cellStyle name="Normal 9 15 3" xfId="43741" xr:uid="{00000000-0005-0000-0000-000024690000}"/>
    <cellStyle name="Normal 9 16" xfId="21882" xr:uid="{00000000-0005-0000-0000-000025690000}"/>
    <cellStyle name="Normal 9 16 2" xfId="21883" xr:uid="{00000000-0005-0000-0000-000026690000}"/>
    <cellStyle name="Normal 9 16 3" xfId="43756" xr:uid="{00000000-0005-0000-0000-000027690000}"/>
    <cellStyle name="Normal 9 17" xfId="21884" xr:uid="{00000000-0005-0000-0000-000028690000}"/>
    <cellStyle name="Normal 9 17 2" xfId="21885" xr:uid="{00000000-0005-0000-0000-000029690000}"/>
    <cellStyle name="Normal 9 18" xfId="21886" xr:uid="{00000000-0005-0000-0000-00002A690000}"/>
    <cellStyle name="Normal 9 18 2" xfId="21887" xr:uid="{00000000-0005-0000-0000-00002B690000}"/>
    <cellStyle name="Normal 9 19" xfId="21888" xr:uid="{00000000-0005-0000-0000-00002C690000}"/>
    <cellStyle name="Normal 9 19 2" xfId="21889" xr:uid="{00000000-0005-0000-0000-00002D690000}"/>
    <cellStyle name="Normal 9 2" xfId="21890" xr:uid="{00000000-0005-0000-0000-00002E690000}"/>
    <cellStyle name="Normal 9 2 10" xfId="21891" xr:uid="{00000000-0005-0000-0000-00002F690000}"/>
    <cellStyle name="Normal 9 2 10 2" xfId="21892" xr:uid="{00000000-0005-0000-0000-000030690000}"/>
    <cellStyle name="Normal 9 2 11" xfId="21893" xr:uid="{00000000-0005-0000-0000-000031690000}"/>
    <cellStyle name="Normal 9 2 11 2" xfId="21894" xr:uid="{00000000-0005-0000-0000-000032690000}"/>
    <cellStyle name="Normal 9 2 12" xfId="21895" xr:uid="{00000000-0005-0000-0000-000033690000}"/>
    <cellStyle name="Normal 9 2 13" xfId="21896" xr:uid="{00000000-0005-0000-0000-000034690000}"/>
    <cellStyle name="Normal 9 2 14" xfId="21897" xr:uid="{00000000-0005-0000-0000-000035690000}"/>
    <cellStyle name="Normal 9 2 15" xfId="36584" xr:uid="{00000000-0005-0000-0000-000036690000}"/>
    <cellStyle name="Normal 9 2 16" xfId="43575" xr:uid="{00000000-0005-0000-0000-000037690000}"/>
    <cellStyle name="Normal 9 2 2" xfId="21898" xr:uid="{00000000-0005-0000-0000-000038690000}"/>
    <cellStyle name="Normal 9 2 2 2" xfId="21899" xr:uid="{00000000-0005-0000-0000-000039690000}"/>
    <cellStyle name="Normal 9 2 2 3" xfId="21900" xr:uid="{00000000-0005-0000-0000-00003A690000}"/>
    <cellStyle name="Normal 9 2 2 4" xfId="43799" xr:uid="{00000000-0005-0000-0000-00003B690000}"/>
    <cellStyle name="Normal 9 2 3" xfId="21901" xr:uid="{00000000-0005-0000-0000-00003C690000}"/>
    <cellStyle name="Normal 9 2 3 2" xfId="21902" xr:uid="{00000000-0005-0000-0000-00003D690000}"/>
    <cellStyle name="Normal 9 2 3 3" xfId="43789" xr:uid="{00000000-0005-0000-0000-00003E690000}"/>
    <cellStyle name="Normal 9 2 4" xfId="21903" xr:uid="{00000000-0005-0000-0000-00003F690000}"/>
    <cellStyle name="Normal 9 2 4 2" xfId="21904" xr:uid="{00000000-0005-0000-0000-000040690000}"/>
    <cellStyle name="Normal 9 2 5" xfId="21905" xr:uid="{00000000-0005-0000-0000-000041690000}"/>
    <cellStyle name="Normal 9 2 5 2" xfId="21906" xr:uid="{00000000-0005-0000-0000-000042690000}"/>
    <cellStyle name="Normal 9 2 6" xfId="21907" xr:uid="{00000000-0005-0000-0000-000043690000}"/>
    <cellStyle name="Normal 9 2 6 2" xfId="21908" xr:uid="{00000000-0005-0000-0000-000044690000}"/>
    <cellStyle name="Normal 9 2 7" xfId="21909" xr:uid="{00000000-0005-0000-0000-000045690000}"/>
    <cellStyle name="Normal 9 2 7 2" xfId="21910" xr:uid="{00000000-0005-0000-0000-000046690000}"/>
    <cellStyle name="Normal 9 2 8" xfId="21911" xr:uid="{00000000-0005-0000-0000-000047690000}"/>
    <cellStyle name="Normal 9 2 8 2" xfId="21912" xr:uid="{00000000-0005-0000-0000-000048690000}"/>
    <cellStyle name="Normal 9 2 9" xfId="21913" xr:uid="{00000000-0005-0000-0000-000049690000}"/>
    <cellStyle name="Normal 9 2 9 2" xfId="21914" xr:uid="{00000000-0005-0000-0000-00004A690000}"/>
    <cellStyle name="Normal 9 20" xfId="21915" xr:uid="{00000000-0005-0000-0000-00004B690000}"/>
    <cellStyle name="Normal 9 20 2" xfId="21916" xr:uid="{00000000-0005-0000-0000-00004C690000}"/>
    <cellStyle name="Normal 9 21" xfId="21917" xr:uid="{00000000-0005-0000-0000-00004D690000}"/>
    <cellStyle name="Normal 9 21 2" xfId="21918" xr:uid="{00000000-0005-0000-0000-00004E690000}"/>
    <cellStyle name="Normal 9 22" xfId="21919" xr:uid="{00000000-0005-0000-0000-00004F690000}"/>
    <cellStyle name="Normal 9 22 2" xfId="21920" xr:uid="{00000000-0005-0000-0000-000050690000}"/>
    <cellStyle name="Normal 9 23" xfId="21921" xr:uid="{00000000-0005-0000-0000-000051690000}"/>
    <cellStyle name="Normal 9 24" xfId="21922" xr:uid="{00000000-0005-0000-0000-000052690000}"/>
    <cellStyle name="Normal 9 25" xfId="21923" xr:uid="{00000000-0005-0000-0000-000053690000}"/>
    <cellStyle name="Normal 9 26" xfId="36498" xr:uid="{00000000-0005-0000-0000-000054690000}"/>
    <cellStyle name="Normal 9 27" xfId="43504" xr:uid="{00000000-0005-0000-0000-000055690000}"/>
    <cellStyle name="Normal 9 3" xfId="21924" xr:uid="{00000000-0005-0000-0000-000056690000}"/>
    <cellStyle name="Normal 9 3 10" xfId="21925" xr:uid="{00000000-0005-0000-0000-000057690000}"/>
    <cellStyle name="Normal 9 3 10 2" xfId="21926" xr:uid="{00000000-0005-0000-0000-000058690000}"/>
    <cellStyle name="Normal 9 3 11" xfId="21927" xr:uid="{00000000-0005-0000-0000-000059690000}"/>
    <cellStyle name="Normal 9 3 11 2" xfId="21928" xr:uid="{00000000-0005-0000-0000-00005A690000}"/>
    <cellStyle name="Normal 9 3 12" xfId="21929" xr:uid="{00000000-0005-0000-0000-00005B690000}"/>
    <cellStyle name="Normal 9 3 12 2" xfId="21930" xr:uid="{00000000-0005-0000-0000-00005C690000}"/>
    <cellStyle name="Normal 9 3 12 3" xfId="21931" xr:uid="{00000000-0005-0000-0000-00005D690000}"/>
    <cellStyle name="Normal 9 3 13" xfId="21932" xr:uid="{00000000-0005-0000-0000-00005E690000}"/>
    <cellStyle name="Normal 9 3 14" xfId="21933" xr:uid="{00000000-0005-0000-0000-00005F690000}"/>
    <cellStyle name="Normal 9 3 15" xfId="21934" xr:uid="{00000000-0005-0000-0000-000060690000}"/>
    <cellStyle name="Normal 9 3 16" xfId="21935" xr:uid="{00000000-0005-0000-0000-000061690000}"/>
    <cellStyle name="Normal 9 3 17" xfId="37511" xr:uid="{00000000-0005-0000-0000-000062690000}"/>
    <cellStyle name="Normal 9 3 18" xfId="43585" xr:uid="{00000000-0005-0000-0000-000063690000}"/>
    <cellStyle name="Normal 9 3 2" xfId="21936" xr:uid="{00000000-0005-0000-0000-000064690000}"/>
    <cellStyle name="Normal 9 3 2 10" xfId="21937" xr:uid="{00000000-0005-0000-0000-000065690000}"/>
    <cellStyle name="Normal 9 3 2 10 2" xfId="21938" xr:uid="{00000000-0005-0000-0000-000066690000}"/>
    <cellStyle name="Normal 9 3 2 11" xfId="21939" xr:uid="{00000000-0005-0000-0000-000067690000}"/>
    <cellStyle name="Normal 9 3 2 12" xfId="21940" xr:uid="{00000000-0005-0000-0000-000068690000}"/>
    <cellStyle name="Normal 9 3 2 13" xfId="38025" xr:uid="{00000000-0005-0000-0000-000069690000}"/>
    <cellStyle name="Normal 9 3 2 14" xfId="43807" xr:uid="{00000000-0005-0000-0000-00006A690000}"/>
    <cellStyle name="Normal 9 3 2 2" xfId="21941" xr:uid="{00000000-0005-0000-0000-00006B690000}"/>
    <cellStyle name="Normal 9 3 2 2 2" xfId="21942" xr:uid="{00000000-0005-0000-0000-00006C690000}"/>
    <cellStyle name="Normal 9 3 2 3" xfId="21943" xr:uid="{00000000-0005-0000-0000-00006D690000}"/>
    <cellStyle name="Normal 9 3 2 3 2" xfId="21944" xr:uid="{00000000-0005-0000-0000-00006E690000}"/>
    <cellStyle name="Normal 9 3 2 4" xfId="21945" xr:uid="{00000000-0005-0000-0000-00006F690000}"/>
    <cellStyle name="Normal 9 3 2 4 2" xfId="21946" xr:uid="{00000000-0005-0000-0000-000070690000}"/>
    <cellStyle name="Normal 9 3 2 5" xfId="21947" xr:uid="{00000000-0005-0000-0000-000071690000}"/>
    <cellStyle name="Normal 9 3 2 5 2" xfId="21948" xr:uid="{00000000-0005-0000-0000-000072690000}"/>
    <cellStyle name="Normal 9 3 2 6" xfId="21949" xr:uid="{00000000-0005-0000-0000-000073690000}"/>
    <cellStyle name="Normal 9 3 2 6 2" xfId="21950" xr:uid="{00000000-0005-0000-0000-000074690000}"/>
    <cellStyle name="Normal 9 3 2 7" xfId="21951" xr:uid="{00000000-0005-0000-0000-000075690000}"/>
    <cellStyle name="Normal 9 3 2 7 2" xfId="21952" xr:uid="{00000000-0005-0000-0000-000076690000}"/>
    <cellStyle name="Normal 9 3 2 8" xfId="21953" xr:uid="{00000000-0005-0000-0000-000077690000}"/>
    <cellStyle name="Normal 9 3 2 8 2" xfId="21954" xr:uid="{00000000-0005-0000-0000-000078690000}"/>
    <cellStyle name="Normal 9 3 2 9" xfId="21955" xr:uid="{00000000-0005-0000-0000-000079690000}"/>
    <cellStyle name="Normal 9 3 2 9 2" xfId="21956" xr:uid="{00000000-0005-0000-0000-00007A690000}"/>
    <cellStyle name="Normal 9 3 3" xfId="21957" xr:uid="{00000000-0005-0000-0000-00007B690000}"/>
    <cellStyle name="Normal 9 3 3 2" xfId="21958" xr:uid="{00000000-0005-0000-0000-00007C690000}"/>
    <cellStyle name="Normal 9 3 3 3" xfId="21959" xr:uid="{00000000-0005-0000-0000-00007D690000}"/>
    <cellStyle name="Normal 9 3 3 4" xfId="43809" xr:uid="{00000000-0005-0000-0000-00007E690000}"/>
    <cellStyle name="Normal 9 3 4" xfId="21960" xr:uid="{00000000-0005-0000-0000-00007F690000}"/>
    <cellStyle name="Normal 9 3 4 2" xfId="21961" xr:uid="{00000000-0005-0000-0000-000080690000}"/>
    <cellStyle name="Normal 9 3 4 3" xfId="21962" xr:uid="{00000000-0005-0000-0000-000081690000}"/>
    <cellStyle name="Normal 9 3 5" xfId="21963" xr:uid="{00000000-0005-0000-0000-000082690000}"/>
    <cellStyle name="Normal 9 3 5 2" xfId="21964" xr:uid="{00000000-0005-0000-0000-000083690000}"/>
    <cellStyle name="Normal 9 3 5 3" xfId="21965" xr:uid="{00000000-0005-0000-0000-000084690000}"/>
    <cellStyle name="Normal 9 3 6" xfId="21966" xr:uid="{00000000-0005-0000-0000-000085690000}"/>
    <cellStyle name="Normal 9 3 6 2" xfId="21967" xr:uid="{00000000-0005-0000-0000-000086690000}"/>
    <cellStyle name="Normal 9 3 6 3" xfId="21968" xr:uid="{00000000-0005-0000-0000-000087690000}"/>
    <cellStyle name="Normal 9 3 7" xfId="21969" xr:uid="{00000000-0005-0000-0000-000088690000}"/>
    <cellStyle name="Normal 9 3 7 2" xfId="21970" xr:uid="{00000000-0005-0000-0000-000089690000}"/>
    <cellStyle name="Normal 9 3 8" xfId="21971" xr:uid="{00000000-0005-0000-0000-00008A690000}"/>
    <cellStyle name="Normal 9 3 8 2" xfId="21972" xr:uid="{00000000-0005-0000-0000-00008B690000}"/>
    <cellStyle name="Normal 9 3 8 3" xfId="21973" xr:uid="{00000000-0005-0000-0000-00008C690000}"/>
    <cellStyle name="Normal 9 3 9" xfId="21974" xr:uid="{00000000-0005-0000-0000-00008D690000}"/>
    <cellStyle name="Normal 9 3 9 2" xfId="21975" xr:uid="{00000000-0005-0000-0000-00008E690000}"/>
    <cellStyle name="Normal 9 4" xfId="21976" xr:uid="{00000000-0005-0000-0000-00008F690000}"/>
    <cellStyle name="Normal 9 4 10" xfId="21977" xr:uid="{00000000-0005-0000-0000-000090690000}"/>
    <cellStyle name="Normal 9 4 10 2" xfId="21978" xr:uid="{00000000-0005-0000-0000-000091690000}"/>
    <cellStyle name="Normal 9 4 11" xfId="21979" xr:uid="{00000000-0005-0000-0000-000092690000}"/>
    <cellStyle name="Normal 9 4 11 2" xfId="21980" xr:uid="{00000000-0005-0000-0000-000093690000}"/>
    <cellStyle name="Normal 9 4 12" xfId="21981" xr:uid="{00000000-0005-0000-0000-000094690000}"/>
    <cellStyle name="Normal 9 4 13" xfId="21982" xr:uid="{00000000-0005-0000-0000-000095690000}"/>
    <cellStyle name="Normal 9 4 14" xfId="21983" xr:uid="{00000000-0005-0000-0000-000096690000}"/>
    <cellStyle name="Normal 9 4 15" xfId="21984" xr:uid="{00000000-0005-0000-0000-000097690000}"/>
    <cellStyle name="Normal 9 4 16" xfId="38216" xr:uid="{00000000-0005-0000-0000-000098690000}"/>
    <cellStyle name="Normal 9 4 17" xfId="43593" xr:uid="{00000000-0005-0000-0000-000099690000}"/>
    <cellStyle name="Normal 9 4 2" xfId="21985" xr:uid="{00000000-0005-0000-0000-00009A690000}"/>
    <cellStyle name="Normal 9 4 2 2" xfId="21986" xr:uid="{00000000-0005-0000-0000-00009B690000}"/>
    <cellStyle name="Normal 9 4 2 3" xfId="43815" xr:uid="{00000000-0005-0000-0000-00009C690000}"/>
    <cellStyle name="Normal 9 4 3" xfId="21987" xr:uid="{00000000-0005-0000-0000-00009D690000}"/>
    <cellStyle name="Normal 9 4 3 2" xfId="21988" xr:uid="{00000000-0005-0000-0000-00009E690000}"/>
    <cellStyle name="Normal 9 4 3 3" xfId="43854" xr:uid="{00000000-0005-0000-0000-00009F690000}"/>
    <cellStyle name="Normal 9 4 4" xfId="21989" xr:uid="{00000000-0005-0000-0000-0000A0690000}"/>
    <cellStyle name="Normal 9 4 4 2" xfId="21990" xr:uid="{00000000-0005-0000-0000-0000A1690000}"/>
    <cellStyle name="Normal 9 4 5" xfId="21991" xr:uid="{00000000-0005-0000-0000-0000A2690000}"/>
    <cellStyle name="Normal 9 4 5 2" xfId="21992" xr:uid="{00000000-0005-0000-0000-0000A3690000}"/>
    <cellStyle name="Normal 9 4 6" xfId="21993" xr:uid="{00000000-0005-0000-0000-0000A4690000}"/>
    <cellStyle name="Normal 9 4 6 2" xfId="21994" xr:uid="{00000000-0005-0000-0000-0000A5690000}"/>
    <cellStyle name="Normal 9 4 7" xfId="21995" xr:uid="{00000000-0005-0000-0000-0000A6690000}"/>
    <cellStyle name="Normal 9 4 7 2" xfId="21996" xr:uid="{00000000-0005-0000-0000-0000A7690000}"/>
    <cellStyle name="Normal 9 4 8" xfId="21997" xr:uid="{00000000-0005-0000-0000-0000A8690000}"/>
    <cellStyle name="Normal 9 4 8 2" xfId="21998" xr:uid="{00000000-0005-0000-0000-0000A9690000}"/>
    <cellStyle name="Normal 9 4 9" xfId="21999" xr:uid="{00000000-0005-0000-0000-0000AA690000}"/>
    <cellStyle name="Normal 9 4 9 2" xfId="22000" xr:uid="{00000000-0005-0000-0000-0000AB690000}"/>
    <cellStyle name="Normal 9 5" xfId="22001" xr:uid="{00000000-0005-0000-0000-0000AC690000}"/>
    <cellStyle name="Normal 9 5 10" xfId="38824" xr:uid="{00000000-0005-0000-0000-0000AD690000}"/>
    <cellStyle name="Normal 9 5 11" xfId="43603" xr:uid="{00000000-0005-0000-0000-0000AE690000}"/>
    <cellStyle name="Normal 9 5 2" xfId="22002" xr:uid="{00000000-0005-0000-0000-0000AF690000}"/>
    <cellStyle name="Normal 9 5 2 2" xfId="22003" xr:uid="{00000000-0005-0000-0000-0000B0690000}"/>
    <cellStyle name="Normal 9 5 2 3" xfId="22004" xr:uid="{00000000-0005-0000-0000-0000B1690000}"/>
    <cellStyle name="Normal 9 5 2 4" xfId="43822" xr:uid="{00000000-0005-0000-0000-0000B2690000}"/>
    <cellStyle name="Normal 9 5 3" xfId="22005" xr:uid="{00000000-0005-0000-0000-0000B3690000}"/>
    <cellStyle name="Normal 9 5 3 2" xfId="22006" xr:uid="{00000000-0005-0000-0000-0000B4690000}"/>
    <cellStyle name="Normal 9 5 3 3" xfId="22007" xr:uid="{00000000-0005-0000-0000-0000B5690000}"/>
    <cellStyle name="Normal 9 5 3 4" xfId="43780" xr:uid="{00000000-0005-0000-0000-0000B6690000}"/>
    <cellStyle name="Normal 9 5 4" xfId="22008" xr:uid="{00000000-0005-0000-0000-0000B7690000}"/>
    <cellStyle name="Normal 9 5 4 2" xfId="22009" xr:uid="{00000000-0005-0000-0000-0000B8690000}"/>
    <cellStyle name="Normal 9 5 4 3" xfId="22010" xr:uid="{00000000-0005-0000-0000-0000B9690000}"/>
    <cellStyle name="Normal 9 5 5" xfId="22011" xr:uid="{00000000-0005-0000-0000-0000BA690000}"/>
    <cellStyle name="Normal 9 5 5 2" xfId="22012" xr:uid="{00000000-0005-0000-0000-0000BB690000}"/>
    <cellStyle name="Normal 9 5 6" xfId="22013" xr:uid="{00000000-0005-0000-0000-0000BC690000}"/>
    <cellStyle name="Normal 9 5 6 2" xfId="22014" xr:uid="{00000000-0005-0000-0000-0000BD690000}"/>
    <cellStyle name="Normal 9 5 7" xfId="22015" xr:uid="{00000000-0005-0000-0000-0000BE690000}"/>
    <cellStyle name="Normal 9 5 7 2" xfId="22016" xr:uid="{00000000-0005-0000-0000-0000BF690000}"/>
    <cellStyle name="Normal 9 5 8" xfId="22017" xr:uid="{00000000-0005-0000-0000-0000C0690000}"/>
    <cellStyle name="Normal 9 5 8 2" xfId="22018" xr:uid="{00000000-0005-0000-0000-0000C1690000}"/>
    <cellStyle name="Normal 9 5 9" xfId="22019" xr:uid="{00000000-0005-0000-0000-0000C2690000}"/>
    <cellStyle name="Normal 9 6" xfId="22020" xr:uid="{00000000-0005-0000-0000-0000C3690000}"/>
    <cellStyle name="Normal 9 6 2" xfId="22021" xr:uid="{00000000-0005-0000-0000-0000C4690000}"/>
    <cellStyle name="Normal 9 6 2 2" xfId="22022" xr:uid="{00000000-0005-0000-0000-0000C5690000}"/>
    <cellStyle name="Normal 9 6 2 3" xfId="43830" xr:uid="{00000000-0005-0000-0000-0000C6690000}"/>
    <cellStyle name="Normal 9 6 3" xfId="22023" xr:uid="{00000000-0005-0000-0000-0000C7690000}"/>
    <cellStyle name="Normal 9 6 3 2" xfId="22024" xr:uid="{00000000-0005-0000-0000-0000C8690000}"/>
    <cellStyle name="Normal 9 6 3 3" xfId="43844" xr:uid="{00000000-0005-0000-0000-0000C9690000}"/>
    <cellStyle name="Normal 9 6 4" xfId="22025" xr:uid="{00000000-0005-0000-0000-0000CA690000}"/>
    <cellStyle name="Normal 9 6 4 2" xfId="22026" xr:uid="{00000000-0005-0000-0000-0000CB690000}"/>
    <cellStyle name="Normal 9 6 5" xfId="22027" xr:uid="{00000000-0005-0000-0000-0000CC690000}"/>
    <cellStyle name="Normal 9 6 6" xfId="39002" xr:uid="{00000000-0005-0000-0000-0000CD690000}"/>
    <cellStyle name="Normal 9 6 7" xfId="43616" xr:uid="{00000000-0005-0000-0000-0000CE690000}"/>
    <cellStyle name="Normal 9 7" xfId="22028" xr:uid="{00000000-0005-0000-0000-0000CF690000}"/>
    <cellStyle name="Normal 9 7 2" xfId="22029" xr:uid="{00000000-0005-0000-0000-0000D0690000}"/>
    <cellStyle name="Normal 9 7 2 2" xfId="22030" xr:uid="{00000000-0005-0000-0000-0000D1690000}"/>
    <cellStyle name="Normal 9 7 2 3" xfId="43835" xr:uid="{00000000-0005-0000-0000-0000D2690000}"/>
    <cellStyle name="Normal 9 7 3" xfId="22031" xr:uid="{00000000-0005-0000-0000-0000D3690000}"/>
    <cellStyle name="Normal 9 7 3 2" xfId="22032" xr:uid="{00000000-0005-0000-0000-0000D4690000}"/>
    <cellStyle name="Normal 9 7 3 3" xfId="43823" xr:uid="{00000000-0005-0000-0000-0000D5690000}"/>
    <cellStyle name="Normal 9 7 4" xfId="22033" xr:uid="{00000000-0005-0000-0000-0000D6690000}"/>
    <cellStyle name="Normal 9 7 4 2" xfId="22034" xr:uid="{00000000-0005-0000-0000-0000D7690000}"/>
    <cellStyle name="Normal 9 7 5" xfId="22035" xr:uid="{00000000-0005-0000-0000-0000D8690000}"/>
    <cellStyle name="Normal 9 7 6" xfId="43341" xr:uid="{00000000-0005-0000-0000-0000D9690000}"/>
    <cellStyle name="Normal 9 7 7" xfId="43628" xr:uid="{00000000-0005-0000-0000-0000DA690000}"/>
    <cellStyle name="Normal 9 8" xfId="22036" xr:uid="{00000000-0005-0000-0000-0000DB690000}"/>
    <cellStyle name="Normal 9 8 2" xfId="22037" xr:uid="{00000000-0005-0000-0000-0000DC690000}"/>
    <cellStyle name="Normal 9 8 2 2" xfId="43842" xr:uid="{00000000-0005-0000-0000-0000DD690000}"/>
    <cellStyle name="Normal 9 8 3" xfId="43881" xr:uid="{00000000-0005-0000-0000-0000DE690000}"/>
    <cellStyle name="Normal 9 8 4" xfId="43641" xr:uid="{00000000-0005-0000-0000-0000DF690000}"/>
    <cellStyle name="Normal 9 9" xfId="22038" xr:uid="{00000000-0005-0000-0000-0000E0690000}"/>
    <cellStyle name="Normal 9 9 2" xfId="22039" xr:uid="{00000000-0005-0000-0000-0000E1690000}"/>
    <cellStyle name="Normal 9 9 2 2" xfId="43850" xr:uid="{00000000-0005-0000-0000-0000E2690000}"/>
    <cellStyle name="Normal 9 9 3" xfId="43763" xr:uid="{00000000-0005-0000-0000-0000E3690000}"/>
    <cellStyle name="Normal 9 9 4" xfId="43656" xr:uid="{00000000-0005-0000-0000-0000E4690000}"/>
    <cellStyle name="Normal 9_Nota 10_D" xfId="22040" xr:uid="{00000000-0005-0000-0000-0000E5690000}"/>
    <cellStyle name="Normal 90" xfId="44196" xr:uid="{7AFB04FB-6BFD-48E3-AFC2-EF080AC6D41B}"/>
    <cellStyle name="Normal 91" xfId="44200" xr:uid="{55A245FD-D3FE-49B9-B556-7D1BABA61685}"/>
    <cellStyle name="Normal 92" xfId="44204" xr:uid="{C5A1BF52-9F2F-4C66-9052-31DE741D419A}"/>
    <cellStyle name="Normal 93" xfId="44208" xr:uid="{358CF42E-2A37-4D8D-AFE8-131D71F6AA54}"/>
    <cellStyle name="Normal 94" xfId="44212" xr:uid="{D4DB71F1-D5DD-48FE-91A5-8326483175C1}"/>
    <cellStyle name="Normal 95" xfId="44216" xr:uid="{1DD7EBCE-EC64-4B8C-B323-016305A038FA}"/>
    <cellStyle name="Normal 96" xfId="44220" xr:uid="{FECD1CF9-7E93-414F-92DD-B76C1F876A1A}"/>
    <cellStyle name="Normal 97" xfId="44224" xr:uid="{72022FDC-76A0-47CA-9FCB-06AF2D4870EB}"/>
    <cellStyle name="Normal 98" xfId="44228" xr:uid="{B2661250-22A3-4FAD-9367-2E0BDEA0B5A9}"/>
    <cellStyle name="Normal 99" xfId="44232" xr:uid="{D8579D3D-C49A-4C75-88B3-E1CC9783D5A3}"/>
    <cellStyle name="Normal_ajustado" xfId="44039" xr:uid="{00000000-0005-0000-0000-0000E6690000}"/>
    <cellStyle name="Normal_ajustado 2" xfId="44040" xr:uid="{00000000-0005-0000-0000-0000E7690000}"/>
    <cellStyle name="Normal_BP e DRE gerencial" xfId="44041" xr:uid="{00000000-0005-0000-0000-0000E8690000}"/>
    <cellStyle name="Normal_DR0100LS" xfId="44038" xr:uid="{00000000-0005-0000-0000-0000E9690000}"/>
    <cellStyle name="Normal_DRE_Realocado atual" xfId="44037" xr:uid="{00000000-0005-0000-0000-0000EA690000}"/>
    <cellStyle name="Normal_Planilha" xfId="42569" xr:uid="{00000000-0005-0000-0000-0000EB690000}"/>
    <cellStyle name="Normal_Telas_Itaú_Apimec" xfId="44330" xr:uid="{1D301435-9C3E-44F4-B8DA-7AEE672A615C}"/>
    <cellStyle name="Nota 10" xfId="35761" xr:uid="{00000000-0005-0000-0000-0000ED690000}"/>
    <cellStyle name="Nota 10 2" xfId="36208" xr:uid="{00000000-0005-0000-0000-0000EE690000}"/>
    <cellStyle name="Nota 11" xfId="35762" xr:uid="{00000000-0005-0000-0000-0000EF690000}"/>
    <cellStyle name="Nota 11 2" xfId="36209" xr:uid="{00000000-0005-0000-0000-0000F0690000}"/>
    <cellStyle name="Nota 12" xfId="35763" xr:uid="{00000000-0005-0000-0000-0000F1690000}"/>
    <cellStyle name="Nota 12 2" xfId="36210" xr:uid="{00000000-0005-0000-0000-0000F2690000}"/>
    <cellStyle name="Nota 13" xfId="35764" xr:uid="{00000000-0005-0000-0000-0000F3690000}"/>
    <cellStyle name="Nota 13 2" xfId="36211" xr:uid="{00000000-0005-0000-0000-0000F4690000}"/>
    <cellStyle name="Nota 14" xfId="35765" xr:uid="{00000000-0005-0000-0000-0000F5690000}"/>
    <cellStyle name="Nota 14 2" xfId="36212" xr:uid="{00000000-0005-0000-0000-0000F6690000}"/>
    <cellStyle name="Nota 15" xfId="35766" xr:uid="{00000000-0005-0000-0000-0000F7690000}"/>
    <cellStyle name="Nota 15 2" xfId="36213" xr:uid="{00000000-0005-0000-0000-0000F8690000}"/>
    <cellStyle name="Nota 16" xfId="35767" xr:uid="{00000000-0005-0000-0000-0000F9690000}"/>
    <cellStyle name="Nota 16 2" xfId="36214" xr:uid="{00000000-0005-0000-0000-0000FA690000}"/>
    <cellStyle name="Nota 17" xfId="35768" xr:uid="{00000000-0005-0000-0000-0000FB690000}"/>
    <cellStyle name="Nota 17 2" xfId="36215" xr:uid="{00000000-0005-0000-0000-0000FC690000}"/>
    <cellStyle name="Nota 18" xfId="35769" xr:uid="{00000000-0005-0000-0000-0000FD690000}"/>
    <cellStyle name="Nota 18 2" xfId="36216" xr:uid="{00000000-0005-0000-0000-0000FE690000}"/>
    <cellStyle name="Nota 19" xfId="35770" xr:uid="{00000000-0005-0000-0000-0000FF690000}"/>
    <cellStyle name="Nota 19 2" xfId="36217" xr:uid="{00000000-0005-0000-0000-0000006A0000}"/>
    <cellStyle name="Nota 2" xfId="22041" xr:uid="{00000000-0005-0000-0000-0000016A0000}"/>
    <cellStyle name="Nota 2 10" xfId="22042" xr:uid="{00000000-0005-0000-0000-0000026A0000}"/>
    <cellStyle name="Nota 2 10 2" xfId="22043" xr:uid="{00000000-0005-0000-0000-0000036A0000}"/>
    <cellStyle name="Nota 2 10 2 2" xfId="22044" xr:uid="{00000000-0005-0000-0000-0000046A0000}"/>
    <cellStyle name="Nota 2 10 3" xfId="22045" xr:uid="{00000000-0005-0000-0000-0000056A0000}"/>
    <cellStyle name="Nota 2 11" xfId="22046" xr:uid="{00000000-0005-0000-0000-0000066A0000}"/>
    <cellStyle name="Nota 2 11 2" xfId="22047" xr:uid="{00000000-0005-0000-0000-0000076A0000}"/>
    <cellStyle name="Nota 2 12" xfId="22048" xr:uid="{00000000-0005-0000-0000-0000086A0000}"/>
    <cellStyle name="Nota 2 12 2" xfId="22049" xr:uid="{00000000-0005-0000-0000-0000096A0000}"/>
    <cellStyle name="Nota 2 13" xfId="22050" xr:uid="{00000000-0005-0000-0000-00000A6A0000}"/>
    <cellStyle name="Nota 2 13 2" xfId="22051" xr:uid="{00000000-0005-0000-0000-00000B6A0000}"/>
    <cellStyle name="Nota 2 13 3" xfId="22052" xr:uid="{00000000-0005-0000-0000-00000C6A0000}"/>
    <cellStyle name="Nota 2 14" xfId="22053" xr:uid="{00000000-0005-0000-0000-00000D6A0000}"/>
    <cellStyle name="Nota 2 14 2" xfId="22054" xr:uid="{00000000-0005-0000-0000-00000E6A0000}"/>
    <cellStyle name="Nota 2 15" xfId="22055" xr:uid="{00000000-0005-0000-0000-00000F6A0000}"/>
    <cellStyle name="Nota 2 15 2" xfId="22056" xr:uid="{00000000-0005-0000-0000-0000106A0000}"/>
    <cellStyle name="Nota 2 16" xfId="22057" xr:uid="{00000000-0005-0000-0000-0000116A0000}"/>
    <cellStyle name="Nota 2 16 2" xfId="22058" xr:uid="{00000000-0005-0000-0000-0000126A0000}"/>
    <cellStyle name="Nota 2 17" xfId="22059" xr:uid="{00000000-0005-0000-0000-0000136A0000}"/>
    <cellStyle name="Nota 2 17 2" xfId="22060" xr:uid="{00000000-0005-0000-0000-0000146A0000}"/>
    <cellStyle name="Nota 2 18" xfId="22061" xr:uid="{00000000-0005-0000-0000-0000156A0000}"/>
    <cellStyle name="Nota 2 18 2" xfId="22062" xr:uid="{00000000-0005-0000-0000-0000166A0000}"/>
    <cellStyle name="Nota 2 19" xfId="22063" xr:uid="{00000000-0005-0000-0000-0000176A0000}"/>
    <cellStyle name="Nota 2 19 2" xfId="22064" xr:uid="{00000000-0005-0000-0000-0000186A0000}"/>
    <cellStyle name="Nota 2 2" xfId="22065" xr:uid="{00000000-0005-0000-0000-0000196A0000}"/>
    <cellStyle name="Nota 2 2 10" xfId="22066" xr:uid="{00000000-0005-0000-0000-00001A6A0000}"/>
    <cellStyle name="Nota 2 2 10 2" xfId="22067" xr:uid="{00000000-0005-0000-0000-00001B6A0000}"/>
    <cellStyle name="Nota 2 2 10 3" xfId="22068" xr:uid="{00000000-0005-0000-0000-00001C6A0000}"/>
    <cellStyle name="Nota 2 2 11" xfId="22069" xr:uid="{00000000-0005-0000-0000-00001D6A0000}"/>
    <cellStyle name="Nota 2 2 11 2" xfId="22070" xr:uid="{00000000-0005-0000-0000-00001E6A0000}"/>
    <cellStyle name="Nota 2 2 11 3" xfId="22071" xr:uid="{00000000-0005-0000-0000-00001F6A0000}"/>
    <cellStyle name="Nota 2 2 12" xfId="22072" xr:uid="{00000000-0005-0000-0000-0000206A0000}"/>
    <cellStyle name="Nota 2 2 12 2" xfId="22073" xr:uid="{00000000-0005-0000-0000-0000216A0000}"/>
    <cellStyle name="Nota 2 2 12 3" xfId="22074" xr:uid="{00000000-0005-0000-0000-0000226A0000}"/>
    <cellStyle name="Nota 2 2 13" xfId="22075" xr:uid="{00000000-0005-0000-0000-0000236A0000}"/>
    <cellStyle name="Nota 2 2 13 2" xfId="22076" xr:uid="{00000000-0005-0000-0000-0000246A0000}"/>
    <cellStyle name="Nota 2 2 13 3" xfId="22077" xr:uid="{00000000-0005-0000-0000-0000256A0000}"/>
    <cellStyle name="Nota 2 2 14" xfId="22078" xr:uid="{00000000-0005-0000-0000-0000266A0000}"/>
    <cellStyle name="Nota 2 2 14 2" xfId="22079" xr:uid="{00000000-0005-0000-0000-0000276A0000}"/>
    <cellStyle name="Nota 2 2 14 3" xfId="22080" xr:uid="{00000000-0005-0000-0000-0000286A0000}"/>
    <cellStyle name="Nota 2 2 15" xfId="22081" xr:uid="{00000000-0005-0000-0000-0000296A0000}"/>
    <cellStyle name="Nota 2 2 15 2" xfId="22082" xr:uid="{00000000-0005-0000-0000-00002A6A0000}"/>
    <cellStyle name="Nota 2 2 15 3" xfId="22083" xr:uid="{00000000-0005-0000-0000-00002B6A0000}"/>
    <cellStyle name="Nota 2 2 16" xfId="22084" xr:uid="{00000000-0005-0000-0000-00002C6A0000}"/>
    <cellStyle name="Nota 2 2 17" xfId="22085" xr:uid="{00000000-0005-0000-0000-00002D6A0000}"/>
    <cellStyle name="Nota 2 2 18" xfId="22086" xr:uid="{00000000-0005-0000-0000-00002E6A0000}"/>
    <cellStyle name="Nota 2 2 2" xfId="22087" xr:uid="{00000000-0005-0000-0000-00002F6A0000}"/>
    <cellStyle name="Nota 2 2 2 10" xfId="22088" xr:uid="{00000000-0005-0000-0000-0000306A0000}"/>
    <cellStyle name="Nota 2 2 2 10 2" xfId="22089" xr:uid="{00000000-0005-0000-0000-0000316A0000}"/>
    <cellStyle name="Nota 2 2 2 11" xfId="22090" xr:uid="{00000000-0005-0000-0000-0000326A0000}"/>
    <cellStyle name="Nota 2 2 2 11 2" xfId="22091" xr:uid="{00000000-0005-0000-0000-0000336A0000}"/>
    <cellStyle name="Nota 2 2 2 12" xfId="22092" xr:uid="{00000000-0005-0000-0000-0000346A0000}"/>
    <cellStyle name="Nota 2 2 2 12 2" xfId="22093" xr:uid="{00000000-0005-0000-0000-0000356A0000}"/>
    <cellStyle name="Nota 2 2 2 13" xfId="22094" xr:uid="{00000000-0005-0000-0000-0000366A0000}"/>
    <cellStyle name="Nota 2 2 2 13 2" xfId="22095" xr:uid="{00000000-0005-0000-0000-0000376A0000}"/>
    <cellStyle name="Nota 2 2 2 14" xfId="22096" xr:uid="{00000000-0005-0000-0000-0000386A0000}"/>
    <cellStyle name="Nota 2 2 2 15" xfId="22097" xr:uid="{00000000-0005-0000-0000-0000396A0000}"/>
    <cellStyle name="Nota 2 2 2 2" xfId="22098" xr:uid="{00000000-0005-0000-0000-00003A6A0000}"/>
    <cellStyle name="Nota 2 2 2 2 2" xfId="22099" xr:uid="{00000000-0005-0000-0000-00003B6A0000}"/>
    <cellStyle name="Nota 2 2 2 3" xfId="22100" xr:uid="{00000000-0005-0000-0000-00003C6A0000}"/>
    <cellStyle name="Nota 2 2 2 3 2" xfId="22101" xr:uid="{00000000-0005-0000-0000-00003D6A0000}"/>
    <cellStyle name="Nota 2 2 2 3 2 2" xfId="22102" xr:uid="{00000000-0005-0000-0000-00003E6A0000}"/>
    <cellStyle name="Nota 2 2 2 3 2 2 2" xfId="22103" xr:uid="{00000000-0005-0000-0000-00003F6A0000}"/>
    <cellStyle name="Nota 2 2 2 3 2 3" xfId="22104" xr:uid="{00000000-0005-0000-0000-0000406A0000}"/>
    <cellStyle name="Nota 2 2 2 3 3" xfId="22105" xr:uid="{00000000-0005-0000-0000-0000416A0000}"/>
    <cellStyle name="Nota 2 2 2 3 3 2" xfId="22106" xr:uid="{00000000-0005-0000-0000-0000426A0000}"/>
    <cellStyle name="Nota 2 2 2 3 3 3" xfId="22107" xr:uid="{00000000-0005-0000-0000-0000436A0000}"/>
    <cellStyle name="Nota 2 2 2 3 4" xfId="22108" xr:uid="{00000000-0005-0000-0000-0000446A0000}"/>
    <cellStyle name="Nota 2 2 2 3 4 2" xfId="22109" xr:uid="{00000000-0005-0000-0000-0000456A0000}"/>
    <cellStyle name="Nota 2 2 2 3 5" xfId="22110" xr:uid="{00000000-0005-0000-0000-0000466A0000}"/>
    <cellStyle name="Nota 2 2 2 4" xfId="22111" xr:uid="{00000000-0005-0000-0000-0000476A0000}"/>
    <cellStyle name="Nota 2 2 2 4 2" xfId="22112" xr:uid="{00000000-0005-0000-0000-0000486A0000}"/>
    <cellStyle name="Nota 2 2 2 4 2 2" xfId="22113" xr:uid="{00000000-0005-0000-0000-0000496A0000}"/>
    <cellStyle name="Nota 2 2 2 4 3" xfId="22114" xr:uid="{00000000-0005-0000-0000-00004A6A0000}"/>
    <cellStyle name="Nota 2 2 2 5" xfId="22115" xr:uid="{00000000-0005-0000-0000-00004B6A0000}"/>
    <cellStyle name="Nota 2 2 2 5 2" xfId="22116" xr:uid="{00000000-0005-0000-0000-00004C6A0000}"/>
    <cellStyle name="Nota 2 2 2 5 2 2" xfId="22117" xr:uid="{00000000-0005-0000-0000-00004D6A0000}"/>
    <cellStyle name="Nota 2 2 2 5 3" xfId="22118" xr:uid="{00000000-0005-0000-0000-00004E6A0000}"/>
    <cellStyle name="Nota 2 2 2 6" xfId="22119" xr:uid="{00000000-0005-0000-0000-00004F6A0000}"/>
    <cellStyle name="Nota 2 2 2 6 2" xfId="22120" xr:uid="{00000000-0005-0000-0000-0000506A0000}"/>
    <cellStyle name="Nota 2 2 2 6 2 2" xfId="22121" xr:uid="{00000000-0005-0000-0000-0000516A0000}"/>
    <cellStyle name="Nota 2 2 2 6 3" xfId="22122" xr:uid="{00000000-0005-0000-0000-0000526A0000}"/>
    <cellStyle name="Nota 2 2 2 7" xfId="22123" xr:uid="{00000000-0005-0000-0000-0000536A0000}"/>
    <cellStyle name="Nota 2 2 2 7 2" xfId="22124" xr:uid="{00000000-0005-0000-0000-0000546A0000}"/>
    <cellStyle name="Nota 2 2 2 7 2 2" xfId="22125" xr:uid="{00000000-0005-0000-0000-0000556A0000}"/>
    <cellStyle name="Nota 2 2 2 7 3" xfId="22126" xr:uid="{00000000-0005-0000-0000-0000566A0000}"/>
    <cellStyle name="Nota 2 2 2 8" xfId="22127" xr:uid="{00000000-0005-0000-0000-0000576A0000}"/>
    <cellStyle name="Nota 2 2 2 8 2" xfId="22128" xr:uid="{00000000-0005-0000-0000-0000586A0000}"/>
    <cellStyle name="Nota 2 2 2 9" xfId="22129" xr:uid="{00000000-0005-0000-0000-0000596A0000}"/>
    <cellStyle name="Nota 2 2 2 9 2" xfId="22130" xr:uid="{00000000-0005-0000-0000-00005A6A0000}"/>
    <cellStyle name="Nota 2 2 2 9 3" xfId="22131" xr:uid="{00000000-0005-0000-0000-00005B6A0000}"/>
    <cellStyle name="Nota 2 2 3" xfId="22132" xr:uid="{00000000-0005-0000-0000-00005C6A0000}"/>
    <cellStyle name="Nota 2 2 3 10" xfId="22133" xr:uid="{00000000-0005-0000-0000-00005D6A0000}"/>
    <cellStyle name="Nota 2 2 3 10 2" xfId="22134" xr:uid="{00000000-0005-0000-0000-00005E6A0000}"/>
    <cellStyle name="Nota 2 2 3 10 3" xfId="22135" xr:uid="{00000000-0005-0000-0000-00005F6A0000}"/>
    <cellStyle name="Nota 2 2 3 11" xfId="22136" xr:uid="{00000000-0005-0000-0000-0000606A0000}"/>
    <cellStyle name="Nota 2 2 3 12" xfId="22137" xr:uid="{00000000-0005-0000-0000-0000616A0000}"/>
    <cellStyle name="Nota 2 2 3 13" xfId="22138" xr:uid="{00000000-0005-0000-0000-0000626A0000}"/>
    <cellStyle name="Nota 2 2 3 2" xfId="22139" xr:uid="{00000000-0005-0000-0000-0000636A0000}"/>
    <cellStyle name="Nota 2 2 3 2 2" xfId="22140" xr:uid="{00000000-0005-0000-0000-0000646A0000}"/>
    <cellStyle name="Nota 2 2 3 2 2 2" xfId="22141" xr:uid="{00000000-0005-0000-0000-0000656A0000}"/>
    <cellStyle name="Nota 2 2 3 2 2 2 2" xfId="22142" xr:uid="{00000000-0005-0000-0000-0000666A0000}"/>
    <cellStyle name="Nota 2 2 3 2 2 3" xfId="22143" xr:uid="{00000000-0005-0000-0000-0000676A0000}"/>
    <cellStyle name="Nota 2 2 3 2 3" xfId="22144" xr:uid="{00000000-0005-0000-0000-0000686A0000}"/>
    <cellStyle name="Nota 2 2 3 2 3 2" xfId="22145" xr:uid="{00000000-0005-0000-0000-0000696A0000}"/>
    <cellStyle name="Nota 2 2 3 2 4" xfId="22146" xr:uid="{00000000-0005-0000-0000-00006A6A0000}"/>
    <cellStyle name="Nota 2 2 3 2 5" xfId="22147" xr:uid="{00000000-0005-0000-0000-00006B6A0000}"/>
    <cellStyle name="Nota 2 2 3 3" xfId="22148" xr:uid="{00000000-0005-0000-0000-00006C6A0000}"/>
    <cellStyle name="Nota 2 2 3 3 2" xfId="22149" xr:uid="{00000000-0005-0000-0000-00006D6A0000}"/>
    <cellStyle name="Nota 2 2 3 3 2 2" xfId="22150" xr:uid="{00000000-0005-0000-0000-00006E6A0000}"/>
    <cellStyle name="Nota 2 2 3 3 3" xfId="22151" xr:uid="{00000000-0005-0000-0000-00006F6A0000}"/>
    <cellStyle name="Nota 2 2 3 4" xfId="22152" xr:uid="{00000000-0005-0000-0000-0000706A0000}"/>
    <cellStyle name="Nota 2 2 3 4 2" xfId="22153" xr:uid="{00000000-0005-0000-0000-0000716A0000}"/>
    <cellStyle name="Nota 2 2 3 4 2 2" xfId="22154" xr:uid="{00000000-0005-0000-0000-0000726A0000}"/>
    <cellStyle name="Nota 2 2 3 4 3" xfId="22155" xr:uid="{00000000-0005-0000-0000-0000736A0000}"/>
    <cellStyle name="Nota 2 2 3 5" xfId="22156" xr:uid="{00000000-0005-0000-0000-0000746A0000}"/>
    <cellStyle name="Nota 2 2 3 5 2" xfId="22157" xr:uid="{00000000-0005-0000-0000-0000756A0000}"/>
    <cellStyle name="Nota 2 2 3 5 2 2" xfId="22158" xr:uid="{00000000-0005-0000-0000-0000766A0000}"/>
    <cellStyle name="Nota 2 2 3 5 3" xfId="22159" xr:uid="{00000000-0005-0000-0000-0000776A0000}"/>
    <cellStyle name="Nota 2 2 3 6" xfId="22160" xr:uid="{00000000-0005-0000-0000-0000786A0000}"/>
    <cellStyle name="Nota 2 2 3 6 2" xfId="22161" xr:uid="{00000000-0005-0000-0000-0000796A0000}"/>
    <cellStyle name="Nota 2 2 3 6 2 2" xfId="22162" xr:uid="{00000000-0005-0000-0000-00007A6A0000}"/>
    <cellStyle name="Nota 2 2 3 6 3" xfId="22163" xr:uid="{00000000-0005-0000-0000-00007B6A0000}"/>
    <cellStyle name="Nota 2 2 3 7" xfId="22164" xr:uid="{00000000-0005-0000-0000-00007C6A0000}"/>
    <cellStyle name="Nota 2 2 3 7 2" xfId="22165" xr:uid="{00000000-0005-0000-0000-00007D6A0000}"/>
    <cellStyle name="Nota 2 2 3 7 3" xfId="22166" xr:uid="{00000000-0005-0000-0000-00007E6A0000}"/>
    <cellStyle name="Nota 2 2 3 8" xfId="22167" xr:uid="{00000000-0005-0000-0000-00007F6A0000}"/>
    <cellStyle name="Nota 2 2 3 8 2" xfId="22168" xr:uid="{00000000-0005-0000-0000-0000806A0000}"/>
    <cellStyle name="Nota 2 2 3 8 3" xfId="22169" xr:uid="{00000000-0005-0000-0000-0000816A0000}"/>
    <cellStyle name="Nota 2 2 3 9" xfId="22170" xr:uid="{00000000-0005-0000-0000-0000826A0000}"/>
    <cellStyle name="Nota 2 2 3 9 2" xfId="22171" xr:uid="{00000000-0005-0000-0000-0000836A0000}"/>
    <cellStyle name="Nota 2 2 3 9 3" xfId="22172" xr:uid="{00000000-0005-0000-0000-0000846A0000}"/>
    <cellStyle name="Nota 2 2 4" xfId="22173" xr:uid="{00000000-0005-0000-0000-0000856A0000}"/>
    <cellStyle name="Nota 2 2 4 2" xfId="22174" xr:uid="{00000000-0005-0000-0000-0000866A0000}"/>
    <cellStyle name="Nota 2 2 4 2 2" xfId="22175" xr:uid="{00000000-0005-0000-0000-0000876A0000}"/>
    <cellStyle name="Nota 2 2 4 2 2 2" xfId="22176" xr:uid="{00000000-0005-0000-0000-0000886A0000}"/>
    <cellStyle name="Nota 2 2 4 2 3" xfId="22177" xr:uid="{00000000-0005-0000-0000-0000896A0000}"/>
    <cellStyle name="Nota 2 2 4 3" xfId="22178" xr:uid="{00000000-0005-0000-0000-00008A6A0000}"/>
    <cellStyle name="Nota 2 2 4 3 2" xfId="22179" xr:uid="{00000000-0005-0000-0000-00008B6A0000}"/>
    <cellStyle name="Nota 2 2 4 3 3" xfId="22180" xr:uid="{00000000-0005-0000-0000-00008C6A0000}"/>
    <cellStyle name="Nota 2 2 4 4" xfId="22181" xr:uid="{00000000-0005-0000-0000-00008D6A0000}"/>
    <cellStyle name="Nota 2 2 4 4 2" xfId="22182" xr:uid="{00000000-0005-0000-0000-00008E6A0000}"/>
    <cellStyle name="Nota 2 2 4 4 3" xfId="22183" xr:uid="{00000000-0005-0000-0000-00008F6A0000}"/>
    <cellStyle name="Nota 2 2 4 5" xfId="22184" xr:uid="{00000000-0005-0000-0000-0000906A0000}"/>
    <cellStyle name="Nota 2 2 4 5 2" xfId="22185" xr:uid="{00000000-0005-0000-0000-0000916A0000}"/>
    <cellStyle name="Nota 2 2 4 5 3" xfId="22186" xr:uid="{00000000-0005-0000-0000-0000926A0000}"/>
    <cellStyle name="Nota 2 2 4 6" xfId="22187" xr:uid="{00000000-0005-0000-0000-0000936A0000}"/>
    <cellStyle name="Nota 2 2 4 6 2" xfId="22188" xr:uid="{00000000-0005-0000-0000-0000946A0000}"/>
    <cellStyle name="Nota 2 2 4 7" xfId="22189" xr:uid="{00000000-0005-0000-0000-0000956A0000}"/>
    <cellStyle name="Nota 2 2 4 8" xfId="22190" xr:uid="{00000000-0005-0000-0000-0000966A0000}"/>
    <cellStyle name="Nota 2 2 5" xfId="22191" xr:uid="{00000000-0005-0000-0000-0000976A0000}"/>
    <cellStyle name="Nota 2 2 5 2" xfId="22192" xr:uid="{00000000-0005-0000-0000-0000986A0000}"/>
    <cellStyle name="Nota 2 2 5 2 2" xfId="22193" xr:uid="{00000000-0005-0000-0000-0000996A0000}"/>
    <cellStyle name="Nota 2 2 5 3" xfId="22194" xr:uid="{00000000-0005-0000-0000-00009A6A0000}"/>
    <cellStyle name="Nota 2 2 6" xfId="22195" xr:uid="{00000000-0005-0000-0000-00009B6A0000}"/>
    <cellStyle name="Nota 2 2 6 2" xfId="22196" xr:uid="{00000000-0005-0000-0000-00009C6A0000}"/>
    <cellStyle name="Nota 2 2 6 2 2" xfId="22197" xr:uid="{00000000-0005-0000-0000-00009D6A0000}"/>
    <cellStyle name="Nota 2 2 6 3" xfId="22198" xr:uid="{00000000-0005-0000-0000-00009E6A0000}"/>
    <cellStyle name="Nota 2 2 7" xfId="22199" xr:uid="{00000000-0005-0000-0000-00009F6A0000}"/>
    <cellStyle name="Nota 2 2 7 2" xfId="22200" xr:uid="{00000000-0005-0000-0000-0000A06A0000}"/>
    <cellStyle name="Nota 2 2 7 2 2" xfId="22201" xr:uid="{00000000-0005-0000-0000-0000A16A0000}"/>
    <cellStyle name="Nota 2 2 7 3" xfId="22202" xr:uid="{00000000-0005-0000-0000-0000A26A0000}"/>
    <cellStyle name="Nota 2 2 8" xfId="22203" xr:uid="{00000000-0005-0000-0000-0000A36A0000}"/>
    <cellStyle name="Nota 2 2 8 2" xfId="22204" xr:uid="{00000000-0005-0000-0000-0000A46A0000}"/>
    <cellStyle name="Nota 2 2 8 2 2" xfId="22205" xr:uid="{00000000-0005-0000-0000-0000A56A0000}"/>
    <cellStyle name="Nota 2 2 8 3" xfId="22206" xr:uid="{00000000-0005-0000-0000-0000A66A0000}"/>
    <cellStyle name="Nota 2 2 9" xfId="22207" xr:uid="{00000000-0005-0000-0000-0000A76A0000}"/>
    <cellStyle name="Nota 2 2 9 2" xfId="22208" xr:uid="{00000000-0005-0000-0000-0000A86A0000}"/>
    <cellStyle name="Nota 2 2 9 3" xfId="22209" xr:uid="{00000000-0005-0000-0000-0000A96A0000}"/>
    <cellStyle name="Nota 2 20" xfId="22210" xr:uid="{00000000-0005-0000-0000-0000AA6A0000}"/>
    <cellStyle name="Nota 2 20 2" xfId="22211" xr:uid="{00000000-0005-0000-0000-0000AB6A0000}"/>
    <cellStyle name="Nota 2 21" xfId="22212" xr:uid="{00000000-0005-0000-0000-0000AC6A0000}"/>
    <cellStyle name="Nota 2 22" xfId="22213" xr:uid="{00000000-0005-0000-0000-0000AD6A0000}"/>
    <cellStyle name="Nota 2 23" xfId="43499" xr:uid="{00000000-0005-0000-0000-0000AE6A0000}"/>
    <cellStyle name="Nota 2 3" xfId="22214" xr:uid="{00000000-0005-0000-0000-0000AF6A0000}"/>
    <cellStyle name="Nota 2 3 10" xfId="22215" xr:uid="{00000000-0005-0000-0000-0000B06A0000}"/>
    <cellStyle name="Nota 2 3 10 2" xfId="22216" xr:uid="{00000000-0005-0000-0000-0000B16A0000}"/>
    <cellStyle name="Nota 2 3 11" xfId="22217" xr:uid="{00000000-0005-0000-0000-0000B26A0000}"/>
    <cellStyle name="Nota 2 3 11 2" xfId="22218" xr:uid="{00000000-0005-0000-0000-0000B36A0000}"/>
    <cellStyle name="Nota 2 3 12" xfId="22219" xr:uid="{00000000-0005-0000-0000-0000B46A0000}"/>
    <cellStyle name="Nota 2 3 12 2" xfId="22220" xr:uid="{00000000-0005-0000-0000-0000B56A0000}"/>
    <cellStyle name="Nota 2 3 13" xfId="22221" xr:uid="{00000000-0005-0000-0000-0000B66A0000}"/>
    <cellStyle name="Nota 2 3 13 2" xfId="22222" xr:uid="{00000000-0005-0000-0000-0000B76A0000}"/>
    <cellStyle name="Nota 2 3 14" xfId="22223" xr:uid="{00000000-0005-0000-0000-0000B86A0000}"/>
    <cellStyle name="Nota 2 3 15" xfId="22224" xr:uid="{00000000-0005-0000-0000-0000B96A0000}"/>
    <cellStyle name="Nota 2 3 2" xfId="22225" xr:uid="{00000000-0005-0000-0000-0000BA6A0000}"/>
    <cellStyle name="Nota 2 3 2 10" xfId="22226" xr:uid="{00000000-0005-0000-0000-0000BB6A0000}"/>
    <cellStyle name="Nota 2 3 2 2" xfId="22227" xr:uid="{00000000-0005-0000-0000-0000BC6A0000}"/>
    <cellStyle name="Nota 2 3 2 2 2" xfId="22228" xr:uid="{00000000-0005-0000-0000-0000BD6A0000}"/>
    <cellStyle name="Nota 2 3 2 2 2 2" xfId="22229" xr:uid="{00000000-0005-0000-0000-0000BE6A0000}"/>
    <cellStyle name="Nota 2 3 2 2 2 2 2" xfId="22230" xr:uid="{00000000-0005-0000-0000-0000BF6A0000}"/>
    <cellStyle name="Nota 2 3 2 2 2 2 2 2" xfId="22231" xr:uid="{00000000-0005-0000-0000-0000C06A0000}"/>
    <cellStyle name="Nota 2 3 2 2 2 2 3" xfId="22232" xr:uid="{00000000-0005-0000-0000-0000C16A0000}"/>
    <cellStyle name="Nota 2 3 2 2 2 3" xfId="22233" xr:uid="{00000000-0005-0000-0000-0000C26A0000}"/>
    <cellStyle name="Nota 2 3 2 2 2 3 2" xfId="22234" xr:uid="{00000000-0005-0000-0000-0000C36A0000}"/>
    <cellStyle name="Nota 2 3 2 2 2 4" xfId="22235" xr:uid="{00000000-0005-0000-0000-0000C46A0000}"/>
    <cellStyle name="Nota 2 3 2 2 3" xfId="22236" xr:uid="{00000000-0005-0000-0000-0000C56A0000}"/>
    <cellStyle name="Nota 2 3 2 2 3 2" xfId="22237" xr:uid="{00000000-0005-0000-0000-0000C66A0000}"/>
    <cellStyle name="Nota 2 3 2 2 3 2 2" xfId="22238" xr:uid="{00000000-0005-0000-0000-0000C76A0000}"/>
    <cellStyle name="Nota 2 3 2 2 3 3" xfId="22239" xr:uid="{00000000-0005-0000-0000-0000C86A0000}"/>
    <cellStyle name="Nota 2 3 2 2 4" xfId="22240" xr:uid="{00000000-0005-0000-0000-0000C96A0000}"/>
    <cellStyle name="Nota 2 3 2 2 4 2" xfId="22241" xr:uid="{00000000-0005-0000-0000-0000CA6A0000}"/>
    <cellStyle name="Nota 2 3 2 2 4 2 2" xfId="22242" xr:uid="{00000000-0005-0000-0000-0000CB6A0000}"/>
    <cellStyle name="Nota 2 3 2 2 4 3" xfId="22243" xr:uid="{00000000-0005-0000-0000-0000CC6A0000}"/>
    <cellStyle name="Nota 2 3 2 2 5" xfId="22244" xr:uid="{00000000-0005-0000-0000-0000CD6A0000}"/>
    <cellStyle name="Nota 2 3 2 2 5 2" xfId="22245" xr:uid="{00000000-0005-0000-0000-0000CE6A0000}"/>
    <cellStyle name="Nota 2 3 2 2 5 2 2" xfId="22246" xr:uid="{00000000-0005-0000-0000-0000CF6A0000}"/>
    <cellStyle name="Nota 2 3 2 2 5 3" xfId="22247" xr:uid="{00000000-0005-0000-0000-0000D06A0000}"/>
    <cellStyle name="Nota 2 3 2 2 6" xfId="22248" xr:uid="{00000000-0005-0000-0000-0000D16A0000}"/>
    <cellStyle name="Nota 2 3 2 2 6 2" xfId="22249" xr:uid="{00000000-0005-0000-0000-0000D26A0000}"/>
    <cellStyle name="Nota 2 3 2 2 6 2 2" xfId="22250" xr:uid="{00000000-0005-0000-0000-0000D36A0000}"/>
    <cellStyle name="Nota 2 3 2 2 6 3" xfId="22251" xr:uid="{00000000-0005-0000-0000-0000D46A0000}"/>
    <cellStyle name="Nota 2 3 2 2 7" xfId="22252" xr:uid="{00000000-0005-0000-0000-0000D56A0000}"/>
    <cellStyle name="Nota 2 3 2 2 7 2" xfId="22253" xr:uid="{00000000-0005-0000-0000-0000D66A0000}"/>
    <cellStyle name="Nota 2 3 2 2 7 3" xfId="22254" xr:uid="{00000000-0005-0000-0000-0000D76A0000}"/>
    <cellStyle name="Nota 2 3 2 2 8" xfId="22255" xr:uid="{00000000-0005-0000-0000-0000D86A0000}"/>
    <cellStyle name="Nota 2 3 2 2 8 2" xfId="22256" xr:uid="{00000000-0005-0000-0000-0000D96A0000}"/>
    <cellStyle name="Nota 2 3 2 2 9" xfId="22257" xr:uid="{00000000-0005-0000-0000-0000DA6A0000}"/>
    <cellStyle name="Nota 2 3 2 3" xfId="22258" xr:uid="{00000000-0005-0000-0000-0000DB6A0000}"/>
    <cellStyle name="Nota 2 3 2 3 2" xfId="22259" xr:uid="{00000000-0005-0000-0000-0000DC6A0000}"/>
    <cellStyle name="Nota 2 3 2 4" xfId="22260" xr:uid="{00000000-0005-0000-0000-0000DD6A0000}"/>
    <cellStyle name="Nota 2 3 2 4 2" xfId="22261" xr:uid="{00000000-0005-0000-0000-0000DE6A0000}"/>
    <cellStyle name="Nota 2 3 2 4 3" xfId="22262" xr:uid="{00000000-0005-0000-0000-0000DF6A0000}"/>
    <cellStyle name="Nota 2 3 2 5" xfId="22263" xr:uid="{00000000-0005-0000-0000-0000E06A0000}"/>
    <cellStyle name="Nota 2 3 2 5 2" xfId="22264" xr:uid="{00000000-0005-0000-0000-0000E16A0000}"/>
    <cellStyle name="Nota 2 3 2 5 3" xfId="22265" xr:uid="{00000000-0005-0000-0000-0000E26A0000}"/>
    <cellStyle name="Nota 2 3 2 6" xfId="22266" xr:uid="{00000000-0005-0000-0000-0000E36A0000}"/>
    <cellStyle name="Nota 2 3 2 6 2" xfId="22267" xr:uid="{00000000-0005-0000-0000-0000E46A0000}"/>
    <cellStyle name="Nota 2 3 2 6 3" xfId="22268" xr:uid="{00000000-0005-0000-0000-0000E56A0000}"/>
    <cellStyle name="Nota 2 3 2 7" xfId="22269" xr:uid="{00000000-0005-0000-0000-0000E66A0000}"/>
    <cellStyle name="Nota 2 3 2 7 2" xfId="22270" xr:uid="{00000000-0005-0000-0000-0000E76A0000}"/>
    <cellStyle name="Nota 2 3 2 7 3" xfId="22271" xr:uid="{00000000-0005-0000-0000-0000E86A0000}"/>
    <cellStyle name="Nota 2 3 2 8" xfId="22272" xr:uid="{00000000-0005-0000-0000-0000E96A0000}"/>
    <cellStyle name="Nota 2 3 2 9" xfId="22273" xr:uid="{00000000-0005-0000-0000-0000EA6A0000}"/>
    <cellStyle name="Nota 2 3 3" xfId="22274" xr:uid="{00000000-0005-0000-0000-0000EB6A0000}"/>
    <cellStyle name="Nota 2 3 3 2" xfId="22275" xr:uid="{00000000-0005-0000-0000-0000EC6A0000}"/>
    <cellStyle name="Nota 2 3 3 2 2" xfId="22276" xr:uid="{00000000-0005-0000-0000-0000ED6A0000}"/>
    <cellStyle name="Nota 2 3 3 2 2 2" xfId="22277" xr:uid="{00000000-0005-0000-0000-0000EE6A0000}"/>
    <cellStyle name="Nota 2 3 3 2 3" xfId="22278" xr:uid="{00000000-0005-0000-0000-0000EF6A0000}"/>
    <cellStyle name="Nota 2 3 3 3" xfId="22279" xr:uid="{00000000-0005-0000-0000-0000F06A0000}"/>
    <cellStyle name="Nota 2 3 3 3 2" xfId="22280" xr:uid="{00000000-0005-0000-0000-0000F16A0000}"/>
    <cellStyle name="Nota 2 3 3 3 3" xfId="22281" xr:uid="{00000000-0005-0000-0000-0000F26A0000}"/>
    <cellStyle name="Nota 2 3 3 4" xfId="22282" xr:uid="{00000000-0005-0000-0000-0000F36A0000}"/>
    <cellStyle name="Nota 2 3 3 4 2" xfId="22283" xr:uid="{00000000-0005-0000-0000-0000F46A0000}"/>
    <cellStyle name="Nota 2 3 3 5" xfId="22284" xr:uid="{00000000-0005-0000-0000-0000F56A0000}"/>
    <cellStyle name="Nota 2 3 4" xfId="22285" xr:uid="{00000000-0005-0000-0000-0000F66A0000}"/>
    <cellStyle name="Nota 2 3 4 2" xfId="22286" xr:uid="{00000000-0005-0000-0000-0000F76A0000}"/>
    <cellStyle name="Nota 2 3 4 2 2" xfId="22287" xr:uid="{00000000-0005-0000-0000-0000F86A0000}"/>
    <cellStyle name="Nota 2 3 4 2 3" xfId="22288" xr:uid="{00000000-0005-0000-0000-0000F96A0000}"/>
    <cellStyle name="Nota 2 3 4 3" xfId="22289" xr:uid="{00000000-0005-0000-0000-0000FA6A0000}"/>
    <cellStyle name="Nota 2 3 4 3 2" xfId="22290" xr:uid="{00000000-0005-0000-0000-0000FB6A0000}"/>
    <cellStyle name="Nota 2 3 4 3 3" xfId="22291" xr:uid="{00000000-0005-0000-0000-0000FC6A0000}"/>
    <cellStyle name="Nota 2 3 4 4" xfId="22292" xr:uid="{00000000-0005-0000-0000-0000FD6A0000}"/>
    <cellStyle name="Nota 2 3 4 4 2" xfId="22293" xr:uid="{00000000-0005-0000-0000-0000FE6A0000}"/>
    <cellStyle name="Nota 2 3 4 5" xfId="22294" xr:uid="{00000000-0005-0000-0000-0000FF6A0000}"/>
    <cellStyle name="Nota 2 3 5" xfId="22295" xr:uid="{00000000-0005-0000-0000-0000006B0000}"/>
    <cellStyle name="Nota 2 3 5 2" xfId="22296" xr:uid="{00000000-0005-0000-0000-0000016B0000}"/>
    <cellStyle name="Nota 2 3 5 2 2" xfId="22297" xr:uid="{00000000-0005-0000-0000-0000026B0000}"/>
    <cellStyle name="Nota 2 3 5 3" xfId="22298" xr:uid="{00000000-0005-0000-0000-0000036B0000}"/>
    <cellStyle name="Nota 2 3 6" xfId="22299" xr:uid="{00000000-0005-0000-0000-0000046B0000}"/>
    <cellStyle name="Nota 2 3 6 2" xfId="22300" xr:uid="{00000000-0005-0000-0000-0000056B0000}"/>
    <cellStyle name="Nota 2 3 6 2 2" xfId="22301" xr:uid="{00000000-0005-0000-0000-0000066B0000}"/>
    <cellStyle name="Nota 2 3 6 3" xfId="22302" xr:uid="{00000000-0005-0000-0000-0000076B0000}"/>
    <cellStyle name="Nota 2 3 7" xfId="22303" xr:uid="{00000000-0005-0000-0000-0000086B0000}"/>
    <cellStyle name="Nota 2 3 7 2" xfId="22304" xr:uid="{00000000-0005-0000-0000-0000096B0000}"/>
    <cellStyle name="Nota 2 3 7 2 2" xfId="22305" xr:uid="{00000000-0005-0000-0000-00000A6B0000}"/>
    <cellStyle name="Nota 2 3 7 3" xfId="22306" xr:uid="{00000000-0005-0000-0000-00000B6B0000}"/>
    <cellStyle name="Nota 2 3 8" xfId="22307" xr:uid="{00000000-0005-0000-0000-00000C6B0000}"/>
    <cellStyle name="Nota 2 3 8 2" xfId="22308" xr:uid="{00000000-0005-0000-0000-00000D6B0000}"/>
    <cellStyle name="Nota 2 3 9" xfId="22309" xr:uid="{00000000-0005-0000-0000-00000E6B0000}"/>
    <cellStyle name="Nota 2 3 9 2" xfId="22310" xr:uid="{00000000-0005-0000-0000-00000F6B0000}"/>
    <cellStyle name="Nota 2 3 9 3" xfId="22311" xr:uid="{00000000-0005-0000-0000-0000106B0000}"/>
    <cellStyle name="Nota 2 4" xfId="22312" xr:uid="{00000000-0005-0000-0000-0000116B0000}"/>
    <cellStyle name="Nota 2 4 10" xfId="22313" xr:uid="{00000000-0005-0000-0000-0000126B0000}"/>
    <cellStyle name="Nota 2 4 10 2" xfId="22314" xr:uid="{00000000-0005-0000-0000-0000136B0000}"/>
    <cellStyle name="Nota 2 4 11" xfId="22315" xr:uid="{00000000-0005-0000-0000-0000146B0000}"/>
    <cellStyle name="Nota 2 4 11 2" xfId="22316" xr:uid="{00000000-0005-0000-0000-0000156B0000}"/>
    <cellStyle name="Nota 2 4 12" xfId="22317" xr:uid="{00000000-0005-0000-0000-0000166B0000}"/>
    <cellStyle name="Nota 2 4 12 2" xfId="22318" xr:uid="{00000000-0005-0000-0000-0000176B0000}"/>
    <cellStyle name="Nota 2 4 13" xfId="22319" xr:uid="{00000000-0005-0000-0000-0000186B0000}"/>
    <cellStyle name="Nota 2 4 13 2" xfId="22320" xr:uid="{00000000-0005-0000-0000-0000196B0000}"/>
    <cellStyle name="Nota 2 4 14" xfId="22321" xr:uid="{00000000-0005-0000-0000-00001A6B0000}"/>
    <cellStyle name="Nota 2 4 15" xfId="22322" xr:uid="{00000000-0005-0000-0000-00001B6B0000}"/>
    <cellStyle name="Nota 2 4 16" xfId="22323" xr:uid="{00000000-0005-0000-0000-00001C6B0000}"/>
    <cellStyle name="Nota 2 4 2" xfId="22324" xr:uid="{00000000-0005-0000-0000-00001D6B0000}"/>
    <cellStyle name="Nota 2 4 2 10" xfId="22325" xr:uid="{00000000-0005-0000-0000-00001E6B0000}"/>
    <cellStyle name="Nota 2 4 2 2" xfId="22326" xr:uid="{00000000-0005-0000-0000-00001F6B0000}"/>
    <cellStyle name="Nota 2 4 2 2 2" xfId="22327" xr:uid="{00000000-0005-0000-0000-0000206B0000}"/>
    <cellStyle name="Nota 2 4 2 2 2 2" xfId="22328" xr:uid="{00000000-0005-0000-0000-0000216B0000}"/>
    <cellStyle name="Nota 2 4 2 2 2 2 2" xfId="22329" xr:uid="{00000000-0005-0000-0000-0000226B0000}"/>
    <cellStyle name="Nota 2 4 2 2 2 2 2 2" xfId="22330" xr:uid="{00000000-0005-0000-0000-0000236B0000}"/>
    <cellStyle name="Nota 2 4 2 2 2 2 3" xfId="22331" xr:uid="{00000000-0005-0000-0000-0000246B0000}"/>
    <cellStyle name="Nota 2 4 2 2 2 3" xfId="22332" xr:uid="{00000000-0005-0000-0000-0000256B0000}"/>
    <cellStyle name="Nota 2 4 2 2 2 3 2" xfId="22333" xr:uid="{00000000-0005-0000-0000-0000266B0000}"/>
    <cellStyle name="Nota 2 4 2 2 2 4" xfId="22334" xr:uid="{00000000-0005-0000-0000-0000276B0000}"/>
    <cellStyle name="Nota 2 4 2 2 3" xfId="22335" xr:uid="{00000000-0005-0000-0000-0000286B0000}"/>
    <cellStyle name="Nota 2 4 2 2 3 2" xfId="22336" xr:uid="{00000000-0005-0000-0000-0000296B0000}"/>
    <cellStyle name="Nota 2 4 2 2 3 2 2" xfId="22337" xr:uid="{00000000-0005-0000-0000-00002A6B0000}"/>
    <cellStyle name="Nota 2 4 2 2 3 3" xfId="22338" xr:uid="{00000000-0005-0000-0000-00002B6B0000}"/>
    <cellStyle name="Nota 2 4 2 2 4" xfId="22339" xr:uid="{00000000-0005-0000-0000-00002C6B0000}"/>
    <cellStyle name="Nota 2 4 2 2 4 2" xfId="22340" xr:uid="{00000000-0005-0000-0000-00002D6B0000}"/>
    <cellStyle name="Nota 2 4 2 2 4 2 2" xfId="22341" xr:uid="{00000000-0005-0000-0000-00002E6B0000}"/>
    <cellStyle name="Nota 2 4 2 2 4 3" xfId="22342" xr:uid="{00000000-0005-0000-0000-00002F6B0000}"/>
    <cellStyle name="Nota 2 4 2 2 5" xfId="22343" xr:uid="{00000000-0005-0000-0000-0000306B0000}"/>
    <cellStyle name="Nota 2 4 2 2 5 2" xfId="22344" xr:uid="{00000000-0005-0000-0000-0000316B0000}"/>
    <cellStyle name="Nota 2 4 2 2 5 2 2" xfId="22345" xr:uid="{00000000-0005-0000-0000-0000326B0000}"/>
    <cellStyle name="Nota 2 4 2 2 5 3" xfId="22346" xr:uid="{00000000-0005-0000-0000-0000336B0000}"/>
    <cellStyle name="Nota 2 4 2 2 6" xfId="22347" xr:uid="{00000000-0005-0000-0000-0000346B0000}"/>
    <cellStyle name="Nota 2 4 2 2 6 2" xfId="22348" xr:uid="{00000000-0005-0000-0000-0000356B0000}"/>
    <cellStyle name="Nota 2 4 2 2 6 2 2" xfId="22349" xr:uid="{00000000-0005-0000-0000-0000366B0000}"/>
    <cellStyle name="Nota 2 4 2 2 6 3" xfId="22350" xr:uid="{00000000-0005-0000-0000-0000376B0000}"/>
    <cellStyle name="Nota 2 4 2 2 7" xfId="22351" xr:uid="{00000000-0005-0000-0000-0000386B0000}"/>
    <cellStyle name="Nota 2 4 2 2 7 2" xfId="22352" xr:uid="{00000000-0005-0000-0000-0000396B0000}"/>
    <cellStyle name="Nota 2 4 2 2 7 3" xfId="22353" xr:uid="{00000000-0005-0000-0000-00003A6B0000}"/>
    <cellStyle name="Nota 2 4 2 2 8" xfId="22354" xr:uid="{00000000-0005-0000-0000-00003B6B0000}"/>
    <cellStyle name="Nota 2 4 2 2 8 2" xfId="22355" xr:uid="{00000000-0005-0000-0000-00003C6B0000}"/>
    <cellStyle name="Nota 2 4 2 2 9" xfId="22356" xr:uid="{00000000-0005-0000-0000-00003D6B0000}"/>
    <cellStyle name="Nota 2 4 2 3" xfId="22357" xr:uid="{00000000-0005-0000-0000-00003E6B0000}"/>
    <cellStyle name="Nota 2 4 2 3 2" xfId="22358" xr:uid="{00000000-0005-0000-0000-00003F6B0000}"/>
    <cellStyle name="Nota 2 4 2 4" xfId="22359" xr:uid="{00000000-0005-0000-0000-0000406B0000}"/>
    <cellStyle name="Nota 2 4 2 4 2" xfId="22360" xr:uid="{00000000-0005-0000-0000-0000416B0000}"/>
    <cellStyle name="Nota 2 4 2 4 3" xfId="22361" xr:uid="{00000000-0005-0000-0000-0000426B0000}"/>
    <cellStyle name="Nota 2 4 2 5" xfId="22362" xr:uid="{00000000-0005-0000-0000-0000436B0000}"/>
    <cellStyle name="Nota 2 4 2 5 2" xfId="22363" xr:uid="{00000000-0005-0000-0000-0000446B0000}"/>
    <cellStyle name="Nota 2 4 2 5 3" xfId="22364" xr:uid="{00000000-0005-0000-0000-0000456B0000}"/>
    <cellStyle name="Nota 2 4 2 6" xfId="22365" xr:uid="{00000000-0005-0000-0000-0000466B0000}"/>
    <cellStyle name="Nota 2 4 2 6 2" xfId="22366" xr:uid="{00000000-0005-0000-0000-0000476B0000}"/>
    <cellStyle name="Nota 2 4 2 6 3" xfId="22367" xr:uid="{00000000-0005-0000-0000-0000486B0000}"/>
    <cellStyle name="Nota 2 4 2 7" xfId="22368" xr:uid="{00000000-0005-0000-0000-0000496B0000}"/>
    <cellStyle name="Nota 2 4 2 7 2" xfId="22369" xr:uid="{00000000-0005-0000-0000-00004A6B0000}"/>
    <cellStyle name="Nota 2 4 2 7 3" xfId="22370" xr:uid="{00000000-0005-0000-0000-00004B6B0000}"/>
    <cellStyle name="Nota 2 4 2 8" xfId="22371" xr:uid="{00000000-0005-0000-0000-00004C6B0000}"/>
    <cellStyle name="Nota 2 4 2 9" xfId="22372" xr:uid="{00000000-0005-0000-0000-00004D6B0000}"/>
    <cellStyle name="Nota 2 4 3" xfId="22373" xr:uid="{00000000-0005-0000-0000-00004E6B0000}"/>
    <cellStyle name="Nota 2 4 3 2" xfId="22374" xr:uid="{00000000-0005-0000-0000-00004F6B0000}"/>
    <cellStyle name="Nota 2 4 3 2 2" xfId="22375" xr:uid="{00000000-0005-0000-0000-0000506B0000}"/>
    <cellStyle name="Nota 2 4 3 2 2 2" xfId="22376" xr:uid="{00000000-0005-0000-0000-0000516B0000}"/>
    <cellStyle name="Nota 2 4 3 2 3" xfId="22377" xr:uid="{00000000-0005-0000-0000-0000526B0000}"/>
    <cellStyle name="Nota 2 4 3 3" xfId="22378" xr:uid="{00000000-0005-0000-0000-0000536B0000}"/>
    <cellStyle name="Nota 2 4 3 3 2" xfId="22379" xr:uid="{00000000-0005-0000-0000-0000546B0000}"/>
    <cellStyle name="Nota 2 4 3 3 3" xfId="22380" xr:uid="{00000000-0005-0000-0000-0000556B0000}"/>
    <cellStyle name="Nota 2 4 3 4" xfId="22381" xr:uid="{00000000-0005-0000-0000-0000566B0000}"/>
    <cellStyle name="Nota 2 4 3 4 2" xfId="22382" xr:uid="{00000000-0005-0000-0000-0000576B0000}"/>
    <cellStyle name="Nota 2 4 3 5" xfId="22383" xr:uid="{00000000-0005-0000-0000-0000586B0000}"/>
    <cellStyle name="Nota 2 4 4" xfId="22384" xr:uid="{00000000-0005-0000-0000-0000596B0000}"/>
    <cellStyle name="Nota 2 4 4 2" xfId="22385" xr:uid="{00000000-0005-0000-0000-00005A6B0000}"/>
    <cellStyle name="Nota 2 4 4 2 2" xfId="22386" xr:uid="{00000000-0005-0000-0000-00005B6B0000}"/>
    <cellStyle name="Nota 2 4 4 2 3" xfId="22387" xr:uid="{00000000-0005-0000-0000-00005C6B0000}"/>
    <cellStyle name="Nota 2 4 4 3" xfId="22388" xr:uid="{00000000-0005-0000-0000-00005D6B0000}"/>
    <cellStyle name="Nota 2 4 4 3 2" xfId="22389" xr:uid="{00000000-0005-0000-0000-00005E6B0000}"/>
    <cellStyle name="Nota 2 4 4 3 3" xfId="22390" xr:uid="{00000000-0005-0000-0000-00005F6B0000}"/>
    <cellStyle name="Nota 2 4 4 4" xfId="22391" xr:uid="{00000000-0005-0000-0000-0000606B0000}"/>
    <cellStyle name="Nota 2 4 4 4 2" xfId="22392" xr:uid="{00000000-0005-0000-0000-0000616B0000}"/>
    <cellStyle name="Nota 2 4 4 5" xfId="22393" xr:uid="{00000000-0005-0000-0000-0000626B0000}"/>
    <cellStyle name="Nota 2 4 5" xfId="22394" xr:uid="{00000000-0005-0000-0000-0000636B0000}"/>
    <cellStyle name="Nota 2 4 5 2" xfId="22395" xr:uid="{00000000-0005-0000-0000-0000646B0000}"/>
    <cellStyle name="Nota 2 4 5 2 2" xfId="22396" xr:uid="{00000000-0005-0000-0000-0000656B0000}"/>
    <cellStyle name="Nota 2 4 5 3" xfId="22397" xr:uid="{00000000-0005-0000-0000-0000666B0000}"/>
    <cellStyle name="Nota 2 4 6" xfId="22398" xr:uid="{00000000-0005-0000-0000-0000676B0000}"/>
    <cellStyle name="Nota 2 4 6 2" xfId="22399" xr:uid="{00000000-0005-0000-0000-0000686B0000}"/>
    <cellStyle name="Nota 2 4 6 2 2" xfId="22400" xr:uid="{00000000-0005-0000-0000-0000696B0000}"/>
    <cellStyle name="Nota 2 4 6 3" xfId="22401" xr:uid="{00000000-0005-0000-0000-00006A6B0000}"/>
    <cellStyle name="Nota 2 4 7" xfId="22402" xr:uid="{00000000-0005-0000-0000-00006B6B0000}"/>
    <cellStyle name="Nota 2 4 7 2" xfId="22403" xr:uid="{00000000-0005-0000-0000-00006C6B0000}"/>
    <cellStyle name="Nota 2 4 7 2 2" xfId="22404" xr:uid="{00000000-0005-0000-0000-00006D6B0000}"/>
    <cellStyle name="Nota 2 4 7 3" xfId="22405" xr:uid="{00000000-0005-0000-0000-00006E6B0000}"/>
    <cellStyle name="Nota 2 4 8" xfId="22406" xr:uid="{00000000-0005-0000-0000-00006F6B0000}"/>
    <cellStyle name="Nota 2 4 8 2" xfId="22407" xr:uid="{00000000-0005-0000-0000-0000706B0000}"/>
    <cellStyle name="Nota 2 4 9" xfId="22408" xr:uid="{00000000-0005-0000-0000-0000716B0000}"/>
    <cellStyle name="Nota 2 4 9 2" xfId="22409" xr:uid="{00000000-0005-0000-0000-0000726B0000}"/>
    <cellStyle name="Nota 2 4 9 3" xfId="22410" xr:uid="{00000000-0005-0000-0000-0000736B0000}"/>
    <cellStyle name="Nota 2 5" xfId="22411" xr:uid="{00000000-0005-0000-0000-0000746B0000}"/>
    <cellStyle name="Nota 2 5 10" xfId="22412" xr:uid="{00000000-0005-0000-0000-0000756B0000}"/>
    <cellStyle name="Nota 2 5 2" xfId="22413" xr:uid="{00000000-0005-0000-0000-0000766B0000}"/>
    <cellStyle name="Nota 2 5 2 2" xfId="22414" xr:uid="{00000000-0005-0000-0000-0000776B0000}"/>
    <cellStyle name="Nota 2 5 2 2 2" xfId="22415" xr:uid="{00000000-0005-0000-0000-0000786B0000}"/>
    <cellStyle name="Nota 2 5 2 2 2 2" xfId="22416" xr:uid="{00000000-0005-0000-0000-0000796B0000}"/>
    <cellStyle name="Nota 2 5 2 2 2 2 2" xfId="22417" xr:uid="{00000000-0005-0000-0000-00007A6B0000}"/>
    <cellStyle name="Nota 2 5 2 2 2 3" xfId="22418" xr:uid="{00000000-0005-0000-0000-00007B6B0000}"/>
    <cellStyle name="Nota 2 5 2 2 3" xfId="22419" xr:uid="{00000000-0005-0000-0000-00007C6B0000}"/>
    <cellStyle name="Nota 2 5 2 2 3 2" xfId="22420" xr:uid="{00000000-0005-0000-0000-00007D6B0000}"/>
    <cellStyle name="Nota 2 5 2 2 4" xfId="22421" xr:uid="{00000000-0005-0000-0000-00007E6B0000}"/>
    <cellStyle name="Nota 2 5 2 3" xfId="22422" xr:uid="{00000000-0005-0000-0000-00007F6B0000}"/>
    <cellStyle name="Nota 2 5 2 3 2" xfId="22423" xr:uid="{00000000-0005-0000-0000-0000806B0000}"/>
    <cellStyle name="Nota 2 5 2 3 2 2" xfId="22424" xr:uid="{00000000-0005-0000-0000-0000816B0000}"/>
    <cellStyle name="Nota 2 5 2 3 3" xfId="22425" xr:uid="{00000000-0005-0000-0000-0000826B0000}"/>
    <cellStyle name="Nota 2 5 2 4" xfId="22426" xr:uid="{00000000-0005-0000-0000-0000836B0000}"/>
    <cellStyle name="Nota 2 5 2 4 2" xfId="22427" xr:uid="{00000000-0005-0000-0000-0000846B0000}"/>
    <cellStyle name="Nota 2 5 2 4 2 2" xfId="22428" xr:uid="{00000000-0005-0000-0000-0000856B0000}"/>
    <cellStyle name="Nota 2 5 2 4 3" xfId="22429" xr:uid="{00000000-0005-0000-0000-0000866B0000}"/>
    <cellStyle name="Nota 2 5 2 5" xfId="22430" xr:uid="{00000000-0005-0000-0000-0000876B0000}"/>
    <cellStyle name="Nota 2 5 2 5 2" xfId="22431" xr:uid="{00000000-0005-0000-0000-0000886B0000}"/>
    <cellStyle name="Nota 2 5 2 5 2 2" xfId="22432" xr:uid="{00000000-0005-0000-0000-0000896B0000}"/>
    <cellStyle name="Nota 2 5 2 5 3" xfId="22433" xr:uid="{00000000-0005-0000-0000-00008A6B0000}"/>
    <cellStyle name="Nota 2 5 2 6" xfId="22434" xr:uid="{00000000-0005-0000-0000-00008B6B0000}"/>
    <cellStyle name="Nota 2 5 2 6 2" xfId="22435" xr:uid="{00000000-0005-0000-0000-00008C6B0000}"/>
    <cellStyle name="Nota 2 5 2 6 2 2" xfId="22436" xr:uid="{00000000-0005-0000-0000-00008D6B0000}"/>
    <cellStyle name="Nota 2 5 2 6 3" xfId="22437" xr:uid="{00000000-0005-0000-0000-00008E6B0000}"/>
    <cellStyle name="Nota 2 5 2 7" xfId="22438" xr:uid="{00000000-0005-0000-0000-00008F6B0000}"/>
    <cellStyle name="Nota 2 5 2 7 2" xfId="22439" xr:uid="{00000000-0005-0000-0000-0000906B0000}"/>
    <cellStyle name="Nota 2 5 2 7 3" xfId="22440" xr:uid="{00000000-0005-0000-0000-0000916B0000}"/>
    <cellStyle name="Nota 2 5 2 8" xfId="22441" xr:uid="{00000000-0005-0000-0000-0000926B0000}"/>
    <cellStyle name="Nota 2 5 2 8 2" xfId="22442" xr:uid="{00000000-0005-0000-0000-0000936B0000}"/>
    <cellStyle name="Nota 2 5 2 9" xfId="22443" xr:uid="{00000000-0005-0000-0000-0000946B0000}"/>
    <cellStyle name="Nota 2 5 3" xfId="22444" xr:uid="{00000000-0005-0000-0000-0000956B0000}"/>
    <cellStyle name="Nota 2 5 3 2" xfId="22445" xr:uid="{00000000-0005-0000-0000-0000966B0000}"/>
    <cellStyle name="Nota 2 5 4" xfId="22446" xr:uid="{00000000-0005-0000-0000-0000976B0000}"/>
    <cellStyle name="Nota 2 5 4 2" xfId="22447" xr:uid="{00000000-0005-0000-0000-0000986B0000}"/>
    <cellStyle name="Nota 2 5 4 3" xfId="22448" xr:uid="{00000000-0005-0000-0000-0000996B0000}"/>
    <cellStyle name="Nota 2 5 5" xfId="22449" xr:uid="{00000000-0005-0000-0000-00009A6B0000}"/>
    <cellStyle name="Nota 2 5 5 2" xfId="22450" xr:uid="{00000000-0005-0000-0000-00009B6B0000}"/>
    <cellStyle name="Nota 2 5 5 3" xfId="22451" xr:uid="{00000000-0005-0000-0000-00009C6B0000}"/>
    <cellStyle name="Nota 2 5 6" xfId="22452" xr:uid="{00000000-0005-0000-0000-00009D6B0000}"/>
    <cellStyle name="Nota 2 5 6 2" xfId="22453" xr:uid="{00000000-0005-0000-0000-00009E6B0000}"/>
    <cellStyle name="Nota 2 5 6 3" xfId="22454" xr:uid="{00000000-0005-0000-0000-00009F6B0000}"/>
    <cellStyle name="Nota 2 5 7" xfId="22455" xr:uid="{00000000-0005-0000-0000-0000A06B0000}"/>
    <cellStyle name="Nota 2 5 7 2" xfId="22456" xr:uid="{00000000-0005-0000-0000-0000A16B0000}"/>
    <cellStyle name="Nota 2 5 7 3" xfId="22457" xr:uid="{00000000-0005-0000-0000-0000A26B0000}"/>
    <cellStyle name="Nota 2 5 8" xfId="22458" xr:uid="{00000000-0005-0000-0000-0000A36B0000}"/>
    <cellStyle name="Nota 2 5 9" xfId="22459" xr:uid="{00000000-0005-0000-0000-0000A46B0000}"/>
    <cellStyle name="Nota 2 6" xfId="22460" xr:uid="{00000000-0005-0000-0000-0000A56B0000}"/>
    <cellStyle name="Nota 2 6 2" xfId="22461" xr:uid="{00000000-0005-0000-0000-0000A66B0000}"/>
    <cellStyle name="Nota 2 6 2 2" xfId="22462" xr:uid="{00000000-0005-0000-0000-0000A76B0000}"/>
    <cellStyle name="Nota 2 6 2 2 2" xfId="22463" xr:uid="{00000000-0005-0000-0000-0000A86B0000}"/>
    <cellStyle name="Nota 2 6 2 3" xfId="22464" xr:uid="{00000000-0005-0000-0000-0000A96B0000}"/>
    <cellStyle name="Nota 2 6 3" xfId="22465" xr:uid="{00000000-0005-0000-0000-0000AA6B0000}"/>
    <cellStyle name="Nota 2 6 3 2" xfId="22466" xr:uid="{00000000-0005-0000-0000-0000AB6B0000}"/>
    <cellStyle name="Nota 2 6 3 3" xfId="22467" xr:uid="{00000000-0005-0000-0000-0000AC6B0000}"/>
    <cellStyle name="Nota 2 6 4" xfId="22468" xr:uid="{00000000-0005-0000-0000-0000AD6B0000}"/>
    <cellStyle name="Nota 2 6 4 2" xfId="22469" xr:uid="{00000000-0005-0000-0000-0000AE6B0000}"/>
    <cellStyle name="Nota 2 6 5" xfId="22470" xr:uid="{00000000-0005-0000-0000-0000AF6B0000}"/>
    <cellStyle name="Nota 2 6 6" xfId="22471" xr:uid="{00000000-0005-0000-0000-0000B06B0000}"/>
    <cellStyle name="Nota 2 7" xfId="22472" xr:uid="{00000000-0005-0000-0000-0000B16B0000}"/>
    <cellStyle name="Nota 2 7 2" xfId="22473" xr:uid="{00000000-0005-0000-0000-0000B26B0000}"/>
    <cellStyle name="Nota 2 7 2 2" xfId="22474" xr:uid="{00000000-0005-0000-0000-0000B36B0000}"/>
    <cellStyle name="Nota 2 7 2 3" xfId="22475" xr:uid="{00000000-0005-0000-0000-0000B46B0000}"/>
    <cellStyle name="Nota 2 7 3" xfId="22476" xr:uid="{00000000-0005-0000-0000-0000B56B0000}"/>
    <cellStyle name="Nota 2 7 3 2" xfId="22477" xr:uid="{00000000-0005-0000-0000-0000B66B0000}"/>
    <cellStyle name="Nota 2 7 3 3" xfId="22478" xr:uid="{00000000-0005-0000-0000-0000B76B0000}"/>
    <cellStyle name="Nota 2 7 4" xfId="22479" xr:uid="{00000000-0005-0000-0000-0000B86B0000}"/>
    <cellStyle name="Nota 2 7 4 2" xfId="22480" xr:uid="{00000000-0005-0000-0000-0000B96B0000}"/>
    <cellStyle name="Nota 2 7 5" xfId="22481" xr:uid="{00000000-0005-0000-0000-0000BA6B0000}"/>
    <cellStyle name="Nota 2 8" xfId="22482" xr:uid="{00000000-0005-0000-0000-0000BB6B0000}"/>
    <cellStyle name="Nota 2 8 2" xfId="22483" xr:uid="{00000000-0005-0000-0000-0000BC6B0000}"/>
    <cellStyle name="Nota 2 8 2 2" xfId="22484" xr:uid="{00000000-0005-0000-0000-0000BD6B0000}"/>
    <cellStyle name="Nota 2 8 3" xfId="22485" xr:uid="{00000000-0005-0000-0000-0000BE6B0000}"/>
    <cellStyle name="Nota 2 9" xfId="22486" xr:uid="{00000000-0005-0000-0000-0000BF6B0000}"/>
    <cellStyle name="Nota 2 9 2" xfId="22487" xr:uid="{00000000-0005-0000-0000-0000C06B0000}"/>
    <cellStyle name="Nota 2 9 2 2" xfId="22488" xr:uid="{00000000-0005-0000-0000-0000C16B0000}"/>
    <cellStyle name="Nota 2 9 3" xfId="22489" xr:uid="{00000000-0005-0000-0000-0000C26B0000}"/>
    <cellStyle name="Nota 2_Nota 10_F" xfId="22490" xr:uid="{00000000-0005-0000-0000-0000C36B0000}"/>
    <cellStyle name="Nota 20" xfId="35771" xr:uid="{00000000-0005-0000-0000-0000C46B0000}"/>
    <cellStyle name="Nota 20 2" xfId="36218" xr:uid="{00000000-0005-0000-0000-0000C56B0000}"/>
    <cellStyle name="Nota 21" xfId="35772" xr:uid="{00000000-0005-0000-0000-0000C66B0000}"/>
    <cellStyle name="Nota 21 2" xfId="36219" xr:uid="{00000000-0005-0000-0000-0000C76B0000}"/>
    <cellStyle name="Nota 22" xfId="36036" xr:uid="{00000000-0005-0000-0000-0000C86B0000}"/>
    <cellStyle name="Nota 22 2" xfId="36220" xr:uid="{00000000-0005-0000-0000-0000C96B0000}"/>
    <cellStyle name="Nota 23" xfId="36207" xr:uid="{00000000-0005-0000-0000-0000CA6B0000}"/>
    <cellStyle name="Nota 3" xfId="22491" xr:uid="{00000000-0005-0000-0000-0000CB6B0000}"/>
    <cellStyle name="Nota 3 10" xfId="22492" xr:uid="{00000000-0005-0000-0000-0000CC6B0000}"/>
    <cellStyle name="Nota 3 10 2" xfId="22493" xr:uid="{00000000-0005-0000-0000-0000CD6B0000}"/>
    <cellStyle name="Nota 3 11" xfId="22494" xr:uid="{00000000-0005-0000-0000-0000CE6B0000}"/>
    <cellStyle name="Nota 3 11 2" xfId="22495" xr:uid="{00000000-0005-0000-0000-0000CF6B0000}"/>
    <cellStyle name="Nota 3 12" xfId="22496" xr:uid="{00000000-0005-0000-0000-0000D06B0000}"/>
    <cellStyle name="Nota 3 12 2" xfId="22497" xr:uid="{00000000-0005-0000-0000-0000D16B0000}"/>
    <cellStyle name="Nota 3 13" xfId="22498" xr:uid="{00000000-0005-0000-0000-0000D26B0000}"/>
    <cellStyle name="Nota 3 13 2" xfId="22499" xr:uid="{00000000-0005-0000-0000-0000D36B0000}"/>
    <cellStyle name="Nota 3 14" xfId="22500" xr:uid="{00000000-0005-0000-0000-0000D46B0000}"/>
    <cellStyle name="Nota 3 14 2" xfId="22501" xr:uid="{00000000-0005-0000-0000-0000D56B0000}"/>
    <cellStyle name="Nota 3 15" xfId="22502" xr:uid="{00000000-0005-0000-0000-0000D66B0000}"/>
    <cellStyle name="Nota 3 15 2" xfId="22503" xr:uid="{00000000-0005-0000-0000-0000D76B0000}"/>
    <cellStyle name="Nota 3 16" xfId="22504" xr:uid="{00000000-0005-0000-0000-0000D86B0000}"/>
    <cellStyle name="Nota 3 17" xfId="22505" xr:uid="{00000000-0005-0000-0000-0000D96B0000}"/>
    <cellStyle name="Nota 3 18" xfId="22506" xr:uid="{00000000-0005-0000-0000-0000DA6B0000}"/>
    <cellStyle name="Nota 3 19" xfId="43512" xr:uid="{00000000-0005-0000-0000-0000DB6B0000}"/>
    <cellStyle name="Nota 3 2" xfId="22507" xr:uid="{00000000-0005-0000-0000-0000DC6B0000}"/>
    <cellStyle name="Nota 3 2 10" xfId="22508" xr:uid="{00000000-0005-0000-0000-0000DD6B0000}"/>
    <cellStyle name="Nota 3 2 10 2" xfId="22509" xr:uid="{00000000-0005-0000-0000-0000DE6B0000}"/>
    <cellStyle name="Nota 3 2 11" xfId="22510" xr:uid="{00000000-0005-0000-0000-0000DF6B0000}"/>
    <cellStyle name="Nota 3 2 12" xfId="22511" xr:uid="{00000000-0005-0000-0000-0000E06B0000}"/>
    <cellStyle name="Nota 3 2 13" xfId="22512" xr:uid="{00000000-0005-0000-0000-0000E16B0000}"/>
    <cellStyle name="Nota 3 2 14" xfId="36221" xr:uid="{00000000-0005-0000-0000-0000E26B0000}"/>
    <cellStyle name="Nota 3 2 2" xfId="22513" xr:uid="{00000000-0005-0000-0000-0000E36B0000}"/>
    <cellStyle name="Nota 3 2 2 2" xfId="22514" xr:uid="{00000000-0005-0000-0000-0000E46B0000}"/>
    <cellStyle name="Nota 3 2 3" xfId="22515" xr:uid="{00000000-0005-0000-0000-0000E56B0000}"/>
    <cellStyle name="Nota 3 2 3 2" xfId="22516" xr:uid="{00000000-0005-0000-0000-0000E66B0000}"/>
    <cellStyle name="Nota 3 2 4" xfId="22517" xr:uid="{00000000-0005-0000-0000-0000E76B0000}"/>
    <cellStyle name="Nota 3 2 4 2" xfId="22518" xr:uid="{00000000-0005-0000-0000-0000E86B0000}"/>
    <cellStyle name="Nota 3 2 5" xfId="22519" xr:uid="{00000000-0005-0000-0000-0000E96B0000}"/>
    <cellStyle name="Nota 3 2 5 2" xfId="22520" xr:uid="{00000000-0005-0000-0000-0000EA6B0000}"/>
    <cellStyle name="Nota 3 2 6" xfId="22521" xr:uid="{00000000-0005-0000-0000-0000EB6B0000}"/>
    <cellStyle name="Nota 3 2 6 2" xfId="22522" xr:uid="{00000000-0005-0000-0000-0000EC6B0000}"/>
    <cellStyle name="Nota 3 2 7" xfId="22523" xr:uid="{00000000-0005-0000-0000-0000ED6B0000}"/>
    <cellStyle name="Nota 3 2 7 2" xfId="22524" xr:uid="{00000000-0005-0000-0000-0000EE6B0000}"/>
    <cellStyle name="Nota 3 2 8" xfId="22525" xr:uid="{00000000-0005-0000-0000-0000EF6B0000}"/>
    <cellStyle name="Nota 3 2 8 2" xfId="22526" xr:uid="{00000000-0005-0000-0000-0000F06B0000}"/>
    <cellStyle name="Nota 3 2 9" xfId="22527" xr:uid="{00000000-0005-0000-0000-0000F16B0000}"/>
    <cellStyle name="Nota 3 2 9 2" xfId="22528" xr:uid="{00000000-0005-0000-0000-0000F26B0000}"/>
    <cellStyle name="Nota 3 3" xfId="22529" xr:uid="{00000000-0005-0000-0000-0000F36B0000}"/>
    <cellStyle name="Nota 3 3 2" xfId="22530" xr:uid="{00000000-0005-0000-0000-0000F46B0000}"/>
    <cellStyle name="Nota 3 4" xfId="22531" xr:uid="{00000000-0005-0000-0000-0000F56B0000}"/>
    <cellStyle name="Nota 3 4 2" xfId="22532" xr:uid="{00000000-0005-0000-0000-0000F66B0000}"/>
    <cellStyle name="Nota 3 5" xfId="22533" xr:uid="{00000000-0005-0000-0000-0000F76B0000}"/>
    <cellStyle name="Nota 3 5 2" xfId="22534" xr:uid="{00000000-0005-0000-0000-0000F86B0000}"/>
    <cellStyle name="Nota 3 6" xfId="22535" xr:uid="{00000000-0005-0000-0000-0000F96B0000}"/>
    <cellStyle name="Nota 3 6 2" xfId="22536" xr:uid="{00000000-0005-0000-0000-0000FA6B0000}"/>
    <cellStyle name="Nota 3 7" xfId="22537" xr:uid="{00000000-0005-0000-0000-0000FB6B0000}"/>
    <cellStyle name="Nota 3 7 2" xfId="22538" xr:uid="{00000000-0005-0000-0000-0000FC6B0000}"/>
    <cellStyle name="Nota 3 8" xfId="22539" xr:uid="{00000000-0005-0000-0000-0000FD6B0000}"/>
    <cellStyle name="Nota 3 8 2" xfId="22540" xr:uid="{00000000-0005-0000-0000-0000FE6B0000}"/>
    <cellStyle name="Nota 3 9" xfId="22541" xr:uid="{00000000-0005-0000-0000-0000FF6B0000}"/>
    <cellStyle name="Nota 3 9 2" xfId="22542" xr:uid="{00000000-0005-0000-0000-0000006C0000}"/>
    <cellStyle name="Nota 4" xfId="22543" xr:uid="{00000000-0005-0000-0000-0000016C0000}"/>
    <cellStyle name="Nota 4 10" xfId="22544" xr:uid="{00000000-0005-0000-0000-0000026C0000}"/>
    <cellStyle name="Nota 4 10 2" xfId="22545" xr:uid="{00000000-0005-0000-0000-0000036C0000}"/>
    <cellStyle name="Nota 4 11" xfId="22546" xr:uid="{00000000-0005-0000-0000-0000046C0000}"/>
    <cellStyle name="Nota 4 12" xfId="22547" xr:uid="{00000000-0005-0000-0000-0000056C0000}"/>
    <cellStyle name="Nota 4 13" xfId="22548" xr:uid="{00000000-0005-0000-0000-0000066C0000}"/>
    <cellStyle name="Nota 4 14" xfId="35773" xr:uid="{00000000-0005-0000-0000-0000076C0000}"/>
    <cellStyle name="Nota 4 15" xfId="43515" xr:uid="{00000000-0005-0000-0000-0000086C0000}"/>
    <cellStyle name="Nota 4 2" xfId="22549" xr:uid="{00000000-0005-0000-0000-0000096C0000}"/>
    <cellStyle name="Nota 4 2 2" xfId="22550" xr:uid="{00000000-0005-0000-0000-00000A6C0000}"/>
    <cellStyle name="Nota 4 2 3" xfId="22551" xr:uid="{00000000-0005-0000-0000-00000B6C0000}"/>
    <cellStyle name="Nota 4 2 4" xfId="36222" xr:uid="{00000000-0005-0000-0000-00000C6C0000}"/>
    <cellStyle name="Nota 4 3" xfId="22552" xr:uid="{00000000-0005-0000-0000-00000D6C0000}"/>
    <cellStyle name="Nota 4 3 2" xfId="22553" xr:uid="{00000000-0005-0000-0000-00000E6C0000}"/>
    <cellStyle name="Nota 4 4" xfId="22554" xr:uid="{00000000-0005-0000-0000-00000F6C0000}"/>
    <cellStyle name="Nota 4 4 2" xfId="22555" xr:uid="{00000000-0005-0000-0000-0000106C0000}"/>
    <cellStyle name="Nota 4 5" xfId="22556" xr:uid="{00000000-0005-0000-0000-0000116C0000}"/>
    <cellStyle name="Nota 4 5 2" xfId="22557" xr:uid="{00000000-0005-0000-0000-0000126C0000}"/>
    <cellStyle name="Nota 4 6" xfId="22558" xr:uid="{00000000-0005-0000-0000-0000136C0000}"/>
    <cellStyle name="Nota 4 6 2" xfId="22559" xr:uid="{00000000-0005-0000-0000-0000146C0000}"/>
    <cellStyle name="Nota 4 7" xfId="22560" xr:uid="{00000000-0005-0000-0000-0000156C0000}"/>
    <cellStyle name="Nota 4 7 2" xfId="22561" xr:uid="{00000000-0005-0000-0000-0000166C0000}"/>
    <cellStyle name="Nota 4 8" xfId="22562" xr:uid="{00000000-0005-0000-0000-0000176C0000}"/>
    <cellStyle name="Nota 4 8 2" xfId="22563" xr:uid="{00000000-0005-0000-0000-0000186C0000}"/>
    <cellStyle name="Nota 4 9" xfId="22564" xr:uid="{00000000-0005-0000-0000-0000196C0000}"/>
    <cellStyle name="Nota 4 9 2" xfId="22565" xr:uid="{00000000-0005-0000-0000-00001A6C0000}"/>
    <cellStyle name="Nota 5" xfId="22566" xr:uid="{00000000-0005-0000-0000-00001B6C0000}"/>
    <cellStyle name="Nota 5 2" xfId="22567" xr:uid="{00000000-0005-0000-0000-00001C6C0000}"/>
    <cellStyle name="Nota 5 2 2" xfId="22568" xr:uid="{00000000-0005-0000-0000-00001D6C0000}"/>
    <cellStyle name="Nota 5 2 3" xfId="36223" xr:uid="{00000000-0005-0000-0000-00001E6C0000}"/>
    <cellStyle name="Nota 5 3" xfId="22569" xr:uid="{00000000-0005-0000-0000-00001F6C0000}"/>
    <cellStyle name="Nota 5 4" xfId="43518" xr:uid="{00000000-0005-0000-0000-0000206C0000}"/>
    <cellStyle name="Nota 6" xfId="35774" xr:uid="{00000000-0005-0000-0000-0000216C0000}"/>
    <cellStyle name="Nota 6 2" xfId="36224" xr:uid="{00000000-0005-0000-0000-0000226C0000}"/>
    <cellStyle name="Nota 6 3" xfId="43521" xr:uid="{00000000-0005-0000-0000-0000236C0000}"/>
    <cellStyle name="Nota 7" xfId="35775" xr:uid="{00000000-0005-0000-0000-0000246C0000}"/>
    <cellStyle name="Nota 7 2" xfId="36225" xr:uid="{00000000-0005-0000-0000-0000256C0000}"/>
    <cellStyle name="Nota 8" xfId="35776" xr:uid="{00000000-0005-0000-0000-0000266C0000}"/>
    <cellStyle name="Nota 8 2" xfId="36226" xr:uid="{00000000-0005-0000-0000-0000276C0000}"/>
    <cellStyle name="Nota 9" xfId="35777" xr:uid="{00000000-0005-0000-0000-0000286C0000}"/>
    <cellStyle name="Nota 9 2" xfId="36227" xr:uid="{00000000-0005-0000-0000-0000296C0000}"/>
    <cellStyle name="Note" xfId="22570" xr:uid="{00000000-0005-0000-0000-00002A6C0000}"/>
    <cellStyle name="Note 2" xfId="22571" xr:uid="{00000000-0005-0000-0000-00002B6C0000}"/>
    <cellStyle name="Note 2 2" xfId="22572" xr:uid="{00000000-0005-0000-0000-00002C6C0000}"/>
    <cellStyle name="Note 2 2 2" xfId="22573" xr:uid="{00000000-0005-0000-0000-00002D6C0000}"/>
    <cellStyle name="Note 2 3" xfId="22574" xr:uid="{00000000-0005-0000-0000-00002E6C0000}"/>
    <cellStyle name="Note 3" xfId="22575" xr:uid="{00000000-0005-0000-0000-00002F6C0000}"/>
    <cellStyle name="Note 3 2" xfId="22576" xr:uid="{00000000-0005-0000-0000-0000306C0000}"/>
    <cellStyle name="Note 3 2 2" xfId="22577" xr:uid="{00000000-0005-0000-0000-0000316C0000}"/>
    <cellStyle name="Note 3 3" xfId="22578" xr:uid="{00000000-0005-0000-0000-0000326C0000}"/>
    <cellStyle name="Note 4" xfId="22579" xr:uid="{00000000-0005-0000-0000-0000336C0000}"/>
    <cellStyle name="Note 4 2" xfId="22580" xr:uid="{00000000-0005-0000-0000-0000346C0000}"/>
    <cellStyle name="Note 4 2 2" xfId="22581" xr:uid="{00000000-0005-0000-0000-0000356C0000}"/>
    <cellStyle name="Note 4 3" xfId="22582" xr:uid="{00000000-0005-0000-0000-0000366C0000}"/>
    <cellStyle name="Note 5" xfId="22583" xr:uid="{00000000-0005-0000-0000-0000376C0000}"/>
    <cellStyle name="Note 5 2" xfId="22584" xr:uid="{00000000-0005-0000-0000-0000386C0000}"/>
    <cellStyle name="Note 5 2 2" xfId="22585" xr:uid="{00000000-0005-0000-0000-0000396C0000}"/>
    <cellStyle name="Note 5 3" xfId="22586" xr:uid="{00000000-0005-0000-0000-00003A6C0000}"/>
    <cellStyle name="Note 6" xfId="22587" xr:uid="{00000000-0005-0000-0000-00003B6C0000}"/>
    <cellStyle name="Note 6 2" xfId="22588" xr:uid="{00000000-0005-0000-0000-00003C6C0000}"/>
    <cellStyle name="Note 6 2 2" xfId="22589" xr:uid="{00000000-0005-0000-0000-00003D6C0000}"/>
    <cellStyle name="Note 6 3" xfId="22590" xr:uid="{00000000-0005-0000-0000-00003E6C0000}"/>
    <cellStyle name="Note 7" xfId="22591" xr:uid="{00000000-0005-0000-0000-00003F6C0000}"/>
    <cellStyle name="Note 7 2" xfId="22592" xr:uid="{00000000-0005-0000-0000-0000406C0000}"/>
    <cellStyle name="Note 7 2 2" xfId="22593" xr:uid="{00000000-0005-0000-0000-0000416C0000}"/>
    <cellStyle name="Note 7 3" xfId="22594" xr:uid="{00000000-0005-0000-0000-0000426C0000}"/>
    <cellStyle name="Note 8" xfId="22595" xr:uid="{00000000-0005-0000-0000-0000436C0000}"/>
    <cellStyle name="Note 8 2" xfId="22596" xr:uid="{00000000-0005-0000-0000-0000446C0000}"/>
    <cellStyle name="Note 8 2 2" xfId="22597" xr:uid="{00000000-0005-0000-0000-0000456C0000}"/>
    <cellStyle name="Note 8 3" xfId="22598" xr:uid="{00000000-0005-0000-0000-0000466C0000}"/>
    <cellStyle name="Note 9" xfId="22599" xr:uid="{00000000-0005-0000-0000-0000476C0000}"/>
    <cellStyle name="Note 9 2" xfId="22600" xr:uid="{00000000-0005-0000-0000-0000486C0000}"/>
    <cellStyle name="Note 9 2 2" xfId="22601" xr:uid="{00000000-0005-0000-0000-0000496C0000}"/>
    <cellStyle name="Note 9 3" xfId="22602" xr:uid="{00000000-0005-0000-0000-00004A6C0000}"/>
    <cellStyle name="Output" xfId="22603" xr:uid="{00000000-0005-0000-0000-00004B6C0000}"/>
    <cellStyle name="Output 2" xfId="22604" xr:uid="{00000000-0005-0000-0000-00004C6C0000}"/>
    <cellStyle name="Output 2 2" xfId="22605" xr:uid="{00000000-0005-0000-0000-00004D6C0000}"/>
    <cellStyle name="Output 3" xfId="22606" xr:uid="{00000000-0005-0000-0000-00004E6C0000}"/>
    <cellStyle name="Output 3 2" xfId="22607" xr:uid="{00000000-0005-0000-0000-00004F6C0000}"/>
    <cellStyle name="Output 4" xfId="22608" xr:uid="{00000000-0005-0000-0000-0000506C0000}"/>
    <cellStyle name="Output 4 2" xfId="22609" xr:uid="{00000000-0005-0000-0000-0000516C0000}"/>
    <cellStyle name="Output 5" xfId="22610" xr:uid="{00000000-0005-0000-0000-0000526C0000}"/>
    <cellStyle name="Output 5 2" xfId="22611" xr:uid="{00000000-0005-0000-0000-0000536C0000}"/>
    <cellStyle name="Output 6" xfId="22612" xr:uid="{00000000-0005-0000-0000-0000546C0000}"/>
    <cellStyle name="Output 6 2" xfId="22613" xr:uid="{00000000-0005-0000-0000-0000556C0000}"/>
    <cellStyle name="Output 7" xfId="22614" xr:uid="{00000000-0005-0000-0000-0000566C0000}"/>
    <cellStyle name="Output 7 2" xfId="22615" xr:uid="{00000000-0005-0000-0000-0000576C0000}"/>
    <cellStyle name="Output 8" xfId="22616" xr:uid="{00000000-0005-0000-0000-0000586C0000}"/>
    <cellStyle name="Output 8 2" xfId="22617" xr:uid="{00000000-0005-0000-0000-0000596C0000}"/>
    <cellStyle name="Output 9" xfId="22618" xr:uid="{00000000-0005-0000-0000-00005A6C0000}"/>
    <cellStyle name="Output 9 2" xfId="22619" xr:uid="{00000000-0005-0000-0000-00005B6C0000}"/>
    <cellStyle name="Percent [0]" xfId="22620" xr:uid="{00000000-0005-0000-0000-00005C6C0000}"/>
    <cellStyle name="Percent [2]" xfId="22621" xr:uid="{00000000-0005-0000-0000-00005D6C0000}"/>
    <cellStyle name="Percent 2" xfId="22622" xr:uid="{00000000-0005-0000-0000-00005E6C0000}"/>
    <cellStyle name="Percent 2 10" xfId="22623" xr:uid="{00000000-0005-0000-0000-00005F6C0000}"/>
    <cellStyle name="Percent 2 10 10" xfId="22624" xr:uid="{00000000-0005-0000-0000-0000606C0000}"/>
    <cellStyle name="Percent 2 10 10 2" xfId="22625" xr:uid="{00000000-0005-0000-0000-0000616C0000}"/>
    <cellStyle name="Percent 2 10 11" xfId="22626" xr:uid="{00000000-0005-0000-0000-0000626C0000}"/>
    <cellStyle name="Percent 2 10 2" xfId="22627" xr:uid="{00000000-0005-0000-0000-0000636C0000}"/>
    <cellStyle name="Percent 2 10 2 2" xfId="22628" xr:uid="{00000000-0005-0000-0000-0000646C0000}"/>
    <cellStyle name="Percent 2 10 2 2 2" xfId="22629" xr:uid="{00000000-0005-0000-0000-0000656C0000}"/>
    <cellStyle name="Percent 2 10 2 2 2 2" xfId="22630" xr:uid="{00000000-0005-0000-0000-0000666C0000}"/>
    <cellStyle name="Percent 2 10 2 2 2 2 2" xfId="22631" xr:uid="{00000000-0005-0000-0000-0000676C0000}"/>
    <cellStyle name="Percent 2 10 2 2 2 2 2 2" xfId="22632" xr:uid="{00000000-0005-0000-0000-0000686C0000}"/>
    <cellStyle name="Percent 2 10 2 2 2 2 2 3" xfId="22633" xr:uid="{00000000-0005-0000-0000-0000696C0000}"/>
    <cellStyle name="Percent 2 10 2 2 2 2 3" xfId="22634" xr:uid="{00000000-0005-0000-0000-00006A6C0000}"/>
    <cellStyle name="Percent 2 10 2 2 2 2 3 2" xfId="22635" xr:uid="{00000000-0005-0000-0000-00006B6C0000}"/>
    <cellStyle name="Percent 2 10 2 2 2 2 3 3" xfId="22636" xr:uid="{00000000-0005-0000-0000-00006C6C0000}"/>
    <cellStyle name="Percent 2 10 2 2 2 2 4" xfId="22637" xr:uid="{00000000-0005-0000-0000-00006D6C0000}"/>
    <cellStyle name="Percent 2 10 2 2 2 2 4 2" xfId="22638" xr:uid="{00000000-0005-0000-0000-00006E6C0000}"/>
    <cellStyle name="Percent 2 10 2 2 2 2 4 3" xfId="22639" xr:uid="{00000000-0005-0000-0000-00006F6C0000}"/>
    <cellStyle name="Percent 2 10 2 2 2 2 5" xfId="22640" xr:uid="{00000000-0005-0000-0000-0000706C0000}"/>
    <cellStyle name="Percent 2 10 2 2 2 2 5 2" xfId="22641" xr:uid="{00000000-0005-0000-0000-0000716C0000}"/>
    <cellStyle name="Percent 2 10 2 2 2 2 6" xfId="22642" xr:uid="{00000000-0005-0000-0000-0000726C0000}"/>
    <cellStyle name="Percent 2 10 2 2 2 3" xfId="22643" xr:uid="{00000000-0005-0000-0000-0000736C0000}"/>
    <cellStyle name="Percent 2 10 2 2 2 3 2" xfId="22644" xr:uid="{00000000-0005-0000-0000-0000746C0000}"/>
    <cellStyle name="Percent 2 10 2 2 2 3 2 2" xfId="22645" xr:uid="{00000000-0005-0000-0000-0000756C0000}"/>
    <cellStyle name="Percent 2 10 2 2 2 3 2 3" xfId="22646" xr:uid="{00000000-0005-0000-0000-0000766C0000}"/>
    <cellStyle name="Percent 2 10 2 2 2 3 3" xfId="22647" xr:uid="{00000000-0005-0000-0000-0000776C0000}"/>
    <cellStyle name="Percent 2 10 2 2 2 3 4" xfId="22648" xr:uid="{00000000-0005-0000-0000-0000786C0000}"/>
    <cellStyle name="Percent 2 10 2 2 2 4" xfId="22649" xr:uid="{00000000-0005-0000-0000-0000796C0000}"/>
    <cellStyle name="Percent 2 10 2 2 2 4 2" xfId="22650" xr:uid="{00000000-0005-0000-0000-00007A6C0000}"/>
    <cellStyle name="Percent 2 10 2 2 2 4 2 2" xfId="22651" xr:uid="{00000000-0005-0000-0000-00007B6C0000}"/>
    <cellStyle name="Percent 2 10 2 2 2 4 2 3" xfId="22652" xr:uid="{00000000-0005-0000-0000-00007C6C0000}"/>
    <cellStyle name="Percent 2 10 2 2 2 4 3" xfId="22653" xr:uid="{00000000-0005-0000-0000-00007D6C0000}"/>
    <cellStyle name="Percent 2 10 2 2 2 4 4" xfId="22654" xr:uid="{00000000-0005-0000-0000-00007E6C0000}"/>
    <cellStyle name="Percent 2 10 2 2 2 5" xfId="22655" xr:uid="{00000000-0005-0000-0000-00007F6C0000}"/>
    <cellStyle name="Percent 2 10 2 2 2 5 2" xfId="22656" xr:uid="{00000000-0005-0000-0000-0000806C0000}"/>
    <cellStyle name="Percent 2 10 2 2 2 5 3" xfId="22657" xr:uid="{00000000-0005-0000-0000-0000816C0000}"/>
    <cellStyle name="Percent 2 10 2 2 2 6" xfId="22658" xr:uid="{00000000-0005-0000-0000-0000826C0000}"/>
    <cellStyle name="Percent 2 10 2 2 2 6 2" xfId="22659" xr:uid="{00000000-0005-0000-0000-0000836C0000}"/>
    <cellStyle name="Percent 2 10 2 2 2 7" xfId="22660" xr:uid="{00000000-0005-0000-0000-0000846C0000}"/>
    <cellStyle name="Percent 2 10 2 2 3" xfId="22661" xr:uid="{00000000-0005-0000-0000-0000856C0000}"/>
    <cellStyle name="Percent 2 10 2 2 3 2" xfId="22662" xr:uid="{00000000-0005-0000-0000-0000866C0000}"/>
    <cellStyle name="Percent 2 10 2 2 3 2 2" xfId="22663" xr:uid="{00000000-0005-0000-0000-0000876C0000}"/>
    <cellStyle name="Percent 2 10 2 2 3 2 3" xfId="22664" xr:uid="{00000000-0005-0000-0000-0000886C0000}"/>
    <cellStyle name="Percent 2 10 2 2 3 3" xfId="22665" xr:uid="{00000000-0005-0000-0000-0000896C0000}"/>
    <cellStyle name="Percent 2 10 2 2 3 3 2" xfId="22666" xr:uid="{00000000-0005-0000-0000-00008A6C0000}"/>
    <cellStyle name="Percent 2 10 2 2 3 3 3" xfId="22667" xr:uid="{00000000-0005-0000-0000-00008B6C0000}"/>
    <cellStyle name="Percent 2 10 2 2 3 4" xfId="22668" xr:uid="{00000000-0005-0000-0000-00008C6C0000}"/>
    <cellStyle name="Percent 2 10 2 2 3 4 2" xfId="22669" xr:uid="{00000000-0005-0000-0000-00008D6C0000}"/>
    <cellStyle name="Percent 2 10 2 2 3 4 3" xfId="22670" xr:uid="{00000000-0005-0000-0000-00008E6C0000}"/>
    <cellStyle name="Percent 2 10 2 2 3 5" xfId="22671" xr:uid="{00000000-0005-0000-0000-00008F6C0000}"/>
    <cellStyle name="Percent 2 10 2 2 3 5 2" xfId="22672" xr:uid="{00000000-0005-0000-0000-0000906C0000}"/>
    <cellStyle name="Percent 2 10 2 2 3 6" xfId="22673" xr:uid="{00000000-0005-0000-0000-0000916C0000}"/>
    <cellStyle name="Percent 2 10 2 2 4" xfId="22674" xr:uid="{00000000-0005-0000-0000-0000926C0000}"/>
    <cellStyle name="Percent 2 10 2 2 4 2" xfId="22675" xr:uid="{00000000-0005-0000-0000-0000936C0000}"/>
    <cellStyle name="Percent 2 10 2 2 4 2 2" xfId="22676" xr:uid="{00000000-0005-0000-0000-0000946C0000}"/>
    <cellStyle name="Percent 2 10 2 2 4 2 3" xfId="22677" xr:uid="{00000000-0005-0000-0000-0000956C0000}"/>
    <cellStyle name="Percent 2 10 2 2 4 3" xfId="22678" xr:uid="{00000000-0005-0000-0000-0000966C0000}"/>
    <cellStyle name="Percent 2 10 2 2 4 4" xfId="22679" xr:uid="{00000000-0005-0000-0000-0000976C0000}"/>
    <cellStyle name="Percent 2 10 2 2 5" xfId="22680" xr:uid="{00000000-0005-0000-0000-0000986C0000}"/>
    <cellStyle name="Percent 2 10 2 2 5 2" xfId="22681" xr:uid="{00000000-0005-0000-0000-0000996C0000}"/>
    <cellStyle name="Percent 2 10 2 2 5 2 2" xfId="22682" xr:uid="{00000000-0005-0000-0000-00009A6C0000}"/>
    <cellStyle name="Percent 2 10 2 2 5 2 3" xfId="22683" xr:uid="{00000000-0005-0000-0000-00009B6C0000}"/>
    <cellStyle name="Percent 2 10 2 2 5 3" xfId="22684" xr:uid="{00000000-0005-0000-0000-00009C6C0000}"/>
    <cellStyle name="Percent 2 10 2 2 5 4" xfId="22685" xr:uid="{00000000-0005-0000-0000-00009D6C0000}"/>
    <cellStyle name="Percent 2 10 2 2 6" xfId="22686" xr:uid="{00000000-0005-0000-0000-00009E6C0000}"/>
    <cellStyle name="Percent 2 10 2 2 6 2" xfId="22687" xr:uid="{00000000-0005-0000-0000-00009F6C0000}"/>
    <cellStyle name="Percent 2 10 2 2 6 3" xfId="22688" xr:uid="{00000000-0005-0000-0000-0000A06C0000}"/>
    <cellStyle name="Percent 2 10 2 2 7" xfId="22689" xr:uid="{00000000-0005-0000-0000-0000A16C0000}"/>
    <cellStyle name="Percent 2 10 2 2 7 2" xfId="22690" xr:uid="{00000000-0005-0000-0000-0000A26C0000}"/>
    <cellStyle name="Percent 2 10 2 2 8" xfId="22691" xr:uid="{00000000-0005-0000-0000-0000A36C0000}"/>
    <cellStyle name="Percent 2 10 2 3" xfId="22692" xr:uid="{00000000-0005-0000-0000-0000A46C0000}"/>
    <cellStyle name="Percent 2 10 2 3 2" xfId="22693" xr:uid="{00000000-0005-0000-0000-0000A56C0000}"/>
    <cellStyle name="Percent 2 10 2 3 2 2" xfId="22694" xr:uid="{00000000-0005-0000-0000-0000A66C0000}"/>
    <cellStyle name="Percent 2 10 2 3 2 2 2" xfId="22695" xr:uid="{00000000-0005-0000-0000-0000A76C0000}"/>
    <cellStyle name="Percent 2 10 2 3 2 2 3" xfId="22696" xr:uid="{00000000-0005-0000-0000-0000A86C0000}"/>
    <cellStyle name="Percent 2 10 2 3 2 3" xfId="22697" xr:uid="{00000000-0005-0000-0000-0000A96C0000}"/>
    <cellStyle name="Percent 2 10 2 3 2 3 2" xfId="22698" xr:uid="{00000000-0005-0000-0000-0000AA6C0000}"/>
    <cellStyle name="Percent 2 10 2 3 2 3 3" xfId="22699" xr:uid="{00000000-0005-0000-0000-0000AB6C0000}"/>
    <cellStyle name="Percent 2 10 2 3 2 4" xfId="22700" xr:uid="{00000000-0005-0000-0000-0000AC6C0000}"/>
    <cellStyle name="Percent 2 10 2 3 2 4 2" xfId="22701" xr:uid="{00000000-0005-0000-0000-0000AD6C0000}"/>
    <cellStyle name="Percent 2 10 2 3 2 4 3" xfId="22702" xr:uid="{00000000-0005-0000-0000-0000AE6C0000}"/>
    <cellStyle name="Percent 2 10 2 3 2 5" xfId="22703" xr:uid="{00000000-0005-0000-0000-0000AF6C0000}"/>
    <cellStyle name="Percent 2 10 2 3 2 5 2" xfId="22704" xr:uid="{00000000-0005-0000-0000-0000B06C0000}"/>
    <cellStyle name="Percent 2 10 2 3 2 6" xfId="22705" xr:uid="{00000000-0005-0000-0000-0000B16C0000}"/>
    <cellStyle name="Percent 2 10 2 3 3" xfId="22706" xr:uid="{00000000-0005-0000-0000-0000B26C0000}"/>
    <cellStyle name="Percent 2 10 2 3 3 2" xfId="22707" xr:uid="{00000000-0005-0000-0000-0000B36C0000}"/>
    <cellStyle name="Percent 2 10 2 3 3 2 2" xfId="22708" xr:uid="{00000000-0005-0000-0000-0000B46C0000}"/>
    <cellStyle name="Percent 2 10 2 3 3 2 3" xfId="22709" xr:uid="{00000000-0005-0000-0000-0000B56C0000}"/>
    <cellStyle name="Percent 2 10 2 3 3 3" xfId="22710" xr:uid="{00000000-0005-0000-0000-0000B66C0000}"/>
    <cellStyle name="Percent 2 10 2 3 3 4" xfId="22711" xr:uid="{00000000-0005-0000-0000-0000B76C0000}"/>
    <cellStyle name="Percent 2 10 2 3 4" xfId="22712" xr:uid="{00000000-0005-0000-0000-0000B86C0000}"/>
    <cellStyle name="Percent 2 10 2 3 4 2" xfId="22713" xr:uid="{00000000-0005-0000-0000-0000B96C0000}"/>
    <cellStyle name="Percent 2 10 2 3 4 2 2" xfId="22714" xr:uid="{00000000-0005-0000-0000-0000BA6C0000}"/>
    <cellStyle name="Percent 2 10 2 3 4 2 3" xfId="22715" xr:uid="{00000000-0005-0000-0000-0000BB6C0000}"/>
    <cellStyle name="Percent 2 10 2 3 4 3" xfId="22716" xr:uid="{00000000-0005-0000-0000-0000BC6C0000}"/>
    <cellStyle name="Percent 2 10 2 3 4 4" xfId="22717" xr:uid="{00000000-0005-0000-0000-0000BD6C0000}"/>
    <cellStyle name="Percent 2 10 2 3 5" xfId="22718" xr:uid="{00000000-0005-0000-0000-0000BE6C0000}"/>
    <cellStyle name="Percent 2 10 2 3 5 2" xfId="22719" xr:uid="{00000000-0005-0000-0000-0000BF6C0000}"/>
    <cellStyle name="Percent 2 10 2 3 5 3" xfId="22720" xr:uid="{00000000-0005-0000-0000-0000C06C0000}"/>
    <cellStyle name="Percent 2 10 2 3 6" xfId="22721" xr:uid="{00000000-0005-0000-0000-0000C16C0000}"/>
    <cellStyle name="Percent 2 10 2 3 6 2" xfId="22722" xr:uid="{00000000-0005-0000-0000-0000C26C0000}"/>
    <cellStyle name="Percent 2 10 2 3 7" xfId="22723" xr:uid="{00000000-0005-0000-0000-0000C36C0000}"/>
    <cellStyle name="Percent 2 10 2 4" xfId="22724" xr:uid="{00000000-0005-0000-0000-0000C46C0000}"/>
    <cellStyle name="Percent 2 10 2 4 2" xfId="22725" xr:uid="{00000000-0005-0000-0000-0000C56C0000}"/>
    <cellStyle name="Percent 2 10 2 4 2 2" xfId="22726" xr:uid="{00000000-0005-0000-0000-0000C66C0000}"/>
    <cellStyle name="Percent 2 10 2 4 2 3" xfId="22727" xr:uid="{00000000-0005-0000-0000-0000C76C0000}"/>
    <cellStyle name="Percent 2 10 2 4 3" xfId="22728" xr:uid="{00000000-0005-0000-0000-0000C86C0000}"/>
    <cellStyle name="Percent 2 10 2 4 3 2" xfId="22729" xr:uid="{00000000-0005-0000-0000-0000C96C0000}"/>
    <cellStyle name="Percent 2 10 2 4 3 3" xfId="22730" xr:uid="{00000000-0005-0000-0000-0000CA6C0000}"/>
    <cellStyle name="Percent 2 10 2 4 4" xfId="22731" xr:uid="{00000000-0005-0000-0000-0000CB6C0000}"/>
    <cellStyle name="Percent 2 10 2 4 4 2" xfId="22732" xr:uid="{00000000-0005-0000-0000-0000CC6C0000}"/>
    <cellStyle name="Percent 2 10 2 4 4 3" xfId="22733" xr:uid="{00000000-0005-0000-0000-0000CD6C0000}"/>
    <cellStyle name="Percent 2 10 2 4 5" xfId="22734" xr:uid="{00000000-0005-0000-0000-0000CE6C0000}"/>
    <cellStyle name="Percent 2 10 2 4 5 2" xfId="22735" xr:uid="{00000000-0005-0000-0000-0000CF6C0000}"/>
    <cellStyle name="Percent 2 10 2 4 6" xfId="22736" xr:uid="{00000000-0005-0000-0000-0000D06C0000}"/>
    <cellStyle name="Percent 2 10 2 5" xfId="22737" xr:uid="{00000000-0005-0000-0000-0000D16C0000}"/>
    <cellStyle name="Percent 2 10 2 5 2" xfId="22738" xr:uid="{00000000-0005-0000-0000-0000D26C0000}"/>
    <cellStyle name="Percent 2 10 2 5 2 2" xfId="22739" xr:uid="{00000000-0005-0000-0000-0000D36C0000}"/>
    <cellStyle name="Percent 2 10 2 5 2 3" xfId="22740" xr:uid="{00000000-0005-0000-0000-0000D46C0000}"/>
    <cellStyle name="Percent 2 10 2 5 3" xfId="22741" xr:uid="{00000000-0005-0000-0000-0000D56C0000}"/>
    <cellStyle name="Percent 2 10 2 5 4" xfId="22742" xr:uid="{00000000-0005-0000-0000-0000D66C0000}"/>
    <cellStyle name="Percent 2 10 2 6" xfId="22743" xr:uid="{00000000-0005-0000-0000-0000D76C0000}"/>
    <cellStyle name="Percent 2 10 2 6 2" xfId="22744" xr:uid="{00000000-0005-0000-0000-0000D86C0000}"/>
    <cellStyle name="Percent 2 10 2 6 2 2" xfId="22745" xr:uid="{00000000-0005-0000-0000-0000D96C0000}"/>
    <cellStyle name="Percent 2 10 2 6 2 3" xfId="22746" xr:uid="{00000000-0005-0000-0000-0000DA6C0000}"/>
    <cellStyle name="Percent 2 10 2 6 3" xfId="22747" xr:uid="{00000000-0005-0000-0000-0000DB6C0000}"/>
    <cellStyle name="Percent 2 10 2 6 4" xfId="22748" xr:uid="{00000000-0005-0000-0000-0000DC6C0000}"/>
    <cellStyle name="Percent 2 10 2 7" xfId="22749" xr:uid="{00000000-0005-0000-0000-0000DD6C0000}"/>
    <cellStyle name="Percent 2 10 2 7 2" xfId="22750" xr:uid="{00000000-0005-0000-0000-0000DE6C0000}"/>
    <cellStyle name="Percent 2 10 2 7 3" xfId="22751" xr:uid="{00000000-0005-0000-0000-0000DF6C0000}"/>
    <cellStyle name="Percent 2 10 2 8" xfId="22752" xr:uid="{00000000-0005-0000-0000-0000E06C0000}"/>
    <cellStyle name="Percent 2 10 2 8 2" xfId="22753" xr:uid="{00000000-0005-0000-0000-0000E16C0000}"/>
    <cellStyle name="Percent 2 10 2 9" xfId="22754" xr:uid="{00000000-0005-0000-0000-0000E26C0000}"/>
    <cellStyle name="Percent 2 10 3" xfId="22755" xr:uid="{00000000-0005-0000-0000-0000E36C0000}"/>
    <cellStyle name="Percent 2 10 3 2" xfId="22756" xr:uid="{00000000-0005-0000-0000-0000E46C0000}"/>
    <cellStyle name="Percent 2 10 3 2 2" xfId="22757" xr:uid="{00000000-0005-0000-0000-0000E56C0000}"/>
    <cellStyle name="Percent 2 10 3 2 2 2" xfId="22758" xr:uid="{00000000-0005-0000-0000-0000E66C0000}"/>
    <cellStyle name="Percent 2 10 3 2 2 2 2" xfId="22759" xr:uid="{00000000-0005-0000-0000-0000E76C0000}"/>
    <cellStyle name="Percent 2 10 3 2 2 2 2 2" xfId="22760" xr:uid="{00000000-0005-0000-0000-0000E86C0000}"/>
    <cellStyle name="Percent 2 10 3 2 2 2 2 3" xfId="22761" xr:uid="{00000000-0005-0000-0000-0000E96C0000}"/>
    <cellStyle name="Percent 2 10 3 2 2 2 3" xfId="22762" xr:uid="{00000000-0005-0000-0000-0000EA6C0000}"/>
    <cellStyle name="Percent 2 10 3 2 2 2 3 2" xfId="22763" xr:uid="{00000000-0005-0000-0000-0000EB6C0000}"/>
    <cellStyle name="Percent 2 10 3 2 2 2 3 3" xfId="22764" xr:uid="{00000000-0005-0000-0000-0000EC6C0000}"/>
    <cellStyle name="Percent 2 10 3 2 2 2 4" xfId="22765" xr:uid="{00000000-0005-0000-0000-0000ED6C0000}"/>
    <cellStyle name="Percent 2 10 3 2 2 2 4 2" xfId="22766" xr:uid="{00000000-0005-0000-0000-0000EE6C0000}"/>
    <cellStyle name="Percent 2 10 3 2 2 2 4 3" xfId="22767" xr:uid="{00000000-0005-0000-0000-0000EF6C0000}"/>
    <cellStyle name="Percent 2 10 3 2 2 2 5" xfId="22768" xr:uid="{00000000-0005-0000-0000-0000F06C0000}"/>
    <cellStyle name="Percent 2 10 3 2 2 2 5 2" xfId="22769" xr:uid="{00000000-0005-0000-0000-0000F16C0000}"/>
    <cellStyle name="Percent 2 10 3 2 2 2 6" xfId="22770" xr:uid="{00000000-0005-0000-0000-0000F26C0000}"/>
    <cellStyle name="Percent 2 10 3 2 2 3" xfId="22771" xr:uid="{00000000-0005-0000-0000-0000F36C0000}"/>
    <cellStyle name="Percent 2 10 3 2 2 3 2" xfId="22772" xr:uid="{00000000-0005-0000-0000-0000F46C0000}"/>
    <cellStyle name="Percent 2 10 3 2 2 3 2 2" xfId="22773" xr:uid="{00000000-0005-0000-0000-0000F56C0000}"/>
    <cellStyle name="Percent 2 10 3 2 2 3 2 3" xfId="22774" xr:uid="{00000000-0005-0000-0000-0000F66C0000}"/>
    <cellStyle name="Percent 2 10 3 2 2 3 3" xfId="22775" xr:uid="{00000000-0005-0000-0000-0000F76C0000}"/>
    <cellStyle name="Percent 2 10 3 2 2 3 4" xfId="22776" xr:uid="{00000000-0005-0000-0000-0000F86C0000}"/>
    <cellStyle name="Percent 2 10 3 2 2 4" xfId="22777" xr:uid="{00000000-0005-0000-0000-0000F96C0000}"/>
    <cellStyle name="Percent 2 10 3 2 2 4 2" xfId="22778" xr:uid="{00000000-0005-0000-0000-0000FA6C0000}"/>
    <cellStyle name="Percent 2 10 3 2 2 4 2 2" xfId="22779" xr:uid="{00000000-0005-0000-0000-0000FB6C0000}"/>
    <cellStyle name="Percent 2 10 3 2 2 4 2 3" xfId="22780" xr:uid="{00000000-0005-0000-0000-0000FC6C0000}"/>
    <cellStyle name="Percent 2 10 3 2 2 4 3" xfId="22781" xr:uid="{00000000-0005-0000-0000-0000FD6C0000}"/>
    <cellStyle name="Percent 2 10 3 2 2 4 4" xfId="22782" xr:uid="{00000000-0005-0000-0000-0000FE6C0000}"/>
    <cellStyle name="Percent 2 10 3 2 2 5" xfId="22783" xr:uid="{00000000-0005-0000-0000-0000FF6C0000}"/>
    <cellStyle name="Percent 2 10 3 2 2 5 2" xfId="22784" xr:uid="{00000000-0005-0000-0000-0000006D0000}"/>
    <cellStyle name="Percent 2 10 3 2 2 5 3" xfId="22785" xr:uid="{00000000-0005-0000-0000-0000016D0000}"/>
    <cellStyle name="Percent 2 10 3 2 2 6" xfId="22786" xr:uid="{00000000-0005-0000-0000-0000026D0000}"/>
    <cellStyle name="Percent 2 10 3 2 2 6 2" xfId="22787" xr:uid="{00000000-0005-0000-0000-0000036D0000}"/>
    <cellStyle name="Percent 2 10 3 2 2 7" xfId="22788" xr:uid="{00000000-0005-0000-0000-0000046D0000}"/>
    <cellStyle name="Percent 2 10 3 2 3" xfId="22789" xr:uid="{00000000-0005-0000-0000-0000056D0000}"/>
    <cellStyle name="Percent 2 10 3 2 3 2" xfId="22790" xr:uid="{00000000-0005-0000-0000-0000066D0000}"/>
    <cellStyle name="Percent 2 10 3 2 3 2 2" xfId="22791" xr:uid="{00000000-0005-0000-0000-0000076D0000}"/>
    <cellStyle name="Percent 2 10 3 2 3 2 3" xfId="22792" xr:uid="{00000000-0005-0000-0000-0000086D0000}"/>
    <cellStyle name="Percent 2 10 3 2 3 3" xfId="22793" xr:uid="{00000000-0005-0000-0000-0000096D0000}"/>
    <cellStyle name="Percent 2 10 3 2 3 3 2" xfId="22794" xr:uid="{00000000-0005-0000-0000-00000A6D0000}"/>
    <cellStyle name="Percent 2 10 3 2 3 3 3" xfId="22795" xr:uid="{00000000-0005-0000-0000-00000B6D0000}"/>
    <cellStyle name="Percent 2 10 3 2 3 4" xfId="22796" xr:uid="{00000000-0005-0000-0000-00000C6D0000}"/>
    <cellStyle name="Percent 2 10 3 2 3 4 2" xfId="22797" xr:uid="{00000000-0005-0000-0000-00000D6D0000}"/>
    <cellStyle name="Percent 2 10 3 2 3 4 3" xfId="22798" xr:uid="{00000000-0005-0000-0000-00000E6D0000}"/>
    <cellStyle name="Percent 2 10 3 2 3 5" xfId="22799" xr:uid="{00000000-0005-0000-0000-00000F6D0000}"/>
    <cellStyle name="Percent 2 10 3 2 3 5 2" xfId="22800" xr:uid="{00000000-0005-0000-0000-0000106D0000}"/>
    <cellStyle name="Percent 2 10 3 2 3 6" xfId="22801" xr:uid="{00000000-0005-0000-0000-0000116D0000}"/>
    <cellStyle name="Percent 2 10 3 2 4" xfId="22802" xr:uid="{00000000-0005-0000-0000-0000126D0000}"/>
    <cellStyle name="Percent 2 10 3 2 4 2" xfId="22803" xr:uid="{00000000-0005-0000-0000-0000136D0000}"/>
    <cellStyle name="Percent 2 10 3 2 4 2 2" xfId="22804" xr:uid="{00000000-0005-0000-0000-0000146D0000}"/>
    <cellStyle name="Percent 2 10 3 2 4 2 3" xfId="22805" xr:uid="{00000000-0005-0000-0000-0000156D0000}"/>
    <cellStyle name="Percent 2 10 3 2 4 3" xfId="22806" xr:uid="{00000000-0005-0000-0000-0000166D0000}"/>
    <cellStyle name="Percent 2 10 3 2 4 4" xfId="22807" xr:uid="{00000000-0005-0000-0000-0000176D0000}"/>
    <cellStyle name="Percent 2 10 3 2 5" xfId="22808" xr:uid="{00000000-0005-0000-0000-0000186D0000}"/>
    <cellStyle name="Percent 2 10 3 2 5 2" xfId="22809" xr:uid="{00000000-0005-0000-0000-0000196D0000}"/>
    <cellStyle name="Percent 2 10 3 2 5 2 2" xfId="22810" xr:uid="{00000000-0005-0000-0000-00001A6D0000}"/>
    <cellStyle name="Percent 2 10 3 2 5 2 3" xfId="22811" xr:uid="{00000000-0005-0000-0000-00001B6D0000}"/>
    <cellStyle name="Percent 2 10 3 2 5 3" xfId="22812" xr:uid="{00000000-0005-0000-0000-00001C6D0000}"/>
    <cellStyle name="Percent 2 10 3 2 5 4" xfId="22813" xr:uid="{00000000-0005-0000-0000-00001D6D0000}"/>
    <cellStyle name="Percent 2 10 3 2 6" xfId="22814" xr:uid="{00000000-0005-0000-0000-00001E6D0000}"/>
    <cellStyle name="Percent 2 10 3 2 6 2" xfId="22815" xr:uid="{00000000-0005-0000-0000-00001F6D0000}"/>
    <cellStyle name="Percent 2 10 3 2 6 3" xfId="22816" xr:uid="{00000000-0005-0000-0000-0000206D0000}"/>
    <cellStyle name="Percent 2 10 3 2 7" xfId="22817" xr:uid="{00000000-0005-0000-0000-0000216D0000}"/>
    <cellStyle name="Percent 2 10 3 2 7 2" xfId="22818" xr:uid="{00000000-0005-0000-0000-0000226D0000}"/>
    <cellStyle name="Percent 2 10 3 2 8" xfId="22819" xr:uid="{00000000-0005-0000-0000-0000236D0000}"/>
    <cellStyle name="Percent 2 10 3 3" xfId="22820" xr:uid="{00000000-0005-0000-0000-0000246D0000}"/>
    <cellStyle name="Percent 2 10 3 3 2" xfId="22821" xr:uid="{00000000-0005-0000-0000-0000256D0000}"/>
    <cellStyle name="Percent 2 10 3 3 2 2" xfId="22822" xr:uid="{00000000-0005-0000-0000-0000266D0000}"/>
    <cellStyle name="Percent 2 10 3 3 2 2 2" xfId="22823" xr:uid="{00000000-0005-0000-0000-0000276D0000}"/>
    <cellStyle name="Percent 2 10 3 3 2 2 3" xfId="22824" xr:uid="{00000000-0005-0000-0000-0000286D0000}"/>
    <cellStyle name="Percent 2 10 3 3 2 3" xfId="22825" xr:uid="{00000000-0005-0000-0000-0000296D0000}"/>
    <cellStyle name="Percent 2 10 3 3 2 3 2" xfId="22826" xr:uid="{00000000-0005-0000-0000-00002A6D0000}"/>
    <cellStyle name="Percent 2 10 3 3 2 3 3" xfId="22827" xr:uid="{00000000-0005-0000-0000-00002B6D0000}"/>
    <cellStyle name="Percent 2 10 3 3 2 4" xfId="22828" xr:uid="{00000000-0005-0000-0000-00002C6D0000}"/>
    <cellStyle name="Percent 2 10 3 3 2 4 2" xfId="22829" xr:uid="{00000000-0005-0000-0000-00002D6D0000}"/>
    <cellStyle name="Percent 2 10 3 3 2 4 3" xfId="22830" xr:uid="{00000000-0005-0000-0000-00002E6D0000}"/>
    <cellStyle name="Percent 2 10 3 3 2 5" xfId="22831" xr:uid="{00000000-0005-0000-0000-00002F6D0000}"/>
    <cellStyle name="Percent 2 10 3 3 2 5 2" xfId="22832" xr:uid="{00000000-0005-0000-0000-0000306D0000}"/>
    <cellStyle name="Percent 2 10 3 3 2 6" xfId="22833" xr:uid="{00000000-0005-0000-0000-0000316D0000}"/>
    <cellStyle name="Percent 2 10 3 3 3" xfId="22834" xr:uid="{00000000-0005-0000-0000-0000326D0000}"/>
    <cellStyle name="Percent 2 10 3 3 3 2" xfId="22835" xr:uid="{00000000-0005-0000-0000-0000336D0000}"/>
    <cellStyle name="Percent 2 10 3 3 3 2 2" xfId="22836" xr:uid="{00000000-0005-0000-0000-0000346D0000}"/>
    <cellStyle name="Percent 2 10 3 3 3 2 3" xfId="22837" xr:uid="{00000000-0005-0000-0000-0000356D0000}"/>
    <cellStyle name="Percent 2 10 3 3 3 3" xfId="22838" xr:uid="{00000000-0005-0000-0000-0000366D0000}"/>
    <cellStyle name="Percent 2 10 3 3 3 4" xfId="22839" xr:uid="{00000000-0005-0000-0000-0000376D0000}"/>
    <cellStyle name="Percent 2 10 3 3 4" xfId="22840" xr:uid="{00000000-0005-0000-0000-0000386D0000}"/>
    <cellStyle name="Percent 2 10 3 3 4 2" xfId="22841" xr:uid="{00000000-0005-0000-0000-0000396D0000}"/>
    <cellStyle name="Percent 2 10 3 3 4 2 2" xfId="22842" xr:uid="{00000000-0005-0000-0000-00003A6D0000}"/>
    <cellStyle name="Percent 2 10 3 3 4 2 3" xfId="22843" xr:uid="{00000000-0005-0000-0000-00003B6D0000}"/>
    <cellStyle name="Percent 2 10 3 3 4 3" xfId="22844" xr:uid="{00000000-0005-0000-0000-00003C6D0000}"/>
    <cellStyle name="Percent 2 10 3 3 4 4" xfId="22845" xr:uid="{00000000-0005-0000-0000-00003D6D0000}"/>
    <cellStyle name="Percent 2 10 3 3 5" xfId="22846" xr:uid="{00000000-0005-0000-0000-00003E6D0000}"/>
    <cellStyle name="Percent 2 10 3 3 5 2" xfId="22847" xr:uid="{00000000-0005-0000-0000-00003F6D0000}"/>
    <cellStyle name="Percent 2 10 3 3 5 3" xfId="22848" xr:uid="{00000000-0005-0000-0000-0000406D0000}"/>
    <cellStyle name="Percent 2 10 3 3 6" xfId="22849" xr:uid="{00000000-0005-0000-0000-0000416D0000}"/>
    <cellStyle name="Percent 2 10 3 3 6 2" xfId="22850" xr:uid="{00000000-0005-0000-0000-0000426D0000}"/>
    <cellStyle name="Percent 2 10 3 3 7" xfId="22851" xr:uid="{00000000-0005-0000-0000-0000436D0000}"/>
    <cellStyle name="Percent 2 10 3 4" xfId="22852" xr:uid="{00000000-0005-0000-0000-0000446D0000}"/>
    <cellStyle name="Percent 2 10 3 4 2" xfId="22853" xr:uid="{00000000-0005-0000-0000-0000456D0000}"/>
    <cellStyle name="Percent 2 10 3 4 2 2" xfId="22854" xr:uid="{00000000-0005-0000-0000-0000466D0000}"/>
    <cellStyle name="Percent 2 10 3 4 2 3" xfId="22855" xr:uid="{00000000-0005-0000-0000-0000476D0000}"/>
    <cellStyle name="Percent 2 10 3 4 3" xfId="22856" xr:uid="{00000000-0005-0000-0000-0000486D0000}"/>
    <cellStyle name="Percent 2 10 3 4 3 2" xfId="22857" xr:uid="{00000000-0005-0000-0000-0000496D0000}"/>
    <cellStyle name="Percent 2 10 3 4 3 3" xfId="22858" xr:uid="{00000000-0005-0000-0000-00004A6D0000}"/>
    <cellStyle name="Percent 2 10 3 4 4" xfId="22859" xr:uid="{00000000-0005-0000-0000-00004B6D0000}"/>
    <cellStyle name="Percent 2 10 3 4 4 2" xfId="22860" xr:uid="{00000000-0005-0000-0000-00004C6D0000}"/>
    <cellStyle name="Percent 2 10 3 4 4 3" xfId="22861" xr:uid="{00000000-0005-0000-0000-00004D6D0000}"/>
    <cellStyle name="Percent 2 10 3 4 5" xfId="22862" xr:uid="{00000000-0005-0000-0000-00004E6D0000}"/>
    <cellStyle name="Percent 2 10 3 4 5 2" xfId="22863" xr:uid="{00000000-0005-0000-0000-00004F6D0000}"/>
    <cellStyle name="Percent 2 10 3 4 6" xfId="22864" xr:uid="{00000000-0005-0000-0000-0000506D0000}"/>
    <cellStyle name="Percent 2 10 3 5" xfId="22865" xr:uid="{00000000-0005-0000-0000-0000516D0000}"/>
    <cellStyle name="Percent 2 10 3 5 2" xfId="22866" xr:uid="{00000000-0005-0000-0000-0000526D0000}"/>
    <cellStyle name="Percent 2 10 3 5 2 2" xfId="22867" xr:uid="{00000000-0005-0000-0000-0000536D0000}"/>
    <cellStyle name="Percent 2 10 3 5 2 3" xfId="22868" xr:uid="{00000000-0005-0000-0000-0000546D0000}"/>
    <cellStyle name="Percent 2 10 3 5 3" xfId="22869" xr:uid="{00000000-0005-0000-0000-0000556D0000}"/>
    <cellStyle name="Percent 2 10 3 5 4" xfId="22870" xr:uid="{00000000-0005-0000-0000-0000566D0000}"/>
    <cellStyle name="Percent 2 10 3 6" xfId="22871" xr:uid="{00000000-0005-0000-0000-0000576D0000}"/>
    <cellStyle name="Percent 2 10 3 6 2" xfId="22872" xr:uid="{00000000-0005-0000-0000-0000586D0000}"/>
    <cellStyle name="Percent 2 10 3 6 2 2" xfId="22873" xr:uid="{00000000-0005-0000-0000-0000596D0000}"/>
    <cellStyle name="Percent 2 10 3 6 2 3" xfId="22874" xr:uid="{00000000-0005-0000-0000-00005A6D0000}"/>
    <cellStyle name="Percent 2 10 3 6 3" xfId="22875" xr:uid="{00000000-0005-0000-0000-00005B6D0000}"/>
    <cellStyle name="Percent 2 10 3 6 4" xfId="22876" xr:uid="{00000000-0005-0000-0000-00005C6D0000}"/>
    <cellStyle name="Percent 2 10 3 7" xfId="22877" xr:uid="{00000000-0005-0000-0000-00005D6D0000}"/>
    <cellStyle name="Percent 2 10 3 7 2" xfId="22878" xr:uid="{00000000-0005-0000-0000-00005E6D0000}"/>
    <cellStyle name="Percent 2 10 3 7 3" xfId="22879" xr:uid="{00000000-0005-0000-0000-00005F6D0000}"/>
    <cellStyle name="Percent 2 10 3 8" xfId="22880" xr:uid="{00000000-0005-0000-0000-0000606D0000}"/>
    <cellStyle name="Percent 2 10 3 8 2" xfId="22881" xr:uid="{00000000-0005-0000-0000-0000616D0000}"/>
    <cellStyle name="Percent 2 10 3 9" xfId="22882" xr:uid="{00000000-0005-0000-0000-0000626D0000}"/>
    <cellStyle name="Percent 2 10 4" xfId="22883" xr:uid="{00000000-0005-0000-0000-0000636D0000}"/>
    <cellStyle name="Percent 2 10 4 2" xfId="22884" xr:uid="{00000000-0005-0000-0000-0000646D0000}"/>
    <cellStyle name="Percent 2 10 4 2 2" xfId="22885" xr:uid="{00000000-0005-0000-0000-0000656D0000}"/>
    <cellStyle name="Percent 2 10 4 2 2 2" xfId="22886" xr:uid="{00000000-0005-0000-0000-0000666D0000}"/>
    <cellStyle name="Percent 2 10 4 2 2 2 2" xfId="22887" xr:uid="{00000000-0005-0000-0000-0000676D0000}"/>
    <cellStyle name="Percent 2 10 4 2 2 2 3" xfId="22888" xr:uid="{00000000-0005-0000-0000-0000686D0000}"/>
    <cellStyle name="Percent 2 10 4 2 2 3" xfId="22889" xr:uid="{00000000-0005-0000-0000-0000696D0000}"/>
    <cellStyle name="Percent 2 10 4 2 2 3 2" xfId="22890" xr:uid="{00000000-0005-0000-0000-00006A6D0000}"/>
    <cellStyle name="Percent 2 10 4 2 2 3 3" xfId="22891" xr:uid="{00000000-0005-0000-0000-00006B6D0000}"/>
    <cellStyle name="Percent 2 10 4 2 2 4" xfId="22892" xr:uid="{00000000-0005-0000-0000-00006C6D0000}"/>
    <cellStyle name="Percent 2 10 4 2 2 4 2" xfId="22893" xr:uid="{00000000-0005-0000-0000-00006D6D0000}"/>
    <cellStyle name="Percent 2 10 4 2 2 4 3" xfId="22894" xr:uid="{00000000-0005-0000-0000-00006E6D0000}"/>
    <cellStyle name="Percent 2 10 4 2 2 5" xfId="22895" xr:uid="{00000000-0005-0000-0000-00006F6D0000}"/>
    <cellStyle name="Percent 2 10 4 2 2 5 2" xfId="22896" xr:uid="{00000000-0005-0000-0000-0000706D0000}"/>
    <cellStyle name="Percent 2 10 4 2 2 6" xfId="22897" xr:uid="{00000000-0005-0000-0000-0000716D0000}"/>
    <cellStyle name="Percent 2 10 4 2 3" xfId="22898" xr:uid="{00000000-0005-0000-0000-0000726D0000}"/>
    <cellStyle name="Percent 2 10 4 2 3 2" xfId="22899" xr:uid="{00000000-0005-0000-0000-0000736D0000}"/>
    <cellStyle name="Percent 2 10 4 2 3 2 2" xfId="22900" xr:uid="{00000000-0005-0000-0000-0000746D0000}"/>
    <cellStyle name="Percent 2 10 4 2 3 2 3" xfId="22901" xr:uid="{00000000-0005-0000-0000-0000756D0000}"/>
    <cellStyle name="Percent 2 10 4 2 3 3" xfId="22902" xr:uid="{00000000-0005-0000-0000-0000766D0000}"/>
    <cellStyle name="Percent 2 10 4 2 3 4" xfId="22903" xr:uid="{00000000-0005-0000-0000-0000776D0000}"/>
    <cellStyle name="Percent 2 10 4 2 4" xfId="22904" xr:uid="{00000000-0005-0000-0000-0000786D0000}"/>
    <cellStyle name="Percent 2 10 4 2 4 2" xfId="22905" xr:uid="{00000000-0005-0000-0000-0000796D0000}"/>
    <cellStyle name="Percent 2 10 4 2 4 2 2" xfId="22906" xr:uid="{00000000-0005-0000-0000-00007A6D0000}"/>
    <cellStyle name="Percent 2 10 4 2 4 2 3" xfId="22907" xr:uid="{00000000-0005-0000-0000-00007B6D0000}"/>
    <cellStyle name="Percent 2 10 4 2 4 3" xfId="22908" xr:uid="{00000000-0005-0000-0000-00007C6D0000}"/>
    <cellStyle name="Percent 2 10 4 2 4 4" xfId="22909" xr:uid="{00000000-0005-0000-0000-00007D6D0000}"/>
    <cellStyle name="Percent 2 10 4 2 5" xfId="22910" xr:uid="{00000000-0005-0000-0000-00007E6D0000}"/>
    <cellStyle name="Percent 2 10 4 2 5 2" xfId="22911" xr:uid="{00000000-0005-0000-0000-00007F6D0000}"/>
    <cellStyle name="Percent 2 10 4 2 5 3" xfId="22912" xr:uid="{00000000-0005-0000-0000-0000806D0000}"/>
    <cellStyle name="Percent 2 10 4 2 6" xfId="22913" xr:uid="{00000000-0005-0000-0000-0000816D0000}"/>
    <cellStyle name="Percent 2 10 4 2 6 2" xfId="22914" xr:uid="{00000000-0005-0000-0000-0000826D0000}"/>
    <cellStyle name="Percent 2 10 4 2 7" xfId="22915" xr:uid="{00000000-0005-0000-0000-0000836D0000}"/>
    <cellStyle name="Percent 2 10 4 3" xfId="22916" xr:uid="{00000000-0005-0000-0000-0000846D0000}"/>
    <cellStyle name="Percent 2 10 4 3 2" xfId="22917" xr:uid="{00000000-0005-0000-0000-0000856D0000}"/>
    <cellStyle name="Percent 2 10 4 3 2 2" xfId="22918" xr:uid="{00000000-0005-0000-0000-0000866D0000}"/>
    <cellStyle name="Percent 2 10 4 3 2 3" xfId="22919" xr:uid="{00000000-0005-0000-0000-0000876D0000}"/>
    <cellStyle name="Percent 2 10 4 3 3" xfId="22920" xr:uid="{00000000-0005-0000-0000-0000886D0000}"/>
    <cellStyle name="Percent 2 10 4 3 3 2" xfId="22921" xr:uid="{00000000-0005-0000-0000-0000896D0000}"/>
    <cellStyle name="Percent 2 10 4 3 3 3" xfId="22922" xr:uid="{00000000-0005-0000-0000-00008A6D0000}"/>
    <cellStyle name="Percent 2 10 4 3 4" xfId="22923" xr:uid="{00000000-0005-0000-0000-00008B6D0000}"/>
    <cellStyle name="Percent 2 10 4 3 4 2" xfId="22924" xr:uid="{00000000-0005-0000-0000-00008C6D0000}"/>
    <cellStyle name="Percent 2 10 4 3 4 3" xfId="22925" xr:uid="{00000000-0005-0000-0000-00008D6D0000}"/>
    <cellStyle name="Percent 2 10 4 3 5" xfId="22926" xr:uid="{00000000-0005-0000-0000-00008E6D0000}"/>
    <cellStyle name="Percent 2 10 4 3 5 2" xfId="22927" xr:uid="{00000000-0005-0000-0000-00008F6D0000}"/>
    <cellStyle name="Percent 2 10 4 3 6" xfId="22928" xr:uid="{00000000-0005-0000-0000-0000906D0000}"/>
    <cellStyle name="Percent 2 10 4 4" xfId="22929" xr:uid="{00000000-0005-0000-0000-0000916D0000}"/>
    <cellStyle name="Percent 2 10 4 4 2" xfId="22930" xr:uid="{00000000-0005-0000-0000-0000926D0000}"/>
    <cellStyle name="Percent 2 10 4 4 2 2" xfId="22931" xr:uid="{00000000-0005-0000-0000-0000936D0000}"/>
    <cellStyle name="Percent 2 10 4 4 2 3" xfId="22932" xr:uid="{00000000-0005-0000-0000-0000946D0000}"/>
    <cellStyle name="Percent 2 10 4 4 3" xfId="22933" xr:uid="{00000000-0005-0000-0000-0000956D0000}"/>
    <cellStyle name="Percent 2 10 4 4 4" xfId="22934" xr:uid="{00000000-0005-0000-0000-0000966D0000}"/>
    <cellStyle name="Percent 2 10 4 5" xfId="22935" xr:uid="{00000000-0005-0000-0000-0000976D0000}"/>
    <cellStyle name="Percent 2 10 4 5 2" xfId="22936" xr:uid="{00000000-0005-0000-0000-0000986D0000}"/>
    <cellStyle name="Percent 2 10 4 5 2 2" xfId="22937" xr:uid="{00000000-0005-0000-0000-0000996D0000}"/>
    <cellStyle name="Percent 2 10 4 5 2 3" xfId="22938" xr:uid="{00000000-0005-0000-0000-00009A6D0000}"/>
    <cellStyle name="Percent 2 10 4 5 3" xfId="22939" xr:uid="{00000000-0005-0000-0000-00009B6D0000}"/>
    <cellStyle name="Percent 2 10 4 5 4" xfId="22940" xr:uid="{00000000-0005-0000-0000-00009C6D0000}"/>
    <cellStyle name="Percent 2 10 4 6" xfId="22941" xr:uid="{00000000-0005-0000-0000-00009D6D0000}"/>
    <cellStyle name="Percent 2 10 4 6 2" xfId="22942" xr:uid="{00000000-0005-0000-0000-00009E6D0000}"/>
    <cellStyle name="Percent 2 10 4 6 3" xfId="22943" xr:uid="{00000000-0005-0000-0000-00009F6D0000}"/>
    <cellStyle name="Percent 2 10 4 7" xfId="22944" xr:uid="{00000000-0005-0000-0000-0000A06D0000}"/>
    <cellStyle name="Percent 2 10 4 7 2" xfId="22945" xr:uid="{00000000-0005-0000-0000-0000A16D0000}"/>
    <cellStyle name="Percent 2 10 4 8" xfId="22946" xr:uid="{00000000-0005-0000-0000-0000A26D0000}"/>
    <cellStyle name="Percent 2 10 5" xfId="22947" xr:uid="{00000000-0005-0000-0000-0000A36D0000}"/>
    <cellStyle name="Percent 2 10 5 2" xfId="22948" xr:uid="{00000000-0005-0000-0000-0000A46D0000}"/>
    <cellStyle name="Percent 2 10 5 2 2" xfId="22949" xr:uid="{00000000-0005-0000-0000-0000A56D0000}"/>
    <cellStyle name="Percent 2 10 5 2 2 2" xfId="22950" xr:uid="{00000000-0005-0000-0000-0000A66D0000}"/>
    <cellStyle name="Percent 2 10 5 2 2 3" xfId="22951" xr:uid="{00000000-0005-0000-0000-0000A76D0000}"/>
    <cellStyle name="Percent 2 10 5 2 3" xfId="22952" xr:uid="{00000000-0005-0000-0000-0000A86D0000}"/>
    <cellStyle name="Percent 2 10 5 2 3 2" xfId="22953" xr:uid="{00000000-0005-0000-0000-0000A96D0000}"/>
    <cellStyle name="Percent 2 10 5 2 3 3" xfId="22954" xr:uid="{00000000-0005-0000-0000-0000AA6D0000}"/>
    <cellStyle name="Percent 2 10 5 2 4" xfId="22955" xr:uid="{00000000-0005-0000-0000-0000AB6D0000}"/>
    <cellStyle name="Percent 2 10 5 2 4 2" xfId="22956" xr:uid="{00000000-0005-0000-0000-0000AC6D0000}"/>
    <cellStyle name="Percent 2 10 5 2 4 3" xfId="22957" xr:uid="{00000000-0005-0000-0000-0000AD6D0000}"/>
    <cellStyle name="Percent 2 10 5 2 5" xfId="22958" xr:uid="{00000000-0005-0000-0000-0000AE6D0000}"/>
    <cellStyle name="Percent 2 10 5 2 5 2" xfId="22959" xr:uid="{00000000-0005-0000-0000-0000AF6D0000}"/>
    <cellStyle name="Percent 2 10 5 2 6" xfId="22960" xr:uid="{00000000-0005-0000-0000-0000B06D0000}"/>
    <cellStyle name="Percent 2 10 5 3" xfId="22961" xr:uid="{00000000-0005-0000-0000-0000B16D0000}"/>
    <cellStyle name="Percent 2 10 5 3 2" xfId="22962" xr:uid="{00000000-0005-0000-0000-0000B26D0000}"/>
    <cellStyle name="Percent 2 10 5 3 2 2" xfId="22963" xr:uid="{00000000-0005-0000-0000-0000B36D0000}"/>
    <cellStyle name="Percent 2 10 5 3 2 3" xfId="22964" xr:uid="{00000000-0005-0000-0000-0000B46D0000}"/>
    <cellStyle name="Percent 2 10 5 3 3" xfId="22965" xr:uid="{00000000-0005-0000-0000-0000B56D0000}"/>
    <cellStyle name="Percent 2 10 5 3 4" xfId="22966" xr:uid="{00000000-0005-0000-0000-0000B66D0000}"/>
    <cellStyle name="Percent 2 10 5 4" xfId="22967" xr:uid="{00000000-0005-0000-0000-0000B76D0000}"/>
    <cellStyle name="Percent 2 10 5 4 2" xfId="22968" xr:uid="{00000000-0005-0000-0000-0000B86D0000}"/>
    <cellStyle name="Percent 2 10 5 4 2 2" xfId="22969" xr:uid="{00000000-0005-0000-0000-0000B96D0000}"/>
    <cellStyle name="Percent 2 10 5 4 2 3" xfId="22970" xr:uid="{00000000-0005-0000-0000-0000BA6D0000}"/>
    <cellStyle name="Percent 2 10 5 4 3" xfId="22971" xr:uid="{00000000-0005-0000-0000-0000BB6D0000}"/>
    <cellStyle name="Percent 2 10 5 4 4" xfId="22972" xr:uid="{00000000-0005-0000-0000-0000BC6D0000}"/>
    <cellStyle name="Percent 2 10 5 5" xfId="22973" xr:uid="{00000000-0005-0000-0000-0000BD6D0000}"/>
    <cellStyle name="Percent 2 10 5 5 2" xfId="22974" xr:uid="{00000000-0005-0000-0000-0000BE6D0000}"/>
    <cellStyle name="Percent 2 10 5 5 3" xfId="22975" xr:uid="{00000000-0005-0000-0000-0000BF6D0000}"/>
    <cellStyle name="Percent 2 10 5 6" xfId="22976" xr:uid="{00000000-0005-0000-0000-0000C06D0000}"/>
    <cellStyle name="Percent 2 10 5 6 2" xfId="22977" xr:uid="{00000000-0005-0000-0000-0000C16D0000}"/>
    <cellStyle name="Percent 2 10 5 7" xfId="22978" xr:uid="{00000000-0005-0000-0000-0000C26D0000}"/>
    <cellStyle name="Percent 2 10 6" xfId="22979" xr:uid="{00000000-0005-0000-0000-0000C36D0000}"/>
    <cellStyle name="Percent 2 10 6 2" xfId="22980" xr:uid="{00000000-0005-0000-0000-0000C46D0000}"/>
    <cellStyle name="Percent 2 10 6 2 2" xfId="22981" xr:uid="{00000000-0005-0000-0000-0000C56D0000}"/>
    <cellStyle name="Percent 2 10 6 2 3" xfId="22982" xr:uid="{00000000-0005-0000-0000-0000C66D0000}"/>
    <cellStyle name="Percent 2 10 6 3" xfId="22983" xr:uid="{00000000-0005-0000-0000-0000C76D0000}"/>
    <cellStyle name="Percent 2 10 6 3 2" xfId="22984" xr:uid="{00000000-0005-0000-0000-0000C86D0000}"/>
    <cellStyle name="Percent 2 10 6 3 3" xfId="22985" xr:uid="{00000000-0005-0000-0000-0000C96D0000}"/>
    <cellStyle name="Percent 2 10 6 4" xfId="22986" xr:uid="{00000000-0005-0000-0000-0000CA6D0000}"/>
    <cellStyle name="Percent 2 10 6 4 2" xfId="22987" xr:uid="{00000000-0005-0000-0000-0000CB6D0000}"/>
    <cellStyle name="Percent 2 10 6 4 3" xfId="22988" xr:uid="{00000000-0005-0000-0000-0000CC6D0000}"/>
    <cellStyle name="Percent 2 10 6 5" xfId="22989" xr:uid="{00000000-0005-0000-0000-0000CD6D0000}"/>
    <cellStyle name="Percent 2 10 6 5 2" xfId="22990" xr:uid="{00000000-0005-0000-0000-0000CE6D0000}"/>
    <cellStyle name="Percent 2 10 6 6" xfId="22991" xr:uid="{00000000-0005-0000-0000-0000CF6D0000}"/>
    <cellStyle name="Percent 2 10 7" xfId="22992" xr:uid="{00000000-0005-0000-0000-0000D06D0000}"/>
    <cellStyle name="Percent 2 10 7 2" xfId="22993" xr:uid="{00000000-0005-0000-0000-0000D16D0000}"/>
    <cellStyle name="Percent 2 10 7 2 2" xfId="22994" xr:uid="{00000000-0005-0000-0000-0000D26D0000}"/>
    <cellStyle name="Percent 2 10 7 2 3" xfId="22995" xr:uid="{00000000-0005-0000-0000-0000D36D0000}"/>
    <cellStyle name="Percent 2 10 7 3" xfId="22996" xr:uid="{00000000-0005-0000-0000-0000D46D0000}"/>
    <cellStyle name="Percent 2 10 7 4" xfId="22997" xr:uid="{00000000-0005-0000-0000-0000D56D0000}"/>
    <cellStyle name="Percent 2 10 8" xfId="22998" xr:uid="{00000000-0005-0000-0000-0000D66D0000}"/>
    <cellStyle name="Percent 2 10 8 2" xfId="22999" xr:uid="{00000000-0005-0000-0000-0000D76D0000}"/>
    <cellStyle name="Percent 2 10 8 2 2" xfId="23000" xr:uid="{00000000-0005-0000-0000-0000D86D0000}"/>
    <cellStyle name="Percent 2 10 8 2 3" xfId="23001" xr:uid="{00000000-0005-0000-0000-0000D96D0000}"/>
    <cellStyle name="Percent 2 10 8 3" xfId="23002" xr:uid="{00000000-0005-0000-0000-0000DA6D0000}"/>
    <cellStyle name="Percent 2 10 8 4" xfId="23003" xr:uid="{00000000-0005-0000-0000-0000DB6D0000}"/>
    <cellStyle name="Percent 2 10 9" xfId="23004" xr:uid="{00000000-0005-0000-0000-0000DC6D0000}"/>
    <cellStyle name="Percent 2 10 9 2" xfId="23005" xr:uid="{00000000-0005-0000-0000-0000DD6D0000}"/>
    <cellStyle name="Percent 2 10 9 3" xfId="23006" xr:uid="{00000000-0005-0000-0000-0000DE6D0000}"/>
    <cellStyle name="Percent 2 11" xfId="23007" xr:uid="{00000000-0005-0000-0000-0000DF6D0000}"/>
    <cellStyle name="Percent 2 11 10" xfId="23008" xr:uid="{00000000-0005-0000-0000-0000E06D0000}"/>
    <cellStyle name="Percent 2 11 10 2" xfId="23009" xr:uid="{00000000-0005-0000-0000-0000E16D0000}"/>
    <cellStyle name="Percent 2 11 11" xfId="23010" xr:uid="{00000000-0005-0000-0000-0000E26D0000}"/>
    <cellStyle name="Percent 2 11 2" xfId="23011" xr:uid="{00000000-0005-0000-0000-0000E36D0000}"/>
    <cellStyle name="Percent 2 11 2 2" xfId="23012" xr:uid="{00000000-0005-0000-0000-0000E46D0000}"/>
    <cellStyle name="Percent 2 11 2 2 2" xfId="23013" xr:uid="{00000000-0005-0000-0000-0000E56D0000}"/>
    <cellStyle name="Percent 2 11 2 2 2 2" xfId="23014" xr:uid="{00000000-0005-0000-0000-0000E66D0000}"/>
    <cellStyle name="Percent 2 11 2 2 2 2 2" xfId="23015" xr:uid="{00000000-0005-0000-0000-0000E76D0000}"/>
    <cellStyle name="Percent 2 11 2 2 2 2 2 2" xfId="23016" xr:uid="{00000000-0005-0000-0000-0000E86D0000}"/>
    <cellStyle name="Percent 2 11 2 2 2 2 2 3" xfId="23017" xr:uid="{00000000-0005-0000-0000-0000E96D0000}"/>
    <cellStyle name="Percent 2 11 2 2 2 2 3" xfId="23018" xr:uid="{00000000-0005-0000-0000-0000EA6D0000}"/>
    <cellStyle name="Percent 2 11 2 2 2 2 3 2" xfId="23019" xr:uid="{00000000-0005-0000-0000-0000EB6D0000}"/>
    <cellStyle name="Percent 2 11 2 2 2 2 3 3" xfId="23020" xr:uid="{00000000-0005-0000-0000-0000EC6D0000}"/>
    <cellStyle name="Percent 2 11 2 2 2 2 4" xfId="23021" xr:uid="{00000000-0005-0000-0000-0000ED6D0000}"/>
    <cellStyle name="Percent 2 11 2 2 2 2 4 2" xfId="23022" xr:uid="{00000000-0005-0000-0000-0000EE6D0000}"/>
    <cellStyle name="Percent 2 11 2 2 2 2 4 3" xfId="23023" xr:uid="{00000000-0005-0000-0000-0000EF6D0000}"/>
    <cellStyle name="Percent 2 11 2 2 2 2 5" xfId="23024" xr:uid="{00000000-0005-0000-0000-0000F06D0000}"/>
    <cellStyle name="Percent 2 11 2 2 2 2 5 2" xfId="23025" xr:uid="{00000000-0005-0000-0000-0000F16D0000}"/>
    <cellStyle name="Percent 2 11 2 2 2 2 6" xfId="23026" xr:uid="{00000000-0005-0000-0000-0000F26D0000}"/>
    <cellStyle name="Percent 2 11 2 2 2 3" xfId="23027" xr:uid="{00000000-0005-0000-0000-0000F36D0000}"/>
    <cellStyle name="Percent 2 11 2 2 2 3 2" xfId="23028" xr:uid="{00000000-0005-0000-0000-0000F46D0000}"/>
    <cellStyle name="Percent 2 11 2 2 2 3 2 2" xfId="23029" xr:uid="{00000000-0005-0000-0000-0000F56D0000}"/>
    <cellStyle name="Percent 2 11 2 2 2 3 2 3" xfId="23030" xr:uid="{00000000-0005-0000-0000-0000F66D0000}"/>
    <cellStyle name="Percent 2 11 2 2 2 3 3" xfId="23031" xr:uid="{00000000-0005-0000-0000-0000F76D0000}"/>
    <cellStyle name="Percent 2 11 2 2 2 3 4" xfId="23032" xr:uid="{00000000-0005-0000-0000-0000F86D0000}"/>
    <cellStyle name="Percent 2 11 2 2 2 4" xfId="23033" xr:uid="{00000000-0005-0000-0000-0000F96D0000}"/>
    <cellStyle name="Percent 2 11 2 2 2 4 2" xfId="23034" xr:uid="{00000000-0005-0000-0000-0000FA6D0000}"/>
    <cellStyle name="Percent 2 11 2 2 2 4 2 2" xfId="23035" xr:uid="{00000000-0005-0000-0000-0000FB6D0000}"/>
    <cellStyle name="Percent 2 11 2 2 2 4 2 3" xfId="23036" xr:uid="{00000000-0005-0000-0000-0000FC6D0000}"/>
    <cellStyle name="Percent 2 11 2 2 2 4 3" xfId="23037" xr:uid="{00000000-0005-0000-0000-0000FD6D0000}"/>
    <cellStyle name="Percent 2 11 2 2 2 4 4" xfId="23038" xr:uid="{00000000-0005-0000-0000-0000FE6D0000}"/>
    <cellStyle name="Percent 2 11 2 2 2 5" xfId="23039" xr:uid="{00000000-0005-0000-0000-0000FF6D0000}"/>
    <cellStyle name="Percent 2 11 2 2 2 5 2" xfId="23040" xr:uid="{00000000-0005-0000-0000-0000006E0000}"/>
    <cellStyle name="Percent 2 11 2 2 2 5 3" xfId="23041" xr:uid="{00000000-0005-0000-0000-0000016E0000}"/>
    <cellStyle name="Percent 2 11 2 2 2 6" xfId="23042" xr:uid="{00000000-0005-0000-0000-0000026E0000}"/>
    <cellStyle name="Percent 2 11 2 2 2 6 2" xfId="23043" xr:uid="{00000000-0005-0000-0000-0000036E0000}"/>
    <cellStyle name="Percent 2 11 2 2 2 7" xfId="23044" xr:uid="{00000000-0005-0000-0000-0000046E0000}"/>
    <cellStyle name="Percent 2 11 2 2 3" xfId="23045" xr:uid="{00000000-0005-0000-0000-0000056E0000}"/>
    <cellStyle name="Percent 2 11 2 2 3 2" xfId="23046" xr:uid="{00000000-0005-0000-0000-0000066E0000}"/>
    <cellStyle name="Percent 2 11 2 2 3 2 2" xfId="23047" xr:uid="{00000000-0005-0000-0000-0000076E0000}"/>
    <cellStyle name="Percent 2 11 2 2 3 2 3" xfId="23048" xr:uid="{00000000-0005-0000-0000-0000086E0000}"/>
    <cellStyle name="Percent 2 11 2 2 3 3" xfId="23049" xr:uid="{00000000-0005-0000-0000-0000096E0000}"/>
    <cellStyle name="Percent 2 11 2 2 3 3 2" xfId="23050" xr:uid="{00000000-0005-0000-0000-00000A6E0000}"/>
    <cellStyle name="Percent 2 11 2 2 3 3 3" xfId="23051" xr:uid="{00000000-0005-0000-0000-00000B6E0000}"/>
    <cellStyle name="Percent 2 11 2 2 3 4" xfId="23052" xr:uid="{00000000-0005-0000-0000-00000C6E0000}"/>
    <cellStyle name="Percent 2 11 2 2 3 4 2" xfId="23053" xr:uid="{00000000-0005-0000-0000-00000D6E0000}"/>
    <cellStyle name="Percent 2 11 2 2 3 4 3" xfId="23054" xr:uid="{00000000-0005-0000-0000-00000E6E0000}"/>
    <cellStyle name="Percent 2 11 2 2 3 5" xfId="23055" xr:uid="{00000000-0005-0000-0000-00000F6E0000}"/>
    <cellStyle name="Percent 2 11 2 2 3 5 2" xfId="23056" xr:uid="{00000000-0005-0000-0000-0000106E0000}"/>
    <cellStyle name="Percent 2 11 2 2 3 6" xfId="23057" xr:uid="{00000000-0005-0000-0000-0000116E0000}"/>
    <cellStyle name="Percent 2 11 2 2 4" xfId="23058" xr:uid="{00000000-0005-0000-0000-0000126E0000}"/>
    <cellStyle name="Percent 2 11 2 2 4 2" xfId="23059" xr:uid="{00000000-0005-0000-0000-0000136E0000}"/>
    <cellStyle name="Percent 2 11 2 2 4 2 2" xfId="23060" xr:uid="{00000000-0005-0000-0000-0000146E0000}"/>
    <cellStyle name="Percent 2 11 2 2 4 2 3" xfId="23061" xr:uid="{00000000-0005-0000-0000-0000156E0000}"/>
    <cellStyle name="Percent 2 11 2 2 4 3" xfId="23062" xr:uid="{00000000-0005-0000-0000-0000166E0000}"/>
    <cellStyle name="Percent 2 11 2 2 4 4" xfId="23063" xr:uid="{00000000-0005-0000-0000-0000176E0000}"/>
    <cellStyle name="Percent 2 11 2 2 5" xfId="23064" xr:uid="{00000000-0005-0000-0000-0000186E0000}"/>
    <cellStyle name="Percent 2 11 2 2 5 2" xfId="23065" xr:uid="{00000000-0005-0000-0000-0000196E0000}"/>
    <cellStyle name="Percent 2 11 2 2 5 2 2" xfId="23066" xr:uid="{00000000-0005-0000-0000-00001A6E0000}"/>
    <cellStyle name="Percent 2 11 2 2 5 2 3" xfId="23067" xr:uid="{00000000-0005-0000-0000-00001B6E0000}"/>
    <cellStyle name="Percent 2 11 2 2 5 3" xfId="23068" xr:uid="{00000000-0005-0000-0000-00001C6E0000}"/>
    <cellStyle name="Percent 2 11 2 2 5 4" xfId="23069" xr:uid="{00000000-0005-0000-0000-00001D6E0000}"/>
    <cellStyle name="Percent 2 11 2 2 6" xfId="23070" xr:uid="{00000000-0005-0000-0000-00001E6E0000}"/>
    <cellStyle name="Percent 2 11 2 2 6 2" xfId="23071" xr:uid="{00000000-0005-0000-0000-00001F6E0000}"/>
    <cellStyle name="Percent 2 11 2 2 6 3" xfId="23072" xr:uid="{00000000-0005-0000-0000-0000206E0000}"/>
    <cellStyle name="Percent 2 11 2 2 7" xfId="23073" xr:uid="{00000000-0005-0000-0000-0000216E0000}"/>
    <cellStyle name="Percent 2 11 2 2 7 2" xfId="23074" xr:uid="{00000000-0005-0000-0000-0000226E0000}"/>
    <cellStyle name="Percent 2 11 2 2 8" xfId="23075" xr:uid="{00000000-0005-0000-0000-0000236E0000}"/>
    <cellStyle name="Percent 2 11 2 3" xfId="23076" xr:uid="{00000000-0005-0000-0000-0000246E0000}"/>
    <cellStyle name="Percent 2 11 2 3 2" xfId="23077" xr:uid="{00000000-0005-0000-0000-0000256E0000}"/>
    <cellStyle name="Percent 2 11 2 3 2 2" xfId="23078" xr:uid="{00000000-0005-0000-0000-0000266E0000}"/>
    <cellStyle name="Percent 2 11 2 3 2 2 2" xfId="23079" xr:uid="{00000000-0005-0000-0000-0000276E0000}"/>
    <cellStyle name="Percent 2 11 2 3 2 2 3" xfId="23080" xr:uid="{00000000-0005-0000-0000-0000286E0000}"/>
    <cellStyle name="Percent 2 11 2 3 2 3" xfId="23081" xr:uid="{00000000-0005-0000-0000-0000296E0000}"/>
    <cellStyle name="Percent 2 11 2 3 2 3 2" xfId="23082" xr:uid="{00000000-0005-0000-0000-00002A6E0000}"/>
    <cellStyle name="Percent 2 11 2 3 2 3 3" xfId="23083" xr:uid="{00000000-0005-0000-0000-00002B6E0000}"/>
    <cellStyle name="Percent 2 11 2 3 2 4" xfId="23084" xr:uid="{00000000-0005-0000-0000-00002C6E0000}"/>
    <cellStyle name="Percent 2 11 2 3 2 4 2" xfId="23085" xr:uid="{00000000-0005-0000-0000-00002D6E0000}"/>
    <cellStyle name="Percent 2 11 2 3 2 4 3" xfId="23086" xr:uid="{00000000-0005-0000-0000-00002E6E0000}"/>
    <cellStyle name="Percent 2 11 2 3 2 5" xfId="23087" xr:uid="{00000000-0005-0000-0000-00002F6E0000}"/>
    <cellStyle name="Percent 2 11 2 3 2 5 2" xfId="23088" xr:uid="{00000000-0005-0000-0000-0000306E0000}"/>
    <cellStyle name="Percent 2 11 2 3 2 6" xfId="23089" xr:uid="{00000000-0005-0000-0000-0000316E0000}"/>
    <cellStyle name="Percent 2 11 2 3 3" xfId="23090" xr:uid="{00000000-0005-0000-0000-0000326E0000}"/>
    <cellStyle name="Percent 2 11 2 3 3 2" xfId="23091" xr:uid="{00000000-0005-0000-0000-0000336E0000}"/>
    <cellStyle name="Percent 2 11 2 3 3 2 2" xfId="23092" xr:uid="{00000000-0005-0000-0000-0000346E0000}"/>
    <cellStyle name="Percent 2 11 2 3 3 2 3" xfId="23093" xr:uid="{00000000-0005-0000-0000-0000356E0000}"/>
    <cellStyle name="Percent 2 11 2 3 3 3" xfId="23094" xr:uid="{00000000-0005-0000-0000-0000366E0000}"/>
    <cellStyle name="Percent 2 11 2 3 3 4" xfId="23095" xr:uid="{00000000-0005-0000-0000-0000376E0000}"/>
    <cellStyle name="Percent 2 11 2 3 4" xfId="23096" xr:uid="{00000000-0005-0000-0000-0000386E0000}"/>
    <cellStyle name="Percent 2 11 2 3 4 2" xfId="23097" xr:uid="{00000000-0005-0000-0000-0000396E0000}"/>
    <cellStyle name="Percent 2 11 2 3 4 2 2" xfId="23098" xr:uid="{00000000-0005-0000-0000-00003A6E0000}"/>
    <cellStyle name="Percent 2 11 2 3 4 2 3" xfId="23099" xr:uid="{00000000-0005-0000-0000-00003B6E0000}"/>
    <cellStyle name="Percent 2 11 2 3 4 3" xfId="23100" xr:uid="{00000000-0005-0000-0000-00003C6E0000}"/>
    <cellStyle name="Percent 2 11 2 3 4 4" xfId="23101" xr:uid="{00000000-0005-0000-0000-00003D6E0000}"/>
    <cellStyle name="Percent 2 11 2 3 5" xfId="23102" xr:uid="{00000000-0005-0000-0000-00003E6E0000}"/>
    <cellStyle name="Percent 2 11 2 3 5 2" xfId="23103" xr:uid="{00000000-0005-0000-0000-00003F6E0000}"/>
    <cellStyle name="Percent 2 11 2 3 5 3" xfId="23104" xr:uid="{00000000-0005-0000-0000-0000406E0000}"/>
    <cellStyle name="Percent 2 11 2 3 6" xfId="23105" xr:uid="{00000000-0005-0000-0000-0000416E0000}"/>
    <cellStyle name="Percent 2 11 2 3 6 2" xfId="23106" xr:uid="{00000000-0005-0000-0000-0000426E0000}"/>
    <cellStyle name="Percent 2 11 2 3 7" xfId="23107" xr:uid="{00000000-0005-0000-0000-0000436E0000}"/>
    <cellStyle name="Percent 2 11 2 4" xfId="23108" xr:uid="{00000000-0005-0000-0000-0000446E0000}"/>
    <cellStyle name="Percent 2 11 2 4 2" xfId="23109" xr:uid="{00000000-0005-0000-0000-0000456E0000}"/>
    <cellStyle name="Percent 2 11 2 4 2 2" xfId="23110" xr:uid="{00000000-0005-0000-0000-0000466E0000}"/>
    <cellStyle name="Percent 2 11 2 4 2 3" xfId="23111" xr:uid="{00000000-0005-0000-0000-0000476E0000}"/>
    <cellStyle name="Percent 2 11 2 4 3" xfId="23112" xr:uid="{00000000-0005-0000-0000-0000486E0000}"/>
    <cellStyle name="Percent 2 11 2 4 3 2" xfId="23113" xr:uid="{00000000-0005-0000-0000-0000496E0000}"/>
    <cellStyle name="Percent 2 11 2 4 3 3" xfId="23114" xr:uid="{00000000-0005-0000-0000-00004A6E0000}"/>
    <cellStyle name="Percent 2 11 2 4 4" xfId="23115" xr:uid="{00000000-0005-0000-0000-00004B6E0000}"/>
    <cellStyle name="Percent 2 11 2 4 4 2" xfId="23116" xr:uid="{00000000-0005-0000-0000-00004C6E0000}"/>
    <cellStyle name="Percent 2 11 2 4 4 3" xfId="23117" xr:uid="{00000000-0005-0000-0000-00004D6E0000}"/>
    <cellStyle name="Percent 2 11 2 4 5" xfId="23118" xr:uid="{00000000-0005-0000-0000-00004E6E0000}"/>
    <cellStyle name="Percent 2 11 2 4 5 2" xfId="23119" xr:uid="{00000000-0005-0000-0000-00004F6E0000}"/>
    <cellStyle name="Percent 2 11 2 4 6" xfId="23120" xr:uid="{00000000-0005-0000-0000-0000506E0000}"/>
    <cellStyle name="Percent 2 11 2 5" xfId="23121" xr:uid="{00000000-0005-0000-0000-0000516E0000}"/>
    <cellStyle name="Percent 2 11 2 5 2" xfId="23122" xr:uid="{00000000-0005-0000-0000-0000526E0000}"/>
    <cellStyle name="Percent 2 11 2 5 2 2" xfId="23123" xr:uid="{00000000-0005-0000-0000-0000536E0000}"/>
    <cellStyle name="Percent 2 11 2 5 2 3" xfId="23124" xr:uid="{00000000-0005-0000-0000-0000546E0000}"/>
    <cellStyle name="Percent 2 11 2 5 3" xfId="23125" xr:uid="{00000000-0005-0000-0000-0000556E0000}"/>
    <cellStyle name="Percent 2 11 2 5 4" xfId="23126" xr:uid="{00000000-0005-0000-0000-0000566E0000}"/>
    <cellStyle name="Percent 2 11 2 6" xfId="23127" xr:uid="{00000000-0005-0000-0000-0000576E0000}"/>
    <cellStyle name="Percent 2 11 2 6 2" xfId="23128" xr:uid="{00000000-0005-0000-0000-0000586E0000}"/>
    <cellStyle name="Percent 2 11 2 6 2 2" xfId="23129" xr:uid="{00000000-0005-0000-0000-0000596E0000}"/>
    <cellStyle name="Percent 2 11 2 6 2 3" xfId="23130" xr:uid="{00000000-0005-0000-0000-00005A6E0000}"/>
    <cellStyle name="Percent 2 11 2 6 3" xfId="23131" xr:uid="{00000000-0005-0000-0000-00005B6E0000}"/>
    <cellStyle name="Percent 2 11 2 6 4" xfId="23132" xr:uid="{00000000-0005-0000-0000-00005C6E0000}"/>
    <cellStyle name="Percent 2 11 2 7" xfId="23133" xr:uid="{00000000-0005-0000-0000-00005D6E0000}"/>
    <cellStyle name="Percent 2 11 2 7 2" xfId="23134" xr:uid="{00000000-0005-0000-0000-00005E6E0000}"/>
    <cellStyle name="Percent 2 11 2 7 3" xfId="23135" xr:uid="{00000000-0005-0000-0000-00005F6E0000}"/>
    <cellStyle name="Percent 2 11 2 8" xfId="23136" xr:uid="{00000000-0005-0000-0000-0000606E0000}"/>
    <cellStyle name="Percent 2 11 2 8 2" xfId="23137" xr:uid="{00000000-0005-0000-0000-0000616E0000}"/>
    <cellStyle name="Percent 2 11 2 9" xfId="23138" xr:uid="{00000000-0005-0000-0000-0000626E0000}"/>
    <cellStyle name="Percent 2 11 3" xfId="23139" xr:uid="{00000000-0005-0000-0000-0000636E0000}"/>
    <cellStyle name="Percent 2 11 3 2" xfId="23140" xr:uid="{00000000-0005-0000-0000-0000646E0000}"/>
    <cellStyle name="Percent 2 11 3 2 2" xfId="23141" xr:uid="{00000000-0005-0000-0000-0000656E0000}"/>
    <cellStyle name="Percent 2 11 3 2 2 2" xfId="23142" xr:uid="{00000000-0005-0000-0000-0000666E0000}"/>
    <cellStyle name="Percent 2 11 3 2 2 2 2" xfId="23143" xr:uid="{00000000-0005-0000-0000-0000676E0000}"/>
    <cellStyle name="Percent 2 11 3 2 2 2 2 2" xfId="23144" xr:uid="{00000000-0005-0000-0000-0000686E0000}"/>
    <cellStyle name="Percent 2 11 3 2 2 2 2 3" xfId="23145" xr:uid="{00000000-0005-0000-0000-0000696E0000}"/>
    <cellStyle name="Percent 2 11 3 2 2 2 3" xfId="23146" xr:uid="{00000000-0005-0000-0000-00006A6E0000}"/>
    <cellStyle name="Percent 2 11 3 2 2 2 3 2" xfId="23147" xr:uid="{00000000-0005-0000-0000-00006B6E0000}"/>
    <cellStyle name="Percent 2 11 3 2 2 2 3 3" xfId="23148" xr:uid="{00000000-0005-0000-0000-00006C6E0000}"/>
    <cellStyle name="Percent 2 11 3 2 2 2 4" xfId="23149" xr:uid="{00000000-0005-0000-0000-00006D6E0000}"/>
    <cellStyle name="Percent 2 11 3 2 2 2 4 2" xfId="23150" xr:uid="{00000000-0005-0000-0000-00006E6E0000}"/>
    <cellStyle name="Percent 2 11 3 2 2 2 4 3" xfId="23151" xr:uid="{00000000-0005-0000-0000-00006F6E0000}"/>
    <cellStyle name="Percent 2 11 3 2 2 2 5" xfId="23152" xr:uid="{00000000-0005-0000-0000-0000706E0000}"/>
    <cellStyle name="Percent 2 11 3 2 2 2 5 2" xfId="23153" xr:uid="{00000000-0005-0000-0000-0000716E0000}"/>
    <cellStyle name="Percent 2 11 3 2 2 2 6" xfId="23154" xr:uid="{00000000-0005-0000-0000-0000726E0000}"/>
    <cellStyle name="Percent 2 11 3 2 2 3" xfId="23155" xr:uid="{00000000-0005-0000-0000-0000736E0000}"/>
    <cellStyle name="Percent 2 11 3 2 2 3 2" xfId="23156" xr:uid="{00000000-0005-0000-0000-0000746E0000}"/>
    <cellStyle name="Percent 2 11 3 2 2 3 2 2" xfId="23157" xr:uid="{00000000-0005-0000-0000-0000756E0000}"/>
    <cellStyle name="Percent 2 11 3 2 2 3 2 3" xfId="23158" xr:uid="{00000000-0005-0000-0000-0000766E0000}"/>
    <cellStyle name="Percent 2 11 3 2 2 3 3" xfId="23159" xr:uid="{00000000-0005-0000-0000-0000776E0000}"/>
    <cellStyle name="Percent 2 11 3 2 2 3 4" xfId="23160" xr:uid="{00000000-0005-0000-0000-0000786E0000}"/>
    <cellStyle name="Percent 2 11 3 2 2 4" xfId="23161" xr:uid="{00000000-0005-0000-0000-0000796E0000}"/>
    <cellStyle name="Percent 2 11 3 2 2 4 2" xfId="23162" xr:uid="{00000000-0005-0000-0000-00007A6E0000}"/>
    <cellStyle name="Percent 2 11 3 2 2 4 2 2" xfId="23163" xr:uid="{00000000-0005-0000-0000-00007B6E0000}"/>
    <cellStyle name="Percent 2 11 3 2 2 4 2 3" xfId="23164" xr:uid="{00000000-0005-0000-0000-00007C6E0000}"/>
    <cellStyle name="Percent 2 11 3 2 2 4 3" xfId="23165" xr:uid="{00000000-0005-0000-0000-00007D6E0000}"/>
    <cellStyle name="Percent 2 11 3 2 2 4 4" xfId="23166" xr:uid="{00000000-0005-0000-0000-00007E6E0000}"/>
    <cellStyle name="Percent 2 11 3 2 2 5" xfId="23167" xr:uid="{00000000-0005-0000-0000-00007F6E0000}"/>
    <cellStyle name="Percent 2 11 3 2 2 5 2" xfId="23168" xr:uid="{00000000-0005-0000-0000-0000806E0000}"/>
    <cellStyle name="Percent 2 11 3 2 2 5 3" xfId="23169" xr:uid="{00000000-0005-0000-0000-0000816E0000}"/>
    <cellStyle name="Percent 2 11 3 2 2 6" xfId="23170" xr:uid="{00000000-0005-0000-0000-0000826E0000}"/>
    <cellStyle name="Percent 2 11 3 2 2 6 2" xfId="23171" xr:uid="{00000000-0005-0000-0000-0000836E0000}"/>
    <cellStyle name="Percent 2 11 3 2 2 7" xfId="23172" xr:uid="{00000000-0005-0000-0000-0000846E0000}"/>
    <cellStyle name="Percent 2 11 3 2 3" xfId="23173" xr:uid="{00000000-0005-0000-0000-0000856E0000}"/>
    <cellStyle name="Percent 2 11 3 2 3 2" xfId="23174" xr:uid="{00000000-0005-0000-0000-0000866E0000}"/>
    <cellStyle name="Percent 2 11 3 2 3 2 2" xfId="23175" xr:uid="{00000000-0005-0000-0000-0000876E0000}"/>
    <cellStyle name="Percent 2 11 3 2 3 2 3" xfId="23176" xr:uid="{00000000-0005-0000-0000-0000886E0000}"/>
    <cellStyle name="Percent 2 11 3 2 3 3" xfId="23177" xr:uid="{00000000-0005-0000-0000-0000896E0000}"/>
    <cellStyle name="Percent 2 11 3 2 3 3 2" xfId="23178" xr:uid="{00000000-0005-0000-0000-00008A6E0000}"/>
    <cellStyle name="Percent 2 11 3 2 3 3 3" xfId="23179" xr:uid="{00000000-0005-0000-0000-00008B6E0000}"/>
    <cellStyle name="Percent 2 11 3 2 3 4" xfId="23180" xr:uid="{00000000-0005-0000-0000-00008C6E0000}"/>
    <cellStyle name="Percent 2 11 3 2 3 4 2" xfId="23181" xr:uid="{00000000-0005-0000-0000-00008D6E0000}"/>
    <cellStyle name="Percent 2 11 3 2 3 4 3" xfId="23182" xr:uid="{00000000-0005-0000-0000-00008E6E0000}"/>
    <cellStyle name="Percent 2 11 3 2 3 5" xfId="23183" xr:uid="{00000000-0005-0000-0000-00008F6E0000}"/>
    <cellStyle name="Percent 2 11 3 2 3 5 2" xfId="23184" xr:uid="{00000000-0005-0000-0000-0000906E0000}"/>
    <cellStyle name="Percent 2 11 3 2 3 6" xfId="23185" xr:uid="{00000000-0005-0000-0000-0000916E0000}"/>
    <cellStyle name="Percent 2 11 3 2 4" xfId="23186" xr:uid="{00000000-0005-0000-0000-0000926E0000}"/>
    <cellStyle name="Percent 2 11 3 2 4 2" xfId="23187" xr:uid="{00000000-0005-0000-0000-0000936E0000}"/>
    <cellStyle name="Percent 2 11 3 2 4 2 2" xfId="23188" xr:uid="{00000000-0005-0000-0000-0000946E0000}"/>
    <cellStyle name="Percent 2 11 3 2 4 2 3" xfId="23189" xr:uid="{00000000-0005-0000-0000-0000956E0000}"/>
    <cellStyle name="Percent 2 11 3 2 4 3" xfId="23190" xr:uid="{00000000-0005-0000-0000-0000966E0000}"/>
    <cellStyle name="Percent 2 11 3 2 4 4" xfId="23191" xr:uid="{00000000-0005-0000-0000-0000976E0000}"/>
    <cellStyle name="Percent 2 11 3 2 5" xfId="23192" xr:uid="{00000000-0005-0000-0000-0000986E0000}"/>
    <cellStyle name="Percent 2 11 3 2 5 2" xfId="23193" xr:uid="{00000000-0005-0000-0000-0000996E0000}"/>
    <cellStyle name="Percent 2 11 3 2 5 2 2" xfId="23194" xr:uid="{00000000-0005-0000-0000-00009A6E0000}"/>
    <cellStyle name="Percent 2 11 3 2 5 2 3" xfId="23195" xr:uid="{00000000-0005-0000-0000-00009B6E0000}"/>
    <cellStyle name="Percent 2 11 3 2 5 3" xfId="23196" xr:uid="{00000000-0005-0000-0000-00009C6E0000}"/>
    <cellStyle name="Percent 2 11 3 2 5 4" xfId="23197" xr:uid="{00000000-0005-0000-0000-00009D6E0000}"/>
    <cellStyle name="Percent 2 11 3 2 6" xfId="23198" xr:uid="{00000000-0005-0000-0000-00009E6E0000}"/>
    <cellStyle name="Percent 2 11 3 2 6 2" xfId="23199" xr:uid="{00000000-0005-0000-0000-00009F6E0000}"/>
    <cellStyle name="Percent 2 11 3 2 6 3" xfId="23200" xr:uid="{00000000-0005-0000-0000-0000A06E0000}"/>
    <cellStyle name="Percent 2 11 3 2 7" xfId="23201" xr:uid="{00000000-0005-0000-0000-0000A16E0000}"/>
    <cellStyle name="Percent 2 11 3 2 7 2" xfId="23202" xr:uid="{00000000-0005-0000-0000-0000A26E0000}"/>
    <cellStyle name="Percent 2 11 3 2 8" xfId="23203" xr:uid="{00000000-0005-0000-0000-0000A36E0000}"/>
    <cellStyle name="Percent 2 11 3 3" xfId="23204" xr:uid="{00000000-0005-0000-0000-0000A46E0000}"/>
    <cellStyle name="Percent 2 11 3 3 2" xfId="23205" xr:uid="{00000000-0005-0000-0000-0000A56E0000}"/>
    <cellStyle name="Percent 2 11 3 3 2 2" xfId="23206" xr:uid="{00000000-0005-0000-0000-0000A66E0000}"/>
    <cellStyle name="Percent 2 11 3 3 2 2 2" xfId="23207" xr:uid="{00000000-0005-0000-0000-0000A76E0000}"/>
    <cellStyle name="Percent 2 11 3 3 2 2 3" xfId="23208" xr:uid="{00000000-0005-0000-0000-0000A86E0000}"/>
    <cellStyle name="Percent 2 11 3 3 2 3" xfId="23209" xr:uid="{00000000-0005-0000-0000-0000A96E0000}"/>
    <cellStyle name="Percent 2 11 3 3 2 3 2" xfId="23210" xr:uid="{00000000-0005-0000-0000-0000AA6E0000}"/>
    <cellStyle name="Percent 2 11 3 3 2 3 3" xfId="23211" xr:uid="{00000000-0005-0000-0000-0000AB6E0000}"/>
    <cellStyle name="Percent 2 11 3 3 2 4" xfId="23212" xr:uid="{00000000-0005-0000-0000-0000AC6E0000}"/>
    <cellStyle name="Percent 2 11 3 3 2 4 2" xfId="23213" xr:uid="{00000000-0005-0000-0000-0000AD6E0000}"/>
    <cellStyle name="Percent 2 11 3 3 2 4 3" xfId="23214" xr:uid="{00000000-0005-0000-0000-0000AE6E0000}"/>
    <cellStyle name="Percent 2 11 3 3 2 5" xfId="23215" xr:uid="{00000000-0005-0000-0000-0000AF6E0000}"/>
    <cellStyle name="Percent 2 11 3 3 2 5 2" xfId="23216" xr:uid="{00000000-0005-0000-0000-0000B06E0000}"/>
    <cellStyle name="Percent 2 11 3 3 2 6" xfId="23217" xr:uid="{00000000-0005-0000-0000-0000B16E0000}"/>
    <cellStyle name="Percent 2 11 3 3 3" xfId="23218" xr:uid="{00000000-0005-0000-0000-0000B26E0000}"/>
    <cellStyle name="Percent 2 11 3 3 3 2" xfId="23219" xr:uid="{00000000-0005-0000-0000-0000B36E0000}"/>
    <cellStyle name="Percent 2 11 3 3 3 2 2" xfId="23220" xr:uid="{00000000-0005-0000-0000-0000B46E0000}"/>
    <cellStyle name="Percent 2 11 3 3 3 2 3" xfId="23221" xr:uid="{00000000-0005-0000-0000-0000B56E0000}"/>
    <cellStyle name="Percent 2 11 3 3 3 3" xfId="23222" xr:uid="{00000000-0005-0000-0000-0000B66E0000}"/>
    <cellStyle name="Percent 2 11 3 3 3 4" xfId="23223" xr:uid="{00000000-0005-0000-0000-0000B76E0000}"/>
    <cellStyle name="Percent 2 11 3 3 4" xfId="23224" xr:uid="{00000000-0005-0000-0000-0000B86E0000}"/>
    <cellStyle name="Percent 2 11 3 3 4 2" xfId="23225" xr:uid="{00000000-0005-0000-0000-0000B96E0000}"/>
    <cellStyle name="Percent 2 11 3 3 4 2 2" xfId="23226" xr:uid="{00000000-0005-0000-0000-0000BA6E0000}"/>
    <cellStyle name="Percent 2 11 3 3 4 2 3" xfId="23227" xr:uid="{00000000-0005-0000-0000-0000BB6E0000}"/>
    <cellStyle name="Percent 2 11 3 3 4 3" xfId="23228" xr:uid="{00000000-0005-0000-0000-0000BC6E0000}"/>
    <cellStyle name="Percent 2 11 3 3 4 4" xfId="23229" xr:uid="{00000000-0005-0000-0000-0000BD6E0000}"/>
    <cellStyle name="Percent 2 11 3 3 5" xfId="23230" xr:uid="{00000000-0005-0000-0000-0000BE6E0000}"/>
    <cellStyle name="Percent 2 11 3 3 5 2" xfId="23231" xr:uid="{00000000-0005-0000-0000-0000BF6E0000}"/>
    <cellStyle name="Percent 2 11 3 3 5 3" xfId="23232" xr:uid="{00000000-0005-0000-0000-0000C06E0000}"/>
    <cellStyle name="Percent 2 11 3 3 6" xfId="23233" xr:uid="{00000000-0005-0000-0000-0000C16E0000}"/>
    <cellStyle name="Percent 2 11 3 3 6 2" xfId="23234" xr:uid="{00000000-0005-0000-0000-0000C26E0000}"/>
    <cellStyle name="Percent 2 11 3 3 7" xfId="23235" xr:uid="{00000000-0005-0000-0000-0000C36E0000}"/>
    <cellStyle name="Percent 2 11 3 4" xfId="23236" xr:uid="{00000000-0005-0000-0000-0000C46E0000}"/>
    <cellStyle name="Percent 2 11 3 4 2" xfId="23237" xr:uid="{00000000-0005-0000-0000-0000C56E0000}"/>
    <cellStyle name="Percent 2 11 3 4 2 2" xfId="23238" xr:uid="{00000000-0005-0000-0000-0000C66E0000}"/>
    <cellStyle name="Percent 2 11 3 4 2 3" xfId="23239" xr:uid="{00000000-0005-0000-0000-0000C76E0000}"/>
    <cellStyle name="Percent 2 11 3 4 3" xfId="23240" xr:uid="{00000000-0005-0000-0000-0000C86E0000}"/>
    <cellStyle name="Percent 2 11 3 4 3 2" xfId="23241" xr:uid="{00000000-0005-0000-0000-0000C96E0000}"/>
    <cellStyle name="Percent 2 11 3 4 3 3" xfId="23242" xr:uid="{00000000-0005-0000-0000-0000CA6E0000}"/>
    <cellStyle name="Percent 2 11 3 4 4" xfId="23243" xr:uid="{00000000-0005-0000-0000-0000CB6E0000}"/>
    <cellStyle name="Percent 2 11 3 4 4 2" xfId="23244" xr:uid="{00000000-0005-0000-0000-0000CC6E0000}"/>
    <cellStyle name="Percent 2 11 3 4 4 3" xfId="23245" xr:uid="{00000000-0005-0000-0000-0000CD6E0000}"/>
    <cellStyle name="Percent 2 11 3 4 5" xfId="23246" xr:uid="{00000000-0005-0000-0000-0000CE6E0000}"/>
    <cellStyle name="Percent 2 11 3 4 5 2" xfId="23247" xr:uid="{00000000-0005-0000-0000-0000CF6E0000}"/>
    <cellStyle name="Percent 2 11 3 4 6" xfId="23248" xr:uid="{00000000-0005-0000-0000-0000D06E0000}"/>
    <cellStyle name="Percent 2 11 3 5" xfId="23249" xr:uid="{00000000-0005-0000-0000-0000D16E0000}"/>
    <cellStyle name="Percent 2 11 3 5 2" xfId="23250" xr:uid="{00000000-0005-0000-0000-0000D26E0000}"/>
    <cellStyle name="Percent 2 11 3 5 2 2" xfId="23251" xr:uid="{00000000-0005-0000-0000-0000D36E0000}"/>
    <cellStyle name="Percent 2 11 3 5 2 3" xfId="23252" xr:uid="{00000000-0005-0000-0000-0000D46E0000}"/>
    <cellStyle name="Percent 2 11 3 5 3" xfId="23253" xr:uid="{00000000-0005-0000-0000-0000D56E0000}"/>
    <cellStyle name="Percent 2 11 3 5 4" xfId="23254" xr:uid="{00000000-0005-0000-0000-0000D66E0000}"/>
    <cellStyle name="Percent 2 11 3 6" xfId="23255" xr:uid="{00000000-0005-0000-0000-0000D76E0000}"/>
    <cellStyle name="Percent 2 11 3 6 2" xfId="23256" xr:uid="{00000000-0005-0000-0000-0000D86E0000}"/>
    <cellStyle name="Percent 2 11 3 6 2 2" xfId="23257" xr:uid="{00000000-0005-0000-0000-0000D96E0000}"/>
    <cellStyle name="Percent 2 11 3 6 2 3" xfId="23258" xr:uid="{00000000-0005-0000-0000-0000DA6E0000}"/>
    <cellStyle name="Percent 2 11 3 6 3" xfId="23259" xr:uid="{00000000-0005-0000-0000-0000DB6E0000}"/>
    <cellStyle name="Percent 2 11 3 6 4" xfId="23260" xr:uid="{00000000-0005-0000-0000-0000DC6E0000}"/>
    <cellStyle name="Percent 2 11 3 7" xfId="23261" xr:uid="{00000000-0005-0000-0000-0000DD6E0000}"/>
    <cellStyle name="Percent 2 11 3 7 2" xfId="23262" xr:uid="{00000000-0005-0000-0000-0000DE6E0000}"/>
    <cellStyle name="Percent 2 11 3 7 3" xfId="23263" xr:uid="{00000000-0005-0000-0000-0000DF6E0000}"/>
    <cellStyle name="Percent 2 11 3 8" xfId="23264" xr:uid="{00000000-0005-0000-0000-0000E06E0000}"/>
    <cellStyle name="Percent 2 11 3 8 2" xfId="23265" xr:uid="{00000000-0005-0000-0000-0000E16E0000}"/>
    <cellStyle name="Percent 2 11 3 9" xfId="23266" xr:uid="{00000000-0005-0000-0000-0000E26E0000}"/>
    <cellStyle name="Percent 2 11 4" xfId="23267" xr:uid="{00000000-0005-0000-0000-0000E36E0000}"/>
    <cellStyle name="Percent 2 11 4 2" xfId="23268" xr:uid="{00000000-0005-0000-0000-0000E46E0000}"/>
    <cellStyle name="Percent 2 11 4 2 2" xfId="23269" xr:uid="{00000000-0005-0000-0000-0000E56E0000}"/>
    <cellStyle name="Percent 2 11 4 2 2 2" xfId="23270" xr:uid="{00000000-0005-0000-0000-0000E66E0000}"/>
    <cellStyle name="Percent 2 11 4 2 2 2 2" xfId="23271" xr:uid="{00000000-0005-0000-0000-0000E76E0000}"/>
    <cellStyle name="Percent 2 11 4 2 2 2 3" xfId="23272" xr:uid="{00000000-0005-0000-0000-0000E86E0000}"/>
    <cellStyle name="Percent 2 11 4 2 2 3" xfId="23273" xr:uid="{00000000-0005-0000-0000-0000E96E0000}"/>
    <cellStyle name="Percent 2 11 4 2 2 3 2" xfId="23274" xr:uid="{00000000-0005-0000-0000-0000EA6E0000}"/>
    <cellStyle name="Percent 2 11 4 2 2 3 3" xfId="23275" xr:uid="{00000000-0005-0000-0000-0000EB6E0000}"/>
    <cellStyle name="Percent 2 11 4 2 2 4" xfId="23276" xr:uid="{00000000-0005-0000-0000-0000EC6E0000}"/>
    <cellStyle name="Percent 2 11 4 2 2 4 2" xfId="23277" xr:uid="{00000000-0005-0000-0000-0000ED6E0000}"/>
    <cellStyle name="Percent 2 11 4 2 2 4 3" xfId="23278" xr:uid="{00000000-0005-0000-0000-0000EE6E0000}"/>
    <cellStyle name="Percent 2 11 4 2 2 5" xfId="23279" xr:uid="{00000000-0005-0000-0000-0000EF6E0000}"/>
    <cellStyle name="Percent 2 11 4 2 2 5 2" xfId="23280" xr:uid="{00000000-0005-0000-0000-0000F06E0000}"/>
    <cellStyle name="Percent 2 11 4 2 2 6" xfId="23281" xr:uid="{00000000-0005-0000-0000-0000F16E0000}"/>
    <cellStyle name="Percent 2 11 4 2 3" xfId="23282" xr:uid="{00000000-0005-0000-0000-0000F26E0000}"/>
    <cellStyle name="Percent 2 11 4 2 3 2" xfId="23283" xr:uid="{00000000-0005-0000-0000-0000F36E0000}"/>
    <cellStyle name="Percent 2 11 4 2 3 2 2" xfId="23284" xr:uid="{00000000-0005-0000-0000-0000F46E0000}"/>
    <cellStyle name="Percent 2 11 4 2 3 2 3" xfId="23285" xr:uid="{00000000-0005-0000-0000-0000F56E0000}"/>
    <cellStyle name="Percent 2 11 4 2 3 3" xfId="23286" xr:uid="{00000000-0005-0000-0000-0000F66E0000}"/>
    <cellStyle name="Percent 2 11 4 2 3 4" xfId="23287" xr:uid="{00000000-0005-0000-0000-0000F76E0000}"/>
    <cellStyle name="Percent 2 11 4 2 4" xfId="23288" xr:uid="{00000000-0005-0000-0000-0000F86E0000}"/>
    <cellStyle name="Percent 2 11 4 2 4 2" xfId="23289" xr:uid="{00000000-0005-0000-0000-0000F96E0000}"/>
    <cellStyle name="Percent 2 11 4 2 4 2 2" xfId="23290" xr:uid="{00000000-0005-0000-0000-0000FA6E0000}"/>
    <cellStyle name="Percent 2 11 4 2 4 2 3" xfId="23291" xr:uid="{00000000-0005-0000-0000-0000FB6E0000}"/>
    <cellStyle name="Percent 2 11 4 2 4 3" xfId="23292" xr:uid="{00000000-0005-0000-0000-0000FC6E0000}"/>
    <cellStyle name="Percent 2 11 4 2 4 4" xfId="23293" xr:uid="{00000000-0005-0000-0000-0000FD6E0000}"/>
    <cellStyle name="Percent 2 11 4 2 5" xfId="23294" xr:uid="{00000000-0005-0000-0000-0000FE6E0000}"/>
    <cellStyle name="Percent 2 11 4 2 5 2" xfId="23295" xr:uid="{00000000-0005-0000-0000-0000FF6E0000}"/>
    <cellStyle name="Percent 2 11 4 2 5 3" xfId="23296" xr:uid="{00000000-0005-0000-0000-0000006F0000}"/>
    <cellStyle name="Percent 2 11 4 2 6" xfId="23297" xr:uid="{00000000-0005-0000-0000-0000016F0000}"/>
    <cellStyle name="Percent 2 11 4 2 6 2" xfId="23298" xr:uid="{00000000-0005-0000-0000-0000026F0000}"/>
    <cellStyle name="Percent 2 11 4 2 7" xfId="23299" xr:uid="{00000000-0005-0000-0000-0000036F0000}"/>
    <cellStyle name="Percent 2 11 4 3" xfId="23300" xr:uid="{00000000-0005-0000-0000-0000046F0000}"/>
    <cellStyle name="Percent 2 11 4 3 2" xfId="23301" xr:uid="{00000000-0005-0000-0000-0000056F0000}"/>
    <cellStyle name="Percent 2 11 4 3 2 2" xfId="23302" xr:uid="{00000000-0005-0000-0000-0000066F0000}"/>
    <cellStyle name="Percent 2 11 4 3 2 3" xfId="23303" xr:uid="{00000000-0005-0000-0000-0000076F0000}"/>
    <cellStyle name="Percent 2 11 4 3 3" xfId="23304" xr:uid="{00000000-0005-0000-0000-0000086F0000}"/>
    <cellStyle name="Percent 2 11 4 3 3 2" xfId="23305" xr:uid="{00000000-0005-0000-0000-0000096F0000}"/>
    <cellStyle name="Percent 2 11 4 3 3 3" xfId="23306" xr:uid="{00000000-0005-0000-0000-00000A6F0000}"/>
    <cellStyle name="Percent 2 11 4 3 4" xfId="23307" xr:uid="{00000000-0005-0000-0000-00000B6F0000}"/>
    <cellStyle name="Percent 2 11 4 3 4 2" xfId="23308" xr:uid="{00000000-0005-0000-0000-00000C6F0000}"/>
    <cellStyle name="Percent 2 11 4 3 4 3" xfId="23309" xr:uid="{00000000-0005-0000-0000-00000D6F0000}"/>
    <cellStyle name="Percent 2 11 4 3 5" xfId="23310" xr:uid="{00000000-0005-0000-0000-00000E6F0000}"/>
    <cellStyle name="Percent 2 11 4 3 5 2" xfId="23311" xr:uid="{00000000-0005-0000-0000-00000F6F0000}"/>
    <cellStyle name="Percent 2 11 4 3 6" xfId="23312" xr:uid="{00000000-0005-0000-0000-0000106F0000}"/>
    <cellStyle name="Percent 2 11 4 4" xfId="23313" xr:uid="{00000000-0005-0000-0000-0000116F0000}"/>
    <cellStyle name="Percent 2 11 4 4 2" xfId="23314" xr:uid="{00000000-0005-0000-0000-0000126F0000}"/>
    <cellStyle name="Percent 2 11 4 4 2 2" xfId="23315" xr:uid="{00000000-0005-0000-0000-0000136F0000}"/>
    <cellStyle name="Percent 2 11 4 4 2 3" xfId="23316" xr:uid="{00000000-0005-0000-0000-0000146F0000}"/>
    <cellStyle name="Percent 2 11 4 4 3" xfId="23317" xr:uid="{00000000-0005-0000-0000-0000156F0000}"/>
    <cellStyle name="Percent 2 11 4 4 4" xfId="23318" xr:uid="{00000000-0005-0000-0000-0000166F0000}"/>
    <cellStyle name="Percent 2 11 4 5" xfId="23319" xr:uid="{00000000-0005-0000-0000-0000176F0000}"/>
    <cellStyle name="Percent 2 11 4 5 2" xfId="23320" xr:uid="{00000000-0005-0000-0000-0000186F0000}"/>
    <cellStyle name="Percent 2 11 4 5 2 2" xfId="23321" xr:uid="{00000000-0005-0000-0000-0000196F0000}"/>
    <cellStyle name="Percent 2 11 4 5 2 3" xfId="23322" xr:uid="{00000000-0005-0000-0000-00001A6F0000}"/>
    <cellStyle name="Percent 2 11 4 5 3" xfId="23323" xr:uid="{00000000-0005-0000-0000-00001B6F0000}"/>
    <cellStyle name="Percent 2 11 4 5 4" xfId="23324" xr:uid="{00000000-0005-0000-0000-00001C6F0000}"/>
    <cellStyle name="Percent 2 11 4 6" xfId="23325" xr:uid="{00000000-0005-0000-0000-00001D6F0000}"/>
    <cellStyle name="Percent 2 11 4 6 2" xfId="23326" xr:uid="{00000000-0005-0000-0000-00001E6F0000}"/>
    <cellStyle name="Percent 2 11 4 6 3" xfId="23327" xr:uid="{00000000-0005-0000-0000-00001F6F0000}"/>
    <cellStyle name="Percent 2 11 4 7" xfId="23328" xr:uid="{00000000-0005-0000-0000-0000206F0000}"/>
    <cellStyle name="Percent 2 11 4 7 2" xfId="23329" xr:uid="{00000000-0005-0000-0000-0000216F0000}"/>
    <cellStyle name="Percent 2 11 4 8" xfId="23330" xr:uid="{00000000-0005-0000-0000-0000226F0000}"/>
    <cellStyle name="Percent 2 11 5" xfId="23331" xr:uid="{00000000-0005-0000-0000-0000236F0000}"/>
    <cellStyle name="Percent 2 11 5 2" xfId="23332" xr:uid="{00000000-0005-0000-0000-0000246F0000}"/>
    <cellStyle name="Percent 2 11 5 2 2" xfId="23333" xr:uid="{00000000-0005-0000-0000-0000256F0000}"/>
    <cellStyle name="Percent 2 11 5 2 2 2" xfId="23334" xr:uid="{00000000-0005-0000-0000-0000266F0000}"/>
    <cellStyle name="Percent 2 11 5 2 2 3" xfId="23335" xr:uid="{00000000-0005-0000-0000-0000276F0000}"/>
    <cellStyle name="Percent 2 11 5 2 3" xfId="23336" xr:uid="{00000000-0005-0000-0000-0000286F0000}"/>
    <cellStyle name="Percent 2 11 5 2 3 2" xfId="23337" xr:uid="{00000000-0005-0000-0000-0000296F0000}"/>
    <cellStyle name="Percent 2 11 5 2 3 3" xfId="23338" xr:uid="{00000000-0005-0000-0000-00002A6F0000}"/>
    <cellStyle name="Percent 2 11 5 2 4" xfId="23339" xr:uid="{00000000-0005-0000-0000-00002B6F0000}"/>
    <cellStyle name="Percent 2 11 5 2 4 2" xfId="23340" xr:uid="{00000000-0005-0000-0000-00002C6F0000}"/>
    <cellStyle name="Percent 2 11 5 2 4 3" xfId="23341" xr:uid="{00000000-0005-0000-0000-00002D6F0000}"/>
    <cellStyle name="Percent 2 11 5 2 5" xfId="23342" xr:uid="{00000000-0005-0000-0000-00002E6F0000}"/>
    <cellStyle name="Percent 2 11 5 2 5 2" xfId="23343" xr:uid="{00000000-0005-0000-0000-00002F6F0000}"/>
    <cellStyle name="Percent 2 11 5 2 6" xfId="23344" xr:uid="{00000000-0005-0000-0000-0000306F0000}"/>
    <cellStyle name="Percent 2 11 5 3" xfId="23345" xr:uid="{00000000-0005-0000-0000-0000316F0000}"/>
    <cellStyle name="Percent 2 11 5 3 2" xfId="23346" xr:uid="{00000000-0005-0000-0000-0000326F0000}"/>
    <cellStyle name="Percent 2 11 5 3 2 2" xfId="23347" xr:uid="{00000000-0005-0000-0000-0000336F0000}"/>
    <cellStyle name="Percent 2 11 5 3 2 3" xfId="23348" xr:uid="{00000000-0005-0000-0000-0000346F0000}"/>
    <cellStyle name="Percent 2 11 5 3 3" xfId="23349" xr:uid="{00000000-0005-0000-0000-0000356F0000}"/>
    <cellStyle name="Percent 2 11 5 3 4" xfId="23350" xr:uid="{00000000-0005-0000-0000-0000366F0000}"/>
    <cellStyle name="Percent 2 11 5 4" xfId="23351" xr:uid="{00000000-0005-0000-0000-0000376F0000}"/>
    <cellStyle name="Percent 2 11 5 4 2" xfId="23352" xr:uid="{00000000-0005-0000-0000-0000386F0000}"/>
    <cellStyle name="Percent 2 11 5 4 2 2" xfId="23353" xr:uid="{00000000-0005-0000-0000-0000396F0000}"/>
    <cellStyle name="Percent 2 11 5 4 2 3" xfId="23354" xr:uid="{00000000-0005-0000-0000-00003A6F0000}"/>
    <cellStyle name="Percent 2 11 5 4 3" xfId="23355" xr:uid="{00000000-0005-0000-0000-00003B6F0000}"/>
    <cellStyle name="Percent 2 11 5 4 4" xfId="23356" xr:uid="{00000000-0005-0000-0000-00003C6F0000}"/>
    <cellStyle name="Percent 2 11 5 5" xfId="23357" xr:uid="{00000000-0005-0000-0000-00003D6F0000}"/>
    <cellStyle name="Percent 2 11 5 5 2" xfId="23358" xr:uid="{00000000-0005-0000-0000-00003E6F0000}"/>
    <cellStyle name="Percent 2 11 5 5 3" xfId="23359" xr:uid="{00000000-0005-0000-0000-00003F6F0000}"/>
    <cellStyle name="Percent 2 11 5 6" xfId="23360" xr:uid="{00000000-0005-0000-0000-0000406F0000}"/>
    <cellStyle name="Percent 2 11 5 6 2" xfId="23361" xr:uid="{00000000-0005-0000-0000-0000416F0000}"/>
    <cellStyle name="Percent 2 11 5 7" xfId="23362" xr:uid="{00000000-0005-0000-0000-0000426F0000}"/>
    <cellStyle name="Percent 2 11 6" xfId="23363" xr:uid="{00000000-0005-0000-0000-0000436F0000}"/>
    <cellStyle name="Percent 2 11 6 2" xfId="23364" xr:uid="{00000000-0005-0000-0000-0000446F0000}"/>
    <cellStyle name="Percent 2 11 6 2 2" xfId="23365" xr:uid="{00000000-0005-0000-0000-0000456F0000}"/>
    <cellStyle name="Percent 2 11 6 2 3" xfId="23366" xr:uid="{00000000-0005-0000-0000-0000466F0000}"/>
    <cellStyle name="Percent 2 11 6 3" xfId="23367" xr:uid="{00000000-0005-0000-0000-0000476F0000}"/>
    <cellStyle name="Percent 2 11 6 3 2" xfId="23368" xr:uid="{00000000-0005-0000-0000-0000486F0000}"/>
    <cellStyle name="Percent 2 11 6 3 3" xfId="23369" xr:uid="{00000000-0005-0000-0000-0000496F0000}"/>
    <cellStyle name="Percent 2 11 6 4" xfId="23370" xr:uid="{00000000-0005-0000-0000-00004A6F0000}"/>
    <cellStyle name="Percent 2 11 6 4 2" xfId="23371" xr:uid="{00000000-0005-0000-0000-00004B6F0000}"/>
    <cellStyle name="Percent 2 11 6 4 3" xfId="23372" xr:uid="{00000000-0005-0000-0000-00004C6F0000}"/>
    <cellStyle name="Percent 2 11 6 5" xfId="23373" xr:uid="{00000000-0005-0000-0000-00004D6F0000}"/>
    <cellStyle name="Percent 2 11 6 5 2" xfId="23374" xr:uid="{00000000-0005-0000-0000-00004E6F0000}"/>
    <cellStyle name="Percent 2 11 6 6" xfId="23375" xr:uid="{00000000-0005-0000-0000-00004F6F0000}"/>
    <cellStyle name="Percent 2 11 7" xfId="23376" xr:uid="{00000000-0005-0000-0000-0000506F0000}"/>
    <cellStyle name="Percent 2 11 7 2" xfId="23377" xr:uid="{00000000-0005-0000-0000-0000516F0000}"/>
    <cellStyle name="Percent 2 11 7 2 2" xfId="23378" xr:uid="{00000000-0005-0000-0000-0000526F0000}"/>
    <cellStyle name="Percent 2 11 7 2 3" xfId="23379" xr:uid="{00000000-0005-0000-0000-0000536F0000}"/>
    <cellStyle name="Percent 2 11 7 3" xfId="23380" xr:uid="{00000000-0005-0000-0000-0000546F0000}"/>
    <cellStyle name="Percent 2 11 7 4" xfId="23381" xr:uid="{00000000-0005-0000-0000-0000556F0000}"/>
    <cellStyle name="Percent 2 11 8" xfId="23382" xr:uid="{00000000-0005-0000-0000-0000566F0000}"/>
    <cellStyle name="Percent 2 11 8 2" xfId="23383" xr:uid="{00000000-0005-0000-0000-0000576F0000}"/>
    <cellStyle name="Percent 2 11 8 2 2" xfId="23384" xr:uid="{00000000-0005-0000-0000-0000586F0000}"/>
    <cellStyle name="Percent 2 11 8 2 3" xfId="23385" xr:uid="{00000000-0005-0000-0000-0000596F0000}"/>
    <cellStyle name="Percent 2 11 8 3" xfId="23386" xr:uid="{00000000-0005-0000-0000-00005A6F0000}"/>
    <cellStyle name="Percent 2 11 8 4" xfId="23387" xr:uid="{00000000-0005-0000-0000-00005B6F0000}"/>
    <cellStyle name="Percent 2 11 9" xfId="23388" xr:uid="{00000000-0005-0000-0000-00005C6F0000}"/>
    <cellStyle name="Percent 2 11 9 2" xfId="23389" xr:uid="{00000000-0005-0000-0000-00005D6F0000}"/>
    <cellStyle name="Percent 2 11 9 3" xfId="23390" xr:uid="{00000000-0005-0000-0000-00005E6F0000}"/>
    <cellStyle name="Percent 2 12" xfId="23391" xr:uid="{00000000-0005-0000-0000-00005F6F0000}"/>
    <cellStyle name="Percent 2 12 10" xfId="23392" xr:uid="{00000000-0005-0000-0000-0000606F0000}"/>
    <cellStyle name="Percent 2 12 10 2" xfId="23393" xr:uid="{00000000-0005-0000-0000-0000616F0000}"/>
    <cellStyle name="Percent 2 12 11" xfId="23394" xr:uid="{00000000-0005-0000-0000-0000626F0000}"/>
    <cellStyle name="Percent 2 12 2" xfId="23395" xr:uid="{00000000-0005-0000-0000-0000636F0000}"/>
    <cellStyle name="Percent 2 12 2 2" xfId="23396" xr:uid="{00000000-0005-0000-0000-0000646F0000}"/>
    <cellStyle name="Percent 2 12 2 2 2" xfId="23397" xr:uid="{00000000-0005-0000-0000-0000656F0000}"/>
    <cellStyle name="Percent 2 12 2 2 2 2" xfId="23398" xr:uid="{00000000-0005-0000-0000-0000666F0000}"/>
    <cellStyle name="Percent 2 12 2 2 2 2 2" xfId="23399" xr:uid="{00000000-0005-0000-0000-0000676F0000}"/>
    <cellStyle name="Percent 2 12 2 2 2 2 2 2" xfId="23400" xr:uid="{00000000-0005-0000-0000-0000686F0000}"/>
    <cellStyle name="Percent 2 12 2 2 2 2 2 3" xfId="23401" xr:uid="{00000000-0005-0000-0000-0000696F0000}"/>
    <cellStyle name="Percent 2 12 2 2 2 2 3" xfId="23402" xr:uid="{00000000-0005-0000-0000-00006A6F0000}"/>
    <cellStyle name="Percent 2 12 2 2 2 2 3 2" xfId="23403" xr:uid="{00000000-0005-0000-0000-00006B6F0000}"/>
    <cellStyle name="Percent 2 12 2 2 2 2 3 3" xfId="23404" xr:uid="{00000000-0005-0000-0000-00006C6F0000}"/>
    <cellStyle name="Percent 2 12 2 2 2 2 4" xfId="23405" xr:uid="{00000000-0005-0000-0000-00006D6F0000}"/>
    <cellStyle name="Percent 2 12 2 2 2 2 4 2" xfId="23406" xr:uid="{00000000-0005-0000-0000-00006E6F0000}"/>
    <cellStyle name="Percent 2 12 2 2 2 2 4 3" xfId="23407" xr:uid="{00000000-0005-0000-0000-00006F6F0000}"/>
    <cellStyle name="Percent 2 12 2 2 2 2 5" xfId="23408" xr:uid="{00000000-0005-0000-0000-0000706F0000}"/>
    <cellStyle name="Percent 2 12 2 2 2 2 5 2" xfId="23409" xr:uid="{00000000-0005-0000-0000-0000716F0000}"/>
    <cellStyle name="Percent 2 12 2 2 2 2 6" xfId="23410" xr:uid="{00000000-0005-0000-0000-0000726F0000}"/>
    <cellStyle name="Percent 2 12 2 2 2 3" xfId="23411" xr:uid="{00000000-0005-0000-0000-0000736F0000}"/>
    <cellStyle name="Percent 2 12 2 2 2 3 2" xfId="23412" xr:uid="{00000000-0005-0000-0000-0000746F0000}"/>
    <cellStyle name="Percent 2 12 2 2 2 3 2 2" xfId="23413" xr:uid="{00000000-0005-0000-0000-0000756F0000}"/>
    <cellStyle name="Percent 2 12 2 2 2 3 2 3" xfId="23414" xr:uid="{00000000-0005-0000-0000-0000766F0000}"/>
    <cellStyle name="Percent 2 12 2 2 2 3 3" xfId="23415" xr:uid="{00000000-0005-0000-0000-0000776F0000}"/>
    <cellStyle name="Percent 2 12 2 2 2 3 4" xfId="23416" xr:uid="{00000000-0005-0000-0000-0000786F0000}"/>
    <cellStyle name="Percent 2 12 2 2 2 4" xfId="23417" xr:uid="{00000000-0005-0000-0000-0000796F0000}"/>
    <cellStyle name="Percent 2 12 2 2 2 4 2" xfId="23418" xr:uid="{00000000-0005-0000-0000-00007A6F0000}"/>
    <cellStyle name="Percent 2 12 2 2 2 4 2 2" xfId="23419" xr:uid="{00000000-0005-0000-0000-00007B6F0000}"/>
    <cellStyle name="Percent 2 12 2 2 2 4 2 3" xfId="23420" xr:uid="{00000000-0005-0000-0000-00007C6F0000}"/>
    <cellStyle name="Percent 2 12 2 2 2 4 3" xfId="23421" xr:uid="{00000000-0005-0000-0000-00007D6F0000}"/>
    <cellStyle name="Percent 2 12 2 2 2 4 4" xfId="23422" xr:uid="{00000000-0005-0000-0000-00007E6F0000}"/>
    <cellStyle name="Percent 2 12 2 2 2 5" xfId="23423" xr:uid="{00000000-0005-0000-0000-00007F6F0000}"/>
    <cellStyle name="Percent 2 12 2 2 2 5 2" xfId="23424" xr:uid="{00000000-0005-0000-0000-0000806F0000}"/>
    <cellStyle name="Percent 2 12 2 2 2 5 3" xfId="23425" xr:uid="{00000000-0005-0000-0000-0000816F0000}"/>
    <cellStyle name="Percent 2 12 2 2 2 6" xfId="23426" xr:uid="{00000000-0005-0000-0000-0000826F0000}"/>
    <cellStyle name="Percent 2 12 2 2 2 6 2" xfId="23427" xr:uid="{00000000-0005-0000-0000-0000836F0000}"/>
    <cellStyle name="Percent 2 12 2 2 2 7" xfId="23428" xr:uid="{00000000-0005-0000-0000-0000846F0000}"/>
    <cellStyle name="Percent 2 12 2 2 3" xfId="23429" xr:uid="{00000000-0005-0000-0000-0000856F0000}"/>
    <cellStyle name="Percent 2 12 2 2 3 2" xfId="23430" xr:uid="{00000000-0005-0000-0000-0000866F0000}"/>
    <cellStyle name="Percent 2 12 2 2 3 2 2" xfId="23431" xr:uid="{00000000-0005-0000-0000-0000876F0000}"/>
    <cellStyle name="Percent 2 12 2 2 3 2 3" xfId="23432" xr:uid="{00000000-0005-0000-0000-0000886F0000}"/>
    <cellStyle name="Percent 2 12 2 2 3 3" xfId="23433" xr:uid="{00000000-0005-0000-0000-0000896F0000}"/>
    <cellStyle name="Percent 2 12 2 2 3 3 2" xfId="23434" xr:uid="{00000000-0005-0000-0000-00008A6F0000}"/>
    <cellStyle name="Percent 2 12 2 2 3 3 3" xfId="23435" xr:uid="{00000000-0005-0000-0000-00008B6F0000}"/>
    <cellStyle name="Percent 2 12 2 2 3 4" xfId="23436" xr:uid="{00000000-0005-0000-0000-00008C6F0000}"/>
    <cellStyle name="Percent 2 12 2 2 3 4 2" xfId="23437" xr:uid="{00000000-0005-0000-0000-00008D6F0000}"/>
    <cellStyle name="Percent 2 12 2 2 3 4 3" xfId="23438" xr:uid="{00000000-0005-0000-0000-00008E6F0000}"/>
    <cellStyle name="Percent 2 12 2 2 3 5" xfId="23439" xr:uid="{00000000-0005-0000-0000-00008F6F0000}"/>
    <cellStyle name="Percent 2 12 2 2 3 5 2" xfId="23440" xr:uid="{00000000-0005-0000-0000-0000906F0000}"/>
    <cellStyle name="Percent 2 12 2 2 3 6" xfId="23441" xr:uid="{00000000-0005-0000-0000-0000916F0000}"/>
    <cellStyle name="Percent 2 12 2 2 4" xfId="23442" xr:uid="{00000000-0005-0000-0000-0000926F0000}"/>
    <cellStyle name="Percent 2 12 2 2 4 2" xfId="23443" xr:uid="{00000000-0005-0000-0000-0000936F0000}"/>
    <cellStyle name="Percent 2 12 2 2 4 2 2" xfId="23444" xr:uid="{00000000-0005-0000-0000-0000946F0000}"/>
    <cellStyle name="Percent 2 12 2 2 4 2 3" xfId="23445" xr:uid="{00000000-0005-0000-0000-0000956F0000}"/>
    <cellStyle name="Percent 2 12 2 2 4 3" xfId="23446" xr:uid="{00000000-0005-0000-0000-0000966F0000}"/>
    <cellStyle name="Percent 2 12 2 2 4 4" xfId="23447" xr:uid="{00000000-0005-0000-0000-0000976F0000}"/>
    <cellStyle name="Percent 2 12 2 2 5" xfId="23448" xr:uid="{00000000-0005-0000-0000-0000986F0000}"/>
    <cellStyle name="Percent 2 12 2 2 5 2" xfId="23449" xr:uid="{00000000-0005-0000-0000-0000996F0000}"/>
    <cellStyle name="Percent 2 12 2 2 5 2 2" xfId="23450" xr:uid="{00000000-0005-0000-0000-00009A6F0000}"/>
    <cellStyle name="Percent 2 12 2 2 5 2 3" xfId="23451" xr:uid="{00000000-0005-0000-0000-00009B6F0000}"/>
    <cellStyle name="Percent 2 12 2 2 5 3" xfId="23452" xr:uid="{00000000-0005-0000-0000-00009C6F0000}"/>
    <cellStyle name="Percent 2 12 2 2 5 4" xfId="23453" xr:uid="{00000000-0005-0000-0000-00009D6F0000}"/>
    <cellStyle name="Percent 2 12 2 2 6" xfId="23454" xr:uid="{00000000-0005-0000-0000-00009E6F0000}"/>
    <cellStyle name="Percent 2 12 2 2 6 2" xfId="23455" xr:uid="{00000000-0005-0000-0000-00009F6F0000}"/>
    <cellStyle name="Percent 2 12 2 2 6 3" xfId="23456" xr:uid="{00000000-0005-0000-0000-0000A06F0000}"/>
    <cellStyle name="Percent 2 12 2 2 7" xfId="23457" xr:uid="{00000000-0005-0000-0000-0000A16F0000}"/>
    <cellStyle name="Percent 2 12 2 2 7 2" xfId="23458" xr:uid="{00000000-0005-0000-0000-0000A26F0000}"/>
    <cellStyle name="Percent 2 12 2 2 8" xfId="23459" xr:uid="{00000000-0005-0000-0000-0000A36F0000}"/>
    <cellStyle name="Percent 2 12 2 3" xfId="23460" xr:uid="{00000000-0005-0000-0000-0000A46F0000}"/>
    <cellStyle name="Percent 2 12 2 3 2" xfId="23461" xr:uid="{00000000-0005-0000-0000-0000A56F0000}"/>
    <cellStyle name="Percent 2 12 2 3 2 2" xfId="23462" xr:uid="{00000000-0005-0000-0000-0000A66F0000}"/>
    <cellStyle name="Percent 2 12 2 3 2 2 2" xfId="23463" xr:uid="{00000000-0005-0000-0000-0000A76F0000}"/>
    <cellStyle name="Percent 2 12 2 3 2 2 3" xfId="23464" xr:uid="{00000000-0005-0000-0000-0000A86F0000}"/>
    <cellStyle name="Percent 2 12 2 3 2 3" xfId="23465" xr:uid="{00000000-0005-0000-0000-0000A96F0000}"/>
    <cellStyle name="Percent 2 12 2 3 2 3 2" xfId="23466" xr:uid="{00000000-0005-0000-0000-0000AA6F0000}"/>
    <cellStyle name="Percent 2 12 2 3 2 3 3" xfId="23467" xr:uid="{00000000-0005-0000-0000-0000AB6F0000}"/>
    <cellStyle name="Percent 2 12 2 3 2 4" xfId="23468" xr:uid="{00000000-0005-0000-0000-0000AC6F0000}"/>
    <cellStyle name="Percent 2 12 2 3 2 4 2" xfId="23469" xr:uid="{00000000-0005-0000-0000-0000AD6F0000}"/>
    <cellStyle name="Percent 2 12 2 3 2 4 3" xfId="23470" xr:uid="{00000000-0005-0000-0000-0000AE6F0000}"/>
    <cellStyle name="Percent 2 12 2 3 2 5" xfId="23471" xr:uid="{00000000-0005-0000-0000-0000AF6F0000}"/>
    <cellStyle name="Percent 2 12 2 3 2 5 2" xfId="23472" xr:uid="{00000000-0005-0000-0000-0000B06F0000}"/>
    <cellStyle name="Percent 2 12 2 3 2 6" xfId="23473" xr:uid="{00000000-0005-0000-0000-0000B16F0000}"/>
    <cellStyle name="Percent 2 12 2 3 3" xfId="23474" xr:uid="{00000000-0005-0000-0000-0000B26F0000}"/>
    <cellStyle name="Percent 2 12 2 3 3 2" xfId="23475" xr:uid="{00000000-0005-0000-0000-0000B36F0000}"/>
    <cellStyle name="Percent 2 12 2 3 3 2 2" xfId="23476" xr:uid="{00000000-0005-0000-0000-0000B46F0000}"/>
    <cellStyle name="Percent 2 12 2 3 3 2 3" xfId="23477" xr:uid="{00000000-0005-0000-0000-0000B56F0000}"/>
    <cellStyle name="Percent 2 12 2 3 3 3" xfId="23478" xr:uid="{00000000-0005-0000-0000-0000B66F0000}"/>
    <cellStyle name="Percent 2 12 2 3 3 4" xfId="23479" xr:uid="{00000000-0005-0000-0000-0000B76F0000}"/>
    <cellStyle name="Percent 2 12 2 3 4" xfId="23480" xr:uid="{00000000-0005-0000-0000-0000B86F0000}"/>
    <cellStyle name="Percent 2 12 2 3 4 2" xfId="23481" xr:uid="{00000000-0005-0000-0000-0000B96F0000}"/>
    <cellStyle name="Percent 2 12 2 3 4 2 2" xfId="23482" xr:uid="{00000000-0005-0000-0000-0000BA6F0000}"/>
    <cellStyle name="Percent 2 12 2 3 4 2 3" xfId="23483" xr:uid="{00000000-0005-0000-0000-0000BB6F0000}"/>
    <cellStyle name="Percent 2 12 2 3 4 3" xfId="23484" xr:uid="{00000000-0005-0000-0000-0000BC6F0000}"/>
    <cellStyle name="Percent 2 12 2 3 4 4" xfId="23485" xr:uid="{00000000-0005-0000-0000-0000BD6F0000}"/>
    <cellStyle name="Percent 2 12 2 3 5" xfId="23486" xr:uid="{00000000-0005-0000-0000-0000BE6F0000}"/>
    <cellStyle name="Percent 2 12 2 3 5 2" xfId="23487" xr:uid="{00000000-0005-0000-0000-0000BF6F0000}"/>
    <cellStyle name="Percent 2 12 2 3 5 3" xfId="23488" xr:uid="{00000000-0005-0000-0000-0000C06F0000}"/>
    <cellStyle name="Percent 2 12 2 3 6" xfId="23489" xr:uid="{00000000-0005-0000-0000-0000C16F0000}"/>
    <cellStyle name="Percent 2 12 2 3 6 2" xfId="23490" xr:uid="{00000000-0005-0000-0000-0000C26F0000}"/>
    <cellStyle name="Percent 2 12 2 3 7" xfId="23491" xr:uid="{00000000-0005-0000-0000-0000C36F0000}"/>
    <cellStyle name="Percent 2 12 2 4" xfId="23492" xr:uid="{00000000-0005-0000-0000-0000C46F0000}"/>
    <cellStyle name="Percent 2 12 2 4 2" xfId="23493" xr:uid="{00000000-0005-0000-0000-0000C56F0000}"/>
    <cellStyle name="Percent 2 12 2 4 2 2" xfId="23494" xr:uid="{00000000-0005-0000-0000-0000C66F0000}"/>
    <cellStyle name="Percent 2 12 2 4 2 3" xfId="23495" xr:uid="{00000000-0005-0000-0000-0000C76F0000}"/>
    <cellStyle name="Percent 2 12 2 4 3" xfId="23496" xr:uid="{00000000-0005-0000-0000-0000C86F0000}"/>
    <cellStyle name="Percent 2 12 2 4 3 2" xfId="23497" xr:uid="{00000000-0005-0000-0000-0000C96F0000}"/>
    <cellStyle name="Percent 2 12 2 4 3 3" xfId="23498" xr:uid="{00000000-0005-0000-0000-0000CA6F0000}"/>
    <cellStyle name="Percent 2 12 2 4 4" xfId="23499" xr:uid="{00000000-0005-0000-0000-0000CB6F0000}"/>
    <cellStyle name="Percent 2 12 2 4 4 2" xfId="23500" xr:uid="{00000000-0005-0000-0000-0000CC6F0000}"/>
    <cellStyle name="Percent 2 12 2 4 4 3" xfId="23501" xr:uid="{00000000-0005-0000-0000-0000CD6F0000}"/>
    <cellStyle name="Percent 2 12 2 4 5" xfId="23502" xr:uid="{00000000-0005-0000-0000-0000CE6F0000}"/>
    <cellStyle name="Percent 2 12 2 4 5 2" xfId="23503" xr:uid="{00000000-0005-0000-0000-0000CF6F0000}"/>
    <cellStyle name="Percent 2 12 2 4 6" xfId="23504" xr:uid="{00000000-0005-0000-0000-0000D06F0000}"/>
    <cellStyle name="Percent 2 12 2 5" xfId="23505" xr:uid="{00000000-0005-0000-0000-0000D16F0000}"/>
    <cellStyle name="Percent 2 12 2 5 2" xfId="23506" xr:uid="{00000000-0005-0000-0000-0000D26F0000}"/>
    <cellStyle name="Percent 2 12 2 5 2 2" xfId="23507" xr:uid="{00000000-0005-0000-0000-0000D36F0000}"/>
    <cellStyle name="Percent 2 12 2 5 2 3" xfId="23508" xr:uid="{00000000-0005-0000-0000-0000D46F0000}"/>
    <cellStyle name="Percent 2 12 2 5 3" xfId="23509" xr:uid="{00000000-0005-0000-0000-0000D56F0000}"/>
    <cellStyle name="Percent 2 12 2 5 4" xfId="23510" xr:uid="{00000000-0005-0000-0000-0000D66F0000}"/>
    <cellStyle name="Percent 2 12 2 6" xfId="23511" xr:uid="{00000000-0005-0000-0000-0000D76F0000}"/>
    <cellStyle name="Percent 2 12 2 6 2" xfId="23512" xr:uid="{00000000-0005-0000-0000-0000D86F0000}"/>
    <cellStyle name="Percent 2 12 2 6 2 2" xfId="23513" xr:uid="{00000000-0005-0000-0000-0000D96F0000}"/>
    <cellStyle name="Percent 2 12 2 6 2 3" xfId="23514" xr:uid="{00000000-0005-0000-0000-0000DA6F0000}"/>
    <cellStyle name="Percent 2 12 2 6 3" xfId="23515" xr:uid="{00000000-0005-0000-0000-0000DB6F0000}"/>
    <cellStyle name="Percent 2 12 2 6 4" xfId="23516" xr:uid="{00000000-0005-0000-0000-0000DC6F0000}"/>
    <cellStyle name="Percent 2 12 2 7" xfId="23517" xr:uid="{00000000-0005-0000-0000-0000DD6F0000}"/>
    <cellStyle name="Percent 2 12 2 7 2" xfId="23518" xr:uid="{00000000-0005-0000-0000-0000DE6F0000}"/>
    <cellStyle name="Percent 2 12 2 7 3" xfId="23519" xr:uid="{00000000-0005-0000-0000-0000DF6F0000}"/>
    <cellStyle name="Percent 2 12 2 8" xfId="23520" xr:uid="{00000000-0005-0000-0000-0000E06F0000}"/>
    <cellStyle name="Percent 2 12 2 8 2" xfId="23521" xr:uid="{00000000-0005-0000-0000-0000E16F0000}"/>
    <cellStyle name="Percent 2 12 2 9" xfId="23522" xr:uid="{00000000-0005-0000-0000-0000E26F0000}"/>
    <cellStyle name="Percent 2 12 3" xfId="23523" xr:uid="{00000000-0005-0000-0000-0000E36F0000}"/>
    <cellStyle name="Percent 2 12 3 2" xfId="23524" xr:uid="{00000000-0005-0000-0000-0000E46F0000}"/>
    <cellStyle name="Percent 2 12 3 2 2" xfId="23525" xr:uid="{00000000-0005-0000-0000-0000E56F0000}"/>
    <cellStyle name="Percent 2 12 3 2 2 2" xfId="23526" xr:uid="{00000000-0005-0000-0000-0000E66F0000}"/>
    <cellStyle name="Percent 2 12 3 2 2 2 2" xfId="23527" xr:uid="{00000000-0005-0000-0000-0000E76F0000}"/>
    <cellStyle name="Percent 2 12 3 2 2 2 2 2" xfId="23528" xr:uid="{00000000-0005-0000-0000-0000E86F0000}"/>
    <cellStyle name="Percent 2 12 3 2 2 2 2 3" xfId="23529" xr:uid="{00000000-0005-0000-0000-0000E96F0000}"/>
    <cellStyle name="Percent 2 12 3 2 2 2 3" xfId="23530" xr:uid="{00000000-0005-0000-0000-0000EA6F0000}"/>
    <cellStyle name="Percent 2 12 3 2 2 2 3 2" xfId="23531" xr:uid="{00000000-0005-0000-0000-0000EB6F0000}"/>
    <cellStyle name="Percent 2 12 3 2 2 2 3 3" xfId="23532" xr:uid="{00000000-0005-0000-0000-0000EC6F0000}"/>
    <cellStyle name="Percent 2 12 3 2 2 2 4" xfId="23533" xr:uid="{00000000-0005-0000-0000-0000ED6F0000}"/>
    <cellStyle name="Percent 2 12 3 2 2 2 4 2" xfId="23534" xr:uid="{00000000-0005-0000-0000-0000EE6F0000}"/>
    <cellStyle name="Percent 2 12 3 2 2 2 4 3" xfId="23535" xr:uid="{00000000-0005-0000-0000-0000EF6F0000}"/>
    <cellStyle name="Percent 2 12 3 2 2 2 5" xfId="23536" xr:uid="{00000000-0005-0000-0000-0000F06F0000}"/>
    <cellStyle name="Percent 2 12 3 2 2 2 5 2" xfId="23537" xr:uid="{00000000-0005-0000-0000-0000F16F0000}"/>
    <cellStyle name="Percent 2 12 3 2 2 2 6" xfId="23538" xr:uid="{00000000-0005-0000-0000-0000F26F0000}"/>
    <cellStyle name="Percent 2 12 3 2 2 3" xfId="23539" xr:uid="{00000000-0005-0000-0000-0000F36F0000}"/>
    <cellStyle name="Percent 2 12 3 2 2 3 2" xfId="23540" xr:uid="{00000000-0005-0000-0000-0000F46F0000}"/>
    <cellStyle name="Percent 2 12 3 2 2 3 2 2" xfId="23541" xr:uid="{00000000-0005-0000-0000-0000F56F0000}"/>
    <cellStyle name="Percent 2 12 3 2 2 3 2 3" xfId="23542" xr:uid="{00000000-0005-0000-0000-0000F66F0000}"/>
    <cellStyle name="Percent 2 12 3 2 2 3 3" xfId="23543" xr:uid="{00000000-0005-0000-0000-0000F76F0000}"/>
    <cellStyle name="Percent 2 12 3 2 2 3 4" xfId="23544" xr:uid="{00000000-0005-0000-0000-0000F86F0000}"/>
    <cellStyle name="Percent 2 12 3 2 2 4" xfId="23545" xr:uid="{00000000-0005-0000-0000-0000F96F0000}"/>
    <cellStyle name="Percent 2 12 3 2 2 4 2" xfId="23546" xr:uid="{00000000-0005-0000-0000-0000FA6F0000}"/>
    <cellStyle name="Percent 2 12 3 2 2 4 2 2" xfId="23547" xr:uid="{00000000-0005-0000-0000-0000FB6F0000}"/>
    <cellStyle name="Percent 2 12 3 2 2 4 2 3" xfId="23548" xr:uid="{00000000-0005-0000-0000-0000FC6F0000}"/>
    <cellStyle name="Percent 2 12 3 2 2 4 3" xfId="23549" xr:uid="{00000000-0005-0000-0000-0000FD6F0000}"/>
    <cellStyle name="Percent 2 12 3 2 2 4 4" xfId="23550" xr:uid="{00000000-0005-0000-0000-0000FE6F0000}"/>
    <cellStyle name="Percent 2 12 3 2 2 5" xfId="23551" xr:uid="{00000000-0005-0000-0000-0000FF6F0000}"/>
    <cellStyle name="Percent 2 12 3 2 2 5 2" xfId="23552" xr:uid="{00000000-0005-0000-0000-000000700000}"/>
    <cellStyle name="Percent 2 12 3 2 2 5 3" xfId="23553" xr:uid="{00000000-0005-0000-0000-000001700000}"/>
    <cellStyle name="Percent 2 12 3 2 2 6" xfId="23554" xr:uid="{00000000-0005-0000-0000-000002700000}"/>
    <cellStyle name="Percent 2 12 3 2 2 6 2" xfId="23555" xr:uid="{00000000-0005-0000-0000-000003700000}"/>
    <cellStyle name="Percent 2 12 3 2 2 7" xfId="23556" xr:uid="{00000000-0005-0000-0000-000004700000}"/>
    <cellStyle name="Percent 2 12 3 2 3" xfId="23557" xr:uid="{00000000-0005-0000-0000-000005700000}"/>
    <cellStyle name="Percent 2 12 3 2 3 2" xfId="23558" xr:uid="{00000000-0005-0000-0000-000006700000}"/>
    <cellStyle name="Percent 2 12 3 2 3 2 2" xfId="23559" xr:uid="{00000000-0005-0000-0000-000007700000}"/>
    <cellStyle name="Percent 2 12 3 2 3 2 3" xfId="23560" xr:uid="{00000000-0005-0000-0000-000008700000}"/>
    <cellStyle name="Percent 2 12 3 2 3 3" xfId="23561" xr:uid="{00000000-0005-0000-0000-000009700000}"/>
    <cellStyle name="Percent 2 12 3 2 3 3 2" xfId="23562" xr:uid="{00000000-0005-0000-0000-00000A700000}"/>
    <cellStyle name="Percent 2 12 3 2 3 3 3" xfId="23563" xr:uid="{00000000-0005-0000-0000-00000B700000}"/>
    <cellStyle name="Percent 2 12 3 2 3 4" xfId="23564" xr:uid="{00000000-0005-0000-0000-00000C700000}"/>
    <cellStyle name="Percent 2 12 3 2 3 4 2" xfId="23565" xr:uid="{00000000-0005-0000-0000-00000D700000}"/>
    <cellStyle name="Percent 2 12 3 2 3 4 3" xfId="23566" xr:uid="{00000000-0005-0000-0000-00000E700000}"/>
    <cellStyle name="Percent 2 12 3 2 3 5" xfId="23567" xr:uid="{00000000-0005-0000-0000-00000F700000}"/>
    <cellStyle name="Percent 2 12 3 2 3 5 2" xfId="23568" xr:uid="{00000000-0005-0000-0000-000010700000}"/>
    <cellStyle name="Percent 2 12 3 2 3 6" xfId="23569" xr:uid="{00000000-0005-0000-0000-000011700000}"/>
    <cellStyle name="Percent 2 12 3 2 4" xfId="23570" xr:uid="{00000000-0005-0000-0000-000012700000}"/>
    <cellStyle name="Percent 2 12 3 2 4 2" xfId="23571" xr:uid="{00000000-0005-0000-0000-000013700000}"/>
    <cellStyle name="Percent 2 12 3 2 4 2 2" xfId="23572" xr:uid="{00000000-0005-0000-0000-000014700000}"/>
    <cellStyle name="Percent 2 12 3 2 4 2 3" xfId="23573" xr:uid="{00000000-0005-0000-0000-000015700000}"/>
    <cellStyle name="Percent 2 12 3 2 4 3" xfId="23574" xr:uid="{00000000-0005-0000-0000-000016700000}"/>
    <cellStyle name="Percent 2 12 3 2 4 4" xfId="23575" xr:uid="{00000000-0005-0000-0000-000017700000}"/>
    <cellStyle name="Percent 2 12 3 2 5" xfId="23576" xr:uid="{00000000-0005-0000-0000-000018700000}"/>
    <cellStyle name="Percent 2 12 3 2 5 2" xfId="23577" xr:uid="{00000000-0005-0000-0000-000019700000}"/>
    <cellStyle name="Percent 2 12 3 2 5 2 2" xfId="23578" xr:uid="{00000000-0005-0000-0000-00001A700000}"/>
    <cellStyle name="Percent 2 12 3 2 5 2 3" xfId="23579" xr:uid="{00000000-0005-0000-0000-00001B700000}"/>
    <cellStyle name="Percent 2 12 3 2 5 3" xfId="23580" xr:uid="{00000000-0005-0000-0000-00001C700000}"/>
    <cellStyle name="Percent 2 12 3 2 5 4" xfId="23581" xr:uid="{00000000-0005-0000-0000-00001D700000}"/>
    <cellStyle name="Percent 2 12 3 2 6" xfId="23582" xr:uid="{00000000-0005-0000-0000-00001E700000}"/>
    <cellStyle name="Percent 2 12 3 2 6 2" xfId="23583" xr:uid="{00000000-0005-0000-0000-00001F700000}"/>
    <cellStyle name="Percent 2 12 3 2 6 3" xfId="23584" xr:uid="{00000000-0005-0000-0000-000020700000}"/>
    <cellStyle name="Percent 2 12 3 2 7" xfId="23585" xr:uid="{00000000-0005-0000-0000-000021700000}"/>
    <cellStyle name="Percent 2 12 3 2 7 2" xfId="23586" xr:uid="{00000000-0005-0000-0000-000022700000}"/>
    <cellStyle name="Percent 2 12 3 2 8" xfId="23587" xr:uid="{00000000-0005-0000-0000-000023700000}"/>
    <cellStyle name="Percent 2 12 3 3" xfId="23588" xr:uid="{00000000-0005-0000-0000-000024700000}"/>
    <cellStyle name="Percent 2 12 3 3 2" xfId="23589" xr:uid="{00000000-0005-0000-0000-000025700000}"/>
    <cellStyle name="Percent 2 12 3 3 2 2" xfId="23590" xr:uid="{00000000-0005-0000-0000-000026700000}"/>
    <cellStyle name="Percent 2 12 3 3 2 2 2" xfId="23591" xr:uid="{00000000-0005-0000-0000-000027700000}"/>
    <cellStyle name="Percent 2 12 3 3 2 2 3" xfId="23592" xr:uid="{00000000-0005-0000-0000-000028700000}"/>
    <cellStyle name="Percent 2 12 3 3 2 3" xfId="23593" xr:uid="{00000000-0005-0000-0000-000029700000}"/>
    <cellStyle name="Percent 2 12 3 3 2 3 2" xfId="23594" xr:uid="{00000000-0005-0000-0000-00002A700000}"/>
    <cellStyle name="Percent 2 12 3 3 2 3 3" xfId="23595" xr:uid="{00000000-0005-0000-0000-00002B700000}"/>
    <cellStyle name="Percent 2 12 3 3 2 4" xfId="23596" xr:uid="{00000000-0005-0000-0000-00002C700000}"/>
    <cellStyle name="Percent 2 12 3 3 2 4 2" xfId="23597" xr:uid="{00000000-0005-0000-0000-00002D700000}"/>
    <cellStyle name="Percent 2 12 3 3 2 4 3" xfId="23598" xr:uid="{00000000-0005-0000-0000-00002E700000}"/>
    <cellStyle name="Percent 2 12 3 3 2 5" xfId="23599" xr:uid="{00000000-0005-0000-0000-00002F700000}"/>
    <cellStyle name="Percent 2 12 3 3 2 5 2" xfId="23600" xr:uid="{00000000-0005-0000-0000-000030700000}"/>
    <cellStyle name="Percent 2 12 3 3 2 6" xfId="23601" xr:uid="{00000000-0005-0000-0000-000031700000}"/>
    <cellStyle name="Percent 2 12 3 3 3" xfId="23602" xr:uid="{00000000-0005-0000-0000-000032700000}"/>
    <cellStyle name="Percent 2 12 3 3 3 2" xfId="23603" xr:uid="{00000000-0005-0000-0000-000033700000}"/>
    <cellStyle name="Percent 2 12 3 3 3 2 2" xfId="23604" xr:uid="{00000000-0005-0000-0000-000034700000}"/>
    <cellStyle name="Percent 2 12 3 3 3 2 3" xfId="23605" xr:uid="{00000000-0005-0000-0000-000035700000}"/>
    <cellStyle name="Percent 2 12 3 3 3 3" xfId="23606" xr:uid="{00000000-0005-0000-0000-000036700000}"/>
    <cellStyle name="Percent 2 12 3 3 3 4" xfId="23607" xr:uid="{00000000-0005-0000-0000-000037700000}"/>
    <cellStyle name="Percent 2 12 3 3 4" xfId="23608" xr:uid="{00000000-0005-0000-0000-000038700000}"/>
    <cellStyle name="Percent 2 12 3 3 4 2" xfId="23609" xr:uid="{00000000-0005-0000-0000-000039700000}"/>
    <cellStyle name="Percent 2 12 3 3 4 2 2" xfId="23610" xr:uid="{00000000-0005-0000-0000-00003A700000}"/>
    <cellStyle name="Percent 2 12 3 3 4 2 3" xfId="23611" xr:uid="{00000000-0005-0000-0000-00003B700000}"/>
    <cellStyle name="Percent 2 12 3 3 4 3" xfId="23612" xr:uid="{00000000-0005-0000-0000-00003C700000}"/>
    <cellStyle name="Percent 2 12 3 3 4 4" xfId="23613" xr:uid="{00000000-0005-0000-0000-00003D700000}"/>
    <cellStyle name="Percent 2 12 3 3 5" xfId="23614" xr:uid="{00000000-0005-0000-0000-00003E700000}"/>
    <cellStyle name="Percent 2 12 3 3 5 2" xfId="23615" xr:uid="{00000000-0005-0000-0000-00003F700000}"/>
    <cellStyle name="Percent 2 12 3 3 5 3" xfId="23616" xr:uid="{00000000-0005-0000-0000-000040700000}"/>
    <cellStyle name="Percent 2 12 3 3 6" xfId="23617" xr:uid="{00000000-0005-0000-0000-000041700000}"/>
    <cellStyle name="Percent 2 12 3 3 6 2" xfId="23618" xr:uid="{00000000-0005-0000-0000-000042700000}"/>
    <cellStyle name="Percent 2 12 3 3 7" xfId="23619" xr:uid="{00000000-0005-0000-0000-000043700000}"/>
    <cellStyle name="Percent 2 12 3 4" xfId="23620" xr:uid="{00000000-0005-0000-0000-000044700000}"/>
    <cellStyle name="Percent 2 12 3 4 2" xfId="23621" xr:uid="{00000000-0005-0000-0000-000045700000}"/>
    <cellStyle name="Percent 2 12 3 4 2 2" xfId="23622" xr:uid="{00000000-0005-0000-0000-000046700000}"/>
    <cellStyle name="Percent 2 12 3 4 2 3" xfId="23623" xr:uid="{00000000-0005-0000-0000-000047700000}"/>
    <cellStyle name="Percent 2 12 3 4 3" xfId="23624" xr:uid="{00000000-0005-0000-0000-000048700000}"/>
    <cellStyle name="Percent 2 12 3 4 3 2" xfId="23625" xr:uid="{00000000-0005-0000-0000-000049700000}"/>
    <cellStyle name="Percent 2 12 3 4 3 3" xfId="23626" xr:uid="{00000000-0005-0000-0000-00004A700000}"/>
    <cellStyle name="Percent 2 12 3 4 4" xfId="23627" xr:uid="{00000000-0005-0000-0000-00004B700000}"/>
    <cellStyle name="Percent 2 12 3 4 4 2" xfId="23628" xr:uid="{00000000-0005-0000-0000-00004C700000}"/>
    <cellStyle name="Percent 2 12 3 4 4 3" xfId="23629" xr:uid="{00000000-0005-0000-0000-00004D700000}"/>
    <cellStyle name="Percent 2 12 3 4 5" xfId="23630" xr:uid="{00000000-0005-0000-0000-00004E700000}"/>
    <cellStyle name="Percent 2 12 3 4 5 2" xfId="23631" xr:uid="{00000000-0005-0000-0000-00004F700000}"/>
    <cellStyle name="Percent 2 12 3 4 6" xfId="23632" xr:uid="{00000000-0005-0000-0000-000050700000}"/>
    <cellStyle name="Percent 2 12 3 5" xfId="23633" xr:uid="{00000000-0005-0000-0000-000051700000}"/>
    <cellStyle name="Percent 2 12 3 5 2" xfId="23634" xr:uid="{00000000-0005-0000-0000-000052700000}"/>
    <cellStyle name="Percent 2 12 3 5 2 2" xfId="23635" xr:uid="{00000000-0005-0000-0000-000053700000}"/>
    <cellStyle name="Percent 2 12 3 5 2 3" xfId="23636" xr:uid="{00000000-0005-0000-0000-000054700000}"/>
    <cellStyle name="Percent 2 12 3 5 3" xfId="23637" xr:uid="{00000000-0005-0000-0000-000055700000}"/>
    <cellStyle name="Percent 2 12 3 5 4" xfId="23638" xr:uid="{00000000-0005-0000-0000-000056700000}"/>
    <cellStyle name="Percent 2 12 3 6" xfId="23639" xr:uid="{00000000-0005-0000-0000-000057700000}"/>
    <cellStyle name="Percent 2 12 3 6 2" xfId="23640" xr:uid="{00000000-0005-0000-0000-000058700000}"/>
    <cellStyle name="Percent 2 12 3 6 2 2" xfId="23641" xr:uid="{00000000-0005-0000-0000-000059700000}"/>
    <cellStyle name="Percent 2 12 3 6 2 3" xfId="23642" xr:uid="{00000000-0005-0000-0000-00005A700000}"/>
    <cellStyle name="Percent 2 12 3 6 3" xfId="23643" xr:uid="{00000000-0005-0000-0000-00005B700000}"/>
    <cellStyle name="Percent 2 12 3 6 4" xfId="23644" xr:uid="{00000000-0005-0000-0000-00005C700000}"/>
    <cellStyle name="Percent 2 12 3 7" xfId="23645" xr:uid="{00000000-0005-0000-0000-00005D700000}"/>
    <cellStyle name="Percent 2 12 3 7 2" xfId="23646" xr:uid="{00000000-0005-0000-0000-00005E700000}"/>
    <cellStyle name="Percent 2 12 3 7 3" xfId="23647" xr:uid="{00000000-0005-0000-0000-00005F700000}"/>
    <cellStyle name="Percent 2 12 3 8" xfId="23648" xr:uid="{00000000-0005-0000-0000-000060700000}"/>
    <cellStyle name="Percent 2 12 3 8 2" xfId="23649" xr:uid="{00000000-0005-0000-0000-000061700000}"/>
    <cellStyle name="Percent 2 12 3 9" xfId="23650" xr:uid="{00000000-0005-0000-0000-000062700000}"/>
    <cellStyle name="Percent 2 12 4" xfId="23651" xr:uid="{00000000-0005-0000-0000-000063700000}"/>
    <cellStyle name="Percent 2 12 4 2" xfId="23652" xr:uid="{00000000-0005-0000-0000-000064700000}"/>
    <cellStyle name="Percent 2 12 4 2 2" xfId="23653" xr:uid="{00000000-0005-0000-0000-000065700000}"/>
    <cellStyle name="Percent 2 12 4 2 2 2" xfId="23654" xr:uid="{00000000-0005-0000-0000-000066700000}"/>
    <cellStyle name="Percent 2 12 4 2 2 2 2" xfId="23655" xr:uid="{00000000-0005-0000-0000-000067700000}"/>
    <cellStyle name="Percent 2 12 4 2 2 2 3" xfId="23656" xr:uid="{00000000-0005-0000-0000-000068700000}"/>
    <cellStyle name="Percent 2 12 4 2 2 3" xfId="23657" xr:uid="{00000000-0005-0000-0000-000069700000}"/>
    <cellStyle name="Percent 2 12 4 2 2 3 2" xfId="23658" xr:uid="{00000000-0005-0000-0000-00006A700000}"/>
    <cellStyle name="Percent 2 12 4 2 2 3 3" xfId="23659" xr:uid="{00000000-0005-0000-0000-00006B700000}"/>
    <cellStyle name="Percent 2 12 4 2 2 4" xfId="23660" xr:uid="{00000000-0005-0000-0000-00006C700000}"/>
    <cellStyle name="Percent 2 12 4 2 2 4 2" xfId="23661" xr:uid="{00000000-0005-0000-0000-00006D700000}"/>
    <cellStyle name="Percent 2 12 4 2 2 4 3" xfId="23662" xr:uid="{00000000-0005-0000-0000-00006E700000}"/>
    <cellStyle name="Percent 2 12 4 2 2 5" xfId="23663" xr:uid="{00000000-0005-0000-0000-00006F700000}"/>
    <cellStyle name="Percent 2 12 4 2 2 5 2" xfId="23664" xr:uid="{00000000-0005-0000-0000-000070700000}"/>
    <cellStyle name="Percent 2 12 4 2 2 6" xfId="23665" xr:uid="{00000000-0005-0000-0000-000071700000}"/>
    <cellStyle name="Percent 2 12 4 2 3" xfId="23666" xr:uid="{00000000-0005-0000-0000-000072700000}"/>
    <cellStyle name="Percent 2 12 4 2 3 2" xfId="23667" xr:uid="{00000000-0005-0000-0000-000073700000}"/>
    <cellStyle name="Percent 2 12 4 2 3 2 2" xfId="23668" xr:uid="{00000000-0005-0000-0000-000074700000}"/>
    <cellStyle name="Percent 2 12 4 2 3 2 3" xfId="23669" xr:uid="{00000000-0005-0000-0000-000075700000}"/>
    <cellStyle name="Percent 2 12 4 2 3 3" xfId="23670" xr:uid="{00000000-0005-0000-0000-000076700000}"/>
    <cellStyle name="Percent 2 12 4 2 3 4" xfId="23671" xr:uid="{00000000-0005-0000-0000-000077700000}"/>
    <cellStyle name="Percent 2 12 4 2 4" xfId="23672" xr:uid="{00000000-0005-0000-0000-000078700000}"/>
    <cellStyle name="Percent 2 12 4 2 4 2" xfId="23673" xr:uid="{00000000-0005-0000-0000-000079700000}"/>
    <cellStyle name="Percent 2 12 4 2 4 2 2" xfId="23674" xr:uid="{00000000-0005-0000-0000-00007A700000}"/>
    <cellStyle name="Percent 2 12 4 2 4 2 3" xfId="23675" xr:uid="{00000000-0005-0000-0000-00007B700000}"/>
    <cellStyle name="Percent 2 12 4 2 4 3" xfId="23676" xr:uid="{00000000-0005-0000-0000-00007C700000}"/>
    <cellStyle name="Percent 2 12 4 2 4 4" xfId="23677" xr:uid="{00000000-0005-0000-0000-00007D700000}"/>
    <cellStyle name="Percent 2 12 4 2 5" xfId="23678" xr:uid="{00000000-0005-0000-0000-00007E700000}"/>
    <cellStyle name="Percent 2 12 4 2 5 2" xfId="23679" xr:uid="{00000000-0005-0000-0000-00007F700000}"/>
    <cellStyle name="Percent 2 12 4 2 5 3" xfId="23680" xr:uid="{00000000-0005-0000-0000-000080700000}"/>
    <cellStyle name="Percent 2 12 4 2 6" xfId="23681" xr:uid="{00000000-0005-0000-0000-000081700000}"/>
    <cellStyle name="Percent 2 12 4 2 6 2" xfId="23682" xr:uid="{00000000-0005-0000-0000-000082700000}"/>
    <cellStyle name="Percent 2 12 4 2 7" xfId="23683" xr:uid="{00000000-0005-0000-0000-000083700000}"/>
    <cellStyle name="Percent 2 12 4 3" xfId="23684" xr:uid="{00000000-0005-0000-0000-000084700000}"/>
    <cellStyle name="Percent 2 12 4 3 2" xfId="23685" xr:uid="{00000000-0005-0000-0000-000085700000}"/>
    <cellStyle name="Percent 2 12 4 3 2 2" xfId="23686" xr:uid="{00000000-0005-0000-0000-000086700000}"/>
    <cellStyle name="Percent 2 12 4 3 2 3" xfId="23687" xr:uid="{00000000-0005-0000-0000-000087700000}"/>
    <cellStyle name="Percent 2 12 4 3 3" xfId="23688" xr:uid="{00000000-0005-0000-0000-000088700000}"/>
    <cellStyle name="Percent 2 12 4 3 3 2" xfId="23689" xr:uid="{00000000-0005-0000-0000-000089700000}"/>
    <cellStyle name="Percent 2 12 4 3 3 3" xfId="23690" xr:uid="{00000000-0005-0000-0000-00008A700000}"/>
    <cellStyle name="Percent 2 12 4 3 4" xfId="23691" xr:uid="{00000000-0005-0000-0000-00008B700000}"/>
    <cellStyle name="Percent 2 12 4 3 4 2" xfId="23692" xr:uid="{00000000-0005-0000-0000-00008C700000}"/>
    <cellStyle name="Percent 2 12 4 3 4 3" xfId="23693" xr:uid="{00000000-0005-0000-0000-00008D700000}"/>
    <cellStyle name="Percent 2 12 4 3 5" xfId="23694" xr:uid="{00000000-0005-0000-0000-00008E700000}"/>
    <cellStyle name="Percent 2 12 4 3 5 2" xfId="23695" xr:uid="{00000000-0005-0000-0000-00008F700000}"/>
    <cellStyle name="Percent 2 12 4 3 6" xfId="23696" xr:uid="{00000000-0005-0000-0000-000090700000}"/>
    <cellStyle name="Percent 2 12 4 4" xfId="23697" xr:uid="{00000000-0005-0000-0000-000091700000}"/>
    <cellStyle name="Percent 2 12 4 4 2" xfId="23698" xr:uid="{00000000-0005-0000-0000-000092700000}"/>
    <cellStyle name="Percent 2 12 4 4 2 2" xfId="23699" xr:uid="{00000000-0005-0000-0000-000093700000}"/>
    <cellStyle name="Percent 2 12 4 4 2 3" xfId="23700" xr:uid="{00000000-0005-0000-0000-000094700000}"/>
    <cellStyle name="Percent 2 12 4 4 3" xfId="23701" xr:uid="{00000000-0005-0000-0000-000095700000}"/>
    <cellStyle name="Percent 2 12 4 4 4" xfId="23702" xr:uid="{00000000-0005-0000-0000-000096700000}"/>
    <cellStyle name="Percent 2 12 4 5" xfId="23703" xr:uid="{00000000-0005-0000-0000-000097700000}"/>
    <cellStyle name="Percent 2 12 4 5 2" xfId="23704" xr:uid="{00000000-0005-0000-0000-000098700000}"/>
    <cellStyle name="Percent 2 12 4 5 2 2" xfId="23705" xr:uid="{00000000-0005-0000-0000-000099700000}"/>
    <cellStyle name="Percent 2 12 4 5 2 3" xfId="23706" xr:uid="{00000000-0005-0000-0000-00009A700000}"/>
    <cellStyle name="Percent 2 12 4 5 3" xfId="23707" xr:uid="{00000000-0005-0000-0000-00009B700000}"/>
    <cellStyle name="Percent 2 12 4 5 4" xfId="23708" xr:uid="{00000000-0005-0000-0000-00009C700000}"/>
    <cellStyle name="Percent 2 12 4 6" xfId="23709" xr:uid="{00000000-0005-0000-0000-00009D700000}"/>
    <cellStyle name="Percent 2 12 4 6 2" xfId="23710" xr:uid="{00000000-0005-0000-0000-00009E700000}"/>
    <cellStyle name="Percent 2 12 4 6 3" xfId="23711" xr:uid="{00000000-0005-0000-0000-00009F700000}"/>
    <cellStyle name="Percent 2 12 4 7" xfId="23712" xr:uid="{00000000-0005-0000-0000-0000A0700000}"/>
    <cellStyle name="Percent 2 12 4 7 2" xfId="23713" xr:uid="{00000000-0005-0000-0000-0000A1700000}"/>
    <cellStyle name="Percent 2 12 4 8" xfId="23714" xr:uid="{00000000-0005-0000-0000-0000A2700000}"/>
    <cellStyle name="Percent 2 12 5" xfId="23715" xr:uid="{00000000-0005-0000-0000-0000A3700000}"/>
    <cellStyle name="Percent 2 12 5 2" xfId="23716" xr:uid="{00000000-0005-0000-0000-0000A4700000}"/>
    <cellStyle name="Percent 2 12 5 2 2" xfId="23717" xr:uid="{00000000-0005-0000-0000-0000A5700000}"/>
    <cellStyle name="Percent 2 12 5 2 2 2" xfId="23718" xr:uid="{00000000-0005-0000-0000-0000A6700000}"/>
    <cellStyle name="Percent 2 12 5 2 2 3" xfId="23719" xr:uid="{00000000-0005-0000-0000-0000A7700000}"/>
    <cellStyle name="Percent 2 12 5 2 3" xfId="23720" xr:uid="{00000000-0005-0000-0000-0000A8700000}"/>
    <cellStyle name="Percent 2 12 5 2 3 2" xfId="23721" xr:uid="{00000000-0005-0000-0000-0000A9700000}"/>
    <cellStyle name="Percent 2 12 5 2 3 3" xfId="23722" xr:uid="{00000000-0005-0000-0000-0000AA700000}"/>
    <cellStyle name="Percent 2 12 5 2 4" xfId="23723" xr:uid="{00000000-0005-0000-0000-0000AB700000}"/>
    <cellStyle name="Percent 2 12 5 2 4 2" xfId="23724" xr:uid="{00000000-0005-0000-0000-0000AC700000}"/>
    <cellStyle name="Percent 2 12 5 2 4 3" xfId="23725" xr:uid="{00000000-0005-0000-0000-0000AD700000}"/>
    <cellStyle name="Percent 2 12 5 2 5" xfId="23726" xr:uid="{00000000-0005-0000-0000-0000AE700000}"/>
    <cellStyle name="Percent 2 12 5 2 5 2" xfId="23727" xr:uid="{00000000-0005-0000-0000-0000AF700000}"/>
    <cellStyle name="Percent 2 12 5 2 6" xfId="23728" xr:uid="{00000000-0005-0000-0000-0000B0700000}"/>
    <cellStyle name="Percent 2 12 5 3" xfId="23729" xr:uid="{00000000-0005-0000-0000-0000B1700000}"/>
    <cellStyle name="Percent 2 12 5 3 2" xfId="23730" xr:uid="{00000000-0005-0000-0000-0000B2700000}"/>
    <cellStyle name="Percent 2 12 5 3 2 2" xfId="23731" xr:uid="{00000000-0005-0000-0000-0000B3700000}"/>
    <cellStyle name="Percent 2 12 5 3 2 3" xfId="23732" xr:uid="{00000000-0005-0000-0000-0000B4700000}"/>
    <cellStyle name="Percent 2 12 5 3 3" xfId="23733" xr:uid="{00000000-0005-0000-0000-0000B5700000}"/>
    <cellStyle name="Percent 2 12 5 3 4" xfId="23734" xr:uid="{00000000-0005-0000-0000-0000B6700000}"/>
    <cellStyle name="Percent 2 12 5 4" xfId="23735" xr:uid="{00000000-0005-0000-0000-0000B7700000}"/>
    <cellStyle name="Percent 2 12 5 4 2" xfId="23736" xr:uid="{00000000-0005-0000-0000-0000B8700000}"/>
    <cellStyle name="Percent 2 12 5 4 2 2" xfId="23737" xr:uid="{00000000-0005-0000-0000-0000B9700000}"/>
    <cellStyle name="Percent 2 12 5 4 2 3" xfId="23738" xr:uid="{00000000-0005-0000-0000-0000BA700000}"/>
    <cellStyle name="Percent 2 12 5 4 3" xfId="23739" xr:uid="{00000000-0005-0000-0000-0000BB700000}"/>
    <cellStyle name="Percent 2 12 5 4 4" xfId="23740" xr:uid="{00000000-0005-0000-0000-0000BC700000}"/>
    <cellStyle name="Percent 2 12 5 5" xfId="23741" xr:uid="{00000000-0005-0000-0000-0000BD700000}"/>
    <cellStyle name="Percent 2 12 5 5 2" xfId="23742" xr:uid="{00000000-0005-0000-0000-0000BE700000}"/>
    <cellStyle name="Percent 2 12 5 5 3" xfId="23743" xr:uid="{00000000-0005-0000-0000-0000BF700000}"/>
    <cellStyle name="Percent 2 12 5 6" xfId="23744" xr:uid="{00000000-0005-0000-0000-0000C0700000}"/>
    <cellStyle name="Percent 2 12 5 6 2" xfId="23745" xr:uid="{00000000-0005-0000-0000-0000C1700000}"/>
    <cellStyle name="Percent 2 12 5 7" xfId="23746" xr:uid="{00000000-0005-0000-0000-0000C2700000}"/>
    <cellStyle name="Percent 2 12 6" xfId="23747" xr:uid="{00000000-0005-0000-0000-0000C3700000}"/>
    <cellStyle name="Percent 2 12 6 2" xfId="23748" xr:uid="{00000000-0005-0000-0000-0000C4700000}"/>
    <cellStyle name="Percent 2 12 6 2 2" xfId="23749" xr:uid="{00000000-0005-0000-0000-0000C5700000}"/>
    <cellStyle name="Percent 2 12 6 2 3" xfId="23750" xr:uid="{00000000-0005-0000-0000-0000C6700000}"/>
    <cellStyle name="Percent 2 12 6 3" xfId="23751" xr:uid="{00000000-0005-0000-0000-0000C7700000}"/>
    <cellStyle name="Percent 2 12 6 3 2" xfId="23752" xr:uid="{00000000-0005-0000-0000-0000C8700000}"/>
    <cellStyle name="Percent 2 12 6 3 3" xfId="23753" xr:uid="{00000000-0005-0000-0000-0000C9700000}"/>
    <cellStyle name="Percent 2 12 6 4" xfId="23754" xr:uid="{00000000-0005-0000-0000-0000CA700000}"/>
    <cellStyle name="Percent 2 12 6 4 2" xfId="23755" xr:uid="{00000000-0005-0000-0000-0000CB700000}"/>
    <cellStyle name="Percent 2 12 6 4 3" xfId="23756" xr:uid="{00000000-0005-0000-0000-0000CC700000}"/>
    <cellStyle name="Percent 2 12 6 5" xfId="23757" xr:uid="{00000000-0005-0000-0000-0000CD700000}"/>
    <cellStyle name="Percent 2 12 6 5 2" xfId="23758" xr:uid="{00000000-0005-0000-0000-0000CE700000}"/>
    <cellStyle name="Percent 2 12 6 6" xfId="23759" xr:uid="{00000000-0005-0000-0000-0000CF700000}"/>
    <cellStyle name="Percent 2 12 7" xfId="23760" xr:uid="{00000000-0005-0000-0000-0000D0700000}"/>
    <cellStyle name="Percent 2 12 7 2" xfId="23761" xr:uid="{00000000-0005-0000-0000-0000D1700000}"/>
    <cellStyle name="Percent 2 12 7 2 2" xfId="23762" xr:uid="{00000000-0005-0000-0000-0000D2700000}"/>
    <cellStyle name="Percent 2 12 7 2 3" xfId="23763" xr:uid="{00000000-0005-0000-0000-0000D3700000}"/>
    <cellStyle name="Percent 2 12 7 3" xfId="23764" xr:uid="{00000000-0005-0000-0000-0000D4700000}"/>
    <cellStyle name="Percent 2 12 7 4" xfId="23765" xr:uid="{00000000-0005-0000-0000-0000D5700000}"/>
    <cellStyle name="Percent 2 12 8" xfId="23766" xr:uid="{00000000-0005-0000-0000-0000D6700000}"/>
    <cellStyle name="Percent 2 12 8 2" xfId="23767" xr:uid="{00000000-0005-0000-0000-0000D7700000}"/>
    <cellStyle name="Percent 2 12 8 2 2" xfId="23768" xr:uid="{00000000-0005-0000-0000-0000D8700000}"/>
    <cellStyle name="Percent 2 12 8 2 3" xfId="23769" xr:uid="{00000000-0005-0000-0000-0000D9700000}"/>
    <cellStyle name="Percent 2 12 8 3" xfId="23770" xr:uid="{00000000-0005-0000-0000-0000DA700000}"/>
    <cellStyle name="Percent 2 12 8 4" xfId="23771" xr:uid="{00000000-0005-0000-0000-0000DB700000}"/>
    <cellStyle name="Percent 2 12 9" xfId="23772" xr:uid="{00000000-0005-0000-0000-0000DC700000}"/>
    <cellStyle name="Percent 2 12 9 2" xfId="23773" xr:uid="{00000000-0005-0000-0000-0000DD700000}"/>
    <cellStyle name="Percent 2 12 9 3" xfId="23774" xr:uid="{00000000-0005-0000-0000-0000DE700000}"/>
    <cellStyle name="Percent 2 13" xfId="23775" xr:uid="{00000000-0005-0000-0000-0000DF700000}"/>
    <cellStyle name="Percent 2 13 2" xfId="23776" xr:uid="{00000000-0005-0000-0000-0000E0700000}"/>
    <cellStyle name="Percent 2 14" xfId="23777" xr:uid="{00000000-0005-0000-0000-0000E1700000}"/>
    <cellStyle name="Percent 2 14 2" xfId="23778" xr:uid="{00000000-0005-0000-0000-0000E2700000}"/>
    <cellStyle name="Percent 2 15" xfId="23779" xr:uid="{00000000-0005-0000-0000-0000E3700000}"/>
    <cellStyle name="Percent 2 2" xfId="23780" xr:uid="{00000000-0005-0000-0000-0000E4700000}"/>
    <cellStyle name="Percent 2 3" xfId="23781" xr:uid="{00000000-0005-0000-0000-0000E5700000}"/>
    <cellStyle name="Percent 2 3 2" xfId="23782" xr:uid="{00000000-0005-0000-0000-0000E6700000}"/>
    <cellStyle name="Percent 2 4" xfId="23783" xr:uid="{00000000-0005-0000-0000-0000E7700000}"/>
    <cellStyle name="Percent 2 4 2" xfId="23784" xr:uid="{00000000-0005-0000-0000-0000E8700000}"/>
    <cellStyle name="Percent 2 5" xfId="23785" xr:uid="{00000000-0005-0000-0000-0000E9700000}"/>
    <cellStyle name="Percent 2 5 10" xfId="23786" xr:uid="{00000000-0005-0000-0000-0000EA700000}"/>
    <cellStyle name="Percent 2 5 10 2" xfId="23787" xr:uid="{00000000-0005-0000-0000-0000EB700000}"/>
    <cellStyle name="Percent 2 5 11" xfId="23788" xr:uid="{00000000-0005-0000-0000-0000EC700000}"/>
    <cellStyle name="Percent 2 5 2" xfId="23789" xr:uid="{00000000-0005-0000-0000-0000ED700000}"/>
    <cellStyle name="Percent 2 5 2 2" xfId="23790" xr:uid="{00000000-0005-0000-0000-0000EE700000}"/>
    <cellStyle name="Percent 2 5 2 2 2" xfId="23791" xr:uid="{00000000-0005-0000-0000-0000EF700000}"/>
    <cellStyle name="Percent 2 5 2 2 2 2" xfId="23792" xr:uid="{00000000-0005-0000-0000-0000F0700000}"/>
    <cellStyle name="Percent 2 5 2 2 2 2 2" xfId="23793" xr:uid="{00000000-0005-0000-0000-0000F1700000}"/>
    <cellStyle name="Percent 2 5 2 2 2 2 2 2" xfId="23794" xr:uid="{00000000-0005-0000-0000-0000F2700000}"/>
    <cellStyle name="Percent 2 5 2 2 2 2 2 3" xfId="23795" xr:uid="{00000000-0005-0000-0000-0000F3700000}"/>
    <cellStyle name="Percent 2 5 2 2 2 2 3" xfId="23796" xr:uid="{00000000-0005-0000-0000-0000F4700000}"/>
    <cellStyle name="Percent 2 5 2 2 2 2 3 2" xfId="23797" xr:uid="{00000000-0005-0000-0000-0000F5700000}"/>
    <cellStyle name="Percent 2 5 2 2 2 2 3 3" xfId="23798" xr:uid="{00000000-0005-0000-0000-0000F6700000}"/>
    <cellStyle name="Percent 2 5 2 2 2 2 4" xfId="23799" xr:uid="{00000000-0005-0000-0000-0000F7700000}"/>
    <cellStyle name="Percent 2 5 2 2 2 2 4 2" xfId="23800" xr:uid="{00000000-0005-0000-0000-0000F8700000}"/>
    <cellStyle name="Percent 2 5 2 2 2 2 4 3" xfId="23801" xr:uid="{00000000-0005-0000-0000-0000F9700000}"/>
    <cellStyle name="Percent 2 5 2 2 2 2 5" xfId="23802" xr:uid="{00000000-0005-0000-0000-0000FA700000}"/>
    <cellStyle name="Percent 2 5 2 2 2 2 5 2" xfId="23803" xr:uid="{00000000-0005-0000-0000-0000FB700000}"/>
    <cellStyle name="Percent 2 5 2 2 2 2 6" xfId="23804" xr:uid="{00000000-0005-0000-0000-0000FC700000}"/>
    <cellStyle name="Percent 2 5 2 2 2 3" xfId="23805" xr:uid="{00000000-0005-0000-0000-0000FD700000}"/>
    <cellStyle name="Percent 2 5 2 2 2 3 2" xfId="23806" xr:uid="{00000000-0005-0000-0000-0000FE700000}"/>
    <cellStyle name="Percent 2 5 2 2 2 3 2 2" xfId="23807" xr:uid="{00000000-0005-0000-0000-0000FF700000}"/>
    <cellStyle name="Percent 2 5 2 2 2 3 2 3" xfId="23808" xr:uid="{00000000-0005-0000-0000-000000710000}"/>
    <cellStyle name="Percent 2 5 2 2 2 3 3" xfId="23809" xr:uid="{00000000-0005-0000-0000-000001710000}"/>
    <cellStyle name="Percent 2 5 2 2 2 3 4" xfId="23810" xr:uid="{00000000-0005-0000-0000-000002710000}"/>
    <cellStyle name="Percent 2 5 2 2 2 4" xfId="23811" xr:uid="{00000000-0005-0000-0000-000003710000}"/>
    <cellStyle name="Percent 2 5 2 2 2 4 2" xfId="23812" xr:uid="{00000000-0005-0000-0000-000004710000}"/>
    <cellStyle name="Percent 2 5 2 2 2 4 2 2" xfId="23813" xr:uid="{00000000-0005-0000-0000-000005710000}"/>
    <cellStyle name="Percent 2 5 2 2 2 4 2 3" xfId="23814" xr:uid="{00000000-0005-0000-0000-000006710000}"/>
    <cellStyle name="Percent 2 5 2 2 2 4 3" xfId="23815" xr:uid="{00000000-0005-0000-0000-000007710000}"/>
    <cellStyle name="Percent 2 5 2 2 2 4 4" xfId="23816" xr:uid="{00000000-0005-0000-0000-000008710000}"/>
    <cellStyle name="Percent 2 5 2 2 2 5" xfId="23817" xr:uid="{00000000-0005-0000-0000-000009710000}"/>
    <cellStyle name="Percent 2 5 2 2 2 5 2" xfId="23818" xr:uid="{00000000-0005-0000-0000-00000A710000}"/>
    <cellStyle name="Percent 2 5 2 2 2 5 3" xfId="23819" xr:uid="{00000000-0005-0000-0000-00000B710000}"/>
    <cellStyle name="Percent 2 5 2 2 2 6" xfId="23820" xr:uid="{00000000-0005-0000-0000-00000C710000}"/>
    <cellStyle name="Percent 2 5 2 2 2 6 2" xfId="23821" xr:uid="{00000000-0005-0000-0000-00000D710000}"/>
    <cellStyle name="Percent 2 5 2 2 2 7" xfId="23822" xr:uid="{00000000-0005-0000-0000-00000E710000}"/>
    <cellStyle name="Percent 2 5 2 2 3" xfId="23823" xr:uid="{00000000-0005-0000-0000-00000F710000}"/>
    <cellStyle name="Percent 2 5 2 2 3 2" xfId="23824" xr:uid="{00000000-0005-0000-0000-000010710000}"/>
    <cellStyle name="Percent 2 5 2 2 3 2 2" xfId="23825" xr:uid="{00000000-0005-0000-0000-000011710000}"/>
    <cellStyle name="Percent 2 5 2 2 3 2 3" xfId="23826" xr:uid="{00000000-0005-0000-0000-000012710000}"/>
    <cellStyle name="Percent 2 5 2 2 3 3" xfId="23827" xr:uid="{00000000-0005-0000-0000-000013710000}"/>
    <cellStyle name="Percent 2 5 2 2 3 3 2" xfId="23828" xr:uid="{00000000-0005-0000-0000-000014710000}"/>
    <cellStyle name="Percent 2 5 2 2 3 3 3" xfId="23829" xr:uid="{00000000-0005-0000-0000-000015710000}"/>
    <cellStyle name="Percent 2 5 2 2 3 4" xfId="23830" xr:uid="{00000000-0005-0000-0000-000016710000}"/>
    <cellStyle name="Percent 2 5 2 2 3 4 2" xfId="23831" xr:uid="{00000000-0005-0000-0000-000017710000}"/>
    <cellStyle name="Percent 2 5 2 2 3 4 3" xfId="23832" xr:uid="{00000000-0005-0000-0000-000018710000}"/>
    <cellStyle name="Percent 2 5 2 2 3 5" xfId="23833" xr:uid="{00000000-0005-0000-0000-000019710000}"/>
    <cellStyle name="Percent 2 5 2 2 3 5 2" xfId="23834" xr:uid="{00000000-0005-0000-0000-00001A710000}"/>
    <cellStyle name="Percent 2 5 2 2 3 6" xfId="23835" xr:uid="{00000000-0005-0000-0000-00001B710000}"/>
    <cellStyle name="Percent 2 5 2 2 4" xfId="23836" xr:uid="{00000000-0005-0000-0000-00001C710000}"/>
    <cellStyle name="Percent 2 5 2 2 4 2" xfId="23837" xr:uid="{00000000-0005-0000-0000-00001D710000}"/>
    <cellStyle name="Percent 2 5 2 2 4 2 2" xfId="23838" xr:uid="{00000000-0005-0000-0000-00001E710000}"/>
    <cellStyle name="Percent 2 5 2 2 4 2 3" xfId="23839" xr:uid="{00000000-0005-0000-0000-00001F710000}"/>
    <cellStyle name="Percent 2 5 2 2 4 3" xfId="23840" xr:uid="{00000000-0005-0000-0000-000020710000}"/>
    <cellStyle name="Percent 2 5 2 2 4 4" xfId="23841" xr:uid="{00000000-0005-0000-0000-000021710000}"/>
    <cellStyle name="Percent 2 5 2 2 5" xfId="23842" xr:uid="{00000000-0005-0000-0000-000022710000}"/>
    <cellStyle name="Percent 2 5 2 2 5 2" xfId="23843" xr:uid="{00000000-0005-0000-0000-000023710000}"/>
    <cellStyle name="Percent 2 5 2 2 5 2 2" xfId="23844" xr:uid="{00000000-0005-0000-0000-000024710000}"/>
    <cellStyle name="Percent 2 5 2 2 5 2 3" xfId="23845" xr:uid="{00000000-0005-0000-0000-000025710000}"/>
    <cellStyle name="Percent 2 5 2 2 5 3" xfId="23846" xr:uid="{00000000-0005-0000-0000-000026710000}"/>
    <cellStyle name="Percent 2 5 2 2 5 4" xfId="23847" xr:uid="{00000000-0005-0000-0000-000027710000}"/>
    <cellStyle name="Percent 2 5 2 2 6" xfId="23848" xr:uid="{00000000-0005-0000-0000-000028710000}"/>
    <cellStyle name="Percent 2 5 2 2 6 2" xfId="23849" xr:uid="{00000000-0005-0000-0000-000029710000}"/>
    <cellStyle name="Percent 2 5 2 2 6 3" xfId="23850" xr:uid="{00000000-0005-0000-0000-00002A710000}"/>
    <cellStyle name="Percent 2 5 2 2 7" xfId="23851" xr:uid="{00000000-0005-0000-0000-00002B710000}"/>
    <cellStyle name="Percent 2 5 2 2 7 2" xfId="23852" xr:uid="{00000000-0005-0000-0000-00002C710000}"/>
    <cellStyle name="Percent 2 5 2 2 8" xfId="23853" xr:uid="{00000000-0005-0000-0000-00002D710000}"/>
    <cellStyle name="Percent 2 5 2 3" xfId="23854" xr:uid="{00000000-0005-0000-0000-00002E710000}"/>
    <cellStyle name="Percent 2 5 2 3 2" xfId="23855" xr:uid="{00000000-0005-0000-0000-00002F710000}"/>
    <cellStyle name="Percent 2 5 2 3 2 2" xfId="23856" xr:uid="{00000000-0005-0000-0000-000030710000}"/>
    <cellStyle name="Percent 2 5 2 3 2 2 2" xfId="23857" xr:uid="{00000000-0005-0000-0000-000031710000}"/>
    <cellStyle name="Percent 2 5 2 3 2 2 3" xfId="23858" xr:uid="{00000000-0005-0000-0000-000032710000}"/>
    <cellStyle name="Percent 2 5 2 3 2 3" xfId="23859" xr:uid="{00000000-0005-0000-0000-000033710000}"/>
    <cellStyle name="Percent 2 5 2 3 2 3 2" xfId="23860" xr:uid="{00000000-0005-0000-0000-000034710000}"/>
    <cellStyle name="Percent 2 5 2 3 2 3 3" xfId="23861" xr:uid="{00000000-0005-0000-0000-000035710000}"/>
    <cellStyle name="Percent 2 5 2 3 2 4" xfId="23862" xr:uid="{00000000-0005-0000-0000-000036710000}"/>
    <cellStyle name="Percent 2 5 2 3 2 4 2" xfId="23863" xr:uid="{00000000-0005-0000-0000-000037710000}"/>
    <cellStyle name="Percent 2 5 2 3 2 4 3" xfId="23864" xr:uid="{00000000-0005-0000-0000-000038710000}"/>
    <cellStyle name="Percent 2 5 2 3 2 5" xfId="23865" xr:uid="{00000000-0005-0000-0000-000039710000}"/>
    <cellStyle name="Percent 2 5 2 3 2 5 2" xfId="23866" xr:uid="{00000000-0005-0000-0000-00003A710000}"/>
    <cellStyle name="Percent 2 5 2 3 2 6" xfId="23867" xr:uid="{00000000-0005-0000-0000-00003B710000}"/>
    <cellStyle name="Percent 2 5 2 3 3" xfId="23868" xr:uid="{00000000-0005-0000-0000-00003C710000}"/>
    <cellStyle name="Percent 2 5 2 3 3 2" xfId="23869" xr:uid="{00000000-0005-0000-0000-00003D710000}"/>
    <cellStyle name="Percent 2 5 2 3 3 2 2" xfId="23870" xr:uid="{00000000-0005-0000-0000-00003E710000}"/>
    <cellStyle name="Percent 2 5 2 3 3 2 3" xfId="23871" xr:uid="{00000000-0005-0000-0000-00003F710000}"/>
    <cellStyle name="Percent 2 5 2 3 3 3" xfId="23872" xr:uid="{00000000-0005-0000-0000-000040710000}"/>
    <cellStyle name="Percent 2 5 2 3 3 4" xfId="23873" xr:uid="{00000000-0005-0000-0000-000041710000}"/>
    <cellStyle name="Percent 2 5 2 3 4" xfId="23874" xr:uid="{00000000-0005-0000-0000-000042710000}"/>
    <cellStyle name="Percent 2 5 2 3 4 2" xfId="23875" xr:uid="{00000000-0005-0000-0000-000043710000}"/>
    <cellStyle name="Percent 2 5 2 3 4 2 2" xfId="23876" xr:uid="{00000000-0005-0000-0000-000044710000}"/>
    <cellStyle name="Percent 2 5 2 3 4 2 3" xfId="23877" xr:uid="{00000000-0005-0000-0000-000045710000}"/>
    <cellStyle name="Percent 2 5 2 3 4 3" xfId="23878" xr:uid="{00000000-0005-0000-0000-000046710000}"/>
    <cellStyle name="Percent 2 5 2 3 4 4" xfId="23879" xr:uid="{00000000-0005-0000-0000-000047710000}"/>
    <cellStyle name="Percent 2 5 2 3 5" xfId="23880" xr:uid="{00000000-0005-0000-0000-000048710000}"/>
    <cellStyle name="Percent 2 5 2 3 5 2" xfId="23881" xr:uid="{00000000-0005-0000-0000-000049710000}"/>
    <cellStyle name="Percent 2 5 2 3 5 3" xfId="23882" xr:uid="{00000000-0005-0000-0000-00004A710000}"/>
    <cellStyle name="Percent 2 5 2 3 6" xfId="23883" xr:uid="{00000000-0005-0000-0000-00004B710000}"/>
    <cellStyle name="Percent 2 5 2 3 6 2" xfId="23884" xr:uid="{00000000-0005-0000-0000-00004C710000}"/>
    <cellStyle name="Percent 2 5 2 3 7" xfId="23885" xr:uid="{00000000-0005-0000-0000-00004D710000}"/>
    <cellStyle name="Percent 2 5 2 4" xfId="23886" xr:uid="{00000000-0005-0000-0000-00004E710000}"/>
    <cellStyle name="Percent 2 5 2 4 2" xfId="23887" xr:uid="{00000000-0005-0000-0000-00004F710000}"/>
    <cellStyle name="Percent 2 5 2 4 2 2" xfId="23888" xr:uid="{00000000-0005-0000-0000-000050710000}"/>
    <cellStyle name="Percent 2 5 2 4 2 3" xfId="23889" xr:uid="{00000000-0005-0000-0000-000051710000}"/>
    <cellStyle name="Percent 2 5 2 4 3" xfId="23890" xr:uid="{00000000-0005-0000-0000-000052710000}"/>
    <cellStyle name="Percent 2 5 2 4 3 2" xfId="23891" xr:uid="{00000000-0005-0000-0000-000053710000}"/>
    <cellStyle name="Percent 2 5 2 4 3 3" xfId="23892" xr:uid="{00000000-0005-0000-0000-000054710000}"/>
    <cellStyle name="Percent 2 5 2 4 4" xfId="23893" xr:uid="{00000000-0005-0000-0000-000055710000}"/>
    <cellStyle name="Percent 2 5 2 4 4 2" xfId="23894" xr:uid="{00000000-0005-0000-0000-000056710000}"/>
    <cellStyle name="Percent 2 5 2 4 4 3" xfId="23895" xr:uid="{00000000-0005-0000-0000-000057710000}"/>
    <cellStyle name="Percent 2 5 2 4 5" xfId="23896" xr:uid="{00000000-0005-0000-0000-000058710000}"/>
    <cellStyle name="Percent 2 5 2 4 5 2" xfId="23897" xr:uid="{00000000-0005-0000-0000-000059710000}"/>
    <cellStyle name="Percent 2 5 2 4 6" xfId="23898" xr:uid="{00000000-0005-0000-0000-00005A710000}"/>
    <cellStyle name="Percent 2 5 2 5" xfId="23899" xr:uid="{00000000-0005-0000-0000-00005B710000}"/>
    <cellStyle name="Percent 2 5 2 5 2" xfId="23900" xr:uid="{00000000-0005-0000-0000-00005C710000}"/>
    <cellStyle name="Percent 2 5 2 5 2 2" xfId="23901" xr:uid="{00000000-0005-0000-0000-00005D710000}"/>
    <cellStyle name="Percent 2 5 2 5 2 3" xfId="23902" xr:uid="{00000000-0005-0000-0000-00005E710000}"/>
    <cellStyle name="Percent 2 5 2 5 3" xfId="23903" xr:uid="{00000000-0005-0000-0000-00005F710000}"/>
    <cellStyle name="Percent 2 5 2 5 4" xfId="23904" xr:uid="{00000000-0005-0000-0000-000060710000}"/>
    <cellStyle name="Percent 2 5 2 6" xfId="23905" xr:uid="{00000000-0005-0000-0000-000061710000}"/>
    <cellStyle name="Percent 2 5 2 6 2" xfId="23906" xr:uid="{00000000-0005-0000-0000-000062710000}"/>
    <cellStyle name="Percent 2 5 2 6 2 2" xfId="23907" xr:uid="{00000000-0005-0000-0000-000063710000}"/>
    <cellStyle name="Percent 2 5 2 6 2 3" xfId="23908" xr:uid="{00000000-0005-0000-0000-000064710000}"/>
    <cellStyle name="Percent 2 5 2 6 3" xfId="23909" xr:uid="{00000000-0005-0000-0000-000065710000}"/>
    <cellStyle name="Percent 2 5 2 6 4" xfId="23910" xr:uid="{00000000-0005-0000-0000-000066710000}"/>
    <cellStyle name="Percent 2 5 2 7" xfId="23911" xr:uid="{00000000-0005-0000-0000-000067710000}"/>
    <cellStyle name="Percent 2 5 2 7 2" xfId="23912" xr:uid="{00000000-0005-0000-0000-000068710000}"/>
    <cellStyle name="Percent 2 5 2 7 3" xfId="23913" xr:uid="{00000000-0005-0000-0000-000069710000}"/>
    <cellStyle name="Percent 2 5 2 8" xfId="23914" xr:uid="{00000000-0005-0000-0000-00006A710000}"/>
    <cellStyle name="Percent 2 5 2 8 2" xfId="23915" xr:uid="{00000000-0005-0000-0000-00006B710000}"/>
    <cellStyle name="Percent 2 5 2 9" xfId="23916" xr:uid="{00000000-0005-0000-0000-00006C710000}"/>
    <cellStyle name="Percent 2 5 3" xfId="23917" xr:uid="{00000000-0005-0000-0000-00006D710000}"/>
    <cellStyle name="Percent 2 5 3 2" xfId="23918" xr:uid="{00000000-0005-0000-0000-00006E710000}"/>
    <cellStyle name="Percent 2 5 3 2 2" xfId="23919" xr:uid="{00000000-0005-0000-0000-00006F710000}"/>
    <cellStyle name="Percent 2 5 3 2 2 2" xfId="23920" xr:uid="{00000000-0005-0000-0000-000070710000}"/>
    <cellStyle name="Percent 2 5 3 2 2 2 2" xfId="23921" xr:uid="{00000000-0005-0000-0000-000071710000}"/>
    <cellStyle name="Percent 2 5 3 2 2 2 2 2" xfId="23922" xr:uid="{00000000-0005-0000-0000-000072710000}"/>
    <cellStyle name="Percent 2 5 3 2 2 2 2 3" xfId="23923" xr:uid="{00000000-0005-0000-0000-000073710000}"/>
    <cellStyle name="Percent 2 5 3 2 2 2 3" xfId="23924" xr:uid="{00000000-0005-0000-0000-000074710000}"/>
    <cellStyle name="Percent 2 5 3 2 2 2 3 2" xfId="23925" xr:uid="{00000000-0005-0000-0000-000075710000}"/>
    <cellStyle name="Percent 2 5 3 2 2 2 3 3" xfId="23926" xr:uid="{00000000-0005-0000-0000-000076710000}"/>
    <cellStyle name="Percent 2 5 3 2 2 2 4" xfId="23927" xr:uid="{00000000-0005-0000-0000-000077710000}"/>
    <cellStyle name="Percent 2 5 3 2 2 2 4 2" xfId="23928" xr:uid="{00000000-0005-0000-0000-000078710000}"/>
    <cellStyle name="Percent 2 5 3 2 2 2 4 3" xfId="23929" xr:uid="{00000000-0005-0000-0000-000079710000}"/>
    <cellStyle name="Percent 2 5 3 2 2 2 5" xfId="23930" xr:uid="{00000000-0005-0000-0000-00007A710000}"/>
    <cellStyle name="Percent 2 5 3 2 2 2 5 2" xfId="23931" xr:uid="{00000000-0005-0000-0000-00007B710000}"/>
    <cellStyle name="Percent 2 5 3 2 2 2 6" xfId="23932" xr:uid="{00000000-0005-0000-0000-00007C710000}"/>
    <cellStyle name="Percent 2 5 3 2 2 3" xfId="23933" xr:uid="{00000000-0005-0000-0000-00007D710000}"/>
    <cellStyle name="Percent 2 5 3 2 2 3 2" xfId="23934" xr:uid="{00000000-0005-0000-0000-00007E710000}"/>
    <cellStyle name="Percent 2 5 3 2 2 3 2 2" xfId="23935" xr:uid="{00000000-0005-0000-0000-00007F710000}"/>
    <cellStyle name="Percent 2 5 3 2 2 3 2 3" xfId="23936" xr:uid="{00000000-0005-0000-0000-000080710000}"/>
    <cellStyle name="Percent 2 5 3 2 2 3 3" xfId="23937" xr:uid="{00000000-0005-0000-0000-000081710000}"/>
    <cellStyle name="Percent 2 5 3 2 2 3 4" xfId="23938" xr:uid="{00000000-0005-0000-0000-000082710000}"/>
    <cellStyle name="Percent 2 5 3 2 2 4" xfId="23939" xr:uid="{00000000-0005-0000-0000-000083710000}"/>
    <cellStyle name="Percent 2 5 3 2 2 4 2" xfId="23940" xr:uid="{00000000-0005-0000-0000-000084710000}"/>
    <cellStyle name="Percent 2 5 3 2 2 4 2 2" xfId="23941" xr:uid="{00000000-0005-0000-0000-000085710000}"/>
    <cellStyle name="Percent 2 5 3 2 2 4 2 3" xfId="23942" xr:uid="{00000000-0005-0000-0000-000086710000}"/>
    <cellStyle name="Percent 2 5 3 2 2 4 3" xfId="23943" xr:uid="{00000000-0005-0000-0000-000087710000}"/>
    <cellStyle name="Percent 2 5 3 2 2 4 4" xfId="23944" xr:uid="{00000000-0005-0000-0000-000088710000}"/>
    <cellStyle name="Percent 2 5 3 2 2 5" xfId="23945" xr:uid="{00000000-0005-0000-0000-000089710000}"/>
    <cellStyle name="Percent 2 5 3 2 2 5 2" xfId="23946" xr:uid="{00000000-0005-0000-0000-00008A710000}"/>
    <cellStyle name="Percent 2 5 3 2 2 5 3" xfId="23947" xr:uid="{00000000-0005-0000-0000-00008B710000}"/>
    <cellStyle name="Percent 2 5 3 2 2 6" xfId="23948" xr:uid="{00000000-0005-0000-0000-00008C710000}"/>
    <cellStyle name="Percent 2 5 3 2 2 6 2" xfId="23949" xr:uid="{00000000-0005-0000-0000-00008D710000}"/>
    <cellStyle name="Percent 2 5 3 2 2 7" xfId="23950" xr:uid="{00000000-0005-0000-0000-00008E710000}"/>
    <cellStyle name="Percent 2 5 3 2 3" xfId="23951" xr:uid="{00000000-0005-0000-0000-00008F710000}"/>
    <cellStyle name="Percent 2 5 3 2 3 2" xfId="23952" xr:uid="{00000000-0005-0000-0000-000090710000}"/>
    <cellStyle name="Percent 2 5 3 2 3 2 2" xfId="23953" xr:uid="{00000000-0005-0000-0000-000091710000}"/>
    <cellStyle name="Percent 2 5 3 2 3 2 3" xfId="23954" xr:uid="{00000000-0005-0000-0000-000092710000}"/>
    <cellStyle name="Percent 2 5 3 2 3 3" xfId="23955" xr:uid="{00000000-0005-0000-0000-000093710000}"/>
    <cellStyle name="Percent 2 5 3 2 3 3 2" xfId="23956" xr:uid="{00000000-0005-0000-0000-000094710000}"/>
    <cellStyle name="Percent 2 5 3 2 3 3 3" xfId="23957" xr:uid="{00000000-0005-0000-0000-000095710000}"/>
    <cellStyle name="Percent 2 5 3 2 3 4" xfId="23958" xr:uid="{00000000-0005-0000-0000-000096710000}"/>
    <cellStyle name="Percent 2 5 3 2 3 4 2" xfId="23959" xr:uid="{00000000-0005-0000-0000-000097710000}"/>
    <cellStyle name="Percent 2 5 3 2 3 4 3" xfId="23960" xr:uid="{00000000-0005-0000-0000-000098710000}"/>
    <cellStyle name="Percent 2 5 3 2 3 5" xfId="23961" xr:uid="{00000000-0005-0000-0000-000099710000}"/>
    <cellStyle name="Percent 2 5 3 2 3 5 2" xfId="23962" xr:uid="{00000000-0005-0000-0000-00009A710000}"/>
    <cellStyle name="Percent 2 5 3 2 3 6" xfId="23963" xr:uid="{00000000-0005-0000-0000-00009B710000}"/>
    <cellStyle name="Percent 2 5 3 2 4" xfId="23964" xr:uid="{00000000-0005-0000-0000-00009C710000}"/>
    <cellStyle name="Percent 2 5 3 2 4 2" xfId="23965" xr:uid="{00000000-0005-0000-0000-00009D710000}"/>
    <cellStyle name="Percent 2 5 3 2 4 2 2" xfId="23966" xr:uid="{00000000-0005-0000-0000-00009E710000}"/>
    <cellStyle name="Percent 2 5 3 2 4 2 3" xfId="23967" xr:uid="{00000000-0005-0000-0000-00009F710000}"/>
    <cellStyle name="Percent 2 5 3 2 4 3" xfId="23968" xr:uid="{00000000-0005-0000-0000-0000A0710000}"/>
    <cellStyle name="Percent 2 5 3 2 4 4" xfId="23969" xr:uid="{00000000-0005-0000-0000-0000A1710000}"/>
    <cellStyle name="Percent 2 5 3 2 5" xfId="23970" xr:uid="{00000000-0005-0000-0000-0000A2710000}"/>
    <cellStyle name="Percent 2 5 3 2 5 2" xfId="23971" xr:uid="{00000000-0005-0000-0000-0000A3710000}"/>
    <cellStyle name="Percent 2 5 3 2 5 2 2" xfId="23972" xr:uid="{00000000-0005-0000-0000-0000A4710000}"/>
    <cellStyle name="Percent 2 5 3 2 5 2 3" xfId="23973" xr:uid="{00000000-0005-0000-0000-0000A5710000}"/>
    <cellStyle name="Percent 2 5 3 2 5 3" xfId="23974" xr:uid="{00000000-0005-0000-0000-0000A6710000}"/>
    <cellStyle name="Percent 2 5 3 2 5 4" xfId="23975" xr:uid="{00000000-0005-0000-0000-0000A7710000}"/>
    <cellStyle name="Percent 2 5 3 2 6" xfId="23976" xr:uid="{00000000-0005-0000-0000-0000A8710000}"/>
    <cellStyle name="Percent 2 5 3 2 6 2" xfId="23977" xr:uid="{00000000-0005-0000-0000-0000A9710000}"/>
    <cellStyle name="Percent 2 5 3 2 6 3" xfId="23978" xr:uid="{00000000-0005-0000-0000-0000AA710000}"/>
    <cellStyle name="Percent 2 5 3 2 7" xfId="23979" xr:uid="{00000000-0005-0000-0000-0000AB710000}"/>
    <cellStyle name="Percent 2 5 3 2 7 2" xfId="23980" xr:uid="{00000000-0005-0000-0000-0000AC710000}"/>
    <cellStyle name="Percent 2 5 3 2 8" xfId="23981" xr:uid="{00000000-0005-0000-0000-0000AD710000}"/>
    <cellStyle name="Percent 2 5 3 3" xfId="23982" xr:uid="{00000000-0005-0000-0000-0000AE710000}"/>
    <cellStyle name="Percent 2 5 3 3 2" xfId="23983" xr:uid="{00000000-0005-0000-0000-0000AF710000}"/>
    <cellStyle name="Percent 2 5 3 3 2 2" xfId="23984" xr:uid="{00000000-0005-0000-0000-0000B0710000}"/>
    <cellStyle name="Percent 2 5 3 3 2 2 2" xfId="23985" xr:uid="{00000000-0005-0000-0000-0000B1710000}"/>
    <cellStyle name="Percent 2 5 3 3 2 2 3" xfId="23986" xr:uid="{00000000-0005-0000-0000-0000B2710000}"/>
    <cellStyle name="Percent 2 5 3 3 2 3" xfId="23987" xr:uid="{00000000-0005-0000-0000-0000B3710000}"/>
    <cellStyle name="Percent 2 5 3 3 2 3 2" xfId="23988" xr:uid="{00000000-0005-0000-0000-0000B4710000}"/>
    <cellStyle name="Percent 2 5 3 3 2 3 3" xfId="23989" xr:uid="{00000000-0005-0000-0000-0000B5710000}"/>
    <cellStyle name="Percent 2 5 3 3 2 4" xfId="23990" xr:uid="{00000000-0005-0000-0000-0000B6710000}"/>
    <cellStyle name="Percent 2 5 3 3 2 4 2" xfId="23991" xr:uid="{00000000-0005-0000-0000-0000B7710000}"/>
    <cellStyle name="Percent 2 5 3 3 2 4 3" xfId="23992" xr:uid="{00000000-0005-0000-0000-0000B8710000}"/>
    <cellStyle name="Percent 2 5 3 3 2 5" xfId="23993" xr:uid="{00000000-0005-0000-0000-0000B9710000}"/>
    <cellStyle name="Percent 2 5 3 3 2 5 2" xfId="23994" xr:uid="{00000000-0005-0000-0000-0000BA710000}"/>
    <cellStyle name="Percent 2 5 3 3 2 6" xfId="23995" xr:uid="{00000000-0005-0000-0000-0000BB710000}"/>
    <cellStyle name="Percent 2 5 3 3 3" xfId="23996" xr:uid="{00000000-0005-0000-0000-0000BC710000}"/>
    <cellStyle name="Percent 2 5 3 3 3 2" xfId="23997" xr:uid="{00000000-0005-0000-0000-0000BD710000}"/>
    <cellStyle name="Percent 2 5 3 3 3 2 2" xfId="23998" xr:uid="{00000000-0005-0000-0000-0000BE710000}"/>
    <cellStyle name="Percent 2 5 3 3 3 2 3" xfId="23999" xr:uid="{00000000-0005-0000-0000-0000BF710000}"/>
    <cellStyle name="Percent 2 5 3 3 3 3" xfId="24000" xr:uid="{00000000-0005-0000-0000-0000C0710000}"/>
    <cellStyle name="Percent 2 5 3 3 3 4" xfId="24001" xr:uid="{00000000-0005-0000-0000-0000C1710000}"/>
    <cellStyle name="Percent 2 5 3 3 4" xfId="24002" xr:uid="{00000000-0005-0000-0000-0000C2710000}"/>
    <cellStyle name="Percent 2 5 3 3 4 2" xfId="24003" xr:uid="{00000000-0005-0000-0000-0000C3710000}"/>
    <cellStyle name="Percent 2 5 3 3 4 2 2" xfId="24004" xr:uid="{00000000-0005-0000-0000-0000C4710000}"/>
    <cellStyle name="Percent 2 5 3 3 4 2 3" xfId="24005" xr:uid="{00000000-0005-0000-0000-0000C5710000}"/>
    <cellStyle name="Percent 2 5 3 3 4 3" xfId="24006" xr:uid="{00000000-0005-0000-0000-0000C6710000}"/>
    <cellStyle name="Percent 2 5 3 3 4 4" xfId="24007" xr:uid="{00000000-0005-0000-0000-0000C7710000}"/>
    <cellStyle name="Percent 2 5 3 3 5" xfId="24008" xr:uid="{00000000-0005-0000-0000-0000C8710000}"/>
    <cellStyle name="Percent 2 5 3 3 5 2" xfId="24009" xr:uid="{00000000-0005-0000-0000-0000C9710000}"/>
    <cellStyle name="Percent 2 5 3 3 5 3" xfId="24010" xr:uid="{00000000-0005-0000-0000-0000CA710000}"/>
    <cellStyle name="Percent 2 5 3 3 6" xfId="24011" xr:uid="{00000000-0005-0000-0000-0000CB710000}"/>
    <cellStyle name="Percent 2 5 3 3 6 2" xfId="24012" xr:uid="{00000000-0005-0000-0000-0000CC710000}"/>
    <cellStyle name="Percent 2 5 3 3 7" xfId="24013" xr:uid="{00000000-0005-0000-0000-0000CD710000}"/>
    <cellStyle name="Percent 2 5 3 4" xfId="24014" xr:uid="{00000000-0005-0000-0000-0000CE710000}"/>
    <cellStyle name="Percent 2 5 3 4 2" xfId="24015" xr:uid="{00000000-0005-0000-0000-0000CF710000}"/>
    <cellStyle name="Percent 2 5 3 4 2 2" xfId="24016" xr:uid="{00000000-0005-0000-0000-0000D0710000}"/>
    <cellStyle name="Percent 2 5 3 4 2 3" xfId="24017" xr:uid="{00000000-0005-0000-0000-0000D1710000}"/>
    <cellStyle name="Percent 2 5 3 4 3" xfId="24018" xr:uid="{00000000-0005-0000-0000-0000D2710000}"/>
    <cellStyle name="Percent 2 5 3 4 3 2" xfId="24019" xr:uid="{00000000-0005-0000-0000-0000D3710000}"/>
    <cellStyle name="Percent 2 5 3 4 3 3" xfId="24020" xr:uid="{00000000-0005-0000-0000-0000D4710000}"/>
    <cellStyle name="Percent 2 5 3 4 4" xfId="24021" xr:uid="{00000000-0005-0000-0000-0000D5710000}"/>
    <cellStyle name="Percent 2 5 3 4 4 2" xfId="24022" xr:uid="{00000000-0005-0000-0000-0000D6710000}"/>
    <cellStyle name="Percent 2 5 3 4 4 3" xfId="24023" xr:uid="{00000000-0005-0000-0000-0000D7710000}"/>
    <cellStyle name="Percent 2 5 3 4 5" xfId="24024" xr:uid="{00000000-0005-0000-0000-0000D8710000}"/>
    <cellStyle name="Percent 2 5 3 4 5 2" xfId="24025" xr:uid="{00000000-0005-0000-0000-0000D9710000}"/>
    <cellStyle name="Percent 2 5 3 4 6" xfId="24026" xr:uid="{00000000-0005-0000-0000-0000DA710000}"/>
    <cellStyle name="Percent 2 5 3 5" xfId="24027" xr:uid="{00000000-0005-0000-0000-0000DB710000}"/>
    <cellStyle name="Percent 2 5 3 5 2" xfId="24028" xr:uid="{00000000-0005-0000-0000-0000DC710000}"/>
    <cellStyle name="Percent 2 5 3 5 2 2" xfId="24029" xr:uid="{00000000-0005-0000-0000-0000DD710000}"/>
    <cellStyle name="Percent 2 5 3 5 2 3" xfId="24030" xr:uid="{00000000-0005-0000-0000-0000DE710000}"/>
    <cellStyle name="Percent 2 5 3 5 3" xfId="24031" xr:uid="{00000000-0005-0000-0000-0000DF710000}"/>
    <cellStyle name="Percent 2 5 3 5 4" xfId="24032" xr:uid="{00000000-0005-0000-0000-0000E0710000}"/>
    <cellStyle name="Percent 2 5 3 6" xfId="24033" xr:uid="{00000000-0005-0000-0000-0000E1710000}"/>
    <cellStyle name="Percent 2 5 3 6 2" xfId="24034" xr:uid="{00000000-0005-0000-0000-0000E2710000}"/>
    <cellStyle name="Percent 2 5 3 6 2 2" xfId="24035" xr:uid="{00000000-0005-0000-0000-0000E3710000}"/>
    <cellStyle name="Percent 2 5 3 6 2 3" xfId="24036" xr:uid="{00000000-0005-0000-0000-0000E4710000}"/>
    <cellStyle name="Percent 2 5 3 6 3" xfId="24037" xr:uid="{00000000-0005-0000-0000-0000E5710000}"/>
    <cellStyle name="Percent 2 5 3 6 4" xfId="24038" xr:uid="{00000000-0005-0000-0000-0000E6710000}"/>
    <cellStyle name="Percent 2 5 3 7" xfId="24039" xr:uid="{00000000-0005-0000-0000-0000E7710000}"/>
    <cellStyle name="Percent 2 5 3 7 2" xfId="24040" xr:uid="{00000000-0005-0000-0000-0000E8710000}"/>
    <cellStyle name="Percent 2 5 3 7 3" xfId="24041" xr:uid="{00000000-0005-0000-0000-0000E9710000}"/>
    <cellStyle name="Percent 2 5 3 8" xfId="24042" xr:uid="{00000000-0005-0000-0000-0000EA710000}"/>
    <cellStyle name="Percent 2 5 3 8 2" xfId="24043" xr:uid="{00000000-0005-0000-0000-0000EB710000}"/>
    <cellStyle name="Percent 2 5 3 9" xfId="24044" xr:uid="{00000000-0005-0000-0000-0000EC710000}"/>
    <cellStyle name="Percent 2 5 4" xfId="24045" xr:uid="{00000000-0005-0000-0000-0000ED710000}"/>
    <cellStyle name="Percent 2 5 4 2" xfId="24046" xr:uid="{00000000-0005-0000-0000-0000EE710000}"/>
    <cellStyle name="Percent 2 5 4 2 2" xfId="24047" xr:uid="{00000000-0005-0000-0000-0000EF710000}"/>
    <cellStyle name="Percent 2 5 4 2 2 2" xfId="24048" xr:uid="{00000000-0005-0000-0000-0000F0710000}"/>
    <cellStyle name="Percent 2 5 4 2 2 2 2" xfId="24049" xr:uid="{00000000-0005-0000-0000-0000F1710000}"/>
    <cellStyle name="Percent 2 5 4 2 2 2 3" xfId="24050" xr:uid="{00000000-0005-0000-0000-0000F2710000}"/>
    <cellStyle name="Percent 2 5 4 2 2 3" xfId="24051" xr:uid="{00000000-0005-0000-0000-0000F3710000}"/>
    <cellStyle name="Percent 2 5 4 2 2 3 2" xfId="24052" xr:uid="{00000000-0005-0000-0000-0000F4710000}"/>
    <cellStyle name="Percent 2 5 4 2 2 3 3" xfId="24053" xr:uid="{00000000-0005-0000-0000-0000F5710000}"/>
    <cellStyle name="Percent 2 5 4 2 2 4" xfId="24054" xr:uid="{00000000-0005-0000-0000-0000F6710000}"/>
    <cellStyle name="Percent 2 5 4 2 2 4 2" xfId="24055" xr:uid="{00000000-0005-0000-0000-0000F7710000}"/>
    <cellStyle name="Percent 2 5 4 2 2 4 3" xfId="24056" xr:uid="{00000000-0005-0000-0000-0000F8710000}"/>
    <cellStyle name="Percent 2 5 4 2 2 5" xfId="24057" xr:uid="{00000000-0005-0000-0000-0000F9710000}"/>
    <cellStyle name="Percent 2 5 4 2 2 5 2" xfId="24058" xr:uid="{00000000-0005-0000-0000-0000FA710000}"/>
    <cellStyle name="Percent 2 5 4 2 2 6" xfId="24059" xr:uid="{00000000-0005-0000-0000-0000FB710000}"/>
    <cellStyle name="Percent 2 5 4 2 3" xfId="24060" xr:uid="{00000000-0005-0000-0000-0000FC710000}"/>
    <cellStyle name="Percent 2 5 4 2 3 2" xfId="24061" xr:uid="{00000000-0005-0000-0000-0000FD710000}"/>
    <cellStyle name="Percent 2 5 4 2 3 2 2" xfId="24062" xr:uid="{00000000-0005-0000-0000-0000FE710000}"/>
    <cellStyle name="Percent 2 5 4 2 3 2 3" xfId="24063" xr:uid="{00000000-0005-0000-0000-0000FF710000}"/>
    <cellStyle name="Percent 2 5 4 2 3 3" xfId="24064" xr:uid="{00000000-0005-0000-0000-000000720000}"/>
    <cellStyle name="Percent 2 5 4 2 3 4" xfId="24065" xr:uid="{00000000-0005-0000-0000-000001720000}"/>
    <cellStyle name="Percent 2 5 4 2 4" xfId="24066" xr:uid="{00000000-0005-0000-0000-000002720000}"/>
    <cellStyle name="Percent 2 5 4 2 4 2" xfId="24067" xr:uid="{00000000-0005-0000-0000-000003720000}"/>
    <cellStyle name="Percent 2 5 4 2 4 2 2" xfId="24068" xr:uid="{00000000-0005-0000-0000-000004720000}"/>
    <cellStyle name="Percent 2 5 4 2 4 2 3" xfId="24069" xr:uid="{00000000-0005-0000-0000-000005720000}"/>
    <cellStyle name="Percent 2 5 4 2 4 3" xfId="24070" xr:uid="{00000000-0005-0000-0000-000006720000}"/>
    <cellStyle name="Percent 2 5 4 2 4 4" xfId="24071" xr:uid="{00000000-0005-0000-0000-000007720000}"/>
    <cellStyle name="Percent 2 5 4 2 5" xfId="24072" xr:uid="{00000000-0005-0000-0000-000008720000}"/>
    <cellStyle name="Percent 2 5 4 2 5 2" xfId="24073" xr:uid="{00000000-0005-0000-0000-000009720000}"/>
    <cellStyle name="Percent 2 5 4 2 5 3" xfId="24074" xr:uid="{00000000-0005-0000-0000-00000A720000}"/>
    <cellStyle name="Percent 2 5 4 2 6" xfId="24075" xr:uid="{00000000-0005-0000-0000-00000B720000}"/>
    <cellStyle name="Percent 2 5 4 2 6 2" xfId="24076" xr:uid="{00000000-0005-0000-0000-00000C720000}"/>
    <cellStyle name="Percent 2 5 4 2 7" xfId="24077" xr:uid="{00000000-0005-0000-0000-00000D720000}"/>
    <cellStyle name="Percent 2 5 4 3" xfId="24078" xr:uid="{00000000-0005-0000-0000-00000E720000}"/>
    <cellStyle name="Percent 2 5 4 3 2" xfId="24079" xr:uid="{00000000-0005-0000-0000-00000F720000}"/>
    <cellStyle name="Percent 2 5 4 3 2 2" xfId="24080" xr:uid="{00000000-0005-0000-0000-000010720000}"/>
    <cellStyle name="Percent 2 5 4 3 2 3" xfId="24081" xr:uid="{00000000-0005-0000-0000-000011720000}"/>
    <cellStyle name="Percent 2 5 4 3 3" xfId="24082" xr:uid="{00000000-0005-0000-0000-000012720000}"/>
    <cellStyle name="Percent 2 5 4 3 3 2" xfId="24083" xr:uid="{00000000-0005-0000-0000-000013720000}"/>
    <cellStyle name="Percent 2 5 4 3 3 3" xfId="24084" xr:uid="{00000000-0005-0000-0000-000014720000}"/>
    <cellStyle name="Percent 2 5 4 3 4" xfId="24085" xr:uid="{00000000-0005-0000-0000-000015720000}"/>
    <cellStyle name="Percent 2 5 4 3 4 2" xfId="24086" xr:uid="{00000000-0005-0000-0000-000016720000}"/>
    <cellStyle name="Percent 2 5 4 3 4 3" xfId="24087" xr:uid="{00000000-0005-0000-0000-000017720000}"/>
    <cellStyle name="Percent 2 5 4 3 5" xfId="24088" xr:uid="{00000000-0005-0000-0000-000018720000}"/>
    <cellStyle name="Percent 2 5 4 3 5 2" xfId="24089" xr:uid="{00000000-0005-0000-0000-000019720000}"/>
    <cellStyle name="Percent 2 5 4 3 6" xfId="24090" xr:uid="{00000000-0005-0000-0000-00001A720000}"/>
    <cellStyle name="Percent 2 5 4 4" xfId="24091" xr:uid="{00000000-0005-0000-0000-00001B720000}"/>
    <cellStyle name="Percent 2 5 4 4 2" xfId="24092" xr:uid="{00000000-0005-0000-0000-00001C720000}"/>
    <cellStyle name="Percent 2 5 4 4 2 2" xfId="24093" xr:uid="{00000000-0005-0000-0000-00001D720000}"/>
    <cellStyle name="Percent 2 5 4 4 2 3" xfId="24094" xr:uid="{00000000-0005-0000-0000-00001E720000}"/>
    <cellStyle name="Percent 2 5 4 4 3" xfId="24095" xr:uid="{00000000-0005-0000-0000-00001F720000}"/>
    <cellStyle name="Percent 2 5 4 4 4" xfId="24096" xr:uid="{00000000-0005-0000-0000-000020720000}"/>
    <cellStyle name="Percent 2 5 4 5" xfId="24097" xr:uid="{00000000-0005-0000-0000-000021720000}"/>
    <cellStyle name="Percent 2 5 4 5 2" xfId="24098" xr:uid="{00000000-0005-0000-0000-000022720000}"/>
    <cellStyle name="Percent 2 5 4 5 2 2" xfId="24099" xr:uid="{00000000-0005-0000-0000-000023720000}"/>
    <cellStyle name="Percent 2 5 4 5 2 3" xfId="24100" xr:uid="{00000000-0005-0000-0000-000024720000}"/>
    <cellStyle name="Percent 2 5 4 5 3" xfId="24101" xr:uid="{00000000-0005-0000-0000-000025720000}"/>
    <cellStyle name="Percent 2 5 4 5 4" xfId="24102" xr:uid="{00000000-0005-0000-0000-000026720000}"/>
    <cellStyle name="Percent 2 5 4 6" xfId="24103" xr:uid="{00000000-0005-0000-0000-000027720000}"/>
    <cellStyle name="Percent 2 5 4 6 2" xfId="24104" xr:uid="{00000000-0005-0000-0000-000028720000}"/>
    <cellStyle name="Percent 2 5 4 6 3" xfId="24105" xr:uid="{00000000-0005-0000-0000-000029720000}"/>
    <cellStyle name="Percent 2 5 4 7" xfId="24106" xr:uid="{00000000-0005-0000-0000-00002A720000}"/>
    <cellStyle name="Percent 2 5 4 7 2" xfId="24107" xr:uid="{00000000-0005-0000-0000-00002B720000}"/>
    <cellStyle name="Percent 2 5 4 8" xfId="24108" xr:uid="{00000000-0005-0000-0000-00002C720000}"/>
    <cellStyle name="Percent 2 5 5" xfId="24109" xr:uid="{00000000-0005-0000-0000-00002D720000}"/>
    <cellStyle name="Percent 2 5 5 2" xfId="24110" xr:uid="{00000000-0005-0000-0000-00002E720000}"/>
    <cellStyle name="Percent 2 5 5 2 2" xfId="24111" xr:uid="{00000000-0005-0000-0000-00002F720000}"/>
    <cellStyle name="Percent 2 5 5 2 2 2" xfId="24112" xr:uid="{00000000-0005-0000-0000-000030720000}"/>
    <cellStyle name="Percent 2 5 5 2 2 3" xfId="24113" xr:uid="{00000000-0005-0000-0000-000031720000}"/>
    <cellStyle name="Percent 2 5 5 2 3" xfId="24114" xr:uid="{00000000-0005-0000-0000-000032720000}"/>
    <cellStyle name="Percent 2 5 5 2 3 2" xfId="24115" xr:uid="{00000000-0005-0000-0000-000033720000}"/>
    <cellStyle name="Percent 2 5 5 2 3 3" xfId="24116" xr:uid="{00000000-0005-0000-0000-000034720000}"/>
    <cellStyle name="Percent 2 5 5 2 4" xfId="24117" xr:uid="{00000000-0005-0000-0000-000035720000}"/>
    <cellStyle name="Percent 2 5 5 2 4 2" xfId="24118" xr:uid="{00000000-0005-0000-0000-000036720000}"/>
    <cellStyle name="Percent 2 5 5 2 4 3" xfId="24119" xr:uid="{00000000-0005-0000-0000-000037720000}"/>
    <cellStyle name="Percent 2 5 5 2 5" xfId="24120" xr:uid="{00000000-0005-0000-0000-000038720000}"/>
    <cellStyle name="Percent 2 5 5 2 5 2" xfId="24121" xr:uid="{00000000-0005-0000-0000-000039720000}"/>
    <cellStyle name="Percent 2 5 5 2 6" xfId="24122" xr:uid="{00000000-0005-0000-0000-00003A720000}"/>
    <cellStyle name="Percent 2 5 5 3" xfId="24123" xr:uid="{00000000-0005-0000-0000-00003B720000}"/>
    <cellStyle name="Percent 2 5 5 3 2" xfId="24124" xr:uid="{00000000-0005-0000-0000-00003C720000}"/>
    <cellStyle name="Percent 2 5 5 3 2 2" xfId="24125" xr:uid="{00000000-0005-0000-0000-00003D720000}"/>
    <cellStyle name="Percent 2 5 5 3 2 3" xfId="24126" xr:uid="{00000000-0005-0000-0000-00003E720000}"/>
    <cellStyle name="Percent 2 5 5 3 3" xfId="24127" xr:uid="{00000000-0005-0000-0000-00003F720000}"/>
    <cellStyle name="Percent 2 5 5 3 4" xfId="24128" xr:uid="{00000000-0005-0000-0000-000040720000}"/>
    <cellStyle name="Percent 2 5 5 4" xfId="24129" xr:uid="{00000000-0005-0000-0000-000041720000}"/>
    <cellStyle name="Percent 2 5 5 4 2" xfId="24130" xr:uid="{00000000-0005-0000-0000-000042720000}"/>
    <cellStyle name="Percent 2 5 5 4 2 2" xfId="24131" xr:uid="{00000000-0005-0000-0000-000043720000}"/>
    <cellStyle name="Percent 2 5 5 4 2 3" xfId="24132" xr:uid="{00000000-0005-0000-0000-000044720000}"/>
    <cellStyle name="Percent 2 5 5 4 3" xfId="24133" xr:uid="{00000000-0005-0000-0000-000045720000}"/>
    <cellStyle name="Percent 2 5 5 4 4" xfId="24134" xr:uid="{00000000-0005-0000-0000-000046720000}"/>
    <cellStyle name="Percent 2 5 5 5" xfId="24135" xr:uid="{00000000-0005-0000-0000-000047720000}"/>
    <cellStyle name="Percent 2 5 5 5 2" xfId="24136" xr:uid="{00000000-0005-0000-0000-000048720000}"/>
    <cellStyle name="Percent 2 5 5 5 3" xfId="24137" xr:uid="{00000000-0005-0000-0000-000049720000}"/>
    <cellStyle name="Percent 2 5 5 6" xfId="24138" xr:uid="{00000000-0005-0000-0000-00004A720000}"/>
    <cellStyle name="Percent 2 5 5 6 2" xfId="24139" xr:uid="{00000000-0005-0000-0000-00004B720000}"/>
    <cellStyle name="Percent 2 5 5 7" xfId="24140" xr:uid="{00000000-0005-0000-0000-00004C720000}"/>
    <cellStyle name="Percent 2 5 6" xfId="24141" xr:uid="{00000000-0005-0000-0000-00004D720000}"/>
    <cellStyle name="Percent 2 5 6 2" xfId="24142" xr:uid="{00000000-0005-0000-0000-00004E720000}"/>
    <cellStyle name="Percent 2 5 6 2 2" xfId="24143" xr:uid="{00000000-0005-0000-0000-00004F720000}"/>
    <cellStyle name="Percent 2 5 6 2 3" xfId="24144" xr:uid="{00000000-0005-0000-0000-000050720000}"/>
    <cellStyle name="Percent 2 5 6 3" xfId="24145" xr:uid="{00000000-0005-0000-0000-000051720000}"/>
    <cellStyle name="Percent 2 5 6 3 2" xfId="24146" xr:uid="{00000000-0005-0000-0000-000052720000}"/>
    <cellStyle name="Percent 2 5 6 3 3" xfId="24147" xr:uid="{00000000-0005-0000-0000-000053720000}"/>
    <cellStyle name="Percent 2 5 6 4" xfId="24148" xr:uid="{00000000-0005-0000-0000-000054720000}"/>
    <cellStyle name="Percent 2 5 6 4 2" xfId="24149" xr:uid="{00000000-0005-0000-0000-000055720000}"/>
    <cellStyle name="Percent 2 5 6 4 3" xfId="24150" xr:uid="{00000000-0005-0000-0000-000056720000}"/>
    <cellStyle name="Percent 2 5 6 5" xfId="24151" xr:uid="{00000000-0005-0000-0000-000057720000}"/>
    <cellStyle name="Percent 2 5 6 5 2" xfId="24152" xr:uid="{00000000-0005-0000-0000-000058720000}"/>
    <cellStyle name="Percent 2 5 6 6" xfId="24153" xr:uid="{00000000-0005-0000-0000-000059720000}"/>
    <cellStyle name="Percent 2 5 7" xfId="24154" xr:uid="{00000000-0005-0000-0000-00005A720000}"/>
    <cellStyle name="Percent 2 5 7 2" xfId="24155" xr:uid="{00000000-0005-0000-0000-00005B720000}"/>
    <cellStyle name="Percent 2 5 7 2 2" xfId="24156" xr:uid="{00000000-0005-0000-0000-00005C720000}"/>
    <cellStyle name="Percent 2 5 7 2 3" xfId="24157" xr:uid="{00000000-0005-0000-0000-00005D720000}"/>
    <cellStyle name="Percent 2 5 7 3" xfId="24158" xr:uid="{00000000-0005-0000-0000-00005E720000}"/>
    <cellStyle name="Percent 2 5 7 4" xfId="24159" xr:uid="{00000000-0005-0000-0000-00005F720000}"/>
    <cellStyle name="Percent 2 5 8" xfId="24160" xr:uid="{00000000-0005-0000-0000-000060720000}"/>
    <cellStyle name="Percent 2 5 8 2" xfId="24161" xr:uid="{00000000-0005-0000-0000-000061720000}"/>
    <cellStyle name="Percent 2 5 8 2 2" xfId="24162" xr:uid="{00000000-0005-0000-0000-000062720000}"/>
    <cellStyle name="Percent 2 5 8 2 3" xfId="24163" xr:uid="{00000000-0005-0000-0000-000063720000}"/>
    <cellStyle name="Percent 2 5 8 3" xfId="24164" xr:uid="{00000000-0005-0000-0000-000064720000}"/>
    <cellStyle name="Percent 2 5 8 4" xfId="24165" xr:uid="{00000000-0005-0000-0000-000065720000}"/>
    <cellStyle name="Percent 2 5 9" xfId="24166" xr:uid="{00000000-0005-0000-0000-000066720000}"/>
    <cellStyle name="Percent 2 5 9 2" xfId="24167" xr:uid="{00000000-0005-0000-0000-000067720000}"/>
    <cellStyle name="Percent 2 5 9 3" xfId="24168" xr:uid="{00000000-0005-0000-0000-000068720000}"/>
    <cellStyle name="Percent 2 6" xfId="24169" xr:uid="{00000000-0005-0000-0000-000069720000}"/>
    <cellStyle name="Percent 2 6 10" xfId="24170" xr:uid="{00000000-0005-0000-0000-00006A720000}"/>
    <cellStyle name="Percent 2 6 10 2" xfId="24171" xr:uid="{00000000-0005-0000-0000-00006B720000}"/>
    <cellStyle name="Percent 2 6 11" xfId="24172" xr:uid="{00000000-0005-0000-0000-00006C720000}"/>
    <cellStyle name="Percent 2 6 2" xfId="24173" xr:uid="{00000000-0005-0000-0000-00006D720000}"/>
    <cellStyle name="Percent 2 6 2 2" xfId="24174" xr:uid="{00000000-0005-0000-0000-00006E720000}"/>
    <cellStyle name="Percent 2 6 2 2 2" xfId="24175" xr:uid="{00000000-0005-0000-0000-00006F720000}"/>
    <cellStyle name="Percent 2 6 2 2 2 2" xfId="24176" xr:uid="{00000000-0005-0000-0000-000070720000}"/>
    <cellStyle name="Percent 2 6 2 2 2 2 2" xfId="24177" xr:uid="{00000000-0005-0000-0000-000071720000}"/>
    <cellStyle name="Percent 2 6 2 2 2 2 2 2" xfId="24178" xr:uid="{00000000-0005-0000-0000-000072720000}"/>
    <cellStyle name="Percent 2 6 2 2 2 2 2 3" xfId="24179" xr:uid="{00000000-0005-0000-0000-000073720000}"/>
    <cellStyle name="Percent 2 6 2 2 2 2 3" xfId="24180" xr:uid="{00000000-0005-0000-0000-000074720000}"/>
    <cellStyle name="Percent 2 6 2 2 2 2 3 2" xfId="24181" xr:uid="{00000000-0005-0000-0000-000075720000}"/>
    <cellStyle name="Percent 2 6 2 2 2 2 3 3" xfId="24182" xr:uid="{00000000-0005-0000-0000-000076720000}"/>
    <cellStyle name="Percent 2 6 2 2 2 2 4" xfId="24183" xr:uid="{00000000-0005-0000-0000-000077720000}"/>
    <cellStyle name="Percent 2 6 2 2 2 2 4 2" xfId="24184" xr:uid="{00000000-0005-0000-0000-000078720000}"/>
    <cellStyle name="Percent 2 6 2 2 2 2 4 3" xfId="24185" xr:uid="{00000000-0005-0000-0000-000079720000}"/>
    <cellStyle name="Percent 2 6 2 2 2 2 5" xfId="24186" xr:uid="{00000000-0005-0000-0000-00007A720000}"/>
    <cellStyle name="Percent 2 6 2 2 2 2 5 2" xfId="24187" xr:uid="{00000000-0005-0000-0000-00007B720000}"/>
    <cellStyle name="Percent 2 6 2 2 2 2 6" xfId="24188" xr:uid="{00000000-0005-0000-0000-00007C720000}"/>
    <cellStyle name="Percent 2 6 2 2 2 3" xfId="24189" xr:uid="{00000000-0005-0000-0000-00007D720000}"/>
    <cellStyle name="Percent 2 6 2 2 2 3 2" xfId="24190" xr:uid="{00000000-0005-0000-0000-00007E720000}"/>
    <cellStyle name="Percent 2 6 2 2 2 3 2 2" xfId="24191" xr:uid="{00000000-0005-0000-0000-00007F720000}"/>
    <cellStyle name="Percent 2 6 2 2 2 3 2 3" xfId="24192" xr:uid="{00000000-0005-0000-0000-000080720000}"/>
    <cellStyle name="Percent 2 6 2 2 2 3 3" xfId="24193" xr:uid="{00000000-0005-0000-0000-000081720000}"/>
    <cellStyle name="Percent 2 6 2 2 2 3 4" xfId="24194" xr:uid="{00000000-0005-0000-0000-000082720000}"/>
    <cellStyle name="Percent 2 6 2 2 2 4" xfId="24195" xr:uid="{00000000-0005-0000-0000-000083720000}"/>
    <cellStyle name="Percent 2 6 2 2 2 4 2" xfId="24196" xr:uid="{00000000-0005-0000-0000-000084720000}"/>
    <cellStyle name="Percent 2 6 2 2 2 4 2 2" xfId="24197" xr:uid="{00000000-0005-0000-0000-000085720000}"/>
    <cellStyle name="Percent 2 6 2 2 2 4 2 3" xfId="24198" xr:uid="{00000000-0005-0000-0000-000086720000}"/>
    <cellStyle name="Percent 2 6 2 2 2 4 3" xfId="24199" xr:uid="{00000000-0005-0000-0000-000087720000}"/>
    <cellStyle name="Percent 2 6 2 2 2 4 4" xfId="24200" xr:uid="{00000000-0005-0000-0000-000088720000}"/>
    <cellStyle name="Percent 2 6 2 2 2 5" xfId="24201" xr:uid="{00000000-0005-0000-0000-000089720000}"/>
    <cellStyle name="Percent 2 6 2 2 2 5 2" xfId="24202" xr:uid="{00000000-0005-0000-0000-00008A720000}"/>
    <cellStyle name="Percent 2 6 2 2 2 5 3" xfId="24203" xr:uid="{00000000-0005-0000-0000-00008B720000}"/>
    <cellStyle name="Percent 2 6 2 2 2 6" xfId="24204" xr:uid="{00000000-0005-0000-0000-00008C720000}"/>
    <cellStyle name="Percent 2 6 2 2 2 6 2" xfId="24205" xr:uid="{00000000-0005-0000-0000-00008D720000}"/>
    <cellStyle name="Percent 2 6 2 2 2 7" xfId="24206" xr:uid="{00000000-0005-0000-0000-00008E720000}"/>
    <cellStyle name="Percent 2 6 2 2 3" xfId="24207" xr:uid="{00000000-0005-0000-0000-00008F720000}"/>
    <cellStyle name="Percent 2 6 2 2 3 2" xfId="24208" xr:uid="{00000000-0005-0000-0000-000090720000}"/>
    <cellStyle name="Percent 2 6 2 2 3 2 2" xfId="24209" xr:uid="{00000000-0005-0000-0000-000091720000}"/>
    <cellStyle name="Percent 2 6 2 2 3 2 3" xfId="24210" xr:uid="{00000000-0005-0000-0000-000092720000}"/>
    <cellStyle name="Percent 2 6 2 2 3 3" xfId="24211" xr:uid="{00000000-0005-0000-0000-000093720000}"/>
    <cellStyle name="Percent 2 6 2 2 3 3 2" xfId="24212" xr:uid="{00000000-0005-0000-0000-000094720000}"/>
    <cellStyle name="Percent 2 6 2 2 3 3 3" xfId="24213" xr:uid="{00000000-0005-0000-0000-000095720000}"/>
    <cellStyle name="Percent 2 6 2 2 3 4" xfId="24214" xr:uid="{00000000-0005-0000-0000-000096720000}"/>
    <cellStyle name="Percent 2 6 2 2 3 4 2" xfId="24215" xr:uid="{00000000-0005-0000-0000-000097720000}"/>
    <cellStyle name="Percent 2 6 2 2 3 4 3" xfId="24216" xr:uid="{00000000-0005-0000-0000-000098720000}"/>
    <cellStyle name="Percent 2 6 2 2 3 5" xfId="24217" xr:uid="{00000000-0005-0000-0000-000099720000}"/>
    <cellStyle name="Percent 2 6 2 2 3 5 2" xfId="24218" xr:uid="{00000000-0005-0000-0000-00009A720000}"/>
    <cellStyle name="Percent 2 6 2 2 3 6" xfId="24219" xr:uid="{00000000-0005-0000-0000-00009B720000}"/>
    <cellStyle name="Percent 2 6 2 2 4" xfId="24220" xr:uid="{00000000-0005-0000-0000-00009C720000}"/>
    <cellStyle name="Percent 2 6 2 2 4 2" xfId="24221" xr:uid="{00000000-0005-0000-0000-00009D720000}"/>
    <cellStyle name="Percent 2 6 2 2 4 2 2" xfId="24222" xr:uid="{00000000-0005-0000-0000-00009E720000}"/>
    <cellStyle name="Percent 2 6 2 2 4 2 3" xfId="24223" xr:uid="{00000000-0005-0000-0000-00009F720000}"/>
    <cellStyle name="Percent 2 6 2 2 4 3" xfId="24224" xr:uid="{00000000-0005-0000-0000-0000A0720000}"/>
    <cellStyle name="Percent 2 6 2 2 4 4" xfId="24225" xr:uid="{00000000-0005-0000-0000-0000A1720000}"/>
    <cellStyle name="Percent 2 6 2 2 5" xfId="24226" xr:uid="{00000000-0005-0000-0000-0000A2720000}"/>
    <cellStyle name="Percent 2 6 2 2 5 2" xfId="24227" xr:uid="{00000000-0005-0000-0000-0000A3720000}"/>
    <cellStyle name="Percent 2 6 2 2 5 2 2" xfId="24228" xr:uid="{00000000-0005-0000-0000-0000A4720000}"/>
    <cellStyle name="Percent 2 6 2 2 5 2 3" xfId="24229" xr:uid="{00000000-0005-0000-0000-0000A5720000}"/>
    <cellStyle name="Percent 2 6 2 2 5 3" xfId="24230" xr:uid="{00000000-0005-0000-0000-0000A6720000}"/>
    <cellStyle name="Percent 2 6 2 2 5 4" xfId="24231" xr:uid="{00000000-0005-0000-0000-0000A7720000}"/>
    <cellStyle name="Percent 2 6 2 2 6" xfId="24232" xr:uid="{00000000-0005-0000-0000-0000A8720000}"/>
    <cellStyle name="Percent 2 6 2 2 6 2" xfId="24233" xr:uid="{00000000-0005-0000-0000-0000A9720000}"/>
    <cellStyle name="Percent 2 6 2 2 6 3" xfId="24234" xr:uid="{00000000-0005-0000-0000-0000AA720000}"/>
    <cellStyle name="Percent 2 6 2 2 7" xfId="24235" xr:uid="{00000000-0005-0000-0000-0000AB720000}"/>
    <cellStyle name="Percent 2 6 2 2 7 2" xfId="24236" xr:uid="{00000000-0005-0000-0000-0000AC720000}"/>
    <cellStyle name="Percent 2 6 2 2 8" xfId="24237" xr:uid="{00000000-0005-0000-0000-0000AD720000}"/>
    <cellStyle name="Percent 2 6 2 3" xfId="24238" xr:uid="{00000000-0005-0000-0000-0000AE720000}"/>
    <cellStyle name="Percent 2 6 2 3 2" xfId="24239" xr:uid="{00000000-0005-0000-0000-0000AF720000}"/>
    <cellStyle name="Percent 2 6 2 3 2 2" xfId="24240" xr:uid="{00000000-0005-0000-0000-0000B0720000}"/>
    <cellStyle name="Percent 2 6 2 3 2 2 2" xfId="24241" xr:uid="{00000000-0005-0000-0000-0000B1720000}"/>
    <cellStyle name="Percent 2 6 2 3 2 2 3" xfId="24242" xr:uid="{00000000-0005-0000-0000-0000B2720000}"/>
    <cellStyle name="Percent 2 6 2 3 2 3" xfId="24243" xr:uid="{00000000-0005-0000-0000-0000B3720000}"/>
    <cellStyle name="Percent 2 6 2 3 2 3 2" xfId="24244" xr:uid="{00000000-0005-0000-0000-0000B4720000}"/>
    <cellStyle name="Percent 2 6 2 3 2 3 3" xfId="24245" xr:uid="{00000000-0005-0000-0000-0000B5720000}"/>
    <cellStyle name="Percent 2 6 2 3 2 4" xfId="24246" xr:uid="{00000000-0005-0000-0000-0000B6720000}"/>
    <cellStyle name="Percent 2 6 2 3 2 4 2" xfId="24247" xr:uid="{00000000-0005-0000-0000-0000B7720000}"/>
    <cellStyle name="Percent 2 6 2 3 2 4 3" xfId="24248" xr:uid="{00000000-0005-0000-0000-0000B8720000}"/>
    <cellStyle name="Percent 2 6 2 3 2 5" xfId="24249" xr:uid="{00000000-0005-0000-0000-0000B9720000}"/>
    <cellStyle name="Percent 2 6 2 3 2 5 2" xfId="24250" xr:uid="{00000000-0005-0000-0000-0000BA720000}"/>
    <cellStyle name="Percent 2 6 2 3 2 6" xfId="24251" xr:uid="{00000000-0005-0000-0000-0000BB720000}"/>
    <cellStyle name="Percent 2 6 2 3 3" xfId="24252" xr:uid="{00000000-0005-0000-0000-0000BC720000}"/>
    <cellStyle name="Percent 2 6 2 3 3 2" xfId="24253" xr:uid="{00000000-0005-0000-0000-0000BD720000}"/>
    <cellStyle name="Percent 2 6 2 3 3 2 2" xfId="24254" xr:uid="{00000000-0005-0000-0000-0000BE720000}"/>
    <cellStyle name="Percent 2 6 2 3 3 2 3" xfId="24255" xr:uid="{00000000-0005-0000-0000-0000BF720000}"/>
    <cellStyle name="Percent 2 6 2 3 3 3" xfId="24256" xr:uid="{00000000-0005-0000-0000-0000C0720000}"/>
    <cellStyle name="Percent 2 6 2 3 3 4" xfId="24257" xr:uid="{00000000-0005-0000-0000-0000C1720000}"/>
    <cellStyle name="Percent 2 6 2 3 4" xfId="24258" xr:uid="{00000000-0005-0000-0000-0000C2720000}"/>
    <cellStyle name="Percent 2 6 2 3 4 2" xfId="24259" xr:uid="{00000000-0005-0000-0000-0000C3720000}"/>
    <cellStyle name="Percent 2 6 2 3 4 2 2" xfId="24260" xr:uid="{00000000-0005-0000-0000-0000C4720000}"/>
    <cellStyle name="Percent 2 6 2 3 4 2 3" xfId="24261" xr:uid="{00000000-0005-0000-0000-0000C5720000}"/>
    <cellStyle name="Percent 2 6 2 3 4 3" xfId="24262" xr:uid="{00000000-0005-0000-0000-0000C6720000}"/>
    <cellStyle name="Percent 2 6 2 3 4 4" xfId="24263" xr:uid="{00000000-0005-0000-0000-0000C7720000}"/>
    <cellStyle name="Percent 2 6 2 3 5" xfId="24264" xr:uid="{00000000-0005-0000-0000-0000C8720000}"/>
    <cellStyle name="Percent 2 6 2 3 5 2" xfId="24265" xr:uid="{00000000-0005-0000-0000-0000C9720000}"/>
    <cellStyle name="Percent 2 6 2 3 5 3" xfId="24266" xr:uid="{00000000-0005-0000-0000-0000CA720000}"/>
    <cellStyle name="Percent 2 6 2 3 6" xfId="24267" xr:uid="{00000000-0005-0000-0000-0000CB720000}"/>
    <cellStyle name="Percent 2 6 2 3 6 2" xfId="24268" xr:uid="{00000000-0005-0000-0000-0000CC720000}"/>
    <cellStyle name="Percent 2 6 2 3 7" xfId="24269" xr:uid="{00000000-0005-0000-0000-0000CD720000}"/>
    <cellStyle name="Percent 2 6 2 4" xfId="24270" xr:uid="{00000000-0005-0000-0000-0000CE720000}"/>
    <cellStyle name="Percent 2 6 2 4 2" xfId="24271" xr:uid="{00000000-0005-0000-0000-0000CF720000}"/>
    <cellStyle name="Percent 2 6 2 4 2 2" xfId="24272" xr:uid="{00000000-0005-0000-0000-0000D0720000}"/>
    <cellStyle name="Percent 2 6 2 4 2 3" xfId="24273" xr:uid="{00000000-0005-0000-0000-0000D1720000}"/>
    <cellStyle name="Percent 2 6 2 4 3" xfId="24274" xr:uid="{00000000-0005-0000-0000-0000D2720000}"/>
    <cellStyle name="Percent 2 6 2 4 3 2" xfId="24275" xr:uid="{00000000-0005-0000-0000-0000D3720000}"/>
    <cellStyle name="Percent 2 6 2 4 3 3" xfId="24276" xr:uid="{00000000-0005-0000-0000-0000D4720000}"/>
    <cellStyle name="Percent 2 6 2 4 4" xfId="24277" xr:uid="{00000000-0005-0000-0000-0000D5720000}"/>
    <cellStyle name="Percent 2 6 2 4 4 2" xfId="24278" xr:uid="{00000000-0005-0000-0000-0000D6720000}"/>
    <cellStyle name="Percent 2 6 2 4 4 3" xfId="24279" xr:uid="{00000000-0005-0000-0000-0000D7720000}"/>
    <cellStyle name="Percent 2 6 2 4 5" xfId="24280" xr:uid="{00000000-0005-0000-0000-0000D8720000}"/>
    <cellStyle name="Percent 2 6 2 4 5 2" xfId="24281" xr:uid="{00000000-0005-0000-0000-0000D9720000}"/>
    <cellStyle name="Percent 2 6 2 4 6" xfId="24282" xr:uid="{00000000-0005-0000-0000-0000DA720000}"/>
    <cellStyle name="Percent 2 6 2 5" xfId="24283" xr:uid="{00000000-0005-0000-0000-0000DB720000}"/>
    <cellStyle name="Percent 2 6 2 5 2" xfId="24284" xr:uid="{00000000-0005-0000-0000-0000DC720000}"/>
    <cellStyle name="Percent 2 6 2 5 2 2" xfId="24285" xr:uid="{00000000-0005-0000-0000-0000DD720000}"/>
    <cellStyle name="Percent 2 6 2 5 2 3" xfId="24286" xr:uid="{00000000-0005-0000-0000-0000DE720000}"/>
    <cellStyle name="Percent 2 6 2 5 3" xfId="24287" xr:uid="{00000000-0005-0000-0000-0000DF720000}"/>
    <cellStyle name="Percent 2 6 2 5 4" xfId="24288" xr:uid="{00000000-0005-0000-0000-0000E0720000}"/>
    <cellStyle name="Percent 2 6 2 6" xfId="24289" xr:uid="{00000000-0005-0000-0000-0000E1720000}"/>
    <cellStyle name="Percent 2 6 2 6 2" xfId="24290" xr:uid="{00000000-0005-0000-0000-0000E2720000}"/>
    <cellStyle name="Percent 2 6 2 6 2 2" xfId="24291" xr:uid="{00000000-0005-0000-0000-0000E3720000}"/>
    <cellStyle name="Percent 2 6 2 6 2 3" xfId="24292" xr:uid="{00000000-0005-0000-0000-0000E4720000}"/>
    <cellStyle name="Percent 2 6 2 6 3" xfId="24293" xr:uid="{00000000-0005-0000-0000-0000E5720000}"/>
    <cellStyle name="Percent 2 6 2 6 4" xfId="24294" xr:uid="{00000000-0005-0000-0000-0000E6720000}"/>
    <cellStyle name="Percent 2 6 2 7" xfId="24295" xr:uid="{00000000-0005-0000-0000-0000E7720000}"/>
    <cellStyle name="Percent 2 6 2 7 2" xfId="24296" xr:uid="{00000000-0005-0000-0000-0000E8720000}"/>
    <cellStyle name="Percent 2 6 2 7 3" xfId="24297" xr:uid="{00000000-0005-0000-0000-0000E9720000}"/>
    <cellStyle name="Percent 2 6 2 8" xfId="24298" xr:uid="{00000000-0005-0000-0000-0000EA720000}"/>
    <cellStyle name="Percent 2 6 2 8 2" xfId="24299" xr:uid="{00000000-0005-0000-0000-0000EB720000}"/>
    <cellStyle name="Percent 2 6 2 9" xfId="24300" xr:uid="{00000000-0005-0000-0000-0000EC720000}"/>
    <cellStyle name="Percent 2 6 3" xfId="24301" xr:uid="{00000000-0005-0000-0000-0000ED720000}"/>
    <cellStyle name="Percent 2 6 3 2" xfId="24302" xr:uid="{00000000-0005-0000-0000-0000EE720000}"/>
    <cellStyle name="Percent 2 6 3 2 2" xfId="24303" xr:uid="{00000000-0005-0000-0000-0000EF720000}"/>
    <cellStyle name="Percent 2 6 3 2 2 2" xfId="24304" xr:uid="{00000000-0005-0000-0000-0000F0720000}"/>
    <cellStyle name="Percent 2 6 3 2 2 2 2" xfId="24305" xr:uid="{00000000-0005-0000-0000-0000F1720000}"/>
    <cellStyle name="Percent 2 6 3 2 2 2 2 2" xfId="24306" xr:uid="{00000000-0005-0000-0000-0000F2720000}"/>
    <cellStyle name="Percent 2 6 3 2 2 2 2 3" xfId="24307" xr:uid="{00000000-0005-0000-0000-0000F3720000}"/>
    <cellStyle name="Percent 2 6 3 2 2 2 3" xfId="24308" xr:uid="{00000000-0005-0000-0000-0000F4720000}"/>
    <cellStyle name="Percent 2 6 3 2 2 2 3 2" xfId="24309" xr:uid="{00000000-0005-0000-0000-0000F5720000}"/>
    <cellStyle name="Percent 2 6 3 2 2 2 3 3" xfId="24310" xr:uid="{00000000-0005-0000-0000-0000F6720000}"/>
    <cellStyle name="Percent 2 6 3 2 2 2 4" xfId="24311" xr:uid="{00000000-0005-0000-0000-0000F7720000}"/>
    <cellStyle name="Percent 2 6 3 2 2 2 4 2" xfId="24312" xr:uid="{00000000-0005-0000-0000-0000F8720000}"/>
    <cellStyle name="Percent 2 6 3 2 2 2 4 3" xfId="24313" xr:uid="{00000000-0005-0000-0000-0000F9720000}"/>
    <cellStyle name="Percent 2 6 3 2 2 2 5" xfId="24314" xr:uid="{00000000-0005-0000-0000-0000FA720000}"/>
    <cellStyle name="Percent 2 6 3 2 2 2 5 2" xfId="24315" xr:uid="{00000000-0005-0000-0000-0000FB720000}"/>
    <cellStyle name="Percent 2 6 3 2 2 2 6" xfId="24316" xr:uid="{00000000-0005-0000-0000-0000FC720000}"/>
    <cellStyle name="Percent 2 6 3 2 2 3" xfId="24317" xr:uid="{00000000-0005-0000-0000-0000FD720000}"/>
    <cellStyle name="Percent 2 6 3 2 2 3 2" xfId="24318" xr:uid="{00000000-0005-0000-0000-0000FE720000}"/>
    <cellStyle name="Percent 2 6 3 2 2 3 2 2" xfId="24319" xr:uid="{00000000-0005-0000-0000-0000FF720000}"/>
    <cellStyle name="Percent 2 6 3 2 2 3 2 3" xfId="24320" xr:uid="{00000000-0005-0000-0000-000000730000}"/>
    <cellStyle name="Percent 2 6 3 2 2 3 3" xfId="24321" xr:uid="{00000000-0005-0000-0000-000001730000}"/>
    <cellStyle name="Percent 2 6 3 2 2 3 4" xfId="24322" xr:uid="{00000000-0005-0000-0000-000002730000}"/>
    <cellStyle name="Percent 2 6 3 2 2 4" xfId="24323" xr:uid="{00000000-0005-0000-0000-000003730000}"/>
    <cellStyle name="Percent 2 6 3 2 2 4 2" xfId="24324" xr:uid="{00000000-0005-0000-0000-000004730000}"/>
    <cellStyle name="Percent 2 6 3 2 2 4 2 2" xfId="24325" xr:uid="{00000000-0005-0000-0000-000005730000}"/>
    <cellStyle name="Percent 2 6 3 2 2 4 2 3" xfId="24326" xr:uid="{00000000-0005-0000-0000-000006730000}"/>
    <cellStyle name="Percent 2 6 3 2 2 4 3" xfId="24327" xr:uid="{00000000-0005-0000-0000-000007730000}"/>
    <cellStyle name="Percent 2 6 3 2 2 4 4" xfId="24328" xr:uid="{00000000-0005-0000-0000-000008730000}"/>
    <cellStyle name="Percent 2 6 3 2 2 5" xfId="24329" xr:uid="{00000000-0005-0000-0000-000009730000}"/>
    <cellStyle name="Percent 2 6 3 2 2 5 2" xfId="24330" xr:uid="{00000000-0005-0000-0000-00000A730000}"/>
    <cellStyle name="Percent 2 6 3 2 2 5 3" xfId="24331" xr:uid="{00000000-0005-0000-0000-00000B730000}"/>
    <cellStyle name="Percent 2 6 3 2 2 6" xfId="24332" xr:uid="{00000000-0005-0000-0000-00000C730000}"/>
    <cellStyle name="Percent 2 6 3 2 2 6 2" xfId="24333" xr:uid="{00000000-0005-0000-0000-00000D730000}"/>
    <cellStyle name="Percent 2 6 3 2 2 7" xfId="24334" xr:uid="{00000000-0005-0000-0000-00000E730000}"/>
    <cellStyle name="Percent 2 6 3 2 3" xfId="24335" xr:uid="{00000000-0005-0000-0000-00000F730000}"/>
    <cellStyle name="Percent 2 6 3 2 3 2" xfId="24336" xr:uid="{00000000-0005-0000-0000-000010730000}"/>
    <cellStyle name="Percent 2 6 3 2 3 2 2" xfId="24337" xr:uid="{00000000-0005-0000-0000-000011730000}"/>
    <cellStyle name="Percent 2 6 3 2 3 2 3" xfId="24338" xr:uid="{00000000-0005-0000-0000-000012730000}"/>
    <cellStyle name="Percent 2 6 3 2 3 3" xfId="24339" xr:uid="{00000000-0005-0000-0000-000013730000}"/>
    <cellStyle name="Percent 2 6 3 2 3 3 2" xfId="24340" xr:uid="{00000000-0005-0000-0000-000014730000}"/>
    <cellStyle name="Percent 2 6 3 2 3 3 3" xfId="24341" xr:uid="{00000000-0005-0000-0000-000015730000}"/>
    <cellStyle name="Percent 2 6 3 2 3 4" xfId="24342" xr:uid="{00000000-0005-0000-0000-000016730000}"/>
    <cellStyle name="Percent 2 6 3 2 3 4 2" xfId="24343" xr:uid="{00000000-0005-0000-0000-000017730000}"/>
    <cellStyle name="Percent 2 6 3 2 3 4 3" xfId="24344" xr:uid="{00000000-0005-0000-0000-000018730000}"/>
    <cellStyle name="Percent 2 6 3 2 3 5" xfId="24345" xr:uid="{00000000-0005-0000-0000-000019730000}"/>
    <cellStyle name="Percent 2 6 3 2 3 5 2" xfId="24346" xr:uid="{00000000-0005-0000-0000-00001A730000}"/>
    <cellStyle name="Percent 2 6 3 2 3 6" xfId="24347" xr:uid="{00000000-0005-0000-0000-00001B730000}"/>
    <cellStyle name="Percent 2 6 3 2 4" xfId="24348" xr:uid="{00000000-0005-0000-0000-00001C730000}"/>
    <cellStyle name="Percent 2 6 3 2 4 2" xfId="24349" xr:uid="{00000000-0005-0000-0000-00001D730000}"/>
    <cellStyle name="Percent 2 6 3 2 4 2 2" xfId="24350" xr:uid="{00000000-0005-0000-0000-00001E730000}"/>
    <cellStyle name="Percent 2 6 3 2 4 2 3" xfId="24351" xr:uid="{00000000-0005-0000-0000-00001F730000}"/>
    <cellStyle name="Percent 2 6 3 2 4 3" xfId="24352" xr:uid="{00000000-0005-0000-0000-000020730000}"/>
    <cellStyle name="Percent 2 6 3 2 4 4" xfId="24353" xr:uid="{00000000-0005-0000-0000-000021730000}"/>
    <cellStyle name="Percent 2 6 3 2 5" xfId="24354" xr:uid="{00000000-0005-0000-0000-000022730000}"/>
    <cellStyle name="Percent 2 6 3 2 5 2" xfId="24355" xr:uid="{00000000-0005-0000-0000-000023730000}"/>
    <cellStyle name="Percent 2 6 3 2 5 2 2" xfId="24356" xr:uid="{00000000-0005-0000-0000-000024730000}"/>
    <cellStyle name="Percent 2 6 3 2 5 2 3" xfId="24357" xr:uid="{00000000-0005-0000-0000-000025730000}"/>
    <cellStyle name="Percent 2 6 3 2 5 3" xfId="24358" xr:uid="{00000000-0005-0000-0000-000026730000}"/>
    <cellStyle name="Percent 2 6 3 2 5 4" xfId="24359" xr:uid="{00000000-0005-0000-0000-000027730000}"/>
    <cellStyle name="Percent 2 6 3 2 6" xfId="24360" xr:uid="{00000000-0005-0000-0000-000028730000}"/>
    <cellStyle name="Percent 2 6 3 2 6 2" xfId="24361" xr:uid="{00000000-0005-0000-0000-000029730000}"/>
    <cellStyle name="Percent 2 6 3 2 6 3" xfId="24362" xr:uid="{00000000-0005-0000-0000-00002A730000}"/>
    <cellStyle name="Percent 2 6 3 2 7" xfId="24363" xr:uid="{00000000-0005-0000-0000-00002B730000}"/>
    <cellStyle name="Percent 2 6 3 2 7 2" xfId="24364" xr:uid="{00000000-0005-0000-0000-00002C730000}"/>
    <cellStyle name="Percent 2 6 3 2 8" xfId="24365" xr:uid="{00000000-0005-0000-0000-00002D730000}"/>
    <cellStyle name="Percent 2 6 3 3" xfId="24366" xr:uid="{00000000-0005-0000-0000-00002E730000}"/>
    <cellStyle name="Percent 2 6 3 3 2" xfId="24367" xr:uid="{00000000-0005-0000-0000-00002F730000}"/>
    <cellStyle name="Percent 2 6 3 3 2 2" xfId="24368" xr:uid="{00000000-0005-0000-0000-000030730000}"/>
    <cellStyle name="Percent 2 6 3 3 2 2 2" xfId="24369" xr:uid="{00000000-0005-0000-0000-000031730000}"/>
    <cellStyle name="Percent 2 6 3 3 2 2 3" xfId="24370" xr:uid="{00000000-0005-0000-0000-000032730000}"/>
    <cellStyle name="Percent 2 6 3 3 2 3" xfId="24371" xr:uid="{00000000-0005-0000-0000-000033730000}"/>
    <cellStyle name="Percent 2 6 3 3 2 3 2" xfId="24372" xr:uid="{00000000-0005-0000-0000-000034730000}"/>
    <cellStyle name="Percent 2 6 3 3 2 3 3" xfId="24373" xr:uid="{00000000-0005-0000-0000-000035730000}"/>
    <cellStyle name="Percent 2 6 3 3 2 4" xfId="24374" xr:uid="{00000000-0005-0000-0000-000036730000}"/>
    <cellStyle name="Percent 2 6 3 3 2 4 2" xfId="24375" xr:uid="{00000000-0005-0000-0000-000037730000}"/>
    <cellStyle name="Percent 2 6 3 3 2 4 3" xfId="24376" xr:uid="{00000000-0005-0000-0000-000038730000}"/>
    <cellStyle name="Percent 2 6 3 3 2 5" xfId="24377" xr:uid="{00000000-0005-0000-0000-000039730000}"/>
    <cellStyle name="Percent 2 6 3 3 2 5 2" xfId="24378" xr:uid="{00000000-0005-0000-0000-00003A730000}"/>
    <cellStyle name="Percent 2 6 3 3 2 6" xfId="24379" xr:uid="{00000000-0005-0000-0000-00003B730000}"/>
    <cellStyle name="Percent 2 6 3 3 3" xfId="24380" xr:uid="{00000000-0005-0000-0000-00003C730000}"/>
    <cellStyle name="Percent 2 6 3 3 3 2" xfId="24381" xr:uid="{00000000-0005-0000-0000-00003D730000}"/>
    <cellStyle name="Percent 2 6 3 3 3 2 2" xfId="24382" xr:uid="{00000000-0005-0000-0000-00003E730000}"/>
    <cellStyle name="Percent 2 6 3 3 3 2 3" xfId="24383" xr:uid="{00000000-0005-0000-0000-00003F730000}"/>
    <cellStyle name="Percent 2 6 3 3 3 3" xfId="24384" xr:uid="{00000000-0005-0000-0000-000040730000}"/>
    <cellStyle name="Percent 2 6 3 3 3 4" xfId="24385" xr:uid="{00000000-0005-0000-0000-000041730000}"/>
    <cellStyle name="Percent 2 6 3 3 4" xfId="24386" xr:uid="{00000000-0005-0000-0000-000042730000}"/>
    <cellStyle name="Percent 2 6 3 3 4 2" xfId="24387" xr:uid="{00000000-0005-0000-0000-000043730000}"/>
    <cellStyle name="Percent 2 6 3 3 4 2 2" xfId="24388" xr:uid="{00000000-0005-0000-0000-000044730000}"/>
    <cellStyle name="Percent 2 6 3 3 4 2 3" xfId="24389" xr:uid="{00000000-0005-0000-0000-000045730000}"/>
    <cellStyle name="Percent 2 6 3 3 4 3" xfId="24390" xr:uid="{00000000-0005-0000-0000-000046730000}"/>
    <cellStyle name="Percent 2 6 3 3 4 4" xfId="24391" xr:uid="{00000000-0005-0000-0000-000047730000}"/>
    <cellStyle name="Percent 2 6 3 3 5" xfId="24392" xr:uid="{00000000-0005-0000-0000-000048730000}"/>
    <cellStyle name="Percent 2 6 3 3 5 2" xfId="24393" xr:uid="{00000000-0005-0000-0000-000049730000}"/>
    <cellStyle name="Percent 2 6 3 3 5 3" xfId="24394" xr:uid="{00000000-0005-0000-0000-00004A730000}"/>
    <cellStyle name="Percent 2 6 3 3 6" xfId="24395" xr:uid="{00000000-0005-0000-0000-00004B730000}"/>
    <cellStyle name="Percent 2 6 3 3 6 2" xfId="24396" xr:uid="{00000000-0005-0000-0000-00004C730000}"/>
    <cellStyle name="Percent 2 6 3 3 7" xfId="24397" xr:uid="{00000000-0005-0000-0000-00004D730000}"/>
    <cellStyle name="Percent 2 6 3 4" xfId="24398" xr:uid="{00000000-0005-0000-0000-00004E730000}"/>
    <cellStyle name="Percent 2 6 3 4 2" xfId="24399" xr:uid="{00000000-0005-0000-0000-00004F730000}"/>
    <cellStyle name="Percent 2 6 3 4 2 2" xfId="24400" xr:uid="{00000000-0005-0000-0000-000050730000}"/>
    <cellStyle name="Percent 2 6 3 4 2 3" xfId="24401" xr:uid="{00000000-0005-0000-0000-000051730000}"/>
    <cellStyle name="Percent 2 6 3 4 3" xfId="24402" xr:uid="{00000000-0005-0000-0000-000052730000}"/>
    <cellStyle name="Percent 2 6 3 4 3 2" xfId="24403" xr:uid="{00000000-0005-0000-0000-000053730000}"/>
    <cellStyle name="Percent 2 6 3 4 3 3" xfId="24404" xr:uid="{00000000-0005-0000-0000-000054730000}"/>
    <cellStyle name="Percent 2 6 3 4 4" xfId="24405" xr:uid="{00000000-0005-0000-0000-000055730000}"/>
    <cellStyle name="Percent 2 6 3 4 4 2" xfId="24406" xr:uid="{00000000-0005-0000-0000-000056730000}"/>
    <cellStyle name="Percent 2 6 3 4 4 3" xfId="24407" xr:uid="{00000000-0005-0000-0000-000057730000}"/>
    <cellStyle name="Percent 2 6 3 4 5" xfId="24408" xr:uid="{00000000-0005-0000-0000-000058730000}"/>
    <cellStyle name="Percent 2 6 3 4 5 2" xfId="24409" xr:uid="{00000000-0005-0000-0000-000059730000}"/>
    <cellStyle name="Percent 2 6 3 4 6" xfId="24410" xr:uid="{00000000-0005-0000-0000-00005A730000}"/>
    <cellStyle name="Percent 2 6 3 5" xfId="24411" xr:uid="{00000000-0005-0000-0000-00005B730000}"/>
    <cellStyle name="Percent 2 6 3 5 2" xfId="24412" xr:uid="{00000000-0005-0000-0000-00005C730000}"/>
    <cellStyle name="Percent 2 6 3 5 2 2" xfId="24413" xr:uid="{00000000-0005-0000-0000-00005D730000}"/>
    <cellStyle name="Percent 2 6 3 5 2 3" xfId="24414" xr:uid="{00000000-0005-0000-0000-00005E730000}"/>
    <cellStyle name="Percent 2 6 3 5 3" xfId="24415" xr:uid="{00000000-0005-0000-0000-00005F730000}"/>
    <cellStyle name="Percent 2 6 3 5 4" xfId="24416" xr:uid="{00000000-0005-0000-0000-000060730000}"/>
    <cellStyle name="Percent 2 6 3 6" xfId="24417" xr:uid="{00000000-0005-0000-0000-000061730000}"/>
    <cellStyle name="Percent 2 6 3 6 2" xfId="24418" xr:uid="{00000000-0005-0000-0000-000062730000}"/>
    <cellStyle name="Percent 2 6 3 6 2 2" xfId="24419" xr:uid="{00000000-0005-0000-0000-000063730000}"/>
    <cellStyle name="Percent 2 6 3 6 2 3" xfId="24420" xr:uid="{00000000-0005-0000-0000-000064730000}"/>
    <cellStyle name="Percent 2 6 3 6 3" xfId="24421" xr:uid="{00000000-0005-0000-0000-000065730000}"/>
    <cellStyle name="Percent 2 6 3 6 4" xfId="24422" xr:uid="{00000000-0005-0000-0000-000066730000}"/>
    <cellStyle name="Percent 2 6 3 7" xfId="24423" xr:uid="{00000000-0005-0000-0000-000067730000}"/>
    <cellStyle name="Percent 2 6 3 7 2" xfId="24424" xr:uid="{00000000-0005-0000-0000-000068730000}"/>
    <cellStyle name="Percent 2 6 3 7 3" xfId="24425" xr:uid="{00000000-0005-0000-0000-000069730000}"/>
    <cellStyle name="Percent 2 6 3 8" xfId="24426" xr:uid="{00000000-0005-0000-0000-00006A730000}"/>
    <cellStyle name="Percent 2 6 3 8 2" xfId="24427" xr:uid="{00000000-0005-0000-0000-00006B730000}"/>
    <cellStyle name="Percent 2 6 3 9" xfId="24428" xr:uid="{00000000-0005-0000-0000-00006C730000}"/>
    <cellStyle name="Percent 2 6 4" xfId="24429" xr:uid="{00000000-0005-0000-0000-00006D730000}"/>
    <cellStyle name="Percent 2 6 4 2" xfId="24430" xr:uid="{00000000-0005-0000-0000-00006E730000}"/>
    <cellStyle name="Percent 2 6 4 2 2" xfId="24431" xr:uid="{00000000-0005-0000-0000-00006F730000}"/>
    <cellStyle name="Percent 2 6 4 2 2 2" xfId="24432" xr:uid="{00000000-0005-0000-0000-000070730000}"/>
    <cellStyle name="Percent 2 6 4 2 2 2 2" xfId="24433" xr:uid="{00000000-0005-0000-0000-000071730000}"/>
    <cellStyle name="Percent 2 6 4 2 2 2 3" xfId="24434" xr:uid="{00000000-0005-0000-0000-000072730000}"/>
    <cellStyle name="Percent 2 6 4 2 2 3" xfId="24435" xr:uid="{00000000-0005-0000-0000-000073730000}"/>
    <cellStyle name="Percent 2 6 4 2 2 3 2" xfId="24436" xr:uid="{00000000-0005-0000-0000-000074730000}"/>
    <cellStyle name="Percent 2 6 4 2 2 3 3" xfId="24437" xr:uid="{00000000-0005-0000-0000-000075730000}"/>
    <cellStyle name="Percent 2 6 4 2 2 4" xfId="24438" xr:uid="{00000000-0005-0000-0000-000076730000}"/>
    <cellStyle name="Percent 2 6 4 2 2 4 2" xfId="24439" xr:uid="{00000000-0005-0000-0000-000077730000}"/>
    <cellStyle name="Percent 2 6 4 2 2 4 3" xfId="24440" xr:uid="{00000000-0005-0000-0000-000078730000}"/>
    <cellStyle name="Percent 2 6 4 2 2 5" xfId="24441" xr:uid="{00000000-0005-0000-0000-000079730000}"/>
    <cellStyle name="Percent 2 6 4 2 2 5 2" xfId="24442" xr:uid="{00000000-0005-0000-0000-00007A730000}"/>
    <cellStyle name="Percent 2 6 4 2 2 6" xfId="24443" xr:uid="{00000000-0005-0000-0000-00007B730000}"/>
    <cellStyle name="Percent 2 6 4 2 3" xfId="24444" xr:uid="{00000000-0005-0000-0000-00007C730000}"/>
    <cellStyle name="Percent 2 6 4 2 3 2" xfId="24445" xr:uid="{00000000-0005-0000-0000-00007D730000}"/>
    <cellStyle name="Percent 2 6 4 2 3 2 2" xfId="24446" xr:uid="{00000000-0005-0000-0000-00007E730000}"/>
    <cellStyle name="Percent 2 6 4 2 3 2 3" xfId="24447" xr:uid="{00000000-0005-0000-0000-00007F730000}"/>
    <cellStyle name="Percent 2 6 4 2 3 3" xfId="24448" xr:uid="{00000000-0005-0000-0000-000080730000}"/>
    <cellStyle name="Percent 2 6 4 2 3 4" xfId="24449" xr:uid="{00000000-0005-0000-0000-000081730000}"/>
    <cellStyle name="Percent 2 6 4 2 4" xfId="24450" xr:uid="{00000000-0005-0000-0000-000082730000}"/>
    <cellStyle name="Percent 2 6 4 2 4 2" xfId="24451" xr:uid="{00000000-0005-0000-0000-000083730000}"/>
    <cellStyle name="Percent 2 6 4 2 4 2 2" xfId="24452" xr:uid="{00000000-0005-0000-0000-000084730000}"/>
    <cellStyle name="Percent 2 6 4 2 4 2 3" xfId="24453" xr:uid="{00000000-0005-0000-0000-000085730000}"/>
    <cellStyle name="Percent 2 6 4 2 4 3" xfId="24454" xr:uid="{00000000-0005-0000-0000-000086730000}"/>
    <cellStyle name="Percent 2 6 4 2 4 4" xfId="24455" xr:uid="{00000000-0005-0000-0000-000087730000}"/>
    <cellStyle name="Percent 2 6 4 2 5" xfId="24456" xr:uid="{00000000-0005-0000-0000-000088730000}"/>
    <cellStyle name="Percent 2 6 4 2 5 2" xfId="24457" xr:uid="{00000000-0005-0000-0000-000089730000}"/>
    <cellStyle name="Percent 2 6 4 2 5 3" xfId="24458" xr:uid="{00000000-0005-0000-0000-00008A730000}"/>
    <cellStyle name="Percent 2 6 4 2 6" xfId="24459" xr:uid="{00000000-0005-0000-0000-00008B730000}"/>
    <cellStyle name="Percent 2 6 4 2 6 2" xfId="24460" xr:uid="{00000000-0005-0000-0000-00008C730000}"/>
    <cellStyle name="Percent 2 6 4 2 7" xfId="24461" xr:uid="{00000000-0005-0000-0000-00008D730000}"/>
    <cellStyle name="Percent 2 6 4 3" xfId="24462" xr:uid="{00000000-0005-0000-0000-00008E730000}"/>
    <cellStyle name="Percent 2 6 4 3 2" xfId="24463" xr:uid="{00000000-0005-0000-0000-00008F730000}"/>
    <cellStyle name="Percent 2 6 4 3 2 2" xfId="24464" xr:uid="{00000000-0005-0000-0000-000090730000}"/>
    <cellStyle name="Percent 2 6 4 3 2 3" xfId="24465" xr:uid="{00000000-0005-0000-0000-000091730000}"/>
    <cellStyle name="Percent 2 6 4 3 3" xfId="24466" xr:uid="{00000000-0005-0000-0000-000092730000}"/>
    <cellStyle name="Percent 2 6 4 3 3 2" xfId="24467" xr:uid="{00000000-0005-0000-0000-000093730000}"/>
    <cellStyle name="Percent 2 6 4 3 3 3" xfId="24468" xr:uid="{00000000-0005-0000-0000-000094730000}"/>
    <cellStyle name="Percent 2 6 4 3 4" xfId="24469" xr:uid="{00000000-0005-0000-0000-000095730000}"/>
    <cellStyle name="Percent 2 6 4 3 4 2" xfId="24470" xr:uid="{00000000-0005-0000-0000-000096730000}"/>
    <cellStyle name="Percent 2 6 4 3 4 3" xfId="24471" xr:uid="{00000000-0005-0000-0000-000097730000}"/>
    <cellStyle name="Percent 2 6 4 3 5" xfId="24472" xr:uid="{00000000-0005-0000-0000-000098730000}"/>
    <cellStyle name="Percent 2 6 4 3 5 2" xfId="24473" xr:uid="{00000000-0005-0000-0000-000099730000}"/>
    <cellStyle name="Percent 2 6 4 3 6" xfId="24474" xr:uid="{00000000-0005-0000-0000-00009A730000}"/>
    <cellStyle name="Percent 2 6 4 4" xfId="24475" xr:uid="{00000000-0005-0000-0000-00009B730000}"/>
    <cellStyle name="Percent 2 6 4 4 2" xfId="24476" xr:uid="{00000000-0005-0000-0000-00009C730000}"/>
    <cellStyle name="Percent 2 6 4 4 2 2" xfId="24477" xr:uid="{00000000-0005-0000-0000-00009D730000}"/>
    <cellStyle name="Percent 2 6 4 4 2 3" xfId="24478" xr:uid="{00000000-0005-0000-0000-00009E730000}"/>
    <cellStyle name="Percent 2 6 4 4 3" xfId="24479" xr:uid="{00000000-0005-0000-0000-00009F730000}"/>
    <cellStyle name="Percent 2 6 4 4 4" xfId="24480" xr:uid="{00000000-0005-0000-0000-0000A0730000}"/>
    <cellStyle name="Percent 2 6 4 5" xfId="24481" xr:uid="{00000000-0005-0000-0000-0000A1730000}"/>
    <cellStyle name="Percent 2 6 4 5 2" xfId="24482" xr:uid="{00000000-0005-0000-0000-0000A2730000}"/>
    <cellStyle name="Percent 2 6 4 5 2 2" xfId="24483" xr:uid="{00000000-0005-0000-0000-0000A3730000}"/>
    <cellStyle name="Percent 2 6 4 5 2 3" xfId="24484" xr:uid="{00000000-0005-0000-0000-0000A4730000}"/>
    <cellStyle name="Percent 2 6 4 5 3" xfId="24485" xr:uid="{00000000-0005-0000-0000-0000A5730000}"/>
    <cellStyle name="Percent 2 6 4 5 4" xfId="24486" xr:uid="{00000000-0005-0000-0000-0000A6730000}"/>
    <cellStyle name="Percent 2 6 4 6" xfId="24487" xr:uid="{00000000-0005-0000-0000-0000A7730000}"/>
    <cellStyle name="Percent 2 6 4 6 2" xfId="24488" xr:uid="{00000000-0005-0000-0000-0000A8730000}"/>
    <cellStyle name="Percent 2 6 4 6 3" xfId="24489" xr:uid="{00000000-0005-0000-0000-0000A9730000}"/>
    <cellStyle name="Percent 2 6 4 7" xfId="24490" xr:uid="{00000000-0005-0000-0000-0000AA730000}"/>
    <cellStyle name="Percent 2 6 4 7 2" xfId="24491" xr:uid="{00000000-0005-0000-0000-0000AB730000}"/>
    <cellStyle name="Percent 2 6 4 8" xfId="24492" xr:uid="{00000000-0005-0000-0000-0000AC730000}"/>
    <cellStyle name="Percent 2 6 5" xfId="24493" xr:uid="{00000000-0005-0000-0000-0000AD730000}"/>
    <cellStyle name="Percent 2 6 5 2" xfId="24494" xr:uid="{00000000-0005-0000-0000-0000AE730000}"/>
    <cellStyle name="Percent 2 6 5 2 2" xfId="24495" xr:uid="{00000000-0005-0000-0000-0000AF730000}"/>
    <cellStyle name="Percent 2 6 5 2 2 2" xfId="24496" xr:uid="{00000000-0005-0000-0000-0000B0730000}"/>
    <cellStyle name="Percent 2 6 5 2 2 3" xfId="24497" xr:uid="{00000000-0005-0000-0000-0000B1730000}"/>
    <cellStyle name="Percent 2 6 5 2 3" xfId="24498" xr:uid="{00000000-0005-0000-0000-0000B2730000}"/>
    <cellStyle name="Percent 2 6 5 2 3 2" xfId="24499" xr:uid="{00000000-0005-0000-0000-0000B3730000}"/>
    <cellStyle name="Percent 2 6 5 2 3 3" xfId="24500" xr:uid="{00000000-0005-0000-0000-0000B4730000}"/>
    <cellStyle name="Percent 2 6 5 2 4" xfId="24501" xr:uid="{00000000-0005-0000-0000-0000B5730000}"/>
    <cellStyle name="Percent 2 6 5 2 4 2" xfId="24502" xr:uid="{00000000-0005-0000-0000-0000B6730000}"/>
    <cellStyle name="Percent 2 6 5 2 4 3" xfId="24503" xr:uid="{00000000-0005-0000-0000-0000B7730000}"/>
    <cellStyle name="Percent 2 6 5 2 5" xfId="24504" xr:uid="{00000000-0005-0000-0000-0000B8730000}"/>
    <cellStyle name="Percent 2 6 5 2 5 2" xfId="24505" xr:uid="{00000000-0005-0000-0000-0000B9730000}"/>
    <cellStyle name="Percent 2 6 5 2 6" xfId="24506" xr:uid="{00000000-0005-0000-0000-0000BA730000}"/>
    <cellStyle name="Percent 2 6 5 3" xfId="24507" xr:uid="{00000000-0005-0000-0000-0000BB730000}"/>
    <cellStyle name="Percent 2 6 5 3 2" xfId="24508" xr:uid="{00000000-0005-0000-0000-0000BC730000}"/>
    <cellStyle name="Percent 2 6 5 3 2 2" xfId="24509" xr:uid="{00000000-0005-0000-0000-0000BD730000}"/>
    <cellStyle name="Percent 2 6 5 3 2 3" xfId="24510" xr:uid="{00000000-0005-0000-0000-0000BE730000}"/>
    <cellStyle name="Percent 2 6 5 3 3" xfId="24511" xr:uid="{00000000-0005-0000-0000-0000BF730000}"/>
    <cellStyle name="Percent 2 6 5 3 4" xfId="24512" xr:uid="{00000000-0005-0000-0000-0000C0730000}"/>
    <cellStyle name="Percent 2 6 5 4" xfId="24513" xr:uid="{00000000-0005-0000-0000-0000C1730000}"/>
    <cellStyle name="Percent 2 6 5 4 2" xfId="24514" xr:uid="{00000000-0005-0000-0000-0000C2730000}"/>
    <cellStyle name="Percent 2 6 5 4 2 2" xfId="24515" xr:uid="{00000000-0005-0000-0000-0000C3730000}"/>
    <cellStyle name="Percent 2 6 5 4 2 3" xfId="24516" xr:uid="{00000000-0005-0000-0000-0000C4730000}"/>
    <cellStyle name="Percent 2 6 5 4 3" xfId="24517" xr:uid="{00000000-0005-0000-0000-0000C5730000}"/>
    <cellStyle name="Percent 2 6 5 4 4" xfId="24518" xr:uid="{00000000-0005-0000-0000-0000C6730000}"/>
    <cellStyle name="Percent 2 6 5 5" xfId="24519" xr:uid="{00000000-0005-0000-0000-0000C7730000}"/>
    <cellStyle name="Percent 2 6 5 5 2" xfId="24520" xr:uid="{00000000-0005-0000-0000-0000C8730000}"/>
    <cellStyle name="Percent 2 6 5 5 3" xfId="24521" xr:uid="{00000000-0005-0000-0000-0000C9730000}"/>
    <cellStyle name="Percent 2 6 5 6" xfId="24522" xr:uid="{00000000-0005-0000-0000-0000CA730000}"/>
    <cellStyle name="Percent 2 6 5 6 2" xfId="24523" xr:uid="{00000000-0005-0000-0000-0000CB730000}"/>
    <cellStyle name="Percent 2 6 5 7" xfId="24524" xr:uid="{00000000-0005-0000-0000-0000CC730000}"/>
    <cellStyle name="Percent 2 6 6" xfId="24525" xr:uid="{00000000-0005-0000-0000-0000CD730000}"/>
    <cellStyle name="Percent 2 6 6 2" xfId="24526" xr:uid="{00000000-0005-0000-0000-0000CE730000}"/>
    <cellStyle name="Percent 2 6 6 2 2" xfId="24527" xr:uid="{00000000-0005-0000-0000-0000CF730000}"/>
    <cellStyle name="Percent 2 6 6 2 3" xfId="24528" xr:uid="{00000000-0005-0000-0000-0000D0730000}"/>
    <cellStyle name="Percent 2 6 6 3" xfId="24529" xr:uid="{00000000-0005-0000-0000-0000D1730000}"/>
    <cellStyle name="Percent 2 6 6 3 2" xfId="24530" xr:uid="{00000000-0005-0000-0000-0000D2730000}"/>
    <cellStyle name="Percent 2 6 6 3 3" xfId="24531" xr:uid="{00000000-0005-0000-0000-0000D3730000}"/>
    <cellStyle name="Percent 2 6 6 4" xfId="24532" xr:uid="{00000000-0005-0000-0000-0000D4730000}"/>
    <cellStyle name="Percent 2 6 6 4 2" xfId="24533" xr:uid="{00000000-0005-0000-0000-0000D5730000}"/>
    <cellStyle name="Percent 2 6 6 4 3" xfId="24534" xr:uid="{00000000-0005-0000-0000-0000D6730000}"/>
    <cellStyle name="Percent 2 6 6 5" xfId="24535" xr:uid="{00000000-0005-0000-0000-0000D7730000}"/>
    <cellStyle name="Percent 2 6 6 5 2" xfId="24536" xr:uid="{00000000-0005-0000-0000-0000D8730000}"/>
    <cellStyle name="Percent 2 6 6 6" xfId="24537" xr:uid="{00000000-0005-0000-0000-0000D9730000}"/>
    <cellStyle name="Percent 2 6 7" xfId="24538" xr:uid="{00000000-0005-0000-0000-0000DA730000}"/>
    <cellStyle name="Percent 2 6 7 2" xfId="24539" xr:uid="{00000000-0005-0000-0000-0000DB730000}"/>
    <cellStyle name="Percent 2 6 7 2 2" xfId="24540" xr:uid="{00000000-0005-0000-0000-0000DC730000}"/>
    <cellStyle name="Percent 2 6 7 2 3" xfId="24541" xr:uid="{00000000-0005-0000-0000-0000DD730000}"/>
    <cellStyle name="Percent 2 6 7 3" xfId="24542" xr:uid="{00000000-0005-0000-0000-0000DE730000}"/>
    <cellStyle name="Percent 2 6 7 4" xfId="24543" xr:uid="{00000000-0005-0000-0000-0000DF730000}"/>
    <cellStyle name="Percent 2 6 8" xfId="24544" xr:uid="{00000000-0005-0000-0000-0000E0730000}"/>
    <cellStyle name="Percent 2 6 8 2" xfId="24545" xr:uid="{00000000-0005-0000-0000-0000E1730000}"/>
    <cellStyle name="Percent 2 6 8 2 2" xfId="24546" xr:uid="{00000000-0005-0000-0000-0000E2730000}"/>
    <cellStyle name="Percent 2 6 8 2 3" xfId="24547" xr:uid="{00000000-0005-0000-0000-0000E3730000}"/>
    <cellStyle name="Percent 2 6 8 3" xfId="24548" xr:uid="{00000000-0005-0000-0000-0000E4730000}"/>
    <cellStyle name="Percent 2 6 8 4" xfId="24549" xr:uid="{00000000-0005-0000-0000-0000E5730000}"/>
    <cellStyle name="Percent 2 6 9" xfId="24550" xr:uid="{00000000-0005-0000-0000-0000E6730000}"/>
    <cellStyle name="Percent 2 6 9 2" xfId="24551" xr:uid="{00000000-0005-0000-0000-0000E7730000}"/>
    <cellStyle name="Percent 2 6 9 3" xfId="24552" xr:uid="{00000000-0005-0000-0000-0000E8730000}"/>
    <cellStyle name="Percent 2 7" xfId="24553" xr:uid="{00000000-0005-0000-0000-0000E9730000}"/>
    <cellStyle name="Percent 2 7 10" xfId="24554" xr:uid="{00000000-0005-0000-0000-0000EA730000}"/>
    <cellStyle name="Percent 2 7 10 2" xfId="24555" xr:uid="{00000000-0005-0000-0000-0000EB730000}"/>
    <cellStyle name="Percent 2 7 11" xfId="24556" xr:uid="{00000000-0005-0000-0000-0000EC730000}"/>
    <cellStyle name="Percent 2 7 2" xfId="24557" xr:uid="{00000000-0005-0000-0000-0000ED730000}"/>
    <cellStyle name="Percent 2 7 2 2" xfId="24558" xr:uid="{00000000-0005-0000-0000-0000EE730000}"/>
    <cellStyle name="Percent 2 7 2 2 2" xfId="24559" xr:uid="{00000000-0005-0000-0000-0000EF730000}"/>
    <cellStyle name="Percent 2 7 2 2 2 2" xfId="24560" xr:uid="{00000000-0005-0000-0000-0000F0730000}"/>
    <cellStyle name="Percent 2 7 2 2 2 2 2" xfId="24561" xr:uid="{00000000-0005-0000-0000-0000F1730000}"/>
    <cellStyle name="Percent 2 7 2 2 2 2 2 2" xfId="24562" xr:uid="{00000000-0005-0000-0000-0000F2730000}"/>
    <cellStyle name="Percent 2 7 2 2 2 2 2 3" xfId="24563" xr:uid="{00000000-0005-0000-0000-0000F3730000}"/>
    <cellStyle name="Percent 2 7 2 2 2 2 3" xfId="24564" xr:uid="{00000000-0005-0000-0000-0000F4730000}"/>
    <cellStyle name="Percent 2 7 2 2 2 2 3 2" xfId="24565" xr:uid="{00000000-0005-0000-0000-0000F5730000}"/>
    <cellStyle name="Percent 2 7 2 2 2 2 3 3" xfId="24566" xr:uid="{00000000-0005-0000-0000-0000F6730000}"/>
    <cellStyle name="Percent 2 7 2 2 2 2 4" xfId="24567" xr:uid="{00000000-0005-0000-0000-0000F7730000}"/>
    <cellStyle name="Percent 2 7 2 2 2 2 4 2" xfId="24568" xr:uid="{00000000-0005-0000-0000-0000F8730000}"/>
    <cellStyle name="Percent 2 7 2 2 2 2 4 3" xfId="24569" xr:uid="{00000000-0005-0000-0000-0000F9730000}"/>
    <cellStyle name="Percent 2 7 2 2 2 2 5" xfId="24570" xr:uid="{00000000-0005-0000-0000-0000FA730000}"/>
    <cellStyle name="Percent 2 7 2 2 2 2 5 2" xfId="24571" xr:uid="{00000000-0005-0000-0000-0000FB730000}"/>
    <cellStyle name="Percent 2 7 2 2 2 2 6" xfId="24572" xr:uid="{00000000-0005-0000-0000-0000FC730000}"/>
    <cellStyle name="Percent 2 7 2 2 2 3" xfId="24573" xr:uid="{00000000-0005-0000-0000-0000FD730000}"/>
    <cellStyle name="Percent 2 7 2 2 2 3 2" xfId="24574" xr:uid="{00000000-0005-0000-0000-0000FE730000}"/>
    <cellStyle name="Percent 2 7 2 2 2 3 2 2" xfId="24575" xr:uid="{00000000-0005-0000-0000-0000FF730000}"/>
    <cellStyle name="Percent 2 7 2 2 2 3 2 3" xfId="24576" xr:uid="{00000000-0005-0000-0000-000000740000}"/>
    <cellStyle name="Percent 2 7 2 2 2 3 3" xfId="24577" xr:uid="{00000000-0005-0000-0000-000001740000}"/>
    <cellStyle name="Percent 2 7 2 2 2 3 4" xfId="24578" xr:uid="{00000000-0005-0000-0000-000002740000}"/>
    <cellStyle name="Percent 2 7 2 2 2 4" xfId="24579" xr:uid="{00000000-0005-0000-0000-000003740000}"/>
    <cellStyle name="Percent 2 7 2 2 2 4 2" xfId="24580" xr:uid="{00000000-0005-0000-0000-000004740000}"/>
    <cellStyle name="Percent 2 7 2 2 2 4 2 2" xfId="24581" xr:uid="{00000000-0005-0000-0000-000005740000}"/>
    <cellStyle name="Percent 2 7 2 2 2 4 2 3" xfId="24582" xr:uid="{00000000-0005-0000-0000-000006740000}"/>
    <cellStyle name="Percent 2 7 2 2 2 4 3" xfId="24583" xr:uid="{00000000-0005-0000-0000-000007740000}"/>
    <cellStyle name="Percent 2 7 2 2 2 4 4" xfId="24584" xr:uid="{00000000-0005-0000-0000-000008740000}"/>
    <cellStyle name="Percent 2 7 2 2 2 5" xfId="24585" xr:uid="{00000000-0005-0000-0000-000009740000}"/>
    <cellStyle name="Percent 2 7 2 2 2 5 2" xfId="24586" xr:uid="{00000000-0005-0000-0000-00000A740000}"/>
    <cellStyle name="Percent 2 7 2 2 2 5 3" xfId="24587" xr:uid="{00000000-0005-0000-0000-00000B740000}"/>
    <cellStyle name="Percent 2 7 2 2 2 6" xfId="24588" xr:uid="{00000000-0005-0000-0000-00000C740000}"/>
    <cellStyle name="Percent 2 7 2 2 2 6 2" xfId="24589" xr:uid="{00000000-0005-0000-0000-00000D740000}"/>
    <cellStyle name="Percent 2 7 2 2 2 7" xfId="24590" xr:uid="{00000000-0005-0000-0000-00000E740000}"/>
    <cellStyle name="Percent 2 7 2 2 3" xfId="24591" xr:uid="{00000000-0005-0000-0000-00000F740000}"/>
    <cellStyle name="Percent 2 7 2 2 3 2" xfId="24592" xr:uid="{00000000-0005-0000-0000-000010740000}"/>
    <cellStyle name="Percent 2 7 2 2 3 2 2" xfId="24593" xr:uid="{00000000-0005-0000-0000-000011740000}"/>
    <cellStyle name="Percent 2 7 2 2 3 2 3" xfId="24594" xr:uid="{00000000-0005-0000-0000-000012740000}"/>
    <cellStyle name="Percent 2 7 2 2 3 3" xfId="24595" xr:uid="{00000000-0005-0000-0000-000013740000}"/>
    <cellStyle name="Percent 2 7 2 2 3 3 2" xfId="24596" xr:uid="{00000000-0005-0000-0000-000014740000}"/>
    <cellStyle name="Percent 2 7 2 2 3 3 3" xfId="24597" xr:uid="{00000000-0005-0000-0000-000015740000}"/>
    <cellStyle name="Percent 2 7 2 2 3 4" xfId="24598" xr:uid="{00000000-0005-0000-0000-000016740000}"/>
    <cellStyle name="Percent 2 7 2 2 3 4 2" xfId="24599" xr:uid="{00000000-0005-0000-0000-000017740000}"/>
    <cellStyle name="Percent 2 7 2 2 3 4 3" xfId="24600" xr:uid="{00000000-0005-0000-0000-000018740000}"/>
    <cellStyle name="Percent 2 7 2 2 3 5" xfId="24601" xr:uid="{00000000-0005-0000-0000-000019740000}"/>
    <cellStyle name="Percent 2 7 2 2 3 5 2" xfId="24602" xr:uid="{00000000-0005-0000-0000-00001A740000}"/>
    <cellStyle name="Percent 2 7 2 2 3 6" xfId="24603" xr:uid="{00000000-0005-0000-0000-00001B740000}"/>
    <cellStyle name="Percent 2 7 2 2 4" xfId="24604" xr:uid="{00000000-0005-0000-0000-00001C740000}"/>
    <cellStyle name="Percent 2 7 2 2 4 2" xfId="24605" xr:uid="{00000000-0005-0000-0000-00001D740000}"/>
    <cellStyle name="Percent 2 7 2 2 4 2 2" xfId="24606" xr:uid="{00000000-0005-0000-0000-00001E740000}"/>
    <cellStyle name="Percent 2 7 2 2 4 2 3" xfId="24607" xr:uid="{00000000-0005-0000-0000-00001F740000}"/>
    <cellStyle name="Percent 2 7 2 2 4 3" xfId="24608" xr:uid="{00000000-0005-0000-0000-000020740000}"/>
    <cellStyle name="Percent 2 7 2 2 4 4" xfId="24609" xr:uid="{00000000-0005-0000-0000-000021740000}"/>
    <cellStyle name="Percent 2 7 2 2 5" xfId="24610" xr:uid="{00000000-0005-0000-0000-000022740000}"/>
    <cellStyle name="Percent 2 7 2 2 5 2" xfId="24611" xr:uid="{00000000-0005-0000-0000-000023740000}"/>
    <cellStyle name="Percent 2 7 2 2 5 2 2" xfId="24612" xr:uid="{00000000-0005-0000-0000-000024740000}"/>
    <cellStyle name="Percent 2 7 2 2 5 2 3" xfId="24613" xr:uid="{00000000-0005-0000-0000-000025740000}"/>
    <cellStyle name="Percent 2 7 2 2 5 3" xfId="24614" xr:uid="{00000000-0005-0000-0000-000026740000}"/>
    <cellStyle name="Percent 2 7 2 2 5 4" xfId="24615" xr:uid="{00000000-0005-0000-0000-000027740000}"/>
    <cellStyle name="Percent 2 7 2 2 6" xfId="24616" xr:uid="{00000000-0005-0000-0000-000028740000}"/>
    <cellStyle name="Percent 2 7 2 2 6 2" xfId="24617" xr:uid="{00000000-0005-0000-0000-000029740000}"/>
    <cellStyle name="Percent 2 7 2 2 6 3" xfId="24618" xr:uid="{00000000-0005-0000-0000-00002A740000}"/>
    <cellStyle name="Percent 2 7 2 2 7" xfId="24619" xr:uid="{00000000-0005-0000-0000-00002B740000}"/>
    <cellStyle name="Percent 2 7 2 2 7 2" xfId="24620" xr:uid="{00000000-0005-0000-0000-00002C740000}"/>
    <cellStyle name="Percent 2 7 2 2 8" xfId="24621" xr:uid="{00000000-0005-0000-0000-00002D740000}"/>
    <cellStyle name="Percent 2 7 2 3" xfId="24622" xr:uid="{00000000-0005-0000-0000-00002E740000}"/>
    <cellStyle name="Percent 2 7 2 3 2" xfId="24623" xr:uid="{00000000-0005-0000-0000-00002F740000}"/>
    <cellStyle name="Percent 2 7 2 3 2 2" xfId="24624" xr:uid="{00000000-0005-0000-0000-000030740000}"/>
    <cellStyle name="Percent 2 7 2 3 2 2 2" xfId="24625" xr:uid="{00000000-0005-0000-0000-000031740000}"/>
    <cellStyle name="Percent 2 7 2 3 2 2 3" xfId="24626" xr:uid="{00000000-0005-0000-0000-000032740000}"/>
    <cellStyle name="Percent 2 7 2 3 2 3" xfId="24627" xr:uid="{00000000-0005-0000-0000-000033740000}"/>
    <cellStyle name="Percent 2 7 2 3 2 3 2" xfId="24628" xr:uid="{00000000-0005-0000-0000-000034740000}"/>
    <cellStyle name="Percent 2 7 2 3 2 3 3" xfId="24629" xr:uid="{00000000-0005-0000-0000-000035740000}"/>
    <cellStyle name="Percent 2 7 2 3 2 4" xfId="24630" xr:uid="{00000000-0005-0000-0000-000036740000}"/>
    <cellStyle name="Percent 2 7 2 3 2 4 2" xfId="24631" xr:uid="{00000000-0005-0000-0000-000037740000}"/>
    <cellStyle name="Percent 2 7 2 3 2 4 3" xfId="24632" xr:uid="{00000000-0005-0000-0000-000038740000}"/>
    <cellStyle name="Percent 2 7 2 3 2 5" xfId="24633" xr:uid="{00000000-0005-0000-0000-000039740000}"/>
    <cellStyle name="Percent 2 7 2 3 2 5 2" xfId="24634" xr:uid="{00000000-0005-0000-0000-00003A740000}"/>
    <cellStyle name="Percent 2 7 2 3 2 6" xfId="24635" xr:uid="{00000000-0005-0000-0000-00003B740000}"/>
    <cellStyle name="Percent 2 7 2 3 3" xfId="24636" xr:uid="{00000000-0005-0000-0000-00003C740000}"/>
    <cellStyle name="Percent 2 7 2 3 3 2" xfId="24637" xr:uid="{00000000-0005-0000-0000-00003D740000}"/>
    <cellStyle name="Percent 2 7 2 3 3 2 2" xfId="24638" xr:uid="{00000000-0005-0000-0000-00003E740000}"/>
    <cellStyle name="Percent 2 7 2 3 3 2 3" xfId="24639" xr:uid="{00000000-0005-0000-0000-00003F740000}"/>
    <cellStyle name="Percent 2 7 2 3 3 3" xfId="24640" xr:uid="{00000000-0005-0000-0000-000040740000}"/>
    <cellStyle name="Percent 2 7 2 3 3 4" xfId="24641" xr:uid="{00000000-0005-0000-0000-000041740000}"/>
    <cellStyle name="Percent 2 7 2 3 4" xfId="24642" xr:uid="{00000000-0005-0000-0000-000042740000}"/>
    <cellStyle name="Percent 2 7 2 3 4 2" xfId="24643" xr:uid="{00000000-0005-0000-0000-000043740000}"/>
    <cellStyle name="Percent 2 7 2 3 4 2 2" xfId="24644" xr:uid="{00000000-0005-0000-0000-000044740000}"/>
    <cellStyle name="Percent 2 7 2 3 4 2 3" xfId="24645" xr:uid="{00000000-0005-0000-0000-000045740000}"/>
    <cellStyle name="Percent 2 7 2 3 4 3" xfId="24646" xr:uid="{00000000-0005-0000-0000-000046740000}"/>
    <cellStyle name="Percent 2 7 2 3 4 4" xfId="24647" xr:uid="{00000000-0005-0000-0000-000047740000}"/>
    <cellStyle name="Percent 2 7 2 3 5" xfId="24648" xr:uid="{00000000-0005-0000-0000-000048740000}"/>
    <cellStyle name="Percent 2 7 2 3 5 2" xfId="24649" xr:uid="{00000000-0005-0000-0000-000049740000}"/>
    <cellStyle name="Percent 2 7 2 3 5 3" xfId="24650" xr:uid="{00000000-0005-0000-0000-00004A740000}"/>
    <cellStyle name="Percent 2 7 2 3 6" xfId="24651" xr:uid="{00000000-0005-0000-0000-00004B740000}"/>
    <cellStyle name="Percent 2 7 2 3 6 2" xfId="24652" xr:uid="{00000000-0005-0000-0000-00004C740000}"/>
    <cellStyle name="Percent 2 7 2 3 7" xfId="24653" xr:uid="{00000000-0005-0000-0000-00004D740000}"/>
    <cellStyle name="Percent 2 7 2 4" xfId="24654" xr:uid="{00000000-0005-0000-0000-00004E740000}"/>
    <cellStyle name="Percent 2 7 2 4 2" xfId="24655" xr:uid="{00000000-0005-0000-0000-00004F740000}"/>
    <cellStyle name="Percent 2 7 2 4 2 2" xfId="24656" xr:uid="{00000000-0005-0000-0000-000050740000}"/>
    <cellStyle name="Percent 2 7 2 4 2 3" xfId="24657" xr:uid="{00000000-0005-0000-0000-000051740000}"/>
    <cellStyle name="Percent 2 7 2 4 3" xfId="24658" xr:uid="{00000000-0005-0000-0000-000052740000}"/>
    <cellStyle name="Percent 2 7 2 4 3 2" xfId="24659" xr:uid="{00000000-0005-0000-0000-000053740000}"/>
    <cellStyle name="Percent 2 7 2 4 3 3" xfId="24660" xr:uid="{00000000-0005-0000-0000-000054740000}"/>
    <cellStyle name="Percent 2 7 2 4 4" xfId="24661" xr:uid="{00000000-0005-0000-0000-000055740000}"/>
    <cellStyle name="Percent 2 7 2 4 4 2" xfId="24662" xr:uid="{00000000-0005-0000-0000-000056740000}"/>
    <cellStyle name="Percent 2 7 2 4 4 3" xfId="24663" xr:uid="{00000000-0005-0000-0000-000057740000}"/>
    <cellStyle name="Percent 2 7 2 4 5" xfId="24664" xr:uid="{00000000-0005-0000-0000-000058740000}"/>
    <cellStyle name="Percent 2 7 2 4 5 2" xfId="24665" xr:uid="{00000000-0005-0000-0000-000059740000}"/>
    <cellStyle name="Percent 2 7 2 4 6" xfId="24666" xr:uid="{00000000-0005-0000-0000-00005A740000}"/>
    <cellStyle name="Percent 2 7 2 5" xfId="24667" xr:uid="{00000000-0005-0000-0000-00005B740000}"/>
    <cellStyle name="Percent 2 7 2 5 2" xfId="24668" xr:uid="{00000000-0005-0000-0000-00005C740000}"/>
    <cellStyle name="Percent 2 7 2 5 2 2" xfId="24669" xr:uid="{00000000-0005-0000-0000-00005D740000}"/>
    <cellStyle name="Percent 2 7 2 5 2 3" xfId="24670" xr:uid="{00000000-0005-0000-0000-00005E740000}"/>
    <cellStyle name="Percent 2 7 2 5 3" xfId="24671" xr:uid="{00000000-0005-0000-0000-00005F740000}"/>
    <cellStyle name="Percent 2 7 2 5 4" xfId="24672" xr:uid="{00000000-0005-0000-0000-000060740000}"/>
    <cellStyle name="Percent 2 7 2 6" xfId="24673" xr:uid="{00000000-0005-0000-0000-000061740000}"/>
    <cellStyle name="Percent 2 7 2 6 2" xfId="24674" xr:uid="{00000000-0005-0000-0000-000062740000}"/>
    <cellStyle name="Percent 2 7 2 6 2 2" xfId="24675" xr:uid="{00000000-0005-0000-0000-000063740000}"/>
    <cellStyle name="Percent 2 7 2 6 2 3" xfId="24676" xr:uid="{00000000-0005-0000-0000-000064740000}"/>
    <cellStyle name="Percent 2 7 2 6 3" xfId="24677" xr:uid="{00000000-0005-0000-0000-000065740000}"/>
    <cellStyle name="Percent 2 7 2 6 4" xfId="24678" xr:uid="{00000000-0005-0000-0000-000066740000}"/>
    <cellStyle name="Percent 2 7 2 7" xfId="24679" xr:uid="{00000000-0005-0000-0000-000067740000}"/>
    <cellStyle name="Percent 2 7 2 7 2" xfId="24680" xr:uid="{00000000-0005-0000-0000-000068740000}"/>
    <cellStyle name="Percent 2 7 2 7 3" xfId="24681" xr:uid="{00000000-0005-0000-0000-000069740000}"/>
    <cellStyle name="Percent 2 7 2 8" xfId="24682" xr:uid="{00000000-0005-0000-0000-00006A740000}"/>
    <cellStyle name="Percent 2 7 2 8 2" xfId="24683" xr:uid="{00000000-0005-0000-0000-00006B740000}"/>
    <cellStyle name="Percent 2 7 2 9" xfId="24684" xr:uid="{00000000-0005-0000-0000-00006C740000}"/>
    <cellStyle name="Percent 2 7 3" xfId="24685" xr:uid="{00000000-0005-0000-0000-00006D740000}"/>
    <cellStyle name="Percent 2 7 3 2" xfId="24686" xr:uid="{00000000-0005-0000-0000-00006E740000}"/>
    <cellStyle name="Percent 2 7 3 2 2" xfId="24687" xr:uid="{00000000-0005-0000-0000-00006F740000}"/>
    <cellStyle name="Percent 2 7 3 2 2 2" xfId="24688" xr:uid="{00000000-0005-0000-0000-000070740000}"/>
    <cellStyle name="Percent 2 7 3 2 2 2 2" xfId="24689" xr:uid="{00000000-0005-0000-0000-000071740000}"/>
    <cellStyle name="Percent 2 7 3 2 2 2 2 2" xfId="24690" xr:uid="{00000000-0005-0000-0000-000072740000}"/>
    <cellStyle name="Percent 2 7 3 2 2 2 2 3" xfId="24691" xr:uid="{00000000-0005-0000-0000-000073740000}"/>
    <cellStyle name="Percent 2 7 3 2 2 2 3" xfId="24692" xr:uid="{00000000-0005-0000-0000-000074740000}"/>
    <cellStyle name="Percent 2 7 3 2 2 2 3 2" xfId="24693" xr:uid="{00000000-0005-0000-0000-000075740000}"/>
    <cellStyle name="Percent 2 7 3 2 2 2 3 3" xfId="24694" xr:uid="{00000000-0005-0000-0000-000076740000}"/>
    <cellStyle name="Percent 2 7 3 2 2 2 4" xfId="24695" xr:uid="{00000000-0005-0000-0000-000077740000}"/>
    <cellStyle name="Percent 2 7 3 2 2 2 4 2" xfId="24696" xr:uid="{00000000-0005-0000-0000-000078740000}"/>
    <cellStyle name="Percent 2 7 3 2 2 2 4 3" xfId="24697" xr:uid="{00000000-0005-0000-0000-000079740000}"/>
    <cellStyle name="Percent 2 7 3 2 2 2 5" xfId="24698" xr:uid="{00000000-0005-0000-0000-00007A740000}"/>
    <cellStyle name="Percent 2 7 3 2 2 2 5 2" xfId="24699" xr:uid="{00000000-0005-0000-0000-00007B740000}"/>
    <cellStyle name="Percent 2 7 3 2 2 2 6" xfId="24700" xr:uid="{00000000-0005-0000-0000-00007C740000}"/>
    <cellStyle name="Percent 2 7 3 2 2 3" xfId="24701" xr:uid="{00000000-0005-0000-0000-00007D740000}"/>
    <cellStyle name="Percent 2 7 3 2 2 3 2" xfId="24702" xr:uid="{00000000-0005-0000-0000-00007E740000}"/>
    <cellStyle name="Percent 2 7 3 2 2 3 2 2" xfId="24703" xr:uid="{00000000-0005-0000-0000-00007F740000}"/>
    <cellStyle name="Percent 2 7 3 2 2 3 2 3" xfId="24704" xr:uid="{00000000-0005-0000-0000-000080740000}"/>
    <cellStyle name="Percent 2 7 3 2 2 3 3" xfId="24705" xr:uid="{00000000-0005-0000-0000-000081740000}"/>
    <cellStyle name="Percent 2 7 3 2 2 3 4" xfId="24706" xr:uid="{00000000-0005-0000-0000-000082740000}"/>
    <cellStyle name="Percent 2 7 3 2 2 4" xfId="24707" xr:uid="{00000000-0005-0000-0000-000083740000}"/>
    <cellStyle name="Percent 2 7 3 2 2 4 2" xfId="24708" xr:uid="{00000000-0005-0000-0000-000084740000}"/>
    <cellStyle name="Percent 2 7 3 2 2 4 2 2" xfId="24709" xr:uid="{00000000-0005-0000-0000-000085740000}"/>
    <cellStyle name="Percent 2 7 3 2 2 4 2 3" xfId="24710" xr:uid="{00000000-0005-0000-0000-000086740000}"/>
    <cellStyle name="Percent 2 7 3 2 2 4 3" xfId="24711" xr:uid="{00000000-0005-0000-0000-000087740000}"/>
    <cellStyle name="Percent 2 7 3 2 2 4 4" xfId="24712" xr:uid="{00000000-0005-0000-0000-000088740000}"/>
    <cellStyle name="Percent 2 7 3 2 2 5" xfId="24713" xr:uid="{00000000-0005-0000-0000-000089740000}"/>
    <cellStyle name="Percent 2 7 3 2 2 5 2" xfId="24714" xr:uid="{00000000-0005-0000-0000-00008A740000}"/>
    <cellStyle name="Percent 2 7 3 2 2 5 3" xfId="24715" xr:uid="{00000000-0005-0000-0000-00008B740000}"/>
    <cellStyle name="Percent 2 7 3 2 2 6" xfId="24716" xr:uid="{00000000-0005-0000-0000-00008C740000}"/>
    <cellStyle name="Percent 2 7 3 2 2 6 2" xfId="24717" xr:uid="{00000000-0005-0000-0000-00008D740000}"/>
    <cellStyle name="Percent 2 7 3 2 2 7" xfId="24718" xr:uid="{00000000-0005-0000-0000-00008E740000}"/>
    <cellStyle name="Percent 2 7 3 2 3" xfId="24719" xr:uid="{00000000-0005-0000-0000-00008F740000}"/>
    <cellStyle name="Percent 2 7 3 2 3 2" xfId="24720" xr:uid="{00000000-0005-0000-0000-000090740000}"/>
    <cellStyle name="Percent 2 7 3 2 3 2 2" xfId="24721" xr:uid="{00000000-0005-0000-0000-000091740000}"/>
    <cellStyle name="Percent 2 7 3 2 3 2 3" xfId="24722" xr:uid="{00000000-0005-0000-0000-000092740000}"/>
    <cellStyle name="Percent 2 7 3 2 3 3" xfId="24723" xr:uid="{00000000-0005-0000-0000-000093740000}"/>
    <cellStyle name="Percent 2 7 3 2 3 3 2" xfId="24724" xr:uid="{00000000-0005-0000-0000-000094740000}"/>
    <cellStyle name="Percent 2 7 3 2 3 3 3" xfId="24725" xr:uid="{00000000-0005-0000-0000-000095740000}"/>
    <cellStyle name="Percent 2 7 3 2 3 4" xfId="24726" xr:uid="{00000000-0005-0000-0000-000096740000}"/>
    <cellStyle name="Percent 2 7 3 2 3 4 2" xfId="24727" xr:uid="{00000000-0005-0000-0000-000097740000}"/>
    <cellStyle name="Percent 2 7 3 2 3 4 3" xfId="24728" xr:uid="{00000000-0005-0000-0000-000098740000}"/>
    <cellStyle name="Percent 2 7 3 2 3 5" xfId="24729" xr:uid="{00000000-0005-0000-0000-000099740000}"/>
    <cellStyle name="Percent 2 7 3 2 3 5 2" xfId="24730" xr:uid="{00000000-0005-0000-0000-00009A740000}"/>
    <cellStyle name="Percent 2 7 3 2 3 6" xfId="24731" xr:uid="{00000000-0005-0000-0000-00009B740000}"/>
    <cellStyle name="Percent 2 7 3 2 4" xfId="24732" xr:uid="{00000000-0005-0000-0000-00009C740000}"/>
    <cellStyle name="Percent 2 7 3 2 4 2" xfId="24733" xr:uid="{00000000-0005-0000-0000-00009D740000}"/>
    <cellStyle name="Percent 2 7 3 2 4 2 2" xfId="24734" xr:uid="{00000000-0005-0000-0000-00009E740000}"/>
    <cellStyle name="Percent 2 7 3 2 4 2 3" xfId="24735" xr:uid="{00000000-0005-0000-0000-00009F740000}"/>
    <cellStyle name="Percent 2 7 3 2 4 3" xfId="24736" xr:uid="{00000000-0005-0000-0000-0000A0740000}"/>
    <cellStyle name="Percent 2 7 3 2 4 4" xfId="24737" xr:uid="{00000000-0005-0000-0000-0000A1740000}"/>
    <cellStyle name="Percent 2 7 3 2 5" xfId="24738" xr:uid="{00000000-0005-0000-0000-0000A2740000}"/>
    <cellStyle name="Percent 2 7 3 2 5 2" xfId="24739" xr:uid="{00000000-0005-0000-0000-0000A3740000}"/>
    <cellStyle name="Percent 2 7 3 2 5 2 2" xfId="24740" xr:uid="{00000000-0005-0000-0000-0000A4740000}"/>
    <cellStyle name="Percent 2 7 3 2 5 2 3" xfId="24741" xr:uid="{00000000-0005-0000-0000-0000A5740000}"/>
    <cellStyle name="Percent 2 7 3 2 5 3" xfId="24742" xr:uid="{00000000-0005-0000-0000-0000A6740000}"/>
    <cellStyle name="Percent 2 7 3 2 5 4" xfId="24743" xr:uid="{00000000-0005-0000-0000-0000A7740000}"/>
    <cellStyle name="Percent 2 7 3 2 6" xfId="24744" xr:uid="{00000000-0005-0000-0000-0000A8740000}"/>
    <cellStyle name="Percent 2 7 3 2 6 2" xfId="24745" xr:uid="{00000000-0005-0000-0000-0000A9740000}"/>
    <cellStyle name="Percent 2 7 3 2 6 3" xfId="24746" xr:uid="{00000000-0005-0000-0000-0000AA740000}"/>
    <cellStyle name="Percent 2 7 3 2 7" xfId="24747" xr:uid="{00000000-0005-0000-0000-0000AB740000}"/>
    <cellStyle name="Percent 2 7 3 2 7 2" xfId="24748" xr:uid="{00000000-0005-0000-0000-0000AC740000}"/>
    <cellStyle name="Percent 2 7 3 2 8" xfId="24749" xr:uid="{00000000-0005-0000-0000-0000AD740000}"/>
    <cellStyle name="Percent 2 7 3 3" xfId="24750" xr:uid="{00000000-0005-0000-0000-0000AE740000}"/>
    <cellStyle name="Percent 2 7 3 3 2" xfId="24751" xr:uid="{00000000-0005-0000-0000-0000AF740000}"/>
    <cellStyle name="Percent 2 7 3 3 2 2" xfId="24752" xr:uid="{00000000-0005-0000-0000-0000B0740000}"/>
    <cellStyle name="Percent 2 7 3 3 2 2 2" xfId="24753" xr:uid="{00000000-0005-0000-0000-0000B1740000}"/>
    <cellStyle name="Percent 2 7 3 3 2 2 3" xfId="24754" xr:uid="{00000000-0005-0000-0000-0000B2740000}"/>
    <cellStyle name="Percent 2 7 3 3 2 3" xfId="24755" xr:uid="{00000000-0005-0000-0000-0000B3740000}"/>
    <cellStyle name="Percent 2 7 3 3 2 3 2" xfId="24756" xr:uid="{00000000-0005-0000-0000-0000B4740000}"/>
    <cellStyle name="Percent 2 7 3 3 2 3 3" xfId="24757" xr:uid="{00000000-0005-0000-0000-0000B5740000}"/>
    <cellStyle name="Percent 2 7 3 3 2 4" xfId="24758" xr:uid="{00000000-0005-0000-0000-0000B6740000}"/>
    <cellStyle name="Percent 2 7 3 3 2 4 2" xfId="24759" xr:uid="{00000000-0005-0000-0000-0000B7740000}"/>
    <cellStyle name="Percent 2 7 3 3 2 4 3" xfId="24760" xr:uid="{00000000-0005-0000-0000-0000B8740000}"/>
    <cellStyle name="Percent 2 7 3 3 2 5" xfId="24761" xr:uid="{00000000-0005-0000-0000-0000B9740000}"/>
    <cellStyle name="Percent 2 7 3 3 2 5 2" xfId="24762" xr:uid="{00000000-0005-0000-0000-0000BA740000}"/>
    <cellStyle name="Percent 2 7 3 3 2 6" xfId="24763" xr:uid="{00000000-0005-0000-0000-0000BB740000}"/>
    <cellStyle name="Percent 2 7 3 3 3" xfId="24764" xr:uid="{00000000-0005-0000-0000-0000BC740000}"/>
    <cellStyle name="Percent 2 7 3 3 3 2" xfId="24765" xr:uid="{00000000-0005-0000-0000-0000BD740000}"/>
    <cellStyle name="Percent 2 7 3 3 3 2 2" xfId="24766" xr:uid="{00000000-0005-0000-0000-0000BE740000}"/>
    <cellStyle name="Percent 2 7 3 3 3 2 3" xfId="24767" xr:uid="{00000000-0005-0000-0000-0000BF740000}"/>
    <cellStyle name="Percent 2 7 3 3 3 3" xfId="24768" xr:uid="{00000000-0005-0000-0000-0000C0740000}"/>
    <cellStyle name="Percent 2 7 3 3 3 4" xfId="24769" xr:uid="{00000000-0005-0000-0000-0000C1740000}"/>
    <cellStyle name="Percent 2 7 3 3 4" xfId="24770" xr:uid="{00000000-0005-0000-0000-0000C2740000}"/>
    <cellStyle name="Percent 2 7 3 3 4 2" xfId="24771" xr:uid="{00000000-0005-0000-0000-0000C3740000}"/>
    <cellStyle name="Percent 2 7 3 3 4 2 2" xfId="24772" xr:uid="{00000000-0005-0000-0000-0000C4740000}"/>
    <cellStyle name="Percent 2 7 3 3 4 2 3" xfId="24773" xr:uid="{00000000-0005-0000-0000-0000C5740000}"/>
    <cellStyle name="Percent 2 7 3 3 4 3" xfId="24774" xr:uid="{00000000-0005-0000-0000-0000C6740000}"/>
    <cellStyle name="Percent 2 7 3 3 4 4" xfId="24775" xr:uid="{00000000-0005-0000-0000-0000C7740000}"/>
    <cellStyle name="Percent 2 7 3 3 5" xfId="24776" xr:uid="{00000000-0005-0000-0000-0000C8740000}"/>
    <cellStyle name="Percent 2 7 3 3 5 2" xfId="24777" xr:uid="{00000000-0005-0000-0000-0000C9740000}"/>
    <cellStyle name="Percent 2 7 3 3 5 3" xfId="24778" xr:uid="{00000000-0005-0000-0000-0000CA740000}"/>
    <cellStyle name="Percent 2 7 3 3 6" xfId="24779" xr:uid="{00000000-0005-0000-0000-0000CB740000}"/>
    <cellStyle name="Percent 2 7 3 3 6 2" xfId="24780" xr:uid="{00000000-0005-0000-0000-0000CC740000}"/>
    <cellStyle name="Percent 2 7 3 3 7" xfId="24781" xr:uid="{00000000-0005-0000-0000-0000CD740000}"/>
    <cellStyle name="Percent 2 7 3 4" xfId="24782" xr:uid="{00000000-0005-0000-0000-0000CE740000}"/>
    <cellStyle name="Percent 2 7 3 4 2" xfId="24783" xr:uid="{00000000-0005-0000-0000-0000CF740000}"/>
    <cellStyle name="Percent 2 7 3 4 2 2" xfId="24784" xr:uid="{00000000-0005-0000-0000-0000D0740000}"/>
    <cellStyle name="Percent 2 7 3 4 2 3" xfId="24785" xr:uid="{00000000-0005-0000-0000-0000D1740000}"/>
    <cellStyle name="Percent 2 7 3 4 3" xfId="24786" xr:uid="{00000000-0005-0000-0000-0000D2740000}"/>
    <cellStyle name="Percent 2 7 3 4 3 2" xfId="24787" xr:uid="{00000000-0005-0000-0000-0000D3740000}"/>
    <cellStyle name="Percent 2 7 3 4 3 3" xfId="24788" xr:uid="{00000000-0005-0000-0000-0000D4740000}"/>
    <cellStyle name="Percent 2 7 3 4 4" xfId="24789" xr:uid="{00000000-0005-0000-0000-0000D5740000}"/>
    <cellStyle name="Percent 2 7 3 4 4 2" xfId="24790" xr:uid="{00000000-0005-0000-0000-0000D6740000}"/>
    <cellStyle name="Percent 2 7 3 4 4 3" xfId="24791" xr:uid="{00000000-0005-0000-0000-0000D7740000}"/>
    <cellStyle name="Percent 2 7 3 4 5" xfId="24792" xr:uid="{00000000-0005-0000-0000-0000D8740000}"/>
    <cellStyle name="Percent 2 7 3 4 5 2" xfId="24793" xr:uid="{00000000-0005-0000-0000-0000D9740000}"/>
    <cellStyle name="Percent 2 7 3 4 6" xfId="24794" xr:uid="{00000000-0005-0000-0000-0000DA740000}"/>
    <cellStyle name="Percent 2 7 3 5" xfId="24795" xr:uid="{00000000-0005-0000-0000-0000DB740000}"/>
    <cellStyle name="Percent 2 7 3 5 2" xfId="24796" xr:uid="{00000000-0005-0000-0000-0000DC740000}"/>
    <cellStyle name="Percent 2 7 3 5 2 2" xfId="24797" xr:uid="{00000000-0005-0000-0000-0000DD740000}"/>
    <cellStyle name="Percent 2 7 3 5 2 3" xfId="24798" xr:uid="{00000000-0005-0000-0000-0000DE740000}"/>
    <cellStyle name="Percent 2 7 3 5 3" xfId="24799" xr:uid="{00000000-0005-0000-0000-0000DF740000}"/>
    <cellStyle name="Percent 2 7 3 5 4" xfId="24800" xr:uid="{00000000-0005-0000-0000-0000E0740000}"/>
    <cellStyle name="Percent 2 7 3 6" xfId="24801" xr:uid="{00000000-0005-0000-0000-0000E1740000}"/>
    <cellStyle name="Percent 2 7 3 6 2" xfId="24802" xr:uid="{00000000-0005-0000-0000-0000E2740000}"/>
    <cellStyle name="Percent 2 7 3 6 2 2" xfId="24803" xr:uid="{00000000-0005-0000-0000-0000E3740000}"/>
    <cellStyle name="Percent 2 7 3 6 2 3" xfId="24804" xr:uid="{00000000-0005-0000-0000-0000E4740000}"/>
    <cellStyle name="Percent 2 7 3 6 3" xfId="24805" xr:uid="{00000000-0005-0000-0000-0000E5740000}"/>
    <cellStyle name="Percent 2 7 3 6 4" xfId="24806" xr:uid="{00000000-0005-0000-0000-0000E6740000}"/>
    <cellStyle name="Percent 2 7 3 7" xfId="24807" xr:uid="{00000000-0005-0000-0000-0000E7740000}"/>
    <cellStyle name="Percent 2 7 3 7 2" xfId="24808" xr:uid="{00000000-0005-0000-0000-0000E8740000}"/>
    <cellStyle name="Percent 2 7 3 7 3" xfId="24809" xr:uid="{00000000-0005-0000-0000-0000E9740000}"/>
    <cellStyle name="Percent 2 7 3 8" xfId="24810" xr:uid="{00000000-0005-0000-0000-0000EA740000}"/>
    <cellStyle name="Percent 2 7 3 8 2" xfId="24811" xr:uid="{00000000-0005-0000-0000-0000EB740000}"/>
    <cellStyle name="Percent 2 7 3 9" xfId="24812" xr:uid="{00000000-0005-0000-0000-0000EC740000}"/>
    <cellStyle name="Percent 2 7 4" xfId="24813" xr:uid="{00000000-0005-0000-0000-0000ED740000}"/>
    <cellStyle name="Percent 2 7 4 2" xfId="24814" xr:uid="{00000000-0005-0000-0000-0000EE740000}"/>
    <cellStyle name="Percent 2 7 4 2 2" xfId="24815" xr:uid="{00000000-0005-0000-0000-0000EF740000}"/>
    <cellStyle name="Percent 2 7 4 2 2 2" xfId="24816" xr:uid="{00000000-0005-0000-0000-0000F0740000}"/>
    <cellStyle name="Percent 2 7 4 2 2 2 2" xfId="24817" xr:uid="{00000000-0005-0000-0000-0000F1740000}"/>
    <cellStyle name="Percent 2 7 4 2 2 2 3" xfId="24818" xr:uid="{00000000-0005-0000-0000-0000F2740000}"/>
    <cellStyle name="Percent 2 7 4 2 2 3" xfId="24819" xr:uid="{00000000-0005-0000-0000-0000F3740000}"/>
    <cellStyle name="Percent 2 7 4 2 2 3 2" xfId="24820" xr:uid="{00000000-0005-0000-0000-0000F4740000}"/>
    <cellStyle name="Percent 2 7 4 2 2 3 3" xfId="24821" xr:uid="{00000000-0005-0000-0000-0000F5740000}"/>
    <cellStyle name="Percent 2 7 4 2 2 4" xfId="24822" xr:uid="{00000000-0005-0000-0000-0000F6740000}"/>
    <cellStyle name="Percent 2 7 4 2 2 4 2" xfId="24823" xr:uid="{00000000-0005-0000-0000-0000F7740000}"/>
    <cellStyle name="Percent 2 7 4 2 2 4 3" xfId="24824" xr:uid="{00000000-0005-0000-0000-0000F8740000}"/>
    <cellStyle name="Percent 2 7 4 2 2 5" xfId="24825" xr:uid="{00000000-0005-0000-0000-0000F9740000}"/>
    <cellStyle name="Percent 2 7 4 2 2 5 2" xfId="24826" xr:uid="{00000000-0005-0000-0000-0000FA740000}"/>
    <cellStyle name="Percent 2 7 4 2 2 6" xfId="24827" xr:uid="{00000000-0005-0000-0000-0000FB740000}"/>
    <cellStyle name="Percent 2 7 4 2 3" xfId="24828" xr:uid="{00000000-0005-0000-0000-0000FC740000}"/>
    <cellStyle name="Percent 2 7 4 2 3 2" xfId="24829" xr:uid="{00000000-0005-0000-0000-0000FD740000}"/>
    <cellStyle name="Percent 2 7 4 2 3 2 2" xfId="24830" xr:uid="{00000000-0005-0000-0000-0000FE740000}"/>
    <cellStyle name="Percent 2 7 4 2 3 2 3" xfId="24831" xr:uid="{00000000-0005-0000-0000-0000FF740000}"/>
    <cellStyle name="Percent 2 7 4 2 3 3" xfId="24832" xr:uid="{00000000-0005-0000-0000-000000750000}"/>
    <cellStyle name="Percent 2 7 4 2 3 4" xfId="24833" xr:uid="{00000000-0005-0000-0000-000001750000}"/>
    <cellStyle name="Percent 2 7 4 2 4" xfId="24834" xr:uid="{00000000-0005-0000-0000-000002750000}"/>
    <cellStyle name="Percent 2 7 4 2 4 2" xfId="24835" xr:uid="{00000000-0005-0000-0000-000003750000}"/>
    <cellStyle name="Percent 2 7 4 2 4 2 2" xfId="24836" xr:uid="{00000000-0005-0000-0000-000004750000}"/>
    <cellStyle name="Percent 2 7 4 2 4 2 3" xfId="24837" xr:uid="{00000000-0005-0000-0000-000005750000}"/>
    <cellStyle name="Percent 2 7 4 2 4 3" xfId="24838" xr:uid="{00000000-0005-0000-0000-000006750000}"/>
    <cellStyle name="Percent 2 7 4 2 4 4" xfId="24839" xr:uid="{00000000-0005-0000-0000-000007750000}"/>
    <cellStyle name="Percent 2 7 4 2 5" xfId="24840" xr:uid="{00000000-0005-0000-0000-000008750000}"/>
    <cellStyle name="Percent 2 7 4 2 5 2" xfId="24841" xr:uid="{00000000-0005-0000-0000-000009750000}"/>
    <cellStyle name="Percent 2 7 4 2 5 3" xfId="24842" xr:uid="{00000000-0005-0000-0000-00000A750000}"/>
    <cellStyle name="Percent 2 7 4 2 6" xfId="24843" xr:uid="{00000000-0005-0000-0000-00000B750000}"/>
    <cellStyle name="Percent 2 7 4 2 6 2" xfId="24844" xr:uid="{00000000-0005-0000-0000-00000C750000}"/>
    <cellStyle name="Percent 2 7 4 2 7" xfId="24845" xr:uid="{00000000-0005-0000-0000-00000D750000}"/>
    <cellStyle name="Percent 2 7 4 3" xfId="24846" xr:uid="{00000000-0005-0000-0000-00000E750000}"/>
    <cellStyle name="Percent 2 7 4 3 2" xfId="24847" xr:uid="{00000000-0005-0000-0000-00000F750000}"/>
    <cellStyle name="Percent 2 7 4 3 2 2" xfId="24848" xr:uid="{00000000-0005-0000-0000-000010750000}"/>
    <cellStyle name="Percent 2 7 4 3 2 3" xfId="24849" xr:uid="{00000000-0005-0000-0000-000011750000}"/>
    <cellStyle name="Percent 2 7 4 3 3" xfId="24850" xr:uid="{00000000-0005-0000-0000-000012750000}"/>
    <cellStyle name="Percent 2 7 4 3 3 2" xfId="24851" xr:uid="{00000000-0005-0000-0000-000013750000}"/>
    <cellStyle name="Percent 2 7 4 3 3 3" xfId="24852" xr:uid="{00000000-0005-0000-0000-000014750000}"/>
    <cellStyle name="Percent 2 7 4 3 4" xfId="24853" xr:uid="{00000000-0005-0000-0000-000015750000}"/>
    <cellStyle name="Percent 2 7 4 3 4 2" xfId="24854" xr:uid="{00000000-0005-0000-0000-000016750000}"/>
    <cellStyle name="Percent 2 7 4 3 4 3" xfId="24855" xr:uid="{00000000-0005-0000-0000-000017750000}"/>
    <cellStyle name="Percent 2 7 4 3 5" xfId="24856" xr:uid="{00000000-0005-0000-0000-000018750000}"/>
    <cellStyle name="Percent 2 7 4 3 5 2" xfId="24857" xr:uid="{00000000-0005-0000-0000-000019750000}"/>
    <cellStyle name="Percent 2 7 4 3 6" xfId="24858" xr:uid="{00000000-0005-0000-0000-00001A750000}"/>
    <cellStyle name="Percent 2 7 4 4" xfId="24859" xr:uid="{00000000-0005-0000-0000-00001B750000}"/>
    <cellStyle name="Percent 2 7 4 4 2" xfId="24860" xr:uid="{00000000-0005-0000-0000-00001C750000}"/>
    <cellStyle name="Percent 2 7 4 4 2 2" xfId="24861" xr:uid="{00000000-0005-0000-0000-00001D750000}"/>
    <cellStyle name="Percent 2 7 4 4 2 3" xfId="24862" xr:uid="{00000000-0005-0000-0000-00001E750000}"/>
    <cellStyle name="Percent 2 7 4 4 3" xfId="24863" xr:uid="{00000000-0005-0000-0000-00001F750000}"/>
    <cellStyle name="Percent 2 7 4 4 4" xfId="24864" xr:uid="{00000000-0005-0000-0000-000020750000}"/>
    <cellStyle name="Percent 2 7 4 5" xfId="24865" xr:uid="{00000000-0005-0000-0000-000021750000}"/>
    <cellStyle name="Percent 2 7 4 5 2" xfId="24866" xr:uid="{00000000-0005-0000-0000-000022750000}"/>
    <cellStyle name="Percent 2 7 4 5 2 2" xfId="24867" xr:uid="{00000000-0005-0000-0000-000023750000}"/>
    <cellStyle name="Percent 2 7 4 5 2 3" xfId="24868" xr:uid="{00000000-0005-0000-0000-000024750000}"/>
    <cellStyle name="Percent 2 7 4 5 3" xfId="24869" xr:uid="{00000000-0005-0000-0000-000025750000}"/>
    <cellStyle name="Percent 2 7 4 5 4" xfId="24870" xr:uid="{00000000-0005-0000-0000-000026750000}"/>
    <cellStyle name="Percent 2 7 4 6" xfId="24871" xr:uid="{00000000-0005-0000-0000-000027750000}"/>
    <cellStyle name="Percent 2 7 4 6 2" xfId="24872" xr:uid="{00000000-0005-0000-0000-000028750000}"/>
    <cellStyle name="Percent 2 7 4 6 3" xfId="24873" xr:uid="{00000000-0005-0000-0000-000029750000}"/>
    <cellStyle name="Percent 2 7 4 7" xfId="24874" xr:uid="{00000000-0005-0000-0000-00002A750000}"/>
    <cellStyle name="Percent 2 7 4 7 2" xfId="24875" xr:uid="{00000000-0005-0000-0000-00002B750000}"/>
    <cellStyle name="Percent 2 7 4 8" xfId="24876" xr:uid="{00000000-0005-0000-0000-00002C750000}"/>
    <cellStyle name="Percent 2 7 5" xfId="24877" xr:uid="{00000000-0005-0000-0000-00002D750000}"/>
    <cellStyle name="Percent 2 7 5 2" xfId="24878" xr:uid="{00000000-0005-0000-0000-00002E750000}"/>
    <cellStyle name="Percent 2 7 5 2 2" xfId="24879" xr:uid="{00000000-0005-0000-0000-00002F750000}"/>
    <cellStyle name="Percent 2 7 5 2 2 2" xfId="24880" xr:uid="{00000000-0005-0000-0000-000030750000}"/>
    <cellStyle name="Percent 2 7 5 2 2 3" xfId="24881" xr:uid="{00000000-0005-0000-0000-000031750000}"/>
    <cellStyle name="Percent 2 7 5 2 3" xfId="24882" xr:uid="{00000000-0005-0000-0000-000032750000}"/>
    <cellStyle name="Percent 2 7 5 2 3 2" xfId="24883" xr:uid="{00000000-0005-0000-0000-000033750000}"/>
    <cellStyle name="Percent 2 7 5 2 3 3" xfId="24884" xr:uid="{00000000-0005-0000-0000-000034750000}"/>
    <cellStyle name="Percent 2 7 5 2 4" xfId="24885" xr:uid="{00000000-0005-0000-0000-000035750000}"/>
    <cellStyle name="Percent 2 7 5 2 4 2" xfId="24886" xr:uid="{00000000-0005-0000-0000-000036750000}"/>
    <cellStyle name="Percent 2 7 5 2 4 3" xfId="24887" xr:uid="{00000000-0005-0000-0000-000037750000}"/>
    <cellStyle name="Percent 2 7 5 2 5" xfId="24888" xr:uid="{00000000-0005-0000-0000-000038750000}"/>
    <cellStyle name="Percent 2 7 5 2 5 2" xfId="24889" xr:uid="{00000000-0005-0000-0000-000039750000}"/>
    <cellStyle name="Percent 2 7 5 2 6" xfId="24890" xr:uid="{00000000-0005-0000-0000-00003A750000}"/>
    <cellStyle name="Percent 2 7 5 3" xfId="24891" xr:uid="{00000000-0005-0000-0000-00003B750000}"/>
    <cellStyle name="Percent 2 7 5 3 2" xfId="24892" xr:uid="{00000000-0005-0000-0000-00003C750000}"/>
    <cellStyle name="Percent 2 7 5 3 2 2" xfId="24893" xr:uid="{00000000-0005-0000-0000-00003D750000}"/>
    <cellStyle name="Percent 2 7 5 3 2 3" xfId="24894" xr:uid="{00000000-0005-0000-0000-00003E750000}"/>
    <cellStyle name="Percent 2 7 5 3 3" xfId="24895" xr:uid="{00000000-0005-0000-0000-00003F750000}"/>
    <cellStyle name="Percent 2 7 5 3 4" xfId="24896" xr:uid="{00000000-0005-0000-0000-000040750000}"/>
    <cellStyle name="Percent 2 7 5 4" xfId="24897" xr:uid="{00000000-0005-0000-0000-000041750000}"/>
    <cellStyle name="Percent 2 7 5 4 2" xfId="24898" xr:uid="{00000000-0005-0000-0000-000042750000}"/>
    <cellStyle name="Percent 2 7 5 4 2 2" xfId="24899" xr:uid="{00000000-0005-0000-0000-000043750000}"/>
    <cellStyle name="Percent 2 7 5 4 2 3" xfId="24900" xr:uid="{00000000-0005-0000-0000-000044750000}"/>
    <cellStyle name="Percent 2 7 5 4 3" xfId="24901" xr:uid="{00000000-0005-0000-0000-000045750000}"/>
    <cellStyle name="Percent 2 7 5 4 4" xfId="24902" xr:uid="{00000000-0005-0000-0000-000046750000}"/>
    <cellStyle name="Percent 2 7 5 5" xfId="24903" xr:uid="{00000000-0005-0000-0000-000047750000}"/>
    <cellStyle name="Percent 2 7 5 5 2" xfId="24904" xr:uid="{00000000-0005-0000-0000-000048750000}"/>
    <cellStyle name="Percent 2 7 5 5 3" xfId="24905" xr:uid="{00000000-0005-0000-0000-000049750000}"/>
    <cellStyle name="Percent 2 7 5 6" xfId="24906" xr:uid="{00000000-0005-0000-0000-00004A750000}"/>
    <cellStyle name="Percent 2 7 5 6 2" xfId="24907" xr:uid="{00000000-0005-0000-0000-00004B750000}"/>
    <cellStyle name="Percent 2 7 5 7" xfId="24908" xr:uid="{00000000-0005-0000-0000-00004C750000}"/>
    <cellStyle name="Percent 2 7 6" xfId="24909" xr:uid="{00000000-0005-0000-0000-00004D750000}"/>
    <cellStyle name="Percent 2 7 6 2" xfId="24910" xr:uid="{00000000-0005-0000-0000-00004E750000}"/>
    <cellStyle name="Percent 2 7 6 2 2" xfId="24911" xr:uid="{00000000-0005-0000-0000-00004F750000}"/>
    <cellStyle name="Percent 2 7 6 2 3" xfId="24912" xr:uid="{00000000-0005-0000-0000-000050750000}"/>
    <cellStyle name="Percent 2 7 6 3" xfId="24913" xr:uid="{00000000-0005-0000-0000-000051750000}"/>
    <cellStyle name="Percent 2 7 6 3 2" xfId="24914" xr:uid="{00000000-0005-0000-0000-000052750000}"/>
    <cellStyle name="Percent 2 7 6 3 3" xfId="24915" xr:uid="{00000000-0005-0000-0000-000053750000}"/>
    <cellStyle name="Percent 2 7 6 4" xfId="24916" xr:uid="{00000000-0005-0000-0000-000054750000}"/>
    <cellStyle name="Percent 2 7 6 4 2" xfId="24917" xr:uid="{00000000-0005-0000-0000-000055750000}"/>
    <cellStyle name="Percent 2 7 6 4 3" xfId="24918" xr:uid="{00000000-0005-0000-0000-000056750000}"/>
    <cellStyle name="Percent 2 7 6 5" xfId="24919" xr:uid="{00000000-0005-0000-0000-000057750000}"/>
    <cellStyle name="Percent 2 7 6 5 2" xfId="24920" xr:uid="{00000000-0005-0000-0000-000058750000}"/>
    <cellStyle name="Percent 2 7 6 6" xfId="24921" xr:uid="{00000000-0005-0000-0000-000059750000}"/>
    <cellStyle name="Percent 2 7 7" xfId="24922" xr:uid="{00000000-0005-0000-0000-00005A750000}"/>
    <cellStyle name="Percent 2 7 7 2" xfId="24923" xr:uid="{00000000-0005-0000-0000-00005B750000}"/>
    <cellStyle name="Percent 2 7 7 2 2" xfId="24924" xr:uid="{00000000-0005-0000-0000-00005C750000}"/>
    <cellStyle name="Percent 2 7 7 2 3" xfId="24925" xr:uid="{00000000-0005-0000-0000-00005D750000}"/>
    <cellStyle name="Percent 2 7 7 3" xfId="24926" xr:uid="{00000000-0005-0000-0000-00005E750000}"/>
    <cellStyle name="Percent 2 7 7 4" xfId="24927" xr:uid="{00000000-0005-0000-0000-00005F750000}"/>
    <cellStyle name="Percent 2 7 8" xfId="24928" xr:uid="{00000000-0005-0000-0000-000060750000}"/>
    <cellStyle name="Percent 2 7 8 2" xfId="24929" xr:uid="{00000000-0005-0000-0000-000061750000}"/>
    <cellStyle name="Percent 2 7 8 2 2" xfId="24930" xr:uid="{00000000-0005-0000-0000-000062750000}"/>
    <cellStyle name="Percent 2 7 8 2 3" xfId="24931" xr:uid="{00000000-0005-0000-0000-000063750000}"/>
    <cellStyle name="Percent 2 7 8 3" xfId="24932" xr:uid="{00000000-0005-0000-0000-000064750000}"/>
    <cellStyle name="Percent 2 7 8 4" xfId="24933" xr:uid="{00000000-0005-0000-0000-000065750000}"/>
    <cellStyle name="Percent 2 7 9" xfId="24934" xr:uid="{00000000-0005-0000-0000-000066750000}"/>
    <cellStyle name="Percent 2 7 9 2" xfId="24935" xr:uid="{00000000-0005-0000-0000-000067750000}"/>
    <cellStyle name="Percent 2 7 9 3" xfId="24936" xr:uid="{00000000-0005-0000-0000-000068750000}"/>
    <cellStyle name="Percent 2 8" xfId="24937" xr:uid="{00000000-0005-0000-0000-000069750000}"/>
    <cellStyle name="Percent 2 8 10" xfId="24938" xr:uid="{00000000-0005-0000-0000-00006A750000}"/>
    <cellStyle name="Percent 2 8 10 2" xfId="24939" xr:uid="{00000000-0005-0000-0000-00006B750000}"/>
    <cellStyle name="Percent 2 8 11" xfId="24940" xr:uid="{00000000-0005-0000-0000-00006C750000}"/>
    <cellStyle name="Percent 2 8 2" xfId="24941" xr:uid="{00000000-0005-0000-0000-00006D750000}"/>
    <cellStyle name="Percent 2 8 2 2" xfId="24942" xr:uid="{00000000-0005-0000-0000-00006E750000}"/>
    <cellStyle name="Percent 2 8 2 2 2" xfId="24943" xr:uid="{00000000-0005-0000-0000-00006F750000}"/>
    <cellStyle name="Percent 2 8 2 2 2 2" xfId="24944" xr:uid="{00000000-0005-0000-0000-000070750000}"/>
    <cellStyle name="Percent 2 8 2 2 2 2 2" xfId="24945" xr:uid="{00000000-0005-0000-0000-000071750000}"/>
    <cellStyle name="Percent 2 8 2 2 2 2 2 2" xfId="24946" xr:uid="{00000000-0005-0000-0000-000072750000}"/>
    <cellStyle name="Percent 2 8 2 2 2 2 2 3" xfId="24947" xr:uid="{00000000-0005-0000-0000-000073750000}"/>
    <cellStyle name="Percent 2 8 2 2 2 2 3" xfId="24948" xr:uid="{00000000-0005-0000-0000-000074750000}"/>
    <cellStyle name="Percent 2 8 2 2 2 2 3 2" xfId="24949" xr:uid="{00000000-0005-0000-0000-000075750000}"/>
    <cellStyle name="Percent 2 8 2 2 2 2 3 3" xfId="24950" xr:uid="{00000000-0005-0000-0000-000076750000}"/>
    <cellStyle name="Percent 2 8 2 2 2 2 4" xfId="24951" xr:uid="{00000000-0005-0000-0000-000077750000}"/>
    <cellStyle name="Percent 2 8 2 2 2 2 4 2" xfId="24952" xr:uid="{00000000-0005-0000-0000-000078750000}"/>
    <cellStyle name="Percent 2 8 2 2 2 2 4 3" xfId="24953" xr:uid="{00000000-0005-0000-0000-000079750000}"/>
    <cellStyle name="Percent 2 8 2 2 2 2 5" xfId="24954" xr:uid="{00000000-0005-0000-0000-00007A750000}"/>
    <cellStyle name="Percent 2 8 2 2 2 2 5 2" xfId="24955" xr:uid="{00000000-0005-0000-0000-00007B750000}"/>
    <cellStyle name="Percent 2 8 2 2 2 2 6" xfId="24956" xr:uid="{00000000-0005-0000-0000-00007C750000}"/>
    <cellStyle name="Percent 2 8 2 2 2 3" xfId="24957" xr:uid="{00000000-0005-0000-0000-00007D750000}"/>
    <cellStyle name="Percent 2 8 2 2 2 3 2" xfId="24958" xr:uid="{00000000-0005-0000-0000-00007E750000}"/>
    <cellStyle name="Percent 2 8 2 2 2 3 2 2" xfId="24959" xr:uid="{00000000-0005-0000-0000-00007F750000}"/>
    <cellStyle name="Percent 2 8 2 2 2 3 2 3" xfId="24960" xr:uid="{00000000-0005-0000-0000-000080750000}"/>
    <cellStyle name="Percent 2 8 2 2 2 3 3" xfId="24961" xr:uid="{00000000-0005-0000-0000-000081750000}"/>
    <cellStyle name="Percent 2 8 2 2 2 3 4" xfId="24962" xr:uid="{00000000-0005-0000-0000-000082750000}"/>
    <cellStyle name="Percent 2 8 2 2 2 4" xfId="24963" xr:uid="{00000000-0005-0000-0000-000083750000}"/>
    <cellStyle name="Percent 2 8 2 2 2 4 2" xfId="24964" xr:uid="{00000000-0005-0000-0000-000084750000}"/>
    <cellStyle name="Percent 2 8 2 2 2 4 2 2" xfId="24965" xr:uid="{00000000-0005-0000-0000-000085750000}"/>
    <cellStyle name="Percent 2 8 2 2 2 4 2 3" xfId="24966" xr:uid="{00000000-0005-0000-0000-000086750000}"/>
    <cellStyle name="Percent 2 8 2 2 2 4 3" xfId="24967" xr:uid="{00000000-0005-0000-0000-000087750000}"/>
    <cellStyle name="Percent 2 8 2 2 2 4 4" xfId="24968" xr:uid="{00000000-0005-0000-0000-000088750000}"/>
    <cellStyle name="Percent 2 8 2 2 2 5" xfId="24969" xr:uid="{00000000-0005-0000-0000-000089750000}"/>
    <cellStyle name="Percent 2 8 2 2 2 5 2" xfId="24970" xr:uid="{00000000-0005-0000-0000-00008A750000}"/>
    <cellStyle name="Percent 2 8 2 2 2 5 3" xfId="24971" xr:uid="{00000000-0005-0000-0000-00008B750000}"/>
    <cellStyle name="Percent 2 8 2 2 2 6" xfId="24972" xr:uid="{00000000-0005-0000-0000-00008C750000}"/>
    <cellStyle name="Percent 2 8 2 2 2 6 2" xfId="24973" xr:uid="{00000000-0005-0000-0000-00008D750000}"/>
    <cellStyle name="Percent 2 8 2 2 2 7" xfId="24974" xr:uid="{00000000-0005-0000-0000-00008E750000}"/>
    <cellStyle name="Percent 2 8 2 2 3" xfId="24975" xr:uid="{00000000-0005-0000-0000-00008F750000}"/>
    <cellStyle name="Percent 2 8 2 2 3 2" xfId="24976" xr:uid="{00000000-0005-0000-0000-000090750000}"/>
    <cellStyle name="Percent 2 8 2 2 3 2 2" xfId="24977" xr:uid="{00000000-0005-0000-0000-000091750000}"/>
    <cellStyle name="Percent 2 8 2 2 3 2 3" xfId="24978" xr:uid="{00000000-0005-0000-0000-000092750000}"/>
    <cellStyle name="Percent 2 8 2 2 3 3" xfId="24979" xr:uid="{00000000-0005-0000-0000-000093750000}"/>
    <cellStyle name="Percent 2 8 2 2 3 3 2" xfId="24980" xr:uid="{00000000-0005-0000-0000-000094750000}"/>
    <cellStyle name="Percent 2 8 2 2 3 3 3" xfId="24981" xr:uid="{00000000-0005-0000-0000-000095750000}"/>
    <cellStyle name="Percent 2 8 2 2 3 4" xfId="24982" xr:uid="{00000000-0005-0000-0000-000096750000}"/>
    <cellStyle name="Percent 2 8 2 2 3 4 2" xfId="24983" xr:uid="{00000000-0005-0000-0000-000097750000}"/>
    <cellStyle name="Percent 2 8 2 2 3 4 3" xfId="24984" xr:uid="{00000000-0005-0000-0000-000098750000}"/>
    <cellStyle name="Percent 2 8 2 2 3 5" xfId="24985" xr:uid="{00000000-0005-0000-0000-000099750000}"/>
    <cellStyle name="Percent 2 8 2 2 3 5 2" xfId="24986" xr:uid="{00000000-0005-0000-0000-00009A750000}"/>
    <cellStyle name="Percent 2 8 2 2 3 6" xfId="24987" xr:uid="{00000000-0005-0000-0000-00009B750000}"/>
    <cellStyle name="Percent 2 8 2 2 4" xfId="24988" xr:uid="{00000000-0005-0000-0000-00009C750000}"/>
    <cellStyle name="Percent 2 8 2 2 4 2" xfId="24989" xr:uid="{00000000-0005-0000-0000-00009D750000}"/>
    <cellStyle name="Percent 2 8 2 2 4 2 2" xfId="24990" xr:uid="{00000000-0005-0000-0000-00009E750000}"/>
    <cellStyle name="Percent 2 8 2 2 4 2 3" xfId="24991" xr:uid="{00000000-0005-0000-0000-00009F750000}"/>
    <cellStyle name="Percent 2 8 2 2 4 3" xfId="24992" xr:uid="{00000000-0005-0000-0000-0000A0750000}"/>
    <cellStyle name="Percent 2 8 2 2 4 4" xfId="24993" xr:uid="{00000000-0005-0000-0000-0000A1750000}"/>
    <cellStyle name="Percent 2 8 2 2 5" xfId="24994" xr:uid="{00000000-0005-0000-0000-0000A2750000}"/>
    <cellStyle name="Percent 2 8 2 2 5 2" xfId="24995" xr:uid="{00000000-0005-0000-0000-0000A3750000}"/>
    <cellStyle name="Percent 2 8 2 2 5 2 2" xfId="24996" xr:uid="{00000000-0005-0000-0000-0000A4750000}"/>
    <cellStyle name="Percent 2 8 2 2 5 2 3" xfId="24997" xr:uid="{00000000-0005-0000-0000-0000A5750000}"/>
    <cellStyle name="Percent 2 8 2 2 5 3" xfId="24998" xr:uid="{00000000-0005-0000-0000-0000A6750000}"/>
    <cellStyle name="Percent 2 8 2 2 5 4" xfId="24999" xr:uid="{00000000-0005-0000-0000-0000A7750000}"/>
    <cellStyle name="Percent 2 8 2 2 6" xfId="25000" xr:uid="{00000000-0005-0000-0000-0000A8750000}"/>
    <cellStyle name="Percent 2 8 2 2 6 2" xfId="25001" xr:uid="{00000000-0005-0000-0000-0000A9750000}"/>
    <cellStyle name="Percent 2 8 2 2 6 3" xfId="25002" xr:uid="{00000000-0005-0000-0000-0000AA750000}"/>
    <cellStyle name="Percent 2 8 2 2 7" xfId="25003" xr:uid="{00000000-0005-0000-0000-0000AB750000}"/>
    <cellStyle name="Percent 2 8 2 2 7 2" xfId="25004" xr:uid="{00000000-0005-0000-0000-0000AC750000}"/>
    <cellStyle name="Percent 2 8 2 2 8" xfId="25005" xr:uid="{00000000-0005-0000-0000-0000AD750000}"/>
    <cellStyle name="Percent 2 8 2 3" xfId="25006" xr:uid="{00000000-0005-0000-0000-0000AE750000}"/>
    <cellStyle name="Percent 2 8 2 3 2" xfId="25007" xr:uid="{00000000-0005-0000-0000-0000AF750000}"/>
    <cellStyle name="Percent 2 8 2 3 2 2" xfId="25008" xr:uid="{00000000-0005-0000-0000-0000B0750000}"/>
    <cellStyle name="Percent 2 8 2 3 2 2 2" xfId="25009" xr:uid="{00000000-0005-0000-0000-0000B1750000}"/>
    <cellStyle name="Percent 2 8 2 3 2 2 3" xfId="25010" xr:uid="{00000000-0005-0000-0000-0000B2750000}"/>
    <cellStyle name="Percent 2 8 2 3 2 3" xfId="25011" xr:uid="{00000000-0005-0000-0000-0000B3750000}"/>
    <cellStyle name="Percent 2 8 2 3 2 3 2" xfId="25012" xr:uid="{00000000-0005-0000-0000-0000B4750000}"/>
    <cellStyle name="Percent 2 8 2 3 2 3 3" xfId="25013" xr:uid="{00000000-0005-0000-0000-0000B5750000}"/>
    <cellStyle name="Percent 2 8 2 3 2 4" xfId="25014" xr:uid="{00000000-0005-0000-0000-0000B6750000}"/>
    <cellStyle name="Percent 2 8 2 3 2 4 2" xfId="25015" xr:uid="{00000000-0005-0000-0000-0000B7750000}"/>
    <cellStyle name="Percent 2 8 2 3 2 4 3" xfId="25016" xr:uid="{00000000-0005-0000-0000-0000B8750000}"/>
    <cellStyle name="Percent 2 8 2 3 2 5" xfId="25017" xr:uid="{00000000-0005-0000-0000-0000B9750000}"/>
    <cellStyle name="Percent 2 8 2 3 2 5 2" xfId="25018" xr:uid="{00000000-0005-0000-0000-0000BA750000}"/>
    <cellStyle name="Percent 2 8 2 3 2 6" xfId="25019" xr:uid="{00000000-0005-0000-0000-0000BB750000}"/>
    <cellStyle name="Percent 2 8 2 3 3" xfId="25020" xr:uid="{00000000-0005-0000-0000-0000BC750000}"/>
    <cellStyle name="Percent 2 8 2 3 3 2" xfId="25021" xr:uid="{00000000-0005-0000-0000-0000BD750000}"/>
    <cellStyle name="Percent 2 8 2 3 3 2 2" xfId="25022" xr:uid="{00000000-0005-0000-0000-0000BE750000}"/>
    <cellStyle name="Percent 2 8 2 3 3 2 3" xfId="25023" xr:uid="{00000000-0005-0000-0000-0000BF750000}"/>
    <cellStyle name="Percent 2 8 2 3 3 3" xfId="25024" xr:uid="{00000000-0005-0000-0000-0000C0750000}"/>
    <cellStyle name="Percent 2 8 2 3 3 4" xfId="25025" xr:uid="{00000000-0005-0000-0000-0000C1750000}"/>
    <cellStyle name="Percent 2 8 2 3 4" xfId="25026" xr:uid="{00000000-0005-0000-0000-0000C2750000}"/>
    <cellStyle name="Percent 2 8 2 3 4 2" xfId="25027" xr:uid="{00000000-0005-0000-0000-0000C3750000}"/>
    <cellStyle name="Percent 2 8 2 3 4 2 2" xfId="25028" xr:uid="{00000000-0005-0000-0000-0000C4750000}"/>
    <cellStyle name="Percent 2 8 2 3 4 2 3" xfId="25029" xr:uid="{00000000-0005-0000-0000-0000C5750000}"/>
    <cellStyle name="Percent 2 8 2 3 4 3" xfId="25030" xr:uid="{00000000-0005-0000-0000-0000C6750000}"/>
    <cellStyle name="Percent 2 8 2 3 4 4" xfId="25031" xr:uid="{00000000-0005-0000-0000-0000C7750000}"/>
    <cellStyle name="Percent 2 8 2 3 5" xfId="25032" xr:uid="{00000000-0005-0000-0000-0000C8750000}"/>
    <cellStyle name="Percent 2 8 2 3 5 2" xfId="25033" xr:uid="{00000000-0005-0000-0000-0000C9750000}"/>
    <cellStyle name="Percent 2 8 2 3 5 3" xfId="25034" xr:uid="{00000000-0005-0000-0000-0000CA750000}"/>
    <cellStyle name="Percent 2 8 2 3 6" xfId="25035" xr:uid="{00000000-0005-0000-0000-0000CB750000}"/>
    <cellStyle name="Percent 2 8 2 3 6 2" xfId="25036" xr:uid="{00000000-0005-0000-0000-0000CC750000}"/>
    <cellStyle name="Percent 2 8 2 3 7" xfId="25037" xr:uid="{00000000-0005-0000-0000-0000CD750000}"/>
    <cellStyle name="Percent 2 8 2 4" xfId="25038" xr:uid="{00000000-0005-0000-0000-0000CE750000}"/>
    <cellStyle name="Percent 2 8 2 4 2" xfId="25039" xr:uid="{00000000-0005-0000-0000-0000CF750000}"/>
    <cellStyle name="Percent 2 8 2 4 2 2" xfId="25040" xr:uid="{00000000-0005-0000-0000-0000D0750000}"/>
    <cellStyle name="Percent 2 8 2 4 2 3" xfId="25041" xr:uid="{00000000-0005-0000-0000-0000D1750000}"/>
    <cellStyle name="Percent 2 8 2 4 3" xfId="25042" xr:uid="{00000000-0005-0000-0000-0000D2750000}"/>
    <cellStyle name="Percent 2 8 2 4 3 2" xfId="25043" xr:uid="{00000000-0005-0000-0000-0000D3750000}"/>
    <cellStyle name="Percent 2 8 2 4 3 3" xfId="25044" xr:uid="{00000000-0005-0000-0000-0000D4750000}"/>
    <cellStyle name="Percent 2 8 2 4 4" xfId="25045" xr:uid="{00000000-0005-0000-0000-0000D5750000}"/>
    <cellStyle name="Percent 2 8 2 4 4 2" xfId="25046" xr:uid="{00000000-0005-0000-0000-0000D6750000}"/>
    <cellStyle name="Percent 2 8 2 4 4 3" xfId="25047" xr:uid="{00000000-0005-0000-0000-0000D7750000}"/>
    <cellStyle name="Percent 2 8 2 4 5" xfId="25048" xr:uid="{00000000-0005-0000-0000-0000D8750000}"/>
    <cellStyle name="Percent 2 8 2 4 5 2" xfId="25049" xr:uid="{00000000-0005-0000-0000-0000D9750000}"/>
    <cellStyle name="Percent 2 8 2 4 6" xfId="25050" xr:uid="{00000000-0005-0000-0000-0000DA750000}"/>
    <cellStyle name="Percent 2 8 2 5" xfId="25051" xr:uid="{00000000-0005-0000-0000-0000DB750000}"/>
    <cellStyle name="Percent 2 8 2 5 2" xfId="25052" xr:uid="{00000000-0005-0000-0000-0000DC750000}"/>
    <cellStyle name="Percent 2 8 2 5 2 2" xfId="25053" xr:uid="{00000000-0005-0000-0000-0000DD750000}"/>
    <cellStyle name="Percent 2 8 2 5 2 3" xfId="25054" xr:uid="{00000000-0005-0000-0000-0000DE750000}"/>
    <cellStyle name="Percent 2 8 2 5 3" xfId="25055" xr:uid="{00000000-0005-0000-0000-0000DF750000}"/>
    <cellStyle name="Percent 2 8 2 5 4" xfId="25056" xr:uid="{00000000-0005-0000-0000-0000E0750000}"/>
    <cellStyle name="Percent 2 8 2 6" xfId="25057" xr:uid="{00000000-0005-0000-0000-0000E1750000}"/>
    <cellStyle name="Percent 2 8 2 6 2" xfId="25058" xr:uid="{00000000-0005-0000-0000-0000E2750000}"/>
    <cellStyle name="Percent 2 8 2 6 2 2" xfId="25059" xr:uid="{00000000-0005-0000-0000-0000E3750000}"/>
    <cellStyle name="Percent 2 8 2 6 2 3" xfId="25060" xr:uid="{00000000-0005-0000-0000-0000E4750000}"/>
    <cellStyle name="Percent 2 8 2 6 3" xfId="25061" xr:uid="{00000000-0005-0000-0000-0000E5750000}"/>
    <cellStyle name="Percent 2 8 2 6 4" xfId="25062" xr:uid="{00000000-0005-0000-0000-0000E6750000}"/>
    <cellStyle name="Percent 2 8 2 7" xfId="25063" xr:uid="{00000000-0005-0000-0000-0000E7750000}"/>
    <cellStyle name="Percent 2 8 2 7 2" xfId="25064" xr:uid="{00000000-0005-0000-0000-0000E8750000}"/>
    <cellStyle name="Percent 2 8 2 7 3" xfId="25065" xr:uid="{00000000-0005-0000-0000-0000E9750000}"/>
    <cellStyle name="Percent 2 8 2 8" xfId="25066" xr:uid="{00000000-0005-0000-0000-0000EA750000}"/>
    <cellStyle name="Percent 2 8 2 8 2" xfId="25067" xr:uid="{00000000-0005-0000-0000-0000EB750000}"/>
    <cellStyle name="Percent 2 8 2 9" xfId="25068" xr:uid="{00000000-0005-0000-0000-0000EC750000}"/>
    <cellStyle name="Percent 2 8 3" xfId="25069" xr:uid="{00000000-0005-0000-0000-0000ED750000}"/>
    <cellStyle name="Percent 2 8 3 2" xfId="25070" xr:uid="{00000000-0005-0000-0000-0000EE750000}"/>
    <cellStyle name="Percent 2 8 3 2 2" xfId="25071" xr:uid="{00000000-0005-0000-0000-0000EF750000}"/>
    <cellStyle name="Percent 2 8 3 2 2 2" xfId="25072" xr:uid="{00000000-0005-0000-0000-0000F0750000}"/>
    <cellStyle name="Percent 2 8 3 2 2 2 2" xfId="25073" xr:uid="{00000000-0005-0000-0000-0000F1750000}"/>
    <cellStyle name="Percent 2 8 3 2 2 2 2 2" xfId="25074" xr:uid="{00000000-0005-0000-0000-0000F2750000}"/>
    <cellStyle name="Percent 2 8 3 2 2 2 2 3" xfId="25075" xr:uid="{00000000-0005-0000-0000-0000F3750000}"/>
    <cellStyle name="Percent 2 8 3 2 2 2 3" xfId="25076" xr:uid="{00000000-0005-0000-0000-0000F4750000}"/>
    <cellStyle name="Percent 2 8 3 2 2 2 3 2" xfId="25077" xr:uid="{00000000-0005-0000-0000-0000F5750000}"/>
    <cellStyle name="Percent 2 8 3 2 2 2 3 3" xfId="25078" xr:uid="{00000000-0005-0000-0000-0000F6750000}"/>
    <cellStyle name="Percent 2 8 3 2 2 2 4" xfId="25079" xr:uid="{00000000-0005-0000-0000-0000F7750000}"/>
    <cellStyle name="Percent 2 8 3 2 2 2 4 2" xfId="25080" xr:uid="{00000000-0005-0000-0000-0000F8750000}"/>
    <cellStyle name="Percent 2 8 3 2 2 2 4 3" xfId="25081" xr:uid="{00000000-0005-0000-0000-0000F9750000}"/>
    <cellStyle name="Percent 2 8 3 2 2 2 5" xfId="25082" xr:uid="{00000000-0005-0000-0000-0000FA750000}"/>
    <cellStyle name="Percent 2 8 3 2 2 2 5 2" xfId="25083" xr:uid="{00000000-0005-0000-0000-0000FB750000}"/>
    <cellStyle name="Percent 2 8 3 2 2 2 6" xfId="25084" xr:uid="{00000000-0005-0000-0000-0000FC750000}"/>
    <cellStyle name="Percent 2 8 3 2 2 3" xfId="25085" xr:uid="{00000000-0005-0000-0000-0000FD750000}"/>
    <cellStyle name="Percent 2 8 3 2 2 3 2" xfId="25086" xr:uid="{00000000-0005-0000-0000-0000FE750000}"/>
    <cellStyle name="Percent 2 8 3 2 2 3 2 2" xfId="25087" xr:uid="{00000000-0005-0000-0000-0000FF750000}"/>
    <cellStyle name="Percent 2 8 3 2 2 3 2 3" xfId="25088" xr:uid="{00000000-0005-0000-0000-000000760000}"/>
    <cellStyle name="Percent 2 8 3 2 2 3 3" xfId="25089" xr:uid="{00000000-0005-0000-0000-000001760000}"/>
    <cellStyle name="Percent 2 8 3 2 2 3 4" xfId="25090" xr:uid="{00000000-0005-0000-0000-000002760000}"/>
    <cellStyle name="Percent 2 8 3 2 2 4" xfId="25091" xr:uid="{00000000-0005-0000-0000-000003760000}"/>
    <cellStyle name="Percent 2 8 3 2 2 4 2" xfId="25092" xr:uid="{00000000-0005-0000-0000-000004760000}"/>
    <cellStyle name="Percent 2 8 3 2 2 4 2 2" xfId="25093" xr:uid="{00000000-0005-0000-0000-000005760000}"/>
    <cellStyle name="Percent 2 8 3 2 2 4 2 3" xfId="25094" xr:uid="{00000000-0005-0000-0000-000006760000}"/>
    <cellStyle name="Percent 2 8 3 2 2 4 3" xfId="25095" xr:uid="{00000000-0005-0000-0000-000007760000}"/>
    <cellStyle name="Percent 2 8 3 2 2 4 4" xfId="25096" xr:uid="{00000000-0005-0000-0000-000008760000}"/>
    <cellStyle name="Percent 2 8 3 2 2 5" xfId="25097" xr:uid="{00000000-0005-0000-0000-000009760000}"/>
    <cellStyle name="Percent 2 8 3 2 2 5 2" xfId="25098" xr:uid="{00000000-0005-0000-0000-00000A760000}"/>
    <cellStyle name="Percent 2 8 3 2 2 5 3" xfId="25099" xr:uid="{00000000-0005-0000-0000-00000B760000}"/>
    <cellStyle name="Percent 2 8 3 2 2 6" xfId="25100" xr:uid="{00000000-0005-0000-0000-00000C760000}"/>
    <cellStyle name="Percent 2 8 3 2 2 6 2" xfId="25101" xr:uid="{00000000-0005-0000-0000-00000D760000}"/>
    <cellStyle name="Percent 2 8 3 2 2 7" xfId="25102" xr:uid="{00000000-0005-0000-0000-00000E760000}"/>
    <cellStyle name="Percent 2 8 3 2 3" xfId="25103" xr:uid="{00000000-0005-0000-0000-00000F760000}"/>
    <cellStyle name="Percent 2 8 3 2 3 2" xfId="25104" xr:uid="{00000000-0005-0000-0000-000010760000}"/>
    <cellStyle name="Percent 2 8 3 2 3 2 2" xfId="25105" xr:uid="{00000000-0005-0000-0000-000011760000}"/>
    <cellStyle name="Percent 2 8 3 2 3 2 3" xfId="25106" xr:uid="{00000000-0005-0000-0000-000012760000}"/>
    <cellStyle name="Percent 2 8 3 2 3 3" xfId="25107" xr:uid="{00000000-0005-0000-0000-000013760000}"/>
    <cellStyle name="Percent 2 8 3 2 3 3 2" xfId="25108" xr:uid="{00000000-0005-0000-0000-000014760000}"/>
    <cellStyle name="Percent 2 8 3 2 3 3 3" xfId="25109" xr:uid="{00000000-0005-0000-0000-000015760000}"/>
    <cellStyle name="Percent 2 8 3 2 3 4" xfId="25110" xr:uid="{00000000-0005-0000-0000-000016760000}"/>
    <cellStyle name="Percent 2 8 3 2 3 4 2" xfId="25111" xr:uid="{00000000-0005-0000-0000-000017760000}"/>
    <cellStyle name="Percent 2 8 3 2 3 4 3" xfId="25112" xr:uid="{00000000-0005-0000-0000-000018760000}"/>
    <cellStyle name="Percent 2 8 3 2 3 5" xfId="25113" xr:uid="{00000000-0005-0000-0000-000019760000}"/>
    <cellStyle name="Percent 2 8 3 2 3 5 2" xfId="25114" xr:uid="{00000000-0005-0000-0000-00001A760000}"/>
    <cellStyle name="Percent 2 8 3 2 3 6" xfId="25115" xr:uid="{00000000-0005-0000-0000-00001B760000}"/>
    <cellStyle name="Percent 2 8 3 2 4" xfId="25116" xr:uid="{00000000-0005-0000-0000-00001C760000}"/>
    <cellStyle name="Percent 2 8 3 2 4 2" xfId="25117" xr:uid="{00000000-0005-0000-0000-00001D760000}"/>
    <cellStyle name="Percent 2 8 3 2 4 2 2" xfId="25118" xr:uid="{00000000-0005-0000-0000-00001E760000}"/>
    <cellStyle name="Percent 2 8 3 2 4 2 3" xfId="25119" xr:uid="{00000000-0005-0000-0000-00001F760000}"/>
    <cellStyle name="Percent 2 8 3 2 4 3" xfId="25120" xr:uid="{00000000-0005-0000-0000-000020760000}"/>
    <cellStyle name="Percent 2 8 3 2 4 4" xfId="25121" xr:uid="{00000000-0005-0000-0000-000021760000}"/>
    <cellStyle name="Percent 2 8 3 2 5" xfId="25122" xr:uid="{00000000-0005-0000-0000-000022760000}"/>
    <cellStyle name="Percent 2 8 3 2 5 2" xfId="25123" xr:uid="{00000000-0005-0000-0000-000023760000}"/>
    <cellStyle name="Percent 2 8 3 2 5 2 2" xfId="25124" xr:uid="{00000000-0005-0000-0000-000024760000}"/>
    <cellStyle name="Percent 2 8 3 2 5 2 3" xfId="25125" xr:uid="{00000000-0005-0000-0000-000025760000}"/>
    <cellStyle name="Percent 2 8 3 2 5 3" xfId="25126" xr:uid="{00000000-0005-0000-0000-000026760000}"/>
    <cellStyle name="Percent 2 8 3 2 5 4" xfId="25127" xr:uid="{00000000-0005-0000-0000-000027760000}"/>
    <cellStyle name="Percent 2 8 3 2 6" xfId="25128" xr:uid="{00000000-0005-0000-0000-000028760000}"/>
    <cellStyle name="Percent 2 8 3 2 6 2" xfId="25129" xr:uid="{00000000-0005-0000-0000-000029760000}"/>
    <cellStyle name="Percent 2 8 3 2 6 3" xfId="25130" xr:uid="{00000000-0005-0000-0000-00002A760000}"/>
    <cellStyle name="Percent 2 8 3 2 7" xfId="25131" xr:uid="{00000000-0005-0000-0000-00002B760000}"/>
    <cellStyle name="Percent 2 8 3 2 7 2" xfId="25132" xr:uid="{00000000-0005-0000-0000-00002C760000}"/>
    <cellStyle name="Percent 2 8 3 2 8" xfId="25133" xr:uid="{00000000-0005-0000-0000-00002D760000}"/>
    <cellStyle name="Percent 2 8 3 3" xfId="25134" xr:uid="{00000000-0005-0000-0000-00002E760000}"/>
    <cellStyle name="Percent 2 8 3 3 2" xfId="25135" xr:uid="{00000000-0005-0000-0000-00002F760000}"/>
    <cellStyle name="Percent 2 8 3 3 2 2" xfId="25136" xr:uid="{00000000-0005-0000-0000-000030760000}"/>
    <cellStyle name="Percent 2 8 3 3 2 2 2" xfId="25137" xr:uid="{00000000-0005-0000-0000-000031760000}"/>
    <cellStyle name="Percent 2 8 3 3 2 2 3" xfId="25138" xr:uid="{00000000-0005-0000-0000-000032760000}"/>
    <cellStyle name="Percent 2 8 3 3 2 3" xfId="25139" xr:uid="{00000000-0005-0000-0000-000033760000}"/>
    <cellStyle name="Percent 2 8 3 3 2 3 2" xfId="25140" xr:uid="{00000000-0005-0000-0000-000034760000}"/>
    <cellStyle name="Percent 2 8 3 3 2 3 3" xfId="25141" xr:uid="{00000000-0005-0000-0000-000035760000}"/>
    <cellStyle name="Percent 2 8 3 3 2 4" xfId="25142" xr:uid="{00000000-0005-0000-0000-000036760000}"/>
    <cellStyle name="Percent 2 8 3 3 2 4 2" xfId="25143" xr:uid="{00000000-0005-0000-0000-000037760000}"/>
    <cellStyle name="Percent 2 8 3 3 2 4 3" xfId="25144" xr:uid="{00000000-0005-0000-0000-000038760000}"/>
    <cellStyle name="Percent 2 8 3 3 2 5" xfId="25145" xr:uid="{00000000-0005-0000-0000-000039760000}"/>
    <cellStyle name="Percent 2 8 3 3 2 5 2" xfId="25146" xr:uid="{00000000-0005-0000-0000-00003A760000}"/>
    <cellStyle name="Percent 2 8 3 3 2 6" xfId="25147" xr:uid="{00000000-0005-0000-0000-00003B760000}"/>
    <cellStyle name="Percent 2 8 3 3 3" xfId="25148" xr:uid="{00000000-0005-0000-0000-00003C760000}"/>
    <cellStyle name="Percent 2 8 3 3 3 2" xfId="25149" xr:uid="{00000000-0005-0000-0000-00003D760000}"/>
    <cellStyle name="Percent 2 8 3 3 3 2 2" xfId="25150" xr:uid="{00000000-0005-0000-0000-00003E760000}"/>
    <cellStyle name="Percent 2 8 3 3 3 2 3" xfId="25151" xr:uid="{00000000-0005-0000-0000-00003F760000}"/>
    <cellStyle name="Percent 2 8 3 3 3 3" xfId="25152" xr:uid="{00000000-0005-0000-0000-000040760000}"/>
    <cellStyle name="Percent 2 8 3 3 3 4" xfId="25153" xr:uid="{00000000-0005-0000-0000-000041760000}"/>
    <cellStyle name="Percent 2 8 3 3 4" xfId="25154" xr:uid="{00000000-0005-0000-0000-000042760000}"/>
    <cellStyle name="Percent 2 8 3 3 4 2" xfId="25155" xr:uid="{00000000-0005-0000-0000-000043760000}"/>
    <cellStyle name="Percent 2 8 3 3 4 2 2" xfId="25156" xr:uid="{00000000-0005-0000-0000-000044760000}"/>
    <cellStyle name="Percent 2 8 3 3 4 2 3" xfId="25157" xr:uid="{00000000-0005-0000-0000-000045760000}"/>
    <cellStyle name="Percent 2 8 3 3 4 3" xfId="25158" xr:uid="{00000000-0005-0000-0000-000046760000}"/>
    <cellStyle name="Percent 2 8 3 3 4 4" xfId="25159" xr:uid="{00000000-0005-0000-0000-000047760000}"/>
    <cellStyle name="Percent 2 8 3 3 5" xfId="25160" xr:uid="{00000000-0005-0000-0000-000048760000}"/>
    <cellStyle name="Percent 2 8 3 3 5 2" xfId="25161" xr:uid="{00000000-0005-0000-0000-000049760000}"/>
    <cellStyle name="Percent 2 8 3 3 5 3" xfId="25162" xr:uid="{00000000-0005-0000-0000-00004A760000}"/>
    <cellStyle name="Percent 2 8 3 3 6" xfId="25163" xr:uid="{00000000-0005-0000-0000-00004B760000}"/>
    <cellStyle name="Percent 2 8 3 3 6 2" xfId="25164" xr:uid="{00000000-0005-0000-0000-00004C760000}"/>
    <cellStyle name="Percent 2 8 3 3 7" xfId="25165" xr:uid="{00000000-0005-0000-0000-00004D760000}"/>
    <cellStyle name="Percent 2 8 3 4" xfId="25166" xr:uid="{00000000-0005-0000-0000-00004E760000}"/>
    <cellStyle name="Percent 2 8 3 4 2" xfId="25167" xr:uid="{00000000-0005-0000-0000-00004F760000}"/>
    <cellStyle name="Percent 2 8 3 4 2 2" xfId="25168" xr:uid="{00000000-0005-0000-0000-000050760000}"/>
    <cellStyle name="Percent 2 8 3 4 2 3" xfId="25169" xr:uid="{00000000-0005-0000-0000-000051760000}"/>
    <cellStyle name="Percent 2 8 3 4 3" xfId="25170" xr:uid="{00000000-0005-0000-0000-000052760000}"/>
    <cellStyle name="Percent 2 8 3 4 3 2" xfId="25171" xr:uid="{00000000-0005-0000-0000-000053760000}"/>
    <cellStyle name="Percent 2 8 3 4 3 3" xfId="25172" xr:uid="{00000000-0005-0000-0000-000054760000}"/>
    <cellStyle name="Percent 2 8 3 4 4" xfId="25173" xr:uid="{00000000-0005-0000-0000-000055760000}"/>
    <cellStyle name="Percent 2 8 3 4 4 2" xfId="25174" xr:uid="{00000000-0005-0000-0000-000056760000}"/>
    <cellStyle name="Percent 2 8 3 4 4 3" xfId="25175" xr:uid="{00000000-0005-0000-0000-000057760000}"/>
    <cellStyle name="Percent 2 8 3 4 5" xfId="25176" xr:uid="{00000000-0005-0000-0000-000058760000}"/>
    <cellStyle name="Percent 2 8 3 4 5 2" xfId="25177" xr:uid="{00000000-0005-0000-0000-000059760000}"/>
    <cellStyle name="Percent 2 8 3 4 6" xfId="25178" xr:uid="{00000000-0005-0000-0000-00005A760000}"/>
    <cellStyle name="Percent 2 8 3 5" xfId="25179" xr:uid="{00000000-0005-0000-0000-00005B760000}"/>
    <cellStyle name="Percent 2 8 3 5 2" xfId="25180" xr:uid="{00000000-0005-0000-0000-00005C760000}"/>
    <cellStyle name="Percent 2 8 3 5 2 2" xfId="25181" xr:uid="{00000000-0005-0000-0000-00005D760000}"/>
    <cellStyle name="Percent 2 8 3 5 2 3" xfId="25182" xr:uid="{00000000-0005-0000-0000-00005E760000}"/>
    <cellStyle name="Percent 2 8 3 5 3" xfId="25183" xr:uid="{00000000-0005-0000-0000-00005F760000}"/>
    <cellStyle name="Percent 2 8 3 5 4" xfId="25184" xr:uid="{00000000-0005-0000-0000-000060760000}"/>
    <cellStyle name="Percent 2 8 3 6" xfId="25185" xr:uid="{00000000-0005-0000-0000-000061760000}"/>
    <cellStyle name="Percent 2 8 3 6 2" xfId="25186" xr:uid="{00000000-0005-0000-0000-000062760000}"/>
    <cellStyle name="Percent 2 8 3 6 2 2" xfId="25187" xr:uid="{00000000-0005-0000-0000-000063760000}"/>
    <cellStyle name="Percent 2 8 3 6 2 3" xfId="25188" xr:uid="{00000000-0005-0000-0000-000064760000}"/>
    <cellStyle name="Percent 2 8 3 6 3" xfId="25189" xr:uid="{00000000-0005-0000-0000-000065760000}"/>
    <cellStyle name="Percent 2 8 3 6 4" xfId="25190" xr:uid="{00000000-0005-0000-0000-000066760000}"/>
    <cellStyle name="Percent 2 8 3 7" xfId="25191" xr:uid="{00000000-0005-0000-0000-000067760000}"/>
    <cellStyle name="Percent 2 8 3 7 2" xfId="25192" xr:uid="{00000000-0005-0000-0000-000068760000}"/>
    <cellStyle name="Percent 2 8 3 7 3" xfId="25193" xr:uid="{00000000-0005-0000-0000-000069760000}"/>
    <cellStyle name="Percent 2 8 3 8" xfId="25194" xr:uid="{00000000-0005-0000-0000-00006A760000}"/>
    <cellStyle name="Percent 2 8 3 8 2" xfId="25195" xr:uid="{00000000-0005-0000-0000-00006B760000}"/>
    <cellStyle name="Percent 2 8 3 9" xfId="25196" xr:uid="{00000000-0005-0000-0000-00006C760000}"/>
    <cellStyle name="Percent 2 8 4" xfId="25197" xr:uid="{00000000-0005-0000-0000-00006D760000}"/>
    <cellStyle name="Percent 2 8 4 2" xfId="25198" xr:uid="{00000000-0005-0000-0000-00006E760000}"/>
    <cellStyle name="Percent 2 8 4 2 2" xfId="25199" xr:uid="{00000000-0005-0000-0000-00006F760000}"/>
    <cellStyle name="Percent 2 8 4 2 2 2" xfId="25200" xr:uid="{00000000-0005-0000-0000-000070760000}"/>
    <cellStyle name="Percent 2 8 4 2 2 2 2" xfId="25201" xr:uid="{00000000-0005-0000-0000-000071760000}"/>
    <cellStyle name="Percent 2 8 4 2 2 2 3" xfId="25202" xr:uid="{00000000-0005-0000-0000-000072760000}"/>
    <cellStyle name="Percent 2 8 4 2 2 3" xfId="25203" xr:uid="{00000000-0005-0000-0000-000073760000}"/>
    <cellStyle name="Percent 2 8 4 2 2 3 2" xfId="25204" xr:uid="{00000000-0005-0000-0000-000074760000}"/>
    <cellStyle name="Percent 2 8 4 2 2 3 3" xfId="25205" xr:uid="{00000000-0005-0000-0000-000075760000}"/>
    <cellStyle name="Percent 2 8 4 2 2 4" xfId="25206" xr:uid="{00000000-0005-0000-0000-000076760000}"/>
    <cellStyle name="Percent 2 8 4 2 2 4 2" xfId="25207" xr:uid="{00000000-0005-0000-0000-000077760000}"/>
    <cellStyle name="Percent 2 8 4 2 2 4 3" xfId="25208" xr:uid="{00000000-0005-0000-0000-000078760000}"/>
    <cellStyle name="Percent 2 8 4 2 2 5" xfId="25209" xr:uid="{00000000-0005-0000-0000-000079760000}"/>
    <cellStyle name="Percent 2 8 4 2 2 5 2" xfId="25210" xr:uid="{00000000-0005-0000-0000-00007A760000}"/>
    <cellStyle name="Percent 2 8 4 2 2 6" xfId="25211" xr:uid="{00000000-0005-0000-0000-00007B760000}"/>
    <cellStyle name="Percent 2 8 4 2 3" xfId="25212" xr:uid="{00000000-0005-0000-0000-00007C760000}"/>
    <cellStyle name="Percent 2 8 4 2 3 2" xfId="25213" xr:uid="{00000000-0005-0000-0000-00007D760000}"/>
    <cellStyle name="Percent 2 8 4 2 3 2 2" xfId="25214" xr:uid="{00000000-0005-0000-0000-00007E760000}"/>
    <cellStyle name="Percent 2 8 4 2 3 2 3" xfId="25215" xr:uid="{00000000-0005-0000-0000-00007F760000}"/>
    <cellStyle name="Percent 2 8 4 2 3 3" xfId="25216" xr:uid="{00000000-0005-0000-0000-000080760000}"/>
    <cellStyle name="Percent 2 8 4 2 3 4" xfId="25217" xr:uid="{00000000-0005-0000-0000-000081760000}"/>
    <cellStyle name="Percent 2 8 4 2 4" xfId="25218" xr:uid="{00000000-0005-0000-0000-000082760000}"/>
    <cellStyle name="Percent 2 8 4 2 4 2" xfId="25219" xr:uid="{00000000-0005-0000-0000-000083760000}"/>
    <cellStyle name="Percent 2 8 4 2 4 2 2" xfId="25220" xr:uid="{00000000-0005-0000-0000-000084760000}"/>
    <cellStyle name="Percent 2 8 4 2 4 2 3" xfId="25221" xr:uid="{00000000-0005-0000-0000-000085760000}"/>
    <cellStyle name="Percent 2 8 4 2 4 3" xfId="25222" xr:uid="{00000000-0005-0000-0000-000086760000}"/>
    <cellStyle name="Percent 2 8 4 2 4 4" xfId="25223" xr:uid="{00000000-0005-0000-0000-000087760000}"/>
    <cellStyle name="Percent 2 8 4 2 5" xfId="25224" xr:uid="{00000000-0005-0000-0000-000088760000}"/>
    <cellStyle name="Percent 2 8 4 2 5 2" xfId="25225" xr:uid="{00000000-0005-0000-0000-000089760000}"/>
    <cellStyle name="Percent 2 8 4 2 5 3" xfId="25226" xr:uid="{00000000-0005-0000-0000-00008A760000}"/>
    <cellStyle name="Percent 2 8 4 2 6" xfId="25227" xr:uid="{00000000-0005-0000-0000-00008B760000}"/>
    <cellStyle name="Percent 2 8 4 2 6 2" xfId="25228" xr:uid="{00000000-0005-0000-0000-00008C760000}"/>
    <cellStyle name="Percent 2 8 4 2 7" xfId="25229" xr:uid="{00000000-0005-0000-0000-00008D760000}"/>
    <cellStyle name="Percent 2 8 4 3" xfId="25230" xr:uid="{00000000-0005-0000-0000-00008E760000}"/>
    <cellStyle name="Percent 2 8 4 3 2" xfId="25231" xr:uid="{00000000-0005-0000-0000-00008F760000}"/>
    <cellStyle name="Percent 2 8 4 3 2 2" xfId="25232" xr:uid="{00000000-0005-0000-0000-000090760000}"/>
    <cellStyle name="Percent 2 8 4 3 2 3" xfId="25233" xr:uid="{00000000-0005-0000-0000-000091760000}"/>
    <cellStyle name="Percent 2 8 4 3 3" xfId="25234" xr:uid="{00000000-0005-0000-0000-000092760000}"/>
    <cellStyle name="Percent 2 8 4 3 3 2" xfId="25235" xr:uid="{00000000-0005-0000-0000-000093760000}"/>
    <cellStyle name="Percent 2 8 4 3 3 3" xfId="25236" xr:uid="{00000000-0005-0000-0000-000094760000}"/>
    <cellStyle name="Percent 2 8 4 3 4" xfId="25237" xr:uid="{00000000-0005-0000-0000-000095760000}"/>
    <cellStyle name="Percent 2 8 4 3 4 2" xfId="25238" xr:uid="{00000000-0005-0000-0000-000096760000}"/>
    <cellStyle name="Percent 2 8 4 3 4 3" xfId="25239" xr:uid="{00000000-0005-0000-0000-000097760000}"/>
    <cellStyle name="Percent 2 8 4 3 5" xfId="25240" xr:uid="{00000000-0005-0000-0000-000098760000}"/>
    <cellStyle name="Percent 2 8 4 3 5 2" xfId="25241" xr:uid="{00000000-0005-0000-0000-000099760000}"/>
    <cellStyle name="Percent 2 8 4 3 6" xfId="25242" xr:uid="{00000000-0005-0000-0000-00009A760000}"/>
    <cellStyle name="Percent 2 8 4 4" xfId="25243" xr:uid="{00000000-0005-0000-0000-00009B760000}"/>
    <cellStyle name="Percent 2 8 4 4 2" xfId="25244" xr:uid="{00000000-0005-0000-0000-00009C760000}"/>
    <cellStyle name="Percent 2 8 4 4 2 2" xfId="25245" xr:uid="{00000000-0005-0000-0000-00009D760000}"/>
    <cellStyle name="Percent 2 8 4 4 2 3" xfId="25246" xr:uid="{00000000-0005-0000-0000-00009E760000}"/>
    <cellStyle name="Percent 2 8 4 4 3" xfId="25247" xr:uid="{00000000-0005-0000-0000-00009F760000}"/>
    <cellStyle name="Percent 2 8 4 4 4" xfId="25248" xr:uid="{00000000-0005-0000-0000-0000A0760000}"/>
    <cellStyle name="Percent 2 8 4 5" xfId="25249" xr:uid="{00000000-0005-0000-0000-0000A1760000}"/>
    <cellStyle name="Percent 2 8 4 5 2" xfId="25250" xr:uid="{00000000-0005-0000-0000-0000A2760000}"/>
    <cellStyle name="Percent 2 8 4 5 2 2" xfId="25251" xr:uid="{00000000-0005-0000-0000-0000A3760000}"/>
    <cellStyle name="Percent 2 8 4 5 2 3" xfId="25252" xr:uid="{00000000-0005-0000-0000-0000A4760000}"/>
    <cellStyle name="Percent 2 8 4 5 3" xfId="25253" xr:uid="{00000000-0005-0000-0000-0000A5760000}"/>
    <cellStyle name="Percent 2 8 4 5 4" xfId="25254" xr:uid="{00000000-0005-0000-0000-0000A6760000}"/>
    <cellStyle name="Percent 2 8 4 6" xfId="25255" xr:uid="{00000000-0005-0000-0000-0000A7760000}"/>
    <cellStyle name="Percent 2 8 4 6 2" xfId="25256" xr:uid="{00000000-0005-0000-0000-0000A8760000}"/>
    <cellStyle name="Percent 2 8 4 6 3" xfId="25257" xr:uid="{00000000-0005-0000-0000-0000A9760000}"/>
    <cellStyle name="Percent 2 8 4 7" xfId="25258" xr:uid="{00000000-0005-0000-0000-0000AA760000}"/>
    <cellStyle name="Percent 2 8 4 7 2" xfId="25259" xr:uid="{00000000-0005-0000-0000-0000AB760000}"/>
    <cellStyle name="Percent 2 8 4 8" xfId="25260" xr:uid="{00000000-0005-0000-0000-0000AC760000}"/>
    <cellStyle name="Percent 2 8 5" xfId="25261" xr:uid="{00000000-0005-0000-0000-0000AD760000}"/>
    <cellStyle name="Percent 2 8 5 2" xfId="25262" xr:uid="{00000000-0005-0000-0000-0000AE760000}"/>
    <cellStyle name="Percent 2 8 5 2 2" xfId="25263" xr:uid="{00000000-0005-0000-0000-0000AF760000}"/>
    <cellStyle name="Percent 2 8 5 2 2 2" xfId="25264" xr:uid="{00000000-0005-0000-0000-0000B0760000}"/>
    <cellStyle name="Percent 2 8 5 2 2 3" xfId="25265" xr:uid="{00000000-0005-0000-0000-0000B1760000}"/>
    <cellStyle name="Percent 2 8 5 2 3" xfId="25266" xr:uid="{00000000-0005-0000-0000-0000B2760000}"/>
    <cellStyle name="Percent 2 8 5 2 3 2" xfId="25267" xr:uid="{00000000-0005-0000-0000-0000B3760000}"/>
    <cellStyle name="Percent 2 8 5 2 3 3" xfId="25268" xr:uid="{00000000-0005-0000-0000-0000B4760000}"/>
    <cellStyle name="Percent 2 8 5 2 4" xfId="25269" xr:uid="{00000000-0005-0000-0000-0000B5760000}"/>
    <cellStyle name="Percent 2 8 5 2 4 2" xfId="25270" xr:uid="{00000000-0005-0000-0000-0000B6760000}"/>
    <cellStyle name="Percent 2 8 5 2 4 3" xfId="25271" xr:uid="{00000000-0005-0000-0000-0000B7760000}"/>
    <cellStyle name="Percent 2 8 5 2 5" xfId="25272" xr:uid="{00000000-0005-0000-0000-0000B8760000}"/>
    <cellStyle name="Percent 2 8 5 2 5 2" xfId="25273" xr:uid="{00000000-0005-0000-0000-0000B9760000}"/>
    <cellStyle name="Percent 2 8 5 2 6" xfId="25274" xr:uid="{00000000-0005-0000-0000-0000BA760000}"/>
    <cellStyle name="Percent 2 8 5 3" xfId="25275" xr:uid="{00000000-0005-0000-0000-0000BB760000}"/>
    <cellStyle name="Percent 2 8 5 3 2" xfId="25276" xr:uid="{00000000-0005-0000-0000-0000BC760000}"/>
    <cellStyle name="Percent 2 8 5 3 2 2" xfId="25277" xr:uid="{00000000-0005-0000-0000-0000BD760000}"/>
    <cellStyle name="Percent 2 8 5 3 2 3" xfId="25278" xr:uid="{00000000-0005-0000-0000-0000BE760000}"/>
    <cellStyle name="Percent 2 8 5 3 3" xfId="25279" xr:uid="{00000000-0005-0000-0000-0000BF760000}"/>
    <cellStyle name="Percent 2 8 5 3 4" xfId="25280" xr:uid="{00000000-0005-0000-0000-0000C0760000}"/>
    <cellStyle name="Percent 2 8 5 4" xfId="25281" xr:uid="{00000000-0005-0000-0000-0000C1760000}"/>
    <cellStyle name="Percent 2 8 5 4 2" xfId="25282" xr:uid="{00000000-0005-0000-0000-0000C2760000}"/>
    <cellStyle name="Percent 2 8 5 4 2 2" xfId="25283" xr:uid="{00000000-0005-0000-0000-0000C3760000}"/>
    <cellStyle name="Percent 2 8 5 4 2 3" xfId="25284" xr:uid="{00000000-0005-0000-0000-0000C4760000}"/>
    <cellStyle name="Percent 2 8 5 4 3" xfId="25285" xr:uid="{00000000-0005-0000-0000-0000C5760000}"/>
    <cellStyle name="Percent 2 8 5 4 4" xfId="25286" xr:uid="{00000000-0005-0000-0000-0000C6760000}"/>
    <cellStyle name="Percent 2 8 5 5" xfId="25287" xr:uid="{00000000-0005-0000-0000-0000C7760000}"/>
    <cellStyle name="Percent 2 8 5 5 2" xfId="25288" xr:uid="{00000000-0005-0000-0000-0000C8760000}"/>
    <cellStyle name="Percent 2 8 5 5 3" xfId="25289" xr:uid="{00000000-0005-0000-0000-0000C9760000}"/>
    <cellStyle name="Percent 2 8 5 6" xfId="25290" xr:uid="{00000000-0005-0000-0000-0000CA760000}"/>
    <cellStyle name="Percent 2 8 5 6 2" xfId="25291" xr:uid="{00000000-0005-0000-0000-0000CB760000}"/>
    <cellStyle name="Percent 2 8 5 7" xfId="25292" xr:uid="{00000000-0005-0000-0000-0000CC760000}"/>
    <cellStyle name="Percent 2 8 6" xfId="25293" xr:uid="{00000000-0005-0000-0000-0000CD760000}"/>
    <cellStyle name="Percent 2 8 6 2" xfId="25294" xr:uid="{00000000-0005-0000-0000-0000CE760000}"/>
    <cellStyle name="Percent 2 8 6 2 2" xfId="25295" xr:uid="{00000000-0005-0000-0000-0000CF760000}"/>
    <cellStyle name="Percent 2 8 6 2 3" xfId="25296" xr:uid="{00000000-0005-0000-0000-0000D0760000}"/>
    <cellStyle name="Percent 2 8 6 3" xfId="25297" xr:uid="{00000000-0005-0000-0000-0000D1760000}"/>
    <cellStyle name="Percent 2 8 6 3 2" xfId="25298" xr:uid="{00000000-0005-0000-0000-0000D2760000}"/>
    <cellStyle name="Percent 2 8 6 3 3" xfId="25299" xr:uid="{00000000-0005-0000-0000-0000D3760000}"/>
    <cellStyle name="Percent 2 8 6 4" xfId="25300" xr:uid="{00000000-0005-0000-0000-0000D4760000}"/>
    <cellStyle name="Percent 2 8 6 4 2" xfId="25301" xr:uid="{00000000-0005-0000-0000-0000D5760000}"/>
    <cellStyle name="Percent 2 8 6 4 3" xfId="25302" xr:uid="{00000000-0005-0000-0000-0000D6760000}"/>
    <cellStyle name="Percent 2 8 6 5" xfId="25303" xr:uid="{00000000-0005-0000-0000-0000D7760000}"/>
    <cellStyle name="Percent 2 8 6 5 2" xfId="25304" xr:uid="{00000000-0005-0000-0000-0000D8760000}"/>
    <cellStyle name="Percent 2 8 6 6" xfId="25305" xr:uid="{00000000-0005-0000-0000-0000D9760000}"/>
    <cellStyle name="Percent 2 8 7" xfId="25306" xr:uid="{00000000-0005-0000-0000-0000DA760000}"/>
    <cellStyle name="Percent 2 8 7 2" xfId="25307" xr:uid="{00000000-0005-0000-0000-0000DB760000}"/>
    <cellStyle name="Percent 2 8 7 2 2" xfId="25308" xr:uid="{00000000-0005-0000-0000-0000DC760000}"/>
    <cellStyle name="Percent 2 8 7 2 3" xfId="25309" xr:uid="{00000000-0005-0000-0000-0000DD760000}"/>
    <cellStyle name="Percent 2 8 7 3" xfId="25310" xr:uid="{00000000-0005-0000-0000-0000DE760000}"/>
    <cellStyle name="Percent 2 8 7 4" xfId="25311" xr:uid="{00000000-0005-0000-0000-0000DF760000}"/>
    <cellStyle name="Percent 2 8 8" xfId="25312" xr:uid="{00000000-0005-0000-0000-0000E0760000}"/>
    <cellStyle name="Percent 2 8 8 2" xfId="25313" xr:uid="{00000000-0005-0000-0000-0000E1760000}"/>
    <cellStyle name="Percent 2 8 8 2 2" xfId="25314" xr:uid="{00000000-0005-0000-0000-0000E2760000}"/>
    <cellStyle name="Percent 2 8 8 2 3" xfId="25315" xr:uid="{00000000-0005-0000-0000-0000E3760000}"/>
    <cellStyle name="Percent 2 8 8 3" xfId="25316" xr:uid="{00000000-0005-0000-0000-0000E4760000}"/>
    <cellStyle name="Percent 2 8 8 4" xfId="25317" xr:uid="{00000000-0005-0000-0000-0000E5760000}"/>
    <cellStyle name="Percent 2 8 9" xfId="25318" xr:uid="{00000000-0005-0000-0000-0000E6760000}"/>
    <cellStyle name="Percent 2 8 9 2" xfId="25319" xr:uid="{00000000-0005-0000-0000-0000E7760000}"/>
    <cellStyle name="Percent 2 8 9 3" xfId="25320" xr:uid="{00000000-0005-0000-0000-0000E8760000}"/>
    <cellStyle name="Percent 2 9" xfId="25321" xr:uid="{00000000-0005-0000-0000-0000E9760000}"/>
    <cellStyle name="Percent 2 9 10" xfId="25322" xr:uid="{00000000-0005-0000-0000-0000EA760000}"/>
    <cellStyle name="Percent 2 9 10 2" xfId="25323" xr:uid="{00000000-0005-0000-0000-0000EB760000}"/>
    <cellStyle name="Percent 2 9 11" xfId="25324" xr:uid="{00000000-0005-0000-0000-0000EC760000}"/>
    <cellStyle name="Percent 2 9 2" xfId="25325" xr:uid="{00000000-0005-0000-0000-0000ED760000}"/>
    <cellStyle name="Percent 2 9 2 2" xfId="25326" xr:uid="{00000000-0005-0000-0000-0000EE760000}"/>
    <cellStyle name="Percent 2 9 2 2 2" xfId="25327" xr:uid="{00000000-0005-0000-0000-0000EF760000}"/>
    <cellStyle name="Percent 2 9 2 2 2 2" xfId="25328" xr:uid="{00000000-0005-0000-0000-0000F0760000}"/>
    <cellStyle name="Percent 2 9 2 2 2 2 2" xfId="25329" xr:uid="{00000000-0005-0000-0000-0000F1760000}"/>
    <cellStyle name="Percent 2 9 2 2 2 2 2 2" xfId="25330" xr:uid="{00000000-0005-0000-0000-0000F2760000}"/>
    <cellStyle name="Percent 2 9 2 2 2 2 2 3" xfId="25331" xr:uid="{00000000-0005-0000-0000-0000F3760000}"/>
    <cellStyle name="Percent 2 9 2 2 2 2 3" xfId="25332" xr:uid="{00000000-0005-0000-0000-0000F4760000}"/>
    <cellStyle name="Percent 2 9 2 2 2 2 3 2" xfId="25333" xr:uid="{00000000-0005-0000-0000-0000F5760000}"/>
    <cellStyle name="Percent 2 9 2 2 2 2 3 3" xfId="25334" xr:uid="{00000000-0005-0000-0000-0000F6760000}"/>
    <cellStyle name="Percent 2 9 2 2 2 2 4" xfId="25335" xr:uid="{00000000-0005-0000-0000-0000F7760000}"/>
    <cellStyle name="Percent 2 9 2 2 2 2 4 2" xfId="25336" xr:uid="{00000000-0005-0000-0000-0000F8760000}"/>
    <cellStyle name="Percent 2 9 2 2 2 2 4 3" xfId="25337" xr:uid="{00000000-0005-0000-0000-0000F9760000}"/>
    <cellStyle name="Percent 2 9 2 2 2 2 5" xfId="25338" xr:uid="{00000000-0005-0000-0000-0000FA760000}"/>
    <cellStyle name="Percent 2 9 2 2 2 2 5 2" xfId="25339" xr:uid="{00000000-0005-0000-0000-0000FB760000}"/>
    <cellStyle name="Percent 2 9 2 2 2 2 6" xfId="25340" xr:uid="{00000000-0005-0000-0000-0000FC760000}"/>
    <cellStyle name="Percent 2 9 2 2 2 3" xfId="25341" xr:uid="{00000000-0005-0000-0000-0000FD760000}"/>
    <cellStyle name="Percent 2 9 2 2 2 3 2" xfId="25342" xr:uid="{00000000-0005-0000-0000-0000FE760000}"/>
    <cellStyle name="Percent 2 9 2 2 2 3 2 2" xfId="25343" xr:uid="{00000000-0005-0000-0000-0000FF760000}"/>
    <cellStyle name="Percent 2 9 2 2 2 3 2 3" xfId="25344" xr:uid="{00000000-0005-0000-0000-000000770000}"/>
    <cellStyle name="Percent 2 9 2 2 2 3 3" xfId="25345" xr:uid="{00000000-0005-0000-0000-000001770000}"/>
    <cellStyle name="Percent 2 9 2 2 2 3 4" xfId="25346" xr:uid="{00000000-0005-0000-0000-000002770000}"/>
    <cellStyle name="Percent 2 9 2 2 2 4" xfId="25347" xr:uid="{00000000-0005-0000-0000-000003770000}"/>
    <cellStyle name="Percent 2 9 2 2 2 4 2" xfId="25348" xr:uid="{00000000-0005-0000-0000-000004770000}"/>
    <cellStyle name="Percent 2 9 2 2 2 4 2 2" xfId="25349" xr:uid="{00000000-0005-0000-0000-000005770000}"/>
    <cellStyle name="Percent 2 9 2 2 2 4 2 3" xfId="25350" xr:uid="{00000000-0005-0000-0000-000006770000}"/>
    <cellStyle name="Percent 2 9 2 2 2 4 3" xfId="25351" xr:uid="{00000000-0005-0000-0000-000007770000}"/>
    <cellStyle name="Percent 2 9 2 2 2 4 4" xfId="25352" xr:uid="{00000000-0005-0000-0000-000008770000}"/>
    <cellStyle name="Percent 2 9 2 2 2 5" xfId="25353" xr:uid="{00000000-0005-0000-0000-000009770000}"/>
    <cellStyle name="Percent 2 9 2 2 2 5 2" xfId="25354" xr:uid="{00000000-0005-0000-0000-00000A770000}"/>
    <cellStyle name="Percent 2 9 2 2 2 5 3" xfId="25355" xr:uid="{00000000-0005-0000-0000-00000B770000}"/>
    <cellStyle name="Percent 2 9 2 2 2 6" xfId="25356" xr:uid="{00000000-0005-0000-0000-00000C770000}"/>
    <cellStyle name="Percent 2 9 2 2 2 6 2" xfId="25357" xr:uid="{00000000-0005-0000-0000-00000D770000}"/>
    <cellStyle name="Percent 2 9 2 2 2 7" xfId="25358" xr:uid="{00000000-0005-0000-0000-00000E770000}"/>
    <cellStyle name="Percent 2 9 2 2 3" xfId="25359" xr:uid="{00000000-0005-0000-0000-00000F770000}"/>
    <cellStyle name="Percent 2 9 2 2 3 2" xfId="25360" xr:uid="{00000000-0005-0000-0000-000010770000}"/>
    <cellStyle name="Percent 2 9 2 2 3 2 2" xfId="25361" xr:uid="{00000000-0005-0000-0000-000011770000}"/>
    <cellStyle name="Percent 2 9 2 2 3 2 3" xfId="25362" xr:uid="{00000000-0005-0000-0000-000012770000}"/>
    <cellStyle name="Percent 2 9 2 2 3 3" xfId="25363" xr:uid="{00000000-0005-0000-0000-000013770000}"/>
    <cellStyle name="Percent 2 9 2 2 3 3 2" xfId="25364" xr:uid="{00000000-0005-0000-0000-000014770000}"/>
    <cellStyle name="Percent 2 9 2 2 3 3 3" xfId="25365" xr:uid="{00000000-0005-0000-0000-000015770000}"/>
    <cellStyle name="Percent 2 9 2 2 3 4" xfId="25366" xr:uid="{00000000-0005-0000-0000-000016770000}"/>
    <cellStyle name="Percent 2 9 2 2 3 4 2" xfId="25367" xr:uid="{00000000-0005-0000-0000-000017770000}"/>
    <cellStyle name="Percent 2 9 2 2 3 4 3" xfId="25368" xr:uid="{00000000-0005-0000-0000-000018770000}"/>
    <cellStyle name="Percent 2 9 2 2 3 5" xfId="25369" xr:uid="{00000000-0005-0000-0000-000019770000}"/>
    <cellStyle name="Percent 2 9 2 2 3 5 2" xfId="25370" xr:uid="{00000000-0005-0000-0000-00001A770000}"/>
    <cellStyle name="Percent 2 9 2 2 3 6" xfId="25371" xr:uid="{00000000-0005-0000-0000-00001B770000}"/>
    <cellStyle name="Percent 2 9 2 2 4" xfId="25372" xr:uid="{00000000-0005-0000-0000-00001C770000}"/>
    <cellStyle name="Percent 2 9 2 2 4 2" xfId="25373" xr:uid="{00000000-0005-0000-0000-00001D770000}"/>
    <cellStyle name="Percent 2 9 2 2 4 2 2" xfId="25374" xr:uid="{00000000-0005-0000-0000-00001E770000}"/>
    <cellStyle name="Percent 2 9 2 2 4 2 3" xfId="25375" xr:uid="{00000000-0005-0000-0000-00001F770000}"/>
    <cellStyle name="Percent 2 9 2 2 4 3" xfId="25376" xr:uid="{00000000-0005-0000-0000-000020770000}"/>
    <cellStyle name="Percent 2 9 2 2 4 4" xfId="25377" xr:uid="{00000000-0005-0000-0000-000021770000}"/>
    <cellStyle name="Percent 2 9 2 2 5" xfId="25378" xr:uid="{00000000-0005-0000-0000-000022770000}"/>
    <cellStyle name="Percent 2 9 2 2 5 2" xfId="25379" xr:uid="{00000000-0005-0000-0000-000023770000}"/>
    <cellStyle name="Percent 2 9 2 2 5 2 2" xfId="25380" xr:uid="{00000000-0005-0000-0000-000024770000}"/>
    <cellStyle name="Percent 2 9 2 2 5 2 3" xfId="25381" xr:uid="{00000000-0005-0000-0000-000025770000}"/>
    <cellStyle name="Percent 2 9 2 2 5 3" xfId="25382" xr:uid="{00000000-0005-0000-0000-000026770000}"/>
    <cellStyle name="Percent 2 9 2 2 5 4" xfId="25383" xr:uid="{00000000-0005-0000-0000-000027770000}"/>
    <cellStyle name="Percent 2 9 2 2 6" xfId="25384" xr:uid="{00000000-0005-0000-0000-000028770000}"/>
    <cellStyle name="Percent 2 9 2 2 6 2" xfId="25385" xr:uid="{00000000-0005-0000-0000-000029770000}"/>
    <cellStyle name="Percent 2 9 2 2 6 3" xfId="25386" xr:uid="{00000000-0005-0000-0000-00002A770000}"/>
    <cellStyle name="Percent 2 9 2 2 7" xfId="25387" xr:uid="{00000000-0005-0000-0000-00002B770000}"/>
    <cellStyle name="Percent 2 9 2 2 7 2" xfId="25388" xr:uid="{00000000-0005-0000-0000-00002C770000}"/>
    <cellStyle name="Percent 2 9 2 2 8" xfId="25389" xr:uid="{00000000-0005-0000-0000-00002D770000}"/>
    <cellStyle name="Percent 2 9 2 3" xfId="25390" xr:uid="{00000000-0005-0000-0000-00002E770000}"/>
    <cellStyle name="Percent 2 9 2 3 2" xfId="25391" xr:uid="{00000000-0005-0000-0000-00002F770000}"/>
    <cellStyle name="Percent 2 9 2 3 2 2" xfId="25392" xr:uid="{00000000-0005-0000-0000-000030770000}"/>
    <cellStyle name="Percent 2 9 2 3 2 2 2" xfId="25393" xr:uid="{00000000-0005-0000-0000-000031770000}"/>
    <cellStyle name="Percent 2 9 2 3 2 2 3" xfId="25394" xr:uid="{00000000-0005-0000-0000-000032770000}"/>
    <cellStyle name="Percent 2 9 2 3 2 3" xfId="25395" xr:uid="{00000000-0005-0000-0000-000033770000}"/>
    <cellStyle name="Percent 2 9 2 3 2 3 2" xfId="25396" xr:uid="{00000000-0005-0000-0000-000034770000}"/>
    <cellStyle name="Percent 2 9 2 3 2 3 3" xfId="25397" xr:uid="{00000000-0005-0000-0000-000035770000}"/>
    <cellStyle name="Percent 2 9 2 3 2 4" xfId="25398" xr:uid="{00000000-0005-0000-0000-000036770000}"/>
    <cellStyle name="Percent 2 9 2 3 2 4 2" xfId="25399" xr:uid="{00000000-0005-0000-0000-000037770000}"/>
    <cellStyle name="Percent 2 9 2 3 2 4 3" xfId="25400" xr:uid="{00000000-0005-0000-0000-000038770000}"/>
    <cellStyle name="Percent 2 9 2 3 2 5" xfId="25401" xr:uid="{00000000-0005-0000-0000-000039770000}"/>
    <cellStyle name="Percent 2 9 2 3 2 5 2" xfId="25402" xr:uid="{00000000-0005-0000-0000-00003A770000}"/>
    <cellStyle name="Percent 2 9 2 3 2 6" xfId="25403" xr:uid="{00000000-0005-0000-0000-00003B770000}"/>
    <cellStyle name="Percent 2 9 2 3 3" xfId="25404" xr:uid="{00000000-0005-0000-0000-00003C770000}"/>
    <cellStyle name="Percent 2 9 2 3 3 2" xfId="25405" xr:uid="{00000000-0005-0000-0000-00003D770000}"/>
    <cellStyle name="Percent 2 9 2 3 3 2 2" xfId="25406" xr:uid="{00000000-0005-0000-0000-00003E770000}"/>
    <cellStyle name="Percent 2 9 2 3 3 2 3" xfId="25407" xr:uid="{00000000-0005-0000-0000-00003F770000}"/>
    <cellStyle name="Percent 2 9 2 3 3 3" xfId="25408" xr:uid="{00000000-0005-0000-0000-000040770000}"/>
    <cellStyle name="Percent 2 9 2 3 3 4" xfId="25409" xr:uid="{00000000-0005-0000-0000-000041770000}"/>
    <cellStyle name="Percent 2 9 2 3 4" xfId="25410" xr:uid="{00000000-0005-0000-0000-000042770000}"/>
    <cellStyle name="Percent 2 9 2 3 4 2" xfId="25411" xr:uid="{00000000-0005-0000-0000-000043770000}"/>
    <cellStyle name="Percent 2 9 2 3 4 2 2" xfId="25412" xr:uid="{00000000-0005-0000-0000-000044770000}"/>
    <cellStyle name="Percent 2 9 2 3 4 2 3" xfId="25413" xr:uid="{00000000-0005-0000-0000-000045770000}"/>
    <cellStyle name="Percent 2 9 2 3 4 3" xfId="25414" xr:uid="{00000000-0005-0000-0000-000046770000}"/>
    <cellStyle name="Percent 2 9 2 3 4 4" xfId="25415" xr:uid="{00000000-0005-0000-0000-000047770000}"/>
    <cellStyle name="Percent 2 9 2 3 5" xfId="25416" xr:uid="{00000000-0005-0000-0000-000048770000}"/>
    <cellStyle name="Percent 2 9 2 3 5 2" xfId="25417" xr:uid="{00000000-0005-0000-0000-000049770000}"/>
    <cellStyle name="Percent 2 9 2 3 5 3" xfId="25418" xr:uid="{00000000-0005-0000-0000-00004A770000}"/>
    <cellStyle name="Percent 2 9 2 3 6" xfId="25419" xr:uid="{00000000-0005-0000-0000-00004B770000}"/>
    <cellStyle name="Percent 2 9 2 3 6 2" xfId="25420" xr:uid="{00000000-0005-0000-0000-00004C770000}"/>
    <cellStyle name="Percent 2 9 2 3 7" xfId="25421" xr:uid="{00000000-0005-0000-0000-00004D770000}"/>
    <cellStyle name="Percent 2 9 2 4" xfId="25422" xr:uid="{00000000-0005-0000-0000-00004E770000}"/>
    <cellStyle name="Percent 2 9 2 4 2" xfId="25423" xr:uid="{00000000-0005-0000-0000-00004F770000}"/>
    <cellStyle name="Percent 2 9 2 4 2 2" xfId="25424" xr:uid="{00000000-0005-0000-0000-000050770000}"/>
    <cellStyle name="Percent 2 9 2 4 2 3" xfId="25425" xr:uid="{00000000-0005-0000-0000-000051770000}"/>
    <cellStyle name="Percent 2 9 2 4 3" xfId="25426" xr:uid="{00000000-0005-0000-0000-000052770000}"/>
    <cellStyle name="Percent 2 9 2 4 3 2" xfId="25427" xr:uid="{00000000-0005-0000-0000-000053770000}"/>
    <cellStyle name="Percent 2 9 2 4 3 3" xfId="25428" xr:uid="{00000000-0005-0000-0000-000054770000}"/>
    <cellStyle name="Percent 2 9 2 4 4" xfId="25429" xr:uid="{00000000-0005-0000-0000-000055770000}"/>
    <cellStyle name="Percent 2 9 2 4 4 2" xfId="25430" xr:uid="{00000000-0005-0000-0000-000056770000}"/>
    <cellStyle name="Percent 2 9 2 4 4 3" xfId="25431" xr:uid="{00000000-0005-0000-0000-000057770000}"/>
    <cellStyle name="Percent 2 9 2 4 5" xfId="25432" xr:uid="{00000000-0005-0000-0000-000058770000}"/>
    <cellStyle name="Percent 2 9 2 4 5 2" xfId="25433" xr:uid="{00000000-0005-0000-0000-000059770000}"/>
    <cellStyle name="Percent 2 9 2 4 6" xfId="25434" xr:uid="{00000000-0005-0000-0000-00005A770000}"/>
    <cellStyle name="Percent 2 9 2 5" xfId="25435" xr:uid="{00000000-0005-0000-0000-00005B770000}"/>
    <cellStyle name="Percent 2 9 2 5 2" xfId="25436" xr:uid="{00000000-0005-0000-0000-00005C770000}"/>
    <cellStyle name="Percent 2 9 2 5 2 2" xfId="25437" xr:uid="{00000000-0005-0000-0000-00005D770000}"/>
    <cellStyle name="Percent 2 9 2 5 2 3" xfId="25438" xr:uid="{00000000-0005-0000-0000-00005E770000}"/>
    <cellStyle name="Percent 2 9 2 5 3" xfId="25439" xr:uid="{00000000-0005-0000-0000-00005F770000}"/>
    <cellStyle name="Percent 2 9 2 5 4" xfId="25440" xr:uid="{00000000-0005-0000-0000-000060770000}"/>
    <cellStyle name="Percent 2 9 2 6" xfId="25441" xr:uid="{00000000-0005-0000-0000-000061770000}"/>
    <cellStyle name="Percent 2 9 2 6 2" xfId="25442" xr:uid="{00000000-0005-0000-0000-000062770000}"/>
    <cellStyle name="Percent 2 9 2 6 2 2" xfId="25443" xr:uid="{00000000-0005-0000-0000-000063770000}"/>
    <cellStyle name="Percent 2 9 2 6 2 3" xfId="25444" xr:uid="{00000000-0005-0000-0000-000064770000}"/>
    <cellStyle name="Percent 2 9 2 6 3" xfId="25445" xr:uid="{00000000-0005-0000-0000-000065770000}"/>
    <cellStyle name="Percent 2 9 2 6 4" xfId="25446" xr:uid="{00000000-0005-0000-0000-000066770000}"/>
    <cellStyle name="Percent 2 9 2 7" xfId="25447" xr:uid="{00000000-0005-0000-0000-000067770000}"/>
    <cellStyle name="Percent 2 9 2 7 2" xfId="25448" xr:uid="{00000000-0005-0000-0000-000068770000}"/>
    <cellStyle name="Percent 2 9 2 7 3" xfId="25449" xr:uid="{00000000-0005-0000-0000-000069770000}"/>
    <cellStyle name="Percent 2 9 2 8" xfId="25450" xr:uid="{00000000-0005-0000-0000-00006A770000}"/>
    <cellStyle name="Percent 2 9 2 8 2" xfId="25451" xr:uid="{00000000-0005-0000-0000-00006B770000}"/>
    <cellStyle name="Percent 2 9 2 9" xfId="25452" xr:uid="{00000000-0005-0000-0000-00006C770000}"/>
    <cellStyle name="Percent 2 9 3" xfId="25453" xr:uid="{00000000-0005-0000-0000-00006D770000}"/>
    <cellStyle name="Percent 2 9 3 2" xfId="25454" xr:uid="{00000000-0005-0000-0000-00006E770000}"/>
    <cellStyle name="Percent 2 9 3 2 2" xfId="25455" xr:uid="{00000000-0005-0000-0000-00006F770000}"/>
    <cellStyle name="Percent 2 9 3 2 2 2" xfId="25456" xr:uid="{00000000-0005-0000-0000-000070770000}"/>
    <cellStyle name="Percent 2 9 3 2 2 2 2" xfId="25457" xr:uid="{00000000-0005-0000-0000-000071770000}"/>
    <cellStyle name="Percent 2 9 3 2 2 2 2 2" xfId="25458" xr:uid="{00000000-0005-0000-0000-000072770000}"/>
    <cellStyle name="Percent 2 9 3 2 2 2 2 3" xfId="25459" xr:uid="{00000000-0005-0000-0000-000073770000}"/>
    <cellStyle name="Percent 2 9 3 2 2 2 3" xfId="25460" xr:uid="{00000000-0005-0000-0000-000074770000}"/>
    <cellStyle name="Percent 2 9 3 2 2 2 3 2" xfId="25461" xr:uid="{00000000-0005-0000-0000-000075770000}"/>
    <cellStyle name="Percent 2 9 3 2 2 2 3 3" xfId="25462" xr:uid="{00000000-0005-0000-0000-000076770000}"/>
    <cellStyle name="Percent 2 9 3 2 2 2 4" xfId="25463" xr:uid="{00000000-0005-0000-0000-000077770000}"/>
    <cellStyle name="Percent 2 9 3 2 2 2 4 2" xfId="25464" xr:uid="{00000000-0005-0000-0000-000078770000}"/>
    <cellStyle name="Percent 2 9 3 2 2 2 4 3" xfId="25465" xr:uid="{00000000-0005-0000-0000-000079770000}"/>
    <cellStyle name="Percent 2 9 3 2 2 2 5" xfId="25466" xr:uid="{00000000-0005-0000-0000-00007A770000}"/>
    <cellStyle name="Percent 2 9 3 2 2 2 5 2" xfId="25467" xr:uid="{00000000-0005-0000-0000-00007B770000}"/>
    <cellStyle name="Percent 2 9 3 2 2 2 6" xfId="25468" xr:uid="{00000000-0005-0000-0000-00007C770000}"/>
    <cellStyle name="Percent 2 9 3 2 2 3" xfId="25469" xr:uid="{00000000-0005-0000-0000-00007D770000}"/>
    <cellStyle name="Percent 2 9 3 2 2 3 2" xfId="25470" xr:uid="{00000000-0005-0000-0000-00007E770000}"/>
    <cellStyle name="Percent 2 9 3 2 2 3 2 2" xfId="25471" xr:uid="{00000000-0005-0000-0000-00007F770000}"/>
    <cellStyle name="Percent 2 9 3 2 2 3 2 3" xfId="25472" xr:uid="{00000000-0005-0000-0000-000080770000}"/>
    <cellStyle name="Percent 2 9 3 2 2 3 3" xfId="25473" xr:uid="{00000000-0005-0000-0000-000081770000}"/>
    <cellStyle name="Percent 2 9 3 2 2 3 4" xfId="25474" xr:uid="{00000000-0005-0000-0000-000082770000}"/>
    <cellStyle name="Percent 2 9 3 2 2 4" xfId="25475" xr:uid="{00000000-0005-0000-0000-000083770000}"/>
    <cellStyle name="Percent 2 9 3 2 2 4 2" xfId="25476" xr:uid="{00000000-0005-0000-0000-000084770000}"/>
    <cellStyle name="Percent 2 9 3 2 2 4 2 2" xfId="25477" xr:uid="{00000000-0005-0000-0000-000085770000}"/>
    <cellStyle name="Percent 2 9 3 2 2 4 2 3" xfId="25478" xr:uid="{00000000-0005-0000-0000-000086770000}"/>
    <cellStyle name="Percent 2 9 3 2 2 4 3" xfId="25479" xr:uid="{00000000-0005-0000-0000-000087770000}"/>
    <cellStyle name="Percent 2 9 3 2 2 4 4" xfId="25480" xr:uid="{00000000-0005-0000-0000-000088770000}"/>
    <cellStyle name="Percent 2 9 3 2 2 5" xfId="25481" xr:uid="{00000000-0005-0000-0000-000089770000}"/>
    <cellStyle name="Percent 2 9 3 2 2 5 2" xfId="25482" xr:uid="{00000000-0005-0000-0000-00008A770000}"/>
    <cellStyle name="Percent 2 9 3 2 2 5 3" xfId="25483" xr:uid="{00000000-0005-0000-0000-00008B770000}"/>
    <cellStyle name="Percent 2 9 3 2 2 6" xfId="25484" xr:uid="{00000000-0005-0000-0000-00008C770000}"/>
    <cellStyle name="Percent 2 9 3 2 2 6 2" xfId="25485" xr:uid="{00000000-0005-0000-0000-00008D770000}"/>
    <cellStyle name="Percent 2 9 3 2 2 7" xfId="25486" xr:uid="{00000000-0005-0000-0000-00008E770000}"/>
    <cellStyle name="Percent 2 9 3 2 3" xfId="25487" xr:uid="{00000000-0005-0000-0000-00008F770000}"/>
    <cellStyle name="Percent 2 9 3 2 3 2" xfId="25488" xr:uid="{00000000-0005-0000-0000-000090770000}"/>
    <cellStyle name="Percent 2 9 3 2 3 2 2" xfId="25489" xr:uid="{00000000-0005-0000-0000-000091770000}"/>
    <cellStyle name="Percent 2 9 3 2 3 2 3" xfId="25490" xr:uid="{00000000-0005-0000-0000-000092770000}"/>
    <cellStyle name="Percent 2 9 3 2 3 3" xfId="25491" xr:uid="{00000000-0005-0000-0000-000093770000}"/>
    <cellStyle name="Percent 2 9 3 2 3 3 2" xfId="25492" xr:uid="{00000000-0005-0000-0000-000094770000}"/>
    <cellStyle name="Percent 2 9 3 2 3 3 3" xfId="25493" xr:uid="{00000000-0005-0000-0000-000095770000}"/>
    <cellStyle name="Percent 2 9 3 2 3 4" xfId="25494" xr:uid="{00000000-0005-0000-0000-000096770000}"/>
    <cellStyle name="Percent 2 9 3 2 3 4 2" xfId="25495" xr:uid="{00000000-0005-0000-0000-000097770000}"/>
    <cellStyle name="Percent 2 9 3 2 3 4 3" xfId="25496" xr:uid="{00000000-0005-0000-0000-000098770000}"/>
    <cellStyle name="Percent 2 9 3 2 3 5" xfId="25497" xr:uid="{00000000-0005-0000-0000-000099770000}"/>
    <cellStyle name="Percent 2 9 3 2 3 5 2" xfId="25498" xr:uid="{00000000-0005-0000-0000-00009A770000}"/>
    <cellStyle name="Percent 2 9 3 2 3 6" xfId="25499" xr:uid="{00000000-0005-0000-0000-00009B770000}"/>
    <cellStyle name="Percent 2 9 3 2 4" xfId="25500" xr:uid="{00000000-0005-0000-0000-00009C770000}"/>
    <cellStyle name="Percent 2 9 3 2 4 2" xfId="25501" xr:uid="{00000000-0005-0000-0000-00009D770000}"/>
    <cellStyle name="Percent 2 9 3 2 4 2 2" xfId="25502" xr:uid="{00000000-0005-0000-0000-00009E770000}"/>
    <cellStyle name="Percent 2 9 3 2 4 2 3" xfId="25503" xr:uid="{00000000-0005-0000-0000-00009F770000}"/>
    <cellStyle name="Percent 2 9 3 2 4 3" xfId="25504" xr:uid="{00000000-0005-0000-0000-0000A0770000}"/>
    <cellStyle name="Percent 2 9 3 2 4 4" xfId="25505" xr:uid="{00000000-0005-0000-0000-0000A1770000}"/>
    <cellStyle name="Percent 2 9 3 2 5" xfId="25506" xr:uid="{00000000-0005-0000-0000-0000A2770000}"/>
    <cellStyle name="Percent 2 9 3 2 5 2" xfId="25507" xr:uid="{00000000-0005-0000-0000-0000A3770000}"/>
    <cellStyle name="Percent 2 9 3 2 5 2 2" xfId="25508" xr:uid="{00000000-0005-0000-0000-0000A4770000}"/>
    <cellStyle name="Percent 2 9 3 2 5 2 3" xfId="25509" xr:uid="{00000000-0005-0000-0000-0000A5770000}"/>
    <cellStyle name="Percent 2 9 3 2 5 3" xfId="25510" xr:uid="{00000000-0005-0000-0000-0000A6770000}"/>
    <cellStyle name="Percent 2 9 3 2 5 4" xfId="25511" xr:uid="{00000000-0005-0000-0000-0000A7770000}"/>
    <cellStyle name="Percent 2 9 3 2 6" xfId="25512" xr:uid="{00000000-0005-0000-0000-0000A8770000}"/>
    <cellStyle name="Percent 2 9 3 2 6 2" xfId="25513" xr:uid="{00000000-0005-0000-0000-0000A9770000}"/>
    <cellStyle name="Percent 2 9 3 2 6 3" xfId="25514" xr:uid="{00000000-0005-0000-0000-0000AA770000}"/>
    <cellStyle name="Percent 2 9 3 2 7" xfId="25515" xr:uid="{00000000-0005-0000-0000-0000AB770000}"/>
    <cellStyle name="Percent 2 9 3 2 7 2" xfId="25516" xr:uid="{00000000-0005-0000-0000-0000AC770000}"/>
    <cellStyle name="Percent 2 9 3 2 8" xfId="25517" xr:uid="{00000000-0005-0000-0000-0000AD770000}"/>
    <cellStyle name="Percent 2 9 3 3" xfId="25518" xr:uid="{00000000-0005-0000-0000-0000AE770000}"/>
    <cellStyle name="Percent 2 9 3 3 2" xfId="25519" xr:uid="{00000000-0005-0000-0000-0000AF770000}"/>
    <cellStyle name="Percent 2 9 3 3 2 2" xfId="25520" xr:uid="{00000000-0005-0000-0000-0000B0770000}"/>
    <cellStyle name="Percent 2 9 3 3 2 2 2" xfId="25521" xr:uid="{00000000-0005-0000-0000-0000B1770000}"/>
    <cellStyle name="Percent 2 9 3 3 2 2 3" xfId="25522" xr:uid="{00000000-0005-0000-0000-0000B2770000}"/>
    <cellStyle name="Percent 2 9 3 3 2 3" xfId="25523" xr:uid="{00000000-0005-0000-0000-0000B3770000}"/>
    <cellStyle name="Percent 2 9 3 3 2 3 2" xfId="25524" xr:uid="{00000000-0005-0000-0000-0000B4770000}"/>
    <cellStyle name="Percent 2 9 3 3 2 3 3" xfId="25525" xr:uid="{00000000-0005-0000-0000-0000B5770000}"/>
    <cellStyle name="Percent 2 9 3 3 2 4" xfId="25526" xr:uid="{00000000-0005-0000-0000-0000B6770000}"/>
    <cellStyle name="Percent 2 9 3 3 2 4 2" xfId="25527" xr:uid="{00000000-0005-0000-0000-0000B7770000}"/>
    <cellStyle name="Percent 2 9 3 3 2 4 3" xfId="25528" xr:uid="{00000000-0005-0000-0000-0000B8770000}"/>
    <cellStyle name="Percent 2 9 3 3 2 5" xfId="25529" xr:uid="{00000000-0005-0000-0000-0000B9770000}"/>
    <cellStyle name="Percent 2 9 3 3 2 5 2" xfId="25530" xr:uid="{00000000-0005-0000-0000-0000BA770000}"/>
    <cellStyle name="Percent 2 9 3 3 2 6" xfId="25531" xr:uid="{00000000-0005-0000-0000-0000BB770000}"/>
    <cellStyle name="Percent 2 9 3 3 3" xfId="25532" xr:uid="{00000000-0005-0000-0000-0000BC770000}"/>
    <cellStyle name="Percent 2 9 3 3 3 2" xfId="25533" xr:uid="{00000000-0005-0000-0000-0000BD770000}"/>
    <cellStyle name="Percent 2 9 3 3 3 2 2" xfId="25534" xr:uid="{00000000-0005-0000-0000-0000BE770000}"/>
    <cellStyle name="Percent 2 9 3 3 3 2 3" xfId="25535" xr:uid="{00000000-0005-0000-0000-0000BF770000}"/>
    <cellStyle name="Percent 2 9 3 3 3 3" xfId="25536" xr:uid="{00000000-0005-0000-0000-0000C0770000}"/>
    <cellStyle name="Percent 2 9 3 3 3 4" xfId="25537" xr:uid="{00000000-0005-0000-0000-0000C1770000}"/>
    <cellStyle name="Percent 2 9 3 3 4" xfId="25538" xr:uid="{00000000-0005-0000-0000-0000C2770000}"/>
    <cellStyle name="Percent 2 9 3 3 4 2" xfId="25539" xr:uid="{00000000-0005-0000-0000-0000C3770000}"/>
    <cellStyle name="Percent 2 9 3 3 4 2 2" xfId="25540" xr:uid="{00000000-0005-0000-0000-0000C4770000}"/>
    <cellStyle name="Percent 2 9 3 3 4 2 3" xfId="25541" xr:uid="{00000000-0005-0000-0000-0000C5770000}"/>
    <cellStyle name="Percent 2 9 3 3 4 3" xfId="25542" xr:uid="{00000000-0005-0000-0000-0000C6770000}"/>
    <cellStyle name="Percent 2 9 3 3 4 4" xfId="25543" xr:uid="{00000000-0005-0000-0000-0000C7770000}"/>
    <cellStyle name="Percent 2 9 3 3 5" xfId="25544" xr:uid="{00000000-0005-0000-0000-0000C8770000}"/>
    <cellStyle name="Percent 2 9 3 3 5 2" xfId="25545" xr:uid="{00000000-0005-0000-0000-0000C9770000}"/>
    <cellStyle name="Percent 2 9 3 3 5 3" xfId="25546" xr:uid="{00000000-0005-0000-0000-0000CA770000}"/>
    <cellStyle name="Percent 2 9 3 3 6" xfId="25547" xr:uid="{00000000-0005-0000-0000-0000CB770000}"/>
    <cellStyle name="Percent 2 9 3 3 6 2" xfId="25548" xr:uid="{00000000-0005-0000-0000-0000CC770000}"/>
    <cellStyle name="Percent 2 9 3 3 7" xfId="25549" xr:uid="{00000000-0005-0000-0000-0000CD770000}"/>
    <cellStyle name="Percent 2 9 3 4" xfId="25550" xr:uid="{00000000-0005-0000-0000-0000CE770000}"/>
    <cellStyle name="Percent 2 9 3 4 2" xfId="25551" xr:uid="{00000000-0005-0000-0000-0000CF770000}"/>
    <cellStyle name="Percent 2 9 3 4 2 2" xfId="25552" xr:uid="{00000000-0005-0000-0000-0000D0770000}"/>
    <cellStyle name="Percent 2 9 3 4 2 3" xfId="25553" xr:uid="{00000000-0005-0000-0000-0000D1770000}"/>
    <cellStyle name="Percent 2 9 3 4 3" xfId="25554" xr:uid="{00000000-0005-0000-0000-0000D2770000}"/>
    <cellStyle name="Percent 2 9 3 4 3 2" xfId="25555" xr:uid="{00000000-0005-0000-0000-0000D3770000}"/>
    <cellStyle name="Percent 2 9 3 4 3 3" xfId="25556" xr:uid="{00000000-0005-0000-0000-0000D4770000}"/>
    <cellStyle name="Percent 2 9 3 4 4" xfId="25557" xr:uid="{00000000-0005-0000-0000-0000D5770000}"/>
    <cellStyle name="Percent 2 9 3 4 4 2" xfId="25558" xr:uid="{00000000-0005-0000-0000-0000D6770000}"/>
    <cellStyle name="Percent 2 9 3 4 4 3" xfId="25559" xr:uid="{00000000-0005-0000-0000-0000D7770000}"/>
    <cellStyle name="Percent 2 9 3 4 5" xfId="25560" xr:uid="{00000000-0005-0000-0000-0000D8770000}"/>
    <cellStyle name="Percent 2 9 3 4 5 2" xfId="25561" xr:uid="{00000000-0005-0000-0000-0000D9770000}"/>
    <cellStyle name="Percent 2 9 3 4 6" xfId="25562" xr:uid="{00000000-0005-0000-0000-0000DA770000}"/>
    <cellStyle name="Percent 2 9 3 5" xfId="25563" xr:uid="{00000000-0005-0000-0000-0000DB770000}"/>
    <cellStyle name="Percent 2 9 3 5 2" xfId="25564" xr:uid="{00000000-0005-0000-0000-0000DC770000}"/>
    <cellStyle name="Percent 2 9 3 5 2 2" xfId="25565" xr:uid="{00000000-0005-0000-0000-0000DD770000}"/>
    <cellStyle name="Percent 2 9 3 5 2 3" xfId="25566" xr:uid="{00000000-0005-0000-0000-0000DE770000}"/>
    <cellStyle name="Percent 2 9 3 5 3" xfId="25567" xr:uid="{00000000-0005-0000-0000-0000DF770000}"/>
    <cellStyle name="Percent 2 9 3 5 4" xfId="25568" xr:uid="{00000000-0005-0000-0000-0000E0770000}"/>
    <cellStyle name="Percent 2 9 3 6" xfId="25569" xr:uid="{00000000-0005-0000-0000-0000E1770000}"/>
    <cellStyle name="Percent 2 9 3 6 2" xfId="25570" xr:uid="{00000000-0005-0000-0000-0000E2770000}"/>
    <cellStyle name="Percent 2 9 3 6 2 2" xfId="25571" xr:uid="{00000000-0005-0000-0000-0000E3770000}"/>
    <cellStyle name="Percent 2 9 3 6 2 3" xfId="25572" xr:uid="{00000000-0005-0000-0000-0000E4770000}"/>
    <cellStyle name="Percent 2 9 3 6 3" xfId="25573" xr:uid="{00000000-0005-0000-0000-0000E5770000}"/>
    <cellStyle name="Percent 2 9 3 6 4" xfId="25574" xr:uid="{00000000-0005-0000-0000-0000E6770000}"/>
    <cellStyle name="Percent 2 9 3 7" xfId="25575" xr:uid="{00000000-0005-0000-0000-0000E7770000}"/>
    <cellStyle name="Percent 2 9 3 7 2" xfId="25576" xr:uid="{00000000-0005-0000-0000-0000E8770000}"/>
    <cellStyle name="Percent 2 9 3 7 3" xfId="25577" xr:uid="{00000000-0005-0000-0000-0000E9770000}"/>
    <cellStyle name="Percent 2 9 3 8" xfId="25578" xr:uid="{00000000-0005-0000-0000-0000EA770000}"/>
    <cellStyle name="Percent 2 9 3 8 2" xfId="25579" xr:uid="{00000000-0005-0000-0000-0000EB770000}"/>
    <cellStyle name="Percent 2 9 3 9" xfId="25580" xr:uid="{00000000-0005-0000-0000-0000EC770000}"/>
    <cellStyle name="Percent 2 9 4" xfId="25581" xr:uid="{00000000-0005-0000-0000-0000ED770000}"/>
    <cellStyle name="Percent 2 9 4 2" xfId="25582" xr:uid="{00000000-0005-0000-0000-0000EE770000}"/>
    <cellStyle name="Percent 2 9 4 2 2" xfId="25583" xr:uid="{00000000-0005-0000-0000-0000EF770000}"/>
    <cellStyle name="Percent 2 9 4 2 2 2" xfId="25584" xr:uid="{00000000-0005-0000-0000-0000F0770000}"/>
    <cellStyle name="Percent 2 9 4 2 2 2 2" xfId="25585" xr:uid="{00000000-0005-0000-0000-0000F1770000}"/>
    <cellStyle name="Percent 2 9 4 2 2 2 3" xfId="25586" xr:uid="{00000000-0005-0000-0000-0000F2770000}"/>
    <cellStyle name="Percent 2 9 4 2 2 3" xfId="25587" xr:uid="{00000000-0005-0000-0000-0000F3770000}"/>
    <cellStyle name="Percent 2 9 4 2 2 3 2" xfId="25588" xr:uid="{00000000-0005-0000-0000-0000F4770000}"/>
    <cellStyle name="Percent 2 9 4 2 2 3 3" xfId="25589" xr:uid="{00000000-0005-0000-0000-0000F5770000}"/>
    <cellStyle name="Percent 2 9 4 2 2 4" xfId="25590" xr:uid="{00000000-0005-0000-0000-0000F6770000}"/>
    <cellStyle name="Percent 2 9 4 2 2 4 2" xfId="25591" xr:uid="{00000000-0005-0000-0000-0000F7770000}"/>
    <cellStyle name="Percent 2 9 4 2 2 4 3" xfId="25592" xr:uid="{00000000-0005-0000-0000-0000F8770000}"/>
    <cellStyle name="Percent 2 9 4 2 2 5" xfId="25593" xr:uid="{00000000-0005-0000-0000-0000F9770000}"/>
    <cellStyle name="Percent 2 9 4 2 2 5 2" xfId="25594" xr:uid="{00000000-0005-0000-0000-0000FA770000}"/>
    <cellStyle name="Percent 2 9 4 2 2 6" xfId="25595" xr:uid="{00000000-0005-0000-0000-0000FB770000}"/>
    <cellStyle name="Percent 2 9 4 2 3" xfId="25596" xr:uid="{00000000-0005-0000-0000-0000FC770000}"/>
    <cellStyle name="Percent 2 9 4 2 3 2" xfId="25597" xr:uid="{00000000-0005-0000-0000-0000FD770000}"/>
    <cellStyle name="Percent 2 9 4 2 3 2 2" xfId="25598" xr:uid="{00000000-0005-0000-0000-0000FE770000}"/>
    <cellStyle name="Percent 2 9 4 2 3 2 3" xfId="25599" xr:uid="{00000000-0005-0000-0000-0000FF770000}"/>
    <cellStyle name="Percent 2 9 4 2 3 3" xfId="25600" xr:uid="{00000000-0005-0000-0000-000000780000}"/>
    <cellStyle name="Percent 2 9 4 2 3 4" xfId="25601" xr:uid="{00000000-0005-0000-0000-000001780000}"/>
    <cellStyle name="Percent 2 9 4 2 4" xfId="25602" xr:uid="{00000000-0005-0000-0000-000002780000}"/>
    <cellStyle name="Percent 2 9 4 2 4 2" xfId="25603" xr:uid="{00000000-0005-0000-0000-000003780000}"/>
    <cellStyle name="Percent 2 9 4 2 4 2 2" xfId="25604" xr:uid="{00000000-0005-0000-0000-000004780000}"/>
    <cellStyle name="Percent 2 9 4 2 4 2 3" xfId="25605" xr:uid="{00000000-0005-0000-0000-000005780000}"/>
    <cellStyle name="Percent 2 9 4 2 4 3" xfId="25606" xr:uid="{00000000-0005-0000-0000-000006780000}"/>
    <cellStyle name="Percent 2 9 4 2 4 4" xfId="25607" xr:uid="{00000000-0005-0000-0000-000007780000}"/>
    <cellStyle name="Percent 2 9 4 2 5" xfId="25608" xr:uid="{00000000-0005-0000-0000-000008780000}"/>
    <cellStyle name="Percent 2 9 4 2 5 2" xfId="25609" xr:uid="{00000000-0005-0000-0000-000009780000}"/>
    <cellStyle name="Percent 2 9 4 2 5 3" xfId="25610" xr:uid="{00000000-0005-0000-0000-00000A780000}"/>
    <cellStyle name="Percent 2 9 4 2 6" xfId="25611" xr:uid="{00000000-0005-0000-0000-00000B780000}"/>
    <cellStyle name="Percent 2 9 4 2 6 2" xfId="25612" xr:uid="{00000000-0005-0000-0000-00000C780000}"/>
    <cellStyle name="Percent 2 9 4 2 7" xfId="25613" xr:uid="{00000000-0005-0000-0000-00000D780000}"/>
    <cellStyle name="Percent 2 9 4 3" xfId="25614" xr:uid="{00000000-0005-0000-0000-00000E780000}"/>
    <cellStyle name="Percent 2 9 4 3 2" xfId="25615" xr:uid="{00000000-0005-0000-0000-00000F780000}"/>
    <cellStyle name="Percent 2 9 4 3 2 2" xfId="25616" xr:uid="{00000000-0005-0000-0000-000010780000}"/>
    <cellStyle name="Percent 2 9 4 3 2 3" xfId="25617" xr:uid="{00000000-0005-0000-0000-000011780000}"/>
    <cellStyle name="Percent 2 9 4 3 3" xfId="25618" xr:uid="{00000000-0005-0000-0000-000012780000}"/>
    <cellStyle name="Percent 2 9 4 3 3 2" xfId="25619" xr:uid="{00000000-0005-0000-0000-000013780000}"/>
    <cellStyle name="Percent 2 9 4 3 3 3" xfId="25620" xr:uid="{00000000-0005-0000-0000-000014780000}"/>
    <cellStyle name="Percent 2 9 4 3 4" xfId="25621" xr:uid="{00000000-0005-0000-0000-000015780000}"/>
    <cellStyle name="Percent 2 9 4 3 4 2" xfId="25622" xr:uid="{00000000-0005-0000-0000-000016780000}"/>
    <cellStyle name="Percent 2 9 4 3 4 3" xfId="25623" xr:uid="{00000000-0005-0000-0000-000017780000}"/>
    <cellStyle name="Percent 2 9 4 3 5" xfId="25624" xr:uid="{00000000-0005-0000-0000-000018780000}"/>
    <cellStyle name="Percent 2 9 4 3 5 2" xfId="25625" xr:uid="{00000000-0005-0000-0000-000019780000}"/>
    <cellStyle name="Percent 2 9 4 3 6" xfId="25626" xr:uid="{00000000-0005-0000-0000-00001A780000}"/>
    <cellStyle name="Percent 2 9 4 4" xfId="25627" xr:uid="{00000000-0005-0000-0000-00001B780000}"/>
    <cellStyle name="Percent 2 9 4 4 2" xfId="25628" xr:uid="{00000000-0005-0000-0000-00001C780000}"/>
    <cellStyle name="Percent 2 9 4 4 2 2" xfId="25629" xr:uid="{00000000-0005-0000-0000-00001D780000}"/>
    <cellStyle name="Percent 2 9 4 4 2 3" xfId="25630" xr:uid="{00000000-0005-0000-0000-00001E780000}"/>
    <cellStyle name="Percent 2 9 4 4 3" xfId="25631" xr:uid="{00000000-0005-0000-0000-00001F780000}"/>
    <cellStyle name="Percent 2 9 4 4 4" xfId="25632" xr:uid="{00000000-0005-0000-0000-000020780000}"/>
    <cellStyle name="Percent 2 9 4 5" xfId="25633" xr:uid="{00000000-0005-0000-0000-000021780000}"/>
    <cellStyle name="Percent 2 9 4 5 2" xfId="25634" xr:uid="{00000000-0005-0000-0000-000022780000}"/>
    <cellStyle name="Percent 2 9 4 5 2 2" xfId="25635" xr:uid="{00000000-0005-0000-0000-000023780000}"/>
    <cellStyle name="Percent 2 9 4 5 2 3" xfId="25636" xr:uid="{00000000-0005-0000-0000-000024780000}"/>
    <cellStyle name="Percent 2 9 4 5 3" xfId="25637" xr:uid="{00000000-0005-0000-0000-000025780000}"/>
    <cellStyle name="Percent 2 9 4 5 4" xfId="25638" xr:uid="{00000000-0005-0000-0000-000026780000}"/>
    <cellStyle name="Percent 2 9 4 6" xfId="25639" xr:uid="{00000000-0005-0000-0000-000027780000}"/>
    <cellStyle name="Percent 2 9 4 6 2" xfId="25640" xr:uid="{00000000-0005-0000-0000-000028780000}"/>
    <cellStyle name="Percent 2 9 4 6 3" xfId="25641" xr:uid="{00000000-0005-0000-0000-000029780000}"/>
    <cellStyle name="Percent 2 9 4 7" xfId="25642" xr:uid="{00000000-0005-0000-0000-00002A780000}"/>
    <cellStyle name="Percent 2 9 4 7 2" xfId="25643" xr:uid="{00000000-0005-0000-0000-00002B780000}"/>
    <cellStyle name="Percent 2 9 4 8" xfId="25644" xr:uid="{00000000-0005-0000-0000-00002C780000}"/>
    <cellStyle name="Percent 2 9 5" xfId="25645" xr:uid="{00000000-0005-0000-0000-00002D780000}"/>
    <cellStyle name="Percent 2 9 5 2" xfId="25646" xr:uid="{00000000-0005-0000-0000-00002E780000}"/>
    <cellStyle name="Percent 2 9 5 2 2" xfId="25647" xr:uid="{00000000-0005-0000-0000-00002F780000}"/>
    <cellStyle name="Percent 2 9 5 2 2 2" xfId="25648" xr:uid="{00000000-0005-0000-0000-000030780000}"/>
    <cellStyle name="Percent 2 9 5 2 2 3" xfId="25649" xr:uid="{00000000-0005-0000-0000-000031780000}"/>
    <cellStyle name="Percent 2 9 5 2 3" xfId="25650" xr:uid="{00000000-0005-0000-0000-000032780000}"/>
    <cellStyle name="Percent 2 9 5 2 3 2" xfId="25651" xr:uid="{00000000-0005-0000-0000-000033780000}"/>
    <cellStyle name="Percent 2 9 5 2 3 3" xfId="25652" xr:uid="{00000000-0005-0000-0000-000034780000}"/>
    <cellStyle name="Percent 2 9 5 2 4" xfId="25653" xr:uid="{00000000-0005-0000-0000-000035780000}"/>
    <cellStyle name="Percent 2 9 5 2 4 2" xfId="25654" xr:uid="{00000000-0005-0000-0000-000036780000}"/>
    <cellStyle name="Percent 2 9 5 2 4 3" xfId="25655" xr:uid="{00000000-0005-0000-0000-000037780000}"/>
    <cellStyle name="Percent 2 9 5 2 5" xfId="25656" xr:uid="{00000000-0005-0000-0000-000038780000}"/>
    <cellStyle name="Percent 2 9 5 2 5 2" xfId="25657" xr:uid="{00000000-0005-0000-0000-000039780000}"/>
    <cellStyle name="Percent 2 9 5 2 6" xfId="25658" xr:uid="{00000000-0005-0000-0000-00003A780000}"/>
    <cellStyle name="Percent 2 9 5 3" xfId="25659" xr:uid="{00000000-0005-0000-0000-00003B780000}"/>
    <cellStyle name="Percent 2 9 5 3 2" xfId="25660" xr:uid="{00000000-0005-0000-0000-00003C780000}"/>
    <cellStyle name="Percent 2 9 5 3 2 2" xfId="25661" xr:uid="{00000000-0005-0000-0000-00003D780000}"/>
    <cellStyle name="Percent 2 9 5 3 2 3" xfId="25662" xr:uid="{00000000-0005-0000-0000-00003E780000}"/>
    <cellStyle name="Percent 2 9 5 3 3" xfId="25663" xr:uid="{00000000-0005-0000-0000-00003F780000}"/>
    <cellStyle name="Percent 2 9 5 3 4" xfId="25664" xr:uid="{00000000-0005-0000-0000-000040780000}"/>
    <cellStyle name="Percent 2 9 5 4" xfId="25665" xr:uid="{00000000-0005-0000-0000-000041780000}"/>
    <cellStyle name="Percent 2 9 5 4 2" xfId="25666" xr:uid="{00000000-0005-0000-0000-000042780000}"/>
    <cellStyle name="Percent 2 9 5 4 2 2" xfId="25667" xr:uid="{00000000-0005-0000-0000-000043780000}"/>
    <cellStyle name="Percent 2 9 5 4 2 3" xfId="25668" xr:uid="{00000000-0005-0000-0000-000044780000}"/>
    <cellStyle name="Percent 2 9 5 4 3" xfId="25669" xr:uid="{00000000-0005-0000-0000-000045780000}"/>
    <cellStyle name="Percent 2 9 5 4 4" xfId="25670" xr:uid="{00000000-0005-0000-0000-000046780000}"/>
    <cellStyle name="Percent 2 9 5 5" xfId="25671" xr:uid="{00000000-0005-0000-0000-000047780000}"/>
    <cellStyle name="Percent 2 9 5 5 2" xfId="25672" xr:uid="{00000000-0005-0000-0000-000048780000}"/>
    <cellStyle name="Percent 2 9 5 5 3" xfId="25673" xr:uid="{00000000-0005-0000-0000-000049780000}"/>
    <cellStyle name="Percent 2 9 5 6" xfId="25674" xr:uid="{00000000-0005-0000-0000-00004A780000}"/>
    <cellStyle name="Percent 2 9 5 6 2" xfId="25675" xr:uid="{00000000-0005-0000-0000-00004B780000}"/>
    <cellStyle name="Percent 2 9 5 7" xfId="25676" xr:uid="{00000000-0005-0000-0000-00004C780000}"/>
    <cellStyle name="Percent 2 9 6" xfId="25677" xr:uid="{00000000-0005-0000-0000-00004D780000}"/>
    <cellStyle name="Percent 2 9 6 2" xfId="25678" xr:uid="{00000000-0005-0000-0000-00004E780000}"/>
    <cellStyle name="Percent 2 9 6 2 2" xfId="25679" xr:uid="{00000000-0005-0000-0000-00004F780000}"/>
    <cellStyle name="Percent 2 9 6 2 3" xfId="25680" xr:uid="{00000000-0005-0000-0000-000050780000}"/>
    <cellStyle name="Percent 2 9 6 3" xfId="25681" xr:uid="{00000000-0005-0000-0000-000051780000}"/>
    <cellStyle name="Percent 2 9 6 3 2" xfId="25682" xr:uid="{00000000-0005-0000-0000-000052780000}"/>
    <cellStyle name="Percent 2 9 6 3 3" xfId="25683" xr:uid="{00000000-0005-0000-0000-000053780000}"/>
    <cellStyle name="Percent 2 9 6 4" xfId="25684" xr:uid="{00000000-0005-0000-0000-000054780000}"/>
    <cellStyle name="Percent 2 9 6 4 2" xfId="25685" xr:uid="{00000000-0005-0000-0000-000055780000}"/>
    <cellStyle name="Percent 2 9 6 4 3" xfId="25686" xr:uid="{00000000-0005-0000-0000-000056780000}"/>
    <cellStyle name="Percent 2 9 6 5" xfId="25687" xr:uid="{00000000-0005-0000-0000-000057780000}"/>
    <cellStyle name="Percent 2 9 6 5 2" xfId="25688" xr:uid="{00000000-0005-0000-0000-000058780000}"/>
    <cellStyle name="Percent 2 9 6 6" xfId="25689" xr:uid="{00000000-0005-0000-0000-000059780000}"/>
    <cellStyle name="Percent 2 9 7" xfId="25690" xr:uid="{00000000-0005-0000-0000-00005A780000}"/>
    <cellStyle name="Percent 2 9 7 2" xfId="25691" xr:uid="{00000000-0005-0000-0000-00005B780000}"/>
    <cellStyle name="Percent 2 9 7 2 2" xfId="25692" xr:uid="{00000000-0005-0000-0000-00005C780000}"/>
    <cellStyle name="Percent 2 9 7 2 3" xfId="25693" xr:uid="{00000000-0005-0000-0000-00005D780000}"/>
    <cellStyle name="Percent 2 9 7 3" xfId="25694" xr:uid="{00000000-0005-0000-0000-00005E780000}"/>
    <cellStyle name="Percent 2 9 7 4" xfId="25695" xr:uid="{00000000-0005-0000-0000-00005F780000}"/>
    <cellStyle name="Percent 2 9 8" xfId="25696" xr:uid="{00000000-0005-0000-0000-000060780000}"/>
    <cellStyle name="Percent 2 9 8 2" xfId="25697" xr:uid="{00000000-0005-0000-0000-000061780000}"/>
    <cellStyle name="Percent 2 9 8 2 2" xfId="25698" xr:uid="{00000000-0005-0000-0000-000062780000}"/>
    <cellStyle name="Percent 2 9 8 2 3" xfId="25699" xr:uid="{00000000-0005-0000-0000-000063780000}"/>
    <cellStyle name="Percent 2 9 8 3" xfId="25700" xr:uid="{00000000-0005-0000-0000-000064780000}"/>
    <cellStyle name="Percent 2 9 8 4" xfId="25701" xr:uid="{00000000-0005-0000-0000-000065780000}"/>
    <cellStyle name="Percent 2 9 9" xfId="25702" xr:uid="{00000000-0005-0000-0000-000066780000}"/>
    <cellStyle name="Percent 2 9 9 2" xfId="25703" xr:uid="{00000000-0005-0000-0000-000067780000}"/>
    <cellStyle name="Percent 2 9 9 3" xfId="25704" xr:uid="{00000000-0005-0000-0000-000068780000}"/>
    <cellStyle name="Percent 3" xfId="25705" xr:uid="{00000000-0005-0000-0000-000069780000}"/>
    <cellStyle name="Percent 3 10" xfId="25706" xr:uid="{00000000-0005-0000-0000-00006A780000}"/>
    <cellStyle name="Percent 3 2" xfId="25707" xr:uid="{00000000-0005-0000-0000-00006B780000}"/>
    <cellStyle name="Percent 3 2 2" xfId="25708" xr:uid="{00000000-0005-0000-0000-00006C780000}"/>
    <cellStyle name="Percent 3 2 2 2" xfId="25709" xr:uid="{00000000-0005-0000-0000-00006D780000}"/>
    <cellStyle name="Percent 3 2 3" xfId="25710" xr:uid="{00000000-0005-0000-0000-00006E780000}"/>
    <cellStyle name="Percent 3 3" xfId="25711" xr:uid="{00000000-0005-0000-0000-00006F780000}"/>
    <cellStyle name="Percent 3 3 2" xfId="25712" xr:uid="{00000000-0005-0000-0000-000070780000}"/>
    <cellStyle name="Percent 3 4" xfId="25713" xr:uid="{00000000-0005-0000-0000-000071780000}"/>
    <cellStyle name="Percent 3 4 2" xfId="25714" xr:uid="{00000000-0005-0000-0000-000072780000}"/>
    <cellStyle name="Percent 3 5" xfId="25715" xr:uid="{00000000-0005-0000-0000-000073780000}"/>
    <cellStyle name="Percent 3 5 2" xfId="25716" xr:uid="{00000000-0005-0000-0000-000074780000}"/>
    <cellStyle name="Percent 3 6" xfId="25717" xr:uid="{00000000-0005-0000-0000-000075780000}"/>
    <cellStyle name="Percent 3 6 2" xfId="25718" xr:uid="{00000000-0005-0000-0000-000076780000}"/>
    <cellStyle name="Percent 3 7" xfId="25719" xr:uid="{00000000-0005-0000-0000-000077780000}"/>
    <cellStyle name="Percent 3 7 2" xfId="25720" xr:uid="{00000000-0005-0000-0000-000078780000}"/>
    <cellStyle name="Percent 3 8" xfId="25721" xr:uid="{00000000-0005-0000-0000-000079780000}"/>
    <cellStyle name="Percent 3 8 2" xfId="25722" xr:uid="{00000000-0005-0000-0000-00007A780000}"/>
    <cellStyle name="Percent 3 9" xfId="25723" xr:uid="{00000000-0005-0000-0000-00007B780000}"/>
    <cellStyle name="Percent 3 9 2" xfId="25724" xr:uid="{00000000-0005-0000-0000-00007C780000}"/>
    <cellStyle name="Percent 4" xfId="25725" xr:uid="{00000000-0005-0000-0000-00007D780000}"/>
    <cellStyle name="Percent 4 2" xfId="25726" xr:uid="{00000000-0005-0000-0000-00007E780000}"/>
    <cellStyle name="Percent 4 2 2" xfId="25727" xr:uid="{00000000-0005-0000-0000-00007F780000}"/>
    <cellStyle name="Percent 4 3" xfId="25728" xr:uid="{00000000-0005-0000-0000-000080780000}"/>
    <cellStyle name="Percent 4 3 2" xfId="25729" xr:uid="{00000000-0005-0000-0000-000081780000}"/>
    <cellStyle name="Percent 4 4" xfId="25730" xr:uid="{00000000-0005-0000-0000-000082780000}"/>
    <cellStyle name="Percent 5" xfId="25731" xr:uid="{00000000-0005-0000-0000-000083780000}"/>
    <cellStyle name="Percent 5 2" xfId="25732" xr:uid="{00000000-0005-0000-0000-000084780000}"/>
    <cellStyle name="Percent 5 2 10" xfId="25733" xr:uid="{00000000-0005-0000-0000-000085780000}"/>
    <cellStyle name="Percent 5 2 10 2" xfId="25734" xr:uid="{00000000-0005-0000-0000-000086780000}"/>
    <cellStyle name="Percent 5 2 11" xfId="25735" xr:uid="{00000000-0005-0000-0000-000087780000}"/>
    <cellStyle name="Percent 5 2 2" xfId="25736" xr:uid="{00000000-0005-0000-0000-000088780000}"/>
    <cellStyle name="Percent 5 2 2 2" xfId="25737" xr:uid="{00000000-0005-0000-0000-000089780000}"/>
    <cellStyle name="Percent 5 2 2 2 2" xfId="25738" xr:uid="{00000000-0005-0000-0000-00008A780000}"/>
    <cellStyle name="Percent 5 2 2 2 2 2" xfId="25739" xr:uid="{00000000-0005-0000-0000-00008B780000}"/>
    <cellStyle name="Percent 5 2 2 2 2 2 2" xfId="25740" xr:uid="{00000000-0005-0000-0000-00008C780000}"/>
    <cellStyle name="Percent 5 2 2 2 2 2 2 2" xfId="25741" xr:uid="{00000000-0005-0000-0000-00008D780000}"/>
    <cellStyle name="Percent 5 2 2 2 2 2 2 3" xfId="25742" xr:uid="{00000000-0005-0000-0000-00008E780000}"/>
    <cellStyle name="Percent 5 2 2 2 2 2 3" xfId="25743" xr:uid="{00000000-0005-0000-0000-00008F780000}"/>
    <cellStyle name="Percent 5 2 2 2 2 2 3 2" xfId="25744" xr:uid="{00000000-0005-0000-0000-000090780000}"/>
    <cellStyle name="Percent 5 2 2 2 2 2 3 3" xfId="25745" xr:uid="{00000000-0005-0000-0000-000091780000}"/>
    <cellStyle name="Percent 5 2 2 2 2 2 4" xfId="25746" xr:uid="{00000000-0005-0000-0000-000092780000}"/>
    <cellStyle name="Percent 5 2 2 2 2 2 4 2" xfId="25747" xr:uid="{00000000-0005-0000-0000-000093780000}"/>
    <cellStyle name="Percent 5 2 2 2 2 2 4 3" xfId="25748" xr:uid="{00000000-0005-0000-0000-000094780000}"/>
    <cellStyle name="Percent 5 2 2 2 2 2 5" xfId="25749" xr:uid="{00000000-0005-0000-0000-000095780000}"/>
    <cellStyle name="Percent 5 2 2 2 2 2 5 2" xfId="25750" xr:uid="{00000000-0005-0000-0000-000096780000}"/>
    <cellStyle name="Percent 5 2 2 2 2 2 6" xfId="25751" xr:uid="{00000000-0005-0000-0000-000097780000}"/>
    <cellStyle name="Percent 5 2 2 2 2 3" xfId="25752" xr:uid="{00000000-0005-0000-0000-000098780000}"/>
    <cellStyle name="Percent 5 2 2 2 2 3 2" xfId="25753" xr:uid="{00000000-0005-0000-0000-000099780000}"/>
    <cellStyle name="Percent 5 2 2 2 2 3 2 2" xfId="25754" xr:uid="{00000000-0005-0000-0000-00009A780000}"/>
    <cellStyle name="Percent 5 2 2 2 2 3 2 3" xfId="25755" xr:uid="{00000000-0005-0000-0000-00009B780000}"/>
    <cellStyle name="Percent 5 2 2 2 2 3 3" xfId="25756" xr:uid="{00000000-0005-0000-0000-00009C780000}"/>
    <cellStyle name="Percent 5 2 2 2 2 3 4" xfId="25757" xr:uid="{00000000-0005-0000-0000-00009D780000}"/>
    <cellStyle name="Percent 5 2 2 2 2 4" xfId="25758" xr:uid="{00000000-0005-0000-0000-00009E780000}"/>
    <cellStyle name="Percent 5 2 2 2 2 4 2" xfId="25759" xr:uid="{00000000-0005-0000-0000-00009F780000}"/>
    <cellStyle name="Percent 5 2 2 2 2 4 2 2" xfId="25760" xr:uid="{00000000-0005-0000-0000-0000A0780000}"/>
    <cellStyle name="Percent 5 2 2 2 2 4 2 3" xfId="25761" xr:uid="{00000000-0005-0000-0000-0000A1780000}"/>
    <cellStyle name="Percent 5 2 2 2 2 4 3" xfId="25762" xr:uid="{00000000-0005-0000-0000-0000A2780000}"/>
    <cellStyle name="Percent 5 2 2 2 2 4 4" xfId="25763" xr:uid="{00000000-0005-0000-0000-0000A3780000}"/>
    <cellStyle name="Percent 5 2 2 2 2 5" xfId="25764" xr:uid="{00000000-0005-0000-0000-0000A4780000}"/>
    <cellStyle name="Percent 5 2 2 2 2 5 2" xfId="25765" xr:uid="{00000000-0005-0000-0000-0000A5780000}"/>
    <cellStyle name="Percent 5 2 2 2 2 5 3" xfId="25766" xr:uid="{00000000-0005-0000-0000-0000A6780000}"/>
    <cellStyle name="Percent 5 2 2 2 2 6" xfId="25767" xr:uid="{00000000-0005-0000-0000-0000A7780000}"/>
    <cellStyle name="Percent 5 2 2 2 2 6 2" xfId="25768" xr:uid="{00000000-0005-0000-0000-0000A8780000}"/>
    <cellStyle name="Percent 5 2 2 2 2 7" xfId="25769" xr:uid="{00000000-0005-0000-0000-0000A9780000}"/>
    <cellStyle name="Percent 5 2 2 2 3" xfId="25770" xr:uid="{00000000-0005-0000-0000-0000AA780000}"/>
    <cellStyle name="Percent 5 2 2 2 3 2" xfId="25771" xr:uid="{00000000-0005-0000-0000-0000AB780000}"/>
    <cellStyle name="Percent 5 2 2 2 3 2 2" xfId="25772" xr:uid="{00000000-0005-0000-0000-0000AC780000}"/>
    <cellStyle name="Percent 5 2 2 2 3 2 3" xfId="25773" xr:uid="{00000000-0005-0000-0000-0000AD780000}"/>
    <cellStyle name="Percent 5 2 2 2 3 3" xfId="25774" xr:uid="{00000000-0005-0000-0000-0000AE780000}"/>
    <cellStyle name="Percent 5 2 2 2 3 3 2" xfId="25775" xr:uid="{00000000-0005-0000-0000-0000AF780000}"/>
    <cellStyle name="Percent 5 2 2 2 3 3 3" xfId="25776" xr:uid="{00000000-0005-0000-0000-0000B0780000}"/>
    <cellStyle name="Percent 5 2 2 2 3 4" xfId="25777" xr:uid="{00000000-0005-0000-0000-0000B1780000}"/>
    <cellStyle name="Percent 5 2 2 2 3 4 2" xfId="25778" xr:uid="{00000000-0005-0000-0000-0000B2780000}"/>
    <cellStyle name="Percent 5 2 2 2 3 4 3" xfId="25779" xr:uid="{00000000-0005-0000-0000-0000B3780000}"/>
    <cellStyle name="Percent 5 2 2 2 3 5" xfId="25780" xr:uid="{00000000-0005-0000-0000-0000B4780000}"/>
    <cellStyle name="Percent 5 2 2 2 3 5 2" xfId="25781" xr:uid="{00000000-0005-0000-0000-0000B5780000}"/>
    <cellStyle name="Percent 5 2 2 2 3 6" xfId="25782" xr:uid="{00000000-0005-0000-0000-0000B6780000}"/>
    <cellStyle name="Percent 5 2 2 2 4" xfId="25783" xr:uid="{00000000-0005-0000-0000-0000B7780000}"/>
    <cellStyle name="Percent 5 2 2 2 4 2" xfId="25784" xr:uid="{00000000-0005-0000-0000-0000B8780000}"/>
    <cellStyle name="Percent 5 2 2 2 4 2 2" xfId="25785" xr:uid="{00000000-0005-0000-0000-0000B9780000}"/>
    <cellStyle name="Percent 5 2 2 2 4 2 3" xfId="25786" xr:uid="{00000000-0005-0000-0000-0000BA780000}"/>
    <cellStyle name="Percent 5 2 2 2 4 3" xfId="25787" xr:uid="{00000000-0005-0000-0000-0000BB780000}"/>
    <cellStyle name="Percent 5 2 2 2 4 4" xfId="25788" xr:uid="{00000000-0005-0000-0000-0000BC780000}"/>
    <cellStyle name="Percent 5 2 2 2 5" xfId="25789" xr:uid="{00000000-0005-0000-0000-0000BD780000}"/>
    <cellStyle name="Percent 5 2 2 2 5 2" xfId="25790" xr:uid="{00000000-0005-0000-0000-0000BE780000}"/>
    <cellStyle name="Percent 5 2 2 2 5 2 2" xfId="25791" xr:uid="{00000000-0005-0000-0000-0000BF780000}"/>
    <cellStyle name="Percent 5 2 2 2 5 2 3" xfId="25792" xr:uid="{00000000-0005-0000-0000-0000C0780000}"/>
    <cellStyle name="Percent 5 2 2 2 5 3" xfId="25793" xr:uid="{00000000-0005-0000-0000-0000C1780000}"/>
    <cellStyle name="Percent 5 2 2 2 5 4" xfId="25794" xr:uid="{00000000-0005-0000-0000-0000C2780000}"/>
    <cellStyle name="Percent 5 2 2 2 6" xfId="25795" xr:uid="{00000000-0005-0000-0000-0000C3780000}"/>
    <cellStyle name="Percent 5 2 2 2 6 2" xfId="25796" xr:uid="{00000000-0005-0000-0000-0000C4780000}"/>
    <cellStyle name="Percent 5 2 2 2 6 3" xfId="25797" xr:uid="{00000000-0005-0000-0000-0000C5780000}"/>
    <cellStyle name="Percent 5 2 2 2 7" xfId="25798" xr:uid="{00000000-0005-0000-0000-0000C6780000}"/>
    <cellStyle name="Percent 5 2 2 2 7 2" xfId="25799" xr:uid="{00000000-0005-0000-0000-0000C7780000}"/>
    <cellStyle name="Percent 5 2 2 2 8" xfId="25800" xr:uid="{00000000-0005-0000-0000-0000C8780000}"/>
    <cellStyle name="Percent 5 2 2 3" xfId="25801" xr:uid="{00000000-0005-0000-0000-0000C9780000}"/>
    <cellStyle name="Percent 5 2 2 3 2" xfId="25802" xr:uid="{00000000-0005-0000-0000-0000CA780000}"/>
    <cellStyle name="Percent 5 2 2 3 2 2" xfId="25803" xr:uid="{00000000-0005-0000-0000-0000CB780000}"/>
    <cellStyle name="Percent 5 2 2 3 2 2 2" xfId="25804" xr:uid="{00000000-0005-0000-0000-0000CC780000}"/>
    <cellStyle name="Percent 5 2 2 3 2 2 3" xfId="25805" xr:uid="{00000000-0005-0000-0000-0000CD780000}"/>
    <cellStyle name="Percent 5 2 2 3 2 3" xfId="25806" xr:uid="{00000000-0005-0000-0000-0000CE780000}"/>
    <cellStyle name="Percent 5 2 2 3 2 3 2" xfId="25807" xr:uid="{00000000-0005-0000-0000-0000CF780000}"/>
    <cellStyle name="Percent 5 2 2 3 2 3 3" xfId="25808" xr:uid="{00000000-0005-0000-0000-0000D0780000}"/>
    <cellStyle name="Percent 5 2 2 3 2 4" xfId="25809" xr:uid="{00000000-0005-0000-0000-0000D1780000}"/>
    <cellStyle name="Percent 5 2 2 3 2 4 2" xfId="25810" xr:uid="{00000000-0005-0000-0000-0000D2780000}"/>
    <cellStyle name="Percent 5 2 2 3 2 4 3" xfId="25811" xr:uid="{00000000-0005-0000-0000-0000D3780000}"/>
    <cellStyle name="Percent 5 2 2 3 2 5" xfId="25812" xr:uid="{00000000-0005-0000-0000-0000D4780000}"/>
    <cellStyle name="Percent 5 2 2 3 2 5 2" xfId="25813" xr:uid="{00000000-0005-0000-0000-0000D5780000}"/>
    <cellStyle name="Percent 5 2 2 3 2 6" xfId="25814" xr:uid="{00000000-0005-0000-0000-0000D6780000}"/>
    <cellStyle name="Percent 5 2 2 3 3" xfId="25815" xr:uid="{00000000-0005-0000-0000-0000D7780000}"/>
    <cellStyle name="Percent 5 2 2 3 3 2" xfId="25816" xr:uid="{00000000-0005-0000-0000-0000D8780000}"/>
    <cellStyle name="Percent 5 2 2 3 3 2 2" xfId="25817" xr:uid="{00000000-0005-0000-0000-0000D9780000}"/>
    <cellStyle name="Percent 5 2 2 3 3 2 3" xfId="25818" xr:uid="{00000000-0005-0000-0000-0000DA780000}"/>
    <cellStyle name="Percent 5 2 2 3 3 3" xfId="25819" xr:uid="{00000000-0005-0000-0000-0000DB780000}"/>
    <cellStyle name="Percent 5 2 2 3 3 4" xfId="25820" xr:uid="{00000000-0005-0000-0000-0000DC780000}"/>
    <cellStyle name="Percent 5 2 2 3 4" xfId="25821" xr:uid="{00000000-0005-0000-0000-0000DD780000}"/>
    <cellStyle name="Percent 5 2 2 3 4 2" xfId="25822" xr:uid="{00000000-0005-0000-0000-0000DE780000}"/>
    <cellStyle name="Percent 5 2 2 3 4 2 2" xfId="25823" xr:uid="{00000000-0005-0000-0000-0000DF780000}"/>
    <cellStyle name="Percent 5 2 2 3 4 2 3" xfId="25824" xr:uid="{00000000-0005-0000-0000-0000E0780000}"/>
    <cellStyle name="Percent 5 2 2 3 4 3" xfId="25825" xr:uid="{00000000-0005-0000-0000-0000E1780000}"/>
    <cellStyle name="Percent 5 2 2 3 4 4" xfId="25826" xr:uid="{00000000-0005-0000-0000-0000E2780000}"/>
    <cellStyle name="Percent 5 2 2 3 5" xfId="25827" xr:uid="{00000000-0005-0000-0000-0000E3780000}"/>
    <cellStyle name="Percent 5 2 2 3 5 2" xfId="25828" xr:uid="{00000000-0005-0000-0000-0000E4780000}"/>
    <cellStyle name="Percent 5 2 2 3 5 3" xfId="25829" xr:uid="{00000000-0005-0000-0000-0000E5780000}"/>
    <cellStyle name="Percent 5 2 2 3 6" xfId="25830" xr:uid="{00000000-0005-0000-0000-0000E6780000}"/>
    <cellStyle name="Percent 5 2 2 3 6 2" xfId="25831" xr:uid="{00000000-0005-0000-0000-0000E7780000}"/>
    <cellStyle name="Percent 5 2 2 3 7" xfId="25832" xr:uid="{00000000-0005-0000-0000-0000E8780000}"/>
    <cellStyle name="Percent 5 2 2 4" xfId="25833" xr:uid="{00000000-0005-0000-0000-0000E9780000}"/>
    <cellStyle name="Percent 5 2 2 4 2" xfId="25834" xr:uid="{00000000-0005-0000-0000-0000EA780000}"/>
    <cellStyle name="Percent 5 2 2 4 2 2" xfId="25835" xr:uid="{00000000-0005-0000-0000-0000EB780000}"/>
    <cellStyle name="Percent 5 2 2 4 2 3" xfId="25836" xr:uid="{00000000-0005-0000-0000-0000EC780000}"/>
    <cellStyle name="Percent 5 2 2 4 3" xfId="25837" xr:uid="{00000000-0005-0000-0000-0000ED780000}"/>
    <cellStyle name="Percent 5 2 2 4 3 2" xfId="25838" xr:uid="{00000000-0005-0000-0000-0000EE780000}"/>
    <cellStyle name="Percent 5 2 2 4 3 3" xfId="25839" xr:uid="{00000000-0005-0000-0000-0000EF780000}"/>
    <cellStyle name="Percent 5 2 2 4 4" xfId="25840" xr:uid="{00000000-0005-0000-0000-0000F0780000}"/>
    <cellStyle name="Percent 5 2 2 4 4 2" xfId="25841" xr:uid="{00000000-0005-0000-0000-0000F1780000}"/>
    <cellStyle name="Percent 5 2 2 4 4 3" xfId="25842" xr:uid="{00000000-0005-0000-0000-0000F2780000}"/>
    <cellStyle name="Percent 5 2 2 4 5" xfId="25843" xr:uid="{00000000-0005-0000-0000-0000F3780000}"/>
    <cellStyle name="Percent 5 2 2 4 5 2" xfId="25844" xr:uid="{00000000-0005-0000-0000-0000F4780000}"/>
    <cellStyle name="Percent 5 2 2 4 6" xfId="25845" xr:uid="{00000000-0005-0000-0000-0000F5780000}"/>
    <cellStyle name="Percent 5 2 2 5" xfId="25846" xr:uid="{00000000-0005-0000-0000-0000F6780000}"/>
    <cellStyle name="Percent 5 2 2 5 2" xfId="25847" xr:uid="{00000000-0005-0000-0000-0000F7780000}"/>
    <cellStyle name="Percent 5 2 2 5 2 2" xfId="25848" xr:uid="{00000000-0005-0000-0000-0000F8780000}"/>
    <cellStyle name="Percent 5 2 2 5 2 3" xfId="25849" xr:uid="{00000000-0005-0000-0000-0000F9780000}"/>
    <cellStyle name="Percent 5 2 2 5 3" xfId="25850" xr:uid="{00000000-0005-0000-0000-0000FA780000}"/>
    <cellStyle name="Percent 5 2 2 5 4" xfId="25851" xr:uid="{00000000-0005-0000-0000-0000FB780000}"/>
    <cellStyle name="Percent 5 2 2 6" xfId="25852" xr:uid="{00000000-0005-0000-0000-0000FC780000}"/>
    <cellStyle name="Percent 5 2 2 6 2" xfId="25853" xr:uid="{00000000-0005-0000-0000-0000FD780000}"/>
    <cellStyle name="Percent 5 2 2 6 2 2" xfId="25854" xr:uid="{00000000-0005-0000-0000-0000FE780000}"/>
    <cellStyle name="Percent 5 2 2 6 2 3" xfId="25855" xr:uid="{00000000-0005-0000-0000-0000FF780000}"/>
    <cellStyle name="Percent 5 2 2 6 3" xfId="25856" xr:uid="{00000000-0005-0000-0000-000000790000}"/>
    <cellStyle name="Percent 5 2 2 6 4" xfId="25857" xr:uid="{00000000-0005-0000-0000-000001790000}"/>
    <cellStyle name="Percent 5 2 2 7" xfId="25858" xr:uid="{00000000-0005-0000-0000-000002790000}"/>
    <cellStyle name="Percent 5 2 2 7 2" xfId="25859" xr:uid="{00000000-0005-0000-0000-000003790000}"/>
    <cellStyle name="Percent 5 2 2 7 3" xfId="25860" xr:uid="{00000000-0005-0000-0000-000004790000}"/>
    <cellStyle name="Percent 5 2 2 8" xfId="25861" xr:uid="{00000000-0005-0000-0000-000005790000}"/>
    <cellStyle name="Percent 5 2 2 8 2" xfId="25862" xr:uid="{00000000-0005-0000-0000-000006790000}"/>
    <cellStyle name="Percent 5 2 2 9" xfId="25863" xr:uid="{00000000-0005-0000-0000-000007790000}"/>
    <cellStyle name="Percent 5 2 3" xfId="25864" xr:uid="{00000000-0005-0000-0000-000008790000}"/>
    <cellStyle name="Percent 5 2 3 2" xfId="25865" xr:uid="{00000000-0005-0000-0000-000009790000}"/>
    <cellStyle name="Percent 5 2 3 2 2" xfId="25866" xr:uid="{00000000-0005-0000-0000-00000A790000}"/>
    <cellStyle name="Percent 5 2 3 2 2 2" xfId="25867" xr:uid="{00000000-0005-0000-0000-00000B790000}"/>
    <cellStyle name="Percent 5 2 3 2 2 2 2" xfId="25868" xr:uid="{00000000-0005-0000-0000-00000C790000}"/>
    <cellStyle name="Percent 5 2 3 2 2 2 2 2" xfId="25869" xr:uid="{00000000-0005-0000-0000-00000D790000}"/>
    <cellStyle name="Percent 5 2 3 2 2 2 2 3" xfId="25870" xr:uid="{00000000-0005-0000-0000-00000E790000}"/>
    <cellStyle name="Percent 5 2 3 2 2 2 3" xfId="25871" xr:uid="{00000000-0005-0000-0000-00000F790000}"/>
    <cellStyle name="Percent 5 2 3 2 2 2 3 2" xfId="25872" xr:uid="{00000000-0005-0000-0000-000010790000}"/>
    <cellStyle name="Percent 5 2 3 2 2 2 3 3" xfId="25873" xr:uid="{00000000-0005-0000-0000-000011790000}"/>
    <cellStyle name="Percent 5 2 3 2 2 2 4" xfId="25874" xr:uid="{00000000-0005-0000-0000-000012790000}"/>
    <cellStyle name="Percent 5 2 3 2 2 2 4 2" xfId="25875" xr:uid="{00000000-0005-0000-0000-000013790000}"/>
    <cellStyle name="Percent 5 2 3 2 2 2 4 3" xfId="25876" xr:uid="{00000000-0005-0000-0000-000014790000}"/>
    <cellStyle name="Percent 5 2 3 2 2 2 5" xfId="25877" xr:uid="{00000000-0005-0000-0000-000015790000}"/>
    <cellStyle name="Percent 5 2 3 2 2 2 5 2" xfId="25878" xr:uid="{00000000-0005-0000-0000-000016790000}"/>
    <cellStyle name="Percent 5 2 3 2 2 2 6" xfId="25879" xr:uid="{00000000-0005-0000-0000-000017790000}"/>
    <cellStyle name="Percent 5 2 3 2 2 3" xfId="25880" xr:uid="{00000000-0005-0000-0000-000018790000}"/>
    <cellStyle name="Percent 5 2 3 2 2 3 2" xfId="25881" xr:uid="{00000000-0005-0000-0000-000019790000}"/>
    <cellStyle name="Percent 5 2 3 2 2 3 2 2" xfId="25882" xr:uid="{00000000-0005-0000-0000-00001A790000}"/>
    <cellStyle name="Percent 5 2 3 2 2 3 2 3" xfId="25883" xr:uid="{00000000-0005-0000-0000-00001B790000}"/>
    <cellStyle name="Percent 5 2 3 2 2 3 3" xfId="25884" xr:uid="{00000000-0005-0000-0000-00001C790000}"/>
    <cellStyle name="Percent 5 2 3 2 2 3 4" xfId="25885" xr:uid="{00000000-0005-0000-0000-00001D790000}"/>
    <cellStyle name="Percent 5 2 3 2 2 4" xfId="25886" xr:uid="{00000000-0005-0000-0000-00001E790000}"/>
    <cellStyle name="Percent 5 2 3 2 2 4 2" xfId="25887" xr:uid="{00000000-0005-0000-0000-00001F790000}"/>
    <cellStyle name="Percent 5 2 3 2 2 4 2 2" xfId="25888" xr:uid="{00000000-0005-0000-0000-000020790000}"/>
    <cellStyle name="Percent 5 2 3 2 2 4 2 3" xfId="25889" xr:uid="{00000000-0005-0000-0000-000021790000}"/>
    <cellStyle name="Percent 5 2 3 2 2 4 3" xfId="25890" xr:uid="{00000000-0005-0000-0000-000022790000}"/>
    <cellStyle name="Percent 5 2 3 2 2 4 4" xfId="25891" xr:uid="{00000000-0005-0000-0000-000023790000}"/>
    <cellStyle name="Percent 5 2 3 2 2 5" xfId="25892" xr:uid="{00000000-0005-0000-0000-000024790000}"/>
    <cellStyle name="Percent 5 2 3 2 2 5 2" xfId="25893" xr:uid="{00000000-0005-0000-0000-000025790000}"/>
    <cellStyle name="Percent 5 2 3 2 2 5 3" xfId="25894" xr:uid="{00000000-0005-0000-0000-000026790000}"/>
    <cellStyle name="Percent 5 2 3 2 2 6" xfId="25895" xr:uid="{00000000-0005-0000-0000-000027790000}"/>
    <cellStyle name="Percent 5 2 3 2 2 6 2" xfId="25896" xr:uid="{00000000-0005-0000-0000-000028790000}"/>
    <cellStyle name="Percent 5 2 3 2 2 7" xfId="25897" xr:uid="{00000000-0005-0000-0000-000029790000}"/>
    <cellStyle name="Percent 5 2 3 2 3" xfId="25898" xr:uid="{00000000-0005-0000-0000-00002A790000}"/>
    <cellStyle name="Percent 5 2 3 2 3 2" xfId="25899" xr:uid="{00000000-0005-0000-0000-00002B790000}"/>
    <cellStyle name="Percent 5 2 3 2 3 2 2" xfId="25900" xr:uid="{00000000-0005-0000-0000-00002C790000}"/>
    <cellStyle name="Percent 5 2 3 2 3 2 3" xfId="25901" xr:uid="{00000000-0005-0000-0000-00002D790000}"/>
    <cellStyle name="Percent 5 2 3 2 3 3" xfId="25902" xr:uid="{00000000-0005-0000-0000-00002E790000}"/>
    <cellStyle name="Percent 5 2 3 2 3 3 2" xfId="25903" xr:uid="{00000000-0005-0000-0000-00002F790000}"/>
    <cellStyle name="Percent 5 2 3 2 3 3 3" xfId="25904" xr:uid="{00000000-0005-0000-0000-000030790000}"/>
    <cellStyle name="Percent 5 2 3 2 3 4" xfId="25905" xr:uid="{00000000-0005-0000-0000-000031790000}"/>
    <cellStyle name="Percent 5 2 3 2 3 4 2" xfId="25906" xr:uid="{00000000-0005-0000-0000-000032790000}"/>
    <cellStyle name="Percent 5 2 3 2 3 4 3" xfId="25907" xr:uid="{00000000-0005-0000-0000-000033790000}"/>
    <cellStyle name="Percent 5 2 3 2 3 5" xfId="25908" xr:uid="{00000000-0005-0000-0000-000034790000}"/>
    <cellStyle name="Percent 5 2 3 2 3 5 2" xfId="25909" xr:uid="{00000000-0005-0000-0000-000035790000}"/>
    <cellStyle name="Percent 5 2 3 2 3 6" xfId="25910" xr:uid="{00000000-0005-0000-0000-000036790000}"/>
    <cellStyle name="Percent 5 2 3 2 4" xfId="25911" xr:uid="{00000000-0005-0000-0000-000037790000}"/>
    <cellStyle name="Percent 5 2 3 2 4 2" xfId="25912" xr:uid="{00000000-0005-0000-0000-000038790000}"/>
    <cellStyle name="Percent 5 2 3 2 4 2 2" xfId="25913" xr:uid="{00000000-0005-0000-0000-000039790000}"/>
    <cellStyle name="Percent 5 2 3 2 4 2 3" xfId="25914" xr:uid="{00000000-0005-0000-0000-00003A790000}"/>
    <cellStyle name="Percent 5 2 3 2 4 3" xfId="25915" xr:uid="{00000000-0005-0000-0000-00003B790000}"/>
    <cellStyle name="Percent 5 2 3 2 4 4" xfId="25916" xr:uid="{00000000-0005-0000-0000-00003C790000}"/>
    <cellStyle name="Percent 5 2 3 2 5" xfId="25917" xr:uid="{00000000-0005-0000-0000-00003D790000}"/>
    <cellStyle name="Percent 5 2 3 2 5 2" xfId="25918" xr:uid="{00000000-0005-0000-0000-00003E790000}"/>
    <cellStyle name="Percent 5 2 3 2 5 2 2" xfId="25919" xr:uid="{00000000-0005-0000-0000-00003F790000}"/>
    <cellStyle name="Percent 5 2 3 2 5 2 3" xfId="25920" xr:uid="{00000000-0005-0000-0000-000040790000}"/>
    <cellStyle name="Percent 5 2 3 2 5 3" xfId="25921" xr:uid="{00000000-0005-0000-0000-000041790000}"/>
    <cellStyle name="Percent 5 2 3 2 5 4" xfId="25922" xr:uid="{00000000-0005-0000-0000-000042790000}"/>
    <cellStyle name="Percent 5 2 3 2 6" xfId="25923" xr:uid="{00000000-0005-0000-0000-000043790000}"/>
    <cellStyle name="Percent 5 2 3 2 6 2" xfId="25924" xr:uid="{00000000-0005-0000-0000-000044790000}"/>
    <cellStyle name="Percent 5 2 3 2 6 3" xfId="25925" xr:uid="{00000000-0005-0000-0000-000045790000}"/>
    <cellStyle name="Percent 5 2 3 2 7" xfId="25926" xr:uid="{00000000-0005-0000-0000-000046790000}"/>
    <cellStyle name="Percent 5 2 3 2 7 2" xfId="25927" xr:uid="{00000000-0005-0000-0000-000047790000}"/>
    <cellStyle name="Percent 5 2 3 2 8" xfId="25928" xr:uid="{00000000-0005-0000-0000-000048790000}"/>
    <cellStyle name="Percent 5 2 3 3" xfId="25929" xr:uid="{00000000-0005-0000-0000-000049790000}"/>
    <cellStyle name="Percent 5 2 3 3 2" xfId="25930" xr:uid="{00000000-0005-0000-0000-00004A790000}"/>
    <cellStyle name="Percent 5 2 3 3 2 2" xfId="25931" xr:uid="{00000000-0005-0000-0000-00004B790000}"/>
    <cellStyle name="Percent 5 2 3 3 2 2 2" xfId="25932" xr:uid="{00000000-0005-0000-0000-00004C790000}"/>
    <cellStyle name="Percent 5 2 3 3 2 2 3" xfId="25933" xr:uid="{00000000-0005-0000-0000-00004D790000}"/>
    <cellStyle name="Percent 5 2 3 3 2 3" xfId="25934" xr:uid="{00000000-0005-0000-0000-00004E790000}"/>
    <cellStyle name="Percent 5 2 3 3 2 3 2" xfId="25935" xr:uid="{00000000-0005-0000-0000-00004F790000}"/>
    <cellStyle name="Percent 5 2 3 3 2 3 3" xfId="25936" xr:uid="{00000000-0005-0000-0000-000050790000}"/>
    <cellStyle name="Percent 5 2 3 3 2 4" xfId="25937" xr:uid="{00000000-0005-0000-0000-000051790000}"/>
    <cellStyle name="Percent 5 2 3 3 2 4 2" xfId="25938" xr:uid="{00000000-0005-0000-0000-000052790000}"/>
    <cellStyle name="Percent 5 2 3 3 2 4 3" xfId="25939" xr:uid="{00000000-0005-0000-0000-000053790000}"/>
    <cellStyle name="Percent 5 2 3 3 2 5" xfId="25940" xr:uid="{00000000-0005-0000-0000-000054790000}"/>
    <cellStyle name="Percent 5 2 3 3 2 5 2" xfId="25941" xr:uid="{00000000-0005-0000-0000-000055790000}"/>
    <cellStyle name="Percent 5 2 3 3 2 6" xfId="25942" xr:uid="{00000000-0005-0000-0000-000056790000}"/>
    <cellStyle name="Percent 5 2 3 3 3" xfId="25943" xr:uid="{00000000-0005-0000-0000-000057790000}"/>
    <cellStyle name="Percent 5 2 3 3 3 2" xfId="25944" xr:uid="{00000000-0005-0000-0000-000058790000}"/>
    <cellStyle name="Percent 5 2 3 3 3 2 2" xfId="25945" xr:uid="{00000000-0005-0000-0000-000059790000}"/>
    <cellStyle name="Percent 5 2 3 3 3 2 3" xfId="25946" xr:uid="{00000000-0005-0000-0000-00005A790000}"/>
    <cellStyle name="Percent 5 2 3 3 3 3" xfId="25947" xr:uid="{00000000-0005-0000-0000-00005B790000}"/>
    <cellStyle name="Percent 5 2 3 3 3 4" xfId="25948" xr:uid="{00000000-0005-0000-0000-00005C790000}"/>
    <cellStyle name="Percent 5 2 3 3 4" xfId="25949" xr:uid="{00000000-0005-0000-0000-00005D790000}"/>
    <cellStyle name="Percent 5 2 3 3 4 2" xfId="25950" xr:uid="{00000000-0005-0000-0000-00005E790000}"/>
    <cellStyle name="Percent 5 2 3 3 4 2 2" xfId="25951" xr:uid="{00000000-0005-0000-0000-00005F790000}"/>
    <cellStyle name="Percent 5 2 3 3 4 2 3" xfId="25952" xr:uid="{00000000-0005-0000-0000-000060790000}"/>
    <cellStyle name="Percent 5 2 3 3 4 3" xfId="25953" xr:uid="{00000000-0005-0000-0000-000061790000}"/>
    <cellStyle name="Percent 5 2 3 3 4 4" xfId="25954" xr:uid="{00000000-0005-0000-0000-000062790000}"/>
    <cellStyle name="Percent 5 2 3 3 5" xfId="25955" xr:uid="{00000000-0005-0000-0000-000063790000}"/>
    <cellStyle name="Percent 5 2 3 3 5 2" xfId="25956" xr:uid="{00000000-0005-0000-0000-000064790000}"/>
    <cellStyle name="Percent 5 2 3 3 5 3" xfId="25957" xr:uid="{00000000-0005-0000-0000-000065790000}"/>
    <cellStyle name="Percent 5 2 3 3 6" xfId="25958" xr:uid="{00000000-0005-0000-0000-000066790000}"/>
    <cellStyle name="Percent 5 2 3 3 6 2" xfId="25959" xr:uid="{00000000-0005-0000-0000-000067790000}"/>
    <cellStyle name="Percent 5 2 3 3 7" xfId="25960" xr:uid="{00000000-0005-0000-0000-000068790000}"/>
    <cellStyle name="Percent 5 2 3 4" xfId="25961" xr:uid="{00000000-0005-0000-0000-000069790000}"/>
    <cellStyle name="Percent 5 2 3 4 2" xfId="25962" xr:uid="{00000000-0005-0000-0000-00006A790000}"/>
    <cellStyle name="Percent 5 2 3 4 2 2" xfId="25963" xr:uid="{00000000-0005-0000-0000-00006B790000}"/>
    <cellStyle name="Percent 5 2 3 4 2 3" xfId="25964" xr:uid="{00000000-0005-0000-0000-00006C790000}"/>
    <cellStyle name="Percent 5 2 3 4 3" xfId="25965" xr:uid="{00000000-0005-0000-0000-00006D790000}"/>
    <cellStyle name="Percent 5 2 3 4 3 2" xfId="25966" xr:uid="{00000000-0005-0000-0000-00006E790000}"/>
    <cellStyle name="Percent 5 2 3 4 3 3" xfId="25967" xr:uid="{00000000-0005-0000-0000-00006F790000}"/>
    <cellStyle name="Percent 5 2 3 4 4" xfId="25968" xr:uid="{00000000-0005-0000-0000-000070790000}"/>
    <cellStyle name="Percent 5 2 3 4 4 2" xfId="25969" xr:uid="{00000000-0005-0000-0000-000071790000}"/>
    <cellStyle name="Percent 5 2 3 4 4 3" xfId="25970" xr:uid="{00000000-0005-0000-0000-000072790000}"/>
    <cellStyle name="Percent 5 2 3 4 5" xfId="25971" xr:uid="{00000000-0005-0000-0000-000073790000}"/>
    <cellStyle name="Percent 5 2 3 4 5 2" xfId="25972" xr:uid="{00000000-0005-0000-0000-000074790000}"/>
    <cellStyle name="Percent 5 2 3 4 6" xfId="25973" xr:uid="{00000000-0005-0000-0000-000075790000}"/>
    <cellStyle name="Percent 5 2 3 5" xfId="25974" xr:uid="{00000000-0005-0000-0000-000076790000}"/>
    <cellStyle name="Percent 5 2 3 5 2" xfId="25975" xr:uid="{00000000-0005-0000-0000-000077790000}"/>
    <cellStyle name="Percent 5 2 3 5 2 2" xfId="25976" xr:uid="{00000000-0005-0000-0000-000078790000}"/>
    <cellStyle name="Percent 5 2 3 5 2 3" xfId="25977" xr:uid="{00000000-0005-0000-0000-000079790000}"/>
    <cellStyle name="Percent 5 2 3 5 3" xfId="25978" xr:uid="{00000000-0005-0000-0000-00007A790000}"/>
    <cellStyle name="Percent 5 2 3 5 4" xfId="25979" xr:uid="{00000000-0005-0000-0000-00007B790000}"/>
    <cellStyle name="Percent 5 2 3 6" xfId="25980" xr:uid="{00000000-0005-0000-0000-00007C790000}"/>
    <cellStyle name="Percent 5 2 3 6 2" xfId="25981" xr:uid="{00000000-0005-0000-0000-00007D790000}"/>
    <cellStyle name="Percent 5 2 3 6 2 2" xfId="25982" xr:uid="{00000000-0005-0000-0000-00007E790000}"/>
    <cellStyle name="Percent 5 2 3 6 2 3" xfId="25983" xr:uid="{00000000-0005-0000-0000-00007F790000}"/>
    <cellStyle name="Percent 5 2 3 6 3" xfId="25984" xr:uid="{00000000-0005-0000-0000-000080790000}"/>
    <cellStyle name="Percent 5 2 3 6 4" xfId="25985" xr:uid="{00000000-0005-0000-0000-000081790000}"/>
    <cellStyle name="Percent 5 2 3 7" xfId="25986" xr:uid="{00000000-0005-0000-0000-000082790000}"/>
    <cellStyle name="Percent 5 2 3 7 2" xfId="25987" xr:uid="{00000000-0005-0000-0000-000083790000}"/>
    <cellStyle name="Percent 5 2 3 7 3" xfId="25988" xr:uid="{00000000-0005-0000-0000-000084790000}"/>
    <cellStyle name="Percent 5 2 3 8" xfId="25989" xr:uid="{00000000-0005-0000-0000-000085790000}"/>
    <cellStyle name="Percent 5 2 3 8 2" xfId="25990" xr:uid="{00000000-0005-0000-0000-000086790000}"/>
    <cellStyle name="Percent 5 2 3 9" xfId="25991" xr:uid="{00000000-0005-0000-0000-000087790000}"/>
    <cellStyle name="Percent 5 2 4" xfId="25992" xr:uid="{00000000-0005-0000-0000-000088790000}"/>
    <cellStyle name="Percent 5 2 4 2" xfId="25993" xr:uid="{00000000-0005-0000-0000-000089790000}"/>
    <cellStyle name="Percent 5 2 4 2 2" xfId="25994" xr:uid="{00000000-0005-0000-0000-00008A790000}"/>
    <cellStyle name="Percent 5 2 4 2 2 2" xfId="25995" xr:uid="{00000000-0005-0000-0000-00008B790000}"/>
    <cellStyle name="Percent 5 2 4 2 2 2 2" xfId="25996" xr:uid="{00000000-0005-0000-0000-00008C790000}"/>
    <cellStyle name="Percent 5 2 4 2 2 2 3" xfId="25997" xr:uid="{00000000-0005-0000-0000-00008D790000}"/>
    <cellStyle name="Percent 5 2 4 2 2 3" xfId="25998" xr:uid="{00000000-0005-0000-0000-00008E790000}"/>
    <cellStyle name="Percent 5 2 4 2 2 3 2" xfId="25999" xr:uid="{00000000-0005-0000-0000-00008F790000}"/>
    <cellStyle name="Percent 5 2 4 2 2 3 3" xfId="26000" xr:uid="{00000000-0005-0000-0000-000090790000}"/>
    <cellStyle name="Percent 5 2 4 2 2 4" xfId="26001" xr:uid="{00000000-0005-0000-0000-000091790000}"/>
    <cellStyle name="Percent 5 2 4 2 2 4 2" xfId="26002" xr:uid="{00000000-0005-0000-0000-000092790000}"/>
    <cellStyle name="Percent 5 2 4 2 2 4 3" xfId="26003" xr:uid="{00000000-0005-0000-0000-000093790000}"/>
    <cellStyle name="Percent 5 2 4 2 2 5" xfId="26004" xr:uid="{00000000-0005-0000-0000-000094790000}"/>
    <cellStyle name="Percent 5 2 4 2 2 5 2" xfId="26005" xr:uid="{00000000-0005-0000-0000-000095790000}"/>
    <cellStyle name="Percent 5 2 4 2 2 6" xfId="26006" xr:uid="{00000000-0005-0000-0000-000096790000}"/>
    <cellStyle name="Percent 5 2 4 2 3" xfId="26007" xr:uid="{00000000-0005-0000-0000-000097790000}"/>
    <cellStyle name="Percent 5 2 4 2 3 2" xfId="26008" xr:uid="{00000000-0005-0000-0000-000098790000}"/>
    <cellStyle name="Percent 5 2 4 2 3 2 2" xfId="26009" xr:uid="{00000000-0005-0000-0000-000099790000}"/>
    <cellStyle name="Percent 5 2 4 2 3 2 3" xfId="26010" xr:uid="{00000000-0005-0000-0000-00009A790000}"/>
    <cellStyle name="Percent 5 2 4 2 3 3" xfId="26011" xr:uid="{00000000-0005-0000-0000-00009B790000}"/>
    <cellStyle name="Percent 5 2 4 2 3 4" xfId="26012" xr:uid="{00000000-0005-0000-0000-00009C790000}"/>
    <cellStyle name="Percent 5 2 4 2 4" xfId="26013" xr:uid="{00000000-0005-0000-0000-00009D790000}"/>
    <cellStyle name="Percent 5 2 4 2 4 2" xfId="26014" xr:uid="{00000000-0005-0000-0000-00009E790000}"/>
    <cellStyle name="Percent 5 2 4 2 4 2 2" xfId="26015" xr:uid="{00000000-0005-0000-0000-00009F790000}"/>
    <cellStyle name="Percent 5 2 4 2 4 2 3" xfId="26016" xr:uid="{00000000-0005-0000-0000-0000A0790000}"/>
    <cellStyle name="Percent 5 2 4 2 4 3" xfId="26017" xr:uid="{00000000-0005-0000-0000-0000A1790000}"/>
    <cellStyle name="Percent 5 2 4 2 4 4" xfId="26018" xr:uid="{00000000-0005-0000-0000-0000A2790000}"/>
    <cellStyle name="Percent 5 2 4 2 5" xfId="26019" xr:uid="{00000000-0005-0000-0000-0000A3790000}"/>
    <cellStyle name="Percent 5 2 4 2 5 2" xfId="26020" xr:uid="{00000000-0005-0000-0000-0000A4790000}"/>
    <cellStyle name="Percent 5 2 4 2 5 3" xfId="26021" xr:uid="{00000000-0005-0000-0000-0000A5790000}"/>
    <cellStyle name="Percent 5 2 4 2 6" xfId="26022" xr:uid="{00000000-0005-0000-0000-0000A6790000}"/>
    <cellStyle name="Percent 5 2 4 2 6 2" xfId="26023" xr:uid="{00000000-0005-0000-0000-0000A7790000}"/>
    <cellStyle name="Percent 5 2 4 2 7" xfId="26024" xr:uid="{00000000-0005-0000-0000-0000A8790000}"/>
    <cellStyle name="Percent 5 2 4 3" xfId="26025" xr:uid="{00000000-0005-0000-0000-0000A9790000}"/>
    <cellStyle name="Percent 5 2 4 3 2" xfId="26026" xr:uid="{00000000-0005-0000-0000-0000AA790000}"/>
    <cellStyle name="Percent 5 2 4 3 2 2" xfId="26027" xr:uid="{00000000-0005-0000-0000-0000AB790000}"/>
    <cellStyle name="Percent 5 2 4 3 2 3" xfId="26028" xr:uid="{00000000-0005-0000-0000-0000AC790000}"/>
    <cellStyle name="Percent 5 2 4 3 3" xfId="26029" xr:uid="{00000000-0005-0000-0000-0000AD790000}"/>
    <cellStyle name="Percent 5 2 4 3 3 2" xfId="26030" xr:uid="{00000000-0005-0000-0000-0000AE790000}"/>
    <cellStyle name="Percent 5 2 4 3 3 3" xfId="26031" xr:uid="{00000000-0005-0000-0000-0000AF790000}"/>
    <cellStyle name="Percent 5 2 4 3 4" xfId="26032" xr:uid="{00000000-0005-0000-0000-0000B0790000}"/>
    <cellStyle name="Percent 5 2 4 3 4 2" xfId="26033" xr:uid="{00000000-0005-0000-0000-0000B1790000}"/>
    <cellStyle name="Percent 5 2 4 3 4 3" xfId="26034" xr:uid="{00000000-0005-0000-0000-0000B2790000}"/>
    <cellStyle name="Percent 5 2 4 3 5" xfId="26035" xr:uid="{00000000-0005-0000-0000-0000B3790000}"/>
    <cellStyle name="Percent 5 2 4 3 5 2" xfId="26036" xr:uid="{00000000-0005-0000-0000-0000B4790000}"/>
    <cellStyle name="Percent 5 2 4 3 6" xfId="26037" xr:uid="{00000000-0005-0000-0000-0000B5790000}"/>
    <cellStyle name="Percent 5 2 4 4" xfId="26038" xr:uid="{00000000-0005-0000-0000-0000B6790000}"/>
    <cellStyle name="Percent 5 2 4 4 2" xfId="26039" xr:uid="{00000000-0005-0000-0000-0000B7790000}"/>
    <cellStyle name="Percent 5 2 4 4 2 2" xfId="26040" xr:uid="{00000000-0005-0000-0000-0000B8790000}"/>
    <cellStyle name="Percent 5 2 4 4 2 3" xfId="26041" xr:uid="{00000000-0005-0000-0000-0000B9790000}"/>
    <cellStyle name="Percent 5 2 4 4 3" xfId="26042" xr:uid="{00000000-0005-0000-0000-0000BA790000}"/>
    <cellStyle name="Percent 5 2 4 4 4" xfId="26043" xr:uid="{00000000-0005-0000-0000-0000BB790000}"/>
    <cellStyle name="Percent 5 2 4 5" xfId="26044" xr:uid="{00000000-0005-0000-0000-0000BC790000}"/>
    <cellStyle name="Percent 5 2 4 5 2" xfId="26045" xr:uid="{00000000-0005-0000-0000-0000BD790000}"/>
    <cellStyle name="Percent 5 2 4 5 2 2" xfId="26046" xr:uid="{00000000-0005-0000-0000-0000BE790000}"/>
    <cellStyle name="Percent 5 2 4 5 2 3" xfId="26047" xr:uid="{00000000-0005-0000-0000-0000BF790000}"/>
    <cellStyle name="Percent 5 2 4 5 3" xfId="26048" xr:uid="{00000000-0005-0000-0000-0000C0790000}"/>
    <cellStyle name="Percent 5 2 4 5 4" xfId="26049" xr:uid="{00000000-0005-0000-0000-0000C1790000}"/>
    <cellStyle name="Percent 5 2 4 6" xfId="26050" xr:uid="{00000000-0005-0000-0000-0000C2790000}"/>
    <cellStyle name="Percent 5 2 4 6 2" xfId="26051" xr:uid="{00000000-0005-0000-0000-0000C3790000}"/>
    <cellStyle name="Percent 5 2 4 6 3" xfId="26052" xr:uid="{00000000-0005-0000-0000-0000C4790000}"/>
    <cellStyle name="Percent 5 2 4 7" xfId="26053" xr:uid="{00000000-0005-0000-0000-0000C5790000}"/>
    <cellStyle name="Percent 5 2 4 7 2" xfId="26054" xr:uid="{00000000-0005-0000-0000-0000C6790000}"/>
    <cellStyle name="Percent 5 2 4 8" xfId="26055" xr:uid="{00000000-0005-0000-0000-0000C7790000}"/>
    <cellStyle name="Percent 5 2 5" xfId="26056" xr:uid="{00000000-0005-0000-0000-0000C8790000}"/>
    <cellStyle name="Percent 5 2 5 2" xfId="26057" xr:uid="{00000000-0005-0000-0000-0000C9790000}"/>
    <cellStyle name="Percent 5 2 5 2 2" xfId="26058" xr:uid="{00000000-0005-0000-0000-0000CA790000}"/>
    <cellStyle name="Percent 5 2 5 2 2 2" xfId="26059" xr:uid="{00000000-0005-0000-0000-0000CB790000}"/>
    <cellStyle name="Percent 5 2 5 2 2 3" xfId="26060" xr:uid="{00000000-0005-0000-0000-0000CC790000}"/>
    <cellStyle name="Percent 5 2 5 2 3" xfId="26061" xr:uid="{00000000-0005-0000-0000-0000CD790000}"/>
    <cellStyle name="Percent 5 2 5 2 3 2" xfId="26062" xr:uid="{00000000-0005-0000-0000-0000CE790000}"/>
    <cellStyle name="Percent 5 2 5 2 3 3" xfId="26063" xr:uid="{00000000-0005-0000-0000-0000CF790000}"/>
    <cellStyle name="Percent 5 2 5 2 4" xfId="26064" xr:uid="{00000000-0005-0000-0000-0000D0790000}"/>
    <cellStyle name="Percent 5 2 5 2 4 2" xfId="26065" xr:uid="{00000000-0005-0000-0000-0000D1790000}"/>
    <cellStyle name="Percent 5 2 5 2 4 3" xfId="26066" xr:uid="{00000000-0005-0000-0000-0000D2790000}"/>
    <cellStyle name="Percent 5 2 5 2 5" xfId="26067" xr:uid="{00000000-0005-0000-0000-0000D3790000}"/>
    <cellStyle name="Percent 5 2 5 2 5 2" xfId="26068" xr:uid="{00000000-0005-0000-0000-0000D4790000}"/>
    <cellStyle name="Percent 5 2 5 2 6" xfId="26069" xr:uid="{00000000-0005-0000-0000-0000D5790000}"/>
    <cellStyle name="Percent 5 2 5 3" xfId="26070" xr:uid="{00000000-0005-0000-0000-0000D6790000}"/>
    <cellStyle name="Percent 5 2 5 3 2" xfId="26071" xr:uid="{00000000-0005-0000-0000-0000D7790000}"/>
    <cellStyle name="Percent 5 2 5 3 2 2" xfId="26072" xr:uid="{00000000-0005-0000-0000-0000D8790000}"/>
    <cellStyle name="Percent 5 2 5 3 2 3" xfId="26073" xr:uid="{00000000-0005-0000-0000-0000D9790000}"/>
    <cellStyle name="Percent 5 2 5 3 3" xfId="26074" xr:uid="{00000000-0005-0000-0000-0000DA790000}"/>
    <cellStyle name="Percent 5 2 5 3 4" xfId="26075" xr:uid="{00000000-0005-0000-0000-0000DB790000}"/>
    <cellStyle name="Percent 5 2 5 4" xfId="26076" xr:uid="{00000000-0005-0000-0000-0000DC790000}"/>
    <cellStyle name="Percent 5 2 5 4 2" xfId="26077" xr:uid="{00000000-0005-0000-0000-0000DD790000}"/>
    <cellStyle name="Percent 5 2 5 4 2 2" xfId="26078" xr:uid="{00000000-0005-0000-0000-0000DE790000}"/>
    <cellStyle name="Percent 5 2 5 4 2 3" xfId="26079" xr:uid="{00000000-0005-0000-0000-0000DF790000}"/>
    <cellStyle name="Percent 5 2 5 4 3" xfId="26080" xr:uid="{00000000-0005-0000-0000-0000E0790000}"/>
    <cellStyle name="Percent 5 2 5 4 4" xfId="26081" xr:uid="{00000000-0005-0000-0000-0000E1790000}"/>
    <cellStyle name="Percent 5 2 5 5" xfId="26082" xr:uid="{00000000-0005-0000-0000-0000E2790000}"/>
    <cellStyle name="Percent 5 2 5 5 2" xfId="26083" xr:uid="{00000000-0005-0000-0000-0000E3790000}"/>
    <cellStyle name="Percent 5 2 5 5 3" xfId="26084" xr:uid="{00000000-0005-0000-0000-0000E4790000}"/>
    <cellStyle name="Percent 5 2 5 6" xfId="26085" xr:uid="{00000000-0005-0000-0000-0000E5790000}"/>
    <cellStyle name="Percent 5 2 5 6 2" xfId="26086" xr:uid="{00000000-0005-0000-0000-0000E6790000}"/>
    <cellStyle name="Percent 5 2 5 7" xfId="26087" xr:uid="{00000000-0005-0000-0000-0000E7790000}"/>
    <cellStyle name="Percent 5 2 6" xfId="26088" xr:uid="{00000000-0005-0000-0000-0000E8790000}"/>
    <cellStyle name="Percent 5 2 6 2" xfId="26089" xr:uid="{00000000-0005-0000-0000-0000E9790000}"/>
    <cellStyle name="Percent 5 2 6 2 2" xfId="26090" xr:uid="{00000000-0005-0000-0000-0000EA790000}"/>
    <cellStyle name="Percent 5 2 6 2 3" xfId="26091" xr:uid="{00000000-0005-0000-0000-0000EB790000}"/>
    <cellStyle name="Percent 5 2 6 3" xfId="26092" xr:uid="{00000000-0005-0000-0000-0000EC790000}"/>
    <cellStyle name="Percent 5 2 6 3 2" xfId="26093" xr:uid="{00000000-0005-0000-0000-0000ED790000}"/>
    <cellStyle name="Percent 5 2 6 3 3" xfId="26094" xr:uid="{00000000-0005-0000-0000-0000EE790000}"/>
    <cellStyle name="Percent 5 2 6 4" xfId="26095" xr:uid="{00000000-0005-0000-0000-0000EF790000}"/>
    <cellStyle name="Percent 5 2 6 4 2" xfId="26096" xr:uid="{00000000-0005-0000-0000-0000F0790000}"/>
    <cellStyle name="Percent 5 2 6 4 3" xfId="26097" xr:uid="{00000000-0005-0000-0000-0000F1790000}"/>
    <cellStyle name="Percent 5 2 6 5" xfId="26098" xr:uid="{00000000-0005-0000-0000-0000F2790000}"/>
    <cellStyle name="Percent 5 2 6 5 2" xfId="26099" xr:uid="{00000000-0005-0000-0000-0000F3790000}"/>
    <cellStyle name="Percent 5 2 6 6" xfId="26100" xr:uid="{00000000-0005-0000-0000-0000F4790000}"/>
    <cellStyle name="Percent 5 2 7" xfId="26101" xr:uid="{00000000-0005-0000-0000-0000F5790000}"/>
    <cellStyle name="Percent 5 2 7 2" xfId="26102" xr:uid="{00000000-0005-0000-0000-0000F6790000}"/>
    <cellStyle name="Percent 5 2 7 2 2" xfId="26103" xr:uid="{00000000-0005-0000-0000-0000F7790000}"/>
    <cellStyle name="Percent 5 2 7 2 3" xfId="26104" xr:uid="{00000000-0005-0000-0000-0000F8790000}"/>
    <cellStyle name="Percent 5 2 7 3" xfId="26105" xr:uid="{00000000-0005-0000-0000-0000F9790000}"/>
    <cellStyle name="Percent 5 2 7 4" xfId="26106" xr:uid="{00000000-0005-0000-0000-0000FA790000}"/>
    <cellStyle name="Percent 5 2 8" xfId="26107" xr:uid="{00000000-0005-0000-0000-0000FB790000}"/>
    <cellStyle name="Percent 5 2 8 2" xfId="26108" xr:uid="{00000000-0005-0000-0000-0000FC790000}"/>
    <cellStyle name="Percent 5 2 8 2 2" xfId="26109" xr:uid="{00000000-0005-0000-0000-0000FD790000}"/>
    <cellStyle name="Percent 5 2 8 2 3" xfId="26110" xr:uid="{00000000-0005-0000-0000-0000FE790000}"/>
    <cellStyle name="Percent 5 2 8 3" xfId="26111" xr:uid="{00000000-0005-0000-0000-0000FF790000}"/>
    <cellStyle name="Percent 5 2 8 4" xfId="26112" xr:uid="{00000000-0005-0000-0000-0000007A0000}"/>
    <cellStyle name="Percent 5 2 9" xfId="26113" xr:uid="{00000000-0005-0000-0000-0000017A0000}"/>
    <cellStyle name="Percent 5 2 9 2" xfId="26114" xr:uid="{00000000-0005-0000-0000-0000027A0000}"/>
    <cellStyle name="Percent 5 2 9 3" xfId="26115" xr:uid="{00000000-0005-0000-0000-0000037A0000}"/>
    <cellStyle name="Percent 5 3" xfId="26116" xr:uid="{00000000-0005-0000-0000-0000047A0000}"/>
    <cellStyle name="Percent 5 3 2" xfId="26117" xr:uid="{00000000-0005-0000-0000-0000057A0000}"/>
    <cellStyle name="Percent 5 4" xfId="26118" xr:uid="{00000000-0005-0000-0000-0000067A0000}"/>
    <cellStyle name="Percent 5 4 2" xfId="26119" xr:uid="{00000000-0005-0000-0000-0000077A0000}"/>
    <cellStyle name="Percent 5 5" xfId="26120" xr:uid="{00000000-0005-0000-0000-0000087A0000}"/>
    <cellStyle name="Percent 6" xfId="26121" xr:uid="{00000000-0005-0000-0000-0000097A0000}"/>
    <cellStyle name="Percent 6 2" xfId="26122" xr:uid="{00000000-0005-0000-0000-00000A7A0000}"/>
    <cellStyle name="Percent 6 2 2" xfId="26123" xr:uid="{00000000-0005-0000-0000-00000B7A0000}"/>
    <cellStyle name="Percent 6 3" xfId="26124" xr:uid="{00000000-0005-0000-0000-00000C7A0000}"/>
    <cellStyle name="Percent 6 3 2" xfId="26125" xr:uid="{00000000-0005-0000-0000-00000D7A0000}"/>
    <cellStyle name="Percent 6 4" xfId="26126" xr:uid="{00000000-0005-0000-0000-00000E7A0000}"/>
    <cellStyle name="Percent 7" xfId="26127" xr:uid="{00000000-0005-0000-0000-00000F7A0000}"/>
    <cellStyle name="Percent 7 2" xfId="26128" xr:uid="{00000000-0005-0000-0000-0000107A0000}"/>
    <cellStyle name="Percent 8" xfId="26129" xr:uid="{00000000-0005-0000-0000-0000117A0000}"/>
    <cellStyle name="Percent 8 2" xfId="26130" xr:uid="{00000000-0005-0000-0000-0000127A0000}"/>
    <cellStyle name="Percent 8 2 2" xfId="26131" xr:uid="{00000000-0005-0000-0000-0000137A0000}"/>
    <cellStyle name="Percent 8 2 3" xfId="26132" xr:uid="{00000000-0005-0000-0000-0000147A0000}"/>
    <cellStyle name="Percent 8 3" xfId="26133" xr:uid="{00000000-0005-0000-0000-0000157A0000}"/>
    <cellStyle name="Percent 8 3 2" xfId="26134" xr:uid="{00000000-0005-0000-0000-0000167A0000}"/>
    <cellStyle name="Percent 8 3 3" xfId="26135" xr:uid="{00000000-0005-0000-0000-0000177A0000}"/>
    <cellStyle name="Percent 8 4" xfId="26136" xr:uid="{00000000-0005-0000-0000-0000187A0000}"/>
    <cellStyle name="Percent 8 4 2" xfId="26137" xr:uid="{00000000-0005-0000-0000-0000197A0000}"/>
    <cellStyle name="Percent 8 5" xfId="26138" xr:uid="{00000000-0005-0000-0000-00001A7A0000}"/>
    <cellStyle name="Percent 8 6" xfId="26139" xr:uid="{00000000-0005-0000-0000-00001B7A0000}"/>
    <cellStyle name="Percentual" xfId="26140" xr:uid="{00000000-0005-0000-0000-00001D7A0000}"/>
    <cellStyle name="Ponto" xfId="26141" xr:uid="{00000000-0005-0000-0000-00001E7A0000}"/>
    <cellStyle name="Porcentagem" xfId="44053" builtinId="5"/>
    <cellStyle name="Porcentagem 10" xfId="43130" xr:uid="{00000000-0005-0000-0000-0000207A0000}"/>
    <cellStyle name="Porcentagem 11" xfId="44034" xr:uid="{00000000-0005-0000-0000-0000217A0000}"/>
    <cellStyle name="Porcentagem 2" xfId="26142" xr:uid="{00000000-0005-0000-0000-0000227A0000}"/>
    <cellStyle name="Porcentagem 2 10" xfId="26143" xr:uid="{00000000-0005-0000-0000-0000237A0000}"/>
    <cellStyle name="Porcentagem 2 10 2" xfId="26144" xr:uid="{00000000-0005-0000-0000-0000247A0000}"/>
    <cellStyle name="Porcentagem 2 10 2 2" xfId="36228" xr:uid="{00000000-0005-0000-0000-0000257A0000}"/>
    <cellStyle name="Porcentagem 2 11" xfId="26145" xr:uid="{00000000-0005-0000-0000-0000267A0000}"/>
    <cellStyle name="Porcentagem 2 11 10" xfId="37158" xr:uid="{00000000-0005-0000-0000-0000277A0000}"/>
    <cellStyle name="Porcentagem 2 11 11" xfId="37282" xr:uid="{00000000-0005-0000-0000-0000287A0000}"/>
    <cellStyle name="Porcentagem 2 11 12" xfId="37330" xr:uid="{00000000-0005-0000-0000-0000297A0000}"/>
    <cellStyle name="Porcentagem 2 11 2" xfId="26146" xr:uid="{00000000-0005-0000-0000-00002A7A0000}"/>
    <cellStyle name="Porcentagem 2 11 2 2" xfId="36230" xr:uid="{00000000-0005-0000-0000-00002B7A0000}"/>
    <cellStyle name="Porcentagem 2 11 2 3" xfId="36052" xr:uid="{00000000-0005-0000-0000-00002C7A0000}"/>
    <cellStyle name="Porcentagem 2 11 3" xfId="36081" xr:uid="{00000000-0005-0000-0000-00002D7A0000}"/>
    <cellStyle name="Porcentagem 2 11 3 2" xfId="36231" xr:uid="{00000000-0005-0000-0000-00002E7A0000}"/>
    <cellStyle name="Porcentagem 2 11 4" xfId="36116" xr:uid="{00000000-0005-0000-0000-00002F7A0000}"/>
    <cellStyle name="Porcentagem 2 11 4 2" xfId="36232" xr:uid="{00000000-0005-0000-0000-0000307A0000}"/>
    <cellStyle name="Porcentagem 2 11 5" xfId="36416" xr:uid="{00000000-0005-0000-0000-0000317A0000}"/>
    <cellStyle name="Porcentagem 2 11 6" xfId="36229" xr:uid="{00000000-0005-0000-0000-0000327A0000}"/>
    <cellStyle name="Porcentagem 2 11 7" xfId="37022" xr:uid="{00000000-0005-0000-0000-0000337A0000}"/>
    <cellStyle name="Porcentagem 2 11 8" xfId="36984" xr:uid="{00000000-0005-0000-0000-0000347A0000}"/>
    <cellStyle name="Porcentagem 2 11 9" xfId="37120" xr:uid="{00000000-0005-0000-0000-0000357A0000}"/>
    <cellStyle name="Porcentagem 2 12" xfId="26147" xr:uid="{00000000-0005-0000-0000-0000367A0000}"/>
    <cellStyle name="Porcentagem 2 12 2" xfId="26148" xr:uid="{00000000-0005-0000-0000-0000377A0000}"/>
    <cellStyle name="Porcentagem 2 12 2 2" xfId="36233" xr:uid="{00000000-0005-0000-0000-0000387A0000}"/>
    <cellStyle name="Porcentagem 2 13" xfId="26149" xr:uid="{00000000-0005-0000-0000-0000397A0000}"/>
    <cellStyle name="Porcentagem 2 13 2" xfId="26150" xr:uid="{00000000-0005-0000-0000-00003A7A0000}"/>
    <cellStyle name="Porcentagem 2 13 2 2" xfId="36234" xr:uid="{00000000-0005-0000-0000-00003B7A0000}"/>
    <cellStyle name="Porcentagem 2 14" xfId="26151" xr:uid="{00000000-0005-0000-0000-00003C7A0000}"/>
    <cellStyle name="Porcentagem 2 14 10" xfId="37343" xr:uid="{00000000-0005-0000-0000-00003D7A0000}"/>
    <cellStyle name="Porcentagem 2 14 2" xfId="26152" xr:uid="{00000000-0005-0000-0000-00003E7A0000}"/>
    <cellStyle name="Porcentagem 2 14 2 2" xfId="36236" xr:uid="{00000000-0005-0000-0000-00003F7A0000}"/>
    <cellStyle name="Porcentagem 2 14 2 3" xfId="36127" xr:uid="{00000000-0005-0000-0000-0000407A0000}"/>
    <cellStyle name="Porcentagem 2 14 3" xfId="36430" xr:uid="{00000000-0005-0000-0000-0000417A0000}"/>
    <cellStyle name="Porcentagem 2 14 4" xfId="36235" xr:uid="{00000000-0005-0000-0000-0000427A0000}"/>
    <cellStyle name="Porcentagem 2 14 5" xfId="37039" xr:uid="{00000000-0005-0000-0000-0000437A0000}"/>
    <cellStyle name="Porcentagem 2 14 6" xfId="36972" xr:uid="{00000000-0005-0000-0000-0000447A0000}"/>
    <cellStyle name="Porcentagem 2 14 7" xfId="37138" xr:uid="{00000000-0005-0000-0000-0000457A0000}"/>
    <cellStyle name="Porcentagem 2 14 8" xfId="37198" xr:uid="{00000000-0005-0000-0000-0000467A0000}"/>
    <cellStyle name="Porcentagem 2 14 9" xfId="37298" xr:uid="{00000000-0005-0000-0000-0000477A0000}"/>
    <cellStyle name="Porcentagem 2 15" xfId="26153" xr:uid="{00000000-0005-0000-0000-0000487A0000}"/>
    <cellStyle name="Porcentagem 2 15 2" xfId="26154" xr:uid="{00000000-0005-0000-0000-0000497A0000}"/>
    <cellStyle name="Porcentagem 2 15 2 2" xfId="36237" xr:uid="{00000000-0005-0000-0000-00004A7A0000}"/>
    <cellStyle name="Porcentagem 2 16" xfId="26155" xr:uid="{00000000-0005-0000-0000-00004B7A0000}"/>
    <cellStyle name="Porcentagem 2 16 2" xfId="26156" xr:uid="{00000000-0005-0000-0000-00004C7A0000}"/>
    <cellStyle name="Porcentagem 2 17" xfId="26157" xr:uid="{00000000-0005-0000-0000-00004D7A0000}"/>
    <cellStyle name="Porcentagem 2 17 2" xfId="26158" xr:uid="{00000000-0005-0000-0000-00004E7A0000}"/>
    <cellStyle name="Porcentagem 2 18" xfId="26159" xr:uid="{00000000-0005-0000-0000-00004F7A0000}"/>
    <cellStyle name="Porcentagem 2 18 2" xfId="37000" xr:uid="{00000000-0005-0000-0000-0000507A0000}"/>
    <cellStyle name="Porcentagem 2 19" xfId="26160" xr:uid="{00000000-0005-0000-0000-0000517A0000}"/>
    <cellStyle name="Porcentagem 2 19 2" xfId="36999" xr:uid="{00000000-0005-0000-0000-0000527A0000}"/>
    <cellStyle name="Porcentagem 2 2" xfId="26161" xr:uid="{00000000-0005-0000-0000-0000537A0000}"/>
    <cellStyle name="Porcentagem 2 2 10" xfId="26162" xr:uid="{00000000-0005-0000-0000-0000547A0000}"/>
    <cellStyle name="Porcentagem 2 2 10 2" xfId="26163" xr:uid="{00000000-0005-0000-0000-0000557A0000}"/>
    <cellStyle name="Porcentagem 2 2 10 3" xfId="26164" xr:uid="{00000000-0005-0000-0000-0000567A0000}"/>
    <cellStyle name="Porcentagem 2 2 10 4" xfId="36397" xr:uid="{00000000-0005-0000-0000-0000577A0000}"/>
    <cellStyle name="Porcentagem 2 2 11" xfId="26165" xr:uid="{00000000-0005-0000-0000-0000587A0000}"/>
    <cellStyle name="Porcentagem 2 2 11 2" xfId="26166" xr:uid="{00000000-0005-0000-0000-0000597A0000}"/>
    <cellStyle name="Porcentagem 2 2 11 3" xfId="26167" xr:uid="{00000000-0005-0000-0000-00005A7A0000}"/>
    <cellStyle name="Porcentagem 2 2 11 4" xfId="36447" xr:uid="{00000000-0005-0000-0000-00005B7A0000}"/>
    <cellStyle name="Porcentagem 2 2 12" xfId="26168" xr:uid="{00000000-0005-0000-0000-00005C7A0000}"/>
    <cellStyle name="Porcentagem 2 2 12 2" xfId="26169" xr:uid="{00000000-0005-0000-0000-00005D7A0000}"/>
    <cellStyle name="Porcentagem 2 2 12 3" xfId="26170" xr:uid="{00000000-0005-0000-0000-00005E7A0000}"/>
    <cellStyle name="Porcentagem 2 2 12 4" xfId="37001" xr:uid="{00000000-0005-0000-0000-00005F7A0000}"/>
    <cellStyle name="Porcentagem 2 2 13" xfId="26171" xr:uid="{00000000-0005-0000-0000-0000607A0000}"/>
    <cellStyle name="Porcentagem 2 2 13 2" xfId="37055" xr:uid="{00000000-0005-0000-0000-0000617A0000}"/>
    <cellStyle name="Porcentagem 2 2 14" xfId="26172" xr:uid="{00000000-0005-0000-0000-0000627A0000}"/>
    <cellStyle name="Porcentagem 2 2 14 2" xfId="37095" xr:uid="{00000000-0005-0000-0000-0000637A0000}"/>
    <cellStyle name="Porcentagem 2 2 15" xfId="26173" xr:uid="{00000000-0005-0000-0000-0000647A0000}"/>
    <cellStyle name="Porcentagem 2 2 15 2" xfId="37159" xr:uid="{00000000-0005-0000-0000-0000657A0000}"/>
    <cellStyle name="Porcentagem 2 2 16" xfId="37254" xr:uid="{00000000-0005-0000-0000-0000667A0000}"/>
    <cellStyle name="Porcentagem 2 2 17" xfId="37361" xr:uid="{00000000-0005-0000-0000-0000677A0000}"/>
    <cellStyle name="Porcentagem 2 2 2" xfId="26174" xr:uid="{00000000-0005-0000-0000-0000687A0000}"/>
    <cellStyle name="Porcentagem 2 2 2 10" xfId="26175" xr:uid="{00000000-0005-0000-0000-0000697A0000}"/>
    <cellStyle name="Porcentagem 2 2 2 10 2" xfId="26176" xr:uid="{00000000-0005-0000-0000-00006A7A0000}"/>
    <cellStyle name="Porcentagem 2 2 2 11" xfId="26177" xr:uid="{00000000-0005-0000-0000-00006B7A0000}"/>
    <cellStyle name="Porcentagem 2 2 2 12" xfId="26178" xr:uid="{00000000-0005-0000-0000-00006C7A0000}"/>
    <cellStyle name="Porcentagem 2 2 2 13" xfId="44015" xr:uid="{00000000-0005-0000-0000-00006D7A0000}"/>
    <cellStyle name="Porcentagem 2 2 2 2" xfId="26179" xr:uid="{00000000-0005-0000-0000-00006E7A0000}"/>
    <cellStyle name="Porcentagem 2 2 2 2 2" xfId="26180" xr:uid="{00000000-0005-0000-0000-00006F7A0000}"/>
    <cellStyle name="Porcentagem 2 2 2 3" xfId="26181" xr:uid="{00000000-0005-0000-0000-0000707A0000}"/>
    <cellStyle name="Porcentagem 2 2 2 3 2" xfId="26182" xr:uid="{00000000-0005-0000-0000-0000717A0000}"/>
    <cellStyle name="Porcentagem 2 2 2 4" xfId="26183" xr:uid="{00000000-0005-0000-0000-0000727A0000}"/>
    <cellStyle name="Porcentagem 2 2 2 4 2" xfId="26184" xr:uid="{00000000-0005-0000-0000-0000737A0000}"/>
    <cellStyle name="Porcentagem 2 2 2 5" xfId="26185" xr:uid="{00000000-0005-0000-0000-0000747A0000}"/>
    <cellStyle name="Porcentagem 2 2 2 5 2" xfId="26186" xr:uid="{00000000-0005-0000-0000-0000757A0000}"/>
    <cellStyle name="Porcentagem 2 2 2 6" xfId="26187" xr:uid="{00000000-0005-0000-0000-0000767A0000}"/>
    <cellStyle name="Porcentagem 2 2 2 6 2" xfId="26188" xr:uid="{00000000-0005-0000-0000-0000777A0000}"/>
    <cellStyle name="Porcentagem 2 2 2 7" xfId="26189" xr:uid="{00000000-0005-0000-0000-0000787A0000}"/>
    <cellStyle name="Porcentagem 2 2 2 7 2" xfId="26190" xr:uid="{00000000-0005-0000-0000-0000797A0000}"/>
    <cellStyle name="Porcentagem 2 2 2 8" xfId="26191" xr:uid="{00000000-0005-0000-0000-00007A7A0000}"/>
    <cellStyle name="Porcentagem 2 2 2 8 2" xfId="26192" xr:uid="{00000000-0005-0000-0000-00007B7A0000}"/>
    <cellStyle name="Porcentagem 2 2 2 9" xfId="26193" xr:uid="{00000000-0005-0000-0000-00007C7A0000}"/>
    <cellStyle name="Porcentagem 2 2 2 9 2" xfId="26194" xr:uid="{00000000-0005-0000-0000-00007D7A0000}"/>
    <cellStyle name="Porcentagem 2 2 3" xfId="26195" xr:uid="{00000000-0005-0000-0000-00007E7A0000}"/>
    <cellStyle name="Porcentagem 2 2 3 10" xfId="26196" xr:uid="{00000000-0005-0000-0000-00007F7A0000}"/>
    <cellStyle name="Porcentagem 2 2 3 10 2" xfId="26197" xr:uid="{00000000-0005-0000-0000-0000807A0000}"/>
    <cellStyle name="Porcentagem 2 2 3 11" xfId="26198" xr:uid="{00000000-0005-0000-0000-0000817A0000}"/>
    <cellStyle name="Porcentagem 2 2 3 12" xfId="26199" xr:uid="{00000000-0005-0000-0000-0000827A0000}"/>
    <cellStyle name="Porcentagem 2 2 3 2" xfId="26200" xr:uid="{00000000-0005-0000-0000-0000837A0000}"/>
    <cellStyle name="Porcentagem 2 2 3 2 2" xfId="26201" xr:uid="{00000000-0005-0000-0000-0000847A0000}"/>
    <cellStyle name="Porcentagem 2 2 3 3" xfId="26202" xr:uid="{00000000-0005-0000-0000-0000857A0000}"/>
    <cellStyle name="Porcentagem 2 2 3 3 2" xfId="26203" xr:uid="{00000000-0005-0000-0000-0000867A0000}"/>
    <cellStyle name="Porcentagem 2 2 3 4" xfId="26204" xr:uid="{00000000-0005-0000-0000-0000877A0000}"/>
    <cellStyle name="Porcentagem 2 2 3 4 2" xfId="26205" xr:uid="{00000000-0005-0000-0000-0000887A0000}"/>
    <cellStyle name="Porcentagem 2 2 3 5" xfId="26206" xr:uid="{00000000-0005-0000-0000-0000897A0000}"/>
    <cellStyle name="Porcentagem 2 2 3 5 2" xfId="26207" xr:uid="{00000000-0005-0000-0000-00008A7A0000}"/>
    <cellStyle name="Porcentagem 2 2 3 6" xfId="26208" xr:uid="{00000000-0005-0000-0000-00008B7A0000}"/>
    <cellStyle name="Porcentagem 2 2 3 6 2" xfId="26209" xr:uid="{00000000-0005-0000-0000-00008C7A0000}"/>
    <cellStyle name="Porcentagem 2 2 3 7" xfId="26210" xr:uid="{00000000-0005-0000-0000-00008D7A0000}"/>
    <cellStyle name="Porcentagem 2 2 3 7 2" xfId="26211" xr:uid="{00000000-0005-0000-0000-00008E7A0000}"/>
    <cellStyle name="Porcentagem 2 2 3 8" xfId="26212" xr:uid="{00000000-0005-0000-0000-00008F7A0000}"/>
    <cellStyle name="Porcentagem 2 2 3 8 2" xfId="26213" xr:uid="{00000000-0005-0000-0000-0000907A0000}"/>
    <cellStyle name="Porcentagem 2 2 3 9" xfId="26214" xr:uid="{00000000-0005-0000-0000-0000917A0000}"/>
    <cellStyle name="Porcentagem 2 2 3 9 2" xfId="26215" xr:uid="{00000000-0005-0000-0000-0000927A0000}"/>
    <cellStyle name="Porcentagem 2 2 4" xfId="26216" xr:uid="{00000000-0005-0000-0000-0000937A0000}"/>
    <cellStyle name="Porcentagem 2 2 4 2" xfId="26217" xr:uid="{00000000-0005-0000-0000-0000947A0000}"/>
    <cellStyle name="Porcentagem 2 2 4 2 2" xfId="26218" xr:uid="{00000000-0005-0000-0000-0000957A0000}"/>
    <cellStyle name="Porcentagem 2 2 4 2 2 2" xfId="26219" xr:uid="{00000000-0005-0000-0000-0000967A0000}"/>
    <cellStyle name="Porcentagem 2 2 4 2 3" xfId="26220" xr:uid="{00000000-0005-0000-0000-0000977A0000}"/>
    <cellStyle name="Porcentagem 2 2 4 2 4" xfId="26221" xr:uid="{00000000-0005-0000-0000-0000987A0000}"/>
    <cellStyle name="Porcentagem 2 2 4 2 5" xfId="36238" xr:uid="{00000000-0005-0000-0000-0000997A0000}"/>
    <cellStyle name="Porcentagem 2 2 4 3" xfId="26222" xr:uid="{00000000-0005-0000-0000-00009A7A0000}"/>
    <cellStyle name="Porcentagem 2 2 4 3 2" xfId="26223" xr:uid="{00000000-0005-0000-0000-00009B7A0000}"/>
    <cellStyle name="Porcentagem 2 2 4 4" xfId="26224" xr:uid="{00000000-0005-0000-0000-00009C7A0000}"/>
    <cellStyle name="Porcentagem 2 2 4 5" xfId="26225" xr:uid="{00000000-0005-0000-0000-00009D7A0000}"/>
    <cellStyle name="Porcentagem 2 2 4 6" xfId="35984" xr:uid="{00000000-0005-0000-0000-00009E7A0000}"/>
    <cellStyle name="Porcentagem 2 2 5" xfId="26226" xr:uid="{00000000-0005-0000-0000-00009F7A0000}"/>
    <cellStyle name="Porcentagem 2 2 5 10" xfId="37163" xr:uid="{00000000-0005-0000-0000-0000A07A0000}"/>
    <cellStyle name="Porcentagem 2 2 5 11" xfId="37283" xr:uid="{00000000-0005-0000-0000-0000A17A0000}"/>
    <cellStyle name="Porcentagem 2 2 5 12" xfId="37281" xr:uid="{00000000-0005-0000-0000-0000A27A0000}"/>
    <cellStyle name="Porcentagem 2 2 5 13" xfId="35990" xr:uid="{00000000-0005-0000-0000-0000A37A0000}"/>
    <cellStyle name="Porcentagem 2 2 5 2" xfId="26227" xr:uid="{00000000-0005-0000-0000-0000A47A0000}"/>
    <cellStyle name="Porcentagem 2 2 5 2 2" xfId="26228" xr:uid="{00000000-0005-0000-0000-0000A57A0000}"/>
    <cellStyle name="Porcentagem 2 2 5 2 2 2" xfId="36240" xr:uid="{00000000-0005-0000-0000-0000A67A0000}"/>
    <cellStyle name="Porcentagem 2 2 5 2 3" xfId="36053" xr:uid="{00000000-0005-0000-0000-0000A77A0000}"/>
    <cellStyle name="Porcentagem 2 2 5 3" xfId="26229" xr:uid="{00000000-0005-0000-0000-0000A87A0000}"/>
    <cellStyle name="Porcentagem 2 2 5 3 2" xfId="36241" xr:uid="{00000000-0005-0000-0000-0000A97A0000}"/>
    <cellStyle name="Porcentagem 2 2 5 3 3" xfId="36082" xr:uid="{00000000-0005-0000-0000-0000AA7A0000}"/>
    <cellStyle name="Porcentagem 2 2 5 4" xfId="36117" xr:uid="{00000000-0005-0000-0000-0000AB7A0000}"/>
    <cellStyle name="Porcentagem 2 2 5 4 2" xfId="36242" xr:uid="{00000000-0005-0000-0000-0000AC7A0000}"/>
    <cellStyle name="Porcentagem 2 2 5 5" xfId="36417" xr:uid="{00000000-0005-0000-0000-0000AD7A0000}"/>
    <cellStyle name="Porcentagem 2 2 5 6" xfId="36239" xr:uid="{00000000-0005-0000-0000-0000AE7A0000}"/>
    <cellStyle name="Porcentagem 2 2 5 7" xfId="37023" xr:uid="{00000000-0005-0000-0000-0000AF7A0000}"/>
    <cellStyle name="Porcentagem 2 2 5 8" xfId="36983" xr:uid="{00000000-0005-0000-0000-0000B07A0000}"/>
    <cellStyle name="Porcentagem 2 2 5 9" xfId="37121" xr:uid="{00000000-0005-0000-0000-0000B17A0000}"/>
    <cellStyle name="Porcentagem 2 2 6" xfId="26230" xr:uid="{00000000-0005-0000-0000-0000B27A0000}"/>
    <cellStyle name="Porcentagem 2 2 6 2" xfId="26231" xr:uid="{00000000-0005-0000-0000-0000B37A0000}"/>
    <cellStyle name="Porcentagem 2 2 6 2 2" xfId="26232" xr:uid="{00000000-0005-0000-0000-0000B47A0000}"/>
    <cellStyle name="Porcentagem 2 2 6 2 3" xfId="36243" xr:uid="{00000000-0005-0000-0000-0000B57A0000}"/>
    <cellStyle name="Porcentagem 2 2 6 3" xfId="26233" xr:uid="{00000000-0005-0000-0000-0000B67A0000}"/>
    <cellStyle name="Porcentagem 2 2 6 4" xfId="35996" xr:uid="{00000000-0005-0000-0000-0000B77A0000}"/>
    <cellStyle name="Porcentagem 2 2 7" xfId="26234" xr:uid="{00000000-0005-0000-0000-0000B87A0000}"/>
    <cellStyle name="Porcentagem 2 2 7 2" xfId="26235" xr:uid="{00000000-0005-0000-0000-0000B97A0000}"/>
    <cellStyle name="Porcentagem 2 2 7 2 2" xfId="26236" xr:uid="{00000000-0005-0000-0000-0000BA7A0000}"/>
    <cellStyle name="Porcentagem 2 2 7 2 3" xfId="36244" xr:uid="{00000000-0005-0000-0000-0000BB7A0000}"/>
    <cellStyle name="Porcentagem 2 2 7 3" xfId="26237" xr:uid="{00000000-0005-0000-0000-0000BC7A0000}"/>
    <cellStyle name="Porcentagem 2 2 7 4" xfId="36037" xr:uid="{00000000-0005-0000-0000-0000BD7A0000}"/>
    <cellStyle name="Porcentagem 2 2 8" xfId="26238" xr:uid="{00000000-0005-0000-0000-0000BE7A0000}"/>
    <cellStyle name="Porcentagem 2 2 8 10" xfId="37323" xr:uid="{00000000-0005-0000-0000-0000BF7A0000}"/>
    <cellStyle name="Porcentagem 2 2 8 11" xfId="36063" xr:uid="{00000000-0005-0000-0000-0000C07A0000}"/>
    <cellStyle name="Porcentagem 2 2 8 2" xfId="26239" xr:uid="{00000000-0005-0000-0000-0000C17A0000}"/>
    <cellStyle name="Porcentagem 2 2 8 2 2" xfId="26240" xr:uid="{00000000-0005-0000-0000-0000C27A0000}"/>
    <cellStyle name="Porcentagem 2 2 8 2 2 2" xfId="36246" xr:uid="{00000000-0005-0000-0000-0000C37A0000}"/>
    <cellStyle name="Porcentagem 2 2 8 2 3" xfId="36128" xr:uid="{00000000-0005-0000-0000-0000C47A0000}"/>
    <cellStyle name="Porcentagem 2 2 8 3" xfId="26241" xr:uid="{00000000-0005-0000-0000-0000C57A0000}"/>
    <cellStyle name="Porcentagem 2 2 8 3 2" xfId="36431" xr:uid="{00000000-0005-0000-0000-0000C67A0000}"/>
    <cellStyle name="Porcentagem 2 2 8 4" xfId="36245" xr:uid="{00000000-0005-0000-0000-0000C77A0000}"/>
    <cellStyle name="Porcentagem 2 2 8 5" xfId="37040" xr:uid="{00000000-0005-0000-0000-0000C87A0000}"/>
    <cellStyle name="Porcentagem 2 2 8 6" xfId="36971" xr:uid="{00000000-0005-0000-0000-0000C97A0000}"/>
    <cellStyle name="Porcentagem 2 2 8 7" xfId="37139" xr:uid="{00000000-0005-0000-0000-0000CA7A0000}"/>
    <cellStyle name="Porcentagem 2 2 8 8" xfId="37195" xr:uid="{00000000-0005-0000-0000-0000CB7A0000}"/>
    <cellStyle name="Porcentagem 2 2 8 9" xfId="37299" xr:uid="{00000000-0005-0000-0000-0000CC7A0000}"/>
    <cellStyle name="Porcentagem 2 2 9" xfId="26242" xr:uid="{00000000-0005-0000-0000-0000CD7A0000}"/>
    <cellStyle name="Porcentagem 2 2 9 2" xfId="26243" xr:uid="{00000000-0005-0000-0000-0000CE7A0000}"/>
    <cellStyle name="Porcentagem 2 2 9 2 2" xfId="36247" xr:uid="{00000000-0005-0000-0000-0000CF7A0000}"/>
    <cellStyle name="Porcentagem 2 2 9 3" xfId="26244" xr:uid="{00000000-0005-0000-0000-0000D07A0000}"/>
    <cellStyle name="Porcentagem 2 2 9 4" xfId="36095" xr:uid="{00000000-0005-0000-0000-0000D17A0000}"/>
    <cellStyle name="Porcentagem 2 20" xfId="37094" xr:uid="{00000000-0005-0000-0000-0000D27A0000}"/>
    <cellStyle name="Porcentagem 2 21" xfId="37176" xr:uid="{00000000-0005-0000-0000-0000D37A0000}"/>
    <cellStyle name="Porcentagem 2 22" xfId="37253" xr:uid="{00000000-0005-0000-0000-0000D47A0000}"/>
    <cellStyle name="Porcentagem 2 23" xfId="37354" xr:uid="{00000000-0005-0000-0000-0000D57A0000}"/>
    <cellStyle name="Porcentagem 2 3" xfId="26245" xr:uid="{00000000-0005-0000-0000-0000D67A0000}"/>
    <cellStyle name="Porcentagem 2 3 10" xfId="26246" xr:uid="{00000000-0005-0000-0000-0000D77A0000}"/>
    <cellStyle name="Porcentagem 2 3 10 2" xfId="26247" xr:uid="{00000000-0005-0000-0000-0000D87A0000}"/>
    <cellStyle name="Porcentagem 2 3 10 3" xfId="26248" xr:uid="{00000000-0005-0000-0000-0000D97A0000}"/>
    <cellStyle name="Porcentagem 2 3 10 4" xfId="36398" xr:uid="{00000000-0005-0000-0000-0000DA7A0000}"/>
    <cellStyle name="Porcentagem 2 3 11" xfId="26249" xr:uid="{00000000-0005-0000-0000-0000DB7A0000}"/>
    <cellStyle name="Porcentagem 2 3 11 2" xfId="36448" xr:uid="{00000000-0005-0000-0000-0000DC7A0000}"/>
    <cellStyle name="Porcentagem 2 3 12" xfId="26250" xr:uid="{00000000-0005-0000-0000-0000DD7A0000}"/>
    <cellStyle name="Porcentagem 2 3 12 2" xfId="37002" xr:uid="{00000000-0005-0000-0000-0000DE7A0000}"/>
    <cellStyle name="Porcentagem 2 3 13" xfId="26251" xr:uid="{00000000-0005-0000-0000-0000DF7A0000}"/>
    <cellStyle name="Porcentagem 2 3 13 2" xfId="36998" xr:uid="{00000000-0005-0000-0000-0000E07A0000}"/>
    <cellStyle name="Porcentagem 2 3 14" xfId="37096" xr:uid="{00000000-0005-0000-0000-0000E17A0000}"/>
    <cellStyle name="Porcentagem 2 3 15" xfId="37175" xr:uid="{00000000-0005-0000-0000-0000E27A0000}"/>
    <cellStyle name="Porcentagem 2 3 16" xfId="37255" xr:uid="{00000000-0005-0000-0000-0000E37A0000}"/>
    <cellStyle name="Porcentagem 2 3 17" xfId="37338" xr:uid="{00000000-0005-0000-0000-0000E47A0000}"/>
    <cellStyle name="Porcentagem 2 3 2" xfId="26252" xr:uid="{00000000-0005-0000-0000-0000E57A0000}"/>
    <cellStyle name="Porcentagem 2 3 2 2" xfId="26253" xr:uid="{00000000-0005-0000-0000-0000E67A0000}"/>
    <cellStyle name="Porcentagem 2 3 2 2 2" xfId="26254" xr:uid="{00000000-0005-0000-0000-0000E77A0000}"/>
    <cellStyle name="Porcentagem 2 3 2 2 2 2" xfId="26255" xr:uid="{00000000-0005-0000-0000-0000E87A0000}"/>
    <cellStyle name="Porcentagem 2 3 2 2 3" xfId="26256" xr:uid="{00000000-0005-0000-0000-0000E97A0000}"/>
    <cellStyle name="Porcentagem 2 3 2 2 4" xfId="26257" xr:uid="{00000000-0005-0000-0000-0000EA7A0000}"/>
    <cellStyle name="Porcentagem 2 3 2 2 5" xfId="36248" xr:uid="{00000000-0005-0000-0000-0000EB7A0000}"/>
    <cellStyle name="Porcentagem 2 3 2 3" xfId="26258" xr:uid="{00000000-0005-0000-0000-0000EC7A0000}"/>
    <cellStyle name="Porcentagem 2 3 2 3 2" xfId="26259" xr:uid="{00000000-0005-0000-0000-0000ED7A0000}"/>
    <cellStyle name="Porcentagem 2 3 2 4" xfId="26260" xr:uid="{00000000-0005-0000-0000-0000EE7A0000}"/>
    <cellStyle name="Porcentagem 2 3 2 5" xfId="26261" xr:uid="{00000000-0005-0000-0000-0000EF7A0000}"/>
    <cellStyle name="Porcentagem 2 3 2 6" xfId="26262" xr:uid="{00000000-0005-0000-0000-0000F07A0000}"/>
    <cellStyle name="Porcentagem 2 3 3" xfId="26263" xr:uid="{00000000-0005-0000-0000-0000F17A0000}"/>
    <cellStyle name="Porcentagem 2 3 3 2" xfId="26264" xr:uid="{00000000-0005-0000-0000-0000F27A0000}"/>
    <cellStyle name="Porcentagem 2 3 3 2 2" xfId="26265" xr:uid="{00000000-0005-0000-0000-0000F37A0000}"/>
    <cellStyle name="Porcentagem 2 3 3 2 3" xfId="36249" xr:uid="{00000000-0005-0000-0000-0000F47A0000}"/>
    <cellStyle name="Porcentagem 2 3 3 3" xfId="26266" xr:uid="{00000000-0005-0000-0000-0000F57A0000}"/>
    <cellStyle name="Porcentagem 2 3 3 4" xfId="35979" xr:uid="{00000000-0005-0000-0000-0000F67A0000}"/>
    <cellStyle name="Porcentagem 2 3 4" xfId="26267" xr:uid="{00000000-0005-0000-0000-0000F77A0000}"/>
    <cellStyle name="Porcentagem 2 3 4 2" xfId="26268" xr:uid="{00000000-0005-0000-0000-0000F87A0000}"/>
    <cellStyle name="Porcentagem 2 3 4 2 2" xfId="26269" xr:uid="{00000000-0005-0000-0000-0000F97A0000}"/>
    <cellStyle name="Porcentagem 2 3 4 2 3" xfId="36250" xr:uid="{00000000-0005-0000-0000-0000FA7A0000}"/>
    <cellStyle name="Porcentagem 2 3 4 3" xfId="26270" xr:uid="{00000000-0005-0000-0000-0000FB7A0000}"/>
    <cellStyle name="Porcentagem 2 3 4 4" xfId="35985" xr:uid="{00000000-0005-0000-0000-0000FC7A0000}"/>
    <cellStyle name="Porcentagem 2 3 5" xfId="26271" xr:uid="{00000000-0005-0000-0000-0000FD7A0000}"/>
    <cellStyle name="Porcentagem 2 3 5 10" xfId="37154" xr:uid="{00000000-0005-0000-0000-0000FE7A0000}"/>
    <cellStyle name="Porcentagem 2 3 5 11" xfId="37284" xr:uid="{00000000-0005-0000-0000-0000FF7A0000}"/>
    <cellStyle name="Porcentagem 2 3 5 12" xfId="37329" xr:uid="{00000000-0005-0000-0000-0000007B0000}"/>
    <cellStyle name="Porcentagem 2 3 5 13" xfId="35991" xr:uid="{00000000-0005-0000-0000-0000017B0000}"/>
    <cellStyle name="Porcentagem 2 3 5 2" xfId="26272" xr:uid="{00000000-0005-0000-0000-0000027B0000}"/>
    <cellStyle name="Porcentagem 2 3 5 2 2" xfId="26273" xr:uid="{00000000-0005-0000-0000-0000037B0000}"/>
    <cellStyle name="Porcentagem 2 3 5 2 2 2" xfId="36252" xr:uid="{00000000-0005-0000-0000-0000047B0000}"/>
    <cellStyle name="Porcentagem 2 3 5 2 3" xfId="36054" xr:uid="{00000000-0005-0000-0000-0000057B0000}"/>
    <cellStyle name="Porcentagem 2 3 5 3" xfId="26274" xr:uid="{00000000-0005-0000-0000-0000067B0000}"/>
    <cellStyle name="Porcentagem 2 3 5 3 2" xfId="36253" xr:uid="{00000000-0005-0000-0000-0000077B0000}"/>
    <cellStyle name="Porcentagem 2 3 5 3 3" xfId="36083" xr:uid="{00000000-0005-0000-0000-0000087B0000}"/>
    <cellStyle name="Porcentagem 2 3 5 4" xfId="36118" xr:uid="{00000000-0005-0000-0000-0000097B0000}"/>
    <cellStyle name="Porcentagem 2 3 5 4 2" xfId="36254" xr:uid="{00000000-0005-0000-0000-00000A7B0000}"/>
    <cellStyle name="Porcentagem 2 3 5 5" xfId="36418" xr:uid="{00000000-0005-0000-0000-00000B7B0000}"/>
    <cellStyle name="Porcentagem 2 3 5 6" xfId="36251" xr:uid="{00000000-0005-0000-0000-00000C7B0000}"/>
    <cellStyle name="Porcentagem 2 3 5 7" xfId="37024" xr:uid="{00000000-0005-0000-0000-00000D7B0000}"/>
    <cellStyle name="Porcentagem 2 3 5 8" xfId="36982" xr:uid="{00000000-0005-0000-0000-00000E7B0000}"/>
    <cellStyle name="Porcentagem 2 3 5 9" xfId="37122" xr:uid="{00000000-0005-0000-0000-00000F7B0000}"/>
    <cellStyle name="Porcentagem 2 3 6" xfId="26275" xr:uid="{00000000-0005-0000-0000-0000107B0000}"/>
    <cellStyle name="Porcentagem 2 3 6 2" xfId="26276" xr:uid="{00000000-0005-0000-0000-0000117B0000}"/>
    <cellStyle name="Porcentagem 2 3 6 2 2" xfId="26277" xr:uid="{00000000-0005-0000-0000-0000127B0000}"/>
    <cellStyle name="Porcentagem 2 3 6 2 3" xfId="36255" xr:uid="{00000000-0005-0000-0000-0000137B0000}"/>
    <cellStyle name="Porcentagem 2 3 6 3" xfId="26278" xr:uid="{00000000-0005-0000-0000-0000147B0000}"/>
    <cellStyle name="Porcentagem 2 3 6 4" xfId="35997" xr:uid="{00000000-0005-0000-0000-0000157B0000}"/>
    <cellStyle name="Porcentagem 2 3 7" xfId="26279" xr:uid="{00000000-0005-0000-0000-0000167B0000}"/>
    <cellStyle name="Porcentagem 2 3 7 2" xfId="26280" xr:uid="{00000000-0005-0000-0000-0000177B0000}"/>
    <cellStyle name="Porcentagem 2 3 7 2 2" xfId="36256" xr:uid="{00000000-0005-0000-0000-0000187B0000}"/>
    <cellStyle name="Porcentagem 2 3 7 3" xfId="26281" xr:uid="{00000000-0005-0000-0000-0000197B0000}"/>
    <cellStyle name="Porcentagem 2 3 7 4" xfId="36038" xr:uid="{00000000-0005-0000-0000-00001A7B0000}"/>
    <cellStyle name="Porcentagem 2 3 8" xfId="26282" xr:uid="{00000000-0005-0000-0000-00001B7B0000}"/>
    <cellStyle name="Porcentagem 2 3 8 10" xfId="37318" xr:uid="{00000000-0005-0000-0000-00001C7B0000}"/>
    <cellStyle name="Porcentagem 2 3 8 11" xfId="36064" xr:uid="{00000000-0005-0000-0000-00001D7B0000}"/>
    <cellStyle name="Porcentagem 2 3 8 2" xfId="26283" xr:uid="{00000000-0005-0000-0000-00001E7B0000}"/>
    <cellStyle name="Porcentagem 2 3 8 2 2" xfId="36258" xr:uid="{00000000-0005-0000-0000-00001F7B0000}"/>
    <cellStyle name="Porcentagem 2 3 8 2 3" xfId="36129" xr:uid="{00000000-0005-0000-0000-0000207B0000}"/>
    <cellStyle name="Porcentagem 2 3 8 3" xfId="26284" xr:uid="{00000000-0005-0000-0000-0000217B0000}"/>
    <cellStyle name="Porcentagem 2 3 8 3 2" xfId="36432" xr:uid="{00000000-0005-0000-0000-0000227B0000}"/>
    <cellStyle name="Porcentagem 2 3 8 4" xfId="36257" xr:uid="{00000000-0005-0000-0000-0000237B0000}"/>
    <cellStyle name="Porcentagem 2 3 8 5" xfId="37041" xr:uid="{00000000-0005-0000-0000-0000247B0000}"/>
    <cellStyle name="Porcentagem 2 3 8 6" xfId="36970" xr:uid="{00000000-0005-0000-0000-0000257B0000}"/>
    <cellStyle name="Porcentagem 2 3 8 7" xfId="37140" xr:uid="{00000000-0005-0000-0000-0000267B0000}"/>
    <cellStyle name="Porcentagem 2 3 8 8" xfId="37197" xr:uid="{00000000-0005-0000-0000-0000277B0000}"/>
    <cellStyle name="Porcentagem 2 3 8 9" xfId="37300" xr:uid="{00000000-0005-0000-0000-0000287B0000}"/>
    <cellStyle name="Porcentagem 2 3 9" xfId="26285" xr:uid="{00000000-0005-0000-0000-0000297B0000}"/>
    <cellStyle name="Porcentagem 2 3 9 2" xfId="26286" xr:uid="{00000000-0005-0000-0000-00002A7B0000}"/>
    <cellStyle name="Porcentagem 2 3 9 2 2" xfId="36259" xr:uid="{00000000-0005-0000-0000-00002B7B0000}"/>
    <cellStyle name="Porcentagem 2 3 9 3" xfId="26287" xr:uid="{00000000-0005-0000-0000-00002C7B0000}"/>
    <cellStyle name="Porcentagem 2 3 9 4" xfId="36096" xr:uid="{00000000-0005-0000-0000-00002D7B0000}"/>
    <cellStyle name="Porcentagem 2 4" xfId="26288" xr:uid="{00000000-0005-0000-0000-00002E7B0000}"/>
    <cellStyle name="Porcentagem 2 4 10" xfId="26289" xr:uid="{00000000-0005-0000-0000-00002F7B0000}"/>
    <cellStyle name="Porcentagem 2 4 10 2" xfId="26290" xr:uid="{00000000-0005-0000-0000-0000307B0000}"/>
    <cellStyle name="Porcentagem 2 4 10 3" xfId="26291" xr:uid="{00000000-0005-0000-0000-0000317B0000}"/>
    <cellStyle name="Porcentagem 2 4 10 4" xfId="36399" xr:uid="{00000000-0005-0000-0000-0000327B0000}"/>
    <cellStyle name="Porcentagem 2 4 11" xfId="26292" xr:uid="{00000000-0005-0000-0000-0000337B0000}"/>
    <cellStyle name="Porcentagem 2 4 11 2" xfId="36449" xr:uid="{00000000-0005-0000-0000-0000347B0000}"/>
    <cellStyle name="Porcentagem 2 4 12" xfId="26293" xr:uid="{00000000-0005-0000-0000-0000357B0000}"/>
    <cellStyle name="Porcentagem 2 4 12 2" xfId="37003" xr:uid="{00000000-0005-0000-0000-0000367B0000}"/>
    <cellStyle name="Porcentagem 2 4 13" xfId="26294" xr:uid="{00000000-0005-0000-0000-0000377B0000}"/>
    <cellStyle name="Porcentagem 2 4 13 2" xfId="37054" xr:uid="{00000000-0005-0000-0000-0000387B0000}"/>
    <cellStyle name="Porcentagem 2 4 14" xfId="26295" xr:uid="{00000000-0005-0000-0000-0000397B0000}"/>
    <cellStyle name="Porcentagem 2 4 15" xfId="37155" xr:uid="{00000000-0005-0000-0000-00003A7B0000}"/>
    <cellStyle name="Porcentagem 2 4 16" xfId="37256" xr:uid="{00000000-0005-0000-0000-00003B7B0000}"/>
    <cellStyle name="Porcentagem 2 4 17" xfId="37342" xr:uid="{00000000-0005-0000-0000-00003C7B0000}"/>
    <cellStyle name="Porcentagem 2 4 2" xfId="26296" xr:uid="{00000000-0005-0000-0000-00003D7B0000}"/>
    <cellStyle name="Porcentagem 2 4 2 2" xfId="26297" xr:uid="{00000000-0005-0000-0000-00003E7B0000}"/>
    <cellStyle name="Porcentagem 2 4 2 2 2" xfId="26298" xr:uid="{00000000-0005-0000-0000-00003F7B0000}"/>
    <cellStyle name="Porcentagem 2 4 2 2 2 2" xfId="26299" xr:uid="{00000000-0005-0000-0000-0000407B0000}"/>
    <cellStyle name="Porcentagem 2 4 2 2 3" xfId="26300" xr:uid="{00000000-0005-0000-0000-0000417B0000}"/>
    <cellStyle name="Porcentagem 2 4 2 2 4" xfId="26301" xr:uid="{00000000-0005-0000-0000-0000427B0000}"/>
    <cellStyle name="Porcentagem 2 4 2 2 5" xfId="36260" xr:uid="{00000000-0005-0000-0000-0000437B0000}"/>
    <cellStyle name="Porcentagem 2 4 2 3" xfId="26302" xr:uid="{00000000-0005-0000-0000-0000447B0000}"/>
    <cellStyle name="Porcentagem 2 4 2 3 2" xfId="26303" xr:uid="{00000000-0005-0000-0000-0000457B0000}"/>
    <cellStyle name="Porcentagem 2 4 2 4" xfId="26304" xr:uid="{00000000-0005-0000-0000-0000467B0000}"/>
    <cellStyle name="Porcentagem 2 4 2 5" xfId="26305" xr:uid="{00000000-0005-0000-0000-0000477B0000}"/>
    <cellStyle name="Porcentagem 2 4 2 6" xfId="35943" xr:uid="{00000000-0005-0000-0000-0000487B0000}"/>
    <cellStyle name="Porcentagem 2 4 3" xfId="26306" xr:uid="{00000000-0005-0000-0000-0000497B0000}"/>
    <cellStyle name="Porcentagem 2 4 3 2" xfId="26307" xr:uid="{00000000-0005-0000-0000-00004A7B0000}"/>
    <cellStyle name="Porcentagem 2 4 3 2 2" xfId="26308" xr:uid="{00000000-0005-0000-0000-00004B7B0000}"/>
    <cellStyle name="Porcentagem 2 4 3 2 3" xfId="36261" xr:uid="{00000000-0005-0000-0000-00004C7B0000}"/>
    <cellStyle name="Porcentagem 2 4 3 3" xfId="26309" xr:uid="{00000000-0005-0000-0000-00004D7B0000}"/>
    <cellStyle name="Porcentagem 2 4 3 4" xfId="35980" xr:uid="{00000000-0005-0000-0000-00004E7B0000}"/>
    <cellStyle name="Porcentagem 2 4 4" xfId="26310" xr:uid="{00000000-0005-0000-0000-00004F7B0000}"/>
    <cellStyle name="Porcentagem 2 4 4 2" xfId="26311" xr:uid="{00000000-0005-0000-0000-0000507B0000}"/>
    <cellStyle name="Porcentagem 2 4 4 2 2" xfId="26312" xr:uid="{00000000-0005-0000-0000-0000517B0000}"/>
    <cellStyle name="Porcentagem 2 4 4 2 3" xfId="36262" xr:uid="{00000000-0005-0000-0000-0000527B0000}"/>
    <cellStyle name="Porcentagem 2 4 4 3" xfId="26313" xr:uid="{00000000-0005-0000-0000-0000537B0000}"/>
    <cellStyle name="Porcentagem 2 4 4 4" xfId="35986" xr:uid="{00000000-0005-0000-0000-0000547B0000}"/>
    <cellStyle name="Porcentagem 2 4 5" xfId="26314" xr:uid="{00000000-0005-0000-0000-0000557B0000}"/>
    <cellStyle name="Porcentagem 2 4 5 10" xfId="37205" xr:uid="{00000000-0005-0000-0000-0000567B0000}"/>
    <cellStyle name="Porcentagem 2 4 5 11" xfId="37285" xr:uid="{00000000-0005-0000-0000-0000577B0000}"/>
    <cellStyle name="Porcentagem 2 4 5 12" xfId="37266" xr:uid="{00000000-0005-0000-0000-0000587B0000}"/>
    <cellStyle name="Porcentagem 2 4 5 13" xfId="35992" xr:uid="{00000000-0005-0000-0000-0000597B0000}"/>
    <cellStyle name="Porcentagem 2 4 5 2" xfId="26315" xr:uid="{00000000-0005-0000-0000-00005A7B0000}"/>
    <cellStyle name="Porcentagem 2 4 5 2 2" xfId="26316" xr:uid="{00000000-0005-0000-0000-00005B7B0000}"/>
    <cellStyle name="Porcentagem 2 4 5 2 2 2" xfId="36264" xr:uid="{00000000-0005-0000-0000-00005C7B0000}"/>
    <cellStyle name="Porcentagem 2 4 5 2 3" xfId="36055" xr:uid="{00000000-0005-0000-0000-00005D7B0000}"/>
    <cellStyle name="Porcentagem 2 4 5 3" xfId="26317" xr:uid="{00000000-0005-0000-0000-00005E7B0000}"/>
    <cellStyle name="Porcentagem 2 4 5 3 2" xfId="36265" xr:uid="{00000000-0005-0000-0000-00005F7B0000}"/>
    <cellStyle name="Porcentagem 2 4 5 3 3" xfId="36084" xr:uid="{00000000-0005-0000-0000-0000607B0000}"/>
    <cellStyle name="Porcentagem 2 4 5 4" xfId="36119" xr:uid="{00000000-0005-0000-0000-0000617B0000}"/>
    <cellStyle name="Porcentagem 2 4 5 4 2" xfId="36266" xr:uid="{00000000-0005-0000-0000-0000627B0000}"/>
    <cellStyle name="Porcentagem 2 4 5 5" xfId="36419" xr:uid="{00000000-0005-0000-0000-0000637B0000}"/>
    <cellStyle name="Porcentagem 2 4 5 6" xfId="36263" xr:uid="{00000000-0005-0000-0000-0000647B0000}"/>
    <cellStyle name="Porcentagem 2 4 5 7" xfId="37025" xr:uid="{00000000-0005-0000-0000-0000657B0000}"/>
    <cellStyle name="Porcentagem 2 4 5 8" xfId="36981" xr:uid="{00000000-0005-0000-0000-0000667B0000}"/>
    <cellStyle name="Porcentagem 2 4 5 9" xfId="37123" xr:uid="{00000000-0005-0000-0000-0000677B0000}"/>
    <cellStyle name="Porcentagem 2 4 6" xfId="26318" xr:uid="{00000000-0005-0000-0000-0000687B0000}"/>
    <cellStyle name="Porcentagem 2 4 6 2" xfId="26319" xr:uid="{00000000-0005-0000-0000-0000697B0000}"/>
    <cellStyle name="Porcentagem 2 4 6 2 2" xfId="26320" xr:uid="{00000000-0005-0000-0000-00006A7B0000}"/>
    <cellStyle name="Porcentagem 2 4 6 2 3" xfId="36267" xr:uid="{00000000-0005-0000-0000-00006B7B0000}"/>
    <cellStyle name="Porcentagem 2 4 6 3" xfId="26321" xr:uid="{00000000-0005-0000-0000-00006C7B0000}"/>
    <cellStyle name="Porcentagem 2 4 6 4" xfId="35998" xr:uid="{00000000-0005-0000-0000-00006D7B0000}"/>
    <cellStyle name="Porcentagem 2 4 7" xfId="26322" xr:uid="{00000000-0005-0000-0000-00006E7B0000}"/>
    <cellStyle name="Porcentagem 2 4 7 2" xfId="26323" xr:uid="{00000000-0005-0000-0000-00006F7B0000}"/>
    <cellStyle name="Porcentagem 2 4 7 2 2" xfId="36268" xr:uid="{00000000-0005-0000-0000-0000707B0000}"/>
    <cellStyle name="Porcentagem 2 4 7 3" xfId="26324" xr:uid="{00000000-0005-0000-0000-0000717B0000}"/>
    <cellStyle name="Porcentagem 2 4 7 4" xfId="36039" xr:uid="{00000000-0005-0000-0000-0000727B0000}"/>
    <cellStyle name="Porcentagem 2 4 8" xfId="26325" xr:uid="{00000000-0005-0000-0000-0000737B0000}"/>
    <cellStyle name="Porcentagem 2 4 8 10" xfId="37322" xr:uid="{00000000-0005-0000-0000-0000747B0000}"/>
    <cellStyle name="Porcentagem 2 4 8 11" xfId="36065" xr:uid="{00000000-0005-0000-0000-0000757B0000}"/>
    <cellStyle name="Porcentagem 2 4 8 2" xfId="26326" xr:uid="{00000000-0005-0000-0000-0000767B0000}"/>
    <cellStyle name="Porcentagem 2 4 8 2 2" xfId="36270" xr:uid="{00000000-0005-0000-0000-0000777B0000}"/>
    <cellStyle name="Porcentagem 2 4 8 2 3" xfId="36130" xr:uid="{00000000-0005-0000-0000-0000787B0000}"/>
    <cellStyle name="Porcentagem 2 4 8 3" xfId="26327" xr:uid="{00000000-0005-0000-0000-0000797B0000}"/>
    <cellStyle name="Porcentagem 2 4 8 3 2" xfId="36433" xr:uid="{00000000-0005-0000-0000-00007A7B0000}"/>
    <cellStyle name="Porcentagem 2 4 8 4" xfId="36269" xr:uid="{00000000-0005-0000-0000-00007B7B0000}"/>
    <cellStyle name="Porcentagem 2 4 8 5" xfId="37042" xr:uid="{00000000-0005-0000-0000-00007C7B0000}"/>
    <cellStyle name="Porcentagem 2 4 8 6" xfId="36969" xr:uid="{00000000-0005-0000-0000-00007D7B0000}"/>
    <cellStyle name="Porcentagem 2 4 8 7" xfId="37141" xr:uid="{00000000-0005-0000-0000-00007E7B0000}"/>
    <cellStyle name="Porcentagem 2 4 8 8" xfId="37196" xr:uid="{00000000-0005-0000-0000-00007F7B0000}"/>
    <cellStyle name="Porcentagem 2 4 8 9" xfId="37301" xr:uid="{00000000-0005-0000-0000-0000807B0000}"/>
    <cellStyle name="Porcentagem 2 4 9" xfId="26328" xr:uid="{00000000-0005-0000-0000-0000817B0000}"/>
    <cellStyle name="Porcentagem 2 4 9 2" xfId="26329" xr:uid="{00000000-0005-0000-0000-0000827B0000}"/>
    <cellStyle name="Porcentagem 2 4 9 2 2" xfId="36271" xr:uid="{00000000-0005-0000-0000-0000837B0000}"/>
    <cellStyle name="Porcentagem 2 4 9 3" xfId="26330" xr:uid="{00000000-0005-0000-0000-0000847B0000}"/>
    <cellStyle name="Porcentagem 2 4 9 4" xfId="36097" xr:uid="{00000000-0005-0000-0000-0000857B0000}"/>
    <cellStyle name="Porcentagem 2 5" xfId="26331" xr:uid="{00000000-0005-0000-0000-0000867B0000}"/>
    <cellStyle name="Porcentagem 2 5 10" xfId="36400" xr:uid="{00000000-0005-0000-0000-0000877B0000}"/>
    <cellStyle name="Porcentagem 2 5 11" xfId="36450" xr:uid="{00000000-0005-0000-0000-0000887B0000}"/>
    <cellStyle name="Porcentagem 2 5 12" xfId="37004" xr:uid="{00000000-0005-0000-0000-0000897B0000}"/>
    <cellStyle name="Porcentagem 2 5 13" xfId="36997" xr:uid="{00000000-0005-0000-0000-00008A7B0000}"/>
    <cellStyle name="Porcentagem 2 5 14" xfId="37097" xr:uid="{00000000-0005-0000-0000-00008B7B0000}"/>
    <cellStyle name="Porcentagem 2 5 15" xfId="37174" xr:uid="{00000000-0005-0000-0000-00008C7B0000}"/>
    <cellStyle name="Porcentagem 2 5 16" xfId="37257" xr:uid="{00000000-0005-0000-0000-00008D7B0000}"/>
    <cellStyle name="Porcentagem 2 5 17" xfId="37340" xr:uid="{00000000-0005-0000-0000-00008E7B0000}"/>
    <cellStyle name="Porcentagem 2 5 2" xfId="26332" xr:uid="{00000000-0005-0000-0000-00008F7B0000}"/>
    <cellStyle name="Porcentagem 2 5 2 2" xfId="36272" xr:uid="{00000000-0005-0000-0000-0000907B0000}"/>
    <cellStyle name="Porcentagem 2 5 2 3" xfId="35944" xr:uid="{00000000-0005-0000-0000-0000917B0000}"/>
    <cellStyle name="Porcentagem 2 5 3" xfId="26333" xr:uid="{00000000-0005-0000-0000-0000927B0000}"/>
    <cellStyle name="Porcentagem 2 5 3 2" xfId="36273" xr:uid="{00000000-0005-0000-0000-0000937B0000}"/>
    <cellStyle name="Porcentagem 2 5 4" xfId="35987" xr:uid="{00000000-0005-0000-0000-0000947B0000}"/>
    <cellStyle name="Porcentagem 2 5 4 2" xfId="36274" xr:uid="{00000000-0005-0000-0000-0000957B0000}"/>
    <cellStyle name="Porcentagem 2 5 5" xfId="35993" xr:uid="{00000000-0005-0000-0000-0000967B0000}"/>
    <cellStyle name="Porcentagem 2 5 5 10" xfId="37210" xr:uid="{00000000-0005-0000-0000-0000977B0000}"/>
    <cellStyle name="Porcentagem 2 5 5 11" xfId="37286" xr:uid="{00000000-0005-0000-0000-0000987B0000}"/>
    <cellStyle name="Porcentagem 2 5 5 12" xfId="37328" xr:uid="{00000000-0005-0000-0000-0000997B0000}"/>
    <cellStyle name="Porcentagem 2 5 5 2" xfId="36056" xr:uid="{00000000-0005-0000-0000-00009A7B0000}"/>
    <cellStyle name="Porcentagem 2 5 5 2 2" xfId="36276" xr:uid="{00000000-0005-0000-0000-00009B7B0000}"/>
    <cellStyle name="Porcentagem 2 5 5 3" xfId="36085" xr:uid="{00000000-0005-0000-0000-00009C7B0000}"/>
    <cellStyle name="Porcentagem 2 5 5 3 2" xfId="36277" xr:uid="{00000000-0005-0000-0000-00009D7B0000}"/>
    <cellStyle name="Porcentagem 2 5 5 4" xfId="36120" xr:uid="{00000000-0005-0000-0000-00009E7B0000}"/>
    <cellStyle name="Porcentagem 2 5 5 4 2" xfId="36278" xr:uid="{00000000-0005-0000-0000-00009F7B0000}"/>
    <cellStyle name="Porcentagem 2 5 5 5" xfId="36420" xr:uid="{00000000-0005-0000-0000-0000A07B0000}"/>
    <cellStyle name="Porcentagem 2 5 5 6" xfId="36275" xr:uid="{00000000-0005-0000-0000-0000A17B0000}"/>
    <cellStyle name="Porcentagem 2 5 5 7" xfId="37026" xr:uid="{00000000-0005-0000-0000-0000A27B0000}"/>
    <cellStyle name="Porcentagem 2 5 5 8" xfId="36980" xr:uid="{00000000-0005-0000-0000-0000A37B0000}"/>
    <cellStyle name="Porcentagem 2 5 5 9" xfId="37124" xr:uid="{00000000-0005-0000-0000-0000A47B0000}"/>
    <cellStyle name="Porcentagem 2 5 6" xfId="35999" xr:uid="{00000000-0005-0000-0000-0000A57B0000}"/>
    <cellStyle name="Porcentagem 2 5 6 2" xfId="36279" xr:uid="{00000000-0005-0000-0000-0000A67B0000}"/>
    <cellStyle name="Porcentagem 2 5 7" xfId="36040" xr:uid="{00000000-0005-0000-0000-0000A77B0000}"/>
    <cellStyle name="Porcentagem 2 5 7 2" xfId="36280" xr:uid="{00000000-0005-0000-0000-0000A87B0000}"/>
    <cellStyle name="Porcentagem 2 5 8" xfId="36066" xr:uid="{00000000-0005-0000-0000-0000A97B0000}"/>
    <cellStyle name="Porcentagem 2 5 8 10" xfId="37314" xr:uid="{00000000-0005-0000-0000-0000AA7B0000}"/>
    <cellStyle name="Porcentagem 2 5 8 2" xfId="36131" xr:uid="{00000000-0005-0000-0000-0000AB7B0000}"/>
    <cellStyle name="Porcentagem 2 5 8 2 2" xfId="36282" xr:uid="{00000000-0005-0000-0000-0000AC7B0000}"/>
    <cellStyle name="Porcentagem 2 5 8 3" xfId="36434" xr:uid="{00000000-0005-0000-0000-0000AD7B0000}"/>
    <cellStyle name="Porcentagem 2 5 8 4" xfId="36281" xr:uid="{00000000-0005-0000-0000-0000AE7B0000}"/>
    <cellStyle name="Porcentagem 2 5 8 5" xfId="37043" xr:uid="{00000000-0005-0000-0000-0000AF7B0000}"/>
    <cellStyle name="Porcentagem 2 5 8 6" xfId="36968" xr:uid="{00000000-0005-0000-0000-0000B07B0000}"/>
    <cellStyle name="Porcentagem 2 5 8 7" xfId="37142" xr:uid="{00000000-0005-0000-0000-0000B17B0000}"/>
    <cellStyle name="Porcentagem 2 5 8 8" xfId="37188" xr:uid="{00000000-0005-0000-0000-0000B27B0000}"/>
    <cellStyle name="Porcentagem 2 5 8 9" xfId="37302" xr:uid="{00000000-0005-0000-0000-0000B37B0000}"/>
    <cellStyle name="Porcentagem 2 5 9" xfId="36098" xr:uid="{00000000-0005-0000-0000-0000B47B0000}"/>
    <cellStyle name="Porcentagem 2 5 9 2" xfId="36283" xr:uid="{00000000-0005-0000-0000-0000B57B0000}"/>
    <cellStyle name="Porcentagem 2 6" xfId="26334" xr:uid="{00000000-0005-0000-0000-0000B67B0000}"/>
    <cellStyle name="Porcentagem 2 6 10" xfId="36401" xr:uid="{00000000-0005-0000-0000-0000B77B0000}"/>
    <cellStyle name="Porcentagem 2 6 11" xfId="36451" xr:uid="{00000000-0005-0000-0000-0000B87B0000}"/>
    <cellStyle name="Porcentagem 2 6 12" xfId="37005" xr:uid="{00000000-0005-0000-0000-0000B97B0000}"/>
    <cellStyle name="Porcentagem 2 6 13" xfId="37053" xr:uid="{00000000-0005-0000-0000-0000BA7B0000}"/>
    <cellStyle name="Porcentagem 2 6 14" xfId="37098" xr:uid="{00000000-0005-0000-0000-0000BB7B0000}"/>
    <cellStyle name="Porcentagem 2 6 15" xfId="37137" xr:uid="{00000000-0005-0000-0000-0000BC7B0000}"/>
    <cellStyle name="Porcentagem 2 6 16" xfId="37258" xr:uid="{00000000-0005-0000-0000-0000BD7B0000}"/>
    <cellStyle name="Porcentagem 2 6 17" xfId="37317" xr:uid="{00000000-0005-0000-0000-0000BE7B0000}"/>
    <cellStyle name="Porcentagem 2 6 2" xfId="26335" xr:uid="{00000000-0005-0000-0000-0000BF7B0000}"/>
    <cellStyle name="Porcentagem 2 6 2 2" xfId="36284" xr:uid="{00000000-0005-0000-0000-0000C07B0000}"/>
    <cellStyle name="Porcentagem 2 6 2 3" xfId="35945" xr:uid="{00000000-0005-0000-0000-0000C17B0000}"/>
    <cellStyle name="Porcentagem 2 6 3" xfId="35981" xr:uid="{00000000-0005-0000-0000-0000C27B0000}"/>
    <cellStyle name="Porcentagem 2 6 3 2" xfId="36285" xr:uid="{00000000-0005-0000-0000-0000C37B0000}"/>
    <cellStyle name="Porcentagem 2 6 4" xfId="35988" xr:uid="{00000000-0005-0000-0000-0000C47B0000}"/>
    <cellStyle name="Porcentagem 2 6 4 2" xfId="36286" xr:uid="{00000000-0005-0000-0000-0000C57B0000}"/>
    <cellStyle name="Porcentagem 2 6 5" xfId="35994" xr:uid="{00000000-0005-0000-0000-0000C67B0000}"/>
    <cellStyle name="Porcentagem 2 6 5 10" xfId="37161" xr:uid="{00000000-0005-0000-0000-0000C77B0000}"/>
    <cellStyle name="Porcentagem 2 6 5 11" xfId="37287" xr:uid="{00000000-0005-0000-0000-0000C87B0000}"/>
    <cellStyle name="Porcentagem 2 6 5 12" xfId="37265" xr:uid="{00000000-0005-0000-0000-0000C97B0000}"/>
    <cellStyle name="Porcentagem 2 6 5 2" xfId="36057" xr:uid="{00000000-0005-0000-0000-0000CA7B0000}"/>
    <cellStyle name="Porcentagem 2 6 5 2 2" xfId="36288" xr:uid="{00000000-0005-0000-0000-0000CB7B0000}"/>
    <cellStyle name="Porcentagem 2 6 5 3" xfId="36086" xr:uid="{00000000-0005-0000-0000-0000CC7B0000}"/>
    <cellStyle name="Porcentagem 2 6 5 3 2" xfId="36289" xr:uid="{00000000-0005-0000-0000-0000CD7B0000}"/>
    <cellStyle name="Porcentagem 2 6 5 4" xfId="36121" xr:uid="{00000000-0005-0000-0000-0000CE7B0000}"/>
    <cellStyle name="Porcentagem 2 6 5 4 2" xfId="36290" xr:uid="{00000000-0005-0000-0000-0000CF7B0000}"/>
    <cellStyle name="Porcentagem 2 6 5 5" xfId="36421" xr:uid="{00000000-0005-0000-0000-0000D07B0000}"/>
    <cellStyle name="Porcentagem 2 6 5 6" xfId="36287" xr:uid="{00000000-0005-0000-0000-0000D17B0000}"/>
    <cellStyle name="Porcentagem 2 6 5 7" xfId="37027" xr:uid="{00000000-0005-0000-0000-0000D27B0000}"/>
    <cellStyle name="Porcentagem 2 6 5 8" xfId="36979" xr:uid="{00000000-0005-0000-0000-0000D37B0000}"/>
    <cellStyle name="Porcentagem 2 6 5 9" xfId="37125" xr:uid="{00000000-0005-0000-0000-0000D47B0000}"/>
    <cellStyle name="Porcentagem 2 6 6" xfId="36000" xr:uid="{00000000-0005-0000-0000-0000D57B0000}"/>
    <cellStyle name="Porcentagem 2 6 6 2" xfId="36291" xr:uid="{00000000-0005-0000-0000-0000D67B0000}"/>
    <cellStyle name="Porcentagem 2 6 7" xfId="36041" xr:uid="{00000000-0005-0000-0000-0000D77B0000}"/>
    <cellStyle name="Porcentagem 2 6 7 2" xfId="36292" xr:uid="{00000000-0005-0000-0000-0000D87B0000}"/>
    <cellStyle name="Porcentagem 2 6 8" xfId="36067" xr:uid="{00000000-0005-0000-0000-0000D97B0000}"/>
    <cellStyle name="Porcentagem 2 6 8 10" xfId="37373" xr:uid="{00000000-0005-0000-0000-0000DA7B0000}"/>
    <cellStyle name="Porcentagem 2 6 8 2" xfId="36132" xr:uid="{00000000-0005-0000-0000-0000DB7B0000}"/>
    <cellStyle name="Porcentagem 2 6 8 2 2" xfId="36294" xr:uid="{00000000-0005-0000-0000-0000DC7B0000}"/>
    <cellStyle name="Porcentagem 2 6 8 3" xfId="36435" xr:uid="{00000000-0005-0000-0000-0000DD7B0000}"/>
    <cellStyle name="Porcentagem 2 6 8 4" xfId="36293" xr:uid="{00000000-0005-0000-0000-0000DE7B0000}"/>
    <cellStyle name="Porcentagem 2 6 8 5" xfId="37044" xr:uid="{00000000-0005-0000-0000-0000DF7B0000}"/>
    <cellStyle name="Porcentagem 2 6 8 6" xfId="36967" xr:uid="{00000000-0005-0000-0000-0000E07B0000}"/>
    <cellStyle name="Porcentagem 2 6 8 7" xfId="37143" xr:uid="{00000000-0005-0000-0000-0000E17B0000}"/>
    <cellStyle name="Porcentagem 2 6 8 8" xfId="37187" xr:uid="{00000000-0005-0000-0000-0000E27B0000}"/>
    <cellStyle name="Porcentagem 2 6 8 9" xfId="37303" xr:uid="{00000000-0005-0000-0000-0000E37B0000}"/>
    <cellStyle name="Porcentagem 2 6 9" xfId="36099" xr:uid="{00000000-0005-0000-0000-0000E47B0000}"/>
    <cellStyle name="Porcentagem 2 6 9 2" xfId="36295" xr:uid="{00000000-0005-0000-0000-0000E57B0000}"/>
    <cellStyle name="Porcentagem 2 7" xfId="26336" xr:uid="{00000000-0005-0000-0000-0000E67B0000}"/>
    <cellStyle name="Porcentagem 2 7 10" xfId="36402" xr:uid="{00000000-0005-0000-0000-0000E77B0000}"/>
    <cellStyle name="Porcentagem 2 7 11" xfId="36452" xr:uid="{00000000-0005-0000-0000-0000E87B0000}"/>
    <cellStyle name="Porcentagem 2 7 12" xfId="37006" xr:uid="{00000000-0005-0000-0000-0000E97B0000}"/>
    <cellStyle name="Porcentagem 2 7 13" xfId="36996" xr:uid="{00000000-0005-0000-0000-0000EA7B0000}"/>
    <cellStyle name="Porcentagem 2 7 14" xfId="37099" xr:uid="{00000000-0005-0000-0000-0000EB7B0000}"/>
    <cellStyle name="Porcentagem 2 7 15" xfId="37173" xr:uid="{00000000-0005-0000-0000-0000EC7B0000}"/>
    <cellStyle name="Porcentagem 2 7 16" xfId="37259" xr:uid="{00000000-0005-0000-0000-0000ED7B0000}"/>
    <cellStyle name="Porcentagem 2 7 17" xfId="37339" xr:uid="{00000000-0005-0000-0000-0000EE7B0000}"/>
    <cellStyle name="Porcentagem 2 7 2" xfId="26337" xr:uid="{00000000-0005-0000-0000-0000EF7B0000}"/>
    <cellStyle name="Porcentagem 2 7 2 2" xfId="36296" xr:uid="{00000000-0005-0000-0000-0000F07B0000}"/>
    <cellStyle name="Porcentagem 2 7 2 3" xfId="35946" xr:uid="{00000000-0005-0000-0000-0000F17B0000}"/>
    <cellStyle name="Porcentagem 2 7 3" xfId="35982" xr:uid="{00000000-0005-0000-0000-0000F27B0000}"/>
    <cellStyle name="Porcentagem 2 7 3 2" xfId="36297" xr:uid="{00000000-0005-0000-0000-0000F37B0000}"/>
    <cellStyle name="Porcentagem 2 7 4" xfId="35989" xr:uid="{00000000-0005-0000-0000-0000F47B0000}"/>
    <cellStyle name="Porcentagem 2 7 4 2" xfId="36298" xr:uid="{00000000-0005-0000-0000-0000F57B0000}"/>
    <cellStyle name="Porcentagem 2 7 5" xfId="35995" xr:uid="{00000000-0005-0000-0000-0000F67B0000}"/>
    <cellStyle name="Porcentagem 2 7 5 10" xfId="37179" xr:uid="{00000000-0005-0000-0000-0000F77B0000}"/>
    <cellStyle name="Porcentagem 2 7 5 11" xfId="37288" xr:uid="{00000000-0005-0000-0000-0000F87B0000}"/>
    <cellStyle name="Porcentagem 2 7 5 12" xfId="37349" xr:uid="{00000000-0005-0000-0000-0000F97B0000}"/>
    <cellStyle name="Porcentagem 2 7 5 2" xfId="36058" xr:uid="{00000000-0005-0000-0000-0000FA7B0000}"/>
    <cellStyle name="Porcentagem 2 7 5 2 2" xfId="36300" xr:uid="{00000000-0005-0000-0000-0000FB7B0000}"/>
    <cellStyle name="Porcentagem 2 7 5 3" xfId="36087" xr:uid="{00000000-0005-0000-0000-0000FC7B0000}"/>
    <cellStyle name="Porcentagem 2 7 5 3 2" xfId="36301" xr:uid="{00000000-0005-0000-0000-0000FD7B0000}"/>
    <cellStyle name="Porcentagem 2 7 5 4" xfId="36122" xr:uid="{00000000-0005-0000-0000-0000FE7B0000}"/>
    <cellStyle name="Porcentagem 2 7 5 4 2" xfId="36302" xr:uid="{00000000-0005-0000-0000-0000FF7B0000}"/>
    <cellStyle name="Porcentagem 2 7 5 5" xfId="36422" xr:uid="{00000000-0005-0000-0000-0000007C0000}"/>
    <cellStyle name="Porcentagem 2 7 5 6" xfId="36299" xr:uid="{00000000-0005-0000-0000-0000017C0000}"/>
    <cellStyle name="Porcentagem 2 7 5 7" xfId="37028" xr:uid="{00000000-0005-0000-0000-0000027C0000}"/>
    <cellStyle name="Porcentagem 2 7 5 8" xfId="36978" xr:uid="{00000000-0005-0000-0000-0000037C0000}"/>
    <cellStyle name="Porcentagem 2 7 5 9" xfId="37126" xr:uid="{00000000-0005-0000-0000-0000047C0000}"/>
    <cellStyle name="Porcentagem 2 7 6" xfId="36001" xr:uid="{00000000-0005-0000-0000-0000057C0000}"/>
    <cellStyle name="Porcentagem 2 7 6 2" xfId="36303" xr:uid="{00000000-0005-0000-0000-0000067C0000}"/>
    <cellStyle name="Porcentagem 2 7 7" xfId="36042" xr:uid="{00000000-0005-0000-0000-0000077C0000}"/>
    <cellStyle name="Porcentagem 2 7 7 2" xfId="36304" xr:uid="{00000000-0005-0000-0000-0000087C0000}"/>
    <cellStyle name="Porcentagem 2 7 8" xfId="36068" xr:uid="{00000000-0005-0000-0000-0000097C0000}"/>
    <cellStyle name="Porcentagem 2 7 8 10" xfId="37372" xr:uid="{00000000-0005-0000-0000-00000A7C0000}"/>
    <cellStyle name="Porcentagem 2 7 8 2" xfId="36133" xr:uid="{00000000-0005-0000-0000-00000B7C0000}"/>
    <cellStyle name="Porcentagem 2 7 8 2 2" xfId="36306" xr:uid="{00000000-0005-0000-0000-00000C7C0000}"/>
    <cellStyle name="Porcentagem 2 7 8 3" xfId="36436" xr:uid="{00000000-0005-0000-0000-00000D7C0000}"/>
    <cellStyle name="Porcentagem 2 7 8 4" xfId="36305" xr:uid="{00000000-0005-0000-0000-00000E7C0000}"/>
    <cellStyle name="Porcentagem 2 7 8 5" xfId="37045" xr:uid="{00000000-0005-0000-0000-00000F7C0000}"/>
    <cellStyle name="Porcentagem 2 7 8 6" xfId="36966" xr:uid="{00000000-0005-0000-0000-0000107C0000}"/>
    <cellStyle name="Porcentagem 2 7 8 7" xfId="37144" xr:uid="{00000000-0005-0000-0000-0000117C0000}"/>
    <cellStyle name="Porcentagem 2 7 8 8" xfId="37200" xr:uid="{00000000-0005-0000-0000-0000127C0000}"/>
    <cellStyle name="Porcentagem 2 7 8 9" xfId="37304" xr:uid="{00000000-0005-0000-0000-0000137C0000}"/>
    <cellStyle name="Porcentagem 2 7 9" xfId="36100" xr:uid="{00000000-0005-0000-0000-0000147C0000}"/>
    <cellStyle name="Porcentagem 2 7 9 2" xfId="36307" xr:uid="{00000000-0005-0000-0000-0000157C0000}"/>
    <cellStyle name="Porcentagem 2 8" xfId="26338" xr:uid="{00000000-0005-0000-0000-0000167C0000}"/>
    <cellStyle name="Porcentagem 2 8 2" xfId="26339" xr:uid="{00000000-0005-0000-0000-0000177C0000}"/>
    <cellStyle name="Porcentagem 2 8 2 2" xfId="36308" xr:uid="{00000000-0005-0000-0000-0000187C0000}"/>
    <cellStyle name="Porcentagem 2 9" xfId="26340" xr:uid="{00000000-0005-0000-0000-0000197C0000}"/>
    <cellStyle name="Porcentagem 2 9 2" xfId="26341" xr:uid="{00000000-0005-0000-0000-00001A7C0000}"/>
    <cellStyle name="Porcentagem 2 9 2 2" xfId="36309" xr:uid="{00000000-0005-0000-0000-00001B7C0000}"/>
    <cellStyle name="Porcentagem 3" xfId="26342" xr:uid="{00000000-0005-0000-0000-00001C7C0000}"/>
    <cellStyle name="Porcentagem 3 10" xfId="26343" xr:uid="{00000000-0005-0000-0000-00001D7C0000}"/>
    <cellStyle name="Porcentagem 3 10 2" xfId="26344" xr:uid="{00000000-0005-0000-0000-00001E7C0000}"/>
    <cellStyle name="Porcentagem 3 11" xfId="26345" xr:uid="{00000000-0005-0000-0000-00001F7C0000}"/>
    <cellStyle name="Porcentagem 3 11 2" xfId="26346" xr:uid="{00000000-0005-0000-0000-0000207C0000}"/>
    <cellStyle name="Porcentagem 3 12" xfId="26347" xr:uid="{00000000-0005-0000-0000-0000217C0000}"/>
    <cellStyle name="Porcentagem 3 12 2" xfId="26348" xr:uid="{00000000-0005-0000-0000-0000227C0000}"/>
    <cellStyle name="Porcentagem 3 13" xfId="26349" xr:uid="{00000000-0005-0000-0000-0000237C0000}"/>
    <cellStyle name="Porcentagem 3 13 2" xfId="26350" xr:uid="{00000000-0005-0000-0000-0000247C0000}"/>
    <cellStyle name="Porcentagem 3 14" xfId="26351" xr:uid="{00000000-0005-0000-0000-0000257C0000}"/>
    <cellStyle name="Porcentagem 3 14 2" xfId="26352" xr:uid="{00000000-0005-0000-0000-0000267C0000}"/>
    <cellStyle name="Porcentagem 3 15" xfId="26353" xr:uid="{00000000-0005-0000-0000-0000277C0000}"/>
    <cellStyle name="Porcentagem 3 16" xfId="26354" xr:uid="{00000000-0005-0000-0000-0000287C0000}"/>
    <cellStyle name="Porcentagem 3 17" xfId="38832" xr:uid="{00000000-0005-0000-0000-0000297C0000}"/>
    <cellStyle name="Porcentagem 3 2" xfId="26355" xr:uid="{00000000-0005-0000-0000-00002A7C0000}"/>
    <cellStyle name="Porcentagem 3 2 2" xfId="26356" xr:uid="{00000000-0005-0000-0000-00002B7C0000}"/>
    <cellStyle name="Porcentagem 3 2 2 2" xfId="26357" xr:uid="{00000000-0005-0000-0000-00002C7C0000}"/>
    <cellStyle name="Porcentagem 3 2 3" xfId="36954" xr:uid="{00000000-0005-0000-0000-00002D7C0000}"/>
    <cellStyle name="Porcentagem 3 2 4" xfId="37398" xr:uid="{00000000-0005-0000-0000-00002E7C0000}"/>
    <cellStyle name="Porcentagem 3 3" xfId="26358" xr:uid="{00000000-0005-0000-0000-00002F7C0000}"/>
    <cellStyle name="Porcentagem 3 3 2" xfId="26359" xr:uid="{00000000-0005-0000-0000-0000307C0000}"/>
    <cellStyle name="Porcentagem 3 3 2 2" xfId="26360" xr:uid="{00000000-0005-0000-0000-0000317C0000}"/>
    <cellStyle name="Porcentagem 3 3 3" xfId="36955" xr:uid="{00000000-0005-0000-0000-0000327C0000}"/>
    <cellStyle name="Porcentagem 3 3 4" xfId="37399" xr:uid="{00000000-0005-0000-0000-0000337C0000}"/>
    <cellStyle name="Porcentagem 3 4" xfId="26361" xr:uid="{00000000-0005-0000-0000-0000347C0000}"/>
    <cellStyle name="Porcentagem 3 4 2" xfId="26362" xr:uid="{00000000-0005-0000-0000-0000357C0000}"/>
    <cellStyle name="Porcentagem 3 5" xfId="26363" xr:uid="{00000000-0005-0000-0000-0000367C0000}"/>
    <cellStyle name="Porcentagem 3 5 2" xfId="26364" xr:uid="{00000000-0005-0000-0000-0000377C0000}"/>
    <cellStyle name="Porcentagem 3 6" xfId="26365" xr:uid="{00000000-0005-0000-0000-0000387C0000}"/>
    <cellStyle name="Porcentagem 3 6 2" xfId="26366" xr:uid="{00000000-0005-0000-0000-0000397C0000}"/>
    <cellStyle name="Porcentagem 3 7" xfId="26367" xr:uid="{00000000-0005-0000-0000-00003A7C0000}"/>
    <cellStyle name="Porcentagem 3 7 2" xfId="26368" xr:uid="{00000000-0005-0000-0000-00003B7C0000}"/>
    <cellStyle name="Porcentagem 3 8" xfId="26369" xr:uid="{00000000-0005-0000-0000-00003C7C0000}"/>
    <cellStyle name="Porcentagem 3 8 2" xfId="26370" xr:uid="{00000000-0005-0000-0000-00003D7C0000}"/>
    <cellStyle name="Porcentagem 3 9" xfId="26371" xr:uid="{00000000-0005-0000-0000-00003E7C0000}"/>
    <cellStyle name="Porcentagem 3 9 2" xfId="26372" xr:uid="{00000000-0005-0000-0000-00003F7C0000}"/>
    <cellStyle name="Porcentagem 4" xfId="26373" xr:uid="{00000000-0005-0000-0000-0000407C0000}"/>
    <cellStyle name="Porcentagem 4 10" xfId="26374" xr:uid="{00000000-0005-0000-0000-0000417C0000}"/>
    <cellStyle name="Porcentagem 4 10 2" xfId="26375" xr:uid="{00000000-0005-0000-0000-0000427C0000}"/>
    <cellStyle name="Porcentagem 4 11" xfId="26376" xr:uid="{00000000-0005-0000-0000-0000437C0000}"/>
    <cellStyle name="Porcentagem 4 12" xfId="26377" xr:uid="{00000000-0005-0000-0000-0000447C0000}"/>
    <cellStyle name="Porcentagem 4 13" xfId="26378" xr:uid="{00000000-0005-0000-0000-0000457C0000}"/>
    <cellStyle name="Porcentagem 4 2" xfId="26379" xr:uid="{00000000-0005-0000-0000-0000467C0000}"/>
    <cellStyle name="Porcentagem 4 2 10" xfId="26380" xr:uid="{00000000-0005-0000-0000-0000477C0000}"/>
    <cellStyle name="Porcentagem 4 2 2" xfId="26381" xr:uid="{00000000-0005-0000-0000-0000487C0000}"/>
    <cellStyle name="Porcentagem 4 2 2 2" xfId="26382" xr:uid="{00000000-0005-0000-0000-0000497C0000}"/>
    <cellStyle name="Porcentagem 4 2 2 2 2" xfId="26383" xr:uid="{00000000-0005-0000-0000-00004A7C0000}"/>
    <cellStyle name="Porcentagem 4 2 2 2 2 2" xfId="26384" xr:uid="{00000000-0005-0000-0000-00004B7C0000}"/>
    <cellStyle name="Porcentagem 4 2 2 2 2 2 2" xfId="26385" xr:uid="{00000000-0005-0000-0000-00004C7C0000}"/>
    <cellStyle name="Porcentagem 4 2 2 2 2 2 3" xfId="26386" xr:uid="{00000000-0005-0000-0000-00004D7C0000}"/>
    <cellStyle name="Porcentagem 4 2 2 2 2 3" xfId="26387" xr:uid="{00000000-0005-0000-0000-00004E7C0000}"/>
    <cellStyle name="Porcentagem 4 2 2 2 2 3 2" xfId="26388" xr:uid="{00000000-0005-0000-0000-00004F7C0000}"/>
    <cellStyle name="Porcentagem 4 2 2 2 2 3 3" xfId="26389" xr:uid="{00000000-0005-0000-0000-0000507C0000}"/>
    <cellStyle name="Porcentagem 4 2 2 2 2 4" xfId="26390" xr:uid="{00000000-0005-0000-0000-0000517C0000}"/>
    <cellStyle name="Porcentagem 4 2 2 2 2 4 2" xfId="26391" xr:uid="{00000000-0005-0000-0000-0000527C0000}"/>
    <cellStyle name="Porcentagem 4 2 2 2 2 4 3" xfId="26392" xr:uid="{00000000-0005-0000-0000-0000537C0000}"/>
    <cellStyle name="Porcentagem 4 2 2 2 2 5" xfId="26393" xr:uid="{00000000-0005-0000-0000-0000547C0000}"/>
    <cellStyle name="Porcentagem 4 2 2 2 2 5 2" xfId="26394" xr:uid="{00000000-0005-0000-0000-0000557C0000}"/>
    <cellStyle name="Porcentagem 4 2 2 2 2 6" xfId="26395" xr:uid="{00000000-0005-0000-0000-0000567C0000}"/>
    <cellStyle name="Porcentagem 4 2 2 2 3" xfId="26396" xr:uid="{00000000-0005-0000-0000-0000577C0000}"/>
    <cellStyle name="Porcentagem 4 2 2 2 3 2" xfId="26397" xr:uid="{00000000-0005-0000-0000-0000587C0000}"/>
    <cellStyle name="Porcentagem 4 2 2 2 3 2 2" xfId="26398" xr:uid="{00000000-0005-0000-0000-0000597C0000}"/>
    <cellStyle name="Porcentagem 4 2 2 2 3 2 3" xfId="26399" xr:uid="{00000000-0005-0000-0000-00005A7C0000}"/>
    <cellStyle name="Porcentagem 4 2 2 2 3 3" xfId="26400" xr:uid="{00000000-0005-0000-0000-00005B7C0000}"/>
    <cellStyle name="Porcentagem 4 2 2 2 3 4" xfId="26401" xr:uid="{00000000-0005-0000-0000-00005C7C0000}"/>
    <cellStyle name="Porcentagem 4 2 2 2 4" xfId="26402" xr:uid="{00000000-0005-0000-0000-00005D7C0000}"/>
    <cellStyle name="Porcentagem 4 2 2 2 4 2" xfId="26403" xr:uid="{00000000-0005-0000-0000-00005E7C0000}"/>
    <cellStyle name="Porcentagem 4 2 2 2 4 2 2" xfId="26404" xr:uid="{00000000-0005-0000-0000-00005F7C0000}"/>
    <cellStyle name="Porcentagem 4 2 2 2 4 2 3" xfId="26405" xr:uid="{00000000-0005-0000-0000-0000607C0000}"/>
    <cellStyle name="Porcentagem 4 2 2 2 4 3" xfId="26406" xr:uid="{00000000-0005-0000-0000-0000617C0000}"/>
    <cellStyle name="Porcentagem 4 2 2 2 4 4" xfId="26407" xr:uid="{00000000-0005-0000-0000-0000627C0000}"/>
    <cellStyle name="Porcentagem 4 2 2 2 5" xfId="26408" xr:uid="{00000000-0005-0000-0000-0000637C0000}"/>
    <cellStyle name="Porcentagem 4 2 2 2 5 2" xfId="26409" xr:uid="{00000000-0005-0000-0000-0000647C0000}"/>
    <cellStyle name="Porcentagem 4 2 2 2 5 3" xfId="26410" xr:uid="{00000000-0005-0000-0000-0000657C0000}"/>
    <cellStyle name="Porcentagem 4 2 2 2 6" xfId="26411" xr:uid="{00000000-0005-0000-0000-0000667C0000}"/>
    <cellStyle name="Porcentagem 4 2 2 2 6 2" xfId="26412" xr:uid="{00000000-0005-0000-0000-0000677C0000}"/>
    <cellStyle name="Porcentagem 4 2 2 2 7" xfId="26413" xr:uid="{00000000-0005-0000-0000-0000687C0000}"/>
    <cellStyle name="Porcentagem 4 2 2 3" xfId="26414" xr:uid="{00000000-0005-0000-0000-0000697C0000}"/>
    <cellStyle name="Porcentagem 4 2 2 3 2" xfId="26415" xr:uid="{00000000-0005-0000-0000-00006A7C0000}"/>
    <cellStyle name="Porcentagem 4 2 2 3 2 2" xfId="26416" xr:uid="{00000000-0005-0000-0000-00006B7C0000}"/>
    <cellStyle name="Porcentagem 4 2 2 3 2 3" xfId="26417" xr:uid="{00000000-0005-0000-0000-00006C7C0000}"/>
    <cellStyle name="Porcentagem 4 2 2 3 3" xfId="26418" xr:uid="{00000000-0005-0000-0000-00006D7C0000}"/>
    <cellStyle name="Porcentagem 4 2 2 3 3 2" xfId="26419" xr:uid="{00000000-0005-0000-0000-00006E7C0000}"/>
    <cellStyle name="Porcentagem 4 2 2 3 3 3" xfId="26420" xr:uid="{00000000-0005-0000-0000-00006F7C0000}"/>
    <cellStyle name="Porcentagem 4 2 2 3 4" xfId="26421" xr:uid="{00000000-0005-0000-0000-0000707C0000}"/>
    <cellStyle name="Porcentagem 4 2 2 3 4 2" xfId="26422" xr:uid="{00000000-0005-0000-0000-0000717C0000}"/>
    <cellStyle name="Porcentagem 4 2 2 3 4 3" xfId="26423" xr:uid="{00000000-0005-0000-0000-0000727C0000}"/>
    <cellStyle name="Porcentagem 4 2 2 3 5" xfId="26424" xr:uid="{00000000-0005-0000-0000-0000737C0000}"/>
    <cellStyle name="Porcentagem 4 2 2 3 5 2" xfId="26425" xr:uid="{00000000-0005-0000-0000-0000747C0000}"/>
    <cellStyle name="Porcentagem 4 2 2 3 6" xfId="26426" xr:uid="{00000000-0005-0000-0000-0000757C0000}"/>
    <cellStyle name="Porcentagem 4 2 2 4" xfId="26427" xr:uid="{00000000-0005-0000-0000-0000767C0000}"/>
    <cellStyle name="Porcentagem 4 2 2 4 2" xfId="26428" xr:uid="{00000000-0005-0000-0000-0000777C0000}"/>
    <cellStyle name="Porcentagem 4 2 2 4 2 2" xfId="26429" xr:uid="{00000000-0005-0000-0000-0000787C0000}"/>
    <cellStyle name="Porcentagem 4 2 2 4 2 3" xfId="26430" xr:uid="{00000000-0005-0000-0000-0000797C0000}"/>
    <cellStyle name="Porcentagem 4 2 2 4 3" xfId="26431" xr:uid="{00000000-0005-0000-0000-00007A7C0000}"/>
    <cellStyle name="Porcentagem 4 2 2 4 4" xfId="26432" xr:uid="{00000000-0005-0000-0000-00007B7C0000}"/>
    <cellStyle name="Porcentagem 4 2 2 5" xfId="26433" xr:uid="{00000000-0005-0000-0000-00007C7C0000}"/>
    <cellStyle name="Porcentagem 4 2 2 5 2" xfId="26434" xr:uid="{00000000-0005-0000-0000-00007D7C0000}"/>
    <cellStyle name="Porcentagem 4 2 2 5 2 2" xfId="26435" xr:uid="{00000000-0005-0000-0000-00007E7C0000}"/>
    <cellStyle name="Porcentagem 4 2 2 5 2 3" xfId="26436" xr:uid="{00000000-0005-0000-0000-00007F7C0000}"/>
    <cellStyle name="Porcentagem 4 2 2 5 3" xfId="26437" xr:uid="{00000000-0005-0000-0000-0000807C0000}"/>
    <cellStyle name="Porcentagem 4 2 2 5 4" xfId="26438" xr:uid="{00000000-0005-0000-0000-0000817C0000}"/>
    <cellStyle name="Porcentagem 4 2 2 6" xfId="26439" xr:uid="{00000000-0005-0000-0000-0000827C0000}"/>
    <cellStyle name="Porcentagem 4 2 2 6 2" xfId="26440" xr:uid="{00000000-0005-0000-0000-0000837C0000}"/>
    <cellStyle name="Porcentagem 4 2 2 6 3" xfId="26441" xr:uid="{00000000-0005-0000-0000-0000847C0000}"/>
    <cellStyle name="Porcentagem 4 2 2 7" xfId="26442" xr:uid="{00000000-0005-0000-0000-0000857C0000}"/>
    <cellStyle name="Porcentagem 4 2 2 7 2" xfId="26443" xr:uid="{00000000-0005-0000-0000-0000867C0000}"/>
    <cellStyle name="Porcentagem 4 2 2 8" xfId="26444" xr:uid="{00000000-0005-0000-0000-0000877C0000}"/>
    <cellStyle name="Porcentagem 4 2 2 9" xfId="26445" xr:uid="{00000000-0005-0000-0000-0000887C0000}"/>
    <cellStyle name="Porcentagem 4 2 3" xfId="26446" xr:uid="{00000000-0005-0000-0000-0000897C0000}"/>
    <cellStyle name="Porcentagem 4 2 3 2" xfId="26447" xr:uid="{00000000-0005-0000-0000-00008A7C0000}"/>
    <cellStyle name="Porcentagem 4 2 3 2 2" xfId="26448" xr:uid="{00000000-0005-0000-0000-00008B7C0000}"/>
    <cellStyle name="Porcentagem 4 2 3 2 2 2" xfId="26449" xr:uid="{00000000-0005-0000-0000-00008C7C0000}"/>
    <cellStyle name="Porcentagem 4 2 3 2 2 3" xfId="26450" xr:uid="{00000000-0005-0000-0000-00008D7C0000}"/>
    <cellStyle name="Porcentagem 4 2 3 2 3" xfId="26451" xr:uid="{00000000-0005-0000-0000-00008E7C0000}"/>
    <cellStyle name="Porcentagem 4 2 3 2 3 2" xfId="26452" xr:uid="{00000000-0005-0000-0000-00008F7C0000}"/>
    <cellStyle name="Porcentagem 4 2 3 2 3 3" xfId="26453" xr:uid="{00000000-0005-0000-0000-0000907C0000}"/>
    <cellStyle name="Porcentagem 4 2 3 2 4" xfId="26454" xr:uid="{00000000-0005-0000-0000-0000917C0000}"/>
    <cellStyle name="Porcentagem 4 2 3 2 4 2" xfId="26455" xr:uid="{00000000-0005-0000-0000-0000927C0000}"/>
    <cellStyle name="Porcentagem 4 2 3 2 4 3" xfId="26456" xr:uid="{00000000-0005-0000-0000-0000937C0000}"/>
    <cellStyle name="Porcentagem 4 2 3 2 5" xfId="26457" xr:uid="{00000000-0005-0000-0000-0000947C0000}"/>
    <cellStyle name="Porcentagem 4 2 3 2 5 2" xfId="26458" xr:uid="{00000000-0005-0000-0000-0000957C0000}"/>
    <cellStyle name="Porcentagem 4 2 3 2 6" xfId="26459" xr:uid="{00000000-0005-0000-0000-0000967C0000}"/>
    <cellStyle name="Porcentagem 4 2 3 3" xfId="26460" xr:uid="{00000000-0005-0000-0000-0000977C0000}"/>
    <cellStyle name="Porcentagem 4 2 3 3 2" xfId="26461" xr:uid="{00000000-0005-0000-0000-0000987C0000}"/>
    <cellStyle name="Porcentagem 4 2 3 3 2 2" xfId="26462" xr:uid="{00000000-0005-0000-0000-0000997C0000}"/>
    <cellStyle name="Porcentagem 4 2 3 3 2 3" xfId="26463" xr:uid="{00000000-0005-0000-0000-00009A7C0000}"/>
    <cellStyle name="Porcentagem 4 2 3 3 3" xfId="26464" xr:uid="{00000000-0005-0000-0000-00009B7C0000}"/>
    <cellStyle name="Porcentagem 4 2 3 3 4" xfId="26465" xr:uid="{00000000-0005-0000-0000-00009C7C0000}"/>
    <cellStyle name="Porcentagem 4 2 3 4" xfId="26466" xr:uid="{00000000-0005-0000-0000-00009D7C0000}"/>
    <cellStyle name="Porcentagem 4 2 3 4 2" xfId="26467" xr:uid="{00000000-0005-0000-0000-00009E7C0000}"/>
    <cellStyle name="Porcentagem 4 2 3 4 2 2" xfId="26468" xr:uid="{00000000-0005-0000-0000-00009F7C0000}"/>
    <cellStyle name="Porcentagem 4 2 3 4 2 3" xfId="26469" xr:uid="{00000000-0005-0000-0000-0000A07C0000}"/>
    <cellStyle name="Porcentagem 4 2 3 4 3" xfId="26470" xr:uid="{00000000-0005-0000-0000-0000A17C0000}"/>
    <cellStyle name="Porcentagem 4 2 3 4 4" xfId="26471" xr:uid="{00000000-0005-0000-0000-0000A27C0000}"/>
    <cellStyle name="Porcentagem 4 2 3 5" xfId="26472" xr:uid="{00000000-0005-0000-0000-0000A37C0000}"/>
    <cellStyle name="Porcentagem 4 2 3 5 2" xfId="26473" xr:uid="{00000000-0005-0000-0000-0000A47C0000}"/>
    <cellStyle name="Porcentagem 4 2 3 5 3" xfId="26474" xr:uid="{00000000-0005-0000-0000-0000A57C0000}"/>
    <cellStyle name="Porcentagem 4 2 3 6" xfId="26475" xr:uid="{00000000-0005-0000-0000-0000A67C0000}"/>
    <cellStyle name="Porcentagem 4 2 3 6 2" xfId="26476" xr:uid="{00000000-0005-0000-0000-0000A77C0000}"/>
    <cellStyle name="Porcentagem 4 2 3 7" xfId="26477" xr:uid="{00000000-0005-0000-0000-0000A87C0000}"/>
    <cellStyle name="Porcentagem 4 2 3 8" xfId="26478" xr:uid="{00000000-0005-0000-0000-0000A97C0000}"/>
    <cellStyle name="Porcentagem 4 2 4" xfId="26479" xr:uid="{00000000-0005-0000-0000-0000AA7C0000}"/>
    <cellStyle name="Porcentagem 4 2 4 2" xfId="26480" xr:uid="{00000000-0005-0000-0000-0000AB7C0000}"/>
    <cellStyle name="Porcentagem 4 2 4 2 2" xfId="26481" xr:uid="{00000000-0005-0000-0000-0000AC7C0000}"/>
    <cellStyle name="Porcentagem 4 2 4 2 3" xfId="26482" xr:uid="{00000000-0005-0000-0000-0000AD7C0000}"/>
    <cellStyle name="Porcentagem 4 2 4 3" xfId="26483" xr:uid="{00000000-0005-0000-0000-0000AE7C0000}"/>
    <cellStyle name="Porcentagem 4 2 4 3 2" xfId="26484" xr:uid="{00000000-0005-0000-0000-0000AF7C0000}"/>
    <cellStyle name="Porcentagem 4 2 4 3 3" xfId="26485" xr:uid="{00000000-0005-0000-0000-0000B07C0000}"/>
    <cellStyle name="Porcentagem 4 2 4 4" xfId="26486" xr:uid="{00000000-0005-0000-0000-0000B17C0000}"/>
    <cellStyle name="Porcentagem 4 2 4 4 2" xfId="26487" xr:uid="{00000000-0005-0000-0000-0000B27C0000}"/>
    <cellStyle name="Porcentagem 4 2 4 4 3" xfId="26488" xr:uid="{00000000-0005-0000-0000-0000B37C0000}"/>
    <cellStyle name="Porcentagem 4 2 4 5" xfId="26489" xr:uid="{00000000-0005-0000-0000-0000B47C0000}"/>
    <cellStyle name="Porcentagem 4 2 4 5 2" xfId="26490" xr:uid="{00000000-0005-0000-0000-0000B57C0000}"/>
    <cellStyle name="Porcentagem 4 2 4 6" xfId="26491" xr:uid="{00000000-0005-0000-0000-0000B67C0000}"/>
    <cellStyle name="Porcentagem 4 2 5" xfId="26492" xr:uid="{00000000-0005-0000-0000-0000B77C0000}"/>
    <cellStyle name="Porcentagem 4 2 5 2" xfId="26493" xr:uid="{00000000-0005-0000-0000-0000B87C0000}"/>
    <cellStyle name="Porcentagem 4 2 5 2 2" xfId="26494" xr:uid="{00000000-0005-0000-0000-0000B97C0000}"/>
    <cellStyle name="Porcentagem 4 2 5 2 3" xfId="26495" xr:uid="{00000000-0005-0000-0000-0000BA7C0000}"/>
    <cellStyle name="Porcentagem 4 2 5 3" xfId="26496" xr:uid="{00000000-0005-0000-0000-0000BB7C0000}"/>
    <cellStyle name="Porcentagem 4 2 5 4" xfId="26497" xr:uid="{00000000-0005-0000-0000-0000BC7C0000}"/>
    <cellStyle name="Porcentagem 4 2 6" xfId="26498" xr:uid="{00000000-0005-0000-0000-0000BD7C0000}"/>
    <cellStyle name="Porcentagem 4 2 6 2" xfId="26499" xr:uid="{00000000-0005-0000-0000-0000BE7C0000}"/>
    <cellStyle name="Porcentagem 4 2 6 2 2" xfId="26500" xr:uid="{00000000-0005-0000-0000-0000BF7C0000}"/>
    <cellStyle name="Porcentagem 4 2 6 2 3" xfId="26501" xr:uid="{00000000-0005-0000-0000-0000C07C0000}"/>
    <cellStyle name="Porcentagem 4 2 6 3" xfId="26502" xr:uid="{00000000-0005-0000-0000-0000C17C0000}"/>
    <cellStyle name="Porcentagem 4 2 6 4" xfId="26503" xr:uid="{00000000-0005-0000-0000-0000C27C0000}"/>
    <cellStyle name="Porcentagem 4 2 7" xfId="26504" xr:uid="{00000000-0005-0000-0000-0000C37C0000}"/>
    <cellStyle name="Porcentagem 4 2 7 2" xfId="26505" xr:uid="{00000000-0005-0000-0000-0000C47C0000}"/>
    <cellStyle name="Porcentagem 4 2 7 3" xfId="26506" xr:uid="{00000000-0005-0000-0000-0000C57C0000}"/>
    <cellStyle name="Porcentagem 4 2 8" xfId="26507" xr:uid="{00000000-0005-0000-0000-0000C67C0000}"/>
    <cellStyle name="Porcentagem 4 2 8 2" xfId="26508" xr:uid="{00000000-0005-0000-0000-0000C77C0000}"/>
    <cellStyle name="Porcentagem 4 2 9" xfId="26509" xr:uid="{00000000-0005-0000-0000-0000C87C0000}"/>
    <cellStyle name="Porcentagem 4 3" xfId="26510" xr:uid="{00000000-0005-0000-0000-0000C97C0000}"/>
    <cellStyle name="Porcentagem 4 3 10" xfId="26511" xr:uid="{00000000-0005-0000-0000-0000CA7C0000}"/>
    <cellStyle name="Porcentagem 4 3 2" xfId="26512" xr:uid="{00000000-0005-0000-0000-0000CB7C0000}"/>
    <cellStyle name="Porcentagem 4 3 2 2" xfId="26513" xr:uid="{00000000-0005-0000-0000-0000CC7C0000}"/>
    <cellStyle name="Porcentagem 4 3 2 2 2" xfId="26514" xr:uid="{00000000-0005-0000-0000-0000CD7C0000}"/>
    <cellStyle name="Porcentagem 4 3 2 2 2 2" xfId="26515" xr:uid="{00000000-0005-0000-0000-0000CE7C0000}"/>
    <cellStyle name="Porcentagem 4 3 2 2 2 2 2" xfId="26516" xr:uid="{00000000-0005-0000-0000-0000CF7C0000}"/>
    <cellStyle name="Porcentagem 4 3 2 2 2 2 3" xfId="26517" xr:uid="{00000000-0005-0000-0000-0000D07C0000}"/>
    <cellStyle name="Porcentagem 4 3 2 2 2 3" xfId="26518" xr:uid="{00000000-0005-0000-0000-0000D17C0000}"/>
    <cellStyle name="Porcentagem 4 3 2 2 2 3 2" xfId="26519" xr:uid="{00000000-0005-0000-0000-0000D27C0000}"/>
    <cellStyle name="Porcentagem 4 3 2 2 2 3 3" xfId="26520" xr:uid="{00000000-0005-0000-0000-0000D37C0000}"/>
    <cellStyle name="Porcentagem 4 3 2 2 2 4" xfId="26521" xr:uid="{00000000-0005-0000-0000-0000D47C0000}"/>
    <cellStyle name="Porcentagem 4 3 2 2 2 4 2" xfId="26522" xr:uid="{00000000-0005-0000-0000-0000D57C0000}"/>
    <cellStyle name="Porcentagem 4 3 2 2 2 4 3" xfId="26523" xr:uid="{00000000-0005-0000-0000-0000D67C0000}"/>
    <cellStyle name="Porcentagem 4 3 2 2 2 5" xfId="26524" xr:uid="{00000000-0005-0000-0000-0000D77C0000}"/>
    <cellStyle name="Porcentagem 4 3 2 2 2 5 2" xfId="26525" xr:uid="{00000000-0005-0000-0000-0000D87C0000}"/>
    <cellStyle name="Porcentagem 4 3 2 2 2 6" xfId="26526" xr:uid="{00000000-0005-0000-0000-0000D97C0000}"/>
    <cellStyle name="Porcentagem 4 3 2 2 3" xfId="26527" xr:uid="{00000000-0005-0000-0000-0000DA7C0000}"/>
    <cellStyle name="Porcentagem 4 3 2 2 3 2" xfId="26528" xr:uid="{00000000-0005-0000-0000-0000DB7C0000}"/>
    <cellStyle name="Porcentagem 4 3 2 2 3 2 2" xfId="26529" xr:uid="{00000000-0005-0000-0000-0000DC7C0000}"/>
    <cellStyle name="Porcentagem 4 3 2 2 3 2 3" xfId="26530" xr:uid="{00000000-0005-0000-0000-0000DD7C0000}"/>
    <cellStyle name="Porcentagem 4 3 2 2 3 3" xfId="26531" xr:uid="{00000000-0005-0000-0000-0000DE7C0000}"/>
    <cellStyle name="Porcentagem 4 3 2 2 3 4" xfId="26532" xr:uid="{00000000-0005-0000-0000-0000DF7C0000}"/>
    <cellStyle name="Porcentagem 4 3 2 2 4" xfId="26533" xr:uid="{00000000-0005-0000-0000-0000E07C0000}"/>
    <cellStyle name="Porcentagem 4 3 2 2 4 2" xfId="26534" xr:uid="{00000000-0005-0000-0000-0000E17C0000}"/>
    <cellStyle name="Porcentagem 4 3 2 2 4 2 2" xfId="26535" xr:uid="{00000000-0005-0000-0000-0000E27C0000}"/>
    <cellStyle name="Porcentagem 4 3 2 2 4 2 3" xfId="26536" xr:uid="{00000000-0005-0000-0000-0000E37C0000}"/>
    <cellStyle name="Porcentagem 4 3 2 2 4 3" xfId="26537" xr:uid="{00000000-0005-0000-0000-0000E47C0000}"/>
    <cellStyle name="Porcentagem 4 3 2 2 4 4" xfId="26538" xr:uid="{00000000-0005-0000-0000-0000E57C0000}"/>
    <cellStyle name="Porcentagem 4 3 2 2 5" xfId="26539" xr:uid="{00000000-0005-0000-0000-0000E67C0000}"/>
    <cellStyle name="Porcentagem 4 3 2 2 5 2" xfId="26540" xr:uid="{00000000-0005-0000-0000-0000E77C0000}"/>
    <cellStyle name="Porcentagem 4 3 2 2 5 3" xfId="26541" xr:uid="{00000000-0005-0000-0000-0000E87C0000}"/>
    <cellStyle name="Porcentagem 4 3 2 2 6" xfId="26542" xr:uid="{00000000-0005-0000-0000-0000E97C0000}"/>
    <cellStyle name="Porcentagem 4 3 2 2 6 2" xfId="26543" xr:uid="{00000000-0005-0000-0000-0000EA7C0000}"/>
    <cellStyle name="Porcentagem 4 3 2 2 7" xfId="26544" xr:uid="{00000000-0005-0000-0000-0000EB7C0000}"/>
    <cellStyle name="Porcentagem 4 3 2 3" xfId="26545" xr:uid="{00000000-0005-0000-0000-0000EC7C0000}"/>
    <cellStyle name="Porcentagem 4 3 2 3 2" xfId="26546" xr:uid="{00000000-0005-0000-0000-0000ED7C0000}"/>
    <cellStyle name="Porcentagem 4 3 2 3 2 2" xfId="26547" xr:uid="{00000000-0005-0000-0000-0000EE7C0000}"/>
    <cellStyle name="Porcentagem 4 3 2 3 2 3" xfId="26548" xr:uid="{00000000-0005-0000-0000-0000EF7C0000}"/>
    <cellStyle name="Porcentagem 4 3 2 3 3" xfId="26549" xr:uid="{00000000-0005-0000-0000-0000F07C0000}"/>
    <cellStyle name="Porcentagem 4 3 2 3 3 2" xfId="26550" xr:uid="{00000000-0005-0000-0000-0000F17C0000}"/>
    <cellStyle name="Porcentagem 4 3 2 3 3 3" xfId="26551" xr:uid="{00000000-0005-0000-0000-0000F27C0000}"/>
    <cellStyle name="Porcentagem 4 3 2 3 4" xfId="26552" xr:uid="{00000000-0005-0000-0000-0000F37C0000}"/>
    <cellStyle name="Porcentagem 4 3 2 3 4 2" xfId="26553" xr:uid="{00000000-0005-0000-0000-0000F47C0000}"/>
    <cellStyle name="Porcentagem 4 3 2 3 4 3" xfId="26554" xr:uid="{00000000-0005-0000-0000-0000F57C0000}"/>
    <cellStyle name="Porcentagem 4 3 2 3 5" xfId="26555" xr:uid="{00000000-0005-0000-0000-0000F67C0000}"/>
    <cellStyle name="Porcentagem 4 3 2 3 5 2" xfId="26556" xr:uid="{00000000-0005-0000-0000-0000F77C0000}"/>
    <cellStyle name="Porcentagem 4 3 2 3 6" xfId="26557" xr:uid="{00000000-0005-0000-0000-0000F87C0000}"/>
    <cellStyle name="Porcentagem 4 3 2 4" xfId="26558" xr:uid="{00000000-0005-0000-0000-0000F97C0000}"/>
    <cellStyle name="Porcentagem 4 3 2 4 2" xfId="26559" xr:uid="{00000000-0005-0000-0000-0000FA7C0000}"/>
    <cellStyle name="Porcentagem 4 3 2 4 2 2" xfId="26560" xr:uid="{00000000-0005-0000-0000-0000FB7C0000}"/>
    <cellStyle name="Porcentagem 4 3 2 4 2 3" xfId="26561" xr:uid="{00000000-0005-0000-0000-0000FC7C0000}"/>
    <cellStyle name="Porcentagem 4 3 2 4 3" xfId="26562" xr:uid="{00000000-0005-0000-0000-0000FD7C0000}"/>
    <cellStyle name="Porcentagem 4 3 2 4 4" xfId="26563" xr:uid="{00000000-0005-0000-0000-0000FE7C0000}"/>
    <cellStyle name="Porcentagem 4 3 2 5" xfId="26564" xr:uid="{00000000-0005-0000-0000-0000FF7C0000}"/>
    <cellStyle name="Porcentagem 4 3 2 5 2" xfId="26565" xr:uid="{00000000-0005-0000-0000-0000007D0000}"/>
    <cellStyle name="Porcentagem 4 3 2 5 2 2" xfId="26566" xr:uid="{00000000-0005-0000-0000-0000017D0000}"/>
    <cellStyle name="Porcentagem 4 3 2 5 2 3" xfId="26567" xr:uid="{00000000-0005-0000-0000-0000027D0000}"/>
    <cellStyle name="Porcentagem 4 3 2 5 3" xfId="26568" xr:uid="{00000000-0005-0000-0000-0000037D0000}"/>
    <cellStyle name="Porcentagem 4 3 2 5 4" xfId="26569" xr:uid="{00000000-0005-0000-0000-0000047D0000}"/>
    <cellStyle name="Porcentagem 4 3 2 6" xfId="26570" xr:uid="{00000000-0005-0000-0000-0000057D0000}"/>
    <cellStyle name="Porcentagem 4 3 2 6 2" xfId="26571" xr:uid="{00000000-0005-0000-0000-0000067D0000}"/>
    <cellStyle name="Porcentagem 4 3 2 6 3" xfId="26572" xr:uid="{00000000-0005-0000-0000-0000077D0000}"/>
    <cellStyle name="Porcentagem 4 3 2 7" xfId="26573" xr:uid="{00000000-0005-0000-0000-0000087D0000}"/>
    <cellStyle name="Porcentagem 4 3 2 7 2" xfId="26574" xr:uid="{00000000-0005-0000-0000-0000097D0000}"/>
    <cellStyle name="Porcentagem 4 3 2 8" xfId="26575" xr:uid="{00000000-0005-0000-0000-00000A7D0000}"/>
    <cellStyle name="Porcentagem 4 3 2 9" xfId="26576" xr:uid="{00000000-0005-0000-0000-00000B7D0000}"/>
    <cellStyle name="Porcentagem 4 3 3" xfId="26577" xr:uid="{00000000-0005-0000-0000-00000C7D0000}"/>
    <cellStyle name="Porcentagem 4 3 3 2" xfId="26578" xr:uid="{00000000-0005-0000-0000-00000D7D0000}"/>
    <cellStyle name="Porcentagem 4 3 3 2 2" xfId="26579" xr:uid="{00000000-0005-0000-0000-00000E7D0000}"/>
    <cellStyle name="Porcentagem 4 3 3 2 2 2" xfId="26580" xr:uid="{00000000-0005-0000-0000-00000F7D0000}"/>
    <cellStyle name="Porcentagem 4 3 3 2 2 3" xfId="26581" xr:uid="{00000000-0005-0000-0000-0000107D0000}"/>
    <cellStyle name="Porcentagem 4 3 3 2 3" xfId="26582" xr:uid="{00000000-0005-0000-0000-0000117D0000}"/>
    <cellStyle name="Porcentagem 4 3 3 2 3 2" xfId="26583" xr:uid="{00000000-0005-0000-0000-0000127D0000}"/>
    <cellStyle name="Porcentagem 4 3 3 2 3 3" xfId="26584" xr:uid="{00000000-0005-0000-0000-0000137D0000}"/>
    <cellStyle name="Porcentagem 4 3 3 2 4" xfId="26585" xr:uid="{00000000-0005-0000-0000-0000147D0000}"/>
    <cellStyle name="Porcentagem 4 3 3 2 4 2" xfId="26586" xr:uid="{00000000-0005-0000-0000-0000157D0000}"/>
    <cellStyle name="Porcentagem 4 3 3 2 4 3" xfId="26587" xr:uid="{00000000-0005-0000-0000-0000167D0000}"/>
    <cellStyle name="Porcentagem 4 3 3 2 5" xfId="26588" xr:uid="{00000000-0005-0000-0000-0000177D0000}"/>
    <cellStyle name="Porcentagem 4 3 3 2 5 2" xfId="26589" xr:uid="{00000000-0005-0000-0000-0000187D0000}"/>
    <cellStyle name="Porcentagem 4 3 3 2 6" xfId="26590" xr:uid="{00000000-0005-0000-0000-0000197D0000}"/>
    <cellStyle name="Porcentagem 4 3 3 3" xfId="26591" xr:uid="{00000000-0005-0000-0000-00001A7D0000}"/>
    <cellStyle name="Porcentagem 4 3 3 3 2" xfId="26592" xr:uid="{00000000-0005-0000-0000-00001B7D0000}"/>
    <cellStyle name="Porcentagem 4 3 3 3 2 2" xfId="26593" xr:uid="{00000000-0005-0000-0000-00001C7D0000}"/>
    <cellStyle name="Porcentagem 4 3 3 3 2 3" xfId="26594" xr:uid="{00000000-0005-0000-0000-00001D7D0000}"/>
    <cellStyle name="Porcentagem 4 3 3 3 3" xfId="26595" xr:uid="{00000000-0005-0000-0000-00001E7D0000}"/>
    <cellStyle name="Porcentagem 4 3 3 3 4" xfId="26596" xr:uid="{00000000-0005-0000-0000-00001F7D0000}"/>
    <cellStyle name="Porcentagem 4 3 3 4" xfId="26597" xr:uid="{00000000-0005-0000-0000-0000207D0000}"/>
    <cellStyle name="Porcentagem 4 3 3 4 2" xfId="26598" xr:uid="{00000000-0005-0000-0000-0000217D0000}"/>
    <cellStyle name="Porcentagem 4 3 3 4 2 2" xfId="26599" xr:uid="{00000000-0005-0000-0000-0000227D0000}"/>
    <cellStyle name="Porcentagem 4 3 3 4 2 3" xfId="26600" xr:uid="{00000000-0005-0000-0000-0000237D0000}"/>
    <cellStyle name="Porcentagem 4 3 3 4 3" xfId="26601" xr:uid="{00000000-0005-0000-0000-0000247D0000}"/>
    <cellStyle name="Porcentagem 4 3 3 4 4" xfId="26602" xr:uid="{00000000-0005-0000-0000-0000257D0000}"/>
    <cellStyle name="Porcentagem 4 3 3 5" xfId="26603" xr:uid="{00000000-0005-0000-0000-0000267D0000}"/>
    <cellStyle name="Porcentagem 4 3 3 5 2" xfId="26604" xr:uid="{00000000-0005-0000-0000-0000277D0000}"/>
    <cellStyle name="Porcentagem 4 3 3 5 3" xfId="26605" xr:uid="{00000000-0005-0000-0000-0000287D0000}"/>
    <cellStyle name="Porcentagem 4 3 3 6" xfId="26606" xr:uid="{00000000-0005-0000-0000-0000297D0000}"/>
    <cellStyle name="Porcentagem 4 3 3 6 2" xfId="26607" xr:uid="{00000000-0005-0000-0000-00002A7D0000}"/>
    <cellStyle name="Porcentagem 4 3 3 7" xfId="26608" xr:uid="{00000000-0005-0000-0000-00002B7D0000}"/>
    <cellStyle name="Porcentagem 4 3 3 8" xfId="26609" xr:uid="{00000000-0005-0000-0000-00002C7D0000}"/>
    <cellStyle name="Porcentagem 4 3 4" xfId="26610" xr:uid="{00000000-0005-0000-0000-00002D7D0000}"/>
    <cellStyle name="Porcentagem 4 3 4 2" xfId="26611" xr:uid="{00000000-0005-0000-0000-00002E7D0000}"/>
    <cellStyle name="Porcentagem 4 3 4 2 2" xfId="26612" xr:uid="{00000000-0005-0000-0000-00002F7D0000}"/>
    <cellStyle name="Porcentagem 4 3 4 2 3" xfId="26613" xr:uid="{00000000-0005-0000-0000-0000307D0000}"/>
    <cellStyle name="Porcentagem 4 3 4 3" xfId="26614" xr:uid="{00000000-0005-0000-0000-0000317D0000}"/>
    <cellStyle name="Porcentagem 4 3 4 3 2" xfId="26615" xr:uid="{00000000-0005-0000-0000-0000327D0000}"/>
    <cellStyle name="Porcentagem 4 3 4 3 3" xfId="26616" xr:uid="{00000000-0005-0000-0000-0000337D0000}"/>
    <cellStyle name="Porcentagem 4 3 4 4" xfId="26617" xr:uid="{00000000-0005-0000-0000-0000347D0000}"/>
    <cellStyle name="Porcentagem 4 3 4 4 2" xfId="26618" xr:uid="{00000000-0005-0000-0000-0000357D0000}"/>
    <cellStyle name="Porcentagem 4 3 4 4 3" xfId="26619" xr:uid="{00000000-0005-0000-0000-0000367D0000}"/>
    <cellStyle name="Porcentagem 4 3 4 5" xfId="26620" xr:uid="{00000000-0005-0000-0000-0000377D0000}"/>
    <cellStyle name="Porcentagem 4 3 4 5 2" xfId="26621" xr:uid="{00000000-0005-0000-0000-0000387D0000}"/>
    <cellStyle name="Porcentagem 4 3 4 6" xfId="26622" xr:uid="{00000000-0005-0000-0000-0000397D0000}"/>
    <cellStyle name="Porcentagem 4 3 5" xfId="26623" xr:uid="{00000000-0005-0000-0000-00003A7D0000}"/>
    <cellStyle name="Porcentagem 4 3 5 2" xfId="26624" xr:uid="{00000000-0005-0000-0000-00003B7D0000}"/>
    <cellStyle name="Porcentagem 4 3 5 2 2" xfId="26625" xr:uid="{00000000-0005-0000-0000-00003C7D0000}"/>
    <cellStyle name="Porcentagem 4 3 5 2 3" xfId="26626" xr:uid="{00000000-0005-0000-0000-00003D7D0000}"/>
    <cellStyle name="Porcentagem 4 3 5 3" xfId="26627" xr:uid="{00000000-0005-0000-0000-00003E7D0000}"/>
    <cellStyle name="Porcentagem 4 3 5 4" xfId="26628" xr:uid="{00000000-0005-0000-0000-00003F7D0000}"/>
    <cellStyle name="Porcentagem 4 3 6" xfId="26629" xr:uid="{00000000-0005-0000-0000-0000407D0000}"/>
    <cellStyle name="Porcentagem 4 3 6 2" xfId="26630" xr:uid="{00000000-0005-0000-0000-0000417D0000}"/>
    <cellStyle name="Porcentagem 4 3 6 2 2" xfId="26631" xr:uid="{00000000-0005-0000-0000-0000427D0000}"/>
    <cellStyle name="Porcentagem 4 3 6 2 3" xfId="26632" xr:uid="{00000000-0005-0000-0000-0000437D0000}"/>
    <cellStyle name="Porcentagem 4 3 6 3" xfId="26633" xr:uid="{00000000-0005-0000-0000-0000447D0000}"/>
    <cellStyle name="Porcentagem 4 3 6 4" xfId="26634" xr:uid="{00000000-0005-0000-0000-0000457D0000}"/>
    <cellStyle name="Porcentagem 4 3 7" xfId="26635" xr:uid="{00000000-0005-0000-0000-0000467D0000}"/>
    <cellStyle name="Porcentagem 4 3 7 2" xfId="26636" xr:uid="{00000000-0005-0000-0000-0000477D0000}"/>
    <cellStyle name="Porcentagem 4 3 7 3" xfId="26637" xr:uid="{00000000-0005-0000-0000-0000487D0000}"/>
    <cellStyle name="Porcentagem 4 3 8" xfId="26638" xr:uid="{00000000-0005-0000-0000-0000497D0000}"/>
    <cellStyle name="Porcentagem 4 3 8 2" xfId="26639" xr:uid="{00000000-0005-0000-0000-00004A7D0000}"/>
    <cellStyle name="Porcentagem 4 3 9" xfId="26640" xr:uid="{00000000-0005-0000-0000-00004B7D0000}"/>
    <cellStyle name="Porcentagem 4 4" xfId="26641" xr:uid="{00000000-0005-0000-0000-00004C7D0000}"/>
    <cellStyle name="Porcentagem 4 4 2" xfId="26642" xr:uid="{00000000-0005-0000-0000-00004D7D0000}"/>
    <cellStyle name="Porcentagem 4 4 2 2" xfId="26643" xr:uid="{00000000-0005-0000-0000-00004E7D0000}"/>
    <cellStyle name="Porcentagem 4 4 2 2 2" xfId="26644" xr:uid="{00000000-0005-0000-0000-00004F7D0000}"/>
    <cellStyle name="Porcentagem 4 4 2 2 2 2" xfId="26645" xr:uid="{00000000-0005-0000-0000-0000507D0000}"/>
    <cellStyle name="Porcentagem 4 4 2 2 2 3" xfId="26646" xr:uid="{00000000-0005-0000-0000-0000517D0000}"/>
    <cellStyle name="Porcentagem 4 4 2 2 3" xfId="26647" xr:uid="{00000000-0005-0000-0000-0000527D0000}"/>
    <cellStyle name="Porcentagem 4 4 2 2 3 2" xfId="26648" xr:uid="{00000000-0005-0000-0000-0000537D0000}"/>
    <cellStyle name="Porcentagem 4 4 2 2 3 3" xfId="26649" xr:uid="{00000000-0005-0000-0000-0000547D0000}"/>
    <cellStyle name="Porcentagem 4 4 2 2 4" xfId="26650" xr:uid="{00000000-0005-0000-0000-0000557D0000}"/>
    <cellStyle name="Porcentagem 4 4 2 2 4 2" xfId="26651" xr:uid="{00000000-0005-0000-0000-0000567D0000}"/>
    <cellStyle name="Porcentagem 4 4 2 2 4 3" xfId="26652" xr:uid="{00000000-0005-0000-0000-0000577D0000}"/>
    <cellStyle name="Porcentagem 4 4 2 2 5" xfId="26653" xr:uid="{00000000-0005-0000-0000-0000587D0000}"/>
    <cellStyle name="Porcentagem 4 4 2 2 5 2" xfId="26654" xr:uid="{00000000-0005-0000-0000-0000597D0000}"/>
    <cellStyle name="Porcentagem 4 4 2 2 6" xfId="26655" xr:uid="{00000000-0005-0000-0000-00005A7D0000}"/>
    <cellStyle name="Porcentagem 4 4 2 3" xfId="26656" xr:uid="{00000000-0005-0000-0000-00005B7D0000}"/>
    <cellStyle name="Porcentagem 4 4 2 3 2" xfId="26657" xr:uid="{00000000-0005-0000-0000-00005C7D0000}"/>
    <cellStyle name="Porcentagem 4 4 2 3 2 2" xfId="26658" xr:uid="{00000000-0005-0000-0000-00005D7D0000}"/>
    <cellStyle name="Porcentagem 4 4 2 3 2 3" xfId="26659" xr:uid="{00000000-0005-0000-0000-00005E7D0000}"/>
    <cellStyle name="Porcentagem 4 4 2 3 3" xfId="26660" xr:uid="{00000000-0005-0000-0000-00005F7D0000}"/>
    <cellStyle name="Porcentagem 4 4 2 3 4" xfId="26661" xr:uid="{00000000-0005-0000-0000-0000607D0000}"/>
    <cellStyle name="Porcentagem 4 4 2 4" xfId="26662" xr:uid="{00000000-0005-0000-0000-0000617D0000}"/>
    <cellStyle name="Porcentagem 4 4 2 4 2" xfId="26663" xr:uid="{00000000-0005-0000-0000-0000627D0000}"/>
    <cellStyle name="Porcentagem 4 4 2 4 2 2" xfId="26664" xr:uid="{00000000-0005-0000-0000-0000637D0000}"/>
    <cellStyle name="Porcentagem 4 4 2 4 2 3" xfId="26665" xr:uid="{00000000-0005-0000-0000-0000647D0000}"/>
    <cellStyle name="Porcentagem 4 4 2 4 3" xfId="26666" xr:uid="{00000000-0005-0000-0000-0000657D0000}"/>
    <cellStyle name="Porcentagem 4 4 2 4 4" xfId="26667" xr:uid="{00000000-0005-0000-0000-0000667D0000}"/>
    <cellStyle name="Porcentagem 4 4 2 5" xfId="26668" xr:uid="{00000000-0005-0000-0000-0000677D0000}"/>
    <cellStyle name="Porcentagem 4 4 2 5 2" xfId="26669" xr:uid="{00000000-0005-0000-0000-0000687D0000}"/>
    <cellStyle name="Porcentagem 4 4 2 5 3" xfId="26670" xr:uid="{00000000-0005-0000-0000-0000697D0000}"/>
    <cellStyle name="Porcentagem 4 4 2 6" xfId="26671" xr:uid="{00000000-0005-0000-0000-00006A7D0000}"/>
    <cellStyle name="Porcentagem 4 4 2 6 2" xfId="26672" xr:uid="{00000000-0005-0000-0000-00006B7D0000}"/>
    <cellStyle name="Porcentagem 4 4 2 7" xfId="26673" xr:uid="{00000000-0005-0000-0000-00006C7D0000}"/>
    <cellStyle name="Porcentagem 4 4 2 8" xfId="26674" xr:uid="{00000000-0005-0000-0000-00006D7D0000}"/>
    <cellStyle name="Porcentagem 4 4 3" xfId="26675" xr:uid="{00000000-0005-0000-0000-00006E7D0000}"/>
    <cellStyle name="Porcentagem 4 4 3 2" xfId="26676" xr:uid="{00000000-0005-0000-0000-00006F7D0000}"/>
    <cellStyle name="Porcentagem 4 4 3 2 2" xfId="26677" xr:uid="{00000000-0005-0000-0000-0000707D0000}"/>
    <cellStyle name="Porcentagem 4 4 3 2 3" xfId="26678" xr:uid="{00000000-0005-0000-0000-0000717D0000}"/>
    <cellStyle name="Porcentagem 4 4 3 3" xfId="26679" xr:uid="{00000000-0005-0000-0000-0000727D0000}"/>
    <cellStyle name="Porcentagem 4 4 3 3 2" xfId="26680" xr:uid="{00000000-0005-0000-0000-0000737D0000}"/>
    <cellStyle name="Porcentagem 4 4 3 3 3" xfId="26681" xr:uid="{00000000-0005-0000-0000-0000747D0000}"/>
    <cellStyle name="Porcentagem 4 4 3 4" xfId="26682" xr:uid="{00000000-0005-0000-0000-0000757D0000}"/>
    <cellStyle name="Porcentagem 4 4 3 4 2" xfId="26683" xr:uid="{00000000-0005-0000-0000-0000767D0000}"/>
    <cellStyle name="Porcentagem 4 4 3 4 3" xfId="26684" xr:uid="{00000000-0005-0000-0000-0000777D0000}"/>
    <cellStyle name="Porcentagem 4 4 3 5" xfId="26685" xr:uid="{00000000-0005-0000-0000-0000787D0000}"/>
    <cellStyle name="Porcentagem 4 4 3 5 2" xfId="26686" xr:uid="{00000000-0005-0000-0000-0000797D0000}"/>
    <cellStyle name="Porcentagem 4 4 3 6" xfId="26687" xr:uid="{00000000-0005-0000-0000-00007A7D0000}"/>
    <cellStyle name="Porcentagem 4 4 4" xfId="26688" xr:uid="{00000000-0005-0000-0000-00007B7D0000}"/>
    <cellStyle name="Porcentagem 4 4 4 2" xfId="26689" xr:uid="{00000000-0005-0000-0000-00007C7D0000}"/>
    <cellStyle name="Porcentagem 4 4 4 2 2" xfId="26690" xr:uid="{00000000-0005-0000-0000-00007D7D0000}"/>
    <cellStyle name="Porcentagem 4 4 4 2 3" xfId="26691" xr:uid="{00000000-0005-0000-0000-00007E7D0000}"/>
    <cellStyle name="Porcentagem 4 4 4 3" xfId="26692" xr:uid="{00000000-0005-0000-0000-00007F7D0000}"/>
    <cellStyle name="Porcentagem 4 4 4 4" xfId="26693" xr:uid="{00000000-0005-0000-0000-0000807D0000}"/>
    <cellStyle name="Porcentagem 4 4 5" xfId="26694" xr:uid="{00000000-0005-0000-0000-0000817D0000}"/>
    <cellStyle name="Porcentagem 4 4 5 2" xfId="26695" xr:uid="{00000000-0005-0000-0000-0000827D0000}"/>
    <cellStyle name="Porcentagem 4 4 5 2 2" xfId="26696" xr:uid="{00000000-0005-0000-0000-0000837D0000}"/>
    <cellStyle name="Porcentagem 4 4 5 2 3" xfId="26697" xr:uid="{00000000-0005-0000-0000-0000847D0000}"/>
    <cellStyle name="Porcentagem 4 4 5 3" xfId="26698" xr:uid="{00000000-0005-0000-0000-0000857D0000}"/>
    <cellStyle name="Porcentagem 4 4 5 4" xfId="26699" xr:uid="{00000000-0005-0000-0000-0000867D0000}"/>
    <cellStyle name="Porcentagem 4 4 6" xfId="26700" xr:uid="{00000000-0005-0000-0000-0000877D0000}"/>
    <cellStyle name="Porcentagem 4 4 6 2" xfId="26701" xr:uid="{00000000-0005-0000-0000-0000887D0000}"/>
    <cellStyle name="Porcentagem 4 4 6 3" xfId="26702" xr:uid="{00000000-0005-0000-0000-0000897D0000}"/>
    <cellStyle name="Porcentagem 4 4 7" xfId="26703" xr:uid="{00000000-0005-0000-0000-00008A7D0000}"/>
    <cellStyle name="Porcentagem 4 4 7 2" xfId="26704" xr:uid="{00000000-0005-0000-0000-00008B7D0000}"/>
    <cellStyle name="Porcentagem 4 4 8" xfId="26705" xr:uid="{00000000-0005-0000-0000-00008C7D0000}"/>
    <cellStyle name="Porcentagem 4 4 9" xfId="26706" xr:uid="{00000000-0005-0000-0000-00008D7D0000}"/>
    <cellStyle name="Porcentagem 4 5" xfId="26707" xr:uid="{00000000-0005-0000-0000-00008E7D0000}"/>
    <cellStyle name="Porcentagem 4 5 2" xfId="26708" xr:uid="{00000000-0005-0000-0000-00008F7D0000}"/>
    <cellStyle name="Porcentagem 4 5 2 2" xfId="26709" xr:uid="{00000000-0005-0000-0000-0000907D0000}"/>
    <cellStyle name="Porcentagem 4 5 2 2 2" xfId="26710" xr:uid="{00000000-0005-0000-0000-0000917D0000}"/>
    <cellStyle name="Porcentagem 4 5 2 2 3" xfId="26711" xr:uid="{00000000-0005-0000-0000-0000927D0000}"/>
    <cellStyle name="Porcentagem 4 5 2 3" xfId="26712" xr:uid="{00000000-0005-0000-0000-0000937D0000}"/>
    <cellStyle name="Porcentagem 4 5 2 3 2" xfId="26713" xr:uid="{00000000-0005-0000-0000-0000947D0000}"/>
    <cellStyle name="Porcentagem 4 5 2 3 3" xfId="26714" xr:uid="{00000000-0005-0000-0000-0000957D0000}"/>
    <cellStyle name="Porcentagem 4 5 2 4" xfId="26715" xr:uid="{00000000-0005-0000-0000-0000967D0000}"/>
    <cellStyle name="Porcentagem 4 5 2 4 2" xfId="26716" xr:uid="{00000000-0005-0000-0000-0000977D0000}"/>
    <cellStyle name="Porcentagem 4 5 2 4 3" xfId="26717" xr:uid="{00000000-0005-0000-0000-0000987D0000}"/>
    <cellStyle name="Porcentagem 4 5 2 5" xfId="26718" xr:uid="{00000000-0005-0000-0000-0000997D0000}"/>
    <cellStyle name="Porcentagem 4 5 2 5 2" xfId="26719" xr:uid="{00000000-0005-0000-0000-00009A7D0000}"/>
    <cellStyle name="Porcentagem 4 5 2 6" xfId="26720" xr:uid="{00000000-0005-0000-0000-00009B7D0000}"/>
    <cellStyle name="Porcentagem 4 5 2 7" xfId="26721" xr:uid="{00000000-0005-0000-0000-00009C7D0000}"/>
    <cellStyle name="Porcentagem 4 5 3" xfId="26722" xr:uid="{00000000-0005-0000-0000-00009D7D0000}"/>
    <cellStyle name="Porcentagem 4 5 3 2" xfId="26723" xr:uid="{00000000-0005-0000-0000-00009E7D0000}"/>
    <cellStyle name="Porcentagem 4 5 3 2 2" xfId="26724" xr:uid="{00000000-0005-0000-0000-00009F7D0000}"/>
    <cellStyle name="Porcentagem 4 5 3 2 3" xfId="26725" xr:uid="{00000000-0005-0000-0000-0000A07D0000}"/>
    <cellStyle name="Porcentagem 4 5 3 3" xfId="26726" xr:uid="{00000000-0005-0000-0000-0000A17D0000}"/>
    <cellStyle name="Porcentagem 4 5 3 4" xfId="26727" xr:uid="{00000000-0005-0000-0000-0000A27D0000}"/>
    <cellStyle name="Porcentagem 4 5 3 5" xfId="26728" xr:uid="{00000000-0005-0000-0000-0000A37D0000}"/>
    <cellStyle name="Porcentagem 4 5 4" xfId="26729" xr:uid="{00000000-0005-0000-0000-0000A47D0000}"/>
    <cellStyle name="Porcentagem 4 5 4 2" xfId="26730" xr:uid="{00000000-0005-0000-0000-0000A57D0000}"/>
    <cellStyle name="Porcentagem 4 5 4 2 2" xfId="26731" xr:uid="{00000000-0005-0000-0000-0000A67D0000}"/>
    <cellStyle name="Porcentagem 4 5 4 2 3" xfId="26732" xr:uid="{00000000-0005-0000-0000-0000A77D0000}"/>
    <cellStyle name="Porcentagem 4 5 4 3" xfId="26733" xr:uid="{00000000-0005-0000-0000-0000A87D0000}"/>
    <cellStyle name="Porcentagem 4 5 4 4" xfId="26734" xr:uid="{00000000-0005-0000-0000-0000A97D0000}"/>
    <cellStyle name="Porcentagem 4 5 5" xfId="26735" xr:uid="{00000000-0005-0000-0000-0000AA7D0000}"/>
    <cellStyle name="Porcentagem 4 5 5 2" xfId="26736" xr:uid="{00000000-0005-0000-0000-0000AB7D0000}"/>
    <cellStyle name="Porcentagem 4 5 5 3" xfId="26737" xr:uid="{00000000-0005-0000-0000-0000AC7D0000}"/>
    <cellStyle name="Porcentagem 4 5 6" xfId="26738" xr:uid="{00000000-0005-0000-0000-0000AD7D0000}"/>
    <cellStyle name="Porcentagem 4 5 6 2" xfId="26739" xr:uid="{00000000-0005-0000-0000-0000AE7D0000}"/>
    <cellStyle name="Porcentagem 4 5 7" xfId="26740" xr:uid="{00000000-0005-0000-0000-0000AF7D0000}"/>
    <cellStyle name="Porcentagem 4 5 8" xfId="26741" xr:uid="{00000000-0005-0000-0000-0000B07D0000}"/>
    <cellStyle name="Porcentagem 4 6" xfId="26742" xr:uid="{00000000-0005-0000-0000-0000B17D0000}"/>
    <cellStyle name="Porcentagem 4 6 2" xfId="26743" xr:uid="{00000000-0005-0000-0000-0000B27D0000}"/>
    <cellStyle name="Porcentagem 4 6 2 2" xfId="26744" xr:uid="{00000000-0005-0000-0000-0000B37D0000}"/>
    <cellStyle name="Porcentagem 4 6 2 3" xfId="26745" xr:uid="{00000000-0005-0000-0000-0000B47D0000}"/>
    <cellStyle name="Porcentagem 4 6 3" xfId="26746" xr:uid="{00000000-0005-0000-0000-0000B57D0000}"/>
    <cellStyle name="Porcentagem 4 6 3 2" xfId="26747" xr:uid="{00000000-0005-0000-0000-0000B67D0000}"/>
    <cellStyle name="Porcentagem 4 6 3 3" xfId="26748" xr:uid="{00000000-0005-0000-0000-0000B77D0000}"/>
    <cellStyle name="Porcentagem 4 6 4" xfId="26749" xr:uid="{00000000-0005-0000-0000-0000B87D0000}"/>
    <cellStyle name="Porcentagem 4 6 4 2" xfId="26750" xr:uid="{00000000-0005-0000-0000-0000B97D0000}"/>
    <cellStyle name="Porcentagem 4 6 4 3" xfId="26751" xr:uid="{00000000-0005-0000-0000-0000BA7D0000}"/>
    <cellStyle name="Porcentagem 4 6 5" xfId="26752" xr:uid="{00000000-0005-0000-0000-0000BB7D0000}"/>
    <cellStyle name="Porcentagem 4 6 5 2" xfId="26753" xr:uid="{00000000-0005-0000-0000-0000BC7D0000}"/>
    <cellStyle name="Porcentagem 4 6 6" xfId="26754" xr:uid="{00000000-0005-0000-0000-0000BD7D0000}"/>
    <cellStyle name="Porcentagem 4 6 7" xfId="26755" xr:uid="{00000000-0005-0000-0000-0000BE7D0000}"/>
    <cellStyle name="Porcentagem 4 7" xfId="26756" xr:uid="{00000000-0005-0000-0000-0000BF7D0000}"/>
    <cellStyle name="Porcentagem 4 7 2" xfId="26757" xr:uid="{00000000-0005-0000-0000-0000C07D0000}"/>
    <cellStyle name="Porcentagem 4 7 2 2" xfId="26758" xr:uid="{00000000-0005-0000-0000-0000C17D0000}"/>
    <cellStyle name="Porcentagem 4 7 2 3" xfId="26759" xr:uid="{00000000-0005-0000-0000-0000C27D0000}"/>
    <cellStyle name="Porcentagem 4 7 3" xfId="26760" xr:uid="{00000000-0005-0000-0000-0000C37D0000}"/>
    <cellStyle name="Porcentagem 4 7 4" xfId="26761" xr:uid="{00000000-0005-0000-0000-0000C47D0000}"/>
    <cellStyle name="Porcentagem 4 8" xfId="26762" xr:uid="{00000000-0005-0000-0000-0000C57D0000}"/>
    <cellStyle name="Porcentagem 4 8 2" xfId="26763" xr:uid="{00000000-0005-0000-0000-0000C67D0000}"/>
    <cellStyle name="Porcentagem 4 8 2 2" xfId="26764" xr:uid="{00000000-0005-0000-0000-0000C77D0000}"/>
    <cellStyle name="Porcentagem 4 8 2 3" xfId="26765" xr:uid="{00000000-0005-0000-0000-0000C87D0000}"/>
    <cellStyle name="Porcentagem 4 8 3" xfId="26766" xr:uid="{00000000-0005-0000-0000-0000C97D0000}"/>
    <cellStyle name="Porcentagem 4 8 4" xfId="26767" xr:uid="{00000000-0005-0000-0000-0000CA7D0000}"/>
    <cellStyle name="Porcentagem 4 9" xfId="26768" xr:uid="{00000000-0005-0000-0000-0000CB7D0000}"/>
    <cellStyle name="Porcentagem 4 9 2" xfId="26769" xr:uid="{00000000-0005-0000-0000-0000CC7D0000}"/>
    <cellStyle name="Porcentagem 4 9 3" xfId="26770" xr:uid="{00000000-0005-0000-0000-0000CD7D0000}"/>
    <cellStyle name="Porcentagem 5" xfId="26771" xr:uid="{00000000-0005-0000-0000-0000CE7D0000}"/>
    <cellStyle name="Porcentagem 5 10" xfId="26772" xr:uid="{00000000-0005-0000-0000-0000CF7D0000}"/>
    <cellStyle name="Porcentagem 5 10 2" xfId="26773" xr:uid="{00000000-0005-0000-0000-0000D07D0000}"/>
    <cellStyle name="Porcentagem 5 11" xfId="26774" xr:uid="{00000000-0005-0000-0000-0000D17D0000}"/>
    <cellStyle name="Porcentagem 5 12" xfId="26775" xr:uid="{00000000-0005-0000-0000-0000D27D0000}"/>
    <cellStyle name="Porcentagem 5 2" xfId="26776" xr:uid="{00000000-0005-0000-0000-0000D37D0000}"/>
    <cellStyle name="Porcentagem 5 2 2" xfId="26777" xr:uid="{00000000-0005-0000-0000-0000D47D0000}"/>
    <cellStyle name="Porcentagem 5 2 2 2" xfId="26778" xr:uid="{00000000-0005-0000-0000-0000D57D0000}"/>
    <cellStyle name="Porcentagem 5 2 2 2 2" xfId="26779" xr:uid="{00000000-0005-0000-0000-0000D67D0000}"/>
    <cellStyle name="Porcentagem 5 2 2 2 2 2" xfId="26780" xr:uid="{00000000-0005-0000-0000-0000D77D0000}"/>
    <cellStyle name="Porcentagem 5 2 2 2 2 2 2" xfId="26781" xr:uid="{00000000-0005-0000-0000-0000D87D0000}"/>
    <cellStyle name="Porcentagem 5 2 2 2 2 2 3" xfId="26782" xr:uid="{00000000-0005-0000-0000-0000D97D0000}"/>
    <cellStyle name="Porcentagem 5 2 2 2 2 3" xfId="26783" xr:uid="{00000000-0005-0000-0000-0000DA7D0000}"/>
    <cellStyle name="Porcentagem 5 2 2 2 2 3 2" xfId="26784" xr:uid="{00000000-0005-0000-0000-0000DB7D0000}"/>
    <cellStyle name="Porcentagem 5 2 2 2 2 3 3" xfId="26785" xr:uid="{00000000-0005-0000-0000-0000DC7D0000}"/>
    <cellStyle name="Porcentagem 5 2 2 2 2 4" xfId="26786" xr:uid="{00000000-0005-0000-0000-0000DD7D0000}"/>
    <cellStyle name="Porcentagem 5 2 2 2 2 4 2" xfId="26787" xr:uid="{00000000-0005-0000-0000-0000DE7D0000}"/>
    <cellStyle name="Porcentagem 5 2 2 2 2 4 3" xfId="26788" xr:uid="{00000000-0005-0000-0000-0000DF7D0000}"/>
    <cellStyle name="Porcentagem 5 2 2 2 2 5" xfId="26789" xr:uid="{00000000-0005-0000-0000-0000E07D0000}"/>
    <cellStyle name="Porcentagem 5 2 2 2 2 5 2" xfId="26790" xr:uid="{00000000-0005-0000-0000-0000E17D0000}"/>
    <cellStyle name="Porcentagem 5 2 2 2 2 6" xfId="26791" xr:uid="{00000000-0005-0000-0000-0000E27D0000}"/>
    <cellStyle name="Porcentagem 5 2 2 2 3" xfId="26792" xr:uid="{00000000-0005-0000-0000-0000E37D0000}"/>
    <cellStyle name="Porcentagem 5 2 2 2 3 2" xfId="26793" xr:uid="{00000000-0005-0000-0000-0000E47D0000}"/>
    <cellStyle name="Porcentagem 5 2 2 2 3 2 2" xfId="26794" xr:uid="{00000000-0005-0000-0000-0000E57D0000}"/>
    <cellStyle name="Porcentagem 5 2 2 2 3 2 3" xfId="26795" xr:uid="{00000000-0005-0000-0000-0000E67D0000}"/>
    <cellStyle name="Porcentagem 5 2 2 2 3 3" xfId="26796" xr:uid="{00000000-0005-0000-0000-0000E77D0000}"/>
    <cellStyle name="Porcentagem 5 2 2 2 3 4" xfId="26797" xr:uid="{00000000-0005-0000-0000-0000E87D0000}"/>
    <cellStyle name="Porcentagem 5 2 2 2 4" xfId="26798" xr:uid="{00000000-0005-0000-0000-0000E97D0000}"/>
    <cellStyle name="Porcentagem 5 2 2 2 4 2" xfId="26799" xr:uid="{00000000-0005-0000-0000-0000EA7D0000}"/>
    <cellStyle name="Porcentagem 5 2 2 2 4 2 2" xfId="26800" xr:uid="{00000000-0005-0000-0000-0000EB7D0000}"/>
    <cellStyle name="Porcentagem 5 2 2 2 4 2 3" xfId="26801" xr:uid="{00000000-0005-0000-0000-0000EC7D0000}"/>
    <cellStyle name="Porcentagem 5 2 2 2 4 3" xfId="26802" xr:uid="{00000000-0005-0000-0000-0000ED7D0000}"/>
    <cellStyle name="Porcentagem 5 2 2 2 4 4" xfId="26803" xr:uid="{00000000-0005-0000-0000-0000EE7D0000}"/>
    <cellStyle name="Porcentagem 5 2 2 2 5" xfId="26804" xr:uid="{00000000-0005-0000-0000-0000EF7D0000}"/>
    <cellStyle name="Porcentagem 5 2 2 2 5 2" xfId="26805" xr:uid="{00000000-0005-0000-0000-0000F07D0000}"/>
    <cellStyle name="Porcentagem 5 2 2 2 5 3" xfId="26806" xr:uid="{00000000-0005-0000-0000-0000F17D0000}"/>
    <cellStyle name="Porcentagem 5 2 2 2 6" xfId="26807" xr:uid="{00000000-0005-0000-0000-0000F27D0000}"/>
    <cellStyle name="Porcentagem 5 2 2 2 6 2" xfId="26808" xr:uid="{00000000-0005-0000-0000-0000F37D0000}"/>
    <cellStyle name="Porcentagem 5 2 2 2 7" xfId="26809" xr:uid="{00000000-0005-0000-0000-0000F47D0000}"/>
    <cellStyle name="Porcentagem 5 2 2 3" xfId="26810" xr:uid="{00000000-0005-0000-0000-0000F57D0000}"/>
    <cellStyle name="Porcentagem 5 2 2 3 2" xfId="26811" xr:uid="{00000000-0005-0000-0000-0000F67D0000}"/>
    <cellStyle name="Porcentagem 5 2 2 3 2 2" xfId="26812" xr:uid="{00000000-0005-0000-0000-0000F77D0000}"/>
    <cellStyle name="Porcentagem 5 2 2 3 2 3" xfId="26813" xr:uid="{00000000-0005-0000-0000-0000F87D0000}"/>
    <cellStyle name="Porcentagem 5 2 2 3 3" xfId="26814" xr:uid="{00000000-0005-0000-0000-0000F97D0000}"/>
    <cellStyle name="Porcentagem 5 2 2 3 3 2" xfId="26815" xr:uid="{00000000-0005-0000-0000-0000FA7D0000}"/>
    <cellStyle name="Porcentagem 5 2 2 3 3 3" xfId="26816" xr:uid="{00000000-0005-0000-0000-0000FB7D0000}"/>
    <cellStyle name="Porcentagem 5 2 2 3 4" xfId="26817" xr:uid="{00000000-0005-0000-0000-0000FC7D0000}"/>
    <cellStyle name="Porcentagem 5 2 2 3 4 2" xfId="26818" xr:uid="{00000000-0005-0000-0000-0000FD7D0000}"/>
    <cellStyle name="Porcentagem 5 2 2 3 4 3" xfId="26819" xr:uid="{00000000-0005-0000-0000-0000FE7D0000}"/>
    <cellStyle name="Porcentagem 5 2 2 3 5" xfId="26820" xr:uid="{00000000-0005-0000-0000-0000FF7D0000}"/>
    <cellStyle name="Porcentagem 5 2 2 3 5 2" xfId="26821" xr:uid="{00000000-0005-0000-0000-0000007E0000}"/>
    <cellStyle name="Porcentagem 5 2 2 3 6" xfId="26822" xr:uid="{00000000-0005-0000-0000-0000017E0000}"/>
    <cellStyle name="Porcentagem 5 2 2 4" xfId="26823" xr:uid="{00000000-0005-0000-0000-0000027E0000}"/>
    <cellStyle name="Porcentagem 5 2 2 4 2" xfId="26824" xr:uid="{00000000-0005-0000-0000-0000037E0000}"/>
    <cellStyle name="Porcentagem 5 2 2 4 2 2" xfId="26825" xr:uid="{00000000-0005-0000-0000-0000047E0000}"/>
    <cellStyle name="Porcentagem 5 2 2 4 2 3" xfId="26826" xr:uid="{00000000-0005-0000-0000-0000057E0000}"/>
    <cellStyle name="Porcentagem 5 2 2 4 3" xfId="26827" xr:uid="{00000000-0005-0000-0000-0000067E0000}"/>
    <cellStyle name="Porcentagem 5 2 2 4 4" xfId="26828" xr:uid="{00000000-0005-0000-0000-0000077E0000}"/>
    <cellStyle name="Porcentagem 5 2 2 5" xfId="26829" xr:uid="{00000000-0005-0000-0000-0000087E0000}"/>
    <cellStyle name="Porcentagem 5 2 2 5 2" xfId="26830" xr:uid="{00000000-0005-0000-0000-0000097E0000}"/>
    <cellStyle name="Porcentagem 5 2 2 5 2 2" xfId="26831" xr:uid="{00000000-0005-0000-0000-00000A7E0000}"/>
    <cellStyle name="Porcentagem 5 2 2 5 2 3" xfId="26832" xr:uid="{00000000-0005-0000-0000-00000B7E0000}"/>
    <cellStyle name="Porcentagem 5 2 2 5 3" xfId="26833" xr:uid="{00000000-0005-0000-0000-00000C7E0000}"/>
    <cellStyle name="Porcentagem 5 2 2 5 4" xfId="26834" xr:uid="{00000000-0005-0000-0000-00000D7E0000}"/>
    <cellStyle name="Porcentagem 5 2 2 6" xfId="26835" xr:uid="{00000000-0005-0000-0000-00000E7E0000}"/>
    <cellStyle name="Porcentagem 5 2 2 6 2" xfId="26836" xr:uid="{00000000-0005-0000-0000-00000F7E0000}"/>
    <cellStyle name="Porcentagem 5 2 2 6 3" xfId="26837" xr:uid="{00000000-0005-0000-0000-0000107E0000}"/>
    <cellStyle name="Porcentagem 5 2 2 7" xfId="26838" xr:uid="{00000000-0005-0000-0000-0000117E0000}"/>
    <cellStyle name="Porcentagem 5 2 2 7 2" xfId="26839" xr:uid="{00000000-0005-0000-0000-0000127E0000}"/>
    <cellStyle name="Porcentagem 5 2 2 8" xfId="26840" xr:uid="{00000000-0005-0000-0000-0000137E0000}"/>
    <cellStyle name="Porcentagem 5 2 3" xfId="26841" xr:uid="{00000000-0005-0000-0000-0000147E0000}"/>
    <cellStyle name="Porcentagem 5 2 3 2" xfId="26842" xr:uid="{00000000-0005-0000-0000-0000157E0000}"/>
    <cellStyle name="Porcentagem 5 2 3 2 2" xfId="26843" xr:uid="{00000000-0005-0000-0000-0000167E0000}"/>
    <cellStyle name="Porcentagem 5 2 3 2 2 2" xfId="26844" xr:uid="{00000000-0005-0000-0000-0000177E0000}"/>
    <cellStyle name="Porcentagem 5 2 3 2 2 3" xfId="26845" xr:uid="{00000000-0005-0000-0000-0000187E0000}"/>
    <cellStyle name="Porcentagem 5 2 3 2 3" xfId="26846" xr:uid="{00000000-0005-0000-0000-0000197E0000}"/>
    <cellStyle name="Porcentagem 5 2 3 2 3 2" xfId="26847" xr:uid="{00000000-0005-0000-0000-00001A7E0000}"/>
    <cellStyle name="Porcentagem 5 2 3 2 3 3" xfId="26848" xr:uid="{00000000-0005-0000-0000-00001B7E0000}"/>
    <cellStyle name="Porcentagem 5 2 3 2 4" xfId="26849" xr:uid="{00000000-0005-0000-0000-00001C7E0000}"/>
    <cellStyle name="Porcentagem 5 2 3 2 4 2" xfId="26850" xr:uid="{00000000-0005-0000-0000-00001D7E0000}"/>
    <cellStyle name="Porcentagem 5 2 3 2 4 3" xfId="26851" xr:uid="{00000000-0005-0000-0000-00001E7E0000}"/>
    <cellStyle name="Porcentagem 5 2 3 2 5" xfId="26852" xr:uid="{00000000-0005-0000-0000-00001F7E0000}"/>
    <cellStyle name="Porcentagem 5 2 3 2 5 2" xfId="26853" xr:uid="{00000000-0005-0000-0000-0000207E0000}"/>
    <cellStyle name="Porcentagem 5 2 3 2 6" xfId="26854" xr:uid="{00000000-0005-0000-0000-0000217E0000}"/>
    <cellStyle name="Porcentagem 5 2 3 3" xfId="26855" xr:uid="{00000000-0005-0000-0000-0000227E0000}"/>
    <cellStyle name="Porcentagem 5 2 3 3 2" xfId="26856" xr:uid="{00000000-0005-0000-0000-0000237E0000}"/>
    <cellStyle name="Porcentagem 5 2 3 3 2 2" xfId="26857" xr:uid="{00000000-0005-0000-0000-0000247E0000}"/>
    <cellStyle name="Porcentagem 5 2 3 3 2 3" xfId="26858" xr:uid="{00000000-0005-0000-0000-0000257E0000}"/>
    <cellStyle name="Porcentagem 5 2 3 3 3" xfId="26859" xr:uid="{00000000-0005-0000-0000-0000267E0000}"/>
    <cellStyle name="Porcentagem 5 2 3 3 4" xfId="26860" xr:uid="{00000000-0005-0000-0000-0000277E0000}"/>
    <cellStyle name="Porcentagem 5 2 3 4" xfId="26861" xr:uid="{00000000-0005-0000-0000-0000287E0000}"/>
    <cellStyle name="Porcentagem 5 2 3 4 2" xfId="26862" xr:uid="{00000000-0005-0000-0000-0000297E0000}"/>
    <cellStyle name="Porcentagem 5 2 3 4 2 2" xfId="26863" xr:uid="{00000000-0005-0000-0000-00002A7E0000}"/>
    <cellStyle name="Porcentagem 5 2 3 4 2 3" xfId="26864" xr:uid="{00000000-0005-0000-0000-00002B7E0000}"/>
    <cellStyle name="Porcentagem 5 2 3 4 3" xfId="26865" xr:uid="{00000000-0005-0000-0000-00002C7E0000}"/>
    <cellStyle name="Porcentagem 5 2 3 4 4" xfId="26866" xr:uid="{00000000-0005-0000-0000-00002D7E0000}"/>
    <cellStyle name="Porcentagem 5 2 3 5" xfId="26867" xr:uid="{00000000-0005-0000-0000-00002E7E0000}"/>
    <cellStyle name="Porcentagem 5 2 3 5 2" xfId="26868" xr:uid="{00000000-0005-0000-0000-00002F7E0000}"/>
    <cellStyle name="Porcentagem 5 2 3 5 3" xfId="26869" xr:uid="{00000000-0005-0000-0000-0000307E0000}"/>
    <cellStyle name="Porcentagem 5 2 3 6" xfId="26870" xr:uid="{00000000-0005-0000-0000-0000317E0000}"/>
    <cellStyle name="Porcentagem 5 2 3 6 2" xfId="26871" xr:uid="{00000000-0005-0000-0000-0000327E0000}"/>
    <cellStyle name="Porcentagem 5 2 3 7" xfId="26872" xr:uid="{00000000-0005-0000-0000-0000337E0000}"/>
    <cellStyle name="Porcentagem 5 2 4" xfId="26873" xr:uid="{00000000-0005-0000-0000-0000347E0000}"/>
    <cellStyle name="Porcentagem 5 2 4 2" xfId="26874" xr:uid="{00000000-0005-0000-0000-0000357E0000}"/>
    <cellStyle name="Porcentagem 5 2 4 2 2" xfId="26875" xr:uid="{00000000-0005-0000-0000-0000367E0000}"/>
    <cellStyle name="Porcentagem 5 2 4 2 3" xfId="26876" xr:uid="{00000000-0005-0000-0000-0000377E0000}"/>
    <cellStyle name="Porcentagem 5 2 4 3" xfId="26877" xr:uid="{00000000-0005-0000-0000-0000387E0000}"/>
    <cellStyle name="Porcentagem 5 2 4 3 2" xfId="26878" xr:uid="{00000000-0005-0000-0000-0000397E0000}"/>
    <cellStyle name="Porcentagem 5 2 4 3 3" xfId="26879" xr:uid="{00000000-0005-0000-0000-00003A7E0000}"/>
    <cellStyle name="Porcentagem 5 2 4 4" xfId="26880" xr:uid="{00000000-0005-0000-0000-00003B7E0000}"/>
    <cellStyle name="Porcentagem 5 2 4 4 2" xfId="26881" xr:uid="{00000000-0005-0000-0000-00003C7E0000}"/>
    <cellStyle name="Porcentagem 5 2 4 4 3" xfId="26882" xr:uid="{00000000-0005-0000-0000-00003D7E0000}"/>
    <cellStyle name="Porcentagem 5 2 4 5" xfId="26883" xr:uid="{00000000-0005-0000-0000-00003E7E0000}"/>
    <cellStyle name="Porcentagem 5 2 4 5 2" xfId="26884" xr:uid="{00000000-0005-0000-0000-00003F7E0000}"/>
    <cellStyle name="Porcentagem 5 2 4 6" xfId="26885" xr:uid="{00000000-0005-0000-0000-0000407E0000}"/>
    <cellStyle name="Porcentagem 5 2 5" xfId="26886" xr:uid="{00000000-0005-0000-0000-0000417E0000}"/>
    <cellStyle name="Porcentagem 5 2 5 2" xfId="26887" xr:uid="{00000000-0005-0000-0000-0000427E0000}"/>
    <cellStyle name="Porcentagem 5 2 5 2 2" xfId="26888" xr:uid="{00000000-0005-0000-0000-0000437E0000}"/>
    <cellStyle name="Porcentagem 5 2 5 2 3" xfId="26889" xr:uid="{00000000-0005-0000-0000-0000447E0000}"/>
    <cellStyle name="Porcentagem 5 2 5 3" xfId="26890" xr:uid="{00000000-0005-0000-0000-0000457E0000}"/>
    <cellStyle name="Porcentagem 5 2 5 4" xfId="26891" xr:uid="{00000000-0005-0000-0000-0000467E0000}"/>
    <cellStyle name="Porcentagem 5 2 6" xfId="26892" xr:uid="{00000000-0005-0000-0000-0000477E0000}"/>
    <cellStyle name="Porcentagem 5 2 6 2" xfId="26893" xr:uid="{00000000-0005-0000-0000-0000487E0000}"/>
    <cellStyle name="Porcentagem 5 2 6 2 2" xfId="26894" xr:uid="{00000000-0005-0000-0000-0000497E0000}"/>
    <cellStyle name="Porcentagem 5 2 6 2 3" xfId="26895" xr:uid="{00000000-0005-0000-0000-00004A7E0000}"/>
    <cellStyle name="Porcentagem 5 2 6 3" xfId="26896" xr:uid="{00000000-0005-0000-0000-00004B7E0000}"/>
    <cellStyle name="Porcentagem 5 2 6 4" xfId="26897" xr:uid="{00000000-0005-0000-0000-00004C7E0000}"/>
    <cellStyle name="Porcentagem 5 2 7" xfId="26898" xr:uid="{00000000-0005-0000-0000-00004D7E0000}"/>
    <cellStyle name="Porcentagem 5 2 7 2" xfId="26899" xr:uid="{00000000-0005-0000-0000-00004E7E0000}"/>
    <cellStyle name="Porcentagem 5 2 7 3" xfId="26900" xr:uid="{00000000-0005-0000-0000-00004F7E0000}"/>
    <cellStyle name="Porcentagem 5 2 8" xfId="26901" xr:uid="{00000000-0005-0000-0000-0000507E0000}"/>
    <cellStyle name="Porcentagem 5 2 8 2" xfId="26902" xr:uid="{00000000-0005-0000-0000-0000517E0000}"/>
    <cellStyle name="Porcentagem 5 2 9" xfId="26903" xr:uid="{00000000-0005-0000-0000-0000527E0000}"/>
    <cellStyle name="Porcentagem 5 3" xfId="26904" xr:uid="{00000000-0005-0000-0000-0000537E0000}"/>
    <cellStyle name="Porcentagem 5 3 2" xfId="26905" xr:uid="{00000000-0005-0000-0000-0000547E0000}"/>
    <cellStyle name="Porcentagem 5 3 2 2" xfId="26906" xr:uid="{00000000-0005-0000-0000-0000557E0000}"/>
    <cellStyle name="Porcentagem 5 3 2 2 2" xfId="26907" xr:uid="{00000000-0005-0000-0000-0000567E0000}"/>
    <cellStyle name="Porcentagem 5 3 2 2 2 2" xfId="26908" xr:uid="{00000000-0005-0000-0000-0000577E0000}"/>
    <cellStyle name="Porcentagem 5 3 2 2 2 2 2" xfId="26909" xr:uid="{00000000-0005-0000-0000-0000587E0000}"/>
    <cellStyle name="Porcentagem 5 3 2 2 2 2 3" xfId="26910" xr:uid="{00000000-0005-0000-0000-0000597E0000}"/>
    <cellStyle name="Porcentagem 5 3 2 2 2 3" xfId="26911" xr:uid="{00000000-0005-0000-0000-00005A7E0000}"/>
    <cellStyle name="Porcentagem 5 3 2 2 2 3 2" xfId="26912" xr:uid="{00000000-0005-0000-0000-00005B7E0000}"/>
    <cellStyle name="Porcentagem 5 3 2 2 2 3 3" xfId="26913" xr:uid="{00000000-0005-0000-0000-00005C7E0000}"/>
    <cellStyle name="Porcentagem 5 3 2 2 2 4" xfId="26914" xr:uid="{00000000-0005-0000-0000-00005D7E0000}"/>
    <cellStyle name="Porcentagem 5 3 2 2 2 4 2" xfId="26915" xr:uid="{00000000-0005-0000-0000-00005E7E0000}"/>
    <cellStyle name="Porcentagem 5 3 2 2 2 4 3" xfId="26916" xr:uid="{00000000-0005-0000-0000-00005F7E0000}"/>
    <cellStyle name="Porcentagem 5 3 2 2 2 5" xfId="26917" xr:uid="{00000000-0005-0000-0000-0000607E0000}"/>
    <cellStyle name="Porcentagem 5 3 2 2 2 5 2" xfId="26918" xr:uid="{00000000-0005-0000-0000-0000617E0000}"/>
    <cellStyle name="Porcentagem 5 3 2 2 2 6" xfId="26919" xr:uid="{00000000-0005-0000-0000-0000627E0000}"/>
    <cellStyle name="Porcentagem 5 3 2 2 3" xfId="26920" xr:uid="{00000000-0005-0000-0000-0000637E0000}"/>
    <cellStyle name="Porcentagem 5 3 2 2 3 2" xfId="26921" xr:uid="{00000000-0005-0000-0000-0000647E0000}"/>
    <cellStyle name="Porcentagem 5 3 2 2 3 2 2" xfId="26922" xr:uid="{00000000-0005-0000-0000-0000657E0000}"/>
    <cellStyle name="Porcentagem 5 3 2 2 3 2 3" xfId="26923" xr:uid="{00000000-0005-0000-0000-0000667E0000}"/>
    <cellStyle name="Porcentagem 5 3 2 2 3 3" xfId="26924" xr:uid="{00000000-0005-0000-0000-0000677E0000}"/>
    <cellStyle name="Porcentagem 5 3 2 2 3 4" xfId="26925" xr:uid="{00000000-0005-0000-0000-0000687E0000}"/>
    <cellStyle name="Porcentagem 5 3 2 2 4" xfId="26926" xr:uid="{00000000-0005-0000-0000-0000697E0000}"/>
    <cellStyle name="Porcentagem 5 3 2 2 4 2" xfId="26927" xr:uid="{00000000-0005-0000-0000-00006A7E0000}"/>
    <cellStyle name="Porcentagem 5 3 2 2 4 2 2" xfId="26928" xr:uid="{00000000-0005-0000-0000-00006B7E0000}"/>
    <cellStyle name="Porcentagem 5 3 2 2 4 2 3" xfId="26929" xr:uid="{00000000-0005-0000-0000-00006C7E0000}"/>
    <cellStyle name="Porcentagem 5 3 2 2 4 3" xfId="26930" xr:uid="{00000000-0005-0000-0000-00006D7E0000}"/>
    <cellStyle name="Porcentagem 5 3 2 2 4 4" xfId="26931" xr:uid="{00000000-0005-0000-0000-00006E7E0000}"/>
    <cellStyle name="Porcentagem 5 3 2 2 5" xfId="26932" xr:uid="{00000000-0005-0000-0000-00006F7E0000}"/>
    <cellStyle name="Porcentagem 5 3 2 2 5 2" xfId="26933" xr:uid="{00000000-0005-0000-0000-0000707E0000}"/>
    <cellStyle name="Porcentagem 5 3 2 2 5 3" xfId="26934" xr:uid="{00000000-0005-0000-0000-0000717E0000}"/>
    <cellStyle name="Porcentagem 5 3 2 2 6" xfId="26935" xr:uid="{00000000-0005-0000-0000-0000727E0000}"/>
    <cellStyle name="Porcentagem 5 3 2 2 6 2" xfId="26936" xr:uid="{00000000-0005-0000-0000-0000737E0000}"/>
    <cellStyle name="Porcentagem 5 3 2 2 7" xfId="26937" xr:uid="{00000000-0005-0000-0000-0000747E0000}"/>
    <cellStyle name="Porcentagem 5 3 2 3" xfId="26938" xr:uid="{00000000-0005-0000-0000-0000757E0000}"/>
    <cellStyle name="Porcentagem 5 3 2 3 2" xfId="26939" xr:uid="{00000000-0005-0000-0000-0000767E0000}"/>
    <cellStyle name="Porcentagem 5 3 2 3 2 2" xfId="26940" xr:uid="{00000000-0005-0000-0000-0000777E0000}"/>
    <cellStyle name="Porcentagem 5 3 2 3 2 3" xfId="26941" xr:uid="{00000000-0005-0000-0000-0000787E0000}"/>
    <cellStyle name="Porcentagem 5 3 2 3 3" xfId="26942" xr:uid="{00000000-0005-0000-0000-0000797E0000}"/>
    <cellStyle name="Porcentagem 5 3 2 3 3 2" xfId="26943" xr:uid="{00000000-0005-0000-0000-00007A7E0000}"/>
    <cellStyle name="Porcentagem 5 3 2 3 3 3" xfId="26944" xr:uid="{00000000-0005-0000-0000-00007B7E0000}"/>
    <cellStyle name="Porcentagem 5 3 2 3 4" xfId="26945" xr:uid="{00000000-0005-0000-0000-00007C7E0000}"/>
    <cellStyle name="Porcentagem 5 3 2 3 4 2" xfId="26946" xr:uid="{00000000-0005-0000-0000-00007D7E0000}"/>
    <cellStyle name="Porcentagem 5 3 2 3 4 3" xfId="26947" xr:uid="{00000000-0005-0000-0000-00007E7E0000}"/>
    <cellStyle name="Porcentagem 5 3 2 3 5" xfId="26948" xr:uid="{00000000-0005-0000-0000-00007F7E0000}"/>
    <cellStyle name="Porcentagem 5 3 2 3 5 2" xfId="26949" xr:uid="{00000000-0005-0000-0000-0000807E0000}"/>
    <cellStyle name="Porcentagem 5 3 2 3 6" xfId="26950" xr:uid="{00000000-0005-0000-0000-0000817E0000}"/>
    <cellStyle name="Porcentagem 5 3 2 4" xfId="26951" xr:uid="{00000000-0005-0000-0000-0000827E0000}"/>
    <cellStyle name="Porcentagem 5 3 2 4 2" xfId="26952" xr:uid="{00000000-0005-0000-0000-0000837E0000}"/>
    <cellStyle name="Porcentagem 5 3 2 4 2 2" xfId="26953" xr:uid="{00000000-0005-0000-0000-0000847E0000}"/>
    <cellStyle name="Porcentagem 5 3 2 4 2 3" xfId="26954" xr:uid="{00000000-0005-0000-0000-0000857E0000}"/>
    <cellStyle name="Porcentagem 5 3 2 4 3" xfId="26955" xr:uid="{00000000-0005-0000-0000-0000867E0000}"/>
    <cellStyle name="Porcentagem 5 3 2 4 4" xfId="26956" xr:uid="{00000000-0005-0000-0000-0000877E0000}"/>
    <cellStyle name="Porcentagem 5 3 2 5" xfId="26957" xr:uid="{00000000-0005-0000-0000-0000887E0000}"/>
    <cellStyle name="Porcentagem 5 3 2 5 2" xfId="26958" xr:uid="{00000000-0005-0000-0000-0000897E0000}"/>
    <cellStyle name="Porcentagem 5 3 2 5 2 2" xfId="26959" xr:uid="{00000000-0005-0000-0000-00008A7E0000}"/>
    <cellStyle name="Porcentagem 5 3 2 5 2 3" xfId="26960" xr:uid="{00000000-0005-0000-0000-00008B7E0000}"/>
    <cellStyle name="Porcentagem 5 3 2 5 3" xfId="26961" xr:uid="{00000000-0005-0000-0000-00008C7E0000}"/>
    <cellStyle name="Porcentagem 5 3 2 5 4" xfId="26962" xr:uid="{00000000-0005-0000-0000-00008D7E0000}"/>
    <cellStyle name="Porcentagem 5 3 2 6" xfId="26963" xr:uid="{00000000-0005-0000-0000-00008E7E0000}"/>
    <cellStyle name="Porcentagem 5 3 2 6 2" xfId="26964" xr:uid="{00000000-0005-0000-0000-00008F7E0000}"/>
    <cellStyle name="Porcentagem 5 3 2 6 3" xfId="26965" xr:uid="{00000000-0005-0000-0000-0000907E0000}"/>
    <cellStyle name="Porcentagem 5 3 2 7" xfId="26966" xr:uid="{00000000-0005-0000-0000-0000917E0000}"/>
    <cellStyle name="Porcentagem 5 3 2 7 2" xfId="26967" xr:uid="{00000000-0005-0000-0000-0000927E0000}"/>
    <cellStyle name="Porcentagem 5 3 2 8" xfId="26968" xr:uid="{00000000-0005-0000-0000-0000937E0000}"/>
    <cellStyle name="Porcentagem 5 3 3" xfId="26969" xr:uid="{00000000-0005-0000-0000-0000947E0000}"/>
    <cellStyle name="Porcentagem 5 3 3 2" xfId="26970" xr:uid="{00000000-0005-0000-0000-0000957E0000}"/>
    <cellStyle name="Porcentagem 5 3 3 2 2" xfId="26971" xr:uid="{00000000-0005-0000-0000-0000967E0000}"/>
    <cellStyle name="Porcentagem 5 3 3 2 2 2" xfId="26972" xr:uid="{00000000-0005-0000-0000-0000977E0000}"/>
    <cellStyle name="Porcentagem 5 3 3 2 2 3" xfId="26973" xr:uid="{00000000-0005-0000-0000-0000987E0000}"/>
    <cellStyle name="Porcentagem 5 3 3 2 3" xfId="26974" xr:uid="{00000000-0005-0000-0000-0000997E0000}"/>
    <cellStyle name="Porcentagem 5 3 3 2 3 2" xfId="26975" xr:uid="{00000000-0005-0000-0000-00009A7E0000}"/>
    <cellStyle name="Porcentagem 5 3 3 2 3 3" xfId="26976" xr:uid="{00000000-0005-0000-0000-00009B7E0000}"/>
    <cellStyle name="Porcentagem 5 3 3 2 4" xfId="26977" xr:uid="{00000000-0005-0000-0000-00009C7E0000}"/>
    <cellStyle name="Porcentagem 5 3 3 2 4 2" xfId="26978" xr:uid="{00000000-0005-0000-0000-00009D7E0000}"/>
    <cellStyle name="Porcentagem 5 3 3 2 4 3" xfId="26979" xr:uid="{00000000-0005-0000-0000-00009E7E0000}"/>
    <cellStyle name="Porcentagem 5 3 3 2 5" xfId="26980" xr:uid="{00000000-0005-0000-0000-00009F7E0000}"/>
    <cellStyle name="Porcentagem 5 3 3 2 6" xfId="26981" xr:uid="{00000000-0005-0000-0000-0000A07E0000}"/>
    <cellStyle name="Porcentagem 5 3 3 3" xfId="26982" xr:uid="{00000000-0005-0000-0000-0000A17E0000}"/>
    <cellStyle name="Porcentagem 5 3 3 3 2" xfId="26983" xr:uid="{00000000-0005-0000-0000-0000A27E0000}"/>
    <cellStyle name="Porcentagem 5 3 3 3 2 2" xfId="26984" xr:uid="{00000000-0005-0000-0000-0000A37E0000}"/>
    <cellStyle name="Porcentagem 5 3 3 3 2 3" xfId="26985" xr:uid="{00000000-0005-0000-0000-0000A47E0000}"/>
    <cellStyle name="Porcentagem 5 3 3 3 3" xfId="26986" xr:uid="{00000000-0005-0000-0000-0000A57E0000}"/>
    <cellStyle name="Porcentagem 5 3 3 3 4" xfId="26987" xr:uid="{00000000-0005-0000-0000-0000A67E0000}"/>
    <cellStyle name="Porcentagem 5 3 3 4" xfId="26988" xr:uid="{00000000-0005-0000-0000-0000A77E0000}"/>
    <cellStyle name="Porcentagem 5 3 3 4 2" xfId="26989" xr:uid="{00000000-0005-0000-0000-0000A87E0000}"/>
    <cellStyle name="Porcentagem 5 3 3 4 2 2" xfId="26990" xr:uid="{00000000-0005-0000-0000-0000A97E0000}"/>
    <cellStyle name="Porcentagem 5 3 3 4 2 3" xfId="26991" xr:uid="{00000000-0005-0000-0000-0000AA7E0000}"/>
    <cellStyle name="Porcentagem 5 3 3 4 3" xfId="26992" xr:uid="{00000000-0005-0000-0000-0000AB7E0000}"/>
    <cellStyle name="Porcentagem 5 3 3 4 4" xfId="26993" xr:uid="{00000000-0005-0000-0000-0000AC7E0000}"/>
    <cellStyle name="Porcentagem 5 3 3 5" xfId="26994" xr:uid="{00000000-0005-0000-0000-0000AD7E0000}"/>
    <cellStyle name="Porcentagem 5 3 3 5 2" xfId="26995" xr:uid="{00000000-0005-0000-0000-0000AE7E0000}"/>
    <cellStyle name="Porcentagem 5 3 3 5 3" xfId="26996" xr:uid="{00000000-0005-0000-0000-0000AF7E0000}"/>
    <cellStyle name="Porcentagem 5 3 3 6" xfId="26997" xr:uid="{00000000-0005-0000-0000-0000B07E0000}"/>
    <cellStyle name="Porcentagem 5 3 3 6 2" xfId="26998" xr:uid="{00000000-0005-0000-0000-0000B17E0000}"/>
    <cellStyle name="Porcentagem 5 3 3 7" xfId="26999" xr:uid="{00000000-0005-0000-0000-0000B27E0000}"/>
    <cellStyle name="Porcentagem 5 3 4" xfId="27000" xr:uid="{00000000-0005-0000-0000-0000B37E0000}"/>
    <cellStyle name="Porcentagem 5 3 4 2" xfId="27001" xr:uid="{00000000-0005-0000-0000-0000B47E0000}"/>
    <cellStyle name="Porcentagem 5 3 4 2 2" xfId="27002" xr:uid="{00000000-0005-0000-0000-0000B57E0000}"/>
    <cellStyle name="Porcentagem 5 3 4 2 3" xfId="27003" xr:uid="{00000000-0005-0000-0000-0000B67E0000}"/>
    <cellStyle name="Porcentagem 5 3 4 3" xfId="27004" xr:uid="{00000000-0005-0000-0000-0000B77E0000}"/>
    <cellStyle name="Porcentagem 5 3 4 3 2" xfId="27005" xr:uid="{00000000-0005-0000-0000-0000B87E0000}"/>
    <cellStyle name="Porcentagem 5 3 4 3 3" xfId="27006" xr:uid="{00000000-0005-0000-0000-0000B97E0000}"/>
    <cellStyle name="Porcentagem 5 3 4 4" xfId="27007" xr:uid="{00000000-0005-0000-0000-0000BA7E0000}"/>
    <cellStyle name="Porcentagem 5 3 4 4 2" xfId="27008" xr:uid="{00000000-0005-0000-0000-0000BB7E0000}"/>
    <cellStyle name="Porcentagem 5 3 4 4 3" xfId="27009" xr:uid="{00000000-0005-0000-0000-0000BC7E0000}"/>
    <cellStyle name="Porcentagem 5 3 4 5" xfId="27010" xr:uid="{00000000-0005-0000-0000-0000BD7E0000}"/>
    <cellStyle name="Porcentagem 5 3 4 6" xfId="27011" xr:uid="{00000000-0005-0000-0000-0000BE7E0000}"/>
    <cellStyle name="Porcentagem 5 3 5" xfId="27012" xr:uid="{00000000-0005-0000-0000-0000BF7E0000}"/>
    <cellStyle name="Porcentagem 5 3 5 2" xfId="27013" xr:uid="{00000000-0005-0000-0000-0000C07E0000}"/>
    <cellStyle name="Porcentagem 5 3 5 2 2" xfId="27014" xr:uid="{00000000-0005-0000-0000-0000C17E0000}"/>
    <cellStyle name="Porcentagem 5 3 5 2 3" xfId="27015" xr:uid="{00000000-0005-0000-0000-0000C27E0000}"/>
    <cellStyle name="Porcentagem 5 3 5 3" xfId="27016" xr:uid="{00000000-0005-0000-0000-0000C37E0000}"/>
    <cellStyle name="Porcentagem 5 3 5 4" xfId="27017" xr:uid="{00000000-0005-0000-0000-0000C47E0000}"/>
    <cellStyle name="Porcentagem 5 3 6" xfId="27018" xr:uid="{00000000-0005-0000-0000-0000C57E0000}"/>
    <cellStyle name="Porcentagem 5 3 6 2" xfId="27019" xr:uid="{00000000-0005-0000-0000-0000C67E0000}"/>
    <cellStyle name="Porcentagem 5 3 6 2 2" xfId="27020" xr:uid="{00000000-0005-0000-0000-0000C77E0000}"/>
    <cellStyle name="Porcentagem 5 3 6 2 3" xfId="27021" xr:uid="{00000000-0005-0000-0000-0000C87E0000}"/>
    <cellStyle name="Porcentagem 5 3 6 3" xfId="27022" xr:uid="{00000000-0005-0000-0000-0000C97E0000}"/>
    <cellStyle name="Porcentagem 5 3 6 4" xfId="27023" xr:uid="{00000000-0005-0000-0000-0000CA7E0000}"/>
    <cellStyle name="Porcentagem 5 3 7" xfId="27024" xr:uid="{00000000-0005-0000-0000-0000CB7E0000}"/>
    <cellStyle name="Porcentagem 5 3 7 2" xfId="27025" xr:uid="{00000000-0005-0000-0000-0000CC7E0000}"/>
    <cellStyle name="Porcentagem 5 3 7 3" xfId="27026" xr:uid="{00000000-0005-0000-0000-0000CD7E0000}"/>
    <cellStyle name="Porcentagem 5 3 8" xfId="27027" xr:uid="{00000000-0005-0000-0000-0000CE7E0000}"/>
    <cellStyle name="Porcentagem 5 3 8 2" xfId="27028" xr:uid="{00000000-0005-0000-0000-0000CF7E0000}"/>
    <cellStyle name="Porcentagem 5 3 9" xfId="27029" xr:uid="{00000000-0005-0000-0000-0000D07E0000}"/>
    <cellStyle name="Porcentagem 5 4" xfId="27030" xr:uid="{00000000-0005-0000-0000-0000D17E0000}"/>
    <cellStyle name="Porcentagem 5 4 2" xfId="27031" xr:uid="{00000000-0005-0000-0000-0000D27E0000}"/>
    <cellStyle name="Porcentagem 5 4 2 2" xfId="27032" xr:uid="{00000000-0005-0000-0000-0000D37E0000}"/>
    <cellStyle name="Porcentagem 5 4 2 2 2" xfId="27033" xr:uid="{00000000-0005-0000-0000-0000D47E0000}"/>
    <cellStyle name="Porcentagem 5 4 2 2 2 2" xfId="27034" xr:uid="{00000000-0005-0000-0000-0000D57E0000}"/>
    <cellStyle name="Porcentagem 5 4 2 2 2 3" xfId="27035" xr:uid="{00000000-0005-0000-0000-0000D67E0000}"/>
    <cellStyle name="Porcentagem 5 4 2 2 3" xfId="27036" xr:uid="{00000000-0005-0000-0000-0000D77E0000}"/>
    <cellStyle name="Porcentagem 5 4 2 2 3 2" xfId="27037" xr:uid="{00000000-0005-0000-0000-0000D87E0000}"/>
    <cellStyle name="Porcentagem 5 4 2 2 3 3" xfId="27038" xr:uid="{00000000-0005-0000-0000-0000D97E0000}"/>
    <cellStyle name="Porcentagem 5 4 2 2 4" xfId="27039" xr:uid="{00000000-0005-0000-0000-0000DA7E0000}"/>
    <cellStyle name="Porcentagem 5 4 2 2 4 2" xfId="27040" xr:uid="{00000000-0005-0000-0000-0000DB7E0000}"/>
    <cellStyle name="Porcentagem 5 4 2 2 4 3" xfId="27041" xr:uid="{00000000-0005-0000-0000-0000DC7E0000}"/>
    <cellStyle name="Porcentagem 5 4 2 2 5" xfId="27042" xr:uid="{00000000-0005-0000-0000-0000DD7E0000}"/>
    <cellStyle name="Porcentagem 5 4 2 2 6" xfId="27043" xr:uid="{00000000-0005-0000-0000-0000DE7E0000}"/>
    <cellStyle name="Porcentagem 5 4 2 3" xfId="27044" xr:uid="{00000000-0005-0000-0000-0000DF7E0000}"/>
    <cellStyle name="Porcentagem 5 4 2 3 2" xfId="27045" xr:uid="{00000000-0005-0000-0000-0000E07E0000}"/>
    <cellStyle name="Porcentagem 5 4 2 3 2 2" xfId="27046" xr:uid="{00000000-0005-0000-0000-0000E17E0000}"/>
    <cellStyle name="Porcentagem 5 4 2 3 2 3" xfId="27047" xr:uid="{00000000-0005-0000-0000-0000E27E0000}"/>
    <cellStyle name="Porcentagem 5 4 2 3 3" xfId="27048" xr:uid="{00000000-0005-0000-0000-0000E37E0000}"/>
    <cellStyle name="Porcentagem 5 4 2 3 4" xfId="27049" xr:uid="{00000000-0005-0000-0000-0000E47E0000}"/>
    <cellStyle name="Porcentagem 5 4 2 4" xfId="27050" xr:uid="{00000000-0005-0000-0000-0000E57E0000}"/>
    <cellStyle name="Porcentagem 5 4 2 4 2" xfId="27051" xr:uid="{00000000-0005-0000-0000-0000E67E0000}"/>
    <cellStyle name="Porcentagem 5 4 2 4 2 2" xfId="27052" xr:uid="{00000000-0005-0000-0000-0000E77E0000}"/>
    <cellStyle name="Porcentagem 5 4 2 4 2 3" xfId="27053" xr:uid="{00000000-0005-0000-0000-0000E87E0000}"/>
    <cellStyle name="Porcentagem 5 4 2 4 3" xfId="27054" xr:uid="{00000000-0005-0000-0000-0000E97E0000}"/>
    <cellStyle name="Porcentagem 5 4 2 4 4" xfId="27055" xr:uid="{00000000-0005-0000-0000-0000EA7E0000}"/>
    <cellStyle name="Porcentagem 5 4 2 5" xfId="27056" xr:uid="{00000000-0005-0000-0000-0000EB7E0000}"/>
    <cellStyle name="Porcentagem 5 4 2 5 2" xfId="27057" xr:uid="{00000000-0005-0000-0000-0000EC7E0000}"/>
    <cellStyle name="Porcentagem 5 4 2 5 3" xfId="27058" xr:uid="{00000000-0005-0000-0000-0000ED7E0000}"/>
    <cellStyle name="Porcentagem 5 4 2 6" xfId="27059" xr:uid="{00000000-0005-0000-0000-0000EE7E0000}"/>
    <cellStyle name="Porcentagem 5 4 2 6 2" xfId="27060" xr:uid="{00000000-0005-0000-0000-0000EF7E0000}"/>
    <cellStyle name="Porcentagem 5 4 2 7" xfId="27061" xr:uid="{00000000-0005-0000-0000-0000F07E0000}"/>
    <cellStyle name="Porcentagem 5 4 3" xfId="27062" xr:uid="{00000000-0005-0000-0000-0000F17E0000}"/>
    <cellStyle name="Porcentagem 5 4 3 2" xfId="27063" xr:uid="{00000000-0005-0000-0000-0000F27E0000}"/>
    <cellStyle name="Porcentagem 5 4 3 2 2" xfId="27064" xr:uid="{00000000-0005-0000-0000-0000F37E0000}"/>
    <cellStyle name="Porcentagem 5 4 3 2 3" xfId="27065" xr:uid="{00000000-0005-0000-0000-0000F47E0000}"/>
    <cellStyle name="Porcentagem 5 4 3 3" xfId="27066" xr:uid="{00000000-0005-0000-0000-0000F57E0000}"/>
    <cellStyle name="Porcentagem 5 4 3 3 2" xfId="27067" xr:uid="{00000000-0005-0000-0000-0000F67E0000}"/>
    <cellStyle name="Porcentagem 5 4 3 3 3" xfId="27068" xr:uid="{00000000-0005-0000-0000-0000F77E0000}"/>
    <cellStyle name="Porcentagem 5 4 3 4" xfId="27069" xr:uid="{00000000-0005-0000-0000-0000F87E0000}"/>
    <cellStyle name="Porcentagem 5 4 3 4 2" xfId="27070" xr:uid="{00000000-0005-0000-0000-0000F97E0000}"/>
    <cellStyle name="Porcentagem 5 4 3 4 3" xfId="27071" xr:uid="{00000000-0005-0000-0000-0000FA7E0000}"/>
    <cellStyle name="Porcentagem 5 4 3 5" xfId="27072" xr:uid="{00000000-0005-0000-0000-0000FB7E0000}"/>
    <cellStyle name="Porcentagem 5 4 3 6" xfId="27073" xr:uid="{00000000-0005-0000-0000-0000FC7E0000}"/>
    <cellStyle name="Porcentagem 5 4 4" xfId="27074" xr:uid="{00000000-0005-0000-0000-0000FD7E0000}"/>
    <cellStyle name="Porcentagem 5 4 4 2" xfId="27075" xr:uid="{00000000-0005-0000-0000-0000FE7E0000}"/>
    <cellStyle name="Porcentagem 5 4 4 2 2" xfId="27076" xr:uid="{00000000-0005-0000-0000-0000FF7E0000}"/>
    <cellStyle name="Porcentagem 5 4 4 2 3" xfId="27077" xr:uid="{00000000-0005-0000-0000-0000007F0000}"/>
    <cellStyle name="Porcentagem 5 4 4 3" xfId="27078" xr:uid="{00000000-0005-0000-0000-0000017F0000}"/>
    <cellStyle name="Porcentagem 5 4 4 4" xfId="27079" xr:uid="{00000000-0005-0000-0000-0000027F0000}"/>
    <cellStyle name="Porcentagem 5 4 5" xfId="27080" xr:uid="{00000000-0005-0000-0000-0000037F0000}"/>
    <cellStyle name="Porcentagem 5 4 5 2" xfId="27081" xr:uid="{00000000-0005-0000-0000-0000047F0000}"/>
    <cellStyle name="Porcentagem 5 4 5 2 2" xfId="27082" xr:uid="{00000000-0005-0000-0000-0000057F0000}"/>
    <cellStyle name="Porcentagem 5 4 5 2 3" xfId="27083" xr:uid="{00000000-0005-0000-0000-0000067F0000}"/>
    <cellStyle name="Porcentagem 5 4 5 3" xfId="27084" xr:uid="{00000000-0005-0000-0000-0000077F0000}"/>
    <cellStyle name="Porcentagem 5 4 5 4" xfId="27085" xr:uid="{00000000-0005-0000-0000-0000087F0000}"/>
    <cellStyle name="Porcentagem 5 4 6" xfId="27086" xr:uid="{00000000-0005-0000-0000-0000097F0000}"/>
    <cellStyle name="Porcentagem 5 4 6 2" xfId="27087" xr:uid="{00000000-0005-0000-0000-00000A7F0000}"/>
    <cellStyle name="Porcentagem 5 4 6 3" xfId="27088" xr:uid="{00000000-0005-0000-0000-00000B7F0000}"/>
    <cellStyle name="Porcentagem 5 4 7" xfId="27089" xr:uid="{00000000-0005-0000-0000-00000C7F0000}"/>
    <cellStyle name="Porcentagem 5 4 7 2" xfId="27090" xr:uid="{00000000-0005-0000-0000-00000D7F0000}"/>
    <cellStyle name="Porcentagem 5 4 8" xfId="27091" xr:uid="{00000000-0005-0000-0000-00000E7F0000}"/>
    <cellStyle name="Porcentagem 5 5" xfId="27092" xr:uid="{00000000-0005-0000-0000-00000F7F0000}"/>
    <cellStyle name="Porcentagem 5 5 2" xfId="27093" xr:uid="{00000000-0005-0000-0000-0000107F0000}"/>
    <cellStyle name="Porcentagem 5 5 2 2" xfId="27094" xr:uid="{00000000-0005-0000-0000-0000117F0000}"/>
    <cellStyle name="Porcentagem 5 5 2 2 2" xfId="27095" xr:uid="{00000000-0005-0000-0000-0000127F0000}"/>
    <cellStyle name="Porcentagem 5 5 2 2 3" xfId="27096" xr:uid="{00000000-0005-0000-0000-0000137F0000}"/>
    <cellStyle name="Porcentagem 5 5 2 3" xfId="27097" xr:uid="{00000000-0005-0000-0000-0000147F0000}"/>
    <cellStyle name="Porcentagem 5 5 2 3 2" xfId="27098" xr:uid="{00000000-0005-0000-0000-0000157F0000}"/>
    <cellStyle name="Porcentagem 5 5 2 3 3" xfId="27099" xr:uid="{00000000-0005-0000-0000-0000167F0000}"/>
    <cellStyle name="Porcentagem 5 5 2 4" xfId="27100" xr:uid="{00000000-0005-0000-0000-0000177F0000}"/>
    <cellStyle name="Porcentagem 5 5 2 4 2" xfId="27101" xr:uid="{00000000-0005-0000-0000-0000187F0000}"/>
    <cellStyle name="Porcentagem 5 5 2 4 3" xfId="27102" xr:uid="{00000000-0005-0000-0000-0000197F0000}"/>
    <cellStyle name="Porcentagem 5 5 2 5" xfId="27103" xr:uid="{00000000-0005-0000-0000-00001A7F0000}"/>
    <cellStyle name="Porcentagem 5 5 2 6" xfId="27104" xr:uid="{00000000-0005-0000-0000-00001B7F0000}"/>
    <cellStyle name="Porcentagem 5 5 3" xfId="27105" xr:uid="{00000000-0005-0000-0000-00001C7F0000}"/>
    <cellStyle name="Porcentagem 5 5 3 2" xfId="27106" xr:uid="{00000000-0005-0000-0000-00001D7F0000}"/>
    <cellStyle name="Porcentagem 5 5 3 2 2" xfId="27107" xr:uid="{00000000-0005-0000-0000-00001E7F0000}"/>
    <cellStyle name="Porcentagem 5 5 3 2 3" xfId="27108" xr:uid="{00000000-0005-0000-0000-00001F7F0000}"/>
    <cellStyle name="Porcentagem 5 5 3 3" xfId="27109" xr:uid="{00000000-0005-0000-0000-0000207F0000}"/>
    <cellStyle name="Porcentagem 5 5 3 4" xfId="27110" xr:uid="{00000000-0005-0000-0000-0000217F0000}"/>
    <cellStyle name="Porcentagem 5 5 4" xfId="27111" xr:uid="{00000000-0005-0000-0000-0000227F0000}"/>
    <cellStyle name="Porcentagem 5 5 4 2" xfId="27112" xr:uid="{00000000-0005-0000-0000-0000237F0000}"/>
    <cellStyle name="Porcentagem 5 5 4 2 2" xfId="27113" xr:uid="{00000000-0005-0000-0000-0000247F0000}"/>
    <cellStyle name="Porcentagem 5 5 4 2 3" xfId="27114" xr:uid="{00000000-0005-0000-0000-0000257F0000}"/>
    <cellStyle name="Porcentagem 5 5 4 3" xfId="27115" xr:uid="{00000000-0005-0000-0000-0000267F0000}"/>
    <cellStyle name="Porcentagem 5 5 4 4" xfId="27116" xr:uid="{00000000-0005-0000-0000-0000277F0000}"/>
    <cellStyle name="Porcentagem 5 5 5" xfId="27117" xr:uid="{00000000-0005-0000-0000-0000287F0000}"/>
    <cellStyle name="Porcentagem 5 5 5 2" xfId="27118" xr:uid="{00000000-0005-0000-0000-0000297F0000}"/>
    <cellStyle name="Porcentagem 5 5 5 3" xfId="27119" xr:uid="{00000000-0005-0000-0000-00002A7F0000}"/>
    <cellStyle name="Porcentagem 5 5 6" xfId="27120" xr:uid="{00000000-0005-0000-0000-00002B7F0000}"/>
    <cellStyle name="Porcentagem 5 5 6 2" xfId="27121" xr:uid="{00000000-0005-0000-0000-00002C7F0000}"/>
    <cellStyle name="Porcentagem 5 5 7" xfId="27122" xr:uid="{00000000-0005-0000-0000-00002D7F0000}"/>
    <cellStyle name="Porcentagem 5 6" xfId="27123" xr:uid="{00000000-0005-0000-0000-00002E7F0000}"/>
    <cellStyle name="Porcentagem 5 6 2" xfId="27124" xr:uid="{00000000-0005-0000-0000-00002F7F0000}"/>
    <cellStyle name="Porcentagem 5 6 2 2" xfId="27125" xr:uid="{00000000-0005-0000-0000-0000307F0000}"/>
    <cellStyle name="Porcentagem 5 6 2 3" xfId="27126" xr:uid="{00000000-0005-0000-0000-0000317F0000}"/>
    <cellStyle name="Porcentagem 5 6 3" xfId="27127" xr:uid="{00000000-0005-0000-0000-0000327F0000}"/>
    <cellStyle name="Porcentagem 5 6 3 2" xfId="27128" xr:uid="{00000000-0005-0000-0000-0000337F0000}"/>
    <cellStyle name="Porcentagem 5 6 3 3" xfId="27129" xr:uid="{00000000-0005-0000-0000-0000347F0000}"/>
    <cellStyle name="Porcentagem 5 6 4" xfId="27130" xr:uid="{00000000-0005-0000-0000-0000357F0000}"/>
    <cellStyle name="Porcentagem 5 6 4 2" xfId="27131" xr:uid="{00000000-0005-0000-0000-0000367F0000}"/>
    <cellStyle name="Porcentagem 5 6 4 3" xfId="27132" xr:uid="{00000000-0005-0000-0000-0000377F0000}"/>
    <cellStyle name="Porcentagem 5 6 5" xfId="27133" xr:uid="{00000000-0005-0000-0000-0000387F0000}"/>
    <cellStyle name="Porcentagem 5 6 6" xfId="27134" xr:uid="{00000000-0005-0000-0000-0000397F0000}"/>
    <cellStyle name="Porcentagem 5 7" xfId="27135" xr:uid="{00000000-0005-0000-0000-00003A7F0000}"/>
    <cellStyle name="Porcentagem 5 7 2" xfId="27136" xr:uid="{00000000-0005-0000-0000-00003B7F0000}"/>
    <cellStyle name="Porcentagem 5 7 2 2" xfId="27137" xr:uid="{00000000-0005-0000-0000-00003C7F0000}"/>
    <cellStyle name="Porcentagem 5 7 2 3" xfId="27138" xr:uid="{00000000-0005-0000-0000-00003D7F0000}"/>
    <cellStyle name="Porcentagem 5 7 3" xfId="27139" xr:uid="{00000000-0005-0000-0000-00003E7F0000}"/>
    <cellStyle name="Porcentagem 5 7 4" xfId="27140" xr:uid="{00000000-0005-0000-0000-00003F7F0000}"/>
    <cellStyle name="Porcentagem 5 8" xfId="27141" xr:uid="{00000000-0005-0000-0000-0000407F0000}"/>
    <cellStyle name="Porcentagem 5 8 2" xfId="27142" xr:uid="{00000000-0005-0000-0000-0000417F0000}"/>
    <cellStyle name="Porcentagem 5 8 2 2" xfId="27143" xr:uid="{00000000-0005-0000-0000-0000427F0000}"/>
    <cellStyle name="Porcentagem 5 8 2 3" xfId="27144" xr:uid="{00000000-0005-0000-0000-0000437F0000}"/>
    <cellStyle name="Porcentagem 5 8 3" xfId="27145" xr:uid="{00000000-0005-0000-0000-0000447F0000}"/>
    <cellStyle name="Porcentagem 5 8 4" xfId="27146" xr:uid="{00000000-0005-0000-0000-0000457F0000}"/>
    <cellStyle name="Porcentagem 5 9" xfId="27147" xr:uid="{00000000-0005-0000-0000-0000467F0000}"/>
    <cellStyle name="Porcentagem 5 9 2" xfId="27148" xr:uid="{00000000-0005-0000-0000-0000477F0000}"/>
    <cellStyle name="Porcentagem 5 9 3" xfId="27149" xr:uid="{00000000-0005-0000-0000-0000487F0000}"/>
    <cellStyle name="Porcentagem 6" xfId="27150" xr:uid="{00000000-0005-0000-0000-0000497F0000}"/>
    <cellStyle name="Porcentagem 6 10" xfId="27151" xr:uid="{00000000-0005-0000-0000-00004A7F0000}"/>
    <cellStyle name="Porcentagem 6 10 2" xfId="27152" xr:uid="{00000000-0005-0000-0000-00004B7F0000}"/>
    <cellStyle name="Porcentagem 6 11" xfId="27153" xr:uid="{00000000-0005-0000-0000-00004C7F0000}"/>
    <cellStyle name="Porcentagem 6 2" xfId="27154" xr:uid="{00000000-0005-0000-0000-00004D7F0000}"/>
    <cellStyle name="Porcentagem 6 3" xfId="27155" xr:uid="{00000000-0005-0000-0000-00004E7F0000}"/>
    <cellStyle name="Porcentagem 6 4" xfId="27156" xr:uid="{00000000-0005-0000-0000-00004F7F0000}"/>
    <cellStyle name="Porcentagem 6 4 2" xfId="27157" xr:uid="{00000000-0005-0000-0000-0000507F0000}"/>
    <cellStyle name="Porcentagem 6 4 2 2" xfId="27158" xr:uid="{00000000-0005-0000-0000-0000517F0000}"/>
    <cellStyle name="Porcentagem 6 4 2 2 2" xfId="27159" xr:uid="{00000000-0005-0000-0000-0000527F0000}"/>
    <cellStyle name="Porcentagem 6 4 2 2 2 2" xfId="27160" xr:uid="{00000000-0005-0000-0000-0000537F0000}"/>
    <cellStyle name="Porcentagem 6 4 2 2 2 3" xfId="27161" xr:uid="{00000000-0005-0000-0000-0000547F0000}"/>
    <cellStyle name="Porcentagem 6 4 2 2 3" xfId="27162" xr:uid="{00000000-0005-0000-0000-0000557F0000}"/>
    <cellStyle name="Porcentagem 6 4 2 2 3 2" xfId="27163" xr:uid="{00000000-0005-0000-0000-0000567F0000}"/>
    <cellStyle name="Porcentagem 6 4 2 2 3 3" xfId="27164" xr:uid="{00000000-0005-0000-0000-0000577F0000}"/>
    <cellStyle name="Porcentagem 6 4 2 2 4" xfId="27165" xr:uid="{00000000-0005-0000-0000-0000587F0000}"/>
    <cellStyle name="Porcentagem 6 4 2 2 4 2" xfId="27166" xr:uid="{00000000-0005-0000-0000-0000597F0000}"/>
    <cellStyle name="Porcentagem 6 4 2 2 4 3" xfId="27167" xr:uid="{00000000-0005-0000-0000-00005A7F0000}"/>
    <cellStyle name="Porcentagem 6 4 2 2 5" xfId="27168" xr:uid="{00000000-0005-0000-0000-00005B7F0000}"/>
    <cellStyle name="Porcentagem 6 4 2 2 6" xfId="27169" xr:uid="{00000000-0005-0000-0000-00005C7F0000}"/>
    <cellStyle name="Porcentagem 6 4 2 3" xfId="27170" xr:uid="{00000000-0005-0000-0000-00005D7F0000}"/>
    <cellStyle name="Porcentagem 6 4 2 3 2" xfId="27171" xr:uid="{00000000-0005-0000-0000-00005E7F0000}"/>
    <cellStyle name="Porcentagem 6 4 2 3 2 2" xfId="27172" xr:uid="{00000000-0005-0000-0000-00005F7F0000}"/>
    <cellStyle name="Porcentagem 6 4 2 3 2 3" xfId="27173" xr:uid="{00000000-0005-0000-0000-0000607F0000}"/>
    <cellStyle name="Porcentagem 6 4 2 3 3" xfId="27174" xr:uid="{00000000-0005-0000-0000-0000617F0000}"/>
    <cellStyle name="Porcentagem 6 4 2 3 4" xfId="27175" xr:uid="{00000000-0005-0000-0000-0000627F0000}"/>
    <cellStyle name="Porcentagem 6 4 2 4" xfId="27176" xr:uid="{00000000-0005-0000-0000-0000637F0000}"/>
    <cellStyle name="Porcentagem 6 4 2 4 2" xfId="27177" xr:uid="{00000000-0005-0000-0000-0000647F0000}"/>
    <cellStyle name="Porcentagem 6 4 2 4 2 2" xfId="27178" xr:uid="{00000000-0005-0000-0000-0000657F0000}"/>
    <cellStyle name="Porcentagem 6 4 2 4 2 3" xfId="27179" xr:uid="{00000000-0005-0000-0000-0000667F0000}"/>
    <cellStyle name="Porcentagem 6 4 2 4 3" xfId="27180" xr:uid="{00000000-0005-0000-0000-0000677F0000}"/>
    <cellStyle name="Porcentagem 6 4 2 4 4" xfId="27181" xr:uid="{00000000-0005-0000-0000-0000687F0000}"/>
    <cellStyle name="Porcentagem 6 4 2 5" xfId="27182" xr:uid="{00000000-0005-0000-0000-0000697F0000}"/>
    <cellStyle name="Porcentagem 6 4 2 5 2" xfId="27183" xr:uid="{00000000-0005-0000-0000-00006A7F0000}"/>
    <cellStyle name="Porcentagem 6 4 2 5 3" xfId="27184" xr:uid="{00000000-0005-0000-0000-00006B7F0000}"/>
    <cellStyle name="Porcentagem 6 4 2 6" xfId="27185" xr:uid="{00000000-0005-0000-0000-00006C7F0000}"/>
    <cellStyle name="Porcentagem 6 4 2 6 2" xfId="27186" xr:uid="{00000000-0005-0000-0000-00006D7F0000}"/>
    <cellStyle name="Porcentagem 6 4 2 7" xfId="27187" xr:uid="{00000000-0005-0000-0000-00006E7F0000}"/>
    <cellStyle name="Porcentagem 6 4 3" xfId="27188" xr:uid="{00000000-0005-0000-0000-00006F7F0000}"/>
    <cellStyle name="Porcentagem 6 4 3 2" xfId="27189" xr:uid="{00000000-0005-0000-0000-0000707F0000}"/>
    <cellStyle name="Porcentagem 6 4 3 2 2" xfId="27190" xr:uid="{00000000-0005-0000-0000-0000717F0000}"/>
    <cellStyle name="Porcentagem 6 4 3 2 3" xfId="27191" xr:uid="{00000000-0005-0000-0000-0000727F0000}"/>
    <cellStyle name="Porcentagem 6 4 3 3" xfId="27192" xr:uid="{00000000-0005-0000-0000-0000737F0000}"/>
    <cellStyle name="Porcentagem 6 4 3 3 2" xfId="27193" xr:uid="{00000000-0005-0000-0000-0000747F0000}"/>
    <cellStyle name="Porcentagem 6 4 3 3 3" xfId="27194" xr:uid="{00000000-0005-0000-0000-0000757F0000}"/>
    <cellStyle name="Porcentagem 6 4 3 4" xfId="27195" xr:uid="{00000000-0005-0000-0000-0000767F0000}"/>
    <cellStyle name="Porcentagem 6 4 3 4 2" xfId="27196" xr:uid="{00000000-0005-0000-0000-0000777F0000}"/>
    <cellStyle name="Porcentagem 6 4 3 4 3" xfId="27197" xr:uid="{00000000-0005-0000-0000-0000787F0000}"/>
    <cellStyle name="Porcentagem 6 4 3 5" xfId="27198" xr:uid="{00000000-0005-0000-0000-0000797F0000}"/>
    <cellStyle name="Porcentagem 6 4 3 6" xfId="27199" xr:uid="{00000000-0005-0000-0000-00007A7F0000}"/>
    <cellStyle name="Porcentagem 6 4 4" xfId="27200" xr:uid="{00000000-0005-0000-0000-00007B7F0000}"/>
    <cellStyle name="Porcentagem 6 4 4 2" xfId="27201" xr:uid="{00000000-0005-0000-0000-00007C7F0000}"/>
    <cellStyle name="Porcentagem 6 4 4 2 2" xfId="27202" xr:uid="{00000000-0005-0000-0000-00007D7F0000}"/>
    <cellStyle name="Porcentagem 6 4 4 2 3" xfId="27203" xr:uid="{00000000-0005-0000-0000-00007E7F0000}"/>
    <cellStyle name="Porcentagem 6 4 4 3" xfId="27204" xr:uid="{00000000-0005-0000-0000-00007F7F0000}"/>
    <cellStyle name="Porcentagem 6 4 4 4" xfId="27205" xr:uid="{00000000-0005-0000-0000-0000807F0000}"/>
    <cellStyle name="Porcentagem 6 4 5" xfId="27206" xr:uid="{00000000-0005-0000-0000-0000817F0000}"/>
    <cellStyle name="Porcentagem 6 4 5 2" xfId="27207" xr:uid="{00000000-0005-0000-0000-0000827F0000}"/>
    <cellStyle name="Porcentagem 6 4 5 2 2" xfId="27208" xr:uid="{00000000-0005-0000-0000-0000837F0000}"/>
    <cellStyle name="Porcentagem 6 4 5 2 3" xfId="27209" xr:uid="{00000000-0005-0000-0000-0000847F0000}"/>
    <cellStyle name="Porcentagem 6 4 5 3" xfId="27210" xr:uid="{00000000-0005-0000-0000-0000857F0000}"/>
    <cellStyle name="Porcentagem 6 4 5 4" xfId="27211" xr:uid="{00000000-0005-0000-0000-0000867F0000}"/>
    <cellStyle name="Porcentagem 6 4 6" xfId="27212" xr:uid="{00000000-0005-0000-0000-0000877F0000}"/>
    <cellStyle name="Porcentagem 6 4 6 2" xfId="27213" xr:uid="{00000000-0005-0000-0000-0000887F0000}"/>
    <cellStyle name="Porcentagem 6 4 6 3" xfId="27214" xr:uid="{00000000-0005-0000-0000-0000897F0000}"/>
    <cellStyle name="Porcentagem 6 4 7" xfId="27215" xr:uid="{00000000-0005-0000-0000-00008A7F0000}"/>
    <cellStyle name="Porcentagem 6 4 7 2" xfId="27216" xr:uid="{00000000-0005-0000-0000-00008B7F0000}"/>
    <cellStyle name="Porcentagem 6 4 8" xfId="27217" xr:uid="{00000000-0005-0000-0000-00008C7F0000}"/>
    <cellStyle name="Porcentagem 6 5" xfId="27218" xr:uid="{00000000-0005-0000-0000-00008D7F0000}"/>
    <cellStyle name="Porcentagem 6 5 2" xfId="27219" xr:uid="{00000000-0005-0000-0000-00008E7F0000}"/>
    <cellStyle name="Porcentagem 6 5 2 2" xfId="27220" xr:uid="{00000000-0005-0000-0000-00008F7F0000}"/>
    <cellStyle name="Porcentagem 6 5 2 2 2" xfId="27221" xr:uid="{00000000-0005-0000-0000-0000907F0000}"/>
    <cellStyle name="Porcentagem 6 5 2 2 3" xfId="27222" xr:uid="{00000000-0005-0000-0000-0000917F0000}"/>
    <cellStyle name="Porcentagem 6 5 2 3" xfId="27223" xr:uid="{00000000-0005-0000-0000-0000927F0000}"/>
    <cellStyle name="Porcentagem 6 5 2 3 2" xfId="27224" xr:uid="{00000000-0005-0000-0000-0000937F0000}"/>
    <cellStyle name="Porcentagem 6 5 2 3 3" xfId="27225" xr:uid="{00000000-0005-0000-0000-0000947F0000}"/>
    <cellStyle name="Porcentagem 6 5 2 4" xfId="27226" xr:uid="{00000000-0005-0000-0000-0000957F0000}"/>
    <cellStyle name="Porcentagem 6 5 2 4 2" xfId="27227" xr:uid="{00000000-0005-0000-0000-0000967F0000}"/>
    <cellStyle name="Porcentagem 6 5 2 4 3" xfId="27228" xr:uid="{00000000-0005-0000-0000-0000977F0000}"/>
    <cellStyle name="Porcentagem 6 5 2 5" xfId="27229" xr:uid="{00000000-0005-0000-0000-0000987F0000}"/>
    <cellStyle name="Porcentagem 6 5 2 6" xfId="27230" xr:uid="{00000000-0005-0000-0000-0000997F0000}"/>
    <cellStyle name="Porcentagem 6 5 3" xfId="27231" xr:uid="{00000000-0005-0000-0000-00009A7F0000}"/>
    <cellStyle name="Porcentagem 6 5 3 2" xfId="27232" xr:uid="{00000000-0005-0000-0000-00009B7F0000}"/>
    <cellStyle name="Porcentagem 6 5 3 2 2" xfId="27233" xr:uid="{00000000-0005-0000-0000-00009C7F0000}"/>
    <cellStyle name="Porcentagem 6 5 3 2 3" xfId="27234" xr:uid="{00000000-0005-0000-0000-00009D7F0000}"/>
    <cellStyle name="Porcentagem 6 5 3 3" xfId="27235" xr:uid="{00000000-0005-0000-0000-00009E7F0000}"/>
    <cellStyle name="Porcentagem 6 5 3 4" xfId="27236" xr:uid="{00000000-0005-0000-0000-00009F7F0000}"/>
    <cellStyle name="Porcentagem 6 5 4" xfId="27237" xr:uid="{00000000-0005-0000-0000-0000A07F0000}"/>
    <cellStyle name="Porcentagem 6 5 4 2" xfId="27238" xr:uid="{00000000-0005-0000-0000-0000A17F0000}"/>
    <cellStyle name="Porcentagem 6 5 4 2 2" xfId="27239" xr:uid="{00000000-0005-0000-0000-0000A27F0000}"/>
    <cellStyle name="Porcentagem 6 5 4 2 3" xfId="27240" xr:uid="{00000000-0005-0000-0000-0000A37F0000}"/>
    <cellStyle name="Porcentagem 6 5 4 3" xfId="27241" xr:uid="{00000000-0005-0000-0000-0000A47F0000}"/>
    <cellStyle name="Porcentagem 6 5 4 4" xfId="27242" xr:uid="{00000000-0005-0000-0000-0000A57F0000}"/>
    <cellStyle name="Porcentagem 6 5 5" xfId="27243" xr:uid="{00000000-0005-0000-0000-0000A67F0000}"/>
    <cellStyle name="Porcentagem 6 5 5 2" xfId="27244" xr:uid="{00000000-0005-0000-0000-0000A77F0000}"/>
    <cellStyle name="Porcentagem 6 5 5 3" xfId="27245" xr:uid="{00000000-0005-0000-0000-0000A87F0000}"/>
    <cellStyle name="Porcentagem 6 5 6" xfId="27246" xr:uid="{00000000-0005-0000-0000-0000A97F0000}"/>
    <cellStyle name="Porcentagem 6 5 6 2" xfId="27247" xr:uid="{00000000-0005-0000-0000-0000AA7F0000}"/>
    <cellStyle name="Porcentagem 6 5 7" xfId="27248" xr:uid="{00000000-0005-0000-0000-0000AB7F0000}"/>
    <cellStyle name="Porcentagem 6 6" xfId="27249" xr:uid="{00000000-0005-0000-0000-0000AC7F0000}"/>
    <cellStyle name="Porcentagem 6 6 2" xfId="27250" xr:uid="{00000000-0005-0000-0000-0000AD7F0000}"/>
    <cellStyle name="Porcentagem 6 6 2 2" xfId="27251" xr:uid="{00000000-0005-0000-0000-0000AE7F0000}"/>
    <cellStyle name="Porcentagem 6 6 2 3" xfId="27252" xr:uid="{00000000-0005-0000-0000-0000AF7F0000}"/>
    <cellStyle name="Porcentagem 6 6 3" xfId="27253" xr:uid="{00000000-0005-0000-0000-0000B07F0000}"/>
    <cellStyle name="Porcentagem 6 6 3 2" xfId="27254" xr:uid="{00000000-0005-0000-0000-0000B17F0000}"/>
    <cellStyle name="Porcentagem 6 6 3 3" xfId="27255" xr:uid="{00000000-0005-0000-0000-0000B27F0000}"/>
    <cellStyle name="Porcentagem 6 6 4" xfId="27256" xr:uid="{00000000-0005-0000-0000-0000B37F0000}"/>
    <cellStyle name="Porcentagem 6 6 4 2" xfId="27257" xr:uid="{00000000-0005-0000-0000-0000B47F0000}"/>
    <cellStyle name="Porcentagem 6 6 4 3" xfId="27258" xr:uid="{00000000-0005-0000-0000-0000B57F0000}"/>
    <cellStyle name="Porcentagem 6 6 5" xfId="27259" xr:uid="{00000000-0005-0000-0000-0000B67F0000}"/>
    <cellStyle name="Porcentagem 6 6 6" xfId="27260" xr:uid="{00000000-0005-0000-0000-0000B77F0000}"/>
    <cellStyle name="Porcentagem 6 7" xfId="27261" xr:uid="{00000000-0005-0000-0000-0000B87F0000}"/>
    <cellStyle name="Porcentagem 6 7 2" xfId="27262" xr:uid="{00000000-0005-0000-0000-0000B97F0000}"/>
    <cellStyle name="Porcentagem 6 7 2 2" xfId="27263" xr:uid="{00000000-0005-0000-0000-0000BA7F0000}"/>
    <cellStyle name="Porcentagem 6 7 2 3" xfId="27264" xr:uid="{00000000-0005-0000-0000-0000BB7F0000}"/>
    <cellStyle name="Porcentagem 6 7 3" xfId="27265" xr:uid="{00000000-0005-0000-0000-0000BC7F0000}"/>
    <cellStyle name="Porcentagem 6 7 4" xfId="27266" xr:uid="{00000000-0005-0000-0000-0000BD7F0000}"/>
    <cellStyle name="Porcentagem 6 8" xfId="27267" xr:uid="{00000000-0005-0000-0000-0000BE7F0000}"/>
    <cellStyle name="Porcentagem 6 8 2" xfId="27268" xr:uid="{00000000-0005-0000-0000-0000BF7F0000}"/>
    <cellStyle name="Porcentagem 6 8 2 2" xfId="27269" xr:uid="{00000000-0005-0000-0000-0000C07F0000}"/>
    <cellStyle name="Porcentagem 6 8 2 3" xfId="27270" xr:uid="{00000000-0005-0000-0000-0000C17F0000}"/>
    <cellStyle name="Porcentagem 6 8 3" xfId="27271" xr:uid="{00000000-0005-0000-0000-0000C27F0000}"/>
    <cellStyle name="Porcentagem 6 8 4" xfId="27272" xr:uid="{00000000-0005-0000-0000-0000C37F0000}"/>
    <cellStyle name="Porcentagem 6 9" xfId="27273" xr:uid="{00000000-0005-0000-0000-0000C47F0000}"/>
    <cellStyle name="Porcentagem 6 9 2" xfId="27274" xr:uid="{00000000-0005-0000-0000-0000C57F0000}"/>
    <cellStyle name="Porcentagem 6 9 3" xfId="27275" xr:uid="{00000000-0005-0000-0000-0000C67F0000}"/>
    <cellStyle name="Porcentagem 7" xfId="27276" xr:uid="{00000000-0005-0000-0000-0000C77F0000}"/>
    <cellStyle name="Porcentagem 7 10" xfId="27277" xr:uid="{00000000-0005-0000-0000-0000C87F0000}"/>
    <cellStyle name="Porcentagem 7 10 2" xfId="27278" xr:uid="{00000000-0005-0000-0000-0000C97F0000}"/>
    <cellStyle name="Porcentagem 7 11" xfId="27279" xr:uid="{00000000-0005-0000-0000-0000CA7F0000}"/>
    <cellStyle name="Porcentagem 7 2" xfId="27280" xr:uid="{00000000-0005-0000-0000-0000CB7F0000}"/>
    <cellStyle name="Porcentagem 7 2 2" xfId="27281" xr:uid="{00000000-0005-0000-0000-0000CC7F0000}"/>
    <cellStyle name="Porcentagem 7 3" xfId="27282" xr:uid="{00000000-0005-0000-0000-0000CD7F0000}"/>
    <cellStyle name="Porcentagem 7 3 2" xfId="27283" xr:uid="{00000000-0005-0000-0000-0000CE7F0000}"/>
    <cellStyle name="Porcentagem 7 4" xfId="27284" xr:uid="{00000000-0005-0000-0000-0000CF7F0000}"/>
    <cellStyle name="Porcentagem 7 4 2" xfId="27285" xr:uid="{00000000-0005-0000-0000-0000D07F0000}"/>
    <cellStyle name="Porcentagem 7 4 2 2" xfId="27286" xr:uid="{00000000-0005-0000-0000-0000D17F0000}"/>
    <cellStyle name="Porcentagem 7 4 2 2 2" xfId="27287" xr:uid="{00000000-0005-0000-0000-0000D27F0000}"/>
    <cellStyle name="Porcentagem 7 4 2 2 2 2" xfId="27288" xr:uid="{00000000-0005-0000-0000-0000D37F0000}"/>
    <cellStyle name="Porcentagem 7 4 2 2 2 3" xfId="27289" xr:uid="{00000000-0005-0000-0000-0000D47F0000}"/>
    <cellStyle name="Porcentagem 7 4 2 2 3" xfId="27290" xr:uid="{00000000-0005-0000-0000-0000D57F0000}"/>
    <cellStyle name="Porcentagem 7 4 2 2 3 2" xfId="27291" xr:uid="{00000000-0005-0000-0000-0000D67F0000}"/>
    <cellStyle name="Porcentagem 7 4 2 2 3 3" xfId="27292" xr:uid="{00000000-0005-0000-0000-0000D77F0000}"/>
    <cellStyle name="Porcentagem 7 4 2 2 4" xfId="27293" xr:uid="{00000000-0005-0000-0000-0000D87F0000}"/>
    <cellStyle name="Porcentagem 7 4 2 2 4 2" xfId="27294" xr:uid="{00000000-0005-0000-0000-0000D97F0000}"/>
    <cellStyle name="Porcentagem 7 4 2 2 4 3" xfId="27295" xr:uid="{00000000-0005-0000-0000-0000DA7F0000}"/>
    <cellStyle name="Porcentagem 7 4 2 2 5" xfId="27296" xr:uid="{00000000-0005-0000-0000-0000DB7F0000}"/>
    <cellStyle name="Porcentagem 7 4 2 2 6" xfId="27297" xr:uid="{00000000-0005-0000-0000-0000DC7F0000}"/>
    <cellStyle name="Porcentagem 7 4 2 3" xfId="27298" xr:uid="{00000000-0005-0000-0000-0000DD7F0000}"/>
    <cellStyle name="Porcentagem 7 4 2 3 2" xfId="27299" xr:uid="{00000000-0005-0000-0000-0000DE7F0000}"/>
    <cellStyle name="Porcentagem 7 4 2 3 2 2" xfId="27300" xr:uid="{00000000-0005-0000-0000-0000DF7F0000}"/>
    <cellStyle name="Porcentagem 7 4 2 3 2 3" xfId="27301" xr:uid="{00000000-0005-0000-0000-0000E07F0000}"/>
    <cellStyle name="Porcentagem 7 4 2 3 3" xfId="27302" xr:uid="{00000000-0005-0000-0000-0000E17F0000}"/>
    <cellStyle name="Porcentagem 7 4 2 3 4" xfId="27303" xr:uid="{00000000-0005-0000-0000-0000E27F0000}"/>
    <cellStyle name="Porcentagem 7 4 2 4" xfId="27304" xr:uid="{00000000-0005-0000-0000-0000E37F0000}"/>
    <cellStyle name="Porcentagem 7 4 2 4 2" xfId="27305" xr:uid="{00000000-0005-0000-0000-0000E47F0000}"/>
    <cellStyle name="Porcentagem 7 4 2 4 2 2" xfId="27306" xr:uid="{00000000-0005-0000-0000-0000E57F0000}"/>
    <cellStyle name="Porcentagem 7 4 2 4 2 3" xfId="27307" xr:uid="{00000000-0005-0000-0000-0000E67F0000}"/>
    <cellStyle name="Porcentagem 7 4 2 4 3" xfId="27308" xr:uid="{00000000-0005-0000-0000-0000E77F0000}"/>
    <cellStyle name="Porcentagem 7 4 2 4 4" xfId="27309" xr:uid="{00000000-0005-0000-0000-0000E87F0000}"/>
    <cellStyle name="Porcentagem 7 4 2 5" xfId="27310" xr:uid="{00000000-0005-0000-0000-0000E97F0000}"/>
    <cellStyle name="Porcentagem 7 4 2 5 2" xfId="27311" xr:uid="{00000000-0005-0000-0000-0000EA7F0000}"/>
    <cellStyle name="Porcentagem 7 4 2 5 3" xfId="27312" xr:uid="{00000000-0005-0000-0000-0000EB7F0000}"/>
    <cellStyle name="Porcentagem 7 4 2 6" xfId="27313" xr:uid="{00000000-0005-0000-0000-0000EC7F0000}"/>
    <cellStyle name="Porcentagem 7 4 2 6 2" xfId="27314" xr:uid="{00000000-0005-0000-0000-0000ED7F0000}"/>
    <cellStyle name="Porcentagem 7 4 2 7" xfId="27315" xr:uid="{00000000-0005-0000-0000-0000EE7F0000}"/>
    <cellStyle name="Porcentagem 7 4 3" xfId="27316" xr:uid="{00000000-0005-0000-0000-0000EF7F0000}"/>
    <cellStyle name="Porcentagem 7 4 3 2" xfId="27317" xr:uid="{00000000-0005-0000-0000-0000F07F0000}"/>
    <cellStyle name="Porcentagem 7 4 3 2 2" xfId="27318" xr:uid="{00000000-0005-0000-0000-0000F17F0000}"/>
    <cellStyle name="Porcentagem 7 4 3 2 3" xfId="27319" xr:uid="{00000000-0005-0000-0000-0000F27F0000}"/>
    <cellStyle name="Porcentagem 7 4 3 3" xfId="27320" xr:uid="{00000000-0005-0000-0000-0000F37F0000}"/>
    <cellStyle name="Porcentagem 7 4 3 3 2" xfId="27321" xr:uid="{00000000-0005-0000-0000-0000F47F0000}"/>
    <cellStyle name="Porcentagem 7 4 3 3 3" xfId="27322" xr:uid="{00000000-0005-0000-0000-0000F57F0000}"/>
    <cellStyle name="Porcentagem 7 4 3 4" xfId="27323" xr:uid="{00000000-0005-0000-0000-0000F67F0000}"/>
    <cellStyle name="Porcentagem 7 4 3 4 2" xfId="27324" xr:uid="{00000000-0005-0000-0000-0000F77F0000}"/>
    <cellStyle name="Porcentagem 7 4 3 4 3" xfId="27325" xr:uid="{00000000-0005-0000-0000-0000F87F0000}"/>
    <cellStyle name="Porcentagem 7 4 3 5" xfId="27326" xr:uid="{00000000-0005-0000-0000-0000F97F0000}"/>
    <cellStyle name="Porcentagem 7 4 3 6" xfId="27327" xr:uid="{00000000-0005-0000-0000-0000FA7F0000}"/>
    <cellStyle name="Porcentagem 7 4 4" xfId="27328" xr:uid="{00000000-0005-0000-0000-0000FB7F0000}"/>
    <cellStyle name="Porcentagem 7 4 4 2" xfId="27329" xr:uid="{00000000-0005-0000-0000-0000FC7F0000}"/>
    <cellStyle name="Porcentagem 7 4 4 2 2" xfId="27330" xr:uid="{00000000-0005-0000-0000-0000FD7F0000}"/>
    <cellStyle name="Porcentagem 7 4 4 2 3" xfId="27331" xr:uid="{00000000-0005-0000-0000-0000FE7F0000}"/>
    <cellStyle name="Porcentagem 7 4 4 3" xfId="27332" xr:uid="{00000000-0005-0000-0000-0000FF7F0000}"/>
    <cellStyle name="Porcentagem 7 4 4 4" xfId="27333" xr:uid="{00000000-0005-0000-0000-000000800000}"/>
    <cellStyle name="Porcentagem 7 4 5" xfId="27334" xr:uid="{00000000-0005-0000-0000-000001800000}"/>
    <cellStyle name="Porcentagem 7 4 5 2" xfId="27335" xr:uid="{00000000-0005-0000-0000-000002800000}"/>
    <cellStyle name="Porcentagem 7 4 5 2 2" xfId="27336" xr:uid="{00000000-0005-0000-0000-000003800000}"/>
    <cellStyle name="Porcentagem 7 4 5 2 3" xfId="27337" xr:uid="{00000000-0005-0000-0000-000004800000}"/>
    <cellStyle name="Porcentagem 7 4 5 3" xfId="27338" xr:uid="{00000000-0005-0000-0000-000005800000}"/>
    <cellStyle name="Porcentagem 7 4 5 4" xfId="27339" xr:uid="{00000000-0005-0000-0000-000006800000}"/>
    <cellStyle name="Porcentagem 7 4 6" xfId="27340" xr:uid="{00000000-0005-0000-0000-000007800000}"/>
    <cellStyle name="Porcentagem 7 4 6 2" xfId="27341" xr:uid="{00000000-0005-0000-0000-000008800000}"/>
    <cellStyle name="Porcentagem 7 4 6 3" xfId="27342" xr:uid="{00000000-0005-0000-0000-000009800000}"/>
    <cellStyle name="Porcentagem 7 4 7" xfId="27343" xr:uid="{00000000-0005-0000-0000-00000A800000}"/>
    <cellStyle name="Porcentagem 7 4 7 2" xfId="27344" xr:uid="{00000000-0005-0000-0000-00000B800000}"/>
    <cellStyle name="Porcentagem 7 4 8" xfId="27345" xr:uid="{00000000-0005-0000-0000-00000C800000}"/>
    <cellStyle name="Porcentagem 7 5" xfId="27346" xr:uid="{00000000-0005-0000-0000-00000D800000}"/>
    <cellStyle name="Porcentagem 7 5 2" xfId="27347" xr:uid="{00000000-0005-0000-0000-00000E800000}"/>
    <cellStyle name="Porcentagem 7 5 2 2" xfId="27348" xr:uid="{00000000-0005-0000-0000-00000F800000}"/>
    <cellStyle name="Porcentagem 7 5 2 2 2" xfId="27349" xr:uid="{00000000-0005-0000-0000-000010800000}"/>
    <cellStyle name="Porcentagem 7 5 2 2 3" xfId="27350" xr:uid="{00000000-0005-0000-0000-000011800000}"/>
    <cellStyle name="Porcentagem 7 5 2 3" xfId="27351" xr:uid="{00000000-0005-0000-0000-000012800000}"/>
    <cellStyle name="Porcentagem 7 5 2 3 2" xfId="27352" xr:uid="{00000000-0005-0000-0000-000013800000}"/>
    <cellStyle name="Porcentagem 7 5 2 3 3" xfId="27353" xr:uid="{00000000-0005-0000-0000-000014800000}"/>
    <cellStyle name="Porcentagem 7 5 2 4" xfId="27354" xr:uid="{00000000-0005-0000-0000-000015800000}"/>
    <cellStyle name="Porcentagem 7 5 2 4 2" xfId="27355" xr:uid="{00000000-0005-0000-0000-000016800000}"/>
    <cellStyle name="Porcentagem 7 5 2 4 3" xfId="27356" xr:uid="{00000000-0005-0000-0000-000017800000}"/>
    <cellStyle name="Porcentagem 7 5 2 5" xfId="27357" xr:uid="{00000000-0005-0000-0000-000018800000}"/>
    <cellStyle name="Porcentagem 7 5 2 6" xfId="27358" xr:uid="{00000000-0005-0000-0000-000019800000}"/>
    <cellStyle name="Porcentagem 7 5 3" xfId="27359" xr:uid="{00000000-0005-0000-0000-00001A800000}"/>
    <cellStyle name="Porcentagem 7 5 3 2" xfId="27360" xr:uid="{00000000-0005-0000-0000-00001B800000}"/>
    <cellStyle name="Porcentagem 7 5 3 2 2" xfId="27361" xr:uid="{00000000-0005-0000-0000-00001C800000}"/>
    <cellStyle name="Porcentagem 7 5 3 2 3" xfId="27362" xr:uid="{00000000-0005-0000-0000-00001D800000}"/>
    <cellStyle name="Porcentagem 7 5 3 3" xfId="27363" xr:uid="{00000000-0005-0000-0000-00001E800000}"/>
    <cellStyle name="Porcentagem 7 5 3 4" xfId="27364" xr:uid="{00000000-0005-0000-0000-00001F800000}"/>
    <cellStyle name="Porcentagem 7 5 4" xfId="27365" xr:uid="{00000000-0005-0000-0000-000020800000}"/>
    <cellStyle name="Porcentagem 7 5 4 2" xfId="27366" xr:uid="{00000000-0005-0000-0000-000021800000}"/>
    <cellStyle name="Porcentagem 7 5 4 2 2" xfId="27367" xr:uid="{00000000-0005-0000-0000-000022800000}"/>
    <cellStyle name="Porcentagem 7 5 4 2 3" xfId="27368" xr:uid="{00000000-0005-0000-0000-000023800000}"/>
    <cellStyle name="Porcentagem 7 5 4 3" xfId="27369" xr:uid="{00000000-0005-0000-0000-000024800000}"/>
    <cellStyle name="Porcentagem 7 5 4 4" xfId="27370" xr:uid="{00000000-0005-0000-0000-000025800000}"/>
    <cellStyle name="Porcentagem 7 5 5" xfId="27371" xr:uid="{00000000-0005-0000-0000-000026800000}"/>
    <cellStyle name="Porcentagem 7 5 5 2" xfId="27372" xr:uid="{00000000-0005-0000-0000-000027800000}"/>
    <cellStyle name="Porcentagem 7 5 5 3" xfId="27373" xr:uid="{00000000-0005-0000-0000-000028800000}"/>
    <cellStyle name="Porcentagem 7 5 6" xfId="27374" xr:uid="{00000000-0005-0000-0000-000029800000}"/>
    <cellStyle name="Porcentagem 7 5 6 2" xfId="27375" xr:uid="{00000000-0005-0000-0000-00002A800000}"/>
    <cellStyle name="Porcentagem 7 5 7" xfId="27376" xr:uid="{00000000-0005-0000-0000-00002B800000}"/>
    <cellStyle name="Porcentagem 7 6" xfId="27377" xr:uid="{00000000-0005-0000-0000-00002C800000}"/>
    <cellStyle name="Porcentagem 7 6 2" xfId="27378" xr:uid="{00000000-0005-0000-0000-00002D800000}"/>
    <cellStyle name="Porcentagem 7 6 2 2" xfId="27379" xr:uid="{00000000-0005-0000-0000-00002E800000}"/>
    <cellStyle name="Porcentagem 7 6 2 3" xfId="27380" xr:uid="{00000000-0005-0000-0000-00002F800000}"/>
    <cellStyle name="Porcentagem 7 6 3" xfId="27381" xr:uid="{00000000-0005-0000-0000-000030800000}"/>
    <cellStyle name="Porcentagem 7 6 3 2" xfId="27382" xr:uid="{00000000-0005-0000-0000-000031800000}"/>
    <cellStyle name="Porcentagem 7 6 3 3" xfId="27383" xr:uid="{00000000-0005-0000-0000-000032800000}"/>
    <cellStyle name="Porcentagem 7 6 4" xfId="27384" xr:uid="{00000000-0005-0000-0000-000033800000}"/>
    <cellStyle name="Porcentagem 7 6 4 2" xfId="27385" xr:uid="{00000000-0005-0000-0000-000034800000}"/>
    <cellStyle name="Porcentagem 7 6 4 3" xfId="27386" xr:uid="{00000000-0005-0000-0000-000035800000}"/>
    <cellStyle name="Porcentagem 7 6 5" xfId="27387" xr:uid="{00000000-0005-0000-0000-000036800000}"/>
    <cellStyle name="Porcentagem 7 6 6" xfId="27388" xr:uid="{00000000-0005-0000-0000-000037800000}"/>
    <cellStyle name="Porcentagem 7 7" xfId="27389" xr:uid="{00000000-0005-0000-0000-000038800000}"/>
    <cellStyle name="Porcentagem 7 7 2" xfId="27390" xr:uid="{00000000-0005-0000-0000-000039800000}"/>
    <cellStyle name="Porcentagem 7 7 2 2" xfId="27391" xr:uid="{00000000-0005-0000-0000-00003A800000}"/>
    <cellStyle name="Porcentagem 7 7 2 3" xfId="27392" xr:uid="{00000000-0005-0000-0000-00003B800000}"/>
    <cellStyle name="Porcentagem 7 7 3" xfId="27393" xr:uid="{00000000-0005-0000-0000-00003C800000}"/>
    <cellStyle name="Porcentagem 7 7 4" xfId="27394" xr:uid="{00000000-0005-0000-0000-00003D800000}"/>
    <cellStyle name="Porcentagem 7 8" xfId="27395" xr:uid="{00000000-0005-0000-0000-00003E800000}"/>
    <cellStyle name="Porcentagem 7 8 2" xfId="27396" xr:uid="{00000000-0005-0000-0000-00003F800000}"/>
    <cellStyle name="Porcentagem 7 8 2 2" xfId="27397" xr:uid="{00000000-0005-0000-0000-000040800000}"/>
    <cellStyle name="Porcentagem 7 8 2 3" xfId="27398" xr:uid="{00000000-0005-0000-0000-000041800000}"/>
    <cellStyle name="Porcentagem 7 8 3" xfId="27399" xr:uid="{00000000-0005-0000-0000-000042800000}"/>
    <cellStyle name="Porcentagem 7 8 4" xfId="27400" xr:uid="{00000000-0005-0000-0000-000043800000}"/>
    <cellStyle name="Porcentagem 7 9" xfId="27401" xr:uid="{00000000-0005-0000-0000-000044800000}"/>
    <cellStyle name="Porcentagem 7 9 2" xfId="27402" xr:uid="{00000000-0005-0000-0000-000045800000}"/>
    <cellStyle name="Porcentagem 7 9 3" xfId="27403" xr:uid="{00000000-0005-0000-0000-000046800000}"/>
    <cellStyle name="Porcentagem 8" xfId="27404" xr:uid="{00000000-0005-0000-0000-000047800000}"/>
    <cellStyle name="Porcentagem 8 2" xfId="27405" xr:uid="{00000000-0005-0000-0000-000048800000}"/>
    <cellStyle name="Porcentagem 8 3" xfId="27406" xr:uid="{00000000-0005-0000-0000-000049800000}"/>
    <cellStyle name="Porcentagem 9" xfId="27407" xr:uid="{00000000-0005-0000-0000-00004A800000}"/>
    <cellStyle name="Porcentagem 9 2" xfId="43123" xr:uid="{00000000-0005-0000-0000-00004B800000}"/>
    <cellStyle name="Porcentagem 9 3" xfId="44031" xr:uid="{00000000-0005-0000-0000-00004C800000}"/>
    <cellStyle name="Porcentagem 9 3 2" xfId="44048" xr:uid="{00000000-0005-0000-0000-00004D800000}"/>
    <cellStyle name="PSChar" xfId="27408" xr:uid="{00000000-0005-0000-0000-00004E800000}"/>
    <cellStyle name="PSChar 2" xfId="27409" xr:uid="{00000000-0005-0000-0000-00004F800000}"/>
    <cellStyle name="PSDate" xfId="27410" xr:uid="{00000000-0005-0000-0000-000050800000}"/>
    <cellStyle name="PSDate 2" xfId="27411" xr:uid="{00000000-0005-0000-0000-000051800000}"/>
    <cellStyle name="PSDec" xfId="27412" xr:uid="{00000000-0005-0000-0000-000052800000}"/>
    <cellStyle name="PSDec 2" xfId="27413" xr:uid="{00000000-0005-0000-0000-000053800000}"/>
    <cellStyle name="PSHeading" xfId="27414" xr:uid="{00000000-0005-0000-0000-000054800000}"/>
    <cellStyle name="PSInt" xfId="27415" xr:uid="{00000000-0005-0000-0000-000055800000}"/>
    <cellStyle name="PSInt 2" xfId="27416" xr:uid="{00000000-0005-0000-0000-000056800000}"/>
    <cellStyle name="PSSpacer" xfId="27417" xr:uid="{00000000-0005-0000-0000-000057800000}"/>
    <cellStyle name="PSSpacer 2" xfId="27418" xr:uid="{00000000-0005-0000-0000-000058800000}"/>
    <cellStyle name="Ratio" xfId="27419" xr:uid="{00000000-0005-0000-0000-000059800000}"/>
    <cellStyle name="rodape" xfId="27420" xr:uid="{00000000-0005-0000-0000-00005A800000}"/>
    <cellStyle name="Saída 10" xfId="35778" xr:uid="{00000000-0005-0000-0000-00005B800000}"/>
    <cellStyle name="Saída 11" xfId="35779" xr:uid="{00000000-0005-0000-0000-00005C800000}"/>
    <cellStyle name="Saída 12" xfId="35780" xr:uid="{00000000-0005-0000-0000-00005D800000}"/>
    <cellStyle name="Saída 13" xfId="35781" xr:uid="{00000000-0005-0000-0000-00005E800000}"/>
    <cellStyle name="Saída 14" xfId="35782" xr:uid="{00000000-0005-0000-0000-00005F800000}"/>
    <cellStyle name="Saída 15" xfId="35783" xr:uid="{00000000-0005-0000-0000-000060800000}"/>
    <cellStyle name="Saída 16" xfId="35784" xr:uid="{00000000-0005-0000-0000-000061800000}"/>
    <cellStyle name="Saída 17" xfId="35785" xr:uid="{00000000-0005-0000-0000-000062800000}"/>
    <cellStyle name="Saída 18" xfId="35786" xr:uid="{00000000-0005-0000-0000-000063800000}"/>
    <cellStyle name="Saída 19" xfId="35787" xr:uid="{00000000-0005-0000-0000-000064800000}"/>
    <cellStyle name="Saída 2" xfId="27421" xr:uid="{00000000-0005-0000-0000-000065800000}"/>
    <cellStyle name="Saída 2 10" xfId="27422" xr:uid="{00000000-0005-0000-0000-000066800000}"/>
    <cellStyle name="Saída 2 10 2" xfId="27423" xr:uid="{00000000-0005-0000-0000-000067800000}"/>
    <cellStyle name="Saída 2 11" xfId="27424" xr:uid="{00000000-0005-0000-0000-000068800000}"/>
    <cellStyle name="Saída 2 11 2" xfId="27425" xr:uid="{00000000-0005-0000-0000-000069800000}"/>
    <cellStyle name="Saída 2 12" xfId="27426" xr:uid="{00000000-0005-0000-0000-00006A800000}"/>
    <cellStyle name="Saída 2 12 2" xfId="27427" xr:uid="{00000000-0005-0000-0000-00006B800000}"/>
    <cellStyle name="Saída 2 13" xfId="27428" xr:uid="{00000000-0005-0000-0000-00006C800000}"/>
    <cellStyle name="Saída 2 13 2" xfId="27429" xr:uid="{00000000-0005-0000-0000-00006D800000}"/>
    <cellStyle name="Saída 2 14" xfId="27430" xr:uid="{00000000-0005-0000-0000-00006E800000}"/>
    <cellStyle name="Saída 2 14 2" xfId="27431" xr:uid="{00000000-0005-0000-0000-00006F800000}"/>
    <cellStyle name="Saída 2 15" xfId="27432" xr:uid="{00000000-0005-0000-0000-000070800000}"/>
    <cellStyle name="Saída 2 15 2" xfId="27433" xr:uid="{00000000-0005-0000-0000-000071800000}"/>
    <cellStyle name="Saída 2 16" xfId="27434" xr:uid="{00000000-0005-0000-0000-000072800000}"/>
    <cellStyle name="Saída 2 16 2" xfId="27435" xr:uid="{00000000-0005-0000-0000-000073800000}"/>
    <cellStyle name="Saída 2 17" xfId="27436" xr:uid="{00000000-0005-0000-0000-000074800000}"/>
    <cellStyle name="Saída 2 17 2" xfId="27437" xr:uid="{00000000-0005-0000-0000-000075800000}"/>
    <cellStyle name="Saída 2 18" xfId="27438" xr:uid="{00000000-0005-0000-0000-000076800000}"/>
    <cellStyle name="Saída 2 19" xfId="27439" xr:uid="{00000000-0005-0000-0000-000077800000}"/>
    <cellStyle name="Saída 2 2" xfId="27440" xr:uid="{00000000-0005-0000-0000-000078800000}"/>
    <cellStyle name="Saída 2 2 2" xfId="27441" xr:uid="{00000000-0005-0000-0000-000079800000}"/>
    <cellStyle name="Saída 2 2 2 2" xfId="27442" xr:uid="{00000000-0005-0000-0000-00007A800000}"/>
    <cellStyle name="Saída 2 2 2 2 2" xfId="27443" xr:uid="{00000000-0005-0000-0000-00007B800000}"/>
    <cellStyle name="Saída 2 2 2 3" xfId="27444" xr:uid="{00000000-0005-0000-0000-00007C800000}"/>
    <cellStyle name="Saída 2 2 2 3 2" xfId="27445" xr:uid="{00000000-0005-0000-0000-00007D800000}"/>
    <cellStyle name="Saída 2 2 2 4" xfId="27446" xr:uid="{00000000-0005-0000-0000-00007E800000}"/>
    <cellStyle name="Saída 2 2 2 4 2" xfId="27447" xr:uid="{00000000-0005-0000-0000-00007F800000}"/>
    <cellStyle name="Saída 2 2 2 5" xfId="27448" xr:uid="{00000000-0005-0000-0000-000080800000}"/>
    <cellStyle name="Saída 2 2 3" xfId="27449" xr:uid="{00000000-0005-0000-0000-000081800000}"/>
    <cellStyle name="Saída 2 2 3 2" xfId="27450" xr:uid="{00000000-0005-0000-0000-000082800000}"/>
    <cellStyle name="Saída 2 2 3 2 2" xfId="27451" xr:uid="{00000000-0005-0000-0000-000083800000}"/>
    <cellStyle name="Saída 2 2 4" xfId="27452" xr:uid="{00000000-0005-0000-0000-000084800000}"/>
    <cellStyle name="Saída 2 2 5" xfId="27453" xr:uid="{00000000-0005-0000-0000-000085800000}"/>
    <cellStyle name="Saída 2 2 6" xfId="27454" xr:uid="{00000000-0005-0000-0000-000086800000}"/>
    <cellStyle name="Saída 2 3" xfId="27455" xr:uid="{00000000-0005-0000-0000-000087800000}"/>
    <cellStyle name="Saída 2 3 2" xfId="27456" xr:uid="{00000000-0005-0000-0000-000088800000}"/>
    <cellStyle name="Saída 2 4" xfId="27457" xr:uid="{00000000-0005-0000-0000-000089800000}"/>
    <cellStyle name="Saída 2 4 2" xfId="27458" xr:uid="{00000000-0005-0000-0000-00008A800000}"/>
    <cellStyle name="Saída 2 5" xfId="27459" xr:uid="{00000000-0005-0000-0000-00008B800000}"/>
    <cellStyle name="Saída 2 5 2" xfId="27460" xr:uid="{00000000-0005-0000-0000-00008C800000}"/>
    <cellStyle name="Saída 2 6" xfId="27461" xr:uid="{00000000-0005-0000-0000-00008D800000}"/>
    <cellStyle name="Saída 2 6 2" xfId="27462" xr:uid="{00000000-0005-0000-0000-00008E800000}"/>
    <cellStyle name="Saída 2 6 3" xfId="27463" xr:uid="{00000000-0005-0000-0000-00008F800000}"/>
    <cellStyle name="Saída 2 7" xfId="27464" xr:uid="{00000000-0005-0000-0000-000090800000}"/>
    <cellStyle name="Saída 2 7 2" xfId="27465" xr:uid="{00000000-0005-0000-0000-000091800000}"/>
    <cellStyle name="Saída 2 8" xfId="27466" xr:uid="{00000000-0005-0000-0000-000092800000}"/>
    <cellStyle name="Saída 2 8 2" xfId="27467" xr:uid="{00000000-0005-0000-0000-000093800000}"/>
    <cellStyle name="Saída 2 9" xfId="27468" xr:uid="{00000000-0005-0000-0000-000094800000}"/>
    <cellStyle name="Saída 2 9 2" xfId="27469" xr:uid="{00000000-0005-0000-0000-000095800000}"/>
    <cellStyle name="Saída 2_Nota 10_F" xfId="27470" xr:uid="{00000000-0005-0000-0000-000096800000}"/>
    <cellStyle name="Saída 20" xfId="35788" xr:uid="{00000000-0005-0000-0000-000097800000}"/>
    <cellStyle name="Saída 21" xfId="35789" xr:uid="{00000000-0005-0000-0000-000098800000}"/>
    <cellStyle name="Saída 22" xfId="36043" xr:uid="{00000000-0005-0000-0000-000099800000}"/>
    <cellStyle name="Saída 3" xfId="27471" xr:uid="{00000000-0005-0000-0000-00009A800000}"/>
    <cellStyle name="Saída 3 10" xfId="27472" xr:uid="{00000000-0005-0000-0000-00009B800000}"/>
    <cellStyle name="Saída 3 10 2" xfId="27473" xr:uid="{00000000-0005-0000-0000-00009C800000}"/>
    <cellStyle name="Saída 3 11" xfId="27474" xr:uid="{00000000-0005-0000-0000-00009D800000}"/>
    <cellStyle name="Saída 3 11 2" xfId="27475" xr:uid="{00000000-0005-0000-0000-00009E800000}"/>
    <cellStyle name="Saída 3 12" xfId="27476" xr:uid="{00000000-0005-0000-0000-00009F800000}"/>
    <cellStyle name="Saída 3 12 2" xfId="27477" xr:uid="{00000000-0005-0000-0000-0000A0800000}"/>
    <cellStyle name="Saída 3 13" xfId="27478" xr:uid="{00000000-0005-0000-0000-0000A1800000}"/>
    <cellStyle name="Saída 3 13 2" xfId="27479" xr:uid="{00000000-0005-0000-0000-0000A2800000}"/>
    <cellStyle name="Saída 3 14" xfId="27480" xr:uid="{00000000-0005-0000-0000-0000A3800000}"/>
    <cellStyle name="Saída 3 14 2" xfId="27481" xr:uid="{00000000-0005-0000-0000-0000A4800000}"/>
    <cellStyle name="Saída 3 15" xfId="27482" xr:uid="{00000000-0005-0000-0000-0000A5800000}"/>
    <cellStyle name="Saída 3 15 2" xfId="27483" xr:uid="{00000000-0005-0000-0000-0000A6800000}"/>
    <cellStyle name="Saída 3 16" xfId="27484" xr:uid="{00000000-0005-0000-0000-0000A7800000}"/>
    <cellStyle name="Saída 3 16 2" xfId="27485" xr:uid="{00000000-0005-0000-0000-0000A8800000}"/>
    <cellStyle name="Saída 3 17" xfId="27486" xr:uid="{00000000-0005-0000-0000-0000A9800000}"/>
    <cellStyle name="Saída 3 18" xfId="27487" xr:uid="{00000000-0005-0000-0000-0000AA800000}"/>
    <cellStyle name="Saída 3 2" xfId="27488" xr:uid="{00000000-0005-0000-0000-0000AB800000}"/>
    <cellStyle name="Saída 3 2 2" xfId="27489" xr:uid="{00000000-0005-0000-0000-0000AC800000}"/>
    <cellStyle name="Saída 3 2 3" xfId="27490" xr:uid="{00000000-0005-0000-0000-0000AD800000}"/>
    <cellStyle name="Saída 3 3" xfId="27491" xr:uid="{00000000-0005-0000-0000-0000AE800000}"/>
    <cellStyle name="Saída 3 3 2" xfId="27492" xr:uid="{00000000-0005-0000-0000-0000AF800000}"/>
    <cellStyle name="Saída 3 4" xfId="27493" xr:uid="{00000000-0005-0000-0000-0000B0800000}"/>
    <cellStyle name="Saída 3 4 2" xfId="27494" xr:uid="{00000000-0005-0000-0000-0000B1800000}"/>
    <cellStyle name="Saída 3 5" xfId="27495" xr:uid="{00000000-0005-0000-0000-0000B2800000}"/>
    <cellStyle name="Saída 3 5 2" xfId="27496" xr:uid="{00000000-0005-0000-0000-0000B3800000}"/>
    <cellStyle name="Saída 3 6" xfId="27497" xr:uid="{00000000-0005-0000-0000-0000B4800000}"/>
    <cellStyle name="Saída 3 6 2" xfId="27498" xr:uid="{00000000-0005-0000-0000-0000B5800000}"/>
    <cellStyle name="Saída 3 7" xfId="27499" xr:uid="{00000000-0005-0000-0000-0000B6800000}"/>
    <cellStyle name="Saída 3 7 2" xfId="27500" xr:uid="{00000000-0005-0000-0000-0000B7800000}"/>
    <cellStyle name="Saída 3 8" xfId="27501" xr:uid="{00000000-0005-0000-0000-0000B8800000}"/>
    <cellStyle name="Saída 3 8 2" xfId="27502" xr:uid="{00000000-0005-0000-0000-0000B9800000}"/>
    <cellStyle name="Saída 3 9" xfId="27503" xr:uid="{00000000-0005-0000-0000-0000BA800000}"/>
    <cellStyle name="Saída 3 9 2" xfId="27504" xr:uid="{00000000-0005-0000-0000-0000BB800000}"/>
    <cellStyle name="Saída 4" xfId="27505" xr:uid="{00000000-0005-0000-0000-0000BC800000}"/>
    <cellStyle name="Saída 4 10" xfId="27506" xr:uid="{00000000-0005-0000-0000-0000BD800000}"/>
    <cellStyle name="Saída 4 10 2" xfId="27507" xr:uid="{00000000-0005-0000-0000-0000BE800000}"/>
    <cellStyle name="Saída 4 11" xfId="27508" xr:uid="{00000000-0005-0000-0000-0000BF800000}"/>
    <cellStyle name="Saída 4 12" xfId="27509" xr:uid="{00000000-0005-0000-0000-0000C0800000}"/>
    <cellStyle name="Saída 4 13" xfId="27510" xr:uid="{00000000-0005-0000-0000-0000C1800000}"/>
    <cellStyle name="Saída 4 2" xfId="27511" xr:uid="{00000000-0005-0000-0000-0000C2800000}"/>
    <cellStyle name="Saída 4 2 2" xfId="27512" xr:uid="{00000000-0005-0000-0000-0000C3800000}"/>
    <cellStyle name="Saída 4 3" xfId="27513" xr:uid="{00000000-0005-0000-0000-0000C4800000}"/>
    <cellStyle name="Saída 4 3 2" xfId="27514" xr:uid="{00000000-0005-0000-0000-0000C5800000}"/>
    <cellStyle name="Saída 4 4" xfId="27515" xr:uid="{00000000-0005-0000-0000-0000C6800000}"/>
    <cellStyle name="Saída 4 4 2" xfId="27516" xr:uid="{00000000-0005-0000-0000-0000C7800000}"/>
    <cellStyle name="Saída 4 5" xfId="27517" xr:uid="{00000000-0005-0000-0000-0000C8800000}"/>
    <cellStyle name="Saída 4 5 2" xfId="27518" xr:uid="{00000000-0005-0000-0000-0000C9800000}"/>
    <cellStyle name="Saída 4 6" xfId="27519" xr:uid="{00000000-0005-0000-0000-0000CA800000}"/>
    <cellStyle name="Saída 4 6 2" xfId="27520" xr:uid="{00000000-0005-0000-0000-0000CB800000}"/>
    <cellStyle name="Saída 4 7" xfId="27521" xr:uid="{00000000-0005-0000-0000-0000CC800000}"/>
    <cellStyle name="Saída 4 7 2" xfId="27522" xr:uid="{00000000-0005-0000-0000-0000CD800000}"/>
    <cellStyle name="Saída 4 8" xfId="27523" xr:uid="{00000000-0005-0000-0000-0000CE800000}"/>
    <cellStyle name="Saída 4 8 2" xfId="27524" xr:uid="{00000000-0005-0000-0000-0000CF800000}"/>
    <cellStyle name="Saída 4 9" xfId="27525" xr:uid="{00000000-0005-0000-0000-0000D0800000}"/>
    <cellStyle name="Saída 4 9 2" xfId="27526" xr:uid="{00000000-0005-0000-0000-0000D1800000}"/>
    <cellStyle name="Saída 5" xfId="27527" xr:uid="{00000000-0005-0000-0000-0000D2800000}"/>
    <cellStyle name="Saída 5 2" xfId="27528" xr:uid="{00000000-0005-0000-0000-0000D3800000}"/>
    <cellStyle name="Saída 5 3" xfId="27529" xr:uid="{00000000-0005-0000-0000-0000D4800000}"/>
    <cellStyle name="Saída 6" xfId="35790" xr:uid="{00000000-0005-0000-0000-0000D5800000}"/>
    <cellStyle name="Saída 7" xfId="35791" xr:uid="{00000000-0005-0000-0000-0000D6800000}"/>
    <cellStyle name="Saída 8" xfId="35792" xr:uid="{00000000-0005-0000-0000-0000D7800000}"/>
    <cellStyle name="Saída 9" xfId="35793" xr:uid="{00000000-0005-0000-0000-0000D8800000}"/>
    <cellStyle name="SAPBEXstdData" xfId="27530" xr:uid="{00000000-0005-0000-0000-0000D9800000}"/>
    <cellStyle name="SAPBEXstdItem" xfId="27531" xr:uid="{00000000-0005-0000-0000-0000DA800000}"/>
    <cellStyle name="Sep. milhar [0]" xfId="27532" xr:uid="{00000000-0005-0000-0000-0000DB800000}"/>
    <cellStyle name="Sep. milhar [0] 2" xfId="27533" xr:uid="{00000000-0005-0000-0000-0000DC800000}"/>
    <cellStyle name="Sep. milhar [0] 2 2" xfId="27534" xr:uid="{00000000-0005-0000-0000-0000DD800000}"/>
    <cellStyle name="Sep. milhar [0] 2 3" xfId="27535" xr:uid="{00000000-0005-0000-0000-0000DE800000}"/>
    <cellStyle name="Sep. milhar [0] 2 4" xfId="27536" xr:uid="{00000000-0005-0000-0000-0000DF800000}"/>
    <cellStyle name="Sep. milhar [0] 2_Nota 22" xfId="27537" xr:uid="{00000000-0005-0000-0000-0000E0800000}"/>
    <cellStyle name="Sep. milhar [0] 3" xfId="27538" xr:uid="{00000000-0005-0000-0000-0000E1800000}"/>
    <cellStyle name="Sep. milhar [0] 3 2" xfId="27539" xr:uid="{00000000-0005-0000-0000-0000E2800000}"/>
    <cellStyle name="Sep. milhar [0] 4" xfId="27540" xr:uid="{00000000-0005-0000-0000-0000E3800000}"/>
    <cellStyle name="Sep. milhar [0] 4 2" xfId="27541" xr:uid="{00000000-0005-0000-0000-0000E4800000}"/>
    <cellStyle name="Sep. milhar [0] 5" xfId="27542" xr:uid="{00000000-0005-0000-0000-0000E5800000}"/>
    <cellStyle name="Sep. milhar [0] 5 2" xfId="27543" xr:uid="{00000000-0005-0000-0000-0000E6800000}"/>
    <cellStyle name="Sep. milhar [0] 6" xfId="27544" xr:uid="{00000000-0005-0000-0000-0000E7800000}"/>
    <cellStyle name="Sep. milhar [0]_4. ATIVO" xfId="27545" xr:uid="{00000000-0005-0000-0000-0000E8800000}"/>
    <cellStyle name="Separador de milhares" xfId="43124" xr:uid="{00000000-0005-0000-0000-0000E9800000}"/>
    <cellStyle name="Separador de milhares [0] 2" xfId="27546" xr:uid="{00000000-0005-0000-0000-0000EA800000}"/>
    <cellStyle name="Separador de milhares 10" xfId="27547" xr:uid="{00000000-0005-0000-0000-0000EB800000}"/>
    <cellStyle name="Separador de milhares 10 2" xfId="27548" xr:uid="{00000000-0005-0000-0000-0000EC800000}"/>
    <cellStyle name="Separador de milhares 10 2 10" xfId="27549" xr:uid="{00000000-0005-0000-0000-0000ED800000}"/>
    <cellStyle name="Separador de milhares 10 2 10 2" xfId="27550" xr:uid="{00000000-0005-0000-0000-0000EE800000}"/>
    <cellStyle name="Separador de milhares 10 2 11" xfId="27551" xr:uid="{00000000-0005-0000-0000-0000EF800000}"/>
    <cellStyle name="Separador de milhares 10 2 12" xfId="27552" xr:uid="{00000000-0005-0000-0000-0000F0800000}"/>
    <cellStyle name="Separador de milhares 10 2 13" xfId="36310" xr:uid="{00000000-0005-0000-0000-0000F1800000}"/>
    <cellStyle name="Separador de milhares 10 2 2" xfId="27553" xr:uid="{00000000-0005-0000-0000-0000F2800000}"/>
    <cellStyle name="Separador de milhares 10 2 2 10" xfId="38473" xr:uid="{00000000-0005-0000-0000-0000F3800000}"/>
    <cellStyle name="Separador de milhares 10 2 2 2" xfId="27554" xr:uid="{00000000-0005-0000-0000-0000F4800000}"/>
    <cellStyle name="Separador de milhares 10 2 2 2 2" xfId="27555" xr:uid="{00000000-0005-0000-0000-0000F5800000}"/>
    <cellStyle name="Separador de milhares 10 2 2 2 2 2" xfId="27556" xr:uid="{00000000-0005-0000-0000-0000F6800000}"/>
    <cellStyle name="Separador de milhares 10 2 2 2 2 2 2" xfId="27557" xr:uid="{00000000-0005-0000-0000-0000F7800000}"/>
    <cellStyle name="Separador de milhares 10 2 2 2 2 2 2 2" xfId="27558" xr:uid="{00000000-0005-0000-0000-0000F8800000}"/>
    <cellStyle name="Separador de milhares 10 2 2 2 2 2 2 3" xfId="27559" xr:uid="{00000000-0005-0000-0000-0000F9800000}"/>
    <cellStyle name="Separador de milhares 10 2 2 2 2 2 3" xfId="27560" xr:uid="{00000000-0005-0000-0000-0000FA800000}"/>
    <cellStyle name="Separador de milhares 10 2 2 2 2 2 3 2" xfId="27561" xr:uid="{00000000-0005-0000-0000-0000FB800000}"/>
    <cellStyle name="Separador de milhares 10 2 2 2 2 2 3 3" xfId="27562" xr:uid="{00000000-0005-0000-0000-0000FC800000}"/>
    <cellStyle name="Separador de milhares 10 2 2 2 2 2 4" xfId="27563" xr:uid="{00000000-0005-0000-0000-0000FD800000}"/>
    <cellStyle name="Separador de milhares 10 2 2 2 2 2 4 2" xfId="27564" xr:uid="{00000000-0005-0000-0000-0000FE800000}"/>
    <cellStyle name="Separador de milhares 10 2 2 2 2 2 4 3" xfId="27565" xr:uid="{00000000-0005-0000-0000-0000FF800000}"/>
    <cellStyle name="Separador de milhares 10 2 2 2 2 2 5" xfId="27566" xr:uid="{00000000-0005-0000-0000-000000810000}"/>
    <cellStyle name="Separador de milhares 10 2 2 2 2 2 6" xfId="27567" xr:uid="{00000000-0005-0000-0000-000001810000}"/>
    <cellStyle name="Separador de milhares 10 2 2 2 2 3" xfId="27568" xr:uid="{00000000-0005-0000-0000-000002810000}"/>
    <cellStyle name="Separador de milhares 10 2 2 2 2 3 2" xfId="27569" xr:uid="{00000000-0005-0000-0000-000003810000}"/>
    <cellStyle name="Separador de milhares 10 2 2 2 2 3 2 2" xfId="27570" xr:uid="{00000000-0005-0000-0000-000004810000}"/>
    <cellStyle name="Separador de milhares 10 2 2 2 2 3 2 3" xfId="27571" xr:uid="{00000000-0005-0000-0000-000005810000}"/>
    <cellStyle name="Separador de milhares 10 2 2 2 2 3 3" xfId="27572" xr:uid="{00000000-0005-0000-0000-000006810000}"/>
    <cellStyle name="Separador de milhares 10 2 2 2 2 3 4" xfId="27573" xr:uid="{00000000-0005-0000-0000-000007810000}"/>
    <cellStyle name="Separador de milhares 10 2 2 2 2 4" xfId="27574" xr:uid="{00000000-0005-0000-0000-000008810000}"/>
    <cellStyle name="Separador de milhares 10 2 2 2 2 4 2" xfId="27575" xr:uid="{00000000-0005-0000-0000-000009810000}"/>
    <cellStyle name="Separador de milhares 10 2 2 2 2 4 2 2" xfId="27576" xr:uid="{00000000-0005-0000-0000-00000A810000}"/>
    <cellStyle name="Separador de milhares 10 2 2 2 2 4 2 3" xfId="27577" xr:uid="{00000000-0005-0000-0000-00000B810000}"/>
    <cellStyle name="Separador de milhares 10 2 2 2 2 4 3" xfId="27578" xr:uid="{00000000-0005-0000-0000-00000C810000}"/>
    <cellStyle name="Separador de milhares 10 2 2 2 2 4 4" xfId="27579" xr:uid="{00000000-0005-0000-0000-00000D810000}"/>
    <cellStyle name="Separador de milhares 10 2 2 2 2 5" xfId="27580" xr:uid="{00000000-0005-0000-0000-00000E810000}"/>
    <cellStyle name="Separador de milhares 10 2 2 2 2 5 2" xfId="27581" xr:uid="{00000000-0005-0000-0000-00000F810000}"/>
    <cellStyle name="Separador de milhares 10 2 2 2 2 5 3" xfId="27582" xr:uid="{00000000-0005-0000-0000-000010810000}"/>
    <cellStyle name="Separador de milhares 10 2 2 2 2 6" xfId="27583" xr:uid="{00000000-0005-0000-0000-000011810000}"/>
    <cellStyle name="Separador de milhares 10 2 2 2 2 6 2" xfId="27584" xr:uid="{00000000-0005-0000-0000-000012810000}"/>
    <cellStyle name="Separador de milhares 10 2 2 2 2 7" xfId="27585" xr:uid="{00000000-0005-0000-0000-000013810000}"/>
    <cellStyle name="Separador de milhares 10 2 2 2 3" xfId="27586" xr:uid="{00000000-0005-0000-0000-000014810000}"/>
    <cellStyle name="Separador de milhares 10 2 2 2 3 2" xfId="27587" xr:uid="{00000000-0005-0000-0000-000015810000}"/>
    <cellStyle name="Separador de milhares 10 2 2 2 3 2 2" xfId="27588" xr:uid="{00000000-0005-0000-0000-000016810000}"/>
    <cellStyle name="Separador de milhares 10 2 2 2 3 2 3" xfId="27589" xr:uid="{00000000-0005-0000-0000-000017810000}"/>
    <cellStyle name="Separador de milhares 10 2 2 2 3 3" xfId="27590" xr:uid="{00000000-0005-0000-0000-000018810000}"/>
    <cellStyle name="Separador de milhares 10 2 2 2 3 3 2" xfId="27591" xr:uid="{00000000-0005-0000-0000-000019810000}"/>
    <cellStyle name="Separador de milhares 10 2 2 2 3 3 3" xfId="27592" xr:uid="{00000000-0005-0000-0000-00001A810000}"/>
    <cellStyle name="Separador de milhares 10 2 2 2 3 4" xfId="27593" xr:uid="{00000000-0005-0000-0000-00001B810000}"/>
    <cellStyle name="Separador de milhares 10 2 2 2 3 4 2" xfId="27594" xr:uid="{00000000-0005-0000-0000-00001C810000}"/>
    <cellStyle name="Separador de milhares 10 2 2 2 3 4 3" xfId="27595" xr:uid="{00000000-0005-0000-0000-00001D810000}"/>
    <cellStyle name="Separador de milhares 10 2 2 2 3 5" xfId="27596" xr:uid="{00000000-0005-0000-0000-00001E810000}"/>
    <cellStyle name="Separador de milhares 10 2 2 2 3 6" xfId="27597" xr:uid="{00000000-0005-0000-0000-00001F810000}"/>
    <cellStyle name="Separador de milhares 10 2 2 2 4" xfId="27598" xr:uid="{00000000-0005-0000-0000-000020810000}"/>
    <cellStyle name="Separador de milhares 10 2 2 2 4 2" xfId="27599" xr:uid="{00000000-0005-0000-0000-000021810000}"/>
    <cellStyle name="Separador de milhares 10 2 2 2 4 2 2" xfId="27600" xr:uid="{00000000-0005-0000-0000-000022810000}"/>
    <cellStyle name="Separador de milhares 10 2 2 2 4 2 3" xfId="27601" xr:uid="{00000000-0005-0000-0000-000023810000}"/>
    <cellStyle name="Separador de milhares 10 2 2 2 4 3" xfId="27602" xr:uid="{00000000-0005-0000-0000-000024810000}"/>
    <cellStyle name="Separador de milhares 10 2 2 2 4 4" xfId="27603" xr:uid="{00000000-0005-0000-0000-000025810000}"/>
    <cellStyle name="Separador de milhares 10 2 2 2 5" xfId="27604" xr:uid="{00000000-0005-0000-0000-000026810000}"/>
    <cellStyle name="Separador de milhares 10 2 2 2 5 2" xfId="27605" xr:uid="{00000000-0005-0000-0000-000027810000}"/>
    <cellStyle name="Separador de milhares 10 2 2 2 5 2 2" xfId="27606" xr:uid="{00000000-0005-0000-0000-000028810000}"/>
    <cellStyle name="Separador de milhares 10 2 2 2 5 2 3" xfId="27607" xr:uid="{00000000-0005-0000-0000-000029810000}"/>
    <cellStyle name="Separador de milhares 10 2 2 2 5 3" xfId="27608" xr:uid="{00000000-0005-0000-0000-00002A810000}"/>
    <cellStyle name="Separador de milhares 10 2 2 2 5 4" xfId="27609" xr:uid="{00000000-0005-0000-0000-00002B810000}"/>
    <cellStyle name="Separador de milhares 10 2 2 2 6" xfId="27610" xr:uid="{00000000-0005-0000-0000-00002C810000}"/>
    <cellStyle name="Separador de milhares 10 2 2 2 6 2" xfId="27611" xr:uid="{00000000-0005-0000-0000-00002D810000}"/>
    <cellStyle name="Separador de milhares 10 2 2 2 6 3" xfId="27612" xr:uid="{00000000-0005-0000-0000-00002E810000}"/>
    <cellStyle name="Separador de milhares 10 2 2 2 7" xfId="27613" xr:uid="{00000000-0005-0000-0000-00002F810000}"/>
    <cellStyle name="Separador de milhares 10 2 2 2 7 2" xfId="27614" xr:uid="{00000000-0005-0000-0000-000030810000}"/>
    <cellStyle name="Separador de milhares 10 2 2 2 8" xfId="27615" xr:uid="{00000000-0005-0000-0000-000031810000}"/>
    <cellStyle name="Separador de milhares 10 2 2 3" xfId="27616" xr:uid="{00000000-0005-0000-0000-000032810000}"/>
    <cellStyle name="Separador de milhares 10 2 2 3 2" xfId="27617" xr:uid="{00000000-0005-0000-0000-000033810000}"/>
    <cellStyle name="Separador de milhares 10 2 2 3 2 2" xfId="27618" xr:uid="{00000000-0005-0000-0000-000034810000}"/>
    <cellStyle name="Separador de milhares 10 2 2 3 2 2 2" xfId="27619" xr:uid="{00000000-0005-0000-0000-000035810000}"/>
    <cellStyle name="Separador de milhares 10 2 2 3 2 2 3" xfId="27620" xr:uid="{00000000-0005-0000-0000-000036810000}"/>
    <cellStyle name="Separador de milhares 10 2 2 3 2 3" xfId="27621" xr:uid="{00000000-0005-0000-0000-000037810000}"/>
    <cellStyle name="Separador de milhares 10 2 2 3 2 3 2" xfId="27622" xr:uid="{00000000-0005-0000-0000-000038810000}"/>
    <cellStyle name="Separador de milhares 10 2 2 3 2 3 3" xfId="27623" xr:uid="{00000000-0005-0000-0000-000039810000}"/>
    <cellStyle name="Separador de milhares 10 2 2 3 2 4" xfId="27624" xr:uid="{00000000-0005-0000-0000-00003A810000}"/>
    <cellStyle name="Separador de milhares 10 2 2 3 2 4 2" xfId="27625" xr:uid="{00000000-0005-0000-0000-00003B810000}"/>
    <cellStyle name="Separador de milhares 10 2 2 3 2 4 3" xfId="27626" xr:uid="{00000000-0005-0000-0000-00003C810000}"/>
    <cellStyle name="Separador de milhares 10 2 2 3 2 5" xfId="27627" xr:uid="{00000000-0005-0000-0000-00003D810000}"/>
    <cellStyle name="Separador de milhares 10 2 2 3 2 6" xfId="27628" xr:uid="{00000000-0005-0000-0000-00003E810000}"/>
    <cellStyle name="Separador de milhares 10 2 2 3 3" xfId="27629" xr:uid="{00000000-0005-0000-0000-00003F810000}"/>
    <cellStyle name="Separador de milhares 10 2 2 3 3 2" xfId="27630" xr:uid="{00000000-0005-0000-0000-000040810000}"/>
    <cellStyle name="Separador de milhares 10 2 2 3 3 2 2" xfId="27631" xr:uid="{00000000-0005-0000-0000-000041810000}"/>
    <cellStyle name="Separador de milhares 10 2 2 3 3 2 3" xfId="27632" xr:uid="{00000000-0005-0000-0000-000042810000}"/>
    <cellStyle name="Separador de milhares 10 2 2 3 3 3" xfId="27633" xr:uid="{00000000-0005-0000-0000-000043810000}"/>
    <cellStyle name="Separador de milhares 10 2 2 3 3 4" xfId="27634" xr:uid="{00000000-0005-0000-0000-000044810000}"/>
    <cellStyle name="Separador de milhares 10 2 2 3 4" xfId="27635" xr:uid="{00000000-0005-0000-0000-000045810000}"/>
    <cellStyle name="Separador de milhares 10 2 2 3 4 2" xfId="27636" xr:uid="{00000000-0005-0000-0000-000046810000}"/>
    <cellStyle name="Separador de milhares 10 2 2 3 4 2 2" xfId="27637" xr:uid="{00000000-0005-0000-0000-000047810000}"/>
    <cellStyle name="Separador de milhares 10 2 2 3 4 2 3" xfId="27638" xr:uid="{00000000-0005-0000-0000-000048810000}"/>
    <cellStyle name="Separador de milhares 10 2 2 3 4 3" xfId="27639" xr:uid="{00000000-0005-0000-0000-000049810000}"/>
    <cellStyle name="Separador de milhares 10 2 2 3 4 4" xfId="27640" xr:uid="{00000000-0005-0000-0000-00004A810000}"/>
    <cellStyle name="Separador de milhares 10 2 2 3 5" xfId="27641" xr:uid="{00000000-0005-0000-0000-00004B810000}"/>
    <cellStyle name="Separador de milhares 10 2 2 3 5 2" xfId="27642" xr:uid="{00000000-0005-0000-0000-00004C810000}"/>
    <cellStyle name="Separador de milhares 10 2 2 3 5 3" xfId="27643" xr:uid="{00000000-0005-0000-0000-00004D810000}"/>
    <cellStyle name="Separador de milhares 10 2 2 3 6" xfId="27644" xr:uid="{00000000-0005-0000-0000-00004E810000}"/>
    <cellStyle name="Separador de milhares 10 2 2 3 6 2" xfId="27645" xr:uid="{00000000-0005-0000-0000-00004F810000}"/>
    <cellStyle name="Separador de milhares 10 2 2 3 7" xfId="27646" xr:uid="{00000000-0005-0000-0000-000050810000}"/>
    <cellStyle name="Separador de milhares 10 2 2 4" xfId="27647" xr:uid="{00000000-0005-0000-0000-000051810000}"/>
    <cellStyle name="Separador de milhares 10 2 2 4 2" xfId="27648" xr:uid="{00000000-0005-0000-0000-000052810000}"/>
    <cellStyle name="Separador de milhares 10 2 2 4 2 2" xfId="27649" xr:uid="{00000000-0005-0000-0000-000053810000}"/>
    <cellStyle name="Separador de milhares 10 2 2 4 2 3" xfId="27650" xr:uid="{00000000-0005-0000-0000-000054810000}"/>
    <cellStyle name="Separador de milhares 10 2 2 4 3" xfId="27651" xr:uid="{00000000-0005-0000-0000-000055810000}"/>
    <cellStyle name="Separador de milhares 10 2 2 4 3 2" xfId="27652" xr:uid="{00000000-0005-0000-0000-000056810000}"/>
    <cellStyle name="Separador de milhares 10 2 2 4 3 3" xfId="27653" xr:uid="{00000000-0005-0000-0000-000057810000}"/>
    <cellStyle name="Separador de milhares 10 2 2 4 4" xfId="27654" xr:uid="{00000000-0005-0000-0000-000058810000}"/>
    <cellStyle name="Separador de milhares 10 2 2 4 4 2" xfId="27655" xr:uid="{00000000-0005-0000-0000-000059810000}"/>
    <cellStyle name="Separador de milhares 10 2 2 4 4 3" xfId="27656" xr:uid="{00000000-0005-0000-0000-00005A810000}"/>
    <cellStyle name="Separador de milhares 10 2 2 4 5" xfId="27657" xr:uid="{00000000-0005-0000-0000-00005B810000}"/>
    <cellStyle name="Separador de milhares 10 2 2 4 6" xfId="27658" xr:uid="{00000000-0005-0000-0000-00005C810000}"/>
    <cellStyle name="Separador de milhares 10 2 2 5" xfId="27659" xr:uid="{00000000-0005-0000-0000-00005D810000}"/>
    <cellStyle name="Separador de milhares 10 2 2 5 2" xfId="27660" xr:uid="{00000000-0005-0000-0000-00005E810000}"/>
    <cellStyle name="Separador de milhares 10 2 2 5 2 2" xfId="27661" xr:uid="{00000000-0005-0000-0000-00005F810000}"/>
    <cellStyle name="Separador de milhares 10 2 2 5 2 3" xfId="27662" xr:uid="{00000000-0005-0000-0000-000060810000}"/>
    <cellStyle name="Separador de milhares 10 2 2 5 3" xfId="27663" xr:uid="{00000000-0005-0000-0000-000061810000}"/>
    <cellStyle name="Separador de milhares 10 2 2 5 4" xfId="27664" xr:uid="{00000000-0005-0000-0000-000062810000}"/>
    <cellStyle name="Separador de milhares 10 2 2 6" xfId="27665" xr:uid="{00000000-0005-0000-0000-000063810000}"/>
    <cellStyle name="Separador de milhares 10 2 2 6 2" xfId="27666" xr:uid="{00000000-0005-0000-0000-000064810000}"/>
    <cellStyle name="Separador de milhares 10 2 2 6 2 2" xfId="27667" xr:uid="{00000000-0005-0000-0000-000065810000}"/>
    <cellStyle name="Separador de milhares 10 2 2 6 2 3" xfId="27668" xr:uid="{00000000-0005-0000-0000-000066810000}"/>
    <cellStyle name="Separador de milhares 10 2 2 6 3" xfId="27669" xr:uid="{00000000-0005-0000-0000-000067810000}"/>
    <cellStyle name="Separador de milhares 10 2 2 6 4" xfId="27670" xr:uid="{00000000-0005-0000-0000-000068810000}"/>
    <cellStyle name="Separador de milhares 10 2 2 7" xfId="27671" xr:uid="{00000000-0005-0000-0000-000069810000}"/>
    <cellStyle name="Separador de milhares 10 2 2 7 2" xfId="27672" xr:uid="{00000000-0005-0000-0000-00006A810000}"/>
    <cellStyle name="Separador de milhares 10 2 2 7 3" xfId="27673" xr:uid="{00000000-0005-0000-0000-00006B810000}"/>
    <cellStyle name="Separador de milhares 10 2 2 8" xfId="27674" xr:uid="{00000000-0005-0000-0000-00006C810000}"/>
    <cellStyle name="Separador de milhares 10 2 2 8 2" xfId="27675" xr:uid="{00000000-0005-0000-0000-00006D810000}"/>
    <cellStyle name="Separador de milhares 10 2 2 9" xfId="27676" xr:uid="{00000000-0005-0000-0000-00006E810000}"/>
    <cellStyle name="Separador de milhares 10 2 3" xfId="27677" xr:uid="{00000000-0005-0000-0000-00006F810000}"/>
    <cellStyle name="Separador de milhares 10 2 3 2" xfId="27678" xr:uid="{00000000-0005-0000-0000-000070810000}"/>
    <cellStyle name="Separador de milhares 10 2 3 2 2" xfId="27679" xr:uid="{00000000-0005-0000-0000-000071810000}"/>
    <cellStyle name="Separador de milhares 10 2 3 2 2 2" xfId="27680" xr:uid="{00000000-0005-0000-0000-000072810000}"/>
    <cellStyle name="Separador de milhares 10 2 3 2 2 2 2" xfId="27681" xr:uid="{00000000-0005-0000-0000-000073810000}"/>
    <cellStyle name="Separador de milhares 10 2 3 2 2 2 2 2" xfId="27682" xr:uid="{00000000-0005-0000-0000-000074810000}"/>
    <cellStyle name="Separador de milhares 10 2 3 2 2 2 2 3" xfId="27683" xr:uid="{00000000-0005-0000-0000-000075810000}"/>
    <cellStyle name="Separador de milhares 10 2 3 2 2 2 3" xfId="27684" xr:uid="{00000000-0005-0000-0000-000076810000}"/>
    <cellStyle name="Separador de milhares 10 2 3 2 2 2 3 2" xfId="27685" xr:uid="{00000000-0005-0000-0000-000077810000}"/>
    <cellStyle name="Separador de milhares 10 2 3 2 2 2 3 3" xfId="27686" xr:uid="{00000000-0005-0000-0000-000078810000}"/>
    <cellStyle name="Separador de milhares 10 2 3 2 2 2 4" xfId="27687" xr:uid="{00000000-0005-0000-0000-000079810000}"/>
    <cellStyle name="Separador de milhares 10 2 3 2 2 2 4 2" xfId="27688" xr:uid="{00000000-0005-0000-0000-00007A810000}"/>
    <cellStyle name="Separador de milhares 10 2 3 2 2 2 4 3" xfId="27689" xr:uid="{00000000-0005-0000-0000-00007B810000}"/>
    <cellStyle name="Separador de milhares 10 2 3 2 2 2 5" xfId="27690" xr:uid="{00000000-0005-0000-0000-00007C810000}"/>
    <cellStyle name="Separador de milhares 10 2 3 2 2 2 6" xfId="27691" xr:uid="{00000000-0005-0000-0000-00007D810000}"/>
    <cellStyle name="Separador de milhares 10 2 3 2 2 3" xfId="27692" xr:uid="{00000000-0005-0000-0000-00007E810000}"/>
    <cellStyle name="Separador de milhares 10 2 3 2 2 3 2" xfId="27693" xr:uid="{00000000-0005-0000-0000-00007F810000}"/>
    <cellStyle name="Separador de milhares 10 2 3 2 2 3 2 2" xfId="27694" xr:uid="{00000000-0005-0000-0000-000080810000}"/>
    <cellStyle name="Separador de milhares 10 2 3 2 2 3 2 3" xfId="27695" xr:uid="{00000000-0005-0000-0000-000081810000}"/>
    <cellStyle name="Separador de milhares 10 2 3 2 2 3 3" xfId="27696" xr:uid="{00000000-0005-0000-0000-000082810000}"/>
    <cellStyle name="Separador de milhares 10 2 3 2 2 3 4" xfId="27697" xr:uid="{00000000-0005-0000-0000-000083810000}"/>
    <cellStyle name="Separador de milhares 10 2 3 2 2 4" xfId="27698" xr:uid="{00000000-0005-0000-0000-000084810000}"/>
    <cellStyle name="Separador de milhares 10 2 3 2 2 4 2" xfId="27699" xr:uid="{00000000-0005-0000-0000-000085810000}"/>
    <cellStyle name="Separador de milhares 10 2 3 2 2 4 2 2" xfId="27700" xr:uid="{00000000-0005-0000-0000-000086810000}"/>
    <cellStyle name="Separador de milhares 10 2 3 2 2 4 2 3" xfId="27701" xr:uid="{00000000-0005-0000-0000-000087810000}"/>
    <cellStyle name="Separador de milhares 10 2 3 2 2 4 3" xfId="27702" xr:uid="{00000000-0005-0000-0000-000088810000}"/>
    <cellStyle name="Separador de milhares 10 2 3 2 2 4 4" xfId="27703" xr:uid="{00000000-0005-0000-0000-000089810000}"/>
    <cellStyle name="Separador de milhares 10 2 3 2 2 5" xfId="27704" xr:uid="{00000000-0005-0000-0000-00008A810000}"/>
    <cellStyle name="Separador de milhares 10 2 3 2 2 5 2" xfId="27705" xr:uid="{00000000-0005-0000-0000-00008B810000}"/>
    <cellStyle name="Separador de milhares 10 2 3 2 2 5 3" xfId="27706" xr:uid="{00000000-0005-0000-0000-00008C810000}"/>
    <cellStyle name="Separador de milhares 10 2 3 2 2 6" xfId="27707" xr:uid="{00000000-0005-0000-0000-00008D810000}"/>
    <cellStyle name="Separador de milhares 10 2 3 2 2 6 2" xfId="27708" xr:uid="{00000000-0005-0000-0000-00008E810000}"/>
    <cellStyle name="Separador de milhares 10 2 3 2 2 7" xfId="27709" xr:uid="{00000000-0005-0000-0000-00008F810000}"/>
    <cellStyle name="Separador de milhares 10 2 3 2 3" xfId="27710" xr:uid="{00000000-0005-0000-0000-000090810000}"/>
    <cellStyle name="Separador de milhares 10 2 3 2 3 2" xfId="27711" xr:uid="{00000000-0005-0000-0000-000091810000}"/>
    <cellStyle name="Separador de milhares 10 2 3 2 3 2 2" xfId="27712" xr:uid="{00000000-0005-0000-0000-000092810000}"/>
    <cellStyle name="Separador de milhares 10 2 3 2 3 2 3" xfId="27713" xr:uid="{00000000-0005-0000-0000-000093810000}"/>
    <cellStyle name="Separador de milhares 10 2 3 2 3 3" xfId="27714" xr:uid="{00000000-0005-0000-0000-000094810000}"/>
    <cellStyle name="Separador de milhares 10 2 3 2 3 3 2" xfId="27715" xr:uid="{00000000-0005-0000-0000-000095810000}"/>
    <cellStyle name="Separador de milhares 10 2 3 2 3 3 3" xfId="27716" xr:uid="{00000000-0005-0000-0000-000096810000}"/>
    <cellStyle name="Separador de milhares 10 2 3 2 3 4" xfId="27717" xr:uid="{00000000-0005-0000-0000-000097810000}"/>
    <cellStyle name="Separador de milhares 10 2 3 2 3 4 2" xfId="27718" xr:uid="{00000000-0005-0000-0000-000098810000}"/>
    <cellStyle name="Separador de milhares 10 2 3 2 3 4 3" xfId="27719" xr:uid="{00000000-0005-0000-0000-000099810000}"/>
    <cellStyle name="Separador de milhares 10 2 3 2 3 5" xfId="27720" xr:uid="{00000000-0005-0000-0000-00009A810000}"/>
    <cellStyle name="Separador de milhares 10 2 3 2 3 6" xfId="27721" xr:uid="{00000000-0005-0000-0000-00009B810000}"/>
    <cellStyle name="Separador de milhares 10 2 3 2 4" xfId="27722" xr:uid="{00000000-0005-0000-0000-00009C810000}"/>
    <cellStyle name="Separador de milhares 10 2 3 2 4 2" xfId="27723" xr:uid="{00000000-0005-0000-0000-00009D810000}"/>
    <cellStyle name="Separador de milhares 10 2 3 2 4 2 2" xfId="27724" xr:uid="{00000000-0005-0000-0000-00009E810000}"/>
    <cellStyle name="Separador de milhares 10 2 3 2 4 2 3" xfId="27725" xr:uid="{00000000-0005-0000-0000-00009F810000}"/>
    <cellStyle name="Separador de milhares 10 2 3 2 4 3" xfId="27726" xr:uid="{00000000-0005-0000-0000-0000A0810000}"/>
    <cellStyle name="Separador de milhares 10 2 3 2 4 4" xfId="27727" xr:uid="{00000000-0005-0000-0000-0000A1810000}"/>
    <cellStyle name="Separador de milhares 10 2 3 2 5" xfId="27728" xr:uid="{00000000-0005-0000-0000-0000A2810000}"/>
    <cellStyle name="Separador de milhares 10 2 3 2 5 2" xfId="27729" xr:uid="{00000000-0005-0000-0000-0000A3810000}"/>
    <cellStyle name="Separador de milhares 10 2 3 2 5 2 2" xfId="27730" xr:uid="{00000000-0005-0000-0000-0000A4810000}"/>
    <cellStyle name="Separador de milhares 10 2 3 2 5 2 3" xfId="27731" xr:uid="{00000000-0005-0000-0000-0000A5810000}"/>
    <cellStyle name="Separador de milhares 10 2 3 2 5 3" xfId="27732" xr:uid="{00000000-0005-0000-0000-0000A6810000}"/>
    <cellStyle name="Separador de milhares 10 2 3 2 5 4" xfId="27733" xr:uid="{00000000-0005-0000-0000-0000A7810000}"/>
    <cellStyle name="Separador de milhares 10 2 3 2 6" xfId="27734" xr:uid="{00000000-0005-0000-0000-0000A8810000}"/>
    <cellStyle name="Separador de milhares 10 2 3 2 6 2" xfId="27735" xr:uid="{00000000-0005-0000-0000-0000A9810000}"/>
    <cellStyle name="Separador de milhares 10 2 3 2 6 3" xfId="27736" xr:uid="{00000000-0005-0000-0000-0000AA810000}"/>
    <cellStyle name="Separador de milhares 10 2 3 2 7" xfId="27737" xr:uid="{00000000-0005-0000-0000-0000AB810000}"/>
    <cellStyle name="Separador de milhares 10 2 3 2 7 2" xfId="27738" xr:uid="{00000000-0005-0000-0000-0000AC810000}"/>
    <cellStyle name="Separador de milhares 10 2 3 2 8" xfId="27739" xr:uid="{00000000-0005-0000-0000-0000AD810000}"/>
    <cellStyle name="Separador de milhares 10 2 3 3" xfId="27740" xr:uid="{00000000-0005-0000-0000-0000AE810000}"/>
    <cellStyle name="Separador de milhares 10 2 3 3 2" xfId="27741" xr:uid="{00000000-0005-0000-0000-0000AF810000}"/>
    <cellStyle name="Separador de milhares 10 2 3 3 2 2" xfId="27742" xr:uid="{00000000-0005-0000-0000-0000B0810000}"/>
    <cellStyle name="Separador de milhares 10 2 3 3 2 2 2" xfId="27743" xr:uid="{00000000-0005-0000-0000-0000B1810000}"/>
    <cellStyle name="Separador de milhares 10 2 3 3 2 2 3" xfId="27744" xr:uid="{00000000-0005-0000-0000-0000B2810000}"/>
    <cellStyle name="Separador de milhares 10 2 3 3 2 3" xfId="27745" xr:uid="{00000000-0005-0000-0000-0000B3810000}"/>
    <cellStyle name="Separador de milhares 10 2 3 3 2 3 2" xfId="27746" xr:uid="{00000000-0005-0000-0000-0000B4810000}"/>
    <cellStyle name="Separador de milhares 10 2 3 3 2 3 3" xfId="27747" xr:uid="{00000000-0005-0000-0000-0000B5810000}"/>
    <cellStyle name="Separador de milhares 10 2 3 3 2 4" xfId="27748" xr:uid="{00000000-0005-0000-0000-0000B6810000}"/>
    <cellStyle name="Separador de milhares 10 2 3 3 2 4 2" xfId="27749" xr:uid="{00000000-0005-0000-0000-0000B7810000}"/>
    <cellStyle name="Separador de milhares 10 2 3 3 2 4 3" xfId="27750" xr:uid="{00000000-0005-0000-0000-0000B8810000}"/>
    <cellStyle name="Separador de milhares 10 2 3 3 2 5" xfId="27751" xr:uid="{00000000-0005-0000-0000-0000B9810000}"/>
    <cellStyle name="Separador de milhares 10 2 3 3 2 6" xfId="27752" xr:uid="{00000000-0005-0000-0000-0000BA810000}"/>
    <cellStyle name="Separador de milhares 10 2 3 3 3" xfId="27753" xr:uid="{00000000-0005-0000-0000-0000BB810000}"/>
    <cellStyle name="Separador de milhares 10 2 3 3 3 2" xfId="27754" xr:uid="{00000000-0005-0000-0000-0000BC810000}"/>
    <cellStyle name="Separador de milhares 10 2 3 3 3 2 2" xfId="27755" xr:uid="{00000000-0005-0000-0000-0000BD810000}"/>
    <cellStyle name="Separador de milhares 10 2 3 3 3 2 3" xfId="27756" xr:uid="{00000000-0005-0000-0000-0000BE810000}"/>
    <cellStyle name="Separador de milhares 10 2 3 3 3 3" xfId="27757" xr:uid="{00000000-0005-0000-0000-0000BF810000}"/>
    <cellStyle name="Separador de milhares 10 2 3 3 3 4" xfId="27758" xr:uid="{00000000-0005-0000-0000-0000C0810000}"/>
    <cellStyle name="Separador de milhares 10 2 3 3 4" xfId="27759" xr:uid="{00000000-0005-0000-0000-0000C1810000}"/>
    <cellStyle name="Separador de milhares 10 2 3 3 4 2" xfId="27760" xr:uid="{00000000-0005-0000-0000-0000C2810000}"/>
    <cellStyle name="Separador de milhares 10 2 3 3 4 2 2" xfId="27761" xr:uid="{00000000-0005-0000-0000-0000C3810000}"/>
    <cellStyle name="Separador de milhares 10 2 3 3 4 2 3" xfId="27762" xr:uid="{00000000-0005-0000-0000-0000C4810000}"/>
    <cellStyle name="Separador de milhares 10 2 3 3 4 3" xfId="27763" xr:uid="{00000000-0005-0000-0000-0000C5810000}"/>
    <cellStyle name="Separador de milhares 10 2 3 3 4 4" xfId="27764" xr:uid="{00000000-0005-0000-0000-0000C6810000}"/>
    <cellStyle name="Separador de milhares 10 2 3 3 5" xfId="27765" xr:uid="{00000000-0005-0000-0000-0000C7810000}"/>
    <cellStyle name="Separador de milhares 10 2 3 3 5 2" xfId="27766" xr:uid="{00000000-0005-0000-0000-0000C8810000}"/>
    <cellStyle name="Separador de milhares 10 2 3 3 5 3" xfId="27767" xr:uid="{00000000-0005-0000-0000-0000C9810000}"/>
    <cellStyle name="Separador de milhares 10 2 3 3 6" xfId="27768" xr:uid="{00000000-0005-0000-0000-0000CA810000}"/>
    <cellStyle name="Separador de milhares 10 2 3 3 6 2" xfId="27769" xr:uid="{00000000-0005-0000-0000-0000CB810000}"/>
    <cellStyle name="Separador de milhares 10 2 3 3 7" xfId="27770" xr:uid="{00000000-0005-0000-0000-0000CC810000}"/>
    <cellStyle name="Separador de milhares 10 2 3 4" xfId="27771" xr:uid="{00000000-0005-0000-0000-0000CD810000}"/>
    <cellStyle name="Separador de milhares 10 2 3 4 2" xfId="27772" xr:uid="{00000000-0005-0000-0000-0000CE810000}"/>
    <cellStyle name="Separador de milhares 10 2 3 4 2 2" xfId="27773" xr:uid="{00000000-0005-0000-0000-0000CF810000}"/>
    <cellStyle name="Separador de milhares 10 2 3 4 2 3" xfId="27774" xr:uid="{00000000-0005-0000-0000-0000D0810000}"/>
    <cellStyle name="Separador de milhares 10 2 3 4 3" xfId="27775" xr:uid="{00000000-0005-0000-0000-0000D1810000}"/>
    <cellStyle name="Separador de milhares 10 2 3 4 3 2" xfId="27776" xr:uid="{00000000-0005-0000-0000-0000D2810000}"/>
    <cellStyle name="Separador de milhares 10 2 3 4 3 3" xfId="27777" xr:uid="{00000000-0005-0000-0000-0000D3810000}"/>
    <cellStyle name="Separador de milhares 10 2 3 4 4" xfId="27778" xr:uid="{00000000-0005-0000-0000-0000D4810000}"/>
    <cellStyle name="Separador de milhares 10 2 3 4 4 2" xfId="27779" xr:uid="{00000000-0005-0000-0000-0000D5810000}"/>
    <cellStyle name="Separador de milhares 10 2 3 4 4 3" xfId="27780" xr:uid="{00000000-0005-0000-0000-0000D6810000}"/>
    <cellStyle name="Separador de milhares 10 2 3 4 5" xfId="27781" xr:uid="{00000000-0005-0000-0000-0000D7810000}"/>
    <cellStyle name="Separador de milhares 10 2 3 4 6" xfId="27782" xr:uid="{00000000-0005-0000-0000-0000D8810000}"/>
    <cellStyle name="Separador de milhares 10 2 3 5" xfId="27783" xr:uid="{00000000-0005-0000-0000-0000D9810000}"/>
    <cellStyle name="Separador de milhares 10 2 3 5 2" xfId="27784" xr:uid="{00000000-0005-0000-0000-0000DA810000}"/>
    <cellStyle name="Separador de milhares 10 2 3 5 2 2" xfId="27785" xr:uid="{00000000-0005-0000-0000-0000DB810000}"/>
    <cellStyle name="Separador de milhares 10 2 3 5 2 3" xfId="27786" xr:uid="{00000000-0005-0000-0000-0000DC810000}"/>
    <cellStyle name="Separador de milhares 10 2 3 5 3" xfId="27787" xr:uid="{00000000-0005-0000-0000-0000DD810000}"/>
    <cellStyle name="Separador de milhares 10 2 3 5 4" xfId="27788" xr:uid="{00000000-0005-0000-0000-0000DE810000}"/>
    <cellStyle name="Separador de milhares 10 2 3 6" xfId="27789" xr:uid="{00000000-0005-0000-0000-0000DF810000}"/>
    <cellStyle name="Separador de milhares 10 2 3 6 2" xfId="27790" xr:uid="{00000000-0005-0000-0000-0000E0810000}"/>
    <cellStyle name="Separador de milhares 10 2 3 6 2 2" xfId="27791" xr:uid="{00000000-0005-0000-0000-0000E1810000}"/>
    <cellStyle name="Separador de milhares 10 2 3 6 2 3" xfId="27792" xr:uid="{00000000-0005-0000-0000-0000E2810000}"/>
    <cellStyle name="Separador de milhares 10 2 3 6 3" xfId="27793" xr:uid="{00000000-0005-0000-0000-0000E3810000}"/>
    <cellStyle name="Separador de milhares 10 2 3 6 4" xfId="27794" xr:uid="{00000000-0005-0000-0000-0000E4810000}"/>
    <cellStyle name="Separador de milhares 10 2 3 7" xfId="27795" xr:uid="{00000000-0005-0000-0000-0000E5810000}"/>
    <cellStyle name="Separador de milhares 10 2 3 7 2" xfId="27796" xr:uid="{00000000-0005-0000-0000-0000E6810000}"/>
    <cellStyle name="Separador de milhares 10 2 3 7 3" xfId="27797" xr:uid="{00000000-0005-0000-0000-0000E7810000}"/>
    <cellStyle name="Separador de milhares 10 2 3 8" xfId="27798" xr:uid="{00000000-0005-0000-0000-0000E8810000}"/>
    <cellStyle name="Separador de milhares 10 2 3 8 2" xfId="27799" xr:uid="{00000000-0005-0000-0000-0000E9810000}"/>
    <cellStyle name="Separador de milhares 10 2 3 9" xfId="27800" xr:uid="{00000000-0005-0000-0000-0000EA810000}"/>
    <cellStyle name="Separador de milhares 10 2 4" xfId="27801" xr:uid="{00000000-0005-0000-0000-0000EB810000}"/>
    <cellStyle name="Separador de milhares 10 2 4 2" xfId="27802" xr:uid="{00000000-0005-0000-0000-0000EC810000}"/>
    <cellStyle name="Separador de milhares 10 2 4 2 2" xfId="27803" xr:uid="{00000000-0005-0000-0000-0000ED810000}"/>
    <cellStyle name="Separador de milhares 10 2 4 2 2 2" xfId="27804" xr:uid="{00000000-0005-0000-0000-0000EE810000}"/>
    <cellStyle name="Separador de milhares 10 2 4 2 2 2 2" xfId="27805" xr:uid="{00000000-0005-0000-0000-0000EF810000}"/>
    <cellStyle name="Separador de milhares 10 2 4 2 2 2 3" xfId="27806" xr:uid="{00000000-0005-0000-0000-0000F0810000}"/>
    <cellStyle name="Separador de milhares 10 2 4 2 2 3" xfId="27807" xr:uid="{00000000-0005-0000-0000-0000F1810000}"/>
    <cellStyle name="Separador de milhares 10 2 4 2 2 3 2" xfId="27808" xr:uid="{00000000-0005-0000-0000-0000F2810000}"/>
    <cellStyle name="Separador de milhares 10 2 4 2 2 3 3" xfId="27809" xr:uid="{00000000-0005-0000-0000-0000F3810000}"/>
    <cellStyle name="Separador de milhares 10 2 4 2 2 4" xfId="27810" xr:uid="{00000000-0005-0000-0000-0000F4810000}"/>
    <cellStyle name="Separador de milhares 10 2 4 2 2 4 2" xfId="27811" xr:uid="{00000000-0005-0000-0000-0000F5810000}"/>
    <cellStyle name="Separador de milhares 10 2 4 2 2 4 3" xfId="27812" xr:uid="{00000000-0005-0000-0000-0000F6810000}"/>
    <cellStyle name="Separador de milhares 10 2 4 2 2 5" xfId="27813" xr:uid="{00000000-0005-0000-0000-0000F7810000}"/>
    <cellStyle name="Separador de milhares 10 2 4 2 2 6" xfId="27814" xr:uid="{00000000-0005-0000-0000-0000F8810000}"/>
    <cellStyle name="Separador de milhares 10 2 4 2 3" xfId="27815" xr:uid="{00000000-0005-0000-0000-0000F9810000}"/>
    <cellStyle name="Separador de milhares 10 2 4 2 3 2" xfId="27816" xr:uid="{00000000-0005-0000-0000-0000FA810000}"/>
    <cellStyle name="Separador de milhares 10 2 4 2 3 2 2" xfId="27817" xr:uid="{00000000-0005-0000-0000-0000FB810000}"/>
    <cellStyle name="Separador de milhares 10 2 4 2 3 2 3" xfId="27818" xr:uid="{00000000-0005-0000-0000-0000FC810000}"/>
    <cellStyle name="Separador de milhares 10 2 4 2 3 3" xfId="27819" xr:uid="{00000000-0005-0000-0000-0000FD810000}"/>
    <cellStyle name="Separador de milhares 10 2 4 2 3 4" xfId="27820" xr:uid="{00000000-0005-0000-0000-0000FE810000}"/>
    <cellStyle name="Separador de milhares 10 2 4 2 4" xfId="27821" xr:uid="{00000000-0005-0000-0000-0000FF810000}"/>
    <cellStyle name="Separador de milhares 10 2 4 2 4 2" xfId="27822" xr:uid="{00000000-0005-0000-0000-000000820000}"/>
    <cellStyle name="Separador de milhares 10 2 4 2 4 2 2" xfId="27823" xr:uid="{00000000-0005-0000-0000-000001820000}"/>
    <cellStyle name="Separador de milhares 10 2 4 2 4 2 3" xfId="27824" xr:uid="{00000000-0005-0000-0000-000002820000}"/>
    <cellStyle name="Separador de milhares 10 2 4 2 4 3" xfId="27825" xr:uid="{00000000-0005-0000-0000-000003820000}"/>
    <cellStyle name="Separador de milhares 10 2 4 2 4 4" xfId="27826" xr:uid="{00000000-0005-0000-0000-000004820000}"/>
    <cellStyle name="Separador de milhares 10 2 4 2 5" xfId="27827" xr:uid="{00000000-0005-0000-0000-000005820000}"/>
    <cellStyle name="Separador de milhares 10 2 4 2 5 2" xfId="27828" xr:uid="{00000000-0005-0000-0000-000006820000}"/>
    <cellStyle name="Separador de milhares 10 2 4 2 5 3" xfId="27829" xr:uid="{00000000-0005-0000-0000-000007820000}"/>
    <cellStyle name="Separador de milhares 10 2 4 2 6" xfId="27830" xr:uid="{00000000-0005-0000-0000-000008820000}"/>
    <cellStyle name="Separador de milhares 10 2 4 2 6 2" xfId="27831" xr:uid="{00000000-0005-0000-0000-000009820000}"/>
    <cellStyle name="Separador de milhares 10 2 4 2 7" xfId="27832" xr:uid="{00000000-0005-0000-0000-00000A820000}"/>
    <cellStyle name="Separador de milhares 10 2 4 3" xfId="27833" xr:uid="{00000000-0005-0000-0000-00000B820000}"/>
    <cellStyle name="Separador de milhares 10 2 4 3 2" xfId="27834" xr:uid="{00000000-0005-0000-0000-00000C820000}"/>
    <cellStyle name="Separador de milhares 10 2 4 3 2 2" xfId="27835" xr:uid="{00000000-0005-0000-0000-00000D820000}"/>
    <cellStyle name="Separador de milhares 10 2 4 3 2 3" xfId="27836" xr:uid="{00000000-0005-0000-0000-00000E820000}"/>
    <cellStyle name="Separador de milhares 10 2 4 3 3" xfId="27837" xr:uid="{00000000-0005-0000-0000-00000F820000}"/>
    <cellStyle name="Separador de milhares 10 2 4 3 3 2" xfId="27838" xr:uid="{00000000-0005-0000-0000-000010820000}"/>
    <cellStyle name="Separador de milhares 10 2 4 3 3 3" xfId="27839" xr:uid="{00000000-0005-0000-0000-000011820000}"/>
    <cellStyle name="Separador de milhares 10 2 4 3 4" xfId="27840" xr:uid="{00000000-0005-0000-0000-000012820000}"/>
    <cellStyle name="Separador de milhares 10 2 4 3 4 2" xfId="27841" xr:uid="{00000000-0005-0000-0000-000013820000}"/>
    <cellStyle name="Separador de milhares 10 2 4 3 4 3" xfId="27842" xr:uid="{00000000-0005-0000-0000-000014820000}"/>
    <cellStyle name="Separador de milhares 10 2 4 3 5" xfId="27843" xr:uid="{00000000-0005-0000-0000-000015820000}"/>
    <cellStyle name="Separador de milhares 10 2 4 3 6" xfId="27844" xr:uid="{00000000-0005-0000-0000-000016820000}"/>
    <cellStyle name="Separador de milhares 10 2 4 4" xfId="27845" xr:uid="{00000000-0005-0000-0000-000017820000}"/>
    <cellStyle name="Separador de milhares 10 2 4 4 2" xfId="27846" xr:uid="{00000000-0005-0000-0000-000018820000}"/>
    <cellStyle name="Separador de milhares 10 2 4 4 2 2" xfId="27847" xr:uid="{00000000-0005-0000-0000-000019820000}"/>
    <cellStyle name="Separador de milhares 10 2 4 4 2 3" xfId="27848" xr:uid="{00000000-0005-0000-0000-00001A820000}"/>
    <cellStyle name="Separador de milhares 10 2 4 4 3" xfId="27849" xr:uid="{00000000-0005-0000-0000-00001B820000}"/>
    <cellStyle name="Separador de milhares 10 2 4 4 4" xfId="27850" xr:uid="{00000000-0005-0000-0000-00001C820000}"/>
    <cellStyle name="Separador de milhares 10 2 4 5" xfId="27851" xr:uid="{00000000-0005-0000-0000-00001D820000}"/>
    <cellStyle name="Separador de milhares 10 2 4 5 2" xfId="27852" xr:uid="{00000000-0005-0000-0000-00001E820000}"/>
    <cellStyle name="Separador de milhares 10 2 4 5 2 2" xfId="27853" xr:uid="{00000000-0005-0000-0000-00001F820000}"/>
    <cellStyle name="Separador de milhares 10 2 4 5 2 3" xfId="27854" xr:uid="{00000000-0005-0000-0000-000020820000}"/>
    <cellStyle name="Separador de milhares 10 2 4 5 3" xfId="27855" xr:uid="{00000000-0005-0000-0000-000021820000}"/>
    <cellStyle name="Separador de milhares 10 2 4 5 4" xfId="27856" xr:uid="{00000000-0005-0000-0000-000022820000}"/>
    <cellStyle name="Separador de milhares 10 2 4 6" xfId="27857" xr:uid="{00000000-0005-0000-0000-000023820000}"/>
    <cellStyle name="Separador de milhares 10 2 4 6 2" xfId="27858" xr:uid="{00000000-0005-0000-0000-000024820000}"/>
    <cellStyle name="Separador de milhares 10 2 4 6 3" xfId="27859" xr:uid="{00000000-0005-0000-0000-000025820000}"/>
    <cellStyle name="Separador de milhares 10 2 4 7" xfId="27860" xr:uid="{00000000-0005-0000-0000-000026820000}"/>
    <cellStyle name="Separador de milhares 10 2 4 7 2" xfId="27861" xr:uid="{00000000-0005-0000-0000-000027820000}"/>
    <cellStyle name="Separador de milhares 10 2 4 8" xfId="27862" xr:uid="{00000000-0005-0000-0000-000028820000}"/>
    <cellStyle name="Separador de milhares 10 2 5" xfId="27863" xr:uid="{00000000-0005-0000-0000-000029820000}"/>
    <cellStyle name="Separador de milhares 10 2 5 2" xfId="27864" xr:uid="{00000000-0005-0000-0000-00002A820000}"/>
    <cellStyle name="Separador de milhares 10 2 5 2 2" xfId="27865" xr:uid="{00000000-0005-0000-0000-00002B820000}"/>
    <cellStyle name="Separador de milhares 10 2 5 2 2 2" xfId="27866" xr:uid="{00000000-0005-0000-0000-00002C820000}"/>
    <cellStyle name="Separador de milhares 10 2 5 2 2 3" xfId="27867" xr:uid="{00000000-0005-0000-0000-00002D820000}"/>
    <cellStyle name="Separador de milhares 10 2 5 2 3" xfId="27868" xr:uid="{00000000-0005-0000-0000-00002E820000}"/>
    <cellStyle name="Separador de milhares 10 2 5 2 3 2" xfId="27869" xr:uid="{00000000-0005-0000-0000-00002F820000}"/>
    <cellStyle name="Separador de milhares 10 2 5 2 3 3" xfId="27870" xr:uid="{00000000-0005-0000-0000-000030820000}"/>
    <cellStyle name="Separador de milhares 10 2 5 2 4" xfId="27871" xr:uid="{00000000-0005-0000-0000-000031820000}"/>
    <cellStyle name="Separador de milhares 10 2 5 2 4 2" xfId="27872" xr:uid="{00000000-0005-0000-0000-000032820000}"/>
    <cellStyle name="Separador de milhares 10 2 5 2 4 3" xfId="27873" xr:uid="{00000000-0005-0000-0000-000033820000}"/>
    <cellStyle name="Separador de milhares 10 2 5 2 5" xfId="27874" xr:uid="{00000000-0005-0000-0000-000034820000}"/>
    <cellStyle name="Separador de milhares 10 2 5 2 6" xfId="27875" xr:uid="{00000000-0005-0000-0000-000035820000}"/>
    <cellStyle name="Separador de milhares 10 2 5 3" xfId="27876" xr:uid="{00000000-0005-0000-0000-000036820000}"/>
    <cellStyle name="Separador de milhares 10 2 5 3 2" xfId="27877" xr:uid="{00000000-0005-0000-0000-000037820000}"/>
    <cellStyle name="Separador de milhares 10 2 5 3 2 2" xfId="27878" xr:uid="{00000000-0005-0000-0000-000038820000}"/>
    <cellStyle name="Separador de milhares 10 2 5 3 2 3" xfId="27879" xr:uid="{00000000-0005-0000-0000-000039820000}"/>
    <cellStyle name="Separador de milhares 10 2 5 3 3" xfId="27880" xr:uid="{00000000-0005-0000-0000-00003A820000}"/>
    <cellStyle name="Separador de milhares 10 2 5 3 4" xfId="27881" xr:uid="{00000000-0005-0000-0000-00003B820000}"/>
    <cellStyle name="Separador de milhares 10 2 5 4" xfId="27882" xr:uid="{00000000-0005-0000-0000-00003C820000}"/>
    <cellStyle name="Separador de milhares 10 2 5 4 2" xfId="27883" xr:uid="{00000000-0005-0000-0000-00003D820000}"/>
    <cellStyle name="Separador de milhares 10 2 5 4 2 2" xfId="27884" xr:uid="{00000000-0005-0000-0000-00003E820000}"/>
    <cellStyle name="Separador de milhares 10 2 5 4 2 3" xfId="27885" xr:uid="{00000000-0005-0000-0000-00003F820000}"/>
    <cellStyle name="Separador de milhares 10 2 5 4 3" xfId="27886" xr:uid="{00000000-0005-0000-0000-000040820000}"/>
    <cellStyle name="Separador de milhares 10 2 5 4 4" xfId="27887" xr:uid="{00000000-0005-0000-0000-000041820000}"/>
    <cellStyle name="Separador de milhares 10 2 5 5" xfId="27888" xr:uid="{00000000-0005-0000-0000-000042820000}"/>
    <cellStyle name="Separador de milhares 10 2 5 5 2" xfId="27889" xr:uid="{00000000-0005-0000-0000-000043820000}"/>
    <cellStyle name="Separador de milhares 10 2 5 5 3" xfId="27890" xr:uid="{00000000-0005-0000-0000-000044820000}"/>
    <cellStyle name="Separador de milhares 10 2 5 6" xfId="27891" xr:uid="{00000000-0005-0000-0000-000045820000}"/>
    <cellStyle name="Separador de milhares 10 2 5 6 2" xfId="27892" xr:uid="{00000000-0005-0000-0000-000046820000}"/>
    <cellStyle name="Separador de milhares 10 2 5 7" xfId="27893" xr:uid="{00000000-0005-0000-0000-000047820000}"/>
    <cellStyle name="Separador de milhares 10 2 6" xfId="27894" xr:uid="{00000000-0005-0000-0000-000048820000}"/>
    <cellStyle name="Separador de milhares 10 2 6 2" xfId="27895" xr:uid="{00000000-0005-0000-0000-000049820000}"/>
    <cellStyle name="Separador de milhares 10 2 6 2 2" xfId="27896" xr:uid="{00000000-0005-0000-0000-00004A820000}"/>
    <cellStyle name="Separador de milhares 10 2 6 2 3" xfId="27897" xr:uid="{00000000-0005-0000-0000-00004B820000}"/>
    <cellStyle name="Separador de milhares 10 2 6 3" xfId="27898" xr:uid="{00000000-0005-0000-0000-00004C820000}"/>
    <cellStyle name="Separador de milhares 10 2 6 3 2" xfId="27899" xr:uid="{00000000-0005-0000-0000-00004D820000}"/>
    <cellStyle name="Separador de milhares 10 2 6 3 3" xfId="27900" xr:uid="{00000000-0005-0000-0000-00004E820000}"/>
    <cellStyle name="Separador de milhares 10 2 6 4" xfId="27901" xr:uid="{00000000-0005-0000-0000-00004F820000}"/>
    <cellStyle name="Separador de milhares 10 2 6 4 2" xfId="27902" xr:uid="{00000000-0005-0000-0000-000050820000}"/>
    <cellStyle name="Separador de milhares 10 2 6 4 3" xfId="27903" xr:uid="{00000000-0005-0000-0000-000051820000}"/>
    <cellStyle name="Separador de milhares 10 2 6 5" xfId="27904" xr:uid="{00000000-0005-0000-0000-000052820000}"/>
    <cellStyle name="Separador de milhares 10 2 6 6" xfId="27905" xr:uid="{00000000-0005-0000-0000-000053820000}"/>
    <cellStyle name="Separador de milhares 10 2 7" xfId="27906" xr:uid="{00000000-0005-0000-0000-000054820000}"/>
    <cellStyle name="Separador de milhares 10 2 7 2" xfId="27907" xr:uid="{00000000-0005-0000-0000-000055820000}"/>
    <cellStyle name="Separador de milhares 10 2 7 2 2" xfId="27908" xr:uid="{00000000-0005-0000-0000-000056820000}"/>
    <cellStyle name="Separador de milhares 10 2 7 2 3" xfId="27909" xr:uid="{00000000-0005-0000-0000-000057820000}"/>
    <cellStyle name="Separador de milhares 10 2 7 3" xfId="27910" xr:uid="{00000000-0005-0000-0000-000058820000}"/>
    <cellStyle name="Separador de milhares 10 2 7 4" xfId="27911" xr:uid="{00000000-0005-0000-0000-000059820000}"/>
    <cellStyle name="Separador de milhares 10 2 8" xfId="27912" xr:uid="{00000000-0005-0000-0000-00005A820000}"/>
    <cellStyle name="Separador de milhares 10 2 8 2" xfId="27913" xr:uid="{00000000-0005-0000-0000-00005B820000}"/>
    <cellStyle name="Separador de milhares 10 2 8 2 2" xfId="27914" xr:uid="{00000000-0005-0000-0000-00005C820000}"/>
    <cellStyle name="Separador de milhares 10 2 8 2 3" xfId="27915" xr:uid="{00000000-0005-0000-0000-00005D820000}"/>
    <cellStyle name="Separador de milhares 10 2 8 3" xfId="27916" xr:uid="{00000000-0005-0000-0000-00005E820000}"/>
    <cellStyle name="Separador de milhares 10 2 8 4" xfId="27917" xr:uid="{00000000-0005-0000-0000-00005F820000}"/>
    <cellStyle name="Separador de milhares 10 2 9" xfId="27918" xr:uid="{00000000-0005-0000-0000-000060820000}"/>
    <cellStyle name="Separador de milhares 10 2 9 2" xfId="27919" xr:uid="{00000000-0005-0000-0000-000061820000}"/>
    <cellStyle name="Separador de milhares 10 2 9 3" xfId="27920" xr:uid="{00000000-0005-0000-0000-000062820000}"/>
    <cellStyle name="Separador de milhares 10 3" xfId="27921" xr:uid="{00000000-0005-0000-0000-000063820000}"/>
    <cellStyle name="Separador de milhares 10 3 2" xfId="38338" xr:uid="{00000000-0005-0000-0000-000064820000}"/>
    <cellStyle name="Separador de milhares 10 4" xfId="27922" xr:uid="{00000000-0005-0000-0000-000065820000}"/>
    <cellStyle name="Separador de milhares 10 5" xfId="35794" xr:uid="{00000000-0005-0000-0000-000066820000}"/>
    <cellStyle name="Separador de milhares 11" xfId="27923" xr:uid="{00000000-0005-0000-0000-000067820000}"/>
    <cellStyle name="Separador de milhares 11 2" xfId="27924" xr:uid="{00000000-0005-0000-0000-000068820000}"/>
    <cellStyle name="Separador de milhares 11 2 2" xfId="27925" xr:uid="{00000000-0005-0000-0000-000069820000}"/>
    <cellStyle name="Separador de milhares 11 2 2 2" xfId="38474" xr:uid="{00000000-0005-0000-0000-00006A820000}"/>
    <cellStyle name="Separador de milhares 11 2 3" xfId="27926" xr:uid="{00000000-0005-0000-0000-00006B820000}"/>
    <cellStyle name="Separador de milhares 11 2 4" xfId="27927" xr:uid="{00000000-0005-0000-0000-00006C820000}"/>
    <cellStyle name="Separador de milhares 11 3" xfId="27928" xr:uid="{00000000-0005-0000-0000-00006D820000}"/>
    <cellStyle name="Separador de milhares 11 3 2" xfId="27929" xr:uid="{00000000-0005-0000-0000-00006E820000}"/>
    <cellStyle name="Separador de milhares 11 3 3" xfId="38339" xr:uid="{00000000-0005-0000-0000-00006F820000}"/>
    <cellStyle name="Separador de milhares 11 4" xfId="27930" xr:uid="{00000000-0005-0000-0000-000070820000}"/>
    <cellStyle name="Separador de milhares 11 5" xfId="27931" xr:uid="{00000000-0005-0000-0000-000071820000}"/>
    <cellStyle name="Separador de milhares 12" xfId="27932" xr:uid="{00000000-0005-0000-0000-000072820000}"/>
    <cellStyle name="Separador de milhares 12 2" xfId="27933" xr:uid="{00000000-0005-0000-0000-000073820000}"/>
    <cellStyle name="Separador de milhares 12 2 2" xfId="27934" xr:uid="{00000000-0005-0000-0000-000074820000}"/>
    <cellStyle name="Separador de milhares 12 2 2 2" xfId="38475" xr:uid="{00000000-0005-0000-0000-000075820000}"/>
    <cellStyle name="Separador de milhares 12 2 3" xfId="36311" xr:uid="{00000000-0005-0000-0000-000076820000}"/>
    <cellStyle name="Separador de milhares 12 3" xfId="27935" xr:uid="{00000000-0005-0000-0000-000077820000}"/>
    <cellStyle name="Separador de milhares 12 3 2" xfId="27936" xr:uid="{00000000-0005-0000-0000-000078820000}"/>
    <cellStyle name="Separador de milhares 12 3 3" xfId="38340" xr:uid="{00000000-0005-0000-0000-000079820000}"/>
    <cellStyle name="Separador de milhares 12 4" xfId="35795" xr:uid="{00000000-0005-0000-0000-00007A820000}"/>
    <cellStyle name="Separador de milhares 13" xfId="27937" xr:uid="{00000000-0005-0000-0000-00007B820000}"/>
    <cellStyle name="Separador de milhares 13 2" xfId="27938" xr:uid="{00000000-0005-0000-0000-00007C820000}"/>
    <cellStyle name="Separador de milhares 13 2 2" xfId="36312" xr:uid="{00000000-0005-0000-0000-00007D820000}"/>
    <cellStyle name="Separador de milhares 13 2 2 2" xfId="38476" xr:uid="{00000000-0005-0000-0000-00007E820000}"/>
    <cellStyle name="Separador de milhares 13 3" xfId="35796" xr:uid="{00000000-0005-0000-0000-00007F820000}"/>
    <cellStyle name="Separador de milhares 13 3 2" xfId="38341" xr:uid="{00000000-0005-0000-0000-000080820000}"/>
    <cellStyle name="Separador de milhares 14" xfId="27939" xr:uid="{00000000-0005-0000-0000-000081820000}"/>
    <cellStyle name="Separador de milhares 14 2" xfId="27940" xr:uid="{00000000-0005-0000-0000-000082820000}"/>
    <cellStyle name="Separador de milhares 14 2 2" xfId="36313" xr:uid="{00000000-0005-0000-0000-000083820000}"/>
    <cellStyle name="Separador de milhares 14 2 2 2" xfId="38477" xr:uid="{00000000-0005-0000-0000-000084820000}"/>
    <cellStyle name="Separador de milhares 14 3" xfId="35797" xr:uid="{00000000-0005-0000-0000-000085820000}"/>
    <cellStyle name="Separador de milhares 14 3 2" xfId="38342" xr:uid="{00000000-0005-0000-0000-000086820000}"/>
    <cellStyle name="Separador de milhares 15" xfId="27941" xr:uid="{00000000-0005-0000-0000-000087820000}"/>
    <cellStyle name="Separador de milhares 15 2" xfId="27942" xr:uid="{00000000-0005-0000-0000-000088820000}"/>
    <cellStyle name="Separador de milhares 15 2 2" xfId="38478" xr:uid="{00000000-0005-0000-0000-000089820000}"/>
    <cellStyle name="Separador de milhares 15 3" xfId="27943" xr:uid="{00000000-0005-0000-0000-00008A820000}"/>
    <cellStyle name="Separador de milhares 15 3 2" xfId="27944" xr:uid="{00000000-0005-0000-0000-00008B820000}"/>
    <cellStyle name="Separador de milhares 15 3 3" xfId="27945" xr:uid="{00000000-0005-0000-0000-00008C820000}"/>
    <cellStyle name="Separador de milhares 15 3 4" xfId="38343" xr:uid="{00000000-0005-0000-0000-00008D820000}"/>
    <cellStyle name="Separador de milhares 16" xfId="27946" xr:uid="{00000000-0005-0000-0000-00008E820000}"/>
    <cellStyle name="Separador de milhares 16 2" xfId="36314" xr:uid="{00000000-0005-0000-0000-00008F820000}"/>
    <cellStyle name="Separador de milhares 16 2 2" xfId="38479" xr:uid="{00000000-0005-0000-0000-000090820000}"/>
    <cellStyle name="Separador de milhares 16 3" xfId="38344" xr:uid="{00000000-0005-0000-0000-000091820000}"/>
    <cellStyle name="Separador de milhares 17" xfId="27947" xr:uid="{00000000-0005-0000-0000-000092820000}"/>
    <cellStyle name="Separador de milhares 17 2" xfId="27948" xr:uid="{00000000-0005-0000-0000-000093820000}"/>
    <cellStyle name="Separador de milhares 17 2 2" xfId="27949" xr:uid="{00000000-0005-0000-0000-000094820000}"/>
    <cellStyle name="Separador de milhares 17 2 2 2" xfId="38480" xr:uid="{00000000-0005-0000-0000-000095820000}"/>
    <cellStyle name="Separador de milhares 17 2 3" xfId="27950" xr:uid="{00000000-0005-0000-0000-000096820000}"/>
    <cellStyle name="Separador de milhares 17 3" xfId="27951" xr:uid="{00000000-0005-0000-0000-000097820000}"/>
    <cellStyle name="Separador de milhares 17 3 2" xfId="38345" xr:uid="{00000000-0005-0000-0000-000098820000}"/>
    <cellStyle name="Separador de milhares 18" xfId="27952" xr:uid="{00000000-0005-0000-0000-000099820000}"/>
    <cellStyle name="Separador de milhares 18 2" xfId="36315" xr:uid="{00000000-0005-0000-0000-00009A820000}"/>
    <cellStyle name="Separador de milhares 18 2 2" xfId="38481" xr:uid="{00000000-0005-0000-0000-00009B820000}"/>
    <cellStyle name="Separador de milhares 18 3" xfId="38346" xr:uid="{00000000-0005-0000-0000-00009C820000}"/>
    <cellStyle name="Separador de milhares 19" xfId="27953" xr:uid="{00000000-0005-0000-0000-00009D820000}"/>
    <cellStyle name="Separador de milhares 19 2" xfId="36316" xr:uid="{00000000-0005-0000-0000-00009E820000}"/>
    <cellStyle name="Separador de milhares 19 2 2" xfId="38482" xr:uid="{00000000-0005-0000-0000-00009F820000}"/>
    <cellStyle name="Separador de milhares 19 3" xfId="38347" xr:uid="{00000000-0005-0000-0000-0000A0820000}"/>
    <cellStyle name="Separador de milhares 2" xfId="2" xr:uid="{00000000-0005-0000-0000-0000A1820000}"/>
    <cellStyle name="Separador de milhares 2 10" xfId="27954" xr:uid="{00000000-0005-0000-0000-0000A2820000}"/>
    <cellStyle name="Separador de milhares 2 10 10" xfId="27955" xr:uid="{00000000-0005-0000-0000-0000A3820000}"/>
    <cellStyle name="Separador de milhares 2 10 10 2" xfId="27956" xr:uid="{00000000-0005-0000-0000-0000A4820000}"/>
    <cellStyle name="Separador de milhares 2 10 10 2 2" xfId="44032" xr:uid="{00000000-0005-0000-0000-0000A5820000}"/>
    <cellStyle name="Separador de milhares 2 10 10 2 2 2" xfId="44343" xr:uid="{6173BE71-54E7-4592-9870-5CBBFD960373}"/>
    <cellStyle name="Separador de milhares 2 10 10 3" xfId="44342" xr:uid="{445ACA19-C842-41C4-8F91-A4EF511CF7BC}"/>
    <cellStyle name="Separador de milhares 2 10 2" xfId="27957" xr:uid="{00000000-0005-0000-0000-0000A6820000}"/>
    <cellStyle name="Separador de milhares 2 10 2 2" xfId="27958" xr:uid="{00000000-0005-0000-0000-0000A7820000}"/>
    <cellStyle name="Separador de milhares 2 10 2 2 2" xfId="38483" xr:uid="{00000000-0005-0000-0000-0000A8820000}"/>
    <cellStyle name="Separador de milhares 2 10 2 3" xfId="27959" xr:uid="{00000000-0005-0000-0000-0000A9820000}"/>
    <cellStyle name="Separador de milhares 2 10 2 4" xfId="36317" xr:uid="{00000000-0005-0000-0000-0000AA820000}"/>
    <cellStyle name="Separador de milhares 2 10 3" xfId="27960" xr:uid="{00000000-0005-0000-0000-0000AB820000}"/>
    <cellStyle name="Separador de milhares 2 10 3 2" xfId="27961" xr:uid="{00000000-0005-0000-0000-0000AC820000}"/>
    <cellStyle name="Separador de milhares 2 10 3 3" xfId="27962" xr:uid="{00000000-0005-0000-0000-0000AD820000}"/>
    <cellStyle name="Separador de milhares 2 10 3 4" xfId="38375" xr:uid="{00000000-0005-0000-0000-0000AE820000}"/>
    <cellStyle name="Separador de milhares 2 10 4" xfId="27963" xr:uid="{00000000-0005-0000-0000-0000AF820000}"/>
    <cellStyle name="Separador de milhares 2 10 4 2" xfId="27964" xr:uid="{00000000-0005-0000-0000-0000B0820000}"/>
    <cellStyle name="Separador de milhares 2 10 4 3" xfId="27965" xr:uid="{00000000-0005-0000-0000-0000B1820000}"/>
    <cellStyle name="Separador de milhares 2 10 5" xfId="27966" xr:uid="{00000000-0005-0000-0000-0000B2820000}"/>
    <cellStyle name="Separador de milhares 2 10 5 2" xfId="27967" xr:uid="{00000000-0005-0000-0000-0000B3820000}"/>
    <cellStyle name="Separador de milhares 2 10 6" xfId="27968" xr:uid="{00000000-0005-0000-0000-0000B4820000}"/>
    <cellStyle name="Separador de milhares 2 10 6 2" xfId="27969" xr:uid="{00000000-0005-0000-0000-0000B5820000}"/>
    <cellStyle name="Separador de milhares 2 10 6 3" xfId="27970" xr:uid="{00000000-0005-0000-0000-0000B6820000}"/>
    <cellStyle name="Separador de milhares 2 10 7" xfId="27971" xr:uid="{00000000-0005-0000-0000-0000B7820000}"/>
    <cellStyle name="Separador de milhares 2 10 7 2" xfId="27972" xr:uid="{00000000-0005-0000-0000-0000B8820000}"/>
    <cellStyle name="Separador de milhares 2 10 8" xfId="27973" xr:uid="{00000000-0005-0000-0000-0000B9820000}"/>
    <cellStyle name="Separador de milhares 2 10 8 2" xfId="27974" xr:uid="{00000000-0005-0000-0000-0000BA820000}"/>
    <cellStyle name="Separador de milhares 2 10 9" xfId="27975" xr:uid="{00000000-0005-0000-0000-0000BB820000}"/>
    <cellStyle name="Separador de milhares 2 100" xfId="44249" xr:uid="{377B4A75-4FD3-4706-A8F3-29405A150192}"/>
    <cellStyle name="Separador de milhares 2 101" xfId="44332" xr:uid="{CAC5ABAF-FF59-49EC-9C1D-CDBB999E0E83}"/>
    <cellStyle name="Separador de milhares 2 11" xfId="27976" xr:uid="{00000000-0005-0000-0000-0000BC820000}"/>
    <cellStyle name="Separador de milhares 2 11 10" xfId="27977" xr:uid="{00000000-0005-0000-0000-0000BD820000}"/>
    <cellStyle name="Separador de milhares 2 11 2" xfId="27978" xr:uid="{00000000-0005-0000-0000-0000BE820000}"/>
    <cellStyle name="Separador de milhares 2 11 2 2" xfId="27979" xr:uid="{00000000-0005-0000-0000-0000BF820000}"/>
    <cellStyle name="Separador de milhares 2 11 2 2 2" xfId="27980" xr:uid="{00000000-0005-0000-0000-0000C0820000}"/>
    <cellStyle name="Separador de milhares 2 11 2 2 3" xfId="38484" xr:uid="{00000000-0005-0000-0000-0000C1820000}"/>
    <cellStyle name="Separador de milhares 2 11 2 3" xfId="27981" xr:uid="{00000000-0005-0000-0000-0000C2820000}"/>
    <cellStyle name="Separador de milhares 2 11 2 4" xfId="36318" xr:uid="{00000000-0005-0000-0000-0000C3820000}"/>
    <cellStyle name="Separador de milhares 2 11 3" xfId="27982" xr:uid="{00000000-0005-0000-0000-0000C4820000}"/>
    <cellStyle name="Separador de milhares 2 11 3 2" xfId="27983" xr:uid="{00000000-0005-0000-0000-0000C5820000}"/>
    <cellStyle name="Separador de milhares 2 11 3 3" xfId="27984" xr:uid="{00000000-0005-0000-0000-0000C6820000}"/>
    <cellStyle name="Separador de milhares 2 11 3 4" xfId="38376" xr:uid="{00000000-0005-0000-0000-0000C7820000}"/>
    <cellStyle name="Separador de milhares 2 11 4" xfId="27985" xr:uid="{00000000-0005-0000-0000-0000C8820000}"/>
    <cellStyle name="Separador de milhares 2 11 4 2" xfId="27986" xr:uid="{00000000-0005-0000-0000-0000C9820000}"/>
    <cellStyle name="Separador de milhares 2 11 4 3" xfId="27987" xr:uid="{00000000-0005-0000-0000-0000CA820000}"/>
    <cellStyle name="Separador de milhares 2 11 5" xfId="27988" xr:uid="{00000000-0005-0000-0000-0000CB820000}"/>
    <cellStyle name="Separador de milhares 2 11 5 2" xfId="27989" xr:uid="{00000000-0005-0000-0000-0000CC820000}"/>
    <cellStyle name="Separador de milhares 2 11 5 3" xfId="27990" xr:uid="{00000000-0005-0000-0000-0000CD820000}"/>
    <cellStyle name="Separador de milhares 2 11 6" xfId="27991" xr:uid="{00000000-0005-0000-0000-0000CE820000}"/>
    <cellStyle name="Separador de milhares 2 11 6 2" xfId="27992" xr:uid="{00000000-0005-0000-0000-0000CF820000}"/>
    <cellStyle name="Separador de milhares 2 11 6 3" xfId="27993" xr:uid="{00000000-0005-0000-0000-0000D0820000}"/>
    <cellStyle name="Separador de milhares 2 11 7" xfId="27994" xr:uid="{00000000-0005-0000-0000-0000D1820000}"/>
    <cellStyle name="Separador de milhares 2 11 7 2" xfId="27995" xr:uid="{00000000-0005-0000-0000-0000D2820000}"/>
    <cellStyle name="Separador de milhares 2 11 7 3" xfId="27996" xr:uid="{00000000-0005-0000-0000-0000D3820000}"/>
    <cellStyle name="Separador de milhares 2 11 8" xfId="27997" xr:uid="{00000000-0005-0000-0000-0000D4820000}"/>
    <cellStyle name="Separador de milhares 2 11 8 2" xfId="27998" xr:uid="{00000000-0005-0000-0000-0000D5820000}"/>
    <cellStyle name="Separador de milhares 2 11 9" xfId="27999" xr:uid="{00000000-0005-0000-0000-0000D6820000}"/>
    <cellStyle name="Separador de milhares 2 12" xfId="28000" xr:uid="{00000000-0005-0000-0000-0000D7820000}"/>
    <cellStyle name="Separador de milhares 2 12 2" xfId="28001" xr:uid="{00000000-0005-0000-0000-0000D8820000}"/>
    <cellStyle name="Separador de milhares 2 12 2 2" xfId="28002" xr:uid="{00000000-0005-0000-0000-0000D9820000}"/>
    <cellStyle name="Separador de milhares 2 12 2 2 2" xfId="38485" xr:uid="{00000000-0005-0000-0000-0000DA820000}"/>
    <cellStyle name="Separador de milhares 2 12 2 3" xfId="36319" xr:uid="{00000000-0005-0000-0000-0000DB820000}"/>
    <cellStyle name="Separador de milhares 2 12 3" xfId="28003" xr:uid="{00000000-0005-0000-0000-0000DC820000}"/>
    <cellStyle name="Separador de milhares 2 12 3 2" xfId="38377" xr:uid="{00000000-0005-0000-0000-0000DD820000}"/>
    <cellStyle name="Separador de milhares 2 12 4" xfId="28004" xr:uid="{00000000-0005-0000-0000-0000DE820000}"/>
    <cellStyle name="Separador de milhares 2 12 5" xfId="35967" xr:uid="{00000000-0005-0000-0000-0000DF820000}"/>
    <cellStyle name="Separador de milhares 2 13" xfId="28005" xr:uid="{00000000-0005-0000-0000-0000E0820000}"/>
    <cellStyle name="Separador de milhares 2 13 2" xfId="28006" xr:uid="{00000000-0005-0000-0000-0000E1820000}"/>
    <cellStyle name="Separador de milhares 2 13 2 2" xfId="36320" xr:uid="{00000000-0005-0000-0000-0000E2820000}"/>
    <cellStyle name="Separador de milhares 2 13 2 2 2" xfId="38486" xr:uid="{00000000-0005-0000-0000-0000E3820000}"/>
    <cellStyle name="Separador de milhares 2 13 3" xfId="28007" xr:uid="{00000000-0005-0000-0000-0000E4820000}"/>
    <cellStyle name="Separador de milhares 2 13 3 2" xfId="38378" xr:uid="{00000000-0005-0000-0000-0000E5820000}"/>
    <cellStyle name="Separador de milhares 2 13 4" xfId="35969" xr:uid="{00000000-0005-0000-0000-0000E6820000}"/>
    <cellStyle name="Separador de milhares 2 14" xfId="28008" xr:uid="{00000000-0005-0000-0000-0000E7820000}"/>
    <cellStyle name="Separador de milhares 2 14 2" xfId="28009" xr:uid="{00000000-0005-0000-0000-0000E8820000}"/>
    <cellStyle name="Separador de milhares 2 14 2 2" xfId="36321" xr:uid="{00000000-0005-0000-0000-0000E9820000}"/>
    <cellStyle name="Separador de milhares 2 14 2 2 2" xfId="38487" xr:uid="{00000000-0005-0000-0000-0000EA820000}"/>
    <cellStyle name="Separador de milhares 2 14 3" xfId="28010" xr:uid="{00000000-0005-0000-0000-0000EB820000}"/>
    <cellStyle name="Separador de milhares 2 14 3 2" xfId="38379" xr:uid="{00000000-0005-0000-0000-0000EC820000}"/>
    <cellStyle name="Separador de milhares 2 14 4" xfId="35971" xr:uid="{00000000-0005-0000-0000-0000ED820000}"/>
    <cellStyle name="Separador de milhares 2 15" xfId="28011" xr:uid="{00000000-0005-0000-0000-0000EE820000}"/>
    <cellStyle name="Separador de milhares 2 15 2" xfId="28012" xr:uid="{00000000-0005-0000-0000-0000EF820000}"/>
    <cellStyle name="Separador de milhares 2 15 2 2" xfId="28013" xr:uid="{00000000-0005-0000-0000-0000F0820000}"/>
    <cellStyle name="Separador de milhares 2 15 2 2 2" xfId="38488" xr:uid="{00000000-0005-0000-0000-0000F1820000}"/>
    <cellStyle name="Separador de milhares 2 15 3" xfId="28014" xr:uid="{00000000-0005-0000-0000-0000F2820000}"/>
    <cellStyle name="Separador de milhares 2 15 3 2" xfId="38380" xr:uid="{00000000-0005-0000-0000-0000F3820000}"/>
    <cellStyle name="Separador de milhares 2 15 4" xfId="28015" xr:uid="{00000000-0005-0000-0000-0000F4820000}"/>
    <cellStyle name="Separador de milhares 2 16" xfId="28016" xr:uid="{00000000-0005-0000-0000-0000F5820000}"/>
    <cellStyle name="Separador de milhares 2 16 2" xfId="28017" xr:uid="{00000000-0005-0000-0000-0000F6820000}"/>
    <cellStyle name="Separador de milhares 2 16 2 2" xfId="28018" xr:uid="{00000000-0005-0000-0000-0000F7820000}"/>
    <cellStyle name="Separador de milhares 2 16 2 2 2" xfId="38489" xr:uid="{00000000-0005-0000-0000-0000F8820000}"/>
    <cellStyle name="Separador de milhares 2 16 3" xfId="28019" xr:uid="{00000000-0005-0000-0000-0000F9820000}"/>
    <cellStyle name="Separador de milhares 2 16 3 2" xfId="38381" xr:uid="{00000000-0005-0000-0000-0000FA820000}"/>
    <cellStyle name="Separador de milhares 2 16 4" xfId="28020" xr:uid="{00000000-0005-0000-0000-0000FB820000}"/>
    <cellStyle name="Separador de milhares 2 17" xfId="28021" xr:uid="{00000000-0005-0000-0000-0000FC820000}"/>
    <cellStyle name="Separador de milhares 2 17 2" xfId="28022" xr:uid="{00000000-0005-0000-0000-0000FD820000}"/>
    <cellStyle name="Separador de milhares 2 17 2 2" xfId="28023" xr:uid="{00000000-0005-0000-0000-0000FE820000}"/>
    <cellStyle name="Separador de milhares 2 17 2 2 2" xfId="38490" xr:uid="{00000000-0005-0000-0000-0000FF820000}"/>
    <cellStyle name="Separador de milhares 2 17 2 3" xfId="28024" xr:uid="{00000000-0005-0000-0000-000000830000}"/>
    <cellStyle name="Separador de milhares 2 17 2 4" xfId="36322" xr:uid="{00000000-0005-0000-0000-000001830000}"/>
    <cellStyle name="Separador de milhares 2 17 3" xfId="28025" xr:uid="{00000000-0005-0000-0000-000002830000}"/>
    <cellStyle name="Separador de milhares 2 17 3 2" xfId="38382" xr:uid="{00000000-0005-0000-0000-000003830000}"/>
    <cellStyle name="Separador de milhares 2 18" xfId="28026" xr:uid="{00000000-0005-0000-0000-000004830000}"/>
    <cellStyle name="Separador de milhares 2 18 2" xfId="28027" xr:uid="{00000000-0005-0000-0000-000005830000}"/>
    <cellStyle name="Separador de milhares 2 18 2 2" xfId="28028" xr:uid="{00000000-0005-0000-0000-000006830000}"/>
    <cellStyle name="Separador de milhares 2 18 2 3" xfId="28029" xr:uid="{00000000-0005-0000-0000-000007830000}"/>
    <cellStyle name="Separador de milhares 2 18 2 4" xfId="36582" xr:uid="{00000000-0005-0000-0000-000008830000}"/>
    <cellStyle name="Separador de milhares 2 18 3" xfId="28030" xr:uid="{00000000-0005-0000-0000-000009830000}"/>
    <cellStyle name="Separador de milhares 2 19" xfId="28031" xr:uid="{00000000-0005-0000-0000-00000A830000}"/>
    <cellStyle name="Separador de milhares 2 19 2" xfId="28032" xr:uid="{00000000-0005-0000-0000-00000B830000}"/>
    <cellStyle name="Separador de milhares 2 19 2 2" xfId="28033" xr:uid="{00000000-0005-0000-0000-00000C830000}"/>
    <cellStyle name="Separador de milhares 2 19 2 3" xfId="28034" xr:uid="{00000000-0005-0000-0000-00000D830000}"/>
    <cellStyle name="Separador de milhares 2 19 2 4" xfId="36547" xr:uid="{00000000-0005-0000-0000-00000E830000}"/>
    <cellStyle name="Separador de milhares 2 19 3" xfId="28035" xr:uid="{00000000-0005-0000-0000-00000F830000}"/>
    <cellStyle name="Separador de milhares 2 2" xfId="28036" xr:uid="{00000000-0005-0000-0000-000010830000}"/>
    <cellStyle name="Separador de milhares 2 2 10" xfId="28037" xr:uid="{00000000-0005-0000-0000-000011830000}"/>
    <cellStyle name="Separador de milhares 2 2 10 2" xfId="28038" xr:uid="{00000000-0005-0000-0000-000012830000}"/>
    <cellStyle name="Separador de milhares 2 2 10 2 2" xfId="28039" xr:uid="{00000000-0005-0000-0000-000013830000}"/>
    <cellStyle name="Separador de milhares 2 2 10 2 3" xfId="28040" xr:uid="{00000000-0005-0000-0000-000014830000}"/>
    <cellStyle name="Separador de milhares 2 2 10 2 4" xfId="38599" xr:uid="{00000000-0005-0000-0000-000015830000}"/>
    <cellStyle name="Separador de milhares 2 2 10 3" xfId="28041" xr:uid="{00000000-0005-0000-0000-000016830000}"/>
    <cellStyle name="Separador de milhares 2 2 10 3 2" xfId="28042" xr:uid="{00000000-0005-0000-0000-000017830000}"/>
    <cellStyle name="Separador de milhares 2 2 10 4" xfId="28043" xr:uid="{00000000-0005-0000-0000-000018830000}"/>
    <cellStyle name="Separador de milhares 2 2 10 4 2" xfId="28044" xr:uid="{00000000-0005-0000-0000-000019830000}"/>
    <cellStyle name="Separador de milhares 2 2 10 4 3" xfId="28045" xr:uid="{00000000-0005-0000-0000-00001A830000}"/>
    <cellStyle name="Separador de milhares 2 2 10 5" xfId="28046" xr:uid="{00000000-0005-0000-0000-00001B830000}"/>
    <cellStyle name="Separador de milhares 2 2 10 5 2" xfId="28047" xr:uid="{00000000-0005-0000-0000-00001C830000}"/>
    <cellStyle name="Separador de milhares 2 2 10 6" xfId="28048" xr:uid="{00000000-0005-0000-0000-00001D830000}"/>
    <cellStyle name="Separador de milhares 2 2 11" xfId="28049" xr:uid="{00000000-0005-0000-0000-00001E830000}"/>
    <cellStyle name="Separador de milhares 2 2 11 2" xfId="28050" xr:uid="{00000000-0005-0000-0000-00001F830000}"/>
    <cellStyle name="Separador de milhares 2 2 11 2 2" xfId="28051" xr:uid="{00000000-0005-0000-0000-000020830000}"/>
    <cellStyle name="Separador de milhares 2 2 11 2 3" xfId="38624" xr:uid="{00000000-0005-0000-0000-000021830000}"/>
    <cellStyle name="Separador de milhares 2 2 11 3" xfId="28052" xr:uid="{00000000-0005-0000-0000-000022830000}"/>
    <cellStyle name="Separador de milhares 2 2 11 4" xfId="28053" xr:uid="{00000000-0005-0000-0000-000023830000}"/>
    <cellStyle name="Separador de milhares 2 2 12" xfId="28054" xr:uid="{00000000-0005-0000-0000-000024830000}"/>
    <cellStyle name="Separador de milhares 2 2 12 2" xfId="28055" xr:uid="{00000000-0005-0000-0000-000025830000}"/>
    <cellStyle name="Separador de milhares 2 2 12 2 2" xfId="28056" xr:uid="{00000000-0005-0000-0000-000026830000}"/>
    <cellStyle name="Separador de milhares 2 2 12 2 3" xfId="38653" xr:uid="{00000000-0005-0000-0000-000027830000}"/>
    <cellStyle name="Separador de milhares 2 2 12 3" xfId="28057" xr:uid="{00000000-0005-0000-0000-000028830000}"/>
    <cellStyle name="Separador de milhares 2 2 12 4" xfId="28058" xr:uid="{00000000-0005-0000-0000-000029830000}"/>
    <cellStyle name="Separador de milhares 2 2 13" xfId="28059" xr:uid="{00000000-0005-0000-0000-00002A830000}"/>
    <cellStyle name="Separador de milhares 2 2 13 2" xfId="28060" xr:uid="{00000000-0005-0000-0000-00002B830000}"/>
    <cellStyle name="Separador de milhares 2 2 13 2 2" xfId="28061" xr:uid="{00000000-0005-0000-0000-00002C830000}"/>
    <cellStyle name="Separador de milhares 2 2 13 2 3" xfId="38686" xr:uid="{00000000-0005-0000-0000-00002D830000}"/>
    <cellStyle name="Separador de milhares 2 2 13 3" xfId="28062" xr:uid="{00000000-0005-0000-0000-00002E830000}"/>
    <cellStyle name="Separador de milhares 2 2 13 4" xfId="28063" xr:uid="{00000000-0005-0000-0000-00002F830000}"/>
    <cellStyle name="Separador de milhares 2 2 14" xfId="28064" xr:uid="{00000000-0005-0000-0000-000030830000}"/>
    <cellStyle name="Separador de milhares 2 2 14 2" xfId="28065" xr:uid="{00000000-0005-0000-0000-000031830000}"/>
    <cellStyle name="Separador de milhares 2 2 14 2 2" xfId="28066" xr:uid="{00000000-0005-0000-0000-000032830000}"/>
    <cellStyle name="Separador de milhares 2 2 14 2 3" xfId="38702" xr:uid="{00000000-0005-0000-0000-000033830000}"/>
    <cellStyle name="Separador de milhares 2 2 14 3" xfId="28067" xr:uid="{00000000-0005-0000-0000-000034830000}"/>
    <cellStyle name="Separador de milhares 2 2 14 4" xfId="28068" xr:uid="{00000000-0005-0000-0000-000035830000}"/>
    <cellStyle name="Separador de milhares 2 2 14 5" xfId="37100" xr:uid="{00000000-0005-0000-0000-000036830000}"/>
    <cellStyle name="Separador de milhares 2 2 15" xfId="28069" xr:uid="{00000000-0005-0000-0000-000037830000}"/>
    <cellStyle name="Separador de milhares 2 2 15 2" xfId="28070" xr:uid="{00000000-0005-0000-0000-000038830000}"/>
    <cellStyle name="Separador de milhares 2 2 15 2 2" xfId="28071" xr:uid="{00000000-0005-0000-0000-000039830000}"/>
    <cellStyle name="Separador de milhares 2 2 15 2 3" xfId="38721" xr:uid="{00000000-0005-0000-0000-00003A830000}"/>
    <cellStyle name="Separador de milhares 2 2 15 3" xfId="28072" xr:uid="{00000000-0005-0000-0000-00003B830000}"/>
    <cellStyle name="Separador de milhares 2 2 15 4" xfId="28073" xr:uid="{00000000-0005-0000-0000-00003C830000}"/>
    <cellStyle name="Separador de milhares 2 2 15 5" xfId="37136" xr:uid="{00000000-0005-0000-0000-00003D830000}"/>
    <cellStyle name="Separador de milhares 2 2 16" xfId="28074" xr:uid="{00000000-0005-0000-0000-00003E830000}"/>
    <cellStyle name="Separador de milhares 2 2 16 2" xfId="28075" xr:uid="{00000000-0005-0000-0000-00003F830000}"/>
    <cellStyle name="Separador de milhares 2 2 16 2 2" xfId="38766" xr:uid="{00000000-0005-0000-0000-000040830000}"/>
    <cellStyle name="Separador de milhares 2 2 17" xfId="28076" xr:uid="{00000000-0005-0000-0000-000041830000}"/>
    <cellStyle name="Separador de milhares 2 2 17 2" xfId="28077" xr:uid="{00000000-0005-0000-0000-000042830000}"/>
    <cellStyle name="Separador de milhares 2 2 17 2 2" xfId="38816" xr:uid="{00000000-0005-0000-0000-000043830000}"/>
    <cellStyle name="Separador de milhares 2 2 18" xfId="28078" xr:uid="{00000000-0005-0000-0000-000044830000}"/>
    <cellStyle name="Separador de milhares 2 2 18 2" xfId="28079" xr:uid="{00000000-0005-0000-0000-000045830000}"/>
    <cellStyle name="Separador de milhares 2 2 18 2 2" xfId="28080" xr:uid="{00000000-0005-0000-0000-000046830000}"/>
    <cellStyle name="Separador de milhares 2 2 18 3" xfId="28081" xr:uid="{00000000-0005-0000-0000-000047830000}"/>
    <cellStyle name="Separador de milhares 2 2 18 4" xfId="38348" xr:uid="{00000000-0005-0000-0000-000048830000}"/>
    <cellStyle name="Separador de milhares 2 2 19" xfId="28082" xr:uid="{00000000-0005-0000-0000-000049830000}"/>
    <cellStyle name="Separador de milhares 2 2 19 2" xfId="28083" xr:uid="{00000000-0005-0000-0000-00004A830000}"/>
    <cellStyle name="Separador de milhares 2 2 19 2 2" xfId="28084" xr:uid="{00000000-0005-0000-0000-00004B830000}"/>
    <cellStyle name="Separador de milhares 2 2 19 3" xfId="28085" xr:uid="{00000000-0005-0000-0000-00004C830000}"/>
    <cellStyle name="Separador de milhares 2 2 2" xfId="28086" xr:uid="{00000000-0005-0000-0000-00004D830000}"/>
    <cellStyle name="Separador de milhares 2 2 2 10" xfId="28087" xr:uid="{00000000-0005-0000-0000-00004E830000}"/>
    <cellStyle name="Separador de milhares 2 2 2 10 2" xfId="28088" xr:uid="{00000000-0005-0000-0000-00004F830000}"/>
    <cellStyle name="Separador de milhares 2 2 2 10 3" xfId="28089" xr:uid="{00000000-0005-0000-0000-000050830000}"/>
    <cellStyle name="Separador de milhares 2 2 2 11" xfId="28090" xr:uid="{00000000-0005-0000-0000-000051830000}"/>
    <cellStyle name="Separador de milhares 2 2 2 11 2" xfId="28091" xr:uid="{00000000-0005-0000-0000-000052830000}"/>
    <cellStyle name="Separador de milhares 2 2 2 11 3" xfId="28092" xr:uid="{00000000-0005-0000-0000-000053830000}"/>
    <cellStyle name="Separador de milhares 2 2 2 12" xfId="28093" xr:uid="{00000000-0005-0000-0000-000054830000}"/>
    <cellStyle name="Separador de milhares 2 2 2 12 2" xfId="28094" xr:uid="{00000000-0005-0000-0000-000055830000}"/>
    <cellStyle name="Separador de milhares 2 2 2 13" xfId="28095" xr:uid="{00000000-0005-0000-0000-000056830000}"/>
    <cellStyle name="Separador de milhares 2 2 2 13 2" xfId="28096" xr:uid="{00000000-0005-0000-0000-000057830000}"/>
    <cellStyle name="Separador de milhares 2 2 2 13 3" xfId="28097" xr:uid="{00000000-0005-0000-0000-000058830000}"/>
    <cellStyle name="Separador de milhares 2 2 2 14" xfId="28098" xr:uid="{00000000-0005-0000-0000-000059830000}"/>
    <cellStyle name="Separador de milhares 2 2 2 15" xfId="28099" xr:uid="{00000000-0005-0000-0000-00005A830000}"/>
    <cellStyle name="Separador de milhares 2 2 2 2" xfId="28100" xr:uid="{00000000-0005-0000-0000-00005B830000}"/>
    <cellStyle name="Separador de milhares 2 2 2 2 10" xfId="28101" xr:uid="{00000000-0005-0000-0000-00005C830000}"/>
    <cellStyle name="Separador de milhares 2 2 2 2 10 2" xfId="28102" xr:uid="{00000000-0005-0000-0000-00005D830000}"/>
    <cellStyle name="Separador de milhares 2 2 2 2 2" xfId="28103" xr:uid="{00000000-0005-0000-0000-00005E830000}"/>
    <cellStyle name="Separador de milhares 2 2 2 2 2 10" xfId="38491" xr:uid="{00000000-0005-0000-0000-00005F830000}"/>
    <cellStyle name="Separador de milhares 2 2 2 2 2 2" xfId="28104" xr:uid="{00000000-0005-0000-0000-000060830000}"/>
    <cellStyle name="Separador de milhares 2 2 2 2 2 2 2" xfId="28105" xr:uid="{00000000-0005-0000-0000-000061830000}"/>
    <cellStyle name="Separador de milhares 2 2 2 2 2 2 2 2" xfId="28106" xr:uid="{00000000-0005-0000-0000-000062830000}"/>
    <cellStyle name="Separador de milhares 2 2 2 2 2 2 2 2 2" xfId="28107" xr:uid="{00000000-0005-0000-0000-000063830000}"/>
    <cellStyle name="Separador de milhares 2 2 2 2 2 2 2 2 3" xfId="28108" xr:uid="{00000000-0005-0000-0000-000064830000}"/>
    <cellStyle name="Separador de milhares 2 2 2 2 2 2 2 3" xfId="28109" xr:uid="{00000000-0005-0000-0000-000065830000}"/>
    <cellStyle name="Separador de milhares 2 2 2 2 2 2 2 3 2" xfId="28110" xr:uid="{00000000-0005-0000-0000-000066830000}"/>
    <cellStyle name="Separador de milhares 2 2 2 2 2 2 2 3 3" xfId="28111" xr:uid="{00000000-0005-0000-0000-000067830000}"/>
    <cellStyle name="Separador de milhares 2 2 2 2 2 2 2 4" xfId="28112" xr:uid="{00000000-0005-0000-0000-000068830000}"/>
    <cellStyle name="Separador de milhares 2 2 2 2 2 2 2 4 2" xfId="28113" xr:uid="{00000000-0005-0000-0000-000069830000}"/>
    <cellStyle name="Separador de milhares 2 2 2 2 2 2 2 4 3" xfId="28114" xr:uid="{00000000-0005-0000-0000-00006A830000}"/>
    <cellStyle name="Separador de milhares 2 2 2 2 2 2 2 5" xfId="28115" xr:uid="{00000000-0005-0000-0000-00006B830000}"/>
    <cellStyle name="Separador de milhares 2 2 2 2 2 2 2 6" xfId="28116" xr:uid="{00000000-0005-0000-0000-00006C830000}"/>
    <cellStyle name="Separador de milhares 2 2 2 2 2 2 3" xfId="28117" xr:uid="{00000000-0005-0000-0000-00006D830000}"/>
    <cellStyle name="Separador de milhares 2 2 2 2 2 2 3 2" xfId="28118" xr:uid="{00000000-0005-0000-0000-00006E830000}"/>
    <cellStyle name="Separador de milhares 2 2 2 2 2 2 3 2 2" xfId="28119" xr:uid="{00000000-0005-0000-0000-00006F830000}"/>
    <cellStyle name="Separador de milhares 2 2 2 2 2 2 3 2 3" xfId="28120" xr:uid="{00000000-0005-0000-0000-000070830000}"/>
    <cellStyle name="Separador de milhares 2 2 2 2 2 2 3 3" xfId="28121" xr:uid="{00000000-0005-0000-0000-000071830000}"/>
    <cellStyle name="Separador de milhares 2 2 2 2 2 2 3 4" xfId="28122" xr:uid="{00000000-0005-0000-0000-000072830000}"/>
    <cellStyle name="Separador de milhares 2 2 2 2 2 2 4" xfId="28123" xr:uid="{00000000-0005-0000-0000-000073830000}"/>
    <cellStyle name="Separador de milhares 2 2 2 2 2 2 4 2" xfId="28124" xr:uid="{00000000-0005-0000-0000-000074830000}"/>
    <cellStyle name="Separador de milhares 2 2 2 2 2 2 4 2 2" xfId="28125" xr:uid="{00000000-0005-0000-0000-000075830000}"/>
    <cellStyle name="Separador de milhares 2 2 2 2 2 2 4 2 3" xfId="28126" xr:uid="{00000000-0005-0000-0000-000076830000}"/>
    <cellStyle name="Separador de milhares 2 2 2 2 2 2 4 3" xfId="28127" xr:uid="{00000000-0005-0000-0000-000077830000}"/>
    <cellStyle name="Separador de milhares 2 2 2 2 2 2 4 4" xfId="28128" xr:uid="{00000000-0005-0000-0000-000078830000}"/>
    <cellStyle name="Separador de milhares 2 2 2 2 2 2 5" xfId="28129" xr:uid="{00000000-0005-0000-0000-000079830000}"/>
    <cellStyle name="Separador de milhares 2 2 2 2 2 2 5 2" xfId="28130" xr:uid="{00000000-0005-0000-0000-00007A830000}"/>
    <cellStyle name="Separador de milhares 2 2 2 2 2 2 5 3" xfId="28131" xr:uid="{00000000-0005-0000-0000-00007B830000}"/>
    <cellStyle name="Separador de milhares 2 2 2 2 2 2 6" xfId="28132" xr:uid="{00000000-0005-0000-0000-00007C830000}"/>
    <cellStyle name="Separador de milhares 2 2 2 2 2 2 6 2" xfId="28133" xr:uid="{00000000-0005-0000-0000-00007D830000}"/>
    <cellStyle name="Separador de milhares 2 2 2 2 2 2 7" xfId="28134" xr:uid="{00000000-0005-0000-0000-00007E830000}"/>
    <cellStyle name="Separador de milhares 2 2 2 2 2 3" xfId="28135" xr:uid="{00000000-0005-0000-0000-00007F830000}"/>
    <cellStyle name="Separador de milhares 2 2 2 2 2 3 2" xfId="28136" xr:uid="{00000000-0005-0000-0000-000080830000}"/>
    <cellStyle name="Separador de milhares 2 2 2 2 2 3 2 2" xfId="28137" xr:uid="{00000000-0005-0000-0000-000081830000}"/>
    <cellStyle name="Separador de milhares 2 2 2 2 2 3 2 3" xfId="28138" xr:uid="{00000000-0005-0000-0000-000082830000}"/>
    <cellStyle name="Separador de milhares 2 2 2 2 2 3 3" xfId="28139" xr:uid="{00000000-0005-0000-0000-000083830000}"/>
    <cellStyle name="Separador de milhares 2 2 2 2 2 3 3 2" xfId="28140" xr:uid="{00000000-0005-0000-0000-000084830000}"/>
    <cellStyle name="Separador de milhares 2 2 2 2 2 3 3 3" xfId="28141" xr:uid="{00000000-0005-0000-0000-000085830000}"/>
    <cellStyle name="Separador de milhares 2 2 2 2 2 3 4" xfId="28142" xr:uid="{00000000-0005-0000-0000-000086830000}"/>
    <cellStyle name="Separador de milhares 2 2 2 2 2 3 4 2" xfId="28143" xr:uid="{00000000-0005-0000-0000-000087830000}"/>
    <cellStyle name="Separador de milhares 2 2 2 2 2 3 4 3" xfId="28144" xr:uid="{00000000-0005-0000-0000-000088830000}"/>
    <cellStyle name="Separador de milhares 2 2 2 2 2 3 5" xfId="28145" xr:uid="{00000000-0005-0000-0000-000089830000}"/>
    <cellStyle name="Separador de milhares 2 2 2 2 2 3 6" xfId="28146" xr:uid="{00000000-0005-0000-0000-00008A830000}"/>
    <cellStyle name="Separador de milhares 2 2 2 2 2 4" xfId="28147" xr:uid="{00000000-0005-0000-0000-00008B830000}"/>
    <cellStyle name="Separador de milhares 2 2 2 2 2 4 2" xfId="28148" xr:uid="{00000000-0005-0000-0000-00008C830000}"/>
    <cellStyle name="Separador de milhares 2 2 2 2 2 4 2 2" xfId="28149" xr:uid="{00000000-0005-0000-0000-00008D830000}"/>
    <cellStyle name="Separador de milhares 2 2 2 2 2 4 2 3" xfId="28150" xr:uid="{00000000-0005-0000-0000-00008E830000}"/>
    <cellStyle name="Separador de milhares 2 2 2 2 2 4 3" xfId="28151" xr:uid="{00000000-0005-0000-0000-00008F830000}"/>
    <cellStyle name="Separador de milhares 2 2 2 2 2 4 4" xfId="28152" xr:uid="{00000000-0005-0000-0000-000090830000}"/>
    <cellStyle name="Separador de milhares 2 2 2 2 2 5" xfId="28153" xr:uid="{00000000-0005-0000-0000-000091830000}"/>
    <cellStyle name="Separador de milhares 2 2 2 2 2 5 2" xfId="28154" xr:uid="{00000000-0005-0000-0000-000092830000}"/>
    <cellStyle name="Separador de milhares 2 2 2 2 2 5 2 2" xfId="28155" xr:uid="{00000000-0005-0000-0000-000093830000}"/>
    <cellStyle name="Separador de milhares 2 2 2 2 2 5 2 3" xfId="28156" xr:uid="{00000000-0005-0000-0000-000094830000}"/>
    <cellStyle name="Separador de milhares 2 2 2 2 2 5 3" xfId="28157" xr:uid="{00000000-0005-0000-0000-000095830000}"/>
    <cellStyle name="Separador de milhares 2 2 2 2 2 5 4" xfId="28158" xr:uid="{00000000-0005-0000-0000-000096830000}"/>
    <cellStyle name="Separador de milhares 2 2 2 2 2 6" xfId="28159" xr:uid="{00000000-0005-0000-0000-000097830000}"/>
    <cellStyle name="Separador de milhares 2 2 2 2 2 6 2" xfId="28160" xr:uid="{00000000-0005-0000-0000-000098830000}"/>
    <cellStyle name="Separador de milhares 2 2 2 2 2 6 3" xfId="28161" xr:uid="{00000000-0005-0000-0000-000099830000}"/>
    <cellStyle name="Separador de milhares 2 2 2 2 2 7" xfId="28162" xr:uid="{00000000-0005-0000-0000-00009A830000}"/>
    <cellStyle name="Separador de milhares 2 2 2 2 2 7 2" xfId="28163" xr:uid="{00000000-0005-0000-0000-00009B830000}"/>
    <cellStyle name="Separador de milhares 2 2 2 2 2 8" xfId="28164" xr:uid="{00000000-0005-0000-0000-00009C830000}"/>
    <cellStyle name="Separador de milhares 2 2 2 2 2 9" xfId="28165" xr:uid="{00000000-0005-0000-0000-00009D830000}"/>
    <cellStyle name="Separador de milhares 2 2 2 2 3" xfId="28166" xr:uid="{00000000-0005-0000-0000-00009E830000}"/>
    <cellStyle name="Separador de milhares 2 2 2 2 3 2" xfId="28167" xr:uid="{00000000-0005-0000-0000-00009F830000}"/>
    <cellStyle name="Separador de milhares 2 2 2 2 3 2 2" xfId="28168" xr:uid="{00000000-0005-0000-0000-0000A0830000}"/>
    <cellStyle name="Separador de milhares 2 2 2 2 3 2 2 2" xfId="28169" xr:uid="{00000000-0005-0000-0000-0000A1830000}"/>
    <cellStyle name="Separador de milhares 2 2 2 2 3 2 2 3" xfId="28170" xr:uid="{00000000-0005-0000-0000-0000A2830000}"/>
    <cellStyle name="Separador de milhares 2 2 2 2 3 2 3" xfId="28171" xr:uid="{00000000-0005-0000-0000-0000A3830000}"/>
    <cellStyle name="Separador de milhares 2 2 2 2 3 2 3 2" xfId="28172" xr:uid="{00000000-0005-0000-0000-0000A4830000}"/>
    <cellStyle name="Separador de milhares 2 2 2 2 3 2 3 3" xfId="28173" xr:uid="{00000000-0005-0000-0000-0000A5830000}"/>
    <cellStyle name="Separador de milhares 2 2 2 2 3 2 4" xfId="28174" xr:uid="{00000000-0005-0000-0000-0000A6830000}"/>
    <cellStyle name="Separador de milhares 2 2 2 2 3 2 4 2" xfId="28175" xr:uid="{00000000-0005-0000-0000-0000A7830000}"/>
    <cellStyle name="Separador de milhares 2 2 2 2 3 2 4 3" xfId="28176" xr:uid="{00000000-0005-0000-0000-0000A8830000}"/>
    <cellStyle name="Separador de milhares 2 2 2 2 3 2 5" xfId="28177" xr:uid="{00000000-0005-0000-0000-0000A9830000}"/>
    <cellStyle name="Separador de milhares 2 2 2 2 3 2 6" xfId="28178" xr:uid="{00000000-0005-0000-0000-0000AA830000}"/>
    <cellStyle name="Separador de milhares 2 2 2 2 3 3" xfId="28179" xr:uid="{00000000-0005-0000-0000-0000AB830000}"/>
    <cellStyle name="Separador de milhares 2 2 2 2 3 3 2" xfId="28180" xr:uid="{00000000-0005-0000-0000-0000AC830000}"/>
    <cellStyle name="Separador de milhares 2 2 2 2 3 3 2 2" xfId="28181" xr:uid="{00000000-0005-0000-0000-0000AD830000}"/>
    <cellStyle name="Separador de milhares 2 2 2 2 3 3 2 3" xfId="28182" xr:uid="{00000000-0005-0000-0000-0000AE830000}"/>
    <cellStyle name="Separador de milhares 2 2 2 2 3 3 3" xfId="28183" xr:uid="{00000000-0005-0000-0000-0000AF830000}"/>
    <cellStyle name="Separador de milhares 2 2 2 2 3 3 4" xfId="28184" xr:uid="{00000000-0005-0000-0000-0000B0830000}"/>
    <cellStyle name="Separador de milhares 2 2 2 2 3 4" xfId="28185" xr:uid="{00000000-0005-0000-0000-0000B1830000}"/>
    <cellStyle name="Separador de milhares 2 2 2 2 3 4 2" xfId="28186" xr:uid="{00000000-0005-0000-0000-0000B2830000}"/>
    <cellStyle name="Separador de milhares 2 2 2 2 3 4 2 2" xfId="28187" xr:uid="{00000000-0005-0000-0000-0000B3830000}"/>
    <cellStyle name="Separador de milhares 2 2 2 2 3 4 2 3" xfId="28188" xr:uid="{00000000-0005-0000-0000-0000B4830000}"/>
    <cellStyle name="Separador de milhares 2 2 2 2 3 4 3" xfId="28189" xr:uid="{00000000-0005-0000-0000-0000B5830000}"/>
    <cellStyle name="Separador de milhares 2 2 2 2 3 4 4" xfId="28190" xr:uid="{00000000-0005-0000-0000-0000B6830000}"/>
    <cellStyle name="Separador de milhares 2 2 2 2 3 5" xfId="28191" xr:uid="{00000000-0005-0000-0000-0000B7830000}"/>
    <cellStyle name="Separador de milhares 2 2 2 2 3 5 2" xfId="28192" xr:uid="{00000000-0005-0000-0000-0000B8830000}"/>
    <cellStyle name="Separador de milhares 2 2 2 2 3 5 3" xfId="28193" xr:uid="{00000000-0005-0000-0000-0000B9830000}"/>
    <cellStyle name="Separador de milhares 2 2 2 2 3 6" xfId="28194" xr:uid="{00000000-0005-0000-0000-0000BA830000}"/>
    <cellStyle name="Separador de milhares 2 2 2 2 3 6 2" xfId="28195" xr:uid="{00000000-0005-0000-0000-0000BB830000}"/>
    <cellStyle name="Separador de milhares 2 2 2 2 3 7" xfId="28196" xr:uid="{00000000-0005-0000-0000-0000BC830000}"/>
    <cellStyle name="Separador de milhares 2 2 2 2 3 8" xfId="28197" xr:uid="{00000000-0005-0000-0000-0000BD830000}"/>
    <cellStyle name="Separador de milhares 2 2 2 2 4" xfId="28198" xr:uid="{00000000-0005-0000-0000-0000BE830000}"/>
    <cellStyle name="Separador de milhares 2 2 2 2 4 2" xfId="28199" xr:uid="{00000000-0005-0000-0000-0000BF830000}"/>
    <cellStyle name="Separador de milhares 2 2 2 2 4 2 2" xfId="28200" xr:uid="{00000000-0005-0000-0000-0000C0830000}"/>
    <cellStyle name="Separador de milhares 2 2 2 2 4 2 3" xfId="28201" xr:uid="{00000000-0005-0000-0000-0000C1830000}"/>
    <cellStyle name="Separador de milhares 2 2 2 2 4 3" xfId="28202" xr:uid="{00000000-0005-0000-0000-0000C2830000}"/>
    <cellStyle name="Separador de milhares 2 2 2 2 4 3 2" xfId="28203" xr:uid="{00000000-0005-0000-0000-0000C3830000}"/>
    <cellStyle name="Separador de milhares 2 2 2 2 4 3 3" xfId="28204" xr:uid="{00000000-0005-0000-0000-0000C4830000}"/>
    <cellStyle name="Separador de milhares 2 2 2 2 4 4" xfId="28205" xr:uid="{00000000-0005-0000-0000-0000C5830000}"/>
    <cellStyle name="Separador de milhares 2 2 2 2 4 4 2" xfId="28206" xr:uid="{00000000-0005-0000-0000-0000C6830000}"/>
    <cellStyle name="Separador de milhares 2 2 2 2 4 4 3" xfId="28207" xr:uid="{00000000-0005-0000-0000-0000C7830000}"/>
    <cellStyle name="Separador de milhares 2 2 2 2 4 5" xfId="28208" xr:uid="{00000000-0005-0000-0000-0000C8830000}"/>
    <cellStyle name="Separador de milhares 2 2 2 2 4 5 2" xfId="28209" xr:uid="{00000000-0005-0000-0000-0000C9830000}"/>
    <cellStyle name="Separador de milhares 2 2 2 2 4 6" xfId="28210" xr:uid="{00000000-0005-0000-0000-0000CA830000}"/>
    <cellStyle name="Separador de milhares 2 2 2 2 5" xfId="28211" xr:uid="{00000000-0005-0000-0000-0000CB830000}"/>
    <cellStyle name="Separador de milhares 2 2 2 2 5 2" xfId="28212" xr:uid="{00000000-0005-0000-0000-0000CC830000}"/>
    <cellStyle name="Separador de milhares 2 2 2 2 5 2 2" xfId="28213" xr:uid="{00000000-0005-0000-0000-0000CD830000}"/>
    <cellStyle name="Separador de milhares 2 2 2 2 5 2 3" xfId="28214" xr:uid="{00000000-0005-0000-0000-0000CE830000}"/>
    <cellStyle name="Separador de milhares 2 2 2 2 5 3" xfId="28215" xr:uid="{00000000-0005-0000-0000-0000CF830000}"/>
    <cellStyle name="Separador de milhares 2 2 2 2 5 3 2" xfId="28216" xr:uid="{00000000-0005-0000-0000-0000D0830000}"/>
    <cellStyle name="Separador de milhares 2 2 2 2 5 4" xfId="28217" xr:uid="{00000000-0005-0000-0000-0000D1830000}"/>
    <cellStyle name="Separador de milhares 2 2 2 2 6" xfId="28218" xr:uid="{00000000-0005-0000-0000-0000D2830000}"/>
    <cellStyle name="Separador de milhares 2 2 2 2 6 2" xfId="28219" xr:uid="{00000000-0005-0000-0000-0000D3830000}"/>
    <cellStyle name="Separador de milhares 2 2 2 2 6 2 2" xfId="28220" xr:uid="{00000000-0005-0000-0000-0000D4830000}"/>
    <cellStyle name="Separador de milhares 2 2 2 2 6 2 3" xfId="28221" xr:uid="{00000000-0005-0000-0000-0000D5830000}"/>
    <cellStyle name="Separador de milhares 2 2 2 2 6 3" xfId="28222" xr:uid="{00000000-0005-0000-0000-0000D6830000}"/>
    <cellStyle name="Separador de milhares 2 2 2 2 6 3 2" xfId="28223" xr:uid="{00000000-0005-0000-0000-0000D7830000}"/>
    <cellStyle name="Separador de milhares 2 2 2 2 6 4" xfId="28224" xr:uid="{00000000-0005-0000-0000-0000D8830000}"/>
    <cellStyle name="Separador de milhares 2 2 2 2 7" xfId="28225" xr:uid="{00000000-0005-0000-0000-0000D9830000}"/>
    <cellStyle name="Separador de milhares 2 2 2 2 7 2" xfId="28226" xr:uid="{00000000-0005-0000-0000-0000DA830000}"/>
    <cellStyle name="Separador de milhares 2 2 2 2 7 2 2" xfId="28227" xr:uid="{00000000-0005-0000-0000-0000DB830000}"/>
    <cellStyle name="Separador de milhares 2 2 2 2 7 2 3" xfId="28228" xr:uid="{00000000-0005-0000-0000-0000DC830000}"/>
    <cellStyle name="Separador de milhares 2 2 2 2 7 3" xfId="28229" xr:uid="{00000000-0005-0000-0000-0000DD830000}"/>
    <cellStyle name="Separador de milhares 2 2 2 2 7 4" xfId="28230" xr:uid="{00000000-0005-0000-0000-0000DE830000}"/>
    <cellStyle name="Separador de milhares 2 2 2 2 8" xfId="28231" xr:uid="{00000000-0005-0000-0000-0000DF830000}"/>
    <cellStyle name="Separador de milhares 2 2 2 2 8 2" xfId="28232" xr:uid="{00000000-0005-0000-0000-0000E0830000}"/>
    <cellStyle name="Separador de milhares 2 2 2 2 8 2 2" xfId="28233" xr:uid="{00000000-0005-0000-0000-0000E1830000}"/>
    <cellStyle name="Separador de milhares 2 2 2 2 8 2 3" xfId="28234" xr:uid="{00000000-0005-0000-0000-0000E2830000}"/>
    <cellStyle name="Separador de milhares 2 2 2 2 8 3" xfId="28235" xr:uid="{00000000-0005-0000-0000-0000E3830000}"/>
    <cellStyle name="Separador de milhares 2 2 2 2 8 4" xfId="28236" xr:uid="{00000000-0005-0000-0000-0000E4830000}"/>
    <cellStyle name="Separador de milhares 2 2 2 2 9" xfId="28237" xr:uid="{00000000-0005-0000-0000-0000E5830000}"/>
    <cellStyle name="Separador de milhares 2 2 2 2 9 2" xfId="28238" xr:uid="{00000000-0005-0000-0000-0000E6830000}"/>
    <cellStyle name="Separador de milhares 2 2 2 2 9 3" xfId="28239" xr:uid="{00000000-0005-0000-0000-0000E7830000}"/>
    <cellStyle name="Separador de milhares 2 2 2 3" xfId="28240" xr:uid="{00000000-0005-0000-0000-0000E8830000}"/>
    <cellStyle name="Separador de milhares 2 2 2 3 10" xfId="28241" xr:uid="{00000000-0005-0000-0000-0000E9830000}"/>
    <cellStyle name="Separador de milhares 2 2 2 3 11" xfId="38366" xr:uid="{00000000-0005-0000-0000-0000EA830000}"/>
    <cellStyle name="Separador de milhares 2 2 2 3 2" xfId="28242" xr:uid="{00000000-0005-0000-0000-0000EB830000}"/>
    <cellStyle name="Separador de milhares 2 2 2 3 2 2" xfId="28243" xr:uid="{00000000-0005-0000-0000-0000EC830000}"/>
    <cellStyle name="Separador de milhares 2 2 2 3 2 2 2" xfId="28244" xr:uid="{00000000-0005-0000-0000-0000ED830000}"/>
    <cellStyle name="Separador de milhares 2 2 2 3 2 2 2 2" xfId="28245" xr:uid="{00000000-0005-0000-0000-0000EE830000}"/>
    <cellStyle name="Separador de milhares 2 2 2 3 2 2 2 2 2" xfId="28246" xr:uid="{00000000-0005-0000-0000-0000EF830000}"/>
    <cellStyle name="Separador de milhares 2 2 2 3 2 2 2 2 3" xfId="28247" xr:uid="{00000000-0005-0000-0000-0000F0830000}"/>
    <cellStyle name="Separador de milhares 2 2 2 3 2 2 2 3" xfId="28248" xr:uid="{00000000-0005-0000-0000-0000F1830000}"/>
    <cellStyle name="Separador de milhares 2 2 2 3 2 2 2 3 2" xfId="28249" xr:uid="{00000000-0005-0000-0000-0000F2830000}"/>
    <cellStyle name="Separador de milhares 2 2 2 3 2 2 2 3 3" xfId="28250" xr:uid="{00000000-0005-0000-0000-0000F3830000}"/>
    <cellStyle name="Separador de milhares 2 2 2 3 2 2 2 4" xfId="28251" xr:uid="{00000000-0005-0000-0000-0000F4830000}"/>
    <cellStyle name="Separador de milhares 2 2 2 3 2 2 2 4 2" xfId="28252" xr:uid="{00000000-0005-0000-0000-0000F5830000}"/>
    <cellStyle name="Separador de milhares 2 2 2 3 2 2 2 4 3" xfId="28253" xr:uid="{00000000-0005-0000-0000-0000F6830000}"/>
    <cellStyle name="Separador de milhares 2 2 2 3 2 2 2 5" xfId="28254" xr:uid="{00000000-0005-0000-0000-0000F7830000}"/>
    <cellStyle name="Separador de milhares 2 2 2 3 2 2 2 6" xfId="28255" xr:uid="{00000000-0005-0000-0000-0000F8830000}"/>
    <cellStyle name="Separador de milhares 2 2 2 3 2 2 3" xfId="28256" xr:uid="{00000000-0005-0000-0000-0000F9830000}"/>
    <cellStyle name="Separador de milhares 2 2 2 3 2 2 3 2" xfId="28257" xr:uid="{00000000-0005-0000-0000-0000FA830000}"/>
    <cellStyle name="Separador de milhares 2 2 2 3 2 2 3 2 2" xfId="28258" xr:uid="{00000000-0005-0000-0000-0000FB830000}"/>
    <cellStyle name="Separador de milhares 2 2 2 3 2 2 3 2 3" xfId="28259" xr:uid="{00000000-0005-0000-0000-0000FC830000}"/>
    <cellStyle name="Separador de milhares 2 2 2 3 2 2 3 3" xfId="28260" xr:uid="{00000000-0005-0000-0000-0000FD830000}"/>
    <cellStyle name="Separador de milhares 2 2 2 3 2 2 3 4" xfId="28261" xr:uid="{00000000-0005-0000-0000-0000FE830000}"/>
    <cellStyle name="Separador de milhares 2 2 2 3 2 2 4" xfId="28262" xr:uid="{00000000-0005-0000-0000-0000FF830000}"/>
    <cellStyle name="Separador de milhares 2 2 2 3 2 2 4 2" xfId="28263" xr:uid="{00000000-0005-0000-0000-000000840000}"/>
    <cellStyle name="Separador de milhares 2 2 2 3 2 2 4 2 2" xfId="28264" xr:uid="{00000000-0005-0000-0000-000001840000}"/>
    <cellStyle name="Separador de milhares 2 2 2 3 2 2 4 2 3" xfId="28265" xr:uid="{00000000-0005-0000-0000-000002840000}"/>
    <cellStyle name="Separador de milhares 2 2 2 3 2 2 4 3" xfId="28266" xr:uid="{00000000-0005-0000-0000-000003840000}"/>
    <cellStyle name="Separador de milhares 2 2 2 3 2 2 4 4" xfId="28267" xr:uid="{00000000-0005-0000-0000-000004840000}"/>
    <cellStyle name="Separador de milhares 2 2 2 3 2 2 5" xfId="28268" xr:uid="{00000000-0005-0000-0000-000005840000}"/>
    <cellStyle name="Separador de milhares 2 2 2 3 2 2 5 2" xfId="28269" xr:uid="{00000000-0005-0000-0000-000006840000}"/>
    <cellStyle name="Separador de milhares 2 2 2 3 2 2 5 3" xfId="28270" xr:uid="{00000000-0005-0000-0000-000007840000}"/>
    <cellStyle name="Separador de milhares 2 2 2 3 2 2 6" xfId="28271" xr:uid="{00000000-0005-0000-0000-000008840000}"/>
    <cellStyle name="Separador de milhares 2 2 2 3 2 2 6 2" xfId="28272" xr:uid="{00000000-0005-0000-0000-000009840000}"/>
    <cellStyle name="Separador de milhares 2 2 2 3 2 2 7" xfId="28273" xr:uid="{00000000-0005-0000-0000-00000A840000}"/>
    <cellStyle name="Separador de milhares 2 2 2 3 2 3" xfId="28274" xr:uid="{00000000-0005-0000-0000-00000B840000}"/>
    <cellStyle name="Separador de milhares 2 2 2 3 2 3 2" xfId="28275" xr:uid="{00000000-0005-0000-0000-00000C840000}"/>
    <cellStyle name="Separador de milhares 2 2 2 3 2 3 2 2" xfId="28276" xr:uid="{00000000-0005-0000-0000-00000D840000}"/>
    <cellStyle name="Separador de milhares 2 2 2 3 2 3 2 3" xfId="28277" xr:uid="{00000000-0005-0000-0000-00000E840000}"/>
    <cellStyle name="Separador de milhares 2 2 2 3 2 3 3" xfId="28278" xr:uid="{00000000-0005-0000-0000-00000F840000}"/>
    <cellStyle name="Separador de milhares 2 2 2 3 2 3 3 2" xfId="28279" xr:uid="{00000000-0005-0000-0000-000010840000}"/>
    <cellStyle name="Separador de milhares 2 2 2 3 2 3 3 3" xfId="28280" xr:uid="{00000000-0005-0000-0000-000011840000}"/>
    <cellStyle name="Separador de milhares 2 2 2 3 2 3 4" xfId="28281" xr:uid="{00000000-0005-0000-0000-000012840000}"/>
    <cellStyle name="Separador de milhares 2 2 2 3 2 3 4 2" xfId="28282" xr:uid="{00000000-0005-0000-0000-000013840000}"/>
    <cellStyle name="Separador de milhares 2 2 2 3 2 3 4 3" xfId="28283" xr:uid="{00000000-0005-0000-0000-000014840000}"/>
    <cellStyle name="Separador de milhares 2 2 2 3 2 3 5" xfId="28284" xr:uid="{00000000-0005-0000-0000-000015840000}"/>
    <cellStyle name="Separador de milhares 2 2 2 3 2 3 6" xfId="28285" xr:uid="{00000000-0005-0000-0000-000016840000}"/>
    <cellStyle name="Separador de milhares 2 2 2 3 2 4" xfId="28286" xr:uid="{00000000-0005-0000-0000-000017840000}"/>
    <cellStyle name="Separador de milhares 2 2 2 3 2 4 2" xfId="28287" xr:uid="{00000000-0005-0000-0000-000018840000}"/>
    <cellStyle name="Separador de milhares 2 2 2 3 2 4 2 2" xfId="28288" xr:uid="{00000000-0005-0000-0000-000019840000}"/>
    <cellStyle name="Separador de milhares 2 2 2 3 2 4 2 3" xfId="28289" xr:uid="{00000000-0005-0000-0000-00001A840000}"/>
    <cellStyle name="Separador de milhares 2 2 2 3 2 4 3" xfId="28290" xr:uid="{00000000-0005-0000-0000-00001B840000}"/>
    <cellStyle name="Separador de milhares 2 2 2 3 2 4 4" xfId="28291" xr:uid="{00000000-0005-0000-0000-00001C840000}"/>
    <cellStyle name="Separador de milhares 2 2 2 3 2 5" xfId="28292" xr:uid="{00000000-0005-0000-0000-00001D840000}"/>
    <cellStyle name="Separador de milhares 2 2 2 3 2 5 2" xfId="28293" xr:uid="{00000000-0005-0000-0000-00001E840000}"/>
    <cellStyle name="Separador de milhares 2 2 2 3 2 5 2 2" xfId="28294" xr:uid="{00000000-0005-0000-0000-00001F840000}"/>
    <cellStyle name="Separador de milhares 2 2 2 3 2 5 2 3" xfId="28295" xr:uid="{00000000-0005-0000-0000-000020840000}"/>
    <cellStyle name="Separador de milhares 2 2 2 3 2 5 3" xfId="28296" xr:uid="{00000000-0005-0000-0000-000021840000}"/>
    <cellStyle name="Separador de milhares 2 2 2 3 2 5 4" xfId="28297" xr:uid="{00000000-0005-0000-0000-000022840000}"/>
    <cellStyle name="Separador de milhares 2 2 2 3 2 6" xfId="28298" xr:uid="{00000000-0005-0000-0000-000023840000}"/>
    <cellStyle name="Separador de milhares 2 2 2 3 2 6 2" xfId="28299" xr:uid="{00000000-0005-0000-0000-000024840000}"/>
    <cellStyle name="Separador de milhares 2 2 2 3 2 6 3" xfId="28300" xr:uid="{00000000-0005-0000-0000-000025840000}"/>
    <cellStyle name="Separador de milhares 2 2 2 3 2 7" xfId="28301" xr:uid="{00000000-0005-0000-0000-000026840000}"/>
    <cellStyle name="Separador de milhares 2 2 2 3 2 7 2" xfId="28302" xr:uid="{00000000-0005-0000-0000-000027840000}"/>
    <cellStyle name="Separador de milhares 2 2 2 3 2 8" xfId="28303" xr:uid="{00000000-0005-0000-0000-000028840000}"/>
    <cellStyle name="Separador de milhares 2 2 2 3 2 9" xfId="28304" xr:uid="{00000000-0005-0000-0000-000029840000}"/>
    <cellStyle name="Separador de milhares 2 2 2 3 3" xfId="28305" xr:uid="{00000000-0005-0000-0000-00002A840000}"/>
    <cellStyle name="Separador de milhares 2 2 2 3 3 2" xfId="28306" xr:uid="{00000000-0005-0000-0000-00002B840000}"/>
    <cellStyle name="Separador de milhares 2 2 2 3 3 2 2" xfId="28307" xr:uid="{00000000-0005-0000-0000-00002C840000}"/>
    <cellStyle name="Separador de milhares 2 2 2 3 3 2 2 2" xfId="28308" xr:uid="{00000000-0005-0000-0000-00002D840000}"/>
    <cellStyle name="Separador de milhares 2 2 2 3 3 2 2 3" xfId="28309" xr:uid="{00000000-0005-0000-0000-00002E840000}"/>
    <cellStyle name="Separador de milhares 2 2 2 3 3 2 3" xfId="28310" xr:uid="{00000000-0005-0000-0000-00002F840000}"/>
    <cellStyle name="Separador de milhares 2 2 2 3 3 2 3 2" xfId="28311" xr:uid="{00000000-0005-0000-0000-000030840000}"/>
    <cellStyle name="Separador de milhares 2 2 2 3 3 2 3 3" xfId="28312" xr:uid="{00000000-0005-0000-0000-000031840000}"/>
    <cellStyle name="Separador de milhares 2 2 2 3 3 2 4" xfId="28313" xr:uid="{00000000-0005-0000-0000-000032840000}"/>
    <cellStyle name="Separador de milhares 2 2 2 3 3 2 4 2" xfId="28314" xr:uid="{00000000-0005-0000-0000-000033840000}"/>
    <cellStyle name="Separador de milhares 2 2 2 3 3 2 4 3" xfId="28315" xr:uid="{00000000-0005-0000-0000-000034840000}"/>
    <cellStyle name="Separador de milhares 2 2 2 3 3 2 5" xfId="28316" xr:uid="{00000000-0005-0000-0000-000035840000}"/>
    <cellStyle name="Separador de milhares 2 2 2 3 3 2 6" xfId="28317" xr:uid="{00000000-0005-0000-0000-000036840000}"/>
    <cellStyle name="Separador de milhares 2 2 2 3 3 3" xfId="28318" xr:uid="{00000000-0005-0000-0000-000037840000}"/>
    <cellStyle name="Separador de milhares 2 2 2 3 3 3 2" xfId="28319" xr:uid="{00000000-0005-0000-0000-000038840000}"/>
    <cellStyle name="Separador de milhares 2 2 2 3 3 3 2 2" xfId="28320" xr:uid="{00000000-0005-0000-0000-000039840000}"/>
    <cellStyle name="Separador de milhares 2 2 2 3 3 3 2 3" xfId="28321" xr:uid="{00000000-0005-0000-0000-00003A840000}"/>
    <cellStyle name="Separador de milhares 2 2 2 3 3 3 3" xfId="28322" xr:uid="{00000000-0005-0000-0000-00003B840000}"/>
    <cellStyle name="Separador de milhares 2 2 2 3 3 3 4" xfId="28323" xr:uid="{00000000-0005-0000-0000-00003C840000}"/>
    <cellStyle name="Separador de milhares 2 2 2 3 3 4" xfId="28324" xr:uid="{00000000-0005-0000-0000-00003D840000}"/>
    <cellStyle name="Separador de milhares 2 2 2 3 3 4 2" xfId="28325" xr:uid="{00000000-0005-0000-0000-00003E840000}"/>
    <cellStyle name="Separador de milhares 2 2 2 3 3 4 2 2" xfId="28326" xr:uid="{00000000-0005-0000-0000-00003F840000}"/>
    <cellStyle name="Separador de milhares 2 2 2 3 3 4 2 3" xfId="28327" xr:uid="{00000000-0005-0000-0000-000040840000}"/>
    <cellStyle name="Separador de milhares 2 2 2 3 3 4 3" xfId="28328" xr:uid="{00000000-0005-0000-0000-000041840000}"/>
    <cellStyle name="Separador de milhares 2 2 2 3 3 4 4" xfId="28329" xr:uid="{00000000-0005-0000-0000-000042840000}"/>
    <cellStyle name="Separador de milhares 2 2 2 3 3 5" xfId="28330" xr:uid="{00000000-0005-0000-0000-000043840000}"/>
    <cellStyle name="Separador de milhares 2 2 2 3 3 5 2" xfId="28331" xr:uid="{00000000-0005-0000-0000-000044840000}"/>
    <cellStyle name="Separador de milhares 2 2 2 3 3 5 3" xfId="28332" xr:uid="{00000000-0005-0000-0000-000045840000}"/>
    <cellStyle name="Separador de milhares 2 2 2 3 3 6" xfId="28333" xr:uid="{00000000-0005-0000-0000-000046840000}"/>
    <cellStyle name="Separador de milhares 2 2 2 3 3 6 2" xfId="28334" xr:uid="{00000000-0005-0000-0000-000047840000}"/>
    <cellStyle name="Separador de milhares 2 2 2 3 3 7" xfId="28335" xr:uid="{00000000-0005-0000-0000-000048840000}"/>
    <cellStyle name="Separador de milhares 2 2 2 3 3 8" xfId="28336" xr:uid="{00000000-0005-0000-0000-000049840000}"/>
    <cellStyle name="Separador de milhares 2 2 2 3 4" xfId="28337" xr:uid="{00000000-0005-0000-0000-00004A840000}"/>
    <cellStyle name="Separador de milhares 2 2 2 3 4 2" xfId="28338" xr:uid="{00000000-0005-0000-0000-00004B840000}"/>
    <cellStyle name="Separador de milhares 2 2 2 3 4 2 2" xfId="28339" xr:uid="{00000000-0005-0000-0000-00004C840000}"/>
    <cellStyle name="Separador de milhares 2 2 2 3 4 2 3" xfId="28340" xr:uid="{00000000-0005-0000-0000-00004D840000}"/>
    <cellStyle name="Separador de milhares 2 2 2 3 4 3" xfId="28341" xr:uid="{00000000-0005-0000-0000-00004E840000}"/>
    <cellStyle name="Separador de milhares 2 2 2 3 4 3 2" xfId="28342" xr:uid="{00000000-0005-0000-0000-00004F840000}"/>
    <cellStyle name="Separador de milhares 2 2 2 3 4 3 3" xfId="28343" xr:uid="{00000000-0005-0000-0000-000050840000}"/>
    <cellStyle name="Separador de milhares 2 2 2 3 4 4" xfId="28344" xr:uid="{00000000-0005-0000-0000-000051840000}"/>
    <cellStyle name="Separador de milhares 2 2 2 3 4 4 2" xfId="28345" xr:uid="{00000000-0005-0000-0000-000052840000}"/>
    <cellStyle name="Separador de milhares 2 2 2 3 4 4 3" xfId="28346" xr:uid="{00000000-0005-0000-0000-000053840000}"/>
    <cellStyle name="Separador de milhares 2 2 2 3 4 5" xfId="28347" xr:uid="{00000000-0005-0000-0000-000054840000}"/>
    <cellStyle name="Separador de milhares 2 2 2 3 4 6" xfId="28348" xr:uid="{00000000-0005-0000-0000-000055840000}"/>
    <cellStyle name="Separador de milhares 2 2 2 3 5" xfId="28349" xr:uid="{00000000-0005-0000-0000-000056840000}"/>
    <cellStyle name="Separador de milhares 2 2 2 3 5 2" xfId="28350" xr:uid="{00000000-0005-0000-0000-000057840000}"/>
    <cellStyle name="Separador de milhares 2 2 2 3 5 2 2" xfId="28351" xr:uid="{00000000-0005-0000-0000-000058840000}"/>
    <cellStyle name="Separador de milhares 2 2 2 3 5 2 3" xfId="28352" xr:uid="{00000000-0005-0000-0000-000059840000}"/>
    <cellStyle name="Separador de milhares 2 2 2 3 5 3" xfId="28353" xr:uid="{00000000-0005-0000-0000-00005A840000}"/>
    <cellStyle name="Separador de milhares 2 2 2 3 5 4" xfId="28354" xr:uid="{00000000-0005-0000-0000-00005B840000}"/>
    <cellStyle name="Separador de milhares 2 2 2 3 6" xfId="28355" xr:uid="{00000000-0005-0000-0000-00005C840000}"/>
    <cellStyle name="Separador de milhares 2 2 2 3 6 2" xfId="28356" xr:uid="{00000000-0005-0000-0000-00005D840000}"/>
    <cellStyle name="Separador de milhares 2 2 2 3 6 2 2" xfId="28357" xr:uid="{00000000-0005-0000-0000-00005E840000}"/>
    <cellStyle name="Separador de milhares 2 2 2 3 6 2 3" xfId="28358" xr:uid="{00000000-0005-0000-0000-00005F840000}"/>
    <cellStyle name="Separador de milhares 2 2 2 3 6 3" xfId="28359" xr:uid="{00000000-0005-0000-0000-000060840000}"/>
    <cellStyle name="Separador de milhares 2 2 2 3 6 4" xfId="28360" xr:uid="{00000000-0005-0000-0000-000061840000}"/>
    <cellStyle name="Separador de milhares 2 2 2 3 7" xfId="28361" xr:uid="{00000000-0005-0000-0000-000062840000}"/>
    <cellStyle name="Separador de milhares 2 2 2 3 7 2" xfId="28362" xr:uid="{00000000-0005-0000-0000-000063840000}"/>
    <cellStyle name="Separador de milhares 2 2 2 3 7 3" xfId="28363" xr:uid="{00000000-0005-0000-0000-000064840000}"/>
    <cellStyle name="Separador de milhares 2 2 2 3 8" xfId="28364" xr:uid="{00000000-0005-0000-0000-000065840000}"/>
    <cellStyle name="Separador de milhares 2 2 2 3 8 2" xfId="28365" xr:uid="{00000000-0005-0000-0000-000066840000}"/>
    <cellStyle name="Separador de milhares 2 2 2 3 9" xfId="28366" xr:uid="{00000000-0005-0000-0000-000067840000}"/>
    <cellStyle name="Separador de milhares 2 2 2 4" xfId="28367" xr:uid="{00000000-0005-0000-0000-000068840000}"/>
    <cellStyle name="Separador de milhares 2 2 2 4 2" xfId="28368" xr:uid="{00000000-0005-0000-0000-000069840000}"/>
    <cellStyle name="Separador de milhares 2 2 2 4 2 2" xfId="28369" xr:uid="{00000000-0005-0000-0000-00006A840000}"/>
    <cellStyle name="Separador de milhares 2 2 2 4 2 2 2" xfId="28370" xr:uid="{00000000-0005-0000-0000-00006B840000}"/>
    <cellStyle name="Separador de milhares 2 2 2 4 2 2 2 2" xfId="28371" xr:uid="{00000000-0005-0000-0000-00006C840000}"/>
    <cellStyle name="Separador de milhares 2 2 2 4 2 2 2 3" xfId="28372" xr:uid="{00000000-0005-0000-0000-00006D840000}"/>
    <cellStyle name="Separador de milhares 2 2 2 4 2 2 3" xfId="28373" xr:uid="{00000000-0005-0000-0000-00006E840000}"/>
    <cellStyle name="Separador de milhares 2 2 2 4 2 2 3 2" xfId="28374" xr:uid="{00000000-0005-0000-0000-00006F840000}"/>
    <cellStyle name="Separador de milhares 2 2 2 4 2 2 3 3" xfId="28375" xr:uid="{00000000-0005-0000-0000-000070840000}"/>
    <cellStyle name="Separador de milhares 2 2 2 4 2 2 4" xfId="28376" xr:uid="{00000000-0005-0000-0000-000071840000}"/>
    <cellStyle name="Separador de milhares 2 2 2 4 2 2 4 2" xfId="28377" xr:uid="{00000000-0005-0000-0000-000072840000}"/>
    <cellStyle name="Separador de milhares 2 2 2 4 2 2 4 3" xfId="28378" xr:uid="{00000000-0005-0000-0000-000073840000}"/>
    <cellStyle name="Separador de milhares 2 2 2 4 2 2 5" xfId="28379" xr:uid="{00000000-0005-0000-0000-000074840000}"/>
    <cellStyle name="Separador de milhares 2 2 2 4 2 2 6" xfId="28380" xr:uid="{00000000-0005-0000-0000-000075840000}"/>
    <cellStyle name="Separador de milhares 2 2 2 4 2 3" xfId="28381" xr:uid="{00000000-0005-0000-0000-000076840000}"/>
    <cellStyle name="Separador de milhares 2 2 2 4 2 3 2" xfId="28382" xr:uid="{00000000-0005-0000-0000-000077840000}"/>
    <cellStyle name="Separador de milhares 2 2 2 4 2 3 2 2" xfId="28383" xr:uid="{00000000-0005-0000-0000-000078840000}"/>
    <cellStyle name="Separador de milhares 2 2 2 4 2 3 2 3" xfId="28384" xr:uid="{00000000-0005-0000-0000-000079840000}"/>
    <cellStyle name="Separador de milhares 2 2 2 4 2 3 3" xfId="28385" xr:uid="{00000000-0005-0000-0000-00007A840000}"/>
    <cellStyle name="Separador de milhares 2 2 2 4 2 3 4" xfId="28386" xr:uid="{00000000-0005-0000-0000-00007B840000}"/>
    <cellStyle name="Separador de milhares 2 2 2 4 2 4" xfId="28387" xr:uid="{00000000-0005-0000-0000-00007C840000}"/>
    <cellStyle name="Separador de milhares 2 2 2 4 2 4 2" xfId="28388" xr:uid="{00000000-0005-0000-0000-00007D840000}"/>
    <cellStyle name="Separador de milhares 2 2 2 4 2 4 2 2" xfId="28389" xr:uid="{00000000-0005-0000-0000-00007E840000}"/>
    <cellStyle name="Separador de milhares 2 2 2 4 2 4 2 3" xfId="28390" xr:uid="{00000000-0005-0000-0000-00007F840000}"/>
    <cellStyle name="Separador de milhares 2 2 2 4 2 4 3" xfId="28391" xr:uid="{00000000-0005-0000-0000-000080840000}"/>
    <cellStyle name="Separador de milhares 2 2 2 4 2 4 4" xfId="28392" xr:uid="{00000000-0005-0000-0000-000081840000}"/>
    <cellStyle name="Separador de milhares 2 2 2 4 2 5" xfId="28393" xr:uid="{00000000-0005-0000-0000-000082840000}"/>
    <cellStyle name="Separador de milhares 2 2 2 4 2 5 2" xfId="28394" xr:uid="{00000000-0005-0000-0000-000083840000}"/>
    <cellStyle name="Separador de milhares 2 2 2 4 2 5 3" xfId="28395" xr:uid="{00000000-0005-0000-0000-000084840000}"/>
    <cellStyle name="Separador de milhares 2 2 2 4 2 6" xfId="28396" xr:uid="{00000000-0005-0000-0000-000085840000}"/>
    <cellStyle name="Separador de milhares 2 2 2 4 2 6 2" xfId="28397" xr:uid="{00000000-0005-0000-0000-000086840000}"/>
    <cellStyle name="Separador de milhares 2 2 2 4 2 7" xfId="28398" xr:uid="{00000000-0005-0000-0000-000087840000}"/>
    <cellStyle name="Separador de milhares 2 2 2 4 2 8" xfId="28399" xr:uid="{00000000-0005-0000-0000-000088840000}"/>
    <cellStyle name="Separador de milhares 2 2 2 4 3" xfId="28400" xr:uid="{00000000-0005-0000-0000-000089840000}"/>
    <cellStyle name="Separador de milhares 2 2 2 4 3 2" xfId="28401" xr:uid="{00000000-0005-0000-0000-00008A840000}"/>
    <cellStyle name="Separador de milhares 2 2 2 4 3 2 2" xfId="28402" xr:uid="{00000000-0005-0000-0000-00008B840000}"/>
    <cellStyle name="Separador de milhares 2 2 2 4 3 2 3" xfId="28403" xr:uid="{00000000-0005-0000-0000-00008C840000}"/>
    <cellStyle name="Separador de milhares 2 2 2 4 3 3" xfId="28404" xr:uid="{00000000-0005-0000-0000-00008D840000}"/>
    <cellStyle name="Separador de milhares 2 2 2 4 3 3 2" xfId="28405" xr:uid="{00000000-0005-0000-0000-00008E840000}"/>
    <cellStyle name="Separador de milhares 2 2 2 4 3 3 3" xfId="28406" xr:uid="{00000000-0005-0000-0000-00008F840000}"/>
    <cellStyle name="Separador de milhares 2 2 2 4 3 4" xfId="28407" xr:uid="{00000000-0005-0000-0000-000090840000}"/>
    <cellStyle name="Separador de milhares 2 2 2 4 3 4 2" xfId="28408" xr:uid="{00000000-0005-0000-0000-000091840000}"/>
    <cellStyle name="Separador de milhares 2 2 2 4 3 4 3" xfId="28409" xr:uid="{00000000-0005-0000-0000-000092840000}"/>
    <cellStyle name="Separador de milhares 2 2 2 4 3 5" xfId="28410" xr:uid="{00000000-0005-0000-0000-000093840000}"/>
    <cellStyle name="Separador de milhares 2 2 2 4 3 6" xfId="28411" xr:uid="{00000000-0005-0000-0000-000094840000}"/>
    <cellStyle name="Separador de milhares 2 2 2 4 4" xfId="28412" xr:uid="{00000000-0005-0000-0000-000095840000}"/>
    <cellStyle name="Separador de milhares 2 2 2 4 4 2" xfId="28413" xr:uid="{00000000-0005-0000-0000-000096840000}"/>
    <cellStyle name="Separador de milhares 2 2 2 4 4 2 2" xfId="28414" xr:uid="{00000000-0005-0000-0000-000097840000}"/>
    <cellStyle name="Separador de milhares 2 2 2 4 4 2 3" xfId="28415" xr:uid="{00000000-0005-0000-0000-000098840000}"/>
    <cellStyle name="Separador de milhares 2 2 2 4 4 3" xfId="28416" xr:uid="{00000000-0005-0000-0000-000099840000}"/>
    <cellStyle name="Separador de milhares 2 2 2 4 4 4" xfId="28417" xr:uid="{00000000-0005-0000-0000-00009A840000}"/>
    <cellStyle name="Separador de milhares 2 2 2 4 5" xfId="28418" xr:uid="{00000000-0005-0000-0000-00009B840000}"/>
    <cellStyle name="Separador de milhares 2 2 2 4 5 2" xfId="28419" xr:uid="{00000000-0005-0000-0000-00009C840000}"/>
    <cellStyle name="Separador de milhares 2 2 2 4 5 2 2" xfId="28420" xr:uid="{00000000-0005-0000-0000-00009D840000}"/>
    <cellStyle name="Separador de milhares 2 2 2 4 5 2 3" xfId="28421" xr:uid="{00000000-0005-0000-0000-00009E840000}"/>
    <cellStyle name="Separador de milhares 2 2 2 4 5 3" xfId="28422" xr:uid="{00000000-0005-0000-0000-00009F840000}"/>
    <cellStyle name="Separador de milhares 2 2 2 4 5 4" xfId="28423" xr:uid="{00000000-0005-0000-0000-0000A0840000}"/>
    <cellStyle name="Separador de milhares 2 2 2 4 6" xfId="28424" xr:uid="{00000000-0005-0000-0000-0000A1840000}"/>
    <cellStyle name="Separador de milhares 2 2 2 4 6 2" xfId="28425" xr:uid="{00000000-0005-0000-0000-0000A2840000}"/>
    <cellStyle name="Separador de milhares 2 2 2 4 6 3" xfId="28426" xr:uid="{00000000-0005-0000-0000-0000A3840000}"/>
    <cellStyle name="Separador de milhares 2 2 2 4 7" xfId="28427" xr:uid="{00000000-0005-0000-0000-0000A4840000}"/>
    <cellStyle name="Separador de milhares 2 2 2 4 7 2" xfId="28428" xr:uid="{00000000-0005-0000-0000-0000A5840000}"/>
    <cellStyle name="Separador de milhares 2 2 2 4 8" xfId="28429" xr:uid="{00000000-0005-0000-0000-0000A6840000}"/>
    <cellStyle name="Separador de milhares 2 2 2 4 9" xfId="28430" xr:uid="{00000000-0005-0000-0000-0000A7840000}"/>
    <cellStyle name="Separador de milhares 2 2 2 5" xfId="28431" xr:uid="{00000000-0005-0000-0000-0000A8840000}"/>
    <cellStyle name="Separador de milhares 2 2 2 5 2" xfId="28432" xr:uid="{00000000-0005-0000-0000-0000A9840000}"/>
    <cellStyle name="Separador de milhares 2 2 2 5 2 2" xfId="28433" xr:uid="{00000000-0005-0000-0000-0000AA840000}"/>
    <cellStyle name="Separador de milhares 2 2 2 5 2 2 2" xfId="28434" xr:uid="{00000000-0005-0000-0000-0000AB840000}"/>
    <cellStyle name="Separador de milhares 2 2 2 5 2 2 3" xfId="28435" xr:uid="{00000000-0005-0000-0000-0000AC840000}"/>
    <cellStyle name="Separador de milhares 2 2 2 5 2 3" xfId="28436" xr:uid="{00000000-0005-0000-0000-0000AD840000}"/>
    <cellStyle name="Separador de milhares 2 2 2 5 2 3 2" xfId="28437" xr:uid="{00000000-0005-0000-0000-0000AE840000}"/>
    <cellStyle name="Separador de milhares 2 2 2 5 2 3 3" xfId="28438" xr:uid="{00000000-0005-0000-0000-0000AF840000}"/>
    <cellStyle name="Separador de milhares 2 2 2 5 2 4" xfId="28439" xr:uid="{00000000-0005-0000-0000-0000B0840000}"/>
    <cellStyle name="Separador de milhares 2 2 2 5 2 4 2" xfId="28440" xr:uid="{00000000-0005-0000-0000-0000B1840000}"/>
    <cellStyle name="Separador de milhares 2 2 2 5 2 4 3" xfId="28441" xr:uid="{00000000-0005-0000-0000-0000B2840000}"/>
    <cellStyle name="Separador de milhares 2 2 2 5 2 5" xfId="28442" xr:uid="{00000000-0005-0000-0000-0000B3840000}"/>
    <cellStyle name="Separador de milhares 2 2 2 5 2 6" xfId="28443" xr:uid="{00000000-0005-0000-0000-0000B4840000}"/>
    <cellStyle name="Separador de milhares 2 2 2 5 2 7" xfId="28444" xr:uid="{00000000-0005-0000-0000-0000B5840000}"/>
    <cellStyle name="Separador de milhares 2 2 2 5 3" xfId="28445" xr:uid="{00000000-0005-0000-0000-0000B6840000}"/>
    <cellStyle name="Separador de milhares 2 2 2 5 3 2" xfId="28446" xr:uid="{00000000-0005-0000-0000-0000B7840000}"/>
    <cellStyle name="Separador de milhares 2 2 2 5 3 2 2" xfId="28447" xr:uid="{00000000-0005-0000-0000-0000B8840000}"/>
    <cellStyle name="Separador de milhares 2 2 2 5 3 2 3" xfId="28448" xr:uid="{00000000-0005-0000-0000-0000B9840000}"/>
    <cellStyle name="Separador de milhares 2 2 2 5 3 3" xfId="28449" xr:uid="{00000000-0005-0000-0000-0000BA840000}"/>
    <cellStyle name="Separador de milhares 2 2 2 5 3 4" xfId="28450" xr:uid="{00000000-0005-0000-0000-0000BB840000}"/>
    <cellStyle name="Separador de milhares 2 2 2 5 4" xfId="28451" xr:uid="{00000000-0005-0000-0000-0000BC840000}"/>
    <cellStyle name="Separador de milhares 2 2 2 5 4 2" xfId="28452" xr:uid="{00000000-0005-0000-0000-0000BD840000}"/>
    <cellStyle name="Separador de milhares 2 2 2 5 4 2 2" xfId="28453" xr:uid="{00000000-0005-0000-0000-0000BE840000}"/>
    <cellStyle name="Separador de milhares 2 2 2 5 4 2 3" xfId="28454" xr:uid="{00000000-0005-0000-0000-0000BF840000}"/>
    <cellStyle name="Separador de milhares 2 2 2 5 4 3" xfId="28455" xr:uid="{00000000-0005-0000-0000-0000C0840000}"/>
    <cellStyle name="Separador de milhares 2 2 2 5 4 4" xfId="28456" xr:uid="{00000000-0005-0000-0000-0000C1840000}"/>
    <cellStyle name="Separador de milhares 2 2 2 5 5" xfId="28457" xr:uid="{00000000-0005-0000-0000-0000C2840000}"/>
    <cellStyle name="Separador de milhares 2 2 2 5 5 2" xfId="28458" xr:uid="{00000000-0005-0000-0000-0000C3840000}"/>
    <cellStyle name="Separador de milhares 2 2 2 5 5 3" xfId="28459" xr:uid="{00000000-0005-0000-0000-0000C4840000}"/>
    <cellStyle name="Separador de milhares 2 2 2 5 6" xfId="28460" xr:uid="{00000000-0005-0000-0000-0000C5840000}"/>
    <cellStyle name="Separador de milhares 2 2 2 5 6 2" xfId="28461" xr:uid="{00000000-0005-0000-0000-0000C6840000}"/>
    <cellStyle name="Separador de milhares 2 2 2 5 7" xfId="28462" xr:uid="{00000000-0005-0000-0000-0000C7840000}"/>
    <cellStyle name="Separador de milhares 2 2 2 5 8" xfId="28463" xr:uid="{00000000-0005-0000-0000-0000C8840000}"/>
    <cellStyle name="Separador de milhares 2 2 2 6" xfId="28464" xr:uid="{00000000-0005-0000-0000-0000C9840000}"/>
    <cellStyle name="Separador de milhares 2 2 2 6 2" xfId="28465" xr:uid="{00000000-0005-0000-0000-0000CA840000}"/>
    <cellStyle name="Separador de milhares 2 2 2 6 2 2" xfId="28466" xr:uid="{00000000-0005-0000-0000-0000CB840000}"/>
    <cellStyle name="Separador de milhares 2 2 2 6 2 3" xfId="28467" xr:uid="{00000000-0005-0000-0000-0000CC840000}"/>
    <cellStyle name="Separador de milhares 2 2 2 6 2 4" xfId="28468" xr:uid="{00000000-0005-0000-0000-0000CD840000}"/>
    <cellStyle name="Separador de milhares 2 2 2 6 3" xfId="28469" xr:uid="{00000000-0005-0000-0000-0000CE840000}"/>
    <cellStyle name="Separador de milhares 2 2 2 6 4" xfId="28470" xr:uid="{00000000-0005-0000-0000-0000CF840000}"/>
    <cellStyle name="Separador de milhares 2 2 2 6 4 2" xfId="28471" xr:uid="{00000000-0005-0000-0000-0000D0840000}"/>
    <cellStyle name="Separador de milhares 2 2 2 6 4 3" xfId="28472" xr:uid="{00000000-0005-0000-0000-0000D1840000}"/>
    <cellStyle name="Separador de milhares 2 2 2 6 5" xfId="28473" xr:uid="{00000000-0005-0000-0000-0000D2840000}"/>
    <cellStyle name="Separador de milhares 2 2 2 6 5 2" xfId="28474" xr:uid="{00000000-0005-0000-0000-0000D3840000}"/>
    <cellStyle name="Separador de milhares 2 2 2 7" xfId="28475" xr:uid="{00000000-0005-0000-0000-0000D4840000}"/>
    <cellStyle name="Separador de milhares 2 2 2 7 2" xfId="28476" xr:uid="{00000000-0005-0000-0000-0000D5840000}"/>
    <cellStyle name="Separador de milhares 2 2 2 7 2 2" xfId="28477" xr:uid="{00000000-0005-0000-0000-0000D6840000}"/>
    <cellStyle name="Separador de milhares 2 2 2 7 3" xfId="28478" xr:uid="{00000000-0005-0000-0000-0000D7840000}"/>
    <cellStyle name="Separador de milhares 2 2 2 7 3 2" xfId="28479" xr:uid="{00000000-0005-0000-0000-0000D8840000}"/>
    <cellStyle name="Separador de milhares 2 2 2 7 3 3" xfId="28480" xr:uid="{00000000-0005-0000-0000-0000D9840000}"/>
    <cellStyle name="Separador de milhares 2 2 2 7 4" xfId="28481" xr:uid="{00000000-0005-0000-0000-0000DA840000}"/>
    <cellStyle name="Separador de milhares 2 2 2 7 4 2" xfId="28482" xr:uid="{00000000-0005-0000-0000-0000DB840000}"/>
    <cellStyle name="Separador de milhares 2 2 2 8" xfId="28483" xr:uid="{00000000-0005-0000-0000-0000DC840000}"/>
    <cellStyle name="Separador de milhares 2 2 2 8 2" xfId="28484" xr:uid="{00000000-0005-0000-0000-0000DD840000}"/>
    <cellStyle name="Separador de milhares 2 2 2 8 3" xfId="28485" xr:uid="{00000000-0005-0000-0000-0000DE840000}"/>
    <cellStyle name="Separador de milhares 2 2 2 9" xfId="28486" xr:uid="{00000000-0005-0000-0000-0000DF840000}"/>
    <cellStyle name="Separador de milhares 2 2 2 9 2" xfId="28487" xr:uid="{00000000-0005-0000-0000-0000E0840000}"/>
    <cellStyle name="Separador de milhares 2 2 2 9 2 2" xfId="28488" xr:uid="{00000000-0005-0000-0000-0000E1840000}"/>
    <cellStyle name="Separador de milhares 2 2 2 9 3" xfId="28489" xr:uid="{00000000-0005-0000-0000-0000E2840000}"/>
    <cellStyle name="Separador de milhares 2 2 20" xfId="28490" xr:uid="{00000000-0005-0000-0000-0000E3840000}"/>
    <cellStyle name="Separador de milhares 2 2 20 2" xfId="28491" xr:uid="{00000000-0005-0000-0000-0000E4840000}"/>
    <cellStyle name="Separador de milhares 2 2 21" xfId="28492" xr:uid="{00000000-0005-0000-0000-0000E5840000}"/>
    <cellStyle name="Separador de milhares 2 2 21 2" xfId="28493" xr:uid="{00000000-0005-0000-0000-0000E6840000}"/>
    <cellStyle name="Separador de milhares 2 2 21 2 2" xfId="28494" xr:uid="{00000000-0005-0000-0000-0000E7840000}"/>
    <cellStyle name="Separador de milhares 2 2 21 3" xfId="28495" xr:uid="{00000000-0005-0000-0000-0000E8840000}"/>
    <cellStyle name="Separador de milhares 2 2 22" xfId="28496" xr:uid="{00000000-0005-0000-0000-0000E9840000}"/>
    <cellStyle name="Separador de milhares 2 2 22 2" xfId="28497" xr:uid="{00000000-0005-0000-0000-0000EA840000}"/>
    <cellStyle name="Separador de milhares 2 2 22 3" xfId="28498" xr:uid="{00000000-0005-0000-0000-0000EB840000}"/>
    <cellStyle name="Separador de milhares 2 2 23" xfId="28499" xr:uid="{00000000-0005-0000-0000-0000EC840000}"/>
    <cellStyle name="Separador de milhares 2 2 23 2" xfId="28500" xr:uid="{00000000-0005-0000-0000-0000ED840000}"/>
    <cellStyle name="Separador de milhares 2 2 24" xfId="28501" xr:uid="{00000000-0005-0000-0000-0000EE840000}"/>
    <cellStyle name="Separador de milhares 2 2 24 2" xfId="28502" xr:uid="{00000000-0005-0000-0000-0000EF840000}"/>
    <cellStyle name="Separador de milhares 2 2 25" xfId="28503" xr:uid="{00000000-0005-0000-0000-0000F0840000}"/>
    <cellStyle name="Separador de milhares 2 2 25 2" xfId="28504" xr:uid="{00000000-0005-0000-0000-0000F1840000}"/>
    <cellStyle name="Separador de milhares 2 2 26" xfId="28505" xr:uid="{00000000-0005-0000-0000-0000F2840000}"/>
    <cellStyle name="Separador de milhares 2 2 26 2" xfId="28506" xr:uid="{00000000-0005-0000-0000-0000F3840000}"/>
    <cellStyle name="Separador de milhares 2 2 27" xfId="28507" xr:uid="{00000000-0005-0000-0000-0000F4840000}"/>
    <cellStyle name="Separador de milhares 2 2 27 2" xfId="28508" xr:uid="{00000000-0005-0000-0000-0000F5840000}"/>
    <cellStyle name="Separador de milhares 2 2 28" xfId="28509" xr:uid="{00000000-0005-0000-0000-0000F6840000}"/>
    <cellStyle name="Separador de milhares 2 2 28 2" xfId="28510" xr:uid="{00000000-0005-0000-0000-0000F7840000}"/>
    <cellStyle name="Separador de milhares 2 2 29" xfId="28511" xr:uid="{00000000-0005-0000-0000-0000F8840000}"/>
    <cellStyle name="Separador de milhares 2 2 29 2" xfId="28512" xr:uid="{00000000-0005-0000-0000-0000F9840000}"/>
    <cellStyle name="Separador de milhares 2 2 3" xfId="28513" xr:uid="{00000000-0005-0000-0000-0000FA840000}"/>
    <cellStyle name="Separador de milhares 2 2 3 10" xfId="28514" xr:uid="{00000000-0005-0000-0000-0000FB840000}"/>
    <cellStyle name="Separador de milhares 2 2 3 10 2" xfId="28515" xr:uid="{00000000-0005-0000-0000-0000FC840000}"/>
    <cellStyle name="Separador de milhares 2 2 3 11" xfId="28516" xr:uid="{00000000-0005-0000-0000-0000FD840000}"/>
    <cellStyle name="Separador de milhares 2 2 3 11 2" xfId="28517" xr:uid="{00000000-0005-0000-0000-0000FE840000}"/>
    <cellStyle name="Separador de milhares 2 2 3 11 3" xfId="28518" xr:uid="{00000000-0005-0000-0000-0000FF840000}"/>
    <cellStyle name="Separador de milhares 2 2 3 12" xfId="28519" xr:uid="{00000000-0005-0000-0000-000000850000}"/>
    <cellStyle name="Separador de milhares 2 2 3 12 2" xfId="28520" xr:uid="{00000000-0005-0000-0000-000001850000}"/>
    <cellStyle name="Separador de milhares 2 2 3 13" xfId="28521" xr:uid="{00000000-0005-0000-0000-000002850000}"/>
    <cellStyle name="Separador de milhares 2 2 3 13 2" xfId="28522" xr:uid="{00000000-0005-0000-0000-000003850000}"/>
    <cellStyle name="Separador de milhares 2 2 3 14" xfId="28523" xr:uid="{00000000-0005-0000-0000-000004850000}"/>
    <cellStyle name="Separador de milhares 2 2 3 14 2" xfId="28524" xr:uid="{00000000-0005-0000-0000-000005850000}"/>
    <cellStyle name="Separador de milhares 2 2 3 15" xfId="28525" xr:uid="{00000000-0005-0000-0000-000006850000}"/>
    <cellStyle name="Separador de milhares 2 2 3 15 2" xfId="28526" xr:uid="{00000000-0005-0000-0000-000007850000}"/>
    <cellStyle name="Separador de milhares 2 2 3 16" xfId="28527" xr:uid="{00000000-0005-0000-0000-000008850000}"/>
    <cellStyle name="Separador de milhares 2 2 3 17" xfId="28528" xr:uid="{00000000-0005-0000-0000-000009850000}"/>
    <cellStyle name="Separador de milhares 2 2 3 18" xfId="28529" xr:uid="{00000000-0005-0000-0000-00000A850000}"/>
    <cellStyle name="Separador de milhares 2 2 3 2" xfId="28530" xr:uid="{00000000-0005-0000-0000-00000B850000}"/>
    <cellStyle name="Separador de milhares 2 2 3 2 10" xfId="28531" xr:uid="{00000000-0005-0000-0000-00000C850000}"/>
    <cellStyle name="Separador de milhares 2 2 3 2 2" xfId="28532" xr:uid="{00000000-0005-0000-0000-00000D850000}"/>
    <cellStyle name="Separador de milhares 2 2 3 2 2 10" xfId="28533" xr:uid="{00000000-0005-0000-0000-00000E850000}"/>
    <cellStyle name="Separador de milhares 2 2 3 2 2 11" xfId="38492" xr:uid="{00000000-0005-0000-0000-00000F850000}"/>
    <cellStyle name="Separador de milhares 2 2 3 2 2 2" xfId="28534" xr:uid="{00000000-0005-0000-0000-000010850000}"/>
    <cellStyle name="Separador de milhares 2 2 3 2 2 2 2" xfId="28535" xr:uid="{00000000-0005-0000-0000-000011850000}"/>
    <cellStyle name="Separador de milhares 2 2 3 2 2 2 2 2" xfId="28536" xr:uid="{00000000-0005-0000-0000-000012850000}"/>
    <cellStyle name="Separador de milhares 2 2 3 2 2 2 2 2 2" xfId="28537" xr:uid="{00000000-0005-0000-0000-000013850000}"/>
    <cellStyle name="Separador de milhares 2 2 3 2 2 2 2 3" xfId="28538" xr:uid="{00000000-0005-0000-0000-000014850000}"/>
    <cellStyle name="Separador de milhares 2 2 3 2 2 2 3" xfId="28539" xr:uid="{00000000-0005-0000-0000-000015850000}"/>
    <cellStyle name="Separador de milhares 2 2 3 2 2 2 3 2" xfId="28540" xr:uid="{00000000-0005-0000-0000-000016850000}"/>
    <cellStyle name="Separador de milhares 2 2 3 2 2 2 4" xfId="28541" xr:uid="{00000000-0005-0000-0000-000017850000}"/>
    <cellStyle name="Separador de milhares 2 2 3 2 2 3" xfId="28542" xr:uid="{00000000-0005-0000-0000-000018850000}"/>
    <cellStyle name="Separador de milhares 2 2 3 2 2 3 2" xfId="28543" xr:uid="{00000000-0005-0000-0000-000019850000}"/>
    <cellStyle name="Separador de milhares 2 2 3 2 2 3 2 2" xfId="28544" xr:uid="{00000000-0005-0000-0000-00001A850000}"/>
    <cellStyle name="Separador de milhares 2 2 3 2 2 3 3" xfId="28545" xr:uid="{00000000-0005-0000-0000-00001B850000}"/>
    <cellStyle name="Separador de milhares 2 2 3 2 2 4" xfId="28546" xr:uid="{00000000-0005-0000-0000-00001C850000}"/>
    <cellStyle name="Separador de milhares 2 2 3 2 2 4 2" xfId="28547" xr:uid="{00000000-0005-0000-0000-00001D850000}"/>
    <cellStyle name="Separador de milhares 2 2 3 2 2 4 2 2" xfId="28548" xr:uid="{00000000-0005-0000-0000-00001E850000}"/>
    <cellStyle name="Separador de milhares 2 2 3 2 2 4 3" xfId="28549" xr:uid="{00000000-0005-0000-0000-00001F850000}"/>
    <cellStyle name="Separador de milhares 2 2 3 2 2 5" xfId="28550" xr:uid="{00000000-0005-0000-0000-000020850000}"/>
    <cellStyle name="Separador de milhares 2 2 3 2 2 5 2" xfId="28551" xr:uid="{00000000-0005-0000-0000-000021850000}"/>
    <cellStyle name="Separador de milhares 2 2 3 2 2 5 2 2" xfId="28552" xr:uid="{00000000-0005-0000-0000-000022850000}"/>
    <cellStyle name="Separador de milhares 2 2 3 2 2 5 3" xfId="28553" xr:uid="{00000000-0005-0000-0000-000023850000}"/>
    <cellStyle name="Separador de milhares 2 2 3 2 2 6" xfId="28554" xr:uid="{00000000-0005-0000-0000-000024850000}"/>
    <cellStyle name="Separador de milhares 2 2 3 2 2 6 2" xfId="28555" xr:uid="{00000000-0005-0000-0000-000025850000}"/>
    <cellStyle name="Separador de milhares 2 2 3 2 2 6 2 2" xfId="28556" xr:uid="{00000000-0005-0000-0000-000026850000}"/>
    <cellStyle name="Separador de milhares 2 2 3 2 2 6 3" xfId="28557" xr:uid="{00000000-0005-0000-0000-000027850000}"/>
    <cellStyle name="Separador de milhares 2 2 3 2 2 7" xfId="28558" xr:uid="{00000000-0005-0000-0000-000028850000}"/>
    <cellStyle name="Separador de milhares 2 2 3 2 2 7 2" xfId="28559" xr:uid="{00000000-0005-0000-0000-000029850000}"/>
    <cellStyle name="Separador de milhares 2 2 3 2 2 7 3" xfId="28560" xr:uid="{00000000-0005-0000-0000-00002A850000}"/>
    <cellStyle name="Separador de milhares 2 2 3 2 2 8" xfId="28561" xr:uid="{00000000-0005-0000-0000-00002B850000}"/>
    <cellStyle name="Separador de milhares 2 2 3 2 2 8 2" xfId="28562" xr:uid="{00000000-0005-0000-0000-00002C850000}"/>
    <cellStyle name="Separador de milhares 2 2 3 2 2 9" xfId="28563" xr:uid="{00000000-0005-0000-0000-00002D850000}"/>
    <cellStyle name="Separador de milhares 2 2 3 2 3" xfId="28564" xr:uid="{00000000-0005-0000-0000-00002E850000}"/>
    <cellStyle name="Separador de milhares 2 2 3 2 3 2" xfId="28565" xr:uid="{00000000-0005-0000-0000-00002F850000}"/>
    <cellStyle name="Separador de milhares 2 2 3 2 3 3" xfId="28566" xr:uid="{00000000-0005-0000-0000-000030850000}"/>
    <cellStyle name="Separador de milhares 2 2 3 2 4" xfId="28567" xr:uid="{00000000-0005-0000-0000-000031850000}"/>
    <cellStyle name="Separador de milhares 2 2 3 2 4 2" xfId="28568" xr:uid="{00000000-0005-0000-0000-000032850000}"/>
    <cellStyle name="Separador de milhares 2 2 3 2 4 3" xfId="28569" xr:uid="{00000000-0005-0000-0000-000033850000}"/>
    <cellStyle name="Separador de milhares 2 2 3 2 5" xfId="28570" xr:uid="{00000000-0005-0000-0000-000034850000}"/>
    <cellStyle name="Separador de milhares 2 2 3 2 5 2" xfId="28571" xr:uid="{00000000-0005-0000-0000-000035850000}"/>
    <cellStyle name="Separador de milhares 2 2 3 2 5 3" xfId="28572" xr:uid="{00000000-0005-0000-0000-000036850000}"/>
    <cellStyle name="Separador de milhares 2 2 3 2 6" xfId="28573" xr:uid="{00000000-0005-0000-0000-000037850000}"/>
    <cellStyle name="Separador de milhares 2 2 3 2 6 2" xfId="28574" xr:uid="{00000000-0005-0000-0000-000038850000}"/>
    <cellStyle name="Separador de milhares 2 2 3 2 6 3" xfId="28575" xr:uid="{00000000-0005-0000-0000-000039850000}"/>
    <cellStyle name="Separador de milhares 2 2 3 2 7" xfId="28576" xr:uid="{00000000-0005-0000-0000-00003A850000}"/>
    <cellStyle name="Separador de milhares 2 2 3 2 7 2" xfId="28577" xr:uid="{00000000-0005-0000-0000-00003B850000}"/>
    <cellStyle name="Separador de milhares 2 2 3 2 7 3" xfId="28578" xr:uid="{00000000-0005-0000-0000-00003C850000}"/>
    <cellStyle name="Separador de milhares 2 2 3 2 8" xfId="28579" xr:uid="{00000000-0005-0000-0000-00003D850000}"/>
    <cellStyle name="Separador de milhares 2 2 3 2 9" xfId="28580" xr:uid="{00000000-0005-0000-0000-00003E850000}"/>
    <cellStyle name="Separador de milhares 2 2 3 3" xfId="28581" xr:uid="{00000000-0005-0000-0000-00003F850000}"/>
    <cellStyle name="Separador de milhares 2 2 3 3 2" xfId="28582" xr:uid="{00000000-0005-0000-0000-000040850000}"/>
    <cellStyle name="Separador de milhares 2 2 3 3 2 2" xfId="28583" xr:uid="{00000000-0005-0000-0000-000041850000}"/>
    <cellStyle name="Separador de milhares 2 2 3 3 2 2 2" xfId="28584" xr:uid="{00000000-0005-0000-0000-000042850000}"/>
    <cellStyle name="Separador de milhares 2 2 3 3 2 3" xfId="28585" xr:uid="{00000000-0005-0000-0000-000043850000}"/>
    <cellStyle name="Separador de milhares 2 2 3 3 2 4" xfId="28586" xr:uid="{00000000-0005-0000-0000-000044850000}"/>
    <cellStyle name="Separador de milhares 2 2 3 3 3" xfId="28587" xr:uid="{00000000-0005-0000-0000-000045850000}"/>
    <cellStyle name="Separador de milhares 2 2 3 3 3 2" xfId="28588" xr:uid="{00000000-0005-0000-0000-000046850000}"/>
    <cellStyle name="Separador de milhares 2 2 3 3 3 3" xfId="28589" xr:uid="{00000000-0005-0000-0000-000047850000}"/>
    <cellStyle name="Separador de milhares 2 2 3 3 4" xfId="28590" xr:uid="{00000000-0005-0000-0000-000048850000}"/>
    <cellStyle name="Separador de milhares 2 2 3 3 4 2" xfId="28591" xr:uid="{00000000-0005-0000-0000-000049850000}"/>
    <cellStyle name="Separador de milhares 2 2 3 3 5" xfId="28592" xr:uid="{00000000-0005-0000-0000-00004A850000}"/>
    <cellStyle name="Separador de milhares 2 2 3 3 6" xfId="28593" xr:uid="{00000000-0005-0000-0000-00004B850000}"/>
    <cellStyle name="Separador de milhares 2 2 3 3 7" xfId="38384" xr:uid="{00000000-0005-0000-0000-00004C850000}"/>
    <cellStyle name="Separador de milhares 2 2 3 4" xfId="28594" xr:uid="{00000000-0005-0000-0000-00004D850000}"/>
    <cellStyle name="Separador de milhares 2 2 3 4 2" xfId="28595" xr:uid="{00000000-0005-0000-0000-00004E850000}"/>
    <cellStyle name="Separador de milhares 2 2 3 4 2 2" xfId="28596" xr:uid="{00000000-0005-0000-0000-00004F850000}"/>
    <cellStyle name="Separador de milhares 2 2 3 4 2 3" xfId="28597" xr:uid="{00000000-0005-0000-0000-000050850000}"/>
    <cellStyle name="Separador de milhares 2 2 3 4 3" xfId="28598" xr:uid="{00000000-0005-0000-0000-000051850000}"/>
    <cellStyle name="Separador de milhares 2 2 3 4 3 2" xfId="28599" xr:uid="{00000000-0005-0000-0000-000052850000}"/>
    <cellStyle name="Separador de milhares 2 2 3 4 3 3" xfId="28600" xr:uid="{00000000-0005-0000-0000-000053850000}"/>
    <cellStyle name="Separador de milhares 2 2 3 4 4" xfId="28601" xr:uid="{00000000-0005-0000-0000-000054850000}"/>
    <cellStyle name="Separador de milhares 2 2 3 4 4 2" xfId="28602" xr:uid="{00000000-0005-0000-0000-000055850000}"/>
    <cellStyle name="Separador de milhares 2 2 3 4 5" xfId="28603" xr:uid="{00000000-0005-0000-0000-000056850000}"/>
    <cellStyle name="Separador de milhares 2 2 3 4 6" xfId="28604" xr:uid="{00000000-0005-0000-0000-000057850000}"/>
    <cellStyle name="Separador de milhares 2 2 3 5" xfId="28605" xr:uid="{00000000-0005-0000-0000-000058850000}"/>
    <cellStyle name="Separador de milhares 2 2 3 5 2" xfId="28606" xr:uid="{00000000-0005-0000-0000-000059850000}"/>
    <cellStyle name="Separador de milhares 2 2 3 5 2 2" xfId="28607" xr:uid="{00000000-0005-0000-0000-00005A850000}"/>
    <cellStyle name="Separador de milhares 2 2 3 5 2 3" xfId="28608" xr:uid="{00000000-0005-0000-0000-00005B850000}"/>
    <cellStyle name="Separador de milhares 2 2 3 5 3" xfId="28609" xr:uid="{00000000-0005-0000-0000-00005C850000}"/>
    <cellStyle name="Separador de milhares 2 2 3 5 3 2" xfId="28610" xr:uid="{00000000-0005-0000-0000-00005D850000}"/>
    <cellStyle name="Separador de milhares 2 2 3 5 3 3" xfId="28611" xr:uid="{00000000-0005-0000-0000-00005E850000}"/>
    <cellStyle name="Separador de milhares 2 2 3 5 4" xfId="28612" xr:uid="{00000000-0005-0000-0000-00005F850000}"/>
    <cellStyle name="Separador de milhares 2 2 3 5 4 2" xfId="28613" xr:uid="{00000000-0005-0000-0000-000060850000}"/>
    <cellStyle name="Separador de milhares 2 2 3 5 5" xfId="28614" xr:uid="{00000000-0005-0000-0000-000061850000}"/>
    <cellStyle name="Separador de milhares 2 2 3 6" xfId="28615" xr:uid="{00000000-0005-0000-0000-000062850000}"/>
    <cellStyle name="Separador de milhares 2 2 3 6 2" xfId="28616" xr:uid="{00000000-0005-0000-0000-000063850000}"/>
    <cellStyle name="Separador de milhares 2 2 3 6 2 2" xfId="28617" xr:uid="{00000000-0005-0000-0000-000064850000}"/>
    <cellStyle name="Separador de milhares 2 2 3 6 2 3" xfId="28618" xr:uid="{00000000-0005-0000-0000-000065850000}"/>
    <cellStyle name="Separador de milhares 2 2 3 6 3" xfId="28619" xr:uid="{00000000-0005-0000-0000-000066850000}"/>
    <cellStyle name="Separador de milhares 2 2 3 6 3 2" xfId="28620" xr:uid="{00000000-0005-0000-0000-000067850000}"/>
    <cellStyle name="Separador de milhares 2 2 3 6 3 3" xfId="28621" xr:uid="{00000000-0005-0000-0000-000068850000}"/>
    <cellStyle name="Separador de milhares 2 2 3 6 4" xfId="28622" xr:uid="{00000000-0005-0000-0000-000069850000}"/>
    <cellStyle name="Separador de milhares 2 2 3 6 4 2" xfId="28623" xr:uid="{00000000-0005-0000-0000-00006A850000}"/>
    <cellStyle name="Separador de milhares 2 2 3 6 5" xfId="28624" xr:uid="{00000000-0005-0000-0000-00006B850000}"/>
    <cellStyle name="Separador de milhares 2 2 3 7" xfId="28625" xr:uid="{00000000-0005-0000-0000-00006C850000}"/>
    <cellStyle name="Separador de milhares 2 2 3 7 2" xfId="28626" xr:uid="{00000000-0005-0000-0000-00006D850000}"/>
    <cellStyle name="Separador de milhares 2 2 3 7 2 2" xfId="28627" xr:uid="{00000000-0005-0000-0000-00006E850000}"/>
    <cellStyle name="Separador de milhares 2 2 3 7 2 3" xfId="28628" xr:uid="{00000000-0005-0000-0000-00006F850000}"/>
    <cellStyle name="Separador de milhares 2 2 3 7 3" xfId="28629" xr:uid="{00000000-0005-0000-0000-000070850000}"/>
    <cellStyle name="Separador de milhares 2 2 3 7 3 2" xfId="28630" xr:uid="{00000000-0005-0000-0000-000071850000}"/>
    <cellStyle name="Separador de milhares 2 2 3 7 3 3" xfId="28631" xr:uid="{00000000-0005-0000-0000-000072850000}"/>
    <cellStyle name="Separador de milhares 2 2 3 7 4" xfId="28632" xr:uid="{00000000-0005-0000-0000-000073850000}"/>
    <cellStyle name="Separador de milhares 2 2 3 7 4 2" xfId="28633" xr:uid="{00000000-0005-0000-0000-000074850000}"/>
    <cellStyle name="Separador de milhares 2 2 3 7 5" xfId="28634" xr:uid="{00000000-0005-0000-0000-000075850000}"/>
    <cellStyle name="Separador de milhares 2 2 3 8" xfId="28635" xr:uid="{00000000-0005-0000-0000-000076850000}"/>
    <cellStyle name="Separador de milhares 2 2 3 8 2" xfId="28636" xr:uid="{00000000-0005-0000-0000-000077850000}"/>
    <cellStyle name="Separador de milhares 2 2 3 8 3" xfId="28637" xr:uid="{00000000-0005-0000-0000-000078850000}"/>
    <cellStyle name="Separador de milhares 2 2 3 9" xfId="28638" xr:uid="{00000000-0005-0000-0000-000079850000}"/>
    <cellStyle name="Separador de milhares 2 2 3 9 2" xfId="28639" xr:uid="{00000000-0005-0000-0000-00007A850000}"/>
    <cellStyle name="Separador de milhares 2 2 30" xfId="28640" xr:uid="{00000000-0005-0000-0000-00007B850000}"/>
    <cellStyle name="Separador de milhares 2 2 30 2" xfId="28641" xr:uid="{00000000-0005-0000-0000-00007C850000}"/>
    <cellStyle name="Separador de milhares 2 2 31" xfId="28642" xr:uid="{00000000-0005-0000-0000-00007D850000}"/>
    <cellStyle name="Separador de milhares 2 2 32" xfId="28643" xr:uid="{00000000-0005-0000-0000-00007E850000}"/>
    <cellStyle name="Separador de milhares 2 2 33" xfId="28644" xr:uid="{00000000-0005-0000-0000-00007F850000}"/>
    <cellStyle name="Separador de milhares 2 2 34" xfId="28645" xr:uid="{00000000-0005-0000-0000-000080850000}"/>
    <cellStyle name="Separador de milhares 2 2 4" xfId="28646" xr:uid="{00000000-0005-0000-0000-000081850000}"/>
    <cellStyle name="Separador de milhares 2 2 4 10" xfId="28647" xr:uid="{00000000-0005-0000-0000-000082850000}"/>
    <cellStyle name="Separador de milhares 2 2 4 10 2" xfId="28648" xr:uid="{00000000-0005-0000-0000-000083850000}"/>
    <cellStyle name="Separador de milhares 2 2 4 10 3" xfId="28649" xr:uid="{00000000-0005-0000-0000-000084850000}"/>
    <cellStyle name="Separador de milhares 2 2 4 11" xfId="28650" xr:uid="{00000000-0005-0000-0000-000085850000}"/>
    <cellStyle name="Separador de milhares 2 2 4 11 2" xfId="28651" xr:uid="{00000000-0005-0000-0000-000086850000}"/>
    <cellStyle name="Separador de milhares 2 2 4 11 3" xfId="28652" xr:uid="{00000000-0005-0000-0000-000087850000}"/>
    <cellStyle name="Separador de milhares 2 2 4 12" xfId="28653" xr:uid="{00000000-0005-0000-0000-000088850000}"/>
    <cellStyle name="Separador de milhares 2 2 4 13" xfId="28654" xr:uid="{00000000-0005-0000-0000-000089850000}"/>
    <cellStyle name="Separador de milhares 2 2 4 14" xfId="28655" xr:uid="{00000000-0005-0000-0000-00008A850000}"/>
    <cellStyle name="Separador de milhares 2 2 4 2" xfId="28656" xr:uid="{00000000-0005-0000-0000-00008B850000}"/>
    <cellStyle name="Separador de milhares 2 2 4 2 10" xfId="28657" xr:uid="{00000000-0005-0000-0000-00008C850000}"/>
    <cellStyle name="Separador de milhares 2 2 4 2 11" xfId="28658" xr:uid="{00000000-0005-0000-0000-00008D850000}"/>
    <cellStyle name="Separador de milhares 2 2 4 2 2" xfId="28659" xr:uid="{00000000-0005-0000-0000-00008E850000}"/>
    <cellStyle name="Separador de milhares 2 2 4 2 2 2" xfId="28660" xr:uid="{00000000-0005-0000-0000-00008F850000}"/>
    <cellStyle name="Separador de milhares 2 2 4 2 2 2 2" xfId="28661" xr:uid="{00000000-0005-0000-0000-000090850000}"/>
    <cellStyle name="Separador de milhares 2 2 4 2 2 2 2 2" xfId="28662" xr:uid="{00000000-0005-0000-0000-000091850000}"/>
    <cellStyle name="Separador de milhares 2 2 4 2 2 2 3" xfId="28663" xr:uid="{00000000-0005-0000-0000-000092850000}"/>
    <cellStyle name="Separador de milhares 2 2 4 2 2 3" xfId="28664" xr:uid="{00000000-0005-0000-0000-000093850000}"/>
    <cellStyle name="Separador de milhares 2 2 4 2 2 3 2" xfId="28665" xr:uid="{00000000-0005-0000-0000-000094850000}"/>
    <cellStyle name="Separador de milhares 2 2 4 2 2 4" xfId="28666" xr:uid="{00000000-0005-0000-0000-000095850000}"/>
    <cellStyle name="Separador de milhares 2 2 4 2 2 5" xfId="28667" xr:uid="{00000000-0005-0000-0000-000096850000}"/>
    <cellStyle name="Separador de milhares 2 2 4 2 2 6" xfId="28668" xr:uid="{00000000-0005-0000-0000-000097850000}"/>
    <cellStyle name="Separador de milhares 2 2 4 2 2 7" xfId="38493" xr:uid="{00000000-0005-0000-0000-000098850000}"/>
    <cellStyle name="Separador de milhares 2 2 4 2 3" xfId="28669" xr:uid="{00000000-0005-0000-0000-000099850000}"/>
    <cellStyle name="Separador de milhares 2 2 4 2 3 2" xfId="28670" xr:uid="{00000000-0005-0000-0000-00009A850000}"/>
    <cellStyle name="Separador de milhares 2 2 4 2 3 2 2" xfId="28671" xr:uid="{00000000-0005-0000-0000-00009B850000}"/>
    <cellStyle name="Separador de milhares 2 2 4 2 3 3" xfId="28672" xr:uid="{00000000-0005-0000-0000-00009C850000}"/>
    <cellStyle name="Separador de milhares 2 2 4 2 3 4" xfId="28673" xr:uid="{00000000-0005-0000-0000-00009D850000}"/>
    <cellStyle name="Separador de milhares 2 2 4 2 4" xfId="28674" xr:uid="{00000000-0005-0000-0000-00009E850000}"/>
    <cellStyle name="Separador de milhares 2 2 4 2 4 2" xfId="28675" xr:uid="{00000000-0005-0000-0000-00009F850000}"/>
    <cellStyle name="Separador de milhares 2 2 4 2 4 2 2" xfId="28676" xr:uid="{00000000-0005-0000-0000-0000A0850000}"/>
    <cellStyle name="Separador de milhares 2 2 4 2 4 3" xfId="28677" xr:uid="{00000000-0005-0000-0000-0000A1850000}"/>
    <cellStyle name="Separador de milhares 2 2 4 2 5" xfId="28678" xr:uid="{00000000-0005-0000-0000-0000A2850000}"/>
    <cellStyle name="Separador de milhares 2 2 4 2 5 2" xfId="28679" xr:uid="{00000000-0005-0000-0000-0000A3850000}"/>
    <cellStyle name="Separador de milhares 2 2 4 2 5 2 2" xfId="28680" xr:uid="{00000000-0005-0000-0000-0000A4850000}"/>
    <cellStyle name="Separador de milhares 2 2 4 2 5 3" xfId="28681" xr:uid="{00000000-0005-0000-0000-0000A5850000}"/>
    <cellStyle name="Separador de milhares 2 2 4 2 6" xfId="28682" xr:uid="{00000000-0005-0000-0000-0000A6850000}"/>
    <cellStyle name="Separador de milhares 2 2 4 2 6 2" xfId="28683" xr:uid="{00000000-0005-0000-0000-0000A7850000}"/>
    <cellStyle name="Separador de milhares 2 2 4 2 6 2 2" xfId="28684" xr:uid="{00000000-0005-0000-0000-0000A8850000}"/>
    <cellStyle name="Separador de milhares 2 2 4 2 6 3" xfId="28685" xr:uid="{00000000-0005-0000-0000-0000A9850000}"/>
    <cellStyle name="Separador de milhares 2 2 4 2 7" xfId="28686" xr:uid="{00000000-0005-0000-0000-0000AA850000}"/>
    <cellStyle name="Separador de milhares 2 2 4 2 7 2" xfId="28687" xr:uid="{00000000-0005-0000-0000-0000AB850000}"/>
    <cellStyle name="Separador de milhares 2 2 4 2 7 3" xfId="28688" xr:uid="{00000000-0005-0000-0000-0000AC850000}"/>
    <cellStyle name="Separador de milhares 2 2 4 2 8" xfId="28689" xr:uid="{00000000-0005-0000-0000-0000AD850000}"/>
    <cellStyle name="Separador de milhares 2 2 4 2 8 2" xfId="28690" xr:uid="{00000000-0005-0000-0000-0000AE850000}"/>
    <cellStyle name="Separador de milhares 2 2 4 2 9" xfId="28691" xr:uid="{00000000-0005-0000-0000-0000AF850000}"/>
    <cellStyle name="Separador de milhares 2 2 4 3" xfId="28692" xr:uid="{00000000-0005-0000-0000-0000B0850000}"/>
    <cellStyle name="Separador de milhares 2 2 4 3 2" xfId="28693" xr:uid="{00000000-0005-0000-0000-0000B1850000}"/>
    <cellStyle name="Separador de milhares 2 2 4 3 2 2" xfId="28694" xr:uid="{00000000-0005-0000-0000-0000B2850000}"/>
    <cellStyle name="Separador de milhares 2 2 4 3 3" xfId="28695" xr:uid="{00000000-0005-0000-0000-0000B3850000}"/>
    <cellStyle name="Separador de milhares 2 2 4 3 4" xfId="28696" xr:uid="{00000000-0005-0000-0000-0000B4850000}"/>
    <cellStyle name="Separador de milhares 2 2 4 3 5" xfId="38392" xr:uid="{00000000-0005-0000-0000-0000B5850000}"/>
    <cellStyle name="Separador de milhares 2 2 4 4" xfId="28697" xr:uid="{00000000-0005-0000-0000-0000B6850000}"/>
    <cellStyle name="Separador de milhares 2 2 4 4 2" xfId="28698" xr:uid="{00000000-0005-0000-0000-0000B7850000}"/>
    <cellStyle name="Separador de milhares 2 2 4 4 3" xfId="28699" xr:uid="{00000000-0005-0000-0000-0000B8850000}"/>
    <cellStyle name="Separador de milhares 2 2 4 4 4" xfId="28700" xr:uid="{00000000-0005-0000-0000-0000B9850000}"/>
    <cellStyle name="Separador de milhares 2 2 4 5" xfId="28701" xr:uid="{00000000-0005-0000-0000-0000BA850000}"/>
    <cellStyle name="Separador de milhares 2 2 4 5 2" xfId="28702" xr:uid="{00000000-0005-0000-0000-0000BB850000}"/>
    <cellStyle name="Separador de milhares 2 2 4 5 3" xfId="28703" xr:uid="{00000000-0005-0000-0000-0000BC850000}"/>
    <cellStyle name="Separador de milhares 2 2 4 6" xfId="28704" xr:uid="{00000000-0005-0000-0000-0000BD850000}"/>
    <cellStyle name="Separador de milhares 2 2 4 6 2" xfId="28705" xr:uid="{00000000-0005-0000-0000-0000BE850000}"/>
    <cellStyle name="Separador de milhares 2 2 4 7" xfId="28706" xr:uid="{00000000-0005-0000-0000-0000BF850000}"/>
    <cellStyle name="Separador de milhares 2 2 4 7 2" xfId="28707" xr:uid="{00000000-0005-0000-0000-0000C0850000}"/>
    <cellStyle name="Separador de milhares 2 2 4 8" xfId="28708" xr:uid="{00000000-0005-0000-0000-0000C1850000}"/>
    <cellStyle name="Separador de milhares 2 2 4 8 2" xfId="28709" xr:uid="{00000000-0005-0000-0000-0000C2850000}"/>
    <cellStyle name="Separador de milhares 2 2 4 8 3" xfId="28710" xr:uid="{00000000-0005-0000-0000-0000C3850000}"/>
    <cellStyle name="Separador de milhares 2 2 4 9" xfId="28711" xr:uid="{00000000-0005-0000-0000-0000C4850000}"/>
    <cellStyle name="Separador de milhares 2 2 4 9 2" xfId="28712" xr:uid="{00000000-0005-0000-0000-0000C5850000}"/>
    <cellStyle name="Separador de milhares 2 2 4 9 3" xfId="28713" xr:uid="{00000000-0005-0000-0000-0000C6850000}"/>
    <cellStyle name="Separador de milhares 2 2 5" xfId="28714" xr:uid="{00000000-0005-0000-0000-0000C7850000}"/>
    <cellStyle name="Separador de milhares 2 2 5 10" xfId="28715" xr:uid="{00000000-0005-0000-0000-0000C8850000}"/>
    <cellStyle name="Separador de milhares 2 2 5 10 2" xfId="28716" xr:uid="{00000000-0005-0000-0000-0000C9850000}"/>
    <cellStyle name="Separador de milhares 2 2 5 10 2 2" xfId="38734" xr:uid="{00000000-0005-0000-0000-0000CA850000}"/>
    <cellStyle name="Separador de milhares 2 2 5 11" xfId="28717" xr:uid="{00000000-0005-0000-0000-0000CB850000}"/>
    <cellStyle name="Separador de milhares 2 2 5 11 2" xfId="28718" xr:uid="{00000000-0005-0000-0000-0000CC850000}"/>
    <cellStyle name="Separador de milhares 2 2 5 11 2 2" xfId="38778" xr:uid="{00000000-0005-0000-0000-0000CD850000}"/>
    <cellStyle name="Separador de milhares 2 2 5 12" xfId="28719" xr:uid="{00000000-0005-0000-0000-0000CE850000}"/>
    <cellStyle name="Separador de milhares 2 2 5 12 2" xfId="37324" xr:uid="{00000000-0005-0000-0000-0000CF850000}"/>
    <cellStyle name="Separador de milhares 2 2 5 12 2 2" xfId="38800" xr:uid="{00000000-0005-0000-0000-0000D0850000}"/>
    <cellStyle name="Separador de milhares 2 2 5 13" xfId="28720" xr:uid="{00000000-0005-0000-0000-0000D1850000}"/>
    <cellStyle name="Separador de milhares 2 2 5 13 2" xfId="38400" xr:uid="{00000000-0005-0000-0000-0000D2850000}"/>
    <cellStyle name="Separador de milhares 2 2 5 14" xfId="28721" xr:uid="{00000000-0005-0000-0000-0000D3850000}"/>
    <cellStyle name="Separador de milhares 2 2 5 2" xfId="28722" xr:uid="{00000000-0005-0000-0000-0000D4850000}"/>
    <cellStyle name="Separador de milhares 2 2 5 2 2" xfId="28723" xr:uid="{00000000-0005-0000-0000-0000D5850000}"/>
    <cellStyle name="Separador de milhares 2 2 5 2 2 2" xfId="28724" xr:uid="{00000000-0005-0000-0000-0000D6850000}"/>
    <cellStyle name="Separador de milhares 2 2 5 2 2 2 2" xfId="38495" xr:uid="{00000000-0005-0000-0000-0000D7850000}"/>
    <cellStyle name="Separador de milhares 2 2 5 2 2 3" xfId="36323" xr:uid="{00000000-0005-0000-0000-0000D8850000}"/>
    <cellStyle name="Separador de milhares 2 2 5 2 3" xfId="28725" xr:uid="{00000000-0005-0000-0000-0000D9850000}"/>
    <cellStyle name="Separador de milhares 2 2 5 2 3 2" xfId="38425" xr:uid="{00000000-0005-0000-0000-0000DA850000}"/>
    <cellStyle name="Separador de milhares 2 2 5 2 4" xfId="28726" xr:uid="{00000000-0005-0000-0000-0000DB850000}"/>
    <cellStyle name="Separador de milhares 2 2 5 3" xfId="28727" xr:uid="{00000000-0005-0000-0000-0000DC850000}"/>
    <cellStyle name="Separador de milhares 2 2 5 3 2" xfId="28728" xr:uid="{00000000-0005-0000-0000-0000DD850000}"/>
    <cellStyle name="Separador de milhares 2 2 5 3 2 2" xfId="28729" xr:uid="{00000000-0005-0000-0000-0000DE850000}"/>
    <cellStyle name="Separador de milhares 2 2 5 3 2 2 2" xfId="38496" xr:uid="{00000000-0005-0000-0000-0000DF850000}"/>
    <cellStyle name="Separador de milhares 2 2 5 3 2 3" xfId="36324" xr:uid="{00000000-0005-0000-0000-0000E0850000}"/>
    <cellStyle name="Separador de milhares 2 2 5 3 3" xfId="28730" xr:uid="{00000000-0005-0000-0000-0000E1850000}"/>
    <cellStyle name="Separador de milhares 2 2 5 3 3 2" xfId="38441" xr:uid="{00000000-0005-0000-0000-0000E2850000}"/>
    <cellStyle name="Separador de milhares 2 2 5 4" xfId="28731" xr:uid="{00000000-0005-0000-0000-0000E3850000}"/>
    <cellStyle name="Separador de milhares 2 2 5 4 2" xfId="28732" xr:uid="{00000000-0005-0000-0000-0000E4850000}"/>
    <cellStyle name="Separador de milhares 2 2 5 4 2 2" xfId="36325" xr:uid="{00000000-0005-0000-0000-0000E5850000}"/>
    <cellStyle name="Separador de milhares 2 2 5 4 2 2 2" xfId="38497" xr:uid="{00000000-0005-0000-0000-0000E6850000}"/>
    <cellStyle name="Separador de milhares 2 2 5 4 3" xfId="28733" xr:uid="{00000000-0005-0000-0000-0000E7850000}"/>
    <cellStyle name="Separador de milhares 2 2 5 4 3 2" xfId="38457" xr:uid="{00000000-0005-0000-0000-0000E8850000}"/>
    <cellStyle name="Separador de milhares 2 2 5 5" xfId="28734" xr:uid="{00000000-0005-0000-0000-0000E9850000}"/>
    <cellStyle name="Separador de milhares 2 2 5 5 2" xfId="28735" xr:uid="{00000000-0005-0000-0000-0000EA850000}"/>
    <cellStyle name="Separador de milhares 2 2 5 5 2 2" xfId="38607" xr:uid="{00000000-0005-0000-0000-0000EB850000}"/>
    <cellStyle name="Separador de milhares 2 2 5 6" xfId="28736" xr:uid="{00000000-0005-0000-0000-0000EC850000}"/>
    <cellStyle name="Separador de milhares 2 2 5 6 2" xfId="28737" xr:uid="{00000000-0005-0000-0000-0000ED850000}"/>
    <cellStyle name="Separador de milhares 2 2 5 6 2 2" xfId="38494" xr:uid="{00000000-0005-0000-0000-0000EE850000}"/>
    <cellStyle name="Separador de milhares 2 2 5 7" xfId="28738" xr:uid="{00000000-0005-0000-0000-0000EF850000}"/>
    <cellStyle name="Separador de milhares 2 2 5 7 2" xfId="28739" xr:uid="{00000000-0005-0000-0000-0000F0850000}"/>
    <cellStyle name="Separador de milhares 2 2 5 7 2 2" xfId="38661" xr:uid="{00000000-0005-0000-0000-0000F1850000}"/>
    <cellStyle name="Separador de milhares 2 2 5 8" xfId="28740" xr:uid="{00000000-0005-0000-0000-0000F2850000}"/>
    <cellStyle name="Separador de milhares 2 2 5 8 2" xfId="28741" xr:uid="{00000000-0005-0000-0000-0000F3850000}"/>
    <cellStyle name="Separador de milhares 2 2 5 8 2 2" xfId="38652" xr:uid="{00000000-0005-0000-0000-0000F4850000}"/>
    <cellStyle name="Separador de milhares 2 2 5 9" xfId="28742" xr:uid="{00000000-0005-0000-0000-0000F5850000}"/>
    <cellStyle name="Separador de milhares 2 2 5 9 2" xfId="28743" xr:uid="{00000000-0005-0000-0000-0000F6850000}"/>
    <cellStyle name="Separador de milhares 2 2 5 9 2 2" xfId="38712" xr:uid="{00000000-0005-0000-0000-0000F7850000}"/>
    <cellStyle name="Separador de milhares 2 2 6" xfId="28744" xr:uid="{00000000-0005-0000-0000-0000F8850000}"/>
    <cellStyle name="Separador de milhares 2 2 6 10" xfId="28745" xr:uid="{00000000-0005-0000-0000-0000F9850000}"/>
    <cellStyle name="Separador de milhares 2 2 6 10 2" xfId="28746" xr:uid="{00000000-0005-0000-0000-0000FA850000}"/>
    <cellStyle name="Separador de milhares 2 2 6 10 3" xfId="28747" xr:uid="{00000000-0005-0000-0000-0000FB850000}"/>
    <cellStyle name="Separador de milhares 2 2 6 11" xfId="28748" xr:uid="{00000000-0005-0000-0000-0000FC850000}"/>
    <cellStyle name="Separador de milhares 2 2 6 11 2" xfId="28749" xr:uid="{00000000-0005-0000-0000-0000FD850000}"/>
    <cellStyle name="Separador de milhares 2 2 6 11 3" xfId="28750" xr:uid="{00000000-0005-0000-0000-0000FE850000}"/>
    <cellStyle name="Separador de milhares 2 2 6 12" xfId="28751" xr:uid="{00000000-0005-0000-0000-0000FF850000}"/>
    <cellStyle name="Separador de milhares 2 2 6 13" xfId="28752" xr:uid="{00000000-0005-0000-0000-000000860000}"/>
    <cellStyle name="Separador de milhares 2 2 6 14" xfId="28753" xr:uid="{00000000-0005-0000-0000-000001860000}"/>
    <cellStyle name="Separador de milhares 2 2 6 2" xfId="28754" xr:uid="{00000000-0005-0000-0000-000002860000}"/>
    <cellStyle name="Separador de milhares 2 2 6 2 2" xfId="28755" xr:uid="{00000000-0005-0000-0000-000003860000}"/>
    <cellStyle name="Separador de milhares 2 2 6 2 2 2" xfId="28756" xr:uid="{00000000-0005-0000-0000-000004860000}"/>
    <cellStyle name="Separador de milhares 2 2 6 2 2 2 2" xfId="28757" xr:uid="{00000000-0005-0000-0000-000005860000}"/>
    <cellStyle name="Separador de milhares 2 2 6 2 2 3" xfId="28758" xr:uid="{00000000-0005-0000-0000-000006860000}"/>
    <cellStyle name="Separador de milhares 2 2 6 2 2 4" xfId="28759" xr:uid="{00000000-0005-0000-0000-000007860000}"/>
    <cellStyle name="Separador de milhares 2 2 6 2 2 5" xfId="38498" xr:uid="{00000000-0005-0000-0000-000008860000}"/>
    <cellStyle name="Separador de milhares 2 2 6 2 3" xfId="28760" xr:uid="{00000000-0005-0000-0000-000009860000}"/>
    <cellStyle name="Separador de milhares 2 2 6 2 3 2" xfId="28761" xr:uid="{00000000-0005-0000-0000-00000A860000}"/>
    <cellStyle name="Separador de milhares 2 2 6 2 3 3" xfId="28762" xr:uid="{00000000-0005-0000-0000-00000B860000}"/>
    <cellStyle name="Separador de milhares 2 2 6 2 3 4" xfId="28763" xr:uid="{00000000-0005-0000-0000-00000C860000}"/>
    <cellStyle name="Separador de milhares 2 2 6 2 4" xfId="28764" xr:uid="{00000000-0005-0000-0000-00000D860000}"/>
    <cellStyle name="Separador de milhares 2 2 6 2 4 2" xfId="28765" xr:uid="{00000000-0005-0000-0000-00000E860000}"/>
    <cellStyle name="Separador de milhares 2 2 6 2 5" xfId="28766" xr:uid="{00000000-0005-0000-0000-00000F860000}"/>
    <cellStyle name="Separador de milhares 2 2 6 2 6" xfId="28767" xr:uid="{00000000-0005-0000-0000-000010860000}"/>
    <cellStyle name="Separador de milhares 2 2 6 3" xfId="28768" xr:uid="{00000000-0005-0000-0000-000011860000}"/>
    <cellStyle name="Separador de milhares 2 2 6 3 2" xfId="28769" xr:uid="{00000000-0005-0000-0000-000012860000}"/>
    <cellStyle name="Separador de milhares 2 2 6 3 2 2" xfId="28770" xr:uid="{00000000-0005-0000-0000-000013860000}"/>
    <cellStyle name="Separador de milhares 2 2 6 3 2 3" xfId="28771" xr:uid="{00000000-0005-0000-0000-000014860000}"/>
    <cellStyle name="Separador de milhares 2 2 6 3 3" xfId="28772" xr:uid="{00000000-0005-0000-0000-000015860000}"/>
    <cellStyle name="Separador de milhares 2 2 6 3 3 2" xfId="28773" xr:uid="{00000000-0005-0000-0000-000016860000}"/>
    <cellStyle name="Separador de milhares 2 2 6 3 3 3" xfId="28774" xr:uid="{00000000-0005-0000-0000-000017860000}"/>
    <cellStyle name="Separador de milhares 2 2 6 3 4" xfId="28775" xr:uid="{00000000-0005-0000-0000-000018860000}"/>
    <cellStyle name="Separador de milhares 2 2 6 3 4 2" xfId="28776" xr:uid="{00000000-0005-0000-0000-000019860000}"/>
    <cellStyle name="Separador de milhares 2 2 6 3 5" xfId="28777" xr:uid="{00000000-0005-0000-0000-00001A860000}"/>
    <cellStyle name="Separador de milhares 2 2 6 3 6" xfId="28778" xr:uid="{00000000-0005-0000-0000-00001B860000}"/>
    <cellStyle name="Separador de milhares 2 2 6 3 7" xfId="38408" xr:uid="{00000000-0005-0000-0000-00001C860000}"/>
    <cellStyle name="Separador de milhares 2 2 6 4" xfId="28779" xr:uid="{00000000-0005-0000-0000-00001D860000}"/>
    <cellStyle name="Separador de milhares 2 2 6 4 2" xfId="28780" xr:uid="{00000000-0005-0000-0000-00001E860000}"/>
    <cellStyle name="Separador de milhares 2 2 6 4 2 2" xfId="28781" xr:uid="{00000000-0005-0000-0000-00001F860000}"/>
    <cellStyle name="Separador de milhares 2 2 6 4 2 3" xfId="28782" xr:uid="{00000000-0005-0000-0000-000020860000}"/>
    <cellStyle name="Separador de milhares 2 2 6 4 3" xfId="28783" xr:uid="{00000000-0005-0000-0000-000021860000}"/>
    <cellStyle name="Separador de milhares 2 2 6 4 3 2" xfId="28784" xr:uid="{00000000-0005-0000-0000-000022860000}"/>
    <cellStyle name="Separador de milhares 2 2 6 4 3 3" xfId="28785" xr:uid="{00000000-0005-0000-0000-000023860000}"/>
    <cellStyle name="Separador de milhares 2 2 6 4 4" xfId="28786" xr:uid="{00000000-0005-0000-0000-000024860000}"/>
    <cellStyle name="Separador de milhares 2 2 6 4 4 2" xfId="28787" xr:uid="{00000000-0005-0000-0000-000025860000}"/>
    <cellStyle name="Separador de milhares 2 2 6 4 5" xfId="28788" xr:uid="{00000000-0005-0000-0000-000026860000}"/>
    <cellStyle name="Separador de milhares 2 2 6 4 6" xfId="28789" xr:uid="{00000000-0005-0000-0000-000027860000}"/>
    <cellStyle name="Separador de milhares 2 2 6 5" xfId="28790" xr:uid="{00000000-0005-0000-0000-000028860000}"/>
    <cellStyle name="Separador de milhares 2 2 6 5 2" xfId="28791" xr:uid="{00000000-0005-0000-0000-000029860000}"/>
    <cellStyle name="Separador de milhares 2 2 6 5 2 2" xfId="28792" xr:uid="{00000000-0005-0000-0000-00002A860000}"/>
    <cellStyle name="Separador de milhares 2 2 6 5 3" xfId="28793" xr:uid="{00000000-0005-0000-0000-00002B860000}"/>
    <cellStyle name="Separador de milhares 2 2 6 6" xfId="28794" xr:uid="{00000000-0005-0000-0000-00002C860000}"/>
    <cellStyle name="Separador de milhares 2 2 6 6 2" xfId="28795" xr:uid="{00000000-0005-0000-0000-00002D860000}"/>
    <cellStyle name="Separador de milhares 2 2 6 6 2 2" xfId="28796" xr:uid="{00000000-0005-0000-0000-00002E860000}"/>
    <cellStyle name="Separador de milhares 2 2 6 6 3" xfId="28797" xr:uid="{00000000-0005-0000-0000-00002F860000}"/>
    <cellStyle name="Separador de milhares 2 2 6 7" xfId="28798" xr:uid="{00000000-0005-0000-0000-000030860000}"/>
    <cellStyle name="Separador de milhares 2 2 6 7 2" xfId="28799" xr:uid="{00000000-0005-0000-0000-000031860000}"/>
    <cellStyle name="Separador de milhares 2 2 6 8" xfId="28800" xr:uid="{00000000-0005-0000-0000-000032860000}"/>
    <cellStyle name="Separador de milhares 2 2 6 8 2" xfId="28801" xr:uid="{00000000-0005-0000-0000-000033860000}"/>
    <cellStyle name="Separador de milhares 2 2 6 8 3" xfId="28802" xr:uid="{00000000-0005-0000-0000-000034860000}"/>
    <cellStyle name="Separador de milhares 2 2 6 9" xfId="28803" xr:uid="{00000000-0005-0000-0000-000035860000}"/>
    <cellStyle name="Separador de milhares 2 2 6 9 2" xfId="28804" xr:uid="{00000000-0005-0000-0000-000036860000}"/>
    <cellStyle name="Separador de milhares 2 2 6 9 3" xfId="28805" xr:uid="{00000000-0005-0000-0000-000037860000}"/>
    <cellStyle name="Separador de milhares 2 2 7" xfId="28806" xr:uid="{00000000-0005-0000-0000-000038860000}"/>
    <cellStyle name="Separador de milhares 2 2 7 2" xfId="28807" xr:uid="{00000000-0005-0000-0000-000039860000}"/>
    <cellStyle name="Separador de milhares 2 2 7 2 2" xfId="28808" xr:uid="{00000000-0005-0000-0000-00003A860000}"/>
    <cellStyle name="Separador de milhares 2 2 7 2 2 2" xfId="28809" xr:uid="{00000000-0005-0000-0000-00003B860000}"/>
    <cellStyle name="Separador de milhares 2 2 7 2 2 3" xfId="28810" xr:uid="{00000000-0005-0000-0000-00003C860000}"/>
    <cellStyle name="Separador de milhares 2 2 7 2 2 4" xfId="28811" xr:uid="{00000000-0005-0000-0000-00003D860000}"/>
    <cellStyle name="Separador de milhares 2 2 7 2 2 5" xfId="38499" xr:uid="{00000000-0005-0000-0000-00003E860000}"/>
    <cellStyle name="Separador de milhares 2 2 7 2 3" xfId="28812" xr:uid="{00000000-0005-0000-0000-00003F860000}"/>
    <cellStyle name="Separador de milhares 2 2 7 2 3 2" xfId="28813" xr:uid="{00000000-0005-0000-0000-000040860000}"/>
    <cellStyle name="Separador de milhares 2 2 7 2 3 3" xfId="28814" xr:uid="{00000000-0005-0000-0000-000041860000}"/>
    <cellStyle name="Separador de milhares 2 2 7 2 3 4" xfId="28815" xr:uid="{00000000-0005-0000-0000-000042860000}"/>
    <cellStyle name="Separador de milhares 2 2 7 2 4" xfId="28816" xr:uid="{00000000-0005-0000-0000-000043860000}"/>
    <cellStyle name="Separador de milhares 2 2 7 2 4 2" xfId="28817" xr:uid="{00000000-0005-0000-0000-000044860000}"/>
    <cellStyle name="Separador de milhares 2 2 7 2 5" xfId="28818" xr:uid="{00000000-0005-0000-0000-000045860000}"/>
    <cellStyle name="Separador de milhares 2 2 7 2 6" xfId="28819" xr:uid="{00000000-0005-0000-0000-000046860000}"/>
    <cellStyle name="Separador de milhares 2 2 7 3" xfId="28820" xr:uid="{00000000-0005-0000-0000-000047860000}"/>
    <cellStyle name="Separador de milhares 2 2 7 3 2" xfId="28821" xr:uid="{00000000-0005-0000-0000-000048860000}"/>
    <cellStyle name="Separador de milhares 2 2 7 3 2 2" xfId="28822" xr:uid="{00000000-0005-0000-0000-000049860000}"/>
    <cellStyle name="Separador de milhares 2 2 7 3 2 3" xfId="28823" xr:uid="{00000000-0005-0000-0000-00004A860000}"/>
    <cellStyle name="Separador de milhares 2 2 7 3 3" xfId="28824" xr:uid="{00000000-0005-0000-0000-00004B860000}"/>
    <cellStyle name="Separador de milhares 2 2 7 3 3 2" xfId="28825" xr:uid="{00000000-0005-0000-0000-00004C860000}"/>
    <cellStyle name="Separador de milhares 2 2 7 3 3 3" xfId="28826" xr:uid="{00000000-0005-0000-0000-00004D860000}"/>
    <cellStyle name="Separador de milhares 2 2 7 3 4" xfId="28827" xr:uid="{00000000-0005-0000-0000-00004E860000}"/>
    <cellStyle name="Separador de milhares 2 2 7 3 4 2" xfId="28828" xr:uid="{00000000-0005-0000-0000-00004F860000}"/>
    <cellStyle name="Separador de milhares 2 2 7 3 5" xfId="28829" xr:uid="{00000000-0005-0000-0000-000050860000}"/>
    <cellStyle name="Separador de milhares 2 2 7 3 6" xfId="28830" xr:uid="{00000000-0005-0000-0000-000051860000}"/>
    <cellStyle name="Separador de milhares 2 2 7 3 7" xfId="38417" xr:uid="{00000000-0005-0000-0000-000052860000}"/>
    <cellStyle name="Separador de milhares 2 2 7 4" xfId="28831" xr:uid="{00000000-0005-0000-0000-000053860000}"/>
    <cellStyle name="Separador de milhares 2 2 7 4 2" xfId="28832" xr:uid="{00000000-0005-0000-0000-000054860000}"/>
    <cellStyle name="Separador de milhares 2 2 7 4 2 2" xfId="28833" xr:uid="{00000000-0005-0000-0000-000055860000}"/>
    <cellStyle name="Separador de milhares 2 2 7 4 2 3" xfId="28834" xr:uid="{00000000-0005-0000-0000-000056860000}"/>
    <cellStyle name="Separador de milhares 2 2 7 4 3" xfId="28835" xr:uid="{00000000-0005-0000-0000-000057860000}"/>
    <cellStyle name="Separador de milhares 2 2 7 4 3 2" xfId="28836" xr:uid="{00000000-0005-0000-0000-000058860000}"/>
    <cellStyle name="Separador de milhares 2 2 7 4 3 3" xfId="28837" xr:uid="{00000000-0005-0000-0000-000059860000}"/>
    <cellStyle name="Separador de milhares 2 2 7 4 4" xfId="28838" xr:uid="{00000000-0005-0000-0000-00005A860000}"/>
    <cellStyle name="Separador de milhares 2 2 7 4 4 2" xfId="28839" xr:uid="{00000000-0005-0000-0000-00005B860000}"/>
    <cellStyle name="Separador de milhares 2 2 7 4 5" xfId="28840" xr:uid="{00000000-0005-0000-0000-00005C860000}"/>
    <cellStyle name="Separador de milhares 2 2 7 4 6" xfId="28841" xr:uid="{00000000-0005-0000-0000-00005D860000}"/>
    <cellStyle name="Separador de milhares 2 2 7 5" xfId="28842" xr:uid="{00000000-0005-0000-0000-00005E860000}"/>
    <cellStyle name="Separador de milhares 2 2 7 5 2" xfId="28843" xr:uid="{00000000-0005-0000-0000-00005F860000}"/>
    <cellStyle name="Separador de milhares 2 2 7 5 3" xfId="28844" xr:uid="{00000000-0005-0000-0000-000060860000}"/>
    <cellStyle name="Separador de milhares 2 2 7 6" xfId="28845" xr:uid="{00000000-0005-0000-0000-000061860000}"/>
    <cellStyle name="Separador de milhares 2 2 7 6 2" xfId="28846" xr:uid="{00000000-0005-0000-0000-000062860000}"/>
    <cellStyle name="Separador de milhares 2 2 7 6 3" xfId="28847" xr:uid="{00000000-0005-0000-0000-000063860000}"/>
    <cellStyle name="Separador de milhares 2 2 7 7" xfId="28848" xr:uid="{00000000-0005-0000-0000-000064860000}"/>
    <cellStyle name="Separador de milhares 2 2 7 7 2" xfId="28849" xr:uid="{00000000-0005-0000-0000-000065860000}"/>
    <cellStyle name="Separador de milhares 2 2 7 8" xfId="28850" xr:uid="{00000000-0005-0000-0000-000066860000}"/>
    <cellStyle name="Separador de milhares 2 2 7 9" xfId="28851" xr:uid="{00000000-0005-0000-0000-000067860000}"/>
    <cellStyle name="Separador de milhares 2 2 8" xfId="28852" xr:uid="{00000000-0005-0000-0000-000068860000}"/>
    <cellStyle name="Separador de milhares 2 2 8 10" xfId="37356" xr:uid="{00000000-0005-0000-0000-000069860000}"/>
    <cellStyle name="Separador de milhares 2 2 8 10 2" xfId="38813" xr:uid="{00000000-0005-0000-0000-00006A860000}"/>
    <cellStyle name="Separador de milhares 2 2 8 11" xfId="38433" xr:uid="{00000000-0005-0000-0000-00006B860000}"/>
    <cellStyle name="Separador de milhares 2 2 8 2" xfId="28853" xr:uid="{00000000-0005-0000-0000-00006C860000}"/>
    <cellStyle name="Separador de milhares 2 2 8 2 2" xfId="28854" xr:uid="{00000000-0005-0000-0000-00006D860000}"/>
    <cellStyle name="Separador de milhares 2 2 8 2 2 2" xfId="36326" xr:uid="{00000000-0005-0000-0000-00006E860000}"/>
    <cellStyle name="Separador de milhares 2 2 8 2 2 2 2" xfId="38501" xr:uid="{00000000-0005-0000-0000-00006F860000}"/>
    <cellStyle name="Separador de milhares 2 2 8 2 3" xfId="28855" xr:uid="{00000000-0005-0000-0000-000070860000}"/>
    <cellStyle name="Separador de milhares 2 2 8 2 3 2" xfId="38465" xr:uid="{00000000-0005-0000-0000-000071860000}"/>
    <cellStyle name="Separador de milhares 2 2 8 2 4" xfId="28856" xr:uid="{00000000-0005-0000-0000-000072860000}"/>
    <cellStyle name="Separador de milhares 2 2 8 3" xfId="28857" xr:uid="{00000000-0005-0000-0000-000073860000}"/>
    <cellStyle name="Separador de milhares 2 2 8 3 2" xfId="28858" xr:uid="{00000000-0005-0000-0000-000074860000}"/>
    <cellStyle name="Separador de milhares 2 2 8 3 2 2" xfId="38615" xr:uid="{00000000-0005-0000-0000-000075860000}"/>
    <cellStyle name="Separador de milhares 2 2 8 3 3" xfId="28859" xr:uid="{00000000-0005-0000-0000-000076860000}"/>
    <cellStyle name="Separador de milhares 2 2 8 3 4" xfId="28860" xr:uid="{00000000-0005-0000-0000-000077860000}"/>
    <cellStyle name="Separador de milhares 2 2 8 4" xfId="28861" xr:uid="{00000000-0005-0000-0000-000078860000}"/>
    <cellStyle name="Separador de milhares 2 2 8 4 2" xfId="28862" xr:uid="{00000000-0005-0000-0000-000079860000}"/>
    <cellStyle name="Separador de milhares 2 2 8 4 2 2" xfId="38500" xr:uid="{00000000-0005-0000-0000-00007A860000}"/>
    <cellStyle name="Separador de milhares 2 2 8 4 3" xfId="28863" xr:uid="{00000000-0005-0000-0000-00007B860000}"/>
    <cellStyle name="Separador de milhares 2 2 8 5" xfId="28864" xr:uid="{00000000-0005-0000-0000-00007C860000}"/>
    <cellStyle name="Separador de milhares 2 2 8 5 2" xfId="28865" xr:uid="{00000000-0005-0000-0000-00007D860000}"/>
    <cellStyle name="Separador de milhares 2 2 8 5 2 2" xfId="38671" xr:uid="{00000000-0005-0000-0000-00007E860000}"/>
    <cellStyle name="Separador de milhares 2 2 8 5 3" xfId="28866" xr:uid="{00000000-0005-0000-0000-00007F860000}"/>
    <cellStyle name="Separador de milhares 2 2 8 5 4" xfId="37046" xr:uid="{00000000-0005-0000-0000-000080860000}"/>
    <cellStyle name="Separador de milhares 2 2 8 6" xfId="28867" xr:uid="{00000000-0005-0000-0000-000081860000}"/>
    <cellStyle name="Separador de milhares 2 2 8 6 2" xfId="28868" xr:uid="{00000000-0005-0000-0000-000082860000}"/>
    <cellStyle name="Separador de milhares 2 2 8 6 2 2" xfId="38645" xr:uid="{00000000-0005-0000-0000-000083860000}"/>
    <cellStyle name="Separador de milhares 2 2 8 6 3" xfId="28869" xr:uid="{00000000-0005-0000-0000-000084860000}"/>
    <cellStyle name="Separador de milhares 2 2 8 6 4" xfId="36965" xr:uid="{00000000-0005-0000-0000-000085860000}"/>
    <cellStyle name="Separador de milhares 2 2 8 7" xfId="28870" xr:uid="{00000000-0005-0000-0000-000086860000}"/>
    <cellStyle name="Separador de milhares 2 2 8 7 2" xfId="28871" xr:uid="{00000000-0005-0000-0000-000087860000}"/>
    <cellStyle name="Separador de milhares 2 2 8 7 2 2" xfId="38722" xr:uid="{00000000-0005-0000-0000-000088860000}"/>
    <cellStyle name="Separador de milhares 2 2 8 7 3" xfId="37145" xr:uid="{00000000-0005-0000-0000-000089860000}"/>
    <cellStyle name="Separador de milhares 2 2 8 8" xfId="28872" xr:uid="{00000000-0005-0000-0000-00008A860000}"/>
    <cellStyle name="Separador de milhares 2 2 8 8 2" xfId="37193" xr:uid="{00000000-0005-0000-0000-00008B860000}"/>
    <cellStyle name="Separador de milhares 2 2 8 8 2 2" xfId="38747" xr:uid="{00000000-0005-0000-0000-00008C860000}"/>
    <cellStyle name="Separador de milhares 2 2 8 9" xfId="28873" xr:uid="{00000000-0005-0000-0000-00008D860000}"/>
    <cellStyle name="Separador de milhares 2 2 8 9 2" xfId="38787" xr:uid="{00000000-0005-0000-0000-00008E860000}"/>
    <cellStyle name="Separador de milhares 2 2 9" xfId="28874" xr:uid="{00000000-0005-0000-0000-00008F860000}"/>
    <cellStyle name="Separador de milhares 2 2 9 2" xfId="28875" xr:uid="{00000000-0005-0000-0000-000090860000}"/>
    <cellStyle name="Separador de milhares 2 2 9 2 2" xfId="28876" xr:uid="{00000000-0005-0000-0000-000091860000}"/>
    <cellStyle name="Separador de milhares 2 2 9 2 2 2" xfId="38502" xr:uid="{00000000-0005-0000-0000-000092860000}"/>
    <cellStyle name="Separador de milhares 2 2 9 2 3" xfId="28877" xr:uid="{00000000-0005-0000-0000-000093860000}"/>
    <cellStyle name="Separador de milhares 2 2 9 2 4" xfId="28878" xr:uid="{00000000-0005-0000-0000-000094860000}"/>
    <cellStyle name="Separador de milhares 2 2 9 3" xfId="28879" xr:uid="{00000000-0005-0000-0000-000095860000}"/>
    <cellStyle name="Separador de milhares 2 2 9 3 2" xfId="28880" xr:uid="{00000000-0005-0000-0000-000096860000}"/>
    <cellStyle name="Separador de milhares 2 2 9 3 3" xfId="28881" xr:uid="{00000000-0005-0000-0000-000097860000}"/>
    <cellStyle name="Separador de milhares 2 2 9 3 4" xfId="38449" xr:uid="{00000000-0005-0000-0000-000098860000}"/>
    <cellStyle name="Separador de milhares 2 2 9 4" xfId="28882" xr:uid="{00000000-0005-0000-0000-000099860000}"/>
    <cellStyle name="Separador de milhares 2 2 9 4 2" xfId="28883" xr:uid="{00000000-0005-0000-0000-00009A860000}"/>
    <cellStyle name="Separador de milhares 2 2 9 4 3" xfId="28884" xr:uid="{00000000-0005-0000-0000-00009B860000}"/>
    <cellStyle name="Separador de milhares 2 2 9 5" xfId="28885" xr:uid="{00000000-0005-0000-0000-00009C860000}"/>
    <cellStyle name="Separador de milhares 2 2 9 5 2" xfId="28886" xr:uid="{00000000-0005-0000-0000-00009D860000}"/>
    <cellStyle name="Separador de milhares 2 2 9 5 3" xfId="28887" xr:uid="{00000000-0005-0000-0000-00009E860000}"/>
    <cellStyle name="Separador de milhares 2 2 9 6" xfId="28888" xr:uid="{00000000-0005-0000-0000-00009F860000}"/>
    <cellStyle name="Separador de milhares 2 2 9 6 2" xfId="28889" xr:uid="{00000000-0005-0000-0000-0000A0860000}"/>
    <cellStyle name="Separador de milhares 2 2 9 6 3" xfId="28890" xr:uid="{00000000-0005-0000-0000-0000A1860000}"/>
    <cellStyle name="Separador de milhares 2 2 9 7" xfId="28891" xr:uid="{00000000-0005-0000-0000-0000A2860000}"/>
    <cellStyle name="Separador de milhares 2 2 9 7 2" xfId="28892" xr:uid="{00000000-0005-0000-0000-0000A3860000}"/>
    <cellStyle name="Separador de milhares 2 2 9 8" xfId="28893" xr:uid="{00000000-0005-0000-0000-0000A4860000}"/>
    <cellStyle name="Separador de milhares 2 2 9 9" xfId="28894" xr:uid="{00000000-0005-0000-0000-0000A5860000}"/>
    <cellStyle name="Separador de milhares 2 2_Nota 22" xfId="28895" xr:uid="{00000000-0005-0000-0000-0000A6860000}"/>
    <cellStyle name="Separador de milhares 2 20" xfId="28896" xr:uid="{00000000-0005-0000-0000-0000A7860000}"/>
    <cellStyle name="Separador de milhares 2 20 2" xfId="28897" xr:uid="{00000000-0005-0000-0000-0000A8860000}"/>
    <cellStyle name="Separador de milhares 2 20 2 2" xfId="36576" xr:uid="{00000000-0005-0000-0000-0000A9860000}"/>
    <cellStyle name="Separador de milhares 2 20 3" xfId="28898" xr:uid="{00000000-0005-0000-0000-0000AA860000}"/>
    <cellStyle name="Separador de milhares 2 20 4" xfId="36493" xr:uid="{00000000-0005-0000-0000-0000AB860000}"/>
    <cellStyle name="Separador de milhares 2 21" xfId="28899" xr:uid="{00000000-0005-0000-0000-0000AC860000}"/>
    <cellStyle name="Separador de milhares 2 21 2" xfId="28900" xr:uid="{00000000-0005-0000-0000-0000AD860000}"/>
    <cellStyle name="Separador de milhares 2 21 2 2" xfId="28901" xr:uid="{00000000-0005-0000-0000-0000AE860000}"/>
    <cellStyle name="Separador de milhares 2 21 2 3" xfId="28902" xr:uid="{00000000-0005-0000-0000-0000AF860000}"/>
    <cellStyle name="Separador de milhares 2 21 2 4" xfId="36553" xr:uid="{00000000-0005-0000-0000-0000B0860000}"/>
    <cellStyle name="Separador de milhares 2 21 3" xfId="28903" xr:uid="{00000000-0005-0000-0000-0000B1860000}"/>
    <cellStyle name="Separador de milhares 2 22" xfId="28904" xr:uid="{00000000-0005-0000-0000-0000B2860000}"/>
    <cellStyle name="Separador de milhares 2 22 2" xfId="28905" xr:uid="{00000000-0005-0000-0000-0000B3860000}"/>
    <cellStyle name="Separador de milhares 2 22 2 2" xfId="28906" xr:uid="{00000000-0005-0000-0000-0000B4860000}"/>
    <cellStyle name="Separador de milhares 2 22 2 3" xfId="28907" xr:uid="{00000000-0005-0000-0000-0000B5860000}"/>
    <cellStyle name="Separador de milhares 2 22 2 4" xfId="36569" xr:uid="{00000000-0005-0000-0000-0000B6860000}"/>
    <cellStyle name="Separador de milhares 2 22 3" xfId="28908" xr:uid="{00000000-0005-0000-0000-0000B7860000}"/>
    <cellStyle name="Separador de milhares 2 22 4" xfId="28909" xr:uid="{00000000-0005-0000-0000-0000B8860000}"/>
    <cellStyle name="Separador de milhares 2 23" xfId="28910" xr:uid="{00000000-0005-0000-0000-0000B9860000}"/>
    <cellStyle name="Separador de milhares 2 23 2" xfId="28911" xr:uid="{00000000-0005-0000-0000-0000BA860000}"/>
    <cellStyle name="Separador de milhares 2 23 2 2" xfId="36558" xr:uid="{00000000-0005-0000-0000-0000BB860000}"/>
    <cellStyle name="Separador de milhares 2 23 3" xfId="28912" xr:uid="{00000000-0005-0000-0000-0000BC860000}"/>
    <cellStyle name="Separador de milhares 2 23 4" xfId="36477" xr:uid="{00000000-0005-0000-0000-0000BD860000}"/>
    <cellStyle name="Separador de milhares 2 24" xfId="28913" xr:uid="{00000000-0005-0000-0000-0000BE860000}"/>
    <cellStyle name="Separador de milhares 2 24 2" xfId="28914" xr:uid="{00000000-0005-0000-0000-0000BF860000}"/>
    <cellStyle name="Separador de milhares 2 24 2 2" xfId="36587" xr:uid="{00000000-0005-0000-0000-0000C0860000}"/>
    <cellStyle name="Separador de milhares 2 25" xfId="28915" xr:uid="{00000000-0005-0000-0000-0000C1860000}"/>
    <cellStyle name="Separador de milhares 2 25 2" xfId="28916" xr:uid="{00000000-0005-0000-0000-0000C2860000}"/>
    <cellStyle name="Separador de milhares 2 25 2 2" xfId="36589" xr:uid="{00000000-0005-0000-0000-0000C3860000}"/>
    <cellStyle name="Separador de milhares 2 26" xfId="28917" xr:uid="{00000000-0005-0000-0000-0000C4860000}"/>
    <cellStyle name="Separador de milhares 2 26 2" xfId="28918" xr:uid="{00000000-0005-0000-0000-0000C5860000}"/>
    <cellStyle name="Separador de milhares 2 26 2 2" xfId="36590" xr:uid="{00000000-0005-0000-0000-0000C6860000}"/>
    <cellStyle name="Separador de milhares 2 27" xfId="28919" xr:uid="{00000000-0005-0000-0000-0000C7860000}"/>
    <cellStyle name="Separador de milhares 2 27 2" xfId="28920" xr:uid="{00000000-0005-0000-0000-0000C8860000}"/>
    <cellStyle name="Separador de milhares 2 27 2 2" xfId="36591" xr:uid="{00000000-0005-0000-0000-0000C9860000}"/>
    <cellStyle name="Separador de milhares 2 28" xfId="28921" xr:uid="{00000000-0005-0000-0000-0000CA860000}"/>
    <cellStyle name="Separador de milhares 2 28 2" xfId="28922" xr:uid="{00000000-0005-0000-0000-0000CB860000}"/>
    <cellStyle name="Separador de milhares 2 28 2 2" xfId="36592" xr:uid="{00000000-0005-0000-0000-0000CC860000}"/>
    <cellStyle name="Separador de milhares 2 28 3" xfId="28923" xr:uid="{00000000-0005-0000-0000-0000CD860000}"/>
    <cellStyle name="Separador de milhares 2 29" xfId="28924" xr:uid="{00000000-0005-0000-0000-0000CE860000}"/>
    <cellStyle name="Separador de milhares 2 29 2" xfId="28925" xr:uid="{00000000-0005-0000-0000-0000CF860000}"/>
    <cellStyle name="Separador de milhares 2 29 2 2" xfId="36629" xr:uid="{00000000-0005-0000-0000-0000D0860000}"/>
    <cellStyle name="Separador de milhares 2 3" xfId="28926" xr:uid="{00000000-0005-0000-0000-0000D1860000}"/>
    <cellStyle name="Separador de milhares 2 3 10" xfId="28927" xr:uid="{00000000-0005-0000-0000-0000D2860000}"/>
    <cellStyle name="Separador de milhares 2 3 10 2" xfId="28928" xr:uid="{00000000-0005-0000-0000-0000D3860000}"/>
    <cellStyle name="Separador de milhares 2 3 10 2 2" xfId="28929" xr:uid="{00000000-0005-0000-0000-0000D4860000}"/>
    <cellStyle name="Separador de milhares 2 3 10 2 3" xfId="38600" xr:uid="{00000000-0005-0000-0000-0000D5860000}"/>
    <cellStyle name="Separador de milhares 2 3 10 3" xfId="28930" xr:uid="{00000000-0005-0000-0000-0000D6860000}"/>
    <cellStyle name="Separador de milhares 2 3 11" xfId="28931" xr:uid="{00000000-0005-0000-0000-0000D7860000}"/>
    <cellStyle name="Separador de milhares 2 3 11 2" xfId="28932" xr:uid="{00000000-0005-0000-0000-0000D8860000}"/>
    <cellStyle name="Separador de milhares 2 3 11 2 2" xfId="38625" xr:uid="{00000000-0005-0000-0000-0000D9860000}"/>
    <cellStyle name="Separador de milhares 2 3 11 3" xfId="28933" xr:uid="{00000000-0005-0000-0000-0000DA860000}"/>
    <cellStyle name="Separador de milhares 2 3 12" xfId="28934" xr:uid="{00000000-0005-0000-0000-0000DB860000}"/>
    <cellStyle name="Separador de milhares 2 3 12 2" xfId="28935" xr:uid="{00000000-0005-0000-0000-0000DC860000}"/>
    <cellStyle name="Separador de milhares 2 3 12 2 2" xfId="38654" xr:uid="{00000000-0005-0000-0000-0000DD860000}"/>
    <cellStyle name="Separador de milhares 2 3 13" xfId="28936" xr:uid="{00000000-0005-0000-0000-0000DE860000}"/>
    <cellStyle name="Separador de milhares 2 3 13 2" xfId="28937" xr:uid="{00000000-0005-0000-0000-0000DF860000}"/>
    <cellStyle name="Separador de milhares 2 3 13 2 2" xfId="38687" xr:uid="{00000000-0005-0000-0000-0000E0860000}"/>
    <cellStyle name="Separador de milhares 2 3 14" xfId="28938" xr:uid="{00000000-0005-0000-0000-0000E1860000}"/>
    <cellStyle name="Separador de milhares 2 3 14 2" xfId="37101" xr:uid="{00000000-0005-0000-0000-0000E2860000}"/>
    <cellStyle name="Separador de milhares 2 3 14 2 2" xfId="38703" xr:uid="{00000000-0005-0000-0000-0000E3860000}"/>
    <cellStyle name="Separador de milhares 2 3 15" xfId="28939" xr:uid="{00000000-0005-0000-0000-0000E4860000}"/>
    <cellStyle name="Separador de milhares 2 3 15 2" xfId="37172" xr:uid="{00000000-0005-0000-0000-0000E5860000}"/>
    <cellStyle name="Separador de milhares 2 3 15 2 2" xfId="38738" xr:uid="{00000000-0005-0000-0000-0000E6860000}"/>
    <cellStyle name="Separador de milhares 2 3 16" xfId="28940" xr:uid="{00000000-0005-0000-0000-0000E7860000}"/>
    <cellStyle name="Separador de milhares 2 3 16 2" xfId="38767" xr:uid="{00000000-0005-0000-0000-0000E8860000}"/>
    <cellStyle name="Separador de milhares 2 3 17" xfId="37355" xr:uid="{00000000-0005-0000-0000-0000E9860000}"/>
    <cellStyle name="Separador de milhares 2 3 17 2" xfId="38812" xr:uid="{00000000-0005-0000-0000-0000EA860000}"/>
    <cellStyle name="Separador de milhares 2 3 18" xfId="38349" xr:uid="{00000000-0005-0000-0000-0000EB860000}"/>
    <cellStyle name="Separador de milhares 2 3 2" xfId="28941" xr:uid="{00000000-0005-0000-0000-0000EC860000}"/>
    <cellStyle name="Separador de milhares 2 3 2 10" xfId="28942" xr:uid="{00000000-0005-0000-0000-0000ED860000}"/>
    <cellStyle name="Separador de milhares 2 3 2 11" xfId="35947" xr:uid="{00000000-0005-0000-0000-0000EE860000}"/>
    <cellStyle name="Separador de milhares 2 3 2 2" xfId="28943" xr:uid="{00000000-0005-0000-0000-0000EF860000}"/>
    <cellStyle name="Separador de milhares 2 3 2 2 10" xfId="36327" xr:uid="{00000000-0005-0000-0000-0000F0860000}"/>
    <cellStyle name="Separador de milhares 2 3 2 2 2" xfId="28944" xr:uid="{00000000-0005-0000-0000-0000F1860000}"/>
    <cellStyle name="Separador de milhares 2 3 2 2 2 2" xfId="28945" xr:uid="{00000000-0005-0000-0000-0000F2860000}"/>
    <cellStyle name="Separador de milhares 2 3 2 2 2 2 2" xfId="28946" xr:uid="{00000000-0005-0000-0000-0000F3860000}"/>
    <cellStyle name="Separador de milhares 2 3 2 2 2 2 2 2" xfId="28947" xr:uid="{00000000-0005-0000-0000-0000F4860000}"/>
    <cellStyle name="Separador de milhares 2 3 2 2 2 2 2 3" xfId="28948" xr:uid="{00000000-0005-0000-0000-0000F5860000}"/>
    <cellStyle name="Separador de milhares 2 3 2 2 2 2 3" xfId="28949" xr:uid="{00000000-0005-0000-0000-0000F6860000}"/>
    <cellStyle name="Separador de milhares 2 3 2 2 2 2 3 2" xfId="28950" xr:uid="{00000000-0005-0000-0000-0000F7860000}"/>
    <cellStyle name="Separador de milhares 2 3 2 2 2 2 3 3" xfId="28951" xr:uid="{00000000-0005-0000-0000-0000F8860000}"/>
    <cellStyle name="Separador de milhares 2 3 2 2 2 2 4" xfId="28952" xr:uid="{00000000-0005-0000-0000-0000F9860000}"/>
    <cellStyle name="Separador de milhares 2 3 2 2 2 2 4 2" xfId="28953" xr:uid="{00000000-0005-0000-0000-0000FA860000}"/>
    <cellStyle name="Separador de milhares 2 3 2 2 2 2 4 3" xfId="28954" xr:uid="{00000000-0005-0000-0000-0000FB860000}"/>
    <cellStyle name="Separador de milhares 2 3 2 2 2 2 5" xfId="28955" xr:uid="{00000000-0005-0000-0000-0000FC860000}"/>
    <cellStyle name="Separador de milhares 2 3 2 2 2 2 6" xfId="28956" xr:uid="{00000000-0005-0000-0000-0000FD860000}"/>
    <cellStyle name="Separador de milhares 2 3 2 2 2 3" xfId="28957" xr:uid="{00000000-0005-0000-0000-0000FE860000}"/>
    <cellStyle name="Separador de milhares 2 3 2 2 2 3 2" xfId="28958" xr:uid="{00000000-0005-0000-0000-0000FF860000}"/>
    <cellStyle name="Separador de milhares 2 3 2 2 2 3 2 2" xfId="28959" xr:uid="{00000000-0005-0000-0000-000000870000}"/>
    <cellStyle name="Separador de milhares 2 3 2 2 2 3 2 3" xfId="28960" xr:uid="{00000000-0005-0000-0000-000001870000}"/>
    <cellStyle name="Separador de milhares 2 3 2 2 2 3 3" xfId="28961" xr:uid="{00000000-0005-0000-0000-000002870000}"/>
    <cellStyle name="Separador de milhares 2 3 2 2 2 3 4" xfId="28962" xr:uid="{00000000-0005-0000-0000-000003870000}"/>
    <cellStyle name="Separador de milhares 2 3 2 2 2 4" xfId="28963" xr:uid="{00000000-0005-0000-0000-000004870000}"/>
    <cellStyle name="Separador de milhares 2 3 2 2 2 4 2" xfId="28964" xr:uid="{00000000-0005-0000-0000-000005870000}"/>
    <cellStyle name="Separador de milhares 2 3 2 2 2 4 2 2" xfId="28965" xr:uid="{00000000-0005-0000-0000-000006870000}"/>
    <cellStyle name="Separador de milhares 2 3 2 2 2 4 2 3" xfId="28966" xr:uid="{00000000-0005-0000-0000-000007870000}"/>
    <cellStyle name="Separador de milhares 2 3 2 2 2 4 3" xfId="28967" xr:uid="{00000000-0005-0000-0000-000008870000}"/>
    <cellStyle name="Separador de milhares 2 3 2 2 2 4 4" xfId="28968" xr:uid="{00000000-0005-0000-0000-000009870000}"/>
    <cellStyle name="Separador de milhares 2 3 2 2 2 5" xfId="28969" xr:uid="{00000000-0005-0000-0000-00000A870000}"/>
    <cellStyle name="Separador de milhares 2 3 2 2 2 5 2" xfId="28970" xr:uid="{00000000-0005-0000-0000-00000B870000}"/>
    <cellStyle name="Separador de milhares 2 3 2 2 2 5 3" xfId="28971" xr:uid="{00000000-0005-0000-0000-00000C870000}"/>
    <cellStyle name="Separador de milhares 2 3 2 2 2 6" xfId="28972" xr:uid="{00000000-0005-0000-0000-00000D870000}"/>
    <cellStyle name="Separador de milhares 2 3 2 2 2 6 2" xfId="28973" xr:uid="{00000000-0005-0000-0000-00000E870000}"/>
    <cellStyle name="Separador de milhares 2 3 2 2 2 7" xfId="28974" xr:uid="{00000000-0005-0000-0000-00000F870000}"/>
    <cellStyle name="Separador de milhares 2 3 2 2 2 8" xfId="38503" xr:uid="{00000000-0005-0000-0000-000010870000}"/>
    <cellStyle name="Separador de milhares 2 3 2 2 3" xfId="28975" xr:uid="{00000000-0005-0000-0000-000011870000}"/>
    <cellStyle name="Separador de milhares 2 3 2 2 3 2" xfId="28976" xr:uid="{00000000-0005-0000-0000-000012870000}"/>
    <cellStyle name="Separador de milhares 2 3 2 2 3 2 2" xfId="28977" xr:uid="{00000000-0005-0000-0000-000013870000}"/>
    <cellStyle name="Separador de milhares 2 3 2 2 3 2 3" xfId="28978" xr:uid="{00000000-0005-0000-0000-000014870000}"/>
    <cellStyle name="Separador de milhares 2 3 2 2 3 3" xfId="28979" xr:uid="{00000000-0005-0000-0000-000015870000}"/>
    <cellStyle name="Separador de milhares 2 3 2 2 3 3 2" xfId="28980" xr:uid="{00000000-0005-0000-0000-000016870000}"/>
    <cellStyle name="Separador de milhares 2 3 2 2 3 3 3" xfId="28981" xr:uid="{00000000-0005-0000-0000-000017870000}"/>
    <cellStyle name="Separador de milhares 2 3 2 2 3 4" xfId="28982" xr:uid="{00000000-0005-0000-0000-000018870000}"/>
    <cellStyle name="Separador de milhares 2 3 2 2 3 4 2" xfId="28983" xr:uid="{00000000-0005-0000-0000-000019870000}"/>
    <cellStyle name="Separador de milhares 2 3 2 2 3 4 3" xfId="28984" xr:uid="{00000000-0005-0000-0000-00001A870000}"/>
    <cellStyle name="Separador de milhares 2 3 2 2 3 5" xfId="28985" xr:uid="{00000000-0005-0000-0000-00001B870000}"/>
    <cellStyle name="Separador de milhares 2 3 2 2 3 6" xfId="28986" xr:uid="{00000000-0005-0000-0000-00001C870000}"/>
    <cellStyle name="Separador de milhares 2 3 2 2 4" xfId="28987" xr:uid="{00000000-0005-0000-0000-00001D870000}"/>
    <cellStyle name="Separador de milhares 2 3 2 2 4 2" xfId="28988" xr:uid="{00000000-0005-0000-0000-00001E870000}"/>
    <cellStyle name="Separador de milhares 2 3 2 2 4 2 2" xfId="28989" xr:uid="{00000000-0005-0000-0000-00001F870000}"/>
    <cellStyle name="Separador de milhares 2 3 2 2 4 2 3" xfId="28990" xr:uid="{00000000-0005-0000-0000-000020870000}"/>
    <cellStyle name="Separador de milhares 2 3 2 2 4 3" xfId="28991" xr:uid="{00000000-0005-0000-0000-000021870000}"/>
    <cellStyle name="Separador de milhares 2 3 2 2 4 4" xfId="28992" xr:uid="{00000000-0005-0000-0000-000022870000}"/>
    <cellStyle name="Separador de milhares 2 3 2 2 5" xfId="28993" xr:uid="{00000000-0005-0000-0000-000023870000}"/>
    <cellStyle name="Separador de milhares 2 3 2 2 5 2" xfId="28994" xr:uid="{00000000-0005-0000-0000-000024870000}"/>
    <cellStyle name="Separador de milhares 2 3 2 2 5 2 2" xfId="28995" xr:uid="{00000000-0005-0000-0000-000025870000}"/>
    <cellStyle name="Separador de milhares 2 3 2 2 5 2 3" xfId="28996" xr:uid="{00000000-0005-0000-0000-000026870000}"/>
    <cellStyle name="Separador de milhares 2 3 2 2 5 3" xfId="28997" xr:uid="{00000000-0005-0000-0000-000027870000}"/>
    <cellStyle name="Separador de milhares 2 3 2 2 5 4" xfId="28998" xr:uid="{00000000-0005-0000-0000-000028870000}"/>
    <cellStyle name="Separador de milhares 2 3 2 2 6" xfId="28999" xr:uid="{00000000-0005-0000-0000-000029870000}"/>
    <cellStyle name="Separador de milhares 2 3 2 2 6 2" xfId="29000" xr:uid="{00000000-0005-0000-0000-00002A870000}"/>
    <cellStyle name="Separador de milhares 2 3 2 2 6 3" xfId="29001" xr:uid="{00000000-0005-0000-0000-00002B870000}"/>
    <cellStyle name="Separador de milhares 2 3 2 2 7" xfId="29002" xr:uid="{00000000-0005-0000-0000-00002C870000}"/>
    <cellStyle name="Separador de milhares 2 3 2 2 7 2" xfId="29003" xr:uid="{00000000-0005-0000-0000-00002D870000}"/>
    <cellStyle name="Separador de milhares 2 3 2 2 8" xfId="29004" xr:uid="{00000000-0005-0000-0000-00002E870000}"/>
    <cellStyle name="Separador de milhares 2 3 2 2 9" xfId="29005" xr:uid="{00000000-0005-0000-0000-00002F870000}"/>
    <cellStyle name="Separador de milhares 2 3 2 3" xfId="29006" xr:uid="{00000000-0005-0000-0000-000030870000}"/>
    <cellStyle name="Separador de milhares 2 3 2 3 2" xfId="29007" xr:uid="{00000000-0005-0000-0000-000031870000}"/>
    <cellStyle name="Separador de milhares 2 3 2 3 2 2" xfId="29008" xr:uid="{00000000-0005-0000-0000-000032870000}"/>
    <cellStyle name="Separador de milhares 2 3 2 3 2 2 2" xfId="29009" xr:uid="{00000000-0005-0000-0000-000033870000}"/>
    <cellStyle name="Separador de milhares 2 3 2 3 2 2 3" xfId="29010" xr:uid="{00000000-0005-0000-0000-000034870000}"/>
    <cellStyle name="Separador de milhares 2 3 2 3 2 3" xfId="29011" xr:uid="{00000000-0005-0000-0000-000035870000}"/>
    <cellStyle name="Separador de milhares 2 3 2 3 2 3 2" xfId="29012" xr:uid="{00000000-0005-0000-0000-000036870000}"/>
    <cellStyle name="Separador de milhares 2 3 2 3 2 3 3" xfId="29013" xr:uid="{00000000-0005-0000-0000-000037870000}"/>
    <cellStyle name="Separador de milhares 2 3 2 3 2 4" xfId="29014" xr:uid="{00000000-0005-0000-0000-000038870000}"/>
    <cellStyle name="Separador de milhares 2 3 2 3 2 4 2" xfId="29015" xr:uid="{00000000-0005-0000-0000-000039870000}"/>
    <cellStyle name="Separador de milhares 2 3 2 3 2 4 3" xfId="29016" xr:uid="{00000000-0005-0000-0000-00003A870000}"/>
    <cellStyle name="Separador de milhares 2 3 2 3 2 5" xfId="29017" xr:uid="{00000000-0005-0000-0000-00003B870000}"/>
    <cellStyle name="Separador de milhares 2 3 2 3 2 6" xfId="29018" xr:uid="{00000000-0005-0000-0000-00003C870000}"/>
    <cellStyle name="Separador de milhares 2 3 2 3 3" xfId="29019" xr:uid="{00000000-0005-0000-0000-00003D870000}"/>
    <cellStyle name="Separador de milhares 2 3 2 3 3 2" xfId="29020" xr:uid="{00000000-0005-0000-0000-00003E870000}"/>
    <cellStyle name="Separador de milhares 2 3 2 3 3 2 2" xfId="29021" xr:uid="{00000000-0005-0000-0000-00003F870000}"/>
    <cellStyle name="Separador de milhares 2 3 2 3 3 2 3" xfId="29022" xr:uid="{00000000-0005-0000-0000-000040870000}"/>
    <cellStyle name="Separador de milhares 2 3 2 3 3 3" xfId="29023" xr:uid="{00000000-0005-0000-0000-000041870000}"/>
    <cellStyle name="Separador de milhares 2 3 2 3 3 4" xfId="29024" xr:uid="{00000000-0005-0000-0000-000042870000}"/>
    <cellStyle name="Separador de milhares 2 3 2 3 4" xfId="29025" xr:uid="{00000000-0005-0000-0000-000043870000}"/>
    <cellStyle name="Separador de milhares 2 3 2 3 4 2" xfId="29026" xr:uid="{00000000-0005-0000-0000-000044870000}"/>
    <cellStyle name="Separador de milhares 2 3 2 3 4 2 2" xfId="29027" xr:uid="{00000000-0005-0000-0000-000045870000}"/>
    <cellStyle name="Separador de milhares 2 3 2 3 4 2 3" xfId="29028" xr:uid="{00000000-0005-0000-0000-000046870000}"/>
    <cellStyle name="Separador de milhares 2 3 2 3 4 3" xfId="29029" xr:uid="{00000000-0005-0000-0000-000047870000}"/>
    <cellStyle name="Separador de milhares 2 3 2 3 4 4" xfId="29030" xr:uid="{00000000-0005-0000-0000-000048870000}"/>
    <cellStyle name="Separador de milhares 2 3 2 3 5" xfId="29031" xr:uid="{00000000-0005-0000-0000-000049870000}"/>
    <cellStyle name="Separador de milhares 2 3 2 3 5 2" xfId="29032" xr:uid="{00000000-0005-0000-0000-00004A870000}"/>
    <cellStyle name="Separador de milhares 2 3 2 3 5 3" xfId="29033" xr:uid="{00000000-0005-0000-0000-00004B870000}"/>
    <cellStyle name="Separador de milhares 2 3 2 3 6" xfId="29034" xr:uid="{00000000-0005-0000-0000-00004C870000}"/>
    <cellStyle name="Separador de milhares 2 3 2 3 6 2" xfId="29035" xr:uid="{00000000-0005-0000-0000-00004D870000}"/>
    <cellStyle name="Separador de milhares 2 3 2 3 7" xfId="29036" xr:uid="{00000000-0005-0000-0000-00004E870000}"/>
    <cellStyle name="Separador de milhares 2 3 2 3 8" xfId="38367" xr:uid="{00000000-0005-0000-0000-00004F870000}"/>
    <cellStyle name="Separador de milhares 2 3 2 4" xfId="29037" xr:uid="{00000000-0005-0000-0000-000050870000}"/>
    <cellStyle name="Separador de milhares 2 3 2 4 2" xfId="29038" xr:uid="{00000000-0005-0000-0000-000051870000}"/>
    <cellStyle name="Separador de milhares 2 3 2 4 2 2" xfId="29039" xr:uid="{00000000-0005-0000-0000-000052870000}"/>
    <cellStyle name="Separador de milhares 2 3 2 4 2 3" xfId="29040" xr:uid="{00000000-0005-0000-0000-000053870000}"/>
    <cellStyle name="Separador de milhares 2 3 2 4 3" xfId="29041" xr:uid="{00000000-0005-0000-0000-000054870000}"/>
    <cellStyle name="Separador de milhares 2 3 2 4 3 2" xfId="29042" xr:uid="{00000000-0005-0000-0000-000055870000}"/>
    <cellStyle name="Separador de milhares 2 3 2 4 3 3" xfId="29043" xr:uid="{00000000-0005-0000-0000-000056870000}"/>
    <cellStyle name="Separador de milhares 2 3 2 4 4" xfId="29044" xr:uid="{00000000-0005-0000-0000-000057870000}"/>
    <cellStyle name="Separador de milhares 2 3 2 4 4 2" xfId="29045" xr:uid="{00000000-0005-0000-0000-000058870000}"/>
    <cellStyle name="Separador de milhares 2 3 2 4 4 3" xfId="29046" xr:uid="{00000000-0005-0000-0000-000059870000}"/>
    <cellStyle name="Separador de milhares 2 3 2 4 5" xfId="29047" xr:uid="{00000000-0005-0000-0000-00005A870000}"/>
    <cellStyle name="Separador de milhares 2 3 2 4 6" xfId="29048" xr:uid="{00000000-0005-0000-0000-00005B870000}"/>
    <cellStyle name="Separador de milhares 2 3 2 5" xfId="29049" xr:uid="{00000000-0005-0000-0000-00005C870000}"/>
    <cellStyle name="Separador de milhares 2 3 2 5 2" xfId="29050" xr:uid="{00000000-0005-0000-0000-00005D870000}"/>
    <cellStyle name="Separador de milhares 2 3 2 5 2 2" xfId="29051" xr:uid="{00000000-0005-0000-0000-00005E870000}"/>
    <cellStyle name="Separador de milhares 2 3 2 5 2 3" xfId="29052" xr:uid="{00000000-0005-0000-0000-00005F870000}"/>
    <cellStyle name="Separador de milhares 2 3 2 5 3" xfId="29053" xr:uid="{00000000-0005-0000-0000-000060870000}"/>
    <cellStyle name="Separador de milhares 2 3 2 5 4" xfId="29054" xr:uid="{00000000-0005-0000-0000-000061870000}"/>
    <cellStyle name="Separador de milhares 2 3 2 6" xfId="29055" xr:uid="{00000000-0005-0000-0000-000062870000}"/>
    <cellStyle name="Separador de milhares 2 3 2 6 2" xfId="29056" xr:uid="{00000000-0005-0000-0000-000063870000}"/>
    <cellStyle name="Separador de milhares 2 3 2 6 2 2" xfId="29057" xr:uid="{00000000-0005-0000-0000-000064870000}"/>
    <cellStyle name="Separador de milhares 2 3 2 6 2 3" xfId="29058" xr:uid="{00000000-0005-0000-0000-000065870000}"/>
    <cellStyle name="Separador de milhares 2 3 2 6 3" xfId="29059" xr:uid="{00000000-0005-0000-0000-000066870000}"/>
    <cellStyle name="Separador de milhares 2 3 2 6 4" xfId="29060" xr:uid="{00000000-0005-0000-0000-000067870000}"/>
    <cellStyle name="Separador de milhares 2 3 2 7" xfId="29061" xr:uid="{00000000-0005-0000-0000-000068870000}"/>
    <cellStyle name="Separador de milhares 2 3 2 7 2" xfId="29062" xr:uid="{00000000-0005-0000-0000-000069870000}"/>
    <cellStyle name="Separador de milhares 2 3 2 7 3" xfId="29063" xr:uid="{00000000-0005-0000-0000-00006A870000}"/>
    <cellStyle name="Separador de milhares 2 3 2 8" xfId="29064" xr:uid="{00000000-0005-0000-0000-00006B870000}"/>
    <cellStyle name="Separador de milhares 2 3 2 8 2" xfId="29065" xr:uid="{00000000-0005-0000-0000-00006C870000}"/>
    <cellStyle name="Separador de milhares 2 3 2 9" xfId="29066" xr:uid="{00000000-0005-0000-0000-00006D870000}"/>
    <cellStyle name="Separador de milhares 2 3 3" xfId="29067" xr:uid="{00000000-0005-0000-0000-00006E870000}"/>
    <cellStyle name="Separador de milhares 2 3 3 10" xfId="29068" xr:uid="{00000000-0005-0000-0000-00006F870000}"/>
    <cellStyle name="Separador de milhares 2 3 3 10 2" xfId="29069" xr:uid="{00000000-0005-0000-0000-000070870000}"/>
    <cellStyle name="Separador de milhares 2 3 3 10 3" xfId="29070" xr:uid="{00000000-0005-0000-0000-000071870000}"/>
    <cellStyle name="Separador de milhares 2 3 3 11" xfId="29071" xr:uid="{00000000-0005-0000-0000-000072870000}"/>
    <cellStyle name="Separador de milhares 2 3 3 12" xfId="29072" xr:uid="{00000000-0005-0000-0000-000073870000}"/>
    <cellStyle name="Separador de milhares 2 3 3 13" xfId="29073" xr:uid="{00000000-0005-0000-0000-000074870000}"/>
    <cellStyle name="Separador de milhares 2 3 3 14" xfId="29074" xr:uid="{00000000-0005-0000-0000-000075870000}"/>
    <cellStyle name="Separador de milhares 2 3 3 15" xfId="35983" xr:uid="{00000000-0005-0000-0000-000076870000}"/>
    <cellStyle name="Separador de milhares 2 3 3 2" xfId="29075" xr:uid="{00000000-0005-0000-0000-000077870000}"/>
    <cellStyle name="Separador de milhares 2 3 3 2 10" xfId="36328" xr:uid="{00000000-0005-0000-0000-000078870000}"/>
    <cellStyle name="Separador de milhares 2 3 3 2 2" xfId="29076" xr:uid="{00000000-0005-0000-0000-000079870000}"/>
    <cellStyle name="Separador de milhares 2 3 3 2 2 2" xfId="29077" xr:uid="{00000000-0005-0000-0000-00007A870000}"/>
    <cellStyle name="Separador de milhares 2 3 3 2 2 2 2" xfId="29078" xr:uid="{00000000-0005-0000-0000-00007B870000}"/>
    <cellStyle name="Separador de milhares 2 3 3 2 2 2 2 2" xfId="29079" xr:uid="{00000000-0005-0000-0000-00007C870000}"/>
    <cellStyle name="Separador de milhares 2 3 3 2 2 2 2 3" xfId="29080" xr:uid="{00000000-0005-0000-0000-00007D870000}"/>
    <cellStyle name="Separador de milhares 2 3 3 2 2 2 2 4" xfId="29081" xr:uid="{00000000-0005-0000-0000-00007E870000}"/>
    <cellStyle name="Separador de milhares 2 3 3 2 2 2 3" xfId="29082" xr:uid="{00000000-0005-0000-0000-00007F870000}"/>
    <cellStyle name="Separador de milhares 2 3 3 2 2 2 3 2" xfId="29083" xr:uid="{00000000-0005-0000-0000-000080870000}"/>
    <cellStyle name="Separador de milhares 2 3 3 2 2 2 3 3" xfId="29084" xr:uid="{00000000-0005-0000-0000-000081870000}"/>
    <cellStyle name="Separador de milhares 2 3 3 2 2 2 4" xfId="29085" xr:uid="{00000000-0005-0000-0000-000082870000}"/>
    <cellStyle name="Separador de milhares 2 3 3 2 2 2 4 2" xfId="29086" xr:uid="{00000000-0005-0000-0000-000083870000}"/>
    <cellStyle name="Separador de milhares 2 3 3 2 2 2 4 3" xfId="29087" xr:uid="{00000000-0005-0000-0000-000084870000}"/>
    <cellStyle name="Separador de milhares 2 3 3 2 2 2 5" xfId="29088" xr:uid="{00000000-0005-0000-0000-000085870000}"/>
    <cellStyle name="Separador de milhares 2 3 3 2 2 2 6" xfId="29089" xr:uid="{00000000-0005-0000-0000-000086870000}"/>
    <cellStyle name="Separador de milhares 2 3 3 2 2 2 7" xfId="29090" xr:uid="{00000000-0005-0000-0000-000087870000}"/>
    <cellStyle name="Separador de milhares 2 3 3 2 2 3" xfId="29091" xr:uid="{00000000-0005-0000-0000-000088870000}"/>
    <cellStyle name="Separador de milhares 2 3 3 2 2 3 2" xfId="29092" xr:uid="{00000000-0005-0000-0000-000089870000}"/>
    <cellStyle name="Separador de milhares 2 3 3 2 2 3 2 2" xfId="29093" xr:uid="{00000000-0005-0000-0000-00008A870000}"/>
    <cellStyle name="Separador de milhares 2 3 3 2 2 3 2 3" xfId="29094" xr:uid="{00000000-0005-0000-0000-00008B870000}"/>
    <cellStyle name="Separador de milhares 2 3 3 2 2 3 3" xfId="29095" xr:uid="{00000000-0005-0000-0000-00008C870000}"/>
    <cellStyle name="Separador de milhares 2 3 3 2 2 3 4" xfId="29096" xr:uid="{00000000-0005-0000-0000-00008D870000}"/>
    <cellStyle name="Separador de milhares 2 3 3 2 2 3 5" xfId="29097" xr:uid="{00000000-0005-0000-0000-00008E870000}"/>
    <cellStyle name="Separador de milhares 2 3 3 2 2 4" xfId="29098" xr:uid="{00000000-0005-0000-0000-00008F870000}"/>
    <cellStyle name="Separador de milhares 2 3 3 2 2 4 2" xfId="29099" xr:uid="{00000000-0005-0000-0000-000090870000}"/>
    <cellStyle name="Separador de milhares 2 3 3 2 2 4 2 2" xfId="29100" xr:uid="{00000000-0005-0000-0000-000091870000}"/>
    <cellStyle name="Separador de milhares 2 3 3 2 2 4 2 3" xfId="29101" xr:uid="{00000000-0005-0000-0000-000092870000}"/>
    <cellStyle name="Separador de milhares 2 3 3 2 2 4 3" xfId="29102" xr:uid="{00000000-0005-0000-0000-000093870000}"/>
    <cellStyle name="Separador de milhares 2 3 3 2 2 4 4" xfId="29103" xr:uid="{00000000-0005-0000-0000-000094870000}"/>
    <cellStyle name="Separador de milhares 2 3 3 2 2 5" xfId="29104" xr:uid="{00000000-0005-0000-0000-000095870000}"/>
    <cellStyle name="Separador de milhares 2 3 3 2 2 5 2" xfId="29105" xr:uid="{00000000-0005-0000-0000-000096870000}"/>
    <cellStyle name="Separador de milhares 2 3 3 2 2 5 3" xfId="29106" xr:uid="{00000000-0005-0000-0000-000097870000}"/>
    <cellStyle name="Separador de milhares 2 3 3 2 2 6" xfId="29107" xr:uid="{00000000-0005-0000-0000-000098870000}"/>
    <cellStyle name="Separador de milhares 2 3 3 2 2 6 2" xfId="29108" xr:uid="{00000000-0005-0000-0000-000099870000}"/>
    <cellStyle name="Separador de milhares 2 3 3 2 2 7" xfId="29109" xr:uid="{00000000-0005-0000-0000-00009A870000}"/>
    <cellStyle name="Separador de milhares 2 3 3 2 2 8" xfId="38504" xr:uid="{00000000-0005-0000-0000-00009B870000}"/>
    <cellStyle name="Separador de milhares 2 3 3 2 3" xfId="29110" xr:uid="{00000000-0005-0000-0000-00009C870000}"/>
    <cellStyle name="Separador de milhares 2 3 3 2 3 2" xfId="29111" xr:uid="{00000000-0005-0000-0000-00009D870000}"/>
    <cellStyle name="Separador de milhares 2 3 3 2 3 2 2" xfId="29112" xr:uid="{00000000-0005-0000-0000-00009E870000}"/>
    <cellStyle name="Separador de milhares 2 3 3 2 3 2 3" xfId="29113" xr:uid="{00000000-0005-0000-0000-00009F870000}"/>
    <cellStyle name="Separador de milhares 2 3 3 2 3 2 4" xfId="29114" xr:uid="{00000000-0005-0000-0000-0000A0870000}"/>
    <cellStyle name="Separador de milhares 2 3 3 2 3 3" xfId="29115" xr:uid="{00000000-0005-0000-0000-0000A1870000}"/>
    <cellStyle name="Separador de milhares 2 3 3 2 3 3 2" xfId="29116" xr:uid="{00000000-0005-0000-0000-0000A2870000}"/>
    <cellStyle name="Separador de milhares 2 3 3 2 3 3 3" xfId="29117" xr:uid="{00000000-0005-0000-0000-0000A3870000}"/>
    <cellStyle name="Separador de milhares 2 3 3 2 3 4" xfId="29118" xr:uid="{00000000-0005-0000-0000-0000A4870000}"/>
    <cellStyle name="Separador de milhares 2 3 3 2 3 4 2" xfId="29119" xr:uid="{00000000-0005-0000-0000-0000A5870000}"/>
    <cellStyle name="Separador de milhares 2 3 3 2 3 4 3" xfId="29120" xr:uid="{00000000-0005-0000-0000-0000A6870000}"/>
    <cellStyle name="Separador de milhares 2 3 3 2 3 5" xfId="29121" xr:uid="{00000000-0005-0000-0000-0000A7870000}"/>
    <cellStyle name="Separador de milhares 2 3 3 2 3 6" xfId="29122" xr:uid="{00000000-0005-0000-0000-0000A8870000}"/>
    <cellStyle name="Separador de milhares 2 3 3 2 3 7" xfId="29123" xr:uid="{00000000-0005-0000-0000-0000A9870000}"/>
    <cellStyle name="Separador de milhares 2 3 3 2 4" xfId="29124" xr:uid="{00000000-0005-0000-0000-0000AA870000}"/>
    <cellStyle name="Separador de milhares 2 3 3 2 4 2" xfId="29125" xr:uid="{00000000-0005-0000-0000-0000AB870000}"/>
    <cellStyle name="Separador de milhares 2 3 3 2 4 2 2" xfId="29126" xr:uid="{00000000-0005-0000-0000-0000AC870000}"/>
    <cellStyle name="Separador de milhares 2 3 3 2 4 2 3" xfId="29127" xr:uid="{00000000-0005-0000-0000-0000AD870000}"/>
    <cellStyle name="Separador de milhares 2 3 3 2 4 3" xfId="29128" xr:uid="{00000000-0005-0000-0000-0000AE870000}"/>
    <cellStyle name="Separador de milhares 2 3 3 2 4 4" xfId="29129" xr:uid="{00000000-0005-0000-0000-0000AF870000}"/>
    <cellStyle name="Separador de milhares 2 3 3 2 4 5" xfId="29130" xr:uid="{00000000-0005-0000-0000-0000B0870000}"/>
    <cellStyle name="Separador de milhares 2 3 3 2 5" xfId="29131" xr:uid="{00000000-0005-0000-0000-0000B1870000}"/>
    <cellStyle name="Separador de milhares 2 3 3 2 5 2" xfId="29132" xr:uid="{00000000-0005-0000-0000-0000B2870000}"/>
    <cellStyle name="Separador de milhares 2 3 3 2 5 2 2" xfId="29133" xr:uid="{00000000-0005-0000-0000-0000B3870000}"/>
    <cellStyle name="Separador de milhares 2 3 3 2 5 2 3" xfId="29134" xr:uid="{00000000-0005-0000-0000-0000B4870000}"/>
    <cellStyle name="Separador de milhares 2 3 3 2 5 3" xfId="29135" xr:uid="{00000000-0005-0000-0000-0000B5870000}"/>
    <cellStyle name="Separador de milhares 2 3 3 2 5 4" xfId="29136" xr:uid="{00000000-0005-0000-0000-0000B6870000}"/>
    <cellStyle name="Separador de milhares 2 3 3 2 6" xfId="29137" xr:uid="{00000000-0005-0000-0000-0000B7870000}"/>
    <cellStyle name="Separador de milhares 2 3 3 2 6 2" xfId="29138" xr:uid="{00000000-0005-0000-0000-0000B8870000}"/>
    <cellStyle name="Separador de milhares 2 3 3 2 6 3" xfId="29139" xr:uid="{00000000-0005-0000-0000-0000B9870000}"/>
    <cellStyle name="Separador de milhares 2 3 3 2 7" xfId="29140" xr:uid="{00000000-0005-0000-0000-0000BA870000}"/>
    <cellStyle name="Separador de milhares 2 3 3 2 7 2" xfId="29141" xr:uid="{00000000-0005-0000-0000-0000BB870000}"/>
    <cellStyle name="Separador de milhares 2 3 3 2 8" xfId="29142" xr:uid="{00000000-0005-0000-0000-0000BC870000}"/>
    <cellStyle name="Separador de milhares 2 3 3 2 9" xfId="29143" xr:uid="{00000000-0005-0000-0000-0000BD870000}"/>
    <cellStyle name="Separador de milhares 2 3 3 3" xfId="29144" xr:uid="{00000000-0005-0000-0000-0000BE870000}"/>
    <cellStyle name="Separador de milhares 2 3 3 3 2" xfId="29145" xr:uid="{00000000-0005-0000-0000-0000BF870000}"/>
    <cellStyle name="Separador de milhares 2 3 3 3 2 2" xfId="29146" xr:uid="{00000000-0005-0000-0000-0000C0870000}"/>
    <cellStyle name="Separador de milhares 2 3 3 3 2 2 2" xfId="29147" xr:uid="{00000000-0005-0000-0000-0000C1870000}"/>
    <cellStyle name="Separador de milhares 2 3 3 3 2 2 3" xfId="29148" xr:uid="{00000000-0005-0000-0000-0000C2870000}"/>
    <cellStyle name="Separador de milhares 2 3 3 3 2 2 4" xfId="29149" xr:uid="{00000000-0005-0000-0000-0000C3870000}"/>
    <cellStyle name="Separador de milhares 2 3 3 3 2 3" xfId="29150" xr:uid="{00000000-0005-0000-0000-0000C4870000}"/>
    <cellStyle name="Separador de milhares 2 3 3 3 2 3 2" xfId="29151" xr:uid="{00000000-0005-0000-0000-0000C5870000}"/>
    <cellStyle name="Separador de milhares 2 3 3 3 2 3 3" xfId="29152" xr:uid="{00000000-0005-0000-0000-0000C6870000}"/>
    <cellStyle name="Separador de milhares 2 3 3 3 2 4" xfId="29153" xr:uid="{00000000-0005-0000-0000-0000C7870000}"/>
    <cellStyle name="Separador de milhares 2 3 3 3 2 4 2" xfId="29154" xr:uid="{00000000-0005-0000-0000-0000C8870000}"/>
    <cellStyle name="Separador de milhares 2 3 3 3 2 4 3" xfId="29155" xr:uid="{00000000-0005-0000-0000-0000C9870000}"/>
    <cellStyle name="Separador de milhares 2 3 3 3 2 5" xfId="29156" xr:uid="{00000000-0005-0000-0000-0000CA870000}"/>
    <cellStyle name="Separador de milhares 2 3 3 3 2 6" xfId="29157" xr:uid="{00000000-0005-0000-0000-0000CB870000}"/>
    <cellStyle name="Separador de milhares 2 3 3 3 2 7" xfId="29158" xr:uid="{00000000-0005-0000-0000-0000CC870000}"/>
    <cellStyle name="Separador de milhares 2 3 3 3 3" xfId="29159" xr:uid="{00000000-0005-0000-0000-0000CD870000}"/>
    <cellStyle name="Separador de milhares 2 3 3 3 3 2" xfId="29160" xr:uid="{00000000-0005-0000-0000-0000CE870000}"/>
    <cellStyle name="Separador de milhares 2 3 3 3 3 2 2" xfId="29161" xr:uid="{00000000-0005-0000-0000-0000CF870000}"/>
    <cellStyle name="Separador de milhares 2 3 3 3 3 2 3" xfId="29162" xr:uid="{00000000-0005-0000-0000-0000D0870000}"/>
    <cellStyle name="Separador de milhares 2 3 3 3 3 3" xfId="29163" xr:uid="{00000000-0005-0000-0000-0000D1870000}"/>
    <cellStyle name="Separador de milhares 2 3 3 3 3 4" xfId="29164" xr:uid="{00000000-0005-0000-0000-0000D2870000}"/>
    <cellStyle name="Separador de milhares 2 3 3 3 3 5" xfId="29165" xr:uid="{00000000-0005-0000-0000-0000D3870000}"/>
    <cellStyle name="Separador de milhares 2 3 3 3 4" xfId="29166" xr:uid="{00000000-0005-0000-0000-0000D4870000}"/>
    <cellStyle name="Separador de milhares 2 3 3 3 4 2" xfId="29167" xr:uid="{00000000-0005-0000-0000-0000D5870000}"/>
    <cellStyle name="Separador de milhares 2 3 3 3 4 2 2" xfId="29168" xr:uid="{00000000-0005-0000-0000-0000D6870000}"/>
    <cellStyle name="Separador de milhares 2 3 3 3 4 2 3" xfId="29169" xr:uid="{00000000-0005-0000-0000-0000D7870000}"/>
    <cellStyle name="Separador de milhares 2 3 3 3 4 3" xfId="29170" xr:uid="{00000000-0005-0000-0000-0000D8870000}"/>
    <cellStyle name="Separador de milhares 2 3 3 3 4 4" xfId="29171" xr:uid="{00000000-0005-0000-0000-0000D9870000}"/>
    <cellStyle name="Separador de milhares 2 3 3 3 5" xfId="29172" xr:uid="{00000000-0005-0000-0000-0000DA870000}"/>
    <cellStyle name="Separador de milhares 2 3 3 3 5 2" xfId="29173" xr:uid="{00000000-0005-0000-0000-0000DB870000}"/>
    <cellStyle name="Separador de milhares 2 3 3 3 5 3" xfId="29174" xr:uid="{00000000-0005-0000-0000-0000DC870000}"/>
    <cellStyle name="Separador de milhares 2 3 3 3 6" xfId="29175" xr:uid="{00000000-0005-0000-0000-0000DD870000}"/>
    <cellStyle name="Separador de milhares 2 3 3 3 6 2" xfId="29176" xr:uid="{00000000-0005-0000-0000-0000DE870000}"/>
    <cellStyle name="Separador de milhares 2 3 3 3 7" xfId="29177" xr:uid="{00000000-0005-0000-0000-0000DF870000}"/>
    <cellStyle name="Separador de milhares 2 3 3 3 8" xfId="38385" xr:uid="{00000000-0005-0000-0000-0000E0870000}"/>
    <cellStyle name="Separador de milhares 2 3 3 4" xfId="29178" xr:uid="{00000000-0005-0000-0000-0000E1870000}"/>
    <cellStyle name="Separador de milhares 2 3 3 4 2" xfId="29179" xr:uid="{00000000-0005-0000-0000-0000E2870000}"/>
    <cellStyle name="Separador de milhares 2 3 3 4 2 2" xfId="29180" xr:uid="{00000000-0005-0000-0000-0000E3870000}"/>
    <cellStyle name="Separador de milhares 2 3 3 4 2 2 2" xfId="29181" xr:uid="{00000000-0005-0000-0000-0000E4870000}"/>
    <cellStyle name="Separador de milhares 2 3 3 4 2 3" xfId="29182" xr:uid="{00000000-0005-0000-0000-0000E5870000}"/>
    <cellStyle name="Separador de milhares 2 3 3 4 2 4" xfId="29183" xr:uid="{00000000-0005-0000-0000-0000E6870000}"/>
    <cellStyle name="Separador de milhares 2 3 3 4 3" xfId="29184" xr:uid="{00000000-0005-0000-0000-0000E7870000}"/>
    <cellStyle name="Separador de milhares 2 3 3 4 3 2" xfId="29185" xr:uid="{00000000-0005-0000-0000-0000E8870000}"/>
    <cellStyle name="Separador de milhares 2 3 3 4 3 3" xfId="29186" xr:uid="{00000000-0005-0000-0000-0000E9870000}"/>
    <cellStyle name="Separador de milhares 2 3 3 4 3 4" xfId="29187" xr:uid="{00000000-0005-0000-0000-0000EA870000}"/>
    <cellStyle name="Separador de milhares 2 3 3 4 4" xfId="29188" xr:uid="{00000000-0005-0000-0000-0000EB870000}"/>
    <cellStyle name="Separador de milhares 2 3 3 4 4 2" xfId="29189" xr:uid="{00000000-0005-0000-0000-0000EC870000}"/>
    <cellStyle name="Separador de milhares 2 3 3 4 4 3" xfId="29190" xr:uid="{00000000-0005-0000-0000-0000ED870000}"/>
    <cellStyle name="Separador de milhares 2 3 3 4 5" xfId="29191" xr:uid="{00000000-0005-0000-0000-0000EE870000}"/>
    <cellStyle name="Separador de milhares 2 3 3 4 6" xfId="29192" xr:uid="{00000000-0005-0000-0000-0000EF870000}"/>
    <cellStyle name="Separador de milhares 2 3 3 4 7" xfId="29193" xr:uid="{00000000-0005-0000-0000-0000F0870000}"/>
    <cellStyle name="Separador de milhares 2 3 3 5" xfId="29194" xr:uid="{00000000-0005-0000-0000-0000F1870000}"/>
    <cellStyle name="Separador de milhares 2 3 3 5 2" xfId="29195" xr:uid="{00000000-0005-0000-0000-0000F2870000}"/>
    <cellStyle name="Separador de milhares 2 3 3 5 2 2" xfId="29196" xr:uid="{00000000-0005-0000-0000-0000F3870000}"/>
    <cellStyle name="Separador de milhares 2 3 3 5 2 2 2" xfId="29197" xr:uid="{00000000-0005-0000-0000-0000F4870000}"/>
    <cellStyle name="Separador de milhares 2 3 3 5 2 3" xfId="29198" xr:uid="{00000000-0005-0000-0000-0000F5870000}"/>
    <cellStyle name="Separador de milhares 2 3 3 5 2 4" xfId="29199" xr:uid="{00000000-0005-0000-0000-0000F6870000}"/>
    <cellStyle name="Separador de milhares 2 3 3 5 3" xfId="29200" xr:uid="{00000000-0005-0000-0000-0000F7870000}"/>
    <cellStyle name="Separador de milhares 2 3 3 5 3 2" xfId="29201" xr:uid="{00000000-0005-0000-0000-0000F8870000}"/>
    <cellStyle name="Separador de milhares 2 3 3 5 4" xfId="29202" xr:uid="{00000000-0005-0000-0000-0000F9870000}"/>
    <cellStyle name="Separador de milhares 2 3 3 5 5" xfId="29203" xr:uid="{00000000-0005-0000-0000-0000FA870000}"/>
    <cellStyle name="Separador de milhares 2 3 3 6" xfId="29204" xr:uid="{00000000-0005-0000-0000-0000FB870000}"/>
    <cellStyle name="Separador de milhares 2 3 3 6 2" xfId="29205" xr:uid="{00000000-0005-0000-0000-0000FC870000}"/>
    <cellStyle name="Separador de milhares 2 3 3 6 2 2" xfId="29206" xr:uid="{00000000-0005-0000-0000-0000FD870000}"/>
    <cellStyle name="Separador de milhares 2 3 3 6 2 2 2" xfId="29207" xr:uid="{00000000-0005-0000-0000-0000FE870000}"/>
    <cellStyle name="Separador de milhares 2 3 3 6 2 3" xfId="29208" xr:uid="{00000000-0005-0000-0000-0000FF870000}"/>
    <cellStyle name="Separador de milhares 2 3 3 6 2 4" xfId="29209" xr:uid="{00000000-0005-0000-0000-000000880000}"/>
    <cellStyle name="Separador de milhares 2 3 3 6 3" xfId="29210" xr:uid="{00000000-0005-0000-0000-000001880000}"/>
    <cellStyle name="Separador de milhares 2 3 3 6 3 2" xfId="29211" xr:uid="{00000000-0005-0000-0000-000002880000}"/>
    <cellStyle name="Separador de milhares 2 3 3 6 4" xfId="29212" xr:uid="{00000000-0005-0000-0000-000003880000}"/>
    <cellStyle name="Separador de milhares 2 3 3 6 5" xfId="29213" xr:uid="{00000000-0005-0000-0000-000004880000}"/>
    <cellStyle name="Separador de milhares 2 3 3 7" xfId="29214" xr:uid="{00000000-0005-0000-0000-000005880000}"/>
    <cellStyle name="Separador de milhares 2 3 3 7 2" xfId="29215" xr:uid="{00000000-0005-0000-0000-000006880000}"/>
    <cellStyle name="Separador de milhares 2 3 3 7 2 2" xfId="29216" xr:uid="{00000000-0005-0000-0000-000007880000}"/>
    <cellStyle name="Separador de milhares 2 3 3 7 3" xfId="29217" xr:uid="{00000000-0005-0000-0000-000008880000}"/>
    <cellStyle name="Separador de milhares 2 3 3 7 3 2" xfId="29218" xr:uid="{00000000-0005-0000-0000-000009880000}"/>
    <cellStyle name="Separador de milhares 2 3 3 7 4" xfId="29219" xr:uid="{00000000-0005-0000-0000-00000A880000}"/>
    <cellStyle name="Separador de milhares 2 3 3 8" xfId="29220" xr:uid="{00000000-0005-0000-0000-00000B880000}"/>
    <cellStyle name="Separador de milhares 2 3 3 8 2" xfId="29221" xr:uid="{00000000-0005-0000-0000-00000C880000}"/>
    <cellStyle name="Separador de milhares 2 3 3 8 2 2" xfId="29222" xr:uid="{00000000-0005-0000-0000-00000D880000}"/>
    <cellStyle name="Separador de milhares 2 3 3 8 3" xfId="29223" xr:uid="{00000000-0005-0000-0000-00000E880000}"/>
    <cellStyle name="Separador de milhares 2 3 3 8 4" xfId="29224" xr:uid="{00000000-0005-0000-0000-00000F880000}"/>
    <cellStyle name="Separador de milhares 2 3 3 9" xfId="29225" xr:uid="{00000000-0005-0000-0000-000010880000}"/>
    <cellStyle name="Separador de milhares 2 3 3 9 2" xfId="29226" xr:uid="{00000000-0005-0000-0000-000011880000}"/>
    <cellStyle name="Separador de milhares 2 3 3 9 3" xfId="29227" xr:uid="{00000000-0005-0000-0000-000012880000}"/>
    <cellStyle name="Separador de milhares 2 3 3 9 4" xfId="29228" xr:uid="{00000000-0005-0000-0000-000013880000}"/>
    <cellStyle name="Separador de milhares 2 3 4" xfId="29229" xr:uid="{00000000-0005-0000-0000-000014880000}"/>
    <cellStyle name="Separador de milhares 2 3 4 2" xfId="29230" xr:uid="{00000000-0005-0000-0000-000015880000}"/>
    <cellStyle name="Separador de milhares 2 3 4 2 2" xfId="29231" xr:uid="{00000000-0005-0000-0000-000016880000}"/>
    <cellStyle name="Separador de milhares 2 3 4 2 2 2" xfId="29232" xr:uid="{00000000-0005-0000-0000-000017880000}"/>
    <cellStyle name="Separador de milhares 2 3 4 2 2 2 2" xfId="29233" xr:uid="{00000000-0005-0000-0000-000018880000}"/>
    <cellStyle name="Separador de milhares 2 3 4 2 2 2 3" xfId="29234" xr:uid="{00000000-0005-0000-0000-000019880000}"/>
    <cellStyle name="Separador de milhares 2 3 4 2 2 3" xfId="29235" xr:uid="{00000000-0005-0000-0000-00001A880000}"/>
    <cellStyle name="Separador de milhares 2 3 4 2 2 3 2" xfId="29236" xr:uid="{00000000-0005-0000-0000-00001B880000}"/>
    <cellStyle name="Separador de milhares 2 3 4 2 2 3 3" xfId="29237" xr:uid="{00000000-0005-0000-0000-00001C880000}"/>
    <cellStyle name="Separador de milhares 2 3 4 2 2 4" xfId="29238" xr:uid="{00000000-0005-0000-0000-00001D880000}"/>
    <cellStyle name="Separador de milhares 2 3 4 2 2 4 2" xfId="29239" xr:uid="{00000000-0005-0000-0000-00001E880000}"/>
    <cellStyle name="Separador de milhares 2 3 4 2 2 4 3" xfId="29240" xr:uid="{00000000-0005-0000-0000-00001F880000}"/>
    <cellStyle name="Separador de milhares 2 3 4 2 2 5" xfId="29241" xr:uid="{00000000-0005-0000-0000-000020880000}"/>
    <cellStyle name="Separador de milhares 2 3 4 2 2 6" xfId="29242" xr:uid="{00000000-0005-0000-0000-000021880000}"/>
    <cellStyle name="Separador de milhares 2 3 4 2 2 7" xfId="38505" xr:uid="{00000000-0005-0000-0000-000022880000}"/>
    <cellStyle name="Separador de milhares 2 3 4 2 3" xfId="29243" xr:uid="{00000000-0005-0000-0000-000023880000}"/>
    <cellStyle name="Separador de milhares 2 3 4 2 3 2" xfId="29244" xr:uid="{00000000-0005-0000-0000-000024880000}"/>
    <cellStyle name="Separador de milhares 2 3 4 2 3 2 2" xfId="29245" xr:uid="{00000000-0005-0000-0000-000025880000}"/>
    <cellStyle name="Separador de milhares 2 3 4 2 3 2 3" xfId="29246" xr:uid="{00000000-0005-0000-0000-000026880000}"/>
    <cellStyle name="Separador de milhares 2 3 4 2 3 3" xfId="29247" xr:uid="{00000000-0005-0000-0000-000027880000}"/>
    <cellStyle name="Separador de milhares 2 3 4 2 3 4" xfId="29248" xr:uid="{00000000-0005-0000-0000-000028880000}"/>
    <cellStyle name="Separador de milhares 2 3 4 2 4" xfId="29249" xr:uid="{00000000-0005-0000-0000-000029880000}"/>
    <cellStyle name="Separador de milhares 2 3 4 2 4 2" xfId="29250" xr:uid="{00000000-0005-0000-0000-00002A880000}"/>
    <cellStyle name="Separador de milhares 2 3 4 2 4 2 2" xfId="29251" xr:uid="{00000000-0005-0000-0000-00002B880000}"/>
    <cellStyle name="Separador de milhares 2 3 4 2 4 2 3" xfId="29252" xr:uid="{00000000-0005-0000-0000-00002C880000}"/>
    <cellStyle name="Separador de milhares 2 3 4 2 4 3" xfId="29253" xr:uid="{00000000-0005-0000-0000-00002D880000}"/>
    <cellStyle name="Separador de milhares 2 3 4 2 4 4" xfId="29254" xr:uid="{00000000-0005-0000-0000-00002E880000}"/>
    <cellStyle name="Separador de milhares 2 3 4 2 5" xfId="29255" xr:uid="{00000000-0005-0000-0000-00002F880000}"/>
    <cellStyle name="Separador de milhares 2 3 4 2 5 2" xfId="29256" xr:uid="{00000000-0005-0000-0000-000030880000}"/>
    <cellStyle name="Separador de milhares 2 3 4 2 5 3" xfId="29257" xr:uid="{00000000-0005-0000-0000-000031880000}"/>
    <cellStyle name="Separador de milhares 2 3 4 2 6" xfId="29258" xr:uid="{00000000-0005-0000-0000-000032880000}"/>
    <cellStyle name="Separador de milhares 2 3 4 2 6 2" xfId="29259" xr:uid="{00000000-0005-0000-0000-000033880000}"/>
    <cellStyle name="Separador de milhares 2 3 4 2 7" xfId="29260" xr:uid="{00000000-0005-0000-0000-000034880000}"/>
    <cellStyle name="Separador de milhares 2 3 4 2 8" xfId="29261" xr:uid="{00000000-0005-0000-0000-000035880000}"/>
    <cellStyle name="Separador de milhares 2 3 4 2 9" xfId="36329" xr:uid="{00000000-0005-0000-0000-000036880000}"/>
    <cellStyle name="Separador de milhares 2 3 4 3" xfId="29262" xr:uid="{00000000-0005-0000-0000-000037880000}"/>
    <cellStyle name="Separador de milhares 2 3 4 3 2" xfId="29263" xr:uid="{00000000-0005-0000-0000-000038880000}"/>
    <cellStyle name="Separador de milhares 2 3 4 3 2 2" xfId="29264" xr:uid="{00000000-0005-0000-0000-000039880000}"/>
    <cellStyle name="Separador de milhares 2 3 4 3 2 3" xfId="29265" xr:uid="{00000000-0005-0000-0000-00003A880000}"/>
    <cellStyle name="Separador de milhares 2 3 4 3 3" xfId="29266" xr:uid="{00000000-0005-0000-0000-00003B880000}"/>
    <cellStyle name="Separador de milhares 2 3 4 3 3 2" xfId="29267" xr:uid="{00000000-0005-0000-0000-00003C880000}"/>
    <cellStyle name="Separador de milhares 2 3 4 3 3 3" xfId="29268" xr:uid="{00000000-0005-0000-0000-00003D880000}"/>
    <cellStyle name="Separador de milhares 2 3 4 3 4" xfId="29269" xr:uid="{00000000-0005-0000-0000-00003E880000}"/>
    <cellStyle name="Separador de milhares 2 3 4 3 4 2" xfId="29270" xr:uid="{00000000-0005-0000-0000-00003F880000}"/>
    <cellStyle name="Separador de milhares 2 3 4 3 4 3" xfId="29271" xr:uid="{00000000-0005-0000-0000-000040880000}"/>
    <cellStyle name="Separador de milhares 2 3 4 3 5" xfId="29272" xr:uid="{00000000-0005-0000-0000-000041880000}"/>
    <cellStyle name="Separador de milhares 2 3 4 3 6" xfId="29273" xr:uid="{00000000-0005-0000-0000-000042880000}"/>
    <cellStyle name="Separador de milhares 2 3 4 3 7" xfId="29274" xr:uid="{00000000-0005-0000-0000-000043880000}"/>
    <cellStyle name="Separador de milhares 2 3 4 3 8" xfId="38393" xr:uid="{00000000-0005-0000-0000-000044880000}"/>
    <cellStyle name="Separador de milhares 2 3 4 4" xfId="29275" xr:uid="{00000000-0005-0000-0000-000045880000}"/>
    <cellStyle name="Separador de milhares 2 3 4 4 2" xfId="29276" xr:uid="{00000000-0005-0000-0000-000046880000}"/>
    <cellStyle name="Separador de milhares 2 3 4 4 2 2" xfId="29277" xr:uid="{00000000-0005-0000-0000-000047880000}"/>
    <cellStyle name="Separador de milhares 2 3 4 4 2 3" xfId="29278" xr:uid="{00000000-0005-0000-0000-000048880000}"/>
    <cellStyle name="Separador de milhares 2 3 4 4 3" xfId="29279" xr:uid="{00000000-0005-0000-0000-000049880000}"/>
    <cellStyle name="Separador de milhares 2 3 4 4 4" xfId="29280" xr:uid="{00000000-0005-0000-0000-00004A880000}"/>
    <cellStyle name="Separador de milhares 2 3 4 5" xfId="29281" xr:uid="{00000000-0005-0000-0000-00004B880000}"/>
    <cellStyle name="Separador de milhares 2 3 4 5 2" xfId="29282" xr:uid="{00000000-0005-0000-0000-00004C880000}"/>
    <cellStyle name="Separador de milhares 2 3 4 5 2 2" xfId="29283" xr:uid="{00000000-0005-0000-0000-00004D880000}"/>
    <cellStyle name="Separador de milhares 2 3 4 5 2 3" xfId="29284" xr:uid="{00000000-0005-0000-0000-00004E880000}"/>
    <cellStyle name="Separador de milhares 2 3 4 5 3" xfId="29285" xr:uid="{00000000-0005-0000-0000-00004F880000}"/>
    <cellStyle name="Separador de milhares 2 3 4 5 4" xfId="29286" xr:uid="{00000000-0005-0000-0000-000050880000}"/>
    <cellStyle name="Separador de milhares 2 3 4 6" xfId="29287" xr:uid="{00000000-0005-0000-0000-000051880000}"/>
    <cellStyle name="Separador de milhares 2 3 4 6 2" xfId="29288" xr:uid="{00000000-0005-0000-0000-000052880000}"/>
    <cellStyle name="Separador de milhares 2 3 4 6 3" xfId="29289" xr:uid="{00000000-0005-0000-0000-000053880000}"/>
    <cellStyle name="Separador de milhares 2 3 4 7" xfId="29290" xr:uid="{00000000-0005-0000-0000-000054880000}"/>
    <cellStyle name="Separador de milhares 2 3 4 7 2" xfId="29291" xr:uid="{00000000-0005-0000-0000-000055880000}"/>
    <cellStyle name="Separador de milhares 2 3 4 8" xfId="29292" xr:uid="{00000000-0005-0000-0000-000056880000}"/>
    <cellStyle name="Separador de milhares 2 3 4 9" xfId="29293" xr:uid="{00000000-0005-0000-0000-000057880000}"/>
    <cellStyle name="Separador de milhares 2 3 5" xfId="29294" xr:uid="{00000000-0005-0000-0000-000058880000}"/>
    <cellStyle name="Separador de milhares 2 3 5 10" xfId="37157" xr:uid="{00000000-0005-0000-0000-000059880000}"/>
    <cellStyle name="Separador de milhares 2 3 5 10 2" xfId="38731" xr:uid="{00000000-0005-0000-0000-00005A880000}"/>
    <cellStyle name="Separador de milhares 2 3 5 11" xfId="37289" xr:uid="{00000000-0005-0000-0000-00005B880000}"/>
    <cellStyle name="Separador de milhares 2 3 5 11 2" xfId="38779" xr:uid="{00000000-0005-0000-0000-00005C880000}"/>
    <cellStyle name="Separador de milhares 2 3 5 12" xfId="37327" xr:uid="{00000000-0005-0000-0000-00005D880000}"/>
    <cellStyle name="Separador de milhares 2 3 5 12 2" xfId="38803" xr:uid="{00000000-0005-0000-0000-00005E880000}"/>
    <cellStyle name="Separador de milhares 2 3 5 13" xfId="38401" xr:uid="{00000000-0005-0000-0000-00005F880000}"/>
    <cellStyle name="Separador de milhares 2 3 5 2" xfId="29295" xr:uid="{00000000-0005-0000-0000-000060880000}"/>
    <cellStyle name="Separador de milhares 2 3 5 2 2" xfId="29296" xr:uid="{00000000-0005-0000-0000-000061880000}"/>
    <cellStyle name="Separador de milhares 2 3 5 2 2 2" xfId="29297" xr:uid="{00000000-0005-0000-0000-000062880000}"/>
    <cellStyle name="Separador de milhares 2 3 5 2 2 2 2" xfId="38507" xr:uid="{00000000-0005-0000-0000-000063880000}"/>
    <cellStyle name="Separador de milhares 2 3 5 2 2 3" xfId="29298" xr:uid="{00000000-0005-0000-0000-000064880000}"/>
    <cellStyle name="Separador de milhares 2 3 5 2 2 4" xfId="36331" xr:uid="{00000000-0005-0000-0000-000065880000}"/>
    <cellStyle name="Separador de milhares 2 3 5 2 3" xfId="29299" xr:uid="{00000000-0005-0000-0000-000066880000}"/>
    <cellStyle name="Separador de milhares 2 3 5 2 3 2" xfId="29300" xr:uid="{00000000-0005-0000-0000-000067880000}"/>
    <cellStyle name="Separador de milhares 2 3 5 2 3 3" xfId="29301" xr:uid="{00000000-0005-0000-0000-000068880000}"/>
    <cellStyle name="Separador de milhares 2 3 5 2 3 4" xfId="38426" xr:uid="{00000000-0005-0000-0000-000069880000}"/>
    <cellStyle name="Separador de milhares 2 3 5 2 4" xfId="29302" xr:uid="{00000000-0005-0000-0000-00006A880000}"/>
    <cellStyle name="Separador de milhares 2 3 5 2 4 2" xfId="29303" xr:uid="{00000000-0005-0000-0000-00006B880000}"/>
    <cellStyle name="Separador de milhares 2 3 5 2 4 3" xfId="29304" xr:uid="{00000000-0005-0000-0000-00006C880000}"/>
    <cellStyle name="Separador de milhares 2 3 5 2 5" xfId="29305" xr:uid="{00000000-0005-0000-0000-00006D880000}"/>
    <cellStyle name="Separador de milhares 2 3 5 2 6" xfId="29306" xr:uid="{00000000-0005-0000-0000-00006E880000}"/>
    <cellStyle name="Separador de milhares 2 3 5 2 7" xfId="29307" xr:uid="{00000000-0005-0000-0000-00006F880000}"/>
    <cellStyle name="Separador de milhares 2 3 5 2 8" xfId="36059" xr:uid="{00000000-0005-0000-0000-000070880000}"/>
    <cellStyle name="Separador de milhares 2 3 5 3" xfId="29308" xr:uid="{00000000-0005-0000-0000-000071880000}"/>
    <cellStyle name="Separador de milhares 2 3 5 3 2" xfId="29309" xr:uid="{00000000-0005-0000-0000-000072880000}"/>
    <cellStyle name="Separador de milhares 2 3 5 3 2 2" xfId="29310" xr:uid="{00000000-0005-0000-0000-000073880000}"/>
    <cellStyle name="Separador de milhares 2 3 5 3 2 2 2" xfId="38508" xr:uid="{00000000-0005-0000-0000-000074880000}"/>
    <cellStyle name="Separador de milhares 2 3 5 3 2 3" xfId="29311" xr:uid="{00000000-0005-0000-0000-000075880000}"/>
    <cellStyle name="Separador de milhares 2 3 5 3 2 4" xfId="36332" xr:uid="{00000000-0005-0000-0000-000076880000}"/>
    <cellStyle name="Separador de milhares 2 3 5 3 3" xfId="29312" xr:uid="{00000000-0005-0000-0000-000077880000}"/>
    <cellStyle name="Separador de milhares 2 3 5 3 3 2" xfId="38442" xr:uid="{00000000-0005-0000-0000-000078880000}"/>
    <cellStyle name="Separador de milhares 2 3 5 3 4" xfId="29313" xr:uid="{00000000-0005-0000-0000-000079880000}"/>
    <cellStyle name="Separador de milhares 2 3 5 3 5" xfId="29314" xr:uid="{00000000-0005-0000-0000-00007A880000}"/>
    <cellStyle name="Separador de milhares 2 3 5 3 6" xfId="36088" xr:uid="{00000000-0005-0000-0000-00007B880000}"/>
    <cellStyle name="Separador de milhares 2 3 5 4" xfId="29315" xr:uid="{00000000-0005-0000-0000-00007C880000}"/>
    <cellStyle name="Separador de milhares 2 3 5 4 2" xfId="29316" xr:uid="{00000000-0005-0000-0000-00007D880000}"/>
    <cellStyle name="Separador de milhares 2 3 5 4 2 2" xfId="29317" xr:uid="{00000000-0005-0000-0000-00007E880000}"/>
    <cellStyle name="Separador de milhares 2 3 5 4 2 2 2" xfId="38509" xr:uid="{00000000-0005-0000-0000-00007F880000}"/>
    <cellStyle name="Separador de milhares 2 3 5 4 2 3" xfId="29318" xr:uid="{00000000-0005-0000-0000-000080880000}"/>
    <cellStyle name="Separador de milhares 2 3 5 4 2 4" xfId="36333" xr:uid="{00000000-0005-0000-0000-000081880000}"/>
    <cellStyle name="Separador de milhares 2 3 5 4 3" xfId="29319" xr:uid="{00000000-0005-0000-0000-000082880000}"/>
    <cellStyle name="Separador de milhares 2 3 5 4 3 2" xfId="38458" xr:uid="{00000000-0005-0000-0000-000083880000}"/>
    <cellStyle name="Separador de milhares 2 3 5 4 4" xfId="29320" xr:uid="{00000000-0005-0000-0000-000084880000}"/>
    <cellStyle name="Separador de milhares 2 3 5 4 5" xfId="36123" xr:uid="{00000000-0005-0000-0000-000085880000}"/>
    <cellStyle name="Separador de milhares 2 3 5 5" xfId="29321" xr:uid="{00000000-0005-0000-0000-000086880000}"/>
    <cellStyle name="Separador de milhares 2 3 5 5 2" xfId="29322" xr:uid="{00000000-0005-0000-0000-000087880000}"/>
    <cellStyle name="Separador de milhares 2 3 5 5 2 2" xfId="38608" xr:uid="{00000000-0005-0000-0000-000088880000}"/>
    <cellStyle name="Separador de milhares 2 3 5 5 3" xfId="29323" xr:uid="{00000000-0005-0000-0000-000089880000}"/>
    <cellStyle name="Separador de milhares 2 3 5 5 4" xfId="36423" xr:uid="{00000000-0005-0000-0000-00008A880000}"/>
    <cellStyle name="Separador de milhares 2 3 5 6" xfId="29324" xr:uid="{00000000-0005-0000-0000-00008B880000}"/>
    <cellStyle name="Separador de milhares 2 3 5 6 2" xfId="29325" xr:uid="{00000000-0005-0000-0000-00008C880000}"/>
    <cellStyle name="Separador de milhares 2 3 5 6 2 2" xfId="38506" xr:uid="{00000000-0005-0000-0000-00008D880000}"/>
    <cellStyle name="Separador de milhares 2 3 5 6 3" xfId="36330" xr:uid="{00000000-0005-0000-0000-00008E880000}"/>
    <cellStyle name="Separador de milhares 2 3 5 7" xfId="29326" xr:uid="{00000000-0005-0000-0000-00008F880000}"/>
    <cellStyle name="Separador de milhares 2 3 5 7 2" xfId="37029" xr:uid="{00000000-0005-0000-0000-000090880000}"/>
    <cellStyle name="Separador de milhares 2 3 5 7 2 2" xfId="38662" xr:uid="{00000000-0005-0000-0000-000091880000}"/>
    <cellStyle name="Separador de milhares 2 3 5 8" xfId="29327" xr:uid="{00000000-0005-0000-0000-000092880000}"/>
    <cellStyle name="Separador de milhares 2 3 5 8 2" xfId="38651" xr:uid="{00000000-0005-0000-0000-000093880000}"/>
    <cellStyle name="Separador de milhares 2 3 5 9" xfId="37127" xr:uid="{00000000-0005-0000-0000-000094880000}"/>
    <cellStyle name="Separador de milhares 2 3 5 9 2" xfId="38713" xr:uid="{00000000-0005-0000-0000-000095880000}"/>
    <cellStyle name="Separador de milhares 2 3 6" xfId="29328" xr:uid="{00000000-0005-0000-0000-000096880000}"/>
    <cellStyle name="Separador de milhares 2 3 6 2" xfId="29329" xr:uid="{00000000-0005-0000-0000-000097880000}"/>
    <cellStyle name="Separador de milhares 2 3 6 2 2" xfId="29330" xr:uid="{00000000-0005-0000-0000-000098880000}"/>
    <cellStyle name="Separador de milhares 2 3 6 2 2 2" xfId="38510" xr:uid="{00000000-0005-0000-0000-000099880000}"/>
    <cellStyle name="Separador de milhares 2 3 6 2 3" xfId="29331" xr:uid="{00000000-0005-0000-0000-00009A880000}"/>
    <cellStyle name="Separador de milhares 2 3 6 2 4" xfId="29332" xr:uid="{00000000-0005-0000-0000-00009B880000}"/>
    <cellStyle name="Separador de milhares 2 3 6 2 5" xfId="36334" xr:uid="{00000000-0005-0000-0000-00009C880000}"/>
    <cellStyle name="Separador de milhares 2 3 6 3" xfId="29333" xr:uid="{00000000-0005-0000-0000-00009D880000}"/>
    <cellStyle name="Separador de milhares 2 3 6 3 2" xfId="29334" xr:uid="{00000000-0005-0000-0000-00009E880000}"/>
    <cellStyle name="Separador de milhares 2 3 6 3 3" xfId="29335" xr:uid="{00000000-0005-0000-0000-00009F880000}"/>
    <cellStyle name="Separador de milhares 2 3 6 3 4" xfId="29336" xr:uid="{00000000-0005-0000-0000-0000A0880000}"/>
    <cellStyle name="Separador de milhares 2 3 6 3 5" xfId="38409" xr:uid="{00000000-0005-0000-0000-0000A1880000}"/>
    <cellStyle name="Separador de milhares 2 3 6 4" xfId="29337" xr:uid="{00000000-0005-0000-0000-0000A2880000}"/>
    <cellStyle name="Separador de milhares 2 3 6 4 2" xfId="29338" xr:uid="{00000000-0005-0000-0000-0000A3880000}"/>
    <cellStyle name="Separador de milhares 2 3 6 4 3" xfId="29339" xr:uid="{00000000-0005-0000-0000-0000A4880000}"/>
    <cellStyle name="Separador de milhares 2 3 6 5" xfId="29340" xr:uid="{00000000-0005-0000-0000-0000A5880000}"/>
    <cellStyle name="Separador de milhares 2 3 6 6" xfId="29341" xr:uid="{00000000-0005-0000-0000-0000A6880000}"/>
    <cellStyle name="Separador de milhares 2 3 6 7" xfId="29342" xr:uid="{00000000-0005-0000-0000-0000A7880000}"/>
    <cellStyle name="Separador de milhares 2 3 7" xfId="29343" xr:uid="{00000000-0005-0000-0000-0000A8880000}"/>
    <cellStyle name="Separador de milhares 2 3 7 2" xfId="29344" xr:uid="{00000000-0005-0000-0000-0000A9880000}"/>
    <cellStyle name="Separador de milhares 2 3 7 2 2" xfId="29345" xr:uid="{00000000-0005-0000-0000-0000AA880000}"/>
    <cellStyle name="Separador de milhares 2 3 7 2 2 2" xfId="38511" xr:uid="{00000000-0005-0000-0000-0000AB880000}"/>
    <cellStyle name="Separador de milhares 2 3 7 2 3" xfId="29346" xr:uid="{00000000-0005-0000-0000-0000AC880000}"/>
    <cellStyle name="Separador de milhares 2 3 7 2 4" xfId="29347" xr:uid="{00000000-0005-0000-0000-0000AD880000}"/>
    <cellStyle name="Separador de milhares 2 3 7 2 5" xfId="36335" xr:uid="{00000000-0005-0000-0000-0000AE880000}"/>
    <cellStyle name="Separador de milhares 2 3 7 3" xfId="29348" xr:uid="{00000000-0005-0000-0000-0000AF880000}"/>
    <cellStyle name="Separador de milhares 2 3 7 3 2" xfId="29349" xr:uid="{00000000-0005-0000-0000-0000B0880000}"/>
    <cellStyle name="Separador de milhares 2 3 7 3 3" xfId="38418" xr:uid="{00000000-0005-0000-0000-0000B1880000}"/>
    <cellStyle name="Separador de milhares 2 3 7 4" xfId="29350" xr:uid="{00000000-0005-0000-0000-0000B2880000}"/>
    <cellStyle name="Separador de milhares 2 3 7 5" xfId="29351" xr:uid="{00000000-0005-0000-0000-0000B3880000}"/>
    <cellStyle name="Separador de milhares 2 3 8" xfId="29352" xr:uid="{00000000-0005-0000-0000-0000B4880000}"/>
    <cellStyle name="Separador de milhares 2 3 8 10" xfId="37359" xr:uid="{00000000-0005-0000-0000-0000B5880000}"/>
    <cellStyle name="Separador de milhares 2 3 8 10 2" xfId="38814" xr:uid="{00000000-0005-0000-0000-0000B6880000}"/>
    <cellStyle name="Separador de milhares 2 3 8 11" xfId="38434" xr:uid="{00000000-0005-0000-0000-0000B7880000}"/>
    <cellStyle name="Separador de milhares 2 3 8 2" xfId="29353" xr:uid="{00000000-0005-0000-0000-0000B8880000}"/>
    <cellStyle name="Separador de milhares 2 3 8 2 2" xfId="29354" xr:uid="{00000000-0005-0000-0000-0000B9880000}"/>
    <cellStyle name="Separador de milhares 2 3 8 2 2 2" xfId="36337" xr:uid="{00000000-0005-0000-0000-0000BA880000}"/>
    <cellStyle name="Separador de milhares 2 3 8 2 2 2 2" xfId="38513" xr:uid="{00000000-0005-0000-0000-0000BB880000}"/>
    <cellStyle name="Separador de milhares 2 3 8 2 3" xfId="29355" xr:uid="{00000000-0005-0000-0000-0000BC880000}"/>
    <cellStyle name="Separador de milhares 2 3 8 2 3 2" xfId="38466" xr:uid="{00000000-0005-0000-0000-0000BD880000}"/>
    <cellStyle name="Separador de milhares 2 3 8 2 4" xfId="29356" xr:uid="{00000000-0005-0000-0000-0000BE880000}"/>
    <cellStyle name="Separador de milhares 2 3 8 2 5" xfId="36134" xr:uid="{00000000-0005-0000-0000-0000BF880000}"/>
    <cellStyle name="Separador de milhares 2 3 8 3" xfId="29357" xr:uid="{00000000-0005-0000-0000-0000C0880000}"/>
    <cellStyle name="Separador de milhares 2 3 8 3 2" xfId="29358" xr:uid="{00000000-0005-0000-0000-0000C1880000}"/>
    <cellStyle name="Separador de milhares 2 3 8 3 2 2" xfId="38616" xr:uid="{00000000-0005-0000-0000-0000C2880000}"/>
    <cellStyle name="Separador de milhares 2 3 8 3 3" xfId="36437" xr:uid="{00000000-0005-0000-0000-0000C3880000}"/>
    <cellStyle name="Separador de milhares 2 3 8 4" xfId="29359" xr:uid="{00000000-0005-0000-0000-0000C4880000}"/>
    <cellStyle name="Separador de milhares 2 3 8 4 2" xfId="36336" xr:uid="{00000000-0005-0000-0000-0000C5880000}"/>
    <cellStyle name="Separador de milhares 2 3 8 4 2 2" xfId="38512" xr:uid="{00000000-0005-0000-0000-0000C6880000}"/>
    <cellStyle name="Separador de milhares 2 3 8 5" xfId="29360" xr:uid="{00000000-0005-0000-0000-0000C7880000}"/>
    <cellStyle name="Separador de milhares 2 3 8 5 2" xfId="38672" xr:uid="{00000000-0005-0000-0000-0000C8880000}"/>
    <cellStyle name="Separador de milhares 2 3 8 6" xfId="36964" xr:uid="{00000000-0005-0000-0000-0000C9880000}"/>
    <cellStyle name="Separador de milhares 2 3 8 6 2" xfId="38644" xr:uid="{00000000-0005-0000-0000-0000CA880000}"/>
    <cellStyle name="Separador de milhares 2 3 8 7" xfId="37146" xr:uid="{00000000-0005-0000-0000-0000CB880000}"/>
    <cellStyle name="Separador de milhares 2 3 8 7 2" xfId="38723" xr:uid="{00000000-0005-0000-0000-0000CC880000}"/>
    <cellStyle name="Separador de milhares 2 3 8 8" xfId="37199" xr:uid="{00000000-0005-0000-0000-0000CD880000}"/>
    <cellStyle name="Separador de milhares 2 3 8 8 2" xfId="38749" xr:uid="{00000000-0005-0000-0000-0000CE880000}"/>
    <cellStyle name="Separador de milhares 2 3 8 9" xfId="37305" xr:uid="{00000000-0005-0000-0000-0000CF880000}"/>
    <cellStyle name="Separador de milhares 2 3 8 9 2" xfId="38788" xr:uid="{00000000-0005-0000-0000-0000D0880000}"/>
    <cellStyle name="Separador de milhares 2 3 9" xfId="29361" xr:uid="{00000000-0005-0000-0000-0000D1880000}"/>
    <cellStyle name="Separador de milhares 2 3 9 2" xfId="29362" xr:uid="{00000000-0005-0000-0000-0000D2880000}"/>
    <cellStyle name="Separador de milhares 2 3 9 2 2" xfId="29363" xr:uid="{00000000-0005-0000-0000-0000D3880000}"/>
    <cellStyle name="Separador de milhares 2 3 9 2 2 2" xfId="38514" xr:uid="{00000000-0005-0000-0000-0000D4880000}"/>
    <cellStyle name="Separador de milhares 2 3 9 2 3" xfId="36338" xr:uid="{00000000-0005-0000-0000-0000D5880000}"/>
    <cellStyle name="Separador de milhares 2 3 9 3" xfId="29364" xr:uid="{00000000-0005-0000-0000-0000D6880000}"/>
    <cellStyle name="Separador de milhares 2 3 9 3 2" xfId="29365" xr:uid="{00000000-0005-0000-0000-0000D7880000}"/>
    <cellStyle name="Separador de milhares 2 3 9 3 3" xfId="38450" xr:uid="{00000000-0005-0000-0000-0000D8880000}"/>
    <cellStyle name="Separador de milhares 2 3 9 4" xfId="29366" xr:uid="{00000000-0005-0000-0000-0000D9880000}"/>
    <cellStyle name="Separador de milhares 2 30" xfId="29367" xr:uid="{00000000-0005-0000-0000-0000DA880000}"/>
    <cellStyle name="Separador de milhares 2 30 2" xfId="29368" xr:uid="{00000000-0005-0000-0000-0000DB880000}"/>
    <cellStyle name="Separador de milhares 2 30 2 2" xfId="36598" xr:uid="{00000000-0005-0000-0000-0000DC880000}"/>
    <cellStyle name="Separador de milhares 2 31" xfId="29369" xr:uid="{00000000-0005-0000-0000-0000DD880000}"/>
    <cellStyle name="Separador de milhares 2 31 2" xfId="36621" xr:uid="{00000000-0005-0000-0000-0000DE880000}"/>
    <cellStyle name="Separador de milhares 2 31 3" xfId="36528" xr:uid="{00000000-0005-0000-0000-0000DF880000}"/>
    <cellStyle name="Separador de milhares 2 32" xfId="29370" xr:uid="{00000000-0005-0000-0000-0000E0880000}"/>
    <cellStyle name="Separador de milhares 2 32 2" xfId="36603" xr:uid="{00000000-0005-0000-0000-0000E1880000}"/>
    <cellStyle name="Separador de milhares 2 32 2 2" xfId="43131" xr:uid="{00000000-0005-0000-0000-0000E2880000}"/>
    <cellStyle name="Separador de milhares 2 32 2 2 2" xfId="44341" xr:uid="{7A78110D-718E-42BA-98CB-DCEB013046EC}"/>
    <cellStyle name="Separador de milhares 2 32 2 3" xfId="44333" xr:uid="{B98BC69C-9CC4-4BAA-B864-B85D87AD98F0}"/>
    <cellStyle name="Separador de milhares 2 32 3" xfId="36510" xr:uid="{00000000-0005-0000-0000-0000E3880000}"/>
    <cellStyle name="Separador de milhares 2 33" xfId="36522" xr:uid="{00000000-0005-0000-0000-0000E4880000}"/>
    <cellStyle name="Separador de milhares 2 33 2" xfId="36615" xr:uid="{00000000-0005-0000-0000-0000E5880000}"/>
    <cellStyle name="Separador de milhares 2 34" xfId="36515" xr:uid="{00000000-0005-0000-0000-0000E6880000}"/>
    <cellStyle name="Separador de milhares 2 34 2" xfId="36608" xr:uid="{00000000-0005-0000-0000-0000E7880000}"/>
    <cellStyle name="Separador de milhares 2 35" xfId="36540" xr:uid="{00000000-0005-0000-0000-0000E8880000}"/>
    <cellStyle name="Separador de milhares 2 35 2" xfId="36634" xr:uid="{00000000-0005-0000-0000-0000E9880000}"/>
    <cellStyle name="Separador de milhares 2 36" xfId="36505" xr:uid="{00000000-0005-0000-0000-0000EA880000}"/>
    <cellStyle name="Separador de milhares 2 36 2" xfId="36597" xr:uid="{00000000-0005-0000-0000-0000EB880000}"/>
    <cellStyle name="Separador de milhares 2 37" xfId="36527" xr:uid="{00000000-0005-0000-0000-0000EC880000}"/>
    <cellStyle name="Separador de milhares 2 37 2" xfId="36620" xr:uid="{00000000-0005-0000-0000-0000ED880000}"/>
    <cellStyle name="Separador de milhares 2 38" xfId="38365" xr:uid="{00000000-0005-0000-0000-0000EE880000}"/>
    <cellStyle name="Separador de milhares 2 39" xfId="44056" xr:uid="{4303958B-748D-4AF1-876B-AE455B3501C5}"/>
    <cellStyle name="Separador de milhares 2 4" xfId="29371" xr:uid="{00000000-0005-0000-0000-0000EF880000}"/>
    <cellStyle name="Separador de milhares 2 4 10" xfId="29372" xr:uid="{00000000-0005-0000-0000-0000F0880000}"/>
    <cellStyle name="Separador de milhares 2 4 10 2" xfId="29373" xr:uid="{00000000-0005-0000-0000-0000F1880000}"/>
    <cellStyle name="Separador de milhares 2 4 10 2 2" xfId="38601" xr:uid="{00000000-0005-0000-0000-0000F2880000}"/>
    <cellStyle name="Separador de milhares 2 4 10 3" xfId="29374" xr:uid="{00000000-0005-0000-0000-0000F3880000}"/>
    <cellStyle name="Separador de milhares 2 4 10 4" xfId="36403" xr:uid="{00000000-0005-0000-0000-0000F4880000}"/>
    <cellStyle name="Separador de milhares 2 4 11" xfId="29375" xr:uid="{00000000-0005-0000-0000-0000F5880000}"/>
    <cellStyle name="Separador de milhares 2 4 11 2" xfId="29376" xr:uid="{00000000-0005-0000-0000-0000F6880000}"/>
    <cellStyle name="Separador de milhares 2 4 11 2 2" xfId="38626" xr:uid="{00000000-0005-0000-0000-0000F7880000}"/>
    <cellStyle name="Separador de milhares 2 4 11 3" xfId="29377" xr:uid="{00000000-0005-0000-0000-0000F8880000}"/>
    <cellStyle name="Separador de milhares 2 4 11 4" xfId="36453" xr:uid="{00000000-0005-0000-0000-0000F9880000}"/>
    <cellStyle name="Separador de milhares 2 4 12" xfId="29378" xr:uid="{00000000-0005-0000-0000-0000FA880000}"/>
    <cellStyle name="Separador de milhares 2 4 12 2" xfId="29379" xr:uid="{00000000-0005-0000-0000-0000FB880000}"/>
    <cellStyle name="Separador de milhares 2 4 12 2 2" xfId="38655" xr:uid="{00000000-0005-0000-0000-0000FC880000}"/>
    <cellStyle name="Separador de milhares 2 4 12 3" xfId="29380" xr:uid="{00000000-0005-0000-0000-0000FD880000}"/>
    <cellStyle name="Separador de milhares 2 4 12 4" xfId="37007" xr:uid="{00000000-0005-0000-0000-0000FE880000}"/>
    <cellStyle name="Separador de milhares 2 4 13" xfId="29381" xr:uid="{00000000-0005-0000-0000-0000FF880000}"/>
    <cellStyle name="Separador de milhares 2 4 13 2" xfId="29382" xr:uid="{00000000-0005-0000-0000-000000890000}"/>
    <cellStyle name="Separador de milhares 2 4 13 2 2" xfId="38683" xr:uid="{00000000-0005-0000-0000-000001890000}"/>
    <cellStyle name="Separador de milhares 2 4 13 3" xfId="29383" xr:uid="{00000000-0005-0000-0000-000002890000}"/>
    <cellStyle name="Separador de milhares 2 4 13 4" xfId="37057" xr:uid="{00000000-0005-0000-0000-000003890000}"/>
    <cellStyle name="Separador de milhares 2 4 14" xfId="29384" xr:uid="{00000000-0005-0000-0000-000004890000}"/>
    <cellStyle name="Separador de milhares 2 4 14 2" xfId="37102" xr:uid="{00000000-0005-0000-0000-000005890000}"/>
    <cellStyle name="Separador de milhares 2 4 14 2 2" xfId="38704" xr:uid="{00000000-0005-0000-0000-000006890000}"/>
    <cellStyle name="Separador de milhares 2 4 15" xfId="29385" xr:uid="{00000000-0005-0000-0000-000007890000}"/>
    <cellStyle name="Separador de milhares 2 4 15 2" xfId="37119" xr:uid="{00000000-0005-0000-0000-000008890000}"/>
    <cellStyle name="Separador de milhares 2 4 15 2 2" xfId="38711" xr:uid="{00000000-0005-0000-0000-000009890000}"/>
    <cellStyle name="Separador de milhares 2 4 16" xfId="29386" xr:uid="{00000000-0005-0000-0000-00000A890000}"/>
    <cellStyle name="Separador de milhares 2 4 16 2" xfId="37260" xr:uid="{00000000-0005-0000-0000-00000B890000}"/>
    <cellStyle name="Separador de milhares 2 4 16 2 2" xfId="38768" xr:uid="{00000000-0005-0000-0000-00000C890000}"/>
    <cellStyle name="Separador de milhares 2 4 17" xfId="37360" xr:uid="{00000000-0005-0000-0000-00000D890000}"/>
    <cellStyle name="Separador de milhares 2 4 17 2" xfId="38815" xr:uid="{00000000-0005-0000-0000-00000E890000}"/>
    <cellStyle name="Separador de milhares 2 4 18" xfId="38350" xr:uid="{00000000-0005-0000-0000-00000F890000}"/>
    <cellStyle name="Separador de milhares 2 4 2" xfId="29387" xr:uid="{00000000-0005-0000-0000-000010890000}"/>
    <cellStyle name="Separador de milhares 2 4 2 10" xfId="29388" xr:uid="{00000000-0005-0000-0000-000011890000}"/>
    <cellStyle name="Separador de milhares 2 4 2 10 2" xfId="29389" xr:uid="{00000000-0005-0000-0000-000012890000}"/>
    <cellStyle name="Separador de milhares 2 4 2 10 3" xfId="29390" xr:uid="{00000000-0005-0000-0000-000013890000}"/>
    <cellStyle name="Separador de milhares 2 4 2 11" xfId="29391" xr:uid="{00000000-0005-0000-0000-000014890000}"/>
    <cellStyle name="Separador de milhares 2 4 2 11 2" xfId="29392" xr:uid="{00000000-0005-0000-0000-000015890000}"/>
    <cellStyle name="Separador de milhares 2 4 2 12" xfId="29393" xr:uid="{00000000-0005-0000-0000-000016890000}"/>
    <cellStyle name="Separador de milhares 2 4 2 12 2" xfId="29394" xr:uid="{00000000-0005-0000-0000-000017890000}"/>
    <cellStyle name="Separador de milhares 2 4 2 13" xfId="29395" xr:uid="{00000000-0005-0000-0000-000018890000}"/>
    <cellStyle name="Separador de milhares 2 4 2 13 2" xfId="29396" xr:uid="{00000000-0005-0000-0000-000019890000}"/>
    <cellStyle name="Separador de milhares 2 4 2 14" xfId="29397" xr:uid="{00000000-0005-0000-0000-00001A890000}"/>
    <cellStyle name="Separador de milhares 2 4 2 15" xfId="29398" xr:uid="{00000000-0005-0000-0000-00001B890000}"/>
    <cellStyle name="Separador de milhares 2 4 2 16" xfId="29399" xr:uid="{00000000-0005-0000-0000-00001C890000}"/>
    <cellStyle name="Separador de milhares 2 4 2 17" xfId="29400" xr:uid="{00000000-0005-0000-0000-00001D890000}"/>
    <cellStyle name="Separador de milhares 2 4 2 2" xfId="29401" xr:uid="{00000000-0005-0000-0000-00001E890000}"/>
    <cellStyle name="Separador de milhares 2 4 2 2 2" xfId="29402" xr:uid="{00000000-0005-0000-0000-00001F890000}"/>
    <cellStyle name="Separador de milhares 2 4 2 2 2 2" xfId="29403" xr:uid="{00000000-0005-0000-0000-000020890000}"/>
    <cellStyle name="Separador de milhares 2 4 2 2 2 2 2" xfId="29404" xr:uid="{00000000-0005-0000-0000-000021890000}"/>
    <cellStyle name="Separador de milhares 2 4 2 2 2 2 3" xfId="29405" xr:uid="{00000000-0005-0000-0000-000022890000}"/>
    <cellStyle name="Separador de milhares 2 4 2 2 2 3" xfId="29406" xr:uid="{00000000-0005-0000-0000-000023890000}"/>
    <cellStyle name="Separador de milhares 2 4 2 2 2 3 2" xfId="29407" xr:uid="{00000000-0005-0000-0000-000024890000}"/>
    <cellStyle name="Separador de milhares 2 4 2 2 2 3 3" xfId="29408" xr:uid="{00000000-0005-0000-0000-000025890000}"/>
    <cellStyle name="Separador de milhares 2 4 2 2 2 4" xfId="29409" xr:uid="{00000000-0005-0000-0000-000026890000}"/>
    <cellStyle name="Separador de milhares 2 4 2 2 2 4 2" xfId="29410" xr:uid="{00000000-0005-0000-0000-000027890000}"/>
    <cellStyle name="Separador de milhares 2 4 2 2 2 4 3" xfId="29411" xr:uid="{00000000-0005-0000-0000-000028890000}"/>
    <cellStyle name="Separador de milhares 2 4 2 2 2 5" xfId="29412" xr:uid="{00000000-0005-0000-0000-000029890000}"/>
    <cellStyle name="Separador de milhares 2 4 2 2 2 6" xfId="29413" xr:uid="{00000000-0005-0000-0000-00002A890000}"/>
    <cellStyle name="Separador de milhares 2 4 2 2 2 7" xfId="29414" xr:uid="{00000000-0005-0000-0000-00002B890000}"/>
    <cellStyle name="Separador de milhares 2 4 2 2 2 8" xfId="38515" xr:uid="{00000000-0005-0000-0000-00002C890000}"/>
    <cellStyle name="Separador de milhares 2 4 2 2 3" xfId="29415" xr:uid="{00000000-0005-0000-0000-00002D890000}"/>
    <cellStyle name="Separador de milhares 2 4 2 2 3 2" xfId="29416" xr:uid="{00000000-0005-0000-0000-00002E890000}"/>
    <cellStyle name="Separador de milhares 2 4 2 2 3 2 2" xfId="29417" xr:uid="{00000000-0005-0000-0000-00002F890000}"/>
    <cellStyle name="Separador de milhares 2 4 2 2 3 2 3" xfId="29418" xr:uid="{00000000-0005-0000-0000-000030890000}"/>
    <cellStyle name="Separador de milhares 2 4 2 2 3 3" xfId="29419" xr:uid="{00000000-0005-0000-0000-000031890000}"/>
    <cellStyle name="Separador de milhares 2 4 2 2 3 4" xfId="29420" xr:uid="{00000000-0005-0000-0000-000032890000}"/>
    <cellStyle name="Separador de milhares 2 4 2 2 3 5" xfId="29421" xr:uid="{00000000-0005-0000-0000-000033890000}"/>
    <cellStyle name="Separador de milhares 2 4 2 2 4" xfId="29422" xr:uid="{00000000-0005-0000-0000-000034890000}"/>
    <cellStyle name="Separador de milhares 2 4 2 2 4 2" xfId="29423" xr:uid="{00000000-0005-0000-0000-000035890000}"/>
    <cellStyle name="Separador de milhares 2 4 2 2 4 2 2" xfId="29424" xr:uid="{00000000-0005-0000-0000-000036890000}"/>
    <cellStyle name="Separador de milhares 2 4 2 2 4 2 3" xfId="29425" xr:uid="{00000000-0005-0000-0000-000037890000}"/>
    <cellStyle name="Separador de milhares 2 4 2 2 4 3" xfId="29426" xr:uid="{00000000-0005-0000-0000-000038890000}"/>
    <cellStyle name="Separador de milhares 2 4 2 2 4 4" xfId="29427" xr:uid="{00000000-0005-0000-0000-000039890000}"/>
    <cellStyle name="Separador de milhares 2 4 2 2 5" xfId="29428" xr:uid="{00000000-0005-0000-0000-00003A890000}"/>
    <cellStyle name="Separador de milhares 2 4 2 2 5 2" xfId="29429" xr:uid="{00000000-0005-0000-0000-00003B890000}"/>
    <cellStyle name="Separador de milhares 2 4 2 2 5 3" xfId="29430" xr:uid="{00000000-0005-0000-0000-00003C890000}"/>
    <cellStyle name="Separador de milhares 2 4 2 2 6" xfId="29431" xr:uid="{00000000-0005-0000-0000-00003D890000}"/>
    <cellStyle name="Separador de milhares 2 4 2 2 6 2" xfId="29432" xr:uid="{00000000-0005-0000-0000-00003E890000}"/>
    <cellStyle name="Separador de milhares 2 4 2 2 7" xfId="29433" xr:uid="{00000000-0005-0000-0000-00003F890000}"/>
    <cellStyle name="Separador de milhares 2 4 2 2 8" xfId="29434" xr:uid="{00000000-0005-0000-0000-000040890000}"/>
    <cellStyle name="Separador de milhares 2 4 2 2 9" xfId="29435" xr:uid="{00000000-0005-0000-0000-000041890000}"/>
    <cellStyle name="Separador de milhares 2 4 2 3" xfId="29436" xr:uid="{00000000-0005-0000-0000-000042890000}"/>
    <cellStyle name="Separador de milhares 2 4 2 3 2" xfId="29437" xr:uid="{00000000-0005-0000-0000-000043890000}"/>
    <cellStyle name="Separador de milhares 2 4 2 3 2 2" xfId="29438" xr:uid="{00000000-0005-0000-0000-000044890000}"/>
    <cellStyle name="Separador de milhares 2 4 2 3 2 2 2" xfId="29439" xr:uid="{00000000-0005-0000-0000-000045890000}"/>
    <cellStyle name="Separador de milhares 2 4 2 3 2 2 3" xfId="29440" xr:uid="{00000000-0005-0000-0000-000046890000}"/>
    <cellStyle name="Separador de milhares 2 4 2 3 2 3" xfId="29441" xr:uid="{00000000-0005-0000-0000-000047890000}"/>
    <cellStyle name="Separador de milhares 2 4 2 3 2 3 2" xfId="29442" xr:uid="{00000000-0005-0000-0000-000048890000}"/>
    <cellStyle name="Separador de milhares 2 4 2 3 2 4" xfId="29443" xr:uid="{00000000-0005-0000-0000-000049890000}"/>
    <cellStyle name="Separador de milhares 2 4 2 3 3" xfId="29444" xr:uid="{00000000-0005-0000-0000-00004A890000}"/>
    <cellStyle name="Separador de milhares 2 4 2 3 3 2" xfId="29445" xr:uid="{00000000-0005-0000-0000-00004B890000}"/>
    <cellStyle name="Separador de milhares 2 4 2 3 3 2 2" xfId="29446" xr:uid="{00000000-0005-0000-0000-00004C890000}"/>
    <cellStyle name="Separador de milhares 2 4 2 3 3 3" xfId="29447" xr:uid="{00000000-0005-0000-0000-00004D890000}"/>
    <cellStyle name="Separador de milhares 2 4 2 3 3 3 2" xfId="29448" xr:uid="{00000000-0005-0000-0000-00004E890000}"/>
    <cellStyle name="Separador de milhares 2 4 2 3 3 4" xfId="29449" xr:uid="{00000000-0005-0000-0000-00004F890000}"/>
    <cellStyle name="Separador de milhares 2 4 2 3 4" xfId="29450" xr:uid="{00000000-0005-0000-0000-000050890000}"/>
    <cellStyle name="Separador de milhares 2 4 2 3 4 2" xfId="29451" xr:uid="{00000000-0005-0000-0000-000051890000}"/>
    <cellStyle name="Separador de milhares 2 4 2 3 4 2 2" xfId="29452" xr:uid="{00000000-0005-0000-0000-000052890000}"/>
    <cellStyle name="Separador de milhares 2 4 2 3 4 3" xfId="29453" xr:uid="{00000000-0005-0000-0000-000053890000}"/>
    <cellStyle name="Separador de milhares 2 4 2 3 4 4" xfId="29454" xr:uid="{00000000-0005-0000-0000-000054890000}"/>
    <cellStyle name="Separador de milhares 2 4 2 3 5" xfId="29455" xr:uid="{00000000-0005-0000-0000-000055890000}"/>
    <cellStyle name="Separador de milhares 2 4 2 3 5 2" xfId="29456" xr:uid="{00000000-0005-0000-0000-000056890000}"/>
    <cellStyle name="Separador de milhares 2 4 2 3 6" xfId="29457" xr:uid="{00000000-0005-0000-0000-000057890000}"/>
    <cellStyle name="Separador de milhares 2 4 2 3 7" xfId="29458" xr:uid="{00000000-0005-0000-0000-000058890000}"/>
    <cellStyle name="Separador de milhares 2 4 2 3 8" xfId="38368" xr:uid="{00000000-0005-0000-0000-000059890000}"/>
    <cellStyle name="Separador de milhares 2 4 2 4" xfId="29459" xr:uid="{00000000-0005-0000-0000-00005A890000}"/>
    <cellStyle name="Separador de milhares 2 4 2 4 2" xfId="29460" xr:uid="{00000000-0005-0000-0000-00005B890000}"/>
    <cellStyle name="Separador de milhares 2 4 2 4 2 2" xfId="29461" xr:uid="{00000000-0005-0000-0000-00005C890000}"/>
    <cellStyle name="Separador de milhares 2 4 2 4 2 2 2" xfId="29462" xr:uid="{00000000-0005-0000-0000-00005D890000}"/>
    <cellStyle name="Separador de milhares 2 4 2 4 2 3" xfId="29463" xr:uid="{00000000-0005-0000-0000-00005E890000}"/>
    <cellStyle name="Separador de milhares 2 4 2 4 2 4" xfId="29464" xr:uid="{00000000-0005-0000-0000-00005F890000}"/>
    <cellStyle name="Separador de milhares 2 4 2 4 3" xfId="29465" xr:uid="{00000000-0005-0000-0000-000060890000}"/>
    <cellStyle name="Separador de milhares 2 4 2 4 3 2" xfId="29466" xr:uid="{00000000-0005-0000-0000-000061890000}"/>
    <cellStyle name="Separador de milhares 2 4 2 4 4" xfId="29467" xr:uid="{00000000-0005-0000-0000-000062890000}"/>
    <cellStyle name="Separador de milhares 2 4 2 4 5" xfId="29468" xr:uid="{00000000-0005-0000-0000-000063890000}"/>
    <cellStyle name="Separador de milhares 2 4 2 5" xfId="29469" xr:uid="{00000000-0005-0000-0000-000064890000}"/>
    <cellStyle name="Separador de milhares 2 4 2 5 2" xfId="29470" xr:uid="{00000000-0005-0000-0000-000065890000}"/>
    <cellStyle name="Separador de milhares 2 4 2 5 2 2" xfId="29471" xr:uid="{00000000-0005-0000-0000-000066890000}"/>
    <cellStyle name="Separador de milhares 2 4 2 5 2 2 2" xfId="29472" xr:uid="{00000000-0005-0000-0000-000067890000}"/>
    <cellStyle name="Separador de milhares 2 4 2 5 2 3" xfId="29473" xr:uid="{00000000-0005-0000-0000-000068890000}"/>
    <cellStyle name="Separador de milhares 2 4 2 5 2 4" xfId="29474" xr:uid="{00000000-0005-0000-0000-000069890000}"/>
    <cellStyle name="Separador de milhares 2 4 2 5 3" xfId="29475" xr:uid="{00000000-0005-0000-0000-00006A890000}"/>
    <cellStyle name="Separador de milhares 2 4 2 5 3 2" xfId="29476" xr:uid="{00000000-0005-0000-0000-00006B890000}"/>
    <cellStyle name="Separador de milhares 2 4 2 5 4" xfId="29477" xr:uid="{00000000-0005-0000-0000-00006C890000}"/>
    <cellStyle name="Separador de milhares 2 4 2 5 5" xfId="29478" xr:uid="{00000000-0005-0000-0000-00006D890000}"/>
    <cellStyle name="Separador de milhares 2 4 2 6" xfId="29479" xr:uid="{00000000-0005-0000-0000-00006E890000}"/>
    <cellStyle name="Separador de milhares 2 4 2 6 2" xfId="29480" xr:uid="{00000000-0005-0000-0000-00006F890000}"/>
    <cellStyle name="Separador de milhares 2 4 2 6 2 2" xfId="29481" xr:uid="{00000000-0005-0000-0000-000070890000}"/>
    <cellStyle name="Separador de milhares 2 4 2 6 2 3" xfId="29482" xr:uid="{00000000-0005-0000-0000-000071890000}"/>
    <cellStyle name="Separador de milhares 2 4 2 6 3" xfId="29483" xr:uid="{00000000-0005-0000-0000-000072890000}"/>
    <cellStyle name="Separador de milhares 2 4 2 6 3 2" xfId="29484" xr:uid="{00000000-0005-0000-0000-000073890000}"/>
    <cellStyle name="Separador de milhares 2 4 2 6 4" xfId="29485" xr:uid="{00000000-0005-0000-0000-000074890000}"/>
    <cellStyle name="Separador de milhares 2 4 2 7" xfId="29486" xr:uid="{00000000-0005-0000-0000-000075890000}"/>
    <cellStyle name="Separador de milhares 2 4 2 7 2" xfId="29487" xr:uid="{00000000-0005-0000-0000-000076890000}"/>
    <cellStyle name="Separador de milhares 2 4 2 7 2 2" xfId="29488" xr:uid="{00000000-0005-0000-0000-000077890000}"/>
    <cellStyle name="Separador de milhares 2 4 2 7 2 3" xfId="29489" xr:uid="{00000000-0005-0000-0000-000078890000}"/>
    <cellStyle name="Separador de milhares 2 4 2 7 3" xfId="29490" xr:uid="{00000000-0005-0000-0000-000079890000}"/>
    <cellStyle name="Separador de milhares 2 4 2 7 4" xfId="29491" xr:uid="{00000000-0005-0000-0000-00007A890000}"/>
    <cellStyle name="Separador de milhares 2 4 2 8" xfId="29492" xr:uid="{00000000-0005-0000-0000-00007B890000}"/>
    <cellStyle name="Separador de milhares 2 4 2 8 2" xfId="29493" xr:uid="{00000000-0005-0000-0000-00007C890000}"/>
    <cellStyle name="Separador de milhares 2 4 2 8 3" xfId="29494" xr:uid="{00000000-0005-0000-0000-00007D890000}"/>
    <cellStyle name="Separador de milhares 2 4 2 8 4" xfId="29495" xr:uid="{00000000-0005-0000-0000-00007E890000}"/>
    <cellStyle name="Separador de milhares 2 4 2 9" xfId="29496" xr:uid="{00000000-0005-0000-0000-00007F890000}"/>
    <cellStyle name="Separador de milhares 2 4 2 9 2" xfId="29497" xr:uid="{00000000-0005-0000-0000-000080890000}"/>
    <cellStyle name="Separador de milhares 2 4 2 9 3" xfId="29498" xr:uid="{00000000-0005-0000-0000-000081890000}"/>
    <cellStyle name="Separador de milhares 2 4 3" xfId="29499" xr:uid="{00000000-0005-0000-0000-000082890000}"/>
    <cellStyle name="Separador de milhares 2 4 3 2" xfId="29500" xr:uid="{00000000-0005-0000-0000-000083890000}"/>
    <cellStyle name="Separador de milhares 2 4 3 2 2" xfId="29501" xr:uid="{00000000-0005-0000-0000-000084890000}"/>
    <cellStyle name="Separador de milhares 2 4 3 2 2 2" xfId="29502" xr:uid="{00000000-0005-0000-0000-000085890000}"/>
    <cellStyle name="Separador de milhares 2 4 3 2 2 3" xfId="29503" xr:uid="{00000000-0005-0000-0000-000086890000}"/>
    <cellStyle name="Separador de milhares 2 4 3 2 2 4" xfId="38516" xr:uid="{00000000-0005-0000-0000-000087890000}"/>
    <cellStyle name="Separador de milhares 2 4 3 2 3" xfId="29504" xr:uid="{00000000-0005-0000-0000-000088890000}"/>
    <cellStyle name="Separador de milhares 2 4 3 2 3 2" xfId="29505" xr:uid="{00000000-0005-0000-0000-000089890000}"/>
    <cellStyle name="Separador de milhares 2 4 3 2 3 3" xfId="29506" xr:uid="{00000000-0005-0000-0000-00008A890000}"/>
    <cellStyle name="Separador de milhares 2 4 3 2 4" xfId="29507" xr:uid="{00000000-0005-0000-0000-00008B890000}"/>
    <cellStyle name="Separador de milhares 2 4 3 2 4 2" xfId="29508" xr:uid="{00000000-0005-0000-0000-00008C890000}"/>
    <cellStyle name="Separador de milhares 2 4 3 2 4 3" xfId="29509" xr:uid="{00000000-0005-0000-0000-00008D890000}"/>
    <cellStyle name="Separador de milhares 2 4 3 2 5" xfId="29510" xr:uid="{00000000-0005-0000-0000-00008E890000}"/>
    <cellStyle name="Separador de milhares 2 4 3 2 6" xfId="29511" xr:uid="{00000000-0005-0000-0000-00008F890000}"/>
    <cellStyle name="Separador de milhares 2 4 3 2 7" xfId="29512" xr:uid="{00000000-0005-0000-0000-000090890000}"/>
    <cellStyle name="Separador de milhares 2 4 3 2 8" xfId="36339" xr:uid="{00000000-0005-0000-0000-000091890000}"/>
    <cellStyle name="Separador de milhares 2 4 3 3" xfId="29513" xr:uid="{00000000-0005-0000-0000-000092890000}"/>
    <cellStyle name="Separador de milhares 2 4 3 3 2" xfId="29514" xr:uid="{00000000-0005-0000-0000-000093890000}"/>
    <cellStyle name="Separador de milhares 2 4 3 3 2 2" xfId="29515" xr:uid="{00000000-0005-0000-0000-000094890000}"/>
    <cellStyle name="Separador de milhares 2 4 3 3 2 3" xfId="29516" xr:uid="{00000000-0005-0000-0000-000095890000}"/>
    <cellStyle name="Separador de milhares 2 4 3 3 3" xfId="29517" xr:uid="{00000000-0005-0000-0000-000096890000}"/>
    <cellStyle name="Separador de milhares 2 4 3 3 4" xfId="29518" xr:uid="{00000000-0005-0000-0000-000097890000}"/>
    <cellStyle name="Separador de milhares 2 4 3 3 5" xfId="29519" xr:uid="{00000000-0005-0000-0000-000098890000}"/>
    <cellStyle name="Separador de milhares 2 4 3 3 6" xfId="38386" xr:uid="{00000000-0005-0000-0000-000099890000}"/>
    <cellStyle name="Separador de milhares 2 4 3 4" xfId="29520" xr:uid="{00000000-0005-0000-0000-00009A890000}"/>
    <cellStyle name="Separador de milhares 2 4 3 4 2" xfId="29521" xr:uid="{00000000-0005-0000-0000-00009B890000}"/>
    <cellStyle name="Separador de milhares 2 4 3 4 2 2" xfId="29522" xr:uid="{00000000-0005-0000-0000-00009C890000}"/>
    <cellStyle name="Separador de milhares 2 4 3 4 2 3" xfId="29523" xr:uid="{00000000-0005-0000-0000-00009D890000}"/>
    <cellStyle name="Separador de milhares 2 4 3 4 3" xfId="29524" xr:uid="{00000000-0005-0000-0000-00009E890000}"/>
    <cellStyle name="Separador de milhares 2 4 3 4 4" xfId="29525" xr:uid="{00000000-0005-0000-0000-00009F890000}"/>
    <cellStyle name="Separador de milhares 2 4 3 5" xfId="29526" xr:uid="{00000000-0005-0000-0000-0000A0890000}"/>
    <cellStyle name="Separador de milhares 2 4 3 5 2" xfId="29527" xr:uid="{00000000-0005-0000-0000-0000A1890000}"/>
    <cellStyle name="Separador de milhares 2 4 3 5 3" xfId="29528" xr:uid="{00000000-0005-0000-0000-0000A2890000}"/>
    <cellStyle name="Separador de milhares 2 4 3 6" xfId="29529" xr:uid="{00000000-0005-0000-0000-0000A3890000}"/>
    <cellStyle name="Separador de milhares 2 4 3 6 2" xfId="29530" xr:uid="{00000000-0005-0000-0000-0000A4890000}"/>
    <cellStyle name="Separador de milhares 2 4 3 7" xfId="29531" xr:uid="{00000000-0005-0000-0000-0000A5890000}"/>
    <cellStyle name="Separador de milhares 2 4 3 8" xfId="29532" xr:uid="{00000000-0005-0000-0000-0000A6890000}"/>
    <cellStyle name="Separador de milhares 2 4 4" xfId="29533" xr:uid="{00000000-0005-0000-0000-0000A7890000}"/>
    <cellStyle name="Separador de milhares 2 4 4 2" xfId="29534" xr:uid="{00000000-0005-0000-0000-0000A8890000}"/>
    <cellStyle name="Separador de milhares 2 4 4 2 2" xfId="29535" xr:uid="{00000000-0005-0000-0000-0000A9890000}"/>
    <cellStyle name="Separador de milhares 2 4 4 2 2 2" xfId="38517" xr:uid="{00000000-0005-0000-0000-0000AA890000}"/>
    <cellStyle name="Separador de milhares 2 4 4 2 3" xfId="29536" xr:uid="{00000000-0005-0000-0000-0000AB890000}"/>
    <cellStyle name="Separador de milhares 2 4 4 2 4" xfId="29537" xr:uid="{00000000-0005-0000-0000-0000AC890000}"/>
    <cellStyle name="Separador de milhares 2 4 4 2 5" xfId="36340" xr:uid="{00000000-0005-0000-0000-0000AD890000}"/>
    <cellStyle name="Separador de milhares 2 4 4 3" xfId="29538" xr:uid="{00000000-0005-0000-0000-0000AE890000}"/>
    <cellStyle name="Separador de milhares 2 4 4 3 2" xfId="29539" xr:uid="{00000000-0005-0000-0000-0000AF890000}"/>
    <cellStyle name="Separador de milhares 2 4 4 3 3" xfId="29540" xr:uid="{00000000-0005-0000-0000-0000B0890000}"/>
    <cellStyle name="Separador de milhares 2 4 4 3 4" xfId="29541" xr:uid="{00000000-0005-0000-0000-0000B1890000}"/>
    <cellStyle name="Separador de milhares 2 4 4 3 5" xfId="38394" xr:uid="{00000000-0005-0000-0000-0000B2890000}"/>
    <cellStyle name="Separador de milhares 2 4 4 4" xfId="29542" xr:uid="{00000000-0005-0000-0000-0000B3890000}"/>
    <cellStyle name="Separador de milhares 2 4 4 4 2" xfId="29543" xr:uid="{00000000-0005-0000-0000-0000B4890000}"/>
    <cellStyle name="Separador de milhares 2 4 4 5" xfId="29544" xr:uid="{00000000-0005-0000-0000-0000B5890000}"/>
    <cellStyle name="Separador de milhares 2 4 4 6" xfId="29545" xr:uid="{00000000-0005-0000-0000-0000B6890000}"/>
    <cellStyle name="Separador de milhares 2 4 4 7" xfId="29546" xr:uid="{00000000-0005-0000-0000-0000B7890000}"/>
    <cellStyle name="Separador de milhares 2 4 5" xfId="29547" xr:uid="{00000000-0005-0000-0000-0000B8890000}"/>
    <cellStyle name="Separador de milhares 2 4 5 10" xfId="37162" xr:uid="{00000000-0005-0000-0000-0000B9890000}"/>
    <cellStyle name="Separador de milhares 2 4 5 10 2" xfId="38733" xr:uid="{00000000-0005-0000-0000-0000BA890000}"/>
    <cellStyle name="Separador de milhares 2 4 5 11" xfId="37290" xr:uid="{00000000-0005-0000-0000-0000BB890000}"/>
    <cellStyle name="Separador de milhares 2 4 5 11 2" xfId="38780" xr:uid="{00000000-0005-0000-0000-0000BC890000}"/>
    <cellStyle name="Separador de milhares 2 4 5 12" xfId="37280" xr:uid="{00000000-0005-0000-0000-0000BD890000}"/>
    <cellStyle name="Separador de milhares 2 4 5 12 2" xfId="38777" xr:uid="{00000000-0005-0000-0000-0000BE890000}"/>
    <cellStyle name="Separador de milhares 2 4 5 13" xfId="38402" xr:uid="{00000000-0005-0000-0000-0000BF890000}"/>
    <cellStyle name="Separador de milhares 2 4 5 2" xfId="29548" xr:uid="{00000000-0005-0000-0000-0000C0890000}"/>
    <cellStyle name="Separador de milhares 2 4 5 2 2" xfId="36342" xr:uid="{00000000-0005-0000-0000-0000C1890000}"/>
    <cellStyle name="Separador de milhares 2 4 5 2 2 2" xfId="38519" xr:uid="{00000000-0005-0000-0000-0000C2890000}"/>
    <cellStyle name="Separador de milhares 2 4 5 2 3" xfId="36060" xr:uid="{00000000-0005-0000-0000-0000C3890000}"/>
    <cellStyle name="Separador de milhares 2 4 5 2 3 2" xfId="38427" xr:uid="{00000000-0005-0000-0000-0000C4890000}"/>
    <cellStyle name="Separador de milhares 2 4 5 3" xfId="29549" xr:uid="{00000000-0005-0000-0000-0000C5890000}"/>
    <cellStyle name="Separador de milhares 2 4 5 3 2" xfId="36343" xr:uid="{00000000-0005-0000-0000-0000C6890000}"/>
    <cellStyle name="Separador de milhares 2 4 5 3 2 2" xfId="38520" xr:uid="{00000000-0005-0000-0000-0000C7890000}"/>
    <cellStyle name="Separador de milhares 2 4 5 3 3" xfId="36089" xr:uid="{00000000-0005-0000-0000-0000C8890000}"/>
    <cellStyle name="Separador de milhares 2 4 5 3 3 2" xfId="38443" xr:uid="{00000000-0005-0000-0000-0000C9890000}"/>
    <cellStyle name="Separador de milhares 2 4 5 4" xfId="29550" xr:uid="{00000000-0005-0000-0000-0000CA890000}"/>
    <cellStyle name="Separador de milhares 2 4 5 4 2" xfId="36344" xr:uid="{00000000-0005-0000-0000-0000CB890000}"/>
    <cellStyle name="Separador de milhares 2 4 5 4 2 2" xfId="38521" xr:uid="{00000000-0005-0000-0000-0000CC890000}"/>
    <cellStyle name="Separador de milhares 2 4 5 4 3" xfId="38459" xr:uid="{00000000-0005-0000-0000-0000CD890000}"/>
    <cellStyle name="Separador de milhares 2 4 5 5" xfId="36424" xr:uid="{00000000-0005-0000-0000-0000CE890000}"/>
    <cellStyle name="Separador de milhares 2 4 5 5 2" xfId="38609" xr:uid="{00000000-0005-0000-0000-0000CF890000}"/>
    <cellStyle name="Separador de milhares 2 4 5 6" xfId="36341" xr:uid="{00000000-0005-0000-0000-0000D0890000}"/>
    <cellStyle name="Separador de milhares 2 4 5 6 2" xfId="38518" xr:uid="{00000000-0005-0000-0000-0000D1890000}"/>
    <cellStyle name="Separador de milhares 2 4 5 7" xfId="37030" xr:uid="{00000000-0005-0000-0000-0000D2890000}"/>
    <cellStyle name="Separador de milhares 2 4 5 7 2" xfId="38663" xr:uid="{00000000-0005-0000-0000-0000D3890000}"/>
    <cellStyle name="Separador de milhares 2 4 5 8" xfId="36977" xr:uid="{00000000-0005-0000-0000-0000D4890000}"/>
    <cellStyle name="Separador de milhares 2 4 5 8 2" xfId="38650" xr:uid="{00000000-0005-0000-0000-0000D5890000}"/>
    <cellStyle name="Separador de milhares 2 4 5 9" xfId="37128" xr:uid="{00000000-0005-0000-0000-0000D6890000}"/>
    <cellStyle name="Separador de milhares 2 4 5 9 2" xfId="38714" xr:uid="{00000000-0005-0000-0000-0000D7890000}"/>
    <cellStyle name="Separador de milhares 2 4 6" xfId="29551" xr:uid="{00000000-0005-0000-0000-0000D8890000}"/>
    <cellStyle name="Separador de milhares 2 4 6 2" xfId="29552" xr:uid="{00000000-0005-0000-0000-0000D9890000}"/>
    <cellStyle name="Separador de milhares 2 4 6 2 2" xfId="36345" xr:uid="{00000000-0005-0000-0000-0000DA890000}"/>
    <cellStyle name="Separador de milhares 2 4 6 2 2 2" xfId="38522" xr:uid="{00000000-0005-0000-0000-0000DB890000}"/>
    <cellStyle name="Separador de milhares 2 4 6 3" xfId="29553" xr:uid="{00000000-0005-0000-0000-0000DC890000}"/>
    <cellStyle name="Separador de milhares 2 4 6 3 2" xfId="38410" xr:uid="{00000000-0005-0000-0000-0000DD890000}"/>
    <cellStyle name="Separador de milhares 2 4 7" xfId="29554" xr:uid="{00000000-0005-0000-0000-0000DE890000}"/>
    <cellStyle name="Separador de milhares 2 4 7 2" xfId="29555" xr:uid="{00000000-0005-0000-0000-0000DF890000}"/>
    <cellStyle name="Separador de milhares 2 4 7 2 2" xfId="36346" xr:uid="{00000000-0005-0000-0000-0000E0890000}"/>
    <cellStyle name="Separador de milhares 2 4 7 2 2 2" xfId="38523" xr:uid="{00000000-0005-0000-0000-0000E1890000}"/>
    <cellStyle name="Separador de milhares 2 4 7 3" xfId="29556" xr:uid="{00000000-0005-0000-0000-0000E2890000}"/>
    <cellStyle name="Separador de milhares 2 4 7 3 2" xfId="38419" xr:uid="{00000000-0005-0000-0000-0000E3890000}"/>
    <cellStyle name="Separador de milhares 2 4 8" xfId="29557" xr:uid="{00000000-0005-0000-0000-0000E4890000}"/>
    <cellStyle name="Separador de milhares 2 4 8 10" xfId="37319" xr:uid="{00000000-0005-0000-0000-0000E5890000}"/>
    <cellStyle name="Separador de milhares 2 4 8 10 2" xfId="38797" xr:uid="{00000000-0005-0000-0000-0000E6890000}"/>
    <cellStyle name="Separador de milhares 2 4 8 11" xfId="38435" xr:uid="{00000000-0005-0000-0000-0000E7890000}"/>
    <cellStyle name="Separador de milhares 2 4 8 2" xfId="29558" xr:uid="{00000000-0005-0000-0000-0000E8890000}"/>
    <cellStyle name="Separador de milhares 2 4 8 2 2" xfId="36348" xr:uid="{00000000-0005-0000-0000-0000E9890000}"/>
    <cellStyle name="Separador de milhares 2 4 8 2 2 2" xfId="38525" xr:uid="{00000000-0005-0000-0000-0000EA890000}"/>
    <cellStyle name="Separador de milhares 2 4 8 2 3" xfId="36135" xr:uid="{00000000-0005-0000-0000-0000EB890000}"/>
    <cellStyle name="Separador de milhares 2 4 8 2 3 2" xfId="38467" xr:uid="{00000000-0005-0000-0000-0000EC890000}"/>
    <cellStyle name="Separador de milhares 2 4 8 3" xfId="29559" xr:uid="{00000000-0005-0000-0000-0000ED890000}"/>
    <cellStyle name="Separador de milhares 2 4 8 3 2" xfId="36438" xr:uid="{00000000-0005-0000-0000-0000EE890000}"/>
    <cellStyle name="Separador de milhares 2 4 8 3 2 2" xfId="38617" xr:uid="{00000000-0005-0000-0000-0000EF890000}"/>
    <cellStyle name="Separador de milhares 2 4 8 4" xfId="36347" xr:uid="{00000000-0005-0000-0000-0000F0890000}"/>
    <cellStyle name="Separador de milhares 2 4 8 4 2" xfId="38524" xr:uid="{00000000-0005-0000-0000-0000F1890000}"/>
    <cellStyle name="Separador de milhares 2 4 8 5" xfId="37047" xr:uid="{00000000-0005-0000-0000-0000F2890000}"/>
    <cellStyle name="Separador de milhares 2 4 8 5 2" xfId="38673" xr:uid="{00000000-0005-0000-0000-0000F3890000}"/>
    <cellStyle name="Separador de milhares 2 4 8 6" xfId="36963" xr:uid="{00000000-0005-0000-0000-0000F4890000}"/>
    <cellStyle name="Separador de milhares 2 4 8 6 2" xfId="38643" xr:uid="{00000000-0005-0000-0000-0000F5890000}"/>
    <cellStyle name="Separador de milhares 2 4 8 7" xfId="37147" xr:uid="{00000000-0005-0000-0000-0000F6890000}"/>
    <cellStyle name="Separador de milhares 2 4 8 7 2" xfId="38724" xr:uid="{00000000-0005-0000-0000-0000F7890000}"/>
    <cellStyle name="Separador de milhares 2 4 8 8" xfId="37194" xr:uid="{00000000-0005-0000-0000-0000F8890000}"/>
    <cellStyle name="Separador de milhares 2 4 8 8 2" xfId="38748" xr:uid="{00000000-0005-0000-0000-0000F9890000}"/>
    <cellStyle name="Separador de milhares 2 4 8 9" xfId="37306" xr:uid="{00000000-0005-0000-0000-0000FA890000}"/>
    <cellStyle name="Separador de milhares 2 4 8 9 2" xfId="38789" xr:uid="{00000000-0005-0000-0000-0000FB890000}"/>
    <cellStyle name="Separador de milhares 2 4 9" xfId="29560" xr:uid="{00000000-0005-0000-0000-0000FC890000}"/>
    <cellStyle name="Separador de milhares 2 4 9 2" xfId="29561" xr:uid="{00000000-0005-0000-0000-0000FD890000}"/>
    <cellStyle name="Separador de milhares 2 4 9 2 2" xfId="36349" xr:uid="{00000000-0005-0000-0000-0000FE890000}"/>
    <cellStyle name="Separador de milhares 2 4 9 2 2 2" xfId="38526" xr:uid="{00000000-0005-0000-0000-0000FF890000}"/>
    <cellStyle name="Separador de milhares 2 4 9 3" xfId="29562" xr:uid="{00000000-0005-0000-0000-0000008A0000}"/>
    <cellStyle name="Separador de milhares 2 4 9 3 2" xfId="38451" xr:uid="{00000000-0005-0000-0000-0000018A0000}"/>
    <cellStyle name="Separador de milhares 2 40" xfId="44060" xr:uid="{408AE3D0-79B5-49C5-A920-8D8A6B8A04C2}"/>
    <cellStyle name="Separador de milhares 2 41" xfId="44062" xr:uid="{EDBE067F-5672-49C5-9D19-E1318EFA87F6}"/>
    <cellStyle name="Separador de milhares 2 42" xfId="44059" xr:uid="{3E59B03F-10E0-4FFC-B3A0-E715CE01E97C}"/>
    <cellStyle name="Separador de milhares 2 43" xfId="44073" xr:uid="{097CEFCA-AFED-4D2D-9512-2DE2972BC9FC}"/>
    <cellStyle name="Separador de milhares 2 44" xfId="44086" xr:uid="{E30B4248-1BAA-43C1-B3EA-EB8541754D69}"/>
    <cellStyle name="Separador de milhares 2 45" xfId="44075" xr:uid="{C9112282-160B-4605-BAD2-232011B6E5BA}"/>
    <cellStyle name="Separador de milhares 2 46" xfId="44092" xr:uid="{5D9041D1-5983-431B-9EAD-0249412FA701}"/>
    <cellStyle name="Separador de milhares 2 47" xfId="44071" xr:uid="{630B4B55-EB52-485D-8BE2-F909B5532C11}"/>
    <cellStyle name="Separador de milhares 2 48" xfId="44090" xr:uid="{B53CB2FD-5EF0-4378-9ED0-A45258ECB368}"/>
    <cellStyle name="Separador de milhares 2 49" xfId="44078" xr:uid="{0D240F80-12BC-42DA-BD69-201B72B4E4D6}"/>
    <cellStyle name="Separador de milhares 2 5" xfId="29563" xr:uid="{00000000-0005-0000-0000-0000028A0000}"/>
    <cellStyle name="Separador de milhares 2 5 10" xfId="29564" xr:uid="{00000000-0005-0000-0000-0000038A0000}"/>
    <cellStyle name="Separador de milhares 2 5 10 2" xfId="29565" xr:uid="{00000000-0005-0000-0000-0000048A0000}"/>
    <cellStyle name="Separador de milhares 2 5 10 2 2" xfId="38602" xr:uid="{00000000-0005-0000-0000-0000058A0000}"/>
    <cellStyle name="Separador de milhares 2 5 11" xfId="29566" xr:uid="{00000000-0005-0000-0000-0000068A0000}"/>
    <cellStyle name="Separador de milhares 2 5 11 2" xfId="29567" xr:uid="{00000000-0005-0000-0000-0000078A0000}"/>
    <cellStyle name="Separador de milhares 2 5 11 2 2" xfId="38627" xr:uid="{00000000-0005-0000-0000-0000088A0000}"/>
    <cellStyle name="Separador de milhares 2 5 12" xfId="29568" xr:uid="{00000000-0005-0000-0000-0000098A0000}"/>
    <cellStyle name="Separador de milhares 2 5 12 2" xfId="37008" xr:uid="{00000000-0005-0000-0000-00000A8A0000}"/>
    <cellStyle name="Separador de milhares 2 5 12 2 2" xfId="38656" xr:uid="{00000000-0005-0000-0000-00000B8A0000}"/>
    <cellStyle name="Separador de milhares 2 5 13" xfId="29569" xr:uid="{00000000-0005-0000-0000-00000C8A0000}"/>
    <cellStyle name="Separador de milhares 2 5 13 2" xfId="37052" xr:uid="{00000000-0005-0000-0000-00000D8A0000}"/>
    <cellStyle name="Separador de milhares 2 5 13 2 2" xfId="38682" xr:uid="{00000000-0005-0000-0000-00000E8A0000}"/>
    <cellStyle name="Separador de milhares 2 5 14" xfId="29570" xr:uid="{00000000-0005-0000-0000-00000F8A0000}"/>
    <cellStyle name="Separador de milhares 2 5 14 2" xfId="38705" xr:uid="{00000000-0005-0000-0000-0000108A0000}"/>
    <cellStyle name="Separador de milhares 2 5 15" xfId="29571" xr:uid="{00000000-0005-0000-0000-0000118A0000}"/>
    <cellStyle name="Separador de milhares 2 5 15 2" xfId="38737" xr:uid="{00000000-0005-0000-0000-0000128A0000}"/>
    <cellStyle name="Separador de milhares 2 5 16" xfId="37261" xr:uid="{00000000-0005-0000-0000-0000138A0000}"/>
    <cellStyle name="Separador de milhares 2 5 16 2" xfId="38769" xr:uid="{00000000-0005-0000-0000-0000148A0000}"/>
    <cellStyle name="Separador de milhares 2 5 17" xfId="37337" xr:uid="{00000000-0005-0000-0000-0000158A0000}"/>
    <cellStyle name="Separador de milhares 2 5 17 2" xfId="38804" xr:uid="{00000000-0005-0000-0000-0000168A0000}"/>
    <cellStyle name="Separador de milhares 2 5 18" xfId="38351" xr:uid="{00000000-0005-0000-0000-0000178A0000}"/>
    <cellStyle name="Separador de milhares 2 5 2" xfId="29572" xr:uid="{00000000-0005-0000-0000-0000188A0000}"/>
    <cellStyle name="Separador de milhares 2 5 2 10" xfId="29573" xr:uid="{00000000-0005-0000-0000-0000198A0000}"/>
    <cellStyle name="Separador de milhares 2 5 2 10 2" xfId="29574" xr:uid="{00000000-0005-0000-0000-00001A8A0000}"/>
    <cellStyle name="Separador de milhares 2 5 2 11" xfId="29575" xr:uid="{00000000-0005-0000-0000-00001B8A0000}"/>
    <cellStyle name="Separador de milhares 2 5 2 11 2" xfId="29576" xr:uid="{00000000-0005-0000-0000-00001C8A0000}"/>
    <cellStyle name="Separador de milhares 2 5 2 12" xfId="29577" xr:uid="{00000000-0005-0000-0000-00001D8A0000}"/>
    <cellStyle name="Separador de milhares 2 5 2 13" xfId="29578" xr:uid="{00000000-0005-0000-0000-00001E8A0000}"/>
    <cellStyle name="Separador de milhares 2 5 2 14" xfId="29579" xr:uid="{00000000-0005-0000-0000-00001F8A0000}"/>
    <cellStyle name="Separador de milhares 2 5 2 2" xfId="29580" xr:uid="{00000000-0005-0000-0000-0000208A0000}"/>
    <cellStyle name="Separador de milhares 2 5 2 2 2" xfId="29581" xr:uid="{00000000-0005-0000-0000-0000218A0000}"/>
    <cellStyle name="Separador de milhares 2 5 2 2 2 2" xfId="29582" xr:uid="{00000000-0005-0000-0000-0000228A0000}"/>
    <cellStyle name="Separador de milhares 2 5 2 2 2 2 2" xfId="29583" xr:uid="{00000000-0005-0000-0000-0000238A0000}"/>
    <cellStyle name="Separador de milhares 2 5 2 2 2 2 3" xfId="29584" xr:uid="{00000000-0005-0000-0000-0000248A0000}"/>
    <cellStyle name="Separador de milhares 2 5 2 2 2 3" xfId="29585" xr:uid="{00000000-0005-0000-0000-0000258A0000}"/>
    <cellStyle name="Separador de milhares 2 5 2 2 2 3 2" xfId="29586" xr:uid="{00000000-0005-0000-0000-0000268A0000}"/>
    <cellStyle name="Separador de milhares 2 5 2 2 2 3 3" xfId="29587" xr:uid="{00000000-0005-0000-0000-0000278A0000}"/>
    <cellStyle name="Separador de milhares 2 5 2 2 2 4" xfId="29588" xr:uid="{00000000-0005-0000-0000-0000288A0000}"/>
    <cellStyle name="Separador de milhares 2 5 2 2 2 4 2" xfId="29589" xr:uid="{00000000-0005-0000-0000-0000298A0000}"/>
    <cellStyle name="Separador de milhares 2 5 2 2 2 4 3" xfId="29590" xr:uid="{00000000-0005-0000-0000-00002A8A0000}"/>
    <cellStyle name="Separador de milhares 2 5 2 2 2 5" xfId="29591" xr:uid="{00000000-0005-0000-0000-00002B8A0000}"/>
    <cellStyle name="Separador de milhares 2 5 2 2 2 6" xfId="29592" xr:uid="{00000000-0005-0000-0000-00002C8A0000}"/>
    <cellStyle name="Separador de milhares 2 5 2 2 2 7" xfId="29593" xr:uid="{00000000-0005-0000-0000-00002D8A0000}"/>
    <cellStyle name="Separador de milhares 2 5 2 2 2 8" xfId="38527" xr:uid="{00000000-0005-0000-0000-00002E8A0000}"/>
    <cellStyle name="Separador de milhares 2 5 2 2 3" xfId="29594" xr:uid="{00000000-0005-0000-0000-00002F8A0000}"/>
    <cellStyle name="Separador de milhares 2 5 2 2 3 2" xfId="29595" xr:uid="{00000000-0005-0000-0000-0000308A0000}"/>
    <cellStyle name="Separador de milhares 2 5 2 2 3 2 2" xfId="29596" xr:uid="{00000000-0005-0000-0000-0000318A0000}"/>
    <cellStyle name="Separador de milhares 2 5 2 2 3 2 3" xfId="29597" xr:uid="{00000000-0005-0000-0000-0000328A0000}"/>
    <cellStyle name="Separador de milhares 2 5 2 2 3 3" xfId="29598" xr:uid="{00000000-0005-0000-0000-0000338A0000}"/>
    <cellStyle name="Separador de milhares 2 5 2 2 3 4" xfId="29599" xr:uid="{00000000-0005-0000-0000-0000348A0000}"/>
    <cellStyle name="Separador de milhares 2 5 2 2 3 5" xfId="29600" xr:uid="{00000000-0005-0000-0000-0000358A0000}"/>
    <cellStyle name="Separador de milhares 2 5 2 2 4" xfId="29601" xr:uid="{00000000-0005-0000-0000-0000368A0000}"/>
    <cellStyle name="Separador de milhares 2 5 2 2 4 2" xfId="29602" xr:uid="{00000000-0005-0000-0000-0000378A0000}"/>
    <cellStyle name="Separador de milhares 2 5 2 2 4 2 2" xfId="29603" xr:uid="{00000000-0005-0000-0000-0000388A0000}"/>
    <cellStyle name="Separador de milhares 2 5 2 2 4 2 3" xfId="29604" xr:uid="{00000000-0005-0000-0000-0000398A0000}"/>
    <cellStyle name="Separador de milhares 2 5 2 2 4 3" xfId="29605" xr:uid="{00000000-0005-0000-0000-00003A8A0000}"/>
    <cellStyle name="Separador de milhares 2 5 2 2 4 4" xfId="29606" xr:uid="{00000000-0005-0000-0000-00003B8A0000}"/>
    <cellStyle name="Separador de milhares 2 5 2 2 5" xfId="29607" xr:uid="{00000000-0005-0000-0000-00003C8A0000}"/>
    <cellStyle name="Separador de milhares 2 5 2 2 5 2" xfId="29608" xr:uid="{00000000-0005-0000-0000-00003D8A0000}"/>
    <cellStyle name="Separador de milhares 2 5 2 2 5 3" xfId="29609" xr:uid="{00000000-0005-0000-0000-00003E8A0000}"/>
    <cellStyle name="Separador de milhares 2 5 2 2 6" xfId="29610" xr:uid="{00000000-0005-0000-0000-00003F8A0000}"/>
    <cellStyle name="Separador de milhares 2 5 2 2 6 2" xfId="29611" xr:uid="{00000000-0005-0000-0000-0000408A0000}"/>
    <cellStyle name="Separador de milhares 2 5 2 2 7" xfId="29612" xr:uid="{00000000-0005-0000-0000-0000418A0000}"/>
    <cellStyle name="Separador de milhares 2 5 2 2 8" xfId="29613" xr:uid="{00000000-0005-0000-0000-0000428A0000}"/>
    <cellStyle name="Separador de milhares 2 5 2 3" xfId="29614" xr:uid="{00000000-0005-0000-0000-0000438A0000}"/>
    <cellStyle name="Separador de milhares 2 5 2 3 2" xfId="29615" xr:uid="{00000000-0005-0000-0000-0000448A0000}"/>
    <cellStyle name="Separador de milhares 2 5 2 3 2 2" xfId="29616" xr:uid="{00000000-0005-0000-0000-0000458A0000}"/>
    <cellStyle name="Separador de milhares 2 5 2 3 2 3" xfId="29617" xr:uid="{00000000-0005-0000-0000-0000468A0000}"/>
    <cellStyle name="Separador de milhares 2 5 2 3 2 4" xfId="29618" xr:uid="{00000000-0005-0000-0000-0000478A0000}"/>
    <cellStyle name="Separador de milhares 2 5 2 3 3" xfId="29619" xr:uid="{00000000-0005-0000-0000-0000488A0000}"/>
    <cellStyle name="Separador de milhares 2 5 2 3 3 2" xfId="29620" xr:uid="{00000000-0005-0000-0000-0000498A0000}"/>
    <cellStyle name="Separador de milhares 2 5 2 3 3 3" xfId="29621" xr:uid="{00000000-0005-0000-0000-00004A8A0000}"/>
    <cellStyle name="Separador de milhares 2 5 2 3 3 4" xfId="29622" xr:uid="{00000000-0005-0000-0000-00004B8A0000}"/>
    <cellStyle name="Separador de milhares 2 5 2 3 4" xfId="29623" xr:uid="{00000000-0005-0000-0000-00004C8A0000}"/>
    <cellStyle name="Separador de milhares 2 5 2 3 4 2" xfId="29624" xr:uid="{00000000-0005-0000-0000-00004D8A0000}"/>
    <cellStyle name="Separador de milhares 2 5 2 3 4 3" xfId="29625" xr:uid="{00000000-0005-0000-0000-00004E8A0000}"/>
    <cellStyle name="Separador de milhares 2 5 2 3 5" xfId="29626" xr:uid="{00000000-0005-0000-0000-00004F8A0000}"/>
    <cellStyle name="Separador de milhares 2 5 2 3 6" xfId="29627" xr:uid="{00000000-0005-0000-0000-0000508A0000}"/>
    <cellStyle name="Separador de milhares 2 5 2 3 7" xfId="29628" xr:uid="{00000000-0005-0000-0000-0000518A0000}"/>
    <cellStyle name="Separador de milhares 2 5 2 3 8" xfId="38369" xr:uid="{00000000-0005-0000-0000-0000528A0000}"/>
    <cellStyle name="Separador de milhares 2 5 2 4" xfId="29629" xr:uid="{00000000-0005-0000-0000-0000538A0000}"/>
    <cellStyle name="Separador de milhares 2 5 2 4 2" xfId="29630" xr:uid="{00000000-0005-0000-0000-0000548A0000}"/>
    <cellStyle name="Separador de milhares 2 5 2 4 2 2" xfId="29631" xr:uid="{00000000-0005-0000-0000-0000558A0000}"/>
    <cellStyle name="Separador de milhares 2 5 2 4 2 3" xfId="29632" xr:uid="{00000000-0005-0000-0000-0000568A0000}"/>
    <cellStyle name="Separador de milhares 2 5 2 4 2 4" xfId="29633" xr:uid="{00000000-0005-0000-0000-0000578A0000}"/>
    <cellStyle name="Separador de milhares 2 5 2 4 3" xfId="29634" xr:uid="{00000000-0005-0000-0000-0000588A0000}"/>
    <cellStyle name="Separador de milhares 2 5 2 4 3 2" xfId="29635" xr:uid="{00000000-0005-0000-0000-0000598A0000}"/>
    <cellStyle name="Separador de milhares 2 5 2 4 4" xfId="29636" xr:uid="{00000000-0005-0000-0000-00005A8A0000}"/>
    <cellStyle name="Separador de milhares 2 5 2 4 5" xfId="29637" xr:uid="{00000000-0005-0000-0000-00005B8A0000}"/>
    <cellStyle name="Separador de milhares 2 5 2 5" xfId="29638" xr:uid="{00000000-0005-0000-0000-00005C8A0000}"/>
    <cellStyle name="Separador de milhares 2 5 2 5 2" xfId="29639" xr:uid="{00000000-0005-0000-0000-00005D8A0000}"/>
    <cellStyle name="Separador de milhares 2 5 2 5 2 2" xfId="29640" xr:uid="{00000000-0005-0000-0000-00005E8A0000}"/>
    <cellStyle name="Separador de milhares 2 5 2 5 2 3" xfId="29641" xr:uid="{00000000-0005-0000-0000-00005F8A0000}"/>
    <cellStyle name="Separador de milhares 2 5 2 5 2 4" xfId="29642" xr:uid="{00000000-0005-0000-0000-0000608A0000}"/>
    <cellStyle name="Separador de milhares 2 5 2 5 3" xfId="29643" xr:uid="{00000000-0005-0000-0000-0000618A0000}"/>
    <cellStyle name="Separador de milhares 2 5 2 5 3 2" xfId="29644" xr:uid="{00000000-0005-0000-0000-0000628A0000}"/>
    <cellStyle name="Separador de milhares 2 5 2 5 4" xfId="29645" xr:uid="{00000000-0005-0000-0000-0000638A0000}"/>
    <cellStyle name="Separador de milhares 2 5 2 5 5" xfId="29646" xr:uid="{00000000-0005-0000-0000-0000648A0000}"/>
    <cellStyle name="Separador de milhares 2 5 2 6" xfId="29647" xr:uid="{00000000-0005-0000-0000-0000658A0000}"/>
    <cellStyle name="Separador de milhares 2 5 2 6 2" xfId="29648" xr:uid="{00000000-0005-0000-0000-0000668A0000}"/>
    <cellStyle name="Separador de milhares 2 5 2 6 2 2" xfId="29649" xr:uid="{00000000-0005-0000-0000-0000678A0000}"/>
    <cellStyle name="Separador de milhares 2 5 2 6 3" xfId="29650" xr:uid="{00000000-0005-0000-0000-0000688A0000}"/>
    <cellStyle name="Separador de milhares 2 5 2 6 3 2" xfId="29651" xr:uid="{00000000-0005-0000-0000-0000698A0000}"/>
    <cellStyle name="Separador de milhares 2 5 2 6 4" xfId="29652" xr:uid="{00000000-0005-0000-0000-00006A8A0000}"/>
    <cellStyle name="Separador de milhares 2 5 2 7" xfId="29653" xr:uid="{00000000-0005-0000-0000-00006B8A0000}"/>
    <cellStyle name="Separador de milhares 2 5 2 7 2" xfId="29654" xr:uid="{00000000-0005-0000-0000-00006C8A0000}"/>
    <cellStyle name="Separador de milhares 2 5 2 7 2 2" xfId="29655" xr:uid="{00000000-0005-0000-0000-00006D8A0000}"/>
    <cellStyle name="Separador de milhares 2 5 2 7 3" xfId="29656" xr:uid="{00000000-0005-0000-0000-00006E8A0000}"/>
    <cellStyle name="Separador de milhares 2 5 2 7 4" xfId="29657" xr:uid="{00000000-0005-0000-0000-00006F8A0000}"/>
    <cellStyle name="Separador de milhares 2 5 2 8" xfId="29658" xr:uid="{00000000-0005-0000-0000-0000708A0000}"/>
    <cellStyle name="Separador de milhares 2 5 2 8 2" xfId="29659" xr:uid="{00000000-0005-0000-0000-0000718A0000}"/>
    <cellStyle name="Separador de milhares 2 5 2 8 3" xfId="29660" xr:uid="{00000000-0005-0000-0000-0000728A0000}"/>
    <cellStyle name="Separador de milhares 2 5 2 8 4" xfId="29661" xr:uid="{00000000-0005-0000-0000-0000738A0000}"/>
    <cellStyle name="Separador de milhares 2 5 2 9" xfId="29662" xr:uid="{00000000-0005-0000-0000-0000748A0000}"/>
    <cellStyle name="Separador de milhares 2 5 2 9 2" xfId="29663" xr:uid="{00000000-0005-0000-0000-0000758A0000}"/>
    <cellStyle name="Separador de milhares 2 5 3" xfId="29664" xr:uid="{00000000-0005-0000-0000-0000768A0000}"/>
    <cellStyle name="Separador de milhares 2 5 3 2" xfId="29665" xr:uid="{00000000-0005-0000-0000-0000778A0000}"/>
    <cellStyle name="Separador de milhares 2 5 3 2 2" xfId="29666" xr:uid="{00000000-0005-0000-0000-0000788A0000}"/>
    <cellStyle name="Separador de milhares 2 5 3 2 2 2" xfId="29667" xr:uid="{00000000-0005-0000-0000-0000798A0000}"/>
    <cellStyle name="Separador de milhares 2 5 3 2 2 3" xfId="29668" xr:uid="{00000000-0005-0000-0000-00007A8A0000}"/>
    <cellStyle name="Separador de milhares 2 5 3 2 2 4" xfId="29669" xr:uid="{00000000-0005-0000-0000-00007B8A0000}"/>
    <cellStyle name="Separador de milhares 2 5 3 2 2 5" xfId="38528" xr:uid="{00000000-0005-0000-0000-00007C8A0000}"/>
    <cellStyle name="Separador de milhares 2 5 3 2 3" xfId="29670" xr:uid="{00000000-0005-0000-0000-00007D8A0000}"/>
    <cellStyle name="Separador de milhares 2 5 3 2 3 2" xfId="29671" xr:uid="{00000000-0005-0000-0000-00007E8A0000}"/>
    <cellStyle name="Separador de milhares 2 5 3 2 3 3" xfId="29672" xr:uid="{00000000-0005-0000-0000-00007F8A0000}"/>
    <cellStyle name="Separador de milhares 2 5 3 2 3 4" xfId="29673" xr:uid="{00000000-0005-0000-0000-0000808A0000}"/>
    <cellStyle name="Separador de milhares 2 5 3 2 4" xfId="29674" xr:uid="{00000000-0005-0000-0000-0000818A0000}"/>
    <cellStyle name="Separador de milhares 2 5 3 2 4 2" xfId="29675" xr:uid="{00000000-0005-0000-0000-0000828A0000}"/>
    <cellStyle name="Separador de milhares 2 5 3 2 4 3" xfId="29676" xr:uid="{00000000-0005-0000-0000-0000838A0000}"/>
    <cellStyle name="Separador de milhares 2 5 3 2 5" xfId="29677" xr:uid="{00000000-0005-0000-0000-0000848A0000}"/>
    <cellStyle name="Separador de milhares 2 5 3 2 6" xfId="29678" xr:uid="{00000000-0005-0000-0000-0000858A0000}"/>
    <cellStyle name="Separador de milhares 2 5 3 2 7" xfId="29679" xr:uid="{00000000-0005-0000-0000-0000868A0000}"/>
    <cellStyle name="Separador de milhares 2 5 3 3" xfId="29680" xr:uid="{00000000-0005-0000-0000-0000878A0000}"/>
    <cellStyle name="Separador de milhares 2 5 3 3 2" xfId="29681" xr:uid="{00000000-0005-0000-0000-0000888A0000}"/>
    <cellStyle name="Separador de milhares 2 5 3 3 2 2" xfId="29682" xr:uid="{00000000-0005-0000-0000-0000898A0000}"/>
    <cellStyle name="Separador de milhares 2 5 3 3 2 3" xfId="29683" xr:uid="{00000000-0005-0000-0000-00008A8A0000}"/>
    <cellStyle name="Separador de milhares 2 5 3 3 3" xfId="29684" xr:uid="{00000000-0005-0000-0000-00008B8A0000}"/>
    <cellStyle name="Separador de milhares 2 5 3 3 4" xfId="29685" xr:uid="{00000000-0005-0000-0000-00008C8A0000}"/>
    <cellStyle name="Separador de milhares 2 5 3 3 5" xfId="29686" xr:uid="{00000000-0005-0000-0000-00008D8A0000}"/>
    <cellStyle name="Separador de milhares 2 5 3 3 6" xfId="38387" xr:uid="{00000000-0005-0000-0000-00008E8A0000}"/>
    <cellStyle name="Separador de milhares 2 5 3 4" xfId="29687" xr:uid="{00000000-0005-0000-0000-00008F8A0000}"/>
    <cellStyle name="Separador de milhares 2 5 3 4 2" xfId="29688" xr:uid="{00000000-0005-0000-0000-0000908A0000}"/>
    <cellStyle name="Separador de milhares 2 5 3 4 2 2" xfId="29689" xr:uid="{00000000-0005-0000-0000-0000918A0000}"/>
    <cellStyle name="Separador de milhares 2 5 3 4 2 3" xfId="29690" xr:uid="{00000000-0005-0000-0000-0000928A0000}"/>
    <cellStyle name="Separador de milhares 2 5 3 4 3" xfId="29691" xr:uid="{00000000-0005-0000-0000-0000938A0000}"/>
    <cellStyle name="Separador de milhares 2 5 3 4 4" xfId="29692" xr:uid="{00000000-0005-0000-0000-0000948A0000}"/>
    <cellStyle name="Separador de milhares 2 5 3 4 5" xfId="29693" xr:uid="{00000000-0005-0000-0000-0000958A0000}"/>
    <cellStyle name="Separador de milhares 2 5 3 5" xfId="29694" xr:uid="{00000000-0005-0000-0000-0000968A0000}"/>
    <cellStyle name="Separador de milhares 2 5 3 5 2" xfId="29695" xr:uid="{00000000-0005-0000-0000-0000978A0000}"/>
    <cellStyle name="Separador de milhares 2 5 3 5 3" xfId="29696" xr:uid="{00000000-0005-0000-0000-0000988A0000}"/>
    <cellStyle name="Separador de milhares 2 5 3 6" xfId="29697" xr:uid="{00000000-0005-0000-0000-0000998A0000}"/>
    <cellStyle name="Separador de milhares 2 5 3 6 2" xfId="29698" xr:uid="{00000000-0005-0000-0000-00009A8A0000}"/>
    <cellStyle name="Separador de milhares 2 5 3 7" xfId="29699" xr:uid="{00000000-0005-0000-0000-00009B8A0000}"/>
    <cellStyle name="Separador de milhares 2 5 3 8" xfId="29700" xr:uid="{00000000-0005-0000-0000-00009C8A0000}"/>
    <cellStyle name="Separador de milhares 2 5 4" xfId="29701" xr:uid="{00000000-0005-0000-0000-00009D8A0000}"/>
    <cellStyle name="Separador de milhares 2 5 4 2" xfId="29702" xr:uid="{00000000-0005-0000-0000-00009E8A0000}"/>
    <cellStyle name="Separador de milhares 2 5 4 2 2" xfId="29703" xr:uid="{00000000-0005-0000-0000-00009F8A0000}"/>
    <cellStyle name="Separador de milhares 2 5 4 2 2 2" xfId="29704" xr:uid="{00000000-0005-0000-0000-0000A08A0000}"/>
    <cellStyle name="Separador de milhares 2 5 4 2 2 3" xfId="38529" xr:uid="{00000000-0005-0000-0000-0000A18A0000}"/>
    <cellStyle name="Separador de milhares 2 5 4 2 3" xfId="29705" xr:uid="{00000000-0005-0000-0000-0000A28A0000}"/>
    <cellStyle name="Separador de milhares 2 5 4 2 3 2" xfId="29706" xr:uid="{00000000-0005-0000-0000-0000A38A0000}"/>
    <cellStyle name="Separador de milhares 2 5 4 2 4" xfId="29707" xr:uid="{00000000-0005-0000-0000-0000A48A0000}"/>
    <cellStyle name="Separador de milhares 2 5 4 3" xfId="29708" xr:uid="{00000000-0005-0000-0000-0000A58A0000}"/>
    <cellStyle name="Separador de milhares 2 5 4 3 2" xfId="29709" xr:uid="{00000000-0005-0000-0000-0000A68A0000}"/>
    <cellStyle name="Separador de milhares 2 5 4 3 3" xfId="29710" xr:uid="{00000000-0005-0000-0000-0000A78A0000}"/>
    <cellStyle name="Separador de milhares 2 5 4 3 4" xfId="29711" xr:uid="{00000000-0005-0000-0000-0000A88A0000}"/>
    <cellStyle name="Separador de milhares 2 5 4 3 5" xfId="38395" xr:uid="{00000000-0005-0000-0000-0000A98A0000}"/>
    <cellStyle name="Separador de milhares 2 5 4 4" xfId="29712" xr:uid="{00000000-0005-0000-0000-0000AA8A0000}"/>
    <cellStyle name="Separador de milhares 2 5 4 4 2" xfId="29713" xr:uid="{00000000-0005-0000-0000-0000AB8A0000}"/>
    <cellStyle name="Separador de milhares 2 5 4 4 3" xfId="29714" xr:uid="{00000000-0005-0000-0000-0000AC8A0000}"/>
    <cellStyle name="Separador de milhares 2 5 4 4 4" xfId="29715" xr:uid="{00000000-0005-0000-0000-0000AD8A0000}"/>
    <cellStyle name="Separador de milhares 2 5 4 5" xfId="29716" xr:uid="{00000000-0005-0000-0000-0000AE8A0000}"/>
    <cellStyle name="Separador de milhares 2 5 4 6" xfId="29717" xr:uid="{00000000-0005-0000-0000-0000AF8A0000}"/>
    <cellStyle name="Separador de milhares 2 5 4 7" xfId="29718" xr:uid="{00000000-0005-0000-0000-0000B08A0000}"/>
    <cellStyle name="Separador de milhares 2 5 5" xfId="29719" xr:uid="{00000000-0005-0000-0000-0000B18A0000}"/>
    <cellStyle name="Separador de milhares 2 5 5 10" xfId="37153" xr:uid="{00000000-0005-0000-0000-0000B28A0000}"/>
    <cellStyle name="Separador de milhares 2 5 5 10 2" xfId="38730" xr:uid="{00000000-0005-0000-0000-0000B38A0000}"/>
    <cellStyle name="Separador de milhares 2 5 5 11" xfId="37291" xr:uid="{00000000-0005-0000-0000-0000B48A0000}"/>
    <cellStyle name="Separador de milhares 2 5 5 11 2" xfId="38781" xr:uid="{00000000-0005-0000-0000-0000B58A0000}"/>
    <cellStyle name="Separador de milhares 2 5 5 12" xfId="37326" xr:uid="{00000000-0005-0000-0000-0000B68A0000}"/>
    <cellStyle name="Separador de milhares 2 5 5 12 2" xfId="38802" xr:uid="{00000000-0005-0000-0000-0000B78A0000}"/>
    <cellStyle name="Separador de milhares 2 5 5 13" xfId="38403" xr:uid="{00000000-0005-0000-0000-0000B88A0000}"/>
    <cellStyle name="Separador de milhares 2 5 5 2" xfId="29720" xr:uid="{00000000-0005-0000-0000-0000B98A0000}"/>
    <cellStyle name="Separador de milhares 2 5 5 2 2" xfId="29721" xr:uid="{00000000-0005-0000-0000-0000BA8A0000}"/>
    <cellStyle name="Separador de milhares 2 5 5 2 2 2" xfId="29722" xr:uid="{00000000-0005-0000-0000-0000BB8A0000}"/>
    <cellStyle name="Separador de milhares 2 5 5 2 2 2 2" xfId="38531" xr:uid="{00000000-0005-0000-0000-0000BC8A0000}"/>
    <cellStyle name="Separador de milhares 2 5 5 2 2 3" xfId="36351" xr:uid="{00000000-0005-0000-0000-0000BD8A0000}"/>
    <cellStyle name="Separador de milhares 2 5 5 2 3" xfId="29723" xr:uid="{00000000-0005-0000-0000-0000BE8A0000}"/>
    <cellStyle name="Separador de milhares 2 5 5 2 3 2" xfId="29724" xr:uid="{00000000-0005-0000-0000-0000BF8A0000}"/>
    <cellStyle name="Separador de milhares 2 5 5 2 3 3" xfId="38428" xr:uid="{00000000-0005-0000-0000-0000C08A0000}"/>
    <cellStyle name="Separador de milhares 2 5 5 2 4" xfId="29725" xr:uid="{00000000-0005-0000-0000-0000C18A0000}"/>
    <cellStyle name="Separador de milhares 2 5 5 3" xfId="29726" xr:uid="{00000000-0005-0000-0000-0000C28A0000}"/>
    <cellStyle name="Separador de milhares 2 5 5 3 2" xfId="29727" xr:uid="{00000000-0005-0000-0000-0000C38A0000}"/>
    <cellStyle name="Separador de milhares 2 5 5 3 2 2" xfId="36352" xr:uid="{00000000-0005-0000-0000-0000C48A0000}"/>
    <cellStyle name="Separador de milhares 2 5 5 3 2 2 2" xfId="38532" xr:uid="{00000000-0005-0000-0000-0000C58A0000}"/>
    <cellStyle name="Separador de milhares 2 5 5 3 3" xfId="36090" xr:uid="{00000000-0005-0000-0000-0000C68A0000}"/>
    <cellStyle name="Separador de milhares 2 5 5 3 3 2" xfId="38444" xr:uid="{00000000-0005-0000-0000-0000C78A0000}"/>
    <cellStyle name="Separador de milhares 2 5 5 4" xfId="29728" xr:uid="{00000000-0005-0000-0000-0000C88A0000}"/>
    <cellStyle name="Separador de milhares 2 5 5 4 2" xfId="29729" xr:uid="{00000000-0005-0000-0000-0000C98A0000}"/>
    <cellStyle name="Separador de milhares 2 5 5 4 2 2" xfId="36353" xr:uid="{00000000-0005-0000-0000-0000CA8A0000}"/>
    <cellStyle name="Separador de milhares 2 5 5 4 2 2 2" xfId="38533" xr:uid="{00000000-0005-0000-0000-0000CB8A0000}"/>
    <cellStyle name="Separador de milhares 2 5 5 4 3" xfId="36124" xr:uid="{00000000-0005-0000-0000-0000CC8A0000}"/>
    <cellStyle name="Separador de milhares 2 5 5 4 3 2" xfId="38460" xr:uid="{00000000-0005-0000-0000-0000CD8A0000}"/>
    <cellStyle name="Separador de milhares 2 5 5 5" xfId="29730" xr:uid="{00000000-0005-0000-0000-0000CE8A0000}"/>
    <cellStyle name="Separador de milhares 2 5 5 5 2" xfId="36425" xr:uid="{00000000-0005-0000-0000-0000CF8A0000}"/>
    <cellStyle name="Separador de milhares 2 5 5 5 2 2" xfId="38610" xr:uid="{00000000-0005-0000-0000-0000D08A0000}"/>
    <cellStyle name="Separador de milhares 2 5 5 6" xfId="36350" xr:uid="{00000000-0005-0000-0000-0000D18A0000}"/>
    <cellStyle name="Separador de milhares 2 5 5 6 2" xfId="38530" xr:uid="{00000000-0005-0000-0000-0000D28A0000}"/>
    <cellStyle name="Separador de milhares 2 5 5 7" xfId="37031" xr:uid="{00000000-0005-0000-0000-0000D38A0000}"/>
    <cellStyle name="Separador de milhares 2 5 5 7 2" xfId="38664" xr:uid="{00000000-0005-0000-0000-0000D48A0000}"/>
    <cellStyle name="Separador de milhares 2 5 5 8" xfId="36976" xr:uid="{00000000-0005-0000-0000-0000D58A0000}"/>
    <cellStyle name="Separador de milhares 2 5 5 8 2" xfId="38649" xr:uid="{00000000-0005-0000-0000-0000D68A0000}"/>
    <cellStyle name="Separador de milhares 2 5 5 9" xfId="37129" xr:uid="{00000000-0005-0000-0000-0000D78A0000}"/>
    <cellStyle name="Separador de milhares 2 5 5 9 2" xfId="38715" xr:uid="{00000000-0005-0000-0000-0000D88A0000}"/>
    <cellStyle name="Separador de milhares 2 5 6" xfId="29731" xr:uid="{00000000-0005-0000-0000-0000D98A0000}"/>
    <cellStyle name="Separador de milhares 2 5 6 2" xfId="29732" xr:uid="{00000000-0005-0000-0000-0000DA8A0000}"/>
    <cellStyle name="Separador de milhares 2 5 6 2 2" xfId="29733" xr:uid="{00000000-0005-0000-0000-0000DB8A0000}"/>
    <cellStyle name="Separador de milhares 2 5 6 2 2 2" xfId="29734" xr:uid="{00000000-0005-0000-0000-0000DC8A0000}"/>
    <cellStyle name="Separador de milhares 2 5 6 2 2 3" xfId="38534" xr:uid="{00000000-0005-0000-0000-0000DD8A0000}"/>
    <cellStyle name="Separador de milhares 2 5 6 2 3" xfId="29735" xr:uid="{00000000-0005-0000-0000-0000DE8A0000}"/>
    <cellStyle name="Separador de milhares 2 5 6 2 3 2" xfId="29736" xr:uid="{00000000-0005-0000-0000-0000DF8A0000}"/>
    <cellStyle name="Separador de milhares 2 5 6 2 4" xfId="29737" xr:uid="{00000000-0005-0000-0000-0000E08A0000}"/>
    <cellStyle name="Separador de milhares 2 5 6 3" xfId="29738" xr:uid="{00000000-0005-0000-0000-0000E18A0000}"/>
    <cellStyle name="Separador de milhares 2 5 6 3 2" xfId="29739" xr:uid="{00000000-0005-0000-0000-0000E28A0000}"/>
    <cellStyle name="Separador de milhares 2 5 6 3 3" xfId="38411" xr:uid="{00000000-0005-0000-0000-0000E38A0000}"/>
    <cellStyle name="Separador de milhares 2 5 6 4" xfId="29740" xr:uid="{00000000-0005-0000-0000-0000E48A0000}"/>
    <cellStyle name="Separador de milhares 2 5 6 4 2" xfId="29741" xr:uid="{00000000-0005-0000-0000-0000E58A0000}"/>
    <cellStyle name="Separador de milhares 2 5 6 5" xfId="29742" xr:uid="{00000000-0005-0000-0000-0000E68A0000}"/>
    <cellStyle name="Separador de milhares 2 5 7" xfId="29743" xr:uid="{00000000-0005-0000-0000-0000E78A0000}"/>
    <cellStyle name="Separador de milhares 2 5 7 2" xfId="29744" xr:uid="{00000000-0005-0000-0000-0000E88A0000}"/>
    <cellStyle name="Separador de milhares 2 5 7 2 2" xfId="29745" xr:uid="{00000000-0005-0000-0000-0000E98A0000}"/>
    <cellStyle name="Separador de milhares 2 5 7 2 2 2" xfId="38535" xr:uid="{00000000-0005-0000-0000-0000EA8A0000}"/>
    <cellStyle name="Separador de milhares 2 5 7 2 3" xfId="29746" xr:uid="{00000000-0005-0000-0000-0000EB8A0000}"/>
    <cellStyle name="Separador de milhares 2 5 7 2 4" xfId="29747" xr:uid="{00000000-0005-0000-0000-0000EC8A0000}"/>
    <cellStyle name="Separador de milhares 2 5 7 3" xfId="29748" xr:uid="{00000000-0005-0000-0000-0000ED8A0000}"/>
    <cellStyle name="Separador de milhares 2 5 7 3 2" xfId="29749" xr:uid="{00000000-0005-0000-0000-0000EE8A0000}"/>
    <cellStyle name="Separador de milhares 2 5 7 3 3" xfId="38420" xr:uid="{00000000-0005-0000-0000-0000EF8A0000}"/>
    <cellStyle name="Separador de milhares 2 5 7 4" xfId="29750" xr:uid="{00000000-0005-0000-0000-0000F08A0000}"/>
    <cellStyle name="Separador de milhares 2 5 7 5" xfId="29751" xr:uid="{00000000-0005-0000-0000-0000F18A0000}"/>
    <cellStyle name="Separador de milhares 2 5 8" xfId="29752" xr:uid="{00000000-0005-0000-0000-0000F28A0000}"/>
    <cellStyle name="Separador de milhares 2 5 8 10" xfId="37341" xr:uid="{00000000-0005-0000-0000-0000F38A0000}"/>
    <cellStyle name="Separador de milhares 2 5 8 10 2" xfId="38806" xr:uid="{00000000-0005-0000-0000-0000F48A0000}"/>
    <cellStyle name="Separador de milhares 2 5 8 11" xfId="38436" xr:uid="{00000000-0005-0000-0000-0000F58A0000}"/>
    <cellStyle name="Separador de milhares 2 5 8 2" xfId="29753" xr:uid="{00000000-0005-0000-0000-0000F68A0000}"/>
    <cellStyle name="Separador de milhares 2 5 8 2 2" xfId="29754" xr:uid="{00000000-0005-0000-0000-0000F78A0000}"/>
    <cellStyle name="Separador de milhares 2 5 8 2 2 2" xfId="36354" xr:uid="{00000000-0005-0000-0000-0000F88A0000}"/>
    <cellStyle name="Separador de milhares 2 5 8 2 2 2 2" xfId="38537" xr:uid="{00000000-0005-0000-0000-0000F98A0000}"/>
    <cellStyle name="Separador de milhares 2 5 8 2 3" xfId="36136" xr:uid="{00000000-0005-0000-0000-0000FA8A0000}"/>
    <cellStyle name="Separador de milhares 2 5 8 2 3 2" xfId="38468" xr:uid="{00000000-0005-0000-0000-0000FB8A0000}"/>
    <cellStyle name="Separador de milhares 2 5 8 3" xfId="29755" xr:uid="{00000000-0005-0000-0000-0000FC8A0000}"/>
    <cellStyle name="Separador de milhares 2 5 8 3 2" xfId="36439" xr:uid="{00000000-0005-0000-0000-0000FD8A0000}"/>
    <cellStyle name="Separador de milhares 2 5 8 3 2 2" xfId="38618" xr:uid="{00000000-0005-0000-0000-0000FE8A0000}"/>
    <cellStyle name="Separador de milhares 2 5 8 4" xfId="29756" xr:uid="{00000000-0005-0000-0000-0000FF8A0000}"/>
    <cellStyle name="Separador de milhares 2 5 8 4 2" xfId="38536" xr:uid="{00000000-0005-0000-0000-0000008B0000}"/>
    <cellStyle name="Separador de milhares 2 5 8 5" xfId="37048" xr:uid="{00000000-0005-0000-0000-0000018B0000}"/>
    <cellStyle name="Separador de milhares 2 5 8 5 2" xfId="38674" xr:uid="{00000000-0005-0000-0000-0000028B0000}"/>
    <cellStyle name="Separador de milhares 2 5 8 6" xfId="36962" xr:uid="{00000000-0005-0000-0000-0000038B0000}"/>
    <cellStyle name="Separador de milhares 2 5 8 6 2" xfId="38642" xr:uid="{00000000-0005-0000-0000-0000048B0000}"/>
    <cellStyle name="Separador de milhares 2 5 8 7" xfId="37148" xr:uid="{00000000-0005-0000-0000-0000058B0000}"/>
    <cellStyle name="Separador de milhares 2 5 8 7 2" xfId="38725" xr:uid="{00000000-0005-0000-0000-0000068B0000}"/>
    <cellStyle name="Separador de milhares 2 5 8 8" xfId="37186" xr:uid="{00000000-0005-0000-0000-0000078B0000}"/>
    <cellStyle name="Separador de milhares 2 5 8 8 2" xfId="38743" xr:uid="{00000000-0005-0000-0000-0000088B0000}"/>
    <cellStyle name="Separador de milhares 2 5 8 9" xfId="37307" xr:uid="{00000000-0005-0000-0000-0000098B0000}"/>
    <cellStyle name="Separador de milhares 2 5 8 9 2" xfId="38790" xr:uid="{00000000-0005-0000-0000-00000A8B0000}"/>
    <cellStyle name="Separador de milhares 2 5 9" xfId="29757" xr:uid="{00000000-0005-0000-0000-00000B8B0000}"/>
    <cellStyle name="Separador de milhares 2 5 9 2" xfId="29758" xr:uid="{00000000-0005-0000-0000-00000C8B0000}"/>
    <cellStyle name="Separador de milhares 2 5 9 2 2" xfId="36355" xr:uid="{00000000-0005-0000-0000-00000D8B0000}"/>
    <cellStyle name="Separador de milhares 2 5 9 2 2 2" xfId="38538" xr:uid="{00000000-0005-0000-0000-00000E8B0000}"/>
    <cellStyle name="Separador de milhares 2 5 9 3" xfId="29759" xr:uid="{00000000-0005-0000-0000-00000F8B0000}"/>
    <cellStyle name="Separador de milhares 2 5 9 3 2" xfId="38452" xr:uid="{00000000-0005-0000-0000-0000108B0000}"/>
    <cellStyle name="Separador de milhares 2 5 9 4" xfId="29760" xr:uid="{00000000-0005-0000-0000-0000118B0000}"/>
    <cellStyle name="Separador de milhares 2 5 9 5" xfId="36101" xr:uid="{00000000-0005-0000-0000-0000128B0000}"/>
    <cellStyle name="Separador de milhares 2 50" xfId="44076" xr:uid="{F8620381-3BEA-43A6-B331-C36874A0047C}"/>
    <cellStyle name="Separador de milhares 2 51" xfId="44088" xr:uid="{CABC42AC-3531-47F8-AA95-8231BFB9E1DF}"/>
    <cellStyle name="Separador de milhares 2 52" xfId="44079" xr:uid="{559D6542-2FD2-4D37-912D-AC75199F855A}"/>
    <cellStyle name="Separador de milhares 2 53" xfId="44094" xr:uid="{5F24B9BA-D725-4C8A-AC51-3B30F86BA173}"/>
    <cellStyle name="Separador de milhares 2 54" xfId="44067" xr:uid="{66CC493C-1FB1-4703-A634-5BC550570C92}"/>
    <cellStyle name="Separador de milhares 2 55" xfId="44080" xr:uid="{100AD756-9CC8-4D4B-A2A2-B052A083A203}"/>
    <cellStyle name="Separador de milhares 2 56" xfId="44070" xr:uid="{BB699848-822C-49BF-BDE8-1B97C0D69A50}"/>
    <cellStyle name="Separador de milhares 2 57" xfId="44096" xr:uid="{F27D998A-70DD-4A9D-BB3C-C5F58F8E771B}"/>
    <cellStyle name="Separador de milhares 2 58" xfId="44099" xr:uid="{770BA3A9-F59B-4903-B639-683B416065EF}"/>
    <cellStyle name="Separador de milhares 2 59" xfId="44102" xr:uid="{46CF2AFC-B210-4B31-9C38-701E7D99E90C}"/>
    <cellStyle name="Separador de milhares 2 6" xfId="29761" xr:uid="{00000000-0005-0000-0000-0000138B0000}"/>
    <cellStyle name="Separador de milhares 2 6 10" xfId="29762" xr:uid="{00000000-0005-0000-0000-0000148B0000}"/>
    <cellStyle name="Separador de milhares 2 6 10 2" xfId="29763" xr:uid="{00000000-0005-0000-0000-0000158B0000}"/>
    <cellStyle name="Separador de milhares 2 6 10 2 2" xfId="38603" xr:uid="{00000000-0005-0000-0000-0000168B0000}"/>
    <cellStyle name="Separador de milhares 2 6 10 3" xfId="29764" xr:uid="{00000000-0005-0000-0000-0000178B0000}"/>
    <cellStyle name="Separador de milhares 2 6 11" xfId="29765" xr:uid="{00000000-0005-0000-0000-0000188B0000}"/>
    <cellStyle name="Separador de milhares 2 6 11 2" xfId="29766" xr:uid="{00000000-0005-0000-0000-0000198B0000}"/>
    <cellStyle name="Separador de milhares 2 6 11 2 2" xfId="38628" xr:uid="{00000000-0005-0000-0000-00001A8B0000}"/>
    <cellStyle name="Separador de milhares 2 6 11 3" xfId="29767" xr:uid="{00000000-0005-0000-0000-00001B8B0000}"/>
    <cellStyle name="Separador de milhares 2 6 12" xfId="29768" xr:uid="{00000000-0005-0000-0000-00001C8B0000}"/>
    <cellStyle name="Separador de milhares 2 6 12 2" xfId="29769" xr:uid="{00000000-0005-0000-0000-00001D8B0000}"/>
    <cellStyle name="Separador de milhares 2 6 12 2 2" xfId="38657" xr:uid="{00000000-0005-0000-0000-00001E8B0000}"/>
    <cellStyle name="Separador de milhares 2 6 13" xfId="29770" xr:uid="{00000000-0005-0000-0000-00001F8B0000}"/>
    <cellStyle name="Separador de milhares 2 6 13 2" xfId="29771" xr:uid="{00000000-0005-0000-0000-0000208B0000}"/>
    <cellStyle name="Separador de milhares 2 6 13 2 2" xfId="38680" xr:uid="{00000000-0005-0000-0000-0000218B0000}"/>
    <cellStyle name="Separador de milhares 2 6 14" xfId="29772" xr:uid="{00000000-0005-0000-0000-0000228B0000}"/>
    <cellStyle name="Separador de milhares 2 6 14 2" xfId="29773" xr:uid="{00000000-0005-0000-0000-0000238B0000}"/>
    <cellStyle name="Separador de milhares 2 6 14 2 2" xfId="38706" xr:uid="{00000000-0005-0000-0000-0000248B0000}"/>
    <cellStyle name="Separador de milhares 2 6 15" xfId="29774" xr:uid="{00000000-0005-0000-0000-0000258B0000}"/>
    <cellStyle name="Separador de milhares 2 6 15 2" xfId="37118" xr:uid="{00000000-0005-0000-0000-0000268B0000}"/>
    <cellStyle name="Separador de milhares 2 6 15 2 2" xfId="38710" xr:uid="{00000000-0005-0000-0000-0000278B0000}"/>
    <cellStyle name="Separador de milhares 2 6 16" xfId="29775" xr:uid="{00000000-0005-0000-0000-0000288B0000}"/>
    <cellStyle name="Separador de milhares 2 6 16 2" xfId="37262" xr:uid="{00000000-0005-0000-0000-0000298B0000}"/>
    <cellStyle name="Separador de milhares 2 6 16 2 2" xfId="38770" xr:uid="{00000000-0005-0000-0000-00002A8B0000}"/>
    <cellStyle name="Separador de milhares 2 6 17" xfId="29776" xr:uid="{00000000-0005-0000-0000-00002B8B0000}"/>
    <cellStyle name="Separador de milhares 2 6 17 2" xfId="38807" xr:uid="{00000000-0005-0000-0000-00002C8B0000}"/>
    <cellStyle name="Separador de milhares 2 6 18" xfId="29777" xr:uid="{00000000-0005-0000-0000-00002D8B0000}"/>
    <cellStyle name="Separador de milhares 2 6 18 2" xfId="38352" xr:uid="{00000000-0005-0000-0000-00002E8B0000}"/>
    <cellStyle name="Separador de milhares 2 6 2" xfId="29778" xr:uid="{00000000-0005-0000-0000-00002F8B0000}"/>
    <cellStyle name="Separador de milhares 2 6 2 2" xfId="29779" xr:uid="{00000000-0005-0000-0000-0000308B0000}"/>
    <cellStyle name="Separador de milhares 2 6 2 2 2" xfId="29780" xr:uid="{00000000-0005-0000-0000-0000318B0000}"/>
    <cellStyle name="Separador de milhares 2 6 2 2 2 2" xfId="29781" xr:uid="{00000000-0005-0000-0000-0000328B0000}"/>
    <cellStyle name="Separador de milhares 2 6 2 2 2 3" xfId="29782" xr:uid="{00000000-0005-0000-0000-0000338B0000}"/>
    <cellStyle name="Separador de milhares 2 6 2 2 2 4" xfId="29783" xr:uid="{00000000-0005-0000-0000-0000348B0000}"/>
    <cellStyle name="Separador de milhares 2 6 2 2 2 5" xfId="38539" xr:uid="{00000000-0005-0000-0000-0000358B0000}"/>
    <cellStyle name="Separador de milhares 2 6 2 2 3" xfId="29784" xr:uid="{00000000-0005-0000-0000-0000368B0000}"/>
    <cellStyle name="Separador de milhares 2 6 2 2 3 2" xfId="29785" xr:uid="{00000000-0005-0000-0000-0000378B0000}"/>
    <cellStyle name="Separador de milhares 2 6 2 2 3 3" xfId="29786" xr:uid="{00000000-0005-0000-0000-0000388B0000}"/>
    <cellStyle name="Separador de milhares 2 6 2 2 3 4" xfId="29787" xr:uid="{00000000-0005-0000-0000-0000398B0000}"/>
    <cellStyle name="Separador de milhares 2 6 2 2 4" xfId="29788" xr:uid="{00000000-0005-0000-0000-00003A8B0000}"/>
    <cellStyle name="Separador de milhares 2 6 2 2 4 2" xfId="29789" xr:uid="{00000000-0005-0000-0000-00003B8B0000}"/>
    <cellStyle name="Separador de milhares 2 6 2 2 4 3" xfId="29790" xr:uid="{00000000-0005-0000-0000-00003C8B0000}"/>
    <cellStyle name="Separador de milhares 2 6 2 2 5" xfId="29791" xr:uid="{00000000-0005-0000-0000-00003D8B0000}"/>
    <cellStyle name="Separador de milhares 2 6 2 2 6" xfId="29792" xr:uid="{00000000-0005-0000-0000-00003E8B0000}"/>
    <cellStyle name="Separador de milhares 2 6 2 2 7" xfId="29793" xr:uid="{00000000-0005-0000-0000-00003F8B0000}"/>
    <cellStyle name="Separador de milhares 2 6 2 3" xfId="29794" xr:uid="{00000000-0005-0000-0000-0000408B0000}"/>
    <cellStyle name="Separador de milhares 2 6 2 3 2" xfId="29795" xr:uid="{00000000-0005-0000-0000-0000418B0000}"/>
    <cellStyle name="Separador de milhares 2 6 2 3 2 2" xfId="29796" xr:uid="{00000000-0005-0000-0000-0000428B0000}"/>
    <cellStyle name="Separador de milhares 2 6 2 3 2 3" xfId="29797" xr:uid="{00000000-0005-0000-0000-0000438B0000}"/>
    <cellStyle name="Separador de milhares 2 6 2 3 3" xfId="29798" xr:uid="{00000000-0005-0000-0000-0000448B0000}"/>
    <cellStyle name="Separador de milhares 2 6 2 3 4" xfId="29799" xr:uid="{00000000-0005-0000-0000-0000458B0000}"/>
    <cellStyle name="Separador de milhares 2 6 2 3 5" xfId="29800" xr:uid="{00000000-0005-0000-0000-0000468B0000}"/>
    <cellStyle name="Separador de milhares 2 6 2 3 6" xfId="38370" xr:uid="{00000000-0005-0000-0000-0000478B0000}"/>
    <cellStyle name="Separador de milhares 2 6 2 4" xfId="29801" xr:uid="{00000000-0005-0000-0000-0000488B0000}"/>
    <cellStyle name="Separador de milhares 2 6 2 4 2" xfId="29802" xr:uid="{00000000-0005-0000-0000-0000498B0000}"/>
    <cellStyle name="Separador de milhares 2 6 2 4 2 2" xfId="29803" xr:uid="{00000000-0005-0000-0000-00004A8B0000}"/>
    <cellStyle name="Separador de milhares 2 6 2 4 2 3" xfId="29804" xr:uid="{00000000-0005-0000-0000-00004B8B0000}"/>
    <cellStyle name="Separador de milhares 2 6 2 4 3" xfId="29805" xr:uid="{00000000-0005-0000-0000-00004C8B0000}"/>
    <cellStyle name="Separador de milhares 2 6 2 4 4" xfId="29806" xr:uid="{00000000-0005-0000-0000-00004D8B0000}"/>
    <cellStyle name="Separador de milhares 2 6 2 4 5" xfId="29807" xr:uid="{00000000-0005-0000-0000-00004E8B0000}"/>
    <cellStyle name="Separador de milhares 2 6 2 5" xfId="29808" xr:uid="{00000000-0005-0000-0000-00004F8B0000}"/>
    <cellStyle name="Separador de milhares 2 6 2 5 2" xfId="29809" xr:uid="{00000000-0005-0000-0000-0000508B0000}"/>
    <cellStyle name="Separador de milhares 2 6 2 5 3" xfId="29810" xr:uid="{00000000-0005-0000-0000-0000518B0000}"/>
    <cellStyle name="Separador de milhares 2 6 2 6" xfId="29811" xr:uid="{00000000-0005-0000-0000-0000528B0000}"/>
    <cellStyle name="Separador de milhares 2 6 2 6 2" xfId="29812" xr:uid="{00000000-0005-0000-0000-0000538B0000}"/>
    <cellStyle name="Separador de milhares 2 6 2 7" xfId="29813" xr:uid="{00000000-0005-0000-0000-0000548B0000}"/>
    <cellStyle name="Separador de milhares 2 6 3" xfId="29814" xr:uid="{00000000-0005-0000-0000-0000558B0000}"/>
    <cellStyle name="Separador de milhares 2 6 3 2" xfId="29815" xr:uid="{00000000-0005-0000-0000-0000568B0000}"/>
    <cellStyle name="Separador de milhares 2 6 3 2 2" xfId="29816" xr:uid="{00000000-0005-0000-0000-0000578B0000}"/>
    <cellStyle name="Separador de milhares 2 6 3 2 2 2" xfId="29817" xr:uid="{00000000-0005-0000-0000-0000588B0000}"/>
    <cellStyle name="Separador de milhares 2 6 3 2 2 3" xfId="38540" xr:uid="{00000000-0005-0000-0000-0000598B0000}"/>
    <cellStyle name="Separador de milhares 2 6 3 2 3" xfId="29818" xr:uid="{00000000-0005-0000-0000-00005A8B0000}"/>
    <cellStyle name="Separador de milhares 2 6 3 2 3 2" xfId="29819" xr:uid="{00000000-0005-0000-0000-00005B8B0000}"/>
    <cellStyle name="Separador de milhares 2 6 3 2 4" xfId="29820" xr:uid="{00000000-0005-0000-0000-00005C8B0000}"/>
    <cellStyle name="Separador de milhares 2 6 3 3" xfId="29821" xr:uid="{00000000-0005-0000-0000-00005D8B0000}"/>
    <cellStyle name="Separador de milhares 2 6 3 3 2" xfId="29822" xr:uid="{00000000-0005-0000-0000-00005E8B0000}"/>
    <cellStyle name="Separador de milhares 2 6 3 3 3" xfId="29823" xr:uid="{00000000-0005-0000-0000-00005F8B0000}"/>
    <cellStyle name="Separador de milhares 2 6 3 3 4" xfId="29824" xr:uid="{00000000-0005-0000-0000-0000608B0000}"/>
    <cellStyle name="Separador de milhares 2 6 3 3 5" xfId="38388" xr:uid="{00000000-0005-0000-0000-0000618B0000}"/>
    <cellStyle name="Separador de milhares 2 6 3 4" xfId="29825" xr:uid="{00000000-0005-0000-0000-0000628B0000}"/>
    <cellStyle name="Separador de milhares 2 6 3 4 2" xfId="29826" xr:uid="{00000000-0005-0000-0000-0000638B0000}"/>
    <cellStyle name="Separador de milhares 2 6 3 4 3" xfId="29827" xr:uid="{00000000-0005-0000-0000-0000648B0000}"/>
    <cellStyle name="Separador de milhares 2 6 3 4 4" xfId="29828" xr:uid="{00000000-0005-0000-0000-0000658B0000}"/>
    <cellStyle name="Separador de milhares 2 6 3 5" xfId="29829" xr:uid="{00000000-0005-0000-0000-0000668B0000}"/>
    <cellStyle name="Separador de milhares 2 6 3 6" xfId="29830" xr:uid="{00000000-0005-0000-0000-0000678B0000}"/>
    <cellStyle name="Separador de milhares 2 6 3 7" xfId="29831" xr:uid="{00000000-0005-0000-0000-0000688B0000}"/>
    <cellStyle name="Separador de milhares 2 6 4" xfId="29832" xr:uid="{00000000-0005-0000-0000-0000698B0000}"/>
    <cellStyle name="Separador de milhares 2 6 4 2" xfId="29833" xr:uid="{00000000-0005-0000-0000-00006A8B0000}"/>
    <cellStyle name="Separador de milhares 2 6 4 2 2" xfId="29834" xr:uid="{00000000-0005-0000-0000-00006B8B0000}"/>
    <cellStyle name="Separador de milhares 2 6 4 2 2 2" xfId="29835" xr:uid="{00000000-0005-0000-0000-00006C8B0000}"/>
    <cellStyle name="Separador de milhares 2 6 4 2 2 3" xfId="38541" xr:uid="{00000000-0005-0000-0000-00006D8B0000}"/>
    <cellStyle name="Separador de milhares 2 6 4 2 3" xfId="29836" xr:uid="{00000000-0005-0000-0000-00006E8B0000}"/>
    <cellStyle name="Separador de milhares 2 6 4 2 3 2" xfId="29837" xr:uid="{00000000-0005-0000-0000-00006F8B0000}"/>
    <cellStyle name="Separador de milhares 2 6 4 2 4" xfId="29838" xr:uid="{00000000-0005-0000-0000-0000708B0000}"/>
    <cellStyle name="Separador de milhares 2 6 4 3" xfId="29839" xr:uid="{00000000-0005-0000-0000-0000718B0000}"/>
    <cellStyle name="Separador de milhares 2 6 4 3 2" xfId="29840" xr:uid="{00000000-0005-0000-0000-0000728B0000}"/>
    <cellStyle name="Separador de milhares 2 6 4 3 3" xfId="38396" xr:uid="{00000000-0005-0000-0000-0000738B0000}"/>
    <cellStyle name="Separador de milhares 2 6 4 4" xfId="29841" xr:uid="{00000000-0005-0000-0000-0000748B0000}"/>
    <cellStyle name="Separador de milhares 2 6 4 4 2" xfId="29842" xr:uid="{00000000-0005-0000-0000-0000758B0000}"/>
    <cellStyle name="Separador de milhares 2 6 4 5" xfId="29843" xr:uid="{00000000-0005-0000-0000-0000768B0000}"/>
    <cellStyle name="Separador de milhares 2 6 5" xfId="29844" xr:uid="{00000000-0005-0000-0000-0000778B0000}"/>
    <cellStyle name="Separador de milhares 2 6 5 10" xfId="37206" xr:uid="{00000000-0005-0000-0000-0000788B0000}"/>
    <cellStyle name="Separador de milhares 2 6 5 10 2" xfId="38753" xr:uid="{00000000-0005-0000-0000-0000798B0000}"/>
    <cellStyle name="Separador de milhares 2 6 5 11" xfId="37292" xr:uid="{00000000-0005-0000-0000-00007A8B0000}"/>
    <cellStyle name="Separador de milhares 2 6 5 11 2" xfId="38782" xr:uid="{00000000-0005-0000-0000-00007B8B0000}"/>
    <cellStyle name="Separador de milhares 2 6 5 12" xfId="37279" xr:uid="{00000000-0005-0000-0000-00007C8B0000}"/>
    <cellStyle name="Separador de milhares 2 6 5 12 2" xfId="38776" xr:uid="{00000000-0005-0000-0000-00007D8B0000}"/>
    <cellStyle name="Separador de milhares 2 6 5 13" xfId="38404" xr:uid="{00000000-0005-0000-0000-00007E8B0000}"/>
    <cellStyle name="Separador de milhares 2 6 5 2" xfId="29845" xr:uid="{00000000-0005-0000-0000-00007F8B0000}"/>
    <cellStyle name="Separador de milhares 2 6 5 2 2" xfId="29846" xr:uid="{00000000-0005-0000-0000-0000808B0000}"/>
    <cellStyle name="Separador de milhares 2 6 5 2 2 2" xfId="36357" xr:uid="{00000000-0005-0000-0000-0000818B0000}"/>
    <cellStyle name="Separador de milhares 2 6 5 2 2 2 2" xfId="38543" xr:uid="{00000000-0005-0000-0000-0000828B0000}"/>
    <cellStyle name="Separador de milhares 2 6 5 2 3" xfId="29847" xr:uid="{00000000-0005-0000-0000-0000838B0000}"/>
    <cellStyle name="Separador de milhares 2 6 5 2 3 2" xfId="38429" xr:uid="{00000000-0005-0000-0000-0000848B0000}"/>
    <cellStyle name="Separador de milhares 2 6 5 2 4" xfId="29848" xr:uid="{00000000-0005-0000-0000-0000858B0000}"/>
    <cellStyle name="Separador de milhares 2 6 5 2 5" xfId="36061" xr:uid="{00000000-0005-0000-0000-0000868B0000}"/>
    <cellStyle name="Separador de milhares 2 6 5 3" xfId="29849" xr:uid="{00000000-0005-0000-0000-0000878B0000}"/>
    <cellStyle name="Separador de milhares 2 6 5 3 2" xfId="29850" xr:uid="{00000000-0005-0000-0000-0000888B0000}"/>
    <cellStyle name="Separador de milhares 2 6 5 3 2 2" xfId="36358" xr:uid="{00000000-0005-0000-0000-0000898B0000}"/>
    <cellStyle name="Separador de milhares 2 6 5 3 2 2 2" xfId="38544" xr:uid="{00000000-0005-0000-0000-00008A8B0000}"/>
    <cellStyle name="Separador de milhares 2 6 5 3 3" xfId="36091" xr:uid="{00000000-0005-0000-0000-00008B8B0000}"/>
    <cellStyle name="Separador de milhares 2 6 5 3 3 2" xfId="38445" xr:uid="{00000000-0005-0000-0000-00008C8B0000}"/>
    <cellStyle name="Separador de milhares 2 6 5 4" xfId="29851" xr:uid="{00000000-0005-0000-0000-00008D8B0000}"/>
    <cellStyle name="Separador de milhares 2 6 5 4 2" xfId="36359" xr:uid="{00000000-0005-0000-0000-00008E8B0000}"/>
    <cellStyle name="Separador de milhares 2 6 5 4 2 2" xfId="38545" xr:uid="{00000000-0005-0000-0000-00008F8B0000}"/>
    <cellStyle name="Separador de milhares 2 6 5 4 3" xfId="36125" xr:uid="{00000000-0005-0000-0000-0000908B0000}"/>
    <cellStyle name="Separador de milhares 2 6 5 4 3 2" xfId="38461" xr:uid="{00000000-0005-0000-0000-0000918B0000}"/>
    <cellStyle name="Separador de milhares 2 6 5 5" xfId="29852" xr:uid="{00000000-0005-0000-0000-0000928B0000}"/>
    <cellStyle name="Separador de milhares 2 6 5 5 2" xfId="38611" xr:uid="{00000000-0005-0000-0000-0000938B0000}"/>
    <cellStyle name="Separador de milhares 2 6 5 6" xfId="36356" xr:uid="{00000000-0005-0000-0000-0000948B0000}"/>
    <cellStyle name="Separador de milhares 2 6 5 6 2" xfId="38542" xr:uid="{00000000-0005-0000-0000-0000958B0000}"/>
    <cellStyle name="Separador de milhares 2 6 5 7" xfId="37032" xr:uid="{00000000-0005-0000-0000-0000968B0000}"/>
    <cellStyle name="Separador de milhares 2 6 5 7 2" xfId="38665" xr:uid="{00000000-0005-0000-0000-0000978B0000}"/>
    <cellStyle name="Separador de milhares 2 6 5 8" xfId="37037" xr:uid="{00000000-0005-0000-0000-0000988B0000}"/>
    <cellStyle name="Separador de milhares 2 6 5 8 2" xfId="38670" xr:uid="{00000000-0005-0000-0000-0000998B0000}"/>
    <cellStyle name="Separador de milhares 2 6 5 9" xfId="37130" xr:uid="{00000000-0005-0000-0000-00009A8B0000}"/>
    <cellStyle name="Separador de milhares 2 6 5 9 2" xfId="38716" xr:uid="{00000000-0005-0000-0000-00009B8B0000}"/>
    <cellStyle name="Separador de milhares 2 6 6" xfId="29853" xr:uid="{00000000-0005-0000-0000-00009C8B0000}"/>
    <cellStyle name="Separador de milhares 2 6 6 2" xfId="29854" xr:uid="{00000000-0005-0000-0000-00009D8B0000}"/>
    <cellStyle name="Separador de milhares 2 6 6 2 2" xfId="29855" xr:uid="{00000000-0005-0000-0000-00009E8B0000}"/>
    <cellStyle name="Separador de milhares 2 6 6 2 2 2" xfId="38546" xr:uid="{00000000-0005-0000-0000-00009F8B0000}"/>
    <cellStyle name="Separador de milhares 2 6 6 2 3" xfId="36360" xr:uid="{00000000-0005-0000-0000-0000A08B0000}"/>
    <cellStyle name="Separador de milhares 2 6 6 3" xfId="29856" xr:uid="{00000000-0005-0000-0000-0000A18B0000}"/>
    <cellStyle name="Separador de milhares 2 6 6 3 2" xfId="29857" xr:uid="{00000000-0005-0000-0000-0000A28B0000}"/>
    <cellStyle name="Separador de milhares 2 6 6 3 3" xfId="38412" xr:uid="{00000000-0005-0000-0000-0000A38B0000}"/>
    <cellStyle name="Separador de milhares 2 6 6 4" xfId="29858" xr:uid="{00000000-0005-0000-0000-0000A48B0000}"/>
    <cellStyle name="Separador de milhares 2 6 7" xfId="29859" xr:uid="{00000000-0005-0000-0000-0000A58B0000}"/>
    <cellStyle name="Separador de milhares 2 6 7 2" xfId="29860" xr:uid="{00000000-0005-0000-0000-0000A68B0000}"/>
    <cellStyle name="Separador de milhares 2 6 7 2 2" xfId="29861" xr:uid="{00000000-0005-0000-0000-0000A78B0000}"/>
    <cellStyle name="Separador de milhares 2 6 7 2 2 2" xfId="38547" xr:uid="{00000000-0005-0000-0000-0000A88B0000}"/>
    <cellStyle name="Separador de milhares 2 6 7 2 3" xfId="36361" xr:uid="{00000000-0005-0000-0000-0000A98B0000}"/>
    <cellStyle name="Separador de milhares 2 6 7 3" xfId="29862" xr:uid="{00000000-0005-0000-0000-0000AA8B0000}"/>
    <cellStyle name="Separador de milhares 2 6 7 3 2" xfId="38421" xr:uid="{00000000-0005-0000-0000-0000AB8B0000}"/>
    <cellStyle name="Separador de milhares 2 6 7 4" xfId="29863" xr:uid="{00000000-0005-0000-0000-0000AC8B0000}"/>
    <cellStyle name="Separador de milhares 2 6 8" xfId="29864" xr:uid="{00000000-0005-0000-0000-0000AD8B0000}"/>
    <cellStyle name="Separador de milhares 2 6 8 10" xfId="37321" xr:uid="{00000000-0005-0000-0000-0000AE8B0000}"/>
    <cellStyle name="Separador de milhares 2 6 8 10 2" xfId="38799" xr:uid="{00000000-0005-0000-0000-0000AF8B0000}"/>
    <cellStyle name="Separador de milhares 2 6 8 11" xfId="38437" xr:uid="{00000000-0005-0000-0000-0000B08B0000}"/>
    <cellStyle name="Separador de milhares 2 6 8 2" xfId="29865" xr:uid="{00000000-0005-0000-0000-0000B18B0000}"/>
    <cellStyle name="Separador de milhares 2 6 8 2 2" xfId="36362" xr:uid="{00000000-0005-0000-0000-0000B28B0000}"/>
    <cellStyle name="Separador de milhares 2 6 8 2 2 2" xfId="38549" xr:uid="{00000000-0005-0000-0000-0000B38B0000}"/>
    <cellStyle name="Separador de milhares 2 6 8 2 3" xfId="36137" xr:uid="{00000000-0005-0000-0000-0000B48B0000}"/>
    <cellStyle name="Separador de milhares 2 6 8 2 3 2" xfId="38469" xr:uid="{00000000-0005-0000-0000-0000B58B0000}"/>
    <cellStyle name="Separador de milhares 2 6 8 3" xfId="29866" xr:uid="{00000000-0005-0000-0000-0000B68B0000}"/>
    <cellStyle name="Separador de milhares 2 6 8 3 2" xfId="36440" xr:uid="{00000000-0005-0000-0000-0000B78B0000}"/>
    <cellStyle name="Separador de milhares 2 6 8 3 2 2" xfId="38619" xr:uid="{00000000-0005-0000-0000-0000B88B0000}"/>
    <cellStyle name="Separador de milhares 2 6 8 4" xfId="29867" xr:uid="{00000000-0005-0000-0000-0000B98B0000}"/>
    <cellStyle name="Separador de milhares 2 6 8 4 2" xfId="38548" xr:uid="{00000000-0005-0000-0000-0000BA8B0000}"/>
    <cellStyle name="Separador de milhares 2 6 8 5" xfId="37049" xr:uid="{00000000-0005-0000-0000-0000BB8B0000}"/>
    <cellStyle name="Separador de milhares 2 6 8 5 2" xfId="38675" xr:uid="{00000000-0005-0000-0000-0000BC8B0000}"/>
    <cellStyle name="Separador de milhares 2 6 8 6" xfId="36961" xr:uid="{00000000-0005-0000-0000-0000BD8B0000}"/>
    <cellStyle name="Separador de milhares 2 6 8 6 2" xfId="38641" xr:uid="{00000000-0005-0000-0000-0000BE8B0000}"/>
    <cellStyle name="Separador de milhares 2 6 8 7" xfId="37149" xr:uid="{00000000-0005-0000-0000-0000BF8B0000}"/>
    <cellStyle name="Separador de milhares 2 6 8 7 2" xfId="38726" xr:uid="{00000000-0005-0000-0000-0000C08B0000}"/>
    <cellStyle name="Separador de milhares 2 6 8 8" xfId="37185" xr:uid="{00000000-0005-0000-0000-0000C18B0000}"/>
    <cellStyle name="Separador de milhares 2 6 8 8 2" xfId="38742" xr:uid="{00000000-0005-0000-0000-0000C28B0000}"/>
    <cellStyle name="Separador de milhares 2 6 8 9" xfId="37308" xr:uid="{00000000-0005-0000-0000-0000C38B0000}"/>
    <cellStyle name="Separador de milhares 2 6 8 9 2" xfId="38791" xr:uid="{00000000-0005-0000-0000-0000C48B0000}"/>
    <cellStyle name="Separador de milhares 2 6 9" xfId="29868" xr:uid="{00000000-0005-0000-0000-0000C58B0000}"/>
    <cellStyle name="Separador de milhares 2 6 9 2" xfId="29869" xr:uid="{00000000-0005-0000-0000-0000C68B0000}"/>
    <cellStyle name="Separador de milhares 2 6 9 2 2" xfId="36363" xr:uid="{00000000-0005-0000-0000-0000C78B0000}"/>
    <cellStyle name="Separador de milhares 2 6 9 2 2 2" xfId="38550" xr:uid="{00000000-0005-0000-0000-0000C88B0000}"/>
    <cellStyle name="Separador de milhares 2 6 9 3" xfId="29870" xr:uid="{00000000-0005-0000-0000-0000C98B0000}"/>
    <cellStyle name="Separador de milhares 2 6 9 3 2" xfId="38453" xr:uid="{00000000-0005-0000-0000-0000CA8B0000}"/>
    <cellStyle name="Separador de milhares 2 6 9 4" xfId="36102" xr:uid="{00000000-0005-0000-0000-0000CB8B0000}"/>
    <cellStyle name="Separador de milhares 2 60" xfId="44105" xr:uid="{52F16665-0F7B-48B2-9FDB-7F9ADD8CB1C2}"/>
    <cellStyle name="Separador de milhares 2 61" xfId="44108" xr:uid="{FDF2E954-0F35-4F08-910F-B98C01A57BA7}"/>
    <cellStyle name="Separador de milhares 2 62" xfId="44111" xr:uid="{3709FAF5-8E86-4860-B25E-FF6426A44F1C}"/>
    <cellStyle name="Separador de milhares 2 63" xfId="44114" xr:uid="{339225F5-4D89-4ACC-B0C9-24988DA34E84}"/>
    <cellStyle name="Separador de milhares 2 64" xfId="44117" xr:uid="{AB5C56D6-11CC-4881-ABB2-358372900134}"/>
    <cellStyle name="Separador de milhares 2 65" xfId="44120" xr:uid="{01712E1B-65E5-4B86-A47F-E586947645B1}"/>
    <cellStyle name="Separador de milhares 2 66" xfId="44123" xr:uid="{D2878872-5CA4-4316-990E-1F97475C877D}"/>
    <cellStyle name="Separador de milhares 2 67" xfId="44126" xr:uid="{27C6ED49-C0F4-4803-B984-50BAE6BCE21B}"/>
    <cellStyle name="Separador de milhares 2 68" xfId="44129" xr:uid="{F0B2338C-C022-45DA-A050-5B335A27E953}"/>
    <cellStyle name="Separador de milhares 2 69" xfId="44132" xr:uid="{E5EA60BB-FACF-4601-9A68-926A77EC4485}"/>
    <cellStyle name="Separador de milhares 2 7" xfId="29871" xr:uid="{00000000-0005-0000-0000-0000CC8B0000}"/>
    <cellStyle name="Separador de milhares 2 7 10" xfId="29872" xr:uid="{00000000-0005-0000-0000-0000CD8B0000}"/>
    <cellStyle name="Separador de milhares 2 7 10 2" xfId="29873" xr:uid="{00000000-0005-0000-0000-0000CE8B0000}"/>
    <cellStyle name="Separador de milhares 2 7 10 2 2" xfId="38604" xr:uid="{00000000-0005-0000-0000-0000CF8B0000}"/>
    <cellStyle name="Separador de milhares 2 7 10 3" xfId="29874" xr:uid="{00000000-0005-0000-0000-0000D08B0000}"/>
    <cellStyle name="Separador de milhares 2 7 11" xfId="29875" xr:uid="{00000000-0005-0000-0000-0000D18B0000}"/>
    <cellStyle name="Separador de milhares 2 7 11 2" xfId="29876" xr:uid="{00000000-0005-0000-0000-0000D28B0000}"/>
    <cellStyle name="Separador de milhares 2 7 11 2 2" xfId="38629" xr:uid="{00000000-0005-0000-0000-0000D38B0000}"/>
    <cellStyle name="Separador de milhares 2 7 11 3" xfId="29877" xr:uid="{00000000-0005-0000-0000-0000D48B0000}"/>
    <cellStyle name="Separador de milhares 2 7 12" xfId="29878" xr:uid="{00000000-0005-0000-0000-0000D58B0000}"/>
    <cellStyle name="Separador de milhares 2 7 12 2" xfId="29879" xr:uid="{00000000-0005-0000-0000-0000D68B0000}"/>
    <cellStyle name="Separador de milhares 2 7 12 2 2" xfId="38658" xr:uid="{00000000-0005-0000-0000-0000D78B0000}"/>
    <cellStyle name="Separador de milhares 2 7 13" xfId="29880" xr:uid="{00000000-0005-0000-0000-0000D88B0000}"/>
    <cellStyle name="Separador de milhares 2 7 13 2" xfId="29881" xr:uid="{00000000-0005-0000-0000-0000D98B0000}"/>
    <cellStyle name="Separador de milhares 2 7 13 2 2" xfId="38685" xr:uid="{00000000-0005-0000-0000-0000DA8B0000}"/>
    <cellStyle name="Separador de milhares 2 7 14" xfId="29882" xr:uid="{00000000-0005-0000-0000-0000DB8B0000}"/>
    <cellStyle name="Separador de milhares 2 7 14 2" xfId="29883" xr:uid="{00000000-0005-0000-0000-0000DC8B0000}"/>
    <cellStyle name="Separador de milhares 2 7 14 2 2" xfId="38707" xr:uid="{00000000-0005-0000-0000-0000DD8B0000}"/>
    <cellStyle name="Separador de milhares 2 7 15" xfId="29884" xr:uid="{00000000-0005-0000-0000-0000DE8B0000}"/>
    <cellStyle name="Separador de milhares 2 7 15 2" xfId="37171" xr:uid="{00000000-0005-0000-0000-0000DF8B0000}"/>
    <cellStyle name="Separador de milhares 2 7 15 2 2" xfId="38736" xr:uid="{00000000-0005-0000-0000-0000E08B0000}"/>
    <cellStyle name="Separador de milhares 2 7 16" xfId="29885" xr:uid="{00000000-0005-0000-0000-0000E18B0000}"/>
    <cellStyle name="Separador de milhares 2 7 16 2" xfId="37263" xr:uid="{00000000-0005-0000-0000-0000E28B0000}"/>
    <cellStyle name="Separador de milhares 2 7 16 2 2" xfId="38771" xr:uid="{00000000-0005-0000-0000-0000E38B0000}"/>
    <cellStyle name="Separador de milhares 2 7 17" xfId="29886" xr:uid="{00000000-0005-0000-0000-0000E48B0000}"/>
    <cellStyle name="Separador de milhares 2 7 17 2" xfId="38805" xr:uid="{00000000-0005-0000-0000-0000E58B0000}"/>
    <cellStyle name="Separador de milhares 2 7 18" xfId="29887" xr:uid="{00000000-0005-0000-0000-0000E68B0000}"/>
    <cellStyle name="Separador de milhares 2 7 18 2" xfId="38353" xr:uid="{00000000-0005-0000-0000-0000E78B0000}"/>
    <cellStyle name="Separador de milhares 2 7 2" xfId="29888" xr:uid="{00000000-0005-0000-0000-0000E88B0000}"/>
    <cellStyle name="Separador de milhares 2 7 2 2" xfId="29889" xr:uid="{00000000-0005-0000-0000-0000E98B0000}"/>
    <cellStyle name="Separador de milhares 2 7 2 2 2" xfId="29890" xr:uid="{00000000-0005-0000-0000-0000EA8B0000}"/>
    <cellStyle name="Separador de milhares 2 7 2 2 2 2" xfId="29891" xr:uid="{00000000-0005-0000-0000-0000EB8B0000}"/>
    <cellStyle name="Separador de milhares 2 7 2 2 2 3" xfId="38551" xr:uid="{00000000-0005-0000-0000-0000EC8B0000}"/>
    <cellStyle name="Separador de milhares 2 7 2 2 3" xfId="29892" xr:uid="{00000000-0005-0000-0000-0000ED8B0000}"/>
    <cellStyle name="Separador de milhares 2 7 2 2 3 2" xfId="29893" xr:uid="{00000000-0005-0000-0000-0000EE8B0000}"/>
    <cellStyle name="Separador de milhares 2 7 2 2 4" xfId="29894" xr:uid="{00000000-0005-0000-0000-0000EF8B0000}"/>
    <cellStyle name="Separador de milhares 2 7 2 3" xfId="29895" xr:uid="{00000000-0005-0000-0000-0000F08B0000}"/>
    <cellStyle name="Separador de milhares 2 7 2 3 2" xfId="29896" xr:uid="{00000000-0005-0000-0000-0000F18B0000}"/>
    <cellStyle name="Separador de milhares 2 7 2 3 3" xfId="29897" xr:uid="{00000000-0005-0000-0000-0000F28B0000}"/>
    <cellStyle name="Separador de milhares 2 7 2 3 4" xfId="29898" xr:uid="{00000000-0005-0000-0000-0000F38B0000}"/>
    <cellStyle name="Separador de milhares 2 7 2 3 5" xfId="38371" xr:uid="{00000000-0005-0000-0000-0000F48B0000}"/>
    <cellStyle name="Separador de milhares 2 7 2 4" xfId="29899" xr:uid="{00000000-0005-0000-0000-0000F58B0000}"/>
    <cellStyle name="Separador de milhares 2 7 2 4 2" xfId="29900" xr:uid="{00000000-0005-0000-0000-0000F68B0000}"/>
    <cellStyle name="Separador de milhares 2 7 2 4 3" xfId="29901" xr:uid="{00000000-0005-0000-0000-0000F78B0000}"/>
    <cellStyle name="Separador de milhares 2 7 2 4 4" xfId="29902" xr:uid="{00000000-0005-0000-0000-0000F88B0000}"/>
    <cellStyle name="Separador de milhares 2 7 2 5" xfId="29903" xr:uid="{00000000-0005-0000-0000-0000F98B0000}"/>
    <cellStyle name="Separador de milhares 2 7 2 6" xfId="29904" xr:uid="{00000000-0005-0000-0000-0000FA8B0000}"/>
    <cellStyle name="Separador de milhares 2 7 2 7" xfId="29905" xr:uid="{00000000-0005-0000-0000-0000FB8B0000}"/>
    <cellStyle name="Separador de milhares 2 7 3" xfId="29906" xr:uid="{00000000-0005-0000-0000-0000FC8B0000}"/>
    <cellStyle name="Separador de milhares 2 7 3 2" xfId="29907" xr:uid="{00000000-0005-0000-0000-0000FD8B0000}"/>
    <cellStyle name="Separador de milhares 2 7 3 2 2" xfId="29908" xr:uid="{00000000-0005-0000-0000-0000FE8B0000}"/>
    <cellStyle name="Separador de milhares 2 7 3 2 2 2" xfId="29909" xr:uid="{00000000-0005-0000-0000-0000FF8B0000}"/>
    <cellStyle name="Separador de milhares 2 7 3 2 2 3" xfId="38552" xr:uid="{00000000-0005-0000-0000-0000008C0000}"/>
    <cellStyle name="Separador de milhares 2 7 3 2 3" xfId="29910" xr:uid="{00000000-0005-0000-0000-0000018C0000}"/>
    <cellStyle name="Separador de milhares 2 7 3 2 3 2" xfId="29911" xr:uid="{00000000-0005-0000-0000-0000028C0000}"/>
    <cellStyle name="Separador de milhares 2 7 3 2 4" xfId="29912" xr:uid="{00000000-0005-0000-0000-0000038C0000}"/>
    <cellStyle name="Separador de milhares 2 7 3 3" xfId="29913" xr:uid="{00000000-0005-0000-0000-0000048C0000}"/>
    <cellStyle name="Separador de milhares 2 7 3 3 2" xfId="29914" xr:uid="{00000000-0005-0000-0000-0000058C0000}"/>
    <cellStyle name="Separador de milhares 2 7 3 3 3" xfId="38389" xr:uid="{00000000-0005-0000-0000-0000068C0000}"/>
    <cellStyle name="Separador de milhares 2 7 3 4" xfId="29915" xr:uid="{00000000-0005-0000-0000-0000078C0000}"/>
    <cellStyle name="Separador de milhares 2 7 3 4 2" xfId="29916" xr:uid="{00000000-0005-0000-0000-0000088C0000}"/>
    <cellStyle name="Separador de milhares 2 7 3 5" xfId="29917" xr:uid="{00000000-0005-0000-0000-0000098C0000}"/>
    <cellStyle name="Separador de milhares 2 7 4" xfId="29918" xr:uid="{00000000-0005-0000-0000-00000A8C0000}"/>
    <cellStyle name="Separador de milhares 2 7 4 2" xfId="29919" xr:uid="{00000000-0005-0000-0000-00000B8C0000}"/>
    <cellStyle name="Separador de milhares 2 7 4 2 2" xfId="29920" xr:uid="{00000000-0005-0000-0000-00000C8C0000}"/>
    <cellStyle name="Separador de milhares 2 7 4 2 2 2" xfId="29921" xr:uid="{00000000-0005-0000-0000-00000D8C0000}"/>
    <cellStyle name="Separador de milhares 2 7 4 2 2 3" xfId="38553" xr:uid="{00000000-0005-0000-0000-00000E8C0000}"/>
    <cellStyle name="Separador de milhares 2 7 4 2 3" xfId="29922" xr:uid="{00000000-0005-0000-0000-00000F8C0000}"/>
    <cellStyle name="Separador de milhares 2 7 4 2 3 2" xfId="29923" xr:uid="{00000000-0005-0000-0000-0000108C0000}"/>
    <cellStyle name="Separador de milhares 2 7 4 2 4" xfId="29924" xr:uid="{00000000-0005-0000-0000-0000118C0000}"/>
    <cellStyle name="Separador de milhares 2 7 4 3" xfId="29925" xr:uid="{00000000-0005-0000-0000-0000128C0000}"/>
    <cellStyle name="Separador de milhares 2 7 4 3 2" xfId="29926" xr:uid="{00000000-0005-0000-0000-0000138C0000}"/>
    <cellStyle name="Separador de milhares 2 7 4 3 3" xfId="38397" xr:uid="{00000000-0005-0000-0000-0000148C0000}"/>
    <cellStyle name="Separador de milhares 2 7 4 4" xfId="29927" xr:uid="{00000000-0005-0000-0000-0000158C0000}"/>
    <cellStyle name="Separador de milhares 2 7 4 4 2" xfId="29928" xr:uid="{00000000-0005-0000-0000-0000168C0000}"/>
    <cellStyle name="Separador de milhares 2 7 4 5" xfId="29929" xr:uid="{00000000-0005-0000-0000-0000178C0000}"/>
    <cellStyle name="Separador de milhares 2 7 5" xfId="29930" xr:uid="{00000000-0005-0000-0000-0000188C0000}"/>
    <cellStyle name="Separador de milhares 2 7 5 10" xfId="37209" xr:uid="{00000000-0005-0000-0000-0000198C0000}"/>
    <cellStyle name="Separador de milhares 2 7 5 10 2" xfId="38756" xr:uid="{00000000-0005-0000-0000-00001A8C0000}"/>
    <cellStyle name="Separador de milhares 2 7 5 11" xfId="37293" xr:uid="{00000000-0005-0000-0000-00001B8C0000}"/>
    <cellStyle name="Separador de milhares 2 7 5 11 2" xfId="38783" xr:uid="{00000000-0005-0000-0000-00001C8C0000}"/>
    <cellStyle name="Separador de milhares 2 7 5 12" xfId="37325" xr:uid="{00000000-0005-0000-0000-00001D8C0000}"/>
    <cellStyle name="Separador de milhares 2 7 5 12 2" xfId="38801" xr:uid="{00000000-0005-0000-0000-00001E8C0000}"/>
    <cellStyle name="Separador de milhares 2 7 5 13" xfId="38405" xr:uid="{00000000-0005-0000-0000-00001F8C0000}"/>
    <cellStyle name="Separador de milhares 2 7 5 2" xfId="29931" xr:uid="{00000000-0005-0000-0000-0000208C0000}"/>
    <cellStyle name="Separador de milhares 2 7 5 2 2" xfId="29932" xr:uid="{00000000-0005-0000-0000-0000218C0000}"/>
    <cellStyle name="Separador de milhares 2 7 5 2 2 2" xfId="36365" xr:uid="{00000000-0005-0000-0000-0000228C0000}"/>
    <cellStyle name="Separador de milhares 2 7 5 2 2 2 2" xfId="38555" xr:uid="{00000000-0005-0000-0000-0000238C0000}"/>
    <cellStyle name="Separador de milhares 2 7 5 2 3" xfId="36062" xr:uid="{00000000-0005-0000-0000-0000248C0000}"/>
    <cellStyle name="Separador de milhares 2 7 5 2 3 2" xfId="38430" xr:uid="{00000000-0005-0000-0000-0000258C0000}"/>
    <cellStyle name="Separador de milhares 2 7 5 3" xfId="29933" xr:uid="{00000000-0005-0000-0000-0000268C0000}"/>
    <cellStyle name="Separador de milhares 2 7 5 3 2" xfId="29934" xr:uid="{00000000-0005-0000-0000-0000278C0000}"/>
    <cellStyle name="Separador de milhares 2 7 5 3 2 2" xfId="36366" xr:uid="{00000000-0005-0000-0000-0000288C0000}"/>
    <cellStyle name="Separador de milhares 2 7 5 3 2 2 2" xfId="38556" xr:uid="{00000000-0005-0000-0000-0000298C0000}"/>
    <cellStyle name="Separador de milhares 2 7 5 3 3" xfId="36092" xr:uid="{00000000-0005-0000-0000-00002A8C0000}"/>
    <cellStyle name="Separador de milhares 2 7 5 3 3 2" xfId="38446" xr:uid="{00000000-0005-0000-0000-00002B8C0000}"/>
    <cellStyle name="Separador de milhares 2 7 5 4" xfId="29935" xr:uid="{00000000-0005-0000-0000-00002C8C0000}"/>
    <cellStyle name="Separador de milhares 2 7 5 4 2" xfId="36367" xr:uid="{00000000-0005-0000-0000-00002D8C0000}"/>
    <cellStyle name="Separador de milhares 2 7 5 4 2 2" xfId="38557" xr:uid="{00000000-0005-0000-0000-00002E8C0000}"/>
    <cellStyle name="Separador de milhares 2 7 5 4 3" xfId="38462" xr:uid="{00000000-0005-0000-0000-00002F8C0000}"/>
    <cellStyle name="Separador de milhares 2 7 5 5" xfId="36426" xr:uid="{00000000-0005-0000-0000-0000308C0000}"/>
    <cellStyle name="Separador de milhares 2 7 5 5 2" xfId="38612" xr:uid="{00000000-0005-0000-0000-0000318C0000}"/>
    <cellStyle name="Separador de milhares 2 7 5 6" xfId="36364" xr:uid="{00000000-0005-0000-0000-0000328C0000}"/>
    <cellStyle name="Separador de milhares 2 7 5 6 2" xfId="38554" xr:uid="{00000000-0005-0000-0000-0000338C0000}"/>
    <cellStyle name="Separador de milhares 2 7 5 7" xfId="37033" xr:uid="{00000000-0005-0000-0000-0000348C0000}"/>
    <cellStyle name="Separador de milhares 2 7 5 7 2" xfId="38666" xr:uid="{00000000-0005-0000-0000-0000358C0000}"/>
    <cellStyle name="Separador de milhares 2 7 5 8" xfId="36975" xr:uid="{00000000-0005-0000-0000-0000368C0000}"/>
    <cellStyle name="Separador de milhares 2 7 5 8 2" xfId="38648" xr:uid="{00000000-0005-0000-0000-0000378C0000}"/>
    <cellStyle name="Separador de milhares 2 7 5 9" xfId="37131" xr:uid="{00000000-0005-0000-0000-0000388C0000}"/>
    <cellStyle name="Separador de milhares 2 7 5 9 2" xfId="38717" xr:uid="{00000000-0005-0000-0000-0000398C0000}"/>
    <cellStyle name="Separador de milhares 2 7 6" xfId="29936" xr:uid="{00000000-0005-0000-0000-00003A8C0000}"/>
    <cellStyle name="Separador de milhares 2 7 6 2" xfId="29937" xr:uid="{00000000-0005-0000-0000-00003B8C0000}"/>
    <cellStyle name="Separador de milhares 2 7 6 2 2" xfId="29938" xr:uid="{00000000-0005-0000-0000-00003C8C0000}"/>
    <cellStyle name="Separador de milhares 2 7 6 2 2 2" xfId="38558" xr:uid="{00000000-0005-0000-0000-00003D8C0000}"/>
    <cellStyle name="Separador de milhares 2 7 6 2 3" xfId="36368" xr:uid="{00000000-0005-0000-0000-00003E8C0000}"/>
    <cellStyle name="Separador de milhares 2 7 6 3" xfId="29939" xr:uid="{00000000-0005-0000-0000-00003F8C0000}"/>
    <cellStyle name="Separador de milhares 2 7 6 3 2" xfId="38413" xr:uid="{00000000-0005-0000-0000-0000408C0000}"/>
    <cellStyle name="Separador de milhares 2 7 6 4" xfId="29940" xr:uid="{00000000-0005-0000-0000-0000418C0000}"/>
    <cellStyle name="Separador de milhares 2 7 7" xfId="29941" xr:uid="{00000000-0005-0000-0000-0000428C0000}"/>
    <cellStyle name="Separador de milhares 2 7 7 2" xfId="29942" xr:uid="{00000000-0005-0000-0000-0000438C0000}"/>
    <cellStyle name="Separador de milhares 2 7 7 2 2" xfId="36369" xr:uid="{00000000-0005-0000-0000-0000448C0000}"/>
    <cellStyle name="Separador de milhares 2 7 7 2 2 2" xfId="38559" xr:uid="{00000000-0005-0000-0000-0000458C0000}"/>
    <cellStyle name="Separador de milhares 2 7 7 3" xfId="29943" xr:uid="{00000000-0005-0000-0000-0000468C0000}"/>
    <cellStyle name="Separador de milhares 2 7 7 3 2" xfId="38422" xr:uid="{00000000-0005-0000-0000-0000478C0000}"/>
    <cellStyle name="Separador de milhares 2 7 7 4" xfId="29944" xr:uid="{00000000-0005-0000-0000-0000488C0000}"/>
    <cellStyle name="Separador de milhares 2 7 8" xfId="29945" xr:uid="{00000000-0005-0000-0000-0000498C0000}"/>
    <cellStyle name="Separador de milhares 2 7 8 10" xfId="37316" xr:uid="{00000000-0005-0000-0000-00004A8C0000}"/>
    <cellStyle name="Separador de milhares 2 7 8 10 2" xfId="38796" xr:uid="{00000000-0005-0000-0000-00004B8C0000}"/>
    <cellStyle name="Separador de milhares 2 7 8 11" xfId="38438" xr:uid="{00000000-0005-0000-0000-00004C8C0000}"/>
    <cellStyle name="Separador de milhares 2 7 8 2" xfId="29946" xr:uid="{00000000-0005-0000-0000-00004D8C0000}"/>
    <cellStyle name="Separador de milhares 2 7 8 2 2" xfId="36371" xr:uid="{00000000-0005-0000-0000-00004E8C0000}"/>
    <cellStyle name="Separador de milhares 2 7 8 2 2 2" xfId="38561" xr:uid="{00000000-0005-0000-0000-00004F8C0000}"/>
    <cellStyle name="Separador de milhares 2 7 8 2 3" xfId="36138" xr:uid="{00000000-0005-0000-0000-0000508C0000}"/>
    <cellStyle name="Separador de milhares 2 7 8 2 3 2" xfId="38470" xr:uid="{00000000-0005-0000-0000-0000518C0000}"/>
    <cellStyle name="Separador de milhares 2 7 8 3" xfId="29947" xr:uid="{00000000-0005-0000-0000-0000528C0000}"/>
    <cellStyle name="Separador de milhares 2 7 8 3 2" xfId="36441" xr:uid="{00000000-0005-0000-0000-0000538C0000}"/>
    <cellStyle name="Separador de milhares 2 7 8 3 2 2" xfId="38620" xr:uid="{00000000-0005-0000-0000-0000548C0000}"/>
    <cellStyle name="Separador de milhares 2 7 8 4" xfId="36370" xr:uid="{00000000-0005-0000-0000-0000558C0000}"/>
    <cellStyle name="Separador de milhares 2 7 8 4 2" xfId="38560" xr:uid="{00000000-0005-0000-0000-0000568C0000}"/>
    <cellStyle name="Separador de milhares 2 7 8 5" xfId="37050" xr:uid="{00000000-0005-0000-0000-0000578C0000}"/>
    <cellStyle name="Separador de milhares 2 7 8 5 2" xfId="38676" xr:uid="{00000000-0005-0000-0000-0000588C0000}"/>
    <cellStyle name="Separador de milhares 2 7 8 6" xfId="37036" xr:uid="{00000000-0005-0000-0000-0000598C0000}"/>
    <cellStyle name="Separador de milhares 2 7 8 6 2" xfId="38669" xr:uid="{00000000-0005-0000-0000-00005A8C0000}"/>
    <cellStyle name="Separador de milhares 2 7 8 7" xfId="37150" xr:uid="{00000000-0005-0000-0000-00005B8C0000}"/>
    <cellStyle name="Separador de milhares 2 7 8 7 2" xfId="38727" xr:uid="{00000000-0005-0000-0000-00005C8C0000}"/>
    <cellStyle name="Separador de milhares 2 7 8 8" xfId="37202" xr:uid="{00000000-0005-0000-0000-00005D8C0000}"/>
    <cellStyle name="Separador de milhares 2 7 8 8 2" xfId="38751" xr:uid="{00000000-0005-0000-0000-00005E8C0000}"/>
    <cellStyle name="Separador de milhares 2 7 8 9" xfId="37309" xr:uid="{00000000-0005-0000-0000-00005F8C0000}"/>
    <cellStyle name="Separador de milhares 2 7 8 9 2" xfId="38792" xr:uid="{00000000-0005-0000-0000-0000608C0000}"/>
    <cellStyle name="Separador de milhares 2 7 9" xfId="29948" xr:uid="{00000000-0005-0000-0000-0000618C0000}"/>
    <cellStyle name="Separador de milhares 2 7 9 2" xfId="29949" xr:uid="{00000000-0005-0000-0000-0000628C0000}"/>
    <cellStyle name="Separador de milhares 2 7 9 2 2" xfId="36372" xr:uid="{00000000-0005-0000-0000-0000638C0000}"/>
    <cellStyle name="Separador de milhares 2 7 9 2 2 2" xfId="38562" xr:uid="{00000000-0005-0000-0000-0000648C0000}"/>
    <cellStyle name="Separador de milhares 2 7 9 3" xfId="29950" xr:uid="{00000000-0005-0000-0000-0000658C0000}"/>
    <cellStyle name="Separador de milhares 2 7 9 3 2" xfId="38454" xr:uid="{00000000-0005-0000-0000-0000668C0000}"/>
    <cellStyle name="Separador de milhares 2 7 9 4" xfId="36103" xr:uid="{00000000-0005-0000-0000-0000678C0000}"/>
    <cellStyle name="Separador de milhares 2 70" xfId="44135" xr:uid="{9C8D7B21-AD7F-4261-911A-D8805363CE5B}"/>
    <cellStyle name="Separador de milhares 2 71" xfId="44138" xr:uid="{883087FC-F026-4522-A1BC-F4C02A0C6EA4}"/>
    <cellStyle name="Separador de milhares 2 72" xfId="44141" xr:uid="{46780AE2-DB12-44C7-8C2B-B63F67E145AB}"/>
    <cellStyle name="Separador de milhares 2 73" xfId="44144" xr:uid="{E29ED8DF-62DF-4BAC-89AD-35650128F6B6}"/>
    <cellStyle name="Separador de milhares 2 74" xfId="44147" xr:uid="{688B5FE7-6374-446D-B99B-D4214F94A3BA}"/>
    <cellStyle name="Separador de milhares 2 75" xfId="44150" xr:uid="{F9857936-55C2-4B11-A843-194E8E86BE6F}"/>
    <cellStyle name="Separador de milhares 2 76" xfId="44153" xr:uid="{83449964-B1BB-47D9-AE68-242029DEB3D5}"/>
    <cellStyle name="Separador de milhares 2 77" xfId="44156" xr:uid="{788528A1-7DA7-4C9A-AE87-F1E9F7CBB68C}"/>
    <cellStyle name="Separador de milhares 2 78" xfId="44159" xr:uid="{83729D4A-2A28-4903-A80D-84F94276BA08}"/>
    <cellStyle name="Separador de milhares 2 79" xfId="44162" xr:uid="{E52C7531-9CBE-4A17-98E0-260ED1E10078}"/>
    <cellStyle name="Separador de milhares 2 8" xfId="29951" xr:uid="{00000000-0005-0000-0000-0000688C0000}"/>
    <cellStyle name="Separador de milhares 2 8 2" xfId="29952" xr:uid="{00000000-0005-0000-0000-0000698C0000}"/>
    <cellStyle name="Separador de milhares 2 8 2 2" xfId="29953" xr:uid="{00000000-0005-0000-0000-00006A8C0000}"/>
    <cellStyle name="Separador de milhares 2 8 2 2 2" xfId="29954" xr:uid="{00000000-0005-0000-0000-00006B8C0000}"/>
    <cellStyle name="Separador de milhares 2 8 2 2 3" xfId="38563" xr:uid="{00000000-0005-0000-0000-00006C8C0000}"/>
    <cellStyle name="Separador de milhares 2 8 2 3" xfId="29955" xr:uid="{00000000-0005-0000-0000-00006D8C0000}"/>
    <cellStyle name="Separador de milhares 2 8 2 3 2" xfId="29956" xr:uid="{00000000-0005-0000-0000-00006E8C0000}"/>
    <cellStyle name="Separador de milhares 2 8 2 4" xfId="29957" xr:uid="{00000000-0005-0000-0000-00006F8C0000}"/>
    <cellStyle name="Separador de milhares 2 8 3" xfId="29958" xr:uid="{00000000-0005-0000-0000-0000708C0000}"/>
    <cellStyle name="Separador de milhares 2 8 3 2" xfId="29959" xr:uid="{00000000-0005-0000-0000-0000718C0000}"/>
    <cellStyle name="Separador de milhares 2 8 3 3" xfId="29960" xr:uid="{00000000-0005-0000-0000-0000728C0000}"/>
    <cellStyle name="Separador de milhares 2 8 3 4" xfId="29961" xr:uid="{00000000-0005-0000-0000-0000738C0000}"/>
    <cellStyle name="Separador de milhares 2 8 3 5" xfId="38374" xr:uid="{00000000-0005-0000-0000-0000748C0000}"/>
    <cellStyle name="Separador de milhares 2 8 4" xfId="29962" xr:uid="{00000000-0005-0000-0000-0000758C0000}"/>
    <cellStyle name="Separador de milhares 2 8 4 2" xfId="29963" xr:uid="{00000000-0005-0000-0000-0000768C0000}"/>
    <cellStyle name="Separador de milhares 2 8 4 2 2" xfId="29964" xr:uid="{00000000-0005-0000-0000-0000778C0000}"/>
    <cellStyle name="Separador de milhares 2 8 4 3" xfId="29965" xr:uid="{00000000-0005-0000-0000-0000788C0000}"/>
    <cellStyle name="Separador de milhares 2 8 4 4" xfId="29966" xr:uid="{00000000-0005-0000-0000-0000798C0000}"/>
    <cellStyle name="Separador de milhares 2 8 5" xfId="29967" xr:uid="{00000000-0005-0000-0000-00007A8C0000}"/>
    <cellStyle name="Separador de milhares 2 8 5 2" xfId="29968" xr:uid="{00000000-0005-0000-0000-00007B8C0000}"/>
    <cellStyle name="Separador de milhares 2 8 6" xfId="29969" xr:uid="{00000000-0005-0000-0000-00007C8C0000}"/>
    <cellStyle name="Separador de milhares 2 80" xfId="44165" xr:uid="{08A4B77C-54C6-44D2-8CBB-FEC81EAE0E7F}"/>
    <cellStyle name="Separador de milhares 2 81" xfId="44168" xr:uid="{3EF1BB33-3DA7-4202-AAEA-1D7F15DDAE77}"/>
    <cellStyle name="Separador de milhares 2 82" xfId="44171" xr:uid="{C507A707-AD8D-4EDF-9464-84CCAFF1DBC2}"/>
    <cellStyle name="Separador de milhares 2 83" xfId="44174" xr:uid="{0D6F8AFB-26F1-48E0-B150-05DD9BC149DB}"/>
    <cellStyle name="Separador de milhares 2 84" xfId="44177" xr:uid="{1B2FD93D-BCDB-4133-B411-9F65C3BD6A52}"/>
    <cellStyle name="Separador de milhares 2 85" xfId="44180" xr:uid="{E685ED95-F2C7-4DA2-AA04-BF69AAAB1E9F}"/>
    <cellStyle name="Separador de milhares 2 86" xfId="44194" xr:uid="{D232ED1F-7F31-4EA8-962C-C41126E44892}"/>
    <cellStyle name="Separador de milhares 2 87" xfId="44198" xr:uid="{E337E2DC-4A36-4FC2-91ED-A6F163001543}"/>
    <cellStyle name="Separador de milhares 2 88" xfId="44202" xr:uid="{C97398C3-AF26-442F-B76C-D566E8A1348B}"/>
    <cellStyle name="Separador de milhares 2 89" xfId="44206" xr:uid="{5E5663C6-9A88-47F6-B6E1-E7BF5F8018A8}"/>
    <cellStyle name="Separador de milhares 2 9" xfId="29970" xr:uid="{00000000-0005-0000-0000-00007D8C0000}"/>
    <cellStyle name="Separador de milhares 2 9 10" xfId="29971" xr:uid="{00000000-0005-0000-0000-00007E8C0000}"/>
    <cellStyle name="Separador de milhares 2 9 2" xfId="29972" xr:uid="{00000000-0005-0000-0000-00007F8C0000}"/>
    <cellStyle name="Separador de milhares 2 9 2 2" xfId="29973" xr:uid="{00000000-0005-0000-0000-0000808C0000}"/>
    <cellStyle name="Separador de milhares 2 9 2 2 2" xfId="38564" xr:uid="{00000000-0005-0000-0000-0000818C0000}"/>
    <cellStyle name="Separador de milhares 2 9 2 3" xfId="29974" xr:uid="{00000000-0005-0000-0000-0000828C0000}"/>
    <cellStyle name="Separador de milhares 2 9 2 4" xfId="36373" xr:uid="{00000000-0005-0000-0000-0000838C0000}"/>
    <cellStyle name="Separador de milhares 2 9 3" xfId="29975" xr:uid="{00000000-0005-0000-0000-0000848C0000}"/>
    <cellStyle name="Separador de milhares 2 9 3 2" xfId="29976" xr:uid="{00000000-0005-0000-0000-0000858C0000}"/>
    <cellStyle name="Separador de milhares 2 9 3 3" xfId="29977" xr:uid="{00000000-0005-0000-0000-0000868C0000}"/>
    <cellStyle name="Separador de milhares 2 9 3 4" xfId="38383" xr:uid="{00000000-0005-0000-0000-0000878C0000}"/>
    <cellStyle name="Separador de milhares 2 9 4" xfId="29978" xr:uid="{00000000-0005-0000-0000-0000888C0000}"/>
    <cellStyle name="Separador de milhares 2 9 4 2" xfId="29979" xr:uid="{00000000-0005-0000-0000-0000898C0000}"/>
    <cellStyle name="Separador de milhares 2 9 4 3" xfId="29980" xr:uid="{00000000-0005-0000-0000-00008A8C0000}"/>
    <cellStyle name="Separador de milhares 2 9 5" xfId="29981" xr:uid="{00000000-0005-0000-0000-00008B8C0000}"/>
    <cellStyle name="Separador de milhares 2 9 5 2" xfId="29982" xr:uid="{00000000-0005-0000-0000-00008C8C0000}"/>
    <cellStyle name="Separador de milhares 2 9 5 3" xfId="29983" xr:uid="{00000000-0005-0000-0000-00008D8C0000}"/>
    <cellStyle name="Separador de milhares 2 9 6" xfId="29984" xr:uid="{00000000-0005-0000-0000-00008E8C0000}"/>
    <cellStyle name="Separador de milhares 2 9 6 2" xfId="29985" xr:uid="{00000000-0005-0000-0000-00008F8C0000}"/>
    <cellStyle name="Separador de milhares 2 9 6 3" xfId="29986" xr:uid="{00000000-0005-0000-0000-0000908C0000}"/>
    <cellStyle name="Separador de milhares 2 9 7" xfId="29987" xr:uid="{00000000-0005-0000-0000-0000918C0000}"/>
    <cellStyle name="Separador de milhares 2 9 7 2" xfId="29988" xr:uid="{00000000-0005-0000-0000-0000928C0000}"/>
    <cellStyle name="Separador de milhares 2 9 7 3" xfId="29989" xr:uid="{00000000-0005-0000-0000-0000938C0000}"/>
    <cellStyle name="Separador de milhares 2 9 8" xfId="29990" xr:uid="{00000000-0005-0000-0000-0000948C0000}"/>
    <cellStyle name="Separador de milhares 2 9 8 2" xfId="29991" xr:uid="{00000000-0005-0000-0000-0000958C0000}"/>
    <cellStyle name="Separador de milhares 2 9 9" xfId="29992" xr:uid="{00000000-0005-0000-0000-0000968C0000}"/>
    <cellStyle name="Separador de milhares 2 90" xfId="44210" xr:uid="{9C73B96D-C622-424C-A052-ED71B9E4962B}"/>
    <cellStyle name="Separador de milhares 2 91" xfId="44214" xr:uid="{87F0C866-33DE-4DAD-B4C1-FCCAFD579291}"/>
    <cellStyle name="Separador de milhares 2 92" xfId="44218" xr:uid="{441886B9-A391-4F29-B424-59A7EDFFBECB}"/>
    <cellStyle name="Separador de milhares 2 93" xfId="44222" xr:uid="{D58844D4-69B1-43A3-ABA1-649E8198F08B}"/>
    <cellStyle name="Separador de milhares 2 94" xfId="44226" xr:uid="{682F1B1B-44FA-4705-BCB3-065BCC28E33F}"/>
    <cellStyle name="Separador de milhares 2 95" xfId="44230" xr:uid="{FE3ED247-54B0-41A0-B5D6-CC1C7E5F2305}"/>
    <cellStyle name="Separador de milhares 2 96" xfId="44234" xr:uid="{8CDBE25B-2B65-4022-95C5-CAA45DC46046}"/>
    <cellStyle name="Separador de milhares 2 97" xfId="44238" xr:uid="{9CD40B85-D175-499B-9C4A-E21851CD3D52}"/>
    <cellStyle name="Separador de milhares 2 98" xfId="44241" xr:uid="{EE8658D9-D597-41D8-8E3E-625DAFE722E0}"/>
    <cellStyle name="Separador de milhares 2 99" xfId="44245" xr:uid="{77824943-5560-4AE2-9CFC-605C77005967}"/>
    <cellStyle name="Separador de milhares 2_4. ATIVO" xfId="29993" xr:uid="{00000000-0005-0000-0000-0000978C0000}"/>
    <cellStyle name="Separador de milhares 20" xfId="29994" xr:uid="{00000000-0005-0000-0000-0000988C0000}"/>
    <cellStyle name="Separador de milhares 20 2" xfId="29995" xr:uid="{00000000-0005-0000-0000-0000998C0000}"/>
    <cellStyle name="Separador de milhares 20 2 2" xfId="29996" xr:uid="{00000000-0005-0000-0000-00009A8C0000}"/>
    <cellStyle name="Separador de milhares 20 2 2 2" xfId="38565" xr:uid="{00000000-0005-0000-0000-00009B8C0000}"/>
    <cellStyle name="Separador de milhares 20 2 3" xfId="29997" xr:uid="{00000000-0005-0000-0000-00009C8C0000}"/>
    <cellStyle name="Separador de milhares 20 3" xfId="29998" xr:uid="{00000000-0005-0000-0000-00009D8C0000}"/>
    <cellStyle name="Separador de milhares 20 3 2" xfId="38354" xr:uid="{00000000-0005-0000-0000-00009E8C0000}"/>
    <cellStyle name="Separador de milhares 20 4" xfId="29999" xr:uid="{00000000-0005-0000-0000-00009F8C0000}"/>
    <cellStyle name="Separador de milhares 21" xfId="30000" xr:uid="{00000000-0005-0000-0000-0000A08C0000}"/>
    <cellStyle name="Separador de milhares 21 2" xfId="36374" xr:uid="{00000000-0005-0000-0000-0000A18C0000}"/>
    <cellStyle name="Separador de milhares 21 2 2" xfId="38566" xr:uid="{00000000-0005-0000-0000-0000A28C0000}"/>
    <cellStyle name="Separador de milhares 21 3" xfId="38355" xr:uid="{00000000-0005-0000-0000-0000A38C0000}"/>
    <cellStyle name="Separador de milhares 22" xfId="30001" xr:uid="{00000000-0005-0000-0000-0000A48C0000}"/>
    <cellStyle name="Separador de milhares 22 2" xfId="30002" xr:uid="{00000000-0005-0000-0000-0000A58C0000}"/>
    <cellStyle name="Separador de milhares 22 2 2" xfId="30003" xr:uid="{00000000-0005-0000-0000-0000A68C0000}"/>
    <cellStyle name="Separador de milhares 22 2 2 2" xfId="38567" xr:uid="{00000000-0005-0000-0000-0000A78C0000}"/>
    <cellStyle name="Separador de milhares 22 2 3" xfId="30004" xr:uid="{00000000-0005-0000-0000-0000A88C0000}"/>
    <cellStyle name="Separador de milhares 22 3" xfId="30005" xr:uid="{00000000-0005-0000-0000-0000A98C0000}"/>
    <cellStyle name="Separador de milhares 22 3 2" xfId="38356" xr:uid="{00000000-0005-0000-0000-0000AA8C0000}"/>
    <cellStyle name="Separador de milhares 22 4" xfId="30006" xr:uid="{00000000-0005-0000-0000-0000AB8C0000}"/>
    <cellStyle name="Separador de milhares 23" xfId="30007" xr:uid="{00000000-0005-0000-0000-0000AC8C0000}"/>
    <cellStyle name="Separador de milhares 23 2" xfId="36375" xr:uid="{00000000-0005-0000-0000-0000AD8C0000}"/>
    <cellStyle name="Separador de milhares 23 2 2" xfId="38568" xr:uid="{00000000-0005-0000-0000-0000AE8C0000}"/>
    <cellStyle name="Separador de milhares 23 3" xfId="38357" xr:uid="{00000000-0005-0000-0000-0000AF8C0000}"/>
    <cellStyle name="Separador de milhares 24" xfId="30008" xr:uid="{00000000-0005-0000-0000-0000B08C0000}"/>
    <cellStyle name="Separador de milhares 24 2" xfId="30009" xr:uid="{00000000-0005-0000-0000-0000B18C0000}"/>
    <cellStyle name="Separador de milhares 24 2 2" xfId="36636" xr:uid="{00000000-0005-0000-0000-0000B28C0000}"/>
    <cellStyle name="Separador de milhares 24 2 3" xfId="36004" xr:uid="{00000000-0005-0000-0000-0000B38C0000}"/>
    <cellStyle name="Separador de milhares 24 2 3 2" xfId="38569" xr:uid="{00000000-0005-0000-0000-0000B48C0000}"/>
    <cellStyle name="Separador de milhares 24 3" xfId="38416" xr:uid="{00000000-0005-0000-0000-0000B58C0000}"/>
    <cellStyle name="Separador de milhares 25" xfId="30010" xr:uid="{00000000-0005-0000-0000-0000B68C0000}"/>
    <cellStyle name="Separador de milhares 25 2" xfId="36458" xr:uid="{00000000-0005-0000-0000-0000B78C0000}"/>
    <cellStyle name="Separador de milhares 25 2 2" xfId="38632" xr:uid="{00000000-0005-0000-0000-0000B88C0000}"/>
    <cellStyle name="Separador de milhares 25 3" xfId="37061" xr:uid="{00000000-0005-0000-0000-0000B98C0000}"/>
    <cellStyle name="Separador de milhares 25 3 2" xfId="38684" xr:uid="{00000000-0005-0000-0000-0000BA8C0000}"/>
    <cellStyle name="Separador de milhares 25 4" xfId="37071" xr:uid="{00000000-0005-0000-0000-0000BB8C0000}"/>
    <cellStyle name="Separador de milhares 25 4 2" xfId="38692" xr:uid="{00000000-0005-0000-0000-0000BC8C0000}"/>
    <cellStyle name="Separador de milhares 25 5" xfId="37183" xr:uid="{00000000-0005-0000-0000-0000BD8C0000}"/>
    <cellStyle name="Separador de milhares 25 5 2" xfId="38741" xr:uid="{00000000-0005-0000-0000-0000BE8C0000}"/>
    <cellStyle name="Separador de milhares 25 6" xfId="37089" xr:uid="{00000000-0005-0000-0000-0000BF8C0000}"/>
    <cellStyle name="Separador de milhares 25 6 2" xfId="38701" xr:uid="{00000000-0005-0000-0000-0000C08C0000}"/>
    <cellStyle name="Separador de milhares 25 7" xfId="37347" xr:uid="{00000000-0005-0000-0000-0000C18C0000}"/>
    <cellStyle name="Separador de milhares 25 7 2" xfId="38808" xr:uid="{00000000-0005-0000-0000-0000C28C0000}"/>
    <cellStyle name="Separador de milhares 25 8" xfId="37244" xr:uid="{00000000-0005-0000-0000-0000C38C0000}"/>
    <cellStyle name="Separador de milhares 25 8 2" xfId="38765" xr:uid="{00000000-0005-0000-0000-0000C48C0000}"/>
    <cellStyle name="Separador de milhares 25 9" xfId="38623" xr:uid="{00000000-0005-0000-0000-0000C58C0000}"/>
    <cellStyle name="Separador de milhares 26" xfId="36462" xr:uid="{00000000-0005-0000-0000-0000C68C0000}"/>
    <cellStyle name="Separador de milhares 26 10" xfId="37506" xr:uid="{00000000-0005-0000-0000-0000C78C0000}"/>
    <cellStyle name="Separador de milhares 26 10 2" xfId="38020" xr:uid="{00000000-0005-0000-0000-0000C88C0000}"/>
    <cellStyle name="Separador de milhares 26 10 3" xfId="38999" xr:uid="{00000000-0005-0000-0000-0000C98C0000}"/>
    <cellStyle name="Separador de milhares 26 10 4" xfId="43336" xr:uid="{00000000-0005-0000-0000-0000CA8C0000}"/>
    <cellStyle name="Separador de milhares 26 11" xfId="36956" xr:uid="{00000000-0005-0000-0000-0000CB8C0000}"/>
    <cellStyle name="Separador de milhares 26 11 2" xfId="37837" xr:uid="{00000000-0005-0000-0000-0000CC8C0000}"/>
    <cellStyle name="Separador de milhares 26 11 3" xfId="39005" xr:uid="{00000000-0005-0000-0000-0000CD8C0000}"/>
    <cellStyle name="Separador de milhares 26 11 4" xfId="43347" xr:uid="{00000000-0005-0000-0000-0000CE8C0000}"/>
    <cellStyle name="Separador de milhares 26 12" xfId="36777" xr:uid="{00000000-0005-0000-0000-0000CF8C0000}"/>
    <cellStyle name="Separador de milhares 26 12 2" xfId="37675" xr:uid="{00000000-0005-0000-0000-0000D08C0000}"/>
    <cellStyle name="Separador de milhares 26 12 3" xfId="43424" xr:uid="{00000000-0005-0000-0000-0000D18C0000}"/>
    <cellStyle name="Separador de milhares 26 13" xfId="37522" xr:uid="{00000000-0005-0000-0000-0000D28C0000}"/>
    <cellStyle name="Separador de milhares 26 13 2" xfId="38334" xr:uid="{00000000-0005-0000-0000-0000D38C0000}"/>
    <cellStyle name="Separador de milhares 26 14" xfId="37531" xr:uid="{00000000-0005-0000-0000-0000D48C0000}"/>
    <cellStyle name="Separador de milhares 26 15" xfId="38211" xr:uid="{00000000-0005-0000-0000-0000D58C0000}"/>
    <cellStyle name="Separador de milhares 26 16" xfId="38638" xr:uid="{00000000-0005-0000-0000-0000D68C0000}"/>
    <cellStyle name="Separador de milhares 26 17" xfId="38838" xr:uid="{00000000-0005-0000-0000-0000D78C0000}"/>
    <cellStyle name="Separador de milhares 26 18" xfId="43142" xr:uid="{00000000-0005-0000-0000-0000D88C0000}"/>
    <cellStyle name="Separador de milhares 26 2" xfId="36783" xr:uid="{00000000-0005-0000-0000-0000D98C0000}"/>
    <cellStyle name="Separador de milhares 26 2 10" xfId="38226" xr:uid="{00000000-0005-0000-0000-0000DA8C0000}"/>
    <cellStyle name="Separador de milhares 26 2 11" xfId="38691" xr:uid="{00000000-0005-0000-0000-0000DB8C0000}"/>
    <cellStyle name="Separador de milhares 26 2 12" xfId="38843" xr:uid="{00000000-0005-0000-0000-0000DC8C0000}"/>
    <cellStyle name="Separador de milhares 26 2 13" xfId="43147" xr:uid="{00000000-0005-0000-0000-0000DD8C0000}"/>
    <cellStyle name="Separador de milhares 26 2 2" xfId="36931" xr:uid="{00000000-0005-0000-0000-0000DE8C0000}"/>
    <cellStyle name="Separador de milhares 26 2 2 10" xfId="38696" xr:uid="{00000000-0005-0000-0000-0000DF8C0000}"/>
    <cellStyle name="Separador de milhares 26 2 2 11" xfId="38854" xr:uid="{00000000-0005-0000-0000-0000E08C0000}"/>
    <cellStyle name="Separador de milhares 26 2 2 12" xfId="43159" xr:uid="{00000000-0005-0000-0000-0000E18C0000}"/>
    <cellStyle name="Separador de milhares 26 2 2 2" xfId="37369" xr:uid="{00000000-0005-0000-0000-0000E28C0000}"/>
    <cellStyle name="Separador de milhares 26 2 2 2 2" xfId="37461" xr:uid="{00000000-0005-0000-0000-0000E38C0000}"/>
    <cellStyle name="Separador de milhares 26 2 2 2 2 2" xfId="37973" xr:uid="{00000000-0005-0000-0000-0000E48C0000}"/>
    <cellStyle name="Separador de milhares 26 2 2 2 2 3" xfId="38203" xr:uid="{00000000-0005-0000-0000-0000E58C0000}"/>
    <cellStyle name="Separador de milhares 26 2 2 2 2 4" xfId="38325" xr:uid="{00000000-0005-0000-0000-0000E68C0000}"/>
    <cellStyle name="Separador de milhares 26 2 2 2 2 5" xfId="38963" xr:uid="{00000000-0005-0000-0000-0000E78C0000}"/>
    <cellStyle name="Separador de milhares 26 2 2 2 2 6" xfId="43288" xr:uid="{00000000-0005-0000-0000-0000E88C0000}"/>
    <cellStyle name="Separador de milhares 26 2 2 2 3" xfId="37895" xr:uid="{00000000-0005-0000-0000-0000E98C0000}"/>
    <cellStyle name="Separador de milhares 26 2 2 2 3 2" xfId="39065" xr:uid="{00000000-0005-0000-0000-0000EA8C0000}"/>
    <cellStyle name="Separador de milhares 26 2 2 2 3 3" xfId="43413" xr:uid="{00000000-0005-0000-0000-0000EB8C0000}"/>
    <cellStyle name="Separador de milhares 26 2 2 2 4" xfId="38057" xr:uid="{00000000-0005-0000-0000-0000EC8C0000}"/>
    <cellStyle name="Separador de milhares 26 2 2 2 4 2" xfId="43487" xr:uid="{00000000-0005-0000-0000-0000ED8C0000}"/>
    <cellStyle name="Separador de milhares 26 2 2 2 5" xfId="38106" xr:uid="{00000000-0005-0000-0000-0000EE8C0000}"/>
    <cellStyle name="Separador de milhares 26 2 2 2 6" xfId="38162" xr:uid="{00000000-0005-0000-0000-0000EF8C0000}"/>
    <cellStyle name="Separador de milhares 26 2 2 2 7" xfId="38270" xr:uid="{00000000-0005-0000-0000-0000F08C0000}"/>
    <cellStyle name="Separador de milhares 26 2 2 2 8" xfId="38894" xr:uid="{00000000-0005-0000-0000-0000F18C0000}"/>
    <cellStyle name="Separador de milhares 26 2 2 2 9" xfId="43207" xr:uid="{00000000-0005-0000-0000-0000F28C0000}"/>
    <cellStyle name="Separador de milhares 26 2 2 3" xfId="37420" xr:uid="{00000000-0005-0000-0000-0000F38C0000}"/>
    <cellStyle name="Separador de milhares 26 2 2 3 2" xfId="37926" xr:uid="{00000000-0005-0000-0000-0000F48C0000}"/>
    <cellStyle name="Separador de milhares 26 2 2 3 3" xfId="38176" xr:uid="{00000000-0005-0000-0000-0000F58C0000}"/>
    <cellStyle name="Separador de milhares 26 2 2 3 4" xfId="38291" xr:uid="{00000000-0005-0000-0000-0000F68C0000}"/>
    <cellStyle name="Separador de milhares 26 2 2 3 5" xfId="38921" xr:uid="{00000000-0005-0000-0000-0000F78C0000}"/>
    <cellStyle name="Separador de milhares 26 2 2 3 6" xfId="43240" xr:uid="{00000000-0005-0000-0000-0000F88C0000}"/>
    <cellStyle name="Separador de milhares 26 2 2 4" xfId="37489" xr:uid="{00000000-0005-0000-0000-0000F98C0000}"/>
    <cellStyle name="Separador de milhares 26 2 2 4 2" xfId="38002" xr:uid="{00000000-0005-0000-0000-0000FA8C0000}"/>
    <cellStyle name="Separador de milhares 26 2 2 4 3" xfId="38985" xr:uid="{00000000-0005-0000-0000-0000FB8C0000}"/>
    <cellStyle name="Separador de milhares 26 2 2 4 4" xfId="43319" xr:uid="{00000000-0005-0000-0000-0000FC8C0000}"/>
    <cellStyle name="Separador de milhares 26 2 2 5" xfId="37082" xr:uid="{00000000-0005-0000-0000-0000FD8C0000}"/>
    <cellStyle name="Separador de milhares 26 2 2 5 2" xfId="37852" xr:uid="{00000000-0005-0000-0000-0000FE8C0000}"/>
    <cellStyle name="Separador de milhares 26 2 2 5 3" xfId="39018" xr:uid="{00000000-0005-0000-0000-0000FF8C0000}"/>
    <cellStyle name="Separador de milhares 26 2 2 5 4" xfId="43365" xr:uid="{00000000-0005-0000-0000-0000008D0000}"/>
    <cellStyle name="Separador de milhares 26 2 2 6" xfId="37829" xr:uid="{00000000-0005-0000-0000-0000018D0000}"/>
    <cellStyle name="Separador de milhares 26 2 2 6 2" xfId="43439" xr:uid="{00000000-0005-0000-0000-0000028D0000}"/>
    <cellStyle name="Separador de milhares 26 2 2 7" xfId="38074" xr:uid="{00000000-0005-0000-0000-0000038D0000}"/>
    <cellStyle name="Separador de milhares 26 2 2 8" xfId="38126" xr:uid="{00000000-0005-0000-0000-0000048D0000}"/>
    <cellStyle name="Separador de milhares 26 2 2 9" xfId="38230" xr:uid="{00000000-0005-0000-0000-0000058D0000}"/>
    <cellStyle name="Separador de milhares 26 2 3" xfId="37229" xr:uid="{00000000-0005-0000-0000-0000068D0000}"/>
    <cellStyle name="Separador de milhares 26 2 3 2" xfId="37443" xr:uid="{00000000-0005-0000-0000-0000078D0000}"/>
    <cellStyle name="Separador de milhares 26 2 3 2 2" xfId="37952" xr:uid="{00000000-0005-0000-0000-0000088D0000}"/>
    <cellStyle name="Separador de milhares 26 2 3 2 3" xfId="38189" xr:uid="{00000000-0005-0000-0000-0000098D0000}"/>
    <cellStyle name="Separador de milhares 26 2 3 2 4" xfId="38309" xr:uid="{00000000-0005-0000-0000-00000A8D0000}"/>
    <cellStyle name="Separador de milhares 26 2 3 2 5" xfId="38943" xr:uid="{00000000-0005-0000-0000-00000B8D0000}"/>
    <cellStyle name="Separador de milhares 26 2 3 2 6" xfId="43267" xr:uid="{00000000-0005-0000-0000-00000C8D0000}"/>
    <cellStyle name="Separador de milhares 26 2 3 3" xfId="37876" xr:uid="{00000000-0005-0000-0000-00000D8D0000}"/>
    <cellStyle name="Separador de milhares 26 2 3 3 2" xfId="39044" xr:uid="{00000000-0005-0000-0000-00000E8D0000}"/>
    <cellStyle name="Separador de milhares 26 2 3 3 3" xfId="43392" xr:uid="{00000000-0005-0000-0000-00000F8D0000}"/>
    <cellStyle name="Separador de milhares 26 2 3 4" xfId="38045" xr:uid="{00000000-0005-0000-0000-0000108D0000}"/>
    <cellStyle name="Separador de milhares 26 2 3 4 2" xfId="43466" xr:uid="{00000000-0005-0000-0000-0000118D0000}"/>
    <cellStyle name="Separador de milhares 26 2 3 5" xfId="38090" xr:uid="{00000000-0005-0000-0000-0000128D0000}"/>
    <cellStyle name="Separador de milhares 26 2 3 6" xfId="38145" xr:uid="{00000000-0005-0000-0000-0000138D0000}"/>
    <cellStyle name="Separador de milhares 26 2 3 7" xfId="38254" xr:uid="{00000000-0005-0000-0000-0000148D0000}"/>
    <cellStyle name="Separador de milhares 26 2 3 8" xfId="38876" xr:uid="{00000000-0005-0000-0000-0000158D0000}"/>
    <cellStyle name="Separador de milhares 26 2 3 9" xfId="43186" xr:uid="{00000000-0005-0000-0000-0000168D0000}"/>
    <cellStyle name="Separador de milhares 26 2 4" xfId="37411" xr:uid="{00000000-0005-0000-0000-0000178D0000}"/>
    <cellStyle name="Separador de milhares 26 2 4 2" xfId="37916" xr:uid="{00000000-0005-0000-0000-0000188D0000}"/>
    <cellStyle name="Separador de milhares 26 2 4 3" xfId="38172" xr:uid="{00000000-0005-0000-0000-0000198D0000}"/>
    <cellStyle name="Separador de milhares 26 2 4 4" xfId="38283" xr:uid="{00000000-0005-0000-0000-00001A8D0000}"/>
    <cellStyle name="Separador de milhares 26 2 4 5" xfId="38912" xr:uid="{00000000-0005-0000-0000-00001B8D0000}"/>
    <cellStyle name="Separador de milhares 26 2 4 6" xfId="43228" xr:uid="{00000000-0005-0000-0000-00001C8D0000}"/>
    <cellStyle name="Separador de milhares 26 2 5" xfId="37479" xr:uid="{00000000-0005-0000-0000-00001D8D0000}"/>
    <cellStyle name="Separador de milhares 26 2 5 2" xfId="37992" xr:uid="{00000000-0005-0000-0000-00001E8D0000}"/>
    <cellStyle name="Separador de milhares 26 2 5 3" xfId="38976" xr:uid="{00000000-0005-0000-0000-00001F8D0000}"/>
    <cellStyle name="Separador de milhares 26 2 5 4" xfId="43307" xr:uid="{00000000-0005-0000-0000-0000208D0000}"/>
    <cellStyle name="Separador de milhares 26 2 6" xfId="37067" xr:uid="{00000000-0005-0000-0000-0000218D0000}"/>
    <cellStyle name="Separador de milhares 26 2 6 2" xfId="37842" xr:uid="{00000000-0005-0000-0000-0000228D0000}"/>
    <cellStyle name="Separador de milhares 26 2 6 3" xfId="39008" xr:uid="{00000000-0005-0000-0000-0000238D0000}"/>
    <cellStyle name="Separador de milhares 26 2 6 4" xfId="43353" xr:uid="{00000000-0005-0000-0000-0000248D0000}"/>
    <cellStyle name="Separador de milhares 26 2 7" xfId="37681" xr:uid="{00000000-0005-0000-0000-0000258D0000}"/>
    <cellStyle name="Separador de milhares 26 2 7 2" xfId="43429" xr:uid="{00000000-0005-0000-0000-0000268D0000}"/>
    <cellStyle name="Separador de milhares 26 2 8" xfId="38068" xr:uid="{00000000-0005-0000-0000-0000278D0000}"/>
    <cellStyle name="Separador de milhares 26 2 9" xfId="38118" xr:uid="{00000000-0005-0000-0000-0000288D0000}"/>
    <cellStyle name="Separador de milhares 26 3" xfId="36925" xr:uid="{00000000-0005-0000-0000-0000298D0000}"/>
    <cellStyle name="Separador de milhares 26 3 10" xfId="38228" xr:uid="{00000000-0005-0000-0000-00002A8D0000}"/>
    <cellStyle name="Separador de milhares 26 3 11" xfId="38695" xr:uid="{00000000-0005-0000-0000-00002B8D0000}"/>
    <cellStyle name="Separador de milhares 26 3 12" xfId="38847" xr:uid="{00000000-0005-0000-0000-00002C8D0000}"/>
    <cellStyle name="Separador de milhares 26 3 13" xfId="43151" xr:uid="{00000000-0005-0000-0000-00002D8D0000}"/>
    <cellStyle name="Separador de milhares 26 3 2" xfId="37083" xr:uid="{00000000-0005-0000-0000-00002E8D0000}"/>
    <cellStyle name="Separador de milhares 26 3 2 10" xfId="38697" xr:uid="{00000000-0005-0000-0000-00002F8D0000}"/>
    <cellStyle name="Separador de milhares 26 3 2 11" xfId="38855" xr:uid="{00000000-0005-0000-0000-0000308D0000}"/>
    <cellStyle name="Separador de milhares 26 3 2 12" xfId="43160" xr:uid="{00000000-0005-0000-0000-0000318D0000}"/>
    <cellStyle name="Separador de milhares 26 3 2 2" xfId="37370" xr:uid="{00000000-0005-0000-0000-0000328D0000}"/>
    <cellStyle name="Separador de milhares 26 3 2 2 2" xfId="37462" xr:uid="{00000000-0005-0000-0000-0000338D0000}"/>
    <cellStyle name="Separador de milhares 26 3 2 2 2 2" xfId="37974" xr:uid="{00000000-0005-0000-0000-0000348D0000}"/>
    <cellStyle name="Separador de milhares 26 3 2 2 2 3" xfId="38204" xr:uid="{00000000-0005-0000-0000-0000358D0000}"/>
    <cellStyle name="Separador de milhares 26 3 2 2 2 4" xfId="38326" xr:uid="{00000000-0005-0000-0000-0000368D0000}"/>
    <cellStyle name="Separador de milhares 26 3 2 2 2 5" xfId="38964" xr:uid="{00000000-0005-0000-0000-0000378D0000}"/>
    <cellStyle name="Separador de milhares 26 3 2 2 2 6" xfId="43289" xr:uid="{00000000-0005-0000-0000-0000388D0000}"/>
    <cellStyle name="Separador de milhares 26 3 2 2 3" xfId="37896" xr:uid="{00000000-0005-0000-0000-0000398D0000}"/>
    <cellStyle name="Separador de milhares 26 3 2 2 3 2" xfId="39066" xr:uid="{00000000-0005-0000-0000-00003A8D0000}"/>
    <cellStyle name="Separador de milhares 26 3 2 2 3 3" xfId="43414" xr:uid="{00000000-0005-0000-0000-00003B8D0000}"/>
    <cellStyle name="Separador de milhares 26 3 2 2 4" xfId="38058" xr:uid="{00000000-0005-0000-0000-00003C8D0000}"/>
    <cellStyle name="Separador de milhares 26 3 2 2 4 2" xfId="43488" xr:uid="{00000000-0005-0000-0000-00003D8D0000}"/>
    <cellStyle name="Separador de milhares 26 3 2 2 5" xfId="38107" xr:uid="{00000000-0005-0000-0000-00003E8D0000}"/>
    <cellStyle name="Separador de milhares 26 3 2 2 6" xfId="38163" xr:uid="{00000000-0005-0000-0000-00003F8D0000}"/>
    <cellStyle name="Separador de milhares 26 3 2 2 7" xfId="38271" xr:uid="{00000000-0005-0000-0000-0000408D0000}"/>
    <cellStyle name="Separador de milhares 26 3 2 2 8" xfId="38895" xr:uid="{00000000-0005-0000-0000-0000418D0000}"/>
    <cellStyle name="Separador de milhares 26 3 2 2 9" xfId="43208" xr:uid="{00000000-0005-0000-0000-0000428D0000}"/>
    <cellStyle name="Separador de milhares 26 3 2 3" xfId="37421" xr:uid="{00000000-0005-0000-0000-0000438D0000}"/>
    <cellStyle name="Separador de milhares 26 3 2 3 2" xfId="37927" xr:uid="{00000000-0005-0000-0000-0000448D0000}"/>
    <cellStyle name="Separador de milhares 26 3 2 3 3" xfId="38177" xr:uid="{00000000-0005-0000-0000-0000458D0000}"/>
    <cellStyle name="Separador de milhares 26 3 2 3 4" xfId="38292" xr:uid="{00000000-0005-0000-0000-0000468D0000}"/>
    <cellStyle name="Separador de milhares 26 3 2 3 5" xfId="38922" xr:uid="{00000000-0005-0000-0000-0000478D0000}"/>
    <cellStyle name="Separador de milhares 26 3 2 3 6" xfId="43241" xr:uid="{00000000-0005-0000-0000-0000488D0000}"/>
    <cellStyle name="Separador de milhares 26 3 2 4" xfId="37490" xr:uid="{00000000-0005-0000-0000-0000498D0000}"/>
    <cellStyle name="Separador de milhares 26 3 2 4 2" xfId="38003" xr:uid="{00000000-0005-0000-0000-00004A8D0000}"/>
    <cellStyle name="Separador de milhares 26 3 2 4 3" xfId="38986" xr:uid="{00000000-0005-0000-0000-00004B8D0000}"/>
    <cellStyle name="Separador de milhares 26 3 2 4 4" xfId="43320" xr:uid="{00000000-0005-0000-0000-00004C8D0000}"/>
    <cellStyle name="Separador de milhares 26 3 2 5" xfId="37853" xr:uid="{00000000-0005-0000-0000-00004D8D0000}"/>
    <cellStyle name="Separador de milhares 26 3 2 5 2" xfId="39019" xr:uid="{00000000-0005-0000-0000-00004E8D0000}"/>
    <cellStyle name="Separador de milhares 26 3 2 5 3" xfId="43366" xr:uid="{00000000-0005-0000-0000-00004F8D0000}"/>
    <cellStyle name="Separador de milhares 26 3 2 6" xfId="38036" xr:uid="{00000000-0005-0000-0000-0000508D0000}"/>
    <cellStyle name="Separador de milhares 26 3 2 6 2" xfId="43440" xr:uid="{00000000-0005-0000-0000-0000518D0000}"/>
    <cellStyle name="Separador de milhares 26 3 2 7" xfId="38075" xr:uid="{00000000-0005-0000-0000-0000528D0000}"/>
    <cellStyle name="Separador de milhares 26 3 2 8" xfId="38127" xr:uid="{00000000-0005-0000-0000-0000538D0000}"/>
    <cellStyle name="Separador de milhares 26 3 2 9" xfId="38239" xr:uid="{00000000-0005-0000-0000-0000548D0000}"/>
    <cellStyle name="Separador de milhares 26 3 3" xfId="37230" xr:uid="{00000000-0005-0000-0000-0000558D0000}"/>
    <cellStyle name="Separador de milhares 26 3 3 2" xfId="37444" xr:uid="{00000000-0005-0000-0000-0000568D0000}"/>
    <cellStyle name="Separador de milhares 26 3 3 2 2" xfId="37953" xr:uid="{00000000-0005-0000-0000-0000578D0000}"/>
    <cellStyle name="Separador de milhares 26 3 3 2 3" xfId="38190" xr:uid="{00000000-0005-0000-0000-0000588D0000}"/>
    <cellStyle name="Separador de milhares 26 3 3 2 4" xfId="38310" xr:uid="{00000000-0005-0000-0000-0000598D0000}"/>
    <cellStyle name="Separador de milhares 26 3 3 2 5" xfId="38944" xr:uid="{00000000-0005-0000-0000-00005A8D0000}"/>
    <cellStyle name="Separador de milhares 26 3 3 2 6" xfId="43268" xr:uid="{00000000-0005-0000-0000-00005B8D0000}"/>
    <cellStyle name="Separador de milhares 26 3 3 3" xfId="37877" xr:uid="{00000000-0005-0000-0000-00005C8D0000}"/>
    <cellStyle name="Separador de milhares 26 3 3 3 2" xfId="39045" xr:uid="{00000000-0005-0000-0000-00005D8D0000}"/>
    <cellStyle name="Separador de milhares 26 3 3 3 3" xfId="43393" xr:uid="{00000000-0005-0000-0000-00005E8D0000}"/>
    <cellStyle name="Separador de milhares 26 3 3 4" xfId="38046" xr:uid="{00000000-0005-0000-0000-00005F8D0000}"/>
    <cellStyle name="Separador de milhares 26 3 3 4 2" xfId="43467" xr:uid="{00000000-0005-0000-0000-0000608D0000}"/>
    <cellStyle name="Separador de milhares 26 3 3 5" xfId="38091" xr:uid="{00000000-0005-0000-0000-0000618D0000}"/>
    <cellStyle name="Separador de milhares 26 3 3 6" xfId="38146" xr:uid="{00000000-0005-0000-0000-0000628D0000}"/>
    <cellStyle name="Separador de milhares 26 3 3 7" xfId="38255" xr:uid="{00000000-0005-0000-0000-0000638D0000}"/>
    <cellStyle name="Separador de milhares 26 3 3 8" xfId="38877" xr:uid="{00000000-0005-0000-0000-0000648D0000}"/>
    <cellStyle name="Separador de milhares 26 3 3 9" xfId="43187" xr:uid="{00000000-0005-0000-0000-0000658D0000}"/>
    <cellStyle name="Separador de milhares 26 3 4" xfId="37414" xr:uid="{00000000-0005-0000-0000-0000668D0000}"/>
    <cellStyle name="Separador de milhares 26 3 4 2" xfId="37919" xr:uid="{00000000-0005-0000-0000-0000678D0000}"/>
    <cellStyle name="Separador de milhares 26 3 4 3" xfId="38173" xr:uid="{00000000-0005-0000-0000-0000688D0000}"/>
    <cellStyle name="Separador de milhares 26 3 4 4" xfId="38286" xr:uid="{00000000-0005-0000-0000-0000698D0000}"/>
    <cellStyle name="Separador de milhares 26 3 4 5" xfId="38915" xr:uid="{00000000-0005-0000-0000-00006A8D0000}"/>
    <cellStyle name="Separador de milhares 26 3 4 6" xfId="43232" xr:uid="{00000000-0005-0000-0000-00006B8D0000}"/>
    <cellStyle name="Separador de milhares 26 3 5" xfId="37482" xr:uid="{00000000-0005-0000-0000-00006C8D0000}"/>
    <cellStyle name="Separador de milhares 26 3 5 2" xfId="37995" xr:uid="{00000000-0005-0000-0000-00006D8D0000}"/>
    <cellStyle name="Separador de milhares 26 3 5 3" xfId="38979" xr:uid="{00000000-0005-0000-0000-00006E8D0000}"/>
    <cellStyle name="Separador de milhares 26 3 5 4" xfId="43311" xr:uid="{00000000-0005-0000-0000-00006F8D0000}"/>
    <cellStyle name="Separador de milhares 26 3 6" xfId="37076" xr:uid="{00000000-0005-0000-0000-0000708D0000}"/>
    <cellStyle name="Separador de milhares 26 3 6 2" xfId="37845" xr:uid="{00000000-0005-0000-0000-0000718D0000}"/>
    <cellStyle name="Separador de milhares 26 3 6 3" xfId="39011" xr:uid="{00000000-0005-0000-0000-0000728D0000}"/>
    <cellStyle name="Separador de milhares 26 3 6 4" xfId="43357" xr:uid="{00000000-0005-0000-0000-0000738D0000}"/>
    <cellStyle name="Separador de milhares 26 3 7" xfId="37823" xr:uid="{00000000-0005-0000-0000-0000748D0000}"/>
    <cellStyle name="Separador de milhares 26 3 7 2" xfId="43431" xr:uid="{00000000-0005-0000-0000-0000758D0000}"/>
    <cellStyle name="Separador de milhares 26 3 8" xfId="38070" xr:uid="{00000000-0005-0000-0000-0000768D0000}"/>
    <cellStyle name="Separador de milhares 26 3 9" xfId="38121" xr:uid="{00000000-0005-0000-0000-0000778D0000}"/>
    <cellStyle name="Separador de milhares 26 4" xfId="37203" xr:uid="{00000000-0005-0000-0000-0000788D0000}"/>
    <cellStyle name="Separador de milhares 26 4 10" xfId="38752" xr:uid="{00000000-0005-0000-0000-0000798D0000}"/>
    <cellStyle name="Separador de milhares 26 4 11" xfId="38864" xr:uid="{00000000-0005-0000-0000-00007A8D0000}"/>
    <cellStyle name="Separador de milhares 26 4 12" xfId="43169" xr:uid="{00000000-0005-0000-0000-00007B8D0000}"/>
    <cellStyle name="Separador de milhares 26 4 2" xfId="37231" xr:uid="{00000000-0005-0000-0000-00007C8D0000}"/>
    <cellStyle name="Separador de milhares 26 4 2 2" xfId="37445" xr:uid="{00000000-0005-0000-0000-00007D8D0000}"/>
    <cellStyle name="Separador de milhares 26 4 2 2 2" xfId="37954" xr:uid="{00000000-0005-0000-0000-00007E8D0000}"/>
    <cellStyle name="Separador de milhares 26 4 2 2 3" xfId="38191" xr:uid="{00000000-0005-0000-0000-00007F8D0000}"/>
    <cellStyle name="Separador de milhares 26 4 2 2 4" xfId="38311" xr:uid="{00000000-0005-0000-0000-0000808D0000}"/>
    <cellStyle name="Separador de milhares 26 4 2 2 5" xfId="38945" xr:uid="{00000000-0005-0000-0000-0000818D0000}"/>
    <cellStyle name="Separador de milhares 26 4 2 2 6" xfId="43269" xr:uid="{00000000-0005-0000-0000-0000828D0000}"/>
    <cellStyle name="Separador de milhares 26 4 2 3" xfId="37878" xr:uid="{00000000-0005-0000-0000-0000838D0000}"/>
    <cellStyle name="Separador de milhares 26 4 2 3 2" xfId="39046" xr:uid="{00000000-0005-0000-0000-0000848D0000}"/>
    <cellStyle name="Separador de milhares 26 4 2 3 3" xfId="43394" xr:uid="{00000000-0005-0000-0000-0000858D0000}"/>
    <cellStyle name="Separador de milhares 26 4 2 4" xfId="38047" xr:uid="{00000000-0005-0000-0000-0000868D0000}"/>
    <cellStyle name="Separador de milhares 26 4 2 4 2" xfId="43468" xr:uid="{00000000-0005-0000-0000-0000878D0000}"/>
    <cellStyle name="Separador de milhares 26 4 2 5" xfId="38092" xr:uid="{00000000-0005-0000-0000-0000888D0000}"/>
    <cellStyle name="Separador de milhares 26 4 2 6" xfId="38147" xr:uid="{00000000-0005-0000-0000-0000898D0000}"/>
    <cellStyle name="Separador de milhares 26 4 2 7" xfId="38256" xr:uid="{00000000-0005-0000-0000-00008A8D0000}"/>
    <cellStyle name="Separador de milhares 26 4 2 8" xfId="38878" xr:uid="{00000000-0005-0000-0000-00008B8D0000}"/>
    <cellStyle name="Separador de milhares 26 4 2 9" xfId="43188" xr:uid="{00000000-0005-0000-0000-00008C8D0000}"/>
    <cellStyle name="Separador de milhares 26 4 3" xfId="37429" xr:uid="{00000000-0005-0000-0000-00008D8D0000}"/>
    <cellStyle name="Separador de milhares 26 4 3 2" xfId="37936" xr:uid="{00000000-0005-0000-0000-00008E8D0000}"/>
    <cellStyle name="Separador de milhares 26 4 3 3" xfId="38182" xr:uid="{00000000-0005-0000-0000-00008F8D0000}"/>
    <cellStyle name="Separador de milhares 26 4 3 4" xfId="38299" xr:uid="{00000000-0005-0000-0000-0000908D0000}"/>
    <cellStyle name="Separador de milhares 26 4 3 5" xfId="38929" xr:uid="{00000000-0005-0000-0000-0000918D0000}"/>
    <cellStyle name="Separador de milhares 26 4 3 6" xfId="43250" xr:uid="{00000000-0005-0000-0000-0000928D0000}"/>
    <cellStyle name="Separador de milhares 26 4 4" xfId="37498" xr:uid="{00000000-0005-0000-0000-0000938D0000}"/>
    <cellStyle name="Separador de milhares 26 4 4 2" xfId="38012" xr:uid="{00000000-0005-0000-0000-0000948D0000}"/>
    <cellStyle name="Separador de milhares 26 4 4 3" xfId="38995" xr:uid="{00000000-0005-0000-0000-0000958D0000}"/>
    <cellStyle name="Separador de milhares 26 4 4 4" xfId="43329" xr:uid="{00000000-0005-0000-0000-0000968D0000}"/>
    <cellStyle name="Separador de milhares 26 4 5" xfId="37862" xr:uid="{00000000-0005-0000-0000-0000978D0000}"/>
    <cellStyle name="Separador de milhares 26 4 5 2" xfId="39027" xr:uid="{00000000-0005-0000-0000-0000988D0000}"/>
    <cellStyle name="Separador de milhares 26 4 5 3" xfId="43375" xr:uid="{00000000-0005-0000-0000-0000998D0000}"/>
    <cellStyle name="Separador de milhares 26 4 6" xfId="38040" xr:uid="{00000000-0005-0000-0000-00009A8D0000}"/>
    <cellStyle name="Separador de milhares 26 4 6 2" xfId="43449" xr:uid="{00000000-0005-0000-0000-00009B8D0000}"/>
    <cellStyle name="Separador de milhares 26 4 7" xfId="38081" xr:uid="{00000000-0005-0000-0000-00009C8D0000}"/>
    <cellStyle name="Separador de milhares 26 4 8" xfId="38135" xr:uid="{00000000-0005-0000-0000-00009D8D0000}"/>
    <cellStyle name="Separador de milhares 26 4 9" xfId="38245" xr:uid="{00000000-0005-0000-0000-00009E8D0000}"/>
    <cellStyle name="Separador de milhares 26 5" xfId="37085" xr:uid="{00000000-0005-0000-0000-00009F8D0000}"/>
    <cellStyle name="Separador de milhares 26 5 10" xfId="38699" xr:uid="{00000000-0005-0000-0000-0000A08D0000}"/>
    <cellStyle name="Separador de milhares 26 5 11" xfId="38857" xr:uid="{00000000-0005-0000-0000-0000A18D0000}"/>
    <cellStyle name="Separador de milhares 26 5 12" xfId="43162" xr:uid="{00000000-0005-0000-0000-0000A28D0000}"/>
    <cellStyle name="Separador de milhares 26 5 2" xfId="37232" xr:uid="{00000000-0005-0000-0000-0000A38D0000}"/>
    <cellStyle name="Separador de milhares 26 5 2 2" xfId="37446" xr:uid="{00000000-0005-0000-0000-0000A48D0000}"/>
    <cellStyle name="Separador de milhares 26 5 2 2 2" xfId="37955" xr:uid="{00000000-0005-0000-0000-0000A58D0000}"/>
    <cellStyle name="Separador de milhares 26 5 2 2 3" xfId="38192" xr:uid="{00000000-0005-0000-0000-0000A68D0000}"/>
    <cellStyle name="Separador de milhares 26 5 2 2 4" xfId="38312" xr:uid="{00000000-0005-0000-0000-0000A78D0000}"/>
    <cellStyle name="Separador de milhares 26 5 2 2 5" xfId="38946" xr:uid="{00000000-0005-0000-0000-0000A88D0000}"/>
    <cellStyle name="Separador de milhares 26 5 2 2 6" xfId="43270" xr:uid="{00000000-0005-0000-0000-0000A98D0000}"/>
    <cellStyle name="Separador de milhares 26 5 2 3" xfId="37879" xr:uid="{00000000-0005-0000-0000-0000AA8D0000}"/>
    <cellStyle name="Separador de milhares 26 5 2 3 2" xfId="39047" xr:uid="{00000000-0005-0000-0000-0000AB8D0000}"/>
    <cellStyle name="Separador de milhares 26 5 2 3 3" xfId="43395" xr:uid="{00000000-0005-0000-0000-0000AC8D0000}"/>
    <cellStyle name="Separador de milhares 26 5 2 4" xfId="38048" xr:uid="{00000000-0005-0000-0000-0000AD8D0000}"/>
    <cellStyle name="Separador de milhares 26 5 2 4 2" xfId="43469" xr:uid="{00000000-0005-0000-0000-0000AE8D0000}"/>
    <cellStyle name="Separador de milhares 26 5 2 5" xfId="38093" xr:uid="{00000000-0005-0000-0000-0000AF8D0000}"/>
    <cellStyle name="Separador de milhares 26 5 2 6" xfId="38148" xr:uid="{00000000-0005-0000-0000-0000B08D0000}"/>
    <cellStyle name="Separador de milhares 26 5 2 7" xfId="38257" xr:uid="{00000000-0005-0000-0000-0000B18D0000}"/>
    <cellStyle name="Separador de milhares 26 5 2 8" xfId="38879" xr:uid="{00000000-0005-0000-0000-0000B28D0000}"/>
    <cellStyle name="Separador de milhares 26 5 2 9" xfId="43189" xr:uid="{00000000-0005-0000-0000-0000B38D0000}"/>
    <cellStyle name="Separador de milhares 26 5 3" xfId="37423" xr:uid="{00000000-0005-0000-0000-0000B48D0000}"/>
    <cellStyle name="Separador de milhares 26 5 3 2" xfId="37929" xr:uid="{00000000-0005-0000-0000-0000B58D0000}"/>
    <cellStyle name="Separador de milhares 26 5 3 3" xfId="38179" xr:uid="{00000000-0005-0000-0000-0000B68D0000}"/>
    <cellStyle name="Separador de milhares 26 5 3 4" xfId="38294" xr:uid="{00000000-0005-0000-0000-0000B78D0000}"/>
    <cellStyle name="Separador de milhares 26 5 3 5" xfId="38924" xr:uid="{00000000-0005-0000-0000-0000B88D0000}"/>
    <cellStyle name="Separador de milhares 26 5 3 6" xfId="43243" xr:uid="{00000000-0005-0000-0000-0000B98D0000}"/>
    <cellStyle name="Separador de milhares 26 5 4" xfId="37492" xr:uid="{00000000-0005-0000-0000-0000BA8D0000}"/>
    <cellStyle name="Separador de milhares 26 5 4 2" xfId="38005" xr:uid="{00000000-0005-0000-0000-0000BB8D0000}"/>
    <cellStyle name="Separador de milhares 26 5 4 3" xfId="38988" xr:uid="{00000000-0005-0000-0000-0000BC8D0000}"/>
    <cellStyle name="Separador de milhares 26 5 4 4" xfId="43322" xr:uid="{00000000-0005-0000-0000-0000BD8D0000}"/>
    <cellStyle name="Separador de milhares 26 5 5" xfId="37855" xr:uid="{00000000-0005-0000-0000-0000BE8D0000}"/>
    <cellStyle name="Separador de milhares 26 5 5 2" xfId="39021" xr:uid="{00000000-0005-0000-0000-0000BF8D0000}"/>
    <cellStyle name="Separador de milhares 26 5 5 3" xfId="43368" xr:uid="{00000000-0005-0000-0000-0000C08D0000}"/>
    <cellStyle name="Separador de milhares 26 5 6" xfId="38037" xr:uid="{00000000-0005-0000-0000-0000C18D0000}"/>
    <cellStyle name="Separador de milhares 26 5 6 2" xfId="43442" xr:uid="{00000000-0005-0000-0000-0000C28D0000}"/>
    <cellStyle name="Separador de milhares 26 5 7" xfId="38077" xr:uid="{00000000-0005-0000-0000-0000C38D0000}"/>
    <cellStyle name="Separador de milhares 26 5 8" xfId="38129" xr:uid="{00000000-0005-0000-0000-0000C48D0000}"/>
    <cellStyle name="Separador de milhares 26 5 9" xfId="38241" xr:uid="{00000000-0005-0000-0000-0000C58D0000}"/>
    <cellStyle name="Separador de milhares 26 6" xfId="37353" xr:uid="{00000000-0005-0000-0000-0000C68D0000}"/>
    <cellStyle name="Separador de milhares 26 6 10" xfId="43199" xr:uid="{00000000-0005-0000-0000-0000C78D0000}"/>
    <cellStyle name="Separador de milhares 26 6 2" xfId="37454" xr:uid="{00000000-0005-0000-0000-0000C88D0000}"/>
    <cellStyle name="Separador de milhares 26 6 2 2" xfId="37965" xr:uid="{00000000-0005-0000-0000-0000C98D0000}"/>
    <cellStyle name="Separador de milhares 26 6 2 3" xfId="38198" xr:uid="{00000000-0005-0000-0000-0000CA8D0000}"/>
    <cellStyle name="Separador de milhares 26 6 2 4" xfId="38320" xr:uid="{00000000-0005-0000-0000-0000CB8D0000}"/>
    <cellStyle name="Separador de milhares 26 6 2 5" xfId="38955" xr:uid="{00000000-0005-0000-0000-0000CC8D0000}"/>
    <cellStyle name="Separador de milhares 26 6 2 6" xfId="43280" xr:uid="{00000000-0005-0000-0000-0000CD8D0000}"/>
    <cellStyle name="Separador de milhares 26 6 3" xfId="37888" xr:uid="{00000000-0005-0000-0000-0000CE8D0000}"/>
    <cellStyle name="Separador de milhares 26 6 3 2" xfId="39057" xr:uid="{00000000-0005-0000-0000-0000CF8D0000}"/>
    <cellStyle name="Separador de milhares 26 6 3 3" xfId="43405" xr:uid="{00000000-0005-0000-0000-0000D08D0000}"/>
    <cellStyle name="Separador de milhares 26 6 4" xfId="38054" xr:uid="{00000000-0005-0000-0000-0000D18D0000}"/>
    <cellStyle name="Separador de milhares 26 6 4 2" xfId="43479" xr:uid="{00000000-0005-0000-0000-0000D28D0000}"/>
    <cellStyle name="Separador de milhares 26 6 5" xfId="38101" xr:uid="{00000000-0005-0000-0000-0000D38D0000}"/>
    <cellStyle name="Separador de milhares 26 6 6" xfId="38157" xr:uid="{00000000-0005-0000-0000-0000D48D0000}"/>
    <cellStyle name="Separador de milhares 26 6 7" xfId="38265" xr:uid="{00000000-0005-0000-0000-0000D58D0000}"/>
    <cellStyle name="Separador de milhares 26 6 8" xfId="38811" xr:uid="{00000000-0005-0000-0000-0000D68D0000}"/>
    <cellStyle name="Separador de milhares 26 6 9" xfId="38889" xr:uid="{00000000-0005-0000-0000-0000D78D0000}"/>
    <cellStyle name="Separador de milhares 26 7" xfId="37239" xr:uid="{00000000-0005-0000-0000-0000D88D0000}"/>
    <cellStyle name="Separador de milhares 26 7 10" xfId="43192" xr:uid="{00000000-0005-0000-0000-0000D98D0000}"/>
    <cellStyle name="Separador de milhares 26 7 2" xfId="37449" xr:uid="{00000000-0005-0000-0000-0000DA8D0000}"/>
    <cellStyle name="Separador de milhares 26 7 2 2" xfId="37958" xr:uid="{00000000-0005-0000-0000-0000DB8D0000}"/>
    <cellStyle name="Separador de milhares 26 7 2 3" xfId="38195" xr:uid="{00000000-0005-0000-0000-0000DC8D0000}"/>
    <cellStyle name="Separador de milhares 26 7 2 4" xfId="38315" xr:uid="{00000000-0005-0000-0000-0000DD8D0000}"/>
    <cellStyle name="Separador de milhares 26 7 2 5" xfId="38949" xr:uid="{00000000-0005-0000-0000-0000DE8D0000}"/>
    <cellStyle name="Separador de milhares 26 7 2 6" xfId="43273" xr:uid="{00000000-0005-0000-0000-0000DF8D0000}"/>
    <cellStyle name="Separador de milhares 26 7 3" xfId="37882" xr:uid="{00000000-0005-0000-0000-0000E08D0000}"/>
    <cellStyle name="Separador de milhares 26 7 3 2" xfId="39050" xr:uid="{00000000-0005-0000-0000-0000E18D0000}"/>
    <cellStyle name="Separador de milhares 26 7 3 3" xfId="43398" xr:uid="{00000000-0005-0000-0000-0000E28D0000}"/>
    <cellStyle name="Separador de milhares 26 7 4" xfId="38051" xr:uid="{00000000-0005-0000-0000-0000E38D0000}"/>
    <cellStyle name="Separador de milhares 26 7 4 2" xfId="43472" xr:uid="{00000000-0005-0000-0000-0000E48D0000}"/>
    <cellStyle name="Separador de milhares 26 7 5" xfId="38096" xr:uid="{00000000-0005-0000-0000-0000E58D0000}"/>
    <cellStyle name="Separador de milhares 26 7 6" xfId="38151" xr:uid="{00000000-0005-0000-0000-0000E68D0000}"/>
    <cellStyle name="Separador de milhares 26 7 7" xfId="38260" xr:uid="{00000000-0005-0000-0000-0000E78D0000}"/>
    <cellStyle name="Separador de milhares 26 7 8" xfId="38762" xr:uid="{00000000-0005-0000-0000-0000E88D0000}"/>
    <cellStyle name="Separador de milhares 26 7 9" xfId="38882" xr:uid="{00000000-0005-0000-0000-0000E98D0000}"/>
    <cellStyle name="Separador de milhares 26 8" xfId="37406" xr:uid="{00000000-0005-0000-0000-0000EA8D0000}"/>
    <cellStyle name="Separador de milhares 26 8 2" xfId="37911" xr:uid="{00000000-0005-0000-0000-0000EB8D0000}"/>
    <cellStyle name="Separador de milhares 26 8 3" xfId="38170" xr:uid="{00000000-0005-0000-0000-0000EC8D0000}"/>
    <cellStyle name="Separador de milhares 26 8 4" xfId="38280" xr:uid="{00000000-0005-0000-0000-0000ED8D0000}"/>
    <cellStyle name="Separador de milhares 26 8 5" xfId="38907" xr:uid="{00000000-0005-0000-0000-0000EE8D0000}"/>
    <cellStyle name="Separador de milhares 26 8 6" xfId="43222" xr:uid="{00000000-0005-0000-0000-0000EF8D0000}"/>
    <cellStyle name="Separador de milhares 26 9" xfId="37474" xr:uid="{00000000-0005-0000-0000-0000F08D0000}"/>
    <cellStyle name="Separador de milhares 26 9 2" xfId="37987" xr:uid="{00000000-0005-0000-0000-0000F18D0000}"/>
    <cellStyle name="Separador de milhares 26 9 3" xfId="38973" xr:uid="{00000000-0005-0000-0000-0000F28D0000}"/>
    <cellStyle name="Separador de milhares 26 9 4" xfId="43301" xr:uid="{00000000-0005-0000-0000-0000F38D0000}"/>
    <cellStyle name="Separador de milhares 27" xfId="36463" xr:uid="{00000000-0005-0000-0000-0000F48D0000}"/>
    <cellStyle name="Separador de milhares 27 10" xfId="43215" xr:uid="{00000000-0005-0000-0000-0000F58D0000}"/>
    <cellStyle name="Separador de milhares 27 2" xfId="36933" xr:uid="{00000000-0005-0000-0000-0000F68D0000}"/>
    <cellStyle name="Separador de milhares 27 2 2" xfId="37468" xr:uid="{00000000-0005-0000-0000-0000F78D0000}"/>
    <cellStyle name="Separador de milhares 27 2 2 2" xfId="37981" xr:uid="{00000000-0005-0000-0000-0000F88D0000}"/>
    <cellStyle name="Separador de milhares 27 2 3" xfId="37831" xr:uid="{00000000-0005-0000-0000-0000F98D0000}"/>
    <cellStyle name="Separador de milhares 27 2 4" xfId="38231" xr:uid="{00000000-0005-0000-0000-0000FA8D0000}"/>
    <cellStyle name="Separador de milhares 27 2 5" xfId="38971" xr:uid="{00000000-0005-0000-0000-0000FB8D0000}"/>
    <cellStyle name="Separador de milhares 27 2 6" xfId="43296" xr:uid="{00000000-0005-0000-0000-0000FC8D0000}"/>
    <cellStyle name="Separador de milhares 27 3" xfId="37508" xr:uid="{00000000-0005-0000-0000-0000FD8D0000}"/>
    <cellStyle name="Separador de milhares 27 3 2" xfId="38022" xr:uid="{00000000-0005-0000-0000-0000FE8D0000}"/>
    <cellStyle name="Separador de milhares 27 3 3" xfId="39000" xr:uid="{00000000-0005-0000-0000-0000FF8D0000}"/>
    <cellStyle name="Separador de milhares 27 3 4" xfId="43338" xr:uid="{00000000-0005-0000-0000-0000008E0000}"/>
    <cellStyle name="Separador de milhares 27 4" xfId="37385" xr:uid="{00000000-0005-0000-0000-0000018E0000}"/>
    <cellStyle name="Separador de milhares 27 4 2" xfId="37903" xr:uid="{00000000-0005-0000-0000-0000028E0000}"/>
    <cellStyle name="Separador de milhares 27 4 3" xfId="43495" xr:uid="{00000000-0005-0000-0000-0000038E0000}"/>
    <cellStyle name="Separador de milhares 27 5" xfId="36785" xr:uid="{00000000-0005-0000-0000-0000048E0000}"/>
    <cellStyle name="Separador de milhares 27 5 2" xfId="37683" xr:uid="{00000000-0005-0000-0000-0000058E0000}"/>
    <cellStyle name="Separador de milhares 27 6" xfId="37524" xr:uid="{00000000-0005-0000-0000-0000068E0000}"/>
    <cellStyle name="Separador de milhares 27 6 2" xfId="38336" xr:uid="{00000000-0005-0000-0000-0000078E0000}"/>
    <cellStyle name="Separador de milhares 27 7" xfId="37533" xr:uid="{00000000-0005-0000-0000-0000088E0000}"/>
    <cellStyle name="Separador de milhares 27 8" xfId="38823" xr:uid="{00000000-0005-0000-0000-0000098E0000}"/>
    <cellStyle name="Separador de milhares 27 9" xfId="38902" xr:uid="{00000000-0005-0000-0000-00000A8E0000}"/>
    <cellStyle name="Separador de milhares 28" xfId="37512" xr:uid="{00000000-0005-0000-0000-00000B8E0000}"/>
    <cellStyle name="Separador de milhares 28 2" xfId="38026" xr:uid="{00000000-0005-0000-0000-00000C8E0000}"/>
    <cellStyle name="Separador de milhares 28 2 2" xfId="44019" xr:uid="{00000000-0005-0000-0000-00000D8E0000}"/>
    <cellStyle name="Separador de milhares 28 3" xfId="38825" xr:uid="{00000000-0005-0000-0000-00000E8E0000}"/>
    <cellStyle name="Separador de milhares 28 4" xfId="39003" xr:uid="{00000000-0005-0000-0000-00000F8E0000}"/>
    <cellStyle name="Separador de milhares 28 5" xfId="43342" xr:uid="{00000000-0005-0000-0000-0000108E0000}"/>
    <cellStyle name="Separador de milhares 28 6" xfId="43925" xr:uid="{00000000-0005-0000-0000-0000118E0000}"/>
    <cellStyle name="Separador de milhares 29" xfId="37525" xr:uid="{00000000-0005-0000-0000-0000128E0000}"/>
    <cellStyle name="Separador de milhares 29 2" xfId="38831" xr:uid="{00000000-0005-0000-0000-0000138E0000}"/>
    <cellStyle name="Separador de milhares 29 4" xfId="44055" xr:uid="{0B0A16A8-78D7-4F56-AC2F-1781F9554339}"/>
    <cellStyle name="Separador de milhares 3" xfId="30011" xr:uid="{00000000-0005-0000-0000-0000148E0000}"/>
    <cellStyle name="Separador de milhares 3 10" xfId="30012" xr:uid="{00000000-0005-0000-0000-0000158E0000}"/>
    <cellStyle name="Separador de milhares 3 10 10" xfId="41323" xr:uid="{00000000-0005-0000-0000-0000168E0000}"/>
    <cellStyle name="Separador de milhares 3 10 10 2" xfId="39916" xr:uid="{00000000-0005-0000-0000-0000178E0000}"/>
    <cellStyle name="Separador de milhares 3 10 10 3" xfId="41814" xr:uid="{00000000-0005-0000-0000-0000188E0000}"/>
    <cellStyle name="Separador de milhares 3 10 10 4" xfId="41372" xr:uid="{00000000-0005-0000-0000-0000198E0000}"/>
    <cellStyle name="Separador de milhares 3 10 10 5" xfId="40187" xr:uid="{00000000-0005-0000-0000-00001A8E0000}"/>
    <cellStyle name="Separador de milhares 3 10 10 6" xfId="41309" xr:uid="{00000000-0005-0000-0000-00001B8E0000}"/>
    <cellStyle name="Separador de milhares 3 10 10 7" xfId="41600" xr:uid="{00000000-0005-0000-0000-00001C8E0000}"/>
    <cellStyle name="Separador de milhares 3 10 11" xfId="39423" xr:uid="{00000000-0005-0000-0000-00001D8E0000}"/>
    <cellStyle name="Separador de milhares 3 10 11 2" xfId="39474" xr:uid="{00000000-0005-0000-0000-00001E8E0000}"/>
    <cellStyle name="Separador de milhares 3 10 11 3" xfId="41640" xr:uid="{00000000-0005-0000-0000-00001F8E0000}"/>
    <cellStyle name="Separador de milhares 3 10 11 4" xfId="41167" xr:uid="{00000000-0005-0000-0000-0000208E0000}"/>
    <cellStyle name="Separador de milhares 3 10 11 5" xfId="40442" xr:uid="{00000000-0005-0000-0000-0000218E0000}"/>
    <cellStyle name="Separador de milhares 3 10 11 6" xfId="41615" xr:uid="{00000000-0005-0000-0000-0000228E0000}"/>
    <cellStyle name="Separador de milhares 3 10 11 7" xfId="42284" xr:uid="{00000000-0005-0000-0000-0000238E0000}"/>
    <cellStyle name="Separador de milhares 3 10 12" xfId="42669" xr:uid="{00000000-0005-0000-0000-0000248E0000}"/>
    <cellStyle name="Separador de milhares 3 10 12 2" xfId="39400" xr:uid="{00000000-0005-0000-0000-0000258E0000}"/>
    <cellStyle name="Separador de milhares 3 10 12 3" xfId="41481" xr:uid="{00000000-0005-0000-0000-0000268E0000}"/>
    <cellStyle name="Separador de milhares 3 10 12 4" xfId="39089" xr:uid="{00000000-0005-0000-0000-0000278E0000}"/>
    <cellStyle name="Separador de milhares 3 10 12 5" xfId="39210" xr:uid="{00000000-0005-0000-0000-0000288E0000}"/>
    <cellStyle name="Separador de milhares 3 10 12 6" xfId="40697" xr:uid="{00000000-0005-0000-0000-0000298E0000}"/>
    <cellStyle name="Separador de milhares 3 10 12 7" xfId="41132" xr:uid="{00000000-0005-0000-0000-00002A8E0000}"/>
    <cellStyle name="Separador de milhares 3 10 13" xfId="41111" xr:uid="{00000000-0005-0000-0000-00002B8E0000}"/>
    <cellStyle name="Separador de milhares 3 10 13 2" xfId="40832" xr:uid="{00000000-0005-0000-0000-00002C8E0000}"/>
    <cellStyle name="Separador de milhares 3 10 13 3" xfId="43014" xr:uid="{00000000-0005-0000-0000-00002D8E0000}"/>
    <cellStyle name="Separador de milhares 3 10 13 4" xfId="43112" xr:uid="{00000000-0005-0000-0000-00002E8E0000}"/>
    <cellStyle name="Separador de milhares 3 10 13 5" xfId="40460" xr:uid="{00000000-0005-0000-0000-00002F8E0000}"/>
    <cellStyle name="Separador de milhares 3 10 13 6" xfId="41849" xr:uid="{00000000-0005-0000-0000-0000308E0000}"/>
    <cellStyle name="Separador de milhares 3 10 13 7" xfId="40390" xr:uid="{00000000-0005-0000-0000-0000318E0000}"/>
    <cellStyle name="Separador de milhares 3 10 14" xfId="39869" xr:uid="{00000000-0005-0000-0000-0000328E0000}"/>
    <cellStyle name="Separador de milhares 3 10 14 2" xfId="39597" xr:uid="{00000000-0005-0000-0000-0000338E0000}"/>
    <cellStyle name="Separador de milhares 3 10 14 3" xfId="42761" xr:uid="{00000000-0005-0000-0000-0000348E0000}"/>
    <cellStyle name="Separador de milhares 3 10 14 4" xfId="41344" xr:uid="{00000000-0005-0000-0000-0000358E0000}"/>
    <cellStyle name="Separador de milhares 3 10 14 5" xfId="42339" xr:uid="{00000000-0005-0000-0000-0000368E0000}"/>
    <cellStyle name="Separador de milhares 3 10 14 6" xfId="42363" xr:uid="{00000000-0005-0000-0000-0000378E0000}"/>
    <cellStyle name="Separador de milhares 3 10 14 7" xfId="40665" xr:uid="{00000000-0005-0000-0000-0000388E0000}"/>
    <cellStyle name="Separador de milhares 3 10 15" xfId="40443" xr:uid="{00000000-0005-0000-0000-0000398E0000}"/>
    <cellStyle name="Separador de milhares 3 10 15 2" xfId="42609" xr:uid="{00000000-0005-0000-0000-00003A8E0000}"/>
    <cellStyle name="Separador de milhares 3 10 15 3" xfId="40973" xr:uid="{00000000-0005-0000-0000-00003B8E0000}"/>
    <cellStyle name="Separador de milhares 3 10 15 4" xfId="40444" xr:uid="{00000000-0005-0000-0000-00003C8E0000}"/>
    <cellStyle name="Separador de milhares 3 10 15 5" xfId="41870" xr:uid="{00000000-0005-0000-0000-00003D8E0000}"/>
    <cellStyle name="Separador de milhares 3 10 15 6" xfId="42196" xr:uid="{00000000-0005-0000-0000-00003E8E0000}"/>
    <cellStyle name="Separador de milhares 3 10 15 7" xfId="40684" xr:uid="{00000000-0005-0000-0000-00003F8E0000}"/>
    <cellStyle name="Separador de milhares 3 10 16" xfId="42123" xr:uid="{00000000-0005-0000-0000-0000408E0000}"/>
    <cellStyle name="Separador de milhares 3 10 16 2" xfId="39385" xr:uid="{00000000-0005-0000-0000-0000418E0000}"/>
    <cellStyle name="Separador de milhares 3 10 16 3" xfId="39933" xr:uid="{00000000-0005-0000-0000-0000428E0000}"/>
    <cellStyle name="Separador de milhares 3 10 16 4" xfId="41589" xr:uid="{00000000-0005-0000-0000-0000438E0000}"/>
    <cellStyle name="Separador de milhares 3 10 16 5" xfId="40073" xr:uid="{00000000-0005-0000-0000-0000448E0000}"/>
    <cellStyle name="Separador de milhares 3 10 16 6" xfId="40231" xr:uid="{00000000-0005-0000-0000-0000458E0000}"/>
    <cellStyle name="Separador de milhares 3 10 16 7" xfId="40640" xr:uid="{00000000-0005-0000-0000-0000468E0000}"/>
    <cellStyle name="Separador de milhares 3 10 17" xfId="39178" xr:uid="{00000000-0005-0000-0000-0000478E0000}"/>
    <cellStyle name="Separador de milhares 3 10 17 2" xfId="40779" xr:uid="{00000000-0005-0000-0000-0000488E0000}"/>
    <cellStyle name="Separador de milhares 3 10 17 3" xfId="40202" xr:uid="{00000000-0005-0000-0000-0000498E0000}"/>
    <cellStyle name="Separador de milhares 3 10 17 4" xfId="39148" xr:uid="{00000000-0005-0000-0000-00004A8E0000}"/>
    <cellStyle name="Separador de milhares 3 10 17 5" xfId="39327" xr:uid="{00000000-0005-0000-0000-00004B8E0000}"/>
    <cellStyle name="Separador de milhares 3 10 17 6" xfId="42359" xr:uid="{00000000-0005-0000-0000-00004C8E0000}"/>
    <cellStyle name="Separador de milhares 3 10 17 7" xfId="40933" xr:uid="{00000000-0005-0000-0000-00004D8E0000}"/>
    <cellStyle name="Separador de milhares 3 10 18" xfId="39413" xr:uid="{00000000-0005-0000-0000-00004E8E0000}"/>
    <cellStyle name="Separador de milhares 3 10 18 2" xfId="39997" xr:uid="{00000000-0005-0000-0000-00004F8E0000}"/>
    <cellStyle name="Separador de milhares 3 10 18 3" xfId="43060" xr:uid="{00000000-0005-0000-0000-0000508E0000}"/>
    <cellStyle name="Separador de milhares 3 10 18 4" xfId="42019" xr:uid="{00000000-0005-0000-0000-0000518E0000}"/>
    <cellStyle name="Separador de milhares 3 10 18 5" xfId="42269" xr:uid="{00000000-0005-0000-0000-0000528E0000}"/>
    <cellStyle name="Separador de milhares 3 10 18 6" xfId="40311" xr:uid="{00000000-0005-0000-0000-0000538E0000}"/>
    <cellStyle name="Separador de milhares 3 10 18 7" xfId="40024" xr:uid="{00000000-0005-0000-0000-0000548E0000}"/>
    <cellStyle name="Separador de milhares 3 10 19" xfId="41793" xr:uid="{00000000-0005-0000-0000-0000558E0000}"/>
    <cellStyle name="Separador de milhares 3 10 19 2" xfId="40374" xr:uid="{00000000-0005-0000-0000-0000568E0000}"/>
    <cellStyle name="Separador de milhares 3 10 19 3" xfId="40305" xr:uid="{00000000-0005-0000-0000-0000578E0000}"/>
    <cellStyle name="Separador de milhares 3 10 19 4" xfId="41574" xr:uid="{00000000-0005-0000-0000-0000588E0000}"/>
    <cellStyle name="Separador de milhares 3 10 19 5" xfId="41432" xr:uid="{00000000-0005-0000-0000-0000598E0000}"/>
    <cellStyle name="Separador de milhares 3 10 19 6" xfId="41084" xr:uid="{00000000-0005-0000-0000-00005A8E0000}"/>
    <cellStyle name="Separador de milhares 3 10 19 7" xfId="42424" xr:uid="{00000000-0005-0000-0000-00005B8E0000}"/>
    <cellStyle name="Separador de milhares 3 10 2" xfId="30013" xr:uid="{00000000-0005-0000-0000-00005C8E0000}"/>
    <cellStyle name="Separador de milhares 3 10 2 2" xfId="38605" xr:uid="{00000000-0005-0000-0000-00005D8E0000}"/>
    <cellStyle name="Separador de milhares 3 10 2 2 2" xfId="40707" xr:uid="{00000000-0005-0000-0000-00005E8E0000}"/>
    <cellStyle name="Separador de milhares 3 10 2 3" xfId="42557" xr:uid="{00000000-0005-0000-0000-00005F8E0000}"/>
    <cellStyle name="Separador de milhares 3 10 2 4" xfId="42521" xr:uid="{00000000-0005-0000-0000-0000608E0000}"/>
    <cellStyle name="Separador de milhares 3 10 2 5" xfId="42847" xr:uid="{00000000-0005-0000-0000-0000618E0000}"/>
    <cellStyle name="Separador de milhares 3 10 2 6" xfId="39233" xr:uid="{00000000-0005-0000-0000-0000628E0000}"/>
    <cellStyle name="Separador de milhares 3 10 2 7" xfId="40284" xr:uid="{00000000-0005-0000-0000-0000638E0000}"/>
    <cellStyle name="Separador de milhares 3 10 2 8" xfId="42693" xr:uid="{00000000-0005-0000-0000-0000648E0000}"/>
    <cellStyle name="Separador de milhares 3 10 20" xfId="41552" xr:uid="{00000000-0005-0000-0000-0000658E0000}"/>
    <cellStyle name="Separador de milhares 3 10 20 2" xfId="40314" xr:uid="{00000000-0005-0000-0000-0000668E0000}"/>
    <cellStyle name="Separador de milhares 3 10 20 3" xfId="42630" xr:uid="{00000000-0005-0000-0000-0000678E0000}"/>
    <cellStyle name="Separador de milhares 3 10 20 4" xfId="42224" xr:uid="{00000000-0005-0000-0000-0000688E0000}"/>
    <cellStyle name="Separador de milhares 3 10 20 5" xfId="40067" xr:uid="{00000000-0005-0000-0000-0000698E0000}"/>
    <cellStyle name="Separador de milhares 3 10 20 6" xfId="40597" xr:uid="{00000000-0005-0000-0000-00006A8E0000}"/>
    <cellStyle name="Separador de milhares 3 10 20 7" xfId="40862" xr:uid="{00000000-0005-0000-0000-00006B8E0000}"/>
    <cellStyle name="Separador de milhares 3 10 21" xfId="39081" xr:uid="{00000000-0005-0000-0000-00006C8E0000}"/>
    <cellStyle name="Separador de milhares 3 10 21 2" xfId="39404" xr:uid="{00000000-0005-0000-0000-00006D8E0000}"/>
    <cellStyle name="Separador de milhares 3 10 21 3" xfId="39948" xr:uid="{00000000-0005-0000-0000-00006E8E0000}"/>
    <cellStyle name="Separador de milhares 3 10 21 4" xfId="41124" xr:uid="{00000000-0005-0000-0000-00006F8E0000}"/>
    <cellStyle name="Separador de milhares 3 10 21 5" xfId="42000" xr:uid="{00000000-0005-0000-0000-0000708E0000}"/>
    <cellStyle name="Separador de milhares 3 10 21 6" xfId="40673" xr:uid="{00000000-0005-0000-0000-0000718E0000}"/>
    <cellStyle name="Separador de milhares 3 10 21 7" xfId="39746" xr:uid="{00000000-0005-0000-0000-0000728E0000}"/>
    <cellStyle name="Separador de milhares 3 10 22" xfId="40170" xr:uid="{00000000-0005-0000-0000-0000738E0000}"/>
    <cellStyle name="Separador de milhares 3 10 23" xfId="40420" xr:uid="{00000000-0005-0000-0000-0000748E0000}"/>
    <cellStyle name="Separador de milhares 3 10 24" xfId="40034" xr:uid="{00000000-0005-0000-0000-0000758E0000}"/>
    <cellStyle name="Separador de milhares 3 10 25" xfId="40240" xr:uid="{00000000-0005-0000-0000-0000768E0000}"/>
    <cellStyle name="Separador de milhares 3 10 26" xfId="39120" xr:uid="{00000000-0005-0000-0000-0000778E0000}"/>
    <cellStyle name="Separador de milhares 3 10 27" xfId="42611" xr:uid="{00000000-0005-0000-0000-0000788E0000}"/>
    <cellStyle name="Separador de milhares 3 10 28" xfId="40712" xr:uid="{00000000-0005-0000-0000-0000798E0000}"/>
    <cellStyle name="Separador de milhares 3 10 3" xfId="30014" xr:uid="{00000000-0005-0000-0000-00007A8E0000}"/>
    <cellStyle name="Separador de milhares 3 10 3 2" xfId="41120" xr:uid="{00000000-0005-0000-0000-00007B8E0000}"/>
    <cellStyle name="Separador de milhares 3 10 3 3" xfId="41560" xr:uid="{00000000-0005-0000-0000-00007C8E0000}"/>
    <cellStyle name="Separador de milhares 3 10 3 4" xfId="41235" xr:uid="{00000000-0005-0000-0000-00007D8E0000}"/>
    <cellStyle name="Separador de milhares 3 10 3 5" xfId="40180" xr:uid="{00000000-0005-0000-0000-00007E8E0000}"/>
    <cellStyle name="Separador de milhares 3 10 3 6" xfId="39125" xr:uid="{00000000-0005-0000-0000-00007F8E0000}"/>
    <cellStyle name="Separador de milhares 3 10 3 7" xfId="42825" xr:uid="{00000000-0005-0000-0000-0000808E0000}"/>
    <cellStyle name="Separador de milhares 3 10 3 8" xfId="41301" xr:uid="{00000000-0005-0000-0000-0000818E0000}"/>
    <cellStyle name="Separador de milhares 3 10 4" xfId="42144" xr:uid="{00000000-0005-0000-0000-0000828E0000}"/>
    <cellStyle name="Separador de milhares 3 10 4 2" xfId="40939" xr:uid="{00000000-0005-0000-0000-0000838E0000}"/>
    <cellStyle name="Separador de milhares 3 10 4 3" xfId="39406" xr:uid="{00000000-0005-0000-0000-0000848E0000}"/>
    <cellStyle name="Separador de milhares 3 10 4 4" xfId="41641" xr:uid="{00000000-0005-0000-0000-0000858E0000}"/>
    <cellStyle name="Separador de milhares 3 10 4 5" xfId="40721" xr:uid="{00000000-0005-0000-0000-0000868E0000}"/>
    <cellStyle name="Separador de milhares 3 10 4 6" xfId="39118" xr:uid="{00000000-0005-0000-0000-0000878E0000}"/>
    <cellStyle name="Separador de milhares 3 10 4 7" xfId="39917" xr:uid="{00000000-0005-0000-0000-0000888E0000}"/>
    <cellStyle name="Separador de milhares 3 10 5" xfId="42236" xr:uid="{00000000-0005-0000-0000-0000898E0000}"/>
    <cellStyle name="Separador de milhares 3 10 5 2" xfId="42898" xr:uid="{00000000-0005-0000-0000-00008A8E0000}"/>
    <cellStyle name="Separador de milhares 3 10 5 3" xfId="40482" xr:uid="{00000000-0005-0000-0000-00008B8E0000}"/>
    <cellStyle name="Separador de milhares 3 10 5 4" xfId="39664" xr:uid="{00000000-0005-0000-0000-00008C8E0000}"/>
    <cellStyle name="Separador de milhares 3 10 5 5" xfId="42177" xr:uid="{00000000-0005-0000-0000-00008D8E0000}"/>
    <cellStyle name="Separador de milhares 3 10 5 6" xfId="42098" xr:uid="{00000000-0005-0000-0000-00008E8E0000}"/>
    <cellStyle name="Separador de milhares 3 10 5 7" xfId="42296" xr:uid="{00000000-0005-0000-0000-00008F8E0000}"/>
    <cellStyle name="Separador de milhares 3 10 6" xfId="39894" xr:uid="{00000000-0005-0000-0000-0000908E0000}"/>
    <cellStyle name="Separador de milhares 3 10 6 2" xfId="39571" xr:uid="{00000000-0005-0000-0000-0000918E0000}"/>
    <cellStyle name="Separador de milhares 3 10 6 3" xfId="40372" xr:uid="{00000000-0005-0000-0000-0000928E0000}"/>
    <cellStyle name="Separador de milhares 3 10 6 4" xfId="42963" xr:uid="{00000000-0005-0000-0000-0000938E0000}"/>
    <cellStyle name="Separador de milhares 3 10 6 5" xfId="42096" xr:uid="{00000000-0005-0000-0000-0000948E0000}"/>
    <cellStyle name="Separador de milhares 3 10 6 6" xfId="40964" xr:uid="{00000000-0005-0000-0000-0000958E0000}"/>
    <cellStyle name="Separador de milhares 3 10 6 7" xfId="40432" xr:uid="{00000000-0005-0000-0000-0000968E0000}"/>
    <cellStyle name="Separador de milhares 3 10 7" xfId="41217" xr:uid="{00000000-0005-0000-0000-0000978E0000}"/>
    <cellStyle name="Separador de milhares 3 10 7 2" xfId="39574" xr:uid="{00000000-0005-0000-0000-0000988E0000}"/>
    <cellStyle name="Separador de milhares 3 10 7 3" xfId="39516" xr:uid="{00000000-0005-0000-0000-0000998E0000}"/>
    <cellStyle name="Separador de milhares 3 10 7 4" xfId="42167" xr:uid="{00000000-0005-0000-0000-00009A8E0000}"/>
    <cellStyle name="Separador de milhares 3 10 7 5" xfId="40967" xr:uid="{00000000-0005-0000-0000-00009B8E0000}"/>
    <cellStyle name="Separador de milhares 3 10 7 6" xfId="42980" xr:uid="{00000000-0005-0000-0000-00009C8E0000}"/>
    <cellStyle name="Separador de milhares 3 10 7 7" xfId="42717" xr:uid="{00000000-0005-0000-0000-00009D8E0000}"/>
    <cellStyle name="Separador de milhares 3 10 8" xfId="42392" xr:uid="{00000000-0005-0000-0000-00009E8E0000}"/>
    <cellStyle name="Separador de milhares 3 10 8 2" xfId="39578" xr:uid="{00000000-0005-0000-0000-00009F8E0000}"/>
    <cellStyle name="Separador de milhares 3 10 8 3" xfId="40418" xr:uid="{00000000-0005-0000-0000-0000A08E0000}"/>
    <cellStyle name="Separador de milhares 3 10 8 4" xfId="40440" xr:uid="{00000000-0005-0000-0000-0000A18E0000}"/>
    <cellStyle name="Separador de milhares 3 10 8 5" xfId="41752" xr:uid="{00000000-0005-0000-0000-0000A28E0000}"/>
    <cellStyle name="Separador de milhares 3 10 8 6" xfId="41549" xr:uid="{00000000-0005-0000-0000-0000A38E0000}"/>
    <cellStyle name="Separador de milhares 3 10 8 7" xfId="42829" xr:uid="{00000000-0005-0000-0000-0000A48E0000}"/>
    <cellStyle name="Separador de milhares 3 10 9" xfId="40435" xr:uid="{00000000-0005-0000-0000-0000A58E0000}"/>
    <cellStyle name="Separador de milhares 3 10 9 2" xfId="39383" xr:uid="{00000000-0005-0000-0000-0000A68E0000}"/>
    <cellStyle name="Separador de milhares 3 10 9 3" xfId="41708" xr:uid="{00000000-0005-0000-0000-0000A78E0000}"/>
    <cellStyle name="Separador de milhares 3 10 9 4" xfId="39119" xr:uid="{00000000-0005-0000-0000-0000A88E0000}"/>
    <cellStyle name="Separador de milhares 3 10 9 5" xfId="42164" xr:uid="{00000000-0005-0000-0000-0000A98E0000}"/>
    <cellStyle name="Separador de milhares 3 10 9 6" xfId="41470" xr:uid="{00000000-0005-0000-0000-0000AA8E0000}"/>
    <cellStyle name="Separador de milhares 3 10 9 7" xfId="42938" xr:uid="{00000000-0005-0000-0000-0000AB8E0000}"/>
    <cellStyle name="Separador de milhares 3 11" xfId="30015" xr:uid="{00000000-0005-0000-0000-0000AC8E0000}"/>
    <cellStyle name="Separador de milhares 3 11 10" xfId="39682" xr:uid="{00000000-0005-0000-0000-0000AD8E0000}"/>
    <cellStyle name="Separador de milhares 3 11 10 2" xfId="39470" xr:uid="{00000000-0005-0000-0000-0000AE8E0000}"/>
    <cellStyle name="Separador de milhares 3 11 10 3" xfId="41066" xr:uid="{00000000-0005-0000-0000-0000AF8E0000}"/>
    <cellStyle name="Separador de milhares 3 11 10 4" xfId="41577" xr:uid="{00000000-0005-0000-0000-0000B08E0000}"/>
    <cellStyle name="Separador de milhares 3 11 10 5" xfId="42822" xr:uid="{00000000-0005-0000-0000-0000B18E0000}"/>
    <cellStyle name="Separador de milhares 3 11 10 6" xfId="40699" xr:uid="{00000000-0005-0000-0000-0000B28E0000}"/>
    <cellStyle name="Separador de milhares 3 11 10 7" xfId="42221" xr:uid="{00000000-0005-0000-0000-0000B38E0000}"/>
    <cellStyle name="Separador de milhares 3 11 11" xfId="40653" xr:uid="{00000000-0005-0000-0000-0000B48E0000}"/>
    <cellStyle name="Separador de milhares 3 11 11 2" xfId="40256" xr:uid="{00000000-0005-0000-0000-0000B58E0000}"/>
    <cellStyle name="Separador de milhares 3 11 11 3" xfId="42264" xr:uid="{00000000-0005-0000-0000-0000B68E0000}"/>
    <cellStyle name="Separador de milhares 3 11 11 4" xfId="39305" xr:uid="{00000000-0005-0000-0000-0000B78E0000}"/>
    <cellStyle name="Separador de milhares 3 11 11 5" xfId="41682" xr:uid="{00000000-0005-0000-0000-0000B88E0000}"/>
    <cellStyle name="Separador de milhares 3 11 11 6" xfId="39907" xr:uid="{00000000-0005-0000-0000-0000B98E0000}"/>
    <cellStyle name="Separador de milhares 3 11 11 7" xfId="42976" xr:uid="{00000000-0005-0000-0000-0000BA8E0000}"/>
    <cellStyle name="Separador de milhares 3 11 12" xfId="39432" xr:uid="{00000000-0005-0000-0000-0000BB8E0000}"/>
    <cellStyle name="Separador de milhares 3 11 12 2" xfId="42334" xr:uid="{00000000-0005-0000-0000-0000BC8E0000}"/>
    <cellStyle name="Separador de milhares 3 11 12 3" xfId="39677" xr:uid="{00000000-0005-0000-0000-0000BD8E0000}"/>
    <cellStyle name="Separador de milhares 3 11 12 4" xfId="41953" xr:uid="{00000000-0005-0000-0000-0000BE8E0000}"/>
    <cellStyle name="Separador de milhares 3 11 12 5" xfId="40879" xr:uid="{00000000-0005-0000-0000-0000BF8E0000}"/>
    <cellStyle name="Separador de milhares 3 11 12 6" xfId="42562" xr:uid="{00000000-0005-0000-0000-0000C08E0000}"/>
    <cellStyle name="Separador de milhares 3 11 12 7" xfId="41487" xr:uid="{00000000-0005-0000-0000-0000C18E0000}"/>
    <cellStyle name="Separador de milhares 3 11 13" xfId="39419" xr:uid="{00000000-0005-0000-0000-0000C28E0000}"/>
    <cellStyle name="Separador de milhares 3 11 13 2" xfId="39512" xr:uid="{00000000-0005-0000-0000-0000C38E0000}"/>
    <cellStyle name="Separador de milhares 3 11 13 3" xfId="40211" xr:uid="{00000000-0005-0000-0000-0000C48E0000}"/>
    <cellStyle name="Separador de milhares 3 11 13 4" xfId="42109" xr:uid="{00000000-0005-0000-0000-0000C58E0000}"/>
    <cellStyle name="Separador de milhares 3 11 13 5" xfId="41831" xr:uid="{00000000-0005-0000-0000-0000C68E0000}"/>
    <cellStyle name="Separador de milhares 3 11 13 6" xfId="41390" xr:uid="{00000000-0005-0000-0000-0000C78E0000}"/>
    <cellStyle name="Separador de milhares 3 11 13 7" xfId="42573" xr:uid="{00000000-0005-0000-0000-0000C88E0000}"/>
    <cellStyle name="Separador de milhares 3 11 14" xfId="41426" xr:uid="{00000000-0005-0000-0000-0000C98E0000}"/>
    <cellStyle name="Separador de milhares 3 11 14 2" xfId="40325" xr:uid="{00000000-0005-0000-0000-0000CA8E0000}"/>
    <cellStyle name="Separador de milhares 3 11 14 3" xfId="40371" xr:uid="{00000000-0005-0000-0000-0000CB8E0000}"/>
    <cellStyle name="Separador de milhares 3 11 14 4" xfId="39270" xr:uid="{00000000-0005-0000-0000-0000CC8E0000}"/>
    <cellStyle name="Separador de milhares 3 11 14 5" xfId="40043" xr:uid="{00000000-0005-0000-0000-0000CD8E0000}"/>
    <cellStyle name="Separador de milhares 3 11 14 6" xfId="42564" xr:uid="{00000000-0005-0000-0000-0000CE8E0000}"/>
    <cellStyle name="Separador de milhares 3 11 14 7" xfId="42666" xr:uid="{00000000-0005-0000-0000-0000CF8E0000}"/>
    <cellStyle name="Separador de milhares 3 11 15" xfId="40864" xr:uid="{00000000-0005-0000-0000-0000D08E0000}"/>
    <cellStyle name="Separador de milhares 3 11 15 2" xfId="42544" xr:uid="{00000000-0005-0000-0000-0000D18E0000}"/>
    <cellStyle name="Separador de milhares 3 11 15 3" xfId="40265" xr:uid="{00000000-0005-0000-0000-0000D28E0000}"/>
    <cellStyle name="Separador de milhares 3 11 15 4" xfId="42061" xr:uid="{00000000-0005-0000-0000-0000D38E0000}"/>
    <cellStyle name="Separador de milhares 3 11 15 5" xfId="39143" xr:uid="{00000000-0005-0000-0000-0000D48E0000}"/>
    <cellStyle name="Separador de milhares 3 11 15 6" xfId="42804" xr:uid="{00000000-0005-0000-0000-0000D58E0000}"/>
    <cellStyle name="Separador de milhares 3 11 15 7" xfId="42676" xr:uid="{00000000-0005-0000-0000-0000D68E0000}"/>
    <cellStyle name="Separador de milhares 3 11 16" xfId="39082" xr:uid="{00000000-0005-0000-0000-0000D78E0000}"/>
    <cellStyle name="Separador de milhares 3 11 16 2" xfId="43009" xr:uid="{00000000-0005-0000-0000-0000D88E0000}"/>
    <cellStyle name="Separador de milhares 3 11 16 3" xfId="39730" xr:uid="{00000000-0005-0000-0000-0000D98E0000}"/>
    <cellStyle name="Separador de milhares 3 11 16 4" xfId="39283" xr:uid="{00000000-0005-0000-0000-0000DA8E0000}"/>
    <cellStyle name="Separador de milhares 3 11 16 5" xfId="40052" xr:uid="{00000000-0005-0000-0000-0000DB8E0000}"/>
    <cellStyle name="Separador de milhares 3 11 16 6" xfId="39993" xr:uid="{00000000-0005-0000-0000-0000DC8E0000}"/>
    <cellStyle name="Separador de milhares 3 11 16 7" xfId="40021" xr:uid="{00000000-0005-0000-0000-0000DD8E0000}"/>
    <cellStyle name="Separador de milhares 3 11 17" xfId="40160" xr:uid="{00000000-0005-0000-0000-0000DE8E0000}"/>
    <cellStyle name="Separador de milhares 3 11 17 2" xfId="39523" xr:uid="{00000000-0005-0000-0000-0000DF8E0000}"/>
    <cellStyle name="Separador de milhares 3 11 17 3" xfId="40227" xr:uid="{00000000-0005-0000-0000-0000E08E0000}"/>
    <cellStyle name="Separador de milhares 3 11 17 4" xfId="41653" xr:uid="{00000000-0005-0000-0000-0000E18E0000}"/>
    <cellStyle name="Separador de milhares 3 11 17 5" xfId="42147" xr:uid="{00000000-0005-0000-0000-0000E28E0000}"/>
    <cellStyle name="Separador de milhares 3 11 17 6" xfId="42525" xr:uid="{00000000-0005-0000-0000-0000E38E0000}"/>
    <cellStyle name="Separador de milhares 3 11 17 7" xfId="42767" xr:uid="{00000000-0005-0000-0000-0000E48E0000}"/>
    <cellStyle name="Separador de milhares 3 11 18" xfId="40198" xr:uid="{00000000-0005-0000-0000-0000E58E0000}"/>
    <cellStyle name="Separador de milhares 3 11 18 2" xfId="39530" xr:uid="{00000000-0005-0000-0000-0000E68E0000}"/>
    <cellStyle name="Separador de milhares 3 11 18 3" xfId="41706" xr:uid="{00000000-0005-0000-0000-0000E78E0000}"/>
    <cellStyle name="Separador de milhares 3 11 18 4" xfId="39207" xr:uid="{00000000-0005-0000-0000-0000E88E0000}"/>
    <cellStyle name="Separador de milhares 3 11 18 5" xfId="39268" xr:uid="{00000000-0005-0000-0000-0000E98E0000}"/>
    <cellStyle name="Separador de milhares 3 11 18 6" xfId="42774" xr:uid="{00000000-0005-0000-0000-0000EA8E0000}"/>
    <cellStyle name="Separador de milhares 3 11 18 7" xfId="40405" xr:uid="{00000000-0005-0000-0000-0000EB8E0000}"/>
    <cellStyle name="Separador de milhares 3 11 19" xfId="40624" xr:uid="{00000000-0005-0000-0000-0000EC8E0000}"/>
    <cellStyle name="Separador de milhares 3 11 19 2" xfId="40141" xr:uid="{00000000-0005-0000-0000-0000ED8E0000}"/>
    <cellStyle name="Separador de milhares 3 11 19 3" xfId="40337" xr:uid="{00000000-0005-0000-0000-0000EE8E0000}"/>
    <cellStyle name="Separador de milhares 3 11 19 4" xfId="40945" xr:uid="{00000000-0005-0000-0000-0000EF8E0000}"/>
    <cellStyle name="Separador de milhares 3 11 19 5" xfId="42212" xr:uid="{00000000-0005-0000-0000-0000F08E0000}"/>
    <cellStyle name="Separador de milhares 3 11 19 6" xfId="40217" xr:uid="{00000000-0005-0000-0000-0000F18E0000}"/>
    <cellStyle name="Separador de milhares 3 11 19 7" xfId="40004" xr:uid="{00000000-0005-0000-0000-0000F28E0000}"/>
    <cellStyle name="Separador de milhares 3 11 2" xfId="30016" xr:uid="{00000000-0005-0000-0000-0000F38E0000}"/>
    <cellStyle name="Separador de milhares 3 11 2 2" xfId="38630" xr:uid="{00000000-0005-0000-0000-0000F48E0000}"/>
    <cellStyle name="Separador de milhares 3 11 2 2 2" xfId="41699" xr:uid="{00000000-0005-0000-0000-0000F58E0000}"/>
    <cellStyle name="Separador de milhares 3 11 2 3" xfId="39627" xr:uid="{00000000-0005-0000-0000-0000F68E0000}"/>
    <cellStyle name="Separador de milhares 3 11 2 4" xfId="39843" xr:uid="{00000000-0005-0000-0000-0000F78E0000}"/>
    <cellStyle name="Separador de milhares 3 11 2 5" xfId="40871" xr:uid="{00000000-0005-0000-0000-0000F88E0000}"/>
    <cellStyle name="Separador de milhares 3 11 2 6" xfId="42253" xr:uid="{00000000-0005-0000-0000-0000F98E0000}"/>
    <cellStyle name="Separador de milhares 3 11 2 7" xfId="40078" xr:uid="{00000000-0005-0000-0000-0000FA8E0000}"/>
    <cellStyle name="Separador de milhares 3 11 2 8" xfId="41046" xr:uid="{00000000-0005-0000-0000-0000FB8E0000}"/>
    <cellStyle name="Separador de milhares 3 11 20" xfId="39137" xr:uid="{00000000-0005-0000-0000-0000FC8E0000}"/>
    <cellStyle name="Separador de milhares 3 11 20 2" xfId="41402" xr:uid="{00000000-0005-0000-0000-0000FD8E0000}"/>
    <cellStyle name="Separador de milhares 3 11 20 3" xfId="40604" xr:uid="{00000000-0005-0000-0000-0000FE8E0000}"/>
    <cellStyle name="Separador de milhares 3 11 20 4" xfId="39208" xr:uid="{00000000-0005-0000-0000-0000FF8E0000}"/>
    <cellStyle name="Separador de milhares 3 11 20 5" xfId="42049" xr:uid="{00000000-0005-0000-0000-0000008F0000}"/>
    <cellStyle name="Separador de milhares 3 11 20 6" xfId="43056" xr:uid="{00000000-0005-0000-0000-0000018F0000}"/>
    <cellStyle name="Separador de milhares 3 11 20 7" xfId="42746" xr:uid="{00000000-0005-0000-0000-0000028F0000}"/>
    <cellStyle name="Separador de milhares 3 11 21" xfId="41939" xr:uid="{00000000-0005-0000-0000-0000038F0000}"/>
    <cellStyle name="Separador de milhares 3 11 21 2" xfId="40200" xr:uid="{00000000-0005-0000-0000-0000048F0000}"/>
    <cellStyle name="Separador de milhares 3 11 21 3" xfId="42484" xr:uid="{00000000-0005-0000-0000-0000058F0000}"/>
    <cellStyle name="Separador de milhares 3 11 21 4" xfId="39230" xr:uid="{00000000-0005-0000-0000-0000068F0000}"/>
    <cellStyle name="Separador de milhares 3 11 21 5" xfId="39177" xr:uid="{00000000-0005-0000-0000-0000078F0000}"/>
    <cellStyle name="Separador de milhares 3 11 21 6" xfId="42161" xr:uid="{00000000-0005-0000-0000-0000088F0000}"/>
    <cellStyle name="Separador de milhares 3 11 21 7" xfId="40416" xr:uid="{00000000-0005-0000-0000-0000098F0000}"/>
    <cellStyle name="Separador de milhares 3 11 22" xfId="42297" xr:uid="{00000000-0005-0000-0000-00000A8F0000}"/>
    <cellStyle name="Separador de milhares 3 11 23" xfId="39979" xr:uid="{00000000-0005-0000-0000-00000B8F0000}"/>
    <cellStyle name="Separador de milhares 3 11 24" xfId="42558" xr:uid="{00000000-0005-0000-0000-00000C8F0000}"/>
    <cellStyle name="Separador de milhares 3 11 25" xfId="39315" xr:uid="{00000000-0005-0000-0000-00000D8F0000}"/>
    <cellStyle name="Separador de milhares 3 11 26" xfId="41894" xr:uid="{00000000-0005-0000-0000-00000E8F0000}"/>
    <cellStyle name="Separador de milhares 3 11 27" xfId="42655" xr:uid="{00000000-0005-0000-0000-00000F8F0000}"/>
    <cellStyle name="Separador de milhares 3 11 28" xfId="42689" xr:uid="{00000000-0005-0000-0000-0000108F0000}"/>
    <cellStyle name="Separador de milhares 3 11 3" xfId="30017" xr:uid="{00000000-0005-0000-0000-0000118F0000}"/>
    <cellStyle name="Separador de milhares 3 11 3 2" xfId="42328" xr:uid="{00000000-0005-0000-0000-0000128F0000}"/>
    <cellStyle name="Separador de milhares 3 11 3 3" xfId="42293" xr:uid="{00000000-0005-0000-0000-0000138F0000}"/>
    <cellStyle name="Separador de milhares 3 11 3 4" xfId="43061" xr:uid="{00000000-0005-0000-0000-0000148F0000}"/>
    <cellStyle name="Separador de milhares 3 11 3 5" xfId="40194" xr:uid="{00000000-0005-0000-0000-0000158F0000}"/>
    <cellStyle name="Separador de milhares 3 11 3 6" xfId="39167" xr:uid="{00000000-0005-0000-0000-0000168F0000}"/>
    <cellStyle name="Separador de milhares 3 11 3 7" xfId="40607" xr:uid="{00000000-0005-0000-0000-0000178F0000}"/>
    <cellStyle name="Separador de milhares 3 11 3 8" xfId="41535" xr:uid="{00000000-0005-0000-0000-0000188F0000}"/>
    <cellStyle name="Separador de milhares 3 11 4" xfId="43039" xr:uid="{00000000-0005-0000-0000-0000198F0000}"/>
    <cellStyle name="Separador de milhares 3 11 4 2" xfId="40461" xr:uid="{00000000-0005-0000-0000-00001A8F0000}"/>
    <cellStyle name="Separador de milhares 3 11 4 3" xfId="39428" xr:uid="{00000000-0005-0000-0000-00001B8F0000}"/>
    <cellStyle name="Separador de milhares 3 11 4 4" xfId="42265" xr:uid="{00000000-0005-0000-0000-00001C8F0000}"/>
    <cellStyle name="Separador de milhares 3 11 4 5" xfId="41955" xr:uid="{00000000-0005-0000-0000-00001D8F0000}"/>
    <cellStyle name="Separador de milhares 3 11 4 6" xfId="39161" xr:uid="{00000000-0005-0000-0000-00001E8F0000}"/>
    <cellStyle name="Separador de milhares 3 11 4 7" xfId="40540" xr:uid="{00000000-0005-0000-0000-00001F8F0000}"/>
    <cellStyle name="Separador de milhares 3 11 5" xfId="42927" xr:uid="{00000000-0005-0000-0000-0000208F0000}"/>
    <cellStyle name="Separador de milhares 3 11 5 2" xfId="40926" xr:uid="{00000000-0005-0000-0000-0000218F0000}"/>
    <cellStyle name="Separador de milhares 3 11 5 3" xfId="39492" xr:uid="{00000000-0005-0000-0000-0000228F0000}"/>
    <cellStyle name="Separador de milhares 3 11 5 4" xfId="42025" xr:uid="{00000000-0005-0000-0000-0000238F0000}"/>
    <cellStyle name="Separador de milhares 3 11 5 5" xfId="39142" xr:uid="{00000000-0005-0000-0000-0000248F0000}"/>
    <cellStyle name="Separador de milhares 3 11 5 6" xfId="41937" xr:uid="{00000000-0005-0000-0000-0000258F0000}"/>
    <cellStyle name="Separador de milhares 3 11 5 7" xfId="42988" xr:uid="{00000000-0005-0000-0000-0000268F0000}"/>
    <cellStyle name="Separador de milhares 3 11 6" xfId="42157" xr:uid="{00000000-0005-0000-0000-0000278F0000}"/>
    <cellStyle name="Separador de milhares 3 11 6 2" xfId="42499" xr:uid="{00000000-0005-0000-0000-0000288F0000}"/>
    <cellStyle name="Separador de milhares 3 11 6 3" xfId="39864" xr:uid="{00000000-0005-0000-0000-0000298F0000}"/>
    <cellStyle name="Separador de milhares 3 11 6 4" xfId="42960" xr:uid="{00000000-0005-0000-0000-00002A8F0000}"/>
    <cellStyle name="Separador de milhares 3 11 6 5" xfId="42229" xr:uid="{00000000-0005-0000-0000-00002B8F0000}"/>
    <cellStyle name="Separador de milhares 3 11 6 6" xfId="41739" xr:uid="{00000000-0005-0000-0000-00002C8F0000}"/>
    <cellStyle name="Separador de milhares 3 11 6 7" xfId="42607" xr:uid="{00000000-0005-0000-0000-00002D8F0000}"/>
    <cellStyle name="Separador de milhares 3 11 7" xfId="42712" xr:uid="{00000000-0005-0000-0000-00002E8F0000}"/>
    <cellStyle name="Separador de milhares 3 11 7 2" xfId="40320" xr:uid="{00000000-0005-0000-0000-00002F8F0000}"/>
    <cellStyle name="Separador de milhares 3 11 7 3" xfId="39719" xr:uid="{00000000-0005-0000-0000-0000308F0000}"/>
    <cellStyle name="Separador de milhares 3 11 7 4" xfId="41974" xr:uid="{00000000-0005-0000-0000-0000318F0000}"/>
    <cellStyle name="Separador de milhares 3 11 7 5" xfId="41842" xr:uid="{00000000-0005-0000-0000-0000328F0000}"/>
    <cellStyle name="Separador de milhares 3 11 7 6" xfId="41159" xr:uid="{00000000-0005-0000-0000-0000338F0000}"/>
    <cellStyle name="Separador de milhares 3 11 7 7" xfId="41025" xr:uid="{00000000-0005-0000-0000-0000348F0000}"/>
    <cellStyle name="Separador de milhares 3 11 8" xfId="42726" xr:uid="{00000000-0005-0000-0000-0000358F0000}"/>
    <cellStyle name="Separador de milhares 3 11 8 2" xfId="40321" xr:uid="{00000000-0005-0000-0000-0000368F0000}"/>
    <cellStyle name="Separador de milhares 3 11 8 3" xfId="41683" xr:uid="{00000000-0005-0000-0000-0000378F0000}"/>
    <cellStyle name="Separador de milhares 3 11 8 4" xfId="42078" xr:uid="{00000000-0005-0000-0000-0000388F0000}"/>
    <cellStyle name="Separador de milhares 3 11 8 5" xfId="41702" xr:uid="{00000000-0005-0000-0000-0000398F0000}"/>
    <cellStyle name="Separador de milhares 3 11 8 6" xfId="40635" xr:uid="{00000000-0005-0000-0000-00003A8F0000}"/>
    <cellStyle name="Separador de milhares 3 11 8 7" xfId="40706" xr:uid="{00000000-0005-0000-0000-00003B8F0000}"/>
    <cellStyle name="Separador de milhares 3 11 9" xfId="39971" xr:uid="{00000000-0005-0000-0000-00003C8F0000}"/>
    <cellStyle name="Separador de milhares 3 11 9 2" xfId="41182" xr:uid="{00000000-0005-0000-0000-00003D8F0000}"/>
    <cellStyle name="Separador de milhares 3 11 9 3" xfId="41448" xr:uid="{00000000-0005-0000-0000-00003E8F0000}"/>
    <cellStyle name="Separador de milhares 3 11 9 4" xfId="40479" xr:uid="{00000000-0005-0000-0000-00003F8F0000}"/>
    <cellStyle name="Separador de milhares 3 11 9 5" xfId="41684" xr:uid="{00000000-0005-0000-0000-0000408F0000}"/>
    <cellStyle name="Separador de milhares 3 11 9 6" xfId="40876" xr:uid="{00000000-0005-0000-0000-0000418F0000}"/>
    <cellStyle name="Separador de milhares 3 11 9 7" xfId="41189" xr:uid="{00000000-0005-0000-0000-0000428F0000}"/>
    <cellStyle name="Separador de milhares 3 12" xfId="30018" xr:uid="{00000000-0005-0000-0000-0000438F0000}"/>
    <cellStyle name="Separador de milhares 3 12 10" xfId="39395" xr:uid="{00000000-0005-0000-0000-0000448F0000}"/>
    <cellStyle name="Separador de milhares 3 12 10 2" xfId="40922" xr:uid="{00000000-0005-0000-0000-0000458F0000}"/>
    <cellStyle name="Separador de milhares 3 12 10 3" xfId="41800" xr:uid="{00000000-0005-0000-0000-0000468F0000}"/>
    <cellStyle name="Separador de milhares 3 12 10 4" xfId="39112" xr:uid="{00000000-0005-0000-0000-0000478F0000}"/>
    <cellStyle name="Separador de milhares 3 12 10 5" xfId="40719" xr:uid="{00000000-0005-0000-0000-0000488F0000}"/>
    <cellStyle name="Separador de milhares 3 12 10 6" xfId="43059" xr:uid="{00000000-0005-0000-0000-0000498F0000}"/>
    <cellStyle name="Separador de milhares 3 12 10 7" xfId="42914" xr:uid="{00000000-0005-0000-0000-00004A8F0000}"/>
    <cellStyle name="Separador de milhares 3 12 11" xfId="39502" xr:uid="{00000000-0005-0000-0000-00004B8F0000}"/>
    <cellStyle name="Separador de milhares 3 12 11 2" xfId="39479" xr:uid="{00000000-0005-0000-0000-00004C8F0000}"/>
    <cellStyle name="Separador de milhares 3 12 11 3" xfId="42955" xr:uid="{00000000-0005-0000-0000-00004D8F0000}"/>
    <cellStyle name="Separador de milhares 3 12 11 4" xfId="41011" xr:uid="{00000000-0005-0000-0000-00004E8F0000}"/>
    <cellStyle name="Separador de milhares 3 12 11 5" xfId="41896" xr:uid="{00000000-0005-0000-0000-00004F8F0000}"/>
    <cellStyle name="Separador de milhares 3 12 11 6" xfId="42238" xr:uid="{00000000-0005-0000-0000-0000508F0000}"/>
    <cellStyle name="Separador de milhares 3 12 11 7" xfId="41274" xr:uid="{00000000-0005-0000-0000-0000518F0000}"/>
    <cellStyle name="Separador de milhares 3 12 12" xfId="40419" xr:uid="{00000000-0005-0000-0000-0000528F0000}"/>
    <cellStyle name="Separador de milhares 3 12 12 2" xfId="42556" xr:uid="{00000000-0005-0000-0000-0000538F0000}"/>
    <cellStyle name="Separador de milhares 3 12 12 3" xfId="40026" xr:uid="{00000000-0005-0000-0000-0000548F0000}"/>
    <cellStyle name="Separador de milhares 3 12 12 4" xfId="39205" xr:uid="{00000000-0005-0000-0000-0000558F0000}"/>
    <cellStyle name="Separador de milhares 3 12 12 5" xfId="39955" xr:uid="{00000000-0005-0000-0000-0000568F0000}"/>
    <cellStyle name="Separador de milhares 3 12 12 6" xfId="42682" xr:uid="{00000000-0005-0000-0000-0000578F0000}"/>
    <cellStyle name="Separador de milhares 3 12 12 7" xfId="41642" xr:uid="{00000000-0005-0000-0000-0000588F0000}"/>
    <cellStyle name="Separador de milhares 3 12 13" xfId="40812" xr:uid="{00000000-0005-0000-0000-0000598F0000}"/>
    <cellStyle name="Separador de milhares 3 12 13 2" xfId="39996" xr:uid="{00000000-0005-0000-0000-00005A8F0000}"/>
    <cellStyle name="Separador de milhares 3 12 13 3" xfId="42555" xr:uid="{00000000-0005-0000-0000-00005B8F0000}"/>
    <cellStyle name="Separador de milhares 3 12 13 4" xfId="39184" xr:uid="{00000000-0005-0000-0000-00005C8F0000}"/>
    <cellStyle name="Separador de milhares 3 12 13 5" xfId="41236" xr:uid="{00000000-0005-0000-0000-00005D8F0000}"/>
    <cellStyle name="Separador de milhares 3 12 13 6" xfId="40840" xr:uid="{00000000-0005-0000-0000-00005E8F0000}"/>
    <cellStyle name="Separador de milhares 3 12 13 7" xfId="42776" xr:uid="{00000000-0005-0000-0000-00005F8F0000}"/>
    <cellStyle name="Separador de milhares 3 12 14" xfId="42065" xr:uid="{00000000-0005-0000-0000-0000608F0000}"/>
    <cellStyle name="Separador de milhares 3 12 14 2" xfId="40750" xr:uid="{00000000-0005-0000-0000-0000618F0000}"/>
    <cellStyle name="Separador de milhares 3 12 14 3" xfId="40694" xr:uid="{00000000-0005-0000-0000-0000628F0000}"/>
    <cellStyle name="Separador de milhares 3 12 14 4" xfId="41281" xr:uid="{00000000-0005-0000-0000-0000638F0000}"/>
    <cellStyle name="Separador de milhares 3 12 14 5" xfId="42977" xr:uid="{00000000-0005-0000-0000-0000648F0000}"/>
    <cellStyle name="Separador de milhares 3 12 14 6" xfId="42668" xr:uid="{00000000-0005-0000-0000-0000658F0000}"/>
    <cellStyle name="Separador de milhares 3 12 14 7" xfId="40600" xr:uid="{00000000-0005-0000-0000-0000668F0000}"/>
    <cellStyle name="Separador de milhares 3 12 15" xfId="43026" xr:uid="{00000000-0005-0000-0000-0000678F0000}"/>
    <cellStyle name="Separador de milhares 3 12 15 2" xfId="41006" xr:uid="{00000000-0005-0000-0000-0000688F0000}"/>
    <cellStyle name="Separador de milhares 3 12 15 3" xfId="39721" xr:uid="{00000000-0005-0000-0000-0000698F0000}"/>
    <cellStyle name="Separador de milhares 3 12 15 4" xfId="41677" xr:uid="{00000000-0005-0000-0000-00006A8F0000}"/>
    <cellStyle name="Separador de milhares 3 12 15 5" xfId="40047" xr:uid="{00000000-0005-0000-0000-00006B8F0000}"/>
    <cellStyle name="Separador de milhares 3 12 15 6" xfId="42887" xr:uid="{00000000-0005-0000-0000-00006C8F0000}"/>
    <cellStyle name="Separador de milhares 3 12 15 7" xfId="40584" xr:uid="{00000000-0005-0000-0000-00006D8F0000}"/>
    <cellStyle name="Separador de milhares 3 12 16" xfId="41394" xr:uid="{00000000-0005-0000-0000-00006E8F0000}"/>
    <cellStyle name="Separador de milhares 3 12 16 2" xfId="39415" xr:uid="{00000000-0005-0000-0000-00006F8F0000}"/>
    <cellStyle name="Separador de milhares 3 12 16 3" xfId="40333" xr:uid="{00000000-0005-0000-0000-0000708F0000}"/>
    <cellStyle name="Separador de milhares 3 12 16 4" xfId="42921" xr:uid="{00000000-0005-0000-0000-0000718F0000}"/>
    <cellStyle name="Separador de milhares 3 12 16 5" xfId="40816" xr:uid="{00000000-0005-0000-0000-0000728F0000}"/>
    <cellStyle name="Separador de milhares 3 12 16 6" xfId="40464" xr:uid="{00000000-0005-0000-0000-0000738F0000}"/>
    <cellStyle name="Separador de milhares 3 12 16 7" xfId="40868" xr:uid="{00000000-0005-0000-0000-0000748F0000}"/>
    <cellStyle name="Separador de milhares 3 12 17" xfId="42343" xr:uid="{00000000-0005-0000-0000-0000758F0000}"/>
    <cellStyle name="Separador de milhares 3 12 17 2" xfId="42482" xr:uid="{00000000-0005-0000-0000-0000768F0000}"/>
    <cellStyle name="Separador de milhares 3 12 17 3" xfId="40744" xr:uid="{00000000-0005-0000-0000-0000778F0000}"/>
    <cellStyle name="Separador de milhares 3 12 17 4" xfId="40647" xr:uid="{00000000-0005-0000-0000-0000788F0000}"/>
    <cellStyle name="Separador de milhares 3 12 17 5" xfId="42404" xr:uid="{00000000-0005-0000-0000-0000798F0000}"/>
    <cellStyle name="Separador de milhares 3 12 17 6" xfId="40429" xr:uid="{00000000-0005-0000-0000-00007A8F0000}"/>
    <cellStyle name="Separador de milhares 3 12 17 7" xfId="41057" xr:uid="{00000000-0005-0000-0000-00007B8F0000}"/>
    <cellStyle name="Separador de milhares 3 12 18" xfId="39440" xr:uid="{00000000-0005-0000-0000-00007C8F0000}"/>
    <cellStyle name="Separador de milhares 3 12 18 2" xfId="42356" xr:uid="{00000000-0005-0000-0000-00007D8F0000}"/>
    <cellStyle name="Separador de milhares 3 12 18 3" xfId="40585" xr:uid="{00000000-0005-0000-0000-00007E8F0000}"/>
    <cellStyle name="Separador de milhares 3 12 18 4" xfId="42308" xr:uid="{00000000-0005-0000-0000-00007F8F0000}"/>
    <cellStyle name="Separador de milhares 3 12 18 5" xfId="41770" xr:uid="{00000000-0005-0000-0000-0000808F0000}"/>
    <cellStyle name="Separador de milhares 3 12 18 6" xfId="40491" xr:uid="{00000000-0005-0000-0000-0000818F0000}"/>
    <cellStyle name="Separador de milhares 3 12 18 7" xfId="42588" xr:uid="{00000000-0005-0000-0000-0000828F0000}"/>
    <cellStyle name="Separador de milhares 3 12 19" xfId="39977" xr:uid="{00000000-0005-0000-0000-0000838F0000}"/>
    <cellStyle name="Separador de milhares 3 12 19 2" xfId="39615" xr:uid="{00000000-0005-0000-0000-0000848F0000}"/>
    <cellStyle name="Separador de milhares 3 12 19 3" xfId="40351" xr:uid="{00000000-0005-0000-0000-0000858F0000}"/>
    <cellStyle name="Separador de milhares 3 12 19 4" xfId="41787" xr:uid="{00000000-0005-0000-0000-0000868F0000}"/>
    <cellStyle name="Separador de milhares 3 12 19 5" xfId="39289" xr:uid="{00000000-0005-0000-0000-0000878F0000}"/>
    <cellStyle name="Separador de milhares 3 12 19 6" xfId="40234" xr:uid="{00000000-0005-0000-0000-0000888F0000}"/>
    <cellStyle name="Separador de milhares 3 12 19 7" xfId="40409" xr:uid="{00000000-0005-0000-0000-0000898F0000}"/>
    <cellStyle name="Separador de milhares 3 12 2" xfId="30019" xr:uid="{00000000-0005-0000-0000-00008A8F0000}"/>
    <cellStyle name="Separador de milhares 3 12 2 2" xfId="37065" xr:uid="{00000000-0005-0000-0000-00008B8F0000}"/>
    <cellStyle name="Separador de milhares 3 12 2 2 2" xfId="38689" xr:uid="{00000000-0005-0000-0000-00008C8F0000}"/>
    <cellStyle name="Separador de milhares 3 12 2 2 3" xfId="42086" xr:uid="{00000000-0005-0000-0000-00008D8F0000}"/>
    <cellStyle name="Separador de milhares 3 12 2 3" xfId="40931" xr:uid="{00000000-0005-0000-0000-00008E8F0000}"/>
    <cellStyle name="Separador de milhares 3 12 2 4" xfId="40262" xr:uid="{00000000-0005-0000-0000-00008F8F0000}"/>
    <cellStyle name="Separador de milhares 3 12 2 5" xfId="41945" xr:uid="{00000000-0005-0000-0000-0000908F0000}"/>
    <cellStyle name="Separador de milhares 3 12 2 6" xfId="41694" xr:uid="{00000000-0005-0000-0000-0000918F0000}"/>
    <cellStyle name="Separador de milhares 3 12 2 7" xfId="40425" xr:uid="{00000000-0005-0000-0000-0000928F0000}"/>
    <cellStyle name="Separador de milhares 3 12 2 8" xfId="41148" xr:uid="{00000000-0005-0000-0000-0000938F0000}"/>
    <cellStyle name="Separador de milhares 3 12 20" xfId="41753" xr:uid="{00000000-0005-0000-0000-0000948F0000}"/>
    <cellStyle name="Separador de milhares 3 12 20 2" xfId="40938" xr:uid="{00000000-0005-0000-0000-0000958F0000}"/>
    <cellStyle name="Separador de milhares 3 12 20 3" xfId="40375" xr:uid="{00000000-0005-0000-0000-0000968F0000}"/>
    <cellStyle name="Separador de milhares 3 12 20 4" xfId="42150" xr:uid="{00000000-0005-0000-0000-0000978F0000}"/>
    <cellStyle name="Separador de milhares 3 12 20 5" xfId="41911" xr:uid="{00000000-0005-0000-0000-0000988F0000}"/>
    <cellStyle name="Separador de milhares 3 12 20 6" xfId="41433" xr:uid="{00000000-0005-0000-0000-0000998F0000}"/>
    <cellStyle name="Separador de milhares 3 12 20 7" xfId="40984" xr:uid="{00000000-0005-0000-0000-00009A8F0000}"/>
    <cellStyle name="Separador de milhares 3 12 21" xfId="39197" xr:uid="{00000000-0005-0000-0000-00009B8F0000}"/>
    <cellStyle name="Separador de milhares 3 12 21 2" xfId="39427" xr:uid="{00000000-0005-0000-0000-00009C8F0000}"/>
    <cellStyle name="Separador de milhares 3 12 21 3" xfId="42710" xr:uid="{00000000-0005-0000-0000-00009D8F0000}"/>
    <cellStyle name="Separador de milhares 3 12 21 4" xfId="41239" xr:uid="{00000000-0005-0000-0000-00009E8F0000}"/>
    <cellStyle name="Separador de milhares 3 12 21 5" xfId="40050" xr:uid="{00000000-0005-0000-0000-00009F8F0000}"/>
    <cellStyle name="Separador de milhares 3 12 21 6" xfId="40485" xr:uid="{00000000-0005-0000-0000-0000A08F0000}"/>
    <cellStyle name="Separador de milhares 3 12 21 7" xfId="42599" xr:uid="{00000000-0005-0000-0000-0000A18F0000}"/>
    <cellStyle name="Separador de milhares 3 12 22" xfId="42140" xr:uid="{00000000-0005-0000-0000-0000A28F0000}"/>
    <cellStyle name="Separador de milhares 3 12 23" xfId="40592" xr:uid="{00000000-0005-0000-0000-0000A38F0000}"/>
    <cellStyle name="Separador de milhares 3 12 24" xfId="41034" xr:uid="{00000000-0005-0000-0000-0000A48F0000}"/>
    <cellStyle name="Separador de milhares 3 12 25" xfId="41280" xr:uid="{00000000-0005-0000-0000-0000A58F0000}"/>
    <cellStyle name="Separador de milhares 3 12 26" xfId="39164" xr:uid="{00000000-0005-0000-0000-0000A68F0000}"/>
    <cellStyle name="Separador de milhares 3 12 27" xfId="40346" xr:uid="{00000000-0005-0000-0000-0000A78F0000}"/>
    <cellStyle name="Separador de milhares 3 12 28" xfId="40842" xr:uid="{00000000-0005-0000-0000-0000A88F0000}"/>
    <cellStyle name="Separador de milhares 3 12 3" xfId="30020" xr:uid="{00000000-0005-0000-0000-0000A98F0000}"/>
    <cellStyle name="Separador de milhares 3 12 3 2" xfId="37074" xr:uid="{00000000-0005-0000-0000-0000AA8F0000}"/>
    <cellStyle name="Separador de milhares 3 12 3 2 2" xfId="38693" xr:uid="{00000000-0005-0000-0000-0000AB8F0000}"/>
    <cellStyle name="Separador de milhares 3 12 3 2 3" xfId="41790" xr:uid="{00000000-0005-0000-0000-0000AC8F0000}"/>
    <cellStyle name="Separador de milhares 3 12 3 3" xfId="40810" xr:uid="{00000000-0005-0000-0000-0000AD8F0000}"/>
    <cellStyle name="Separador de milhares 3 12 3 4" xfId="41311" xr:uid="{00000000-0005-0000-0000-0000AE8F0000}"/>
    <cellStyle name="Separador de milhares 3 12 3 5" xfId="39115" xr:uid="{00000000-0005-0000-0000-0000AF8F0000}"/>
    <cellStyle name="Separador de milhares 3 12 3 6" xfId="41396" xr:uid="{00000000-0005-0000-0000-0000B08F0000}"/>
    <cellStyle name="Separador de milhares 3 12 3 7" xfId="43003" xr:uid="{00000000-0005-0000-0000-0000B18F0000}"/>
    <cellStyle name="Separador de milhares 3 12 3 8" xfId="40891" xr:uid="{00000000-0005-0000-0000-0000B28F0000}"/>
    <cellStyle name="Separador de milhares 3 12 4" xfId="37009" xr:uid="{00000000-0005-0000-0000-0000B38F0000}"/>
    <cellStyle name="Separador de milhares 3 12 4 2" xfId="37207" xr:uid="{00000000-0005-0000-0000-0000B48F0000}"/>
    <cellStyle name="Separador de milhares 3 12 4 2 2" xfId="38754" xr:uid="{00000000-0005-0000-0000-0000B58F0000}"/>
    <cellStyle name="Separador de milhares 3 12 4 2 3" xfId="39127" xr:uid="{00000000-0005-0000-0000-0000B68F0000}"/>
    <cellStyle name="Separador de milhares 3 12 4 3" xfId="37214" xr:uid="{00000000-0005-0000-0000-0000B78F0000}"/>
    <cellStyle name="Separador de milhares 3 12 4 3 2" xfId="38758" xr:uid="{00000000-0005-0000-0000-0000B88F0000}"/>
    <cellStyle name="Separador de milhares 3 12 4 3 3" xfId="39498" xr:uid="{00000000-0005-0000-0000-0000B98F0000}"/>
    <cellStyle name="Separador de milhares 3 12 4 4" xfId="37190" xr:uid="{00000000-0005-0000-0000-0000BA8F0000}"/>
    <cellStyle name="Separador de milhares 3 12 4 4 2" xfId="37376" xr:uid="{00000000-0005-0000-0000-0000BB8F0000}"/>
    <cellStyle name="Separador de milhares 3 12 4 4 2 2" xfId="38817" xr:uid="{00000000-0005-0000-0000-0000BC8F0000}"/>
    <cellStyle name="Separador de milhares 3 12 4 4 3" xfId="37382" xr:uid="{00000000-0005-0000-0000-0000BD8F0000}"/>
    <cellStyle name="Separador de milhares 3 12 4 4 3 2" xfId="38820" xr:uid="{00000000-0005-0000-0000-0000BE8F0000}"/>
    <cellStyle name="Separador de milhares 3 12 4 4 4" xfId="37357" xr:uid="{00000000-0005-0000-0000-0000BF8F0000}"/>
    <cellStyle name="Separador de milhares 3 12 4 4 5" xfId="38744" xr:uid="{00000000-0005-0000-0000-0000C08F0000}"/>
    <cellStyle name="Separador de milhares 3 12 4 4 6" xfId="42956" xr:uid="{00000000-0005-0000-0000-0000C18F0000}"/>
    <cellStyle name="Separador de milhares 3 12 4 5" xfId="37238" xr:uid="{00000000-0005-0000-0000-0000C28F0000}"/>
    <cellStyle name="Separador de milhares 3 12 4 5 2" xfId="38761" xr:uid="{00000000-0005-0000-0000-0000C38F0000}"/>
    <cellStyle name="Separador de milhares 3 12 4 5 3" xfId="43110" xr:uid="{00000000-0005-0000-0000-0000C48F0000}"/>
    <cellStyle name="Separador de milhares 3 12 4 6" xfId="38659" xr:uid="{00000000-0005-0000-0000-0000C58F0000}"/>
    <cellStyle name="Separador de milhares 3 12 4 6 2" xfId="42257" xr:uid="{00000000-0005-0000-0000-0000C68F0000}"/>
    <cellStyle name="Separador de milhares 3 12 4 7" xfId="39703" xr:uid="{00000000-0005-0000-0000-0000C78F0000}"/>
    <cellStyle name="Separador de milhares 3 12 4 8" xfId="41364" xr:uid="{00000000-0005-0000-0000-0000C88F0000}"/>
    <cellStyle name="Separador de milhares 3 12 5" xfId="37135" xr:uid="{00000000-0005-0000-0000-0000C98F0000}"/>
    <cellStyle name="Separador de milhares 3 12 5 2" xfId="38720" xr:uid="{00000000-0005-0000-0000-0000CA8F0000}"/>
    <cellStyle name="Separador de milhares 3 12 5 2 2" xfId="42549" xr:uid="{00000000-0005-0000-0000-0000CB8F0000}"/>
    <cellStyle name="Separador de milhares 3 12 5 3" xfId="40675" xr:uid="{00000000-0005-0000-0000-0000CC8F0000}"/>
    <cellStyle name="Separador de milhares 3 12 5 4" xfId="39176" xr:uid="{00000000-0005-0000-0000-0000CD8F0000}"/>
    <cellStyle name="Separador de milhares 3 12 5 5" xfId="40114" xr:uid="{00000000-0005-0000-0000-0000CE8F0000}"/>
    <cellStyle name="Separador de milhares 3 12 5 6" xfId="41933" xr:uid="{00000000-0005-0000-0000-0000CF8F0000}"/>
    <cellStyle name="Separador de milhares 3 12 5 7" xfId="41064" xr:uid="{00000000-0005-0000-0000-0000D08F0000}"/>
    <cellStyle name="Separador de milhares 3 12 5 8" xfId="41179" xr:uid="{00000000-0005-0000-0000-0000D18F0000}"/>
    <cellStyle name="Separador de milhares 3 12 6" xfId="37351" xr:uid="{00000000-0005-0000-0000-0000D28F0000}"/>
    <cellStyle name="Separador de milhares 3 12 6 2" xfId="38809" xr:uid="{00000000-0005-0000-0000-0000D38F0000}"/>
    <cellStyle name="Separador de milhares 3 12 6 2 2" xfId="40929" xr:uid="{00000000-0005-0000-0000-0000D48F0000}"/>
    <cellStyle name="Separador de milhares 3 12 6 3" xfId="40809" xr:uid="{00000000-0005-0000-0000-0000D58F0000}"/>
    <cellStyle name="Separador de milhares 3 12 6 4" xfId="39267" xr:uid="{00000000-0005-0000-0000-0000D68F0000}"/>
    <cellStyle name="Separador de milhares 3 12 6 5" xfId="41768" xr:uid="{00000000-0005-0000-0000-0000D78F0000}"/>
    <cellStyle name="Separador de milhares 3 12 6 6" xfId="42777" xr:uid="{00000000-0005-0000-0000-0000D88F0000}"/>
    <cellStyle name="Separador de milhares 3 12 6 7" xfId="40494" xr:uid="{00000000-0005-0000-0000-0000D98F0000}"/>
    <cellStyle name="Separador de milhares 3 12 6 8" xfId="40513" xr:uid="{00000000-0005-0000-0000-0000DA8F0000}"/>
    <cellStyle name="Separador de milhares 3 12 7" xfId="37241" xr:uid="{00000000-0005-0000-0000-0000DB8F0000}"/>
    <cellStyle name="Separador de milhares 3 12 7 2" xfId="38764" xr:uid="{00000000-0005-0000-0000-0000DC8F0000}"/>
    <cellStyle name="Separador de milhares 3 12 7 2 2" xfId="40688" xr:uid="{00000000-0005-0000-0000-0000DD8F0000}"/>
    <cellStyle name="Separador de milhares 3 12 7 3" xfId="39539" xr:uid="{00000000-0005-0000-0000-0000DE8F0000}"/>
    <cellStyle name="Separador de milhares 3 12 7 4" xfId="41984" xr:uid="{00000000-0005-0000-0000-0000DF8F0000}"/>
    <cellStyle name="Separador de milhares 3 12 7 5" xfId="42059" xr:uid="{00000000-0005-0000-0000-0000E08F0000}"/>
    <cellStyle name="Separador de milhares 3 12 7 6" xfId="40881" xr:uid="{00000000-0005-0000-0000-0000E18F0000}"/>
    <cellStyle name="Separador de milhares 3 12 7 7" xfId="42802" xr:uid="{00000000-0005-0000-0000-0000E28F0000}"/>
    <cellStyle name="Separador de milhares 3 12 7 8" xfId="40568" xr:uid="{00000000-0005-0000-0000-0000E38F0000}"/>
    <cellStyle name="Separador de milhares 3 12 8" xfId="36941" xr:uid="{00000000-0005-0000-0000-0000E48F0000}"/>
    <cellStyle name="Separador de milhares 3 12 8 2" xfId="38634" xr:uid="{00000000-0005-0000-0000-0000E58F0000}"/>
    <cellStyle name="Separador de milhares 3 12 8 2 2" xfId="42619" xr:uid="{00000000-0005-0000-0000-0000E68F0000}"/>
    <cellStyle name="Separador de milhares 3 12 8 3" xfId="40377" xr:uid="{00000000-0005-0000-0000-0000E78F0000}"/>
    <cellStyle name="Separador de milhares 3 12 8 4" xfId="39219" xr:uid="{00000000-0005-0000-0000-0000E88F0000}"/>
    <cellStyle name="Separador de milhares 3 12 8 5" xfId="42104" xr:uid="{00000000-0005-0000-0000-0000E98F0000}"/>
    <cellStyle name="Separador de milhares 3 12 8 6" xfId="42603" xr:uid="{00000000-0005-0000-0000-0000EA8F0000}"/>
    <cellStyle name="Separador de milhares 3 12 8 7" xfId="42142" xr:uid="{00000000-0005-0000-0000-0000EB8F0000}"/>
    <cellStyle name="Separador de milhares 3 12 8 8" xfId="40519" xr:uid="{00000000-0005-0000-0000-0000EC8F0000}"/>
    <cellStyle name="Separador de milhares 3 12 9" xfId="41248" xr:uid="{00000000-0005-0000-0000-0000ED8F0000}"/>
    <cellStyle name="Separador de milhares 3 12 9 2" xfId="39416" xr:uid="{00000000-0005-0000-0000-0000EE8F0000}"/>
    <cellStyle name="Separador de milhares 3 12 9 3" xfId="41836" xr:uid="{00000000-0005-0000-0000-0000EF8F0000}"/>
    <cellStyle name="Separador de milhares 3 12 9 4" xfId="42256" xr:uid="{00000000-0005-0000-0000-0000F08F0000}"/>
    <cellStyle name="Separador de milhares 3 12 9 5" xfId="39886" xr:uid="{00000000-0005-0000-0000-0000F18F0000}"/>
    <cellStyle name="Separador de milhares 3 12 9 6" xfId="42348" xr:uid="{00000000-0005-0000-0000-0000F28F0000}"/>
    <cellStyle name="Separador de milhares 3 12 9 7" xfId="42323" xr:uid="{00000000-0005-0000-0000-0000F38F0000}"/>
    <cellStyle name="Separador de milhares 3 13" xfId="30021" xr:uid="{00000000-0005-0000-0000-0000F48F0000}"/>
    <cellStyle name="Separador de milhares 3 13 10" xfId="41429" xr:uid="{00000000-0005-0000-0000-0000F58F0000}"/>
    <cellStyle name="Separador de milhares 3 13 10 2" xfId="39585" xr:uid="{00000000-0005-0000-0000-0000F68F0000}"/>
    <cellStyle name="Separador de milhares 3 13 10 3" xfId="41218" xr:uid="{00000000-0005-0000-0000-0000F78F0000}"/>
    <cellStyle name="Separador de milhares 3 13 10 4" xfId="39876" xr:uid="{00000000-0005-0000-0000-0000F88F0000}"/>
    <cellStyle name="Separador de milhares 3 13 10 5" xfId="41371" xr:uid="{00000000-0005-0000-0000-0000F98F0000}"/>
    <cellStyle name="Separador de milhares 3 13 10 6" xfId="40713" xr:uid="{00000000-0005-0000-0000-0000FA8F0000}"/>
    <cellStyle name="Separador de milhares 3 13 10 7" xfId="39832" xr:uid="{00000000-0005-0000-0000-0000FB8F0000}"/>
    <cellStyle name="Separador de milhares 3 13 11" xfId="40278" xr:uid="{00000000-0005-0000-0000-0000FC8F0000}"/>
    <cellStyle name="Separador de milhares 3 13 11 2" xfId="40255" xr:uid="{00000000-0005-0000-0000-0000FD8F0000}"/>
    <cellStyle name="Separador de milhares 3 13 11 3" xfId="41253" xr:uid="{00000000-0005-0000-0000-0000FE8F0000}"/>
    <cellStyle name="Separador de milhares 3 13 11 4" xfId="39313" xr:uid="{00000000-0005-0000-0000-0000FF8F0000}"/>
    <cellStyle name="Separador de milhares 3 13 11 5" xfId="39242" xr:uid="{00000000-0005-0000-0000-000000900000}"/>
    <cellStyle name="Separador de milhares 3 13 11 6" xfId="42929" xr:uid="{00000000-0005-0000-0000-000001900000}"/>
    <cellStyle name="Separador de milhares 3 13 11 7" xfId="43100" xr:uid="{00000000-0005-0000-0000-000002900000}"/>
    <cellStyle name="Separador de milhares 3 13 12" xfId="39496" xr:uid="{00000000-0005-0000-0000-000003900000}"/>
    <cellStyle name="Separador de milhares 3 13 12 2" xfId="40645" xr:uid="{00000000-0005-0000-0000-000004900000}"/>
    <cellStyle name="Separador de milhares 3 13 12 3" xfId="40989" xr:uid="{00000000-0005-0000-0000-000005900000}"/>
    <cellStyle name="Separador de milhares 3 13 12 4" xfId="40164" xr:uid="{00000000-0005-0000-0000-000006900000}"/>
    <cellStyle name="Separador de milhares 3 13 12 5" xfId="41714" xr:uid="{00000000-0005-0000-0000-000007900000}"/>
    <cellStyle name="Separador de milhares 3 13 12 6" xfId="42439" xr:uid="{00000000-0005-0000-0000-000008900000}"/>
    <cellStyle name="Separador de milhares 3 13 12 7" xfId="42266" xr:uid="{00000000-0005-0000-0000-000009900000}"/>
    <cellStyle name="Separador de milhares 3 13 13" xfId="40125" xr:uid="{00000000-0005-0000-0000-00000A900000}"/>
    <cellStyle name="Separador de milhares 3 13 13 2" xfId="39535" xr:uid="{00000000-0005-0000-0000-00000B900000}"/>
    <cellStyle name="Separador de milhares 3 13 13 3" xfId="40704" xr:uid="{00000000-0005-0000-0000-00000C900000}"/>
    <cellStyle name="Separador de milhares 3 13 13 4" xfId="40765" xr:uid="{00000000-0005-0000-0000-00000D900000}"/>
    <cellStyle name="Separador de milhares 3 13 13 5" xfId="42888" xr:uid="{00000000-0005-0000-0000-00000E900000}"/>
    <cellStyle name="Separador de milhares 3 13 13 6" xfId="43104" xr:uid="{00000000-0005-0000-0000-00000F900000}"/>
    <cellStyle name="Separador de milhares 3 13 13 7" xfId="42399" xr:uid="{00000000-0005-0000-0000-000010900000}"/>
    <cellStyle name="Separador de milhares 3 13 14" xfId="43087" xr:uid="{00000000-0005-0000-0000-000011900000}"/>
    <cellStyle name="Separador de milhares 3 13 14 2" xfId="40437" xr:uid="{00000000-0005-0000-0000-000012900000}"/>
    <cellStyle name="Separador de milhares 3 13 14 3" xfId="40465" xr:uid="{00000000-0005-0000-0000-000013900000}"/>
    <cellStyle name="Separador de milhares 3 13 14 4" xfId="42129" xr:uid="{00000000-0005-0000-0000-000014900000}"/>
    <cellStyle name="Separador de milhares 3 13 14 5" xfId="39656" xr:uid="{00000000-0005-0000-0000-000015900000}"/>
    <cellStyle name="Separador de milhares 3 13 14 6" xfId="39830" xr:uid="{00000000-0005-0000-0000-000016900000}"/>
    <cellStyle name="Separador de milhares 3 13 14 7" xfId="42646" xr:uid="{00000000-0005-0000-0000-000017900000}"/>
    <cellStyle name="Separador de milhares 3 13 15" xfId="43011" xr:uid="{00000000-0005-0000-0000-000018900000}"/>
    <cellStyle name="Separador de milhares 3 13 15 2" xfId="39355" xr:uid="{00000000-0005-0000-0000-000019900000}"/>
    <cellStyle name="Separador de milhares 3 13 15 3" xfId="40315" xr:uid="{00000000-0005-0000-0000-00001A900000}"/>
    <cellStyle name="Separador de milhares 3 13 15 4" xfId="41473" xr:uid="{00000000-0005-0000-0000-00001B900000}"/>
    <cellStyle name="Separador de milhares 3 13 15 5" xfId="42319" xr:uid="{00000000-0005-0000-0000-00001C900000}"/>
    <cellStyle name="Separador de milhares 3 13 15 6" xfId="40901" xr:uid="{00000000-0005-0000-0000-00001D900000}"/>
    <cellStyle name="Separador de milhares 3 13 15 7" xfId="42639" xr:uid="{00000000-0005-0000-0000-00001E900000}"/>
    <cellStyle name="Separador de milhares 3 13 16" xfId="39198" xr:uid="{00000000-0005-0000-0000-00001F900000}"/>
    <cellStyle name="Separador de milhares 3 13 16 2" xfId="40215" xr:uid="{00000000-0005-0000-0000-000020900000}"/>
    <cellStyle name="Separador de milhares 3 13 16 3" xfId="40980" xr:uid="{00000000-0005-0000-0000-000021900000}"/>
    <cellStyle name="Separador de milhares 3 13 16 4" xfId="41654" xr:uid="{00000000-0005-0000-0000-000022900000}"/>
    <cellStyle name="Separador de milhares 3 13 16 5" xfId="40484" xr:uid="{00000000-0005-0000-0000-000023900000}"/>
    <cellStyle name="Separador de milhares 3 13 16 6" xfId="42524" xr:uid="{00000000-0005-0000-0000-000024900000}"/>
    <cellStyle name="Separador de milhares 3 13 16 7" xfId="42750" xr:uid="{00000000-0005-0000-0000-000025900000}"/>
    <cellStyle name="Separador de milhares 3 13 17" xfId="42046" xr:uid="{00000000-0005-0000-0000-000026900000}"/>
    <cellStyle name="Separador de milhares 3 13 17 2" xfId="40574" xr:uid="{00000000-0005-0000-0000-000027900000}"/>
    <cellStyle name="Separador de milhares 3 13 17 3" xfId="39928" xr:uid="{00000000-0005-0000-0000-000028900000}"/>
    <cellStyle name="Separador de milhares 3 13 17 4" xfId="40183" xr:uid="{00000000-0005-0000-0000-000029900000}"/>
    <cellStyle name="Separador de milhares 3 13 17 5" xfId="39679" xr:uid="{00000000-0005-0000-0000-00002A900000}"/>
    <cellStyle name="Separador de milhares 3 13 17 6" xfId="42403" xr:uid="{00000000-0005-0000-0000-00002B900000}"/>
    <cellStyle name="Separador de milhares 3 13 17 7" xfId="42812" xr:uid="{00000000-0005-0000-0000-00002C900000}"/>
    <cellStyle name="Separador de milhares 3 13 18" xfId="40773" xr:uid="{00000000-0005-0000-0000-00002D900000}"/>
    <cellStyle name="Separador de milhares 3 13 18 2" xfId="40572" xr:uid="{00000000-0005-0000-0000-00002E900000}"/>
    <cellStyle name="Separador de milhares 3 13 18 3" xfId="40336" xr:uid="{00000000-0005-0000-0000-00002F900000}"/>
    <cellStyle name="Separador de milhares 3 13 18 4" xfId="40613" xr:uid="{00000000-0005-0000-0000-000030900000}"/>
    <cellStyle name="Separador de milhares 3 13 18 5" xfId="43034" xr:uid="{00000000-0005-0000-0000-000031900000}"/>
    <cellStyle name="Separador de milhares 3 13 18 6" xfId="40950" xr:uid="{00000000-0005-0000-0000-000032900000}"/>
    <cellStyle name="Separador de milhares 3 13 18 7" xfId="42441" xr:uid="{00000000-0005-0000-0000-000033900000}"/>
    <cellStyle name="Separador de milhares 3 13 19" xfId="40954" xr:uid="{00000000-0005-0000-0000-000034900000}"/>
    <cellStyle name="Separador de milhares 3 13 19 2" xfId="42507" xr:uid="{00000000-0005-0000-0000-000035900000}"/>
    <cellStyle name="Separador de milhares 3 13 19 3" xfId="42226" xr:uid="{00000000-0005-0000-0000-000036900000}"/>
    <cellStyle name="Separador de milhares 3 13 19 4" xfId="42039" xr:uid="{00000000-0005-0000-0000-000037900000}"/>
    <cellStyle name="Separador de milhares 3 13 19 5" xfId="41823" xr:uid="{00000000-0005-0000-0000-000038900000}"/>
    <cellStyle name="Separador de milhares 3 13 19 6" xfId="40102" xr:uid="{00000000-0005-0000-0000-000039900000}"/>
    <cellStyle name="Separador de milhares 3 13 19 7" xfId="40063" xr:uid="{00000000-0005-0000-0000-00003A900000}"/>
    <cellStyle name="Separador de milhares 3 13 2" xfId="30022" xr:uid="{00000000-0005-0000-0000-00003B900000}"/>
    <cellStyle name="Separador de milhares 3 13 2 2" xfId="38679" xr:uid="{00000000-0005-0000-0000-00003C900000}"/>
    <cellStyle name="Separador de milhares 3 13 2 2 2" xfId="39086" xr:uid="{00000000-0005-0000-0000-00003D900000}"/>
    <cellStyle name="Separador de milhares 3 13 2 3" xfId="39986" xr:uid="{00000000-0005-0000-0000-00003E900000}"/>
    <cellStyle name="Separador de milhares 3 13 2 4" xfId="39731" xr:uid="{00000000-0005-0000-0000-00003F900000}"/>
    <cellStyle name="Separador de milhares 3 13 2 5" xfId="41099" xr:uid="{00000000-0005-0000-0000-000040900000}"/>
    <cellStyle name="Separador de milhares 3 13 2 6" xfId="41765" xr:uid="{00000000-0005-0000-0000-000041900000}"/>
    <cellStyle name="Separador de milhares 3 13 2 7" xfId="41454" xr:uid="{00000000-0005-0000-0000-000042900000}"/>
    <cellStyle name="Separador de milhares 3 13 2 8" xfId="41659" xr:uid="{00000000-0005-0000-0000-000043900000}"/>
    <cellStyle name="Separador de milhares 3 13 20" xfId="41619" xr:uid="{00000000-0005-0000-0000-000044900000}"/>
    <cellStyle name="Separador de milhares 3 13 20 2" xfId="41464" xr:uid="{00000000-0005-0000-0000-000045900000}"/>
    <cellStyle name="Separador de milhares 3 13 20 3" xfId="42650" xr:uid="{00000000-0005-0000-0000-000046900000}"/>
    <cellStyle name="Separador de milhares 3 13 20 4" xfId="40767" xr:uid="{00000000-0005-0000-0000-000047900000}"/>
    <cellStyle name="Separador de milhares 3 13 20 5" xfId="43086" xr:uid="{00000000-0005-0000-0000-000048900000}"/>
    <cellStyle name="Separador de milhares 3 13 20 6" xfId="41491" xr:uid="{00000000-0005-0000-0000-000049900000}"/>
    <cellStyle name="Separador de milhares 3 13 20 7" xfId="42787" xr:uid="{00000000-0005-0000-0000-00004A900000}"/>
    <cellStyle name="Separador de milhares 3 13 21" xfId="40766" xr:uid="{00000000-0005-0000-0000-00004B900000}"/>
    <cellStyle name="Separador de milhares 3 13 21 2" xfId="39990" xr:uid="{00000000-0005-0000-0000-00004C900000}"/>
    <cellStyle name="Separador de milhares 3 13 21 3" xfId="42533" xr:uid="{00000000-0005-0000-0000-00004D900000}"/>
    <cellStyle name="Separador de milhares 3 13 21 4" xfId="39644" xr:uid="{00000000-0005-0000-0000-00004E900000}"/>
    <cellStyle name="Separador de milhares 3 13 21 5" xfId="41852" xr:uid="{00000000-0005-0000-0000-00004F900000}"/>
    <cellStyle name="Separador de milhares 3 13 21 6" xfId="42194" xr:uid="{00000000-0005-0000-0000-000050900000}"/>
    <cellStyle name="Separador de milhares 3 13 21 7" xfId="42374" xr:uid="{00000000-0005-0000-0000-000051900000}"/>
    <cellStyle name="Separador de milhares 3 13 22" xfId="41951" xr:uid="{00000000-0005-0000-0000-000052900000}"/>
    <cellStyle name="Separador de milhares 3 13 23" xfId="39482" xr:uid="{00000000-0005-0000-0000-000053900000}"/>
    <cellStyle name="Separador de milhares 3 13 24" xfId="40384" xr:uid="{00000000-0005-0000-0000-000054900000}"/>
    <cellStyle name="Separador de milhares 3 13 25" xfId="42058" xr:uid="{00000000-0005-0000-0000-000055900000}"/>
    <cellStyle name="Separador de milhares 3 13 26" xfId="39866" xr:uid="{00000000-0005-0000-0000-000056900000}"/>
    <cellStyle name="Separador de milhares 3 13 27" xfId="40662" xr:uid="{00000000-0005-0000-0000-000057900000}"/>
    <cellStyle name="Separador de milhares 3 13 28" xfId="42737" xr:uid="{00000000-0005-0000-0000-000058900000}"/>
    <cellStyle name="Separador de milhares 3 13 3" xfId="30023" xr:uid="{00000000-0005-0000-0000-000059900000}"/>
    <cellStyle name="Separador de milhares 3 13 3 2" xfId="41850" xr:uid="{00000000-0005-0000-0000-00005A900000}"/>
    <cellStyle name="Separador de milhares 3 13 3 3" xfId="40737" xr:uid="{00000000-0005-0000-0000-00005B900000}"/>
    <cellStyle name="Separador de milhares 3 13 3 4" xfId="41385" xr:uid="{00000000-0005-0000-0000-00005C900000}"/>
    <cellStyle name="Separador de milhares 3 13 3 5" xfId="42027" xr:uid="{00000000-0005-0000-0000-00005D900000}"/>
    <cellStyle name="Separador de milhares 3 13 3 6" xfId="39655" xr:uid="{00000000-0005-0000-0000-00005E900000}"/>
    <cellStyle name="Separador de milhares 3 13 3 7" xfId="40591" xr:uid="{00000000-0005-0000-0000-00005F900000}"/>
    <cellStyle name="Separador de milhares 3 13 3 8" xfId="41483" xr:uid="{00000000-0005-0000-0000-000060900000}"/>
    <cellStyle name="Separador de milhares 3 13 4" xfId="40718" xr:uid="{00000000-0005-0000-0000-000061900000}"/>
    <cellStyle name="Separador de milhares 3 13 4 2" xfId="41946" xr:uid="{00000000-0005-0000-0000-000062900000}"/>
    <cellStyle name="Separador de milhares 3 13 4 3" xfId="39473" xr:uid="{00000000-0005-0000-0000-000063900000}"/>
    <cellStyle name="Separador de milhares 3 13 4 4" xfId="41254" xr:uid="{00000000-0005-0000-0000-000064900000}"/>
    <cellStyle name="Separador de milhares 3 13 4 5" xfId="41992" xr:uid="{00000000-0005-0000-0000-000065900000}"/>
    <cellStyle name="Separador de milhares 3 13 4 6" xfId="39648" xr:uid="{00000000-0005-0000-0000-000066900000}"/>
    <cellStyle name="Separador de milhares 3 13 4 7" xfId="39931" xr:uid="{00000000-0005-0000-0000-000067900000}"/>
    <cellStyle name="Separador de milhares 3 13 5" xfId="42313" xr:uid="{00000000-0005-0000-0000-000068900000}"/>
    <cellStyle name="Separador de milhares 3 13 5 2" xfId="40642" xr:uid="{00000000-0005-0000-0000-000069900000}"/>
    <cellStyle name="Separador de milhares 3 13 5 3" xfId="39483" xr:uid="{00000000-0005-0000-0000-00006A900000}"/>
    <cellStyle name="Separador de milhares 3 13 5 4" xfId="42964" xr:uid="{00000000-0005-0000-0000-00006B900000}"/>
    <cellStyle name="Separador de milhares 3 13 5 5" xfId="41005" xr:uid="{00000000-0005-0000-0000-00006C900000}"/>
    <cellStyle name="Separador de milhares 3 13 5 6" xfId="39130" xr:uid="{00000000-0005-0000-0000-00006D900000}"/>
    <cellStyle name="Separador de milhares 3 13 5 7" xfId="41156" xr:uid="{00000000-0005-0000-0000-00006E900000}"/>
    <cellStyle name="Separador de milhares 3 13 6" xfId="39545" xr:uid="{00000000-0005-0000-0000-00006F900000}"/>
    <cellStyle name="Separador de milhares 3 13 6 2" xfId="39364" xr:uid="{00000000-0005-0000-0000-000070900000}"/>
    <cellStyle name="Separador de milhares 3 13 6 3" xfId="42781" xr:uid="{00000000-0005-0000-0000-000071900000}"/>
    <cellStyle name="Separador de milhares 3 13 6 4" xfId="41688" xr:uid="{00000000-0005-0000-0000-000072900000}"/>
    <cellStyle name="Separador de milhares 3 13 6 5" xfId="41200" xr:uid="{00000000-0005-0000-0000-000073900000}"/>
    <cellStyle name="Separador de milhares 3 13 6 6" xfId="41829" xr:uid="{00000000-0005-0000-0000-000074900000}"/>
    <cellStyle name="Separador de milhares 3 13 6 7" xfId="42631" xr:uid="{00000000-0005-0000-0000-000075900000}"/>
    <cellStyle name="Separador de milhares 3 13 7" xfId="39548" xr:uid="{00000000-0005-0000-0000-000076900000}"/>
    <cellStyle name="Separador de milhares 3 13 7 2" xfId="40089" xr:uid="{00000000-0005-0000-0000-000077900000}"/>
    <cellStyle name="Separador de milhares 3 13 7 3" xfId="42387" xr:uid="{00000000-0005-0000-0000-000078900000}"/>
    <cellStyle name="Separador de milhares 3 13 7 4" xfId="39280" xr:uid="{00000000-0005-0000-0000-000079900000}"/>
    <cellStyle name="Separador de milhares 3 13 7 5" xfId="43044" xr:uid="{00000000-0005-0000-0000-00007A900000}"/>
    <cellStyle name="Separador de milhares 3 13 7 6" xfId="40582" xr:uid="{00000000-0005-0000-0000-00007B900000}"/>
    <cellStyle name="Separador de milhares 3 13 7 7" xfId="40903" xr:uid="{00000000-0005-0000-0000-00007C900000}"/>
    <cellStyle name="Separador de milhares 3 13 8" xfId="39551" xr:uid="{00000000-0005-0000-0000-00007D900000}"/>
    <cellStyle name="Separador de milhares 3 13 8 2" xfId="39863" xr:uid="{00000000-0005-0000-0000-00007E900000}"/>
    <cellStyle name="Separador de milhares 3 13 8 3" xfId="40086" xr:uid="{00000000-0005-0000-0000-00007F900000}"/>
    <cellStyle name="Separador de milhares 3 13 8 4" xfId="40667" xr:uid="{00000000-0005-0000-0000-000080900000}"/>
    <cellStyle name="Separador de milhares 3 13 8 5" xfId="39159" xr:uid="{00000000-0005-0000-0000-000081900000}"/>
    <cellStyle name="Separador de milhares 3 13 8 6" xfId="42414" xr:uid="{00000000-0005-0000-0000-000082900000}"/>
    <cellStyle name="Separador de milhares 3 13 8 7" xfId="42686" xr:uid="{00000000-0005-0000-0000-000083900000}"/>
    <cellStyle name="Separador de milhares 3 13 9" xfId="39381" xr:uid="{00000000-0005-0000-0000-000084900000}"/>
    <cellStyle name="Separador de milhares 3 13 9 2" xfId="39692" xr:uid="{00000000-0005-0000-0000-000085900000}"/>
    <cellStyle name="Separador de milhares 3 13 9 3" xfId="40695" xr:uid="{00000000-0005-0000-0000-000086900000}"/>
    <cellStyle name="Separador de milhares 3 13 9 4" xfId="39163" xr:uid="{00000000-0005-0000-0000-000087900000}"/>
    <cellStyle name="Separador de milhares 3 13 9 5" xfId="41928" xr:uid="{00000000-0005-0000-0000-000088900000}"/>
    <cellStyle name="Separador de milhares 3 13 9 6" xfId="41912" xr:uid="{00000000-0005-0000-0000-000089900000}"/>
    <cellStyle name="Separador de milhares 3 13 9 7" xfId="43017" xr:uid="{00000000-0005-0000-0000-00008A900000}"/>
    <cellStyle name="Separador de milhares 3 14" xfId="30024" xr:uid="{00000000-0005-0000-0000-00008B900000}"/>
    <cellStyle name="Separador de milhares 3 14 2" xfId="30025" xr:uid="{00000000-0005-0000-0000-00008C900000}"/>
    <cellStyle name="Separador de milhares 3 14 2 2" xfId="38708" xr:uid="{00000000-0005-0000-0000-00008D900000}"/>
    <cellStyle name="Separador de milhares 3 14 2 3" xfId="40833" xr:uid="{00000000-0005-0000-0000-00008E900000}"/>
    <cellStyle name="Separador de milhares 3 14 3" xfId="30026" xr:uid="{00000000-0005-0000-0000-00008F900000}"/>
    <cellStyle name="Separador de milhares 3 14 3 2" xfId="39623" xr:uid="{00000000-0005-0000-0000-000090900000}"/>
    <cellStyle name="Separador de milhares 3 14 4" xfId="40956" xr:uid="{00000000-0005-0000-0000-000091900000}"/>
    <cellStyle name="Separador de milhares 3 14 5" xfId="39141" xr:uid="{00000000-0005-0000-0000-000092900000}"/>
    <cellStyle name="Separador de milhares 3 14 6" xfId="41969" xr:uid="{00000000-0005-0000-0000-000093900000}"/>
    <cellStyle name="Separador de milhares 3 14 7" xfId="40691" xr:uid="{00000000-0005-0000-0000-000094900000}"/>
    <cellStyle name="Separador de milhares 3 14 8" xfId="41208" xr:uid="{00000000-0005-0000-0000-000095900000}"/>
    <cellStyle name="Separador de milhares 3 15" xfId="30027" xr:uid="{00000000-0005-0000-0000-000096900000}"/>
    <cellStyle name="Separador de milhares 3 15 2" xfId="30028" xr:uid="{00000000-0005-0000-0000-000097900000}"/>
    <cellStyle name="Separador de milhares 3 15 2 2" xfId="38739" xr:uid="{00000000-0005-0000-0000-000098900000}"/>
    <cellStyle name="Separador de milhares 3 15 2 3" xfId="39964" xr:uid="{00000000-0005-0000-0000-000099900000}"/>
    <cellStyle name="Separador de milhares 3 15 3" xfId="30029" xr:uid="{00000000-0005-0000-0000-00009A900000}"/>
    <cellStyle name="Separador de milhares 3 15 3 2" xfId="42447" xr:uid="{00000000-0005-0000-0000-00009B900000}"/>
    <cellStyle name="Separador de milhares 3 15 4" xfId="42534" xr:uid="{00000000-0005-0000-0000-00009C900000}"/>
    <cellStyle name="Separador de milhares 3 15 5" xfId="41930" xr:uid="{00000000-0005-0000-0000-00009D900000}"/>
    <cellStyle name="Separador de milhares 3 15 6" xfId="41042" xr:uid="{00000000-0005-0000-0000-00009E900000}"/>
    <cellStyle name="Separador de milhares 3 15 7" xfId="41051" xr:uid="{00000000-0005-0000-0000-00009F900000}"/>
    <cellStyle name="Separador de milhares 3 15 8" xfId="41272" xr:uid="{00000000-0005-0000-0000-0000A0900000}"/>
    <cellStyle name="Separador de milhares 3 16" xfId="30030" xr:uid="{00000000-0005-0000-0000-0000A1900000}"/>
    <cellStyle name="Separador de milhares 3 16 2" xfId="30031" xr:uid="{00000000-0005-0000-0000-0000A2900000}"/>
    <cellStyle name="Separador de milhares 3 16 2 2" xfId="38772" xr:uid="{00000000-0005-0000-0000-0000A3900000}"/>
    <cellStyle name="Separador de milhares 3 16 2 3" xfId="41122" xr:uid="{00000000-0005-0000-0000-0000A4900000}"/>
    <cellStyle name="Separador de milhares 3 16 3" xfId="30032" xr:uid="{00000000-0005-0000-0000-0000A5900000}"/>
    <cellStyle name="Separador de milhares 3 16 3 2" xfId="42251" xr:uid="{00000000-0005-0000-0000-0000A6900000}"/>
    <cellStyle name="Separador de milhares 3 16 4" xfId="41824" xr:uid="{00000000-0005-0000-0000-0000A7900000}"/>
    <cellStyle name="Separador de milhares 3 16 5" xfId="43092" xr:uid="{00000000-0005-0000-0000-0000A8900000}"/>
    <cellStyle name="Separador de milhares 3 16 6" xfId="40723" xr:uid="{00000000-0005-0000-0000-0000A9900000}"/>
    <cellStyle name="Separador de milhares 3 16 7" xfId="41374" xr:uid="{00000000-0005-0000-0000-0000AA900000}"/>
    <cellStyle name="Separador de milhares 3 16 8" xfId="42262" xr:uid="{00000000-0005-0000-0000-0000AB900000}"/>
    <cellStyle name="Separador de milhares 3 17" xfId="30033" xr:uid="{00000000-0005-0000-0000-0000AC900000}"/>
    <cellStyle name="Separador de milhares 3 17 2" xfId="30034" xr:uid="{00000000-0005-0000-0000-0000AD900000}"/>
    <cellStyle name="Separador de milhares 3 17 2 2" xfId="38786" xr:uid="{00000000-0005-0000-0000-0000AE900000}"/>
    <cellStyle name="Separador de milhares 3 17 2 3" xfId="39565" xr:uid="{00000000-0005-0000-0000-0000AF900000}"/>
    <cellStyle name="Separador de milhares 3 17 3" xfId="30035" xr:uid="{00000000-0005-0000-0000-0000B0900000}"/>
    <cellStyle name="Separador de milhares 3 17 3 2" xfId="39436" xr:uid="{00000000-0005-0000-0000-0000B1900000}"/>
    <cellStyle name="Separador de milhares 3 17 4" xfId="41846" xr:uid="{00000000-0005-0000-0000-0000B2900000}"/>
    <cellStyle name="Separador de milhares 3 17 5" xfId="39661" xr:uid="{00000000-0005-0000-0000-0000B3900000}"/>
    <cellStyle name="Separador de milhares 3 17 6" xfId="39324" xr:uid="{00000000-0005-0000-0000-0000B4900000}"/>
    <cellStyle name="Separador de milhares 3 17 7" xfId="41162" xr:uid="{00000000-0005-0000-0000-0000B5900000}"/>
    <cellStyle name="Separador de milhares 3 17 8" xfId="41613" xr:uid="{00000000-0005-0000-0000-0000B6900000}"/>
    <cellStyle name="Separador de milhares 3 18" xfId="30036" xr:uid="{00000000-0005-0000-0000-0000B7900000}"/>
    <cellStyle name="Separador de milhares 3 18 2" xfId="30037" xr:uid="{00000000-0005-0000-0000-0000B8900000}"/>
    <cellStyle name="Separador de milhares 3 18 2 2" xfId="40569" xr:uid="{00000000-0005-0000-0000-0000B9900000}"/>
    <cellStyle name="Separador de milhares 3 18 3" xfId="30038" xr:uid="{00000000-0005-0000-0000-0000BA900000}"/>
    <cellStyle name="Separador de milhares 3 18 3 2" xfId="39911" xr:uid="{00000000-0005-0000-0000-0000BB900000}"/>
    <cellStyle name="Separador de milhares 3 18 4" xfId="38358" xr:uid="{00000000-0005-0000-0000-0000BC900000}"/>
    <cellStyle name="Separador de milhares 3 18 4 2" xfId="42038" xr:uid="{00000000-0005-0000-0000-0000BD900000}"/>
    <cellStyle name="Separador de milhares 3 18 5" xfId="41950" xr:uid="{00000000-0005-0000-0000-0000BE900000}"/>
    <cellStyle name="Separador de milhares 3 18 6" xfId="41806" xr:uid="{00000000-0005-0000-0000-0000BF900000}"/>
    <cellStyle name="Separador de milhares 3 18 7" xfId="39741" xr:uid="{00000000-0005-0000-0000-0000C0900000}"/>
    <cellStyle name="Separador de milhares 3 18 8" xfId="39544" xr:uid="{00000000-0005-0000-0000-0000C1900000}"/>
    <cellStyle name="Separador de milhares 3 19" xfId="30039" xr:uid="{00000000-0005-0000-0000-0000C2900000}"/>
    <cellStyle name="Separador de milhares 3 19 2" xfId="30040" xr:uid="{00000000-0005-0000-0000-0000C3900000}"/>
    <cellStyle name="Separador de milhares 3 19 2 2" xfId="41077" xr:uid="{00000000-0005-0000-0000-0000C4900000}"/>
    <cellStyle name="Separador de milhares 3 19 3" xfId="30041" xr:uid="{00000000-0005-0000-0000-0000C5900000}"/>
    <cellStyle name="Separador de milhares 3 19 3 2" xfId="40264" xr:uid="{00000000-0005-0000-0000-0000C6900000}"/>
    <cellStyle name="Separador de milhares 3 19 4" xfId="39637" xr:uid="{00000000-0005-0000-0000-0000C7900000}"/>
    <cellStyle name="Separador de milhares 3 19 5" xfId="42917" xr:uid="{00000000-0005-0000-0000-0000C8900000}"/>
    <cellStyle name="Separador de milhares 3 19 6" xfId="40968" xr:uid="{00000000-0005-0000-0000-0000C9900000}"/>
    <cellStyle name="Separador de milhares 3 19 7" xfId="40788" xr:uid="{00000000-0005-0000-0000-0000CA900000}"/>
    <cellStyle name="Separador de milhares 3 19 8" xfId="39361" xr:uid="{00000000-0005-0000-0000-0000CB900000}"/>
    <cellStyle name="Separador de milhares 3 2" xfId="30042" xr:uid="{00000000-0005-0000-0000-0000CC900000}"/>
    <cellStyle name="Separador de milhares 3 2 10" xfId="30043" xr:uid="{00000000-0005-0000-0000-0000CD900000}"/>
    <cellStyle name="Separador de milhares 3 2 10 2" xfId="30044" xr:uid="{00000000-0005-0000-0000-0000CE900000}"/>
    <cellStyle name="Separador de milhares 3 2 10 2 2" xfId="42772" xr:uid="{00000000-0005-0000-0000-0000CF900000}"/>
    <cellStyle name="Separador de milhares 3 2 10 3" xfId="40016" xr:uid="{00000000-0005-0000-0000-0000D0900000}"/>
    <cellStyle name="Separador de milhares 3 2 10 4" xfId="42856" xr:uid="{00000000-0005-0000-0000-0000D1900000}"/>
    <cellStyle name="Separador de milhares 3 2 10 5" xfId="41541" xr:uid="{00000000-0005-0000-0000-0000D2900000}"/>
    <cellStyle name="Separador de milhares 3 2 10 6" xfId="41471" xr:uid="{00000000-0005-0000-0000-0000D3900000}"/>
    <cellStyle name="Separador de milhares 3 2 10 7" xfId="40580" xr:uid="{00000000-0005-0000-0000-0000D4900000}"/>
    <cellStyle name="Separador de milhares 3 2 10 8" xfId="39398" xr:uid="{00000000-0005-0000-0000-0000D5900000}"/>
    <cellStyle name="Separador de milhares 3 2 11" xfId="30045" xr:uid="{00000000-0005-0000-0000-0000D6900000}"/>
    <cellStyle name="Separador de milhares 3 2 11 2" xfId="30046" xr:uid="{00000000-0005-0000-0000-0000D7900000}"/>
    <cellStyle name="Separador de milhares 3 2 11 2 2" xfId="39590" xr:uid="{00000000-0005-0000-0000-0000D8900000}"/>
    <cellStyle name="Separador de milhares 3 2 11 3" xfId="43079" xr:uid="{00000000-0005-0000-0000-0000D9900000}"/>
    <cellStyle name="Separador de milhares 3 2 11 4" xfId="40532" xr:uid="{00000000-0005-0000-0000-0000DA900000}"/>
    <cellStyle name="Separador de milhares 3 2 11 5" xfId="42863" xr:uid="{00000000-0005-0000-0000-0000DB900000}"/>
    <cellStyle name="Separador de milhares 3 2 11 6" xfId="41181" xr:uid="{00000000-0005-0000-0000-0000DC900000}"/>
    <cellStyle name="Separador de milhares 3 2 11 7" xfId="41348" xr:uid="{00000000-0005-0000-0000-0000DD900000}"/>
    <cellStyle name="Separador de milhares 3 2 11 8" xfId="39468" xr:uid="{00000000-0005-0000-0000-0000DE900000}"/>
    <cellStyle name="Separador de milhares 3 2 12" xfId="30047" xr:uid="{00000000-0005-0000-0000-0000DF900000}"/>
    <cellStyle name="Separador de milhares 3 2 12 2" xfId="39591" xr:uid="{00000000-0005-0000-0000-0000E0900000}"/>
    <cellStyle name="Separador de milhares 3 2 12 3" xfId="40253" xr:uid="{00000000-0005-0000-0000-0000E1900000}"/>
    <cellStyle name="Separador de milhares 3 2 12 4" xfId="42101" xr:uid="{00000000-0005-0000-0000-0000E2900000}"/>
    <cellStyle name="Separador de milhares 3 2 12 5" xfId="41881" xr:uid="{00000000-0005-0000-0000-0000E3900000}"/>
    <cellStyle name="Separador de milhares 3 2 12 6" xfId="40748" xr:uid="{00000000-0005-0000-0000-0000E4900000}"/>
    <cellStyle name="Separador de milhares 3 2 12 7" xfId="42957" xr:uid="{00000000-0005-0000-0000-0000E5900000}"/>
    <cellStyle name="Separador de milhares 3 2 12 8" xfId="40076" xr:uid="{00000000-0005-0000-0000-0000E6900000}"/>
    <cellStyle name="Separador de milhares 3 2 13" xfId="30048" xr:uid="{00000000-0005-0000-0000-0000E7900000}"/>
    <cellStyle name="Separador de milhares 3 2 13 2" xfId="42386" xr:uid="{00000000-0005-0000-0000-0000E8900000}"/>
    <cellStyle name="Separador de milhares 3 2 13 3" xfId="39738" xr:uid="{00000000-0005-0000-0000-0000E9900000}"/>
    <cellStyle name="Separador de milhares 3 2 13 4" xfId="41508" xr:uid="{00000000-0005-0000-0000-0000EA900000}"/>
    <cellStyle name="Separador de milhares 3 2 13 5" xfId="41841" xr:uid="{00000000-0005-0000-0000-0000EB900000}"/>
    <cellStyle name="Separador de milhares 3 2 13 6" xfId="42985" xr:uid="{00000000-0005-0000-0000-0000EC900000}"/>
    <cellStyle name="Separador de milhares 3 2 13 7" xfId="39923" xr:uid="{00000000-0005-0000-0000-0000ED900000}"/>
    <cellStyle name="Separador de milhares 3 2 13 8" xfId="40438" xr:uid="{00000000-0005-0000-0000-0000EE900000}"/>
    <cellStyle name="Separador de milhares 3 2 14" xfId="30049" xr:uid="{00000000-0005-0000-0000-0000EF900000}"/>
    <cellStyle name="Separador de milhares 3 2 14 2" xfId="39598" xr:uid="{00000000-0005-0000-0000-0000F0900000}"/>
    <cellStyle name="Separador de milhares 3 2 14 3" xfId="39992" xr:uid="{00000000-0005-0000-0000-0000F1900000}"/>
    <cellStyle name="Separador de milhares 3 2 14 4" xfId="42033" xr:uid="{00000000-0005-0000-0000-0000F2900000}"/>
    <cellStyle name="Separador de milhares 3 2 14 5" xfId="41864" xr:uid="{00000000-0005-0000-0000-0000F3900000}"/>
    <cellStyle name="Separador de milhares 3 2 14 6" xfId="39848" xr:uid="{00000000-0005-0000-0000-0000F4900000}"/>
    <cellStyle name="Separador de milhares 3 2 14 7" xfId="40785" xr:uid="{00000000-0005-0000-0000-0000F5900000}"/>
    <cellStyle name="Separador de milhares 3 2 14 8" xfId="41437" xr:uid="{00000000-0005-0000-0000-0000F6900000}"/>
    <cellStyle name="Separador de milhares 3 2 15" xfId="41601" xr:uid="{00000000-0005-0000-0000-0000F7900000}"/>
    <cellStyle name="Separador de milhares 3 2 15 2" xfId="43074" xr:uid="{00000000-0005-0000-0000-0000F8900000}"/>
    <cellStyle name="Separador de milhares 3 2 15 3" xfId="41112" xr:uid="{00000000-0005-0000-0000-0000F9900000}"/>
    <cellStyle name="Separador de milhares 3 2 15 4" xfId="41648" xr:uid="{00000000-0005-0000-0000-0000FA900000}"/>
    <cellStyle name="Separador de milhares 3 2 15 5" xfId="39174" xr:uid="{00000000-0005-0000-0000-0000FB900000}"/>
    <cellStyle name="Separador de milhares 3 2 15 6" xfId="41134" xr:uid="{00000000-0005-0000-0000-0000FC900000}"/>
    <cellStyle name="Separador de milhares 3 2 15 7" xfId="40804" xr:uid="{00000000-0005-0000-0000-0000FD900000}"/>
    <cellStyle name="Separador de milhares 3 2 16" xfId="40768" xr:uid="{00000000-0005-0000-0000-0000FE900000}"/>
    <cellStyle name="Separador de milhares 3 2 16 2" xfId="39443" xr:uid="{00000000-0005-0000-0000-0000FF900000}"/>
    <cellStyle name="Separador de milhares 3 2 16 3" xfId="42513" xr:uid="{00000000-0005-0000-0000-000000910000}"/>
    <cellStyle name="Separador de milhares 3 2 16 4" xfId="42200" xr:uid="{00000000-0005-0000-0000-000001910000}"/>
    <cellStyle name="Separador de milhares 3 2 16 5" xfId="41557" xr:uid="{00000000-0005-0000-0000-000002910000}"/>
    <cellStyle name="Separador de milhares 3 2 16 6" xfId="40310" xr:uid="{00000000-0005-0000-0000-000003910000}"/>
    <cellStyle name="Separador de milhares 3 2 16 7" xfId="40875" xr:uid="{00000000-0005-0000-0000-000004910000}"/>
    <cellStyle name="Separador de milhares 3 2 17" xfId="42092" xr:uid="{00000000-0005-0000-0000-000005910000}"/>
    <cellStyle name="Separador de milhares 3 2 17 2" xfId="39607" xr:uid="{00000000-0005-0000-0000-000006910000}"/>
    <cellStyle name="Separador de milhares 3 2 17 3" xfId="42796" xr:uid="{00000000-0005-0000-0000-000007910000}"/>
    <cellStyle name="Separador de milhares 3 2 17 4" xfId="43058" xr:uid="{00000000-0005-0000-0000-000008910000}"/>
    <cellStyle name="Separador de milhares 3 2 17 5" xfId="40859" xr:uid="{00000000-0005-0000-0000-000009910000}"/>
    <cellStyle name="Separador de milhares 3 2 17 6" xfId="42468" xr:uid="{00000000-0005-0000-0000-00000A910000}"/>
    <cellStyle name="Separador de milhares 3 2 17 7" xfId="42370" xr:uid="{00000000-0005-0000-0000-00000B910000}"/>
    <cellStyle name="Separador de milhares 3 2 18" xfId="39466" xr:uid="{00000000-0005-0000-0000-00000C910000}"/>
    <cellStyle name="Separador de milhares 3 2 18 2" xfId="39610" xr:uid="{00000000-0005-0000-0000-00000D910000}"/>
    <cellStyle name="Separador de milhares 3 2 18 3" xfId="40493" xr:uid="{00000000-0005-0000-0000-00000E910000}"/>
    <cellStyle name="Separador de milhares 3 2 18 4" xfId="39857" xr:uid="{00000000-0005-0000-0000-00000F910000}"/>
    <cellStyle name="Separador de milhares 3 2 18 5" xfId="41967" xr:uid="{00000000-0005-0000-0000-000010910000}"/>
    <cellStyle name="Separador de milhares 3 2 18 6" xfId="42612" xr:uid="{00000000-0005-0000-0000-000011910000}"/>
    <cellStyle name="Separador de milhares 3 2 18 7" xfId="40066" xr:uid="{00000000-0005-0000-0000-000012910000}"/>
    <cellStyle name="Separador de milhares 3 2 19" xfId="39456" xr:uid="{00000000-0005-0000-0000-000013910000}"/>
    <cellStyle name="Separador de milhares 3 2 19 2" xfId="42732" xr:uid="{00000000-0005-0000-0000-000014910000}"/>
    <cellStyle name="Separador de milhares 3 2 19 3" xfId="42445" xr:uid="{00000000-0005-0000-0000-000015910000}"/>
    <cellStyle name="Separador de milhares 3 2 19 4" xfId="39237" xr:uid="{00000000-0005-0000-0000-000016910000}"/>
    <cellStyle name="Separador de milhares 3 2 19 5" xfId="42278" xr:uid="{00000000-0005-0000-0000-000017910000}"/>
    <cellStyle name="Separador de milhares 3 2 19 6" xfId="39700" xr:uid="{00000000-0005-0000-0000-000018910000}"/>
    <cellStyle name="Separador de milhares 3 2 19 7" xfId="42592" xr:uid="{00000000-0005-0000-0000-000019910000}"/>
    <cellStyle name="Separador de milhares 3 2 2" xfId="30050" xr:uid="{00000000-0005-0000-0000-00001A910000}"/>
    <cellStyle name="Separador de milhares 3 2 2 2" xfId="30051" xr:uid="{00000000-0005-0000-0000-00001B910000}"/>
    <cellStyle name="Separador de milhares 3 2 2 2 2" xfId="38570" xr:uid="{00000000-0005-0000-0000-00001C910000}"/>
    <cellStyle name="Separador de milhares 3 2 2 2 3" xfId="39451" xr:uid="{00000000-0005-0000-0000-00001D910000}"/>
    <cellStyle name="Separador de milhares 3 2 2 3" xfId="30052" xr:uid="{00000000-0005-0000-0000-00001E910000}"/>
    <cellStyle name="Separador de milhares 3 2 2 3 2" xfId="40020" xr:uid="{00000000-0005-0000-0000-00001F910000}"/>
    <cellStyle name="Separador de milhares 3 2 2 4" xfId="42495" xr:uid="{00000000-0005-0000-0000-000020910000}"/>
    <cellStyle name="Separador de milhares 3 2 2 5" xfId="40943" xr:uid="{00000000-0005-0000-0000-000021910000}"/>
    <cellStyle name="Separador de milhares 3 2 2 6" xfId="41903" xr:uid="{00000000-0005-0000-0000-000022910000}"/>
    <cellStyle name="Separador de milhares 3 2 2 7" xfId="42663" xr:uid="{00000000-0005-0000-0000-000023910000}"/>
    <cellStyle name="Separador de milhares 3 2 2 8" xfId="42138" xr:uid="{00000000-0005-0000-0000-000024910000}"/>
    <cellStyle name="Separador de milhares 3 2 20" xfId="39175" xr:uid="{00000000-0005-0000-0000-000025910000}"/>
    <cellStyle name="Separador de milhares 3 2 20 2" xfId="40197" xr:uid="{00000000-0005-0000-0000-000026910000}"/>
    <cellStyle name="Separador de milhares 3 2 20 3" xfId="42621" xr:uid="{00000000-0005-0000-0000-000027910000}"/>
    <cellStyle name="Separador de milhares 3 2 20 4" xfId="41774" xr:uid="{00000000-0005-0000-0000-000028910000}"/>
    <cellStyle name="Separador de milhares 3 2 20 5" xfId="42330" xr:uid="{00000000-0005-0000-0000-000029910000}"/>
    <cellStyle name="Separador de milhares 3 2 20 6" xfId="42274" xr:uid="{00000000-0005-0000-0000-00002A910000}"/>
    <cellStyle name="Separador de milhares 3 2 20 7" xfId="40085" xr:uid="{00000000-0005-0000-0000-00002B910000}"/>
    <cellStyle name="Separador de milhares 3 2 21" xfId="42087" xr:uid="{00000000-0005-0000-0000-00002C910000}"/>
    <cellStyle name="Separador de milhares 3 2 21 2" xfId="39499" xr:uid="{00000000-0005-0000-0000-00002D910000}"/>
    <cellStyle name="Separador de milhares 3 2 21 3" xfId="41556" xr:uid="{00000000-0005-0000-0000-00002E910000}"/>
    <cellStyle name="Separador de milhares 3 2 21 4" xfId="41741" xr:uid="{00000000-0005-0000-0000-00002F910000}"/>
    <cellStyle name="Separador de milhares 3 2 21 5" xfId="41199" xr:uid="{00000000-0005-0000-0000-000030910000}"/>
    <cellStyle name="Separador de milhares 3 2 21 6" xfId="42649" xr:uid="{00000000-0005-0000-0000-000031910000}"/>
    <cellStyle name="Separador de milhares 3 2 21 7" xfId="39747" xr:uid="{00000000-0005-0000-0000-000032910000}"/>
    <cellStyle name="Separador de milhares 3 2 22" xfId="43114" xr:uid="{00000000-0005-0000-0000-000033910000}"/>
    <cellStyle name="Separador de milhares 3 2 23" xfId="40775" xr:uid="{00000000-0005-0000-0000-000034910000}"/>
    <cellStyle name="Separador de milhares 3 2 24" xfId="40715" xr:uid="{00000000-0005-0000-0000-000035910000}"/>
    <cellStyle name="Separador de milhares 3 2 25" xfId="40246" xr:uid="{00000000-0005-0000-0000-000036910000}"/>
    <cellStyle name="Separador de milhares 3 2 26" xfId="41247" xr:uid="{00000000-0005-0000-0000-000037910000}"/>
    <cellStyle name="Separador de milhares 3 2 27" xfId="42125" xr:uid="{00000000-0005-0000-0000-000038910000}"/>
    <cellStyle name="Separador de milhares 3 2 28" xfId="40732" xr:uid="{00000000-0005-0000-0000-000039910000}"/>
    <cellStyle name="Separador de milhares 3 2 3" xfId="30053" xr:uid="{00000000-0005-0000-0000-00003A910000}"/>
    <cellStyle name="Separador de milhares 3 2 3 10" xfId="38114" xr:uid="{00000000-0005-0000-0000-00003B910000}"/>
    <cellStyle name="Separador de milhares 3 2 3 11" xfId="38232" xr:uid="{00000000-0005-0000-0000-00003C910000}"/>
    <cellStyle name="Separador de milhares 3 2 3 12" xfId="38633" xr:uid="{00000000-0005-0000-0000-00003D910000}"/>
    <cellStyle name="Separador de milhares 3 2 3 13" xfId="38836" xr:uid="{00000000-0005-0000-0000-00003E910000}"/>
    <cellStyle name="Separador de milhares 3 2 3 14" xfId="41346" xr:uid="{00000000-0005-0000-0000-00003F910000}"/>
    <cellStyle name="Separador de milhares 3 2 3 14 2" xfId="43140" xr:uid="{00000000-0005-0000-0000-000040910000}"/>
    <cellStyle name="Separador de milhares 3 2 3 2" xfId="30054" xr:uid="{00000000-0005-0000-0000-000041910000}"/>
    <cellStyle name="Separador de milhares 3 2 3 2 10" xfId="38234" xr:uid="{00000000-0005-0000-0000-000042910000}"/>
    <cellStyle name="Separador de milhares 3 2 3 2 11" xfId="38688" xr:uid="{00000000-0005-0000-0000-000043910000}"/>
    <cellStyle name="Separador de milhares 3 2 3 2 12" xfId="38841" xr:uid="{00000000-0005-0000-0000-000044910000}"/>
    <cellStyle name="Separador de milhares 3 2 3 2 13" xfId="41867" xr:uid="{00000000-0005-0000-0000-000045910000}"/>
    <cellStyle name="Separador de milhares 3 2 3 2 13 2" xfId="43145" xr:uid="{00000000-0005-0000-0000-000046910000}"/>
    <cellStyle name="Separador de milhares 3 2 3 2 2" xfId="37213" xr:uid="{00000000-0005-0000-0000-000047910000}"/>
    <cellStyle name="Separador de milhares 3 2 3 2 2 10" xfId="38757" xr:uid="{00000000-0005-0000-0000-000048910000}"/>
    <cellStyle name="Separador de milhares 3 2 3 2 2 11" xfId="38866" xr:uid="{00000000-0005-0000-0000-000049910000}"/>
    <cellStyle name="Separador de milhares 3 2 3 2 2 12" xfId="43171" xr:uid="{00000000-0005-0000-0000-00004A910000}"/>
    <cellStyle name="Separador de milhares 3 2 3 2 2 2" xfId="37379" xr:uid="{00000000-0005-0000-0000-00004B910000}"/>
    <cellStyle name="Separador de milhares 3 2 3 2 2 2 2" xfId="37466" xr:uid="{00000000-0005-0000-0000-00004C910000}"/>
    <cellStyle name="Separador de milhares 3 2 3 2 2 2 2 2" xfId="37978" xr:uid="{00000000-0005-0000-0000-00004D910000}"/>
    <cellStyle name="Separador de milhares 3 2 3 2 2 2 2 3" xfId="38207" xr:uid="{00000000-0005-0000-0000-00004E910000}"/>
    <cellStyle name="Separador de milhares 3 2 3 2 2 2 2 4" xfId="38329" xr:uid="{00000000-0005-0000-0000-00004F910000}"/>
    <cellStyle name="Separador de milhares 3 2 3 2 2 2 2 5" xfId="38968" xr:uid="{00000000-0005-0000-0000-000050910000}"/>
    <cellStyle name="Separador de milhares 3 2 3 2 2 2 2 6" xfId="43293" xr:uid="{00000000-0005-0000-0000-000051910000}"/>
    <cellStyle name="Separador de milhares 3 2 3 2 2 2 3" xfId="37900" xr:uid="{00000000-0005-0000-0000-000052910000}"/>
    <cellStyle name="Separador de milhares 3 2 3 2 2 2 3 2" xfId="39070" xr:uid="{00000000-0005-0000-0000-000053910000}"/>
    <cellStyle name="Separador de milhares 3 2 3 2 2 2 3 3" xfId="43418" xr:uid="{00000000-0005-0000-0000-000054910000}"/>
    <cellStyle name="Separador de milhares 3 2 3 2 2 2 4" xfId="38061" xr:uid="{00000000-0005-0000-0000-000055910000}"/>
    <cellStyle name="Separador de milhares 3 2 3 2 2 2 4 2" xfId="43492" xr:uid="{00000000-0005-0000-0000-000056910000}"/>
    <cellStyle name="Separador de milhares 3 2 3 2 2 2 5" xfId="38110" xr:uid="{00000000-0005-0000-0000-000057910000}"/>
    <cellStyle name="Separador de milhares 3 2 3 2 2 2 6" xfId="38166" xr:uid="{00000000-0005-0000-0000-000058910000}"/>
    <cellStyle name="Separador de milhares 3 2 3 2 2 2 7" xfId="38274" xr:uid="{00000000-0005-0000-0000-000059910000}"/>
    <cellStyle name="Separador de milhares 3 2 3 2 2 2 8" xfId="38899" xr:uid="{00000000-0005-0000-0000-00005A910000}"/>
    <cellStyle name="Separador de milhares 3 2 3 2 2 2 9" xfId="43212" xr:uid="{00000000-0005-0000-0000-00005B910000}"/>
    <cellStyle name="Separador de milhares 3 2 3 2 2 3" xfId="37431" xr:uid="{00000000-0005-0000-0000-00005C910000}"/>
    <cellStyle name="Separador de milhares 3 2 3 2 2 3 2" xfId="37938" xr:uid="{00000000-0005-0000-0000-00005D910000}"/>
    <cellStyle name="Separador de milhares 3 2 3 2 2 3 3" xfId="38183" xr:uid="{00000000-0005-0000-0000-00005E910000}"/>
    <cellStyle name="Separador de milhares 3 2 3 2 2 3 4" xfId="38300" xr:uid="{00000000-0005-0000-0000-00005F910000}"/>
    <cellStyle name="Separador de milhares 3 2 3 2 2 3 5" xfId="38931" xr:uid="{00000000-0005-0000-0000-000060910000}"/>
    <cellStyle name="Separador de milhares 3 2 3 2 2 3 6" xfId="43252" xr:uid="{00000000-0005-0000-0000-000061910000}"/>
    <cellStyle name="Separador de milhares 3 2 3 2 2 4" xfId="37500" xr:uid="{00000000-0005-0000-0000-000062910000}"/>
    <cellStyle name="Separador de milhares 3 2 3 2 2 4 2" xfId="38014" xr:uid="{00000000-0005-0000-0000-000063910000}"/>
    <cellStyle name="Separador de milhares 3 2 3 2 2 4 3" xfId="38997" xr:uid="{00000000-0005-0000-0000-000064910000}"/>
    <cellStyle name="Separador de milhares 3 2 3 2 2 4 4" xfId="43331" xr:uid="{00000000-0005-0000-0000-000065910000}"/>
    <cellStyle name="Separador de milhares 3 2 3 2 2 5" xfId="37864" xr:uid="{00000000-0005-0000-0000-000066910000}"/>
    <cellStyle name="Separador de milhares 3 2 3 2 2 5 2" xfId="39029" xr:uid="{00000000-0005-0000-0000-000067910000}"/>
    <cellStyle name="Separador de milhares 3 2 3 2 2 5 3" xfId="43377" xr:uid="{00000000-0005-0000-0000-000068910000}"/>
    <cellStyle name="Separador de milhares 3 2 3 2 2 6" xfId="38041" xr:uid="{00000000-0005-0000-0000-000069910000}"/>
    <cellStyle name="Separador de milhares 3 2 3 2 2 6 2" xfId="43451" xr:uid="{00000000-0005-0000-0000-00006A910000}"/>
    <cellStyle name="Separador de milhares 3 2 3 2 2 7" xfId="38082" xr:uid="{00000000-0005-0000-0000-00006B910000}"/>
    <cellStyle name="Separador de milhares 3 2 3 2 2 8" xfId="38136" xr:uid="{00000000-0005-0000-0000-00006C910000}"/>
    <cellStyle name="Separador de milhares 3 2 3 2 2 9" xfId="38246" xr:uid="{00000000-0005-0000-0000-00006D910000}"/>
    <cellStyle name="Separador de milhares 3 2 3 2 3" xfId="37234" xr:uid="{00000000-0005-0000-0000-00006E910000}"/>
    <cellStyle name="Separador de milhares 3 2 3 2 3 2" xfId="37448" xr:uid="{00000000-0005-0000-0000-00006F910000}"/>
    <cellStyle name="Separador de milhares 3 2 3 2 3 2 2" xfId="37957" xr:uid="{00000000-0005-0000-0000-000070910000}"/>
    <cellStyle name="Separador de milhares 3 2 3 2 3 2 3" xfId="38194" xr:uid="{00000000-0005-0000-0000-000071910000}"/>
    <cellStyle name="Separador de milhares 3 2 3 2 3 2 4" xfId="38314" xr:uid="{00000000-0005-0000-0000-000072910000}"/>
    <cellStyle name="Separador de milhares 3 2 3 2 3 2 5" xfId="38948" xr:uid="{00000000-0005-0000-0000-000073910000}"/>
    <cellStyle name="Separador de milhares 3 2 3 2 3 2 6" xfId="43272" xr:uid="{00000000-0005-0000-0000-000074910000}"/>
    <cellStyle name="Separador de milhares 3 2 3 2 3 3" xfId="37881" xr:uid="{00000000-0005-0000-0000-000075910000}"/>
    <cellStyle name="Separador de milhares 3 2 3 2 3 3 2" xfId="39049" xr:uid="{00000000-0005-0000-0000-000076910000}"/>
    <cellStyle name="Separador de milhares 3 2 3 2 3 3 3" xfId="43397" xr:uid="{00000000-0005-0000-0000-000077910000}"/>
    <cellStyle name="Separador de milhares 3 2 3 2 3 4" xfId="38050" xr:uid="{00000000-0005-0000-0000-000078910000}"/>
    <cellStyle name="Separador de milhares 3 2 3 2 3 4 2" xfId="43471" xr:uid="{00000000-0005-0000-0000-000079910000}"/>
    <cellStyle name="Separador de milhares 3 2 3 2 3 5" xfId="38095" xr:uid="{00000000-0005-0000-0000-00007A910000}"/>
    <cellStyle name="Separador de milhares 3 2 3 2 3 6" xfId="38150" xr:uid="{00000000-0005-0000-0000-00007B910000}"/>
    <cellStyle name="Separador de milhares 3 2 3 2 3 7" xfId="38259" xr:uid="{00000000-0005-0000-0000-00007C910000}"/>
    <cellStyle name="Separador de milhares 3 2 3 2 3 8" xfId="38881" xr:uid="{00000000-0005-0000-0000-00007D910000}"/>
    <cellStyle name="Separador de milhares 3 2 3 2 3 9" xfId="43191" xr:uid="{00000000-0005-0000-0000-00007E910000}"/>
    <cellStyle name="Separador de milhares 3 2 3 2 4" xfId="37409" xr:uid="{00000000-0005-0000-0000-00007F910000}"/>
    <cellStyle name="Separador de milhares 3 2 3 2 4 2" xfId="37914" xr:uid="{00000000-0005-0000-0000-000080910000}"/>
    <cellStyle name="Separador de milhares 3 2 3 2 4 3" xfId="38171" xr:uid="{00000000-0005-0000-0000-000081910000}"/>
    <cellStyle name="Separador de milhares 3 2 3 2 4 4" xfId="38281" xr:uid="{00000000-0005-0000-0000-000082910000}"/>
    <cellStyle name="Separador de milhares 3 2 3 2 4 5" xfId="38910" xr:uid="{00000000-0005-0000-0000-000083910000}"/>
    <cellStyle name="Separador de milhares 3 2 3 2 4 6" xfId="43226" xr:uid="{00000000-0005-0000-0000-000084910000}"/>
    <cellStyle name="Separador de milhares 3 2 3 2 5" xfId="37477" xr:uid="{00000000-0005-0000-0000-000085910000}"/>
    <cellStyle name="Separador de milhares 3 2 3 2 5 2" xfId="37990" xr:uid="{00000000-0005-0000-0000-000086910000}"/>
    <cellStyle name="Separador de milhares 3 2 3 2 5 3" xfId="38975" xr:uid="{00000000-0005-0000-0000-000087910000}"/>
    <cellStyle name="Separador de milhares 3 2 3 2 5 4" xfId="43305" xr:uid="{00000000-0005-0000-0000-000088910000}"/>
    <cellStyle name="Separador de milhares 3 2 3 2 6" xfId="37840" xr:uid="{00000000-0005-0000-0000-000089910000}"/>
    <cellStyle name="Separador de milhares 3 2 3 2 6 2" xfId="39007" xr:uid="{00000000-0005-0000-0000-00008A910000}"/>
    <cellStyle name="Separador de milhares 3 2 3 2 6 3" xfId="43351" xr:uid="{00000000-0005-0000-0000-00008B910000}"/>
    <cellStyle name="Separador de milhares 3 2 3 2 7" xfId="37063" xr:uid="{00000000-0005-0000-0000-00008C910000}"/>
    <cellStyle name="Separador de milhares 3 2 3 2 7 2" xfId="43427" xr:uid="{00000000-0005-0000-0000-00008D910000}"/>
    <cellStyle name="Separador de milhares 3 2 3 2 8" xfId="38066" xr:uid="{00000000-0005-0000-0000-00008E910000}"/>
    <cellStyle name="Separador de milhares 3 2 3 2 9" xfId="38116" xr:uid="{00000000-0005-0000-0000-00008F910000}"/>
    <cellStyle name="Separador de milhares 3 2 3 3" xfId="30055" xr:uid="{00000000-0005-0000-0000-000090910000}"/>
    <cellStyle name="Separador de milhares 3 2 3 3 10" xfId="38698" xr:uid="{00000000-0005-0000-0000-000091910000}"/>
    <cellStyle name="Separador de milhares 3 2 3 3 11" xfId="38856" xr:uid="{00000000-0005-0000-0000-000092910000}"/>
    <cellStyle name="Separador de milhares 3 2 3 3 12" xfId="39346" xr:uid="{00000000-0005-0000-0000-000093910000}"/>
    <cellStyle name="Separador de milhares 3 2 3 3 12 2" xfId="43161" xr:uid="{00000000-0005-0000-0000-000094910000}"/>
    <cellStyle name="Separador de milhares 3 2 3 3 2" xfId="37371" xr:uid="{00000000-0005-0000-0000-000095910000}"/>
    <cellStyle name="Separador de milhares 3 2 3 3 2 2" xfId="37463" xr:uid="{00000000-0005-0000-0000-000096910000}"/>
    <cellStyle name="Separador de milhares 3 2 3 3 2 2 2" xfId="37975" xr:uid="{00000000-0005-0000-0000-000097910000}"/>
    <cellStyle name="Separador de milhares 3 2 3 3 2 2 3" xfId="38205" xr:uid="{00000000-0005-0000-0000-000098910000}"/>
    <cellStyle name="Separador de milhares 3 2 3 3 2 2 4" xfId="38327" xr:uid="{00000000-0005-0000-0000-000099910000}"/>
    <cellStyle name="Separador de milhares 3 2 3 3 2 2 5" xfId="38965" xr:uid="{00000000-0005-0000-0000-00009A910000}"/>
    <cellStyle name="Separador de milhares 3 2 3 3 2 2 6" xfId="43290" xr:uid="{00000000-0005-0000-0000-00009B910000}"/>
    <cellStyle name="Separador de milhares 3 2 3 3 2 3" xfId="37897" xr:uid="{00000000-0005-0000-0000-00009C910000}"/>
    <cellStyle name="Separador de milhares 3 2 3 3 2 3 2" xfId="39067" xr:uid="{00000000-0005-0000-0000-00009D910000}"/>
    <cellStyle name="Separador de milhares 3 2 3 3 2 3 3" xfId="43415" xr:uid="{00000000-0005-0000-0000-00009E910000}"/>
    <cellStyle name="Separador de milhares 3 2 3 3 2 4" xfId="38059" xr:uid="{00000000-0005-0000-0000-00009F910000}"/>
    <cellStyle name="Separador de milhares 3 2 3 3 2 4 2" xfId="43489" xr:uid="{00000000-0005-0000-0000-0000A0910000}"/>
    <cellStyle name="Separador de milhares 3 2 3 3 2 5" xfId="38108" xr:uid="{00000000-0005-0000-0000-0000A1910000}"/>
    <cellStyle name="Separador de milhares 3 2 3 3 2 6" xfId="38164" xr:uid="{00000000-0005-0000-0000-0000A2910000}"/>
    <cellStyle name="Separador de milhares 3 2 3 3 2 7" xfId="38272" xr:uid="{00000000-0005-0000-0000-0000A3910000}"/>
    <cellStyle name="Separador de milhares 3 2 3 3 2 8" xfId="38896" xr:uid="{00000000-0005-0000-0000-0000A4910000}"/>
    <cellStyle name="Separador de milhares 3 2 3 3 2 9" xfId="43209" xr:uid="{00000000-0005-0000-0000-0000A5910000}"/>
    <cellStyle name="Separador de milhares 3 2 3 3 3" xfId="37422" xr:uid="{00000000-0005-0000-0000-0000A6910000}"/>
    <cellStyle name="Separador de milhares 3 2 3 3 3 2" xfId="37928" xr:uid="{00000000-0005-0000-0000-0000A7910000}"/>
    <cellStyle name="Separador de milhares 3 2 3 3 3 3" xfId="38178" xr:uid="{00000000-0005-0000-0000-0000A8910000}"/>
    <cellStyle name="Separador de milhares 3 2 3 3 3 4" xfId="38293" xr:uid="{00000000-0005-0000-0000-0000A9910000}"/>
    <cellStyle name="Separador de milhares 3 2 3 3 3 5" xfId="38923" xr:uid="{00000000-0005-0000-0000-0000AA910000}"/>
    <cellStyle name="Separador de milhares 3 2 3 3 3 6" xfId="43242" xr:uid="{00000000-0005-0000-0000-0000AB910000}"/>
    <cellStyle name="Separador de milhares 3 2 3 3 4" xfId="37491" xr:uid="{00000000-0005-0000-0000-0000AC910000}"/>
    <cellStyle name="Separador de milhares 3 2 3 3 4 2" xfId="38004" xr:uid="{00000000-0005-0000-0000-0000AD910000}"/>
    <cellStyle name="Separador de milhares 3 2 3 3 4 3" xfId="38987" xr:uid="{00000000-0005-0000-0000-0000AE910000}"/>
    <cellStyle name="Separador de milhares 3 2 3 3 4 4" xfId="43321" xr:uid="{00000000-0005-0000-0000-0000AF910000}"/>
    <cellStyle name="Separador de milhares 3 2 3 3 5" xfId="37854" xr:uid="{00000000-0005-0000-0000-0000B0910000}"/>
    <cellStyle name="Separador de milhares 3 2 3 3 5 2" xfId="39020" xr:uid="{00000000-0005-0000-0000-0000B1910000}"/>
    <cellStyle name="Separador de milhares 3 2 3 3 5 3" xfId="43367" xr:uid="{00000000-0005-0000-0000-0000B2910000}"/>
    <cellStyle name="Separador de milhares 3 2 3 3 6" xfId="37084" xr:uid="{00000000-0005-0000-0000-0000B3910000}"/>
    <cellStyle name="Separador de milhares 3 2 3 3 6 2" xfId="43441" xr:uid="{00000000-0005-0000-0000-0000B4910000}"/>
    <cellStyle name="Separador de milhares 3 2 3 3 7" xfId="38076" xr:uid="{00000000-0005-0000-0000-0000B5910000}"/>
    <cellStyle name="Separador de milhares 3 2 3 3 8" xfId="38128" xr:uid="{00000000-0005-0000-0000-0000B6910000}"/>
    <cellStyle name="Separador de milhares 3 2 3 3 9" xfId="38240" xr:uid="{00000000-0005-0000-0000-0000B7910000}"/>
    <cellStyle name="Separador de milhares 3 2 3 4" xfId="37233" xr:uid="{00000000-0005-0000-0000-0000B8910000}"/>
    <cellStyle name="Separador de milhares 3 2 3 4 2" xfId="37447" xr:uid="{00000000-0005-0000-0000-0000B9910000}"/>
    <cellStyle name="Separador de milhares 3 2 3 4 2 2" xfId="37956" xr:uid="{00000000-0005-0000-0000-0000BA910000}"/>
    <cellStyle name="Separador de milhares 3 2 3 4 2 3" xfId="38193" xr:uid="{00000000-0005-0000-0000-0000BB910000}"/>
    <cellStyle name="Separador de milhares 3 2 3 4 2 4" xfId="38313" xr:uid="{00000000-0005-0000-0000-0000BC910000}"/>
    <cellStyle name="Separador de milhares 3 2 3 4 2 5" xfId="38947" xr:uid="{00000000-0005-0000-0000-0000BD910000}"/>
    <cellStyle name="Separador de milhares 3 2 3 4 2 6" xfId="43271" xr:uid="{00000000-0005-0000-0000-0000BE910000}"/>
    <cellStyle name="Separador de milhares 3 2 3 4 3" xfId="37880" xr:uid="{00000000-0005-0000-0000-0000BF910000}"/>
    <cellStyle name="Separador de milhares 3 2 3 4 3 2" xfId="39048" xr:uid="{00000000-0005-0000-0000-0000C0910000}"/>
    <cellStyle name="Separador de milhares 3 2 3 4 3 3" xfId="43396" xr:uid="{00000000-0005-0000-0000-0000C1910000}"/>
    <cellStyle name="Separador de milhares 3 2 3 4 4" xfId="38049" xr:uid="{00000000-0005-0000-0000-0000C2910000}"/>
    <cellStyle name="Separador de milhares 3 2 3 4 4 2" xfId="43470" xr:uid="{00000000-0005-0000-0000-0000C3910000}"/>
    <cellStyle name="Separador de milhares 3 2 3 4 5" xfId="38094" xr:uid="{00000000-0005-0000-0000-0000C4910000}"/>
    <cellStyle name="Separador de milhares 3 2 3 4 6" xfId="38149" xr:uid="{00000000-0005-0000-0000-0000C5910000}"/>
    <cellStyle name="Separador de milhares 3 2 3 4 7" xfId="38258" xr:uid="{00000000-0005-0000-0000-0000C6910000}"/>
    <cellStyle name="Separador de milhares 3 2 3 4 8" xfId="38880" xr:uid="{00000000-0005-0000-0000-0000C7910000}"/>
    <cellStyle name="Separador de milhares 3 2 3 4 9" xfId="40108" xr:uid="{00000000-0005-0000-0000-0000C8910000}"/>
    <cellStyle name="Separador de milhares 3 2 3 4 9 2" xfId="43190" xr:uid="{00000000-0005-0000-0000-0000C9910000}"/>
    <cellStyle name="Separador de milhares 3 2 3 5" xfId="37404" xr:uid="{00000000-0005-0000-0000-0000CA910000}"/>
    <cellStyle name="Separador de milhares 3 2 3 5 2" xfId="37909" xr:uid="{00000000-0005-0000-0000-0000CB910000}"/>
    <cellStyle name="Separador de milhares 3 2 3 5 3" xfId="38169" xr:uid="{00000000-0005-0000-0000-0000CC910000}"/>
    <cellStyle name="Separador de milhares 3 2 3 5 4" xfId="38278" xr:uid="{00000000-0005-0000-0000-0000CD910000}"/>
    <cellStyle name="Separador de milhares 3 2 3 5 5" xfId="38905" xr:uid="{00000000-0005-0000-0000-0000CE910000}"/>
    <cellStyle name="Separador de milhares 3 2 3 5 6" xfId="39093" xr:uid="{00000000-0005-0000-0000-0000CF910000}"/>
    <cellStyle name="Separador de milhares 3 2 3 5 6 2" xfId="43220" xr:uid="{00000000-0005-0000-0000-0000D0910000}"/>
    <cellStyle name="Separador de milhares 3 2 3 6" xfId="37472" xr:uid="{00000000-0005-0000-0000-0000D1910000}"/>
    <cellStyle name="Separador de milhares 3 2 3 6 2" xfId="37985" xr:uid="{00000000-0005-0000-0000-0000D2910000}"/>
    <cellStyle name="Separador de milhares 3 2 3 6 3" xfId="38972" xr:uid="{00000000-0005-0000-0000-0000D3910000}"/>
    <cellStyle name="Separador de milhares 3 2 3 6 4" xfId="43108" xr:uid="{00000000-0005-0000-0000-0000D4910000}"/>
    <cellStyle name="Separador de milhares 3 2 3 6 4 2" xfId="43299" xr:uid="{00000000-0005-0000-0000-0000D5910000}"/>
    <cellStyle name="Separador de milhares 3 2 3 7" xfId="37835" xr:uid="{00000000-0005-0000-0000-0000D6910000}"/>
    <cellStyle name="Separador de milhares 3 2 3 7 2" xfId="39004" xr:uid="{00000000-0005-0000-0000-0000D7910000}"/>
    <cellStyle name="Separador de milhares 3 2 3 7 3" xfId="39842" xr:uid="{00000000-0005-0000-0000-0000D8910000}"/>
    <cellStyle name="Separador de milhares 3 2 3 7 3 2" xfId="43345" xr:uid="{00000000-0005-0000-0000-0000D9910000}"/>
    <cellStyle name="Separador de milhares 3 2 3 8" xfId="36939" xr:uid="{00000000-0005-0000-0000-0000DA910000}"/>
    <cellStyle name="Separador de milhares 3 2 3 8 2" xfId="43422" xr:uid="{00000000-0005-0000-0000-0000DB910000}"/>
    <cellStyle name="Separador de milhares 3 2 3 9" xfId="38064" xr:uid="{00000000-0005-0000-0000-0000DC910000}"/>
    <cellStyle name="Separador de milhares 3 2 4" xfId="30056" xr:uid="{00000000-0005-0000-0000-0000DD910000}"/>
    <cellStyle name="Separador de milhares 3 2 4 2" xfId="30057" xr:uid="{00000000-0005-0000-0000-0000DE910000}"/>
    <cellStyle name="Separador de milhares 3 2 4 2 2" xfId="40650" xr:uid="{00000000-0005-0000-0000-0000DF910000}"/>
    <cellStyle name="Separador de milhares 3 2 4 3" xfId="30058" xr:uid="{00000000-0005-0000-0000-0000E0910000}"/>
    <cellStyle name="Separador de milhares 3 2 4 3 2" xfId="41241" xr:uid="{00000000-0005-0000-0000-0000E1910000}"/>
    <cellStyle name="Separador de milhares 3 2 4 4" xfId="38372" xr:uid="{00000000-0005-0000-0000-0000E2910000}"/>
    <cellStyle name="Separador de milhares 3 2 4 4 2" xfId="42381" xr:uid="{00000000-0005-0000-0000-0000E3910000}"/>
    <cellStyle name="Separador de milhares 3 2 4 5" xfId="41982" xr:uid="{00000000-0005-0000-0000-0000E4910000}"/>
    <cellStyle name="Separador de milhares 3 2 4 6" xfId="39861" xr:uid="{00000000-0005-0000-0000-0000E5910000}"/>
    <cellStyle name="Separador de milhares 3 2 4 7" xfId="40077" xr:uid="{00000000-0005-0000-0000-0000E6910000}"/>
    <cellStyle name="Separador de milhares 3 2 4 8" xfId="41251" xr:uid="{00000000-0005-0000-0000-0000E7910000}"/>
    <cellStyle name="Separador de milhares 3 2 5" xfId="30059" xr:uid="{00000000-0005-0000-0000-0000E8910000}"/>
    <cellStyle name="Separador de milhares 3 2 5 2" xfId="30060" xr:uid="{00000000-0005-0000-0000-0000E9910000}"/>
    <cellStyle name="Separador de milhares 3 2 5 2 2" xfId="39566" xr:uid="{00000000-0005-0000-0000-0000EA910000}"/>
    <cellStyle name="Separador de milhares 3 2 5 3" xfId="30061" xr:uid="{00000000-0005-0000-0000-0000EB910000}"/>
    <cellStyle name="Separador de milhares 3 2 5 3 2" xfId="39943" xr:uid="{00000000-0005-0000-0000-0000EC910000}"/>
    <cellStyle name="Separador de milhares 3 2 5 4" xfId="42139" xr:uid="{00000000-0005-0000-0000-0000ED910000}"/>
    <cellStyle name="Separador de milhares 3 2 5 5" xfId="39988" xr:uid="{00000000-0005-0000-0000-0000EE910000}"/>
    <cellStyle name="Separador de milhares 3 2 5 6" xfId="39660" xr:uid="{00000000-0005-0000-0000-0000EF910000}"/>
    <cellStyle name="Separador de milhares 3 2 5 7" xfId="41512" xr:uid="{00000000-0005-0000-0000-0000F0910000}"/>
    <cellStyle name="Separador de milhares 3 2 5 8" xfId="43006" xr:uid="{00000000-0005-0000-0000-0000F1910000}"/>
    <cellStyle name="Separador de milhares 3 2 6" xfId="30062" xr:uid="{00000000-0005-0000-0000-0000F2910000}"/>
    <cellStyle name="Separador de milhares 3 2 6 2" xfId="30063" xr:uid="{00000000-0005-0000-0000-0000F3910000}"/>
    <cellStyle name="Separador de milhares 3 2 6 2 2" xfId="41367" xr:uid="{00000000-0005-0000-0000-0000F4910000}"/>
    <cellStyle name="Separador de milhares 3 2 6 3" xfId="30064" xr:uid="{00000000-0005-0000-0000-0000F5910000}"/>
    <cellStyle name="Separador de milhares 3 2 6 3 2" xfId="42462" xr:uid="{00000000-0005-0000-0000-0000F6910000}"/>
    <cellStyle name="Separador de milhares 3 2 6 4" xfId="41980" xr:uid="{00000000-0005-0000-0000-0000F7910000}"/>
    <cellStyle name="Separador de milhares 3 2 6 5" xfId="42828" xr:uid="{00000000-0005-0000-0000-0000F8910000}"/>
    <cellStyle name="Separador de milhares 3 2 6 6" xfId="40998" xr:uid="{00000000-0005-0000-0000-0000F9910000}"/>
    <cellStyle name="Separador de milhares 3 2 6 7" xfId="40546" xr:uid="{00000000-0005-0000-0000-0000FA910000}"/>
    <cellStyle name="Separador de milhares 3 2 6 8" xfId="40318" xr:uid="{00000000-0005-0000-0000-0000FB910000}"/>
    <cellStyle name="Separador de milhares 3 2 7" xfId="30065" xr:uid="{00000000-0005-0000-0000-0000FC910000}"/>
    <cellStyle name="Separador de milhares 3 2 7 2" xfId="30066" xr:uid="{00000000-0005-0000-0000-0000FD910000}"/>
    <cellStyle name="Separador de milhares 3 2 7 2 2" xfId="39575" xr:uid="{00000000-0005-0000-0000-0000FE910000}"/>
    <cellStyle name="Separador de milhares 3 2 7 3" xfId="30067" xr:uid="{00000000-0005-0000-0000-0000FF910000}"/>
    <cellStyle name="Separador de milhares 3 2 7 3 2" xfId="42184" xr:uid="{00000000-0005-0000-0000-000000920000}"/>
    <cellStyle name="Separador de milhares 3 2 7 4" xfId="41783" xr:uid="{00000000-0005-0000-0000-000001920000}"/>
    <cellStyle name="Separador de milhares 3 2 7 5" xfId="41211" xr:uid="{00000000-0005-0000-0000-000002920000}"/>
    <cellStyle name="Separador de milhares 3 2 7 6" xfId="41649" xr:uid="{00000000-0005-0000-0000-000003920000}"/>
    <cellStyle name="Separador de milhares 3 2 7 7" xfId="40366" xr:uid="{00000000-0005-0000-0000-000004920000}"/>
    <cellStyle name="Separador de milhares 3 2 7 8" xfId="39895" xr:uid="{00000000-0005-0000-0000-000005920000}"/>
    <cellStyle name="Separador de milhares 3 2 8" xfId="30068" xr:uid="{00000000-0005-0000-0000-000006920000}"/>
    <cellStyle name="Separador de milhares 3 2 8 2" xfId="30069" xr:uid="{00000000-0005-0000-0000-000007920000}"/>
    <cellStyle name="Separador de milhares 3 2 8 2 2" xfId="39356" xr:uid="{00000000-0005-0000-0000-000008920000}"/>
    <cellStyle name="Separador de milhares 3 2 8 3" xfId="30070" xr:uid="{00000000-0005-0000-0000-000009920000}"/>
    <cellStyle name="Separador de milhares 3 2 8 3 2" xfId="40503" xr:uid="{00000000-0005-0000-0000-00000A920000}"/>
    <cellStyle name="Separador de milhares 3 2 8 4" xfId="41932" xr:uid="{00000000-0005-0000-0000-00000B920000}"/>
    <cellStyle name="Separador de milhares 3 2 8 5" xfId="41547" xr:uid="{00000000-0005-0000-0000-00000C920000}"/>
    <cellStyle name="Separador de milhares 3 2 8 6" xfId="40490" xr:uid="{00000000-0005-0000-0000-00000D920000}"/>
    <cellStyle name="Separador de milhares 3 2 8 7" xfId="42835" xr:uid="{00000000-0005-0000-0000-00000E920000}"/>
    <cellStyle name="Separador de milhares 3 2 8 8" xfId="41705" xr:uid="{00000000-0005-0000-0000-00000F920000}"/>
    <cellStyle name="Separador de milhares 3 2 9" xfId="30071" xr:uid="{00000000-0005-0000-0000-000010920000}"/>
    <cellStyle name="Separador de milhares 3 2 9 2" xfId="30072" xr:uid="{00000000-0005-0000-0000-000011920000}"/>
    <cellStyle name="Separador de milhares 3 2 9 2 2" xfId="39441" xr:uid="{00000000-0005-0000-0000-000012920000}"/>
    <cellStyle name="Separador de milhares 3 2 9 3" xfId="41796" xr:uid="{00000000-0005-0000-0000-000013920000}"/>
    <cellStyle name="Separador de milhares 3 2 9 4" xfId="40823" xr:uid="{00000000-0005-0000-0000-000014920000}"/>
    <cellStyle name="Separador de milhares 3 2 9 5" xfId="41388" xr:uid="{00000000-0005-0000-0000-000015920000}"/>
    <cellStyle name="Separador de milhares 3 2 9 6" xfId="41090" xr:uid="{00000000-0005-0000-0000-000016920000}"/>
    <cellStyle name="Separador de milhares 3 2 9 7" xfId="41237" xr:uid="{00000000-0005-0000-0000-000017920000}"/>
    <cellStyle name="Separador de milhares 3 2 9 8" xfId="42239" xr:uid="{00000000-0005-0000-0000-000018920000}"/>
    <cellStyle name="Separador de milhares 3 20" xfId="30073" xr:uid="{00000000-0005-0000-0000-000019920000}"/>
    <cellStyle name="Separador de milhares 3 20 2" xfId="30074" xr:uid="{00000000-0005-0000-0000-00001A920000}"/>
    <cellStyle name="Separador de milhares 3 20 2 2" xfId="40550" xr:uid="{00000000-0005-0000-0000-00001B920000}"/>
    <cellStyle name="Separador de milhares 3 20 3" xfId="40142" xr:uid="{00000000-0005-0000-0000-00001C920000}"/>
    <cellStyle name="Separador de milhares 3 20 4" xfId="39146" xr:uid="{00000000-0005-0000-0000-00001D920000}"/>
    <cellStyle name="Separador de milhares 3 20 5" xfId="41416" xr:uid="{00000000-0005-0000-0000-00001E920000}"/>
    <cellStyle name="Separador de milhares 3 20 6" xfId="39995" xr:uid="{00000000-0005-0000-0000-00001F920000}"/>
    <cellStyle name="Separador de milhares 3 20 7" xfId="42548" xr:uid="{00000000-0005-0000-0000-000020920000}"/>
    <cellStyle name="Separador de milhares 3 20 8" xfId="39982" xr:uid="{00000000-0005-0000-0000-000021920000}"/>
    <cellStyle name="Separador de milhares 3 21" xfId="30075" xr:uid="{00000000-0005-0000-0000-000022920000}"/>
    <cellStyle name="Separador de milhares 3 21 2" xfId="30076" xr:uid="{00000000-0005-0000-0000-000023920000}"/>
    <cellStyle name="Separador de milhares 3 21 2 2" xfId="43050" xr:uid="{00000000-0005-0000-0000-000024920000}"/>
    <cellStyle name="Separador de milhares 3 21 3" xfId="40507" xr:uid="{00000000-0005-0000-0000-000025920000}"/>
    <cellStyle name="Separador de milhares 3 21 4" xfId="41610" xr:uid="{00000000-0005-0000-0000-000026920000}"/>
    <cellStyle name="Separador de milhares 3 21 5" xfId="39263" xr:uid="{00000000-0005-0000-0000-000027920000}"/>
    <cellStyle name="Separador de milhares 3 21 6" xfId="43091" xr:uid="{00000000-0005-0000-0000-000028920000}"/>
    <cellStyle name="Separador de milhares 3 21 7" xfId="42247" xr:uid="{00000000-0005-0000-0000-000029920000}"/>
    <cellStyle name="Separador de milhares 3 21 8" xfId="40383" xr:uid="{00000000-0005-0000-0000-00002A920000}"/>
    <cellStyle name="Separador de milhares 3 22" xfId="30077" xr:uid="{00000000-0005-0000-0000-00002B920000}"/>
    <cellStyle name="Separador de milhares 3 22 2" xfId="39501" xr:uid="{00000000-0005-0000-0000-00002C920000}"/>
    <cellStyle name="Separador de milhares 3 22 3" xfId="42998" xr:uid="{00000000-0005-0000-0000-00002D920000}"/>
    <cellStyle name="Separador de milhares 3 22 4" xfId="42199" xr:uid="{00000000-0005-0000-0000-00002E920000}"/>
    <cellStyle name="Separador de milhares 3 22 5" xfId="42999" xr:uid="{00000000-0005-0000-0000-00002F920000}"/>
    <cellStyle name="Separador de milhares 3 22 6" xfId="42215" xr:uid="{00000000-0005-0000-0000-000030920000}"/>
    <cellStyle name="Separador de milhares 3 22 7" xfId="41442" xr:uid="{00000000-0005-0000-0000-000031920000}"/>
    <cellStyle name="Separador de milhares 3 22 8" xfId="39340" xr:uid="{00000000-0005-0000-0000-000032920000}"/>
    <cellStyle name="Separador de milhares 3 23" xfId="30078" xr:uid="{00000000-0005-0000-0000-000033920000}"/>
    <cellStyle name="Separador de milhares 3 23 2" xfId="40627" xr:uid="{00000000-0005-0000-0000-000034920000}"/>
    <cellStyle name="Separador de milhares 3 23 3" xfId="41485" xr:uid="{00000000-0005-0000-0000-000035920000}"/>
    <cellStyle name="Separador de milhares 3 23 4" xfId="43057" xr:uid="{00000000-0005-0000-0000-000036920000}"/>
    <cellStyle name="Separador de milhares 3 23 5" xfId="42198" xr:uid="{00000000-0005-0000-0000-000037920000}"/>
    <cellStyle name="Separador de milhares 3 23 6" xfId="41459" xr:uid="{00000000-0005-0000-0000-000038920000}"/>
    <cellStyle name="Separador de milhares 3 23 7" xfId="41661" xr:uid="{00000000-0005-0000-0000-000039920000}"/>
    <cellStyle name="Separador de milhares 3 23 8" xfId="40204" xr:uid="{00000000-0005-0000-0000-00003A920000}"/>
    <cellStyle name="Separador de milhares 3 24" xfId="30079" xr:uid="{00000000-0005-0000-0000-00003B920000}"/>
    <cellStyle name="Separador de milhares 3 24 2" xfId="41621" xr:uid="{00000000-0005-0000-0000-00003C920000}"/>
    <cellStyle name="Separador de milhares 3 24 3" xfId="40353" xr:uid="{00000000-0005-0000-0000-00003D920000}"/>
    <cellStyle name="Separador de milhares 3 24 4" xfId="41524" xr:uid="{00000000-0005-0000-0000-00003E920000}"/>
    <cellStyle name="Separador de milhares 3 24 5" xfId="42916" xr:uid="{00000000-0005-0000-0000-00003F920000}"/>
    <cellStyle name="Separador de milhares 3 24 6" xfId="40663" xr:uid="{00000000-0005-0000-0000-000040920000}"/>
    <cellStyle name="Separador de milhares 3 24 7" xfId="40895" xr:uid="{00000000-0005-0000-0000-000041920000}"/>
    <cellStyle name="Separador de milhares 3 24 8" xfId="40633" xr:uid="{00000000-0005-0000-0000-000042920000}"/>
    <cellStyle name="Separador de milhares 3 25" xfId="30080" xr:uid="{00000000-0005-0000-0000-000043920000}"/>
    <cellStyle name="Separador de milhares 3 25 2" xfId="39487" xr:uid="{00000000-0005-0000-0000-000044920000}"/>
    <cellStyle name="Separador de milhares 3 25 3" xfId="41579" xr:uid="{00000000-0005-0000-0000-000045920000}"/>
    <cellStyle name="Separador de milhares 3 25 4" xfId="42219" xr:uid="{00000000-0005-0000-0000-000046920000}"/>
    <cellStyle name="Separador de milhares 3 25 5" xfId="43065" xr:uid="{00000000-0005-0000-0000-000047920000}"/>
    <cellStyle name="Separador de milhares 3 25 6" xfId="41620" xr:uid="{00000000-0005-0000-0000-000048920000}"/>
    <cellStyle name="Separador de milhares 3 25 7" xfId="39909" xr:uid="{00000000-0005-0000-0000-000049920000}"/>
    <cellStyle name="Separador de milhares 3 25 8" xfId="39372" xr:uid="{00000000-0005-0000-0000-00004A920000}"/>
    <cellStyle name="Separador de milhares 3 26" xfId="39199" xr:uid="{00000000-0005-0000-0000-00004B920000}"/>
    <cellStyle name="Separador de milhares 3 26 2" xfId="39074" xr:uid="{00000000-0005-0000-0000-00004C920000}"/>
    <cellStyle name="Separador de milhares 3 26 3" xfId="41015" xr:uid="{00000000-0005-0000-0000-00004D920000}"/>
    <cellStyle name="Separador de milhares 3 26 4" xfId="42325" xr:uid="{00000000-0005-0000-0000-00004E920000}"/>
    <cellStyle name="Separador de milhares 3 26 5" xfId="39970" xr:uid="{00000000-0005-0000-0000-00004F920000}"/>
    <cellStyle name="Separador de milhares 3 26 6" xfId="40381" xr:uid="{00000000-0005-0000-0000-000050920000}"/>
    <cellStyle name="Separador de milhares 3 26 7" xfId="42575" xr:uid="{00000000-0005-0000-0000-000051920000}"/>
    <cellStyle name="Separador de milhares 3 27" xfId="39181" xr:uid="{00000000-0005-0000-0000-000052920000}"/>
    <cellStyle name="Separador de milhares 3 27 2" xfId="39601" xr:uid="{00000000-0005-0000-0000-000053920000}"/>
    <cellStyle name="Separador de milhares 3 27 3" xfId="40238" xr:uid="{00000000-0005-0000-0000-000054920000}"/>
    <cellStyle name="Separador de milhares 3 27 4" xfId="41515" xr:uid="{00000000-0005-0000-0000-000055920000}"/>
    <cellStyle name="Separador de milhares 3 27 5" xfId="39662" xr:uid="{00000000-0005-0000-0000-000056920000}"/>
    <cellStyle name="Separador de milhares 3 27 6" xfId="41572" xr:uid="{00000000-0005-0000-0000-000057920000}"/>
    <cellStyle name="Separador de milhares 3 27 7" xfId="42581" xr:uid="{00000000-0005-0000-0000-000058920000}"/>
    <cellStyle name="Separador de milhares 3 28" xfId="41268" xr:uid="{00000000-0005-0000-0000-000059920000}"/>
    <cellStyle name="Separador de milhares 3 28 2" xfId="41300" xr:uid="{00000000-0005-0000-0000-00005A920000}"/>
    <cellStyle name="Separador de milhares 3 28 3" xfId="40260" xr:uid="{00000000-0005-0000-0000-00005B920000}"/>
    <cellStyle name="Separador de milhares 3 28 4" xfId="41081" xr:uid="{00000000-0005-0000-0000-00005C920000}"/>
    <cellStyle name="Separador de milhares 3 28 5" xfId="42305" xr:uid="{00000000-0005-0000-0000-00005D920000}"/>
    <cellStyle name="Separador de milhares 3 28 6" xfId="40219" xr:uid="{00000000-0005-0000-0000-00005E920000}"/>
    <cellStyle name="Separador de milhares 3 28 7" xfId="42691" xr:uid="{00000000-0005-0000-0000-00005F920000}"/>
    <cellStyle name="Separador de milhares 3 29" xfId="41373" xr:uid="{00000000-0005-0000-0000-000060920000}"/>
    <cellStyle name="Separador de milhares 3 29 2" xfId="39985" xr:uid="{00000000-0005-0000-0000-000061920000}"/>
    <cellStyle name="Separador de milhares 3 29 3" xfId="42951" xr:uid="{00000000-0005-0000-0000-000062920000}"/>
    <cellStyle name="Separador de milhares 3 29 4" xfId="41215" xr:uid="{00000000-0005-0000-0000-000063920000}"/>
    <cellStyle name="Separador de milhares 3 29 5" xfId="39949" xr:uid="{00000000-0005-0000-0000-000064920000}"/>
    <cellStyle name="Separador de milhares 3 29 6" xfId="39934" xr:uid="{00000000-0005-0000-0000-000065920000}"/>
    <cellStyle name="Separador de milhares 3 29 7" xfId="42731" xr:uid="{00000000-0005-0000-0000-000066920000}"/>
    <cellStyle name="Separador de milhares 3 3" xfId="30081" xr:uid="{00000000-0005-0000-0000-000067920000}"/>
    <cellStyle name="Separador de milhares 3 3 10" xfId="41201" xr:uid="{00000000-0005-0000-0000-000068920000}"/>
    <cellStyle name="Separador de milhares 3 3 10 2" xfId="39521" xr:uid="{00000000-0005-0000-0000-000069920000}"/>
    <cellStyle name="Separador de milhares 3 3 10 3" xfId="40292" xr:uid="{00000000-0005-0000-0000-00006A920000}"/>
    <cellStyle name="Separador de milhares 3 3 10 4" xfId="39156" xr:uid="{00000000-0005-0000-0000-00006B920000}"/>
    <cellStyle name="Separador de milhares 3 3 10 5" xfId="42143" xr:uid="{00000000-0005-0000-0000-00006C920000}"/>
    <cellStyle name="Separador de milhares 3 3 10 6" xfId="41059" xr:uid="{00000000-0005-0000-0000-00006D920000}"/>
    <cellStyle name="Separador de milhares 3 3 10 7" xfId="39833" xr:uid="{00000000-0005-0000-0000-00006E920000}"/>
    <cellStyle name="Separador de milhares 3 3 11" xfId="40742" xr:uid="{00000000-0005-0000-0000-00006F920000}"/>
    <cellStyle name="Separador de milhares 3 3 11 2" xfId="42503" xr:uid="{00000000-0005-0000-0000-000070920000}"/>
    <cellStyle name="Separador de milhares 3 3 11 3" xfId="41328" xr:uid="{00000000-0005-0000-0000-000071920000}"/>
    <cellStyle name="Separador de milhares 3 3 11 4" xfId="41001" xr:uid="{00000000-0005-0000-0000-000072920000}"/>
    <cellStyle name="Separador de milhares 3 3 11 5" xfId="40523" xr:uid="{00000000-0005-0000-0000-000073920000}"/>
    <cellStyle name="Separador de milhares 3 3 11 6" xfId="42315" xr:uid="{00000000-0005-0000-0000-000074920000}"/>
    <cellStyle name="Separador de milhares 3 3 11 7" xfId="41424" xr:uid="{00000000-0005-0000-0000-000075920000}"/>
    <cellStyle name="Separador de milhares 3 3 12" xfId="39477" xr:uid="{00000000-0005-0000-0000-000076920000}"/>
    <cellStyle name="Separador de milhares 3 3 12 2" xfId="42434" xr:uid="{00000000-0005-0000-0000-000077920000}"/>
    <cellStyle name="Separador de milhares 3 3 12 3" xfId="39734" xr:uid="{00000000-0005-0000-0000-000078920000}"/>
    <cellStyle name="Separador de milhares 3 3 12 4" xfId="41242" xr:uid="{00000000-0005-0000-0000-000079920000}"/>
    <cellStyle name="Separador de milhares 3 3 12 5" xfId="42967" xr:uid="{00000000-0005-0000-0000-00007A920000}"/>
    <cellStyle name="Separador de milhares 3 3 12 6" xfId="40064" xr:uid="{00000000-0005-0000-0000-00007B920000}"/>
    <cellStyle name="Separador de milhares 3 3 12 7" xfId="41255" xr:uid="{00000000-0005-0000-0000-00007C920000}"/>
    <cellStyle name="Separador de milhares 3 3 13" xfId="39562" xr:uid="{00000000-0005-0000-0000-00007D920000}"/>
    <cellStyle name="Separador de milhares 3 3 13 2" xfId="43078" xr:uid="{00000000-0005-0000-0000-00007E920000}"/>
    <cellStyle name="Separador de milhares 3 3 13 3" xfId="42685" xr:uid="{00000000-0005-0000-0000-00007F920000}"/>
    <cellStyle name="Separador de milhares 3 3 13 4" xfId="43046" xr:uid="{00000000-0005-0000-0000-000080920000}"/>
    <cellStyle name="Separador de milhares 3 3 13 5" xfId="41550" xr:uid="{00000000-0005-0000-0000-000081920000}"/>
    <cellStyle name="Separador de milhares 3 3 13 6" xfId="41230" xr:uid="{00000000-0005-0000-0000-000082920000}"/>
    <cellStyle name="Separador de milhares 3 3 13 7" xfId="40391" xr:uid="{00000000-0005-0000-0000-000083920000}"/>
    <cellStyle name="Separador de milhares 3 3 14" xfId="40177" xr:uid="{00000000-0005-0000-0000-000084920000}"/>
    <cellStyle name="Separador de milhares 3 3 14 2" xfId="42505" xr:uid="{00000000-0005-0000-0000-000085920000}"/>
    <cellStyle name="Separador de milhares 3 3 14 3" xfId="39850" xr:uid="{00000000-0005-0000-0000-000086920000}"/>
    <cellStyle name="Separador de milhares 3 3 14 4" xfId="42326" xr:uid="{00000000-0005-0000-0000-000087920000}"/>
    <cellStyle name="Separador de milhares 3 3 14 5" xfId="40936" xr:uid="{00000000-0005-0000-0000-000088920000}"/>
    <cellStyle name="Separador de milhares 3 3 14 6" xfId="40296" xr:uid="{00000000-0005-0000-0000-000089920000}"/>
    <cellStyle name="Separador de milhares 3 3 14 7" xfId="42715" xr:uid="{00000000-0005-0000-0000-00008A920000}"/>
    <cellStyle name="Separador de milhares 3 3 15" xfId="39302" xr:uid="{00000000-0005-0000-0000-00008B920000}"/>
    <cellStyle name="Separador de milhares 3 3 15 2" xfId="39374" xr:uid="{00000000-0005-0000-0000-00008C920000}"/>
    <cellStyle name="Separador de milhares 3 3 15 3" xfId="39904" xr:uid="{00000000-0005-0000-0000-00008D920000}"/>
    <cellStyle name="Separador de milhares 3 3 15 4" xfId="41612" xr:uid="{00000000-0005-0000-0000-00008E920000}"/>
    <cellStyle name="Separador de milhares 3 3 15 5" xfId="39867" xr:uid="{00000000-0005-0000-0000-00008F920000}"/>
    <cellStyle name="Separador de milhares 3 3 15 6" xfId="41489" xr:uid="{00000000-0005-0000-0000-000090920000}"/>
    <cellStyle name="Separador de milhares 3 3 15 7" xfId="42413" xr:uid="{00000000-0005-0000-0000-000091920000}"/>
    <cellStyle name="Separador de milhares 3 3 16" xfId="41943" xr:uid="{00000000-0005-0000-0000-000092920000}"/>
    <cellStyle name="Separador de milhares 3 3 16 2" xfId="39991" xr:uid="{00000000-0005-0000-0000-000093920000}"/>
    <cellStyle name="Separador de milhares 3 3 16 3" xfId="40062" xr:uid="{00000000-0005-0000-0000-000094920000}"/>
    <cellStyle name="Separador de milhares 3 3 16 4" xfId="41808" xr:uid="{00000000-0005-0000-0000-000095920000}"/>
    <cellStyle name="Separador de milhares 3 3 16 5" xfId="41455" xr:uid="{00000000-0005-0000-0000-000096920000}"/>
    <cellStyle name="Separador de milhares 3 3 16 6" xfId="39905" xr:uid="{00000000-0005-0000-0000-000097920000}"/>
    <cellStyle name="Separador de milhares 3 3 16 7" xfId="42754" xr:uid="{00000000-0005-0000-0000-000098920000}"/>
    <cellStyle name="Separador de milhares 3 3 17" xfId="42949" xr:uid="{00000000-0005-0000-0000-000099920000}"/>
    <cellStyle name="Separador de milhares 3 3 17 2" xfId="42651" xr:uid="{00000000-0005-0000-0000-00009A920000}"/>
    <cellStyle name="Separador de milhares 3 3 17 3" xfId="39726" xr:uid="{00000000-0005-0000-0000-00009B920000}"/>
    <cellStyle name="Separador de milhares 3 3 17 4" xfId="39221" xr:uid="{00000000-0005-0000-0000-00009C920000}"/>
    <cellStyle name="Separador de milhares 3 3 17 5" xfId="40424" xr:uid="{00000000-0005-0000-0000-00009D920000}"/>
    <cellStyle name="Separador de milhares 3 3 17 6" xfId="41337" xr:uid="{00000000-0005-0000-0000-00009E920000}"/>
    <cellStyle name="Separador de milhares 3 3 17 7" xfId="39856" xr:uid="{00000000-0005-0000-0000-00009F920000}"/>
    <cellStyle name="Separador de milhares 3 3 18" xfId="40630" xr:uid="{00000000-0005-0000-0000-0000A0920000}"/>
    <cellStyle name="Separador de milhares 3 3 18 2" xfId="40326" xr:uid="{00000000-0005-0000-0000-0000A1920000}"/>
    <cellStyle name="Separador de milhares 3 3 18 3" xfId="42516" xr:uid="{00000000-0005-0000-0000-0000A2920000}"/>
    <cellStyle name="Separador de milhares 3 3 18 4" xfId="41623" xr:uid="{00000000-0005-0000-0000-0000A3920000}"/>
    <cellStyle name="Separador de milhares 3 3 18 5" xfId="41192" xr:uid="{00000000-0005-0000-0000-0000A4920000}"/>
    <cellStyle name="Separador de milhares 3 3 18 6" xfId="43089" xr:uid="{00000000-0005-0000-0000-0000A5920000}"/>
    <cellStyle name="Separador de milhares 3 3 18 7" xfId="40406" xr:uid="{00000000-0005-0000-0000-0000A6920000}"/>
    <cellStyle name="Separador de milhares 3 3 19" xfId="40655" xr:uid="{00000000-0005-0000-0000-0000A7920000}"/>
    <cellStyle name="Separador de milhares 3 3 19 2" xfId="41771" xr:uid="{00000000-0005-0000-0000-0000A8920000}"/>
    <cellStyle name="Separador de milhares 3 3 19 3" xfId="42466" xr:uid="{00000000-0005-0000-0000-0000A9920000}"/>
    <cellStyle name="Separador de milhares 3 3 19 4" xfId="42170" xr:uid="{00000000-0005-0000-0000-0000AA920000}"/>
    <cellStyle name="Separador de milhares 3 3 19 5" xfId="41956" xr:uid="{00000000-0005-0000-0000-0000AB920000}"/>
    <cellStyle name="Separador de milhares 3 3 19 6" xfId="40061" xr:uid="{00000000-0005-0000-0000-0000AC920000}"/>
    <cellStyle name="Separador de milhares 3 3 19 7" xfId="42433" xr:uid="{00000000-0005-0000-0000-0000AD920000}"/>
    <cellStyle name="Separador de milhares 3 3 2" xfId="30082" xr:uid="{00000000-0005-0000-0000-0000AE920000}"/>
    <cellStyle name="Separador de milhares 3 3 2 2" xfId="30083" xr:uid="{00000000-0005-0000-0000-0000AF920000}"/>
    <cellStyle name="Separador de milhares 3 3 2 2 2" xfId="38571" xr:uid="{00000000-0005-0000-0000-0000B0920000}"/>
    <cellStyle name="Separador de milhares 3 3 2 2 3" xfId="39927" xr:uid="{00000000-0005-0000-0000-0000B1920000}"/>
    <cellStyle name="Separador de milhares 3 3 2 3" xfId="30084" xr:uid="{00000000-0005-0000-0000-0000B2920000}"/>
    <cellStyle name="Separador de milhares 3 3 2 3 2" xfId="39624" xr:uid="{00000000-0005-0000-0000-0000B3920000}"/>
    <cellStyle name="Separador de milhares 3 3 2 4" xfId="30085" xr:uid="{00000000-0005-0000-0000-0000B4920000}"/>
    <cellStyle name="Separador de milhares 3 3 2 4 2" xfId="42396" xr:uid="{00000000-0005-0000-0000-0000B5920000}"/>
    <cellStyle name="Separador de milhares 3 3 2 5" xfId="41185" xr:uid="{00000000-0005-0000-0000-0000B6920000}"/>
    <cellStyle name="Separador de milhares 3 3 2 6" xfId="40168" xr:uid="{00000000-0005-0000-0000-0000B7920000}"/>
    <cellStyle name="Separador de milhares 3 3 2 7" xfId="41400" xr:uid="{00000000-0005-0000-0000-0000B8920000}"/>
    <cellStyle name="Separador de milhares 3 3 2 8" xfId="41284" xr:uid="{00000000-0005-0000-0000-0000B9920000}"/>
    <cellStyle name="Separador de milhares 3 3 20" xfId="39663" xr:uid="{00000000-0005-0000-0000-0000BA920000}"/>
    <cellStyle name="Separador de milhares 3 3 20 2" xfId="42171" xr:uid="{00000000-0005-0000-0000-0000BB920000}"/>
    <cellStyle name="Separador de milhares 3 3 20 3" xfId="42155" xr:uid="{00000000-0005-0000-0000-0000BC920000}"/>
    <cellStyle name="Separador de milhares 3 3 20 4" xfId="42022" xr:uid="{00000000-0005-0000-0000-0000BD920000}"/>
    <cellStyle name="Separador de milhares 3 3 20 5" xfId="42190" xr:uid="{00000000-0005-0000-0000-0000BE920000}"/>
    <cellStyle name="Separador de milhares 3 3 20 6" xfId="41617" xr:uid="{00000000-0005-0000-0000-0000BF920000}"/>
    <cellStyle name="Separador de milhares 3 3 20 7" xfId="40412" xr:uid="{00000000-0005-0000-0000-0000C0920000}"/>
    <cellStyle name="Separador de milhares 3 3 21" xfId="41895" xr:uid="{00000000-0005-0000-0000-0000C1920000}"/>
    <cellStyle name="Separador de milhares 3 3 21 2" xfId="40276" xr:uid="{00000000-0005-0000-0000-0000C2920000}"/>
    <cellStyle name="Separador de milhares 3 3 21 3" xfId="40124" xr:uid="{00000000-0005-0000-0000-0000C3920000}"/>
    <cellStyle name="Separador de milhares 3 3 21 4" xfId="41963" xr:uid="{00000000-0005-0000-0000-0000C4920000}"/>
    <cellStyle name="Separador de milhares 3 3 21 5" xfId="41184" xr:uid="{00000000-0005-0000-0000-0000C5920000}"/>
    <cellStyle name="Separador de milhares 3 3 21 6" xfId="42317" xr:uid="{00000000-0005-0000-0000-0000C6920000}"/>
    <cellStyle name="Separador de milhares 3 3 21 7" xfId="40417" xr:uid="{00000000-0005-0000-0000-0000C7920000}"/>
    <cellStyle name="Separador de milhares 3 3 22" xfId="40885" xr:uid="{00000000-0005-0000-0000-0000C8920000}"/>
    <cellStyle name="Separador de milhares 3 3 23" xfId="39625" xr:uid="{00000000-0005-0000-0000-0000C9920000}"/>
    <cellStyle name="Separador de milhares 3 3 24" xfId="41495" xr:uid="{00000000-0005-0000-0000-0000CA920000}"/>
    <cellStyle name="Separador de milhares 3 3 25" xfId="40009" xr:uid="{00000000-0005-0000-0000-0000CB920000}"/>
    <cellStyle name="Separador de milhares 3 3 26" xfId="39236" xr:uid="{00000000-0005-0000-0000-0000CC920000}"/>
    <cellStyle name="Separador de milhares 3 3 27" xfId="41325" xr:uid="{00000000-0005-0000-0000-0000CD920000}"/>
    <cellStyle name="Separador de milhares 3 3 28" xfId="42698" xr:uid="{00000000-0005-0000-0000-0000CE920000}"/>
    <cellStyle name="Separador de milhares 3 3 3" xfId="30086" xr:uid="{00000000-0005-0000-0000-0000CF920000}"/>
    <cellStyle name="Separador de milhares 3 3 3 2" xfId="30087" xr:uid="{00000000-0005-0000-0000-0000D0920000}"/>
    <cellStyle name="Separador de milhares 3 3 3 2 2" xfId="41569" xr:uid="{00000000-0005-0000-0000-0000D1920000}"/>
    <cellStyle name="Separador de milhares 3 3 3 3" xfId="30088" xr:uid="{00000000-0005-0000-0000-0000D2920000}"/>
    <cellStyle name="Separador de milhares 3 3 3 3 2" xfId="39387" xr:uid="{00000000-0005-0000-0000-0000D3920000}"/>
    <cellStyle name="Separador de milhares 3 3 3 4" xfId="38390" xr:uid="{00000000-0005-0000-0000-0000D4920000}"/>
    <cellStyle name="Separador de milhares 3 3 3 4 2" xfId="42784" xr:uid="{00000000-0005-0000-0000-0000D5920000}"/>
    <cellStyle name="Separador de milhares 3 3 3 5" xfId="40185" xr:uid="{00000000-0005-0000-0000-0000D6920000}"/>
    <cellStyle name="Separador de milhares 3 3 3 6" xfId="39188" xr:uid="{00000000-0005-0000-0000-0000D7920000}"/>
    <cellStyle name="Separador de milhares 3 3 3 7" xfId="40287" xr:uid="{00000000-0005-0000-0000-0000D8920000}"/>
    <cellStyle name="Separador de milhares 3 3 3 8" xfId="41580" xr:uid="{00000000-0005-0000-0000-0000D9920000}"/>
    <cellStyle name="Separador de milhares 3 3 4" xfId="30089" xr:uid="{00000000-0005-0000-0000-0000DA920000}"/>
    <cellStyle name="Separador de milhares 3 3 4 2" xfId="30090" xr:uid="{00000000-0005-0000-0000-0000DB920000}"/>
    <cellStyle name="Separador de milhares 3 3 4 2 2" xfId="42072" xr:uid="{00000000-0005-0000-0000-0000DC920000}"/>
    <cellStyle name="Separador de milhares 3 3 4 3" xfId="30091" xr:uid="{00000000-0005-0000-0000-0000DD920000}"/>
    <cellStyle name="Separador de milhares 3 3 4 3 2" xfId="41336" xr:uid="{00000000-0005-0000-0000-0000DE920000}"/>
    <cellStyle name="Separador de milhares 3 3 4 4" xfId="42166" xr:uid="{00000000-0005-0000-0000-0000DF920000}"/>
    <cellStyle name="Separador de milhares 3 3 4 5" xfId="39231" xr:uid="{00000000-0005-0000-0000-0000E0920000}"/>
    <cellStyle name="Separador de milhares 3 3 4 6" xfId="42231" xr:uid="{00000000-0005-0000-0000-0000E1920000}"/>
    <cellStyle name="Separador de milhares 3 3 4 7" xfId="40658" xr:uid="{00000000-0005-0000-0000-0000E2920000}"/>
    <cellStyle name="Separador de milhares 3 3 4 8" xfId="41326" xr:uid="{00000000-0005-0000-0000-0000E3920000}"/>
    <cellStyle name="Separador de milhares 3 3 5" xfId="30092" xr:uid="{00000000-0005-0000-0000-0000E4920000}"/>
    <cellStyle name="Separador de milhares 3 3 5 2" xfId="30093" xr:uid="{00000000-0005-0000-0000-0000E5920000}"/>
    <cellStyle name="Separador de milhares 3 3 5 2 2" xfId="42760" xr:uid="{00000000-0005-0000-0000-0000E6920000}"/>
    <cellStyle name="Separador de milhares 3 3 5 3" xfId="30094" xr:uid="{00000000-0005-0000-0000-0000E7920000}"/>
    <cellStyle name="Separador de milhares 3 3 5 3 2" xfId="40738" xr:uid="{00000000-0005-0000-0000-0000E8920000}"/>
    <cellStyle name="Separador de milhares 3 3 5 4" xfId="40914" xr:uid="{00000000-0005-0000-0000-0000E9920000}"/>
    <cellStyle name="Separador de milhares 3 3 5 5" xfId="42052" xr:uid="{00000000-0005-0000-0000-0000EA920000}"/>
    <cellStyle name="Separador de milhares 3 3 5 6" xfId="41553" xr:uid="{00000000-0005-0000-0000-0000EB920000}"/>
    <cellStyle name="Separador de milhares 3 3 5 7" xfId="42290" xr:uid="{00000000-0005-0000-0000-0000EC920000}"/>
    <cellStyle name="Separador de milhares 3 3 5 8" xfId="41226" xr:uid="{00000000-0005-0000-0000-0000ED920000}"/>
    <cellStyle name="Separador de milhares 3 3 6" xfId="30095" xr:uid="{00000000-0005-0000-0000-0000EE920000}"/>
    <cellStyle name="Separador de milhares 3 3 6 2" xfId="39402" xr:uid="{00000000-0005-0000-0000-0000EF920000}"/>
    <cellStyle name="Separador de milhares 3 3 6 3" xfId="40139" xr:uid="{00000000-0005-0000-0000-0000F0920000}"/>
    <cellStyle name="Separador de milhares 3 3 6 4" xfId="42112" xr:uid="{00000000-0005-0000-0000-0000F1920000}"/>
    <cellStyle name="Separador de milhares 3 3 6 5" xfId="42127" xr:uid="{00000000-0005-0000-0000-0000F2920000}"/>
    <cellStyle name="Separador de milhares 3 3 6 6" xfId="42376" xr:uid="{00000000-0005-0000-0000-0000F3920000}"/>
    <cellStyle name="Separador de milhares 3 3 6 7" xfId="40708" xr:uid="{00000000-0005-0000-0000-0000F4920000}"/>
    <cellStyle name="Separador de milhares 3 3 6 8" xfId="40829" xr:uid="{00000000-0005-0000-0000-0000F5920000}"/>
    <cellStyle name="Separador de milhares 3 3 7" xfId="30096" xr:uid="{00000000-0005-0000-0000-0000F6920000}"/>
    <cellStyle name="Separador de milhares 3 3 7 2" xfId="42500" xr:uid="{00000000-0005-0000-0000-0000F7920000}"/>
    <cellStyle name="Separador de milhares 3 3 7 3" xfId="41259" xr:uid="{00000000-0005-0000-0000-0000F8920000}"/>
    <cellStyle name="Separador de milhares 3 3 7 4" xfId="41970" xr:uid="{00000000-0005-0000-0000-0000F9920000}"/>
    <cellStyle name="Separador de milhares 3 3 7 5" xfId="42016" xr:uid="{00000000-0005-0000-0000-0000FA920000}"/>
    <cellStyle name="Separador de milhares 3 3 7 6" xfId="41190" xr:uid="{00000000-0005-0000-0000-0000FB920000}"/>
    <cellStyle name="Separador de milhares 3 3 7 7" xfId="42758" xr:uid="{00000000-0005-0000-0000-0000FC920000}"/>
    <cellStyle name="Separador de milhares 3 3 7 8" xfId="40637" xr:uid="{00000000-0005-0000-0000-0000FD920000}"/>
    <cellStyle name="Separador de milhares 3 3 8" xfId="30097" xr:uid="{00000000-0005-0000-0000-0000FE920000}"/>
    <cellStyle name="Separador de milhares 3 3 8 2" xfId="41324" xr:uid="{00000000-0005-0000-0000-0000FF920000}"/>
    <cellStyle name="Separador de milhares 3 3 8 3" xfId="41764" xr:uid="{00000000-0005-0000-0000-000000930000}"/>
    <cellStyle name="Separador de milhares 3 3 8 4" xfId="42173" xr:uid="{00000000-0005-0000-0000-000001930000}"/>
    <cellStyle name="Separador de milhares 3 3 8 5" xfId="40153" xr:uid="{00000000-0005-0000-0000-000002930000}"/>
    <cellStyle name="Separador de milhares 3 3 8 6" xfId="40022" xr:uid="{00000000-0005-0000-0000-000003930000}"/>
    <cellStyle name="Separador de milhares 3 3 8 7" xfId="40873" xr:uid="{00000000-0005-0000-0000-000004930000}"/>
    <cellStyle name="Separador de milhares 3 3 8 8" xfId="42476" xr:uid="{00000000-0005-0000-0000-000005930000}"/>
    <cellStyle name="Separador de milhares 3 3 9" xfId="39975" xr:uid="{00000000-0005-0000-0000-000006930000}"/>
    <cellStyle name="Separador de milhares 3 3 9 2" xfId="39941" xr:uid="{00000000-0005-0000-0000-000007930000}"/>
    <cellStyle name="Separador de milhares 3 3 9 3" xfId="41605" xr:uid="{00000000-0005-0000-0000-000008930000}"/>
    <cellStyle name="Separador de milhares 3 3 9 4" xfId="42948" xr:uid="{00000000-0005-0000-0000-000009930000}"/>
    <cellStyle name="Separador de milhares 3 3 9 5" xfId="41886" xr:uid="{00000000-0005-0000-0000-00000A930000}"/>
    <cellStyle name="Separador de milhares 3 3 9 6" xfId="41678" xr:uid="{00000000-0005-0000-0000-00000B930000}"/>
    <cellStyle name="Separador de milhares 3 3 9 7" xfId="43063" xr:uid="{00000000-0005-0000-0000-00000C930000}"/>
    <cellStyle name="Separador de milhares 3 30" xfId="42930" xr:uid="{00000000-0005-0000-0000-00000D930000}"/>
    <cellStyle name="Separador de milhares 3 30 2" xfId="39613" xr:uid="{00000000-0005-0000-0000-00000E930000}"/>
    <cellStyle name="Separador de milhares 3 30 3" xfId="42874" xr:uid="{00000000-0005-0000-0000-00000F930000}"/>
    <cellStyle name="Separador de milhares 3 30 4" xfId="41900" xr:uid="{00000000-0005-0000-0000-000010930000}"/>
    <cellStyle name="Separador de milhares 3 30 5" xfId="41975" xr:uid="{00000000-0005-0000-0000-000011930000}"/>
    <cellStyle name="Separador de milhares 3 30 6" xfId="42771" xr:uid="{00000000-0005-0000-0000-000012930000}"/>
    <cellStyle name="Separador de milhares 3 30 7" xfId="42416" xr:uid="{00000000-0005-0000-0000-000013930000}"/>
    <cellStyle name="Separador de milhares 3 31" xfId="39399" xr:uid="{00000000-0005-0000-0000-000014930000}"/>
    <cellStyle name="Separador de milhares 3 31 2" xfId="40327" xr:uid="{00000000-0005-0000-0000-000015930000}"/>
    <cellStyle name="Separador de milhares 3 31 3" xfId="42517" xr:uid="{00000000-0005-0000-0000-000016930000}"/>
    <cellStyle name="Separador de milhares 3 31 4" xfId="39962" xr:uid="{00000000-0005-0000-0000-000017930000}"/>
    <cellStyle name="Separador de milhares 3 31 5" xfId="41386" xr:uid="{00000000-0005-0000-0000-000018930000}"/>
    <cellStyle name="Separador de milhares 3 31 6" xfId="41060" xr:uid="{00000000-0005-0000-0000-000019930000}"/>
    <cellStyle name="Separador de milhares 3 31 7" xfId="42591" xr:uid="{00000000-0005-0000-0000-00001A930000}"/>
    <cellStyle name="Separador de milhares 3 32" xfId="39838" xr:uid="{00000000-0005-0000-0000-00001B930000}"/>
    <cellStyle name="Separador de milhares 3 32 2" xfId="39537" xr:uid="{00000000-0005-0000-0000-00001C930000}"/>
    <cellStyle name="Separador de milhares 3 32 3" xfId="42661" xr:uid="{00000000-0005-0000-0000-00001D930000}"/>
    <cellStyle name="Separador de milhares 3 32 4" xfId="40184" xr:uid="{00000000-0005-0000-0000-00001E930000}"/>
    <cellStyle name="Separador de milhares 3 32 5" xfId="39213" xr:uid="{00000000-0005-0000-0000-00001F930000}"/>
    <cellStyle name="Separador de milhares 3 32 6" xfId="41352" xr:uid="{00000000-0005-0000-0000-000020930000}"/>
    <cellStyle name="Separador de milhares 3 32 7" xfId="40368" xr:uid="{00000000-0005-0000-0000-000021930000}"/>
    <cellStyle name="Separador de milhares 3 33" xfId="41210" xr:uid="{00000000-0005-0000-0000-000022930000}"/>
    <cellStyle name="Separador de milhares 3 33 2" xfId="40890" xr:uid="{00000000-0005-0000-0000-000023930000}"/>
    <cellStyle name="Separador de milhares 3 33 3" xfId="40955" xr:uid="{00000000-0005-0000-0000-000024930000}"/>
    <cellStyle name="Separador de milhares 3 33 4" xfId="40531" xr:uid="{00000000-0005-0000-0000-000025930000}"/>
    <cellStyle name="Separador de milhares 3 33 5" xfId="43118" xr:uid="{00000000-0005-0000-0000-000026930000}"/>
    <cellStyle name="Separador de milhares 3 33 6" xfId="41262" xr:uid="{00000000-0005-0000-0000-000027930000}"/>
    <cellStyle name="Separador de milhares 3 33 7" xfId="42373" xr:uid="{00000000-0005-0000-0000-000028930000}"/>
    <cellStyle name="Separador de milhares 3 34" xfId="39875" xr:uid="{00000000-0005-0000-0000-000029930000}"/>
    <cellStyle name="Separador de milhares 3 35" xfId="42428" xr:uid="{00000000-0005-0000-0000-00002A930000}"/>
    <cellStyle name="Separador de milhares 3 36" xfId="42358" xr:uid="{00000000-0005-0000-0000-00002B930000}"/>
    <cellStyle name="Separador de milhares 3 37" xfId="41926" xr:uid="{00000000-0005-0000-0000-00002C930000}"/>
    <cellStyle name="Separador de milhares 3 38" xfId="41904" xr:uid="{00000000-0005-0000-0000-00002D930000}"/>
    <cellStyle name="Separador de milhares 3 39" xfId="42529" xr:uid="{00000000-0005-0000-0000-00002E930000}"/>
    <cellStyle name="Separador de milhares 3 4" xfId="30098" xr:uid="{00000000-0005-0000-0000-00002F930000}"/>
    <cellStyle name="Separador de milhares 3 4 10" xfId="30099" xr:uid="{00000000-0005-0000-0000-000030930000}"/>
    <cellStyle name="Separador de milhares 3 4 10 2" xfId="30100" xr:uid="{00000000-0005-0000-0000-000031930000}"/>
    <cellStyle name="Separador de milhares 3 4 10 2 2" xfId="39724" xr:uid="{00000000-0005-0000-0000-000032930000}"/>
    <cellStyle name="Separador de milhares 3 4 10 3" xfId="30101" xr:uid="{00000000-0005-0000-0000-000033930000}"/>
    <cellStyle name="Separador de milhares 3 4 10 3 2" xfId="40058" xr:uid="{00000000-0005-0000-0000-000034930000}"/>
    <cellStyle name="Separador de milhares 3 4 10 4" xfId="40154" xr:uid="{00000000-0005-0000-0000-000035930000}"/>
    <cellStyle name="Separador de milhares 3 4 10 5" xfId="39309" xr:uid="{00000000-0005-0000-0000-000036930000}"/>
    <cellStyle name="Separador de milhares 3 4 10 6" xfId="39332" xr:uid="{00000000-0005-0000-0000-000037930000}"/>
    <cellStyle name="Separador de milhares 3 4 10 7" xfId="39834" xr:uid="{00000000-0005-0000-0000-000038930000}"/>
    <cellStyle name="Separador de milhares 3 4 11" xfId="30102" xr:uid="{00000000-0005-0000-0000-000039930000}"/>
    <cellStyle name="Separador de milhares 3 4 11 2" xfId="30103" xr:uid="{00000000-0005-0000-0000-00003A930000}"/>
    <cellStyle name="Separador de milhares 3 4 11 3" xfId="30104" xr:uid="{00000000-0005-0000-0000-00003B930000}"/>
    <cellStyle name="Separador de milhares 3 4 11 3 2" xfId="41403" xr:uid="{00000000-0005-0000-0000-00003C930000}"/>
    <cellStyle name="Separador de milhares 3 4 11 4" xfId="41940" xr:uid="{00000000-0005-0000-0000-00003D930000}"/>
    <cellStyle name="Separador de milhares 3 4 11 5" xfId="41726" xr:uid="{00000000-0005-0000-0000-00003E930000}"/>
    <cellStyle name="Separador de milhares 3 4 11 6" xfId="43008" xr:uid="{00000000-0005-0000-0000-00003F930000}"/>
    <cellStyle name="Separador de milhares 3 4 11 7" xfId="41582" xr:uid="{00000000-0005-0000-0000-000040930000}"/>
    <cellStyle name="Separador de milhares 3 4 12" xfId="30105" xr:uid="{00000000-0005-0000-0000-000041930000}"/>
    <cellStyle name="Separador de milhares 3 4 12 2" xfId="42785" xr:uid="{00000000-0005-0000-0000-000042930000}"/>
    <cellStyle name="Separador de milhares 3 4 12 3" xfId="40304" xr:uid="{00000000-0005-0000-0000-000043930000}"/>
    <cellStyle name="Separador de milhares 3 4 12 4" xfId="41137" xr:uid="{00000000-0005-0000-0000-000044930000}"/>
    <cellStyle name="Separador de milhares 3 4 12 5" xfId="41725" xr:uid="{00000000-0005-0000-0000-000045930000}"/>
    <cellStyle name="Separador de milhares 3 4 12 6" xfId="42701" xr:uid="{00000000-0005-0000-0000-000046930000}"/>
    <cellStyle name="Separador de milhares 3 4 12 7" xfId="43081" xr:uid="{00000000-0005-0000-0000-000047930000}"/>
    <cellStyle name="Separador de milhares 3 4 12 8" xfId="40258" xr:uid="{00000000-0005-0000-0000-000048930000}"/>
    <cellStyle name="Separador de milhares 3 4 13" xfId="30106" xr:uid="{00000000-0005-0000-0000-000049930000}"/>
    <cellStyle name="Separador de milhares 3 4 13 2" xfId="40561" xr:uid="{00000000-0005-0000-0000-00004A930000}"/>
    <cellStyle name="Separador de milhares 3 4 13 3" xfId="41010" xr:uid="{00000000-0005-0000-0000-00004B930000}"/>
    <cellStyle name="Separador de milhares 3 4 13 4" xfId="41307" xr:uid="{00000000-0005-0000-0000-00004C930000}"/>
    <cellStyle name="Separador de milhares 3 4 13 5" xfId="41977" xr:uid="{00000000-0005-0000-0000-00004D930000}"/>
    <cellStyle name="Separador de milhares 3 4 13 6" xfId="41082" xr:uid="{00000000-0005-0000-0000-00004E930000}"/>
    <cellStyle name="Separador de milhares 3 4 13 7" xfId="42574" xr:uid="{00000000-0005-0000-0000-00004F930000}"/>
    <cellStyle name="Separador de milhares 3 4 13 8" xfId="42699" xr:uid="{00000000-0005-0000-0000-000050930000}"/>
    <cellStyle name="Separador de milhares 3 4 14" xfId="30107" xr:uid="{00000000-0005-0000-0000-000051930000}"/>
    <cellStyle name="Separador de milhares 3 4 14 2" xfId="39951" xr:uid="{00000000-0005-0000-0000-000052930000}"/>
    <cellStyle name="Separador de milhares 3 4 14 3" xfId="42357" xr:uid="{00000000-0005-0000-0000-000053930000}"/>
    <cellStyle name="Separador de milhares 3 4 14 4" xfId="39078" xr:uid="{00000000-0005-0000-0000-000054930000}"/>
    <cellStyle name="Separador de milhares 3 4 14 5" xfId="39325" xr:uid="{00000000-0005-0000-0000-000055930000}"/>
    <cellStyle name="Separador de milhares 3 4 14 6" xfId="40032" xr:uid="{00000000-0005-0000-0000-000056930000}"/>
    <cellStyle name="Separador de milhares 3 4 14 7" xfId="39953" xr:uid="{00000000-0005-0000-0000-000057930000}"/>
    <cellStyle name="Separador de milhares 3 4 15" xfId="30108" xr:uid="{00000000-0005-0000-0000-000058930000}"/>
    <cellStyle name="Separador de milhares 3 4 15 2" xfId="42244" xr:uid="{00000000-0005-0000-0000-000059930000}"/>
    <cellStyle name="Separador de milhares 3 4 15 3" xfId="42380" xr:uid="{00000000-0005-0000-0000-00005A930000}"/>
    <cellStyle name="Separador de milhares 3 4 15 4" xfId="42225" xr:uid="{00000000-0005-0000-0000-00005B930000}"/>
    <cellStyle name="Separador de milhares 3 4 15 5" xfId="42241" xr:uid="{00000000-0005-0000-0000-00005C930000}"/>
    <cellStyle name="Separador de milhares 3 4 15 6" xfId="41644" xr:uid="{00000000-0005-0000-0000-00005D930000}"/>
    <cellStyle name="Separador de milhares 3 4 15 7" xfId="42724" xr:uid="{00000000-0005-0000-0000-00005E930000}"/>
    <cellStyle name="Separador de milhares 3 4 16" xfId="41629" xr:uid="{00000000-0005-0000-0000-00005F930000}"/>
    <cellStyle name="Separador de milhares 3 4 16 2" xfId="39463" xr:uid="{00000000-0005-0000-0000-000060930000}"/>
    <cellStyle name="Separador de milhares 3 4 16 3" xfId="42402" xr:uid="{00000000-0005-0000-0000-000061930000}"/>
    <cellStyle name="Separador de milhares 3 4 16 4" xfId="41675" xr:uid="{00000000-0005-0000-0000-000062930000}"/>
    <cellStyle name="Separador de milhares 3 4 16 5" xfId="40834" xr:uid="{00000000-0005-0000-0000-000063930000}"/>
    <cellStyle name="Separador de milhares 3 4 16 6" xfId="42460" xr:uid="{00000000-0005-0000-0000-000064930000}"/>
    <cellStyle name="Separador de milhares 3 4 16 7" xfId="40851" xr:uid="{00000000-0005-0000-0000-000065930000}"/>
    <cellStyle name="Separador de milhares 3 4 17" xfId="39293" xr:uid="{00000000-0005-0000-0000-000066930000}"/>
    <cellStyle name="Separador de milhares 3 4 17 2" xfId="42531" xr:uid="{00000000-0005-0000-0000-000067930000}"/>
    <cellStyle name="Separador de milhares 3 4 17 3" xfId="41000" xr:uid="{00000000-0005-0000-0000-000068930000}"/>
    <cellStyle name="Separador de milhares 3 4 17 4" xfId="42249" xr:uid="{00000000-0005-0000-0000-000069930000}"/>
    <cellStyle name="Separador de milhares 3 4 17 5" xfId="39172" xr:uid="{00000000-0005-0000-0000-00006A930000}"/>
    <cellStyle name="Separador de milhares 3 4 17 6" xfId="41638" xr:uid="{00000000-0005-0000-0000-00006B930000}"/>
    <cellStyle name="Separador de milhares 3 4 17 7" xfId="40401" xr:uid="{00000000-0005-0000-0000-00006C930000}"/>
    <cellStyle name="Separador de milhares 3 4 18" xfId="39507" xr:uid="{00000000-0005-0000-0000-00006D930000}"/>
    <cellStyle name="Separador de milhares 3 4 18 2" xfId="42642" xr:uid="{00000000-0005-0000-0000-00006E930000}"/>
    <cellStyle name="Separador de milhares 3 4 18 3" xfId="39854" xr:uid="{00000000-0005-0000-0000-00006F930000}"/>
    <cellStyle name="Separador de milhares 3 4 18 4" xfId="42834" xr:uid="{00000000-0005-0000-0000-000070930000}"/>
    <cellStyle name="Separador de milhares 3 4 18 5" xfId="39076" xr:uid="{00000000-0005-0000-0000-000071930000}"/>
    <cellStyle name="Separador de milhares 3 4 18 6" xfId="42952" xr:uid="{00000000-0005-0000-0000-000072930000}"/>
    <cellStyle name="Separador de milhares 3 4 18 7" xfId="42589" xr:uid="{00000000-0005-0000-0000-000073930000}"/>
    <cellStyle name="Separador de milhares 3 4 19" xfId="41012" xr:uid="{00000000-0005-0000-0000-000074930000}"/>
    <cellStyle name="Separador de milhares 3 4 19 2" xfId="39616" xr:uid="{00000000-0005-0000-0000-000075930000}"/>
    <cellStyle name="Separador de milhares 3 4 19 3" xfId="39853" xr:uid="{00000000-0005-0000-0000-000076930000}"/>
    <cellStyle name="Separador de milhares 3 4 19 4" xfId="39651" xr:uid="{00000000-0005-0000-0000-000077930000}"/>
    <cellStyle name="Separador de milhares 3 4 19 5" xfId="41501" xr:uid="{00000000-0005-0000-0000-000078930000}"/>
    <cellStyle name="Separador de milhares 3 4 19 6" xfId="40312" xr:uid="{00000000-0005-0000-0000-000079930000}"/>
    <cellStyle name="Separador de milhares 3 4 19 7" xfId="40040" xr:uid="{00000000-0005-0000-0000-00007A930000}"/>
    <cellStyle name="Separador de milhares 3 4 2" xfId="30109" xr:uid="{00000000-0005-0000-0000-00007B930000}"/>
    <cellStyle name="Separador de milhares 3 4 2 2" xfId="30110" xr:uid="{00000000-0005-0000-0000-00007C930000}"/>
    <cellStyle name="Separador de milhares 3 4 2 2 2" xfId="30111" xr:uid="{00000000-0005-0000-0000-00007D930000}"/>
    <cellStyle name="Separador de milhares 3 4 2 2 2 2" xfId="30112" xr:uid="{00000000-0005-0000-0000-00007E930000}"/>
    <cellStyle name="Separador de milhares 3 4 2 2 3" xfId="30113" xr:uid="{00000000-0005-0000-0000-00007F930000}"/>
    <cellStyle name="Separador de milhares 3 4 2 2 4" xfId="38572" xr:uid="{00000000-0005-0000-0000-000080930000}"/>
    <cellStyle name="Separador de milhares 3 4 2 2 5" xfId="42254" xr:uid="{00000000-0005-0000-0000-000081930000}"/>
    <cellStyle name="Separador de milhares 3 4 2 3" xfId="30114" xr:uid="{00000000-0005-0000-0000-000082930000}"/>
    <cellStyle name="Separador de milhares 3 4 2 3 2" xfId="30115" xr:uid="{00000000-0005-0000-0000-000083930000}"/>
    <cellStyle name="Separador de milhares 3 4 2 3 3" xfId="30116" xr:uid="{00000000-0005-0000-0000-000084930000}"/>
    <cellStyle name="Separador de milhares 3 4 2 3 4" xfId="42673" xr:uid="{00000000-0005-0000-0000-000085930000}"/>
    <cellStyle name="Separador de milhares 3 4 2 4" xfId="30117" xr:uid="{00000000-0005-0000-0000-000086930000}"/>
    <cellStyle name="Separador de milhares 3 4 2 4 2" xfId="30118" xr:uid="{00000000-0005-0000-0000-000087930000}"/>
    <cellStyle name="Separador de milhares 3 4 2 4 3" xfId="39678" xr:uid="{00000000-0005-0000-0000-000088930000}"/>
    <cellStyle name="Separador de milhares 3 4 2 5" xfId="30119" xr:uid="{00000000-0005-0000-0000-000089930000}"/>
    <cellStyle name="Separador de milhares 3 4 2 5 2" xfId="42889" xr:uid="{00000000-0005-0000-0000-00008A930000}"/>
    <cellStyle name="Separador de milhares 3 4 2 6" xfId="30120" xr:uid="{00000000-0005-0000-0000-00008B930000}"/>
    <cellStyle name="Separador de milhares 3 4 2 7" xfId="40803" xr:uid="{00000000-0005-0000-0000-00008C930000}"/>
    <cellStyle name="Separador de milhares 3 4 20" xfId="41518" xr:uid="{00000000-0005-0000-0000-00008D930000}"/>
    <cellStyle name="Separador de milhares 3 4 20 2" xfId="41019" xr:uid="{00000000-0005-0000-0000-00008E930000}"/>
    <cellStyle name="Separador de milhares 3 4 20 3" xfId="41139" xr:uid="{00000000-0005-0000-0000-00008F930000}"/>
    <cellStyle name="Separador de milhares 3 4 20 4" xfId="42276" xr:uid="{00000000-0005-0000-0000-000090930000}"/>
    <cellStyle name="Separador de milhares 3 4 20 5" xfId="42310" xr:uid="{00000000-0005-0000-0000-000091930000}"/>
    <cellStyle name="Separador de milhares 3 4 20 6" xfId="41616" xr:uid="{00000000-0005-0000-0000-000092930000}"/>
    <cellStyle name="Separador de milhares 3 4 20 7" xfId="42595" xr:uid="{00000000-0005-0000-0000-000093930000}"/>
    <cellStyle name="Separador de milhares 3 4 21" xfId="41261" xr:uid="{00000000-0005-0000-0000-000094930000}"/>
    <cellStyle name="Separador de milhares 3 4 21 2" xfId="39978" xr:uid="{00000000-0005-0000-0000-000095930000}"/>
    <cellStyle name="Separador de milhares 3 4 21 3" xfId="40338" xr:uid="{00000000-0005-0000-0000-000096930000}"/>
    <cellStyle name="Separador de milhares 3 4 21 4" xfId="42197" xr:uid="{00000000-0005-0000-0000-000097930000}"/>
    <cellStyle name="Separador de milhares 3 4 21 5" xfId="41635" xr:uid="{00000000-0005-0000-0000-000098930000}"/>
    <cellStyle name="Separador de milhares 3 4 21 6" xfId="42385" xr:uid="{00000000-0005-0000-0000-000099930000}"/>
    <cellStyle name="Separador de milhares 3 4 21 7" xfId="42600" xr:uid="{00000000-0005-0000-0000-00009A930000}"/>
    <cellStyle name="Separador de milhares 3 4 22" xfId="39182" xr:uid="{00000000-0005-0000-0000-00009B930000}"/>
    <cellStyle name="Separador de milhares 3 4 23" xfId="40468" xr:uid="{00000000-0005-0000-0000-00009C930000}"/>
    <cellStyle name="Separador de milhares 3 4 24" xfId="41002" xr:uid="{00000000-0005-0000-0000-00009D930000}"/>
    <cellStyle name="Separador de milhares 3 4 25" xfId="42055" xr:uid="{00000000-0005-0000-0000-00009E930000}"/>
    <cellStyle name="Separador de milhares 3 4 26" xfId="39650" xr:uid="{00000000-0005-0000-0000-00009F930000}"/>
    <cellStyle name="Separador de milhares 3 4 27" xfId="40601" xr:uid="{00000000-0005-0000-0000-0000A0930000}"/>
    <cellStyle name="Separador de milhares 3 4 3" xfId="30121" xr:uid="{00000000-0005-0000-0000-0000A1930000}"/>
    <cellStyle name="Separador de milhares 3 4 3 2" xfId="30122" xr:uid="{00000000-0005-0000-0000-0000A2930000}"/>
    <cellStyle name="Separador de milhares 3 4 3 2 2" xfId="30123" xr:uid="{00000000-0005-0000-0000-0000A3930000}"/>
    <cellStyle name="Separador de milhares 3 4 3 2 3" xfId="30124" xr:uid="{00000000-0005-0000-0000-0000A4930000}"/>
    <cellStyle name="Separador de milhares 3 4 3 2 4" xfId="39665" xr:uid="{00000000-0005-0000-0000-0000A5930000}"/>
    <cellStyle name="Separador de milhares 3 4 3 3" xfId="30125" xr:uid="{00000000-0005-0000-0000-0000A6930000}"/>
    <cellStyle name="Separador de milhares 3 4 3 3 2" xfId="30126" xr:uid="{00000000-0005-0000-0000-0000A7930000}"/>
    <cellStyle name="Separador de milhares 3 4 3 3 3" xfId="30127" xr:uid="{00000000-0005-0000-0000-0000A8930000}"/>
    <cellStyle name="Separador de milhares 3 4 3 3 4" xfId="39414" xr:uid="{00000000-0005-0000-0000-0000A9930000}"/>
    <cellStyle name="Separador de milhares 3 4 3 4" xfId="30128" xr:uid="{00000000-0005-0000-0000-0000AA930000}"/>
    <cellStyle name="Separador de milhares 3 4 3 4 2" xfId="30129" xr:uid="{00000000-0005-0000-0000-0000AB930000}"/>
    <cellStyle name="Separador de milhares 3 4 3 4 3" xfId="41544" xr:uid="{00000000-0005-0000-0000-0000AC930000}"/>
    <cellStyle name="Separador de milhares 3 4 3 5" xfId="30130" xr:uid="{00000000-0005-0000-0000-0000AD930000}"/>
    <cellStyle name="Separador de milhares 3 4 3 5 2" xfId="39209" xr:uid="{00000000-0005-0000-0000-0000AE930000}"/>
    <cellStyle name="Separador de milhares 3 4 3 6" xfId="38398" xr:uid="{00000000-0005-0000-0000-0000AF930000}"/>
    <cellStyle name="Separador de milhares 3 4 3 6 2" xfId="42034" xr:uid="{00000000-0005-0000-0000-0000B0930000}"/>
    <cellStyle name="Separador de milhares 3 4 3 7" xfId="42233" xr:uid="{00000000-0005-0000-0000-0000B1930000}"/>
    <cellStyle name="Separador de milhares 3 4 3 8" xfId="42895" xr:uid="{00000000-0005-0000-0000-0000B2930000}"/>
    <cellStyle name="Separador de milhares 3 4 4" xfId="30131" xr:uid="{00000000-0005-0000-0000-0000B3930000}"/>
    <cellStyle name="Separador de milhares 3 4 4 2" xfId="30132" xr:uid="{00000000-0005-0000-0000-0000B4930000}"/>
    <cellStyle name="Separador de milhares 3 4 4 2 2" xfId="30133" xr:uid="{00000000-0005-0000-0000-0000B5930000}"/>
    <cellStyle name="Separador de milhares 3 4 4 2 3" xfId="30134" xr:uid="{00000000-0005-0000-0000-0000B6930000}"/>
    <cellStyle name="Separador de milhares 3 4 4 2 4" xfId="42915" xr:uid="{00000000-0005-0000-0000-0000B7930000}"/>
    <cellStyle name="Separador de milhares 3 4 4 3" xfId="30135" xr:uid="{00000000-0005-0000-0000-0000B8930000}"/>
    <cellStyle name="Separador de milhares 3 4 4 3 2" xfId="30136" xr:uid="{00000000-0005-0000-0000-0000B9930000}"/>
    <cellStyle name="Separador de milhares 3 4 4 3 3" xfId="30137" xr:uid="{00000000-0005-0000-0000-0000BA930000}"/>
    <cellStyle name="Separador de milhares 3 4 4 3 4" xfId="41381" xr:uid="{00000000-0005-0000-0000-0000BB930000}"/>
    <cellStyle name="Separador de milhares 3 4 4 4" xfId="30138" xr:uid="{00000000-0005-0000-0000-0000BC930000}"/>
    <cellStyle name="Separador de milhares 3 4 4 4 2" xfId="30139" xr:uid="{00000000-0005-0000-0000-0000BD930000}"/>
    <cellStyle name="Separador de milhares 3 4 4 4 3" xfId="40727" xr:uid="{00000000-0005-0000-0000-0000BE930000}"/>
    <cellStyle name="Separador de milhares 3 4 4 5" xfId="30140" xr:uid="{00000000-0005-0000-0000-0000BF930000}"/>
    <cellStyle name="Separador de milhares 3 4 4 5 2" xfId="39645" xr:uid="{00000000-0005-0000-0000-0000C0930000}"/>
    <cellStyle name="Separador de milhares 3 4 4 6" xfId="39099" xr:uid="{00000000-0005-0000-0000-0000C1930000}"/>
    <cellStyle name="Separador de milhares 3 4 4 7" xfId="40577" xr:uid="{00000000-0005-0000-0000-0000C2930000}"/>
    <cellStyle name="Separador de milhares 3 4 4 8" xfId="41559" xr:uid="{00000000-0005-0000-0000-0000C3930000}"/>
    <cellStyle name="Separador de milhares 3 4 5" xfId="30141" xr:uid="{00000000-0005-0000-0000-0000C4930000}"/>
    <cellStyle name="Separador de milhares 3 4 5 2" xfId="30142" xr:uid="{00000000-0005-0000-0000-0000C5930000}"/>
    <cellStyle name="Separador de milhares 3 4 5 2 2" xfId="30143" xr:uid="{00000000-0005-0000-0000-0000C6930000}"/>
    <cellStyle name="Separador de milhares 3 4 5 2 3" xfId="41484" xr:uid="{00000000-0005-0000-0000-0000C7930000}"/>
    <cellStyle name="Separador de milhares 3 4 5 3" xfId="30144" xr:uid="{00000000-0005-0000-0000-0000C8930000}"/>
    <cellStyle name="Separador de milhares 3 4 5 3 2" xfId="40978" xr:uid="{00000000-0005-0000-0000-0000C9930000}"/>
    <cellStyle name="Separador de milhares 3 4 5 4" xfId="43000" xr:uid="{00000000-0005-0000-0000-0000CA930000}"/>
    <cellStyle name="Separador de milhares 3 4 5 5" xfId="39173" xr:uid="{00000000-0005-0000-0000-0000CB930000}"/>
    <cellStyle name="Separador de milhares 3 4 5 6" xfId="40295" xr:uid="{00000000-0005-0000-0000-0000CC930000}"/>
    <cellStyle name="Separador de milhares 3 4 5 7" xfId="41667" xr:uid="{00000000-0005-0000-0000-0000CD930000}"/>
    <cellStyle name="Separador de milhares 3 4 5 8" xfId="41008" xr:uid="{00000000-0005-0000-0000-0000CE930000}"/>
    <cellStyle name="Separador de milhares 3 4 6" xfId="30145" xr:uid="{00000000-0005-0000-0000-0000CF930000}"/>
    <cellStyle name="Separador de milhares 3 4 6 2" xfId="30146" xr:uid="{00000000-0005-0000-0000-0000D0930000}"/>
    <cellStyle name="Separador de milhares 3 4 6 2 2" xfId="30147" xr:uid="{00000000-0005-0000-0000-0000D1930000}"/>
    <cellStyle name="Separador de milhares 3 4 6 2 3" xfId="39676" xr:uid="{00000000-0005-0000-0000-0000D2930000}"/>
    <cellStyle name="Separador de milhares 3 4 6 3" xfId="30148" xr:uid="{00000000-0005-0000-0000-0000D3930000}"/>
    <cellStyle name="Separador de milhares 3 4 6 3 2" xfId="40910" xr:uid="{00000000-0005-0000-0000-0000D4930000}"/>
    <cellStyle name="Separador de milhares 3 4 6 4" xfId="42990" xr:uid="{00000000-0005-0000-0000-0000D5930000}"/>
    <cellStyle name="Separador de milhares 3 4 6 5" xfId="43096" xr:uid="{00000000-0005-0000-0000-0000D6930000}"/>
    <cellStyle name="Separador de milhares 3 4 6 6" xfId="42794" xr:uid="{00000000-0005-0000-0000-0000D7930000}"/>
    <cellStyle name="Separador de milhares 3 4 6 7" xfId="42687" xr:uid="{00000000-0005-0000-0000-0000D8930000}"/>
    <cellStyle name="Separador de milhares 3 4 6 8" xfId="39362" xr:uid="{00000000-0005-0000-0000-0000D9930000}"/>
    <cellStyle name="Separador de milhares 3 4 7" xfId="30149" xr:uid="{00000000-0005-0000-0000-0000DA930000}"/>
    <cellStyle name="Separador de milhares 3 4 7 2" xfId="30150" xr:uid="{00000000-0005-0000-0000-0000DB930000}"/>
    <cellStyle name="Separador de milhares 3 4 7 2 2" xfId="40783" xr:uid="{00000000-0005-0000-0000-0000DC930000}"/>
    <cellStyle name="Separador de milhares 3 4 7 3" xfId="30151" xr:uid="{00000000-0005-0000-0000-0000DD930000}"/>
    <cellStyle name="Separador de milhares 3 4 7 3 2" xfId="42340" xr:uid="{00000000-0005-0000-0000-0000DE930000}"/>
    <cellStyle name="Separador de milhares 3 4 7 4" xfId="41942" xr:uid="{00000000-0005-0000-0000-0000DF930000}"/>
    <cellStyle name="Separador de milhares 3 4 7 5" xfId="42937" xr:uid="{00000000-0005-0000-0000-0000E0930000}"/>
    <cellStyle name="Separador de milhares 3 4 7 6" xfId="41494" xr:uid="{00000000-0005-0000-0000-0000E1930000}"/>
    <cellStyle name="Separador de milhares 3 4 7 7" xfId="42634" xr:uid="{00000000-0005-0000-0000-0000E2930000}"/>
    <cellStyle name="Separador de milhares 3 4 7 8" xfId="40044" xr:uid="{00000000-0005-0000-0000-0000E3930000}"/>
    <cellStyle name="Separador de milhares 3 4 8" xfId="30152" xr:uid="{00000000-0005-0000-0000-0000E4930000}"/>
    <cellStyle name="Separador de milhares 3 4 8 2" xfId="30153" xr:uid="{00000000-0005-0000-0000-0000E5930000}"/>
    <cellStyle name="Separador de milhares 3 4 8 2 2" xfId="39373" xr:uid="{00000000-0005-0000-0000-0000E6930000}"/>
    <cellStyle name="Separador de milhares 3 4 8 3" xfId="30154" xr:uid="{00000000-0005-0000-0000-0000E7930000}"/>
    <cellStyle name="Separador de milhares 3 4 8 3 2" xfId="42560" xr:uid="{00000000-0005-0000-0000-0000E8930000}"/>
    <cellStyle name="Separador de milhares 3 4 8 4" xfId="41080" xr:uid="{00000000-0005-0000-0000-0000E9930000}"/>
    <cellStyle name="Separador de milhares 3 4 8 5" xfId="41735" xr:uid="{00000000-0005-0000-0000-0000EA930000}"/>
    <cellStyle name="Separador de milhares 3 4 8 6" xfId="42627" xr:uid="{00000000-0005-0000-0000-0000EB930000}"/>
    <cellStyle name="Separador de milhares 3 4 8 7" xfId="42752" xr:uid="{00000000-0005-0000-0000-0000EC930000}"/>
    <cellStyle name="Separador de milhares 3 4 8 8" xfId="40759" xr:uid="{00000000-0005-0000-0000-0000ED930000}"/>
    <cellStyle name="Separador de milhares 3 4 9" xfId="30155" xr:uid="{00000000-0005-0000-0000-0000EE930000}"/>
    <cellStyle name="Separador de milhares 3 4 9 2" xfId="30156" xr:uid="{00000000-0005-0000-0000-0000EF930000}"/>
    <cellStyle name="Separador de milhares 3 4 9 2 2" xfId="39460" xr:uid="{00000000-0005-0000-0000-0000F0930000}"/>
    <cellStyle name="Separador de milhares 3 4 9 3" xfId="30157" xr:uid="{00000000-0005-0000-0000-0000F1930000}"/>
    <cellStyle name="Separador de milhares 3 4 9 3 2" xfId="41719" xr:uid="{00000000-0005-0000-0000-0000F2930000}"/>
    <cellStyle name="Separador de milhares 3 4 9 4" xfId="39235" xr:uid="{00000000-0005-0000-0000-0000F3930000}"/>
    <cellStyle name="Separador de milhares 3 4 9 5" xfId="42845" xr:uid="{00000000-0005-0000-0000-0000F4930000}"/>
    <cellStyle name="Separador de milhares 3 4 9 6" xfId="41340" xr:uid="{00000000-0005-0000-0000-0000F5930000}"/>
    <cellStyle name="Separador de milhares 3 4 9 7" xfId="41313" xr:uid="{00000000-0005-0000-0000-0000F6930000}"/>
    <cellStyle name="Separador de milhares 3 4 9 8" xfId="40216" xr:uid="{00000000-0005-0000-0000-0000F7930000}"/>
    <cellStyle name="Separador de milhares 3 5" xfId="30158" xr:uid="{00000000-0005-0000-0000-0000F8930000}"/>
    <cellStyle name="Separador de milhares 3 5 10" xfId="37160" xr:uid="{00000000-0005-0000-0000-0000F9930000}"/>
    <cellStyle name="Separador de milhares 3 5 10 2" xfId="38732" xr:uid="{00000000-0005-0000-0000-0000FA930000}"/>
    <cellStyle name="Separador de milhares 3 5 10 2 2" xfId="41067" xr:uid="{00000000-0005-0000-0000-0000FB930000}"/>
    <cellStyle name="Separador de milhares 3 5 10 3" xfId="40293" xr:uid="{00000000-0005-0000-0000-0000FC930000}"/>
    <cellStyle name="Separador de milhares 3 5 10 4" xfId="42855" xr:uid="{00000000-0005-0000-0000-0000FD930000}"/>
    <cellStyle name="Separador de milhares 3 5 10 5" xfId="40498" xr:uid="{00000000-0005-0000-0000-0000FE930000}"/>
    <cellStyle name="Separador de milhares 3 5 10 6" xfId="42934" xr:uid="{00000000-0005-0000-0000-0000FF930000}"/>
    <cellStyle name="Separador de milhares 3 5 10 7" xfId="39835" xr:uid="{00000000-0005-0000-0000-000000940000}"/>
    <cellStyle name="Separador de milhares 3 5 10 8" xfId="39452" xr:uid="{00000000-0005-0000-0000-000001940000}"/>
    <cellStyle name="Separador de milhares 3 5 11" xfId="37294" xr:uid="{00000000-0005-0000-0000-000002940000}"/>
    <cellStyle name="Separador de milhares 3 5 11 2" xfId="38784" xr:uid="{00000000-0005-0000-0000-000003940000}"/>
    <cellStyle name="Separador de milhares 3 5 11 2 2" xfId="40307" xr:uid="{00000000-0005-0000-0000-000004940000}"/>
    <cellStyle name="Separador de milhares 3 5 11 3" xfId="41561" xr:uid="{00000000-0005-0000-0000-000005940000}"/>
    <cellStyle name="Separador de milhares 3 5 11 4" xfId="41887" xr:uid="{00000000-0005-0000-0000-000006940000}"/>
    <cellStyle name="Separador de milhares 3 5 11 5" xfId="42006" xr:uid="{00000000-0005-0000-0000-000007940000}"/>
    <cellStyle name="Separador de milhares 3 5 11 6" xfId="41228" xr:uid="{00000000-0005-0000-0000-000008940000}"/>
    <cellStyle name="Separador de milhares 3 5 11 7" xfId="42206" xr:uid="{00000000-0005-0000-0000-000009940000}"/>
    <cellStyle name="Separador de milhares 3 5 11 8" xfId="40488" xr:uid="{00000000-0005-0000-0000-00000A940000}"/>
    <cellStyle name="Separador de milhares 3 5 12" xfId="37278" xr:uid="{00000000-0005-0000-0000-00000B940000}"/>
    <cellStyle name="Separador de milhares 3 5 12 2" xfId="38775" xr:uid="{00000000-0005-0000-0000-00000C940000}"/>
    <cellStyle name="Separador de milhares 3 5 12 2 2" xfId="40140" xr:uid="{00000000-0005-0000-0000-00000D940000}"/>
    <cellStyle name="Separador de milhares 3 5 12 3" xfId="41838" xr:uid="{00000000-0005-0000-0000-00000E940000}"/>
    <cellStyle name="Separador de milhares 3 5 12 4" xfId="41155" xr:uid="{00000000-0005-0000-0000-00000F940000}"/>
    <cellStyle name="Separador de milhares 3 5 12 5" xfId="43068" xr:uid="{00000000-0005-0000-0000-000010940000}"/>
    <cellStyle name="Separador de milhares 3 5 12 6" xfId="40380" xr:uid="{00000000-0005-0000-0000-000011940000}"/>
    <cellStyle name="Separador de milhares 3 5 12 7" xfId="41330" xr:uid="{00000000-0005-0000-0000-000012940000}"/>
    <cellStyle name="Separador de milhares 3 5 12 8" xfId="39561" xr:uid="{00000000-0005-0000-0000-000013940000}"/>
    <cellStyle name="Separador de milhares 3 5 13" xfId="38406" xr:uid="{00000000-0005-0000-0000-000014940000}"/>
    <cellStyle name="Separador de milhares 3 5 13 2" xfId="39594" xr:uid="{00000000-0005-0000-0000-000015940000}"/>
    <cellStyle name="Separador de milhares 3 5 13 3" xfId="40747" xr:uid="{00000000-0005-0000-0000-000016940000}"/>
    <cellStyle name="Separador de milhares 3 5 13 4" xfId="42301" xr:uid="{00000000-0005-0000-0000-000017940000}"/>
    <cellStyle name="Separador de milhares 3 5 13 5" xfId="39255" xr:uid="{00000000-0005-0000-0000-000018940000}"/>
    <cellStyle name="Separador de milhares 3 5 13 6" xfId="41646" xr:uid="{00000000-0005-0000-0000-000019940000}"/>
    <cellStyle name="Separador de milhares 3 5 13 7" xfId="42407" xr:uid="{00000000-0005-0000-0000-00001A940000}"/>
    <cellStyle name="Separador de milhares 3 5 13 8" xfId="42738" xr:uid="{00000000-0005-0000-0000-00001B940000}"/>
    <cellStyle name="Separador de milhares 3 5 14" xfId="43047" xr:uid="{00000000-0005-0000-0000-00001C940000}"/>
    <cellStyle name="Separador de milhares 3 5 14 2" xfId="39434" xr:uid="{00000000-0005-0000-0000-00001D940000}"/>
    <cellStyle name="Separador de milhares 3 5 14 3" xfId="41029" xr:uid="{00000000-0005-0000-0000-00001E940000}"/>
    <cellStyle name="Separador de milhares 3 5 14 4" xfId="41795" xr:uid="{00000000-0005-0000-0000-00001F940000}"/>
    <cellStyle name="Separador de milhares 3 5 14 5" xfId="41669" xr:uid="{00000000-0005-0000-0000-000020940000}"/>
    <cellStyle name="Separador de milhares 3 5 14 6" xfId="40288" xr:uid="{00000000-0005-0000-0000-000021940000}"/>
    <cellStyle name="Separador de milhares 3 5 14 7" xfId="40396" xr:uid="{00000000-0005-0000-0000-000022940000}"/>
    <cellStyle name="Separador de milhares 3 5 15" xfId="40741" xr:uid="{00000000-0005-0000-0000-000023940000}"/>
    <cellStyle name="Separador de milhares 3 5 15 2" xfId="39421" xr:uid="{00000000-0005-0000-0000-000024940000}"/>
    <cellStyle name="Separador de milhares 3 5 15 3" xfId="42260" xr:uid="{00000000-0005-0000-0000-000025940000}"/>
    <cellStyle name="Separador de milhares 3 5 15 4" xfId="42051" xr:uid="{00000000-0005-0000-0000-000026940000}"/>
    <cellStyle name="Separador de milhares 3 5 15 5" xfId="39248" xr:uid="{00000000-0005-0000-0000-000027940000}"/>
    <cellStyle name="Separador de milhares 3 5 15 6" xfId="42268" xr:uid="{00000000-0005-0000-0000-000028940000}"/>
    <cellStyle name="Separador de milhares 3 5 15 7" xfId="40852" xr:uid="{00000000-0005-0000-0000-000029940000}"/>
    <cellStyle name="Separador de milhares 3 5 16" xfId="42041" xr:uid="{00000000-0005-0000-0000-00002A940000}"/>
    <cellStyle name="Separador de milhares 3 5 16 2" xfId="40074" xr:uid="{00000000-0005-0000-0000-00002B940000}"/>
    <cellStyle name="Separador de milhares 3 5 16 3" xfId="42722" xr:uid="{00000000-0005-0000-0000-00002C940000}"/>
    <cellStyle name="Separador de milhares 3 5 16 4" xfId="39090" xr:uid="{00000000-0005-0000-0000-00002D940000}"/>
    <cellStyle name="Separador de milhares 3 5 16 5" xfId="40210" xr:uid="{00000000-0005-0000-0000-00002E940000}"/>
    <cellStyle name="Separador de milhares 3 5 16 6" xfId="40344" xr:uid="{00000000-0005-0000-0000-00002F940000}"/>
    <cellStyle name="Separador de milhares 3 5 16 7" xfId="41055" xr:uid="{00000000-0005-0000-0000-000030940000}"/>
    <cellStyle name="Separador de milhares 3 5 17" xfId="39397" xr:uid="{00000000-0005-0000-0000-000031940000}"/>
    <cellStyle name="Separador de milhares 3 5 17 2" xfId="40553" xr:uid="{00000000-0005-0000-0000-000032940000}"/>
    <cellStyle name="Separador de milhares 3 5 17 3" xfId="40123" xr:uid="{00000000-0005-0000-0000-000033940000}"/>
    <cellStyle name="Separador de milhares 3 5 17 4" xfId="40787" xr:uid="{00000000-0005-0000-0000-000034940000}"/>
    <cellStyle name="Separador de milhares 3 5 17 5" xfId="40764" xr:uid="{00000000-0005-0000-0000-000035940000}"/>
    <cellStyle name="Separador de milhares 3 5 17 6" xfId="42613" xr:uid="{00000000-0005-0000-0000-000036940000}"/>
    <cellStyle name="Separador de milhares 3 5 17 7" xfId="42584" xr:uid="{00000000-0005-0000-0000-000037940000}"/>
    <cellStyle name="Separador de milhares 3 5 18" xfId="39390" xr:uid="{00000000-0005-0000-0000-000038940000}"/>
    <cellStyle name="Separador de milhares 3 5 18 2" xfId="40555" xr:uid="{00000000-0005-0000-0000-000039940000}"/>
    <cellStyle name="Separador de milhares 3 5 18 3" xfId="42451" xr:uid="{00000000-0005-0000-0000-00003A940000}"/>
    <cellStyle name="Separador de milhares 3 5 18 4" xfId="41835" xr:uid="{00000000-0005-0000-0000-00003B940000}"/>
    <cellStyle name="Separador de milhares 3 5 18 5" xfId="42057" xr:uid="{00000000-0005-0000-0000-00003C940000}"/>
    <cellStyle name="Separador de milhares 3 5 18 6" xfId="42561" xr:uid="{00000000-0005-0000-0000-00003D940000}"/>
    <cellStyle name="Separador de milhares 3 5 18 7" xfId="42457" xr:uid="{00000000-0005-0000-0000-00003E940000}"/>
    <cellStyle name="Separador de milhares 3 5 19" xfId="39511" xr:uid="{00000000-0005-0000-0000-00003F940000}"/>
    <cellStyle name="Separador de milhares 3 5 19 2" xfId="42426" xr:uid="{00000000-0005-0000-0000-000040940000}"/>
    <cellStyle name="Separador de milhares 3 5 19 3" xfId="40454" xr:uid="{00000000-0005-0000-0000-000041940000}"/>
    <cellStyle name="Separador de milhares 3 5 19 4" xfId="41825" xr:uid="{00000000-0005-0000-0000-000042940000}"/>
    <cellStyle name="Separador de milhares 3 5 19 5" xfId="39096" xr:uid="{00000000-0005-0000-0000-000043940000}"/>
    <cellStyle name="Separador de milhares 3 5 19 6" xfId="42527" xr:uid="{00000000-0005-0000-0000-000044940000}"/>
    <cellStyle name="Separador de milhares 3 5 19 7" xfId="40986" xr:uid="{00000000-0005-0000-0000-000045940000}"/>
    <cellStyle name="Separador de milhares 3 5 2" xfId="30159" xr:uid="{00000000-0005-0000-0000-000046940000}"/>
    <cellStyle name="Separador de milhares 3 5 2 2" xfId="30160" xr:uid="{00000000-0005-0000-0000-000047940000}"/>
    <cellStyle name="Separador de milhares 3 5 2 2 2" xfId="36377" xr:uid="{00000000-0005-0000-0000-000048940000}"/>
    <cellStyle name="Separador de milhares 3 5 2 2 2 2" xfId="38574" xr:uid="{00000000-0005-0000-0000-000049940000}"/>
    <cellStyle name="Separador de milhares 3 5 2 2 3" xfId="39122" xr:uid="{00000000-0005-0000-0000-00004A940000}"/>
    <cellStyle name="Separador de milhares 3 5 2 3" xfId="30161" xr:uid="{00000000-0005-0000-0000-00004B940000}"/>
    <cellStyle name="Separador de milhares 3 5 2 3 2" xfId="38431" xr:uid="{00000000-0005-0000-0000-00004C940000}"/>
    <cellStyle name="Separador de milhares 3 5 2 3 3" xfId="39354" xr:uid="{00000000-0005-0000-0000-00004D940000}"/>
    <cellStyle name="Separador de milhares 3 5 2 4" xfId="40486" xr:uid="{00000000-0005-0000-0000-00004E940000}"/>
    <cellStyle name="Separador de milhares 3 5 2 5" xfId="41763" xr:uid="{00000000-0005-0000-0000-00004F940000}"/>
    <cellStyle name="Separador de milhares 3 5 2 6" xfId="41990" xr:uid="{00000000-0005-0000-0000-000050940000}"/>
    <cellStyle name="Separador de milhares 3 5 2 7" xfId="40798" xr:uid="{00000000-0005-0000-0000-000051940000}"/>
    <cellStyle name="Separador de milhares 3 5 2 8" xfId="42605" xr:uid="{00000000-0005-0000-0000-000052940000}"/>
    <cellStyle name="Separador de milhares 3 5 20" xfId="40946" xr:uid="{00000000-0005-0000-0000-000053940000}"/>
    <cellStyle name="Separador de milhares 3 5 20 2" xfId="41154" xr:uid="{00000000-0005-0000-0000-000054940000}"/>
    <cellStyle name="Separador de milhares 3 5 20 3" xfId="40213" xr:uid="{00000000-0005-0000-0000-000055940000}"/>
    <cellStyle name="Separador de milhares 3 5 20 4" xfId="42821" xr:uid="{00000000-0005-0000-0000-000056940000}"/>
    <cellStyle name="Separador de milhares 3 5 20 5" xfId="41269" xr:uid="{00000000-0005-0000-0000-000057940000}"/>
    <cellStyle name="Separador de milhares 3 5 20 6" xfId="41334" xr:uid="{00000000-0005-0000-0000-000058940000}"/>
    <cellStyle name="Separador de milhares 3 5 20 7" xfId="42464" xr:uid="{00000000-0005-0000-0000-000059940000}"/>
    <cellStyle name="Separador de milhares 3 5 21" xfId="41333" xr:uid="{00000000-0005-0000-0000-00005A940000}"/>
    <cellStyle name="Separador de milhares 3 5 21 2" xfId="40252" xr:uid="{00000000-0005-0000-0000-00005B940000}"/>
    <cellStyle name="Separador de milhares 3 5 21 3" xfId="40364" xr:uid="{00000000-0005-0000-0000-00005C940000}"/>
    <cellStyle name="Separador de milhares 3 5 21 4" xfId="41749" xr:uid="{00000000-0005-0000-0000-00005D940000}"/>
    <cellStyle name="Separador de milhares 3 5 21 5" xfId="39256" xr:uid="{00000000-0005-0000-0000-00005E940000}"/>
    <cellStyle name="Separador de milhares 3 5 21 6" xfId="40107" xr:uid="{00000000-0005-0000-0000-00005F940000}"/>
    <cellStyle name="Separador de milhares 3 5 21 7" xfId="42375" xr:uid="{00000000-0005-0000-0000-000060940000}"/>
    <cellStyle name="Separador de milhares 3 5 22" xfId="40159" xr:uid="{00000000-0005-0000-0000-000061940000}"/>
    <cellStyle name="Separador de milhares 3 5 23" xfId="39981" xr:uid="{00000000-0005-0000-0000-000062940000}"/>
    <cellStyle name="Separador de milhares 3 5 24" xfId="40595" xr:uid="{00000000-0005-0000-0000-000063940000}"/>
    <cellStyle name="Separador de milhares 3 5 25" xfId="41789" xr:uid="{00000000-0005-0000-0000-000064940000}"/>
    <cellStyle name="Separador de milhares 3 5 26" xfId="42056" xr:uid="{00000000-0005-0000-0000-000065940000}"/>
    <cellStyle name="Separador de milhares 3 5 27" xfId="40099" xr:uid="{00000000-0005-0000-0000-000066940000}"/>
    <cellStyle name="Separador de milhares 3 5 28" xfId="42801" xr:uid="{00000000-0005-0000-0000-000067940000}"/>
    <cellStyle name="Separador de milhares 3 5 3" xfId="30162" xr:uid="{00000000-0005-0000-0000-000068940000}"/>
    <cellStyle name="Separador de milhares 3 5 3 2" xfId="30163" xr:uid="{00000000-0005-0000-0000-000069940000}"/>
    <cellStyle name="Separador de milhares 3 5 3 2 2" xfId="36378" xr:uid="{00000000-0005-0000-0000-00006A940000}"/>
    <cellStyle name="Separador de milhares 3 5 3 2 2 2" xfId="38575" xr:uid="{00000000-0005-0000-0000-00006B940000}"/>
    <cellStyle name="Separador de milhares 3 5 3 2 3" xfId="41998" xr:uid="{00000000-0005-0000-0000-00006C940000}"/>
    <cellStyle name="Separador de milhares 3 5 3 3" xfId="30164" xr:uid="{00000000-0005-0000-0000-00006D940000}"/>
    <cellStyle name="Separador de milhares 3 5 3 3 2" xfId="38447" xr:uid="{00000000-0005-0000-0000-00006E940000}"/>
    <cellStyle name="Separador de milhares 3 5 3 3 3" xfId="39445" xr:uid="{00000000-0005-0000-0000-00006F940000}"/>
    <cellStyle name="Separador de milhares 3 5 3 4" xfId="42723" xr:uid="{00000000-0005-0000-0000-000070940000}"/>
    <cellStyle name="Separador de milhares 3 5 3 5" xfId="40821" xr:uid="{00000000-0005-0000-0000-000071940000}"/>
    <cellStyle name="Separador de milhares 3 5 3 6" xfId="41872" xr:uid="{00000000-0005-0000-0000-000072940000}"/>
    <cellStyle name="Separador de milhares 3 5 3 7" xfId="40286" xr:uid="{00000000-0005-0000-0000-000073940000}"/>
    <cellStyle name="Separador de milhares 3 5 3 8" xfId="41456" xr:uid="{00000000-0005-0000-0000-000074940000}"/>
    <cellStyle name="Separador de milhares 3 5 4" xfId="30165" xr:uid="{00000000-0005-0000-0000-000075940000}"/>
    <cellStyle name="Separador de milhares 3 5 4 2" xfId="30166" xr:uid="{00000000-0005-0000-0000-000076940000}"/>
    <cellStyle name="Separador de milhares 3 5 4 2 2" xfId="36379" xr:uid="{00000000-0005-0000-0000-000077940000}"/>
    <cellStyle name="Separador de milhares 3 5 4 2 2 2" xfId="38576" xr:uid="{00000000-0005-0000-0000-000078940000}"/>
    <cellStyle name="Separador de milhares 3 5 4 2 3" xfId="39450" xr:uid="{00000000-0005-0000-0000-000079940000}"/>
    <cellStyle name="Separador de milhares 3 5 4 3" xfId="30167" xr:uid="{00000000-0005-0000-0000-00007A940000}"/>
    <cellStyle name="Separador de milhares 3 5 4 3 2" xfId="38463" xr:uid="{00000000-0005-0000-0000-00007B940000}"/>
    <cellStyle name="Separador de milhares 3 5 4 3 3" xfId="40905" xr:uid="{00000000-0005-0000-0000-00007C940000}"/>
    <cellStyle name="Separador de milhares 3 5 4 4" xfId="42696" xr:uid="{00000000-0005-0000-0000-00007D940000}"/>
    <cellStyle name="Separador de milhares 3 5 4 5" xfId="41630" xr:uid="{00000000-0005-0000-0000-00007E940000}"/>
    <cellStyle name="Separador de milhares 3 5 4 6" xfId="39215" xr:uid="{00000000-0005-0000-0000-00007F940000}"/>
    <cellStyle name="Separador de milhares 3 5 4 7" xfId="40279" xr:uid="{00000000-0005-0000-0000-000080940000}"/>
    <cellStyle name="Separador de milhares 3 5 4 8" xfId="42875" xr:uid="{00000000-0005-0000-0000-000081940000}"/>
    <cellStyle name="Separador de milhares 3 5 5" xfId="30168" xr:uid="{00000000-0005-0000-0000-000082940000}"/>
    <cellStyle name="Separador de milhares 3 5 5 2" xfId="36427" xr:uid="{00000000-0005-0000-0000-000083940000}"/>
    <cellStyle name="Separador de milhares 3 5 5 2 2" xfId="38613" xr:uid="{00000000-0005-0000-0000-000084940000}"/>
    <cellStyle name="Separador de milhares 3 5 5 2 3" xfId="40622" xr:uid="{00000000-0005-0000-0000-000085940000}"/>
    <cellStyle name="Separador de milhares 3 5 5 3" xfId="39531" xr:uid="{00000000-0005-0000-0000-000086940000}"/>
    <cellStyle name="Separador de milhares 3 5 5 4" xfId="42932" xr:uid="{00000000-0005-0000-0000-000087940000}"/>
    <cellStyle name="Separador de milhares 3 5 5 5" xfId="43030" xr:uid="{00000000-0005-0000-0000-000088940000}"/>
    <cellStyle name="Separador de milhares 3 5 5 6" xfId="39712" xr:uid="{00000000-0005-0000-0000-000089940000}"/>
    <cellStyle name="Separador de milhares 3 5 5 7" xfId="42133" xr:uid="{00000000-0005-0000-0000-00008A940000}"/>
    <cellStyle name="Separador de milhares 3 5 5 8" xfId="39540" xr:uid="{00000000-0005-0000-0000-00008B940000}"/>
    <cellStyle name="Separador de milhares 3 5 6" xfId="30169" xr:uid="{00000000-0005-0000-0000-00008C940000}"/>
    <cellStyle name="Separador de milhares 3 5 6 2" xfId="36376" xr:uid="{00000000-0005-0000-0000-00008D940000}"/>
    <cellStyle name="Separador de milhares 3 5 6 2 2" xfId="38573" xr:uid="{00000000-0005-0000-0000-00008E940000}"/>
    <cellStyle name="Separador de milhares 3 5 6 2 3" xfId="39424" xr:uid="{00000000-0005-0000-0000-00008F940000}"/>
    <cellStyle name="Separador de milhares 3 5 6 3" xfId="40079" xr:uid="{00000000-0005-0000-0000-000090940000}"/>
    <cellStyle name="Separador de milhares 3 5 6 4" xfId="43105" xr:uid="{00000000-0005-0000-0000-000091940000}"/>
    <cellStyle name="Separador de milhares 3 5 6 5" xfId="39288" xr:uid="{00000000-0005-0000-0000-000092940000}"/>
    <cellStyle name="Separador de milhares 3 5 6 6" xfId="42854" xr:uid="{00000000-0005-0000-0000-000093940000}"/>
    <cellStyle name="Separador de milhares 3 5 6 7" xfId="40716" xr:uid="{00000000-0005-0000-0000-000094940000}"/>
    <cellStyle name="Separador de milhares 3 5 6 8" xfId="43042" xr:uid="{00000000-0005-0000-0000-000095940000}"/>
    <cellStyle name="Separador de milhares 3 5 7" xfId="30170" xr:uid="{00000000-0005-0000-0000-000096940000}"/>
    <cellStyle name="Separador de milhares 3 5 7 2" xfId="38667" xr:uid="{00000000-0005-0000-0000-000097940000}"/>
    <cellStyle name="Separador de milhares 3 5 7 2 2" xfId="39433" xr:uid="{00000000-0005-0000-0000-000098940000}"/>
    <cellStyle name="Separador de milhares 3 5 7 3" xfId="42172" xr:uid="{00000000-0005-0000-0000-000099940000}"/>
    <cellStyle name="Separador de milhares 3 5 7 4" xfId="41361" xr:uid="{00000000-0005-0000-0000-00009A940000}"/>
    <cellStyle name="Separador de milhares 3 5 7 5" xfId="41172" xr:uid="{00000000-0005-0000-0000-00009B940000}"/>
    <cellStyle name="Separador de milhares 3 5 7 6" xfId="42983" xr:uid="{00000000-0005-0000-0000-00009C940000}"/>
    <cellStyle name="Separador de milhares 3 5 7 7" xfId="40686" xr:uid="{00000000-0005-0000-0000-00009D940000}"/>
    <cellStyle name="Separador de milhares 3 5 7 8" xfId="39549" xr:uid="{00000000-0005-0000-0000-00009E940000}"/>
    <cellStyle name="Separador de milhares 3 5 8" xfId="30171" xr:uid="{00000000-0005-0000-0000-00009F940000}"/>
    <cellStyle name="Separador de milhares 3 5 8 2" xfId="36974" xr:uid="{00000000-0005-0000-0000-0000A0940000}"/>
    <cellStyle name="Separador de milhares 3 5 8 2 2" xfId="38647" xr:uid="{00000000-0005-0000-0000-0000A1940000}"/>
    <cellStyle name="Separador de milhares 3 5 8 2 3" xfId="41465" xr:uid="{00000000-0005-0000-0000-0000A2940000}"/>
    <cellStyle name="Separador de milhares 3 5 8 3" xfId="40143" xr:uid="{00000000-0005-0000-0000-0000A3940000}"/>
    <cellStyle name="Separador de milhares 3 5 8 4" xfId="39968" xr:uid="{00000000-0005-0000-0000-0000A4940000}"/>
    <cellStyle name="Separador de milhares 3 5 8 5" xfId="41855" xr:uid="{00000000-0005-0000-0000-0000A5940000}"/>
    <cellStyle name="Separador de milhares 3 5 8 6" xfId="40379" xr:uid="{00000000-0005-0000-0000-0000A6940000}"/>
    <cellStyle name="Separador de milhares 3 5 8 7" xfId="42861" xr:uid="{00000000-0005-0000-0000-0000A7940000}"/>
    <cellStyle name="Separador de milhares 3 5 8 8" xfId="39380" xr:uid="{00000000-0005-0000-0000-0000A8940000}"/>
    <cellStyle name="Separador de milhares 3 5 9" xfId="37132" xr:uid="{00000000-0005-0000-0000-0000A9940000}"/>
    <cellStyle name="Separador de milhares 3 5 9 2" xfId="38718" xr:uid="{00000000-0005-0000-0000-0000AA940000}"/>
    <cellStyle name="Separador de milhares 3 5 9 2 2" xfId="40028" xr:uid="{00000000-0005-0000-0000-0000AB940000}"/>
    <cellStyle name="Separador de milhares 3 5 9 3" xfId="40070" xr:uid="{00000000-0005-0000-0000-0000AC940000}"/>
    <cellStyle name="Separador de milhares 3 5 9 4" xfId="39649" xr:uid="{00000000-0005-0000-0000-0000AD940000}"/>
    <cellStyle name="Separador de milhares 3 5 9 5" xfId="42277" xr:uid="{00000000-0005-0000-0000-0000AE940000}"/>
    <cellStyle name="Separador de milhares 3 5 9 6" xfId="41811" xr:uid="{00000000-0005-0000-0000-0000AF940000}"/>
    <cellStyle name="Separador de milhares 3 5 9 7" xfId="41387" xr:uid="{00000000-0005-0000-0000-0000B0940000}"/>
    <cellStyle name="Separador de milhares 3 5 9 8" xfId="39439" xr:uid="{00000000-0005-0000-0000-0000B1940000}"/>
    <cellStyle name="Separador de milhares 3 6" xfId="30172" xr:uid="{00000000-0005-0000-0000-0000B2940000}"/>
    <cellStyle name="Separador de milhares 3 6 10" xfId="40807" xr:uid="{00000000-0005-0000-0000-0000B3940000}"/>
    <cellStyle name="Separador de milhares 3 6 10 2" xfId="39584" xr:uid="{00000000-0005-0000-0000-0000B4940000}"/>
    <cellStyle name="Separador de milhares 3 6 10 3" xfId="40104" xr:uid="{00000000-0005-0000-0000-0000B5940000}"/>
    <cellStyle name="Separador de milhares 3 6 10 4" xfId="39228" xr:uid="{00000000-0005-0000-0000-0000B6940000}"/>
    <cellStyle name="Separador de milhares 3 6 10 5" xfId="40241" xr:uid="{00000000-0005-0000-0000-0000B7940000}"/>
    <cellStyle name="Separador de milhares 3 6 10 6" xfId="40476" xr:uid="{00000000-0005-0000-0000-0000B8940000}"/>
    <cellStyle name="Separador de milhares 3 6 10 7" xfId="42537" xr:uid="{00000000-0005-0000-0000-0000B9940000}"/>
    <cellStyle name="Separador de milhares 3 6 11" xfId="39519" xr:uid="{00000000-0005-0000-0000-0000BA940000}"/>
    <cellStyle name="Separador de milhares 3 6 11 2" xfId="41069" xr:uid="{00000000-0005-0000-0000-0000BB940000}"/>
    <cellStyle name="Separador de milhares 3 6 11 3" xfId="42185" xr:uid="{00000000-0005-0000-0000-0000BC940000}"/>
    <cellStyle name="Separador de milhares 3 6 11 4" xfId="42924" xr:uid="{00000000-0005-0000-0000-0000BD940000}"/>
    <cellStyle name="Separador de milhares 3 6 11 5" xfId="42920" xr:uid="{00000000-0005-0000-0000-0000BE940000}"/>
    <cellStyle name="Separador de milhares 3 6 11 6" xfId="43054" xr:uid="{00000000-0005-0000-0000-0000BF940000}"/>
    <cellStyle name="Separador de milhares 3 6 11 7" xfId="42897" xr:uid="{00000000-0005-0000-0000-0000C0940000}"/>
    <cellStyle name="Separador de milhares 3 6 12" xfId="40746" xr:uid="{00000000-0005-0000-0000-0000C1940000}"/>
    <cellStyle name="Separador de milhares 3 6 12 2" xfId="39592" xr:uid="{00000000-0005-0000-0000-0000C2940000}"/>
    <cellStyle name="Separador de milhares 3 6 12 3" xfId="40992" xr:uid="{00000000-0005-0000-0000-0000C3940000}"/>
    <cellStyle name="Separador de milhares 3 6 12 4" xfId="40179" xr:uid="{00000000-0005-0000-0000-0000C4940000}"/>
    <cellStyle name="Separador de milhares 3 6 12 5" xfId="42962" xr:uid="{00000000-0005-0000-0000-0000C5940000}"/>
    <cellStyle name="Separador de milhares 3 6 12 6" xfId="40771" xr:uid="{00000000-0005-0000-0000-0000C6940000}"/>
    <cellStyle name="Separador de milhares 3 6 12 7" xfId="40963" xr:uid="{00000000-0005-0000-0000-0000C7940000}"/>
    <cellStyle name="Separador de milhares 3 6 13" xfId="40916" xr:uid="{00000000-0005-0000-0000-0000C8940000}"/>
    <cellStyle name="Separador de milhares 3 6 13 2" xfId="42504" xr:uid="{00000000-0005-0000-0000-0000C9940000}"/>
    <cellStyle name="Separador de milhares 3 6 13 3" xfId="40385" xr:uid="{00000000-0005-0000-0000-0000CA940000}"/>
    <cellStyle name="Separador de milhares 3 6 13 4" xfId="39306" xr:uid="{00000000-0005-0000-0000-0000CB940000}"/>
    <cellStyle name="Separador de milhares 3 6 13 5" xfId="41216" xr:uid="{00000000-0005-0000-0000-0000CC940000}"/>
    <cellStyle name="Separador de milhares 3 6 13 6" xfId="41513" xr:uid="{00000000-0005-0000-0000-0000CD940000}"/>
    <cellStyle name="Separador de milhares 3 6 13 7" xfId="39938" xr:uid="{00000000-0005-0000-0000-0000CE940000}"/>
    <cellStyle name="Separador de milhares 3 6 14" xfId="41944" xr:uid="{00000000-0005-0000-0000-0000CF940000}"/>
    <cellStyle name="Separador de milhares 3 6 14 2" xfId="40626" xr:uid="{00000000-0005-0000-0000-0000D0940000}"/>
    <cellStyle name="Separador de milhares 3 6 14 3" xfId="42744" xr:uid="{00000000-0005-0000-0000-0000D1940000}"/>
    <cellStyle name="Separador de milhares 3 6 14 4" xfId="43071" xr:uid="{00000000-0005-0000-0000-0000D2940000}"/>
    <cellStyle name="Separador de milhares 3 6 14 5" xfId="40088" xr:uid="{00000000-0005-0000-0000-0000D3940000}"/>
    <cellStyle name="Separador de milhares 3 6 14 6" xfId="41049" xr:uid="{00000000-0005-0000-0000-0000D4940000}"/>
    <cellStyle name="Separador de milhares 3 6 14 7" xfId="42579" xr:uid="{00000000-0005-0000-0000-0000D5940000}"/>
    <cellStyle name="Separador de milhares 3 6 15" xfId="42084" xr:uid="{00000000-0005-0000-0000-0000D6940000}"/>
    <cellStyle name="Separador de milhares 3 6 15 2" xfId="40446" xr:uid="{00000000-0005-0000-0000-0000D7940000}"/>
    <cellStyle name="Separador de milhares 3 6 15 3" xfId="39684" xr:uid="{00000000-0005-0000-0000-0000D8940000}"/>
    <cellStyle name="Separador de milhares 3 6 15 4" xfId="43001" xr:uid="{00000000-0005-0000-0000-0000D9940000}"/>
    <cellStyle name="Separador de milhares 3 6 15 5" xfId="40529" xr:uid="{00000000-0005-0000-0000-0000DA940000}"/>
    <cellStyle name="Separador de milhares 3 6 15 6" xfId="42959" xr:uid="{00000000-0005-0000-0000-0000DB940000}"/>
    <cellStyle name="Separador de milhares 3 6 15 7" xfId="42742" xr:uid="{00000000-0005-0000-0000-0000DC940000}"/>
    <cellStyle name="Separador de milhares 3 6 16" xfId="41086" xr:uid="{00000000-0005-0000-0000-0000DD940000}"/>
    <cellStyle name="Separador de milhares 3 6 16 2" xfId="39488" xr:uid="{00000000-0005-0000-0000-0000DE940000}"/>
    <cellStyle name="Separador de milhares 3 6 16 3" xfId="42950" xr:uid="{00000000-0005-0000-0000-0000DF940000}"/>
    <cellStyle name="Separador de milhares 3 6 16 4" xfId="41693" xr:uid="{00000000-0005-0000-0000-0000E0940000}"/>
    <cellStyle name="Separador de milhares 3 6 16 5" xfId="40100" xr:uid="{00000000-0005-0000-0000-0000E1940000}"/>
    <cellStyle name="Separador de milhares 3 6 16 6" xfId="40359" xr:uid="{00000000-0005-0000-0000-0000E2940000}"/>
    <cellStyle name="Separador de milhares 3 6 16 7" xfId="42811" xr:uid="{00000000-0005-0000-0000-0000E3940000}"/>
    <cellStyle name="Separador de milhares 3 6 17" xfId="41587" xr:uid="{00000000-0005-0000-0000-0000E4940000}"/>
    <cellStyle name="Separador de milhares 3 6 17 2" xfId="39359" xr:uid="{00000000-0005-0000-0000-0000E5940000}"/>
    <cellStyle name="Separador de milhares 3 6 17 3" xfId="42180" xr:uid="{00000000-0005-0000-0000-0000E6940000}"/>
    <cellStyle name="Separador de milhares 3 6 17 4" xfId="41716" xr:uid="{00000000-0005-0000-0000-0000E7940000}"/>
    <cellStyle name="Separador de milhares 3 6 17 5" xfId="42066" xr:uid="{00000000-0005-0000-0000-0000E8940000}"/>
    <cellStyle name="Separador de milhares 3 6 17 6" xfId="40230" xr:uid="{00000000-0005-0000-0000-0000E9940000}"/>
    <cellStyle name="Separador de milhares 3 6 17 7" xfId="42384" xr:uid="{00000000-0005-0000-0000-0000EA940000}"/>
    <cellStyle name="Separador de milhares 3 6 18" xfId="41258" xr:uid="{00000000-0005-0000-0000-0000EB940000}"/>
    <cellStyle name="Separador de milhares 3 6 18 2" xfId="39611" xr:uid="{00000000-0005-0000-0000-0000EC940000}"/>
    <cellStyle name="Separador de milhares 3 6 18 3" xfId="40473" xr:uid="{00000000-0005-0000-0000-0000ED940000}"/>
    <cellStyle name="Separador de milhares 3 6 18 4" xfId="42105" xr:uid="{00000000-0005-0000-0000-0000EE940000}"/>
    <cellStyle name="Separador de milhares 3 6 18 5" xfId="39192" xr:uid="{00000000-0005-0000-0000-0000EF940000}"/>
    <cellStyle name="Separador de milhares 3 6 18 6" xfId="41063" xr:uid="{00000000-0005-0000-0000-0000F0940000}"/>
    <cellStyle name="Separador de milhares 3 6 18 7" xfId="42438" xr:uid="{00000000-0005-0000-0000-0000F1940000}"/>
    <cellStyle name="Separador de milhares 3 6 19" xfId="39714" xr:uid="{00000000-0005-0000-0000-0000F2940000}"/>
    <cellStyle name="Separador de milhares 3 6 19 2" xfId="42789" xr:uid="{00000000-0005-0000-0000-0000F3940000}"/>
    <cellStyle name="Separador de milhares 3 6 19 3" xfId="40037" xr:uid="{00000000-0005-0000-0000-0000F4940000}"/>
    <cellStyle name="Separador de milhares 3 6 19 4" xfId="41914" xr:uid="{00000000-0005-0000-0000-0000F5940000}"/>
    <cellStyle name="Separador de milhares 3 6 19 5" xfId="42045" xr:uid="{00000000-0005-0000-0000-0000F6940000}"/>
    <cellStyle name="Separador de milhares 3 6 19 6" xfId="42681" xr:uid="{00000000-0005-0000-0000-0000F7940000}"/>
    <cellStyle name="Separador de milhares 3 6 19 7" xfId="42788" xr:uid="{00000000-0005-0000-0000-0000F8940000}"/>
    <cellStyle name="Separador de milhares 3 6 2" xfId="30173" xr:uid="{00000000-0005-0000-0000-0000F9940000}"/>
    <cellStyle name="Separador de milhares 3 6 2 2" xfId="36380" xr:uid="{00000000-0005-0000-0000-0000FA940000}"/>
    <cellStyle name="Separador de milhares 3 6 2 2 2" xfId="38577" xr:uid="{00000000-0005-0000-0000-0000FB940000}"/>
    <cellStyle name="Separador de milhares 3 6 2 2 3" xfId="41246" xr:uid="{00000000-0005-0000-0000-0000FC940000}"/>
    <cellStyle name="Separador de milhares 3 6 2 3" xfId="39376" xr:uid="{00000000-0005-0000-0000-0000FD940000}"/>
    <cellStyle name="Separador de milhares 3 6 2 4" xfId="40122" xr:uid="{00000000-0005-0000-0000-0000FE940000}"/>
    <cellStyle name="Separador de milhares 3 6 2 5" xfId="39241" xr:uid="{00000000-0005-0000-0000-0000FF940000}"/>
    <cellStyle name="Separador de milhares 3 6 2 6" xfId="41965" xr:uid="{00000000-0005-0000-0000-000000950000}"/>
    <cellStyle name="Separador de milhares 3 6 2 7" xfId="40745" xr:uid="{00000000-0005-0000-0000-000001950000}"/>
    <cellStyle name="Separador de milhares 3 6 2 8" xfId="41672" xr:uid="{00000000-0005-0000-0000-000002950000}"/>
    <cellStyle name="Separador de milhares 3 6 20" xfId="41878" xr:uid="{00000000-0005-0000-0000-000003950000}"/>
    <cellStyle name="Separador de milhares 3 6 20 2" xfId="41435" xr:uid="{00000000-0005-0000-0000-000004950000}"/>
    <cellStyle name="Separador de milhares 3 6 20 3" xfId="40672" xr:uid="{00000000-0005-0000-0000-000005950000}"/>
    <cellStyle name="Separador de milhares 3 6 20 4" xfId="42026" xr:uid="{00000000-0005-0000-0000-000006950000}"/>
    <cellStyle name="Separador de milhares 3 6 20 5" xfId="39104" xr:uid="{00000000-0005-0000-0000-000007950000}"/>
    <cellStyle name="Separador de milhares 3 6 20 6" xfId="40855" xr:uid="{00000000-0005-0000-0000-000008950000}"/>
    <cellStyle name="Separador de milhares 3 6 20 7" xfId="39743" xr:uid="{00000000-0005-0000-0000-000009950000}"/>
    <cellStyle name="Separador de milhares 3 6 21" xfId="39266" xr:uid="{00000000-0005-0000-0000-00000A950000}"/>
    <cellStyle name="Separador de milhares 3 6 21 2" xfId="39619" xr:uid="{00000000-0005-0000-0000-00000B950000}"/>
    <cellStyle name="Separador de milhares 3 6 21 3" xfId="42518" xr:uid="{00000000-0005-0000-0000-00000C950000}"/>
    <cellStyle name="Separador de milhares 3 6 21 4" xfId="41949" xr:uid="{00000000-0005-0000-0000-00000D950000}"/>
    <cellStyle name="Separador de milhares 3 6 21 5" xfId="39872" xr:uid="{00000000-0005-0000-0000-00000E950000}"/>
    <cellStyle name="Separador de milhares 3 6 21 6" xfId="42702" xr:uid="{00000000-0005-0000-0000-00000F950000}"/>
    <cellStyle name="Separador de milhares 3 6 21 7" xfId="39748" xr:uid="{00000000-0005-0000-0000-000010950000}"/>
    <cellStyle name="Separador de milhares 3 6 22" xfId="42860" xr:uid="{00000000-0005-0000-0000-000011950000}"/>
    <cellStyle name="Separador de milhares 3 6 23" xfId="39729" xr:uid="{00000000-0005-0000-0000-000012950000}"/>
    <cellStyle name="Separador de milhares 3 6 24" xfId="40794" xr:uid="{00000000-0005-0000-0000-000013950000}"/>
    <cellStyle name="Separador de milhares 3 6 25" xfId="39668" xr:uid="{00000000-0005-0000-0000-000014950000}"/>
    <cellStyle name="Separador de milhares 3 6 26" xfId="41434" xr:uid="{00000000-0005-0000-0000-000015950000}"/>
    <cellStyle name="Separador de milhares 3 6 27" xfId="40233" xr:uid="{00000000-0005-0000-0000-000016950000}"/>
    <cellStyle name="Separador de milhares 3 6 28" xfId="40907" xr:uid="{00000000-0005-0000-0000-000017950000}"/>
    <cellStyle name="Separador de milhares 3 6 3" xfId="30174" xr:uid="{00000000-0005-0000-0000-000018950000}"/>
    <cellStyle name="Separador de milhares 3 6 3 2" xfId="38414" xr:uid="{00000000-0005-0000-0000-000019950000}"/>
    <cellStyle name="Separador de milhares 3 6 3 2 2" xfId="39111" xr:uid="{00000000-0005-0000-0000-00001A950000}"/>
    <cellStyle name="Separador de milhares 3 6 3 3" xfId="39458" xr:uid="{00000000-0005-0000-0000-00001B950000}"/>
    <cellStyle name="Separador de milhares 3 6 3 4" xfId="42657" xr:uid="{00000000-0005-0000-0000-00001C950000}"/>
    <cellStyle name="Separador de milhares 3 6 3 5" xfId="42246" xr:uid="{00000000-0005-0000-0000-00001D950000}"/>
    <cellStyle name="Separador de milhares 3 6 3 6" xfId="39310" xr:uid="{00000000-0005-0000-0000-00001E950000}"/>
    <cellStyle name="Separador de milhares 3 6 3 7" xfId="39896" xr:uid="{00000000-0005-0000-0000-00001F950000}"/>
    <cellStyle name="Separador de milhares 3 6 3 8" xfId="42235" xr:uid="{00000000-0005-0000-0000-000020950000}"/>
    <cellStyle name="Separador de milhares 3 6 4" xfId="41444" xr:uid="{00000000-0005-0000-0000-000021950000}"/>
    <cellStyle name="Separador de milhares 3 6 4 2" xfId="39316" xr:uid="{00000000-0005-0000-0000-000022950000}"/>
    <cellStyle name="Separador de milhares 3 6 4 3" xfId="42931" xr:uid="{00000000-0005-0000-0000-000023950000}"/>
    <cellStyle name="Separador de milhares 3 6 4 4" xfId="42852" xr:uid="{00000000-0005-0000-0000-000024950000}"/>
    <cellStyle name="Separador de milhares 3 6 4 5" xfId="41754" xr:uid="{00000000-0005-0000-0000-000025950000}"/>
    <cellStyle name="Separador de milhares 3 6 4 6" xfId="41907" xr:uid="{00000000-0005-0000-0000-000026950000}"/>
    <cellStyle name="Separador de milhares 3 6 4 7" xfId="41078" xr:uid="{00000000-0005-0000-0000-000027950000}"/>
    <cellStyle name="Separador de milhares 3 6 5" xfId="39893" xr:uid="{00000000-0005-0000-0000-000028950000}"/>
    <cellStyle name="Separador de milhares 3 6 5 2" xfId="39567" xr:uid="{00000000-0005-0000-0000-000029950000}"/>
    <cellStyle name="Separador de milhares 3 6 5 3" xfId="40308" xr:uid="{00000000-0005-0000-0000-00002A950000}"/>
    <cellStyle name="Separador de milhares 3 6 5 4" xfId="42154" xr:uid="{00000000-0005-0000-0000-00002B950000}"/>
    <cellStyle name="Separador de milhares 3 6 5 5" xfId="40769" xr:uid="{00000000-0005-0000-0000-00002C950000}"/>
    <cellStyle name="Separador de milhares 3 6 5 6" xfId="39727" xr:uid="{00000000-0005-0000-0000-00002D950000}"/>
    <cellStyle name="Separador de milhares 3 6 5 7" xfId="42982" xr:uid="{00000000-0005-0000-0000-00002E950000}"/>
    <cellStyle name="Separador de milhares 3 6 6" xfId="39403" xr:uid="{00000000-0005-0000-0000-00002F950000}"/>
    <cellStyle name="Separador de milhares 3 6 6 2" xfId="40612" xr:uid="{00000000-0005-0000-0000-000030950000}"/>
    <cellStyle name="Separador de milhares 3 6 6 3" xfId="42765" xr:uid="{00000000-0005-0000-0000-000031950000}"/>
    <cellStyle name="Separador de milhares 3 6 6 4" xfId="41245" xr:uid="{00000000-0005-0000-0000-000032950000}"/>
    <cellStyle name="Separador de milhares 3 6 6 5" xfId="40848" xr:uid="{00000000-0005-0000-0000-000033950000}"/>
    <cellStyle name="Separador de milhares 3 6 6 6" xfId="42901" xr:uid="{00000000-0005-0000-0000-000034950000}"/>
    <cellStyle name="Separador de milhares 3 6 6 7" xfId="42690" xr:uid="{00000000-0005-0000-0000-000035950000}"/>
    <cellStyle name="Separador de milhares 3 6 7" xfId="40319" xr:uid="{00000000-0005-0000-0000-000036950000}"/>
    <cellStyle name="Separador de milhares 3 6 7 2" xfId="40481" xr:uid="{00000000-0005-0000-0000-000037950000}"/>
    <cellStyle name="Separador de milhares 3 6 7 3" xfId="40581" xr:uid="{00000000-0005-0000-0000-000038950000}"/>
    <cellStyle name="Separador de milhares 3 6 7 4" xfId="39087" xr:uid="{00000000-0005-0000-0000-000039950000}"/>
    <cellStyle name="Separador de milhares 3 6 7 5" xfId="41776" xr:uid="{00000000-0005-0000-0000-00003A950000}"/>
    <cellStyle name="Separador de milhares 3 6 7 6" xfId="42273" xr:uid="{00000000-0005-0000-0000-00003B950000}"/>
    <cellStyle name="Separador de milhares 3 6 7 7" xfId="42678" xr:uid="{00000000-0005-0000-0000-00003C950000}"/>
    <cellStyle name="Separador de milhares 3 6 8" xfId="41460" xr:uid="{00000000-0005-0000-0000-00003D950000}"/>
    <cellStyle name="Separador de milhares 3 6 8 2" xfId="39974" xr:uid="{00000000-0005-0000-0000-00003E950000}"/>
    <cellStyle name="Separador de milhares 3 6 8 3" xfId="40480" xr:uid="{00000000-0005-0000-0000-00003F950000}"/>
    <cellStyle name="Separador de milhares 3 6 8 4" xfId="39666" xr:uid="{00000000-0005-0000-0000-000040950000}"/>
    <cellStyle name="Separador de milhares 3 6 8 5" xfId="41606" xr:uid="{00000000-0005-0000-0000-000041950000}"/>
    <cellStyle name="Separador de milhares 3 6 8 6" xfId="40668" xr:uid="{00000000-0005-0000-0000-000042950000}"/>
    <cellStyle name="Separador de milhares 3 6 8 7" xfId="41058" xr:uid="{00000000-0005-0000-0000-000043950000}"/>
    <cellStyle name="Separador de milhares 3 6 9" xfId="40611" xr:uid="{00000000-0005-0000-0000-000044950000}"/>
    <cellStyle name="Separador de milhares 3 6 9 2" xfId="39486" xr:uid="{00000000-0005-0000-0000-000045950000}"/>
    <cellStyle name="Separador de milhares 3 6 9 3" xfId="41710" xr:uid="{00000000-0005-0000-0000-000046950000}"/>
    <cellStyle name="Separador de milhares 3 6 9 4" xfId="41243" xr:uid="{00000000-0005-0000-0000-000047950000}"/>
    <cellStyle name="Separador de milhares 3 6 9 5" xfId="41792" xr:uid="{00000000-0005-0000-0000-000048950000}"/>
    <cellStyle name="Separador de milhares 3 6 9 6" xfId="41755" xr:uid="{00000000-0005-0000-0000-000049950000}"/>
    <cellStyle name="Separador de milhares 3 6 9 7" xfId="41545" xr:uid="{00000000-0005-0000-0000-00004A950000}"/>
    <cellStyle name="Separador de milhares 3 7" xfId="30175" xr:uid="{00000000-0005-0000-0000-00004B950000}"/>
    <cellStyle name="Separador de milhares 3 7 10" xfId="39455" xr:uid="{00000000-0005-0000-0000-00004C950000}"/>
    <cellStyle name="Separador de milhares 3 7 10 2" xfId="40959" xr:uid="{00000000-0005-0000-0000-00004D950000}"/>
    <cellStyle name="Separador de milhares 3 7 10 3" xfId="40294" xr:uid="{00000000-0005-0000-0000-00004E950000}"/>
    <cellStyle name="Separador de milhares 3 7 10 4" xfId="39642" xr:uid="{00000000-0005-0000-0000-00004F950000}"/>
    <cellStyle name="Separador de milhares 3 7 10 5" xfId="42823" xr:uid="{00000000-0005-0000-0000-000050950000}"/>
    <cellStyle name="Separador de milhares 3 7 10 6" xfId="39333" xr:uid="{00000000-0005-0000-0000-000051950000}"/>
    <cellStyle name="Separador de milhares 3 7 10 7" xfId="41166" xr:uid="{00000000-0005-0000-0000-000052950000}"/>
    <cellStyle name="Separador de milhares 3 7 11" xfId="42481" xr:uid="{00000000-0005-0000-0000-000053950000}"/>
    <cellStyle name="Separador de milhares 3 7 11 2" xfId="39984" xr:uid="{00000000-0005-0000-0000-000054950000}"/>
    <cellStyle name="Separador de milhares 3 7 11 3" xfId="40606" xr:uid="{00000000-0005-0000-0000-000055950000}"/>
    <cellStyle name="Separador de milhares 3 7 11 4" xfId="39123" xr:uid="{00000000-0005-0000-0000-000056950000}"/>
    <cellStyle name="Separador de milhares 3 7 11 5" xfId="41890" xr:uid="{00000000-0005-0000-0000-000057950000}"/>
    <cellStyle name="Separador de milhares 3 7 11 6" xfId="41304" xr:uid="{00000000-0005-0000-0000-000058950000}"/>
    <cellStyle name="Separador de milhares 3 7 11 7" xfId="41104" xr:uid="{00000000-0005-0000-0000-000059950000}"/>
    <cellStyle name="Separador de milhares 3 7 12" xfId="39527" xr:uid="{00000000-0005-0000-0000-00005A950000}"/>
    <cellStyle name="Separador de milhares 3 7 12 2" xfId="40059" xr:uid="{00000000-0005-0000-0000-00005B950000}"/>
    <cellStyle name="Separador de milhares 3 7 12 3" xfId="41443" xr:uid="{00000000-0005-0000-0000-00005C950000}"/>
    <cellStyle name="Separador de milhares 3 7 12 4" xfId="41858" xr:uid="{00000000-0005-0000-0000-00005D950000}"/>
    <cellStyle name="Separador de milhares 3 7 12 5" xfId="42981" xr:uid="{00000000-0005-0000-0000-00005E950000}"/>
    <cellStyle name="Separador de milhares 3 7 12 6" xfId="42563" xr:uid="{00000000-0005-0000-0000-00005F950000}"/>
    <cellStyle name="Separador de milhares 3 7 12 7" xfId="41405" xr:uid="{00000000-0005-0000-0000-000060950000}"/>
    <cellStyle name="Separador de milhares 3 7 13" xfId="39563" xr:uid="{00000000-0005-0000-0000-000061950000}"/>
    <cellStyle name="Separador de milhares 3 7 13 2" xfId="41009" xr:uid="{00000000-0005-0000-0000-000062950000}"/>
    <cellStyle name="Separador de milhares 3 7 13 3" xfId="41225" xr:uid="{00000000-0005-0000-0000-000063950000}"/>
    <cellStyle name="Separador de milhares 3 7 13 4" xfId="39844" xr:uid="{00000000-0005-0000-0000-000064950000}"/>
    <cellStyle name="Separador de milhares 3 7 13 5" xfId="40172" xr:uid="{00000000-0005-0000-0000-000065950000}"/>
    <cellStyle name="Separador de milhares 3 7 13 6" xfId="41461" xr:uid="{00000000-0005-0000-0000-000066950000}"/>
    <cellStyle name="Separador de milhares 3 7 13 7" xfId="40815" xr:uid="{00000000-0005-0000-0000-000067950000}"/>
    <cellStyle name="Separador de milhares 3 7 14" xfId="39109" xr:uid="{00000000-0005-0000-0000-000068950000}"/>
    <cellStyle name="Separador de milhares 3 7 14 2" xfId="39494" xr:uid="{00000000-0005-0000-0000-000069950000}"/>
    <cellStyle name="Separador de milhares 3 7 14 3" xfId="42805" xr:uid="{00000000-0005-0000-0000-00006A950000}"/>
    <cellStyle name="Separador de milhares 3 7 14 4" xfId="39194" xr:uid="{00000000-0005-0000-0000-00006B950000}"/>
    <cellStyle name="Separador de milhares 3 7 14 5" xfId="40436" xr:uid="{00000000-0005-0000-0000-00006C950000}"/>
    <cellStyle name="Separador de milhares 3 7 14 6" xfId="40120" xr:uid="{00000000-0005-0000-0000-00006D950000}"/>
    <cellStyle name="Separador de milhares 3 7 14 7" xfId="42423" xr:uid="{00000000-0005-0000-0000-00006E950000}"/>
    <cellStyle name="Separador de milhares 3 7 15" xfId="42945" xr:uid="{00000000-0005-0000-0000-00006F950000}"/>
    <cellStyle name="Separador de milhares 3 7 15 2" xfId="42477" xr:uid="{00000000-0005-0000-0000-000070950000}"/>
    <cellStyle name="Separador de milhares 3 7 15 3" xfId="40115" xr:uid="{00000000-0005-0000-0000-000071950000}"/>
    <cellStyle name="Separador de milhares 3 7 15 4" xfId="41834" xr:uid="{00000000-0005-0000-0000-000072950000}"/>
    <cellStyle name="Separador de milhares 3 7 15 5" xfId="41439" xr:uid="{00000000-0005-0000-0000-000073950000}"/>
    <cellStyle name="Separador de milhares 3 7 15 6" xfId="41257" xr:uid="{00000000-0005-0000-0000-000074950000}"/>
    <cellStyle name="Separador de milhares 3 7 15 7" xfId="40983" xr:uid="{00000000-0005-0000-0000-000075950000}"/>
    <cellStyle name="Separador de milhares 3 7 16" xfId="40175" xr:uid="{00000000-0005-0000-0000-000076950000}"/>
    <cellStyle name="Separador de milhares 3 7 16 2" xfId="40923" xr:uid="{00000000-0005-0000-0000-000077950000}"/>
    <cellStyle name="Separador de milhares 3 7 16 3" xfId="42165" xr:uid="{00000000-0005-0000-0000-000078950000}"/>
    <cellStyle name="Separador de milhares 3 7 16 4" xfId="41602" xr:uid="{00000000-0005-0000-0000-000079950000}"/>
    <cellStyle name="Separador de milhares 3 7 16 5" xfId="41645" xr:uid="{00000000-0005-0000-0000-00007A950000}"/>
    <cellStyle name="Separador de milhares 3 7 16 6" xfId="41413" xr:uid="{00000000-0005-0000-0000-00007B950000}"/>
    <cellStyle name="Separador de milhares 3 7 16 7" xfId="41062" xr:uid="{00000000-0005-0000-0000-00007C950000}"/>
    <cellStyle name="Separador de milhares 3 7 17" xfId="39318" xr:uid="{00000000-0005-0000-0000-00007D950000}"/>
    <cellStyle name="Separador de milhares 3 7 17 2" xfId="41447" xr:uid="{00000000-0005-0000-0000-00007E950000}"/>
    <cellStyle name="Separador de milhares 3 7 17 3" xfId="42799" xr:uid="{00000000-0005-0000-0000-00007F950000}"/>
    <cellStyle name="Separador de milhares 3 7 17 4" xfId="41312" xr:uid="{00000000-0005-0000-0000-000080950000}"/>
    <cellStyle name="Separador de milhares 3 7 17 5" xfId="39246" xr:uid="{00000000-0005-0000-0000-000081950000}"/>
    <cellStyle name="Separador de milhares 3 7 17 6" xfId="40953" xr:uid="{00000000-0005-0000-0000-000082950000}"/>
    <cellStyle name="Separador de milhares 3 7 17 7" xfId="39910" xr:uid="{00000000-0005-0000-0000-000083950000}"/>
    <cellStyle name="Separador de milhares 3 7 18" xfId="39349" xr:uid="{00000000-0005-0000-0000-000084950000}"/>
    <cellStyle name="Separador de milhares 3 7 18 2" xfId="42506" xr:uid="{00000000-0005-0000-0000-000085950000}"/>
    <cellStyle name="Separador de milhares 3 7 18 3" xfId="42926" xr:uid="{00000000-0005-0000-0000-000086950000}"/>
    <cellStyle name="Separador de milhares 3 7 18 4" xfId="42271" xr:uid="{00000000-0005-0000-0000-000087950000}"/>
    <cellStyle name="Separador de milhares 3 7 18 5" xfId="40163" xr:uid="{00000000-0005-0000-0000-000088950000}"/>
    <cellStyle name="Separador de milhares 3 7 18 6" xfId="40011" xr:uid="{00000000-0005-0000-0000-000089950000}"/>
    <cellStyle name="Separador de milhares 3 7 18 7" xfId="40112" xr:uid="{00000000-0005-0000-0000-00008A950000}"/>
    <cellStyle name="Separador de milhares 3 7 19" xfId="39533" xr:uid="{00000000-0005-0000-0000-00008B950000}"/>
    <cellStyle name="Separador de milhares 3 7 19 2" xfId="41788" xr:uid="{00000000-0005-0000-0000-00008C950000}"/>
    <cellStyle name="Separador de milhares 3 7 19 3" xfId="40920" xr:uid="{00000000-0005-0000-0000-00008D950000}"/>
    <cellStyle name="Separador de milhares 3 7 19 4" xfId="42228" xr:uid="{00000000-0005-0000-0000-00008E950000}"/>
    <cellStyle name="Separador de milhares 3 7 19 5" xfId="39212" xr:uid="{00000000-0005-0000-0000-00008F950000}"/>
    <cellStyle name="Separador de milhares 3 7 19 6" xfId="42436" xr:uid="{00000000-0005-0000-0000-000090950000}"/>
    <cellStyle name="Separador de milhares 3 7 19 7" xfId="42449" xr:uid="{00000000-0005-0000-0000-000091950000}"/>
    <cellStyle name="Separador de milhares 3 7 2" xfId="30176" xr:uid="{00000000-0005-0000-0000-000092950000}"/>
    <cellStyle name="Separador de milhares 3 7 2 2" xfId="36381" xr:uid="{00000000-0005-0000-0000-000093950000}"/>
    <cellStyle name="Separador de milhares 3 7 2 2 2" xfId="38578" xr:uid="{00000000-0005-0000-0000-000094950000}"/>
    <cellStyle name="Separador de milhares 3 7 2 2 3" xfId="41004" xr:uid="{00000000-0005-0000-0000-000095950000}"/>
    <cellStyle name="Separador de milhares 3 7 2 3" xfId="39420" xr:uid="{00000000-0005-0000-0000-000096950000}"/>
    <cellStyle name="Separador de milhares 3 7 2 4" xfId="42443" xr:uid="{00000000-0005-0000-0000-000097950000}"/>
    <cellStyle name="Separador de milhares 3 7 2 5" xfId="40522" xr:uid="{00000000-0005-0000-0000-000098950000}"/>
    <cellStyle name="Separador de milhares 3 7 2 6" xfId="41453" xr:uid="{00000000-0005-0000-0000-000099950000}"/>
    <cellStyle name="Separador de milhares 3 7 2 7" xfId="40861" xr:uid="{00000000-0005-0000-0000-00009A950000}"/>
    <cellStyle name="Separador de milhares 3 7 2 8" xfId="42831" xr:uid="{00000000-0005-0000-0000-00009B950000}"/>
    <cellStyle name="Separador de milhares 3 7 20" xfId="41924" xr:uid="{00000000-0005-0000-0000-00009C950000}"/>
    <cellStyle name="Separador de milhares 3 7 20 2" xfId="40880" xr:uid="{00000000-0005-0000-0000-00009D950000}"/>
    <cellStyle name="Separador de milhares 3 7 20 3" xfId="40014" xr:uid="{00000000-0005-0000-0000-00009E950000}"/>
    <cellStyle name="Separador de milhares 3 7 20 4" xfId="41647" xr:uid="{00000000-0005-0000-0000-00009F950000}"/>
    <cellStyle name="Separador de milhares 3 7 20 5" xfId="43025" xr:uid="{00000000-0005-0000-0000-0000A0950000}"/>
    <cellStyle name="Separador de milhares 3 7 20 6" xfId="39693" xr:uid="{00000000-0005-0000-0000-0000A1950000}"/>
    <cellStyle name="Separador de milhares 3 7 20 7" xfId="40413" xr:uid="{00000000-0005-0000-0000-0000A2950000}"/>
    <cellStyle name="Separador de milhares 3 7 21" xfId="39347" xr:uid="{00000000-0005-0000-0000-0000A3950000}"/>
    <cellStyle name="Separador de milhares 3 7 21 2" xfId="42806" xr:uid="{00000000-0005-0000-0000-0000A4950000}"/>
    <cellStyle name="Separador de milhares 3 7 21 3" xfId="40994" xr:uid="{00000000-0005-0000-0000-0000A5950000}"/>
    <cellStyle name="Separador de milhares 3 7 21 4" xfId="42137" xr:uid="{00000000-0005-0000-0000-0000A6950000}"/>
    <cellStyle name="Separador de milhares 3 7 21 5" xfId="41163" xr:uid="{00000000-0005-0000-0000-0000A7950000}"/>
    <cellStyle name="Separador de milhares 3 7 21 6" xfId="40349" xr:uid="{00000000-0005-0000-0000-0000A8950000}"/>
    <cellStyle name="Separador de milhares 3 7 21 7" xfId="39749" xr:uid="{00000000-0005-0000-0000-0000A9950000}"/>
    <cellStyle name="Separador de milhares 3 7 22" xfId="41221" xr:uid="{00000000-0005-0000-0000-0000AA950000}"/>
    <cellStyle name="Separador de milhares 3 7 23" xfId="41068" xr:uid="{00000000-0005-0000-0000-0000AB950000}"/>
    <cellStyle name="Separador de milhares 3 7 24" xfId="40870" xr:uid="{00000000-0005-0000-0000-0000AC950000}"/>
    <cellStyle name="Separador de milhares 3 7 25" xfId="42311" xr:uid="{00000000-0005-0000-0000-0000AD950000}"/>
    <cellStyle name="Separador de milhares 3 7 26" xfId="41671" xr:uid="{00000000-0005-0000-0000-0000AE950000}"/>
    <cellStyle name="Separador de milhares 3 7 27" xfId="40270" xr:uid="{00000000-0005-0000-0000-0000AF950000}"/>
    <cellStyle name="Separador de milhares 3 7 28" xfId="42461" xr:uid="{00000000-0005-0000-0000-0000B0950000}"/>
    <cellStyle name="Separador de milhares 3 7 3" xfId="30177" xr:uid="{00000000-0005-0000-0000-0000B1950000}"/>
    <cellStyle name="Separador de milhares 3 7 3 2" xfId="38423" xr:uid="{00000000-0005-0000-0000-0000B2950000}"/>
    <cellStyle name="Separador de milhares 3 7 3 2 2" xfId="40839" xr:uid="{00000000-0005-0000-0000-0000B3950000}"/>
    <cellStyle name="Separador de milhares 3 7 3 3" xfId="39490" xr:uid="{00000000-0005-0000-0000-0000B4950000}"/>
    <cellStyle name="Separador de milhares 3 7 3 4" xfId="40888" xr:uid="{00000000-0005-0000-0000-0000B5950000}"/>
    <cellStyle name="Separador de milhares 3 7 3 5" xfId="41815" xr:uid="{00000000-0005-0000-0000-0000B6950000}"/>
    <cellStyle name="Separador de milhares 3 7 3 6" xfId="39314" xr:uid="{00000000-0005-0000-0000-0000B7950000}"/>
    <cellStyle name="Separador de milhares 3 7 3 7" xfId="39945" xr:uid="{00000000-0005-0000-0000-0000B8950000}"/>
    <cellStyle name="Separador de milhares 3 7 3 8" xfId="41178" xr:uid="{00000000-0005-0000-0000-0000B9950000}"/>
    <cellStyle name="Separador de milhares 3 7 4" xfId="42223" xr:uid="{00000000-0005-0000-0000-0000BA950000}"/>
    <cellStyle name="Separador de milhares 3 7 4 2" xfId="40068" xr:uid="{00000000-0005-0000-0000-0000BB950000}"/>
    <cellStyle name="Separador de milhares 3 7 4 3" xfId="40514" xr:uid="{00000000-0005-0000-0000-0000BC950000}"/>
    <cellStyle name="Separador de milhares 3 7 4 4" xfId="40894" xr:uid="{00000000-0005-0000-0000-0000BD950000}"/>
    <cellStyle name="Separador de milhares 3 7 4 5" xfId="43032" xr:uid="{00000000-0005-0000-0000-0000BE950000}"/>
    <cellStyle name="Separador de milhares 3 7 4 6" xfId="41410" xr:uid="{00000000-0005-0000-0000-0000BF950000}"/>
    <cellStyle name="Separador de milhares 3 7 4 7" xfId="40355" xr:uid="{00000000-0005-0000-0000-0000C0950000}"/>
    <cellStyle name="Separador de milhares 3 7 5" xfId="43052" xr:uid="{00000000-0005-0000-0000-0000C1950000}"/>
    <cellStyle name="Separador de milhares 3 7 5 2" xfId="41050" xr:uid="{00000000-0005-0000-0000-0000C2950000}"/>
    <cellStyle name="Separador de milhares 3 7 5 3" xfId="40512" xr:uid="{00000000-0005-0000-0000-0000C3950000}"/>
    <cellStyle name="Separador de milhares 3 7 5 4" xfId="39170" xr:uid="{00000000-0005-0000-0000-0000C4950000}"/>
    <cellStyle name="Separador de milhares 3 7 5 5" xfId="39674" xr:uid="{00000000-0005-0000-0000-0000C5950000}"/>
    <cellStyle name="Separador de milhares 3 7 5 6" xfId="41817" xr:uid="{00000000-0005-0000-0000-0000C6950000}"/>
    <cellStyle name="Separador de milhares 3 7 5 7" xfId="41197" xr:uid="{00000000-0005-0000-0000-0000C7950000}"/>
    <cellStyle name="Separador de milhares 3 7 6" xfId="40199" xr:uid="{00000000-0005-0000-0000-0000C8950000}"/>
    <cellStyle name="Separador de milhares 3 7 6 2" xfId="39475" xr:uid="{00000000-0005-0000-0000-0000C9950000}"/>
    <cellStyle name="Separador de milhares 3 7 6 3" xfId="41794" xr:uid="{00000000-0005-0000-0000-0000CA950000}"/>
    <cellStyle name="Separador de milhares 3 7 6 4" xfId="39191" xr:uid="{00000000-0005-0000-0000-0000CB950000}"/>
    <cellStyle name="Separador de milhares 3 7 6 5" xfId="41733" xr:uid="{00000000-0005-0000-0000-0000CC950000}"/>
    <cellStyle name="Separador de milhares 3 7 6 6" xfId="40985" xr:uid="{00000000-0005-0000-0000-0000CD950000}"/>
    <cellStyle name="Separador de milhares 3 7 6 7" xfId="39921" xr:uid="{00000000-0005-0000-0000-0000CE950000}"/>
    <cellStyle name="Separador de milhares 3 7 7" xfId="40669" xr:uid="{00000000-0005-0000-0000-0000CF950000}"/>
    <cellStyle name="Separador de milhares 3 7 7 2" xfId="39495" xr:uid="{00000000-0005-0000-0000-0000D0950000}"/>
    <cellStyle name="Separador de milhares 3 7 7 3" xfId="40618" xr:uid="{00000000-0005-0000-0000-0000D1950000}"/>
    <cellStyle name="Separador de milhares 3 7 7 4" xfId="41093" xr:uid="{00000000-0005-0000-0000-0000D2950000}"/>
    <cellStyle name="Separador de milhares 3 7 7 5" xfId="41745" xr:uid="{00000000-0005-0000-0000-0000D3950000}"/>
    <cellStyle name="Separador de milhares 3 7 7 6" xfId="42324" xr:uid="{00000000-0005-0000-0000-0000D4950000}"/>
    <cellStyle name="Separador de milhares 3 7 7 7" xfId="40752" xr:uid="{00000000-0005-0000-0000-0000D5950000}"/>
    <cellStyle name="Separador de milhares 3 7 8" xfId="39371" xr:uid="{00000000-0005-0000-0000-0000D6950000}"/>
    <cellStyle name="Separador de milhares 3 7 8 2" xfId="42902" xr:uid="{00000000-0005-0000-0000-0000D7950000}"/>
    <cellStyle name="Separador de milhares 3 7 8 3" xfId="41696" xr:uid="{00000000-0005-0000-0000-0000D8950000}"/>
    <cellStyle name="Separador de milhares 3 7 8 4" xfId="42115" xr:uid="{00000000-0005-0000-0000-0000D9950000}"/>
    <cellStyle name="Separador de milhares 3 7 8 5" xfId="42117" xr:uid="{00000000-0005-0000-0000-0000DA950000}"/>
    <cellStyle name="Separador de milhares 3 7 8 6" xfId="40969" xr:uid="{00000000-0005-0000-0000-0000DB950000}"/>
    <cellStyle name="Separador de milhares 3 7 8 7" xfId="41153" xr:uid="{00000000-0005-0000-0000-0000DC950000}"/>
    <cellStyle name="Separador de milhares 3 7 9" xfId="39464" xr:uid="{00000000-0005-0000-0000-0000DD950000}"/>
    <cellStyle name="Separador de milhares 3 7 9 2" xfId="40743" xr:uid="{00000000-0005-0000-0000-0000DE950000}"/>
    <cellStyle name="Separador de milhares 3 7 9 3" xfId="42227" xr:uid="{00000000-0005-0000-0000-0000DF950000}"/>
    <cellStyle name="Separador de milhares 3 7 9 4" xfId="41083" xr:uid="{00000000-0005-0000-0000-0000E0950000}"/>
    <cellStyle name="Separador de milhares 3 7 9 5" xfId="41164" xr:uid="{00000000-0005-0000-0000-0000E1950000}"/>
    <cellStyle name="Separador de milhares 3 7 9 6" xfId="41449" xr:uid="{00000000-0005-0000-0000-0000E2950000}"/>
    <cellStyle name="Separador de milhares 3 7 9 7" xfId="42168" xr:uid="{00000000-0005-0000-0000-0000E3950000}"/>
    <cellStyle name="Separador de milhares 3 8" xfId="30178" xr:uid="{00000000-0005-0000-0000-0000E4950000}"/>
    <cellStyle name="Separador de milhares 3 8 10" xfId="37320" xr:uid="{00000000-0005-0000-0000-0000E5950000}"/>
    <cellStyle name="Separador de milhares 3 8 10 2" xfId="38798" xr:uid="{00000000-0005-0000-0000-0000E6950000}"/>
    <cellStyle name="Separador de milhares 3 8 10 2 2" xfId="39999" xr:uid="{00000000-0005-0000-0000-0000E7950000}"/>
    <cellStyle name="Separador de milhares 3 8 10 3" xfId="40452" xr:uid="{00000000-0005-0000-0000-0000E8950000}"/>
    <cellStyle name="Separador de milhares 3 8 10 4" xfId="41474" xr:uid="{00000000-0005-0000-0000-0000E9950000}"/>
    <cellStyle name="Separador de milhares 3 8 10 5" xfId="41913" xr:uid="{00000000-0005-0000-0000-0000EA950000}"/>
    <cellStyle name="Separador de milhares 3 8 10 6" xfId="43066" xr:uid="{00000000-0005-0000-0000-0000EB950000}"/>
    <cellStyle name="Separador de milhares 3 8 10 7" xfId="42300" xr:uid="{00000000-0005-0000-0000-0000EC950000}"/>
    <cellStyle name="Separador de milhares 3 8 10 8" xfId="40243" xr:uid="{00000000-0005-0000-0000-0000ED950000}"/>
    <cellStyle name="Separador de milhares 3 8 11" xfId="38439" xr:uid="{00000000-0005-0000-0000-0000EE950000}"/>
    <cellStyle name="Separador de milhares 3 8 11 2" xfId="42409" xr:uid="{00000000-0005-0000-0000-0000EF950000}"/>
    <cellStyle name="Separador de milhares 3 8 11 3" xfId="41420" xr:uid="{00000000-0005-0000-0000-0000F0950000}"/>
    <cellStyle name="Separador de milhares 3 8 11 4" xfId="40841" xr:uid="{00000000-0005-0000-0000-0000F1950000}"/>
    <cellStyle name="Separador de milhares 3 8 11 5" xfId="42906" xr:uid="{00000000-0005-0000-0000-0000F2950000}"/>
    <cellStyle name="Separador de milhares 3 8 11 6" xfId="41379" xr:uid="{00000000-0005-0000-0000-0000F3950000}"/>
    <cellStyle name="Separador de milhares 3 8 11 7" xfId="41458" xr:uid="{00000000-0005-0000-0000-0000F4950000}"/>
    <cellStyle name="Separador de milhares 3 8 11 8" xfId="40558" xr:uid="{00000000-0005-0000-0000-0000F5950000}"/>
    <cellStyle name="Separador de milhares 3 8 12" xfId="42355" xr:uid="{00000000-0005-0000-0000-0000F6950000}"/>
    <cellStyle name="Separador de milhares 3 8 12 2" xfId="42704" xr:uid="{00000000-0005-0000-0000-0000F7950000}"/>
    <cellStyle name="Separador de milhares 3 8 12 3" xfId="42429" xr:uid="{00000000-0005-0000-0000-0000F8950000}"/>
    <cellStyle name="Separador de milhares 3 8 12 4" xfId="42152" xr:uid="{00000000-0005-0000-0000-0000F9950000}"/>
    <cellStyle name="Separador de milhares 3 8 12 5" xfId="41053" xr:uid="{00000000-0005-0000-0000-0000FA950000}"/>
    <cellStyle name="Separador de milhares 3 8 12 6" xfId="42708" xr:uid="{00000000-0005-0000-0000-0000FB950000}"/>
    <cellStyle name="Separador de milhares 3 8 12 7" xfId="41563" xr:uid="{00000000-0005-0000-0000-0000FC950000}"/>
    <cellStyle name="Separador de milhares 3 8 13" xfId="40790" xr:uid="{00000000-0005-0000-0000-0000FD950000}"/>
    <cellStyle name="Separador de milhares 3 8 13 2" xfId="39366" xr:uid="{00000000-0005-0000-0000-0000FE950000}"/>
    <cellStyle name="Separador de milhares 3 8 13 3" xfId="41380" xr:uid="{00000000-0005-0000-0000-0000FF950000}"/>
    <cellStyle name="Separador de milhares 3 8 13 4" xfId="39317" xr:uid="{00000000-0005-0000-0000-000000960000}"/>
    <cellStyle name="Separador de milhares 3 8 13 5" xfId="42911" xr:uid="{00000000-0005-0000-0000-000001960000}"/>
    <cellStyle name="Separador de milhares 3 8 13 6" xfId="40736" xr:uid="{00000000-0005-0000-0000-000002960000}"/>
    <cellStyle name="Separador de milhares 3 8 13 7" xfId="42728" xr:uid="{00000000-0005-0000-0000-000003960000}"/>
    <cellStyle name="Separador de milhares 3 8 14" xfId="41365" xr:uid="{00000000-0005-0000-0000-000004960000}"/>
    <cellStyle name="Separador de milhares 3 8 14 2" xfId="40847" xr:uid="{00000000-0005-0000-0000-000005960000}"/>
    <cellStyle name="Separador de milhares 3 8 14 3" xfId="42437" xr:uid="{00000000-0005-0000-0000-000006960000}"/>
    <cellStyle name="Separador de milhares 3 8 14 4" xfId="39675" xr:uid="{00000000-0005-0000-0000-000007960000}"/>
    <cellStyle name="Separador de milhares 3 8 14 5" xfId="42020" xr:uid="{00000000-0005-0000-0000-000008960000}"/>
    <cellStyle name="Separador de milhares 3 8 14 6" xfId="39902" xr:uid="{00000000-0005-0000-0000-000009960000}"/>
    <cellStyle name="Separador de milhares 3 8 14 7" xfId="40003" xr:uid="{00000000-0005-0000-0000-00000A960000}"/>
    <cellStyle name="Separador de milhares 3 8 15" xfId="41175" xr:uid="{00000000-0005-0000-0000-00000B960000}"/>
    <cellStyle name="Separador de milhares 3 8 15 2" xfId="40619" xr:uid="{00000000-0005-0000-0000-00000C960000}"/>
    <cellStyle name="Separador de milhares 3 8 15 3" xfId="40791" xr:uid="{00000000-0005-0000-0000-00000D960000}"/>
    <cellStyle name="Separador de milhares 3 8 15 4" xfId="41920" xr:uid="{00000000-0005-0000-0000-00000E960000}"/>
    <cellStyle name="Separador de milhares 3 8 15 5" xfId="41191" xr:uid="{00000000-0005-0000-0000-00000F960000}"/>
    <cellStyle name="Separador de milhares 3 8 15 6" xfId="43083" xr:uid="{00000000-0005-0000-0000-000010960000}"/>
    <cellStyle name="Separador de milhares 3 8 15 7" xfId="42786" xr:uid="{00000000-0005-0000-0000-000011960000}"/>
    <cellStyle name="Separador de milhares 3 8 16" xfId="41958" xr:uid="{00000000-0005-0000-0000-000012960000}"/>
    <cellStyle name="Separador de milhares 3 8 16 2" xfId="39513" xr:uid="{00000000-0005-0000-0000-000013960000}"/>
    <cellStyle name="Separador de milhares 3 8 16 3" xfId="42815" xr:uid="{00000000-0005-0000-0000-000014960000}"/>
    <cellStyle name="Separador de milhares 3 8 16 4" xfId="39206" xr:uid="{00000000-0005-0000-0000-000015960000}"/>
    <cellStyle name="Separador de milhares 3 8 16 5" xfId="42203" xr:uid="{00000000-0005-0000-0000-000016960000}"/>
    <cellStyle name="Separador de milhares 3 8 16 6" xfId="41128" xr:uid="{00000000-0005-0000-0000-000017960000}"/>
    <cellStyle name="Separador de milhares 3 8 16 7" xfId="42814" xr:uid="{00000000-0005-0000-0000-000018960000}"/>
    <cellStyle name="Separador de milhares 3 8 17" xfId="39457" xr:uid="{00000000-0005-0000-0000-000019960000}"/>
    <cellStyle name="Separador de milhares 3 8 17 2" xfId="40000" xr:uid="{00000000-0005-0000-0000-00001A960000}"/>
    <cellStyle name="Separador de milhares 3 8 17 3" xfId="42410" xr:uid="{00000000-0005-0000-0000-00001B960000}"/>
    <cellStyle name="Separador de milhares 3 8 17 4" xfId="41415" xr:uid="{00000000-0005-0000-0000-00001C960000}"/>
    <cellStyle name="Separador de milhares 3 8 17 5" xfId="40527" xr:uid="{00000000-0005-0000-0000-00001D960000}"/>
    <cellStyle name="Separador de milhares 3 8 17 6" xfId="40776" xr:uid="{00000000-0005-0000-0000-00001E960000}"/>
    <cellStyle name="Separador de milhares 3 8 17 7" xfId="40402" xr:uid="{00000000-0005-0000-0000-00001F960000}"/>
    <cellStyle name="Separador de milhares 3 8 18" xfId="41271" xr:uid="{00000000-0005-0000-0000-000020960000}"/>
    <cellStyle name="Separador de milhares 3 8 18 2" xfId="42412" xr:uid="{00000000-0005-0000-0000-000021960000}"/>
    <cellStyle name="Separador de milhares 3 8 18 3" xfId="41024" xr:uid="{00000000-0005-0000-0000-000022960000}"/>
    <cellStyle name="Separador de milhares 3 8 18 4" xfId="42289" xr:uid="{00000000-0005-0000-0000-000023960000}"/>
    <cellStyle name="Separador de milhares 3 8 18 5" xfId="41276" xr:uid="{00000000-0005-0000-0000-000024960000}"/>
    <cellStyle name="Separador de milhares 3 8 18 6" xfId="40657" xr:uid="{00000000-0005-0000-0000-000025960000}"/>
    <cellStyle name="Separador de milhares 3 8 18 7" xfId="40407" xr:uid="{00000000-0005-0000-0000-000026960000}"/>
    <cellStyle name="Separador de milhares 3 8 19" xfId="40313" xr:uid="{00000000-0005-0000-0000-000027960000}"/>
    <cellStyle name="Separador de milhares 3 8 19 2" xfId="39343" xr:uid="{00000000-0005-0000-0000-000028960000}"/>
    <cellStyle name="Separador de milhares 3 8 19 3" xfId="40987" xr:uid="{00000000-0005-0000-0000-000029960000}"/>
    <cellStyle name="Separador de milhares 3 8 19 4" xfId="41865" xr:uid="{00000000-0005-0000-0000-00002A960000}"/>
    <cellStyle name="Separador de milhares 3 8 19 5" xfId="40912" xr:uid="{00000000-0005-0000-0000-00002B960000}"/>
    <cellStyle name="Separador de milhares 3 8 19 6" xfId="40602" xr:uid="{00000000-0005-0000-0000-00002C960000}"/>
    <cellStyle name="Separador de milhares 3 8 19 7" xfId="40128" xr:uid="{00000000-0005-0000-0000-00002D960000}"/>
    <cellStyle name="Separador de milhares 3 8 2" xfId="30179" xr:uid="{00000000-0005-0000-0000-00002E960000}"/>
    <cellStyle name="Separador de milhares 3 8 2 2" xfId="36383" xr:uid="{00000000-0005-0000-0000-00002F960000}"/>
    <cellStyle name="Separador de milhares 3 8 2 2 2" xfId="38580" xr:uid="{00000000-0005-0000-0000-000030960000}"/>
    <cellStyle name="Separador de milhares 3 8 2 2 3" xfId="39238" xr:uid="{00000000-0005-0000-0000-000031960000}"/>
    <cellStyle name="Separador de milhares 3 8 2 3" xfId="36139" xr:uid="{00000000-0005-0000-0000-000032960000}"/>
    <cellStyle name="Separador de milhares 3 8 2 3 2" xfId="38471" xr:uid="{00000000-0005-0000-0000-000033960000}"/>
    <cellStyle name="Separador de milhares 3 8 2 3 3" xfId="42620" xr:uid="{00000000-0005-0000-0000-000034960000}"/>
    <cellStyle name="Separador de milhares 3 8 2 4" xfId="42234" xr:uid="{00000000-0005-0000-0000-000035960000}"/>
    <cellStyle name="Separador de milhares 3 8 2 5" xfId="41392" xr:uid="{00000000-0005-0000-0000-000036960000}"/>
    <cellStyle name="Separador de milhares 3 8 2 6" xfId="41971" xr:uid="{00000000-0005-0000-0000-000037960000}"/>
    <cellStyle name="Separador de milhares 3 8 2 7" xfId="40632" xr:uid="{00000000-0005-0000-0000-000038960000}"/>
    <cellStyle name="Separador de milhares 3 8 2 8" xfId="41989" xr:uid="{00000000-0005-0000-0000-000039960000}"/>
    <cellStyle name="Separador de milhares 3 8 20" xfId="41533" xr:uid="{00000000-0005-0000-0000-00003A960000}"/>
    <cellStyle name="Separador de milhares 3 8 20 2" xfId="40843" xr:uid="{00000000-0005-0000-0000-00003B960000}"/>
    <cellStyle name="Separador de milhares 3 8 20 3" xfId="39929" xr:uid="{00000000-0005-0000-0000-00003C960000}"/>
    <cellStyle name="Separador de milhares 3 8 20 4" xfId="41666" xr:uid="{00000000-0005-0000-0000-00003D960000}"/>
    <cellStyle name="Separador de milhares 3 8 20 5" xfId="39147" xr:uid="{00000000-0005-0000-0000-00003E960000}"/>
    <cellStyle name="Separador de milhares 3 8 20 6" xfId="40232" xr:uid="{00000000-0005-0000-0000-00003F960000}"/>
    <cellStyle name="Separador de milhares 3 8 20 7" xfId="42596" xr:uid="{00000000-0005-0000-0000-000040960000}"/>
    <cellStyle name="Separador de milhares 3 8 21" xfId="41779" xr:uid="{00000000-0005-0000-0000-000041960000}"/>
    <cellStyle name="Separador de milhares 3 8 21 2" xfId="39524" xr:uid="{00000000-0005-0000-0000-000042960000}"/>
    <cellStyle name="Separador de milhares 3 8 21 3" xfId="41036" xr:uid="{00000000-0005-0000-0000-000043960000}"/>
    <cellStyle name="Separador de milhares 3 8 21 4" xfId="39261" xr:uid="{00000000-0005-0000-0000-000044960000}"/>
    <cellStyle name="Separador de milhares 3 8 21 5" xfId="40698" xr:uid="{00000000-0005-0000-0000-000045960000}"/>
    <cellStyle name="Separador de milhares 3 8 21 6" xfId="40782" xr:uid="{00000000-0005-0000-0000-000046960000}"/>
    <cellStyle name="Separador de milhares 3 8 21 7" xfId="39750" xr:uid="{00000000-0005-0000-0000-000047960000}"/>
    <cellStyle name="Separador de milhares 3 8 22" xfId="41231" xr:uid="{00000000-0005-0000-0000-000048960000}"/>
    <cellStyle name="Separador de milhares 3 8 23" xfId="39622" xr:uid="{00000000-0005-0000-0000-000049960000}"/>
    <cellStyle name="Separador de milhares 3 8 24" xfId="40538" xr:uid="{00000000-0005-0000-0000-00004A960000}"/>
    <cellStyle name="Separador de milhares 3 8 25" xfId="39126" xr:uid="{00000000-0005-0000-0000-00004B960000}"/>
    <cellStyle name="Separador de milhares 3 8 26" xfId="39291" xr:uid="{00000000-0005-0000-0000-00004C960000}"/>
    <cellStyle name="Separador de milhares 3 8 27" xfId="40263" xr:uid="{00000000-0005-0000-0000-00004D960000}"/>
    <cellStyle name="Separador de milhares 3 8 28" xfId="42759" xr:uid="{00000000-0005-0000-0000-00004E960000}"/>
    <cellStyle name="Separador de milhares 3 8 3" xfId="30180" xr:uid="{00000000-0005-0000-0000-00004F960000}"/>
    <cellStyle name="Separador de milhares 3 8 3 2" xfId="36442" xr:uid="{00000000-0005-0000-0000-000050960000}"/>
    <cellStyle name="Separador de milhares 3 8 3 2 2" xfId="38621" xr:uid="{00000000-0005-0000-0000-000051960000}"/>
    <cellStyle name="Separador de milhares 3 8 3 2 3" xfId="40048" xr:uid="{00000000-0005-0000-0000-000052960000}"/>
    <cellStyle name="Separador de milhares 3 8 3 3" xfId="39515" xr:uid="{00000000-0005-0000-0000-000053960000}"/>
    <cellStyle name="Separador de milhares 3 8 3 4" xfId="42321" xr:uid="{00000000-0005-0000-0000-000054960000}"/>
    <cellStyle name="Separador de milhares 3 8 3 5" xfId="42121" xr:uid="{00000000-0005-0000-0000-000055960000}"/>
    <cellStyle name="Separador de milhares 3 8 3 6" xfId="40012" xr:uid="{00000000-0005-0000-0000-000056960000}"/>
    <cellStyle name="Separador de milhares 3 8 3 7" xfId="41176" xr:uid="{00000000-0005-0000-0000-000057960000}"/>
    <cellStyle name="Separador de milhares 3 8 3 8" xfId="43005" xr:uid="{00000000-0005-0000-0000-000058960000}"/>
    <cellStyle name="Separador de milhares 3 8 4" xfId="36382" xr:uid="{00000000-0005-0000-0000-000059960000}"/>
    <cellStyle name="Separador de milhares 3 8 4 2" xfId="38579" xr:uid="{00000000-0005-0000-0000-00005A960000}"/>
    <cellStyle name="Separador de milhares 3 8 4 2 2" xfId="39321" xr:uid="{00000000-0005-0000-0000-00005B960000}"/>
    <cellStyle name="Separador de milhares 3 8 4 3" xfId="40678" xr:uid="{00000000-0005-0000-0000-00005C960000}"/>
    <cellStyle name="Separador de milhares 3 8 4 4" xfId="41131" xr:uid="{00000000-0005-0000-0000-00005D960000}"/>
    <cellStyle name="Separador de milhares 3 8 4 5" xfId="43041" xr:uid="{00000000-0005-0000-0000-00005E960000}"/>
    <cellStyle name="Separador de milhares 3 8 4 6" xfId="39956" xr:uid="{00000000-0005-0000-0000-00005F960000}"/>
    <cellStyle name="Separador de milhares 3 8 4 7" xfId="40594" xr:uid="{00000000-0005-0000-0000-000060960000}"/>
    <cellStyle name="Separador de milhares 3 8 4 8" xfId="41168" xr:uid="{00000000-0005-0000-0000-000061960000}"/>
    <cellStyle name="Separador de milhares 3 8 5" xfId="37051" xr:uid="{00000000-0005-0000-0000-000062960000}"/>
    <cellStyle name="Separador de milhares 3 8 5 2" xfId="38677" xr:uid="{00000000-0005-0000-0000-000063960000}"/>
    <cellStyle name="Separador de milhares 3 8 5 2 2" xfId="41639" xr:uid="{00000000-0005-0000-0000-000064960000}"/>
    <cellStyle name="Separador de milhares 3 8 5 3" xfId="39633" xr:uid="{00000000-0005-0000-0000-000065960000}"/>
    <cellStyle name="Separador de milhares 3 8 5 4" xfId="40649" xr:uid="{00000000-0005-0000-0000-000066960000}"/>
    <cellStyle name="Separador de milhares 3 8 5 5" xfId="41618" xr:uid="{00000000-0005-0000-0000-000067960000}"/>
    <cellStyle name="Separador de milhares 3 8 5 6" xfId="40470" xr:uid="{00000000-0005-0000-0000-000068960000}"/>
    <cellStyle name="Separador de milhares 3 8 5 7" xfId="42331" xr:uid="{00000000-0005-0000-0000-000069960000}"/>
    <cellStyle name="Separador de milhares 3 8 5 8" xfId="40042" xr:uid="{00000000-0005-0000-0000-00006A960000}"/>
    <cellStyle name="Separador de milhares 3 8 6" xfId="36960" xr:uid="{00000000-0005-0000-0000-00006B960000}"/>
    <cellStyle name="Separador de milhares 3 8 6 2" xfId="38640" xr:uid="{00000000-0005-0000-0000-00006C960000}"/>
    <cellStyle name="Separador de milhares 3 8 6 2 2" xfId="40055" xr:uid="{00000000-0005-0000-0000-00006D960000}"/>
    <cellStyle name="Separador de milhares 3 8 6 3" xfId="41023" xr:uid="{00000000-0005-0000-0000-00006E960000}"/>
    <cellStyle name="Separador de milhares 3 8 6 4" xfId="40096" xr:uid="{00000000-0005-0000-0000-00006F960000}"/>
    <cellStyle name="Separador de milhares 3 8 6 5" xfId="39885" xr:uid="{00000000-0005-0000-0000-000070960000}"/>
    <cellStyle name="Separador de milhares 3 8 6 6" xfId="40730" xr:uid="{00000000-0005-0000-0000-000071960000}"/>
    <cellStyle name="Separador de milhares 3 8 6 7" xfId="40639" xr:uid="{00000000-0005-0000-0000-000072960000}"/>
    <cellStyle name="Separador de milhares 3 8 6 8" xfId="39422" xr:uid="{00000000-0005-0000-0000-000073960000}"/>
    <cellStyle name="Separador de milhares 3 8 7" xfId="37151" xr:uid="{00000000-0005-0000-0000-000074960000}"/>
    <cellStyle name="Separador de milhares 3 8 7 2" xfId="38728" xr:uid="{00000000-0005-0000-0000-000075960000}"/>
    <cellStyle name="Separador de milhares 3 8 7 2 2" xfId="40975" xr:uid="{00000000-0005-0000-0000-000076960000}"/>
    <cellStyle name="Separador de milhares 3 8 7 3" xfId="40025" xr:uid="{00000000-0005-0000-0000-000077960000}"/>
    <cellStyle name="Separador de milhares 3 8 7 4" xfId="39202" xr:uid="{00000000-0005-0000-0000-000078960000}"/>
    <cellStyle name="Separador de milhares 3 8 7 5" xfId="42141" xr:uid="{00000000-0005-0000-0000-000079960000}"/>
    <cellStyle name="Separador de milhares 3 8 7 6" xfId="40428" xr:uid="{00000000-0005-0000-0000-00007A960000}"/>
    <cellStyle name="Separador de milhares 3 8 7 7" xfId="42705" xr:uid="{00000000-0005-0000-0000-00007B960000}"/>
    <cellStyle name="Separador de milhares 3 8 7 8" xfId="39431" xr:uid="{00000000-0005-0000-0000-00007C960000}"/>
    <cellStyle name="Separador de milhares 3 8 8" xfId="37192" xr:uid="{00000000-0005-0000-0000-00007D960000}"/>
    <cellStyle name="Separador de milhares 3 8 8 2" xfId="38746" xr:uid="{00000000-0005-0000-0000-00007E960000}"/>
    <cellStyle name="Separador de milhares 3 8 8 2 2" xfId="40373" xr:uid="{00000000-0005-0000-0000-00007F960000}"/>
    <cellStyle name="Separador de milhares 3 8 8 3" xfId="42406" xr:uid="{00000000-0005-0000-0000-000080960000}"/>
    <cellStyle name="Separador de milhares 3 8 8 4" xfId="41418" xr:uid="{00000000-0005-0000-0000-000081960000}"/>
    <cellStyle name="Separador de milhares 3 8 8 5" xfId="39232" xr:uid="{00000000-0005-0000-0000-000082960000}"/>
    <cellStyle name="Separador de milhares 3 8 8 6" xfId="41874" xr:uid="{00000000-0005-0000-0000-000083960000}"/>
    <cellStyle name="Separador de milhares 3 8 8 7" xfId="41509" xr:uid="{00000000-0005-0000-0000-000084960000}"/>
    <cellStyle name="Separador de milhares 3 8 8 8" xfId="42873" xr:uid="{00000000-0005-0000-0000-000085960000}"/>
    <cellStyle name="Separador de milhares 3 8 9" xfId="37310" xr:uid="{00000000-0005-0000-0000-000086960000}"/>
    <cellStyle name="Separador de milhares 3 8 9 2" xfId="38793" xr:uid="{00000000-0005-0000-0000-000087960000}"/>
    <cellStyle name="Separador de milhares 3 8 9 2 2" xfId="39980" xr:uid="{00000000-0005-0000-0000-000088960000}"/>
    <cellStyle name="Separador de milhares 3 8 9 3" xfId="41809" xr:uid="{00000000-0005-0000-0000-000089960000}"/>
    <cellStyle name="Separador de milhares 3 8 9 4" xfId="41517" xr:uid="{00000000-0005-0000-0000-00008A960000}"/>
    <cellStyle name="Separador de milhares 3 8 9 5" xfId="43109" xr:uid="{00000000-0005-0000-0000-00008B960000}"/>
    <cellStyle name="Separador de milhares 3 8 9 6" xfId="41389" xr:uid="{00000000-0005-0000-0000-00008C960000}"/>
    <cellStyle name="Separador de milhares 3 8 9 7" xfId="40896" xr:uid="{00000000-0005-0000-0000-00008D960000}"/>
    <cellStyle name="Separador de milhares 3 8 9 8" xfId="40251" xr:uid="{00000000-0005-0000-0000-00008E960000}"/>
    <cellStyle name="Separador de milhares 3 9" xfId="30181" xr:uid="{00000000-0005-0000-0000-00008F960000}"/>
    <cellStyle name="Separador de milhares 3 9 10" xfId="40925" xr:uid="{00000000-0005-0000-0000-000090960000}"/>
    <cellStyle name="Separador de milhares 3 9 10 2" xfId="41074" xr:uid="{00000000-0005-0000-0000-000091960000}"/>
    <cellStyle name="Separador de milhares 3 9 10 3" xfId="40291" xr:uid="{00000000-0005-0000-0000-000092960000}"/>
    <cellStyle name="Separador de milhares 3 9 10 4" xfId="42067" xr:uid="{00000000-0005-0000-0000-000093960000}"/>
    <cellStyle name="Separador de milhares 3 9 10 5" xfId="41848" xr:uid="{00000000-0005-0000-0000-000094960000}"/>
    <cellStyle name="Separador de milhares 3 9 10 6" xfId="40906" xr:uid="{00000000-0005-0000-0000-000095960000}"/>
    <cellStyle name="Separador de milhares 3 9 10 7" xfId="42992" xr:uid="{00000000-0005-0000-0000-000096960000}"/>
    <cellStyle name="Separador de milhares 3 9 11" xfId="39556" xr:uid="{00000000-0005-0000-0000-000097960000}"/>
    <cellStyle name="Separador de milhares 3 9 11 2" xfId="42672" xr:uid="{00000000-0005-0000-0000-000098960000}"/>
    <cellStyle name="Separador de milhares 3 9 11 3" xfId="40280" xr:uid="{00000000-0005-0000-0000-000099960000}"/>
    <cellStyle name="Separador de milhares 3 9 11 4" xfId="42064" xr:uid="{00000000-0005-0000-0000-00009A960000}"/>
    <cellStyle name="Separador de milhares 3 9 11 5" xfId="41044" xr:uid="{00000000-0005-0000-0000-00009B960000}"/>
    <cellStyle name="Separador de milhares 3 9 11 6" xfId="41538" xr:uid="{00000000-0005-0000-0000-00009C960000}"/>
    <cellStyle name="Separador de milhares 3 9 11 7" xfId="41614" xr:uid="{00000000-0005-0000-0000-00009D960000}"/>
    <cellStyle name="Separador de milhares 3 9 12" xfId="40560" xr:uid="{00000000-0005-0000-0000-00009E960000}"/>
    <cellStyle name="Separador de milhares 3 9 12 2" xfId="41778" xr:uid="{00000000-0005-0000-0000-00009F960000}"/>
    <cellStyle name="Separador de milhares 3 9 12 3" xfId="40427" xr:uid="{00000000-0005-0000-0000-0000A0960000}"/>
    <cellStyle name="Separador de milhares 3 9 12 4" xfId="42201" xr:uid="{00000000-0005-0000-0000-0000A1960000}"/>
    <cellStyle name="Separador de milhares 3 9 12 5" xfId="42103" xr:uid="{00000000-0005-0000-0000-0000A2960000}"/>
    <cellStyle name="Separador de milhares 3 9 12 6" xfId="42455" xr:uid="{00000000-0005-0000-0000-0000A3960000}"/>
    <cellStyle name="Separador de milhares 3 9 12 7" xfId="42187" xr:uid="{00000000-0005-0000-0000-0000A4960000}"/>
    <cellStyle name="Separador de milhares 3 9 13" xfId="42683" xr:uid="{00000000-0005-0000-0000-0000A5960000}"/>
    <cellStyle name="Separador de milhares 3 9 13 2" xfId="40849" xr:uid="{00000000-0005-0000-0000-0000A6960000}"/>
    <cellStyle name="Separador de milhares 3 9 13 3" xfId="40214" xr:uid="{00000000-0005-0000-0000-0000A7960000}"/>
    <cellStyle name="Separador de milhares 3 9 13 4" xfId="41022" xr:uid="{00000000-0005-0000-0000-0000A8960000}"/>
    <cellStyle name="Separador de milhares 3 9 13 5" xfId="41832" xr:uid="{00000000-0005-0000-0000-0000A9960000}"/>
    <cellStyle name="Separador de milhares 3 9 13 6" xfId="42942" xr:uid="{00000000-0005-0000-0000-0000AA960000}"/>
    <cellStyle name="Separador de milhares 3 9 13 7" xfId="40965" xr:uid="{00000000-0005-0000-0000-0000AB960000}"/>
    <cellStyle name="Separador de milhares 3 9 14" xfId="39153" xr:uid="{00000000-0005-0000-0000-0000AC960000}"/>
    <cellStyle name="Separador de milhares 3 9 14 2" xfId="39480" xr:uid="{00000000-0005-0000-0000-0000AD960000}"/>
    <cellStyle name="Separador de milhares 3 9 14 3" xfId="42362" xr:uid="{00000000-0005-0000-0000-0000AE960000}"/>
    <cellStyle name="Separador de milhares 3 9 14 4" xfId="41919" xr:uid="{00000000-0005-0000-0000-0000AF960000}"/>
    <cellStyle name="Separador de milhares 3 9 14 5" xfId="40643" xr:uid="{00000000-0005-0000-0000-0000B0960000}"/>
    <cellStyle name="Separador de milhares 3 9 14 6" xfId="40298" xr:uid="{00000000-0005-0000-0000-0000B1960000}"/>
    <cellStyle name="Separador de milhares 3 9 14 7" xfId="42770" xr:uid="{00000000-0005-0000-0000-0000B2960000}"/>
    <cellStyle name="Separador de milhares 3 9 15" xfId="39124" xr:uid="{00000000-0005-0000-0000-0000B3960000}"/>
    <cellStyle name="Separador de milhares 3 9 15 2" xfId="39603" xr:uid="{00000000-0005-0000-0000-0000B4960000}"/>
    <cellStyle name="Separador de milhares 3 9 15 3" xfId="40254" xr:uid="{00000000-0005-0000-0000-0000B5960000}"/>
    <cellStyle name="Separador de milhares 3 9 15 4" xfId="39106" xr:uid="{00000000-0005-0000-0000-0000B6960000}"/>
    <cellStyle name="Separador de milhares 3 9 15 5" xfId="41270" xr:uid="{00000000-0005-0000-0000-0000B7960000}"/>
    <cellStyle name="Separador de milhares 3 9 15 6" xfId="40212" xr:uid="{00000000-0005-0000-0000-0000B8960000}"/>
    <cellStyle name="Separador de milhares 3 9 15 7" xfId="40084" xr:uid="{00000000-0005-0000-0000-0000B9960000}"/>
    <cellStyle name="Separador de milhares 3 9 16" xfId="41880" xr:uid="{00000000-0005-0000-0000-0000BA960000}"/>
    <cellStyle name="Separador de milhares 3 9 16 2" xfId="39716" xr:uid="{00000000-0005-0000-0000-0000BB960000}"/>
    <cellStyle name="Separador de milhares 3 9 16 3" xfId="42674" xr:uid="{00000000-0005-0000-0000-0000BC960000}"/>
    <cellStyle name="Separador de milhares 3 9 16 4" xfId="40705" xr:uid="{00000000-0005-0000-0000-0000BD960000}"/>
    <cellStyle name="Separador de milhares 3 9 16 5" xfId="39698" xr:uid="{00000000-0005-0000-0000-0000BE960000}"/>
    <cellStyle name="Separador de milhares 3 9 16 6" xfId="42470" xr:uid="{00000000-0005-0000-0000-0000BF960000}"/>
    <cellStyle name="Separador de milhares 3 9 16 7" xfId="41032" xr:uid="{00000000-0005-0000-0000-0000C0960000}"/>
    <cellStyle name="Separador de milhares 3 9 17" xfId="40733" xr:uid="{00000000-0005-0000-0000-0000C1960000}"/>
    <cellStyle name="Separador de milhares 3 9 17 2" xfId="39837" xr:uid="{00000000-0005-0000-0000-0000C2960000}"/>
    <cellStyle name="Separador de milhares 3 9 17 3" xfId="42365" xr:uid="{00000000-0005-0000-0000-0000C3960000}"/>
    <cellStyle name="Separador de milhares 3 9 17 4" xfId="41730" xr:uid="{00000000-0005-0000-0000-0000C4960000}"/>
    <cellStyle name="Separador de milhares 3 9 17 5" xfId="42867" xr:uid="{00000000-0005-0000-0000-0000C5960000}"/>
    <cellStyle name="Separador de milhares 3 9 17 6" xfId="40593" xr:uid="{00000000-0005-0000-0000-0000C6960000}"/>
    <cellStyle name="Separador de milhares 3 9 17 7" xfId="42585" xr:uid="{00000000-0005-0000-0000-0000C7960000}"/>
    <cellStyle name="Separador de milhares 3 9 18" xfId="39430" xr:uid="{00000000-0005-0000-0000-0000C8960000}"/>
    <cellStyle name="Separador de milhares 3 9 18 2" xfId="40551" xr:uid="{00000000-0005-0000-0000-0000C9960000}"/>
    <cellStyle name="Separador de milhares 3 9 18 3" xfId="40098" xr:uid="{00000000-0005-0000-0000-0000CA960000}"/>
    <cellStyle name="Separador de milhares 3 9 18 4" xfId="39298" xr:uid="{00000000-0005-0000-0000-0000CB960000}"/>
    <cellStyle name="Separador de milhares 3 9 18 5" xfId="41119" xr:uid="{00000000-0005-0000-0000-0000CC960000}"/>
    <cellStyle name="Separador de milhares 3 9 18 6" xfId="40856" xr:uid="{00000000-0005-0000-0000-0000CD960000}"/>
    <cellStyle name="Separador de milhares 3 9 18 7" xfId="42590" xr:uid="{00000000-0005-0000-0000-0000CE960000}"/>
    <cellStyle name="Separador de milhares 3 9 19" xfId="41130" xr:uid="{00000000-0005-0000-0000-0000CF960000}"/>
    <cellStyle name="Separador de milhares 3 9 19 2" xfId="41981" xr:uid="{00000000-0005-0000-0000-0000D0960000}"/>
    <cellStyle name="Separador de milhares 3 9 19 3" xfId="40995" xr:uid="{00000000-0005-0000-0000-0000D1960000}"/>
    <cellStyle name="Separador de milhares 3 9 19 4" xfId="42120" xr:uid="{00000000-0005-0000-0000-0000D2960000}"/>
    <cellStyle name="Separador de milhares 3 9 19 5" xfId="41188" xr:uid="{00000000-0005-0000-0000-0000D3960000}"/>
    <cellStyle name="Separador de milhares 3 9 19 6" xfId="41534" xr:uid="{00000000-0005-0000-0000-0000D4960000}"/>
    <cellStyle name="Separador de milhares 3 9 19 7" xfId="40411" xr:uid="{00000000-0005-0000-0000-0000D5960000}"/>
    <cellStyle name="Separador de milhares 3 9 2" xfId="30182" xr:uid="{00000000-0005-0000-0000-0000D6960000}"/>
    <cellStyle name="Separador de milhares 3 9 2 2" xfId="36384" xr:uid="{00000000-0005-0000-0000-0000D7960000}"/>
    <cellStyle name="Separador de milhares 3 9 2 2 2" xfId="38581" xr:uid="{00000000-0005-0000-0000-0000D8960000}"/>
    <cellStyle name="Separador de milhares 3 9 2 2 3" xfId="43069" xr:uid="{00000000-0005-0000-0000-0000D9960000}"/>
    <cellStyle name="Separador de milhares 3 9 2 3" xfId="39626" xr:uid="{00000000-0005-0000-0000-0000DA960000}"/>
    <cellStyle name="Separador de milhares 3 9 2 4" xfId="40341" xr:uid="{00000000-0005-0000-0000-0000DB960000}"/>
    <cellStyle name="Separador de milhares 3 9 2 5" xfId="41966" xr:uid="{00000000-0005-0000-0000-0000DC960000}"/>
    <cellStyle name="Separador de milhares 3 9 2 6" xfId="40648" xr:uid="{00000000-0005-0000-0000-0000DD960000}"/>
    <cellStyle name="Separador de milhares 3 9 2 7" xfId="42893" xr:uid="{00000000-0005-0000-0000-0000DE960000}"/>
    <cellStyle name="Separador de milhares 3 9 2 8" xfId="42837" xr:uid="{00000000-0005-0000-0000-0000DF960000}"/>
    <cellStyle name="Separador de milhares 3 9 20" xfId="39169" xr:uid="{00000000-0005-0000-0000-0000E0960000}"/>
    <cellStyle name="Separador de milhares 3 9 20 2" xfId="42320" xr:uid="{00000000-0005-0000-0000-0000E1960000}"/>
    <cellStyle name="Separador de milhares 3 9 20 3" xfId="40537" xr:uid="{00000000-0005-0000-0000-0000E2960000}"/>
    <cellStyle name="Separador de milhares 3 9 20 4" xfId="42857" xr:uid="{00000000-0005-0000-0000-0000E3960000}"/>
    <cellStyle name="Separador de milhares 3 9 20 5" xfId="40150" xr:uid="{00000000-0005-0000-0000-0000E4960000}"/>
    <cellStyle name="Separador de milhares 3 9 20 6" xfId="40269" xr:uid="{00000000-0005-0000-0000-0000E5960000}"/>
    <cellStyle name="Separador de milhares 3 9 20 7" xfId="40548" xr:uid="{00000000-0005-0000-0000-0000E6960000}"/>
    <cellStyle name="Separador de milhares 3 9 21" xfId="42124" xr:uid="{00000000-0005-0000-0000-0000E7960000}"/>
    <cellStyle name="Separador de milhares 3 9 21 2" xfId="42352" xr:uid="{00000000-0005-0000-0000-0000E8960000}"/>
    <cellStyle name="Separador de milhares 3 9 21 3" xfId="40030" xr:uid="{00000000-0005-0000-0000-0000E9960000}"/>
    <cellStyle name="Separador de milhares 3 9 21 4" xfId="42996" xr:uid="{00000000-0005-0000-0000-0000EA960000}"/>
    <cellStyle name="Separador de milhares 3 9 21 5" xfId="41440" xr:uid="{00000000-0005-0000-0000-0000EB960000}"/>
    <cellStyle name="Separador de milhares 3 9 21 6" xfId="40447" xr:uid="{00000000-0005-0000-0000-0000EC960000}"/>
    <cellStyle name="Separador de milhares 3 9 21 7" xfId="39751" xr:uid="{00000000-0005-0000-0000-0000ED960000}"/>
    <cellStyle name="Separador de milhares 3 9 22" xfId="42222" xr:uid="{00000000-0005-0000-0000-0000EE960000}"/>
    <cellStyle name="Separador de milhares 3 9 23" xfId="40329" xr:uid="{00000000-0005-0000-0000-0000EF960000}"/>
    <cellStyle name="Separador de milhares 3 9 24" xfId="40316" xr:uid="{00000000-0005-0000-0000-0000F0960000}"/>
    <cellStyle name="Separador de milhares 3 9 25" xfId="42136" xr:uid="{00000000-0005-0000-0000-0000F1960000}"/>
    <cellStyle name="Separador de milhares 3 9 26" xfId="41818" xr:uid="{00000000-0005-0000-0000-0000F2960000}"/>
    <cellStyle name="Separador de milhares 3 9 27" xfId="40603" xr:uid="{00000000-0005-0000-0000-0000F3960000}"/>
    <cellStyle name="Separador de milhares 3 9 28" xfId="42624" xr:uid="{00000000-0005-0000-0000-0000F4960000}"/>
    <cellStyle name="Separador de milhares 3 9 3" xfId="30183" xr:uid="{00000000-0005-0000-0000-0000F5960000}"/>
    <cellStyle name="Separador de milhares 3 9 3 2" xfId="38455" xr:uid="{00000000-0005-0000-0000-0000F6960000}"/>
    <cellStyle name="Separador de milhares 3 9 3 2 2" xfId="39227" xr:uid="{00000000-0005-0000-0000-0000F7960000}"/>
    <cellStyle name="Separador de milhares 3 9 3 3" xfId="39538" xr:uid="{00000000-0005-0000-0000-0000F8960000}"/>
    <cellStyle name="Separador de milhares 3 9 3 4" xfId="43015" xr:uid="{00000000-0005-0000-0000-0000F9960000}"/>
    <cellStyle name="Separador de milhares 3 9 3 5" xfId="41151" xr:uid="{00000000-0005-0000-0000-0000FA960000}"/>
    <cellStyle name="Separador de milhares 3 9 3 6" xfId="41244" xr:uid="{00000000-0005-0000-0000-0000FB960000}"/>
    <cellStyle name="Separador de milhares 3 9 3 7" xfId="40285" xr:uid="{00000000-0005-0000-0000-0000FC960000}"/>
    <cellStyle name="Separador de milhares 3 9 3 8" xfId="42156" xr:uid="{00000000-0005-0000-0000-0000FD960000}"/>
    <cellStyle name="Separador de milhares 3 9 4" xfId="42994" xr:uid="{00000000-0005-0000-0000-0000FE960000}"/>
    <cellStyle name="Separador de milhares 3 9 4 2" xfId="42337" xr:uid="{00000000-0005-0000-0000-0000FF960000}"/>
    <cellStyle name="Separador de milhares 3 9 4 3" xfId="39369" xr:uid="{00000000-0005-0000-0000-000000970000}"/>
    <cellStyle name="Separador de milhares 3 9 4 4" xfId="41486" xr:uid="{00000000-0005-0000-0000-000001970000}"/>
    <cellStyle name="Separador de milhares 3 9 4 5" xfId="42327" xr:uid="{00000000-0005-0000-0000-000002970000}"/>
    <cellStyle name="Separador de milhares 3 9 4 6" xfId="41475" xr:uid="{00000000-0005-0000-0000-000003970000}"/>
    <cellStyle name="Separador de milhares 3 9 4 7" xfId="40578" xr:uid="{00000000-0005-0000-0000-000004970000}"/>
    <cellStyle name="Separador de milhares 3 9 5" xfId="39541" xr:uid="{00000000-0005-0000-0000-000005970000}"/>
    <cellStyle name="Separador de milhares 3 9 5 2" xfId="40755" xr:uid="{00000000-0005-0000-0000-000006970000}"/>
    <cellStyle name="Separador de milhares 3 9 5 3" xfId="42719" xr:uid="{00000000-0005-0000-0000-000007970000}"/>
    <cellStyle name="Separador de milhares 3 9 5 4" xfId="41108" xr:uid="{00000000-0005-0000-0000-000008970000}"/>
    <cellStyle name="Separador de milhares 3 9 5 5" xfId="39247" xr:uid="{00000000-0005-0000-0000-000009970000}"/>
    <cellStyle name="Separador de milhares 3 9 5 6" xfId="41107" xr:uid="{00000000-0005-0000-0000-00000A970000}"/>
    <cellStyle name="Separador de milhares 3 9 5 7" xfId="43024" xr:uid="{00000000-0005-0000-0000-00000B970000}"/>
    <cellStyle name="Separador de milhares 3 9 6" xfId="40221" xr:uid="{00000000-0005-0000-0000-00000C970000}"/>
    <cellStyle name="Separador de milhares 3 9 6 2" xfId="39469" xr:uid="{00000000-0005-0000-0000-00000D970000}"/>
    <cellStyle name="Separador de milhares 3 9 6 3" xfId="40330" xr:uid="{00000000-0005-0000-0000-00000E970000}"/>
    <cellStyle name="Separador de milhares 3 9 6 4" xfId="42978" xr:uid="{00000000-0005-0000-0000-00000F970000}"/>
    <cellStyle name="Separador de milhares 3 9 6 5" xfId="42012" xr:uid="{00000000-0005-0000-0000-000010970000}"/>
    <cellStyle name="Separador de milhares 3 9 6 6" xfId="40687" xr:uid="{00000000-0005-0000-0000-000011970000}"/>
    <cellStyle name="Separador de milhares 3 9 6 7" xfId="40867" xr:uid="{00000000-0005-0000-0000-000012970000}"/>
    <cellStyle name="Separador de milhares 3 9 7" xfId="40228" xr:uid="{00000000-0005-0000-0000-000013970000}"/>
    <cellStyle name="Separador de milhares 3 9 7 2" xfId="39478" xr:uid="{00000000-0005-0000-0000-000014970000}"/>
    <cellStyle name="Separador de milhares 3 9 7 3" xfId="42510" xr:uid="{00000000-0005-0000-0000-000015970000}"/>
    <cellStyle name="Separador de milhares 3 9 7 4" xfId="40097" xr:uid="{00000000-0005-0000-0000-000016970000}"/>
    <cellStyle name="Separador de milhares 3 9 7 5" xfId="41318" xr:uid="{00000000-0005-0000-0000-000017970000}"/>
    <cellStyle name="Separador de milhares 3 9 7 6" xfId="40002" xr:uid="{00000000-0005-0000-0000-000018970000}"/>
    <cellStyle name="Separador de milhares 3 9 7 7" xfId="40835" xr:uid="{00000000-0005-0000-0000-000019970000}"/>
    <cellStyle name="Separador de milhares 3 9 8" xfId="39412" xr:uid="{00000000-0005-0000-0000-00001A970000}"/>
    <cellStyle name="Separador de milhares 3 9 8 2" xfId="40136" xr:uid="{00000000-0005-0000-0000-00001B970000}"/>
    <cellStyle name="Separador de milhares 3 9 8 3" xfId="40434" xr:uid="{00000000-0005-0000-0000-00001C970000}"/>
    <cellStyle name="Separador de milhares 3 9 8 4" xfId="41993" xr:uid="{00000000-0005-0000-0000-00001D970000}"/>
    <cellStyle name="Separador de milhares 3 9 8 5" xfId="41366" xr:uid="{00000000-0005-0000-0000-00001E970000}"/>
    <cellStyle name="Separador de milhares 3 9 8 6" xfId="41165" xr:uid="{00000000-0005-0000-0000-00001F970000}"/>
    <cellStyle name="Separador de milhares 3 9 8 7" xfId="41664" xr:uid="{00000000-0005-0000-0000-000020970000}"/>
    <cellStyle name="Separador de milhares 3 9 9" xfId="39506" xr:uid="{00000000-0005-0000-0000-000021970000}"/>
    <cellStyle name="Separador de milhares 3 9 9 2" xfId="39715" xr:uid="{00000000-0005-0000-0000-000022970000}"/>
    <cellStyle name="Separador de milhares 3 9 9 3" xfId="40131" xr:uid="{00000000-0005-0000-0000-000023970000}"/>
    <cellStyle name="Separador de milhares 3 9 9 4" xfId="39281" xr:uid="{00000000-0005-0000-0000-000024970000}"/>
    <cellStyle name="Separador de milhares 3 9 9 5" xfId="42940" xr:uid="{00000000-0005-0000-0000-000025970000}"/>
    <cellStyle name="Separador de milhares 3 9 9 6" xfId="39882" xr:uid="{00000000-0005-0000-0000-000026970000}"/>
    <cellStyle name="Separador de milhares 3 9 9 7" xfId="41133" xr:uid="{00000000-0005-0000-0000-000027970000}"/>
    <cellStyle name="Separador de milhares 30" xfId="35978" xr:uid="{00000000-0005-0000-0000-000028970000}"/>
    <cellStyle name="Separador de milhares 31" xfId="38027" xr:uid="{00000000-0005-0000-0000-000029970000}"/>
    <cellStyle name="Separador de milhares 31 2" xfId="44018" xr:uid="{00000000-0005-0000-0000-00002A970000}"/>
    <cellStyle name="Separador de milhares 32" xfId="38028" xr:uid="{00000000-0005-0000-0000-00002B970000}"/>
    <cellStyle name="Separador de milhares 32 2" xfId="44014" xr:uid="{00000000-0005-0000-0000-00002C970000}"/>
    <cellStyle name="Separador de milhares 33" xfId="39841" xr:uid="{00000000-0005-0000-0000-00002D970000}"/>
    <cellStyle name="Separador de milhares 33 2" xfId="44017" xr:uid="{00000000-0005-0000-0000-00002E970000}"/>
    <cellStyle name="Separador de milhares 34" xfId="40683" xr:uid="{00000000-0005-0000-0000-00002F970000}"/>
    <cellStyle name="Separador de milhares 34 2" xfId="44016" xr:uid="{00000000-0005-0000-0000-000030970000}"/>
    <cellStyle name="Separador de milhares 35" xfId="44054" xr:uid="{4ABAA291-ED33-491D-A427-EA7B795D2C3F}"/>
    <cellStyle name="Separador de milhares 4" xfId="30184" xr:uid="{00000000-0005-0000-0000-000031970000}"/>
    <cellStyle name="Separador de milhares 4 10" xfId="30185" xr:uid="{00000000-0005-0000-0000-000032970000}"/>
    <cellStyle name="Separador de milhares 4 10 2" xfId="30186" xr:uid="{00000000-0005-0000-0000-000033970000}"/>
    <cellStyle name="Separador de milhares 4 10 2 2" xfId="30187" xr:uid="{00000000-0005-0000-0000-000034970000}"/>
    <cellStyle name="Separador de milhares 4 10 2 3" xfId="38606" xr:uid="{00000000-0005-0000-0000-000035970000}"/>
    <cellStyle name="Separador de milhares 4 10 3" xfId="30188" xr:uid="{00000000-0005-0000-0000-000036970000}"/>
    <cellStyle name="Separador de milhares 4 10 4" xfId="30189" xr:uid="{00000000-0005-0000-0000-000037970000}"/>
    <cellStyle name="Separador de milhares 4 11" xfId="30190" xr:uid="{00000000-0005-0000-0000-000038970000}"/>
    <cellStyle name="Separador de milhares 4 11 2" xfId="30191" xr:uid="{00000000-0005-0000-0000-000039970000}"/>
    <cellStyle name="Separador de milhares 4 11 2 2" xfId="38631" xr:uid="{00000000-0005-0000-0000-00003A970000}"/>
    <cellStyle name="Separador de milhares 4 11 3" xfId="30192" xr:uid="{00000000-0005-0000-0000-00003B970000}"/>
    <cellStyle name="Separador de milhares 4 11 4" xfId="30193" xr:uid="{00000000-0005-0000-0000-00003C970000}"/>
    <cellStyle name="Separador de milhares 4 12" xfId="30194" xr:uid="{00000000-0005-0000-0000-00003D970000}"/>
    <cellStyle name="Separador de milhares 4 12 2" xfId="30195" xr:uid="{00000000-0005-0000-0000-00003E970000}"/>
    <cellStyle name="Separador de milhares 4 12 2 2" xfId="37066" xr:uid="{00000000-0005-0000-0000-00003F970000}"/>
    <cellStyle name="Separador de milhares 4 12 2 2 2" xfId="38690" xr:uid="{00000000-0005-0000-0000-000040970000}"/>
    <cellStyle name="Separador de milhares 4 12 3" xfId="30196" xr:uid="{00000000-0005-0000-0000-000041970000}"/>
    <cellStyle name="Separador de milhares 4 12 3 2" xfId="37075" xr:uid="{00000000-0005-0000-0000-000042970000}"/>
    <cellStyle name="Separador de milhares 4 12 3 2 2" xfId="38694" xr:uid="{00000000-0005-0000-0000-000043970000}"/>
    <cellStyle name="Separador de milhares 4 12 4" xfId="37010" xr:uid="{00000000-0005-0000-0000-000044970000}"/>
    <cellStyle name="Separador de milhares 4 12 4 2" xfId="37208" xr:uid="{00000000-0005-0000-0000-000045970000}"/>
    <cellStyle name="Separador de milhares 4 12 4 2 2" xfId="38755" xr:uid="{00000000-0005-0000-0000-000046970000}"/>
    <cellStyle name="Separador de milhares 4 12 4 3" xfId="37215" xr:uid="{00000000-0005-0000-0000-000047970000}"/>
    <cellStyle name="Separador de milhares 4 12 4 3 2" xfId="38759" xr:uid="{00000000-0005-0000-0000-000048970000}"/>
    <cellStyle name="Separador de milhares 4 12 4 4" xfId="37191" xr:uid="{00000000-0005-0000-0000-000049970000}"/>
    <cellStyle name="Separador de milhares 4 12 4 4 2" xfId="37377" xr:uid="{00000000-0005-0000-0000-00004A970000}"/>
    <cellStyle name="Separador de milhares 4 12 4 4 2 2" xfId="38818" xr:uid="{00000000-0005-0000-0000-00004B970000}"/>
    <cellStyle name="Separador de milhares 4 12 4 4 3" xfId="37383" xr:uid="{00000000-0005-0000-0000-00004C970000}"/>
    <cellStyle name="Separador de milhares 4 12 4 4 3 2" xfId="38821" xr:uid="{00000000-0005-0000-0000-00004D970000}"/>
    <cellStyle name="Separador de milhares 4 12 4 4 4" xfId="37358" xr:uid="{00000000-0005-0000-0000-00004E970000}"/>
    <cellStyle name="Separador de milhares 4 12 4 4 5" xfId="38745" xr:uid="{00000000-0005-0000-0000-00004F970000}"/>
    <cellStyle name="Separador de milhares 4 12 4 5" xfId="37237" xr:uid="{00000000-0005-0000-0000-000050970000}"/>
    <cellStyle name="Separador de milhares 4 12 4 5 2" xfId="38760" xr:uid="{00000000-0005-0000-0000-000051970000}"/>
    <cellStyle name="Separador de milhares 4 12 4 6" xfId="38660" xr:uid="{00000000-0005-0000-0000-000052970000}"/>
    <cellStyle name="Separador de milhares 4 12 5" xfId="37086" xr:uid="{00000000-0005-0000-0000-000053970000}"/>
    <cellStyle name="Separador de milhares 4 12 5 2" xfId="38700" xr:uid="{00000000-0005-0000-0000-000054970000}"/>
    <cellStyle name="Separador de milhares 4 12 6" xfId="37352" xr:uid="{00000000-0005-0000-0000-000055970000}"/>
    <cellStyle name="Separador de milhares 4 12 6 2" xfId="38810" xr:uid="{00000000-0005-0000-0000-000056970000}"/>
    <cellStyle name="Separador de milhares 4 12 7" xfId="37240" xr:uid="{00000000-0005-0000-0000-000057970000}"/>
    <cellStyle name="Separador de milhares 4 12 7 2" xfId="38763" xr:uid="{00000000-0005-0000-0000-000058970000}"/>
    <cellStyle name="Separador de milhares 4 12 8" xfId="36942" xr:uid="{00000000-0005-0000-0000-000059970000}"/>
    <cellStyle name="Separador de milhares 4 12 8 2" xfId="38635" xr:uid="{00000000-0005-0000-0000-00005A970000}"/>
    <cellStyle name="Separador de milhares 4 13" xfId="30197" xr:uid="{00000000-0005-0000-0000-00005B970000}"/>
    <cellStyle name="Separador de milhares 4 13 2" xfId="30198" xr:uid="{00000000-0005-0000-0000-00005C970000}"/>
    <cellStyle name="Separador de milhares 4 13 2 2" xfId="38681" xr:uid="{00000000-0005-0000-0000-00005D970000}"/>
    <cellStyle name="Separador de milhares 4 13 3" xfId="30199" xr:uid="{00000000-0005-0000-0000-00005E970000}"/>
    <cellStyle name="Separador de milhares 4 14" xfId="30200" xr:uid="{00000000-0005-0000-0000-00005F970000}"/>
    <cellStyle name="Separador de milhares 4 14 2" xfId="30201" xr:uid="{00000000-0005-0000-0000-000060970000}"/>
    <cellStyle name="Separador de milhares 4 14 2 2" xfId="38709" xr:uid="{00000000-0005-0000-0000-000061970000}"/>
    <cellStyle name="Separador de milhares 4 14 3" xfId="30202" xr:uid="{00000000-0005-0000-0000-000062970000}"/>
    <cellStyle name="Separador de milhares 4 15" xfId="30203" xr:uid="{00000000-0005-0000-0000-000063970000}"/>
    <cellStyle name="Separador de milhares 4 15 2" xfId="30204" xr:uid="{00000000-0005-0000-0000-000064970000}"/>
    <cellStyle name="Separador de milhares 4 15 2 2" xfId="38735" xr:uid="{00000000-0005-0000-0000-000065970000}"/>
    <cellStyle name="Separador de milhares 4 15 3" xfId="30205" xr:uid="{00000000-0005-0000-0000-000066970000}"/>
    <cellStyle name="Separador de milhares 4 16" xfId="30206" xr:uid="{00000000-0005-0000-0000-000067970000}"/>
    <cellStyle name="Separador de milhares 4 16 2" xfId="30207" xr:uid="{00000000-0005-0000-0000-000068970000}"/>
    <cellStyle name="Separador de milhares 4 16 2 2" xfId="38773" xr:uid="{00000000-0005-0000-0000-000069970000}"/>
    <cellStyle name="Separador de milhares 4 16 3" xfId="30208" xr:uid="{00000000-0005-0000-0000-00006A970000}"/>
    <cellStyle name="Separador de milhares 4 17" xfId="30209" xr:uid="{00000000-0005-0000-0000-00006B970000}"/>
    <cellStyle name="Separador de milhares 4 17 2" xfId="30210" xr:uid="{00000000-0005-0000-0000-00006C970000}"/>
    <cellStyle name="Separador de milhares 4 17 2 2" xfId="38819" xr:uid="{00000000-0005-0000-0000-00006D970000}"/>
    <cellStyle name="Separador de milhares 4 17 3" xfId="30211" xr:uid="{00000000-0005-0000-0000-00006E970000}"/>
    <cellStyle name="Separador de milhares 4 18" xfId="30212" xr:uid="{00000000-0005-0000-0000-00006F970000}"/>
    <cellStyle name="Separador de milhares 4 18 2" xfId="30213" xr:uid="{00000000-0005-0000-0000-000070970000}"/>
    <cellStyle name="Separador de milhares 4 18 3" xfId="38359" xr:uid="{00000000-0005-0000-0000-000071970000}"/>
    <cellStyle name="Separador de milhares 4 19" xfId="30214" xr:uid="{00000000-0005-0000-0000-000072970000}"/>
    <cellStyle name="Separador de milhares 4 19 2" xfId="30215" xr:uid="{00000000-0005-0000-0000-000073970000}"/>
    <cellStyle name="Separador de milhares 4 2" xfId="30216" xr:uid="{00000000-0005-0000-0000-000074970000}"/>
    <cellStyle name="Separador de milhares 4 2 10" xfId="30217" xr:uid="{00000000-0005-0000-0000-000075970000}"/>
    <cellStyle name="Separador de milhares 4 2 10 2" xfId="30218" xr:uid="{00000000-0005-0000-0000-000076970000}"/>
    <cellStyle name="Separador de milhares 4 2 11" xfId="30219" xr:uid="{00000000-0005-0000-0000-000077970000}"/>
    <cellStyle name="Separador de milhares 4 2 11 2" xfId="30220" xr:uid="{00000000-0005-0000-0000-000078970000}"/>
    <cellStyle name="Separador de milhares 4 2 12" xfId="30221" xr:uid="{00000000-0005-0000-0000-000079970000}"/>
    <cellStyle name="Separador de milhares 4 2 13" xfId="30222" xr:uid="{00000000-0005-0000-0000-00007A970000}"/>
    <cellStyle name="Separador de milhares 4 2 14" xfId="30223" xr:uid="{00000000-0005-0000-0000-00007B970000}"/>
    <cellStyle name="Separador de milhares 4 2 15" xfId="44068" xr:uid="{F75E1B76-BFC6-4B7A-813F-6C3425974B17}"/>
    <cellStyle name="Separador de milhares 4 2 2" xfId="30224" xr:uid="{00000000-0005-0000-0000-00007C970000}"/>
    <cellStyle name="Separador de milhares 4 2 2 2" xfId="30225" xr:uid="{00000000-0005-0000-0000-00007D970000}"/>
    <cellStyle name="Separador de milhares 4 2 2 2 2" xfId="30226" xr:uid="{00000000-0005-0000-0000-00007E970000}"/>
    <cellStyle name="Separador de milhares 4 2 2 2 2 2" xfId="30227" xr:uid="{00000000-0005-0000-0000-00007F970000}"/>
    <cellStyle name="Separador de milhares 4 2 2 2 2 2 2" xfId="30228" xr:uid="{00000000-0005-0000-0000-000080970000}"/>
    <cellStyle name="Separador de milhares 4 2 2 2 2 2 3" xfId="30229" xr:uid="{00000000-0005-0000-0000-000081970000}"/>
    <cellStyle name="Separador de milhares 4 2 2 2 2 3" xfId="30230" xr:uid="{00000000-0005-0000-0000-000082970000}"/>
    <cellStyle name="Separador de milhares 4 2 2 2 2 3 2" xfId="30231" xr:uid="{00000000-0005-0000-0000-000083970000}"/>
    <cellStyle name="Separador de milhares 4 2 2 2 2 3 3" xfId="30232" xr:uid="{00000000-0005-0000-0000-000084970000}"/>
    <cellStyle name="Separador de milhares 4 2 2 2 2 4" xfId="30233" xr:uid="{00000000-0005-0000-0000-000085970000}"/>
    <cellStyle name="Separador de milhares 4 2 2 2 2 4 2" xfId="30234" xr:uid="{00000000-0005-0000-0000-000086970000}"/>
    <cellStyle name="Separador de milhares 4 2 2 2 2 4 3" xfId="30235" xr:uid="{00000000-0005-0000-0000-000087970000}"/>
    <cellStyle name="Separador de milhares 4 2 2 2 2 5" xfId="30236" xr:uid="{00000000-0005-0000-0000-000088970000}"/>
    <cellStyle name="Separador de milhares 4 2 2 2 2 6" xfId="30237" xr:uid="{00000000-0005-0000-0000-000089970000}"/>
    <cellStyle name="Separador de milhares 4 2 2 2 3" xfId="30238" xr:uid="{00000000-0005-0000-0000-00008A970000}"/>
    <cellStyle name="Separador de milhares 4 2 2 2 3 2" xfId="30239" xr:uid="{00000000-0005-0000-0000-00008B970000}"/>
    <cellStyle name="Separador de milhares 4 2 2 2 3 2 2" xfId="30240" xr:uid="{00000000-0005-0000-0000-00008C970000}"/>
    <cellStyle name="Separador de milhares 4 2 2 2 3 2 3" xfId="30241" xr:uid="{00000000-0005-0000-0000-00008D970000}"/>
    <cellStyle name="Separador de milhares 4 2 2 2 3 3" xfId="30242" xr:uid="{00000000-0005-0000-0000-00008E970000}"/>
    <cellStyle name="Separador de milhares 4 2 2 2 3 4" xfId="30243" xr:uid="{00000000-0005-0000-0000-00008F970000}"/>
    <cellStyle name="Separador de milhares 4 2 2 2 4" xfId="30244" xr:uid="{00000000-0005-0000-0000-000090970000}"/>
    <cellStyle name="Separador de milhares 4 2 2 2 4 2" xfId="30245" xr:uid="{00000000-0005-0000-0000-000091970000}"/>
    <cellStyle name="Separador de milhares 4 2 2 2 4 2 2" xfId="30246" xr:uid="{00000000-0005-0000-0000-000092970000}"/>
    <cellStyle name="Separador de milhares 4 2 2 2 4 2 3" xfId="30247" xr:uid="{00000000-0005-0000-0000-000093970000}"/>
    <cellStyle name="Separador de milhares 4 2 2 2 4 3" xfId="30248" xr:uid="{00000000-0005-0000-0000-000094970000}"/>
    <cellStyle name="Separador de milhares 4 2 2 2 4 4" xfId="30249" xr:uid="{00000000-0005-0000-0000-000095970000}"/>
    <cellStyle name="Separador de milhares 4 2 2 2 5" xfId="30250" xr:uid="{00000000-0005-0000-0000-000096970000}"/>
    <cellStyle name="Separador de milhares 4 2 2 2 5 2" xfId="30251" xr:uid="{00000000-0005-0000-0000-000097970000}"/>
    <cellStyle name="Separador de milhares 4 2 2 2 5 3" xfId="30252" xr:uid="{00000000-0005-0000-0000-000098970000}"/>
    <cellStyle name="Separador de milhares 4 2 2 2 6" xfId="30253" xr:uid="{00000000-0005-0000-0000-000099970000}"/>
    <cellStyle name="Separador de milhares 4 2 2 2 6 2" xfId="30254" xr:uid="{00000000-0005-0000-0000-00009A970000}"/>
    <cellStyle name="Separador de milhares 4 2 2 2 7" xfId="30255" xr:uid="{00000000-0005-0000-0000-00009B970000}"/>
    <cellStyle name="Separador de milhares 4 2 2 2 8" xfId="30256" xr:uid="{00000000-0005-0000-0000-00009C970000}"/>
    <cellStyle name="Separador de milhares 4 2 2 2 9" xfId="38582" xr:uid="{00000000-0005-0000-0000-00009D970000}"/>
    <cellStyle name="Separador de milhares 4 2 2 3" xfId="30257" xr:uid="{00000000-0005-0000-0000-00009E970000}"/>
    <cellStyle name="Separador de milhares 4 2 2 3 2" xfId="30258" xr:uid="{00000000-0005-0000-0000-00009F970000}"/>
    <cellStyle name="Separador de milhares 4 2 2 3 2 2" xfId="30259" xr:uid="{00000000-0005-0000-0000-0000A0970000}"/>
    <cellStyle name="Separador de milhares 4 2 2 3 2 3" xfId="30260" xr:uid="{00000000-0005-0000-0000-0000A1970000}"/>
    <cellStyle name="Separador de milhares 4 2 2 3 3" xfId="30261" xr:uid="{00000000-0005-0000-0000-0000A2970000}"/>
    <cellStyle name="Separador de milhares 4 2 2 3 3 2" xfId="30262" xr:uid="{00000000-0005-0000-0000-0000A3970000}"/>
    <cellStyle name="Separador de milhares 4 2 2 3 3 3" xfId="30263" xr:uid="{00000000-0005-0000-0000-0000A4970000}"/>
    <cellStyle name="Separador de milhares 4 2 2 3 4" xfId="30264" xr:uid="{00000000-0005-0000-0000-0000A5970000}"/>
    <cellStyle name="Separador de milhares 4 2 2 3 4 2" xfId="30265" xr:uid="{00000000-0005-0000-0000-0000A6970000}"/>
    <cellStyle name="Separador de milhares 4 2 2 3 4 3" xfId="30266" xr:uid="{00000000-0005-0000-0000-0000A7970000}"/>
    <cellStyle name="Separador de milhares 4 2 2 3 5" xfId="30267" xr:uid="{00000000-0005-0000-0000-0000A8970000}"/>
    <cellStyle name="Separador de milhares 4 2 2 3 6" xfId="30268" xr:uid="{00000000-0005-0000-0000-0000A9970000}"/>
    <cellStyle name="Separador de milhares 4 2 2 3 7" xfId="30269" xr:uid="{00000000-0005-0000-0000-0000AA970000}"/>
    <cellStyle name="Separador de milhares 4 2 2 4" xfId="30270" xr:uid="{00000000-0005-0000-0000-0000AB970000}"/>
    <cellStyle name="Separador de milhares 4 2 2 4 2" xfId="30271" xr:uid="{00000000-0005-0000-0000-0000AC970000}"/>
    <cellStyle name="Separador de milhares 4 2 2 4 2 2" xfId="30272" xr:uid="{00000000-0005-0000-0000-0000AD970000}"/>
    <cellStyle name="Separador de milhares 4 2 2 4 2 3" xfId="30273" xr:uid="{00000000-0005-0000-0000-0000AE970000}"/>
    <cellStyle name="Separador de milhares 4 2 2 4 3" xfId="30274" xr:uid="{00000000-0005-0000-0000-0000AF970000}"/>
    <cellStyle name="Separador de milhares 4 2 2 4 4" xfId="30275" xr:uid="{00000000-0005-0000-0000-0000B0970000}"/>
    <cellStyle name="Separador de milhares 4 2 2 5" xfId="30276" xr:uid="{00000000-0005-0000-0000-0000B1970000}"/>
    <cellStyle name="Separador de milhares 4 2 2 5 2" xfId="30277" xr:uid="{00000000-0005-0000-0000-0000B2970000}"/>
    <cellStyle name="Separador de milhares 4 2 2 5 2 2" xfId="30278" xr:uid="{00000000-0005-0000-0000-0000B3970000}"/>
    <cellStyle name="Separador de milhares 4 2 2 5 2 3" xfId="30279" xr:uid="{00000000-0005-0000-0000-0000B4970000}"/>
    <cellStyle name="Separador de milhares 4 2 2 5 3" xfId="30280" xr:uid="{00000000-0005-0000-0000-0000B5970000}"/>
    <cellStyle name="Separador de milhares 4 2 2 5 4" xfId="30281" xr:uid="{00000000-0005-0000-0000-0000B6970000}"/>
    <cellStyle name="Separador de milhares 4 2 2 6" xfId="30282" xr:uid="{00000000-0005-0000-0000-0000B7970000}"/>
    <cellStyle name="Separador de milhares 4 2 2 6 2" xfId="30283" xr:uid="{00000000-0005-0000-0000-0000B8970000}"/>
    <cellStyle name="Separador de milhares 4 2 2 6 3" xfId="30284" xr:uid="{00000000-0005-0000-0000-0000B9970000}"/>
    <cellStyle name="Separador de milhares 4 2 2 7" xfId="30285" xr:uid="{00000000-0005-0000-0000-0000BA970000}"/>
    <cellStyle name="Separador de milhares 4 2 2 7 2" xfId="30286" xr:uid="{00000000-0005-0000-0000-0000BB970000}"/>
    <cellStyle name="Separador de milhares 4 2 2 8" xfId="30287" xr:uid="{00000000-0005-0000-0000-0000BC970000}"/>
    <cellStyle name="Separador de milhares 4 2 2 9" xfId="30288" xr:uid="{00000000-0005-0000-0000-0000BD970000}"/>
    <cellStyle name="Separador de milhares 4 2 3" xfId="30289" xr:uid="{00000000-0005-0000-0000-0000BE970000}"/>
    <cellStyle name="Separador de milhares 4 2 3 2" xfId="30290" xr:uid="{00000000-0005-0000-0000-0000BF970000}"/>
    <cellStyle name="Separador de milhares 4 2 3 2 2" xfId="30291" xr:uid="{00000000-0005-0000-0000-0000C0970000}"/>
    <cellStyle name="Separador de milhares 4 2 3 2 2 2" xfId="30292" xr:uid="{00000000-0005-0000-0000-0000C1970000}"/>
    <cellStyle name="Separador de milhares 4 2 3 2 2 3" xfId="30293" xr:uid="{00000000-0005-0000-0000-0000C2970000}"/>
    <cellStyle name="Separador de milhares 4 2 3 2 3" xfId="30294" xr:uid="{00000000-0005-0000-0000-0000C3970000}"/>
    <cellStyle name="Separador de milhares 4 2 3 2 3 2" xfId="30295" xr:uid="{00000000-0005-0000-0000-0000C4970000}"/>
    <cellStyle name="Separador de milhares 4 2 3 2 3 3" xfId="30296" xr:uid="{00000000-0005-0000-0000-0000C5970000}"/>
    <cellStyle name="Separador de milhares 4 2 3 2 4" xfId="30297" xr:uid="{00000000-0005-0000-0000-0000C6970000}"/>
    <cellStyle name="Separador de milhares 4 2 3 2 4 2" xfId="30298" xr:uid="{00000000-0005-0000-0000-0000C7970000}"/>
    <cellStyle name="Separador de milhares 4 2 3 2 4 3" xfId="30299" xr:uid="{00000000-0005-0000-0000-0000C8970000}"/>
    <cellStyle name="Separador de milhares 4 2 3 2 5" xfId="30300" xr:uid="{00000000-0005-0000-0000-0000C9970000}"/>
    <cellStyle name="Separador de milhares 4 2 3 2 6" xfId="30301" xr:uid="{00000000-0005-0000-0000-0000CA970000}"/>
    <cellStyle name="Separador de milhares 4 2 3 2 7" xfId="30302" xr:uid="{00000000-0005-0000-0000-0000CB970000}"/>
    <cellStyle name="Separador de milhares 4 2 3 3" xfId="30303" xr:uid="{00000000-0005-0000-0000-0000CC970000}"/>
    <cellStyle name="Separador de milhares 4 2 3 3 2" xfId="30304" xr:uid="{00000000-0005-0000-0000-0000CD970000}"/>
    <cellStyle name="Separador de milhares 4 2 3 3 2 2" xfId="30305" xr:uid="{00000000-0005-0000-0000-0000CE970000}"/>
    <cellStyle name="Separador de milhares 4 2 3 3 2 3" xfId="30306" xr:uid="{00000000-0005-0000-0000-0000CF970000}"/>
    <cellStyle name="Separador de milhares 4 2 3 3 3" xfId="30307" xr:uid="{00000000-0005-0000-0000-0000D0970000}"/>
    <cellStyle name="Separador de milhares 4 2 3 3 4" xfId="30308" xr:uid="{00000000-0005-0000-0000-0000D1970000}"/>
    <cellStyle name="Separador de milhares 4 2 3 3 5" xfId="30309" xr:uid="{00000000-0005-0000-0000-0000D2970000}"/>
    <cellStyle name="Separador de milhares 4 2 3 4" xfId="30310" xr:uid="{00000000-0005-0000-0000-0000D3970000}"/>
    <cellStyle name="Separador de milhares 4 2 3 4 2" xfId="30311" xr:uid="{00000000-0005-0000-0000-0000D4970000}"/>
    <cellStyle name="Separador de milhares 4 2 3 4 2 2" xfId="30312" xr:uid="{00000000-0005-0000-0000-0000D5970000}"/>
    <cellStyle name="Separador de milhares 4 2 3 4 2 3" xfId="30313" xr:uid="{00000000-0005-0000-0000-0000D6970000}"/>
    <cellStyle name="Separador de milhares 4 2 3 4 3" xfId="30314" xr:uid="{00000000-0005-0000-0000-0000D7970000}"/>
    <cellStyle name="Separador de milhares 4 2 3 4 4" xfId="30315" xr:uid="{00000000-0005-0000-0000-0000D8970000}"/>
    <cellStyle name="Separador de milhares 4 2 3 5" xfId="30316" xr:uid="{00000000-0005-0000-0000-0000D9970000}"/>
    <cellStyle name="Separador de milhares 4 2 3 5 2" xfId="30317" xr:uid="{00000000-0005-0000-0000-0000DA970000}"/>
    <cellStyle name="Separador de milhares 4 2 3 5 3" xfId="30318" xr:uid="{00000000-0005-0000-0000-0000DB970000}"/>
    <cellStyle name="Separador de milhares 4 2 3 6" xfId="30319" xr:uid="{00000000-0005-0000-0000-0000DC970000}"/>
    <cellStyle name="Separador de milhares 4 2 3 6 2" xfId="30320" xr:uid="{00000000-0005-0000-0000-0000DD970000}"/>
    <cellStyle name="Separador de milhares 4 2 3 7" xfId="30321" xr:uid="{00000000-0005-0000-0000-0000DE970000}"/>
    <cellStyle name="Separador de milhares 4 2 3 8" xfId="30322" xr:uid="{00000000-0005-0000-0000-0000DF970000}"/>
    <cellStyle name="Separador de milhares 4 2 3 9" xfId="38373" xr:uid="{00000000-0005-0000-0000-0000E0970000}"/>
    <cellStyle name="Separador de milhares 4 2 4" xfId="30323" xr:uid="{00000000-0005-0000-0000-0000E1970000}"/>
    <cellStyle name="Separador de milhares 4 2 4 2" xfId="30324" xr:uid="{00000000-0005-0000-0000-0000E2970000}"/>
    <cellStyle name="Separador de milhares 4 2 4 2 2" xfId="30325" xr:uid="{00000000-0005-0000-0000-0000E3970000}"/>
    <cellStyle name="Separador de milhares 4 2 4 2 3" xfId="30326" xr:uid="{00000000-0005-0000-0000-0000E4970000}"/>
    <cellStyle name="Separador de milhares 4 2 4 2 4" xfId="30327" xr:uid="{00000000-0005-0000-0000-0000E5970000}"/>
    <cellStyle name="Separador de milhares 4 2 4 3" xfId="30328" xr:uid="{00000000-0005-0000-0000-0000E6970000}"/>
    <cellStyle name="Separador de milhares 4 2 4 3 2" xfId="30329" xr:uid="{00000000-0005-0000-0000-0000E7970000}"/>
    <cellStyle name="Separador de milhares 4 2 4 3 3" xfId="30330" xr:uid="{00000000-0005-0000-0000-0000E8970000}"/>
    <cellStyle name="Separador de milhares 4 2 4 3 4" xfId="30331" xr:uid="{00000000-0005-0000-0000-0000E9970000}"/>
    <cellStyle name="Separador de milhares 4 2 4 4" xfId="30332" xr:uid="{00000000-0005-0000-0000-0000EA970000}"/>
    <cellStyle name="Separador de milhares 4 2 4 4 2" xfId="30333" xr:uid="{00000000-0005-0000-0000-0000EB970000}"/>
    <cellStyle name="Separador de milhares 4 2 4 4 3" xfId="30334" xr:uid="{00000000-0005-0000-0000-0000EC970000}"/>
    <cellStyle name="Separador de milhares 4 2 4 5" xfId="30335" xr:uid="{00000000-0005-0000-0000-0000ED970000}"/>
    <cellStyle name="Separador de milhares 4 2 4 6" xfId="30336" xr:uid="{00000000-0005-0000-0000-0000EE970000}"/>
    <cellStyle name="Separador de milhares 4 2 4 7" xfId="30337" xr:uid="{00000000-0005-0000-0000-0000EF970000}"/>
    <cellStyle name="Separador de milhares 4 2 5" xfId="30338" xr:uid="{00000000-0005-0000-0000-0000F0970000}"/>
    <cellStyle name="Separador de milhares 4 2 5 2" xfId="30339" xr:uid="{00000000-0005-0000-0000-0000F1970000}"/>
    <cellStyle name="Separador de milhares 4 2 5 2 2" xfId="30340" xr:uid="{00000000-0005-0000-0000-0000F2970000}"/>
    <cellStyle name="Separador de milhares 4 2 5 2 3" xfId="30341" xr:uid="{00000000-0005-0000-0000-0000F3970000}"/>
    <cellStyle name="Separador de milhares 4 2 5 2 4" xfId="30342" xr:uid="{00000000-0005-0000-0000-0000F4970000}"/>
    <cellStyle name="Separador de milhares 4 2 5 3" xfId="30343" xr:uid="{00000000-0005-0000-0000-0000F5970000}"/>
    <cellStyle name="Separador de milhares 4 2 5 3 2" xfId="30344" xr:uid="{00000000-0005-0000-0000-0000F6970000}"/>
    <cellStyle name="Separador de milhares 4 2 5 4" xfId="30345" xr:uid="{00000000-0005-0000-0000-0000F7970000}"/>
    <cellStyle name="Separador de milhares 4 2 5 5" xfId="30346" xr:uid="{00000000-0005-0000-0000-0000F8970000}"/>
    <cellStyle name="Separador de milhares 4 2 6" xfId="30347" xr:uid="{00000000-0005-0000-0000-0000F9970000}"/>
    <cellStyle name="Separador de milhares 4 2 6 2" xfId="30348" xr:uid="{00000000-0005-0000-0000-0000FA970000}"/>
    <cellStyle name="Separador de milhares 4 2 6 2 2" xfId="30349" xr:uid="{00000000-0005-0000-0000-0000FB970000}"/>
    <cellStyle name="Separador de milhares 4 2 6 2 3" xfId="30350" xr:uid="{00000000-0005-0000-0000-0000FC970000}"/>
    <cellStyle name="Separador de milhares 4 2 6 2 4" xfId="30351" xr:uid="{00000000-0005-0000-0000-0000FD970000}"/>
    <cellStyle name="Separador de milhares 4 2 6 3" xfId="30352" xr:uid="{00000000-0005-0000-0000-0000FE970000}"/>
    <cellStyle name="Separador de milhares 4 2 6 3 2" xfId="30353" xr:uid="{00000000-0005-0000-0000-0000FF970000}"/>
    <cellStyle name="Separador de milhares 4 2 6 4" xfId="30354" xr:uid="{00000000-0005-0000-0000-000000980000}"/>
    <cellStyle name="Separador de milhares 4 2 6 5" xfId="30355" xr:uid="{00000000-0005-0000-0000-000001980000}"/>
    <cellStyle name="Separador de milhares 4 2 7" xfId="30356" xr:uid="{00000000-0005-0000-0000-000002980000}"/>
    <cellStyle name="Separador de milhares 4 2 7 2" xfId="30357" xr:uid="{00000000-0005-0000-0000-000003980000}"/>
    <cellStyle name="Separador de milhares 4 2 7 2 2" xfId="30358" xr:uid="{00000000-0005-0000-0000-000004980000}"/>
    <cellStyle name="Separador de milhares 4 2 7 3" xfId="30359" xr:uid="{00000000-0005-0000-0000-000005980000}"/>
    <cellStyle name="Separador de milhares 4 2 7 3 2" xfId="30360" xr:uid="{00000000-0005-0000-0000-000006980000}"/>
    <cellStyle name="Separador de milhares 4 2 7 4" xfId="30361" xr:uid="{00000000-0005-0000-0000-000007980000}"/>
    <cellStyle name="Separador de milhares 4 2 8" xfId="30362" xr:uid="{00000000-0005-0000-0000-000008980000}"/>
    <cellStyle name="Separador de milhares 4 2 8 2" xfId="30363" xr:uid="{00000000-0005-0000-0000-000009980000}"/>
    <cellStyle name="Separador de milhares 4 2 8 2 2" xfId="30364" xr:uid="{00000000-0005-0000-0000-00000A980000}"/>
    <cellStyle name="Separador de milhares 4 2 8 3" xfId="30365" xr:uid="{00000000-0005-0000-0000-00000B980000}"/>
    <cellStyle name="Separador de milhares 4 2 8 4" xfId="30366" xr:uid="{00000000-0005-0000-0000-00000C980000}"/>
    <cellStyle name="Separador de milhares 4 2 9" xfId="30367" xr:uid="{00000000-0005-0000-0000-00000D980000}"/>
    <cellStyle name="Separador de milhares 4 2 9 2" xfId="30368" xr:uid="{00000000-0005-0000-0000-00000E980000}"/>
    <cellStyle name="Separador de milhares 4 2 9 3" xfId="30369" xr:uid="{00000000-0005-0000-0000-00000F980000}"/>
    <cellStyle name="Separador de milhares 4 20" xfId="30370" xr:uid="{00000000-0005-0000-0000-000010980000}"/>
    <cellStyle name="Separador de milhares 4 20 2" xfId="30371" xr:uid="{00000000-0005-0000-0000-000011980000}"/>
    <cellStyle name="Separador de milhares 4 21" xfId="30372" xr:uid="{00000000-0005-0000-0000-000012980000}"/>
    <cellStyle name="Separador de milhares 4 22" xfId="30373" xr:uid="{00000000-0005-0000-0000-000013980000}"/>
    <cellStyle name="Separador de milhares 4 23" xfId="30374" xr:uid="{00000000-0005-0000-0000-000014980000}"/>
    <cellStyle name="Separador de milhares 4 24" xfId="43497" xr:uid="{00000000-0005-0000-0000-000015980000}"/>
    <cellStyle name="Separador de milhares 4 25" xfId="44064" xr:uid="{29F51907-C67F-49AB-95C3-FCEB5D14DE15}"/>
    <cellStyle name="Separador de milhares 4 3" xfId="30375" xr:uid="{00000000-0005-0000-0000-000016980000}"/>
    <cellStyle name="Separador de milhares 4 3 10" xfId="30376" xr:uid="{00000000-0005-0000-0000-000017980000}"/>
    <cellStyle name="Separador de milhares 4 3 11" xfId="30377" xr:uid="{00000000-0005-0000-0000-000018980000}"/>
    <cellStyle name="Separador de milhares 4 3 2" xfId="30378" xr:uid="{00000000-0005-0000-0000-000019980000}"/>
    <cellStyle name="Separador de milhares 4 3 2 2" xfId="30379" xr:uid="{00000000-0005-0000-0000-00001A980000}"/>
    <cellStyle name="Separador de milhares 4 3 2 2 2" xfId="30380" xr:uid="{00000000-0005-0000-0000-00001B980000}"/>
    <cellStyle name="Separador de milhares 4 3 2 2 2 2" xfId="30381" xr:uid="{00000000-0005-0000-0000-00001C980000}"/>
    <cellStyle name="Separador de milhares 4 3 2 2 2 2 2" xfId="30382" xr:uid="{00000000-0005-0000-0000-00001D980000}"/>
    <cellStyle name="Separador de milhares 4 3 2 2 2 2 3" xfId="30383" xr:uid="{00000000-0005-0000-0000-00001E980000}"/>
    <cellStyle name="Separador de milhares 4 3 2 2 2 3" xfId="30384" xr:uid="{00000000-0005-0000-0000-00001F980000}"/>
    <cellStyle name="Separador de milhares 4 3 2 2 2 3 2" xfId="30385" xr:uid="{00000000-0005-0000-0000-000020980000}"/>
    <cellStyle name="Separador de milhares 4 3 2 2 2 3 3" xfId="30386" xr:uid="{00000000-0005-0000-0000-000021980000}"/>
    <cellStyle name="Separador de milhares 4 3 2 2 2 4" xfId="30387" xr:uid="{00000000-0005-0000-0000-000022980000}"/>
    <cellStyle name="Separador de milhares 4 3 2 2 2 4 2" xfId="30388" xr:uid="{00000000-0005-0000-0000-000023980000}"/>
    <cellStyle name="Separador de milhares 4 3 2 2 2 4 3" xfId="30389" xr:uid="{00000000-0005-0000-0000-000024980000}"/>
    <cellStyle name="Separador de milhares 4 3 2 2 2 5" xfId="30390" xr:uid="{00000000-0005-0000-0000-000025980000}"/>
    <cellStyle name="Separador de milhares 4 3 2 2 2 6" xfId="30391" xr:uid="{00000000-0005-0000-0000-000026980000}"/>
    <cellStyle name="Separador de milhares 4 3 2 2 3" xfId="30392" xr:uid="{00000000-0005-0000-0000-000027980000}"/>
    <cellStyle name="Separador de milhares 4 3 2 2 3 2" xfId="30393" xr:uid="{00000000-0005-0000-0000-000028980000}"/>
    <cellStyle name="Separador de milhares 4 3 2 2 3 2 2" xfId="30394" xr:uid="{00000000-0005-0000-0000-000029980000}"/>
    <cellStyle name="Separador de milhares 4 3 2 2 3 2 3" xfId="30395" xr:uid="{00000000-0005-0000-0000-00002A980000}"/>
    <cellStyle name="Separador de milhares 4 3 2 2 3 3" xfId="30396" xr:uid="{00000000-0005-0000-0000-00002B980000}"/>
    <cellStyle name="Separador de milhares 4 3 2 2 3 4" xfId="30397" xr:uid="{00000000-0005-0000-0000-00002C980000}"/>
    <cellStyle name="Separador de milhares 4 3 2 2 4" xfId="30398" xr:uid="{00000000-0005-0000-0000-00002D980000}"/>
    <cellStyle name="Separador de milhares 4 3 2 2 4 2" xfId="30399" xr:uid="{00000000-0005-0000-0000-00002E980000}"/>
    <cellStyle name="Separador de milhares 4 3 2 2 4 2 2" xfId="30400" xr:uid="{00000000-0005-0000-0000-00002F980000}"/>
    <cellStyle name="Separador de milhares 4 3 2 2 4 2 3" xfId="30401" xr:uid="{00000000-0005-0000-0000-000030980000}"/>
    <cellStyle name="Separador de milhares 4 3 2 2 4 3" xfId="30402" xr:uid="{00000000-0005-0000-0000-000031980000}"/>
    <cellStyle name="Separador de milhares 4 3 2 2 4 4" xfId="30403" xr:uid="{00000000-0005-0000-0000-000032980000}"/>
    <cellStyle name="Separador de milhares 4 3 2 2 5" xfId="30404" xr:uid="{00000000-0005-0000-0000-000033980000}"/>
    <cellStyle name="Separador de milhares 4 3 2 2 5 2" xfId="30405" xr:uid="{00000000-0005-0000-0000-000034980000}"/>
    <cellStyle name="Separador de milhares 4 3 2 2 5 3" xfId="30406" xr:uid="{00000000-0005-0000-0000-000035980000}"/>
    <cellStyle name="Separador de milhares 4 3 2 2 6" xfId="30407" xr:uid="{00000000-0005-0000-0000-000036980000}"/>
    <cellStyle name="Separador de milhares 4 3 2 2 6 2" xfId="30408" xr:uid="{00000000-0005-0000-0000-000037980000}"/>
    <cellStyle name="Separador de milhares 4 3 2 2 7" xfId="30409" xr:uid="{00000000-0005-0000-0000-000038980000}"/>
    <cellStyle name="Separador de milhares 4 3 2 2 8" xfId="30410" xr:uid="{00000000-0005-0000-0000-000039980000}"/>
    <cellStyle name="Separador de milhares 4 3 2 2 9" xfId="38583" xr:uid="{00000000-0005-0000-0000-00003A980000}"/>
    <cellStyle name="Separador de milhares 4 3 2 3" xfId="30411" xr:uid="{00000000-0005-0000-0000-00003B980000}"/>
    <cellStyle name="Separador de milhares 4 3 2 3 2" xfId="30412" xr:uid="{00000000-0005-0000-0000-00003C980000}"/>
    <cellStyle name="Separador de milhares 4 3 2 3 2 2" xfId="30413" xr:uid="{00000000-0005-0000-0000-00003D980000}"/>
    <cellStyle name="Separador de milhares 4 3 2 3 2 3" xfId="30414" xr:uid="{00000000-0005-0000-0000-00003E980000}"/>
    <cellStyle name="Separador de milhares 4 3 2 3 3" xfId="30415" xr:uid="{00000000-0005-0000-0000-00003F980000}"/>
    <cellStyle name="Separador de milhares 4 3 2 3 3 2" xfId="30416" xr:uid="{00000000-0005-0000-0000-000040980000}"/>
    <cellStyle name="Separador de milhares 4 3 2 3 3 3" xfId="30417" xr:uid="{00000000-0005-0000-0000-000041980000}"/>
    <cellStyle name="Separador de milhares 4 3 2 3 4" xfId="30418" xr:uid="{00000000-0005-0000-0000-000042980000}"/>
    <cellStyle name="Separador de milhares 4 3 2 3 4 2" xfId="30419" xr:uid="{00000000-0005-0000-0000-000043980000}"/>
    <cellStyle name="Separador de milhares 4 3 2 3 4 3" xfId="30420" xr:uid="{00000000-0005-0000-0000-000044980000}"/>
    <cellStyle name="Separador de milhares 4 3 2 3 5" xfId="30421" xr:uid="{00000000-0005-0000-0000-000045980000}"/>
    <cellStyle name="Separador de milhares 4 3 2 3 6" xfId="30422" xr:uid="{00000000-0005-0000-0000-000046980000}"/>
    <cellStyle name="Separador de milhares 4 3 2 3 7" xfId="30423" xr:uid="{00000000-0005-0000-0000-000047980000}"/>
    <cellStyle name="Separador de milhares 4 3 2 4" xfId="30424" xr:uid="{00000000-0005-0000-0000-000048980000}"/>
    <cellStyle name="Separador de milhares 4 3 2 4 2" xfId="30425" xr:uid="{00000000-0005-0000-0000-000049980000}"/>
    <cellStyle name="Separador de milhares 4 3 2 4 2 2" xfId="30426" xr:uid="{00000000-0005-0000-0000-00004A980000}"/>
    <cellStyle name="Separador de milhares 4 3 2 4 2 3" xfId="30427" xr:uid="{00000000-0005-0000-0000-00004B980000}"/>
    <cellStyle name="Separador de milhares 4 3 2 4 3" xfId="30428" xr:uid="{00000000-0005-0000-0000-00004C980000}"/>
    <cellStyle name="Separador de milhares 4 3 2 4 4" xfId="30429" xr:uid="{00000000-0005-0000-0000-00004D980000}"/>
    <cellStyle name="Separador de milhares 4 3 2 5" xfId="30430" xr:uid="{00000000-0005-0000-0000-00004E980000}"/>
    <cellStyle name="Separador de milhares 4 3 2 5 2" xfId="30431" xr:uid="{00000000-0005-0000-0000-00004F980000}"/>
    <cellStyle name="Separador de milhares 4 3 2 5 2 2" xfId="30432" xr:uid="{00000000-0005-0000-0000-000050980000}"/>
    <cellStyle name="Separador de milhares 4 3 2 5 2 3" xfId="30433" xr:uid="{00000000-0005-0000-0000-000051980000}"/>
    <cellStyle name="Separador de milhares 4 3 2 5 3" xfId="30434" xr:uid="{00000000-0005-0000-0000-000052980000}"/>
    <cellStyle name="Separador de milhares 4 3 2 5 4" xfId="30435" xr:uid="{00000000-0005-0000-0000-000053980000}"/>
    <cellStyle name="Separador de milhares 4 3 2 6" xfId="30436" xr:uid="{00000000-0005-0000-0000-000054980000}"/>
    <cellStyle name="Separador de milhares 4 3 2 6 2" xfId="30437" xr:uid="{00000000-0005-0000-0000-000055980000}"/>
    <cellStyle name="Separador de milhares 4 3 2 6 3" xfId="30438" xr:uid="{00000000-0005-0000-0000-000056980000}"/>
    <cellStyle name="Separador de milhares 4 3 2 7" xfId="30439" xr:uid="{00000000-0005-0000-0000-000057980000}"/>
    <cellStyle name="Separador de milhares 4 3 2 7 2" xfId="30440" xr:uid="{00000000-0005-0000-0000-000058980000}"/>
    <cellStyle name="Separador de milhares 4 3 2 8" xfId="30441" xr:uid="{00000000-0005-0000-0000-000059980000}"/>
    <cellStyle name="Separador de milhares 4 3 2 9" xfId="30442" xr:uid="{00000000-0005-0000-0000-00005A980000}"/>
    <cellStyle name="Separador de milhares 4 3 3" xfId="30443" xr:uid="{00000000-0005-0000-0000-00005B980000}"/>
    <cellStyle name="Separador de milhares 4 3 3 2" xfId="30444" xr:uid="{00000000-0005-0000-0000-00005C980000}"/>
    <cellStyle name="Separador de milhares 4 3 3 2 2" xfId="30445" xr:uid="{00000000-0005-0000-0000-00005D980000}"/>
    <cellStyle name="Separador de milhares 4 3 3 2 2 2" xfId="30446" xr:uid="{00000000-0005-0000-0000-00005E980000}"/>
    <cellStyle name="Separador de milhares 4 3 3 2 2 3" xfId="30447" xr:uid="{00000000-0005-0000-0000-00005F980000}"/>
    <cellStyle name="Separador de milhares 4 3 3 2 3" xfId="30448" xr:uid="{00000000-0005-0000-0000-000060980000}"/>
    <cellStyle name="Separador de milhares 4 3 3 2 3 2" xfId="30449" xr:uid="{00000000-0005-0000-0000-000061980000}"/>
    <cellStyle name="Separador de milhares 4 3 3 2 3 3" xfId="30450" xr:uid="{00000000-0005-0000-0000-000062980000}"/>
    <cellStyle name="Separador de milhares 4 3 3 2 4" xfId="30451" xr:uid="{00000000-0005-0000-0000-000063980000}"/>
    <cellStyle name="Separador de milhares 4 3 3 2 4 2" xfId="30452" xr:uid="{00000000-0005-0000-0000-000064980000}"/>
    <cellStyle name="Separador de milhares 4 3 3 2 4 3" xfId="30453" xr:uid="{00000000-0005-0000-0000-000065980000}"/>
    <cellStyle name="Separador de milhares 4 3 3 2 5" xfId="30454" xr:uid="{00000000-0005-0000-0000-000066980000}"/>
    <cellStyle name="Separador de milhares 4 3 3 2 6" xfId="30455" xr:uid="{00000000-0005-0000-0000-000067980000}"/>
    <cellStyle name="Separador de milhares 4 3 3 2 7" xfId="30456" xr:uid="{00000000-0005-0000-0000-000068980000}"/>
    <cellStyle name="Separador de milhares 4 3 3 3" xfId="30457" xr:uid="{00000000-0005-0000-0000-000069980000}"/>
    <cellStyle name="Separador de milhares 4 3 3 3 2" xfId="30458" xr:uid="{00000000-0005-0000-0000-00006A980000}"/>
    <cellStyle name="Separador de milhares 4 3 3 3 2 2" xfId="30459" xr:uid="{00000000-0005-0000-0000-00006B980000}"/>
    <cellStyle name="Separador de milhares 4 3 3 3 2 3" xfId="30460" xr:uid="{00000000-0005-0000-0000-00006C980000}"/>
    <cellStyle name="Separador de milhares 4 3 3 3 3" xfId="30461" xr:uid="{00000000-0005-0000-0000-00006D980000}"/>
    <cellStyle name="Separador de milhares 4 3 3 3 4" xfId="30462" xr:uid="{00000000-0005-0000-0000-00006E980000}"/>
    <cellStyle name="Separador de milhares 4 3 3 3 5" xfId="30463" xr:uid="{00000000-0005-0000-0000-00006F980000}"/>
    <cellStyle name="Separador de milhares 4 3 3 4" xfId="30464" xr:uid="{00000000-0005-0000-0000-000070980000}"/>
    <cellStyle name="Separador de milhares 4 3 3 4 2" xfId="30465" xr:uid="{00000000-0005-0000-0000-000071980000}"/>
    <cellStyle name="Separador de milhares 4 3 3 4 2 2" xfId="30466" xr:uid="{00000000-0005-0000-0000-000072980000}"/>
    <cellStyle name="Separador de milhares 4 3 3 4 2 3" xfId="30467" xr:uid="{00000000-0005-0000-0000-000073980000}"/>
    <cellStyle name="Separador de milhares 4 3 3 4 3" xfId="30468" xr:uid="{00000000-0005-0000-0000-000074980000}"/>
    <cellStyle name="Separador de milhares 4 3 3 4 4" xfId="30469" xr:uid="{00000000-0005-0000-0000-000075980000}"/>
    <cellStyle name="Separador de milhares 4 3 3 5" xfId="30470" xr:uid="{00000000-0005-0000-0000-000076980000}"/>
    <cellStyle name="Separador de milhares 4 3 3 5 2" xfId="30471" xr:uid="{00000000-0005-0000-0000-000077980000}"/>
    <cellStyle name="Separador de milhares 4 3 3 5 3" xfId="30472" xr:uid="{00000000-0005-0000-0000-000078980000}"/>
    <cellStyle name="Separador de milhares 4 3 3 6" xfId="30473" xr:uid="{00000000-0005-0000-0000-000079980000}"/>
    <cellStyle name="Separador de milhares 4 3 3 6 2" xfId="30474" xr:uid="{00000000-0005-0000-0000-00007A980000}"/>
    <cellStyle name="Separador de milhares 4 3 3 7" xfId="30475" xr:uid="{00000000-0005-0000-0000-00007B980000}"/>
    <cellStyle name="Separador de milhares 4 3 3 8" xfId="30476" xr:uid="{00000000-0005-0000-0000-00007C980000}"/>
    <cellStyle name="Separador de milhares 4 3 3 9" xfId="38391" xr:uid="{00000000-0005-0000-0000-00007D980000}"/>
    <cellStyle name="Separador de milhares 4 3 4" xfId="30477" xr:uid="{00000000-0005-0000-0000-00007E980000}"/>
    <cellStyle name="Separador de milhares 4 3 4 2" xfId="30478" xr:uid="{00000000-0005-0000-0000-00007F980000}"/>
    <cellStyle name="Separador de milhares 4 3 4 2 2" xfId="30479" xr:uid="{00000000-0005-0000-0000-000080980000}"/>
    <cellStyle name="Separador de milhares 4 3 4 2 3" xfId="30480" xr:uid="{00000000-0005-0000-0000-000081980000}"/>
    <cellStyle name="Separador de milhares 4 3 4 2 4" xfId="30481" xr:uid="{00000000-0005-0000-0000-000082980000}"/>
    <cellStyle name="Separador de milhares 4 3 4 3" xfId="30482" xr:uid="{00000000-0005-0000-0000-000083980000}"/>
    <cellStyle name="Separador de milhares 4 3 4 3 2" xfId="30483" xr:uid="{00000000-0005-0000-0000-000084980000}"/>
    <cellStyle name="Separador de milhares 4 3 4 3 3" xfId="30484" xr:uid="{00000000-0005-0000-0000-000085980000}"/>
    <cellStyle name="Separador de milhares 4 3 4 3 4" xfId="30485" xr:uid="{00000000-0005-0000-0000-000086980000}"/>
    <cellStyle name="Separador de milhares 4 3 4 4" xfId="30486" xr:uid="{00000000-0005-0000-0000-000087980000}"/>
    <cellStyle name="Separador de milhares 4 3 4 4 2" xfId="30487" xr:uid="{00000000-0005-0000-0000-000088980000}"/>
    <cellStyle name="Separador de milhares 4 3 4 4 3" xfId="30488" xr:uid="{00000000-0005-0000-0000-000089980000}"/>
    <cellStyle name="Separador de milhares 4 3 4 5" xfId="30489" xr:uid="{00000000-0005-0000-0000-00008A980000}"/>
    <cellStyle name="Separador de milhares 4 3 4 6" xfId="30490" xr:uid="{00000000-0005-0000-0000-00008B980000}"/>
    <cellStyle name="Separador de milhares 4 3 4 7" xfId="30491" xr:uid="{00000000-0005-0000-0000-00008C980000}"/>
    <cellStyle name="Separador de milhares 4 3 5" xfId="30492" xr:uid="{00000000-0005-0000-0000-00008D980000}"/>
    <cellStyle name="Separador de milhares 4 3 5 2" xfId="30493" xr:uid="{00000000-0005-0000-0000-00008E980000}"/>
    <cellStyle name="Separador de milhares 4 3 5 2 2" xfId="30494" xr:uid="{00000000-0005-0000-0000-00008F980000}"/>
    <cellStyle name="Separador de milhares 4 3 5 2 3" xfId="30495" xr:uid="{00000000-0005-0000-0000-000090980000}"/>
    <cellStyle name="Separador de milhares 4 3 5 2 4" xfId="30496" xr:uid="{00000000-0005-0000-0000-000091980000}"/>
    <cellStyle name="Separador de milhares 4 3 5 3" xfId="30497" xr:uid="{00000000-0005-0000-0000-000092980000}"/>
    <cellStyle name="Separador de milhares 4 3 5 3 2" xfId="30498" xr:uid="{00000000-0005-0000-0000-000093980000}"/>
    <cellStyle name="Separador de milhares 4 3 5 4" xfId="30499" xr:uid="{00000000-0005-0000-0000-000094980000}"/>
    <cellStyle name="Separador de milhares 4 3 5 5" xfId="30500" xr:uid="{00000000-0005-0000-0000-000095980000}"/>
    <cellStyle name="Separador de milhares 4 3 6" xfId="30501" xr:uid="{00000000-0005-0000-0000-000096980000}"/>
    <cellStyle name="Separador de milhares 4 3 6 2" xfId="30502" xr:uid="{00000000-0005-0000-0000-000097980000}"/>
    <cellStyle name="Separador de milhares 4 3 6 2 2" xfId="30503" xr:uid="{00000000-0005-0000-0000-000098980000}"/>
    <cellStyle name="Separador de milhares 4 3 6 2 3" xfId="30504" xr:uid="{00000000-0005-0000-0000-000099980000}"/>
    <cellStyle name="Separador de milhares 4 3 6 2 4" xfId="30505" xr:uid="{00000000-0005-0000-0000-00009A980000}"/>
    <cellStyle name="Separador de milhares 4 3 6 3" xfId="30506" xr:uid="{00000000-0005-0000-0000-00009B980000}"/>
    <cellStyle name="Separador de milhares 4 3 6 3 2" xfId="30507" xr:uid="{00000000-0005-0000-0000-00009C980000}"/>
    <cellStyle name="Separador de milhares 4 3 6 4" xfId="30508" xr:uid="{00000000-0005-0000-0000-00009D980000}"/>
    <cellStyle name="Separador de milhares 4 3 6 5" xfId="30509" xr:uid="{00000000-0005-0000-0000-00009E980000}"/>
    <cellStyle name="Separador de milhares 4 3 7" xfId="30510" xr:uid="{00000000-0005-0000-0000-00009F980000}"/>
    <cellStyle name="Separador de milhares 4 3 7 2" xfId="30511" xr:uid="{00000000-0005-0000-0000-0000A0980000}"/>
    <cellStyle name="Separador de milhares 4 3 7 2 2" xfId="30512" xr:uid="{00000000-0005-0000-0000-0000A1980000}"/>
    <cellStyle name="Separador de milhares 4 3 7 3" xfId="30513" xr:uid="{00000000-0005-0000-0000-0000A2980000}"/>
    <cellStyle name="Separador de milhares 4 3 7 4" xfId="30514" xr:uid="{00000000-0005-0000-0000-0000A3980000}"/>
    <cellStyle name="Separador de milhares 4 3 8" xfId="30515" xr:uid="{00000000-0005-0000-0000-0000A4980000}"/>
    <cellStyle name="Separador de milhares 4 3 8 2" xfId="30516" xr:uid="{00000000-0005-0000-0000-0000A5980000}"/>
    <cellStyle name="Separador de milhares 4 3 8 2 2" xfId="30517" xr:uid="{00000000-0005-0000-0000-0000A6980000}"/>
    <cellStyle name="Separador de milhares 4 3 8 3" xfId="30518" xr:uid="{00000000-0005-0000-0000-0000A7980000}"/>
    <cellStyle name="Separador de milhares 4 3 8 4" xfId="30519" xr:uid="{00000000-0005-0000-0000-0000A8980000}"/>
    <cellStyle name="Separador de milhares 4 3 9" xfId="30520" xr:uid="{00000000-0005-0000-0000-0000A9980000}"/>
    <cellStyle name="Separador de milhares 4 3 9 2" xfId="30521" xr:uid="{00000000-0005-0000-0000-0000AA980000}"/>
    <cellStyle name="Separador de milhares 4 4" xfId="30522" xr:uid="{00000000-0005-0000-0000-0000AB980000}"/>
    <cellStyle name="Separador de milhares 4 4 2" xfId="30523" xr:uid="{00000000-0005-0000-0000-0000AC980000}"/>
    <cellStyle name="Separador de milhares 4 4 2 2" xfId="30524" xr:uid="{00000000-0005-0000-0000-0000AD980000}"/>
    <cellStyle name="Separador de milhares 4 4 2 2 2" xfId="30525" xr:uid="{00000000-0005-0000-0000-0000AE980000}"/>
    <cellStyle name="Separador de milhares 4 4 2 2 2 2" xfId="30526" xr:uid="{00000000-0005-0000-0000-0000AF980000}"/>
    <cellStyle name="Separador de milhares 4 4 2 2 2 3" xfId="30527" xr:uid="{00000000-0005-0000-0000-0000B0980000}"/>
    <cellStyle name="Separador de milhares 4 4 2 2 3" xfId="30528" xr:uid="{00000000-0005-0000-0000-0000B1980000}"/>
    <cellStyle name="Separador de milhares 4 4 2 2 3 2" xfId="30529" xr:uid="{00000000-0005-0000-0000-0000B2980000}"/>
    <cellStyle name="Separador de milhares 4 4 2 2 3 3" xfId="30530" xr:uid="{00000000-0005-0000-0000-0000B3980000}"/>
    <cellStyle name="Separador de milhares 4 4 2 2 4" xfId="30531" xr:uid="{00000000-0005-0000-0000-0000B4980000}"/>
    <cellStyle name="Separador de milhares 4 4 2 2 4 2" xfId="30532" xr:uid="{00000000-0005-0000-0000-0000B5980000}"/>
    <cellStyle name="Separador de milhares 4 4 2 2 4 3" xfId="30533" xr:uid="{00000000-0005-0000-0000-0000B6980000}"/>
    <cellStyle name="Separador de milhares 4 4 2 2 5" xfId="30534" xr:uid="{00000000-0005-0000-0000-0000B7980000}"/>
    <cellStyle name="Separador de milhares 4 4 2 2 6" xfId="30535" xr:uid="{00000000-0005-0000-0000-0000B8980000}"/>
    <cellStyle name="Separador de milhares 4 4 2 2 7" xfId="30536" xr:uid="{00000000-0005-0000-0000-0000B9980000}"/>
    <cellStyle name="Separador de milhares 4 4 2 2 8" xfId="38584" xr:uid="{00000000-0005-0000-0000-0000BA980000}"/>
    <cellStyle name="Separador de milhares 4 4 2 3" xfId="30537" xr:uid="{00000000-0005-0000-0000-0000BB980000}"/>
    <cellStyle name="Separador de milhares 4 4 2 3 2" xfId="30538" xr:uid="{00000000-0005-0000-0000-0000BC980000}"/>
    <cellStyle name="Separador de milhares 4 4 2 3 2 2" xfId="30539" xr:uid="{00000000-0005-0000-0000-0000BD980000}"/>
    <cellStyle name="Separador de milhares 4 4 2 3 2 3" xfId="30540" xr:uid="{00000000-0005-0000-0000-0000BE980000}"/>
    <cellStyle name="Separador de milhares 4 4 2 3 3" xfId="30541" xr:uid="{00000000-0005-0000-0000-0000BF980000}"/>
    <cellStyle name="Separador de milhares 4 4 2 3 4" xfId="30542" xr:uid="{00000000-0005-0000-0000-0000C0980000}"/>
    <cellStyle name="Separador de milhares 4 4 2 3 5" xfId="30543" xr:uid="{00000000-0005-0000-0000-0000C1980000}"/>
    <cellStyle name="Separador de milhares 4 4 2 4" xfId="30544" xr:uid="{00000000-0005-0000-0000-0000C2980000}"/>
    <cellStyle name="Separador de milhares 4 4 2 4 2" xfId="30545" xr:uid="{00000000-0005-0000-0000-0000C3980000}"/>
    <cellStyle name="Separador de milhares 4 4 2 4 2 2" xfId="30546" xr:uid="{00000000-0005-0000-0000-0000C4980000}"/>
    <cellStyle name="Separador de milhares 4 4 2 4 2 3" xfId="30547" xr:uid="{00000000-0005-0000-0000-0000C5980000}"/>
    <cellStyle name="Separador de milhares 4 4 2 4 3" xfId="30548" xr:uid="{00000000-0005-0000-0000-0000C6980000}"/>
    <cellStyle name="Separador de milhares 4 4 2 4 4" xfId="30549" xr:uid="{00000000-0005-0000-0000-0000C7980000}"/>
    <cellStyle name="Separador de milhares 4 4 2 5" xfId="30550" xr:uid="{00000000-0005-0000-0000-0000C8980000}"/>
    <cellStyle name="Separador de milhares 4 4 2 5 2" xfId="30551" xr:uid="{00000000-0005-0000-0000-0000C9980000}"/>
    <cellStyle name="Separador de milhares 4 4 2 5 3" xfId="30552" xr:uid="{00000000-0005-0000-0000-0000CA980000}"/>
    <cellStyle name="Separador de milhares 4 4 2 6" xfId="30553" xr:uid="{00000000-0005-0000-0000-0000CB980000}"/>
    <cellStyle name="Separador de milhares 4 4 2 6 2" xfId="30554" xr:uid="{00000000-0005-0000-0000-0000CC980000}"/>
    <cellStyle name="Separador de milhares 4 4 2 7" xfId="30555" xr:uid="{00000000-0005-0000-0000-0000CD980000}"/>
    <cellStyle name="Separador de milhares 4 4 2 8" xfId="30556" xr:uid="{00000000-0005-0000-0000-0000CE980000}"/>
    <cellStyle name="Separador de milhares 4 4 3" xfId="30557" xr:uid="{00000000-0005-0000-0000-0000CF980000}"/>
    <cellStyle name="Separador de milhares 4 4 3 2" xfId="30558" xr:uid="{00000000-0005-0000-0000-0000D0980000}"/>
    <cellStyle name="Separador de milhares 4 4 3 2 2" xfId="30559" xr:uid="{00000000-0005-0000-0000-0000D1980000}"/>
    <cellStyle name="Separador de milhares 4 4 3 2 3" xfId="30560" xr:uid="{00000000-0005-0000-0000-0000D2980000}"/>
    <cellStyle name="Separador de milhares 4 4 3 2 4" xfId="30561" xr:uid="{00000000-0005-0000-0000-0000D3980000}"/>
    <cellStyle name="Separador de milhares 4 4 3 3" xfId="30562" xr:uid="{00000000-0005-0000-0000-0000D4980000}"/>
    <cellStyle name="Separador de milhares 4 4 3 3 2" xfId="30563" xr:uid="{00000000-0005-0000-0000-0000D5980000}"/>
    <cellStyle name="Separador de milhares 4 4 3 3 3" xfId="30564" xr:uid="{00000000-0005-0000-0000-0000D6980000}"/>
    <cellStyle name="Separador de milhares 4 4 3 3 4" xfId="30565" xr:uid="{00000000-0005-0000-0000-0000D7980000}"/>
    <cellStyle name="Separador de milhares 4 4 3 4" xfId="30566" xr:uid="{00000000-0005-0000-0000-0000D8980000}"/>
    <cellStyle name="Separador de milhares 4 4 3 4 2" xfId="30567" xr:uid="{00000000-0005-0000-0000-0000D9980000}"/>
    <cellStyle name="Separador de milhares 4 4 3 4 3" xfId="30568" xr:uid="{00000000-0005-0000-0000-0000DA980000}"/>
    <cellStyle name="Separador de milhares 4 4 3 5" xfId="30569" xr:uid="{00000000-0005-0000-0000-0000DB980000}"/>
    <cellStyle name="Separador de milhares 4 4 3 6" xfId="30570" xr:uid="{00000000-0005-0000-0000-0000DC980000}"/>
    <cellStyle name="Separador de milhares 4 4 3 7" xfId="30571" xr:uid="{00000000-0005-0000-0000-0000DD980000}"/>
    <cellStyle name="Separador de milhares 4 4 3 8" xfId="38399" xr:uid="{00000000-0005-0000-0000-0000DE980000}"/>
    <cellStyle name="Separador de milhares 4 4 4" xfId="30572" xr:uid="{00000000-0005-0000-0000-0000DF980000}"/>
    <cellStyle name="Separador de milhares 4 4 4 2" xfId="30573" xr:uid="{00000000-0005-0000-0000-0000E0980000}"/>
    <cellStyle name="Separador de milhares 4 4 4 2 2" xfId="30574" xr:uid="{00000000-0005-0000-0000-0000E1980000}"/>
    <cellStyle name="Separador de milhares 4 4 4 2 3" xfId="30575" xr:uid="{00000000-0005-0000-0000-0000E2980000}"/>
    <cellStyle name="Separador de milhares 4 4 4 2 4" xfId="30576" xr:uid="{00000000-0005-0000-0000-0000E3980000}"/>
    <cellStyle name="Separador de milhares 4 4 4 3" xfId="30577" xr:uid="{00000000-0005-0000-0000-0000E4980000}"/>
    <cellStyle name="Separador de milhares 4 4 4 3 2" xfId="30578" xr:uid="{00000000-0005-0000-0000-0000E5980000}"/>
    <cellStyle name="Separador de milhares 4 4 4 4" xfId="30579" xr:uid="{00000000-0005-0000-0000-0000E6980000}"/>
    <cellStyle name="Separador de milhares 4 4 4 5" xfId="30580" xr:uid="{00000000-0005-0000-0000-0000E7980000}"/>
    <cellStyle name="Separador de milhares 4 4 5" xfId="30581" xr:uid="{00000000-0005-0000-0000-0000E8980000}"/>
    <cellStyle name="Separador de milhares 4 4 5 2" xfId="30582" xr:uid="{00000000-0005-0000-0000-0000E9980000}"/>
    <cellStyle name="Separador de milhares 4 4 5 2 2" xfId="30583" xr:uid="{00000000-0005-0000-0000-0000EA980000}"/>
    <cellStyle name="Separador de milhares 4 4 5 2 3" xfId="30584" xr:uid="{00000000-0005-0000-0000-0000EB980000}"/>
    <cellStyle name="Separador de milhares 4 4 5 3" xfId="30585" xr:uid="{00000000-0005-0000-0000-0000EC980000}"/>
    <cellStyle name="Separador de milhares 4 4 5 4" xfId="30586" xr:uid="{00000000-0005-0000-0000-0000ED980000}"/>
    <cellStyle name="Separador de milhares 4 4 5 5" xfId="30587" xr:uid="{00000000-0005-0000-0000-0000EE980000}"/>
    <cellStyle name="Separador de milhares 4 4 6" xfId="30588" xr:uid="{00000000-0005-0000-0000-0000EF980000}"/>
    <cellStyle name="Separador de milhares 4 4 6 2" xfId="30589" xr:uid="{00000000-0005-0000-0000-0000F0980000}"/>
    <cellStyle name="Separador de milhares 4 4 6 3" xfId="30590" xr:uid="{00000000-0005-0000-0000-0000F1980000}"/>
    <cellStyle name="Separador de milhares 4 4 6 4" xfId="30591" xr:uid="{00000000-0005-0000-0000-0000F2980000}"/>
    <cellStyle name="Separador de milhares 4 4 7" xfId="30592" xr:uid="{00000000-0005-0000-0000-0000F3980000}"/>
    <cellStyle name="Separador de milhares 4 4 7 2" xfId="30593" xr:uid="{00000000-0005-0000-0000-0000F4980000}"/>
    <cellStyle name="Separador de milhares 4 4 8" xfId="30594" xr:uid="{00000000-0005-0000-0000-0000F5980000}"/>
    <cellStyle name="Separador de milhares 4 4 9" xfId="30595" xr:uid="{00000000-0005-0000-0000-0000F6980000}"/>
    <cellStyle name="Separador de milhares 4 5" xfId="30596" xr:uid="{00000000-0005-0000-0000-0000F7980000}"/>
    <cellStyle name="Separador de milhares 4 5 10" xfId="37178" xr:uid="{00000000-0005-0000-0000-0000F8980000}"/>
    <cellStyle name="Separador de milhares 4 5 10 2" xfId="38740" xr:uid="{00000000-0005-0000-0000-0000F9980000}"/>
    <cellStyle name="Separador de milhares 4 5 11" xfId="37295" xr:uid="{00000000-0005-0000-0000-0000FA980000}"/>
    <cellStyle name="Separador de milhares 4 5 11 2" xfId="38785" xr:uid="{00000000-0005-0000-0000-0000FB980000}"/>
    <cellStyle name="Separador de milhares 4 5 12" xfId="37264" xr:uid="{00000000-0005-0000-0000-0000FC980000}"/>
    <cellStyle name="Separador de milhares 4 5 12 2" xfId="38774" xr:uid="{00000000-0005-0000-0000-0000FD980000}"/>
    <cellStyle name="Separador de milhares 4 5 13" xfId="38407" xr:uid="{00000000-0005-0000-0000-0000FE980000}"/>
    <cellStyle name="Separador de milhares 4 5 2" xfId="30597" xr:uid="{00000000-0005-0000-0000-0000FF980000}"/>
    <cellStyle name="Separador de milhares 4 5 2 2" xfId="30598" xr:uid="{00000000-0005-0000-0000-000000990000}"/>
    <cellStyle name="Separador de milhares 4 5 2 2 2" xfId="30599" xr:uid="{00000000-0005-0000-0000-000001990000}"/>
    <cellStyle name="Separador de milhares 4 5 2 2 2 2" xfId="38586" xr:uid="{00000000-0005-0000-0000-000002990000}"/>
    <cellStyle name="Separador de milhares 4 5 2 2 3" xfId="30600" xr:uid="{00000000-0005-0000-0000-000003990000}"/>
    <cellStyle name="Separador de milhares 4 5 2 2 4" xfId="30601" xr:uid="{00000000-0005-0000-0000-000004990000}"/>
    <cellStyle name="Separador de milhares 4 5 2 2 5" xfId="36386" xr:uid="{00000000-0005-0000-0000-000005990000}"/>
    <cellStyle name="Separador de milhares 4 5 2 3" xfId="30602" xr:uid="{00000000-0005-0000-0000-000006990000}"/>
    <cellStyle name="Separador de milhares 4 5 2 3 2" xfId="30603" xr:uid="{00000000-0005-0000-0000-000007990000}"/>
    <cellStyle name="Separador de milhares 4 5 2 3 3" xfId="30604" xr:uid="{00000000-0005-0000-0000-000008990000}"/>
    <cellStyle name="Separador de milhares 4 5 2 3 4" xfId="30605" xr:uid="{00000000-0005-0000-0000-000009990000}"/>
    <cellStyle name="Separador de milhares 4 5 2 3 5" xfId="38432" xr:uid="{00000000-0005-0000-0000-00000A990000}"/>
    <cellStyle name="Separador de milhares 4 5 2 4" xfId="30606" xr:uid="{00000000-0005-0000-0000-00000B990000}"/>
    <cellStyle name="Separador de milhares 4 5 2 4 2" xfId="30607" xr:uid="{00000000-0005-0000-0000-00000C990000}"/>
    <cellStyle name="Separador de milhares 4 5 2 4 3" xfId="30608" xr:uid="{00000000-0005-0000-0000-00000D990000}"/>
    <cellStyle name="Separador de milhares 4 5 2 5" xfId="30609" xr:uid="{00000000-0005-0000-0000-00000E990000}"/>
    <cellStyle name="Separador de milhares 4 5 2 6" xfId="30610" xr:uid="{00000000-0005-0000-0000-00000F990000}"/>
    <cellStyle name="Separador de milhares 4 5 2 7" xfId="30611" xr:uid="{00000000-0005-0000-0000-000010990000}"/>
    <cellStyle name="Separador de milhares 4 5 3" xfId="30612" xr:uid="{00000000-0005-0000-0000-000011990000}"/>
    <cellStyle name="Separador de milhares 4 5 3 2" xfId="30613" xr:uid="{00000000-0005-0000-0000-000012990000}"/>
    <cellStyle name="Separador de milhares 4 5 3 2 2" xfId="30614" xr:uid="{00000000-0005-0000-0000-000013990000}"/>
    <cellStyle name="Separador de milhares 4 5 3 2 2 2" xfId="38587" xr:uid="{00000000-0005-0000-0000-000014990000}"/>
    <cellStyle name="Separador de milhares 4 5 3 2 3" xfId="30615" xr:uid="{00000000-0005-0000-0000-000015990000}"/>
    <cellStyle name="Separador de milhares 4 5 3 2 4" xfId="30616" xr:uid="{00000000-0005-0000-0000-000016990000}"/>
    <cellStyle name="Separador de milhares 4 5 3 2 5" xfId="36387" xr:uid="{00000000-0005-0000-0000-000017990000}"/>
    <cellStyle name="Separador de milhares 4 5 3 3" xfId="30617" xr:uid="{00000000-0005-0000-0000-000018990000}"/>
    <cellStyle name="Separador de milhares 4 5 3 3 2" xfId="30618" xr:uid="{00000000-0005-0000-0000-000019990000}"/>
    <cellStyle name="Separador de milhares 4 5 3 3 3" xfId="38448" xr:uid="{00000000-0005-0000-0000-00001A990000}"/>
    <cellStyle name="Separador de milhares 4 5 3 4" xfId="30619" xr:uid="{00000000-0005-0000-0000-00001B990000}"/>
    <cellStyle name="Separador de milhares 4 5 3 5" xfId="30620" xr:uid="{00000000-0005-0000-0000-00001C990000}"/>
    <cellStyle name="Separador de milhares 4 5 4" xfId="30621" xr:uid="{00000000-0005-0000-0000-00001D990000}"/>
    <cellStyle name="Separador de milhares 4 5 4 2" xfId="30622" xr:uid="{00000000-0005-0000-0000-00001E990000}"/>
    <cellStyle name="Separador de milhares 4 5 4 2 2" xfId="30623" xr:uid="{00000000-0005-0000-0000-00001F990000}"/>
    <cellStyle name="Separador de milhares 4 5 4 2 2 2" xfId="38588" xr:uid="{00000000-0005-0000-0000-000020990000}"/>
    <cellStyle name="Separador de milhares 4 5 4 2 3" xfId="30624" xr:uid="{00000000-0005-0000-0000-000021990000}"/>
    <cellStyle name="Separador de milhares 4 5 4 2 4" xfId="30625" xr:uid="{00000000-0005-0000-0000-000022990000}"/>
    <cellStyle name="Separador de milhares 4 5 4 2 5" xfId="36388" xr:uid="{00000000-0005-0000-0000-000023990000}"/>
    <cellStyle name="Separador de milhares 4 5 4 3" xfId="30626" xr:uid="{00000000-0005-0000-0000-000024990000}"/>
    <cellStyle name="Separador de milhares 4 5 4 3 2" xfId="30627" xr:uid="{00000000-0005-0000-0000-000025990000}"/>
    <cellStyle name="Separador de milhares 4 5 4 3 3" xfId="38464" xr:uid="{00000000-0005-0000-0000-000026990000}"/>
    <cellStyle name="Separador de milhares 4 5 4 4" xfId="30628" xr:uid="{00000000-0005-0000-0000-000027990000}"/>
    <cellStyle name="Separador de milhares 4 5 4 5" xfId="30629" xr:uid="{00000000-0005-0000-0000-000028990000}"/>
    <cellStyle name="Separador de milhares 4 5 5" xfId="30630" xr:uid="{00000000-0005-0000-0000-000029990000}"/>
    <cellStyle name="Separador de milhares 4 5 5 2" xfId="30631" xr:uid="{00000000-0005-0000-0000-00002A990000}"/>
    <cellStyle name="Separador de milhares 4 5 5 2 2" xfId="38614" xr:uid="{00000000-0005-0000-0000-00002B990000}"/>
    <cellStyle name="Separador de milhares 4 5 5 3" xfId="30632" xr:uid="{00000000-0005-0000-0000-00002C990000}"/>
    <cellStyle name="Separador de milhares 4 5 5 4" xfId="30633" xr:uid="{00000000-0005-0000-0000-00002D990000}"/>
    <cellStyle name="Separador de milhares 4 5 5 5" xfId="36428" xr:uid="{00000000-0005-0000-0000-00002E990000}"/>
    <cellStyle name="Separador de milhares 4 5 6" xfId="30634" xr:uid="{00000000-0005-0000-0000-00002F990000}"/>
    <cellStyle name="Separador de milhares 4 5 6 2" xfId="30635" xr:uid="{00000000-0005-0000-0000-000030990000}"/>
    <cellStyle name="Separador de milhares 4 5 6 2 2" xfId="38585" xr:uid="{00000000-0005-0000-0000-000031990000}"/>
    <cellStyle name="Separador de milhares 4 5 6 3" xfId="30636" xr:uid="{00000000-0005-0000-0000-000032990000}"/>
    <cellStyle name="Separador de milhares 4 5 6 4" xfId="36385" xr:uid="{00000000-0005-0000-0000-000033990000}"/>
    <cellStyle name="Separador de milhares 4 5 7" xfId="30637" xr:uid="{00000000-0005-0000-0000-000034990000}"/>
    <cellStyle name="Separador de milhares 4 5 7 2" xfId="37034" xr:uid="{00000000-0005-0000-0000-000035990000}"/>
    <cellStyle name="Separador de milhares 4 5 7 2 2" xfId="38668" xr:uid="{00000000-0005-0000-0000-000036990000}"/>
    <cellStyle name="Separador de milhares 4 5 8" xfId="30638" xr:uid="{00000000-0005-0000-0000-000037990000}"/>
    <cellStyle name="Separador de milhares 4 5 8 2" xfId="38646" xr:uid="{00000000-0005-0000-0000-000038990000}"/>
    <cellStyle name="Separador de milhares 4 5 9" xfId="37133" xr:uid="{00000000-0005-0000-0000-000039990000}"/>
    <cellStyle name="Separador de milhares 4 5 9 2" xfId="38719" xr:uid="{00000000-0005-0000-0000-00003A990000}"/>
    <cellStyle name="Separador de milhares 4 6" xfId="30639" xr:uid="{00000000-0005-0000-0000-00003B990000}"/>
    <cellStyle name="Separador de milhares 4 6 2" xfId="30640" xr:uid="{00000000-0005-0000-0000-00003C990000}"/>
    <cellStyle name="Separador de milhares 4 6 2 2" xfId="30641" xr:uid="{00000000-0005-0000-0000-00003D990000}"/>
    <cellStyle name="Separador de milhares 4 6 2 2 2" xfId="38589" xr:uid="{00000000-0005-0000-0000-00003E990000}"/>
    <cellStyle name="Separador de milhares 4 6 2 3" xfId="30642" xr:uid="{00000000-0005-0000-0000-00003F990000}"/>
    <cellStyle name="Separador de milhares 4 6 2 4" xfId="30643" xr:uid="{00000000-0005-0000-0000-000040990000}"/>
    <cellStyle name="Separador de milhares 4 6 2 5" xfId="36389" xr:uid="{00000000-0005-0000-0000-000041990000}"/>
    <cellStyle name="Separador de milhares 4 6 3" xfId="30644" xr:uid="{00000000-0005-0000-0000-000042990000}"/>
    <cellStyle name="Separador de milhares 4 6 3 2" xfId="30645" xr:uid="{00000000-0005-0000-0000-000043990000}"/>
    <cellStyle name="Separador de milhares 4 6 3 3" xfId="30646" xr:uid="{00000000-0005-0000-0000-000044990000}"/>
    <cellStyle name="Separador de milhares 4 6 3 4" xfId="30647" xr:uid="{00000000-0005-0000-0000-000045990000}"/>
    <cellStyle name="Separador de milhares 4 6 3 5" xfId="38415" xr:uid="{00000000-0005-0000-0000-000046990000}"/>
    <cellStyle name="Separador de milhares 4 6 4" xfId="30648" xr:uid="{00000000-0005-0000-0000-000047990000}"/>
    <cellStyle name="Separador de milhares 4 6 4 2" xfId="30649" xr:uid="{00000000-0005-0000-0000-000048990000}"/>
    <cellStyle name="Separador de milhares 4 6 4 3" xfId="30650" xr:uid="{00000000-0005-0000-0000-000049990000}"/>
    <cellStyle name="Separador de milhares 4 6 5" xfId="30651" xr:uid="{00000000-0005-0000-0000-00004A990000}"/>
    <cellStyle name="Separador de milhares 4 6 6" xfId="30652" xr:uid="{00000000-0005-0000-0000-00004B990000}"/>
    <cellStyle name="Separador de milhares 4 6 7" xfId="30653" xr:uid="{00000000-0005-0000-0000-00004C990000}"/>
    <cellStyle name="Separador de milhares 4 7" xfId="30654" xr:uid="{00000000-0005-0000-0000-00004D990000}"/>
    <cellStyle name="Separador de milhares 4 7 2" xfId="30655" xr:uid="{00000000-0005-0000-0000-00004E990000}"/>
    <cellStyle name="Separador de milhares 4 7 2 2" xfId="30656" xr:uid="{00000000-0005-0000-0000-00004F990000}"/>
    <cellStyle name="Separador de milhares 4 7 2 2 2" xfId="38590" xr:uid="{00000000-0005-0000-0000-000050990000}"/>
    <cellStyle name="Separador de milhares 4 7 2 3" xfId="30657" xr:uid="{00000000-0005-0000-0000-000051990000}"/>
    <cellStyle name="Separador de milhares 4 7 2 4" xfId="30658" xr:uid="{00000000-0005-0000-0000-000052990000}"/>
    <cellStyle name="Separador de milhares 4 7 2 5" xfId="36390" xr:uid="{00000000-0005-0000-0000-000053990000}"/>
    <cellStyle name="Separador de milhares 4 7 3" xfId="30659" xr:uid="{00000000-0005-0000-0000-000054990000}"/>
    <cellStyle name="Separador de milhares 4 7 3 2" xfId="30660" xr:uid="{00000000-0005-0000-0000-000055990000}"/>
    <cellStyle name="Separador de milhares 4 7 3 3" xfId="38424" xr:uid="{00000000-0005-0000-0000-000056990000}"/>
    <cellStyle name="Separador de milhares 4 7 4" xfId="30661" xr:uid="{00000000-0005-0000-0000-000057990000}"/>
    <cellStyle name="Separador de milhares 4 7 5" xfId="30662" xr:uid="{00000000-0005-0000-0000-000058990000}"/>
    <cellStyle name="Separador de milhares 4 8" xfId="30663" xr:uid="{00000000-0005-0000-0000-000059990000}"/>
    <cellStyle name="Separador de milhares 4 8 10" xfId="37313" xr:uid="{00000000-0005-0000-0000-00005A990000}"/>
    <cellStyle name="Separador de milhares 4 8 10 2" xfId="38795" xr:uid="{00000000-0005-0000-0000-00005B990000}"/>
    <cellStyle name="Separador de milhares 4 8 11" xfId="38440" xr:uid="{00000000-0005-0000-0000-00005C990000}"/>
    <cellStyle name="Separador de milhares 4 8 2" xfId="30664" xr:uid="{00000000-0005-0000-0000-00005D990000}"/>
    <cellStyle name="Separador de milhares 4 8 2 2" xfId="30665" xr:uid="{00000000-0005-0000-0000-00005E990000}"/>
    <cellStyle name="Separador de milhares 4 8 2 2 2" xfId="36392" xr:uid="{00000000-0005-0000-0000-00005F990000}"/>
    <cellStyle name="Separador de milhares 4 8 2 2 2 2" xfId="38592" xr:uid="{00000000-0005-0000-0000-000060990000}"/>
    <cellStyle name="Separador de milhares 4 8 2 3" xfId="30666" xr:uid="{00000000-0005-0000-0000-000061990000}"/>
    <cellStyle name="Separador de milhares 4 8 2 3 2" xfId="38472" xr:uid="{00000000-0005-0000-0000-000062990000}"/>
    <cellStyle name="Separador de milhares 4 8 2 4" xfId="30667" xr:uid="{00000000-0005-0000-0000-000063990000}"/>
    <cellStyle name="Separador de milhares 4 8 2 5" xfId="36140" xr:uid="{00000000-0005-0000-0000-000064990000}"/>
    <cellStyle name="Separador de milhares 4 8 3" xfId="30668" xr:uid="{00000000-0005-0000-0000-000065990000}"/>
    <cellStyle name="Separador de milhares 4 8 3 2" xfId="30669" xr:uid="{00000000-0005-0000-0000-000066990000}"/>
    <cellStyle name="Separador de milhares 4 8 3 2 2" xfId="38622" xr:uid="{00000000-0005-0000-0000-000067990000}"/>
    <cellStyle name="Separador de milhares 4 8 3 3" xfId="36443" xr:uid="{00000000-0005-0000-0000-000068990000}"/>
    <cellStyle name="Separador de milhares 4 8 4" xfId="30670" xr:uid="{00000000-0005-0000-0000-000069990000}"/>
    <cellStyle name="Separador de milhares 4 8 4 2" xfId="36391" xr:uid="{00000000-0005-0000-0000-00006A990000}"/>
    <cellStyle name="Separador de milhares 4 8 4 2 2" xfId="38591" xr:uid="{00000000-0005-0000-0000-00006B990000}"/>
    <cellStyle name="Separador de milhares 4 8 5" xfId="30671" xr:uid="{00000000-0005-0000-0000-00006C990000}"/>
    <cellStyle name="Separador de milhares 4 8 5 2" xfId="38678" xr:uid="{00000000-0005-0000-0000-00006D990000}"/>
    <cellStyle name="Separador de milhares 4 8 6" xfId="36959" xr:uid="{00000000-0005-0000-0000-00006E990000}"/>
    <cellStyle name="Separador de milhares 4 8 6 2" xfId="38639" xr:uid="{00000000-0005-0000-0000-00006F990000}"/>
    <cellStyle name="Separador de milhares 4 8 7" xfId="37152" xr:uid="{00000000-0005-0000-0000-000070990000}"/>
    <cellStyle name="Separador de milhares 4 8 7 2" xfId="38729" xr:uid="{00000000-0005-0000-0000-000071990000}"/>
    <cellStyle name="Separador de milhares 4 8 8" xfId="37201" xr:uid="{00000000-0005-0000-0000-000072990000}"/>
    <cellStyle name="Separador de milhares 4 8 8 2" xfId="38750" xr:uid="{00000000-0005-0000-0000-000073990000}"/>
    <cellStyle name="Separador de milhares 4 8 9" xfId="37311" xr:uid="{00000000-0005-0000-0000-000074990000}"/>
    <cellStyle name="Separador de milhares 4 8 9 2" xfId="38794" xr:uid="{00000000-0005-0000-0000-000075990000}"/>
    <cellStyle name="Separador de milhares 4 9" xfId="30672" xr:uid="{00000000-0005-0000-0000-000076990000}"/>
    <cellStyle name="Separador de milhares 4 9 2" xfId="30673" xr:uid="{00000000-0005-0000-0000-000077990000}"/>
    <cellStyle name="Separador de milhares 4 9 2 2" xfId="30674" xr:uid="{00000000-0005-0000-0000-000078990000}"/>
    <cellStyle name="Separador de milhares 4 9 2 2 2" xfId="38593" xr:uid="{00000000-0005-0000-0000-000079990000}"/>
    <cellStyle name="Separador de milhares 4 9 2 3" xfId="36393" xr:uid="{00000000-0005-0000-0000-00007A990000}"/>
    <cellStyle name="Separador de milhares 4 9 3" xfId="30675" xr:uid="{00000000-0005-0000-0000-00007B990000}"/>
    <cellStyle name="Separador de milhares 4 9 3 2" xfId="30676" xr:uid="{00000000-0005-0000-0000-00007C990000}"/>
    <cellStyle name="Separador de milhares 4 9 3 3" xfId="38456" xr:uid="{00000000-0005-0000-0000-00007D990000}"/>
    <cellStyle name="Separador de milhares 4 9 4" xfId="30677" xr:uid="{00000000-0005-0000-0000-00007E990000}"/>
    <cellStyle name="Separador de milhares 5" xfId="30678" xr:uid="{00000000-0005-0000-0000-00007F990000}"/>
    <cellStyle name="Separador de milhares 5 10" xfId="30679" xr:uid="{00000000-0005-0000-0000-000080990000}"/>
    <cellStyle name="Separador de milhares 5 10 2" xfId="30680" xr:uid="{00000000-0005-0000-0000-000081990000}"/>
    <cellStyle name="Separador de milhares 5 10 2 2" xfId="30681" xr:uid="{00000000-0005-0000-0000-000082990000}"/>
    <cellStyle name="Separador de milhares 5 10 2 3" xfId="30682" xr:uid="{00000000-0005-0000-0000-000083990000}"/>
    <cellStyle name="Separador de milhares 5 10 2 4" xfId="30683" xr:uid="{00000000-0005-0000-0000-000084990000}"/>
    <cellStyle name="Separador de milhares 5 10 3" xfId="30684" xr:uid="{00000000-0005-0000-0000-000085990000}"/>
    <cellStyle name="Separador de milhares 5 10 4" xfId="30685" xr:uid="{00000000-0005-0000-0000-000086990000}"/>
    <cellStyle name="Separador de milhares 5 10 5" xfId="30686" xr:uid="{00000000-0005-0000-0000-000087990000}"/>
    <cellStyle name="Separador de milhares 5 11" xfId="30687" xr:uid="{00000000-0005-0000-0000-000088990000}"/>
    <cellStyle name="Separador de milhares 5 11 2" xfId="30688" xr:uid="{00000000-0005-0000-0000-000089990000}"/>
    <cellStyle name="Separador de milhares 5 11 2 2" xfId="30689" xr:uid="{00000000-0005-0000-0000-00008A990000}"/>
    <cellStyle name="Separador de milhares 5 11 3" xfId="30690" xr:uid="{00000000-0005-0000-0000-00008B990000}"/>
    <cellStyle name="Separador de milhares 5 11 4" xfId="30691" xr:uid="{00000000-0005-0000-0000-00008C990000}"/>
    <cellStyle name="Separador de milhares 5 12" xfId="30692" xr:uid="{00000000-0005-0000-0000-00008D990000}"/>
    <cellStyle name="Separador de milhares 5 12 2" xfId="30693" xr:uid="{00000000-0005-0000-0000-00008E990000}"/>
    <cellStyle name="Separador de milhares 5 12 3" xfId="30694" xr:uid="{00000000-0005-0000-0000-00008F990000}"/>
    <cellStyle name="Separador de milhares 5 13" xfId="30695" xr:uid="{00000000-0005-0000-0000-000090990000}"/>
    <cellStyle name="Separador de milhares 5 13 2" xfId="30696" xr:uid="{00000000-0005-0000-0000-000091990000}"/>
    <cellStyle name="Separador de milhares 5 14" xfId="30697" xr:uid="{00000000-0005-0000-0000-000092990000}"/>
    <cellStyle name="Separador de milhares 5 15" xfId="30698" xr:uid="{00000000-0005-0000-0000-000093990000}"/>
    <cellStyle name="Separador de milhares 5 16" xfId="30699" xr:uid="{00000000-0005-0000-0000-000094990000}"/>
    <cellStyle name="Separador de milhares 5 17" xfId="44066" xr:uid="{269C2ECB-2D15-4E42-9AE5-97951F5FBCD3}"/>
    <cellStyle name="Separador de milhares 5 2" xfId="30700" xr:uid="{00000000-0005-0000-0000-000095990000}"/>
    <cellStyle name="Separador de milhares 5 2 10" xfId="30701" xr:uid="{00000000-0005-0000-0000-000096990000}"/>
    <cellStyle name="Separador de milhares 5 2 10 2" xfId="30702" xr:uid="{00000000-0005-0000-0000-000097990000}"/>
    <cellStyle name="Separador de milhares 5 2 10 2 2" xfId="30703" xr:uid="{00000000-0005-0000-0000-000098990000}"/>
    <cellStyle name="Separador de milhares 5 2 10 3" xfId="30704" xr:uid="{00000000-0005-0000-0000-000099990000}"/>
    <cellStyle name="Separador de milhares 5 2 10 4" xfId="30705" xr:uid="{00000000-0005-0000-0000-00009A990000}"/>
    <cellStyle name="Separador de milhares 5 2 11" xfId="30706" xr:uid="{00000000-0005-0000-0000-00009B990000}"/>
    <cellStyle name="Separador de milhares 5 2 11 2" xfId="30707" xr:uid="{00000000-0005-0000-0000-00009C990000}"/>
    <cellStyle name="Separador de milhares 5 2 11 3" xfId="30708" xr:uid="{00000000-0005-0000-0000-00009D990000}"/>
    <cellStyle name="Separador de milhares 5 2 12" xfId="30709" xr:uid="{00000000-0005-0000-0000-00009E990000}"/>
    <cellStyle name="Separador de milhares 5 2 12 2" xfId="30710" xr:uid="{00000000-0005-0000-0000-00009F990000}"/>
    <cellStyle name="Separador de milhares 5 2 13" xfId="30711" xr:uid="{00000000-0005-0000-0000-0000A0990000}"/>
    <cellStyle name="Separador de milhares 5 2 14" xfId="39129" xr:uid="{00000000-0005-0000-0000-0000A1990000}"/>
    <cellStyle name="Separador de milhares 5 2 2" xfId="30712" xr:uid="{00000000-0005-0000-0000-0000A2990000}"/>
    <cellStyle name="Separador de milhares 5 2 2 10" xfId="30713" xr:uid="{00000000-0005-0000-0000-0000A3990000}"/>
    <cellStyle name="Separador de milhares 5 2 2 10 2" xfId="30714" xr:uid="{00000000-0005-0000-0000-0000A4990000}"/>
    <cellStyle name="Separador de milhares 5 2 2 11" xfId="30715" xr:uid="{00000000-0005-0000-0000-0000A5990000}"/>
    <cellStyle name="Separador de milhares 5 2 2 12" xfId="30716" xr:uid="{00000000-0005-0000-0000-0000A6990000}"/>
    <cellStyle name="Separador de milhares 5 2 2 13" xfId="38594" xr:uid="{00000000-0005-0000-0000-0000A7990000}"/>
    <cellStyle name="Separador de milhares 5 2 2 2" xfId="30717" xr:uid="{00000000-0005-0000-0000-0000A8990000}"/>
    <cellStyle name="Separador de milhares 5 2 2 2 10" xfId="30718" xr:uid="{00000000-0005-0000-0000-0000A9990000}"/>
    <cellStyle name="Separador de milhares 5 2 2 2 11" xfId="39940" xr:uid="{00000000-0005-0000-0000-0000AA990000}"/>
    <cellStyle name="Separador de milhares 5 2 2 2 2" xfId="30719" xr:uid="{00000000-0005-0000-0000-0000AB990000}"/>
    <cellStyle name="Separador de milhares 5 2 2 2 2 2" xfId="30720" xr:uid="{00000000-0005-0000-0000-0000AC990000}"/>
    <cellStyle name="Separador de milhares 5 2 2 2 2 2 2" xfId="30721" xr:uid="{00000000-0005-0000-0000-0000AD990000}"/>
    <cellStyle name="Separador de milhares 5 2 2 2 2 2 2 2" xfId="30722" xr:uid="{00000000-0005-0000-0000-0000AE990000}"/>
    <cellStyle name="Separador de milhares 5 2 2 2 2 2 2 2 2" xfId="30723" xr:uid="{00000000-0005-0000-0000-0000AF990000}"/>
    <cellStyle name="Separador de milhares 5 2 2 2 2 2 2 2 3" xfId="30724" xr:uid="{00000000-0005-0000-0000-0000B0990000}"/>
    <cellStyle name="Separador de milhares 5 2 2 2 2 2 2 3" xfId="30725" xr:uid="{00000000-0005-0000-0000-0000B1990000}"/>
    <cellStyle name="Separador de milhares 5 2 2 2 2 2 2 3 2" xfId="30726" xr:uid="{00000000-0005-0000-0000-0000B2990000}"/>
    <cellStyle name="Separador de milhares 5 2 2 2 2 2 2 3 3" xfId="30727" xr:uid="{00000000-0005-0000-0000-0000B3990000}"/>
    <cellStyle name="Separador de milhares 5 2 2 2 2 2 2 4" xfId="30728" xr:uid="{00000000-0005-0000-0000-0000B4990000}"/>
    <cellStyle name="Separador de milhares 5 2 2 2 2 2 2 4 2" xfId="30729" xr:uid="{00000000-0005-0000-0000-0000B5990000}"/>
    <cellStyle name="Separador de milhares 5 2 2 2 2 2 2 4 3" xfId="30730" xr:uid="{00000000-0005-0000-0000-0000B6990000}"/>
    <cellStyle name="Separador de milhares 5 2 2 2 2 2 2 5" xfId="30731" xr:uid="{00000000-0005-0000-0000-0000B7990000}"/>
    <cellStyle name="Separador de milhares 5 2 2 2 2 2 2 6" xfId="30732" xr:uid="{00000000-0005-0000-0000-0000B8990000}"/>
    <cellStyle name="Separador de milhares 5 2 2 2 2 2 3" xfId="30733" xr:uid="{00000000-0005-0000-0000-0000B9990000}"/>
    <cellStyle name="Separador de milhares 5 2 2 2 2 2 3 2" xfId="30734" xr:uid="{00000000-0005-0000-0000-0000BA990000}"/>
    <cellStyle name="Separador de milhares 5 2 2 2 2 2 3 2 2" xfId="30735" xr:uid="{00000000-0005-0000-0000-0000BB990000}"/>
    <cellStyle name="Separador de milhares 5 2 2 2 2 2 3 2 3" xfId="30736" xr:uid="{00000000-0005-0000-0000-0000BC990000}"/>
    <cellStyle name="Separador de milhares 5 2 2 2 2 2 3 3" xfId="30737" xr:uid="{00000000-0005-0000-0000-0000BD990000}"/>
    <cellStyle name="Separador de milhares 5 2 2 2 2 2 3 4" xfId="30738" xr:uid="{00000000-0005-0000-0000-0000BE990000}"/>
    <cellStyle name="Separador de milhares 5 2 2 2 2 2 4" xfId="30739" xr:uid="{00000000-0005-0000-0000-0000BF990000}"/>
    <cellStyle name="Separador de milhares 5 2 2 2 2 2 4 2" xfId="30740" xr:uid="{00000000-0005-0000-0000-0000C0990000}"/>
    <cellStyle name="Separador de milhares 5 2 2 2 2 2 4 2 2" xfId="30741" xr:uid="{00000000-0005-0000-0000-0000C1990000}"/>
    <cellStyle name="Separador de milhares 5 2 2 2 2 2 4 2 3" xfId="30742" xr:uid="{00000000-0005-0000-0000-0000C2990000}"/>
    <cellStyle name="Separador de milhares 5 2 2 2 2 2 4 3" xfId="30743" xr:uid="{00000000-0005-0000-0000-0000C3990000}"/>
    <cellStyle name="Separador de milhares 5 2 2 2 2 2 4 4" xfId="30744" xr:uid="{00000000-0005-0000-0000-0000C4990000}"/>
    <cellStyle name="Separador de milhares 5 2 2 2 2 2 5" xfId="30745" xr:uid="{00000000-0005-0000-0000-0000C5990000}"/>
    <cellStyle name="Separador de milhares 5 2 2 2 2 2 5 2" xfId="30746" xr:uid="{00000000-0005-0000-0000-0000C6990000}"/>
    <cellStyle name="Separador de milhares 5 2 2 2 2 2 5 3" xfId="30747" xr:uid="{00000000-0005-0000-0000-0000C7990000}"/>
    <cellStyle name="Separador de milhares 5 2 2 2 2 2 6" xfId="30748" xr:uid="{00000000-0005-0000-0000-0000C8990000}"/>
    <cellStyle name="Separador de milhares 5 2 2 2 2 2 6 2" xfId="30749" xr:uid="{00000000-0005-0000-0000-0000C9990000}"/>
    <cellStyle name="Separador de milhares 5 2 2 2 2 2 7" xfId="30750" xr:uid="{00000000-0005-0000-0000-0000CA990000}"/>
    <cellStyle name="Separador de milhares 5 2 2 2 2 3" xfId="30751" xr:uid="{00000000-0005-0000-0000-0000CB990000}"/>
    <cellStyle name="Separador de milhares 5 2 2 2 2 3 2" xfId="30752" xr:uid="{00000000-0005-0000-0000-0000CC990000}"/>
    <cellStyle name="Separador de milhares 5 2 2 2 2 3 2 2" xfId="30753" xr:uid="{00000000-0005-0000-0000-0000CD990000}"/>
    <cellStyle name="Separador de milhares 5 2 2 2 2 3 2 3" xfId="30754" xr:uid="{00000000-0005-0000-0000-0000CE990000}"/>
    <cellStyle name="Separador de milhares 5 2 2 2 2 3 3" xfId="30755" xr:uid="{00000000-0005-0000-0000-0000CF990000}"/>
    <cellStyle name="Separador de milhares 5 2 2 2 2 3 3 2" xfId="30756" xr:uid="{00000000-0005-0000-0000-0000D0990000}"/>
    <cellStyle name="Separador de milhares 5 2 2 2 2 3 3 3" xfId="30757" xr:uid="{00000000-0005-0000-0000-0000D1990000}"/>
    <cellStyle name="Separador de milhares 5 2 2 2 2 3 4" xfId="30758" xr:uid="{00000000-0005-0000-0000-0000D2990000}"/>
    <cellStyle name="Separador de milhares 5 2 2 2 2 3 4 2" xfId="30759" xr:uid="{00000000-0005-0000-0000-0000D3990000}"/>
    <cellStyle name="Separador de milhares 5 2 2 2 2 3 4 3" xfId="30760" xr:uid="{00000000-0005-0000-0000-0000D4990000}"/>
    <cellStyle name="Separador de milhares 5 2 2 2 2 3 5" xfId="30761" xr:uid="{00000000-0005-0000-0000-0000D5990000}"/>
    <cellStyle name="Separador de milhares 5 2 2 2 2 3 6" xfId="30762" xr:uid="{00000000-0005-0000-0000-0000D6990000}"/>
    <cellStyle name="Separador de milhares 5 2 2 2 2 4" xfId="30763" xr:uid="{00000000-0005-0000-0000-0000D7990000}"/>
    <cellStyle name="Separador de milhares 5 2 2 2 2 4 2" xfId="30764" xr:uid="{00000000-0005-0000-0000-0000D8990000}"/>
    <cellStyle name="Separador de milhares 5 2 2 2 2 4 2 2" xfId="30765" xr:uid="{00000000-0005-0000-0000-0000D9990000}"/>
    <cellStyle name="Separador de milhares 5 2 2 2 2 4 2 3" xfId="30766" xr:uid="{00000000-0005-0000-0000-0000DA990000}"/>
    <cellStyle name="Separador de milhares 5 2 2 2 2 4 3" xfId="30767" xr:uid="{00000000-0005-0000-0000-0000DB990000}"/>
    <cellStyle name="Separador de milhares 5 2 2 2 2 4 4" xfId="30768" xr:uid="{00000000-0005-0000-0000-0000DC990000}"/>
    <cellStyle name="Separador de milhares 5 2 2 2 2 5" xfId="30769" xr:uid="{00000000-0005-0000-0000-0000DD990000}"/>
    <cellStyle name="Separador de milhares 5 2 2 2 2 5 2" xfId="30770" xr:uid="{00000000-0005-0000-0000-0000DE990000}"/>
    <cellStyle name="Separador de milhares 5 2 2 2 2 5 2 2" xfId="30771" xr:uid="{00000000-0005-0000-0000-0000DF990000}"/>
    <cellStyle name="Separador de milhares 5 2 2 2 2 5 2 3" xfId="30772" xr:uid="{00000000-0005-0000-0000-0000E0990000}"/>
    <cellStyle name="Separador de milhares 5 2 2 2 2 5 3" xfId="30773" xr:uid="{00000000-0005-0000-0000-0000E1990000}"/>
    <cellStyle name="Separador de milhares 5 2 2 2 2 5 4" xfId="30774" xr:uid="{00000000-0005-0000-0000-0000E2990000}"/>
    <cellStyle name="Separador de milhares 5 2 2 2 2 6" xfId="30775" xr:uid="{00000000-0005-0000-0000-0000E3990000}"/>
    <cellStyle name="Separador de milhares 5 2 2 2 2 6 2" xfId="30776" xr:uid="{00000000-0005-0000-0000-0000E4990000}"/>
    <cellStyle name="Separador de milhares 5 2 2 2 2 6 3" xfId="30777" xr:uid="{00000000-0005-0000-0000-0000E5990000}"/>
    <cellStyle name="Separador de milhares 5 2 2 2 2 7" xfId="30778" xr:uid="{00000000-0005-0000-0000-0000E6990000}"/>
    <cellStyle name="Separador de milhares 5 2 2 2 2 7 2" xfId="30779" xr:uid="{00000000-0005-0000-0000-0000E7990000}"/>
    <cellStyle name="Separador de milhares 5 2 2 2 2 8" xfId="30780" xr:uid="{00000000-0005-0000-0000-0000E8990000}"/>
    <cellStyle name="Separador de milhares 5 2 2 2 3" xfId="30781" xr:uid="{00000000-0005-0000-0000-0000E9990000}"/>
    <cellStyle name="Separador de milhares 5 2 2 2 3 2" xfId="30782" xr:uid="{00000000-0005-0000-0000-0000EA990000}"/>
    <cellStyle name="Separador de milhares 5 2 2 2 3 2 2" xfId="30783" xr:uid="{00000000-0005-0000-0000-0000EB990000}"/>
    <cellStyle name="Separador de milhares 5 2 2 2 3 2 2 2" xfId="30784" xr:uid="{00000000-0005-0000-0000-0000EC990000}"/>
    <cellStyle name="Separador de milhares 5 2 2 2 3 2 2 3" xfId="30785" xr:uid="{00000000-0005-0000-0000-0000ED990000}"/>
    <cellStyle name="Separador de milhares 5 2 2 2 3 2 3" xfId="30786" xr:uid="{00000000-0005-0000-0000-0000EE990000}"/>
    <cellStyle name="Separador de milhares 5 2 2 2 3 2 3 2" xfId="30787" xr:uid="{00000000-0005-0000-0000-0000EF990000}"/>
    <cellStyle name="Separador de milhares 5 2 2 2 3 2 3 3" xfId="30788" xr:uid="{00000000-0005-0000-0000-0000F0990000}"/>
    <cellStyle name="Separador de milhares 5 2 2 2 3 2 4" xfId="30789" xr:uid="{00000000-0005-0000-0000-0000F1990000}"/>
    <cellStyle name="Separador de milhares 5 2 2 2 3 2 4 2" xfId="30790" xr:uid="{00000000-0005-0000-0000-0000F2990000}"/>
    <cellStyle name="Separador de milhares 5 2 2 2 3 2 4 3" xfId="30791" xr:uid="{00000000-0005-0000-0000-0000F3990000}"/>
    <cellStyle name="Separador de milhares 5 2 2 2 3 2 5" xfId="30792" xr:uid="{00000000-0005-0000-0000-0000F4990000}"/>
    <cellStyle name="Separador de milhares 5 2 2 2 3 2 6" xfId="30793" xr:uid="{00000000-0005-0000-0000-0000F5990000}"/>
    <cellStyle name="Separador de milhares 5 2 2 2 3 3" xfId="30794" xr:uid="{00000000-0005-0000-0000-0000F6990000}"/>
    <cellStyle name="Separador de milhares 5 2 2 2 3 3 2" xfId="30795" xr:uid="{00000000-0005-0000-0000-0000F7990000}"/>
    <cellStyle name="Separador de milhares 5 2 2 2 3 3 2 2" xfId="30796" xr:uid="{00000000-0005-0000-0000-0000F8990000}"/>
    <cellStyle name="Separador de milhares 5 2 2 2 3 3 2 3" xfId="30797" xr:uid="{00000000-0005-0000-0000-0000F9990000}"/>
    <cellStyle name="Separador de milhares 5 2 2 2 3 3 3" xfId="30798" xr:uid="{00000000-0005-0000-0000-0000FA990000}"/>
    <cellStyle name="Separador de milhares 5 2 2 2 3 3 4" xfId="30799" xr:uid="{00000000-0005-0000-0000-0000FB990000}"/>
    <cellStyle name="Separador de milhares 5 2 2 2 3 4" xfId="30800" xr:uid="{00000000-0005-0000-0000-0000FC990000}"/>
    <cellStyle name="Separador de milhares 5 2 2 2 3 4 2" xfId="30801" xr:uid="{00000000-0005-0000-0000-0000FD990000}"/>
    <cellStyle name="Separador de milhares 5 2 2 2 3 4 2 2" xfId="30802" xr:uid="{00000000-0005-0000-0000-0000FE990000}"/>
    <cellStyle name="Separador de milhares 5 2 2 2 3 4 2 3" xfId="30803" xr:uid="{00000000-0005-0000-0000-0000FF990000}"/>
    <cellStyle name="Separador de milhares 5 2 2 2 3 4 3" xfId="30804" xr:uid="{00000000-0005-0000-0000-0000009A0000}"/>
    <cellStyle name="Separador de milhares 5 2 2 2 3 4 4" xfId="30805" xr:uid="{00000000-0005-0000-0000-0000019A0000}"/>
    <cellStyle name="Separador de milhares 5 2 2 2 3 5" xfId="30806" xr:uid="{00000000-0005-0000-0000-0000029A0000}"/>
    <cellStyle name="Separador de milhares 5 2 2 2 3 5 2" xfId="30807" xr:uid="{00000000-0005-0000-0000-0000039A0000}"/>
    <cellStyle name="Separador de milhares 5 2 2 2 3 5 3" xfId="30808" xr:uid="{00000000-0005-0000-0000-0000049A0000}"/>
    <cellStyle name="Separador de milhares 5 2 2 2 3 6" xfId="30809" xr:uid="{00000000-0005-0000-0000-0000059A0000}"/>
    <cellStyle name="Separador de milhares 5 2 2 2 3 6 2" xfId="30810" xr:uid="{00000000-0005-0000-0000-0000069A0000}"/>
    <cellStyle name="Separador de milhares 5 2 2 2 3 7" xfId="30811" xr:uid="{00000000-0005-0000-0000-0000079A0000}"/>
    <cellStyle name="Separador de milhares 5 2 2 2 4" xfId="30812" xr:uid="{00000000-0005-0000-0000-0000089A0000}"/>
    <cellStyle name="Separador de milhares 5 2 2 2 4 2" xfId="30813" xr:uid="{00000000-0005-0000-0000-0000099A0000}"/>
    <cellStyle name="Separador de milhares 5 2 2 2 4 2 2" xfId="30814" xr:uid="{00000000-0005-0000-0000-00000A9A0000}"/>
    <cellStyle name="Separador de milhares 5 2 2 2 4 2 3" xfId="30815" xr:uid="{00000000-0005-0000-0000-00000B9A0000}"/>
    <cellStyle name="Separador de milhares 5 2 2 2 4 3" xfId="30816" xr:uid="{00000000-0005-0000-0000-00000C9A0000}"/>
    <cellStyle name="Separador de milhares 5 2 2 2 4 3 2" xfId="30817" xr:uid="{00000000-0005-0000-0000-00000D9A0000}"/>
    <cellStyle name="Separador de milhares 5 2 2 2 4 3 3" xfId="30818" xr:uid="{00000000-0005-0000-0000-00000E9A0000}"/>
    <cellStyle name="Separador de milhares 5 2 2 2 4 4" xfId="30819" xr:uid="{00000000-0005-0000-0000-00000F9A0000}"/>
    <cellStyle name="Separador de milhares 5 2 2 2 4 4 2" xfId="30820" xr:uid="{00000000-0005-0000-0000-0000109A0000}"/>
    <cellStyle name="Separador de milhares 5 2 2 2 4 4 3" xfId="30821" xr:uid="{00000000-0005-0000-0000-0000119A0000}"/>
    <cellStyle name="Separador de milhares 5 2 2 2 4 5" xfId="30822" xr:uid="{00000000-0005-0000-0000-0000129A0000}"/>
    <cellStyle name="Separador de milhares 5 2 2 2 4 6" xfId="30823" xr:uid="{00000000-0005-0000-0000-0000139A0000}"/>
    <cellStyle name="Separador de milhares 5 2 2 2 5" xfId="30824" xr:uid="{00000000-0005-0000-0000-0000149A0000}"/>
    <cellStyle name="Separador de milhares 5 2 2 2 5 2" xfId="30825" xr:uid="{00000000-0005-0000-0000-0000159A0000}"/>
    <cellStyle name="Separador de milhares 5 2 2 2 5 2 2" xfId="30826" xr:uid="{00000000-0005-0000-0000-0000169A0000}"/>
    <cellStyle name="Separador de milhares 5 2 2 2 5 2 3" xfId="30827" xr:uid="{00000000-0005-0000-0000-0000179A0000}"/>
    <cellStyle name="Separador de milhares 5 2 2 2 5 3" xfId="30828" xr:uid="{00000000-0005-0000-0000-0000189A0000}"/>
    <cellStyle name="Separador de milhares 5 2 2 2 5 4" xfId="30829" xr:uid="{00000000-0005-0000-0000-0000199A0000}"/>
    <cellStyle name="Separador de milhares 5 2 2 2 6" xfId="30830" xr:uid="{00000000-0005-0000-0000-00001A9A0000}"/>
    <cellStyle name="Separador de milhares 5 2 2 2 6 2" xfId="30831" xr:uid="{00000000-0005-0000-0000-00001B9A0000}"/>
    <cellStyle name="Separador de milhares 5 2 2 2 6 2 2" xfId="30832" xr:uid="{00000000-0005-0000-0000-00001C9A0000}"/>
    <cellStyle name="Separador de milhares 5 2 2 2 6 2 3" xfId="30833" xr:uid="{00000000-0005-0000-0000-00001D9A0000}"/>
    <cellStyle name="Separador de milhares 5 2 2 2 6 3" xfId="30834" xr:uid="{00000000-0005-0000-0000-00001E9A0000}"/>
    <cellStyle name="Separador de milhares 5 2 2 2 6 4" xfId="30835" xr:uid="{00000000-0005-0000-0000-00001F9A0000}"/>
    <cellStyle name="Separador de milhares 5 2 2 2 7" xfId="30836" xr:uid="{00000000-0005-0000-0000-0000209A0000}"/>
    <cellStyle name="Separador de milhares 5 2 2 2 7 2" xfId="30837" xr:uid="{00000000-0005-0000-0000-0000219A0000}"/>
    <cellStyle name="Separador de milhares 5 2 2 2 7 3" xfId="30838" xr:uid="{00000000-0005-0000-0000-0000229A0000}"/>
    <cellStyle name="Separador de milhares 5 2 2 2 8" xfId="30839" xr:uid="{00000000-0005-0000-0000-0000239A0000}"/>
    <cellStyle name="Separador de milhares 5 2 2 2 8 2" xfId="30840" xr:uid="{00000000-0005-0000-0000-0000249A0000}"/>
    <cellStyle name="Separador de milhares 5 2 2 2 9" xfId="30841" xr:uid="{00000000-0005-0000-0000-0000259A0000}"/>
    <cellStyle name="Separador de milhares 5 2 2 3" xfId="30842" xr:uid="{00000000-0005-0000-0000-0000269A0000}"/>
    <cellStyle name="Separador de milhares 5 2 2 3 10" xfId="30843" xr:uid="{00000000-0005-0000-0000-0000279A0000}"/>
    <cellStyle name="Separador de milhares 5 2 2 3 2" xfId="30844" xr:uid="{00000000-0005-0000-0000-0000289A0000}"/>
    <cellStyle name="Separador de milhares 5 2 2 3 2 2" xfId="30845" xr:uid="{00000000-0005-0000-0000-0000299A0000}"/>
    <cellStyle name="Separador de milhares 5 2 2 3 2 2 2" xfId="30846" xr:uid="{00000000-0005-0000-0000-00002A9A0000}"/>
    <cellStyle name="Separador de milhares 5 2 2 3 2 2 2 2" xfId="30847" xr:uid="{00000000-0005-0000-0000-00002B9A0000}"/>
    <cellStyle name="Separador de milhares 5 2 2 3 2 2 2 2 2" xfId="30848" xr:uid="{00000000-0005-0000-0000-00002C9A0000}"/>
    <cellStyle name="Separador de milhares 5 2 2 3 2 2 2 2 3" xfId="30849" xr:uid="{00000000-0005-0000-0000-00002D9A0000}"/>
    <cellStyle name="Separador de milhares 5 2 2 3 2 2 2 3" xfId="30850" xr:uid="{00000000-0005-0000-0000-00002E9A0000}"/>
    <cellStyle name="Separador de milhares 5 2 2 3 2 2 2 3 2" xfId="30851" xr:uid="{00000000-0005-0000-0000-00002F9A0000}"/>
    <cellStyle name="Separador de milhares 5 2 2 3 2 2 2 3 3" xfId="30852" xr:uid="{00000000-0005-0000-0000-0000309A0000}"/>
    <cellStyle name="Separador de milhares 5 2 2 3 2 2 2 4" xfId="30853" xr:uid="{00000000-0005-0000-0000-0000319A0000}"/>
    <cellStyle name="Separador de milhares 5 2 2 3 2 2 2 4 2" xfId="30854" xr:uid="{00000000-0005-0000-0000-0000329A0000}"/>
    <cellStyle name="Separador de milhares 5 2 2 3 2 2 2 4 3" xfId="30855" xr:uid="{00000000-0005-0000-0000-0000339A0000}"/>
    <cellStyle name="Separador de milhares 5 2 2 3 2 2 2 5" xfId="30856" xr:uid="{00000000-0005-0000-0000-0000349A0000}"/>
    <cellStyle name="Separador de milhares 5 2 2 3 2 2 2 6" xfId="30857" xr:uid="{00000000-0005-0000-0000-0000359A0000}"/>
    <cellStyle name="Separador de milhares 5 2 2 3 2 2 3" xfId="30858" xr:uid="{00000000-0005-0000-0000-0000369A0000}"/>
    <cellStyle name="Separador de milhares 5 2 2 3 2 2 3 2" xfId="30859" xr:uid="{00000000-0005-0000-0000-0000379A0000}"/>
    <cellStyle name="Separador de milhares 5 2 2 3 2 2 3 2 2" xfId="30860" xr:uid="{00000000-0005-0000-0000-0000389A0000}"/>
    <cellStyle name="Separador de milhares 5 2 2 3 2 2 3 2 3" xfId="30861" xr:uid="{00000000-0005-0000-0000-0000399A0000}"/>
    <cellStyle name="Separador de milhares 5 2 2 3 2 2 3 3" xfId="30862" xr:uid="{00000000-0005-0000-0000-00003A9A0000}"/>
    <cellStyle name="Separador de milhares 5 2 2 3 2 2 3 4" xfId="30863" xr:uid="{00000000-0005-0000-0000-00003B9A0000}"/>
    <cellStyle name="Separador de milhares 5 2 2 3 2 2 4" xfId="30864" xr:uid="{00000000-0005-0000-0000-00003C9A0000}"/>
    <cellStyle name="Separador de milhares 5 2 2 3 2 2 4 2" xfId="30865" xr:uid="{00000000-0005-0000-0000-00003D9A0000}"/>
    <cellStyle name="Separador de milhares 5 2 2 3 2 2 4 2 2" xfId="30866" xr:uid="{00000000-0005-0000-0000-00003E9A0000}"/>
    <cellStyle name="Separador de milhares 5 2 2 3 2 2 4 2 3" xfId="30867" xr:uid="{00000000-0005-0000-0000-00003F9A0000}"/>
    <cellStyle name="Separador de milhares 5 2 2 3 2 2 4 3" xfId="30868" xr:uid="{00000000-0005-0000-0000-0000409A0000}"/>
    <cellStyle name="Separador de milhares 5 2 2 3 2 2 4 4" xfId="30869" xr:uid="{00000000-0005-0000-0000-0000419A0000}"/>
    <cellStyle name="Separador de milhares 5 2 2 3 2 2 5" xfId="30870" xr:uid="{00000000-0005-0000-0000-0000429A0000}"/>
    <cellStyle name="Separador de milhares 5 2 2 3 2 2 5 2" xfId="30871" xr:uid="{00000000-0005-0000-0000-0000439A0000}"/>
    <cellStyle name="Separador de milhares 5 2 2 3 2 2 5 3" xfId="30872" xr:uid="{00000000-0005-0000-0000-0000449A0000}"/>
    <cellStyle name="Separador de milhares 5 2 2 3 2 2 6" xfId="30873" xr:uid="{00000000-0005-0000-0000-0000459A0000}"/>
    <cellStyle name="Separador de milhares 5 2 2 3 2 2 6 2" xfId="30874" xr:uid="{00000000-0005-0000-0000-0000469A0000}"/>
    <cellStyle name="Separador de milhares 5 2 2 3 2 2 7" xfId="30875" xr:uid="{00000000-0005-0000-0000-0000479A0000}"/>
    <cellStyle name="Separador de milhares 5 2 2 3 2 3" xfId="30876" xr:uid="{00000000-0005-0000-0000-0000489A0000}"/>
    <cellStyle name="Separador de milhares 5 2 2 3 2 3 2" xfId="30877" xr:uid="{00000000-0005-0000-0000-0000499A0000}"/>
    <cellStyle name="Separador de milhares 5 2 2 3 2 3 2 2" xfId="30878" xr:uid="{00000000-0005-0000-0000-00004A9A0000}"/>
    <cellStyle name="Separador de milhares 5 2 2 3 2 3 2 3" xfId="30879" xr:uid="{00000000-0005-0000-0000-00004B9A0000}"/>
    <cellStyle name="Separador de milhares 5 2 2 3 2 3 3" xfId="30880" xr:uid="{00000000-0005-0000-0000-00004C9A0000}"/>
    <cellStyle name="Separador de milhares 5 2 2 3 2 3 3 2" xfId="30881" xr:uid="{00000000-0005-0000-0000-00004D9A0000}"/>
    <cellStyle name="Separador de milhares 5 2 2 3 2 3 3 3" xfId="30882" xr:uid="{00000000-0005-0000-0000-00004E9A0000}"/>
    <cellStyle name="Separador de milhares 5 2 2 3 2 3 4" xfId="30883" xr:uid="{00000000-0005-0000-0000-00004F9A0000}"/>
    <cellStyle name="Separador de milhares 5 2 2 3 2 3 4 2" xfId="30884" xr:uid="{00000000-0005-0000-0000-0000509A0000}"/>
    <cellStyle name="Separador de milhares 5 2 2 3 2 3 4 3" xfId="30885" xr:uid="{00000000-0005-0000-0000-0000519A0000}"/>
    <cellStyle name="Separador de milhares 5 2 2 3 2 3 5" xfId="30886" xr:uid="{00000000-0005-0000-0000-0000529A0000}"/>
    <cellStyle name="Separador de milhares 5 2 2 3 2 3 6" xfId="30887" xr:uid="{00000000-0005-0000-0000-0000539A0000}"/>
    <cellStyle name="Separador de milhares 5 2 2 3 2 4" xfId="30888" xr:uid="{00000000-0005-0000-0000-0000549A0000}"/>
    <cellStyle name="Separador de milhares 5 2 2 3 2 4 2" xfId="30889" xr:uid="{00000000-0005-0000-0000-0000559A0000}"/>
    <cellStyle name="Separador de milhares 5 2 2 3 2 4 2 2" xfId="30890" xr:uid="{00000000-0005-0000-0000-0000569A0000}"/>
    <cellStyle name="Separador de milhares 5 2 2 3 2 4 2 3" xfId="30891" xr:uid="{00000000-0005-0000-0000-0000579A0000}"/>
    <cellStyle name="Separador de milhares 5 2 2 3 2 4 3" xfId="30892" xr:uid="{00000000-0005-0000-0000-0000589A0000}"/>
    <cellStyle name="Separador de milhares 5 2 2 3 2 4 4" xfId="30893" xr:uid="{00000000-0005-0000-0000-0000599A0000}"/>
    <cellStyle name="Separador de milhares 5 2 2 3 2 5" xfId="30894" xr:uid="{00000000-0005-0000-0000-00005A9A0000}"/>
    <cellStyle name="Separador de milhares 5 2 2 3 2 5 2" xfId="30895" xr:uid="{00000000-0005-0000-0000-00005B9A0000}"/>
    <cellStyle name="Separador de milhares 5 2 2 3 2 5 2 2" xfId="30896" xr:uid="{00000000-0005-0000-0000-00005C9A0000}"/>
    <cellStyle name="Separador de milhares 5 2 2 3 2 5 2 3" xfId="30897" xr:uid="{00000000-0005-0000-0000-00005D9A0000}"/>
    <cellStyle name="Separador de milhares 5 2 2 3 2 5 3" xfId="30898" xr:uid="{00000000-0005-0000-0000-00005E9A0000}"/>
    <cellStyle name="Separador de milhares 5 2 2 3 2 5 4" xfId="30899" xr:uid="{00000000-0005-0000-0000-00005F9A0000}"/>
    <cellStyle name="Separador de milhares 5 2 2 3 2 6" xfId="30900" xr:uid="{00000000-0005-0000-0000-0000609A0000}"/>
    <cellStyle name="Separador de milhares 5 2 2 3 2 6 2" xfId="30901" xr:uid="{00000000-0005-0000-0000-0000619A0000}"/>
    <cellStyle name="Separador de milhares 5 2 2 3 2 6 3" xfId="30902" xr:uid="{00000000-0005-0000-0000-0000629A0000}"/>
    <cellStyle name="Separador de milhares 5 2 2 3 2 7" xfId="30903" xr:uid="{00000000-0005-0000-0000-0000639A0000}"/>
    <cellStyle name="Separador de milhares 5 2 2 3 2 7 2" xfId="30904" xr:uid="{00000000-0005-0000-0000-0000649A0000}"/>
    <cellStyle name="Separador de milhares 5 2 2 3 2 8" xfId="30905" xr:uid="{00000000-0005-0000-0000-0000659A0000}"/>
    <cellStyle name="Separador de milhares 5 2 2 3 3" xfId="30906" xr:uid="{00000000-0005-0000-0000-0000669A0000}"/>
    <cellStyle name="Separador de milhares 5 2 2 3 3 2" xfId="30907" xr:uid="{00000000-0005-0000-0000-0000679A0000}"/>
    <cellStyle name="Separador de milhares 5 2 2 3 3 2 2" xfId="30908" xr:uid="{00000000-0005-0000-0000-0000689A0000}"/>
    <cellStyle name="Separador de milhares 5 2 2 3 3 2 2 2" xfId="30909" xr:uid="{00000000-0005-0000-0000-0000699A0000}"/>
    <cellStyle name="Separador de milhares 5 2 2 3 3 2 2 3" xfId="30910" xr:uid="{00000000-0005-0000-0000-00006A9A0000}"/>
    <cellStyle name="Separador de milhares 5 2 2 3 3 2 3" xfId="30911" xr:uid="{00000000-0005-0000-0000-00006B9A0000}"/>
    <cellStyle name="Separador de milhares 5 2 2 3 3 2 3 2" xfId="30912" xr:uid="{00000000-0005-0000-0000-00006C9A0000}"/>
    <cellStyle name="Separador de milhares 5 2 2 3 3 2 3 3" xfId="30913" xr:uid="{00000000-0005-0000-0000-00006D9A0000}"/>
    <cellStyle name="Separador de milhares 5 2 2 3 3 2 4" xfId="30914" xr:uid="{00000000-0005-0000-0000-00006E9A0000}"/>
    <cellStyle name="Separador de milhares 5 2 2 3 3 2 4 2" xfId="30915" xr:uid="{00000000-0005-0000-0000-00006F9A0000}"/>
    <cellStyle name="Separador de milhares 5 2 2 3 3 2 4 3" xfId="30916" xr:uid="{00000000-0005-0000-0000-0000709A0000}"/>
    <cellStyle name="Separador de milhares 5 2 2 3 3 2 5" xfId="30917" xr:uid="{00000000-0005-0000-0000-0000719A0000}"/>
    <cellStyle name="Separador de milhares 5 2 2 3 3 2 6" xfId="30918" xr:uid="{00000000-0005-0000-0000-0000729A0000}"/>
    <cellStyle name="Separador de milhares 5 2 2 3 3 3" xfId="30919" xr:uid="{00000000-0005-0000-0000-0000739A0000}"/>
    <cellStyle name="Separador de milhares 5 2 2 3 3 3 2" xfId="30920" xr:uid="{00000000-0005-0000-0000-0000749A0000}"/>
    <cellStyle name="Separador de milhares 5 2 2 3 3 3 2 2" xfId="30921" xr:uid="{00000000-0005-0000-0000-0000759A0000}"/>
    <cellStyle name="Separador de milhares 5 2 2 3 3 3 2 3" xfId="30922" xr:uid="{00000000-0005-0000-0000-0000769A0000}"/>
    <cellStyle name="Separador de milhares 5 2 2 3 3 3 3" xfId="30923" xr:uid="{00000000-0005-0000-0000-0000779A0000}"/>
    <cellStyle name="Separador de milhares 5 2 2 3 3 3 4" xfId="30924" xr:uid="{00000000-0005-0000-0000-0000789A0000}"/>
    <cellStyle name="Separador de milhares 5 2 2 3 3 4" xfId="30925" xr:uid="{00000000-0005-0000-0000-0000799A0000}"/>
    <cellStyle name="Separador de milhares 5 2 2 3 3 4 2" xfId="30926" xr:uid="{00000000-0005-0000-0000-00007A9A0000}"/>
    <cellStyle name="Separador de milhares 5 2 2 3 3 4 2 2" xfId="30927" xr:uid="{00000000-0005-0000-0000-00007B9A0000}"/>
    <cellStyle name="Separador de milhares 5 2 2 3 3 4 2 3" xfId="30928" xr:uid="{00000000-0005-0000-0000-00007C9A0000}"/>
    <cellStyle name="Separador de milhares 5 2 2 3 3 4 3" xfId="30929" xr:uid="{00000000-0005-0000-0000-00007D9A0000}"/>
    <cellStyle name="Separador de milhares 5 2 2 3 3 4 4" xfId="30930" xr:uid="{00000000-0005-0000-0000-00007E9A0000}"/>
    <cellStyle name="Separador de milhares 5 2 2 3 3 5" xfId="30931" xr:uid="{00000000-0005-0000-0000-00007F9A0000}"/>
    <cellStyle name="Separador de milhares 5 2 2 3 3 5 2" xfId="30932" xr:uid="{00000000-0005-0000-0000-0000809A0000}"/>
    <cellStyle name="Separador de milhares 5 2 2 3 3 5 3" xfId="30933" xr:uid="{00000000-0005-0000-0000-0000819A0000}"/>
    <cellStyle name="Separador de milhares 5 2 2 3 3 6" xfId="30934" xr:uid="{00000000-0005-0000-0000-0000829A0000}"/>
    <cellStyle name="Separador de milhares 5 2 2 3 3 6 2" xfId="30935" xr:uid="{00000000-0005-0000-0000-0000839A0000}"/>
    <cellStyle name="Separador de milhares 5 2 2 3 3 7" xfId="30936" xr:uid="{00000000-0005-0000-0000-0000849A0000}"/>
    <cellStyle name="Separador de milhares 5 2 2 3 4" xfId="30937" xr:uid="{00000000-0005-0000-0000-0000859A0000}"/>
    <cellStyle name="Separador de milhares 5 2 2 3 4 2" xfId="30938" xr:uid="{00000000-0005-0000-0000-0000869A0000}"/>
    <cellStyle name="Separador de milhares 5 2 2 3 4 2 2" xfId="30939" xr:uid="{00000000-0005-0000-0000-0000879A0000}"/>
    <cellStyle name="Separador de milhares 5 2 2 3 4 2 3" xfId="30940" xr:uid="{00000000-0005-0000-0000-0000889A0000}"/>
    <cellStyle name="Separador de milhares 5 2 2 3 4 3" xfId="30941" xr:uid="{00000000-0005-0000-0000-0000899A0000}"/>
    <cellStyle name="Separador de milhares 5 2 2 3 4 3 2" xfId="30942" xr:uid="{00000000-0005-0000-0000-00008A9A0000}"/>
    <cellStyle name="Separador de milhares 5 2 2 3 4 3 3" xfId="30943" xr:uid="{00000000-0005-0000-0000-00008B9A0000}"/>
    <cellStyle name="Separador de milhares 5 2 2 3 4 4" xfId="30944" xr:uid="{00000000-0005-0000-0000-00008C9A0000}"/>
    <cellStyle name="Separador de milhares 5 2 2 3 4 4 2" xfId="30945" xr:uid="{00000000-0005-0000-0000-00008D9A0000}"/>
    <cellStyle name="Separador de milhares 5 2 2 3 4 4 3" xfId="30946" xr:uid="{00000000-0005-0000-0000-00008E9A0000}"/>
    <cellStyle name="Separador de milhares 5 2 2 3 4 5" xfId="30947" xr:uid="{00000000-0005-0000-0000-00008F9A0000}"/>
    <cellStyle name="Separador de milhares 5 2 2 3 4 6" xfId="30948" xr:uid="{00000000-0005-0000-0000-0000909A0000}"/>
    <cellStyle name="Separador de milhares 5 2 2 3 5" xfId="30949" xr:uid="{00000000-0005-0000-0000-0000919A0000}"/>
    <cellStyle name="Separador de milhares 5 2 2 3 5 2" xfId="30950" xr:uid="{00000000-0005-0000-0000-0000929A0000}"/>
    <cellStyle name="Separador de milhares 5 2 2 3 5 2 2" xfId="30951" xr:uid="{00000000-0005-0000-0000-0000939A0000}"/>
    <cellStyle name="Separador de milhares 5 2 2 3 5 2 3" xfId="30952" xr:uid="{00000000-0005-0000-0000-0000949A0000}"/>
    <cellStyle name="Separador de milhares 5 2 2 3 5 3" xfId="30953" xr:uid="{00000000-0005-0000-0000-0000959A0000}"/>
    <cellStyle name="Separador de milhares 5 2 2 3 5 4" xfId="30954" xr:uid="{00000000-0005-0000-0000-0000969A0000}"/>
    <cellStyle name="Separador de milhares 5 2 2 3 6" xfId="30955" xr:uid="{00000000-0005-0000-0000-0000979A0000}"/>
    <cellStyle name="Separador de milhares 5 2 2 3 6 2" xfId="30956" xr:uid="{00000000-0005-0000-0000-0000989A0000}"/>
    <cellStyle name="Separador de milhares 5 2 2 3 6 2 2" xfId="30957" xr:uid="{00000000-0005-0000-0000-0000999A0000}"/>
    <cellStyle name="Separador de milhares 5 2 2 3 6 2 3" xfId="30958" xr:uid="{00000000-0005-0000-0000-00009A9A0000}"/>
    <cellStyle name="Separador de milhares 5 2 2 3 6 3" xfId="30959" xr:uid="{00000000-0005-0000-0000-00009B9A0000}"/>
    <cellStyle name="Separador de milhares 5 2 2 3 6 4" xfId="30960" xr:uid="{00000000-0005-0000-0000-00009C9A0000}"/>
    <cellStyle name="Separador de milhares 5 2 2 3 7" xfId="30961" xr:uid="{00000000-0005-0000-0000-00009D9A0000}"/>
    <cellStyle name="Separador de milhares 5 2 2 3 7 2" xfId="30962" xr:uid="{00000000-0005-0000-0000-00009E9A0000}"/>
    <cellStyle name="Separador de milhares 5 2 2 3 7 3" xfId="30963" xr:uid="{00000000-0005-0000-0000-00009F9A0000}"/>
    <cellStyle name="Separador de milhares 5 2 2 3 8" xfId="30964" xr:uid="{00000000-0005-0000-0000-0000A09A0000}"/>
    <cellStyle name="Separador de milhares 5 2 2 3 8 2" xfId="30965" xr:uid="{00000000-0005-0000-0000-0000A19A0000}"/>
    <cellStyle name="Separador de milhares 5 2 2 3 9" xfId="30966" xr:uid="{00000000-0005-0000-0000-0000A29A0000}"/>
    <cellStyle name="Separador de milhares 5 2 2 4" xfId="30967" xr:uid="{00000000-0005-0000-0000-0000A39A0000}"/>
    <cellStyle name="Separador de milhares 5 2 2 4 2" xfId="30968" xr:uid="{00000000-0005-0000-0000-0000A49A0000}"/>
    <cellStyle name="Separador de milhares 5 2 2 4 2 2" xfId="30969" xr:uid="{00000000-0005-0000-0000-0000A59A0000}"/>
    <cellStyle name="Separador de milhares 5 2 2 4 2 2 2" xfId="30970" xr:uid="{00000000-0005-0000-0000-0000A69A0000}"/>
    <cellStyle name="Separador de milhares 5 2 2 4 2 2 2 2" xfId="30971" xr:uid="{00000000-0005-0000-0000-0000A79A0000}"/>
    <cellStyle name="Separador de milhares 5 2 2 4 2 2 2 3" xfId="30972" xr:uid="{00000000-0005-0000-0000-0000A89A0000}"/>
    <cellStyle name="Separador de milhares 5 2 2 4 2 2 3" xfId="30973" xr:uid="{00000000-0005-0000-0000-0000A99A0000}"/>
    <cellStyle name="Separador de milhares 5 2 2 4 2 2 3 2" xfId="30974" xr:uid="{00000000-0005-0000-0000-0000AA9A0000}"/>
    <cellStyle name="Separador de milhares 5 2 2 4 2 2 3 3" xfId="30975" xr:uid="{00000000-0005-0000-0000-0000AB9A0000}"/>
    <cellStyle name="Separador de milhares 5 2 2 4 2 2 4" xfId="30976" xr:uid="{00000000-0005-0000-0000-0000AC9A0000}"/>
    <cellStyle name="Separador de milhares 5 2 2 4 2 2 4 2" xfId="30977" xr:uid="{00000000-0005-0000-0000-0000AD9A0000}"/>
    <cellStyle name="Separador de milhares 5 2 2 4 2 2 4 3" xfId="30978" xr:uid="{00000000-0005-0000-0000-0000AE9A0000}"/>
    <cellStyle name="Separador de milhares 5 2 2 4 2 2 5" xfId="30979" xr:uid="{00000000-0005-0000-0000-0000AF9A0000}"/>
    <cellStyle name="Separador de milhares 5 2 2 4 2 2 6" xfId="30980" xr:uid="{00000000-0005-0000-0000-0000B09A0000}"/>
    <cellStyle name="Separador de milhares 5 2 2 4 2 3" xfId="30981" xr:uid="{00000000-0005-0000-0000-0000B19A0000}"/>
    <cellStyle name="Separador de milhares 5 2 2 4 2 3 2" xfId="30982" xr:uid="{00000000-0005-0000-0000-0000B29A0000}"/>
    <cellStyle name="Separador de milhares 5 2 2 4 2 3 2 2" xfId="30983" xr:uid="{00000000-0005-0000-0000-0000B39A0000}"/>
    <cellStyle name="Separador de milhares 5 2 2 4 2 3 2 3" xfId="30984" xr:uid="{00000000-0005-0000-0000-0000B49A0000}"/>
    <cellStyle name="Separador de milhares 5 2 2 4 2 3 3" xfId="30985" xr:uid="{00000000-0005-0000-0000-0000B59A0000}"/>
    <cellStyle name="Separador de milhares 5 2 2 4 2 3 4" xfId="30986" xr:uid="{00000000-0005-0000-0000-0000B69A0000}"/>
    <cellStyle name="Separador de milhares 5 2 2 4 2 4" xfId="30987" xr:uid="{00000000-0005-0000-0000-0000B79A0000}"/>
    <cellStyle name="Separador de milhares 5 2 2 4 2 4 2" xfId="30988" xr:uid="{00000000-0005-0000-0000-0000B89A0000}"/>
    <cellStyle name="Separador de milhares 5 2 2 4 2 4 2 2" xfId="30989" xr:uid="{00000000-0005-0000-0000-0000B99A0000}"/>
    <cellStyle name="Separador de milhares 5 2 2 4 2 4 2 3" xfId="30990" xr:uid="{00000000-0005-0000-0000-0000BA9A0000}"/>
    <cellStyle name="Separador de milhares 5 2 2 4 2 4 3" xfId="30991" xr:uid="{00000000-0005-0000-0000-0000BB9A0000}"/>
    <cellStyle name="Separador de milhares 5 2 2 4 2 4 4" xfId="30992" xr:uid="{00000000-0005-0000-0000-0000BC9A0000}"/>
    <cellStyle name="Separador de milhares 5 2 2 4 2 5" xfId="30993" xr:uid="{00000000-0005-0000-0000-0000BD9A0000}"/>
    <cellStyle name="Separador de milhares 5 2 2 4 2 5 2" xfId="30994" xr:uid="{00000000-0005-0000-0000-0000BE9A0000}"/>
    <cellStyle name="Separador de milhares 5 2 2 4 2 5 3" xfId="30995" xr:uid="{00000000-0005-0000-0000-0000BF9A0000}"/>
    <cellStyle name="Separador de milhares 5 2 2 4 2 6" xfId="30996" xr:uid="{00000000-0005-0000-0000-0000C09A0000}"/>
    <cellStyle name="Separador de milhares 5 2 2 4 2 6 2" xfId="30997" xr:uid="{00000000-0005-0000-0000-0000C19A0000}"/>
    <cellStyle name="Separador de milhares 5 2 2 4 2 7" xfId="30998" xr:uid="{00000000-0005-0000-0000-0000C29A0000}"/>
    <cellStyle name="Separador de milhares 5 2 2 4 3" xfId="30999" xr:uid="{00000000-0005-0000-0000-0000C39A0000}"/>
    <cellStyle name="Separador de milhares 5 2 2 4 3 2" xfId="31000" xr:uid="{00000000-0005-0000-0000-0000C49A0000}"/>
    <cellStyle name="Separador de milhares 5 2 2 4 3 2 2" xfId="31001" xr:uid="{00000000-0005-0000-0000-0000C59A0000}"/>
    <cellStyle name="Separador de milhares 5 2 2 4 3 2 3" xfId="31002" xr:uid="{00000000-0005-0000-0000-0000C69A0000}"/>
    <cellStyle name="Separador de milhares 5 2 2 4 3 3" xfId="31003" xr:uid="{00000000-0005-0000-0000-0000C79A0000}"/>
    <cellStyle name="Separador de milhares 5 2 2 4 3 3 2" xfId="31004" xr:uid="{00000000-0005-0000-0000-0000C89A0000}"/>
    <cellStyle name="Separador de milhares 5 2 2 4 3 3 3" xfId="31005" xr:uid="{00000000-0005-0000-0000-0000C99A0000}"/>
    <cellStyle name="Separador de milhares 5 2 2 4 3 4" xfId="31006" xr:uid="{00000000-0005-0000-0000-0000CA9A0000}"/>
    <cellStyle name="Separador de milhares 5 2 2 4 3 4 2" xfId="31007" xr:uid="{00000000-0005-0000-0000-0000CB9A0000}"/>
    <cellStyle name="Separador de milhares 5 2 2 4 3 4 3" xfId="31008" xr:uid="{00000000-0005-0000-0000-0000CC9A0000}"/>
    <cellStyle name="Separador de milhares 5 2 2 4 3 5" xfId="31009" xr:uid="{00000000-0005-0000-0000-0000CD9A0000}"/>
    <cellStyle name="Separador de milhares 5 2 2 4 3 6" xfId="31010" xr:uid="{00000000-0005-0000-0000-0000CE9A0000}"/>
    <cellStyle name="Separador de milhares 5 2 2 4 4" xfId="31011" xr:uid="{00000000-0005-0000-0000-0000CF9A0000}"/>
    <cellStyle name="Separador de milhares 5 2 2 4 4 2" xfId="31012" xr:uid="{00000000-0005-0000-0000-0000D09A0000}"/>
    <cellStyle name="Separador de milhares 5 2 2 4 4 2 2" xfId="31013" xr:uid="{00000000-0005-0000-0000-0000D19A0000}"/>
    <cellStyle name="Separador de milhares 5 2 2 4 4 2 3" xfId="31014" xr:uid="{00000000-0005-0000-0000-0000D29A0000}"/>
    <cellStyle name="Separador de milhares 5 2 2 4 4 3" xfId="31015" xr:uid="{00000000-0005-0000-0000-0000D39A0000}"/>
    <cellStyle name="Separador de milhares 5 2 2 4 4 4" xfId="31016" xr:uid="{00000000-0005-0000-0000-0000D49A0000}"/>
    <cellStyle name="Separador de milhares 5 2 2 4 5" xfId="31017" xr:uid="{00000000-0005-0000-0000-0000D59A0000}"/>
    <cellStyle name="Separador de milhares 5 2 2 4 5 2" xfId="31018" xr:uid="{00000000-0005-0000-0000-0000D69A0000}"/>
    <cellStyle name="Separador de milhares 5 2 2 4 5 2 2" xfId="31019" xr:uid="{00000000-0005-0000-0000-0000D79A0000}"/>
    <cellStyle name="Separador de milhares 5 2 2 4 5 2 3" xfId="31020" xr:uid="{00000000-0005-0000-0000-0000D89A0000}"/>
    <cellStyle name="Separador de milhares 5 2 2 4 5 3" xfId="31021" xr:uid="{00000000-0005-0000-0000-0000D99A0000}"/>
    <cellStyle name="Separador de milhares 5 2 2 4 5 4" xfId="31022" xr:uid="{00000000-0005-0000-0000-0000DA9A0000}"/>
    <cellStyle name="Separador de milhares 5 2 2 4 6" xfId="31023" xr:uid="{00000000-0005-0000-0000-0000DB9A0000}"/>
    <cellStyle name="Separador de milhares 5 2 2 4 6 2" xfId="31024" xr:uid="{00000000-0005-0000-0000-0000DC9A0000}"/>
    <cellStyle name="Separador de milhares 5 2 2 4 6 3" xfId="31025" xr:uid="{00000000-0005-0000-0000-0000DD9A0000}"/>
    <cellStyle name="Separador de milhares 5 2 2 4 7" xfId="31026" xr:uid="{00000000-0005-0000-0000-0000DE9A0000}"/>
    <cellStyle name="Separador de milhares 5 2 2 4 7 2" xfId="31027" xr:uid="{00000000-0005-0000-0000-0000DF9A0000}"/>
    <cellStyle name="Separador de milhares 5 2 2 4 8" xfId="31028" xr:uid="{00000000-0005-0000-0000-0000E09A0000}"/>
    <cellStyle name="Separador de milhares 5 2 2 5" xfId="31029" xr:uid="{00000000-0005-0000-0000-0000E19A0000}"/>
    <cellStyle name="Separador de milhares 5 2 2 5 2" xfId="31030" xr:uid="{00000000-0005-0000-0000-0000E29A0000}"/>
    <cellStyle name="Separador de milhares 5 2 2 5 2 2" xfId="31031" xr:uid="{00000000-0005-0000-0000-0000E39A0000}"/>
    <cellStyle name="Separador de milhares 5 2 2 5 2 2 2" xfId="31032" xr:uid="{00000000-0005-0000-0000-0000E49A0000}"/>
    <cellStyle name="Separador de milhares 5 2 2 5 2 2 3" xfId="31033" xr:uid="{00000000-0005-0000-0000-0000E59A0000}"/>
    <cellStyle name="Separador de milhares 5 2 2 5 2 3" xfId="31034" xr:uid="{00000000-0005-0000-0000-0000E69A0000}"/>
    <cellStyle name="Separador de milhares 5 2 2 5 2 3 2" xfId="31035" xr:uid="{00000000-0005-0000-0000-0000E79A0000}"/>
    <cellStyle name="Separador de milhares 5 2 2 5 2 3 3" xfId="31036" xr:uid="{00000000-0005-0000-0000-0000E89A0000}"/>
    <cellStyle name="Separador de milhares 5 2 2 5 2 4" xfId="31037" xr:uid="{00000000-0005-0000-0000-0000E99A0000}"/>
    <cellStyle name="Separador de milhares 5 2 2 5 2 4 2" xfId="31038" xr:uid="{00000000-0005-0000-0000-0000EA9A0000}"/>
    <cellStyle name="Separador de milhares 5 2 2 5 2 4 3" xfId="31039" xr:uid="{00000000-0005-0000-0000-0000EB9A0000}"/>
    <cellStyle name="Separador de milhares 5 2 2 5 2 5" xfId="31040" xr:uid="{00000000-0005-0000-0000-0000EC9A0000}"/>
    <cellStyle name="Separador de milhares 5 2 2 5 2 6" xfId="31041" xr:uid="{00000000-0005-0000-0000-0000ED9A0000}"/>
    <cellStyle name="Separador de milhares 5 2 2 5 3" xfId="31042" xr:uid="{00000000-0005-0000-0000-0000EE9A0000}"/>
    <cellStyle name="Separador de milhares 5 2 2 5 3 2" xfId="31043" xr:uid="{00000000-0005-0000-0000-0000EF9A0000}"/>
    <cellStyle name="Separador de milhares 5 2 2 5 3 2 2" xfId="31044" xr:uid="{00000000-0005-0000-0000-0000F09A0000}"/>
    <cellStyle name="Separador de milhares 5 2 2 5 3 2 3" xfId="31045" xr:uid="{00000000-0005-0000-0000-0000F19A0000}"/>
    <cellStyle name="Separador de milhares 5 2 2 5 3 3" xfId="31046" xr:uid="{00000000-0005-0000-0000-0000F29A0000}"/>
    <cellStyle name="Separador de milhares 5 2 2 5 3 4" xfId="31047" xr:uid="{00000000-0005-0000-0000-0000F39A0000}"/>
    <cellStyle name="Separador de milhares 5 2 2 5 4" xfId="31048" xr:uid="{00000000-0005-0000-0000-0000F49A0000}"/>
    <cellStyle name="Separador de milhares 5 2 2 5 4 2" xfId="31049" xr:uid="{00000000-0005-0000-0000-0000F59A0000}"/>
    <cellStyle name="Separador de milhares 5 2 2 5 4 2 2" xfId="31050" xr:uid="{00000000-0005-0000-0000-0000F69A0000}"/>
    <cellStyle name="Separador de milhares 5 2 2 5 4 2 3" xfId="31051" xr:uid="{00000000-0005-0000-0000-0000F79A0000}"/>
    <cellStyle name="Separador de milhares 5 2 2 5 4 3" xfId="31052" xr:uid="{00000000-0005-0000-0000-0000F89A0000}"/>
    <cellStyle name="Separador de milhares 5 2 2 5 4 4" xfId="31053" xr:uid="{00000000-0005-0000-0000-0000F99A0000}"/>
    <cellStyle name="Separador de milhares 5 2 2 5 5" xfId="31054" xr:uid="{00000000-0005-0000-0000-0000FA9A0000}"/>
    <cellStyle name="Separador de milhares 5 2 2 5 5 2" xfId="31055" xr:uid="{00000000-0005-0000-0000-0000FB9A0000}"/>
    <cellStyle name="Separador de milhares 5 2 2 5 5 3" xfId="31056" xr:uid="{00000000-0005-0000-0000-0000FC9A0000}"/>
    <cellStyle name="Separador de milhares 5 2 2 5 6" xfId="31057" xr:uid="{00000000-0005-0000-0000-0000FD9A0000}"/>
    <cellStyle name="Separador de milhares 5 2 2 5 6 2" xfId="31058" xr:uid="{00000000-0005-0000-0000-0000FE9A0000}"/>
    <cellStyle name="Separador de milhares 5 2 2 5 7" xfId="31059" xr:uid="{00000000-0005-0000-0000-0000FF9A0000}"/>
    <cellStyle name="Separador de milhares 5 2 2 6" xfId="31060" xr:uid="{00000000-0005-0000-0000-0000009B0000}"/>
    <cellStyle name="Separador de milhares 5 2 2 6 2" xfId="31061" xr:uid="{00000000-0005-0000-0000-0000019B0000}"/>
    <cellStyle name="Separador de milhares 5 2 2 6 2 2" xfId="31062" xr:uid="{00000000-0005-0000-0000-0000029B0000}"/>
    <cellStyle name="Separador de milhares 5 2 2 6 2 3" xfId="31063" xr:uid="{00000000-0005-0000-0000-0000039B0000}"/>
    <cellStyle name="Separador de milhares 5 2 2 6 3" xfId="31064" xr:uid="{00000000-0005-0000-0000-0000049B0000}"/>
    <cellStyle name="Separador de milhares 5 2 2 6 3 2" xfId="31065" xr:uid="{00000000-0005-0000-0000-0000059B0000}"/>
    <cellStyle name="Separador de milhares 5 2 2 6 3 3" xfId="31066" xr:uid="{00000000-0005-0000-0000-0000069B0000}"/>
    <cellStyle name="Separador de milhares 5 2 2 6 4" xfId="31067" xr:uid="{00000000-0005-0000-0000-0000079B0000}"/>
    <cellStyle name="Separador de milhares 5 2 2 6 4 2" xfId="31068" xr:uid="{00000000-0005-0000-0000-0000089B0000}"/>
    <cellStyle name="Separador de milhares 5 2 2 6 4 3" xfId="31069" xr:uid="{00000000-0005-0000-0000-0000099B0000}"/>
    <cellStyle name="Separador de milhares 5 2 2 6 5" xfId="31070" xr:uid="{00000000-0005-0000-0000-00000A9B0000}"/>
    <cellStyle name="Separador de milhares 5 2 2 6 6" xfId="31071" xr:uid="{00000000-0005-0000-0000-00000B9B0000}"/>
    <cellStyle name="Separador de milhares 5 2 2 7" xfId="31072" xr:uid="{00000000-0005-0000-0000-00000C9B0000}"/>
    <cellStyle name="Separador de milhares 5 2 2 7 2" xfId="31073" xr:uid="{00000000-0005-0000-0000-00000D9B0000}"/>
    <cellStyle name="Separador de milhares 5 2 2 7 2 2" xfId="31074" xr:uid="{00000000-0005-0000-0000-00000E9B0000}"/>
    <cellStyle name="Separador de milhares 5 2 2 7 2 3" xfId="31075" xr:uid="{00000000-0005-0000-0000-00000F9B0000}"/>
    <cellStyle name="Separador de milhares 5 2 2 7 3" xfId="31076" xr:uid="{00000000-0005-0000-0000-0000109B0000}"/>
    <cellStyle name="Separador de milhares 5 2 2 7 4" xfId="31077" xr:uid="{00000000-0005-0000-0000-0000119B0000}"/>
    <cellStyle name="Separador de milhares 5 2 2 8" xfId="31078" xr:uid="{00000000-0005-0000-0000-0000129B0000}"/>
    <cellStyle name="Separador de milhares 5 2 2 8 2" xfId="31079" xr:uid="{00000000-0005-0000-0000-0000139B0000}"/>
    <cellStyle name="Separador de milhares 5 2 2 8 2 2" xfId="31080" xr:uid="{00000000-0005-0000-0000-0000149B0000}"/>
    <cellStyle name="Separador de milhares 5 2 2 8 2 3" xfId="31081" xr:uid="{00000000-0005-0000-0000-0000159B0000}"/>
    <cellStyle name="Separador de milhares 5 2 2 8 3" xfId="31082" xr:uid="{00000000-0005-0000-0000-0000169B0000}"/>
    <cellStyle name="Separador de milhares 5 2 2 8 4" xfId="31083" xr:uid="{00000000-0005-0000-0000-0000179B0000}"/>
    <cellStyle name="Separador de milhares 5 2 2 9" xfId="31084" xr:uid="{00000000-0005-0000-0000-0000189B0000}"/>
    <cellStyle name="Separador de milhares 5 2 2 9 2" xfId="31085" xr:uid="{00000000-0005-0000-0000-0000199B0000}"/>
    <cellStyle name="Separador de milhares 5 2 2 9 3" xfId="31086" xr:uid="{00000000-0005-0000-0000-00001A9B0000}"/>
    <cellStyle name="Separador de milhares 5 2 3" xfId="31087" xr:uid="{00000000-0005-0000-0000-00001B9B0000}"/>
    <cellStyle name="Separador de milhares 5 2 3 10" xfId="31088" xr:uid="{00000000-0005-0000-0000-00001C9B0000}"/>
    <cellStyle name="Separador de milhares 5 2 3 11" xfId="39720" xr:uid="{00000000-0005-0000-0000-00001D9B0000}"/>
    <cellStyle name="Separador de milhares 5 2 3 2" xfId="31089" xr:uid="{00000000-0005-0000-0000-00001E9B0000}"/>
    <cellStyle name="Separador de milhares 5 2 3 2 2" xfId="31090" xr:uid="{00000000-0005-0000-0000-00001F9B0000}"/>
    <cellStyle name="Separador de milhares 5 2 3 2 2 2" xfId="31091" xr:uid="{00000000-0005-0000-0000-0000209B0000}"/>
    <cellStyle name="Separador de milhares 5 2 3 2 2 2 2" xfId="31092" xr:uid="{00000000-0005-0000-0000-0000219B0000}"/>
    <cellStyle name="Separador de milhares 5 2 3 2 2 2 2 2" xfId="31093" xr:uid="{00000000-0005-0000-0000-0000229B0000}"/>
    <cellStyle name="Separador de milhares 5 2 3 2 2 2 2 3" xfId="31094" xr:uid="{00000000-0005-0000-0000-0000239B0000}"/>
    <cellStyle name="Separador de milhares 5 2 3 2 2 2 3" xfId="31095" xr:uid="{00000000-0005-0000-0000-0000249B0000}"/>
    <cellStyle name="Separador de milhares 5 2 3 2 2 2 3 2" xfId="31096" xr:uid="{00000000-0005-0000-0000-0000259B0000}"/>
    <cellStyle name="Separador de milhares 5 2 3 2 2 2 3 3" xfId="31097" xr:uid="{00000000-0005-0000-0000-0000269B0000}"/>
    <cellStyle name="Separador de milhares 5 2 3 2 2 2 4" xfId="31098" xr:uid="{00000000-0005-0000-0000-0000279B0000}"/>
    <cellStyle name="Separador de milhares 5 2 3 2 2 2 4 2" xfId="31099" xr:uid="{00000000-0005-0000-0000-0000289B0000}"/>
    <cellStyle name="Separador de milhares 5 2 3 2 2 2 4 3" xfId="31100" xr:uid="{00000000-0005-0000-0000-0000299B0000}"/>
    <cellStyle name="Separador de milhares 5 2 3 2 2 2 5" xfId="31101" xr:uid="{00000000-0005-0000-0000-00002A9B0000}"/>
    <cellStyle name="Separador de milhares 5 2 3 2 2 2 6" xfId="31102" xr:uid="{00000000-0005-0000-0000-00002B9B0000}"/>
    <cellStyle name="Separador de milhares 5 2 3 2 2 3" xfId="31103" xr:uid="{00000000-0005-0000-0000-00002C9B0000}"/>
    <cellStyle name="Separador de milhares 5 2 3 2 2 3 2" xfId="31104" xr:uid="{00000000-0005-0000-0000-00002D9B0000}"/>
    <cellStyle name="Separador de milhares 5 2 3 2 2 3 2 2" xfId="31105" xr:uid="{00000000-0005-0000-0000-00002E9B0000}"/>
    <cellStyle name="Separador de milhares 5 2 3 2 2 3 2 3" xfId="31106" xr:uid="{00000000-0005-0000-0000-00002F9B0000}"/>
    <cellStyle name="Separador de milhares 5 2 3 2 2 3 3" xfId="31107" xr:uid="{00000000-0005-0000-0000-0000309B0000}"/>
    <cellStyle name="Separador de milhares 5 2 3 2 2 3 4" xfId="31108" xr:uid="{00000000-0005-0000-0000-0000319B0000}"/>
    <cellStyle name="Separador de milhares 5 2 3 2 2 4" xfId="31109" xr:uid="{00000000-0005-0000-0000-0000329B0000}"/>
    <cellStyle name="Separador de milhares 5 2 3 2 2 4 2" xfId="31110" xr:uid="{00000000-0005-0000-0000-0000339B0000}"/>
    <cellStyle name="Separador de milhares 5 2 3 2 2 4 2 2" xfId="31111" xr:uid="{00000000-0005-0000-0000-0000349B0000}"/>
    <cellStyle name="Separador de milhares 5 2 3 2 2 4 2 3" xfId="31112" xr:uid="{00000000-0005-0000-0000-0000359B0000}"/>
    <cellStyle name="Separador de milhares 5 2 3 2 2 4 3" xfId="31113" xr:uid="{00000000-0005-0000-0000-0000369B0000}"/>
    <cellStyle name="Separador de milhares 5 2 3 2 2 4 4" xfId="31114" xr:uid="{00000000-0005-0000-0000-0000379B0000}"/>
    <cellStyle name="Separador de milhares 5 2 3 2 2 5" xfId="31115" xr:uid="{00000000-0005-0000-0000-0000389B0000}"/>
    <cellStyle name="Separador de milhares 5 2 3 2 2 5 2" xfId="31116" xr:uid="{00000000-0005-0000-0000-0000399B0000}"/>
    <cellStyle name="Separador de milhares 5 2 3 2 2 5 3" xfId="31117" xr:uid="{00000000-0005-0000-0000-00003A9B0000}"/>
    <cellStyle name="Separador de milhares 5 2 3 2 2 6" xfId="31118" xr:uid="{00000000-0005-0000-0000-00003B9B0000}"/>
    <cellStyle name="Separador de milhares 5 2 3 2 2 6 2" xfId="31119" xr:uid="{00000000-0005-0000-0000-00003C9B0000}"/>
    <cellStyle name="Separador de milhares 5 2 3 2 2 7" xfId="31120" xr:uid="{00000000-0005-0000-0000-00003D9B0000}"/>
    <cellStyle name="Separador de milhares 5 2 3 2 3" xfId="31121" xr:uid="{00000000-0005-0000-0000-00003E9B0000}"/>
    <cellStyle name="Separador de milhares 5 2 3 2 3 2" xfId="31122" xr:uid="{00000000-0005-0000-0000-00003F9B0000}"/>
    <cellStyle name="Separador de milhares 5 2 3 2 3 2 2" xfId="31123" xr:uid="{00000000-0005-0000-0000-0000409B0000}"/>
    <cellStyle name="Separador de milhares 5 2 3 2 3 2 3" xfId="31124" xr:uid="{00000000-0005-0000-0000-0000419B0000}"/>
    <cellStyle name="Separador de milhares 5 2 3 2 3 3" xfId="31125" xr:uid="{00000000-0005-0000-0000-0000429B0000}"/>
    <cellStyle name="Separador de milhares 5 2 3 2 3 3 2" xfId="31126" xr:uid="{00000000-0005-0000-0000-0000439B0000}"/>
    <cellStyle name="Separador de milhares 5 2 3 2 3 3 3" xfId="31127" xr:uid="{00000000-0005-0000-0000-0000449B0000}"/>
    <cellStyle name="Separador de milhares 5 2 3 2 3 4" xfId="31128" xr:uid="{00000000-0005-0000-0000-0000459B0000}"/>
    <cellStyle name="Separador de milhares 5 2 3 2 3 4 2" xfId="31129" xr:uid="{00000000-0005-0000-0000-0000469B0000}"/>
    <cellStyle name="Separador de milhares 5 2 3 2 3 4 3" xfId="31130" xr:uid="{00000000-0005-0000-0000-0000479B0000}"/>
    <cellStyle name="Separador de milhares 5 2 3 2 3 5" xfId="31131" xr:uid="{00000000-0005-0000-0000-0000489B0000}"/>
    <cellStyle name="Separador de milhares 5 2 3 2 3 6" xfId="31132" xr:uid="{00000000-0005-0000-0000-0000499B0000}"/>
    <cellStyle name="Separador de milhares 5 2 3 2 4" xfId="31133" xr:uid="{00000000-0005-0000-0000-00004A9B0000}"/>
    <cellStyle name="Separador de milhares 5 2 3 2 4 2" xfId="31134" xr:uid="{00000000-0005-0000-0000-00004B9B0000}"/>
    <cellStyle name="Separador de milhares 5 2 3 2 4 2 2" xfId="31135" xr:uid="{00000000-0005-0000-0000-00004C9B0000}"/>
    <cellStyle name="Separador de milhares 5 2 3 2 4 2 3" xfId="31136" xr:uid="{00000000-0005-0000-0000-00004D9B0000}"/>
    <cellStyle name="Separador de milhares 5 2 3 2 4 3" xfId="31137" xr:uid="{00000000-0005-0000-0000-00004E9B0000}"/>
    <cellStyle name="Separador de milhares 5 2 3 2 4 4" xfId="31138" xr:uid="{00000000-0005-0000-0000-00004F9B0000}"/>
    <cellStyle name="Separador de milhares 5 2 3 2 5" xfId="31139" xr:uid="{00000000-0005-0000-0000-0000509B0000}"/>
    <cellStyle name="Separador de milhares 5 2 3 2 5 2" xfId="31140" xr:uid="{00000000-0005-0000-0000-0000519B0000}"/>
    <cellStyle name="Separador de milhares 5 2 3 2 5 2 2" xfId="31141" xr:uid="{00000000-0005-0000-0000-0000529B0000}"/>
    <cellStyle name="Separador de milhares 5 2 3 2 5 2 3" xfId="31142" xr:uid="{00000000-0005-0000-0000-0000539B0000}"/>
    <cellStyle name="Separador de milhares 5 2 3 2 5 3" xfId="31143" xr:uid="{00000000-0005-0000-0000-0000549B0000}"/>
    <cellStyle name="Separador de milhares 5 2 3 2 5 4" xfId="31144" xr:uid="{00000000-0005-0000-0000-0000559B0000}"/>
    <cellStyle name="Separador de milhares 5 2 3 2 6" xfId="31145" xr:uid="{00000000-0005-0000-0000-0000569B0000}"/>
    <cellStyle name="Separador de milhares 5 2 3 2 6 2" xfId="31146" xr:uid="{00000000-0005-0000-0000-0000579B0000}"/>
    <cellStyle name="Separador de milhares 5 2 3 2 6 3" xfId="31147" xr:uid="{00000000-0005-0000-0000-0000589B0000}"/>
    <cellStyle name="Separador de milhares 5 2 3 2 7" xfId="31148" xr:uid="{00000000-0005-0000-0000-0000599B0000}"/>
    <cellStyle name="Separador de milhares 5 2 3 2 7 2" xfId="31149" xr:uid="{00000000-0005-0000-0000-00005A9B0000}"/>
    <cellStyle name="Separador de milhares 5 2 3 2 8" xfId="31150" xr:uid="{00000000-0005-0000-0000-00005B9B0000}"/>
    <cellStyle name="Separador de milhares 5 2 3 2 9" xfId="31151" xr:uid="{00000000-0005-0000-0000-00005C9B0000}"/>
    <cellStyle name="Separador de milhares 5 2 3 3" xfId="31152" xr:uid="{00000000-0005-0000-0000-00005D9B0000}"/>
    <cellStyle name="Separador de milhares 5 2 3 3 2" xfId="31153" xr:uid="{00000000-0005-0000-0000-00005E9B0000}"/>
    <cellStyle name="Separador de milhares 5 2 3 3 2 2" xfId="31154" xr:uid="{00000000-0005-0000-0000-00005F9B0000}"/>
    <cellStyle name="Separador de milhares 5 2 3 3 2 2 2" xfId="31155" xr:uid="{00000000-0005-0000-0000-0000609B0000}"/>
    <cellStyle name="Separador de milhares 5 2 3 3 2 2 3" xfId="31156" xr:uid="{00000000-0005-0000-0000-0000619B0000}"/>
    <cellStyle name="Separador de milhares 5 2 3 3 2 3" xfId="31157" xr:uid="{00000000-0005-0000-0000-0000629B0000}"/>
    <cellStyle name="Separador de milhares 5 2 3 3 2 3 2" xfId="31158" xr:uid="{00000000-0005-0000-0000-0000639B0000}"/>
    <cellStyle name="Separador de milhares 5 2 3 3 2 3 3" xfId="31159" xr:uid="{00000000-0005-0000-0000-0000649B0000}"/>
    <cellStyle name="Separador de milhares 5 2 3 3 2 4" xfId="31160" xr:uid="{00000000-0005-0000-0000-0000659B0000}"/>
    <cellStyle name="Separador de milhares 5 2 3 3 2 4 2" xfId="31161" xr:uid="{00000000-0005-0000-0000-0000669B0000}"/>
    <cellStyle name="Separador de milhares 5 2 3 3 2 4 3" xfId="31162" xr:uid="{00000000-0005-0000-0000-0000679B0000}"/>
    <cellStyle name="Separador de milhares 5 2 3 3 2 5" xfId="31163" xr:uid="{00000000-0005-0000-0000-0000689B0000}"/>
    <cellStyle name="Separador de milhares 5 2 3 3 2 6" xfId="31164" xr:uid="{00000000-0005-0000-0000-0000699B0000}"/>
    <cellStyle name="Separador de milhares 5 2 3 3 3" xfId="31165" xr:uid="{00000000-0005-0000-0000-00006A9B0000}"/>
    <cellStyle name="Separador de milhares 5 2 3 3 3 2" xfId="31166" xr:uid="{00000000-0005-0000-0000-00006B9B0000}"/>
    <cellStyle name="Separador de milhares 5 2 3 3 3 2 2" xfId="31167" xr:uid="{00000000-0005-0000-0000-00006C9B0000}"/>
    <cellStyle name="Separador de milhares 5 2 3 3 3 2 3" xfId="31168" xr:uid="{00000000-0005-0000-0000-00006D9B0000}"/>
    <cellStyle name="Separador de milhares 5 2 3 3 3 3" xfId="31169" xr:uid="{00000000-0005-0000-0000-00006E9B0000}"/>
    <cellStyle name="Separador de milhares 5 2 3 3 3 4" xfId="31170" xr:uid="{00000000-0005-0000-0000-00006F9B0000}"/>
    <cellStyle name="Separador de milhares 5 2 3 3 4" xfId="31171" xr:uid="{00000000-0005-0000-0000-0000709B0000}"/>
    <cellStyle name="Separador de milhares 5 2 3 3 4 2" xfId="31172" xr:uid="{00000000-0005-0000-0000-0000719B0000}"/>
    <cellStyle name="Separador de milhares 5 2 3 3 4 2 2" xfId="31173" xr:uid="{00000000-0005-0000-0000-0000729B0000}"/>
    <cellStyle name="Separador de milhares 5 2 3 3 4 2 3" xfId="31174" xr:uid="{00000000-0005-0000-0000-0000739B0000}"/>
    <cellStyle name="Separador de milhares 5 2 3 3 4 3" xfId="31175" xr:uid="{00000000-0005-0000-0000-0000749B0000}"/>
    <cellStyle name="Separador de milhares 5 2 3 3 4 4" xfId="31176" xr:uid="{00000000-0005-0000-0000-0000759B0000}"/>
    <cellStyle name="Separador de milhares 5 2 3 3 5" xfId="31177" xr:uid="{00000000-0005-0000-0000-0000769B0000}"/>
    <cellStyle name="Separador de milhares 5 2 3 3 5 2" xfId="31178" xr:uid="{00000000-0005-0000-0000-0000779B0000}"/>
    <cellStyle name="Separador de milhares 5 2 3 3 5 3" xfId="31179" xr:uid="{00000000-0005-0000-0000-0000789B0000}"/>
    <cellStyle name="Separador de milhares 5 2 3 3 6" xfId="31180" xr:uid="{00000000-0005-0000-0000-0000799B0000}"/>
    <cellStyle name="Separador de milhares 5 2 3 3 6 2" xfId="31181" xr:uid="{00000000-0005-0000-0000-00007A9B0000}"/>
    <cellStyle name="Separador de milhares 5 2 3 3 7" xfId="31182" xr:uid="{00000000-0005-0000-0000-00007B9B0000}"/>
    <cellStyle name="Separador de milhares 5 2 3 3 8" xfId="31183" xr:uid="{00000000-0005-0000-0000-00007C9B0000}"/>
    <cellStyle name="Separador de milhares 5 2 3 4" xfId="31184" xr:uid="{00000000-0005-0000-0000-00007D9B0000}"/>
    <cellStyle name="Separador de milhares 5 2 3 4 2" xfId="31185" xr:uid="{00000000-0005-0000-0000-00007E9B0000}"/>
    <cellStyle name="Separador de milhares 5 2 3 4 2 2" xfId="31186" xr:uid="{00000000-0005-0000-0000-00007F9B0000}"/>
    <cellStyle name="Separador de milhares 5 2 3 4 2 3" xfId="31187" xr:uid="{00000000-0005-0000-0000-0000809B0000}"/>
    <cellStyle name="Separador de milhares 5 2 3 4 3" xfId="31188" xr:uid="{00000000-0005-0000-0000-0000819B0000}"/>
    <cellStyle name="Separador de milhares 5 2 3 4 3 2" xfId="31189" xr:uid="{00000000-0005-0000-0000-0000829B0000}"/>
    <cellStyle name="Separador de milhares 5 2 3 4 3 3" xfId="31190" xr:uid="{00000000-0005-0000-0000-0000839B0000}"/>
    <cellStyle name="Separador de milhares 5 2 3 4 4" xfId="31191" xr:uid="{00000000-0005-0000-0000-0000849B0000}"/>
    <cellStyle name="Separador de milhares 5 2 3 4 4 2" xfId="31192" xr:uid="{00000000-0005-0000-0000-0000859B0000}"/>
    <cellStyle name="Separador de milhares 5 2 3 4 4 3" xfId="31193" xr:uid="{00000000-0005-0000-0000-0000869B0000}"/>
    <cellStyle name="Separador de milhares 5 2 3 4 5" xfId="31194" xr:uid="{00000000-0005-0000-0000-0000879B0000}"/>
    <cellStyle name="Separador de milhares 5 2 3 4 6" xfId="31195" xr:uid="{00000000-0005-0000-0000-0000889B0000}"/>
    <cellStyle name="Separador de milhares 5 2 3 5" xfId="31196" xr:uid="{00000000-0005-0000-0000-0000899B0000}"/>
    <cellStyle name="Separador de milhares 5 2 3 5 2" xfId="31197" xr:uid="{00000000-0005-0000-0000-00008A9B0000}"/>
    <cellStyle name="Separador de milhares 5 2 3 5 2 2" xfId="31198" xr:uid="{00000000-0005-0000-0000-00008B9B0000}"/>
    <cellStyle name="Separador de milhares 5 2 3 5 2 3" xfId="31199" xr:uid="{00000000-0005-0000-0000-00008C9B0000}"/>
    <cellStyle name="Separador de milhares 5 2 3 5 3" xfId="31200" xr:uid="{00000000-0005-0000-0000-00008D9B0000}"/>
    <cellStyle name="Separador de milhares 5 2 3 5 4" xfId="31201" xr:uid="{00000000-0005-0000-0000-00008E9B0000}"/>
    <cellStyle name="Separador de milhares 5 2 3 6" xfId="31202" xr:uid="{00000000-0005-0000-0000-00008F9B0000}"/>
    <cellStyle name="Separador de milhares 5 2 3 6 2" xfId="31203" xr:uid="{00000000-0005-0000-0000-0000909B0000}"/>
    <cellStyle name="Separador de milhares 5 2 3 6 2 2" xfId="31204" xr:uid="{00000000-0005-0000-0000-0000919B0000}"/>
    <cellStyle name="Separador de milhares 5 2 3 6 2 3" xfId="31205" xr:uid="{00000000-0005-0000-0000-0000929B0000}"/>
    <cellStyle name="Separador de milhares 5 2 3 6 3" xfId="31206" xr:uid="{00000000-0005-0000-0000-0000939B0000}"/>
    <cellStyle name="Separador de milhares 5 2 3 6 4" xfId="31207" xr:uid="{00000000-0005-0000-0000-0000949B0000}"/>
    <cellStyle name="Separador de milhares 5 2 3 7" xfId="31208" xr:uid="{00000000-0005-0000-0000-0000959B0000}"/>
    <cellStyle name="Separador de milhares 5 2 3 7 2" xfId="31209" xr:uid="{00000000-0005-0000-0000-0000969B0000}"/>
    <cellStyle name="Separador de milhares 5 2 3 7 3" xfId="31210" xr:uid="{00000000-0005-0000-0000-0000979B0000}"/>
    <cellStyle name="Separador de milhares 5 2 3 8" xfId="31211" xr:uid="{00000000-0005-0000-0000-0000989B0000}"/>
    <cellStyle name="Separador de milhares 5 2 3 8 2" xfId="31212" xr:uid="{00000000-0005-0000-0000-0000999B0000}"/>
    <cellStyle name="Separador de milhares 5 2 3 9" xfId="31213" xr:uid="{00000000-0005-0000-0000-00009A9B0000}"/>
    <cellStyle name="Separador de milhares 5 2 4" xfId="31214" xr:uid="{00000000-0005-0000-0000-00009B9B0000}"/>
    <cellStyle name="Separador de milhares 5 2 4 10" xfId="31215" xr:uid="{00000000-0005-0000-0000-00009C9B0000}"/>
    <cellStyle name="Separador de milhares 5 2 4 11" xfId="41173" xr:uid="{00000000-0005-0000-0000-00009D9B0000}"/>
    <cellStyle name="Separador de milhares 5 2 4 2" xfId="31216" xr:uid="{00000000-0005-0000-0000-00009E9B0000}"/>
    <cellStyle name="Separador de milhares 5 2 4 2 2" xfId="31217" xr:uid="{00000000-0005-0000-0000-00009F9B0000}"/>
    <cellStyle name="Separador de milhares 5 2 4 2 2 2" xfId="31218" xr:uid="{00000000-0005-0000-0000-0000A09B0000}"/>
    <cellStyle name="Separador de milhares 5 2 4 2 2 2 2" xfId="31219" xr:uid="{00000000-0005-0000-0000-0000A19B0000}"/>
    <cellStyle name="Separador de milhares 5 2 4 2 2 2 2 2" xfId="31220" xr:uid="{00000000-0005-0000-0000-0000A29B0000}"/>
    <cellStyle name="Separador de milhares 5 2 4 2 2 2 2 3" xfId="31221" xr:uid="{00000000-0005-0000-0000-0000A39B0000}"/>
    <cellStyle name="Separador de milhares 5 2 4 2 2 2 3" xfId="31222" xr:uid="{00000000-0005-0000-0000-0000A49B0000}"/>
    <cellStyle name="Separador de milhares 5 2 4 2 2 2 3 2" xfId="31223" xr:uid="{00000000-0005-0000-0000-0000A59B0000}"/>
    <cellStyle name="Separador de milhares 5 2 4 2 2 2 3 3" xfId="31224" xr:uid="{00000000-0005-0000-0000-0000A69B0000}"/>
    <cellStyle name="Separador de milhares 5 2 4 2 2 2 4" xfId="31225" xr:uid="{00000000-0005-0000-0000-0000A79B0000}"/>
    <cellStyle name="Separador de milhares 5 2 4 2 2 2 4 2" xfId="31226" xr:uid="{00000000-0005-0000-0000-0000A89B0000}"/>
    <cellStyle name="Separador de milhares 5 2 4 2 2 2 4 3" xfId="31227" xr:uid="{00000000-0005-0000-0000-0000A99B0000}"/>
    <cellStyle name="Separador de milhares 5 2 4 2 2 2 5" xfId="31228" xr:uid="{00000000-0005-0000-0000-0000AA9B0000}"/>
    <cellStyle name="Separador de milhares 5 2 4 2 2 2 6" xfId="31229" xr:uid="{00000000-0005-0000-0000-0000AB9B0000}"/>
    <cellStyle name="Separador de milhares 5 2 4 2 2 3" xfId="31230" xr:uid="{00000000-0005-0000-0000-0000AC9B0000}"/>
    <cellStyle name="Separador de milhares 5 2 4 2 2 3 2" xfId="31231" xr:uid="{00000000-0005-0000-0000-0000AD9B0000}"/>
    <cellStyle name="Separador de milhares 5 2 4 2 2 3 2 2" xfId="31232" xr:uid="{00000000-0005-0000-0000-0000AE9B0000}"/>
    <cellStyle name="Separador de milhares 5 2 4 2 2 3 2 3" xfId="31233" xr:uid="{00000000-0005-0000-0000-0000AF9B0000}"/>
    <cellStyle name="Separador de milhares 5 2 4 2 2 3 3" xfId="31234" xr:uid="{00000000-0005-0000-0000-0000B09B0000}"/>
    <cellStyle name="Separador de milhares 5 2 4 2 2 3 4" xfId="31235" xr:uid="{00000000-0005-0000-0000-0000B19B0000}"/>
    <cellStyle name="Separador de milhares 5 2 4 2 2 4" xfId="31236" xr:uid="{00000000-0005-0000-0000-0000B29B0000}"/>
    <cellStyle name="Separador de milhares 5 2 4 2 2 4 2" xfId="31237" xr:uid="{00000000-0005-0000-0000-0000B39B0000}"/>
    <cellStyle name="Separador de milhares 5 2 4 2 2 4 2 2" xfId="31238" xr:uid="{00000000-0005-0000-0000-0000B49B0000}"/>
    <cellStyle name="Separador de milhares 5 2 4 2 2 4 2 3" xfId="31239" xr:uid="{00000000-0005-0000-0000-0000B59B0000}"/>
    <cellStyle name="Separador de milhares 5 2 4 2 2 4 3" xfId="31240" xr:uid="{00000000-0005-0000-0000-0000B69B0000}"/>
    <cellStyle name="Separador de milhares 5 2 4 2 2 4 4" xfId="31241" xr:uid="{00000000-0005-0000-0000-0000B79B0000}"/>
    <cellStyle name="Separador de milhares 5 2 4 2 2 5" xfId="31242" xr:uid="{00000000-0005-0000-0000-0000B89B0000}"/>
    <cellStyle name="Separador de milhares 5 2 4 2 2 5 2" xfId="31243" xr:uid="{00000000-0005-0000-0000-0000B99B0000}"/>
    <cellStyle name="Separador de milhares 5 2 4 2 2 5 3" xfId="31244" xr:uid="{00000000-0005-0000-0000-0000BA9B0000}"/>
    <cellStyle name="Separador de milhares 5 2 4 2 2 6" xfId="31245" xr:uid="{00000000-0005-0000-0000-0000BB9B0000}"/>
    <cellStyle name="Separador de milhares 5 2 4 2 2 6 2" xfId="31246" xr:uid="{00000000-0005-0000-0000-0000BC9B0000}"/>
    <cellStyle name="Separador de milhares 5 2 4 2 2 7" xfId="31247" xr:uid="{00000000-0005-0000-0000-0000BD9B0000}"/>
    <cellStyle name="Separador de milhares 5 2 4 2 3" xfId="31248" xr:uid="{00000000-0005-0000-0000-0000BE9B0000}"/>
    <cellStyle name="Separador de milhares 5 2 4 2 3 2" xfId="31249" xr:uid="{00000000-0005-0000-0000-0000BF9B0000}"/>
    <cellStyle name="Separador de milhares 5 2 4 2 3 2 2" xfId="31250" xr:uid="{00000000-0005-0000-0000-0000C09B0000}"/>
    <cellStyle name="Separador de milhares 5 2 4 2 3 2 3" xfId="31251" xr:uid="{00000000-0005-0000-0000-0000C19B0000}"/>
    <cellStyle name="Separador de milhares 5 2 4 2 3 3" xfId="31252" xr:uid="{00000000-0005-0000-0000-0000C29B0000}"/>
    <cellStyle name="Separador de milhares 5 2 4 2 3 3 2" xfId="31253" xr:uid="{00000000-0005-0000-0000-0000C39B0000}"/>
    <cellStyle name="Separador de milhares 5 2 4 2 3 3 3" xfId="31254" xr:uid="{00000000-0005-0000-0000-0000C49B0000}"/>
    <cellStyle name="Separador de milhares 5 2 4 2 3 4" xfId="31255" xr:uid="{00000000-0005-0000-0000-0000C59B0000}"/>
    <cellStyle name="Separador de milhares 5 2 4 2 3 4 2" xfId="31256" xr:uid="{00000000-0005-0000-0000-0000C69B0000}"/>
    <cellStyle name="Separador de milhares 5 2 4 2 3 4 3" xfId="31257" xr:uid="{00000000-0005-0000-0000-0000C79B0000}"/>
    <cellStyle name="Separador de milhares 5 2 4 2 3 5" xfId="31258" xr:uid="{00000000-0005-0000-0000-0000C89B0000}"/>
    <cellStyle name="Separador de milhares 5 2 4 2 3 6" xfId="31259" xr:uid="{00000000-0005-0000-0000-0000C99B0000}"/>
    <cellStyle name="Separador de milhares 5 2 4 2 4" xfId="31260" xr:uid="{00000000-0005-0000-0000-0000CA9B0000}"/>
    <cellStyle name="Separador de milhares 5 2 4 2 4 2" xfId="31261" xr:uid="{00000000-0005-0000-0000-0000CB9B0000}"/>
    <cellStyle name="Separador de milhares 5 2 4 2 4 2 2" xfId="31262" xr:uid="{00000000-0005-0000-0000-0000CC9B0000}"/>
    <cellStyle name="Separador de milhares 5 2 4 2 4 2 3" xfId="31263" xr:uid="{00000000-0005-0000-0000-0000CD9B0000}"/>
    <cellStyle name="Separador de milhares 5 2 4 2 4 3" xfId="31264" xr:uid="{00000000-0005-0000-0000-0000CE9B0000}"/>
    <cellStyle name="Separador de milhares 5 2 4 2 4 4" xfId="31265" xr:uid="{00000000-0005-0000-0000-0000CF9B0000}"/>
    <cellStyle name="Separador de milhares 5 2 4 2 5" xfId="31266" xr:uid="{00000000-0005-0000-0000-0000D09B0000}"/>
    <cellStyle name="Separador de milhares 5 2 4 2 5 2" xfId="31267" xr:uid="{00000000-0005-0000-0000-0000D19B0000}"/>
    <cellStyle name="Separador de milhares 5 2 4 2 5 2 2" xfId="31268" xr:uid="{00000000-0005-0000-0000-0000D29B0000}"/>
    <cellStyle name="Separador de milhares 5 2 4 2 5 2 3" xfId="31269" xr:uid="{00000000-0005-0000-0000-0000D39B0000}"/>
    <cellStyle name="Separador de milhares 5 2 4 2 5 3" xfId="31270" xr:uid="{00000000-0005-0000-0000-0000D49B0000}"/>
    <cellStyle name="Separador de milhares 5 2 4 2 5 4" xfId="31271" xr:uid="{00000000-0005-0000-0000-0000D59B0000}"/>
    <cellStyle name="Separador de milhares 5 2 4 2 6" xfId="31272" xr:uid="{00000000-0005-0000-0000-0000D69B0000}"/>
    <cellStyle name="Separador de milhares 5 2 4 2 6 2" xfId="31273" xr:uid="{00000000-0005-0000-0000-0000D79B0000}"/>
    <cellStyle name="Separador de milhares 5 2 4 2 6 3" xfId="31274" xr:uid="{00000000-0005-0000-0000-0000D89B0000}"/>
    <cellStyle name="Separador de milhares 5 2 4 2 7" xfId="31275" xr:uid="{00000000-0005-0000-0000-0000D99B0000}"/>
    <cellStyle name="Separador de milhares 5 2 4 2 7 2" xfId="31276" xr:uid="{00000000-0005-0000-0000-0000DA9B0000}"/>
    <cellStyle name="Separador de milhares 5 2 4 2 8" xfId="31277" xr:uid="{00000000-0005-0000-0000-0000DB9B0000}"/>
    <cellStyle name="Separador de milhares 5 2 4 2 9" xfId="31278" xr:uid="{00000000-0005-0000-0000-0000DC9B0000}"/>
    <cellStyle name="Separador de milhares 5 2 4 3" xfId="31279" xr:uid="{00000000-0005-0000-0000-0000DD9B0000}"/>
    <cellStyle name="Separador de milhares 5 2 4 3 2" xfId="31280" xr:uid="{00000000-0005-0000-0000-0000DE9B0000}"/>
    <cellStyle name="Separador de milhares 5 2 4 3 2 2" xfId="31281" xr:uid="{00000000-0005-0000-0000-0000DF9B0000}"/>
    <cellStyle name="Separador de milhares 5 2 4 3 2 2 2" xfId="31282" xr:uid="{00000000-0005-0000-0000-0000E09B0000}"/>
    <cellStyle name="Separador de milhares 5 2 4 3 2 2 3" xfId="31283" xr:uid="{00000000-0005-0000-0000-0000E19B0000}"/>
    <cellStyle name="Separador de milhares 5 2 4 3 2 3" xfId="31284" xr:uid="{00000000-0005-0000-0000-0000E29B0000}"/>
    <cellStyle name="Separador de milhares 5 2 4 3 2 3 2" xfId="31285" xr:uid="{00000000-0005-0000-0000-0000E39B0000}"/>
    <cellStyle name="Separador de milhares 5 2 4 3 2 3 3" xfId="31286" xr:uid="{00000000-0005-0000-0000-0000E49B0000}"/>
    <cellStyle name="Separador de milhares 5 2 4 3 2 4" xfId="31287" xr:uid="{00000000-0005-0000-0000-0000E59B0000}"/>
    <cellStyle name="Separador de milhares 5 2 4 3 2 4 2" xfId="31288" xr:uid="{00000000-0005-0000-0000-0000E69B0000}"/>
    <cellStyle name="Separador de milhares 5 2 4 3 2 4 3" xfId="31289" xr:uid="{00000000-0005-0000-0000-0000E79B0000}"/>
    <cellStyle name="Separador de milhares 5 2 4 3 2 5" xfId="31290" xr:uid="{00000000-0005-0000-0000-0000E89B0000}"/>
    <cellStyle name="Separador de milhares 5 2 4 3 2 6" xfId="31291" xr:uid="{00000000-0005-0000-0000-0000E99B0000}"/>
    <cellStyle name="Separador de milhares 5 2 4 3 3" xfId="31292" xr:uid="{00000000-0005-0000-0000-0000EA9B0000}"/>
    <cellStyle name="Separador de milhares 5 2 4 3 3 2" xfId="31293" xr:uid="{00000000-0005-0000-0000-0000EB9B0000}"/>
    <cellStyle name="Separador de milhares 5 2 4 3 3 2 2" xfId="31294" xr:uid="{00000000-0005-0000-0000-0000EC9B0000}"/>
    <cellStyle name="Separador de milhares 5 2 4 3 3 2 3" xfId="31295" xr:uid="{00000000-0005-0000-0000-0000ED9B0000}"/>
    <cellStyle name="Separador de milhares 5 2 4 3 3 3" xfId="31296" xr:uid="{00000000-0005-0000-0000-0000EE9B0000}"/>
    <cellStyle name="Separador de milhares 5 2 4 3 3 4" xfId="31297" xr:uid="{00000000-0005-0000-0000-0000EF9B0000}"/>
    <cellStyle name="Separador de milhares 5 2 4 3 4" xfId="31298" xr:uid="{00000000-0005-0000-0000-0000F09B0000}"/>
    <cellStyle name="Separador de milhares 5 2 4 3 4 2" xfId="31299" xr:uid="{00000000-0005-0000-0000-0000F19B0000}"/>
    <cellStyle name="Separador de milhares 5 2 4 3 4 2 2" xfId="31300" xr:uid="{00000000-0005-0000-0000-0000F29B0000}"/>
    <cellStyle name="Separador de milhares 5 2 4 3 4 2 3" xfId="31301" xr:uid="{00000000-0005-0000-0000-0000F39B0000}"/>
    <cellStyle name="Separador de milhares 5 2 4 3 4 3" xfId="31302" xr:uid="{00000000-0005-0000-0000-0000F49B0000}"/>
    <cellStyle name="Separador de milhares 5 2 4 3 4 4" xfId="31303" xr:uid="{00000000-0005-0000-0000-0000F59B0000}"/>
    <cellStyle name="Separador de milhares 5 2 4 3 5" xfId="31304" xr:uid="{00000000-0005-0000-0000-0000F69B0000}"/>
    <cellStyle name="Separador de milhares 5 2 4 3 5 2" xfId="31305" xr:uid="{00000000-0005-0000-0000-0000F79B0000}"/>
    <cellStyle name="Separador de milhares 5 2 4 3 5 3" xfId="31306" xr:uid="{00000000-0005-0000-0000-0000F89B0000}"/>
    <cellStyle name="Separador de milhares 5 2 4 3 6" xfId="31307" xr:uid="{00000000-0005-0000-0000-0000F99B0000}"/>
    <cellStyle name="Separador de milhares 5 2 4 3 6 2" xfId="31308" xr:uid="{00000000-0005-0000-0000-0000FA9B0000}"/>
    <cellStyle name="Separador de milhares 5 2 4 3 7" xfId="31309" xr:uid="{00000000-0005-0000-0000-0000FB9B0000}"/>
    <cellStyle name="Separador de milhares 5 2 4 3 8" xfId="31310" xr:uid="{00000000-0005-0000-0000-0000FC9B0000}"/>
    <cellStyle name="Separador de milhares 5 2 4 4" xfId="31311" xr:uid="{00000000-0005-0000-0000-0000FD9B0000}"/>
    <cellStyle name="Separador de milhares 5 2 4 4 2" xfId="31312" xr:uid="{00000000-0005-0000-0000-0000FE9B0000}"/>
    <cellStyle name="Separador de milhares 5 2 4 4 2 2" xfId="31313" xr:uid="{00000000-0005-0000-0000-0000FF9B0000}"/>
    <cellStyle name="Separador de milhares 5 2 4 4 2 3" xfId="31314" xr:uid="{00000000-0005-0000-0000-0000009C0000}"/>
    <cellStyle name="Separador de milhares 5 2 4 4 3" xfId="31315" xr:uid="{00000000-0005-0000-0000-0000019C0000}"/>
    <cellStyle name="Separador de milhares 5 2 4 4 3 2" xfId="31316" xr:uid="{00000000-0005-0000-0000-0000029C0000}"/>
    <cellStyle name="Separador de milhares 5 2 4 4 3 3" xfId="31317" xr:uid="{00000000-0005-0000-0000-0000039C0000}"/>
    <cellStyle name="Separador de milhares 5 2 4 4 4" xfId="31318" xr:uid="{00000000-0005-0000-0000-0000049C0000}"/>
    <cellStyle name="Separador de milhares 5 2 4 4 4 2" xfId="31319" xr:uid="{00000000-0005-0000-0000-0000059C0000}"/>
    <cellStyle name="Separador de milhares 5 2 4 4 4 3" xfId="31320" xr:uid="{00000000-0005-0000-0000-0000069C0000}"/>
    <cellStyle name="Separador de milhares 5 2 4 4 5" xfId="31321" xr:uid="{00000000-0005-0000-0000-0000079C0000}"/>
    <cellStyle name="Separador de milhares 5 2 4 4 6" xfId="31322" xr:uid="{00000000-0005-0000-0000-0000089C0000}"/>
    <cellStyle name="Separador de milhares 5 2 4 5" xfId="31323" xr:uid="{00000000-0005-0000-0000-0000099C0000}"/>
    <cellStyle name="Separador de milhares 5 2 4 5 2" xfId="31324" xr:uid="{00000000-0005-0000-0000-00000A9C0000}"/>
    <cellStyle name="Separador de milhares 5 2 4 5 2 2" xfId="31325" xr:uid="{00000000-0005-0000-0000-00000B9C0000}"/>
    <cellStyle name="Separador de milhares 5 2 4 5 2 3" xfId="31326" xr:uid="{00000000-0005-0000-0000-00000C9C0000}"/>
    <cellStyle name="Separador de milhares 5 2 4 5 3" xfId="31327" xr:uid="{00000000-0005-0000-0000-00000D9C0000}"/>
    <cellStyle name="Separador de milhares 5 2 4 5 4" xfId="31328" xr:uid="{00000000-0005-0000-0000-00000E9C0000}"/>
    <cellStyle name="Separador de milhares 5 2 4 6" xfId="31329" xr:uid="{00000000-0005-0000-0000-00000F9C0000}"/>
    <cellStyle name="Separador de milhares 5 2 4 6 2" xfId="31330" xr:uid="{00000000-0005-0000-0000-0000109C0000}"/>
    <cellStyle name="Separador de milhares 5 2 4 6 2 2" xfId="31331" xr:uid="{00000000-0005-0000-0000-0000119C0000}"/>
    <cellStyle name="Separador de milhares 5 2 4 6 2 3" xfId="31332" xr:uid="{00000000-0005-0000-0000-0000129C0000}"/>
    <cellStyle name="Separador de milhares 5 2 4 6 3" xfId="31333" xr:uid="{00000000-0005-0000-0000-0000139C0000}"/>
    <cellStyle name="Separador de milhares 5 2 4 6 4" xfId="31334" xr:uid="{00000000-0005-0000-0000-0000149C0000}"/>
    <cellStyle name="Separador de milhares 5 2 4 7" xfId="31335" xr:uid="{00000000-0005-0000-0000-0000159C0000}"/>
    <cellStyle name="Separador de milhares 5 2 4 7 2" xfId="31336" xr:uid="{00000000-0005-0000-0000-0000169C0000}"/>
    <cellStyle name="Separador de milhares 5 2 4 7 3" xfId="31337" xr:uid="{00000000-0005-0000-0000-0000179C0000}"/>
    <cellStyle name="Separador de milhares 5 2 4 8" xfId="31338" xr:uid="{00000000-0005-0000-0000-0000189C0000}"/>
    <cellStyle name="Separador de milhares 5 2 4 8 2" xfId="31339" xr:uid="{00000000-0005-0000-0000-0000199C0000}"/>
    <cellStyle name="Separador de milhares 5 2 4 9" xfId="31340" xr:uid="{00000000-0005-0000-0000-00001A9C0000}"/>
    <cellStyle name="Separador de milhares 5 2 5" xfId="31341" xr:uid="{00000000-0005-0000-0000-00001B9C0000}"/>
    <cellStyle name="Separador de milhares 5 2 5 10" xfId="41089" xr:uid="{00000000-0005-0000-0000-00001C9C0000}"/>
    <cellStyle name="Separador de milhares 5 2 5 2" xfId="31342" xr:uid="{00000000-0005-0000-0000-00001D9C0000}"/>
    <cellStyle name="Separador de milhares 5 2 5 2 2" xfId="31343" xr:uid="{00000000-0005-0000-0000-00001E9C0000}"/>
    <cellStyle name="Separador de milhares 5 2 5 2 2 2" xfId="31344" xr:uid="{00000000-0005-0000-0000-00001F9C0000}"/>
    <cellStyle name="Separador de milhares 5 2 5 2 2 2 2" xfId="31345" xr:uid="{00000000-0005-0000-0000-0000209C0000}"/>
    <cellStyle name="Separador de milhares 5 2 5 2 2 2 3" xfId="31346" xr:uid="{00000000-0005-0000-0000-0000219C0000}"/>
    <cellStyle name="Separador de milhares 5 2 5 2 2 3" xfId="31347" xr:uid="{00000000-0005-0000-0000-0000229C0000}"/>
    <cellStyle name="Separador de milhares 5 2 5 2 2 3 2" xfId="31348" xr:uid="{00000000-0005-0000-0000-0000239C0000}"/>
    <cellStyle name="Separador de milhares 5 2 5 2 2 3 3" xfId="31349" xr:uid="{00000000-0005-0000-0000-0000249C0000}"/>
    <cellStyle name="Separador de milhares 5 2 5 2 2 4" xfId="31350" xr:uid="{00000000-0005-0000-0000-0000259C0000}"/>
    <cellStyle name="Separador de milhares 5 2 5 2 2 4 2" xfId="31351" xr:uid="{00000000-0005-0000-0000-0000269C0000}"/>
    <cellStyle name="Separador de milhares 5 2 5 2 2 4 3" xfId="31352" xr:uid="{00000000-0005-0000-0000-0000279C0000}"/>
    <cellStyle name="Separador de milhares 5 2 5 2 2 5" xfId="31353" xr:uid="{00000000-0005-0000-0000-0000289C0000}"/>
    <cellStyle name="Separador de milhares 5 2 5 2 2 6" xfId="31354" xr:uid="{00000000-0005-0000-0000-0000299C0000}"/>
    <cellStyle name="Separador de milhares 5 2 5 2 3" xfId="31355" xr:uid="{00000000-0005-0000-0000-00002A9C0000}"/>
    <cellStyle name="Separador de milhares 5 2 5 2 3 2" xfId="31356" xr:uid="{00000000-0005-0000-0000-00002B9C0000}"/>
    <cellStyle name="Separador de milhares 5 2 5 2 3 2 2" xfId="31357" xr:uid="{00000000-0005-0000-0000-00002C9C0000}"/>
    <cellStyle name="Separador de milhares 5 2 5 2 3 2 3" xfId="31358" xr:uid="{00000000-0005-0000-0000-00002D9C0000}"/>
    <cellStyle name="Separador de milhares 5 2 5 2 3 3" xfId="31359" xr:uid="{00000000-0005-0000-0000-00002E9C0000}"/>
    <cellStyle name="Separador de milhares 5 2 5 2 3 4" xfId="31360" xr:uid="{00000000-0005-0000-0000-00002F9C0000}"/>
    <cellStyle name="Separador de milhares 5 2 5 2 4" xfId="31361" xr:uid="{00000000-0005-0000-0000-0000309C0000}"/>
    <cellStyle name="Separador de milhares 5 2 5 2 4 2" xfId="31362" xr:uid="{00000000-0005-0000-0000-0000319C0000}"/>
    <cellStyle name="Separador de milhares 5 2 5 2 4 2 2" xfId="31363" xr:uid="{00000000-0005-0000-0000-0000329C0000}"/>
    <cellStyle name="Separador de milhares 5 2 5 2 4 2 3" xfId="31364" xr:uid="{00000000-0005-0000-0000-0000339C0000}"/>
    <cellStyle name="Separador de milhares 5 2 5 2 4 3" xfId="31365" xr:uid="{00000000-0005-0000-0000-0000349C0000}"/>
    <cellStyle name="Separador de milhares 5 2 5 2 4 4" xfId="31366" xr:uid="{00000000-0005-0000-0000-0000359C0000}"/>
    <cellStyle name="Separador de milhares 5 2 5 2 5" xfId="31367" xr:uid="{00000000-0005-0000-0000-0000369C0000}"/>
    <cellStyle name="Separador de milhares 5 2 5 2 5 2" xfId="31368" xr:uid="{00000000-0005-0000-0000-0000379C0000}"/>
    <cellStyle name="Separador de milhares 5 2 5 2 5 3" xfId="31369" xr:uid="{00000000-0005-0000-0000-0000389C0000}"/>
    <cellStyle name="Separador de milhares 5 2 5 2 6" xfId="31370" xr:uid="{00000000-0005-0000-0000-0000399C0000}"/>
    <cellStyle name="Separador de milhares 5 2 5 2 6 2" xfId="31371" xr:uid="{00000000-0005-0000-0000-00003A9C0000}"/>
    <cellStyle name="Separador de milhares 5 2 5 2 7" xfId="31372" xr:uid="{00000000-0005-0000-0000-00003B9C0000}"/>
    <cellStyle name="Separador de milhares 5 2 5 2 8" xfId="31373" xr:uid="{00000000-0005-0000-0000-00003C9C0000}"/>
    <cellStyle name="Separador de milhares 5 2 5 3" xfId="31374" xr:uid="{00000000-0005-0000-0000-00003D9C0000}"/>
    <cellStyle name="Separador de milhares 5 2 5 3 2" xfId="31375" xr:uid="{00000000-0005-0000-0000-00003E9C0000}"/>
    <cellStyle name="Separador de milhares 5 2 5 3 2 2" xfId="31376" xr:uid="{00000000-0005-0000-0000-00003F9C0000}"/>
    <cellStyle name="Separador de milhares 5 2 5 3 2 3" xfId="31377" xr:uid="{00000000-0005-0000-0000-0000409C0000}"/>
    <cellStyle name="Separador de milhares 5 2 5 3 3" xfId="31378" xr:uid="{00000000-0005-0000-0000-0000419C0000}"/>
    <cellStyle name="Separador de milhares 5 2 5 3 3 2" xfId="31379" xr:uid="{00000000-0005-0000-0000-0000429C0000}"/>
    <cellStyle name="Separador de milhares 5 2 5 3 3 3" xfId="31380" xr:uid="{00000000-0005-0000-0000-0000439C0000}"/>
    <cellStyle name="Separador de milhares 5 2 5 3 4" xfId="31381" xr:uid="{00000000-0005-0000-0000-0000449C0000}"/>
    <cellStyle name="Separador de milhares 5 2 5 3 4 2" xfId="31382" xr:uid="{00000000-0005-0000-0000-0000459C0000}"/>
    <cellStyle name="Separador de milhares 5 2 5 3 4 3" xfId="31383" xr:uid="{00000000-0005-0000-0000-0000469C0000}"/>
    <cellStyle name="Separador de milhares 5 2 5 3 5" xfId="31384" xr:uid="{00000000-0005-0000-0000-0000479C0000}"/>
    <cellStyle name="Separador de milhares 5 2 5 3 6" xfId="31385" xr:uid="{00000000-0005-0000-0000-0000489C0000}"/>
    <cellStyle name="Separador de milhares 5 2 5 3 7" xfId="31386" xr:uid="{00000000-0005-0000-0000-0000499C0000}"/>
    <cellStyle name="Separador de milhares 5 2 5 4" xfId="31387" xr:uid="{00000000-0005-0000-0000-00004A9C0000}"/>
    <cellStyle name="Separador de milhares 5 2 5 4 2" xfId="31388" xr:uid="{00000000-0005-0000-0000-00004B9C0000}"/>
    <cellStyle name="Separador de milhares 5 2 5 4 2 2" xfId="31389" xr:uid="{00000000-0005-0000-0000-00004C9C0000}"/>
    <cellStyle name="Separador de milhares 5 2 5 4 2 3" xfId="31390" xr:uid="{00000000-0005-0000-0000-00004D9C0000}"/>
    <cellStyle name="Separador de milhares 5 2 5 4 3" xfId="31391" xr:uid="{00000000-0005-0000-0000-00004E9C0000}"/>
    <cellStyle name="Separador de milhares 5 2 5 4 4" xfId="31392" xr:uid="{00000000-0005-0000-0000-00004F9C0000}"/>
    <cellStyle name="Separador de milhares 5 2 5 5" xfId="31393" xr:uid="{00000000-0005-0000-0000-0000509C0000}"/>
    <cellStyle name="Separador de milhares 5 2 5 5 2" xfId="31394" xr:uid="{00000000-0005-0000-0000-0000519C0000}"/>
    <cellStyle name="Separador de milhares 5 2 5 5 2 2" xfId="31395" xr:uid="{00000000-0005-0000-0000-0000529C0000}"/>
    <cellStyle name="Separador de milhares 5 2 5 5 2 3" xfId="31396" xr:uid="{00000000-0005-0000-0000-0000539C0000}"/>
    <cellStyle name="Separador de milhares 5 2 5 5 3" xfId="31397" xr:uid="{00000000-0005-0000-0000-0000549C0000}"/>
    <cellStyle name="Separador de milhares 5 2 5 5 4" xfId="31398" xr:uid="{00000000-0005-0000-0000-0000559C0000}"/>
    <cellStyle name="Separador de milhares 5 2 5 6" xfId="31399" xr:uid="{00000000-0005-0000-0000-0000569C0000}"/>
    <cellStyle name="Separador de milhares 5 2 5 6 2" xfId="31400" xr:uid="{00000000-0005-0000-0000-0000579C0000}"/>
    <cellStyle name="Separador de milhares 5 2 5 6 3" xfId="31401" xr:uid="{00000000-0005-0000-0000-0000589C0000}"/>
    <cellStyle name="Separador de milhares 5 2 5 7" xfId="31402" xr:uid="{00000000-0005-0000-0000-0000599C0000}"/>
    <cellStyle name="Separador de milhares 5 2 5 7 2" xfId="31403" xr:uid="{00000000-0005-0000-0000-00005A9C0000}"/>
    <cellStyle name="Separador de milhares 5 2 5 8" xfId="31404" xr:uid="{00000000-0005-0000-0000-00005B9C0000}"/>
    <cellStyle name="Separador de milhares 5 2 5 9" xfId="31405" xr:uid="{00000000-0005-0000-0000-00005C9C0000}"/>
    <cellStyle name="Separador de milhares 5 2 6" xfId="31406" xr:uid="{00000000-0005-0000-0000-00005D9C0000}"/>
    <cellStyle name="Separador de milhares 5 2 6 2" xfId="31407" xr:uid="{00000000-0005-0000-0000-00005E9C0000}"/>
    <cellStyle name="Separador de milhares 5 2 6 2 2" xfId="31408" xr:uid="{00000000-0005-0000-0000-00005F9C0000}"/>
    <cellStyle name="Separador de milhares 5 2 6 2 2 2" xfId="31409" xr:uid="{00000000-0005-0000-0000-0000609C0000}"/>
    <cellStyle name="Separador de milhares 5 2 6 2 2 3" xfId="31410" xr:uid="{00000000-0005-0000-0000-0000619C0000}"/>
    <cellStyle name="Separador de milhares 5 2 6 2 3" xfId="31411" xr:uid="{00000000-0005-0000-0000-0000629C0000}"/>
    <cellStyle name="Separador de milhares 5 2 6 2 3 2" xfId="31412" xr:uid="{00000000-0005-0000-0000-0000639C0000}"/>
    <cellStyle name="Separador de milhares 5 2 6 2 3 3" xfId="31413" xr:uid="{00000000-0005-0000-0000-0000649C0000}"/>
    <cellStyle name="Separador de milhares 5 2 6 2 4" xfId="31414" xr:uid="{00000000-0005-0000-0000-0000659C0000}"/>
    <cellStyle name="Separador de milhares 5 2 6 2 4 2" xfId="31415" xr:uid="{00000000-0005-0000-0000-0000669C0000}"/>
    <cellStyle name="Separador de milhares 5 2 6 2 4 3" xfId="31416" xr:uid="{00000000-0005-0000-0000-0000679C0000}"/>
    <cellStyle name="Separador de milhares 5 2 6 2 5" xfId="31417" xr:uid="{00000000-0005-0000-0000-0000689C0000}"/>
    <cellStyle name="Separador de milhares 5 2 6 2 6" xfId="31418" xr:uid="{00000000-0005-0000-0000-0000699C0000}"/>
    <cellStyle name="Separador de milhares 5 2 6 2 7" xfId="31419" xr:uid="{00000000-0005-0000-0000-00006A9C0000}"/>
    <cellStyle name="Separador de milhares 5 2 6 3" xfId="31420" xr:uid="{00000000-0005-0000-0000-00006B9C0000}"/>
    <cellStyle name="Separador de milhares 5 2 6 3 2" xfId="31421" xr:uid="{00000000-0005-0000-0000-00006C9C0000}"/>
    <cellStyle name="Separador de milhares 5 2 6 3 2 2" xfId="31422" xr:uid="{00000000-0005-0000-0000-00006D9C0000}"/>
    <cellStyle name="Separador de milhares 5 2 6 3 2 3" xfId="31423" xr:uid="{00000000-0005-0000-0000-00006E9C0000}"/>
    <cellStyle name="Separador de milhares 5 2 6 3 3" xfId="31424" xr:uid="{00000000-0005-0000-0000-00006F9C0000}"/>
    <cellStyle name="Separador de milhares 5 2 6 3 4" xfId="31425" xr:uid="{00000000-0005-0000-0000-0000709C0000}"/>
    <cellStyle name="Separador de milhares 5 2 6 3 5" xfId="31426" xr:uid="{00000000-0005-0000-0000-0000719C0000}"/>
    <cellStyle name="Separador de milhares 5 2 6 4" xfId="31427" xr:uid="{00000000-0005-0000-0000-0000729C0000}"/>
    <cellStyle name="Separador de milhares 5 2 6 4 2" xfId="31428" xr:uid="{00000000-0005-0000-0000-0000739C0000}"/>
    <cellStyle name="Separador de milhares 5 2 6 4 2 2" xfId="31429" xr:uid="{00000000-0005-0000-0000-0000749C0000}"/>
    <cellStyle name="Separador de milhares 5 2 6 4 2 3" xfId="31430" xr:uid="{00000000-0005-0000-0000-0000759C0000}"/>
    <cellStyle name="Separador de milhares 5 2 6 4 3" xfId="31431" xr:uid="{00000000-0005-0000-0000-0000769C0000}"/>
    <cellStyle name="Separador de milhares 5 2 6 4 4" xfId="31432" xr:uid="{00000000-0005-0000-0000-0000779C0000}"/>
    <cellStyle name="Separador de milhares 5 2 6 5" xfId="31433" xr:uid="{00000000-0005-0000-0000-0000789C0000}"/>
    <cellStyle name="Separador de milhares 5 2 6 5 2" xfId="31434" xr:uid="{00000000-0005-0000-0000-0000799C0000}"/>
    <cellStyle name="Separador de milhares 5 2 6 5 3" xfId="31435" xr:uid="{00000000-0005-0000-0000-00007A9C0000}"/>
    <cellStyle name="Separador de milhares 5 2 6 6" xfId="31436" xr:uid="{00000000-0005-0000-0000-00007B9C0000}"/>
    <cellStyle name="Separador de milhares 5 2 6 6 2" xfId="31437" xr:uid="{00000000-0005-0000-0000-00007C9C0000}"/>
    <cellStyle name="Separador de milhares 5 2 6 7" xfId="31438" xr:uid="{00000000-0005-0000-0000-00007D9C0000}"/>
    <cellStyle name="Separador de milhares 5 2 6 8" xfId="31439" xr:uid="{00000000-0005-0000-0000-00007E9C0000}"/>
    <cellStyle name="Separador de milhares 5 2 6 9" xfId="43067" xr:uid="{00000000-0005-0000-0000-00007F9C0000}"/>
    <cellStyle name="Separador de milhares 5 2 7" xfId="31440" xr:uid="{00000000-0005-0000-0000-0000809C0000}"/>
    <cellStyle name="Separador de milhares 5 2 7 2" xfId="31441" xr:uid="{00000000-0005-0000-0000-0000819C0000}"/>
    <cellStyle name="Separador de milhares 5 2 7 2 2" xfId="31442" xr:uid="{00000000-0005-0000-0000-0000829C0000}"/>
    <cellStyle name="Separador de milhares 5 2 7 2 3" xfId="31443" xr:uid="{00000000-0005-0000-0000-0000839C0000}"/>
    <cellStyle name="Separador de milhares 5 2 7 2 4" xfId="31444" xr:uid="{00000000-0005-0000-0000-0000849C0000}"/>
    <cellStyle name="Separador de milhares 5 2 7 3" xfId="31445" xr:uid="{00000000-0005-0000-0000-0000859C0000}"/>
    <cellStyle name="Separador de milhares 5 2 7 3 2" xfId="31446" xr:uid="{00000000-0005-0000-0000-0000869C0000}"/>
    <cellStyle name="Separador de milhares 5 2 7 3 3" xfId="31447" xr:uid="{00000000-0005-0000-0000-0000879C0000}"/>
    <cellStyle name="Separador de milhares 5 2 7 3 4" xfId="31448" xr:uid="{00000000-0005-0000-0000-0000889C0000}"/>
    <cellStyle name="Separador de milhares 5 2 7 4" xfId="31449" xr:uid="{00000000-0005-0000-0000-0000899C0000}"/>
    <cellStyle name="Separador de milhares 5 2 7 4 2" xfId="31450" xr:uid="{00000000-0005-0000-0000-00008A9C0000}"/>
    <cellStyle name="Separador de milhares 5 2 7 4 3" xfId="31451" xr:uid="{00000000-0005-0000-0000-00008B9C0000}"/>
    <cellStyle name="Separador de milhares 5 2 7 5" xfId="31452" xr:uid="{00000000-0005-0000-0000-00008C9C0000}"/>
    <cellStyle name="Separador de milhares 5 2 7 6" xfId="31453" xr:uid="{00000000-0005-0000-0000-00008D9C0000}"/>
    <cellStyle name="Separador de milhares 5 2 7 7" xfId="31454" xr:uid="{00000000-0005-0000-0000-00008E9C0000}"/>
    <cellStyle name="Separador de milhares 5 2 7 8" xfId="42415" xr:uid="{00000000-0005-0000-0000-00008F9C0000}"/>
    <cellStyle name="Separador de milhares 5 2 8" xfId="31455" xr:uid="{00000000-0005-0000-0000-0000909C0000}"/>
    <cellStyle name="Separador de milhares 5 2 8 2" xfId="31456" xr:uid="{00000000-0005-0000-0000-0000919C0000}"/>
    <cellStyle name="Separador de milhares 5 2 8 2 2" xfId="31457" xr:uid="{00000000-0005-0000-0000-0000929C0000}"/>
    <cellStyle name="Separador de milhares 5 2 8 2 3" xfId="31458" xr:uid="{00000000-0005-0000-0000-0000939C0000}"/>
    <cellStyle name="Separador de milhares 5 2 8 2 4" xfId="31459" xr:uid="{00000000-0005-0000-0000-0000949C0000}"/>
    <cellStyle name="Separador de milhares 5 2 8 3" xfId="31460" xr:uid="{00000000-0005-0000-0000-0000959C0000}"/>
    <cellStyle name="Separador de milhares 5 2 8 4" xfId="31461" xr:uid="{00000000-0005-0000-0000-0000969C0000}"/>
    <cellStyle name="Separador de milhares 5 2 8 5" xfId="31462" xr:uid="{00000000-0005-0000-0000-0000979C0000}"/>
    <cellStyle name="Separador de milhares 5 2 9" xfId="31463" xr:uid="{00000000-0005-0000-0000-0000989C0000}"/>
    <cellStyle name="Separador de milhares 5 2 9 2" xfId="31464" xr:uid="{00000000-0005-0000-0000-0000999C0000}"/>
    <cellStyle name="Separador de milhares 5 2 9 2 2" xfId="31465" xr:uid="{00000000-0005-0000-0000-00009A9C0000}"/>
    <cellStyle name="Separador de milhares 5 2 9 2 3" xfId="31466" xr:uid="{00000000-0005-0000-0000-00009B9C0000}"/>
    <cellStyle name="Separador de milhares 5 2 9 2 4" xfId="31467" xr:uid="{00000000-0005-0000-0000-00009C9C0000}"/>
    <cellStyle name="Separador de milhares 5 2 9 3" xfId="31468" xr:uid="{00000000-0005-0000-0000-00009D9C0000}"/>
    <cellStyle name="Separador de milhares 5 2 9 4" xfId="31469" xr:uid="{00000000-0005-0000-0000-00009E9C0000}"/>
    <cellStyle name="Separador de milhares 5 2 9 5" xfId="31470" xr:uid="{00000000-0005-0000-0000-00009F9C0000}"/>
    <cellStyle name="Separador de milhares 5 3" xfId="31471" xr:uid="{00000000-0005-0000-0000-0000A09C0000}"/>
    <cellStyle name="Separador de milhares 5 3 10" xfId="31472" xr:uid="{00000000-0005-0000-0000-0000A19C0000}"/>
    <cellStyle name="Separador de milhares 5 3 11" xfId="36943" xr:uid="{00000000-0005-0000-0000-0000A29C0000}"/>
    <cellStyle name="Separador de milhares 5 3 12" xfId="43106" xr:uid="{00000000-0005-0000-0000-0000A39C0000}"/>
    <cellStyle name="Separador de milhares 5 3 2" xfId="31473" xr:uid="{00000000-0005-0000-0000-0000A49C0000}"/>
    <cellStyle name="Separador de milhares 5 3 2 10" xfId="38636" xr:uid="{00000000-0005-0000-0000-0000A59C0000}"/>
    <cellStyle name="Separador de milhares 5 3 2 2" xfId="31474" xr:uid="{00000000-0005-0000-0000-0000A69C0000}"/>
    <cellStyle name="Separador de milhares 5 3 2 2 2" xfId="31475" xr:uid="{00000000-0005-0000-0000-0000A79C0000}"/>
    <cellStyle name="Separador de milhares 5 3 2 2 2 2" xfId="31476" xr:uid="{00000000-0005-0000-0000-0000A89C0000}"/>
    <cellStyle name="Separador de milhares 5 3 2 2 2 2 2" xfId="31477" xr:uid="{00000000-0005-0000-0000-0000A99C0000}"/>
    <cellStyle name="Separador de milhares 5 3 2 2 2 2 3" xfId="31478" xr:uid="{00000000-0005-0000-0000-0000AA9C0000}"/>
    <cellStyle name="Separador de milhares 5 3 2 2 2 3" xfId="31479" xr:uid="{00000000-0005-0000-0000-0000AB9C0000}"/>
    <cellStyle name="Separador de milhares 5 3 2 2 2 3 2" xfId="31480" xr:uid="{00000000-0005-0000-0000-0000AC9C0000}"/>
    <cellStyle name="Separador de milhares 5 3 2 2 2 3 3" xfId="31481" xr:uid="{00000000-0005-0000-0000-0000AD9C0000}"/>
    <cellStyle name="Separador de milhares 5 3 2 2 2 4" xfId="31482" xr:uid="{00000000-0005-0000-0000-0000AE9C0000}"/>
    <cellStyle name="Separador de milhares 5 3 2 2 2 4 2" xfId="31483" xr:uid="{00000000-0005-0000-0000-0000AF9C0000}"/>
    <cellStyle name="Separador de milhares 5 3 2 2 2 4 3" xfId="31484" xr:uid="{00000000-0005-0000-0000-0000B09C0000}"/>
    <cellStyle name="Separador de milhares 5 3 2 2 2 5" xfId="31485" xr:uid="{00000000-0005-0000-0000-0000B19C0000}"/>
    <cellStyle name="Separador de milhares 5 3 2 2 2 6" xfId="31486" xr:uid="{00000000-0005-0000-0000-0000B29C0000}"/>
    <cellStyle name="Separador de milhares 5 3 2 2 3" xfId="31487" xr:uid="{00000000-0005-0000-0000-0000B39C0000}"/>
    <cellStyle name="Separador de milhares 5 3 2 2 3 2" xfId="31488" xr:uid="{00000000-0005-0000-0000-0000B49C0000}"/>
    <cellStyle name="Separador de milhares 5 3 2 2 3 2 2" xfId="31489" xr:uid="{00000000-0005-0000-0000-0000B59C0000}"/>
    <cellStyle name="Separador de milhares 5 3 2 2 3 2 3" xfId="31490" xr:uid="{00000000-0005-0000-0000-0000B69C0000}"/>
    <cellStyle name="Separador de milhares 5 3 2 2 3 3" xfId="31491" xr:uid="{00000000-0005-0000-0000-0000B79C0000}"/>
    <cellStyle name="Separador de milhares 5 3 2 2 3 4" xfId="31492" xr:uid="{00000000-0005-0000-0000-0000B89C0000}"/>
    <cellStyle name="Separador de milhares 5 3 2 2 4" xfId="31493" xr:uid="{00000000-0005-0000-0000-0000B99C0000}"/>
    <cellStyle name="Separador de milhares 5 3 2 2 4 2" xfId="31494" xr:uid="{00000000-0005-0000-0000-0000BA9C0000}"/>
    <cellStyle name="Separador de milhares 5 3 2 2 4 2 2" xfId="31495" xr:uid="{00000000-0005-0000-0000-0000BB9C0000}"/>
    <cellStyle name="Separador de milhares 5 3 2 2 4 2 3" xfId="31496" xr:uid="{00000000-0005-0000-0000-0000BC9C0000}"/>
    <cellStyle name="Separador de milhares 5 3 2 2 4 3" xfId="31497" xr:uid="{00000000-0005-0000-0000-0000BD9C0000}"/>
    <cellStyle name="Separador de milhares 5 3 2 2 4 4" xfId="31498" xr:uid="{00000000-0005-0000-0000-0000BE9C0000}"/>
    <cellStyle name="Separador de milhares 5 3 2 2 5" xfId="31499" xr:uid="{00000000-0005-0000-0000-0000BF9C0000}"/>
    <cellStyle name="Separador de milhares 5 3 2 2 5 2" xfId="31500" xr:uid="{00000000-0005-0000-0000-0000C09C0000}"/>
    <cellStyle name="Separador de milhares 5 3 2 2 5 3" xfId="31501" xr:uid="{00000000-0005-0000-0000-0000C19C0000}"/>
    <cellStyle name="Separador de milhares 5 3 2 2 6" xfId="31502" xr:uid="{00000000-0005-0000-0000-0000C29C0000}"/>
    <cellStyle name="Separador de milhares 5 3 2 2 6 2" xfId="31503" xr:uid="{00000000-0005-0000-0000-0000C39C0000}"/>
    <cellStyle name="Separador de milhares 5 3 2 2 7" xfId="31504" xr:uid="{00000000-0005-0000-0000-0000C49C0000}"/>
    <cellStyle name="Separador de milhares 5 3 2 3" xfId="31505" xr:uid="{00000000-0005-0000-0000-0000C59C0000}"/>
    <cellStyle name="Separador de milhares 5 3 2 3 2" xfId="31506" xr:uid="{00000000-0005-0000-0000-0000C69C0000}"/>
    <cellStyle name="Separador de milhares 5 3 2 3 2 2" xfId="31507" xr:uid="{00000000-0005-0000-0000-0000C79C0000}"/>
    <cellStyle name="Separador de milhares 5 3 2 3 2 3" xfId="31508" xr:uid="{00000000-0005-0000-0000-0000C89C0000}"/>
    <cellStyle name="Separador de milhares 5 3 2 3 3" xfId="31509" xr:uid="{00000000-0005-0000-0000-0000C99C0000}"/>
    <cellStyle name="Separador de milhares 5 3 2 3 3 2" xfId="31510" xr:uid="{00000000-0005-0000-0000-0000CA9C0000}"/>
    <cellStyle name="Separador de milhares 5 3 2 3 3 3" xfId="31511" xr:uid="{00000000-0005-0000-0000-0000CB9C0000}"/>
    <cellStyle name="Separador de milhares 5 3 2 3 4" xfId="31512" xr:uid="{00000000-0005-0000-0000-0000CC9C0000}"/>
    <cellStyle name="Separador de milhares 5 3 2 3 4 2" xfId="31513" xr:uid="{00000000-0005-0000-0000-0000CD9C0000}"/>
    <cellStyle name="Separador de milhares 5 3 2 3 4 3" xfId="31514" xr:uid="{00000000-0005-0000-0000-0000CE9C0000}"/>
    <cellStyle name="Separador de milhares 5 3 2 3 5" xfId="31515" xr:uid="{00000000-0005-0000-0000-0000CF9C0000}"/>
    <cellStyle name="Separador de milhares 5 3 2 3 6" xfId="31516" xr:uid="{00000000-0005-0000-0000-0000D09C0000}"/>
    <cellStyle name="Separador de milhares 5 3 2 4" xfId="31517" xr:uid="{00000000-0005-0000-0000-0000D19C0000}"/>
    <cellStyle name="Separador de milhares 5 3 2 4 2" xfId="31518" xr:uid="{00000000-0005-0000-0000-0000D29C0000}"/>
    <cellStyle name="Separador de milhares 5 3 2 4 2 2" xfId="31519" xr:uid="{00000000-0005-0000-0000-0000D39C0000}"/>
    <cellStyle name="Separador de milhares 5 3 2 4 2 3" xfId="31520" xr:uid="{00000000-0005-0000-0000-0000D49C0000}"/>
    <cellStyle name="Separador de milhares 5 3 2 4 3" xfId="31521" xr:uid="{00000000-0005-0000-0000-0000D59C0000}"/>
    <cellStyle name="Separador de milhares 5 3 2 4 4" xfId="31522" xr:uid="{00000000-0005-0000-0000-0000D69C0000}"/>
    <cellStyle name="Separador de milhares 5 3 2 5" xfId="31523" xr:uid="{00000000-0005-0000-0000-0000D79C0000}"/>
    <cellStyle name="Separador de milhares 5 3 2 5 2" xfId="31524" xr:uid="{00000000-0005-0000-0000-0000D89C0000}"/>
    <cellStyle name="Separador de milhares 5 3 2 5 2 2" xfId="31525" xr:uid="{00000000-0005-0000-0000-0000D99C0000}"/>
    <cellStyle name="Separador de milhares 5 3 2 5 2 3" xfId="31526" xr:uid="{00000000-0005-0000-0000-0000DA9C0000}"/>
    <cellStyle name="Separador de milhares 5 3 2 5 3" xfId="31527" xr:uid="{00000000-0005-0000-0000-0000DB9C0000}"/>
    <cellStyle name="Separador de milhares 5 3 2 5 4" xfId="31528" xr:uid="{00000000-0005-0000-0000-0000DC9C0000}"/>
    <cellStyle name="Separador de milhares 5 3 2 6" xfId="31529" xr:uid="{00000000-0005-0000-0000-0000DD9C0000}"/>
    <cellStyle name="Separador de milhares 5 3 2 6 2" xfId="31530" xr:uid="{00000000-0005-0000-0000-0000DE9C0000}"/>
    <cellStyle name="Separador de milhares 5 3 2 6 3" xfId="31531" xr:uid="{00000000-0005-0000-0000-0000DF9C0000}"/>
    <cellStyle name="Separador de milhares 5 3 2 7" xfId="31532" xr:uid="{00000000-0005-0000-0000-0000E09C0000}"/>
    <cellStyle name="Separador de milhares 5 3 2 7 2" xfId="31533" xr:uid="{00000000-0005-0000-0000-0000E19C0000}"/>
    <cellStyle name="Separador de milhares 5 3 2 8" xfId="31534" xr:uid="{00000000-0005-0000-0000-0000E29C0000}"/>
    <cellStyle name="Separador de milhares 5 3 2 9" xfId="31535" xr:uid="{00000000-0005-0000-0000-0000E39C0000}"/>
    <cellStyle name="Separador de milhares 5 3 3" xfId="31536" xr:uid="{00000000-0005-0000-0000-0000E49C0000}"/>
    <cellStyle name="Separador de milhares 5 3 3 2" xfId="31537" xr:uid="{00000000-0005-0000-0000-0000E59C0000}"/>
    <cellStyle name="Separador de milhares 5 3 3 2 2" xfId="31538" xr:uid="{00000000-0005-0000-0000-0000E69C0000}"/>
    <cellStyle name="Separador de milhares 5 3 3 2 2 2" xfId="31539" xr:uid="{00000000-0005-0000-0000-0000E79C0000}"/>
    <cellStyle name="Separador de milhares 5 3 3 2 2 3" xfId="31540" xr:uid="{00000000-0005-0000-0000-0000E89C0000}"/>
    <cellStyle name="Separador de milhares 5 3 3 2 3" xfId="31541" xr:uid="{00000000-0005-0000-0000-0000E99C0000}"/>
    <cellStyle name="Separador de milhares 5 3 3 2 3 2" xfId="31542" xr:uid="{00000000-0005-0000-0000-0000EA9C0000}"/>
    <cellStyle name="Separador de milhares 5 3 3 2 3 3" xfId="31543" xr:uid="{00000000-0005-0000-0000-0000EB9C0000}"/>
    <cellStyle name="Separador de milhares 5 3 3 2 4" xfId="31544" xr:uid="{00000000-0005-0000-0000-0000EC9C0000}"/>
    <cellStyle name="Separador de milhares 5 3 3 2 4 2" xfId="31545" xr:uid="{00000000-0005-0000-0000-0000ED9C0000}"/>
    <cellStyle name="Separador de milhares 5 3 3 2 4 3" xfId="31546" xr:uid="{00000000-0005-0000-0000-0000EE9C0000}"/>
    <cellStyle name="Separador de milhares 5 3 3 2 5" xfId="31547" xr:uid="{00000000-0005-0000-0000-0000EF9C0000}"/>
    <cellStyle name="Separador de milhares 5 3 3 2 6" xfId="31548" xr:uid="{00000000-0005-0000-0000-0000F09C0000}"/>
    <cellStyle name="Separador de milhares 5 3 3 3" xfId="31549" xr:uid="{00000000-0005-0000-0000-0000F19C0000}"/>
    <cellStyle name="Separador de milhares 5 3 3 3 2" xfId="31550" xr:uid="{00000000-0005-0000-0000-0000F29C0000}"/>
    <cellStyle name="Separador de milhares 5 3 3 3 2 2" xfId="31551" xr:uid="{00000000-0005-0000-0000-0000F39C0000}"/>
    <cellStyle name="Separador de milhares 5 3 3 3 2 3" xfId="31552" xr:uid="{00000000-0005-0000-0000-0000F49C0000}"/>
    <cellStyle name="Separador de milhares 5 3 3 3 3" xfId="31553" xr:uid="{00000000-0005-0000-0000-0000F59C0000}"/>
    <cellStyle name="Separador de milhares 5 3 3 3 4" xfId="31554" xr:uid="{00000000-0005-0000-0000-0000F69C0000}"/>
    <cellStyle name="Separador de milhares 5 3 3 4" xfId="31555" xr:uid="{00000000-0005-0000-0000-0000F79C0000}"/>
    <cellStyle name="Separador de milhares 5 3 3 4 2" xfId="31556" xr:uid="{00000000-0005-0000-0000-0000F89C0000}"/>
    <cellStyle name="Separador de milhares 5 3 3 4 2 2" xfId="31557" xr:uid="{00000000-0005-0000-0000-0000F99C0000}"/>
    <cellStyle name="Separador de milhares 5 3 3 4 2 3" xfId="31558" xr:uid="{00000000-0005-0000-0000-0000FA9C0000}"/>
    <cellStyle name="Separador de milhares 5 3 3 4 3" xfId="31559" xr:uid="{00000000-0005-0000-0000-0000FB9C0000}"/>
    <cellStyle name="Separador de milhares 5 3 3 4 4" xfId="31560" xr:uid="{00000000-0005-0000-0000-0000FC9C0000}"/>
    <cellStyle name="Separador de milhares 5 3 3 5" xfId="31561" xr:uid="{00000000-0005-0000-0000-0000FD9C0000}"/>
    <cellStyle name="Separador de milhares 5 3 3 5 2" xfId="31562" xr:uid="{00000000-0005-0000-0000-0000FE9C0000}"/>
    <cellStyle name="Separador de milhares 5 3 3 5 3" xfId="31563" xr:uid="{00000000-0005-0000-0000-0000FF9C0000}"/>
    <cellStyle name="Separador de milhares 5 3 3 6" xfId="31564" xr:uid="{00000000-0005-0000-0000-0000009D0000}"/>
    <cellStyle name="Separador de milhares 5 3 3 6 2" xfId="31565" xr:uid="{00000000-0005-0000-0000-0000019D0000}"/>
    <cellStyle name="Separador de milhares 5 3 3 7" xfId="31566" xr:uid="{00000000-0005-0000-0000-0000029D0000}"/>
    <cellStyle name="Separador de milhares 5 3 3 8" xfId="31567" xr:uid="{00000000-0005-0000-0000-0000039D0000}"/>
    <cellStyle name="Separador de milhares 5 3 4" xfId="31568" xr:uid="{00000000-0005-0000-0000-0000049D0000}"/>
    <cellStyle name="Separador de milhares 5 3 4 2" xfId="31569" xr:uid="{00000000-0005-0000-0000-0000059D0000}"/>
    <cellStyle name="Separador de milhares 5 3 4 2 2" xfId="31570" xr:uid="{00000000-0005-0000-0000-0000069D0000}"/>
    <cellStyle name="Separador de milhares 5 3 4 2 3" xfId="31571" xr:uid="{00000000-0005-0000-0000-0000079D0000}"/>
    <cellStyle name="Separador de milhares 5 3 4 3" xfId="31572" xr:uid="{00000000-0005-0000-0000-0000089D0000}"/>
    <cellStyle name="Separador de milhares 5 3 4 3 2" xfId="31573" xr:uid="{00000000-0005-0000-0000-0000099D0000}"/>
    <cellStyle name="Separador de milhares 5 3 4 3 3" xfId="31574" xr:uid="{00000000-0005-0000-0000-00000A9D0000}"/>
    <cellStyle name="Separador de milhares 5 3 4 4" xfId="31575" xr:uid="{00000000-0005-0000-0000-00000B9D0000}"/>
    <cellStyle name="Separador de milhares 5 3 4 4 2" xfId="31576" xr:uid="{00000000-0005-0000-0000-00000C9D0000}"/>
    <cellStyle name="Separador de milhares 5 3 4 4 3" xfId="31577" xr:uid="{00000000-0005-0000-0000-00000D9D0000}"/>
    <cellStyle name="Separador de milhares 5 3 4 5" xfId="31578" xr:uid="{00000000-0005-0000-0000-00000E9D0000}"/>
    <cellStyle name="Separador de milhares 5 3 4 6" xfId="31579" xr:uid="{00000000-0005-0000-0000-00000F9D0000}"/>
    <cellStyle name="Separador de milhares 5 3 5" xfId="31580" xr:uid="{00000000-0005-0000-0000-0000109D0000}"/>
    <cellStyle name="Separador de milhares 5 3 5 2" xfId="31581" xr:uid="{00000000-0005-0000-0000-0000119D0000}"/>
    <cellStyle name="Separador de milhares 5 3 5 2 2" xfId="31582" xr:uid="{00000000-0005-0000-0000-0000129D0000}"/>
    <cellStyle name="Separador de milhares 5 3 5 2 3" xfId="31583" xr:uid="{00000000-0005-0000-0000-0000139D0000}"/>
    <cellStyle name="Separador de milhares 5 3 5 3" xfId="31584" xr:uid="{00000000-0005-0000-0000-0000149D0000}"/>
    <cellStyle name="Separador de milhares 5 3 5 4" xfId="31585" xr:uid="{00000000-0005-0000-0000-0000159D0000}"/>
    <cellStyle name="Separador de milhares 5 3 6" xfId="31586" xr:uid="{00000000-0005-0000-0000-0000169D0000}"/>
    <cellStyle name="Separador de milhares 5 3 6 2" xfId="31587" xr:uid="{00000000-0005-0000-0000-0000179D0000}"/>
    <cellStyle name="Separador de milhares 5 3 6 2 2" xfId="31588" xr:uid="{00000000-0005-0000-0000-0000189D0000}"/>
    <cellStyle name="Separador de milhares 5 3 6 2 3" xfId="31589" xr:uid="{00000000-0005-0000-0000-0000199D0000}"/>
    <cellStyle name="Separador de milhares 5 3 6 3" xfId="31590" xr:uid="{00000000-0005-0000-0000-00001A9D0000}"/>
    <cellStyle name="Separador de milhares 5 3 6 4" xfId="31591" xr:uid="{00000000-0005-0000-0000-00001B9D0000}"/>
    <cellStyle name="Separador de milhares 5 3 7" xfId="31592" xr:uid="{00000000-0005-0000-0000-00001C9D0000}"/>
    <cellStyle name="Separador de milhares 5 3 7 2" xfId="31593" xr:uid="{00000000-0005-0000-0000-00001D9D0000}"/>
    <cellStyle name="Separador de milhares 5 3 7 3" xfId="31594" xr:uid="{00000000-0005-0000-0000-00001E9D0000}"/>
    <cellStyle name="Separador de milhares 5 3 8" xfId="31595" xr:uid="{00000000-0005-0000-0000-00001F9D0000}"/>
    <cellStyle name="Separador de milhares 5 3 8 2" xfId="31596" xr:uid="{00000000-0005-0000-0000-0000209D0000}"/>
    <cellStyle name="Separador de milhares 5 3 9" xfId="31597" xr:uid="{00000000-0005-0000-0000-0000219D0000}"/>
    <cellStyle name="Separador de milhares 5 4" xfId="31598" xr:uid="{00000000-0005-0000-0000-0000229D0000}"/>
    <cellStyle name="Separador de milhares 5 4 10" xfId="31599" xr:uid="{00000000-0005-0000-0000-0000239D0000}"/>
    <cellStyle name="Separador de milhares 5 4 11" xfId="31600" xr:uid="{00000000-0005-0000-0000-0000249D0000}"/>
    <cellStyle name="Separador de milhares 5 4 12" xfId="38360" xr:uid="{00000000-0005-0000-0000-0000259D0000}"/>
    <cellStyle name="Separador de milhares 5 4 13" xfId="42088" xr:uid="{00000000-0005-0000-0000-0000269D0000}"/>
    <cellStyle name="Separador de milhares 5 4 2" xfId="31601" xr:uid="{00000000-0005-0000-0000-0000279D0000}"/>
    <cellStyle name="Separador de milhares 5 4 2 2" xfId="31602" xr:uid="{00000000-0005-0000-0000-0000289D0000}"/>
    <cellStyle name="Separador de milhares 5 4 2 2 2" xfId="31603" xr:uid="{00000000-0005-0000-0000-0000299D0000}"/>
    <cellStyle name="Separador de milhares 5 4 2 2 2 2" xfId="31604" xr:uid="{00000000-0005-0000-0000-00002A9D0000}"/>
    <cellStyle name="Separador de milhares 5 4 2 2 2 2 2" xfId="31605" xr:uid="{00000000-0005-0000-0000-00002B9D0000}"/>
    <cellStyle name="Separador de milhares 5 4 2 2 2 2 3" xfId="31606" xr:uid="{00000000-0005-0000-0000-00002C9D0000}"/>
    <cellStyle name="Separador de milhares 5 4 2 2 2 3" xfId="31607" xr:uid="{00000000-0005-0000-0000-00002D9D0000}"/>
    <cellStyle name="Separador de milhares 5 4 2 2 2 3 2" xfId="31608" xr:uid="{00000000-0005-0000-0000-00002E9D0000}"/>
    <cellStyle name="Separador de milhares 5 4 2 2 2 3 3" xfId="31609" xr:uid="{00000000-0005-0000-0000-00002F9D0000}"/>
    <cellStyle name="Separador de milhares 5 4 2 2 2 4" xfId="31610" xr:uid="{00000000-0005-0000-0000-0000309D0000}"/>
    <cellStyle name="Separador de milhares 5 4 2 2 2 4 2" xfId="31611" xr:uid="{00000000-0005-0000-0000-0000319D0000}"/>
    <cellStyle name="Separador de milhares 5 4 2 2 2 4 3" xfId="31612" xr:uid="{00000000-0005-0000-0000-0000329D0000}"/>
    <cellStyle name="Separador de milhares 5 4 2 2 2 5" xfId="31613" xr:uid="{00000000-0005-0000-0000-0000339D0000}"/>
    <cellStyle name="Separador de milhares 5 4 2 2 2 6" xfId="31614" xr:uid="{00000000-0005-0000-0000-0000349D0000}"/>
    <cellStyle name="Separador de milhares 5 4 2 2 3" xfId="31615" xr:uid="{00000000-0005-0000-0000-0000359D0000}"/>
    <cellStyle name="Separador de milhares 5 4 2 2 3 2" xfId="31616" xr:uid="{00000000-0005-0000-0000-0000369D0000}"/>
    <cellStyle name="Separador de milhares 5 4 2 2 3 2 2" xfId="31617" xr:uid="{00000000-0005-0000-0000-0000379D0000}"/>
    <cellStyle name="Separador de milhares 5 4 2 2 3 2 3" xfId="31618" xr:uid="{00000000-0005-0000-0000-0000389D0000}"/>
    <cellStyle name="Separador de milhares 5 4 2 2 3 3" xfId="31619" xr:uid="{00000000-0005-0000-0000-0000399D0000}"/>
    <cellStyle name="Separador de milhares 5 4 2 2 3 4" xfId="31620" xr:uid="{00000000-0005-0000-0000-00003A9D0000}"/>
    <cellStyle name="Separador de milhares 5 4 2 2 4" xfId="31621" xr:uid="{00000000-0005-0000-0000-00003B9D0000}"/>
    <cellStyle name="Separador de milhares 5 4 2 2 4 2" xfId="31622" xr:uid="{00000000-0005-0000-0000-00003C9D0000}"/>
    <cellStyle name="Separador de milhares 5 4 2 2 4 2 2" xfId="31623" xr:uid="{00000000-0005-0000-0000-00003D9D0000}"/>
    <cellStyle name="Separador de milhares 5 4 2 2 4 2 3" xfId="31624" xr:uid="{00000000-0005-0000-0000-00003E9D0000}"/>
    <cellStyle name="Separador de milhares 5 4 2 2 4 3" xfId="31625" xr:uid="{00000000-0005-0000-0000-00003F9D0000}"/>
    <cellStyle name="Separador de milhares 5 4 2 2 4 4" xfId="31626" xr:uid="{00000000-0005-0000-0000-0000409D0000}"/>
    <cellStyle name="Separador de milhares 5 4 2 2 5" xfId="31627" xr:uid="{00000000-0005-0000-0000-0000419D0000}"/>
    <cellStyle name="Separador de milhares 5 4 2 2 5 2" xfId="31628" xr:uid="{00000000-0005-0000-0000-0000429D0000}"/>
    <cellStyle name="Separador de milhares 5 4 2 2 5 3" xfId="31629" xr:uid="{00000000-0005-0000-0000-0000439D0000}"/>
    <cellStyle name="Separador de milhares 5 4 2 2 6" xfId="31630" xr:uid="{00000000-0005-0000-0000-0000449D0000}"/>
    <cellStyle name="Separador de milhares 5 4 2 2 6 2" xfId="31631" xr:uid="{00000000-0005-0000-0000-0000459D0000}"/>
    <cellStyle name="Separador de milhares 5 4 2 2 7" xfId="31632" xr:uid="{00000000-0005-0000-0000-0000469D0000}"/>
    <cellStyle name="Separador de milhares 5 4 2 3" xfId="31633" xr:uid="{00000000-0005-0000-0000-0000479D0000}"/>
    <cellStyle name="Separador de milhares 5 4 2 3 2" xfId="31634" xr:uid="{00000000-0005-0000-0000-0000489D0000}"/>
    <cellStyle name="Separador de milhares 5 4 2 3 2 2" xfId="31635" xr:uid="{00000000-0005-0000-0000-0000499D0000}"/>
    <cellStyle name="Separador de milhares 5 4 2 3 2 3" xfId="31636" xr:uid="{00000000-0005-0000-0000-00004A9D0000}"/>
    <cellStyle name="Separador de milhares 5 4 2 3 3" xfId="31637" xr:uid="{00000000-0005-0000-0000-00004B9D0000}"/>
    <cellStyle name="Separador de milhares 5 4 2 3 3 2" xfId="31638" xr:uid="{00000000-0005-0000-0000-00004C9D0000}"/>
    <cellStyle name="Separador de milhares 5 4 2 3 3 3" xfId="31639" xr:uid="{00000000-0005-0000-0000-00004D9D0000}"/>
    <cellStyle name="Separador de milhares 5 4 2 3 4" xfId="31640" xr:uid="{00000000-0005-0000-0000-00004E9D0000}"/>
    <cellStyle name="Separador de milhares 5 4 2 3 4 2" xfId="31641" xr:uid="{00000000-0005-0000-0000-00004F9D0000}"/>
    <cellStyle name="Separador de milhares 5 4 2 3 4 3" xfId="31642" xr:uid="{00000000-0005-0000-0000-0000509D0000}"/>
    <cellStyle name="Separador de milhares 5 4 2 3 5" xfId="31643" xr:uid="{00000000-0005-0000-0000-0000519D0000}"/>
    <cellStyle name="Separador de milhares 5 4 2 3 6" xfId="31644" xr:uid="{00000000-0005-0000-0000-0000529D0000}"/>
    <cellStyle name="Separador de milhares 5 4 2 4" xfId="31645" xr:uid="{00000000-0005-0000-0000-0000539D0000}"/>
    <cellStyle name="Separador de milhares 5 4 2 4 2" xfId="31646" xr:uid="{00000000-0005-0000-0000-0000549D0000}"/>
    <cellStyle name="Separador de milhares 5 4 2 4 2 2" xfId="31647" xr:uid="{00000000-0005-0000-0000-0000559D0000}"/>
    <cellStyle name="Separador de milhares 5 4 2 4 2 3" xfId="31648" xr:uid="{00000000-0005-0000-0000-0000569D0000}"/>
    <cellStyle name="Separador de milhares 5 4 2 4 3" xfId="31649" xr:uid="{00000000-0005-0000-0000-0000579D0000}"/>
    <cellStyle name="Separador de milhares 5 4 2 4 4" xfId="31650" xr:uid="{00000000-0005-0000-0000-0000589D0000}"/>
    <cellStyle name="Separador de milhares 5 4 2 5" xfId="31651" xr:uid="{00000000-0005-0000-0000-0000599D0000}"/>
    <cellStyle name="Separador de milhares 5 4 2 5 2" xfId="31652" xr:uid="{00000000-0005-0000-0000-00005A9D0000}"/>
    <cellStyle name="Separador de milhares 5 4 2 5 2 2" xfId="31653" xr:uid="{00000000-0005-0000-0000-00005B9D0000}"/>
    <cellStyle name="Separador de milhares 5 4 2 5 2 3" xfId="31654" xr:uid="{00000000-0005-0000-0000-00005C9D0000}"/>
    <cellStyle name="Separador de milhares 5 4 2 5 3" xfId="31655" xr:uid="{00000000-0005-0000-0000-00005D9D0000}"/>
    <cellStyle name="Separador de milhares 5 4 2 5 4" xfId="31656" xr:uid="{00000000-0005-0000-0000-00005E9D0000}"/>
    <cellStyle name="Separador de milhares 5 4 2 6" xfId="31657" xr:uid="{00000000-0005-0000-0000-00005F9D0000}"/>
    <cellStyle name="Separador de milhares 5 4 2 6 2" xfId="31658" xr:uid="{00000000-0005-0000-0000-0000609D0000}"/>
    <cellStyle name="Separador de milhares 5 4 2 6 3" xfId="31659" xr:uid="{00000000-0005-0000-0000-0000619D0000}"/>
    <cellStyle name="Separador de milhares 5 4 2 7" xfId="31660" xr:uid="{00000000-0005-0000-0000-0000629D0000}"/>
    <cellStyle name="Separador de milhares 5 4 2 7 2" xfId="31661" xr:uid="{00000000-0005-0000-0000-0000639D0000}"/>
    <cellStyle name="Separador de milhares 5 4 2 8" xfId="31662" xr:uid="{00000000-0005-0000-0000-0000649D0000}"/>
    <cellStyle name="Separador de milhares 5 4 2 9" xfId="31663" xr:uid="{00000000-0005-0000-0000-0000659D0000}"/>
    <cellStyle name="Separador de milhares 5 4 3" xfId="31664" xr:uid="{00000000-0005-0000-0000-0000669D0000}"/>
    <cellStyle name="Separador de milhares 5 4 3 2" xfId="31665" xr:uid="{00000000-0005-0000-0000-0000679D0000}"/>
    <cellStyle name="Separador de milhares 5 4 3 2 2" xfId="31666" xr:uid="{00000000-0005-0000-0000-0000689D0000}"/>
    <cellStyle name="Separador de milhares 5 4 3 2 2 2" xfId="31667" xr:uid="{00000000-0005-0000-0000-0000699D0000}"/>
    <cellStyle name="Separador de milhares 5 4 3 2 2 3" xfId="31668" xr:uid="{00000000-0005-0000-0000-00006A9D0000}"/>
    <cellStyle name="Separador de milhares 5 4 3 2 3" xfId="31669" xr:uid="{00000000-0005-0000-0000-00006B9D0000}"/>
    <cellStyle name="Separador de milhares 5 4 3 2 3 2" xfId="31670" xr:uid="{00000000-0005-0000-0000-00006C9D0000}"/>
    <cellStyle name="Separador de milhares 5 4 3 2 3 3" xfId="31671" xr:uid="{00000000-0005-0000-0000-00006D9D0000}"/>
    <cellStyle name="Separador de milhares 5 4 3 2 4" xfId="31672" xr:uid="{00000000-0005-0000-0000-00006E9D0000}"/>
    <cellStyle name="Separador de milhares 5 4 3 2 4 2" xfId="31673" xr:uid="{00000000-0005-0000-0000-00006F9D0000}"/>
    <cellStyle name="Separador de milhares 5 4 3 2 4 3" xfId="31674" xr:uid="{00000000-0005-0000-0000-0000709D0000}"/>
    <cellStyle name="Separador de milhares 5 4 3 2 5" xfId="31675" xr:uid="{00000000-0005-0000-0000-0000719D0000}"/>
    <cellStyle name="Separador de milhares 5 4 3 2 6" xfId="31676" xr:uid="{00000000-0005-0000-0000-0000729D0000}"/>
    <cellStyle name="Separador de milhares 5 4 3 3" xfId="31677" xr:uid="{00000000-0005-0000-0000-0000739D0000}"/>
    <cellStyle name="Separador de milhares 5 4 3 3 2" xfId="31678" xr:uid="{00000000-0005-0000-0000-0000749D0000}"/>
    <cellStyle name="Separador de milhares 5 4 3 3 2 2" xfId="31679" xr:uid="{00000000-0005-0000-0000-0000759D0000}"/>
    <cellStyle name="Separador de milhares 5 4 3 3 2 3" xfId="31680" xr:uid="{00000000-0005-0000-0000-0000769D0000}"/>
    <cellStyle name="Separador de milhares 5 4 3 3 3" xfId="31681" xr:uid="{00000000-0005-0000-0000-0000779D0000}"/>
    <cellStyle name="Separador de milhares 5 4 3 3 4" xfId="31682" xr:uid="{00000000-0005-0000-0000-0000789D0000}"/>
    <cellStyle name="Separador de milhares 5 4 3 4" xfId="31683" xr:uid="{00000000-0005-0000-0000-0000799D0000}"/>
    <cellStyle name="Separador de milhares 5 4 3 4 2" xfId="31684" xr:uid="{00000000-0005-0000-0000-00007A9D0000}"/>
    <cellStyle name="Separador de milhares 5 4 3 4 2 2" xfId="31685" xr:uid="{00000000-0005-0000-0000-00007B9D0000}"/>
    <cellStyle name="Separador de milhares 5 4 3 4 2 3" xfId="31686" xr:uid="{00000000-0005-0000-0000-00007C9D0000}"/>
    <cellStyle name="Separador de milhares 5 4 3 4 3" xfId="31687" xr:uid="{00000000-0005-0000-0000-00007D9D0000}"/>
    <cellStyle name="Separador de milhares 5 4 3 4 4" xfId="31688" xr:uid="{00000000-0005-0000-0000-00007E9D0000}"/>
    <cellStyle name="Separador de milhares 5 4 3 5" xfId="31689" xr:uid="{00000000-0005-0000-0000-00007F9D0000}"/>
    <cellStyle name="Separador de milhares 5 4 3 5 2" xfId="31690" xr:uid="{00000000-0005-0000-0000-0000809D0000}"/>
    <cellStyle name="Separador de milhares 5 4 3 5 3" xfId="31691" xr:uid="{00000000-0005-0000-0000-0000819D0000}"/>
    <cellStyle name="Separador de milhares 5 4 3 6" xfId="31692" xr:uid="{00000000-0005-0000-0000-0000829D0000}"/>
    <cellStyle name="Separador de milhares 5 4 3 6 2" xfId="31693" xr:uid="{00000000-0005-0000-0000-0000839D0000}"/>
    <cellStyle name="Separador de milhares 5 4 3 7" xfId="31694" xr:uid="{00000000-0005-0000-0000-0000849D0000}"/>
    <cellStyle name="Separador de milhares 5 4 3 8" xfId="31695" xr:uid="{00000000-0005-0000-0000-0000859D0000}"/>
    <cellStyle name="Separador de milhares 5 4 4" xfId="31696" xr:uid="{00000000-0005-0000-0000-0000869D0000}"/>
    <cellStyle name="Separador de milhares 5 4 4 2" xfId="31697" xr:uid="{00000000-0005-0000-0000-0000879D0000}"/>
    <cellStyle name="Separador de milhares 5 4 4 2 2" xfId="31698" xr:uid="{00000000-0005-0000-0000-0000889D0000}"/>
    <cellStyle name="Separador de milhares 5 4 4 2 3" xfId="31699" xr:uid="{00000000-0005-0000-0000-0000899D0000}"/>
    <cellStyle name="Separador de milhares 5 4 4 3" xfId="31700" xr:uid="{00000000-0005-0000-0000-00008A9D0000}"/>
    <cellStyle name="Separador de milhares 5 4 4 3 2" xfId="31701" xr:uid="{00000000-0005-0000-0000-00008B9D0000}"/>
    <cellStyle name="Separador de milhares 5 4 4 3 3" xfId="31702" xr:uid="{00000000-0005-0000-0000-00008C9D0000}"/>
    <cellStyle name="Separador de milhares 5 4 4 4" xfId="31703" xr:uid="{00000000-0005-0000-0000-00008D9D0000}"/>
    <cellStyle name="Separador de milhares 5 4 4 4 2" xfId="31704" xr:uid="{00000000-0005-0000-0000-00008E9D0000}"/>
    <cellStyle name="Separador de milhares 5 4 4 4 3" xfId="31705" xr:uid="{00000000-0005-0000-0000-00008F9D0000}"/>
    <cellStyle name="Separador de milhares 5 4 4 5" xfId="31706" xr:uid="{00000000-0005-0000-0000-0000909D0000}"/>
    <cellStyle name="Separador de milhares 5 4 4 6" xfId="31707" xr:uid="{00000000-0005-0000-0000-0000919D0000}"/>
    <cellStyle name="Separador de milhares 5 4 5" xfId="31708" xr:uid="{00000000-0005-0000-0000-0000929D0000}"/>
    <cellStyle name="Separador de milhares 5 4 5 2" xfId="31709" xr:uid="{00000000-0005-0000-0000-0000939D0000}"/>
    <cellStyle name="Separador de milhares 5 4 5 2 2" xfId="31710" xr:uid="{00000000-0005-0000-0000-0000949D0000}"/>
    <cellStyle name="Separador de milhares 5 4 5 2 3" xfId="31711" xr:uid="{00000000-0005-0000-0000-0000959D0000}"/>
    <cellStyle name="Separador de milhares 5 4 5 3" xfId="31712" xr:uid="{00000000-0005-0000-0000-0000969D0000}"/>
    <cellStyle name="Separador de milhares 5 4 5 4" xfId="31713" xr:uid="{00000000-0005-0000-0000-0000979D0000}"/>
    <cellStyle name="Separador de milhares 5 4 6" xfId="31714" xr:uid="{00000000-0005-0000-0000-0000989D0000}"/>
    <cellStyle name="Separador de milhares 5 4 6 2" xfId="31715" xr:uid="{00000000-0005-0000-0000-0000999D0000}"/>
    <cellStyle name="Separador de milhares 5 4 6 2 2" xfId="31716" xr:uid="{00000000-0005-0000-0000-00009A9D0000}"/>
    <cellStyle name="Separador de milhares 5 4 6 2 3" xfId="31717" xr:uid="{00000000-0005-0000-0000-00009B9D0000}"/>
    <cellStyle name="Separador de milhares 5 4 6 3" xfId="31718" xr:uid="{00000000-0005-0000-0000-00009C9D0000}"/>
    <cellStyle name="Separador de milhares 5 4 6 4" xfId="31719" xr:uid="{00000000-0005-0000-0000-00009D9D0000}"/>
    <cellStyle name="Separador de milhares 5 4 7" xfId="31720" xr:uid="{00000000-0005-0000-0000-00009E9D0000}"/>
    <cellStyle name="Separador de milhares 5 4 7 2" xfId="31721" xr:uid="{00000000-0005-0000-0000-00009F9D0000}"/>
    <cellStyle name="Separador de milhares 5 4 7 3" xfId="31722" xr:uid="{00000000-0005-0000-0000-0000A09D0000}"/>
    <cellStyle name="Separador de milhares 5 4 8" xfId="31723" xr:uid="{00000000-0005-0000-0000-0000A19D0000}"/>
    <cellStyle name="Separador de milhares 5 4 8 2" xfId="31724" xr:uid="{00000000-0005-0000-0000-0000A29D0000}"/>
    <cellStyle name="Separador de milhares 5 4 9" xfId="31725" xr:uid="{00000000-0005-0000-0000-0000A39D0000}"/>
    <cellStyle name="Separador de milhares 5 5" xfId="31726" xr:uid="{00000000-0005-0000-0000-0000A49D0000}"/>
    <cellStyle name="Separador de milhares 5 5 10" xfId="31727" xr:uid="{00000000-0005-0000-0000-0000A59D0000}"/>
    <cellStyle name="Separador de milhares 5 5 11" xfId="39083" xr:uid="{00000000-0005-0000-0000-0000A69D0000}"/>
    <cellStyle name="Separador de milhares 5 5 2" xfId="31728" xr:uid="{00000000-0005-0000-0000-0000A79D0000}"/>
    <cellStyle name="Separador de milhares 5 5 2 2" xfId="31729" xr:uid="{00000000-0005-0000-0000-0000A89D0000}"/>
    <cellStyle name="Separador de milhares 5 5 2 2 2" xfId="31730" xr:uid="{00000000-0005-0000-0000-0000A99D0000}"/>
    <cellStyle name="Separador de milhares 5 5 2 2 2 2" xfId="31731" xr:uid="{00000000-0005-0000-0000-0000AA9D0000}"/>
    <cellStyle name="Separador de milhares 5 5 2 2 2 2 2" xfId="31732" xr:uid="{00000000-0005-0000-0000-0000AB9D0000}"/>
    <cellStyle name="Separador de milhares 5 5 2 2 2 2 3" xfId="31733" xr:uid="{00000000-0005-0000-0000-0000AC9D0000}"/>
    <cellStyle name="Separador de milhares 5 5 2 2 2 3" xfId="31734" xr:uid="{00000000-0005-0000-0000-0000AD9D0000}"/>
    <cellStyle name="Separador de milhares 5 5 2 2 2 3 2" xfId="31735" xr:uid="{00000000-0005-0000-0000-0000AE9D0000}"/>
    <cellStyle name="Separador de milhares 5 5 2 2 2 3 3" xfId="31736" xr:uid="{00000000-0005-0000-0000-0000AF9D0000}"/>
    <cellStyle name="Separador de milhares 5 5 2 2 2 4" xfId="31737" xr:uid="{00000000-0005-0000-0000-0000B09D0000}"/>
    <cellStyle name="Separador de milhares 5 5 2 2 2 4 2" xfId="31738" xr:uid="{00000000-0005-0000-0000-0000B19D0000}"/>
    <cellStyle name="Separador de milhares 5 5 2 2 2 4 3" xfId="31739" xr:uid="{00000000-0005-0000-0000-0000B29D0000}"/>
    <cellStyle name="Separador de milhares 5 5 2 2 2 5" xfId="31740" xr:uid="{00000000-0005-0000-0000-0000B39D0000}"/>
    <cellStyle name="Separador de milhares 5 5 2 2 2 6" xfId="31741" xr:uid="{00000000-0005-0000-0000-0000B49D0000}"/>
    <cellStyle name="Separador de milhares 5 5 2 2 3" xfId="31742" xr:uid="{00000000-0005-0000-0000-0000B59D0000}"/>
    <cellStyle name="Separador de milhares 5 5 2 2 3 2" xfId="31743" xr:uid="{00000000-0005-0000-0000-0000B69D0000}"/>
    <cellStyle name="Separador de milhares 5 5 2 2 3 2 2" xfId="31744" xr:uid="{00000000-0005-0000-0000-0000B79D0000}"/>
    <cellStyle name="Separador de milhares 5 5 2 2 3 2 3" xfId="31745" xr:uid="{00000000-0005-0000-0000-0000B89D0000}"/>
    <cellStyle name="Separador de milhares 5 5 2 2 3 3" xfId="31746" xr:uid="{00000000-0005-0000-0000-0000B99D0000}"/>
    <cellStyle name="Separador de milhares 5 5 2 2 3 4" xfId="31747" xr:uid="{00000000-0005-0000-0000-0000BA9D0000}"/>
    <cellStyle name="Separador de milhares 5 5 2 2 4" xfId="31748" xr:uid="{00000000-0005-0000-0000-0000BB9D0000}"/>
    <cellStyle name="Separador de milhares 5 5 2 2 4 2" xfId="31749" xr:uid="{00000000-0005-0000-0000-0000BC9D0000}"/>
    <cellStyle name="Separador de milhares 5 5 2 2 4 2 2" xfId="31750" xr:uid="{00000000-0005-0000-0000-0000BD9D0000}"/>
    <cellStyle name="Separador de milhares 5 5 2 2 4 2 3" xfId="31751" xr:uid="{00000000-0005-0000-0000-0000BE9D0000}"/>
    <cellStyle name="Separador de milhares 5 5 2 2 4 3" xfId="31752" xr:uid="{00000000-0005-0000-0000-0000BF9D0000}"/>
    <cellStyle name="Separador de milhares 5 5 2 2 4 4" xfId="31753" xr:uid="{00000000-0005-0000-0000-0000C09D0000}"/>
    <cellStyle name="Separador de milhares 5 5 2 2 5" xfId="31754" xr:uid="{00000000-0005-0000-0000-0000C19D0000}"/>
    <cellStyle name="Separador de milhares 5 5 2 2 5 2" xfId="31755" xr:uid="{00000000-0005-0000-0000-0000C29D0000}"/>
    <cellStyle name="Separador de milhares 5 5 2 2 5 3" xfId="31756" xr:uid="{00000000-0005-0000-0000-0000C39D0000}"/>
    <cellStyle name="Separador de milhares 5 5 2 2 6" xfId="31757" xr:uid="{00000000-0005-0000-0000-0000C49D0000}"/>
    <cellStyle name="Separador de milhares 5 5 2 2 6 2" xfId="31758" xr:uid="{00000000-0005-0000-0000-0000C59D0000}"/>
    <cellStyle name="Separador de milhares 5 5 2 2 7" xfId="31759" xr:uid="{00000000-0005-0000-0000-0000C69D0000}"/>
    <cellStyle name="Separador de milhares 5 5 2 3" xfId="31760" xr:uid="{00000000-0005-0000-0000-0000C79D0000}"/>
    <cellStyle name="Separador de milhares 5 5 2 3 2" xfId="31761" xr:uid="{00000000-0005-0000-0000-0000C89D0000}"/>
    <cellStyle name="Separador de milhares 5 5 2 3 2 2" xfId="31762" xr:uid="{00000000-0005-0000-0000-0000C99D0000}"/>
    <cellStyle name="Separador de milhares 5 5 2 3 2 3" xfId="31763" xr:uid="{00000000-0005-0000-0000-0000CA9D0000}"/>
    <cellStyle name="Separador de milhares 5 5 2 3 3" xfId="31764" xr:uid="{00000000-0005-0000-0000-0000CB9D0000}"/>
    <cellStyle name="Separador de milhares 5 5 2 3 3 2" xfId="31765" xr:uid="{00000000-0005-0000-0000-0000CC9D0000}"/>
    <cellStyle name="Separador de milhares 5 5 2 3 3 3" xfId="31766" xr:uid="{00000000-0005-0000-0000-0000CD9D0000}"/>
    <cellStyle name="Separador de milhares 5 5 2 3 4" xfId="31767" xr:uid="{00000000-0005-0000-0000-0000CE9D0000}"/>
    <cellStyle name="Separador de milhares 5 5 2 3 4 2" xfId="31768" xr:uid="{00000000-0005-0000-0000-0000CF9D0000}"/>
    <cellStyle name="Separador de milhares 5 5 2 3 4 3" xfId="31769" xr:uid="{00000000-0005-0000-0000-0000D09D0000}"/>
    <cellStyle name="Separador de milhares 5 5 2 3 5" xfId="31770" xr:uid="{00000000-0005-0000-0000-0000D19D0000}"/>
    <cellStyle name="Separador de milhares 5 5 2 3 6" xfId="31771" xr:uid="{00000000-0005-0000-0000-0000D29D0000}"/>
    <cellStyle name="Separador de milhares 5 5 2 4" xfId="31772" xr:uid="{00000000-0005-0000-0000-0000D39D0000}"/>
    <cellStyle name="Separador de milhares 5 5 2 4 2" xfId="31773" xr:uid="{00000000-0005-0000-0000-0000D49D0000}"/>
    <cellStyle name="Separador de milhares 5 5 2 4 2 2" xfId="31774" xr:uid="{00000000-0005-0000-0000-0000D59D0000}"/>
    <cellStyle name="Separador de milhares 5 5 2 4 2 3" xfId="31775" xr:uid="{00000000-0005-0000-0000-0000D69D0000}"/>
    <cellStyle name="Separador de milhares 5 5 2 4 3" xfId="31776" xr:uid="{00000000-0005-0000-0000-0000D79D0000}"/>
    <cellStyle name="Separador de milhares 5 5 2 4 4" xfId="31777" xr:uid="{00000000-0005-0000-0000-0000D89D0000}"/>
    <cellStyle name="Separador de milhares 5 5 2 5" xfId="31778" xr:uid="{00000000-0005-0000-0000-0000D99D0000}"/>
    <cellStyle name="Separador de milhares 5 5 2 5 2" xfId="31779" xr:uid="{00000000-0005-0000-0000-0000DA9D0000}"/>
    <cellStyle name="Separador de milhares 5 5 2 5 2 2" xfId="31780" xr:uid="{00000000-0005-0000-0000-0000DB9D0000}"/>
    <cellStyle name="Separador de milhares 5 5 2 5 2 3" xfId="31781" xr:uid="{00000000-0005-0000-0000-0000DC9D0000}"/>
    <cellStyle name="Separador de milhares 5 5 2 5 3" xfId="31782" xr:uid="{00000000-0005-0000-0000-0000DD9D0000}"/>
    <cellStyle name="Separador de milhares 5 5 2 5 4" xfId="31783" xr:uid="{00000000-0005-0000-0000-0000DE9D0000}"/>
    <cellStyle name="Separador de milhares 5 5 2 6" xfId="31784" xr:uid="{00000000-0005-0000-0000-0000DF9D0000}"/>
    <cellStyle name="Separador de milhares 5 5 2 6 2" xfId="31785" xr:uid="{00000000-0005-0000-0000-0000E09D0000}"/>
    <cellStyle name="Separador de milhares 5 5 2 6 3" xfId="31786" xr:uid="{00000000-0005-0000-0000-0000E19D0000}"/>
    <cellStyle name="Separador de milhares 5 5 2 7" xfId="31787" xr:uid="{00000000-0005-0000-0000-0000E29D0000}"/>
    <cellStyle name="Separador de milhares 5 5 2 7 2" xfId="31788" xr:uid="{00000000-0005-0000-0000-0000E39D0000}"/>
    <cellStyle name="Separador de milhares 5 5 2 8" xfId="31789" xr:uid="{00000000-0005-0000-0000-0000E49D0000}"/>
    <cellStyle name="Separador de milhares 5 5 2 9" xfId="31790" xr:uid="{00000000-0005-0000-0000-0000E59D0000}"/>
    <cellStyle name="Separador de milhares 5 5 3" xfId="31791" xr:uid="{00000000-0005-0000-0000-0000E69D0000}"/>
    <cellStyle name="Separador de milhares 5 5 3 2" xfId="31792" xr:uid="{00000000-0005-0000-0000-0000E79D0000}"/>
    <cellStyle name="Separador de milhares 5 5 3 2 2" xfId="31793" xr:uid="{00000000-0005-0000-0000-0000E89D0000}"/>
    <cellStyle name="Separador de milhares 5 5 3 2 2 2" xfId="31794" xr:uid="{00000000-0005-0000-0000-0000E99D0000}"/>
    <cellStyle name="Separador de milhares 5 5 3 2 2 3" xfId="31795" xr:uid="{00000000-0005-0000-0000-0000EA9D0000}"/>
    <cellStyle name="Separador de milhares 5 5 3 2 3" xfId="31796" xr:uid="{00000000-0005-0000-0000-0000EB9D0000}"/>
    <cellStyle name="Separador de milhares 5 5 3 2 3 2" xfId="31797" xr:uid="{00000000-0005-0000-0000-0000EC9D0000}"/>
    <cellStyle name="Separador de milhares 5 5 3 2 3 3" xfId="31798" xr:uid="{00000000-0005-0000-0000-0000ED9D0000}"/>
    <cellStyle name="Separador de milhares 5 5 3 2 4" xfId="31799" xr:uid="{00000000-0005-0000-0000-0000EE9D0000}"/>
    <cellStyle name="Separador de milhares 5 5 3 2 4 2" xfId="31800" xr:uid="{00000000-0005-0000-0000-0000EF9D0000}"/>
    <cellStyle name="Separador de milhares 5 5 3 2 4 3" xfId="31801" xr:uid="{00000000-0005-0000-0000-0000F09D0000}"/>
    <cellStyle name="Separador de milhares 5 5 3 2 5" xfId="31802" xr:uid="{00000000-0005-0000-0000-0000F19D0000}"/>
    <cellStyle name="Separador de milhares 5 5 3 2 6" xfId="31803" xr:uid="{00000000-0005-0000-0000-0000F29D0000}"/>
    <cellStyle name="Separador de milhares 5 5 3 3" xfId="31804" xr:uid="{00000000-0005-0000-0000-0000F39D0000}"/>
    <cellStyle name="Separador de milhares 5 5 3 3 2" xfId="31805" xr:uid="{00000000-0005-0000-0000-0000F49D0000}"/>
    <cellStyle name="Separador de milhares 5 5 3 3 2 2" xfId="31806" xr:uid="{00000000-0005-0000-0000-0000F59D0000}"/>
    <cellStyle name="Separador de milhares 5 5 3 3 2 3" xfId="31807" xr:uid="{00000000-0005-0000-0000-0000F69D0000}"/>
    <cellStyle name="Separador de milhares 5 5 3 3 3" xfId="31808" xr:uid="{00000000-0005-0000-0000-0000F79D0000}"/>
    <cellStyle name="Separador de milhares 5 5 3 3 4" xfId="31809" xr:uid="{00000000-0005-0000-0000-0000F89D0000}"/>
    <cellStyle name="Separador de milhares 5 5 3 4" xfId="31810" xr:uid="{00000000-0005-0000-0000-0000F99D0000}"/>
    <cellStyle name="Separador de milhares 5 5 3 4 2" xfId="31811" xr:uid="{00000000-0005-0000-0000-0000FA9D0000}"/>
    <cellStyle name="Separador de milhares 5 5 3 4 2 2" xfId="31812" xr:uid="{00000000-0005-0000-0000-0000FB9D0000}"/>
    <cellStyle name="Separador de milhares 5 5 3 4 2 3" xfId="31813" xr:uid="{00000000-0005-0000-0000-0000FC9D0000}"/>
    <cellStyle name="Separador de milhares 5 5 3 4 3" xfId="31814" xr:uid="{00000000-0005-0000-0000-0000FD9D0000}"/>
    <cellStyle name="Separador de milhares 5 5 3 4 4" xfId="31815" xr:uid="{00000000-0005-0000-0000-0000FE9D0000}"/>
    <cellStyle name="Separador de milhares 5 5 3 5" xfId="31816" xr:uid="{00000000-0005-0000-0000-0000FF9D0000}"/>
    <cellStyle name="Separador de milhares 5 5 3 5 2" xfId="31817" xr:uid="{00000000-0005-0000-0000-0000009E0000}"/>
    <cellStyle name="Separador de milhares 5 5 3 5 3" xfId="31818" xr:uid="{00000000-0005-0000-0000-0000019E0000}"/>
    <cellStyle name="Separador de milhares 5 5 3 6" xfId="31819" xr:uid="{00000000-0005-0000-0000-0000029E0000}"/>
    <cellStyle name="Separador de milhares 5 5 3 6 2" xfId="31820" xr:uid="{00000000-0005-0000-0000-0000039E0000}"/>
    <cellStyle name="Separador de milhares 5 5 3 7" xfId="31821" xr:uid="{00000000-0005-0000-0000-0000049E0000}"/>
    <cellStyle name="Separador de milhares 5 5 3 8" xfId="31822" xr:uid="{00000000-0005-0000-0000-0000059E0000}"/>
    <cellStyle name="Separador de milhares 5 5 4" xfId="31823" xr:uid="{00000000-0005-0000-0000-0000069E0000}"/>
    <cellStyle name="Separador de milhares 5 5 4 2" xfId="31824" xr:uid="{00000000-0005-0000-0000-0000079E0000}"/>
    <cellStyle name="Separador de milhares 5 5 4 2 2" xfId="31825" xr:uid="{00000000-0005-0000-0000-0000089E0000}"/>
    <cellStyle name="Separador de milhares 5 5 4 2 3" xfId="31826" xr:uid="{00000000-0005-0000-0000-0000099E0000}"/>
    <cellStyle name="Separador de milhares 5 5 4 3" xfId="31827" xr:uid="{00000000-0005-0000-0000-00000A9E0000}"/>
    <cellStyle name="Separador de milhares 5 5 4 3 2" xfId="31828" xr:uid="{00000000-0005-0000-0000-00000B9E0000}"/>
    <cellStyle name="Separador de milhares 5 5 4 3 3" xfId="31829" xr:uid="{00000000-0005-0000-0000-00000C9E0000}"/>
    <cellStyle name="Separador de milhares 5 5 4 4" xfId="31830" xr:uid="{00000000-0005-0000-0000-00000D9E0000}"/>
    <cellStyle name="Separador de milhares 5 5 4 4 2" xfId="31831" xr:uid="{00000000-0005-0000-0000-00000E9E0000}"/>
    <cellStyle name="Separador de milhares 5 5 4 4 3" xfId="31832" xr:uid="{00000000-0005-0000-0000-00000F9E0000}"/>
    <cellStyle name="Separador de milhares 5 5 4 5" xfId="31833" xr:uid="{00000000-0005-0000-0000-0000109E0000}"/>
    <cellStyle name="Separador de milhares 5 5 4 6" xfId="31834" xr:uid="{00000000-0005-0000-0000-0000119E0000}"/>
    <cellStyle name="Separador de milhares 5 5 5" xfId="31835" xr:uid="{00000000-0005-0000-0000-0000129E0000}"/>
    <cellStyle name="Separador de milhares 5 5 5 2" xfId="31836" xr:uid="{00000000-0005-0000-0000-0000139E0000}"/>
    <cellStyle name="Separador de milhares 5 5 5 2 2" xfId="31837" xr:uid="{00000000-0005-0000-0000-0000149E0000}"/>
    <cellStyle name="Separador de milhares 5 5 5 2 3" xfId="31838" xr:uid="{00000000-0005-0000-0000-0000159E0000}"/>
    <cellStyle name="Separador de milhares 5 5 5 3" xfId="31839" xr:uid="{00000000-0005-0000-0000-0000169E0000}"/>
    <cellStyle name="Separador de milhares 5 5 5 4" xfId="31840" xr:uid="{00000000-0005-0000-0000-0000179E0000}"/>
    <cellStyle name="Separador de milhares 5 5 6" xfId="31841" xr:uid="{00000000-0005-0000-0000-0000189E0000}"/>
    <cellStyle name="Separador de milhares 5 5 6 2" xfId="31842" xr:uid="{00000000-0005-0000-0000-0000199E0000}"/>
    <cellStyle name="Separador de milhares 5 5 6 2 2" xfId="31843" xr:uid="{00000000-0005-0000-0000-00001A9E0000}"/>
    <cellStyle name="Separador de milhares 5 5 6 2 3" xfId="31844" xr:uid="{00000000-0005-0000-0000-00001B9E0000}"/>
    <cellStyle name="Separador de milhares 5 5 6 3" xfId="31845" xr:uid="{00000000-0005-0000-0000-00001C9E0000}"/>
    <cellStyle name="Separador de milhares 5 5 6 4" xfId="31846" xr:uid="{00000000-0005-0000-0000-00001D9E0000}"/>
    <cellStyle name="Separador de milhares 5 5 7" xfId="31847" xr:uid="{00000000-0005-0000-0000-00001E9E0000}"/>
    <cellStyle name="Separador de milhares 5 5 7 2" xfId="31848" xr:uid="{00000000-0005-0000-0000-00001F9E0000}"/>
    <cellStyle name="Separador de milhares 5 5 7 3" xfId="31849" xr:uid="{00000000-0005-0000-0000-0000209E0000}"/>
    <cellStyle name="Separador de milhares 5 5 8" xfId="31850" xr:uid="{00000000-0005-0000-0000-0000219E0000}"/>
    <cellStyle name="Separador de milhares 5 5 8 2" xfId="31851" xr:uid="{00000000-0005-0000-0000-0000229E0000}"/>
    <cellStyle name="Separador de milhares 5 5 9" xfId="31852" xr:uid="{00000000-0005-0000-0000-0000239E0000}"/>
    <cellStyle name="Separador de milhares 5 6" xfId="31853" xr:uid="{00000000-0005-0000-0000-0000249E0000}"/>
    <cellStyle name="Separador de milhares 5 6 10" xfId="39201" xr:uid="{00000000-0005-0000-0000-0000259E0000}"/>
    <cellStyle name="Separador de milhares 5 6 2" xfId="31854" xr:uid="{00000000-0005-0000-0000-0000269E0000}"/>
    <cellStyle name="Separador de milhares 5 6 2 2" xfId="31855" xr:uid="{00000000-0005-0000-0000-0000279E0000}"/>
    <cellStyle name="Separador de milhares 5 6 2 2 2" xfId="31856" xr:uid="{00000000-0005-0000-0000-0000289E0000}"/>
    <cellStyle name="Separador de milhares 5 6 2 2 2 2" xfId="31857" xr:uid="{00000000-0005-0000-0000-0000299E0000}"/>
    <cellStyle name="Separador de milhares 5 6 2 2 2 3" xfId="31858" xr:uid="{00000000-0005-0000-0000-00002A9E0000}"/>
    <cellStyle name="Separador de milhares 5 6 2 2 3" xfId="31859" xr:uid="{00000000-0005-0000-0000-00002B9E0000}"/>
    <cellStyle name="Separador de milhares 5 6 2 2 3 2" xfId="31860" xr:uid="{00000000-0005-0000-0000-00002C9E0000}"/>
    <cellStyle name="Separador de milhares 5 6 2 2 3 3" xfId="31861" xr:uid="{00000000-0005-0000-0000-00002D9E0000}"/>
    <cellStyle name="Separador de milhares 5 6 2 2 4" xfId="31862" xr:uid="{00000000-0005-0000-0000-00002E9E0000}"/>
    <cellStyle name="Separador de milhares 5 6 2 2 4 2" xfId="31863" xr:uid="{00000000-0005-0000-0000-00002F9E0000}"/>
    <cellStyle name="Separador de milhares 5 6 2 2 4 3" xfId="31864" xr:uid="{00000000-0005-0000-0000-0000309E0000}"/>
    <cellStyle name="Separador de milhares 5 6 2 2 5" xfId="31865" xr:uid="{00000000-0005-0000-0000-0000319E0000}"/>
    <cellStyle name="Separador de milhares 5 6 2 2 6" xfId="31866" xr:uid="{00000000-0005-0000-0000-0000329E0000}"/>
    <cellStyle name="Separador de milhares 5 6 2 3" xfId="31867" xr:uid="{00000000-0005-0000-0000-0000339E0000}"/>
    <cellStyle name="Separador de milhares 5 6 2 3 2" xfId="31868" xr:uid="{00000000-0005-0000-0000-0000349E0000}"/>
    <cellStyle name="Separador de milhares 5 6 2 3 2 2" xfId="31869" xr:uid="{00000000-0005-0000-0000-0000359E0000}"/>
    <cellStyle name="Separador de milhares 5 6 2 3 2 3" xfId="31870" xr:uid="{00000000-0005-0000-0000-0000369E0000}"/>
    <cellStyle name="Separador de milhares 5 6 2 3 3" xfId="31871" xr:uid="{00000000-0005-0000-0000-0000379E0000}"/>
    <cellStyle name="Separador de milhares 5 6 2 3 4" xfId="31872" xr:uid="{00000000-0005-0000-0000-0000389E0000}"/>
    <cellStyle name="Separador de milhares 5 6 2 4" xfId="31873" xr:uid="{00000000-0005-0000-0000-0000399E0000}"/>
    <cellStyle name="Separador de milhares 5 6 2 4 2" xfId="31874" xr:uid="{00000000-0005-0000-0000-00003A9E0000}"/>
    <cellStyle name="Separador de milhares 5 6 2 4 2 2" xfId="31875" xr:uid="{00000000-0005-0000-0000-00003B9E0000}"/>
    <cellStyle name="Separador de milhares 5 6 2 4 2 3" xfId="31876" xr:uid="{00000000-0005-0000-0000-00003C9E0000}"/>
    <cellStyle name="Separador de milhares 5 6 2 4 3" xfId="31877" xr:uid="{00000000-0005-0000-0000-00003D9E0000}"/>
    <cellStyle name="Separador de milhares 5 6 2 4 4" xfId="31878" xr:uid="{00000000-0005-0000-0000-00003E9E0000}"/>
    <cellStyle name="Separador de milhares 5 6 2 5" xfId="31879" xr:uid="{00000000-0005-0000-0000-00003F9E0000}"/>
    <cellStyle name="Separador de milhares 5 6 2 5 2" xfId="31880" xr:uid="{00000000-0005-0000-0000-0000409E0000}"/>
    <cellStyle name="Separador de milhares 5 6 2 5 3" xfId="31881" xr:uid="{00000000-0005-0000-0000-0000419E0000}"/>
    <cellStyle name="Separador de milhares 5 6 2 6" xfId="31882" xr:uid="{00000000-0005-0000-0000-0000429E0000}"/>
    <cellStyle name="Separador de milhares 5 6 2 6 2" xfId="31883" xr:uid="{00000000-0005-0000-0000-0000439E0000}"/>
    <cellStyle name="Separador de milhares 5 6 2 7" xfId="31884" xr:uid="{00000000-0005-0000-0000-0000449E0000}"/>
    <cellStyle name="Separador de milhares 5 6 2 8" xfId="31885" xr:uid="{00000000-0005-0000-0000-0000459E0000}"/>
    <cellStyle name="Separador de milhares 5 6 3" xfId="31886" xr:uid="{00000000-0005-0000-0000-0000469E0000}"/>
    <cellStyle name="Separador de milhares 5 6 3 2" xfId="31887" xr:uid="{00000000-0005-0000-0000-0000479E0000}"/>
    <cellStyle name="Separador de milhares 5 6 3 2 2" xfId="31888" xr:uid="{00000000-0005-0000-0000-0000489E0000}"/>
    <cellStyle name="Separador de milhares 5 6 3 2 3" xfId="31889" xr:uid="{00000000-0005-0000-0000-0000499E0000}"/>
    <cellStyle name="Separador de milhares 5 6 3 3" xfId="31890" xr:uid="{00000000-0005-0000-0000-00004A9E0000}"/>
    <cellStyle name="Separador de milhares 5 6 3 3 2" xfId="31891" xr:uid="{00000000-0005-0000-0000-00004B9E0000}"/>
    <cellStyle name="Separador de milhares 5 6 3 3 3" xfId="31892" xr:uid="{00000000-0005-0000-0000-00004C9E0000}"/>
    <cellStyle name="Separador de milhares 5 6 3 4" xfId="31893" xr:uid="{00000000-0005-0000-0000-00004D9E0000}"/>
    <cellStyle name="Separador de milhares 5 6 3 4 2" xfId="31894" xr:uid="{00000000-0005-0000-0000-00004E9E0000}"/>
    <cellStyle name="Separador de milhares 5 6 3 4 3" xfId="31895" xr:uid="{00000000-0005-0000-0000-00004F9E0000}"/>
    <cellStyle name="Separador de milhares 5 6 3 5" xfId="31896" xr:uid="{00000000-0005-0000-0000-0000509E0000}"/>
    <cellStyle name="Separador de milhares 5 6 3 6" xfId="31897" xr:uid="{00000000-0005-0000-0000-0000519E0000}"/>
    <cellStyle name="Separador de milhares 5 6 3 7" xfId="31898" xr:uid="{00000000-0005-0000-0000-0000529E0000}"/>
    <cellStyle name="Separador de milhares 5 6 4" xfId="31899" xr:uid="{00000000-0005-0000-0000-0000539E0000}"/>
    <cellStyle name="Separador de milhares 5 6 4 2" xfId="31900" xr:uid="{00000000-0005-0000-0000-0000549E0000}"/>
    <cellStyle name="Separador de milhares 5 6 4 2 2" xfId="31901" xr:uid="{00000000-0005-0000-0000-0000559E0000}"/>
    <cellStyle name="Separador de milhares 5 6 4 2 3" xfId="31902" xr:uid="{00000000-0005-0000-0000-0000569E0000}"/>
    <cellStyle name="Separador de milhares 5 6 4 3" xfId="31903" xr:uid="{00000000-0005-0000-0000-0000579E0000}"/>
    <cellStyle name="Separador de milhares 5 6 4 4" xfId="31904" xr:uid="{00000000-0005-0000-0000-0000589E0000}"/>
    <cellStyle name="Separador de milhares 5 6 5" xfId="31905" xr:uid="{00000000-0005-0000-0000-0000599E0000}"/>
    <cellStyle name="Separador de milhares 5 6 5 2" xfId="31906" xr:uid="{00000000-0005-0000-0000-00005A9E0000}"/>
    <cellStyle name="Separador de milhares 5 6 5 2 2" xfId="31907" xr:uid="{00000000-0005-0000-0000-00005B9E0000}"/>
    <cellStyle name="Separador de milhares 5 6 5 2 3" xfId="31908" xr:uid="{00000000-0005-0000-0000-00005C9E0000}"/>
    <cellStyle name="Separador de milhares 5 6 5 3" xfId="31909" xr:uid="{00000000-0005-0000-0000-00005D9E0000}"/>
    <cellStyle name="Separador de milhares 5 6 5 4" xfId="31910" xr:uid="{00000000-0005-0000-0000-00005E9E0000}"/>
    <cellStyle name="Separador de milhares 5 6 6" xfId="31911" xr:uid="{00000000-0005-0000-0000-00005F9E0000}"/>
    <cellStyle name="Separador de milhares 5 6 6 2" xfId="31912" xr:uid="{00000000-0005-0000-0000-0000609E0000}"/>
    <cellStyle name="Separador de milhares 5 6 6 3" xfId="31913" xr:uid="{00000000-0005-0000-0000-0000619E0000}"/>
    <cellStyle name="Separador de milhares 5 6 7" xfId="31914" xr:uid="{00000000-0005-0000-0000-0000629E0000}"/>
    <cellStyle name="Separador de milhares 5 6 7 2" xfId="31915" xr:uid="{00000000-0005-0000-0000-0000639E0000}"/>
    <cellStyle name="Separador de milhares 5 6 8" xfId="31916" xr:uid="{00000000-0005-0000-0000-0000649E0000}"/>
    <cellStyle name="Separador de milhares 5 6 9" xfId="31917" xr:uid="{00000000-0005-0000-0000-0000659E0000}"/>
    <cellStyle name="Separador de milhares 5 7" xfId="31918" xr:uid="{00000000-0005-0000-0000-0000669E0000}"/>
    <cellStyle name="Separador de milhares 5 7 2" xfId="31919" xr:uid="{00000000-0005-0000-0000-0000679E0000}"/>
    <cellStyle name="Separador de milhares 5 7 2 2" xfId="31920" xr:uid="{00000000-0005-0000-0000-0000689E0000}"/>
    <cellStyle name="Separador de milhares 5 7 2 2 2" xfId="31921" xr:uid="{00000000-0005-0000-0000-0000699E0000}"/>
    <cellStyle name="Separador de milhares 5 7 2 2 3" xfId="31922" xr:uid="{00000000-0005-0000-0000-00006A9E0000}"/>
    <cellStyle name="Separador de milhares 5 7 2 3" xfId="31923" xr:uid="{00000000-0005-0000-0000-00006B9E0000}"/>
    <cellStyle name="Separador de milhares 5 7 2 3 2" xfId="31924" xr:uid="{00000000-0005-0000-0000-00006C9E0000}"/>
    <cellStyle name="Separador de milhares 5 7 2 3 3" xfId="31925" xr:uid="{00000000-0005-0000-0000-00006D9E0000}"/>
    <cellStyle name="Separador de milhares 5 7 2 4" xfId="31926" xr:uid="{00000000-0005-0000-0000-00006E9E0000}"/>
    <cellStyle name="Separador de milhares 5 7 2 4 2" xfId="31927" xr:uid="{00000000-0005-0000-0000-00006F9E0000}"/>
    <cellStyle name="Separador de milhares 5 7 2 4 3" xfId="31928" xr:uid="{00000000-0005-0000-0000-0000709E0000}"/>
    <cellStyle name="Separador de milhares 5 7 2 5" xfId="31929" xr:uid="{00000000-0005-0000-0000-0000719E0000}"/>
    <cellStyle name="Separador de milhares 5 7 2 6" xfId="31930" xr:uid="{00000000-0005-0000-0000-0000729E0000}"/>
    <cellStyle name="Separador de milhares 5 7 2 7" xfId="31931" xr:uid="{00000000-0005-0000-0000-0000739E0000}"/>
    <cellStyle name="Separador de milhares 5 7 3" xfId="31932" xr:uid="{00000000-0005-0000-0000-0000749E0000}"/>
    <cellStyle name="Separador de milhares 5 7 3 2" xfId="31933" xr:uid="{00000000-0005-0000-0000-0000759E0000}"/>
    <cellStyle name="Separador de milhares 5 7 3 2 2" xfId="31934" xr:uid="{00000000-0005-0000-0000-0000769E0000}"/>
    <cellStyle name="Separador de milhares 5 7 3 2 3" xfId="31935" xr:uid="{00000000-0005-0000-0000-0000779E0000}"/>
    <cellStyle name="Separador de milhares 5 7 3 3" xfId="31936" xr:uid="{00000000-0005-0000-0000-0000789E0000}"/>
    <cellStyle name="Separador de milhares 5 7 3 4" xfId="31937" xr:uid="{00000000-0005-0000-0000-0000799E0000}"/>
    <cellStyle name="Separador de milhares 5 7 3 5" xfId="31938" xr:uid="{00000000-0005-0000-0000-00007A9E0000}"/>
    <cellStyle name="Separador de milhares 5 7 4" xfId="31939" xr:uid="{00000000-0005-0000-0000-00007B9E0000}"/>
    <cellStyle name="Separador de milhares 5 7 4 2" xfId="31940" xr:uid="{00000000-0005-0000-0000-00007C9E0000}"/>
    <cellStyle name="Separador de milhares 5 7 4 2 2" xfId="31941" xr:uid="{00000000-0005-0000-0000-00007D9E0000}"/>
    <cellStyle name="Separador de milhares 5 7 4 2 3" xfId="31942" xr:uid="{00000000-0005-0000-0000-00007E9E0000}"/>
    <cellStyle name="Separador de milhares 5 7 4 3" xfId="31943" xr:uid="{00000000-0005-0000-0000-00007F9E0000}"/>
    <cellStyle name="Separador de milhares 5 7 4 4" xfId="31944" xr:uid="{00000000-0005-0000-0000-0000809E0000}"/>
    <cellStyle name="Separador de milhares 5 7 5" xfId="31945" xr:uid="{00000000-0005-0000-0000-0000819E0000}"/>
    <cellStyle name="Separador de milhares 5 7 5 2" xfId="31946" xr:uid="{00000000-0005-0000-0000-0000829E0000}"/>
    <cellStyle name="Separador de milhares 5 7 5 3" xfId="31947" xr:uid="{00000000-0005-0000-0000-0000839E0000}"/>
    <cellStyle name="Separador de milhares 5 7 6" xfId="31948" xr:uid="{00000000-0005-0000-0000-0000849E0000}"/>
    <cellStyle name="Separador de milhares 5 7 6 2" xfId="31949" xr:uid="{00000000-0005-0000-0000-0000859E0000}"/>
    <cellStyle name="Separador de milhares 5 7 7" xfId="31950" xr:uid="{00000000-0005-0000-0000-0000869E0000}"/>
    <cellStyle name="Separador de milhares 5 7 8" xfId="31951" xr:uid="{00000000-0005-0000-0000-0000879E0000}"/>
    <cellStyle name="Separador de milhares 5 7 9" xfId="39759" xr:uid="{00000000-0005-0000-0000-0000889E0000}"/>
    <cellStyle name="Separador de milhares 5 8" xfId="31952" xr:uid="{00000000-0005-0000-0000-0000899E0000}"/>
    <cellStyle name="Separador de milhares 5 8 2" xfId="31953" xr:uid="{00000000-0005-0000-0000-00008A9E0000}"/>
    <cellStyle name="Separador de milhares 5 8 2 2" xfId="31954" xr:uid="{00000000-0005-0000-0000-00008B9E0000}"/>
    <cellStyle name="Separador de milhares 5 8 2 3" xfId="31955" xr:uid="{00000000-0005-0000-0000-00008C9E0000}"/>
    <cellStyle name="Separador de milhares 5 8 2 4" xfId="31956" xr:uid="{00000000-0005-0000-0000-00008D9E0000}"/>
    <cellStyle name="Separador de milhares 5 8 3" xfId="31957" xr:uid="{00000000-0005-0000-0000-00008E9E0000}"/>
    <cellStyle name="Separador de milhares 5 8 3 2" xfId="31958" xr:uid="{00000000-0005-0000-0000-00008F9E0000}"/>
    <cellStyle name="Separador de milhares 5 8 3 3" xfId="31959" xr:uid="{00000000-0005-0000-0000-0000909E0000}"/>
    <cellStyle name="Separador de milhares 5 8 3 4" xfId="31960" xr:uid="{00000000-0005-0000-0000-0000919E0000}"/>
    <cellStyle name="Separador de milhares 5 8 4" xfId="31961" xr:uid="{00000000-0005-0000-0000-0000929E0000}"/>
    <cellStyle name="Separador de milhares 5 8 4 2" xfId="31962" xr:uid="{00000000-0005-0000-0000-0000939E0000}"/>
    <cellStyle name="Separador de milhares 5 8 4 3" xfId="31963" xr:uid="{00000000-0005-0000-0000-0000949E0000}"/>
    <cellStyle name="Separador de milhares 5 8 5" xfId="31964" xr:uid="{00000000-0005-0000-0000-0000959E0000}"/>
    <cellStyle name="Separador de milhares 5 8 6" xfId="31965" xr:uid="{00000000-0005-0000-0000-0000969E0000}"/>
    <cellStyle name="Separador de milhares 5 8 7" xfId="31966" xr:uid="{00000000-0005-0000-0000-0000979E0000}"/>
    <cellStyle name="Separador de milhares 5 8 8" xfId="40369" xr:uid="{00000000-0005-0000-0000-0000989E0000}"/>
    <cellStyle name="Separador de milhares 5 9" xfId="31967" xr:uid="{00000000-0005-0000-0000-0000999E0000}"/>
    <cellStyle name="Separador de milhares 5 9 2" xfId="31968" xr:uid="{00000000-0005-0000-0000-00009A9E0000}"/>
    <cellStyle name="Separador de milhares 5 9 2 2" xfId="31969" xr:uid="{00000000-0005-0000-0000-00009B9E0000}"/>
    <cellStyle name="Separador de milhares 5 9 2 3" xfId="31970" xr:uid="{00000000-0005-0000-0000-00009C9E0000}"/>
    <cellStyle name="Separador de milhares 5 9 2 4" xfId="31971" xr:uid="{00000000-0005-0000-0000-00009D9E0000}"/>
    <cellStyle name="Separador de milhares 5 9 3" xfId="31972" xr:uid="{00000000-0005-0000-0000-00009E9E0000}"/>
    <cellStyle name="Separador de milhares 5 9 4" xfId="31973" xr:uid="{00000000-0005-0000-0000-00009F9E0000}"/>
    <cellStyle name="Separador de milhares 5 9 5" xfId="31974" xr:uid="{00000000-0005-0000-0000-0000A09E0000}"/>
    <cellStyle name="Separador de milhares 5_Nota 22" xfId="31975" xr:uid="{00000000-0005-0000-0000-0000A19E0000}"/>
    <cellStyle name="Separador de milhares 6" xfId="31976" xr:uid="{00000000-0005-0000-0000-0000A29E0000}"/>
    <cellStyle name="Separador de milhares 6 10" xfId="31977" xr:uid="{00000000-0005-0000-0000-0000A39E0000}"/>
    <cellStyle name="Separador de milhares 6 10 2" xfId="31978" xr:uid="{00000000-0005-0000-0000-0000A49E0000}"/>
    <cellStyle name="Separador de milhares 6 10 2 2" xfId="31979" xr:uid="{00000000-0005-0000-0000-0000A59E0000}"/>
    <cellStyle name="Separador de milhares 6 10 3" xfId="31980" xr:uid="{00000000-0005-0000-0000-0000A69E0000}"/>
    <cellStyle name="Separador de milhares 6 10 4" xfId="31981" xr:uid="{00000000-0005-0000-0000-0000A79E0000}"/>
    <cellStyle name="Separador de milhares 6 11" xfId="31982" xr:uid="{00000000-0005-0000-0000-0000A89E0000}"/>
    <cellStyle name="Separador de milhares 6 11 2" xfId="31983" xr:uid="{00000000-0005-0000-0000-0000A99E0000}"/>
    <cellStyle name="Separador de milhares 6 12" xfId="31984" xr:uid="{00000000-0005-0000-0000-0000AA9E0000}"/>
    <cellStyle name="Separador de milhares 6 13" xfId="31985" xr:uid="{00000000-0005-0000-0000-0000AB9E0000}"/>
    <cellStyle name="Separador de milhares 6 14" xfId="31986" xr:uid="{00000000-0005-0000-0000-0000AC9E0000}"/>
    <cellStyle name="Separador de milhares 6 15" xfId="39190" xr:uid="{00000000-0005-0000-0000-0000AD9E0000}"/>
    <cellStyle name="Separador de milhares 6 2" xfId="31987" xr:uid="{00000000-0005-0000-0000-0000AE9E0000}"/>
    <cellStyle name="Separador de milhares 6 2 10" xfId="31988" xr:uid="{00000000-0005-0000-0000-0000AF9E0000}"/>
    <cellStyle name="Separador de milhares 6 2 11" xfId="31989" xr:uid="{00000000-0005-0000-0000-0000B09E0000}"/>
    <cellStyle name="Separador de milhares 6 2 12" xfId="36394" xr:uid="{00000000-0005-0000-0000-0000B19E0000}"/>
    <cellStyle name="Separador de milhares 6 2 13" xfId="42519" xr:uid="{00000000-0005-0000-0000-0000B29E0000}"/>
    <cellStyle name="Separador de milhares 6 2 14" xfId="44023" xr:uid="{00000000-0005-0000-0000-0000B39E0000}"/>
    <cellStyle name="Separador de milhares 6 2 2" xfId="31990" xr:uid="{00000000-0005-0000-0000-0000B49E0000}"/>
    <cellStyle name="Separador de milhares 6 2 2 10" xfId="38595" xr:uid="{00000000-0005-0000-0000-0000B59E0000}"/>
    <cellStyle name="Separador de milhares 6 2 2 2" xfId="31991" xr:uid="{00000000-0005-0000-0000-0000B69E0000}"/>
    <cellStyle name="Separador de milhares 6 2 2 2 2" xfId="31992" xr:uid="{00000000-0005-0000-0000-0000B79E0000}"/>
    <cellStyle name="Separador de milhares 6 2 2 2 2 2" xfId="31993" xr:uid="{00000000-0005-0000-0000-0000B89E0000}"/>
    <cellStyle name="Separador de milhares 6 2 2 2 2 2 2" xfId="31994" xr:uid="{00000000-0005-0000-0000-0000B99E0000}"/>
    <cellStyle name="Separador de milhares 6 2 2 2 2 2 3" xfId="31995" xr:uid="{00000000-0005-0000-0000-0000BA9E0000}"/>
    <cellStyle name="Separador de milhares 6 2 2 2 2 3" xfId="31996" xr:uid="{00000000-0005-0000-0000-0000BB9E0000}"/>
    <cellStyle name="Separador de milhares 6 2 2 2 2 3 2" xfId="31997" xr:uid="{00000000-0005-0000-0000-0000BC9E0000}"/>
    <cellStyle name="Separador de milhares 6 2 2 2 2 3 3" xfId="31998" xr:uid="{00000000-0005-0000-0000-0000BD9E0000}"/>
    <cellStyle name="Separador de milhares 6 2 2 2 2 4" xfId="31999" xr:uid="{00000000-0005-0000-0000-0000BE9E0000}"/>
    <cellStyle name="Separador de milhares 6 2 2 2 2 4 2" xfId="32000" xr:uid="{00000000-0005-0000-0000-0000BF9E0000}"/>
    <cellStyle name="Separador de milhares 6 2 2 2 2 4 3" xfId="32001" xr:uid="{00000000-0005-0000-0000-0000C09E0000}"/>
    <cellStyle name="Separador de milhares 6 2 2 2 2 5" xfId="32002" xr:uid="{00000000-0005-0000-0000-0000C19E0000}"/>
    <cellStyle name="Separador de milhares 6 2 2 2 2 6" xfId="32003" xr:uid="{00000000-0005-0000-0000-0000C29E0000}"/>
    <cellStyle name="Separador de milhares 6 2 2 2 2 7" xfId="32004" xr:uid="{00000000-0005-0000-0000-0000C39E0000}"/>
    <cellStyle name="Separador de milhares 6 2 2 2 3" xfId="32005" xr:uid="{00000000-0005-0000-0000-0000C49E0000}"/>
    <cellStyle name="Separador de milhares 6 2 2 2 3 2" xfId="32006" xr:uid="{00000000-0005-0000-0000-0000C59E0000}"/>
    <cellStyle name="Separador de milhares 6 2 2 2 3 2 2" xfId="32007" xr:uid="{00000000-0005-0000-0000-0000C69E0000}"/>
    <cellStyle name="Separador de milhares 6 2 2 2 3 2 3" xfId="32008" xr:uid="{00000000-0005-0000-0000-0000C79E0000}"/>
    <cellStyle name="Separador de milhares 6 2 2 2 3 3" xfId="32009" xr:uid="{00000000-0005-0000-0000-0000C89E0000}"/>
    <cellStyle name="Separador de milhares 6 2 2 2 3 4" xfId="32010" xr:uid="{00000000-0005-0000-0000-0000C99E0000}"/>
    <cellStyle name="Separador de milhares 6 2 2 2 4" xfId="32011" xr:uid="{00000000-0005-0000-0000-0000CA9E0000}"/>
    <cellStyle name="Separador de milhares 6 2 2 2 4 2" xfId="32012" xr:uid="{00000000-0005-0000-0000-0000CB9E0000}"/>
    <cellStyle name="Separador de milhares 6 2 2 2 4 2 2" xfId="32013" xr:uid="{00000000-0005-0000-0000-0000CC9E0000}"/>
    <cellStyle name="Separador de milhares 6 2 2 2 4 2 3" xfId="32014" xr:uid="{00000000-0005-0000-0000-0000CD9E0000}"/>
    <cellStyle name="Separador de milhares 6 2 2 2 4 3" xfId="32015" xr:uid="{00000000-0005-0000-0000-0000CE9E0000}"/>
    <cellStyle name="Separador de milhares 6 2 2 2 4 4" xfId="32016" xr:uid="{00000000-0005-0000-0000-0000CF9E0000}"/>
    <cellStyle name="Separador de milhares 6 2 2 2 5" xfId="32017" xr:uid="{00000000-0005-0000-0000-0000D09E0000}"/>
    <cellStyle name="Separador de milhares 6 2 2 2 5 2" xfId="32018" xr:uid="{00000000-0005-0000-0000-0000D19E0000}"/>
    <cellStyle name="Separador de milhares 6 2 2 2 5 3" xfId="32019" xr:uid="{00000000-0005-0000-0000-0000D29E0000}"/>
    <cellStyle name="Separador de milhares 6 2 2 2 6" xfId="32020" xr:uid="{00000000-0005-0000-0000-0000D39E0000}"/>
    <cellStyle name="Separador de milhares 6 2 2 2 6 2" xfId="32021" xr:uid="{00000000-0005-0000-0000-0000D49E0000}"/>
    <cellStyle name="Separador de milhares 6 2 2 2 7" xfId="32022" xr:uid="{00000000-0005-0000-0000-0000D59E0000}"/>
    <cellStyle name="Separador de milhares 6 2 2 2 8" xfId="32023" xr:uid="{00000000-0005-0000-0000-0000D69E0000}"/>
    <cellStyle name="Separador de milhares 6 2 2 3" xfId="32024" xr:uid="{00000000-0005-0000-0000-0000D79E0000}"/>
    <cellStyle name="Separador de milhares 6 2 2 3 2" xfId="32025" xr:uid="{00000000-0005-0000-0000-0000D89E0000}"/>
    <cellStyle name="Separador de milhares 6 2 2 3 2 2" xfId="32026" xr:uid="{00000000-0005-0000-0000-0000D99E0000}"/>
    <cellStyle name="Separador de milhares 6 2 2 3 2 3" xfId="32027" xr:uid="{00000000-0005-0000-0000-0000DA9E0000}"/>
    <cellStyle name="Separador de milhares 6 2 2 3 3" xfId="32028" xr:uid="{00000000-0005-0000-0000-0000DB9E0000}"/>
    <cellStyle name="Separador de milhares 6 2 2 3 3 2" xfId="32029" xr:uid="{00000000-0005-0000-0000-0000DC9E0000}"/>
    <cellStyle name="Separador de milhares 6 2 2 3 3 3" xfId="32030" xr:uid="{00000000-0005-0000-0000-0000DD9E0000}"/>
    <cellStyle name="Separador de milhares 6 2 2 3 4" xfId="32031" xr:uid="{00000000-0005-0000-0000-0000DE9E0000}"/>
    <cellStyle name="Separador de milhares 6 2 2 3 4 2" xfId="32032" xr:uid="{00000000-0005-0000-0000-0000DF9E0000}"/>
    <cellStyle name="Separador de milhares 6 2 2 3 4 3" xfId="32033" xr:uid="{00000000-0005-0000-0000-0000E09E0000}"/>
    <cellStyle name="Separador de milhares 6 2 2 3 5" xfId="32034" xr:uid="{00000000-0005-0000-0000-0000E19E0000}"/>
    <cellStyle name="Separador de milhares 6 2 2 3 6" xfId="32035" xr:uid="{00000000-0005-0000-0000-0000E29E0000}"/>
    <cellStyle name="Separador de milhares 6 2 2 3 7" xfId="32036" xr:uid="{00000000-0005-0000-0000-0000E39E0000}"/>
    <cellStyle name="Separador de milhares 6 2 2 4" xfId="32037" xr:uid="{00000000-0005-0000-0000-0000E49E0000}"/>
    <cellStyle name="Separador de milhares 6 2 2 4 2" xfId="32038" xr:uid="{00000000-0005-0000-0000-0000E59E0000}"/>
    <cellStyle name="Separador de milhares 6 2 2 4 2 2" xfId="32039" xr:uid="{00000000-0005-0000-0000-0000E69E0000}"/>
    <cellStyle name="Separador de milhares 6 2 2 4 2 3" xfId="32040" xr:uid="{00000000-0005-0000-0000-0000E79E0000}"/>
    <cellStyle name="Separador de milhares 6 2 2 4 3" xfId="32041" xr:uid="{00000000-0005-0000-0000-0000E89E0000}"/>
    <cellStyle name="Separador de milhares 6 2 2 4 4" xfId="32042" xr:uid="{00000000-0005-0000-0000-0000E99E0000}"/>
    <cellStyle name="Separador de milhares 6 2 2 5" xfId="32043" xr:uid="{00000000-0005-0000-0000-0000EA9E0000}"/>
    <cellStyle name="Separador de milhares 6 2 2 5 2" xfId="32044" xr:uid="{00000000-0005-0000-0000-0000EB9E0000}"/>
    <cellStyle name="Separador de milhares 6 2 2 5 2 2" xfId="32045" xr:uid="{00000000-0005-0000-0000-0000EC9E0000}"/>
    <cellStyle name="Separador de milhares 6 2 2 5 2 3" xfId="32046" xr:uid="{00000000-0005-0000-0000-0000ED9E0000}"/>
    <cellStyle name="Separador de milhares 6 2 2 5 3" xfId="32047" xr:uid="{00000000-0005-0000-0000-0000EE9E0000}"/>
    <cellStyle name="Separador de milhares 6 2 2 5 4" xfId="32048" xr:uid="{00000000-0005-0000-0000-0000EF9E0000}"/>
    <cellStyle name="Separador de milhares 6 2 2 6" xfId="32049" xr:uid="{00000000-0005-0000-0000-0000F09E0000}"/>
    <cellStyle name="Separador de milhares 6 2 2 6 2" xfId="32050" xr:uid="{00000000-0005-0000-0000-0000F19E0000}"/>
    <cellStyle name="Separador de milhares 6 2 2 6 3" xfId="32051" xr:uid="{00000000-0005-0000-0000-0000F29E0000}"/>
    <cellStyle name="Separador de milhares 6 2 2 7" xfId="32052" xr:uid="{00000000-0005-0000-0000-0000F39E0000}"/>
    <cellStyle name="Separador de milhares 6 2 2 7 2" xfId="32053" xr:uid="{00000000-0005-0000-0000-0000F49E0000}"/>
    <cellStyle name="Separador de milhares 6 2 2 8" xfId="32054" xr:uid="{00000000-0005-0000-0000-0000F59E0000}"/>
    <cellStyle name="Separador de milhares 6 2 2 9" xfId="32055" xr:uid="{00000000-0005-0000-0000-0000F69E0000}"/>
    <cellStyle name="Separador de milhares 6 2 3" xfId="32056" xr:uid="{00000000-0005-0000-0000-0000F79E0000}"/>
    <cellStyle name="Separador de milhares 6 2 3 2" xfId="32057" xr:uid="{00000000-0005-0000-0000-0000F89E0000}"/>
    <cellStyle name="Separador de milhares 6 2 3 2 2" xfId="32058" xr:uid="{00000000-0005-0000-0000-0000F99E0000}"/>
    <cellStyle name="Separador de milhares 6 2 3 2 2 2" xfId="32059" xr:uid="{00000000-0005-0000-0000-0000FA9E0000}"/>
    <cellStyle name="Separador de milhares 6 2 3 2 2 3" xfId="32060" xr:uid="{00000000-0005-0000-0000-0000FB9E0000}"/>
    <cellStyle name="Separador de milhares 6 2 3 2 3" xfId="32061" xr:uid="{00000000-0005-0000-0000-0000FC9E0000}"/>
    <cellStyle name="Separador de milhares 6 2 3 2 3 2" xfId="32062" xr:uid="{00000000-0005-0000-0000-0000FD9E0000}"/>
    <cellStyle name="Separador de milhares 6 2 3 2 3 3" xfId="32063" xr:uid="{00000000-0005-0000-0000-0000FE9E0000}"/>
    <cellStyle name="Separador de milhares 6 2 3 2 4" xfId="32064" xr:uid="{00000000-0005-0000-0000-0000FF9E0000}"/>
    <cellStyle name="Separador de milhares 6 2 3 2 4 2" xfId="32065" xr:uid="{00000000-0005-0000-0000-0000009F0000}"/>
    <cellStyle name="Separador de milhares 6 2 3 2 4 3" xfId="32066" xr:uid="{00000000-0005-0000-0000-0000019F0000}"/>
    <cellStyle name="Separador de milhares 6 2 3 2 5" xfId="32067" xr:uid="{00000000-0005-0000-0000-0000029F0000}"/>
    <cellStyle name="Separador de milhares 6 2 3 2 6" xfId="32068" xr:uid="{00000000-0005-0000-0000-0000039F0000}"/>
    <cellStyle name="Separador de milhares 6 2 3 2 7" xfId="32069" xr:uid="{00000000-0005-0000-0000-0000049F0000}"/>
    <cellStyle name="Separador de milhares 6 2 3 3" xfId="32070" xr:uid="{00000000-0005-0000-0000-0000059F0000}"/>
    <cellStyle name="Separador de milhares 6 2 3 3 2" xfId="32071" xr:uid="{00000000-0005-0000-0000-0000069F0000}"/>
    <cellStyle name="Separador de milhares 6 2 3 3 2 2" xfId="32072" xr:uid="{00000000-0005-0000-0000-0000079F0000}"/>
    <cellStyle name="Separador de milhares 6 2 3 3 2 3" xfId="32073" xr:uid="{00000000-0005-0000-0000-0000089F0000}"/>
    <cellStyle name="Separador de milhares 6 2 3 3 3" xfId="32074" xr:uid="{00000000-0005-0000-0000-0000099F0000}"/>
    <cellStyle name="Separador de milhares 6 2 3 3 4" xfId="32075" xr:uid="{00000000-0005-0000-0000-00000A9F0000}"/>
    <cellStyle name="Separador de milhares 6 2 3 4" xfId="32076" xr:uid="{00000000-0005-0000-0000-00000B9F0000}"/>
    <cellStyle name="Separador de milhares 6 2 3 4 2" xfId="32077" xr:uid="{00000000-0005-0000-0000-00000C9F0000}"/>
    <cellStyle name="Separador de milhares 6 2 3 4 2 2" xfId="32078" xr:uid="{00000000-0005-0000-0000-00000D9F0000}"/>
    <cellStyle name="Separador de milhares 6 2 3 4 2 3" xfId="32079" xr:uid="{00000000-0005-0000-0000-00000E9F0000}"/>
    <cellStyle name="Separador de milhares 6 2 3 4 3" xfId="32080" xr:uid="{00000000-0005-0000-0000-00000F9F0000}"/>
    <cellStyle name="Separador de milhares 6 2 3 4 4" xfId="32081" xr:uid="{00000000-0005-0000-0000-0000109F0000}"/>
    <cellStyle name="Separador de milhares 6 2 3 5" xfId="32082" xr:uid="{00000000-0005-0000-0000-0000119F0000}"/>
    <cellStyle name="Separador de milhares 6 2 3 5 2" xfId="32083" xr:uid="{00000000-0005-0000-0000-0000129F0000}"/>
    <cellStyle name="Separador de milhares 6 2 3 5 3" xfId="32084" xr:uid="{00000000-0005-0000-0000-0000139F0000}"/>
    <cellStyle name="Separador de milhares 6 2 3 6" xfId="32085" xr:uid="{00000000-0005-0000-0000-0000149F0000}"/>
    <cellStyle name="Separador de milhares 6 2 3 6 2" xfId="32086" xr:uid="{00000000-0005-0000-0000-0000159F0000}"/>
    <cellStyle name="Separador de milhares 6 2 3 7" xfId="32087" xr:uid="{00000000-0005-0000-0000-0000169F0000}"/>
    <cellStyle name="Separador de milhares 6 2 3 8" xfId="32088" xr:uid="{00000000-0005-0000-0000-0000179F0000}"/>
    <cellStyle name="Separador de milhares 6 2 4" xfId="32089" xr:uid="{00000000-0005-0000-0000-0000189F0000}"/>
    <cellStyle name="Separador de milhares 6 2 4 2" xfId="32090" xr:uid="{00000000-0005-0000-0000-0000199F0000}"/>
    <cellStyle name="Separador de milhares 6 2 4 2 2" xfId="32091" xr:uid="{00000000-0005-0000-0000-00001A9F0000}"/>
    <cellStyle name="Separador de milhares 6 2 4 2 3" xfId="32092" xr:uid="{00000000-0005-0000-0000-00001B9F0000}"/>
    <cellStyle name="Separador de milhares 6 2 4 3" xfId="32093" xr:uid="{00000000-0005-0000-0000-00001C9F0000}"/>
    <cellStyle name="Separador de milhares 6 2 4 3 2" xfId="32094" xr:uid="{00000000-0005-0000-0000-00001D9F0000}"/>
    <cellStyle name="Separador de milhares 6 2 4 3 3" xfId="32095" xr:uid="{00000000-0005-0000-0000-00001E9F0000}"/>
    <cellStyle name="Separador de milhares 6 2 4 4" xfId="32096" xr:uid="{00000000-0005-0000-0000-00001F9F0000}"/>
    <cellStyle name="Separador de milhares 6 2 4 4 2" xfId="32097" xr:uid="{00000000-0005-0000-0000-0000209F0000}"/>
    <cellStyle name="Separador de milhares 6 2 4 4 3" xfId="32098" xr:uid="{00000000-0005-0000-0000-0000219F0000}"/>
    <cellStyle name="Separador de milhares 6 2 4 5" xfId="32099" xr:uid="{00000000-0005-0000-0000-0000229F0000}"/>
    <cellStyle name="Separador de milhares 6 2 4 6" xfId="32100" xr:uid="{00000000-0005-0000-0000-0000239F0000}"/>
    <cellStyle name="Separador de milhares 6 2 4 7" xfId="32101" xr:uid="{00000000-0005-0000-0000-0000249F0000}"/>
    <cellStyle name="Separador de milhares 6 2 5" xfId="32102" xr:uid="{00000000-0005-0000-0000-0000259F0000}"/>
    <cellStyle name="Separador de milhares 6 2 5 2" xfId="32103" xr:uid="{00000000-0005-0000-0000-0000269F0000}"/>
    <cellStyle name="Separador de milhares 6 2 5 2 2" xfId="32104" xr:uid="{00000000-0005-0000-0000-0000279F0000}"/>
    <cellStyle name="Separador de milhares 6 2 5 2 3" xfId="32105" xr:uid="{00000000-0005-0000-0000-0000289F0000}"/>
    <cellStyle name="Separador de milhares 6 2 5 3" xfId="32106" xr:uid="{00000000-0005-0000-0000-0000299F0000}"/>
    <cellStyle name="Separador de milhares 6 2 5 4" xfId="32107" xr:uid="{00000000-0005-0000-0000-00002A9F0000}"/>
    <cellStyle name="Separador de milhares 6 2 6" xfId="32108" xr:uid="{00000000-0005-0000-0000-00002B9F0000}"/>
    <cellStyle name="Separador de milhares 6 2 6 2" xfId="32109" xr:uid="{00000000-0005-0000-0000-00002C9F0000}"/>
    <cellStyle name="Separador de milhares 6 2 6 2 2" xfId="32110" xr:uid="{00000000-0005-0000-0000-00002D9F0000}"/>
    <cellStyle name="Separador de milhares 6 2 6 2 3" xfId="32111" xr:uid="{00000000-0005-0000-0000-00002E9F0000}"/>
    <cellStyle name="Separador de milhares 6 2 6 3" xfId="32112" xr:uid="{00000000-0005-0000-0000-00002F9F0000}"/>
    <cellStyle name="Separador de milhares 6 2 6 4" xfId="32113" xr:uid="{00000000-0005-0000-0000-0000309F0000}"/>
    <cellStyle name="Separador de milhares 6 2 7" xfId="32114" xr:uid="{00000000-0005-0000-0000-0000319F0000}"/>
    <cellStyle name="Separador de milhares 6 2 7 2" xfId="32115" xr:uid="{00000000-0005-0000-0000-0000329F0000}"/>
    <cellStyle name="Separador de milhares 6 2 7 3" xfId="32116" xr:uid="{00000000-0005-0000-0000-0000339F0000}"/>
    <cellStyle name="Separador de milhares 6 2 8" xfId="32117" xr:uid="{00000000-0005-0000-0000-0000349F0000}"/>
    <cellStyle name="Separador de milhares 6 2 8 2" xfId="32118" xr:uid="{00000000-0005-0000-0000-0000359F0000}"/>
    <cellStyle name="Separador de milhares 6 2 9" xfId="32119" xr:uid="{00000000-0005-0000-0000-0000369F0000}"/>
    <cellStyle name="Separador de milhares 6 3" xfId="32120" xr:uid="{00000000-0005-0000-0000-0000379F0000}"/>
    <cellStyle name="Separador de milhares 6 3 10" xfId="32121" xr:uid="{00000000-0005-0000-0000-0000389F0000}"/>
    <cellStyle name="Separador de milhares 6 3 2" xfId="32122" xr:uid="{00000000-0005-0000-0000-0000399F0000}"/>
    <cellStyle name="Separador de milhares 6 3 2 10" xfId="38637" xr:uid="{00000000-0005-0000-0000-00003A9F0000}"/>
    <cellStyle name="Separador de milhares 6 3 2 2" xfId="32123" xr:uid="{00000000-0005-0000-0000-00003B9F0000}"/>
    <cellStyle name="Separador de milhares 6 3 2 2 2" xfId="32124" xr:uid="{00000000-0005-0000-0000-00003C9F0000}"/>
    <cellStyle name="Separador de milhares 6 3 2 2 2 2" xfId="32125" xr:uid="{00000000-0005-0000-0000-00003D9F0000}"/>
    <cellStyle name="Separador de milhares 6 3 2 2 2 2 2" xfId="32126" xr:uid="{00000000-0005-0000-0000-00003E9F0000}"/>
    <cellStyle name="Separador de milhares 6 3 2 2 2 2 3" xfId="32127" xr:uid="{00000000-0005-0000-0000-00003F9F0000}"/>
    <cellStyle name="Separador de milhares 6 3 2 2 2 3" xfId="32128" xr:uid="{00000000-0005-0000-0000-0000409F0000}"/>
    <cellStyle name="Separador de milhares 6 3 2 2 2 3 2" xfId="32129" xr:uid="{00000000-0005-0000-0000-0000419F0000}"/>
    <cellStyle name="Separador de milhares 6 3 2 2 2 3 3" xfId="32130" xr:uid="{00000000-0005-0000-0000-0000429F0000}"/>
    <cellStyle name="Separador de milhares 6 3 2 2 2 4" xfId="32131" xr:uid="{00000000-0005-0000-0000-0000439F0000}"/>
    <cellStyle name="Separador de milhares 6 3 2 2 2 4 2" xfId="32132" xr:uid="{00000000-0005-0000-0000-0000449F0000}"/>
    <cellStyle name="Separador de milhares 6 3 2 2 2 4 3" xfId="32133" xr:uid="{00000000-0005-0000-0000-0000459F0000}"/>
    <cellStyle name="Separador de milhares 6 3 2 2 2 5" xfId="32134" xr:uid="{00000000-0005-0000-0000-0000469F0000}"/>
    <cellStyle name="Separador de milhares 6 3 2 2 2 6" xfId="32135" xr:uid="{00000000-0005-0000-0000-0000479F0000}"/>
    <cellStyle name="Separador de milhares 6 3 2 2 3" xfId="32136" xr:uid="{00000000-0005-0000-0000-0000489F0000}"/>
    <cellStyle name="Separador de milhares 6 3 2 2 3 2" xfId="32137" xr:uid="{00000000-0005-0000-0000-0000499F0000}"/>
    <cellStyle name="Separador de milhares 6 3 2 2 3 2 2" xfId="32138" xr:uid="{00000000-0005-0000-0000-00004A9F0000}"/>
    <cellStyle name="Separador de milhares 6 3 2 2 3 2 3" xfId="32139" xr:uid="{00000000-0005-0000-0000-00004B9F0000}"/>
    <cellStyle name="Separador de milhares 6 3 2 2 3 3" xfId="32140" xr:uid="{00000000-0005-0000-0000-00004C9F0000}"/>
    <cellStyle name="Separador de milhares 6 3 2 2 3 4" xfId="32141" xr:uid="{00000000-0005-0000-0000-00004D9F0000}"/>
    <cellStyle name="Separador de milhares 6 3 2 2 4" xfId="32142" xr:uid="{00000000-0005-0000-0000-00004E9F0000}"/>
    <cellStyle name="Separador de milhares 6 3 2 2 4 2" xfId="32143" xr:uid="{00000000-0005-0000-0000-00004F9F0000}"/>
    <cellStyle name="Separador de milhares 6 3 2 2 4 2 2" xfId="32144" xr:uid="{00000000-0005-0000-0000-0000509F0000}"/>
    <cellStyle name="Separador de milhares 6 3 2 2 4 2 3" xfId="32145" xr:uid="{00000000-0005-0000-0000-0000519F0000}"/>
    <cellStyle name="Separador de milhares 6 3 2 2 4 3" xfId="32146" xr:uid="{00000000-0005-0000-0000-0000529F0000}"/>
    <cellStyle name="Separador de milhares 6 3 2 2 4 4" xfId="32147" xr:uid="{00000000-0005-0000-0000-0000539F0000}"/>
    <cellStyle name="Separador de milhares 6 3 2 2 5" xfId="32148" xr:uid="{00000000-0005-0000-0000-0000549F0000}"/>
    <cellStyle name="Separador de milhares 6 3 2 2 5 2" xfId="32149" xr:uid="{00000000-0005-0000-0000-0000559F0000}"/>
    <cellStyle name="Separador de milhares 6 3 2 2 5 3" xfId="32150" xr:uid="{00000000-0005-0000-0000-0000569F0000}"/>
    <cellStyle name="Separador de milhares 6 3 2 2 6" xfId="32151" xr:uid="{00000000-0005-0000-0000-0000579F0000}"/>
    <cellStyle name="Separador de milhares 6 3 2 2 6 2" xfId="32152" xr:uid="{00000000-0005-0000-0000-0000589F0000}"/>
    <cellStyle name="Separador de milhares 6 3 2 2 7" xfId="32153" xr:uid="{00000000-0005-0000-0000-0000599F0000}"/>
    <cellStyle name="Separador de milhares 6 3 2 2 8" xfId="32154" xr:uid="{00000000-0005-0000-0000-00005A9F0000}"/>
    <cellStyle name="Separador de milhares 6 3 2 3" xfId="32155" xr:uid="{00000000-0005-0000-0000-00005B9F0000}"/>
    <cellStyle name="Separador de milhares 6 3 2 3 2" xfId="32156" xr:uid="{00000000-0005-0000-0000-00005C9F0000}"/>
    <cellStyle name="Separador de milhares 6 3 2 3 2 2" xfId="32157" xr:uid="{00000000-0005-0000-0000-00005D9F0000}"/>
    <cellStyle name="Separador de milhares 6 3 2 3 2 3" xfId="32158" xr:uid="{00000000-0005-0000-0000-00005E9F0000}"/>
    <cellStyle name="Separador de milhares 6 3 2 3 3" xfId="32159" xr:uid="{00000000-0005-0000-0000-00005F9F0000}"/>
    <cellStyle name="Separador de milhares 6 3 2 3 3 2" xfId="32160" xr:uid="{00000000-0005-0000-0000-0000609F0000}"/>
    <cellStyle name="Separador de milhares 6 3 2 3 3 3" xfId="32161" xr:uid="{00000000-0005-0000-0000-0000619F0000}"/>
    <cellStyle name="Separador de milhares 6 3 2 3 4" xfId="32162" xr:uid="{00000000-0005-0000-0000-0000629F0000}"/>
    <cellStyle name="Separador de milhares 6 3 2 3 4 2" xfId="32163" xr:uid="{00000000-0005-0000-0000-0000639F0000}"/>
    <cellStyle name="Separador de milhares 6 3 2 3 4 3" xfId="32164" xr:uid="{00000000-0005-0000-0000-0000649F0000}"/>
    <cellStyle name="Separador de milhares 6 3 2 3 5" xfId="32165" xr:uid="{00000000-0005-0000-0000-0000659F0000}"/>
    <cellStyle name="Separador de milhares 6 3 2 3 6" xfId="32166" xr:uid="{00000000-0005-0000-0000-0000669F0000}"/>
    <cellStyle name="Separador de milhares 6 3 2 4" xfId="32167" xr:uid="{00000000-0005-0000-0000-0000679F0000}"/>
    <cellStyle name="Separador de milhares 6 3 2 4 2" xfId="32168" xr:uid="{00000000-0005-0000-0000-0000689F0000}"/>
    <cellStyle name="Separador de milhares 6 3 2 4 2 2" xfId="32169" xr:uid="{00000000-0005-0000-0000-0000699F0000}"/>
    <cellStyle name="Separador de milhares 6 3 2 4 2 3" xfId="32170" xr:uid="{00000000-0005-0000-0000-00006A9F0000}"/>
    <cellStyle name="Separador de milhares 6 3 2 4 3" xfId="32171" xr:uid="{00000000-0005-0000-0000-00006B9F0000}"/>
    <cellStyle name="Separador de milhares 6 3 2 4 4" xfId="32172" xr:uid="{00000000-0005-0000-0000-00006C9F0000}"/>
    <cellStyle name="Separador de milhares 6 3 2 5" xfId="32173" xr:uid="{00000000-0005-0000-0000-00006D9F0000}"/>
    <cellStyle name="Separador de milhares 6 3 2 5 2" xfId="32174" xr:uid="{00000000-0005-0000-0000-00006E9F0000}"/>
    <cellStyle name="Separador de milhares 6 3 2 5 2 2" xfId="32175" xr:uid="{00000000-0005-0000-0000-00006F9F0000}"/>
    <cellStyle name="Separador de milhares 6 3 2 5 2 3" xfId="32176" xr:uid="{00000000-0005-0000-0000-0000709F0000}"/>
    <cellStyle name="Separador de milhares 6 3 2 5 3" xfId="32177" xr:uid="{00000000-0005-0000-0000-0000719F0000}"/>
    <cellStyle name="Separador de milhares 6 3 2 5 4" xfId="32178" xr:uid="{00000000-0005-0000-0000-0000729F0000}"/>
    <cellStyle name="Separador de milhares 6 3 2 6" xfId="32179" xr:uid="{00000000-0005-0000-0000-0000739F0000}"/>
    <cellStyle name="Separador de milhares 6 3 2 6 2" xfId="32180" xr:uid="{00000000-0005-0000-0000-0000749F0000}"/>
    <cellStyle name="Separador de milhares 6 3 2 6 3" xfId="32181" xr:uid="{00000000-0005-0000-0000-0000759F0000}"/>
    <cellStyle name="Separador de milhares 6 3 2 7" xfId="32182" xr:uid="{00000000-0005-0000-0000-0000769F0000}"/>
    <cellStyle name="Separador de milhares 6 3 2 7 2" xfId="32183" xr:uid="{00000000-0005-0000-0000-0000779F0000}"/>
    <cellStyle name="Separador de milhares 6 3 2 8" xfId="32184" xr:uid="{00000000-0005-0000-0000-0000789F0000}"/>
    <cellStyle name="Separador de milhares 6 3 2 9" xfId="32185" xr:uid="{00000000-0005-0000-0000-0000799F0000}"/>
    <cellStyle name="Separador de milhares 6 3 3" xfId="32186" xr:uid="{00000000-0005-0000-0000-00007A9F0000}"/>
    <cellStyle name="Separador de milhares 6 3 3 2" xfId="32187" xr:uid="{00000000-0005-0000-0000-00007B9F0000}"/>
    <cellStyle name="Separador de milhares 6 3 3 2 2" xfId="32188" xr:uid="{00000000-0005-0000-0000-00007C9F0000}"/>
    <cellStyle name="Separador de milhares 6 3 3 2 2 2" xfId="32189" xr:uid="{00000000-0005-0000-0000-00007D9F0000}"/>
    <cellStyle name="Separador de milhares 6 3 3 2 2 3" xfId="32190" xr:uid="{00000000-0005-0000-0000-00007E9F0000}"/>
    <cellStyle name="Separador de milhares 6 3 3 2 3" xfId="32191" xr:uid="{00000000-0005-0000-0000-00007F9F0000}"/>
    <cellStyle name="Separador de milhares 6 3 3 2 3 2" xfId="32192" xr:uid="{00000000-0005-0000-0000-0000809F0000}"/>
    <cellStyle name="Separador de milhares 6 3 3 2 3 3" xfId="32193" xr:uid="{00000000-0005-0000-0000-0000819F0000}"/>
    <cellStyle name="Separador de milhares 6 3 3 2 4" xfId="32194" xr:uid="{00000000-0005-0000-0000-0000829F0000}"/>
    <cellStyle name="Separador de milhares 6 3 3 2 4 2" xfId="32195" xr:uid="{00000000-0005-0000-0000-0000839F0000}"/>
    <cellStyle name="Separador de milhares 6 3 3 2 4 3" xfId="32196" xr:uid="{00000000-0005-0000-0000-0000849F0000}"/>
    <cellStyle name="Separador de milhares 6 3 3 2 5" xfId="32197" xr:uid="{00000000-0005-0000-0000-0000859F0000}"/>
    <cellStyle name="Separador de milhares 6 3 3 2 6" xfId="32198" xr:uid="{00000000-0005-0000-0000-0000869F0000}"/>
    <cellStyle name="Separador de milhares 6 3 3 3" xfId="32199" xr:uid="{00000000-0005-0000-0000-0000879F0000}"/>
    <cellStyle name="Separador de milhares 6 3 3 3 2" xfId="32200" xr:uid="{00000000-0005-0000-0000-0000889F0000}"/>
    <cellStyle name="Separador de milhares 6 3 3 3 2 2" xfId="32201" xr:uid="{00000000-0005-0000-0000-0000899F0000}"/>
    <cellStyle name="Separador de milhares 6 3 3 3 2 3" xfId="32202" xr:uid="{00000000-0005-0000-0000-00008A9F0000}"/>
    <cellStyle name="Separador de milhares 6 3 3 3 3" xfId="32203" xr:uid="{00000000-0005-0000-0000-00008B9F0000}"/>
    <cellStyle name="Separador de milhares 6 3 3 3 4" xfId="32204" xr:uid="{00000000-0005-0000-0000-00008C9F0000}"/>
    <cellStyle name="Separador de milhares 6 3 3 4" xfId="32205" xr:uid="{00000000-0005-0000-0000-00008D9F0000}"/>
    <cellStyle name="Separador de milhares 6 3 3 4 2" xfId="32206" xr:uid="{00000000-0005-0000-0000-00008E9F0000}"/>
    <cellStyle name="Separador de milhares 6 3 3 4 2 2" xfId="32207" xr:uid="{00000000-0005-0000-0000-00008F9F0000}"/>
    <cellStyle name="Separador de milhares 6 3 3 4 2 3" xfId="32208" xr:uid="{00000000-0005-0000-0000-0000909F0000}"/>
    <cellStyle name="Separador de milhares 6 3 3 4 3" xfId="32209" xr:uid="{00000000-0005-0000-0000-0000919F0000}"/>
    <cellStyle name="Separador de milhares 6 3 3 4 4" xfId="32210" xr:uid="{00000000-0005-0000-0000-0000929F0000}"/>
    <cellStyle name="Separador de milhares 6 3 3 5" xfId="32211" xr:uid="{00000000-0005-0000-0000-0000939F0000}"/>
    <cellStyle name="Separador de milhares 6 3 3 5 2" xfId="32212" xr:uid="{00000000-0005-0000-0000-0000949F0000}"/>
    <cellStyle name="Separador de milhares 6 3 3 5 3" xfId="32213" xr:uid="{00000000-0005-0000-0000-0000959F0000}"/>
    <cellStyle name="Separador de milhares 6 3 3 6" xfId="32214" xr:uid="{00000000-0005-0000-0000-0000969F0000}"/>
    <cellStyle name="Separador de milhares 6 3 3 6 2" xfId="32215" xr:uid="{00000000-0005-0000-0000-0000979F0000}"/>
    <cellStyle name="Separador de milhares 6 3 3 7" xfId="32216" xr:uid="{00000000-0005-0000-0000-0000989F0000}"/>
    <cellStyle name="Separador de milhares 6 3 3 8" xfId="32217" xr:uid="{00000000-0005-0000-0000-0000999F0000}"/>
    <cellStyle name="Separador de milhares 6 3 4" xfId="32218" xr:uid="{00000000-0005-0000-0000-00009A9F0000}"/>
    <cellStyle name="Separador de milhares 6 3 4 2" xfId="32219" xr:uid="{00000000-0005-0000-0000-00009B9F0000}"/>
    <cellStyle name="Separador de milhares 6 3 4 2 2" xfId="32220" xr:uid="{00000000-0005-0000-0000-00009C9F0000}"/>
    <cellStyle name="Separador de milhares 6 3 4 2 3" xfId="32221" xr:uid="{00000000-0005-0000-0000-00009D9F0000}"/>
    <cellStyle name="Separador de milhares 6 3 4 3" xfId="32222" xr:uid="{00000000-0005-0000-0000-00009E9F0000}"/>
    <cellStyle name="Separador de milhares 6 3 4 3 2" xfId="32223" xr:uid="{00000000-0005-0000-0000-00009F9F0000}"/>
    <cellStyle name="Separador de milhares 6 3 4 3 3" xfId="32224" xr:uid="{00000000-0005-0000-0000-0000A09F0000}"/>
    <cellStyle name="Separador de milhares 6 3 4 4" xfId="32225" xr:uid="{00000000-0005-0000-0000-0000A19F0000}"/>
    <cellStyle name="Separador de milhares 6 3 4 4 2" xfId="32226" xr:uid="{00000000-0005-0000-0000-0000A29F0000}"/>
    <cellStyle name="Separador de milhares 6 3 4 4 3" xfId="32227" xr:uid="{00000000-0005-0000-0000-0000A39F0000}"/>
    <cellStyle name="Separador de milhares 6 3 4 5" xfId="32228" xr:uid="{00000000-0005-0000-0000-0000A49F0000}"/>
    <cellStyle name="Separador de milhares 6 3 4 6" xfId="32229" xr:uid="{00000000-0005-0000-0000-0000A59F0000}"/>
    <cellStyle name="Separador de milhares 6 3 5" xfId="32230" xr:uid="{00000000-0005-0000-0000-0000A69F0000}"/>
    <cellStyle name="Separador de milhares 6 3 5 2" xfId="32231" xr:uid="{00000000-0005-0000-0000-0000A79F0000}"/>
    <cellStyle name="Separador de milhares 6 3 5 2 2" xfId="32232" xr:uid="{00000000-0005-0000-0000-0000A89F0000}"/>
    <cellStyle name="Separador de milhares 6 3 5 2 3" xfId="32233" xr:uid="{00000000-0005-0000-0000-0000A99F0000}"/>
    <cellStyle name="Separador de milhares 6 3 5 3" xfId="32234" xr:uid="{00000000-0005-0000-0000-0000AA9F0000}"/>
    <cellStyle name="Separador de milhares 6 3 5 4" xfId="32235" xr:uid="{00000000-0005-0000-0000-0000AB9F0000}"/>
    <cellStyle name="Separador de milhares 6 3 6" xfId="32236" xr:uid="{00000000-0005-0000-0000-0000AC9F0000}"/>
    <cellStyle name="Separador de milhares 6 3 6 2" xfId="32237" xr:uid="{00000000-0005-0000-0000-0000AD9F0000}"/>
    <cellStyle name="Separador de milhares 6 3 6 2 2" xfId="32238" xr:uid="{00000000-0005-0000-0000-0000AE9F0000}"/>
    <cellStyle name="Separador de milhares 6 3 6 2 3" xfId="32239" xr:uid="{00000000-0005-0000-0000-0000AF9F0000}"/>
    <cellStyle name="Separador de milhares 6 3 6 3" xfId="32240" xr:uid="{00000000-0005-0000-0000-0000B09F0000}"/>
    <cellStyle name="Separador de milhares 6 3 6 4" xfId="32241" xr:uid="{00000000-0005-0000-0000-0000B19F0000}"/>
    <cellStyle name="Separador de milhares 6 3 7" xfId="32242" xr:uid="{00000000-0005-0000-0000-0000B29F0000}"/>
    <cellStyle name="Separador de milhares 6 3 7 2" xfId="32243" xr:uid="{00000000-0005-0000-0000-0000B39F0000}"/>
    <cellStyle name="Separador de milhares 6 3 7 3" xfId="32244" xr:uid="{00000000-0005-0000-0000-0000B49F0000}"/>
    <cellStyle name="Separador de milhares 6 3 8" xfId="32245" xr:uid="{00000000-0005-0000-0000-0000B59F0000}"/>
    <cellStyle name="Separador de milhares 6 3 8 2" xfId="32246" xr:uid="{00000000-0005-0000-0000-0000B69F0000}"/>
    <cellStyle name="Separador de milhares 6 3 9" xfId="32247" xr:uid="{00000000-0005-0000-0000-0000B79F0000}"/>
    <cellStyle name="Separador de milhares 6 4" xfId="32248" xr:uid="{00000000-0005-0000-0000-0000B89F0000}"/>
    <cellStyle name="Separador de milhares 6 4 10" xfId="38361" xr:uid="{00000000-0005-0000-0000-0000B99F0000}"/>
    <cellStyle name="Separador de milhares 6 4 2" xfId="32249" xr:uid="{00000000-0005-0000-0000-0000BA9F0000}"/>
    <cellStyle name="Separador de milhares 6 4 2 2" xfId="32250" xr:uid="{00000000-0005-0000-0000-0000BB9F0000}"/>
    <cellStyle name="Separador de milhares 6 4 2 2 2" xfId="32251" xr:uid="{00000000-0005-0000-0000-0000BC9F0000}"/>
    <cellStyle name="Separador de milhares 6 4 2 2 2 2" xfId="32252" xr:uid="{00000000-0005-0000-0000-0000BD9F0000}"/>
    <cellStyle name="Separador de milhares 6 4 2 2 2 3" xfId="32253" xr:uid="{00000000-0005-0000-0000-0000BE9F0000}"/>
    <cellStyle name="Separador de milhares 6 4 2 2 3" xfId="32254" xr:uid="{00000000-0005-0000-0000-0000BF9F0000}"/>
    <cellStyle name="Separador de milhares 6 4 2 2 3 2" xfId="32255" xr:uid="{00000000-0005-0000-0000-0000C09F0000}"/>
    <cellStyle name="Separador de milhares 6 4 2 2 3 3" xfId="32256" xr:uid="{00000000-0005-0000-0000-0000C19F0000}"/>
    <cellStyle name="Separador de milhares 6 4 2 2 4" xfId="32257" xr:uid="{00000000-0005-0000-0000-0000C29F0000}"/>
    <cellStyle name="Separador de milhares 6 4 2 2 4 2" xfId="32258" xr:uid="{00000000-0005-0000-0000-0000C39F0000}"/>
    <cellStyle name="Separador de milhares 6 4 2 2 4 3" xfId="32259" xr:uid="{00000000-0005-0000-0000-0000C49F0000}"/>
    <cellStyle name="Separador de milhares 6 4 2 2 5" xfId="32260" xr:uid="{00000000-0005-0000-0000-0000C59F0000}"/>
    <cellStyle name="Separador de milhares 6 4 2 2 6" xfId="32261" xr:uid="{00000000-0005-0000-0000-0000C69F0000}"/>
    <cellStyle name="Separador de milhares 6 4 2 2 7" xfId="32262" xr:uid="{00000000-0005-0000-0000-0000C79F0000}"/>
    <cellStyle name="Separador de milhares 6 4 2 3" xfId="32263" xr:uid="{00000000-0005-0000-0000-0000C89F0000}"/>
    <cellStyle name="Separador de milhares 6 4 2 3 2" xfId="32264" xr:uid="{00000000-0005-0000-0000-0000C99F0000}"/>
    <cellStyle name="Separador de milhares 6 4 2 3 2 2" xfId="32265" xr:uid="{00000000-0005-0000-0000-0000CA9F0000}"/>
    <cellStyle name="Separador de milhares 6 4 2 3 2 3" xfId="32266" xr:uid="{00000000-0005-0000-0000-0000CB9F0000}"/>
    <cellStyle name="Separador de milhares 6 4 2 3 3" xfId="32267" xr:uid="{00000000-0005-0000-0000-0000CC9F0000}"/>
    <cellStyle name="Separador de milhares 6 4 2 3 4" xfId="32268" xr:uid="{00000000-0005-0000-0000-0000CD9F0000}"/>
    <cellStyle name="Separador de milhares 6 4 2 4" xfId="32269" xr:uid="{00000000-0005-0000-0000-0000CE9F0000}"/>
    <cellStyle name="Separador de milhares 6 4 2 4 2" xfId="32270" xr:uid="{00000000-0005-0000-0000-0000CF9F0000}"/>
    <cellStyle name="Separador de milhares 6 4 2 4 2 2" xfId="32271" xr:uid="{00000000-0005-0000-0000-0000D09F0000}"/>
    <cellStyle name="Separador de milhares 6 4 2 4 2 3" xfId="32272" xr:uid="{00000000-0005-0000-0000-0000D19F0000}"/>
    <cellStyle name="Separador de milhares 6 4 2 4 3" xfId="32273" xr:uid="{00000000-0005-0000-0000-0000D29F0000}"/>
    <cellStyle name="Separador de milhares 6 4 2 4 4" xfId="32274" xr:uid="{00000000-0005-0000-0000-0000D39F0000}"/>
    <cellStyle name="Separador de milhares 6 4 2 5" xfId="32275" xr:uid="{00000000-0005-0000-0000-0000D49F0000}"/>
    <cellStyle name="Separador de milhares 6 4 2 5 2" xfId="32276" xr:uid="{00000000-0005-0000-0000-0000D59F0000}"/>
    <cellStyle name="Separador de milhares 6 4 2 5 3" xfId="32277" xr:uid="{00000000-0005-0000-0000-0000D69F0000}"/>
    <cellStyle name="Separador de milhares 6 4 2 6" xfId="32278" xr:uid="{00000000-0005-0000-0000-0000D79F0000}"/>
    <cellStyle name="Separador de milhares 6 4 2 6 2" xfId="32279" xr:uid="{00000000-0005-0000-0000-0000D89F0000}"/>
    <cellStyle name="Separador de milhares 6 4 2 7" xfId="32280" xr:uid="{00000000-0005-0000-0000-0000D99F0000}"/>
    <cellStyle name="Separador de milhares 6 4 2 8" xfId="32281" xr:uid="{00000000-0005-0000-0000-0000DA9F0000}"/>
    <cellStyle name="Separador de milhares 6 4 3" xfId="32282" xr:uid="{00000000-0005-0000-0000-0000DB9F0000}"/>
    <cellStyle name="Separador de milhares 6 4 3 2" xfId="32283" xr:uid="{00000000-0005-0000-0000-0000DC9F0000}"/>
    <cellStyle name="Separador de milhares 6 4 3 2 2" xfId="32284" xr:uid="{00000000-0005-0000-0000-0000DD9F0000}"/>
    <cellStyle name="Separador de milhares 6 4 3 2 3" xfId="32285" xr:uid="{00000000-0005-0000-0000-0000DE9F0000}"/>
    <cellStyle name="Separador de milhares 6 4 3 3" xfId="32286" xr:uid="{00000000-0005-0000-0000-0000DF9F0000}"/>
    <cellStyle name="Separador de milhares 6 4 3 3 2" xfId="32287" xr:uid="{00000000-0005-0000-0000-0000E09F0000}"/>
    <cellStyle name="Separador de milhares 6 4 3 3 3" xfId="32288" xr:uid="{00000000-0005-0000-0000-0000E19F0000}"/>
    <cellStyle name="Separador de milhares 6 4 3 4" xfId="32289" xr:uid="{00000000-0005-0000-0000-0000E29F0000}"/>
    <cellStyle name="Separador de milhares 6 4 3 4 2" xfId="32290" xr:uid="{00000000-0005-0000-0000-0000E39F0000}"/>
    <cellStyle name="Separador de milhares 6 4 3 4 3" xfId="32291" xr:uid="{00000000-0005-0000-0000-0000E49F0000}"/>
    <cellStyle name="Separador de milhares 6 4 3 5" xfId="32292" xr:uid="{00000000-0005-0000-0000-0000E59F0000}"/>
    <cellStyle name="Separador de milhares 6 4 3 6" xfId="32293" xr:uid="{00000000-0005-0000-0000-0000E69F0000}"/>
    <cellStyle name="Separador de milhares 6 4 3 7" xfId="32294" xr:uid="{00000000-0005-0000-0000-0000E79F0000}"/>
    <cellStyle name="Separador de milhares 6 4 4" xfId="32295" xr:uid="{00000000-0005-0000-0000-0000E89F0000}"/>
    <cellStyle name="Separador de milhares 6 4 4 2" xfId="32296" xr:uid="{00000000-0005-0000-0000-0000E99F0000}"/>
    <cellStyle name="Separador de milhares 6 4 4 2 2" xfId="32297" xr:uid="{00000000-0005-0000-0000-0000EA9F0000}"/>
    <cellStyle name="Separador de milhares 6 4 4 2 3" xfId="32298" xr:uid="{00000000-0005-0000-0000-0000EB9F0000}"/>
    <cellStyle name="Separador de milhares 6 4 4 3" xfId="32299" xr:uid="{00000000-0005-0000-0000-0000EC9F0000}"/>
    <cellStyle name="Separador de milhares 6 4 4 4" xfId="32300" xr:uid="{00000000-0005-0000-0000-0000ED9F0000}"/>
    <cellStyle name="Separador de milhares 6 4 5" xfId="32301" xr:uid="{00000000-0005-0000-0000-0000EE9F0000}"/>
    <cellStyle name="Separador de milhares 6 4 5 2" xfId="32302" xr:uid="{00000000-0005-0000-0000-0000EF9F0000}"/>
    <cellStyle name="Separador de milhares 6 4 5 2 2" xfId="32303" xr:uid="{00000000-0005-0000-0000-0000F09F0000}"/>
    <cellStyle name="Separador de milhares 6 4 5 2 3" xfId="32304" xr:uid="{00000000-0005-0000-0000-0000F19F0000}"/>
    <cellStyle name="Separador de milhares 6 4 5 3" xfId="32305" xr:uid="{00000000-0005-0000-0000-0000F29F0000}"/>
    <cellStyle name="Separador de milhares 6 4 5 4" xfId="32306" xr:uid="{00000000-0005-0000-0000-0000F39F0000}"/>
    <cellStyle name="Separador de milhares 6 4 6" xfId="32307" xr:uid="{00000000-0005-0000-0000-0000F49F0000}"/>
    <cellStyle name="Separador de milhares 6 4 6 2" xfId="32308" xr:uid="{00000000-0005-0000-0000-0000F59F0000}"/>
    <cellStyle name="Separador de milhares 6 4 6 3" xfId="32309" xr:uid="{00000000-0005-0000-0000-0000F69F0000}"/>
    <cellStyle name="Separador de milhares 6 4 7" xfId="32310" xr:uid="{00000000-0005-0000-0000-0000F79F0000}"/>
    <cellStyle name="Separador de milhares 6 4 7 2" xfId="32311" xr:uid="{00000000-0005-0000-0000-0000F89F0000}"/>
    <cellStyle name="Separador de milhares 6 4 8" xfId="32312" xr:uid="{00000000-0005-0000-0000-0000F99F0000}"/>
    <cellStyle name="Separador de milhares 6 4 9" xfId="32313" xr:uid="{00000000-0005-0000-0000-0000FA9F0000}"/>
    <cellStyle name="Separador de milhares 6 5" xfId="32314" xr:uid="{00000000-0005-0000-0000-0000FB9F0000}"/>
    <cellStyle name="Separador de milhares 6 5 2" xfId="32315" xr:uid="{00000000-0005-0000-0000-0000FC9F0000}"/>
    <cellStyle name="Separador de milhares 6 5 2 2" xfId="32316" xr:uid="{00000000-0005-0000-0000-0000FD9F0000}"/>
    <cellStyle name="Separador de milhares 6 5 2 2 2" xfId="32317" xr:uid="{00000000-0005-0000-0000-0000FE9F0000}"/>
    <cellStyle name="Separador de milhares 6 5 2 2 3" xfId="32318" xr:uid="{00000000-0005-0000-0000-0000FF9F0000}"/>
    <cellStyle name="Separador de milhares 6 5 2 2 4" xfId="32319" xr:uid="{00000000-0005-0000-0000-000000A00000}"/>
    <cellStyle name="Separador de milhares 6 5 2 3" xfId="32320" xr:uid="{00000000-0005-0000-0000-000001A00000}"/>
    <cellStyle name="Separador de milhares 6 5 2 3 2" xfId="32321" xr:uid="{00000000-0005-0000-0000-000002A00000}"/>
    <cellStyle name="Separador de milhares 6 5 2 3 3" xfId="32322" xr:uid="{00000000-0005-0000-0000-000003A00000}"/>
    <cellStyle name="Separador de milhares 6 5 2 4" xfId="32323" xr:uid="{00000000-0005-0000-0000-000004A00000}"/>
    <cellStyle name="Separador de milhares 6 5 2 4 2" xfId="32324" xr:uid="{00000000-0005-0000-0000-000005A00000}"/>
    <cellStyle name="Separador de milhares 6 5 2 4 3" xfId="32325" xr:uid="{00000000-0005-0000-0000-000006A00000}"/>
    <cellStyle name="Separador de milhares 6 5 2 5" xfId="32326" xr:uid="{00000000-0005-0000-0000-000007A00000}"/>
    <cellStyle name="Separador de milhares 6 5 2 6" xfId="32327" xr:uid="{00000000-0005-0000-0000-000008A00000}"/>
    <cellStyle name="Separador de milhares 6 5 2 7" xfId="32328" xr:uid="{00000000-0005-0000-0000-000009A00000}"/>
    <cellStyle name="Separador de milhares 6 5 3" xfId="32329" xr:uid="{00000000-0005-0000-0000-00000AA00000}"/>
    <cellStyle name="Separador de milhares 6 5 3 2" xfId="32330" xr:uid="{00000000-0005-0000-0000-00000BA00000}"/>
    <cellStyle name="Separador de milhares 6 5 3 2 2" xfId="32331" xr:uid="{00000000-0005-0000-0000-00000CA00000}"/>
    <cellStyle name="Separador de milhares 6 5 3 2 3" xfId="32332" xr:uid="{00000000-0005-0000-0000-00000DA00000}"/>
    <cellStyle name="Separador de milhares 6 5 3 3" xfId="32333" xr:uid="{00000000-0005-0000-0000-00000EA00000}"/>
    <cellStyle name="Separador de milhares 6 5 3 4" xfId="32334" xr:uid="{00000000-0005-0000-0000-00000FA00000}"/>
    <cellStyle name="Separador de milhares 6 5 3 5" xfId="32335" xr:uid="{00000000-0005-0000-0000-000010A00000}"/>
    <cellStyle name="Separador de milhares 6 5 4" xfId="32336" xr:uid="{00000000-0005-0000-0000-000011A00000}"/>
    <cellStyle name="Separador de milhares 6 5 4 2" xfId="32337" xr:uid="{00000000-0005-0000-0000-000012A00000}"/>
    <cellStyle name="Separador de milhares 6 5 4 2 2" xfId="32338" xr:uid="{00000000-0005-0000-0000-000013A00000}"/>
    <cellStyle name="Separador de milhares 6 5 4 2 3" xfId="32339" xr:uid="{00000000-0005-0000-0000-000014A00000}"/>
    <cellStyle name="Separador de milhares 6 5 4 3" xfId="32340" xr:uid="{00000000-0005-0000-0000-000015A00000}"/>
    <cellStyle name="Separador de milhares 6 5 4 4" xfId="32341" xr:uid="{00000000-0005-0000-0000-000016A00000}"/>
    <cellStyle name="Separador de milhares 6 5 5" xfId="32342" xr:uid="{00000000-0005-0000-0000-000017A00000}"/>
    <cellStyle name="Separador de milhares 6 5 5 2" xfId="32343" xr:uid="{00000000-0005-0000-0000-000018A00000}"/>
    <cellStyle name="Separador de milhares 6 5 5 3" xfId="32344" xr:uid="{00000000-0005-0000-0000-000019A00000}"/>
    <cellStyle name="Separador de milhares 6 5 6" xfId="32345" xr:uid="{00000000-0005-0000-0000-00001AA00000}"/>
    <cellStyle name="Separador de milhares 6 5 6 2" xfId="32346" xr:uid="{00000000-0005-0000-0000-00001BA00000}"/>
    <cellStyle name="Separador de milhares 6 5 7" xfId="32347" xr:uid="{00000000-0005-0000-0000-00001CA00000}"/>
    <cellStyle name="Separador de milhares 6 5 8" xfId="32348" xr:uid="{00000000-0005-0000-0000-00001DA00000}"/>
    <cellStyle name="Separador de milhares 6 6" xfId="32349" xr:uid="{00000000-0005-0000-0000-00001EA00000}"/>
    <cellStyle name="Separador de milhares 6 6 2" xfId="32350" xr:uid="{00000000-0005-0000-0000-00001FA00000}"/>
    <cellStyle name="Separador de milhares 6 6 2 2" xfId="32351" xr:uid="{00000000-0005-0000-0000-000020A00000}"/>
    <cellStyle name="Separador de milhares 6 6 2 2 2" xfId="32352" xr:uid="{00000000-0005-0000-0000-000021A00000}"/>
    <cellStyle name="Separador de milhares 6 6 2 3" xfId="32353" xr:uid="{00000000-0005-0000-0000-000022A00000}"/>
    <cellStyle name="Separador de milhares 6 6 2 4" xfId="32354" xr:uid="{00000000-0005-0000-0000-000023A00000}"/>
    <cellStyle name="Separador de milhares 6 6 3" xfId="32355" xr:uid="{00000000-0005-0000-0000-000024A00000}"/>
    <cellStyle name="Separador de milhares 6 6 3 2" xfId="32356" xr:uid="{00000000-0005-0000-0000-000025A00000}"/>
    <cellStyle name="Separador de milhares 6 6 3 3" xfId="32357" xr:uid="{00000000-0005-0000-0000-000026A00000}"/>
    <cellStyle name="Separador de milhares 6 6 3 4" xfId="32358" xr:uid="{00000000-0005-0000-0000-000027A00000}"/>
    <cellStyle name="Separador de milhares 6 6 4" xfId="32359" xr:uid="{00000000-0005-0000-0000-000028A00000}"/>
    <cellStyle name="Separador de milhares 6 6 4 2" xfId="32360" xr:uid="{00000000-0005-0000-0000-000029A00000}"/>
    <cellStyle name="Separador de milhares 6 6 4 3" xfId="32361" xr:uid="{00000000-0005-0000-0000-00002AA00000}"/>
    <cellStyle name="Separador de milhares 6 6 5" xfId="32362" xr:uid="{00000000-0005-0000-0000-00002BA00000}"/>
    <cellStyle name="Separador de milhares 6 6 6" xfId="32363" xr:uid="{00000000-0005-0000-0000-00002CA00000}"/>
    <cellStyle name="Separador de milhares 6 6 7" xfId="32364" xr:uid="{00000000-0005-0000-0000-00002DA00000}"/>
    <cellStyle name="Separador de milhares 6 7" xfId="32365" xr:uid="{00000000-0005-0000-0000-00002EA00000}"/>
    <cellStyle name="Separador de milhares 6 7 2" xfId="32366" xr:uid="{00000000-0005-0000-0000-00002FA00000}"/>
    <cellStyle name="Separador de milhares 6 7 2 2" xfId="32367" xr:uid="{00000000-0005-0000-0000-000030A00000}"/>
    <cellStyle name="Separador de milhares 6 7 2 3" xfId="32368" xr:uid="{00000000-0005-0000-0000-000031A00000}"/>
    <cellStyle name="Separador de milhares 6 7 2 4" xfId="32369" xr:uid="{00000000-0005-0000-0000-000032A00000}"/>
    <cellStyle name="Separador de milhares 6 7 3" xfId="32370" xr:uid="{00000000-0005-0000-0000-000033A00000}"/>
    <cellStyle name="Separador de milhares 6 7 3 2" xfId="32371" xr:uid="{00000000-0005-0000-0000-000034A00000}"/>
    <cellStyle name="Separador de milhares 6 7 4" xfId="32372" xr:uid="{00000000-0005-0000-0000-000035A00000}"/>
    <cellStyle name="Separador de milhares 6 7 5" xfId="32373" xr:uid="{00000000-0005-0000-0000-000036A00000}"/>
    <cellStyle name="Separador de milhares 6 8" xfId="32374" xr:uid="{00000000-0005-0000-0000-000037A00000}"/>
    <cellStyle name="Separador de milhares 6 8 2" xfId="32375" xr:uid="{00000000-0005-0000-0000-000038A00000}"/>
    <cellStyle name="Separador de milhares 6 8 2 2" xfId="32376" xr:uid="{00000000-0005-0000-0000-000039A00000}"/>
    <cellStyle name="Separador de milhares 6 8 2 2 2" xfId="32377" xr:uid="{00000000-0005-0000-0000-00003AA00000}"/>
    <cellStyle name="Separador de milhares 6 8 2 3" xfId="32378" xr:uid="{00000000-0005-0000-0000-00003BA00000}"/>
    <cellStyle name="Separador de milhares 6 8 2 4" xfId="32379" xr:uid="{00000000-0005-0000-0000-00003CA00000}"/>
    <cellStyle name="Separador de milhares 6 8 3" xfId="32380" xr:uid="{00000000-0005-0000-0000-00003DA00000}"/>
    <cellStyle name="Separador de milhares 6 8 3 2" xfId="32381" xr:uid="{00000000-0005-0000-0000-00003EA00000}"/>
    <cellStyle name="Separador de milhares 6 8 4" xfId="32382" xr:uid="{00000000-0005-0000-0000-00003FA00000}"/>
    <cellStyle name="Separador de milhares 6 8 5" xfId="32383" xr:uid="{00000000-0005-0000-0000-000040A00000}"/>
    <cellStyle name="Separador de milhares 6 9" xfId="32384" xr:uid="{00000000-0005-0000-0000-000041A00000}"/>
    <cellStyle name="Separador de milhares 6 9 2" xfId="32385" xr:uid="{00000000-0005-0000-0000-000042A00000}"/>
    <cellStyle name="Separador de milhares 6 9 2 2" xfId="32386" xr:uid="{00000000-0005-0000-0000-000043A00000}"/>
    <cellStyle name="Separador de milhares 6 9 3" xfId="32387" xr:uid="{00000000-0005-0000-0000-000044A00000}"/>
    <cellStyle name="Separador de milhares 6 9 3 2" xfId="32388" xr:uid="{00000000-0005-0000-0000-000045A00000}"/>
    <cellStyle name="Separador de milhares 6 9 4" xfId="32389" xr:uid="{00000000-0005-0000-0000-000046A00000}"/>
    <cellStyle name="Separador de milhares 6_Nota 22" xfId="32390" xr:uid="{00000000-0005-0000-0000-000047A00000}"/>
    <cellStyle name="Separador de milhares 7" xfId="32391" xr:uid="{00000000-0005-0000-0000-000048A00000}"/>
    <cellStyle name="Separador de milhares 7 10" xfId="32392" xr:uid="{00000000-0005-0000-0000-000049A00000}"/>
    <cellStyle name="Separador de milhares 7 10 2" xfId="32393" xr:uid="{00000000-0005-0000-0000-00004AA00000}"/>
    <cellStyle name="Separador de milhares 7 10 3" xfId="32394" xr:uid="{00000000-0005-0000-0000-00004BA00000}"/>
    <cellStyle name="Separador de milhares 7 11" xfId="32395" xr:uid="{00000000-0005-0000-0000-00004CA00000}"/>
    <cellStyle name="Separador de milhares 7 11 2" xfId="32396" xr:uid="{00000000-0005-0000-0000-00004DA00000}"/>
    <cellStyle name="Separador de milhares 7 12" xfId="32397" xr:uid="{00000000-0005-0000-0000-00004EA00000}"/>
    <cellStyle name="Separador de milhares 7 13" xfId="32398" xr:uid="{00000000-0005-0000-0000-00004FA00000}"/>
    <cellStyle name="Separador de milhares 7 2" xfId="32399" xr:uid="{00000000-0005-0000-0000-000050A00000}"/>
    <cellStyle name="Separador de milhares 7 2 10" xfId="32400" xr:uid="{00000000-0005-0000-0000-000051A00000}"/>
    <cellStyle name="Separador de milhares 7 2 11" xfId="36395" xr:uid="{00000000-0005-0000-0000-000052A00000}"/>
    <cellStyle name="Separador de milhares 7 2 2" xfId="32401" xr:uid="{00000000-0005-0000-0000-000053A00000}"/>
    <cellStyle name="Separador de milhares 7 2 2 10" xfId="38596" xr:uid="{00000000-0005-0000-0000-000054A00000}"/>
    <cellStyle name="Separador de milhares 7 2 2 2" xfId="32402" xr:uid="{00000000-0005-0000-0000-000055A00000}"/>
    <cellStyle name="Separador de milhares 7 2 2 2 2" xfId="32403" xr:uid="{00000000-0005-0000-0000-000056A00000}"/>
    <cellStyle name="Separador de milhares 7 2 2 2 2 2" xfId="32404" xr:uid="{00000000-0005-0000-0000-000057A00000}"/>
    <cellStyle name="Separador de milhares 7 2 2 2 2 2 2" xfId="32405" xr:uid="{00000000-0005-0000-0000-000058A00000}"/>
    <cellStyle name="Separador de milhares 7 2 2 2 2 2 3" xfId="32406" xr:uid="{00000000-0005-0000-0000-000059A00000}"/>
    <cellStyle name="Separador de milhares 7 2 2 2 2 3" xfId="32407" xr:uid="{00000000-0005-0000-0000-00005AA00000}"/>
    <cellStyle name="Separador de milhares 7 2 2 2 2 3 2" xfId="32408" xr:uid="{00000000-0005-0000-0000-00005BA00000}"/>
    <cellStyle name="Separador de milhares 7 2 2 2 2 3 3" xfId="32409" xr:uid="{00000000-0005-0000-0000-00005CA00000}"/>
    <cellStyle name="Separador de milhares 7 2 2 2 2 4" xfId="32410" xr:uid="{00000000-0005-0000-0000-00005DA00000}"/>
    <cellStyle name="Separador de milhares 7 2 2 2 2 4 2" xfId="32411" xr:uid="{00000000-0005-0000-0000-00005EA00000}"/>
    <cellStyle name="Separador de milhares 7 2 2 2 2 4 3" xfId="32412" xr:uid="{00000000-0005-0000-0000-00005FA00000}"/>
    <cellStyle name="Separador de milhares 7 2 2 2 2 5" xfId="32413" xr:uid="{00000000-0005-0000-0000-000060A00000}"/>
    <cellStyle name="Separador de milhares 7 2 2 2 2 6" xfId="32414" xr:uid="{00000000-0005-0000-0000-000061A00000}"/>
    <cellStyle name="Separador de milhares 7 2 2 2 3" xfId="32415" xr:uid="{00000000-0005-0000-0000-000062A00000}"/>
    <cellStyle name="Separador de milhares 7 2 2 2 3 2" xfId="32416" xr:uid="{00000000-0005-0000-0000-000063A00000}"/>
    <cellStyle name="Separador de milhares 7 2 2 2 3 2 2" xfId="32417" xr:uid="{00000000-0005-0000-0000-000064A00000}"/>
    <cellStyle name="Separador de milhares 7 2 2 2 3 2 3" xfId="32418" xr:uid="{00000000-0005-0000-0000-000065A00000}"/>
    <cellStyle name="Separador de milhares 7 2 2 2 3 3" xfId="32419" xr:uid="{00000000-0005-0000-0000-000066A00000}"/>
    <cellStyle name="Separador de milhares 7 2 2 2 3 4" xfId="32420" xr:uid="{00000000-0005-0000-0000-000067A00000}"/>
    <cellStyle name="Separador de milhares 7 2 2 2 4" xfId="32421" xr:uid="{00000000-0005-0000-0000-000068A00000}"/>
    <cellStyle name="Separador de milhares 7 2 2 2 4 2" xfId="32422" xr:uid="{00000000-0005-0000-0000-000069A00000}"/>
    <cellStyle name="Separador de milhares 7 2 2 2 4 2 2" xfId="32423" xr:uid="{00000000-0005-0000-0000-00006AA00000}"/>
    <cellStyle name="Separador de milhares 7 2 2 2 4 2 3" xfId="32424" xr:uid="{00000000-0005-0000-0000-00006BA00000}"/>
    <cellStyle name="Separador de milhares 7 2 2 2 4 3" xfId="32425" xr:uid="{00000000-0005-0000-0000-00006CA00000}"/>
    <cellStyle name="Separador de milhares 7 2 2 2 4 4" xfId="32426" xr:uid="{00000000-0005-0000-0000-00006DA00000}"/>
    <cellStyle name="Separador de milhares 7 2 2 2 5" xfId="32427" xr:uid="{00000000-0005-0000-0000-00006EA00000}"/>
    <cellStyle name="Separador de milhares 7 2 2 2 5 2" xfId="32428" xr:uid="{00000000-0005-0000-0000-00006FA00000}"/>
    <cellStyle name="Separador de milhares 7 2 2 2 5 3" xfId="32429" xr:uid="{00000000-0005-0000-0000-000070A00000}"/>
    <cellStyle name="Separador de milhares 7 2 2 2 6" xfId="32430" xr:uid="{00000000-0005-0000-0000-000071A00000}"/>
    <cellStyle name="Separador de milhares 7 2 2 2 6 2" xfId="32431" xr:uid="{00000000-0005-0000-0000-000072A00000}"/>
    <cellStyle name="Separador de milhares 7 2 2 2 7" xfId="32432" xr:uid="{00000000-0005-0000-0000-000073A00000}"/>
    <cellStyle name="Separador de milhares 7 2 2 3" xfId="32433" xr:uid="{00000000-0005-0000-0000-000074A00000}"/>
    <cellStyle name="Separador de milhares 7 2 2 3 2" xfId="32434" xr:uid="{00000000-0005-0000-0000-000075A00000}"/>
    <cellStyle name="Separador de milhares 7 2 2 3 2 2" xfId="32435" xr:uid="{00000000-0005-0000-0000-000076A00000}"/>
    <cellStyle name="Separador de milhares 7 2 2 3 2 3" xfId="32436" xr:uid="{00000000-0005-0000-0000-000077A00000}"/>
    <cellStyle name="Separador de milhares 7 2 2 3 3" xfId="32437" xr:uid="{00000000-0005-0000-0000-000078A00000}"/>
    <cellStyle name="Separador de milhares 7 2 2 3 3 2" xfId="32438" xr:uid="{00000000-0005-0000-0000-000079A00000}"/>
    <cellStyle name="Separador de milhares 7 2 2 3 3 3" xfId="32439" xr:uid="{00000000-0005-0000-0000-00007AA00000}"/>
    <cellStyle name="Separador de milhares 7 2 2 3 4" xfId="32440" xr:uid="{00000000-0005-0000-0000-00007BA00000}"/>
    <cellStyle name="Separador de milhares 7 2 2 3 4 2" xfId="32441" xr:uid="{00000000-0005-0000-0000-00007CA00000}"/>
    <cellStyle name="Separador de milhares 7 2 2 3 4 3" xfId="32442" xr:uid="{00000000-0005-0000-0000-00007DA00000}"/>
    <cellStyle name="Separador de milhares 7 2 2 3 5" xfId="32443" xr:uid="{00000000-0005-0000-0000-00007EA00000}"/>
    <cellStyle name="Separador de milhares 7 2 2 3 6" xfId="32444" xr:uid="{00000000-0005-0000-0000-00007FA00000}"/>
    <cellStyle name="Separador de milhares 7 2 2 4" xfId="32445" xr:uid="{00000000-0005-0000-0000-000080A00000}"/>
    <cellStyle name="Separador de milhares 7 2 2 4 2" xfId="32446" xr:uid="{00000000-0005-0000-0000-000081A00000}"/>
    <cellStyle name="Separador de milhares 7 2 2 4 2 2" xfId="32447" xr:uid="{00000000-0005-0000-0000-000082A00000}"/>
    <cellStyle name="Separador de milhares 7 2 2 4 2 3" xfId="32448" xr:uid="{00000000-0005-0000-0000-000083A00000}"/>
    <cellStyle name="Separador de milhares 7 2 2 4 3" xfId="32449" xr:uid="{00000000-0005-0000-0000-000084A00000}"/>
    <cellStyle name="Separador de milhares 7 2 2 4 4" xfId="32450" xr:uid="{00000000-0005-0000-0000-000085A00000}"/>
    <cellStyle name="Separador de milhares 7 2 2 5" xfId="32451" xr:uid="{00000000-0005-0000-0000-000086A00000}"/>
    <cellStyle name="Separador de milhares 7 2 2 5 2" xfId="32452" xr:uid="{00000000-0005-0000-0000-000087A00000}"/>
    <cellStyle name="Separador de milhares 7 2 2 5 2 2" xfId="32453" xr:uid="{00000000-0005-0000-0000-000088A00000}"/>
    <cellStyle name="Separador de milhares 7 2 2 5 2 3" xfId="32454" xr:uid="{00000000-0005-0000-0000-000089A00000}"/>
    <cellStyle name="Separador de milhares 7 2 2 5 3" xfId="32455" xr:uid="{00000000-0005-0000-0000-00008AA00000}"/>
    <cellStyle name="Separador de milhares 7 2 2 5 4" xfId="32456" xr:uid="{00000000-0005-0000-0000-00008BA00000}"/>
    <cellStyle name="Separador de milhares 7 2 2 6" xfId="32457" xr:uid="{00000000-0005-0000-0000-00008CA00000}"/>
    <cellStyle name="Separador de milhares 7 2 2 6 2" xfId="32458" xr:uid="{00000000-0005-0000-0000-00008DA00000}"/>
    <cellStyle name="Separador de milhares 7 2 2 6 3" xfId="32459" xr:uid="{00000000-0005-0000-0000-00008EA00000}"/>
    <cellStyle name="Separador de milhares 7 2 2 7" xfId="32460" xr:uid="{00000000-0005-0000-0000-00008FA00000}"/>
    <cellStyle name="Separador de milhares 7 2 2 7 2" xfId="32461" xr:uid="{00000000-0005-0000-0000-000090A00000}"/>
    <cellStyle name="Separador de milhares 7 2 2 8" xfId="32462" xr:uid="{00000000-0005-0000-0000-000091A00000}"/>
    <cellStyle name="Separador de milhares 7 2 2 9" xfId="32463" xr:uid="{00000000-0005-0000-0000-000092A00000}"/>
    <cellStyle name="Separador de milhares 7 2 3" xfId="32464" xr:uid="{00000000-0005-0000-0000-000093A00000}"/>
    <cellStyle name="Separador de milhares 7 2 3 2" xfId="32465" xr:uid="{00000000-0005-0000-0000-000094A00000}"/>
    <cellStyle name="Separador de milhares 7 2 3 2 2" xfId="32466" xr:uid="{00000000-0005-0000-0000-000095A00000}"/>
    <cellStyle name="Separador de milhares 7 2 3 2 2 2" xfId="32467" xr:uid="{00000000-0005-0000-0000-000096A00000}"/>
    <cellStyle name="Separador de milhares 7 2 3 2 2 3" xfId="32468" xr:uid="{00000000-0005-0000-0000-000097A00000}"/>
    <cellStyle name="Separador de milhares 7 2 3 2 3" xfId="32469" xr:uid="{00000000-0005-0000-0000-000098A00000}"/>
    <cellStyle name="Separador de milhares 7 2 3 2 3 2" xfId="32470" xr:uid="{00000000-0005-0000-0000-000099A00000}"/>
    <cellStyle name="Separador de milhares 7 2 3 2 3 3" xfId="32471" xr:uid="{00000000-0005-0000-0000-00009AA00000}"/>
    <cellStyle name="Separador de milhares 7 2 3 2 4" xfId="32472" xr:uid="{00000000-0005-0000-0000-00009BA00000}"/>
    <cellStyle name="Separador de milhares 7 2 3 2 4 2" xfId="32473" xr:uid="{00000000-0005-0000-0000-00009CA00000}"/>
    <cellStyle name="Separador de milhares 7 2 3 2 4 3" xfId="32474" xr:uid="{00000000-0005-0000-0000-00009DA00000}"/>
    <cellStyle name="Separador de milhares 7 2 3 2 5" xfId="32475" xr:uid="{00000000-0005-0000-0000-00009EA00000}"/>
    <cellStyle name="Separador de milhares 7 2 3 2 6" xfId="32476" xr:uid="{00000000-0005-0000-0000-00009FA00000}"/>
    <cellStyle name="Separador de milhares 7 2 3 3" xfId="32477" xr:uid="{00000000-0005-0000-0000-0000A0A00000}"/>
    <cellStyle name="Separador de milhares 7 2 3 3 2" xfId="32478" xr:uid="{00000000-0005-0000-0000-0000A1A00000}"/>
    <cellStyle name="Separador de milhares 7 2 3 3 2 2" xfId="32479" xr:uid="{00000000-0005-0000-0000-0000A2A00000}"/>
    <cellStyle name="Separador de milhares 7 2 3 3 2 3" xfId="32480" xr:uid="{00000000-0005-0000-0000-0000A3A00000}"/>
    <cellStyle name="Separador de milhares 7 2 3 3 3" xfId="32481" xr:uid="{00000000-0005-0000-0000-0000A4A00000}"/>
    <cellStyle name="Separador de milhares 7 2 3 3 4" xfId="32482" xr:uid="{00000000-0005-0000-0000-0000A5A00000}"/>
    <cellStyle name="Separador de milhares 7 2 3 4" xfId="32483" xr:uid="{00000000-0005-0000-0000-0000A6A00000}"/>
    <cellStyle name="Separador de milhares 7 2 3 4 2" xfId="32484" xr:uid="{00000000-0005-0000-0000-0000A7A00000}"/>
    <cellStyle name="Separador de milhares 7 2 3 4 2 2" xfId="32485" xr:uid="{00000000-0005-0000-0000-0000A8A00000}"/>
    <cellStyle name="Separador de milhares 7 2 3 4 2 3" xfId="32486" xr:uid="{00000000-0005-0000-0000-0000A9A00000}"/>
    <cellStyle name="Separador de milhares 7 2 3 4 3" xfId="32487" xr:uid="{00000000-0005-0000-0000-0000AAA00000}"/>
    <cellStyle name="Separador de milhares 7 2 3 4 4" xfId="32488" xr:uid="{00000000-0005-0000-0000-0000ABA00000}"/>
    <cellStyle name="Separador de milhares 7 2 3 5" xfId="32489" xr:uid="{00000000-0005-0000-0000-0000ACA00000}"/>
    <cellStyle name="Separador de milhares 7 2 3 5 2" xfId="32490" xr:uid="{00000000-0005-0000-0000-0000ADA00000}"/>
    <cellStyle name="Separador de milhares 7 2 3 5 3" xfId="32491" xr:uid="{00000000-0005-0000-0000-0000AEA00000}"/>
    <cellStyle name="Separador de milhares 7 2 3 6" xfId="32492" xr:uid="{00000000-0005-0000-0000-0000AFA00000}"/>
    <cellStyle name="Separador de milhares 7 2 3 6 2" xfId="32493" xr:uid="{00000000-0005-0000-0000-0000B0A00000}"/>
    <cellStyle name="Separador de milhares 7 2 3 7" xfId="32494" xr:uid="{00000000-0005-0000-0000-0000B1A00000}"/>
    <cellStyle name="Separador de milhares 7 2 4" xfId="32495" xr:uid="{00000000-0005-0000-0000-0000B2A00000}"/>
    <cellStyle name="Separador de milhares 7 2 4 2" xfId="32496" xr:uid="{00000000-0005-0000-0000-0000B3A00000}"/>
    <cellStyle name="Separador de milhares 7 2 4 2 2" xfId="32497" xr:uid="{00000000-0005-0000-0000-0000B4A00000}"/>
    <cellStyle name="Separador de milhares 7 2 4 2 3" xfId="32498" xr:uid="{00000000-0005-0000-0000-0000B5A00000}"/>
    <cellStyle name="Separador de milhares 7 2 4 3" xfId="32499" xr:uid="{00000000-0005-0000-0000-0000B6A00000}"/>
    <cellStyle name="Separador de milhares 7 2 4 3 2" xfId="32500" xr:uid="{00000000-0005-0000-0000-0000B7A00000}"/>
    <cellStyle name="Separador de milhares 7 2 4 3 3" xfId="32501" xr:uid="{00000000-0005-0000-0000-0000B8A00000}"/>
    <cellStyle name="Separador de milhares 7 2 4 4" xfId="32502" xr:uid="{00000000-0005-0000-0000-0000B9A00000}"/>
    <cellStyle name="Separador de milhares 7 2 4 4 2" xfId="32503" xr:uid="{00000000-0005-0000-0000-0000BAA00000}"/>
    <cellStyle name="Separador de milhares 7 2 4 4 3" xfId="32504" xr:uid="{00000000-0005-0000-0000-0000BBA00000}"/>
    <cellStyle name="Separador de milhares 7 2 4 5" xfId="32505" xr:uid="{00000000-0005-0000-0000-0000BCA00000}"/>
    <cellStyle name="Separador de milhares 7 2 4 6" xfId="32506" xr:uid="{00000000-0005-0000-0000-0000BDA00000}"/>
    <cellStyle name="Separador de milhares 7 2 5" xfId="32507" xr:uid="{00000000-0005-0000-0000-0000BEA00000}"/>
    <cellStyle name="Separador de milhares 7 2 5 2" xfId="32508" xr:uid="{00000000-0005-0000-0000-0000BFA00000}"/>
    <cellStyle name="Separador de milhares 7 2 5 2 2" xfId="32509" xr:uid="{00000000-0005-0000-0000-0000C0A00000}"/>
    <cellStyle name="Separador de milhares 7 2 5 2 3" xfId="32510" xr:uid="{00000000-0005-0000-0000-0000C1A00000}"/>
    <cellStyle name="Separador de milhares 7 2 5 3" xfId="32511" xr:uid="{00000000-0005-0000-0000-0000C2A00000}"/>
    <cellStyle name="Separador de milhares 7 2 5 4" xfId="32512" xr:uid="{00000000-0005-0000-0000-0000C3A00000}"/>
    <cellStyle name="Separador de milhares 7 2 6" xfId="32513" xr:uid="{00000000-0005-0000-0000-0000C4A00000}"/>
    <cellStyle name="Separador de milhares 7 2 6 2" xfId="32514" xr:uid="{00000000-0005-0000-0000-0000C5A00000}"/>
    <cellStyle name="Separador de milhares 7 2 6 2 2" xfId="32515" xr:uid="{00000000-0005-0000-0000-0000C6A00000}"/>
    <cellStyle name="Separador de milhares 7 2 6 2 3" xfId="32516" xr:uid="{00000000-0005-0000-0000-0000C7A00000}"/>
    <cellStyle name="Separador de milhares 7 2 6 3" xfId="32517" xr:uid="{00000000-0005-0000-0000-0000C8A00000}"/>
    <cellStyle name="Separador de milhares 7 2 6 4" xfId="32518" xr:uid="{00000000-0005-0000-0000-0000C9A00000}"/>
    <cellStyle name="Separador de milhares 7 2 7" xfId="32519" xr:uid="{00000000-0005-0000-0000-0000CAA00000}"/>
    <cellStyle name="Separador de milhares 7 2 7 2" xfId="32520" xr:uid="{00000000-0005-0000-0000-0000CBA00000}"/>
    <cellStyle name="Separador de milhares 7 2 7 3" xfId="32521" xr:uid="{00000000-0005-0000-0000-0000CCA00000}"/>
    <cellStyle name="Separador de milhares 7 2 8" xfId="32522" xr:uid="{00000000-0005-0000-0000-0000CDA00000}"/>
    <cellStyle name="Separador de milhares 7 2 8 2" xfId="32523" xr:uid="{00000000-0005-0000-0000-0000CEA00000}"/>
    <cellStyle name="Separador de milhares 7 2 9" xfId="32524" xr:uid="{00000000-0005-0000-0000-0000CFA00000}"/>
    <cellStyle name="Separador de milhares 7 3" xfId="32525" xr:uid="{00000000-0005-0000-0000-0000D0A00000}"/>
    <cellStyle name="Separador de milhares 7 3 10" xfId="32526" xr:uid="{00000000-0005-0000-0000-0000D1A00000}"/>
    <cellStyle name="Separador de milhares 7 3 11" xfId="38362" xr:uid="{00000000-0005-0000-0000-0000D2A00000}"/>
    <cellStyle name="Separador de milhares 7 3 2" xfId="32527" xr:uid="{00000000-0005-0000-0000-0000D3A00000}"/>
    <cellStyle name="Separador de milhares 7 3 2 2" xfId="32528" xr:uid="{00000000-0005-0000-0000-0000D4A00000}"/>
    <cellStyle name="Separador de milhares 7 3 2 2 2" xfId="32529" xr:uid="{00000000-0005-0000-0000-0000D5A00000}"/>
    <cellStyle name="Separador de milhares 7 3 2 2 2 2" xfId="32530" xr:uid="{00000000-0005-0000-0000-0000D6A00000}"/>
    <cellStyle name="Separador de milhares 7 3 2 2 2 2 2" xfId="32531" xr:uid="{00000000-0005-0000-0000-0000D7A00000}"/>
    <cellStyle name="Separador de milhares 7 3 2 2 2 2 3" xfId="32532" xr:uid="{00000000-0005-0000-0000-0000D8A00000}"/>
    <cellStyle name="Separador de milhares 7 3 2 2 2 3" xfId="32533" xr:uid="{00000000-0005-0000-0000-0000D9A00000}"/>
    <cellStyle name="Separador de milhares 7 3 2 2 2 3 2" xfId="32534" xr:uid="{00000000-0005-0000-0000-0000DAA00000}"/>
    <cellStyle name="Separador de milhares 7 3 2 2 2 3 3" xfId="32535" xr:uid="{00000000-0005-0000-0000-0000DBA00000}"/>
    <cellStyle name="Separador de milhares 7 3 2 2 2 4" xfId="32536" xr:uid="{00000000-0005-0000-0000-0000DCA00000}"/>
    <cellStyle name="Separador de milhares 7 3 2 2 2 4 2" xfId="32537" xr:uid="{00000000-0005-0000-0000-0000DDA00000}"/>
    <cellStyle name="Separador de milhares 7 3 2 2 2 4 3" xfId="32538" xr:uid="{00000000-0005-0000-0000-0000DEA00000}"/>
    <cellStyle name="Separador de milhares 7 3 2 2 2 5" xfId="32539" xr:uid="{00000000-0005-0000-0000-0000DFA00000}"/>
    <cellStyle name="Separador de milhares 7 3 2 2 2 6" xfId="32540" xr:uid="{00000000-0005-0000-0000-0000E0A00000}"/>
    <cellStyle name="Separador de milhares 7 3 2 2 3" xfId="32541" xr:uid="{00000000-0005-0000-0000-0000E1A00000}"/>
    <cellStyle name="Separador de milhares 7 3 2 2 3 2" xfId="32542" xr:uid="{00000000-0005-0000-0000-0000E2A00000}"/>
    <cellStyle name="Separador de milhares 7 3 2 2 3 2 2" xfId="32543" xr:uid="{00000000-0005-0000-0000-0000E3A00000}"/>
    <cellStyle name="Separador de milhares 7 3 2 2 3 2 3" xfId="32544" xr:uid="{00000000-0005-0000-0000-0000E4A00000}"/>
    <cellStyle name="Separador de milhares 7 3 2 2 3 3" xfId="32545" xr:uid="{00000000-0005-0000-0000-0000E5A00000}"/>
    <cellStyle name="Separador de milhares 7 3 2 2 3 4" xfId="32546" xr:uid="{00000000-0005-0000-0000-0000E6A00000}"/>
    <cellStyle name="Separador de milhares 7 3 2 2 4" xfId="32547" xr:uid="{00000000-0005-0000-0000-0000E7A00000}"/>
    <cellStyle name="Separador de milhares 7 3 2 2 4 2" xfId="32548" xr:uid="{00000000-0005-0000-0000-0000E8A00000}"/>
    <cellStyle name="Separador de milhares 7 3 2 2 4 2 2" xfId="32549" xr:uid="{00000000-0005-0000-0000-0000E9A00000}"/>
    <cellStyle name="Separador de milhares 7 3 2 2 4 2 3" xfId="32550" xr:uid="{00000000-0005-0000-0000-0000EAA00000}"/>
    <cellStyle name="Separador de milhares 7 3 2 2 4 3" xfId="32551" xr:uid="{00000000-0005-0000-0000-0000EBA00000}"/>
    <cellStyle name="Separador de milhares 7 3 2 2 4 4" xfId="32552" xr:uid="{00000000-0005-0000-0000-0000ECA00000}"/>
    <cellStyle name="Separador de milhares 7 3 2 2 5" xfId="32553" xr:uid="{00000000-0005-0000-0000-0000EDA00000}"/>
    <cellStyle name="Separador de milhares 7 3 2 2 5 2" xfId="32554" xr:uid="{00000000-0005-0000-0000-0000EEA00000}"/>
    <cellStyle name="Separador de milhares 7 3 2 2 5 3" xfId="32555" xr:uid="{00000000-0005-0000-0000-0000EFA00000}"/>
    <cellStyle name="Separador de milhares 7 3 2 2 6" xfId="32556" xr:uid="{00000000-0005-0000-0000-0000F0A00000}"/>
    <cellStyle name="Separador de milhares 7 3 2 2 6 2" xfId="32557" xr:uid="{00000000-0005-0000-0000-0000F1A00000}"/>
    <cellStyle name="Separador de milhares 7 3 2 2 7" xfId="32558" xr:uid="{00000000-0005-0000-0000-0000F2A00000}"/>
    <cellStyle name="Separador de milhares 7 3 2 3" xfId="32559" xr:uid="{00000000-0005-0000-0000-0000F3A00000}"/>
    <cellStyle name="Separador de milhares 7 3 2 3 2" xfId="32560" xr:uid="{00000000-0005-0000-0000-0000F4A00000}"/>
    <cellStyle name="Separador de milhares 7 3 2 3 2 2" xfId="32561" xr:uid="{00000000-0005-0000-0000-0000F5A00000}"/>
    <cellStyle name="Separador de milhares 7 3 2 3 2 3" xfId="32562" xr:uid="{00000000-0005-0000-0000-0000F6A00000}"/>
    <cellStyle name="Separador de milhares 7 3 2 3 3" xfId="32563" xr:uid="{00000000-0005-0000-0000-0000F7A00000}"/>
    <cellStyle name="Separador de milhares 7 3 2 3 3 2" xfId="32564" xr:uid="{00000000-0005-0000-0000-0000F8A00000}"/>
    <cellStyle name="Separador de milhares 7 3 2 3 3 3" xfId="32565" xr:uid="{00000000-0005-0000-0000-0000F9A00000}"/>
    <cellStyle name="Separador de milhares 7 3 2 3 4" xfId="32566" xr:uid="{00000000-0005-0000-0000-0000FAA00000}"/>
    <cellStyle name="Separador de milhares 7 3 2 3 4 2" xfId="32567" xr:uid="{00000000-0005-0000-0000-0000FBA00000}"/>
    <cellStyle name="Separador de milhares 7 3 2 3 4 3" xfId="32568" xr:uid="{00000000-0005-0000-0000-0000FCA00000}"/>
    <cellStyle name="Separador de milhares 7 3 2 3 5" xfId="32569" xr:uid="{00000000-0005-0000-0000-0000FDA00000}"/>
    <cellStyle name="Separador de milhares 7 3 2 3 6" xfId="32570" xr:uid="{00000000-0005-0000-0000-0000FEA00000}"/>
    <cellStyle name="Separador de milhares 7 3 2 4" xfId="32571" xr:uid="{00000000-0005-0000-0000-0000FFA00000}"/>
    <cellStyle name="Separador de milhares 7 3 2 4 2" xfId="32572" xr:uid="{00000000-0005-0000-0000-000000A10000}"/>
    <cellStyle name="Separador de milhares 7 3 2 4 2 2" xfId="32573" xr:uid="{00000000-0005-0000-0000-000001A10000}"/>
    <cellStyle name="Separador de milhares 7 3 2 4 2 3" xfId="32574" xr:uid="{00000000-0005-0000-0000-000002A10000}"/>
    <cellStyle name="Separador de milhares 7 3 2 4 3" xfId="32575" xr:uid="{00000000-0005-0000-0000-000003A10000}"/>
    <cellStyle name="Separador de milhares 7 3 2 4 4" xfId="32576" xr:uid="{00000000-0005-0000-0000-000004A10000}"/>
    <cellStyle name="Separador de milhares 7 3 2 5" xfId="32577" xr:uid="{00000000-0005-0000-0000-000005A10000}"/>
    <cellStyle name="Separador de milhares 7 3 2 5 2" xfId="32578" xr:uid="{00000000-0005-0000-0000-000006A10000}"/>
    <cellStyle name="Separador de milhares 7 3 2 5 2 2" xfId="32579" xr:uid="{00000000-0005-0000-0000-000007A10000}"/>
    <cellStyle name="Separador de milhares 7 3 2 5 2 3" xfId="32580" xr:uid="{00000000-0005-0000-0000-000008A10000}"/>
    <cellStyle name="Separador de milhares 7 3 2 5 3" xfId="32581" xr:uid="{00000000-0005-0000-0000-000009A10000}"/>
    <cellStyle name="Separador de milhares 7 3 2 5 4" xfId="32582" xr:uid="{00000000-0005-0000-0000-00000AA10000}"/>
    <cellStyle name="Separador de milhares 7 3 2 6" xfId="32583" xr:uid="{00000000-0005-0000-0000-00000BA10000}"/>
    <cellStyle name="Separador de milhares 7 3 2 6 2" xfId="32584" xr:uid="{00000000-0005-0000-0000-00000CA10000}"/>
    <cellStyle name="Separador de milhares 7 3 2 6 3" xfId="32585" xr:uid="{00000000-0005-0000-0000-00000DA10000}"/>
    <cellStyle name="Separador de milhares 7 3 2 7" xfId="32586" xr:uid="{00000000-0005-0000-0000-00000EA10000}"/>
    <cellStyle name="Separador de milhares 7 3 2 7 2" xfId="32587" xr:uid="{00000000-0005-0000-0000-00000FA10000}"/>
    <cellStyle name="Separador de milhares 7 3 2 8" xfId="32588" xr:uid="{00000000-0005-0000-0000-000010A10000}"/>
    <cellStyle name="Separador de milhares 7 3 2 9" xfId="32589" xr:uid="{00000000-0005-0000-0000-000011A10000}"/>
    <cellStyle name="Separador de milhares 7 3 3" xfId="32590" xr:uid="{00000000-0005-0000-0000-000012A10000}"/>
    <cellStyle name="Separador de milhares 7 3 3 2" xfId="32591" xr:uid="{00000000-0005-0000-0000-000013A10000}"/>
    <cellStyle name="Separador de milhares 7 3 3 2 2" xfId="32592" xr:uid="{00000000-0005-0000-0000-000014A10000}"/>
    <cellStyle name="Separador de milhares 7 3 3 2 2 2" xfId="32593" xr:uid="{00000000-0005-0000-0000-000015A10000}"/>
    <cellStyle name="Separador de milhares 7 3 3 2 2 3" xfId="32594" xr:uid="{00000000-0005-0000-0000-000016A10000}"/>
    <cellStyle name="Separador de milhares 7 3 3 2 3" xfId="32595" xr:uid="{00000000-0005-0000-0000-000017A10000}"/>
    <cellStyle name="Separador de milhares 7 3 3 2 3 2" xfId="32596" xr:uid="{00000000-0005-0000-0000-000018A10000}"/>
    <cellStyle name="Separador de milhares 7 3 3 2 3 3" xfId="32597" xr:uid="{00000000-0005-0000-0000-000019A10000}"/>
    <cellStyle name="Separador de milhares 7 3 3 2 4" xfId="32598" xr:uid="{00000000-0005-0000-0000-00001AA10000}"/>
    <cellStyle name="Separador de milhares 7 3 3 2 4 2" xfId="32599" xr:uid="{00000000-0005-0000-0000-00001BA10000}"/>
    <cellStyle name="Separador de milhares 7 3 3 2 4 3" xfId="32600" xr:uid="{00000000-0005-0000-0000-00001CA10000}"/>
    <cellStyle name="Separador de milhares 7 3 3 2 5" xfId="32601" xr:uid="{00000000-0005-0000-0000-00001DA10000}"/>
    <cellStyle name="Separador de milhares 7 3 3 2 6" xfId="32602" xr:uid="{00000000-0005-0000-0000-00001EA10000}"/>
    <cellStyle name="Separador de milhares 7 3 3 3" xfId="32603" xr:uid="{00000000-0005-0000-0000-00001FA10000}"/>
    <cellStyle name="Separador de milhares 7 3 3 3 2" xfId="32604" xr:uid="{00000000-0005-0000-0000-000020A10000}"/>
    <cellStyle name="Separador de milhares 7 3 3 3 2 2" xfId="32605" xr:uid="{00000000-0005-0000-0000-000021A10000}"/>
    <cellStyle name="Separador de milhares 7 3 3 3 2 3" xfId="32606" xr:uid="{00000000-0005-0000-0000-000022A10000}"/>
    <cellStyle name="Separador de milhares 7 3 3 3 3" xfId="32607" xr:uid="{00000000-0005-0000-0000-000023A10000}"/>
    <cellStyle name="Separador de milhares 7 3 3 3 4" xfId="32608" xr:uid="{00000000-0005-0000-0000-000024A10000}"/>
    <cellStyle name="Separador de milhares 7 3 3 4" xfId="32609" xr:uid="{00000000-0005-0000-0000-000025A10000}"/>
    <cellStyle name="Separador de milhares 7 3 3 4 2" xfId="32610" xr:uid="{00000000-0005-0000-0000-000026A10000}"/>
    <cellStyle name="Separador de milhares 7 3 3 4 2 2" xfId="32611" xr:uid="{00000000-0005-0000-0000-000027A10000}"/>
    <cellStyle name="Separador de milhares 7 3 3 4 2 3" xfId="32612" xr:uid="{00000000-0005-0000-0000-000028A10000}"/>
    <cellStyle name="Separador de milhares 7 3 3 4 3" xfId="32613" xr:uid="{00000000-0005-0000-0000-000029A10000}"/>
    <cellStyle name="Separador de milhares 7 3 3 4 4" xfId="32614" xr:uid="{00000000-0005-0000-0000-00002AA10000}"/>
    <cellStyle name="Separador de milhares 7 3 3 5" xfId="32615" xr:uid="{00000000-0005-0000-0000-00002BA10000}"/>
    <cellStyle name="Separador de milhares 7 3 3 5 2" xfId="32616" xr:uid="{00000000-0005-0000-0000-00002CA10000}"/>
    <cellStyle name="Separador de milhares 7 3 3 5 3" xfId="32617" xr:uid="{00000000-0005-0000-0000-00002DA10000}"/>
    <cellStyle name="Separador de milhares 7 3 3 6" xfId="32618" xr:uid="{00000000-0005-0000-0000-00002EA10000}"/>
    <cellStyle name="Separador de milhares 7 3 3 6 2" xfId="32619" xr:uid="{00000000-0005-0000-0000-00002FA10000}"/>
    <cellStyle name="Separador de milhares 7 3 3 7" xfId="32620" xr:uid="{00000000-0005-0000-0000-000030A10000}"/>
    <cellStyle name="Separador de milhares 7 3 4" xfId="32621" xr:uid="{00000000-0005-0000-0000-000031A10000}"/>
    <cellStyle name="Separador de milhares 7 3 4 2" xfId="32622" xr:uid="{00000000-0005-0000-0000-000032A10000}"/>
    <cellStyle name="Separador de milhares 7 3 4 2 2" xfId="32623" xr:uid="{00000000-0005-0000-0000-000033A10000}"/>
    <cellStyle name="Separador de milhares 7 3 4 2 3" xfId="32624" xr:uid="{00000000-0005-0000-0000-000034A10000}"/>
    <cellStyle name="Separador de milhares 7 3 4 3" xfId="32625" xr:uid="{00000000-0005-0000-0000-000035A10000}"/>
    <cellStyle name="Separador de milhares 7 3 4 3 2" xfId="32626" xr:uid="{00000000-0005-0000-0000-000036A10000}"/>
    <cellStyle name="Separador de milhares 7 3 4 3 3" xfId="32627" xr:uid="{00000000-0005-0000-0000-000037A10000}"/>
    <cellStyle name="Separador de milhares 7 3 4 4" xfId="32628" xr:uid="{00000000-0005-0000-0000-000038A10000}"/>
    <cellStyle name="Separador de milhares 7 3 4 4 2" xfId="32629" xr:uid="{00000000-0005-0000-0000-000039A10000}"/>
    <cellStyle name="Separador de milhares 7 3 4 4 3" xfId="32630" xr:uid="{00000000-0005-0000-0000-00003AA10000}"/>
    <cellStyle name="Separador de milhares 7 3 4 5" xfId="32631" xr:uid="{00000000-0005-0000-0000-00003BA10000}"/>
    <cellStyle name="Separador de milhares 7 3 4 6" xfId="32632" xr:uid="{00000000-0005-0000-0000-00003CA10000}"/>
    <cellStyle name="Separador de milhares 7 3 5" xfId="32633" xr:uid="{00000000-0005-0000-0000-00003DA10000}"/>
    <cellStyle name="Separador de milhares 7 3 5 2" xfId="32634" xr:uid="{00000000-0005-0000-0000-00003EA10000}"/>
    <cellStyle name="Separador de milhares 7 3 5 2 2" xfId="32635" xr:uid="{00000000-0005-0000-0000-00003FA10000}"/>
    <cellStyle name="Separador de milhares 7 3 5 2 3" xfId="32636" xr:uid="{00000000-0005-0000-0000-000040A10000}"/>
    <cellStyle name="Separador de milhares 7 3 5 3" xfId="32637" xr:uid="{00000000-0005-0000-0000-000041A10000}"/>
    <cellStyle name="Separador de milhares 7 3 5 4" xfId="32638" xr:uid="{00000000-0005-0000-0000-000042A10000}"/>
    <cellStyle name="Separador de milhares 7 3 6" xfId="32639" xr:uid="{00000000-0005-0000-0000-000043A10000}"/>
    <cellStyle name="Separador de milhares 7 3 6 2" xfId="32640" xr:uid="{00000000-0005-0000-0000-000044A10000}"/>
    <cellStyle name="Separador de milhares 7 3 6 2 2" xfId="32641" xr:uid="{00000000-0005-0000-0000-000045A10000}"/>
    <cellStyle name="Separador de milhares 7 3 6 2 3" xfId="32642" xr:uid="{00000000-0005-0000-0000-000046A10000}"/>
    <cellStyle name="Separador de milhares 7 3 6 3" xfId="32643" xr:uid="{00000000-0005-0000-0000-000047A10000}"/>
    <cellStyle name="Separador de milhares 7 3 6 4" xfId="32644" xr:uid="{00000000-0005-0000-0000-000048A10000}"/>
    <cellStyle name="Separador de milhares 7 3 7" xfId="32645" xr:uid="{00000000-0005-0000-0000-000049A10000}"/>
    <cellStyle name="Separador de milhares 7 3 7 2" xfId="32646" xr:uid="{00000000-0005-0000-0000-00004AA10000}"/>
    <cellStyle name="Separador de milhares 7 3 7 3" xfId="32647" xr:uid="{00000000-0005-0000-0000-00004BA10000}"/>
    <cellStyle name="Separador de milhares 7 3 8" xfId="32648" xr:uid="{00000000-0005-0000-0000-00004CA10000}"/>
    <cellStyle name="Separador de milhares 7 3 8 2" xfId="32649" xr:uid="{00000000-0005-0000-0000-00004DA10000}"/>
    <cellStyle name="Separador de milhares 7 3 9" xfId="32650" xr:uid="{00000000-0005-0000-0000-00004EA10000}"/>
    <cellStyle name="Separador de milhares 7 4" xfId="32651" xr:uid="{00000000-0005-0000-0000-00004FA10000}"/>
    <cellStyle name="Separador de milhares 7 4 10" xfId="32652" xr:uid="{00000000-0005-0000-0000-000050A10000}"/>
    <cellStyle name="Separador de milhares 7 4 2" xfId="32653" xr:uid="{00000000-0005-0000-0000-000051A10000}"/>
    <cellStyle name="Separador de milhares 7 4 2 2" xfId="32654" xr:uid="{00000000-0005-0000-0000-000052A10000}"/>
    <cellStyle name="Separador de milhares 7 4 2 2 2" xfId="32655" xr:uid="{00000000-0005-0000-0000-000053A10000}"/>
    <cellStyle name="Separador de milhares 7 4 2 2 2 2" xfId="32656" xr:uid="{00000000-0005-0000-0000-000054A10000}"/>
    <cellStyle name="Separador de milhares 7 4 2 2 2 2 2" xfId="32657" xr:uid="{00000000-0005-0000-0000-000055A10000}"/>
    <cellStyle name="Separador de milhares 7 4 2 2 2 2 3" xfId="32658" xr:uid="{00000000-0005-0000-0000-000056A10000}"/>
    <cellStyle name="Separador de milhares 7 4 2 2 2 3" xfId="32659" xr:uid="{00000000-0005-0000-0000-000057A10000}"/>
    <cellStyle name="Separador de milhares 7 4 2 2 2 3 2" xfId="32660" xr:uid="{00000000-0005-0000-0000-000058A10000}"/>
    <cellStyle name="Separador de milhares 7 4 2 2 2 3 3" xfId="32661" xr:uid="{00000000-0005-0000-0000-000059A10000}"/>
    <cellStyle name="Separador de milhares 7 4 2 2 2 4" xfId="32662" xr:uid="{00000000-0005-0000-0000-00005AA10000}"/>
    <cellStyle name="Separador de milhares 7 4 2 2 2 4 2" xfId="32663" xr:uid="{00000000-0005-0000-0000-00005BA10000}"/>
    <cellStyle name="Separador de milhares 7 4 2 2 2 4 3" xfId="32664" xr:uid="{00000000-0005-0000-0000-00005CA10000}"/>
    <cellStyle name="Separador de milhares 7 4 2 2 2 5" xfId="32665" xr:uid="{00000000-0005-0000-0000-00005DA10000}"/>
    <cellStyle name="Separador de milhares 7 4 2 2 2 6" xfId="32666" xr:uid="{00000000-0005-0000-0000-00005EA10000}"/>
    <cellStyle name="Separador de milhares 7 4 2 2 3" xfId="32667" xr:uid="{00000000-0005-0000-0000-00005FA10000}"/>
    <cellStyle name="Separador de milhares 7 4 2 2 3 2" xfId="32668" xr:uid="{00000000-0005-0000-0000-000060A10000}"/>
    <cellStyle name="Separador de milhares 7 4 2 2 3 2 2" xfId="32669" xr:uid="{00000000-0005-0000-0000-000061A10000}"/>
    <cellStyle name="Separador de milhares 7 4 2 2 3 2 3" xfId="32670" xr:uid="{00000000-0005-0000-0000-000062A10000}"/>
    <cellStyle name="Separador de milhares 7 4 2 2 3 3" xfId="32671" xr:uid="{00000000-0005-0000-0000-000063A10000}"/>
    <cellStyle name="Separador de milhares 7 4 2 2 3 4" xfId="32672" xr:uid="{00000000-0005-0000-0000-000064A10000}"/>
    <cellStyle name="Separador de milhares 7 4 2 2 4" xfId="32673" xr:uid="{00000000-0005-0000-0000-000065A10000}"/>
    <cellStyle name="Separador de milhares 7 4 2 2 4 2" xfId="32674" xr:uid="{00000000-0005-0000-0000-000066A10000}"/>
    <cellStyle name="Separador de milhares 7 4 2 2 4 2 2" xfId="32675" xr:uid="{00000000-0005-0000-0000-000067A10000}"/>
    <cellStyle name="Separador de milhares 7 4 2 2 4 2 3" xfId="32676" xr:uid="{00000000-0005-0000-0000-000068A10000}"/>
    <cellStyle name="Separador de milhares 7 4 2 2 4 3" xfId="32677" xr:uid="{00000000-0005-0000-0000-000069A10000}"/>
    <cellStyle name="Separador de milhares 7 4 2 2 4 4" xfId="32678" xr:uid="{00000000-0005-0000-0000-00006AA10000}"/>
    <cellStyle name="Separador de milhares 7 4 2 2 5" xfId="32679" xr:uid="{00000000-0005-0000-0000-00006BA10000}"/>
    <cellStyle name="Separador de milhares 7 4 2 2 5 2" xfId="32680" xr:uid="{00000000-0005-0000-0000-00006CA10000}"/>
    <cellStyle name="Separador de milhares 7 4 2 2 5 3" xfId="32681" xr:uid="{00000000-0005-0000-0000-00006DA10000}"/>
    <cellStyle name="Separador de milhares 7 4 2 2 6" xfId="32682" xr:uid="{00000000-0005-0000-0000-00006EA10000}"/>
    <cellStyle name="Separador de milhares 7 4 2 2 6 2" xfId="32683" xr:uid="{00000000-0005-0000-0000-00006FA10000}"/>
    <cellStyle name="Separador de milhares 7 4 2 2 7" xfId="32684" xr:uid="{00000000-0005-0000-0000-000070A10000}"/>
    <cellStyle name="Separador de milhares 7 4 2 3" xfId="32685" xr:uid="{00000000-0005-0000-0000-000071A10000}"/>
    <cellStyle name="Separador de milhares 7 4 2 3 2" xfId="32686" xr:uid="{00000000-0005-0000-0000-000072A10000}"/>
    <cellStyle name="Separador de milhares 7 4 2 3 2 2" xfId="32687" xr:uid="{00000000-0005-0000-0000-000073A10000}"/>
    <cellStyle name="Separador de milhares 7 4 2 3 2 3" xfId="32688" xr:uid="{00000000-0005-0000-0000-000074A10000}"/>
    <cellStyle name="Separador de milhares 7 4 2 3 3" xfId="32689" xr:uid="{00000000-0005-0000-0000-000075A10000}"/>
    <cellStyle name="Separador de milhares 7 4 2 3 3 2" xfId="32690" xr:uid="{00000000-0005-0000-0000-000076A10000}"/>
    <cellStyle name="Separador de milhares 7 4 2 3 3 3" xfId="32691" xr:uid="{00000000-0005-0000-0000-000077A10000}"/>
    <cellStyle name="Separador de milhares 7 4 2 3 4" xfId="32692" xr:uid="{00000000-0005-0000-0000-000078A10000}"/>
    <cellStyle name="Separador de milhares 7 4 2 3 4 2" xfId="32693" xr:uid="{00000000-0005-0000-0000-000079A10000}"/>
    <cellStyle name="Separador de milhares 7 4 2 3 4 3" xfId="32694" xr:uid="{00000000-0005-0000-0000-00007AA10000}"/>
    <cellStyle name="Separador de milhares 7 4 2 3 5" xfId="32695" xr:uid="{00000000-0005-0000-0000-00007BA10000}"/>
    <cellStyle name="Separador de milhares 7 4 2 3 6" xfId="32696" xr:uid="{00000000-0005-0000-0000-00007CA10000}"/>
    <cellStyle name="Separador de milhares 7 4 2 4" xfId="32697" xr:uid="{00000000-0005-0000-0000-00007DA10000}"/>
    <cellStyle name="Separador de milhares 7 4 2 4 2" xfId="32698" xr:uid="{00000000-0005-0000-0000-00007EA10000}"/>
    <cellStyle name="Separador de milhares 7 4 2 4 2 2" xfId="32699" xr:uid="{00000000-0005-0000-0000-00007FA10000}"/>
    <cellStyle name="Separador de milhares 7 4 2 4 2 3" xfId="32700" xr:uid="{00000000-0005-0000-0000-000080A10000}"/>
    <cellStyle name="Separador de milhares 7 4 2 4 3" xfId="32701" xr:uid="{00000000-0005-0000-0000-000081A10000}"/>
    <cellStyle name="Separador de milhares 7 4 2 4 4" xfId="32702" xr:uid="{00000000-0005-0000-0000-000082A10000}"/>
    <cellStyle name="Separador de milhares 7 4 2 5" xfId="32703" xr:uid="{00000000-0005-0000-0000-000083A10000}"/>
    <cellStyle name="Separador de milhares 7 4 2 5 2" xfId="32704" xr:uid="{00000000-0005-0000-0000-000084A10000}"/>
    <cellStyle name="Separador de milhares 7 4 2 5 2 2" xfId="32705" xr:uid="{00000000-0005-0000-0000-000085A10000}"/>
    <cellStyle name="Separador de milhares 7 4 2 5 2 3" xfId="32706" xr:uid="{00000000-0005-0000-0000-000086A10000}"/>
    <cellStyle name="Separador de milhares 7 4 2 5 3" xfId="32707" xr:uid="{00000000-0005-0000-0000-000087A10000}"/>
    <cellStyle name="Separador de milhares 7 4 2 5 4" xfId="32708" xr:uid="{00000000-0005-0000-0000-000088A10000}"/>
    <cellStyle name="Separador de milhares 7 4 2 6" xfId="32709" xr:uid="{00000000-0005-0000-0000-000089A10000}"/>
    <cellStyle name="Separador de milhares 7 4 2 6 2" xfId="32710" xr:uid="{00000000-0005-0000-0000-00008AA10000}"/>
    <cellStyle name="Separador de milhares 7 4 2 6 3" xfId="32711" xr:uid="{00000000-0005-0000-0000-00008BA10000}"/>
    <cellStyle name="Separador de milhares 7 4 2 7" xfId="32712" xr:uid="{00000000-0005-0000-0000-00008CA10000}"/>
    <cellStyle name="Separador de milhares 7 4 2 7 2" xfId="32713" xr:uid="{00000000-0005-0000-0000-00008DA10000}"/>
    <cellStyle name="Separador de milhares 7 4 2 8" xfId="32714" xr:uid="{00000000-0005-0000-0000-00008EA10000}"/>
    <cellStyle name="Separador de milhares 7 4 3" xfId="32715" xr:uid="{00000000-0005-0000-0000-00008FA10000}"/>
    <cellStyle name="Separador de milhares 7 4 3 2" xfId="32716" xr:uid="{00000000-0005-0000-0000-000090A10000}"/>
    <cellStyle name="Separador de milhares 7 4 3 2 2" xfId="32717" xr:uid="{00000000-0005-0000-0000-000091A10000}"/>
    <cellStyle name="Separador de milhares 7 4 3 2 2 2" xfId="32718" xr:uid="{00000000-0005-0000-0000-000092A10000}"/>
    <cellStyle name="Separador de milhares 7 4 3 2 2 3" xfId="32719" xr:uid="{00000000-0005-0000-0000-000093A10000}"/>
    <cellStyle name="Separador de milhares 7 4 3 2 3" xfId="32720" xr:uid="{00000000-0005-0000-0000-000094A10000}"/>
    <cellStyle name="Separador de milhares 7 4 3 2 3 2" xfId="32721" xr:uid="{00000000-0005-0000-0000-000095A10000}"/>
    <cellStyle name="Separador de milhares 7 4 3 2 3 3" xfId="32722" xr:uid="{00000000-0005-0000-0000-000096A10000}"/>
    <cellStyle name="Separador de milhares 7 4 3 2 4" xfId="32723" xr:uid="{00000000-0005-0000-0000-000097A10000}"/>
    <cellStyle name="Separador de milhares 7 4 3 2 4 2" xfId="32724" xr:uid="{00000000-0005-0000-0000-000098A10000}"/>
    <cellStyle name="Separador de milhares 7 4 3 2 4 3" xfId="32725" xr:uid="{00000000-0005-0000-0000-000099A10000}"/>
    <cellStyle name="Separador de milhares 7 4 3 2 5" xfId="32726" xr:uid="{00000000-0005-0000-0000-00009AA10000}"/>
    <cellStyle name="Separador de milhares 7 4 3 2 6" xfId="32727" xr:uid="{00000000-0005-0000-0000-00009BA10000}"/>
    <cellStyle name="Separador de milhares 7 4 3 3" xfId="32728" xr:uid="{00000000-0005-0000-0000-00009CA10000}"/>
    <cellStyle name="Separador de milhares 7 4 3 3 2" xfId="32729" xr:uid="{00000000-0005-0000-0000-00009DA10000}"/>
    <cellStyle name="Separador de milhares 7 4 3 3 2 2" xfId="32730" xr:uid="{00000000-0005-0000-0000-00009EA10000}"/>
    <cellStyle name="Separador de milhares 7 4 3 3 2 3" xfId="32731" xr:uid="{00000000-0005-0000-0000-00009FA10000}"/>
    <cellStyle name="Separador de milhares 7 4 3 3 3" xfId="32732" xr:uid="{00000000-0005-0000-0000-0000A0A10000}"/>
    <cellStyle name="Separador de milhares 7 4 3 3 4" xfId="32733" xr:uid="{00000000-0005-0000-0000-0000A1A10000}"/>
    <cellStyle name="Separador de milhares 7 4 3 4" xfId="32734" xr:uid="{00000000-0005-0000-0000-0000A2A10000}"/>
    <cellStyle name="Separador de milhares 7 4 3 4 2" xfId="32735" xr:uid="{00000000-0005-0000-0000-0000A3A10000}"/>
    <cellStyle name="Separador de milhares 7 4 3 4 2 2" xfId="32736" xr:uid="{00000000-0005-0000-0000-0000A4A10000}"/>
    <cellStyle name="Separador de milhares 7 4 3 4 2 3" xfId="32737" xr:uid="{00000000-0005-0000-0000-0000A5A10000}"/>
    <cellStyle name="Separador de milhares 7 4 3 4 3" xfId="32738" xr:uid="{00000000-0005-0000-0000-0000A6A10000}"/>
    <cellStyle name="Separador de milhares 7 4 3 4 4" xfId="32739" xr:uid="{00000000-0005-0000-0000-0000A7A10000}"/>
    <cellStyle name="Separador de milhares 7 4 3 5" xfId="32740" xr:uid="{00000000-0005-0000-0000-0000A8A10000}"/>
    <cellStyle name="Separador de milhares 7 4 3 5 2" xfId="32741" xr:uid="{00000000-0005-0000-0000-0000A9A10000}"/>
    <cellStyle name="Separador de milhares 7 4 3 5 3" xfId="32742" xr:uid="{00000000-0005-0000-0000-0000AAA10000}"/>
    <cellStyle name="Separador de milhares 7 4 3 6" xfId="32743" xr:uid="{00000000-0005-0000-0000-0000ABA10000}"/>
    <cellStyle name="Separador de milhares 7 4 3 6 2" xfId="32744" xr:uid="{00000000-0005-0000-0000-0000ACA10000}"/>
    <cellStyle name="Separador de milhares 7 4 3 7" xfId="32745" xr:uid="{00000000-0005-0000-0000-0000ADA10000}"/>
    <cellStyle name="Separador de milhares 7 4 4" xfId="32746" xr:uid="{00000000-0005-0000-0000-0000AEA10000}"/>
    <cellStyle name="Separador de milhares 7 4 4 2" xfId="32747" xr:uid="{00000000-0005-0000-0000-0000AFA10000}"/>
    <cellStyle name="Separador de milhares 7 4 4 2 2" xfId="32748" xr:uid="{00000000-0005-0000-0000-0000B0A10000}"/>
    <cellStyle name="Separador de milhares 7 4 4 2 3" xfId="32749" xr:uid="{00000000-0005-0000-0000-0000B1A10000}"/>
    <cellStyle name="Separador de milhares 7 4 4 3" xfId="32750" xr:uid="{00000000-0005-0000-0000-0000B2A10000}"/>
    <cellStyle name="Separador de milhares 7 4 4 3 2" xfId="32751" xr:uid="{00000000-0005-0000-0000-0000B3A10000}"/>
    <cellStyle name="Separador de milhares 7 4 4 3 3" xfId="32752" xr:uid="{00000000-0005-0000-0000-0000B4A10000}"/>
    <cellStyle name="Separador de milhares 7 4 4 4" xfId="32753" xr:uid="{00000000-0005-0000-0000-0000B5A10000}"/>
    <cellStyle name="Separador de milhares 7 4 4 4 2" xfId="32754" xr:uid="{00000000-0005-0000-0000-0000B6A10000}"/>
    <cellStyle name="Separador de milhares 7 4 4 4 3" xfId="32755" xr:uid="{00000000-0005-0000-0000-0000B7A10000}"/>
    <cellStyle name="Separador de milhares 7 4 4 5" xfId="32756" xr:uid="{00000000-0005-0000-0000-0000B8A10000}"/>
    <cellStyle name="Separador de milhares 7 4 4 6" xfId="32757" xr:uid="{00000000-0005-0000-0000-0000B9A10000}"/>
    <cellStyle name="Separador de milhares 7 4 5" xfId="32758" xr:uid="{00000000-0005-0000-0000-0000BAA10000}"/>
    <cellStyle name="Separador de milhares 7 4 5 2" xfId="32759" xr:uid="{00000000-0005-0000-0000-0000BBA10000}"/>
    <cellStyle name="Separador de milhares 7 4 5 2 2" xfId="32760" xr:uid="{00000000-0005-0000-0000-0000BCA10000}"/>
    <cellStyle name="Separador de milhares 7 4 5 2 3" xfId="32761" xr:uid="{00000000-0005-0000-0000-0000BDA10000}"/>
    <cellStyle name="Separador de milhares 7 4 5 3" xfId="32762" xr:uid="{00000000-0005-0000-0000-0000BEA10000}"/>
    <cellStyle name="Separador de milhares 7 4 5 4" xfId="32763" xr:uid="{00000000-0005-0000-0000-0000BFA10000}"/>
    <cellStyle name="Separador de milhares 7 4 6" xfId="32764" xr:uid="{00000000-0005-0000-0000-0000C0A10000}"/>
    <cellStyle name="Separador de milhares 7 4 6 2" xfId="32765" xr:uid="{00000000-0005-0000-0000-0000C1A10000}"/>
    <cellStyle name="Separador de milhares 7 4 6 2 2" xfId="32766" xr:uid="{00000000-0005-0000-0000-0000C2A10000}"/>
    <cellStyle name="Separador de milhares 7 4 6 2 3" xfId="32767" xr:uid="{00000000-0005-0000-0000-0000C3A10000}"/>
    <cellStyle name="Separador de milhares 7 4 6 3" xfId="32768" xr:uid="{00000000-0005-0000-0000-0000C4A10000}"/>
    <cellStyle name="Separador de milhares 7 4 6 4" xfId="32769" xr:uid="{00000000-0005-0000-0000-0000C5A10000}"/>
    <cellStyle name="Separador de milhares 7 4 7" xfId="32770" xr:uid="{00000000-0005-0000-0000-0000C6A10000}"/>
    <cellStyle name="Separador de milhares 7 4 7 2" xfId="32771" xr:uid="{00000000-0005-0000-0000-0000C7A10000}"/>
    <cellStyle name="Separador de milhares 7 4 7 3" xfId="32772" xr:uid="{00000000-0005-0000-0000-0000C8A10000}"/>
    <cellStyle name="Separador de milhares 7 4 8" xfId="32773" xr:uid="{00000000-0005-0000-0000-0000C9A10000}"/>
    <cellStyle name="Separador de milhares 7 4 8 2" xfId="32774" xr:uid="{00000000-0005-0000-0000-0000CAA10000}"/>
    <cellStyle name="Separador de milhares 7 4 9" xfId="32775" xr:uid="{00000000-0005-0000-0000-0000CBA10000}"/>
    <cellStyle name="Separador de milhares 7 5" xfId="32776" xr:uid="{00000000-0005-0000-0000-0000CCA10000}"/>
    <cellStyle name="Separador de milhares 7 5 2" xfId="32777" xr:uid="{00000000-0005-0000-0000-0000CDA10000}"/>
    <cellStyle name="Separador de milhares 7 5 2 2" xfId="32778" xr:uid="{00000000-0005-0000-0000-0000CEA10000}"/>
    <cellStyle name="Separador de milhares 7 5 2 2 2" xfId="32779" xr:uid="{00000000-0005-0000-0000-0000CFA10000}"/>
    <cellStyle name="Separador de milhares 7 5 2 2 2 2" xfId="32780" xr:uid="{00000000-0005-0000-0000-0000D0A10000}"/>
    <cellStyle name="Separador de milhares 7 5 2 2 2 3" xfId="32781" xr:uid="{00000000-0005-0000-0000-0000D1A10000}"/>
    <cellStyle name="Separador de milhares 7 5 2 2 3" xfId="32782" xr:uid="{00000000-0005-0000-0000-0000D2A10000}"/>
    <cellStyle name="Separador de milhares 7 5 2 2 3 2" xfId="32783" xr:uid="{00000000-0005-0000-0000-0000D3A10000}"/>
    <cellStyle name="Separador de milhares 7 5 2 2 3 3" xfId="32784" xr:uid="{00000000-0005-0000-0000-0000D4A10000}"/>
    <cellStyle name="Separador de milhares 7 5 2 2 4" xfId="32785" xr:uid="{00000000-0005-0000-0000-0000D5A10000}"/>
    <cellStyle name="Separador de milhares 7 5 2 2 4 2" xfId="32786" xr:uid="{00000000-0005-0000-0000-0000D6A10000}"/>
    <cellStyle name="Separador de milhares 7 5 2 2 4 3" xfId="32787" xr:uid="{00000000-0005-0000-0000-0000D7A10000}"/>
    <cellStyle name="Separador de milhares 7 5 2 2 5" xfId="32788" xr:uid="{00000000-0005-0000-0000-0000D8A10000}"/>
    <cellStyle name="Separador de milhares 7 5 2 2 6" xfId="32789" xr:uid="{00000000-0005-0000-0000-0000D9A10000}"/>
    <cellStyle name="Separador de milhares 7 5 2 3" xfId="32790" xr:uid="{00000000-0005-0000-0000-0000DAA10000}"/>
    <cellStyle name="Separador de milhares 7 5 2 3 2" xfId="32791" xr:uid="{00000000-0005-0000-0000-0000DBA10000}"/>
    <cellStyle name="Separador de milhares 7 5 2 3 2 2" xfId="32792" xr:uid="{00000000-0005-0000-0000-0000DCA10000}"/>
    <cellStyle name="Separador de milhares 7 5 2 3 2 3" xfId="32793" xr:uid="{00000000-0005-0000-0000-0000DDA10000}"/>
    <cellStyle name="Separador de milhares 7 5 2 3 3" xfId="32794" xr:uid="{00000000-0005-0000-0000-0000DEA10000}"/>
    <cellStyle name="Separador de milhares 7 5 2 3 4" xfId="32795" xr:uid="{00000000-0005-0000-0000-0000DFA10000}"/>
    <cellStyle name="Separador de milhares 7 5 2 4" xfId="32796" xr:uid="{00000000-0005-0000-0000-0000E0A10000}"/>
    <cellStyle name="Separador de milhares 7 5 2 4 2" xfId="32797" xr:uid="{00000000-0005-0000-0000-0000E1A10000}"/>
    <cellStyle name="Separador de milhares 7 5 2 4 2 2" xfId="32798" xr:uid="{00000000-0005-0000-0000-0000E2A10000}"/>
    <cellStyle name="Separador de milhares 7 5 2 4 2 3" xfId="32799" xr:uid="{00000000-0005-0000-0000-0000E3A10000}"/>
    <cellStyle name="Separador de milhares 7 5 2 4 3" xfId="32800" xr:uid="{00000000-0005-0000-0000-0000E4A10000}"/>
    <cellStyle name="Separador de milhares 7 5 2 4 4" xfId="32801" xr:uid="{00000000-0005-0000-0000-0000E5A10000}"/>
    <cellStyle name="Separador de milhares 7 5 2 5" xfId="32802" xr:uid="{00000000-0005-0000-0000-0000E6A10000}"/>
    <cellStyle name="Separador de milhares 7 5 2 5 2" xfId="32803" xr:uid="{00000000-0005-0000-0000-0000E7A10000}"/>
    <cellStyle name="Separador de milhares 7 5 2 5 3" xfId="32804" xr:uid="{00000000-0005-0000-0000-0000E8A10000}"/>
    <cellStyle name="Separador de milhares 7 5 2 6" xfId="32805" xr:uid="{00000000-0005-0000-0000-0000E9A10000}"/>
    <cellStyle name="Separador de milhares 7 5 2 6 2" xfId="32806" xr:uid="{00000000-0005-0000-0000-0000EAA10000}"/>
    <cellStyle name="Separador de milhares 7 5 2 7" xfId="32807" xr:uid="{00000000-0005-0000-0000-0000EBA10000}"/>
    <cellStyle name="Separador de milhares 7 5 3" xfId="32808" xr:uid="{00000000-0005-0000-0000-0000ECA10000}"/>
    <cellStyle name="Separador de milhares 7 5 3 2" xfId="32809" xr:uid="{00000000-0005-0000-0000-0000EDA10000}"/>
    <cellStyle name="Separador de milhares 7 5 3 2 2" xfId="32810" xr:uid="{00000000-0005-0000-0000-0000EEA10000}"/>
    <cellStyle name="Separador de milhares 7 5 3 2 3" xfId="32811" xr:uid="{00000000-0005-0000-0000-0000EFA10000}"/>
    <cellStyle name="Separador de milhares 7 5 3 3" xfId="32812" xr:uid="{00000000-0005-0000-0000-0000F0A10000}"/>
    <cellStyle name="Separador de milhares 7 5 3 3 2" xfId="32813" xr:uid="{00000000-0005-0000-0000-0000F1A10000}"/>
    <cellStyle name="Separador de milhares 7 5 3 3 3" xfId="32814" xr:uid="{00000000-0005-0000-0000-0000F2A10000}"/>
    <cellStyle name="Separador de milhares 7 5 3 4" xfId="32815" xr:uid="{00000000-0005-0000-0000-0000F3A10000}"/>
    <cellStyle name="Separador de milhares 7 5 3 4 2" xfId="32816" xr:uid="{00000000-0005-0000-0000-0000F4A10000}"/>
    <cellStyle name="Separador de milhares 7 5 3 4 3" xfId="32817" xr:uid="{00000000-0005-0000-0000-0000F5A10000}"/>
    <cellStyle name="Separador de milhares 7 5 3 5" xfId="32818" xr:uid="{00000000-0005-0000-0000-0000F6A10000}"/>
    <cellStyle name="Separador de milhares 7 5 3 6" xfId="32819" xr:uid="{00000000-0005-0000-0000-0000F7A10000}"/>
    <cellStyle name="Separador de milhares 7 5 4" xfId="32820" xr:uid="{00000000-0005-0000-0000-0000F8A10000}"/>
    <cellStyle name="Separador de milhares 7 5 4 2" xfId="32821" xr:uid="{00000000-0005-0000-0000-0000F9A10000}"/>
    <cellStyle name="Separador de milhares 7 5 4 2 2" xfId="32822" xr:uid="{00000000-0005-0000-0000-0000FAA10000}"/>
    <cellStyle name="Separador de milhares 7 5 4 2 3" xfId="32823" xr:uid="{00000000-0005-0000-0000-0000FBA10000}"/>
    <cellStyle name="Separador de milhares 7 5 4 3" xfId="32824" xr:uid="{00000000-0005-0000-0000-0000FCA10000}"/>
    <cellStyle name="Separador de milhares 7 5 4 4" xfId="32825" xr:uid="{00000000-0005-0000-0000-0000FDA10000}"/>
    <cellStyle name="Separador de milhares 7 5 5" xfId="32826" xr:uid="{00000000-0005-0000-0000-0000FEA10000}"/>
    <cellStyle name="Separador de milhares 7 5 5 2" xfId="32827" xr:uid="{00000000-0005-0000-0000-0000FFA10000}"/>
    <cellStyle name="Separador de milhares 7 5 5 2 2" xfId="32828" xr:uid="{00000000-0005-0000-0000-000000A20000}"/>
    <cellStyle name="Separador de milhares 7 5 5 2 3" xfId="32829" xr:uid="{00000000-0005-0000-0000-000001A20000}"/>
    <cellStyle name="Separador de milhares 7 5 5 3" xfId="32830" xr:uid="{00000000-0005-0000-0000-000002A20000}"/>
    <cellStyle name="Separador de milhares 7 5 5 4" xfId="32831" xr:uid="{00000000-0005-0000-0000-000003A20000}"/>
    <cellStyle name="Separador de milhares 7 5 6" xfId="32832" xr:uid="{00000000-0005-0000-0000-000004A20000}"/>
    <cellStyle name="Separador de milhares 7 5 6 2" xfId="32833" xr:uid="{00000000-0005-0000-0000-000005A20000}"/>
    <cellStyle name="Separador de milhares 7 5 6 3" xfId="32834" xr:uid="{00000000-0005-0000-0000-000006A20000}"/>
    <cellStyle name="Separador de milhares 7 5 7" xfId="32835" xr:uid="{00000000-0005-0000-0000-000007A20000}"/>
    <cellStyle name="Separador de milhares 7 5 7 2" xfId="32836" xr:uid="{00000000-0005-0000-0000-000008A20000}"/>
    <cellStyle name="Separador de milhares 7 5 8" xfId="32837" xr:uid="{00000000-0005-0000-0000-000009A20000}"/>
    <cellStyle name="Separador de milhares 7 6" xfId="32838" xr:uid="{00000000-0005-0000-0000-00000AA20000}"/>
    <cellStyle name="Separador de milhares 7 6 2" xfId="32839" xr:uid="{00000000-0005-0000-0000-00000BA20000}"/>
    <cellStyle name="Separador de milhares 7 6 2 2" xfId="32840" xr:uid="{00000000-0005-0000-0000-00000CA20000}"/>
    <cellStyle name="Separador de milhares 7 6 2 2 2" xfId="32841" xr:uid="{00000000-0005-0000-0000-00000DA20000}"/>
    <cellStyle name="Separador de milhares 7 6 2 2 3" xfId="32842" xr:uid="{00000000-0005-0000-0000-00000EA20000}"/>
    <cellStyle name="Separador de milhares 7 6 2 3" xfId="32843" xr:uid="{00000000-0005-0000-0000-00000FA20000}"/>
    <cellStyle name="Separador de milhares 7 6 2 3 2" xfId="32844" xr:uid="{00000000-0005-0000-0000-000010A20000}"/>
    <cellStyle name="Separador de milhares 7 6 2 3 3" xfId="32845" xr:uid="{00000000-0005-0000-0000-000011A20000}"/>
    <cellStyle name="Separador de milhares 7 6 2 4" xfId="32846" xr:uid="{00000000-0005-0000-0000-000012A20000}"/>
    <cellStyle name="Separador de milhares 7 6 2 4 2" xfId="32847" xr:uid="{00000000-0005-0000-0000-000013A20000}"/>
    <cellStyle name="Separador de milhares 7 6 2 4 3" xfId="32848" xr:uid="{00000000-0005-0000-0000-000014A20000}"/>
    <cellStyle name="Separador de milhares 7 6 2 5" xfId="32849" xr:uid="{00000000-0005-0000-0000-000015A20000}"/>
    <cellStyle name="Separador de milhares 7 6 2 6" xfId="32850" xr:uid="{00000000-0005-0000-0000-000016A20000}"/>
    <cellStyle name="Separador de milhares 7 6 3" xfId="32851" xr:uid="{00000000-0005-0000-0000-000017A20000}"/>
    <cellStyle name="Separador de milhares 7 6 3 2" xfId="32852" xr:uid="{00000000-0005-0000-0000-000018A20000}"/>
    <cellStyle name="Separador de milhares 7 6 3 2 2" xfId="32853" xr:uid="{00000000-0005-0000-0000-000019A20000}"/>
    <cellStyle name="Separador de milhares 7 6 3 2 3" xfId="32854" xr:uid="{00000000-0005-0000-0000-00001AA20000}"/>
    <cellStyle name="Separador de milhares 7 6 3 3" xfId="32855" xr:uid="{00000000-0005-0000-0000-00001BA20000}"/>
    <cellStyle name="Separador de milhares 7 6 3 4" xfId="32856" xr:uid="{00000000-0005-0000-0000-00001CA20000}"/>
    <cellStyle name="Separador de milhares 7 6 4" xfId="32857" xr:uid="{00000000-0005-0000-0000-00001DA20000}"/>
    <cellStyle name="Separador de milhares 7 6 4 2" xfId="32858" xr:uid="{00000000-0005-0000-0000-00001EA20000}"/>
    <cellStyle name="Separador de milhares 7 6 4 2 2" xfId="32859" xr:uid="{00000000-0005-0000-0000-00001FA20000}"/>
    <cellStyle name="Separador de milhares 7 6 4 2 3" xfId="32860" xr:uid="{00000000-0005-0000-0000-000020A20000}"/>
    <cellStyle name="Separador de milhares 7 6 4 3" xfId="32861" xr:uid="{00000000-0005-0000-0000-000021A20000}"/>
    <cellStyle name="Separador de milhares 7 6 4 4" xfId="32862" xr:uid="{00000000-0005-0000-0000-000022A20000}"/>
    <cellStyle name="Separador de milhares 7 6 5" xfId="32863" xr:uid="{00000000-0005-0000-0000-000023A20000}"/>
    <cellStyle name="Separador de milhares 7 6 5 2" xfId="32864" xr:uid="{00000000-0005-0000-0000-000024A20000}"/>
    <cellStyle name="Separador de milhares 7 6 5 3" xfId="32865" xr:uid="{00000000-0005-0000-0000-000025A20000}"/>
    <cellStyle name="Separador de milhares 7 6 6" xfId="32866" xr:uid="{00000000-0005-0000-0000-000026A20000}"/>
    <cellStyle name="Separador de milhares 7 6 6 2" xfId="32867" xr:uid="{00000000-0005-0000-0000-000027A20000}"/>
    <cellStyle name="Separador de milhares 7 6 7" xfId="32868" xr:uid="{00000000-0005-0000-0000-000028A20000}"/>
    <cellStyle name="Separador de milhares 7 7" xfId="32869" xr:uid="{00000000-0005-0000-0000-000029A20000}"/>
    <cellStyle name="Separador de milhares 7 7 2" xfId="32870" xr:uid="{00000000-0005-0000-0000-00002AA20000}"/>
    <cellStyle name="Separador de milhares 7 7 2 2" xfId="32871" xr:uid="{00000000-0005-0000-0000-00002BA20000}"/>
    <cellStyle name="Separador de milhares 7 7 2 3" xfId="32872" xr:uid="{00000000-0005-0000-0000-00002CA20000}"/>
    <cellStyle name="Separador de milhares 7 7 3" xfId="32873" xr:uid="{00000000-0005-0000-0000-00002DA20000}"/>
    <cellStyle name="Separador de milhares 7 7 3 2" xfId="32874" xr:uid="{00000000-0005-0000-0000-00002EA20000}"/>
    <cellStyle name="Separador de milhares 7 7 3 3" xfId="32875" xr:uid="{00000000-0005-0000-0000-00002FA20000}"/>
    <cellStyle name="Separador de milhares 7 7 4" xfId="32876" xr:uid="{00000000-0005-0000-0000-000030A20000}"/>
    <cellStyle name="Separador de milhares 7 7 4 2" xfId="32877" xr:uid="{00000000-0005-0000-0000-000031A20000}"/>
    <cellStyle name="Separador de milhares 7 7 4 3" xfId="32878" xr:uid="{00000000-0005-0000-0000-000032A20000}"/>
    <cellStyle name="Separador de milhares 7 7 5" xfId="32879" xr:uid="{00000000-0005-0000-0000-000033A20000}"/>
    <cellStyle name="Separador de milhares 7 7 6" xfId="32880" xr:uid="{00000000-0005-0000-0000-000034A20000}"/>
    <cellStyle name="Separador de milhares 7 8" xfId="32881" xr:uid="{00000000-0005-0000-0000-000035A20000}"/>
    <cellStyle name="Separador de milhares 7 8 2" xfId="32882" xr:uid="{00000000-0005-0000-0000-000036A20000}"/>
    <cellStyle name="Separador de milhares 7 8 2 2" xfId="32883" xr:uid="{00000000-0005-0000-0000-000037A20000}"/>
    <cellStyle name="Separador de milhares 7 8 2 3" xfId="32884" xr:uid="{00000000-0005-0000-0000-000038A20000}"/>
    <cellStyle name="Separador de milhares 7 8 3" xfId="32885" xr:uid="{00000000-0005-0000-0000-000039A20000}"/>
    <cellStyle name="Separador de milhares 7 8 4" xfId="32886" xr:uid="{00000000-0005-0000-0000-00003AA20000}"/>
    <cellStyle name="Separador de milhares 7 9" xfId="32887" xr:uid="{00000000-0005-0000-0000-00003BA20000}"/>
    <cellStyle name="Separador de milhares 7 9 2" xfId="32888" xr:uid="{00000000-0005-0000-0000-00003CA20000}"/>
    <cellStyle name="Separador de milhares 7 9 2 2" xfId="32889" xr:uid="{00000000-0005-0000-0000-00003DA20000}"/>
    <cellStyle name="Separador de milhares 7 9 2 3" xfId="32890" xr:uid="{00000000-0005-0000-0000-00003EA20000}"/>
    <cellStyle name="Separador de milhares 7 9 3" xfId="32891" xr:uid="{00000000-0005-0000-0000-00003FA20000}"/>
    <cellStyle name="Separador de milhares 7 9 4" xfId="32892" xr:uid="{00000000-0005-0000-0000-000040A20000}"/>
    <cellStyle name="Separador de milhares 7_Nota 22" xfId="32893" xr:uid="{00000000-0005-0000-0000-000041A20000}"/>
    <cellStyle name="Separador de milhares 8" xfId="32894" xr:uid="{00000000-0005-0000-0000-000042A20000}"/>
    <cellStyle name="Separador de milhares 8 10" xfId="32895" xr:uid="{00000000-0005-0000-0000-000043A20000}"/>
    <cellStyle name="Separador de milhares 8 10 2" xfId="32896" xr:uid="{00000000-0005-0000-0000-000044A20000}"/>
    <cellStyle name="Separador de milhares 8 11" xfId="32897" xr:uid="{00000000-0005-0000-0000-000045A20000}"/>
    <cellStyle name="Separador de milhares 8 12" xfId="32898" xr:uid="{00000000-0005-0000-0000-000046A20000}"/>
    <cellStyle name="Separador de milhares 8 13" xfId="32899" xr:uid="{00000000-0005-0000-0000-000047A20000}"/>
    <cellStyle name="Separador de milhares 8 13 2" xfId="44296" xr:uid="{998829AD-BAF6-434C-8E09-4B5F16F4652D}"/>
    <cellStyle name="Separador de milhares 8 13 2 2" xfId="44339" xr:uid="{0BE7BC78-4497-4FCA-A744-F738B1A821A4}"/>
    <cellStyle name="Separador de milhares 8 13 3" xfId="44336" xr:uid="{EF3AAB0C-DCBF-4A68-8A2E-8653DDC3909B}"/>
    <cellStyle name="Separador de milhares 8 14" xfId="39829" xr:uid="{00000000-0005-0000-0000-000048A20000}"/>
    <cellStyle name="Separador de milhares 8 2" xfId="32900" xr:uid="{00000000-0005-0000-0000-000049A20000}"/>
    <cellStyle name="Separador de milhares 8 2 10" xfId="32901" xr:uid="{00000000-0005-0000-0000-00004AA20000}"/>
    <cellStyle name="Separador de milhares 8 2 11" xfId="32902" xr:uid="{00000000-0005-0000-0000-00004BA20000}"/>
    <cellStyle name="Separador de milhares 8 2 2" xfId="32903" xr:uid="{00000000-0005-0000-0000-00004CA20000}"/>
    <cellStyle name="Separador de milhares 8 2 2 10" xfId="38597" xr:uid="{00000000-0005-0000-0000-00004DA20000}"/>
    <cellStyle name="Separador de milhares 8 2 2 2" xfId="32904" xr:uid="{00000000-0005-0000-0000-00004EA20000}"/>
    <cellStyle name="Separador de milhares 8 2 2 2 2" xfId="32905" xr:uid="{00000000-0005-0000-0000-00004FA20000}"/>
    <cellStyle name="Separador de milhares 8 2 2 2 2 2" xfId="32906" xr:uid="{00000000-0005-0000-0000-000050A20000}"/>
    <cellStyle name="Separador de milhares 8 2 2 2 2 2 2" xfId="32907" xr:uid="{00000000-0005-0000-0000-000051A20000}"/>
    <cellStyle name="Separador de milhares 8 2 2 2 2 2 3" xfId="32908" xr:uid="{00000000-0005-0000-0000-000052A20000}"/>
    <cellStyle name="Separador de milhares 8 2 2 2 2 3" xfId="32909" xr:uid="{00000000-0005-0000-0000-000053A20000}"/>
    <cellStyle name="Separador de milhares 8 2 2 2 2 3 2" xfId="32910" xr:uid="{00000000-0005-0000-0000-000054A20000}"/>
    <cellStyle name="Separador de milhares 8 2 2 2 2 3 3" xfId="32911" xr:uid="{00000000-0005-0000-0000-000055A20000}"/>
    <cellStyle name="Separador de milhares 8 2 2 2 2 4" xfId="32912" xr:uid="{00000000-0005-0000-0000-000056A20000}"/>
    <cellStyle name="Separador de milhares 8 2 2 2 2 4 2" xfId="32913" xr:uid="{00000000-0005-0000-0000-000057A20000}"/>
    <cellStyle name="Separador de milhares 8 2 2 2 2 4 3" xfId="32914" xr:uid="{00000000-0005-0000-0000-000058A20000}"/>
    <cellStyle name="Separador de milhares 8 2 2 2 2 5" xfId="32915" xr:uid="{00000000-0005-0000-0000-000059A20000}"/>
    <cellStyle name="Separador de milhares 8 2 2 2 2 6" xfId="32916" xr:uid="{00000000-0005-0000-0000-00005AA20000}"/>
    <cellStyle name="Separador de milhares 8 2 2 2 3" xfId="32917" xr:uid="{00000000-0005-0000-0000-00005BA20000}"/>
    <cellStyle name="Separador de milhares 8 2 2 2 3 2" xfId="32918" xr:uid="{00000000-0005-0000-0000-00005CA20000}"/>
    <cellStyle name="Separador de milhares 8 2 2 2 3 2 2" xfId="32919" xr:uid="{00000000-0005-0000-0000-00005DA20000}"/>
    <cellStyle name="Separador de milhares 8 2 2 2 3 2 3" xfId="32920" xr:uid="{00000000-0005-0000-0000-00005EA20000}"/>
    <cellStyle name="Separador de milhares 8 2 2 2 3 3" xfId="32921" xr:uid="{00000000-0005-0000-0000-00005FA20000}"/>
    <cellStyle name="Separador de milhares 8 2 2 2 3 4" xfId="32922" xr:uid="{00000000-0005-0000-0000-000060A20000}"/>
    <cellStyle name="Separador de milhares 8 2 2 2 4" xfId="32923" xr:uid="{00000000-0005-0000-0000-000061A20000}"/>
    <cellStyle name="Separador de milhares 8 2 2 2 4 2" xfId="32924" xr:uid="{00000000-0005-0000-0000-000062A20000}"/>
    <cellStyle name="Separador de milhares 8 2 2 2 4 2 2" xfId="32925" xr:uid="{00000000-0005-0000-0000-000063A20000}"/>
    <cellStyle name="Separador de milhares 8 2 2 2 4 2 3" xfId="32926" xr:uid="{00000000-0005-0000-0000-000064A20000}"/>
    <cellStyle name="Separador de milhares 8 2 2 2 4 3" xfId="32927" xr:uid="{00000000-0005-0000-0000-000065A20000}"/>
    <cellStyle name="Separador de milhares 8 2 2 2 4 4" xfId="32928" xr:uid="{00000000-0005-0000-0000-000066A20000}"/>
    <cellStyle name="Separador de milhares 8 2 2 2 5" xfId="32929" xr:uid="{00000000-0005-0000-0000-000067A20000}"/>
    <cellStyle name="Separador de milhares 8 2 2 2 5 2" xfId="32930" xr:uid="{00000000-0005-0000-0000-000068A20000}"/>
    <cellStyle name="Separador de milhares 8 2 2 2 5 3" xfId="32931" xr:uid="{00000000-0005-0000-0000-000069A20000}"/>
    <cellStyle name="Separador de milhares 8 2 2 2 6" xfId="32932" xr:uid="{00000000-0005-0000-0000-00006AA20000}"/>
    <cellStyle name="Separador de milhares 8 2 2 2 6 2" xfId="32933" xr:uid="{00000000-0005-0000-0000-00006BA20000}"/>
    <cellStyle name="Separador de milhares 8 2 2 2 7" xfId="32934" xr:uid="{00000000-0005-0000-0000-00006CA20000}"/>
    <cellStyle name="Separador de milhares 8 2 2 2 8" xfId="32935" xr:uid="{00000000-0005-0000-0000-00006DA20000}"/>
    <cellStyle name="Separador de milhares 8 2 2 3" xfId="32936" xr:uid="{00000000-0005-0000-0000-00006EA20000}"/>
    <cellStyle name="Separador de milhares 8 2 2 3 2" xfId="32937" xr:uid="{00000000-0005-0000-0000-00006FA20000}"/>
    <cellStyle name="Separador de milhares 8 2 2 3 2 2" xfId="32938" xr:uid="{00000000-0005-0000-0000-000070A20000}"/>
    <cellStyle name="Separador de milhares 8 2 2 3 2 3" xfId="32939" xr:uid="{00000000-0005-0000-0000-000071A20000}"/>
    <cellStyle name="Separador de milhares 8 2 2 3 3" xfId="32940" xr:uid="{00000000-0005-0000-0000-000072A20000}"/>
    <cellStyle name="Separador de milhares 8 2 2 3 3 2" xfId="32941" xr:uid="{00000000-0005-0000-0000-000073A20000}"/>
    <cellStyle name="Separador de milhares 8 2 2 3 3 3" xfId="32942" xr:uid="{00000000-0005-0000-0000-000074A20000}"/>
    <cellStyle name="Separador de milhares 8 2 2 3 4" xfId="32943" xr:uid="{00000000-0005-0000-0000-000075A20000}"/>
    <cellStyle name="Separador de milhares 8 2 2 3 4 2" xfId="32944" xr:uid="{00000000-0005-0000-0000-000076A20000}"/>
    <cellStyle name="Separador de milhares 8 2 2 3 4 3" xfId="32945" xr:uid="{00000000-0005-0000-0000-000077A20000}"/>
    <cellStyle name="Separador de milhares 8 2 2 3 5" xfId="32946" xr:uid="{00000000-0005-0000-0000-000078A20000}"/>
    <cellStyle name="Separador de milhares 8 2 2 3 6" xfId="32947" xr:uid="{00000000-0005-0000-0000-000079A20000}"/>
    <cellStyle name="Separador de milhares 8 2 2 3 7" xfId="32948" xr:uid="{00000000-0005-0000-0000-00007AA20000}"/>
    <cellStyle name="Separador de milhares 8 2 2 4" xfId="32949" xr:uid="{00000000-0005-0000-0000-00007BA20000}"/>
    <cellStyle name="Separador de milhares 8 2 2 4 2" xfId="32950" xr:uid="{00000000-0005-0000-0000-00007CA20000}"/>
    <cellStyle name="Separador de milhares 8 2 2 4 2 2" xfId="32951" xr:uid="{00000000-0005-0000-0000-00007DA20000}"/>
    <cellStyle name="Separador de milhares 8 2 2 4 2 3" xfId="32952" xr:uid="{00000000-0005-0000-0000-00007EA20000}"/>
    <cellStyle name="Separador de milhares 8 2 2 4 3" xfId="32953" xr:uid="{00000000-0005-0000-0000-00007FA20000}"/>
    <cellStyle name="Separador de milhares 8 2 2 4 4" xfId="32954" xr:uid="{00000000-0005-0000-0000-000080A20000}"/>
    <cellStyle name="Separador de milhares 8 2 2 5" xfId="32955" xr:uid="{00000000-0005-0000-0000-000081A20000}"/>
    <cellStyle name="Separador de milhares 8 2 2 5 2" xfId="32956" xr:uid="{00000000-0005-0000-0000-000082A20000}"/>
    <cellStyle name="Separador de milhares 8 2 2 5 2 2" xfId="32957" xr:uid="{00000000-0005-0000-0000-000083A20000}"/>
    <cellStyle name="Separador de milhares 8 2 2 5 2 3" xfId="32958" xr:uid="{00000000-0005-0000-0000-000084A20000}"/>
    <cellStyle name="Separador de milhares 8 2 2 5 3" xfId="32959" xr:uid="{00000000-0005-0000-0000-000085A20000}"/>
    <cellStyle name="Separador de milhares 8 2 2 5 4" xfId="32960" xr:uid="{00000000-0005-0000-0000-000086A20000}"/>
    <cellStyle name="Separador de milhares 8 2 2 6" xfId="32961" xr:uid="{00000000-0005-0000-0000-000087A20000}"/>
    <cellStyle name="Separador de milhares 8 2 2 6 2" xfId="32962" xr:uid="{00000000-0005-0000-0000-000088A20000}"/>
    <cellStyle name="Separador de milhares 8 2 2 6 3" xfId="32963" xr:uid="{00000000-0005-0000-0000-000089A20000}"/>
    <cellStyle name="Separador de milhares 8 2 2 7" xfId="32964" xr:uid="{00000000-0005-0000-0000-00008AA20000}"/>
    <cellStyle name="Separador de milhares 8 2 2 7 2" xfId="32965" xr:uid="{00000000-0005-0000-0000-00008BA20000}"/>
    <cellStyle name="Separador de milhares 8 2 2 8" xfId="32966" xr:uid="{00000000-0005-0000-0000-00008CA20000}"/>
    <cellStyle name="Separador de milhares 8 2 2 9" xfId="32967" xr:uid="{00000000-0005-0000-0000-00008DA20000}"/>
    <cellStyle name="Separador de milhares 8 2 3" xfId="32968" xr:uid="{00000000-0005-0000-0000-00008EA20000}"/>
    <cellStyle name="Separador de milhares 8 2 3 2" xfId="32969" xr:uid="{00000000-0005-0000-0000-00008FA20000}"/>
    <cellStyle name="Separador de milhares 8 2 3 2 2" xfId="32970" xr:uid="{00000000-0005-0000-0000-000090A20000}"/>
    <cellStyle name="Separador de milhares 8 2 3 2 2 2" xfId="32971" xr:uid="{00000000-0005-0000-0000-000091A20000}"/>
    <cellStyle name="Separador de milhares 8 2 3 2 2 3" xfId="32972" xr:uid="{00000000-0005-0000-0000-000092A20000}"/>
    <cellStyle name="Separador de milhares 8 2 3 2 3" xfId="32973" xr:uid="{00000000-0005-0000-0000-000093A20000}"/>
    <cellStyle name="Separador de milhares 8 2 3 2 3 2" xfId="32974" xr:uid="{00000000-0005-0000-0000-000094A20000}"/>
    <cellStyle name="Separador de milhares 8 2 3 2 3 3" xfId="32975" xr:uid="{00000000-0005-0000-0000-000095A20000}"/>
    <cellStyle name="Separador de milhares 8 2 3 2 4" xfId="32976" xr:uid="{00000000-0005-0000-0000-000096A20000}"/>
    <cellStyle name="Separador de milhares 8 2 3 2 4 2" xfId="32977" xr:uid="{00000000-0005-0000-0000-000097A20000}"/>
    <cellStyle name="Separador de milhares 8 2 3 2 4 3" xfId="32978" xr:uid="{00000000-0005-0000-0000-000098A20000}"/>
    <cellStyle name="Separador de milhares 8 2 3 2 5" xfId="32979" xr:uid="{00000000-0005-0000-0000-000099A20000}"/>
    <cellStyle name="Separador de milhares 8 2 3 2 6" xfId="32980" xr:uid="{00000000-0005-0000-0000-00009AA20000}"/>
    <cellStyle name="Separador de milhares 8 2 3 3" xfId="32981" xr:uid="{00000000-0005-0000-0000-00009BA20000}"/>
    <cellStyle name="Separador de milhares 8 2 3 3 2" xfId="32982" xr:uid="{00000000-0005-0000-0000-00009CA20000}"/>
    <cellStyle name="Separador de milhares 8 2 3 3 2 2" xfId="32983" xr:uid="{00000000-0005-0000-0000-00009DA20000}"/>
    <cellStyle name="Separador de milhares 8 2 3 3 2 3" xfId="32984" xr:uid="{00000000-0005-0000-0000-00009EA20000}"/>
    <cellStyle name="Separador de milhares 8 2 3 3 3" xfId="32985" xr:uid="{00000000-0005-0000-0000-00009FA20000}"/>
    <cellStyle name="Separador de milhares 8 2 3 3 4" xfId="32986" xr:uid="{00000000-0005-0000-0000-0000A0A20000}"/>
    <cellStyle name="Separador de milhares 8 2 3 4" xfId="32987" xr:uid="{00000000-0005-0000-0000-0000A1A20000}"/>
    <cellStyle name="Separador de milhares 8 2 3 4 2" xfId="32988" xr:uid="{00000000-0005-0000-0000-0000A2A20000}"/>
    <cellStyle name="Separador de milhares 8 2 3 4 2 2" xfId="32989" xr:uid="{00000000-0005-0000-0000-0000A3A20000}"/>
    <cellStyle name="Separador de milhares 8 2 3 4 2 3" xfId="32990" xr:uid="{00000000-0005-0000-0000-0000A4A20000}"/>
    <cellStyle name="Separador de milhares 8 2 3 4 3" xfId="32991" xr:uid="{00000000-0005-0000-0000-0000A5A20000}"/>
    <cellStyle name="Separador de milhares 8 2 3 4 4" xfId="32992" xr:uid="{00000000-0005-0000-0000-0000A6A20000}"/>
    <cellStyle name="Separador de milhares 8 2 3 5" xfId="32993" xr:uid="{00000000-0005-0000-0000-0000A7A20000}"/>
    <cellStyle name="Separador de milhares 8 2 3 5 2" xfId="32994" xr:uid="{00000000-0005-0000-0000-0000A8A20000}"/>
    <cellStyle name="Separador de milhares 8 2 3 5 3" xfId="32995" xr:uid="{00000000-0005-0000-0000-0000A9A20000}"/>
    <cellStyle name="Separador de milhares 8 2 3 6" xfId="32996" xr:uid="{00000000-0005-0000-0000-0000AAA20000}"/>
    <cellStyle name="Separador de milhares 8 2 3 6 2" xfId="32997" xr:uid="{00000000-0005-0000-0000-0000ABA20000}"/>
    <cellStyle name="Separador de milhares 8 2 3 7" xfId="32998" xr:uid="{00000000-0005-0000-0000-0000ACA20000}"/>
    <cellStyle name="Separador de milhares 8 2 3 8" xfId="32999" xr:uid="{00000000-0005-0000-0000-0000ADA20000}"/>
    <cellStyle name="Separador de milhares 8 2 4" xfId="33000" xr:uid="{00000000-0005-0000-0000-0000AEA20000}"/>
    <cellStyle name="Separador de milhares 8 2 4 2" xfId="33001" xr:uid="{00000000-0005-0000-0000-0000AFA20000}"/>
    <cellStyle name="Separador de milhares 8 2 4 2 2" xfId="33002" xr:uid="{00000000-0005-0000-0000-0000B0A20000}"/>
    <cellStyle name="Separador de milhares 8 2 4 2 3" xfId="33003" xr:uid="{00000000-0005-0000-0000-0000B1A20000}"/>
    <cellStyle name="Separador de milhares 8 2 4 3" xfId="33004" xr:uid="{00000000-0005-0000-0000-0000B2A20000}"/>
    <cellStyle name="Separador de milhares 8 2 4 3 2" xfId="33005" xr:uid="{00000000-0005-0000-0000-0000B3A20000}"/>
    <cellStyle name="Separador de milhares 8 2 4 3 3" xfId="33006" xr:uid="{00000000-0005-0000-0000-0000B4A20000}"/>
    <cellStyle name="Separador de milhares 8 2 4 4" xfId="33007" xr:uid="{00000000-0005-0000-0000-0000B5A20000}"/>
    <cellStyle name="Separador de milhares 8 2 4 4 2" xfId="33008" xr:uid="{00000000-0005-0000-0000-0000B6A20000}"/>
    <cellStyle name="Separador de milhares 8 2 4 4 3" xfId="33009" xr:uid="{00000000-0005-0000-0000-0000B7A20000}"/>
    <cellStyle name="Separador de milhares 8 2 4 5" xfId="33010" xr:uid="{00000000-0005-0000-0000-0000B8A20000}"/>
    <cellStyle name="Separador de milhares 8 2 4 6" xfId="33011" xr:uid="{00000000-0005-0000-0000-0000B9A20000}"/>
    <cellStyle name="Separador de milhares 8 2 5" xfId="33012" xr:uid="{00000000-0005-0000-0000-0000BAA20000}"/>
    <cellStyle name="Separador de milhares 8 2 5 2" xfId="33013" xr:uid="{00000000-0005-0000-0000-0000BBA20000}"/>
    <cellStyle name="Separador de milhares 8 2 5 2 2" xfId="33014" xr:uid="{00000000-0005-0000-0000-0000BCA20000}"/>
    <cellStyle name="Separador de milhares 8 2 5 2 3" xfId="33015" xr:uid="{00000000-0005-0000-0000-0000BDA20000}"/>
    <cellStyle name="Separador de milhares 8 2 5 3" xfId="33016" xr:uid="{00000000-0005-0000-0000-0000BEA20000}"/>
    <cellStyle name="Separador de milhares 8 2 5 4" xfId="33017" xr:uid="{00000000-0005-0000-0000-0000BFA20000}"/>
    <cellStyle name="Separador de milhares 8 2 6" xfId="33018" xr:uid="{00000000-0005-0000-0000-0000C0A20000}"/>
    <cellStyle name="Separador de milhares 8 2 6 2" xfId="33019" xr:uid="{00000000-0005-0000-0000-0000C1A20000}"/>
    <cellStyle name="Separador de milhares 8 2 6 2 2" xfId="33020" xr:uid="{00000000-0005-0000-0000-0000C2A20000}"/>
    <cellStyle name="Separador de milhares 8 2 6 2 3" xfId="33021" xr:uid="{00000000-0005-0000-0000-0000C3A20000}"/>
    <cellStyle name="Separador de milhares 8 2 6 3" xfId="33022" xr:uid="{00000000-0005-0000-0000-0000C4A20000}"/>
    <cellStyle name="Separador de milhares 8 2 6 4" xfId="33023" xr:uid="{00000000-0005-0000-0000-0000C5A20000}"/>
    <cellStyle name="Separador de milhares 8 2 7" xfId="33024" xr:uid="{00000000-0005-0000-0000-0000C6A20000}"/>
    <cellStyle name="Separador de milhares 8 2 7 2" xfId="33025" xr:uid="{00000000-0005-0000-0000-0000C7A20000}"/>
    <cellStyle name="Separador de milhares 8 2 7 3" xfId="33026" xr:uid="{00000000-0005-0000-0000-0000C8A20000}"/>
    <cellStyle name="Separador de milhares 8 2 8" xfId="33027" xr:uid="{00000000-0005-0000-0000-0000C9A20000}"/>
    <cellStyle name="Separador de milhares 8 2 8 2" xfId="33028" xr:uid="{00000000-0005-0000-0000-0000CAA20000}"/>
    <cellStyle name="Separador de milhares 8 2 9" xfId="33029" xr:uid="{00000000-0005-0000-0000-0000CBA20000}"/>
    <cellStyle name="Separador de milhares 8 3" xfId="33030" xr:uid="{00000000-0005-0000-0000-0000CCA20000}"/>
    <cellStyle name="Separador de milhares 8 3 10" xfId="33031" xr:uid="{00000000-0005-0000-0000-0000CDA20000}"/>
    <cellStyle name="Separador de milhares 8 3 11" xfId="33032" xr:uid="{00000000-0005-0000-0000-0000CEA20000}"/>
    <cellStyle name="Separador de milhares 8 3 12" xfId="38363" xr:uid="{00000000-0005-0000-0000-0000CFA20000}"/>
    <cellStyle name="Separador de milhares 8 3 2" xfId="33033" xr:uid="{00000000-0005-0000-0000-0000D0A20000}"/>
    <cellStyle name="Separador de milhares 8 3 2 2" xfId="33034" xr:uid="{00000000-0005-0000-0000-0000D1A20000}"/>
    <cellStyle name="Separador de milhares 8 3 2 2 2" xfId="33035" xr:uid="{00000000-0005-0000-0000-0000D2A20000}"/>
    <cellStyle name="Separador de milhares 8 3 2 2 2 2" xfId="33036" xr:uid="{00000000-0005-0000-0000-0000D3A20000}"/>
    <cellStyle name="Separador de milhares 8 3 2 2 2 2 2" xfId="33037" xr:uid="{00000000-0005-0000-0000-0000D4A20000}"/>
    <cellStyle name="Separador de milhares 8 3 2 2 2 2 3" xfId="33038" xr:uid="{00000000-0005-0000-0000-0000D5A20000}"/>
    <cellStyle name="Separador de milhares 8 3 2 2 2 3" xfId="33039" xr:uid="{00000000-0005-0000-0000-0000D6A20000}"/>
    <cellStyle name="Separador de milhares 8 3 2 2 2 3 2" xfId="33040" xr:uid="{00000000-0005-0000-0000-0000D7A20000}"/>
    <cellStyle name="Separador de milhares 8 3 2 2 2 3 3" xfId="33041" xr:uid="{00000000-0005-0000-0000-0000D8A20000}"/>
    <cellStyle name="Separador de milhares 8 3 2 2 2 4" xfId="33042" xr:uid="{00000000-0005-0000-0000-0000D9A20000}"/>
    <cellStyle name="Separador de milhares 8 3 2 2 2 4 2" xfId="33043" xr:uid="{00000000-0005-0000-0000-0000DAA20000}"/>
    <cellStyle name="Separador de milhares 8 3 2 2 2 4 3" xfId="33044" xr:uid="{00000000-0005-0000-0000-0000DBA20000}"/>
    <cellStyle name="Separador de milhares 8 3 2 2 2 5" xfId="33045" xr:uid="{00000000-0005-0000-0000-0000DCA20000}"/>
    <cellStyle name="Separador de milhares 8 3 2 2 2 6" xfId="33046" xr:uid="{00000000-0005-0000-0000-0000DDA20000}"/>
    <cellStyle name="Separador de milhares 8 3 2 2 3" xfId="33047" xr:uid="{00000000-0005-0000-0000-0000DEA20000}"/>
    <cellStyle name="Separador de milhares 8 3 2 2 3 2" xfId="33048" xr:uid="{00000000-0005-0000-0000-0000DFA20000}"/>
    <cellStyle name="Separador de milhares 8 3 2 2 3 2 2" xfId="33049" xr:uid="{00000000-0005-0000-0000-0000E0A20000}"/>
    <cellStyle name="Separador de milhares 8 3 2 2 3 2 3" xfId="33050" xr:uid="{00000000-0005-0000-0000-0000E1A20000}"/>
    <cellStyle name="Separador de milhares 8 3 2 2 3 3" xfId="33051" xr:uid="{00000000-0005-0000-0000-0000E2A20000}"/>
    <cellStyle name="Separador de milhares 8 3 2 2 3 4" xfId="33052" xr:uid="{00000000-0005-0000-0000-0000E3A20000}"/>
    <cellStyle name="Separador de milhares 8 3 2 2 4" xfId="33053" xr:uid="{00000000-0005-0000-0000-0000E4A20000}"/>
    <cellStyle name="Separador de milhares 8 3 2 2 4 2" xfId="33054" xr:uid="{00000000-0005-0000-0000-0000E5A20000}"/>
    <cellStyle name="Separador de milhares 8 3 2 2 4 2 2" xfId="33055" xr:uid="{00000000-0005-0000-0000-0000E6A20000}"/>
    <cellStyle name="Separador de milhares 8 3 2 2 4 2 3" xfId="33056" xr:uid="{00000000-0005-0000-0000-0000E7A20000}"/>
    <cellStyle name="Separador de milhares 8 3 2 2 4 3" xfId="33057" xr:uid="{00000000-0005-0000-0000-0000E8A20000}"/>
    <cellStyle name="Separador de milhares 8 3 2 2 4 4" xfId="33058" xr:uid="{00000000-0005-0000-0000-0000E9A20000}"/>
    <cellStyle name="Separador de milhares 8 3 2 2 5" xfId="33059" xr:uid="{00000000-0005-0000-0000-0000EAA20000}"/>
    <cellStyle name="Separador de milhares 8 3 2 2 5 2" xfId="33060" xr:uid="{00000000-0005-0000-0000-0000EBA20000}"/>
    <cellStyle name="Separador de milhares 8 3 2 2 5 3" xfId="33061" xr:uid="{00000000-0005-0000-0000-0000ECA20000}"/>
    <cellStyle name="Separador de milhares 8 3 2 2 6" xfId="33062" xr:uid="{00000000-0005-0000-0000-0000EDA20000}"/>
    <cellStyle name="Separador de milhares 8 3 2 2 6 2" xfId="33063" xr:uid="{00000000-0005-0000-0000-0000EEA20000}"/>
    <cellStyle name="Separador de milhares 8 3 2 2 7" xfId="33064" xr:uid="{00000000-0005-0000-0000-0000EFA20000}"/>
    <cellStyle name="Separador de milhares 8 3 2 2 8" xfId="33065" xr:uid="{00000000-0005-0000-0000-0000F0A20000}"/>
    <cellStyle name="Separador de milhares 8 3 2 3" xfId="33066" xr:uid="{00000000-0005-0000-0000-0000F1A20000}"/>
    <cellStyle name="Separador de milhares 8 3 2 3 2" xfId="33067" xr:uid="{00000000-0005-0000-0000-0000F2A20000}"/>
    <cellStyle name="Separador de milhares 8 3 2 3 2 2" xfId="33068" xr:uid="{00000000-0005-0000-0000-0000F3A20000}"/>
    <cellStyle name="Separador de milhares 8 3 2 3 2 3" xfId="33069" xr:uid="{00000000-0005-0000-0000-0000F4A20000}"/>
    <cellStyle name="Separador de milhares 8 3 2 3 3" xfId="33070" xr:uid="{00000000-0005-0000-0000-0000F5A20000}"/>
    <cellStyle name="Separador de milhares 8 3 2 3 3 2" xfId="33071" xr:uid="{00000000-0005-0000-0000-0000F6A20000}"/>
    <cellStyle name="Separador de milhares 8 3 2 3 3 3" xfId="33072" xr:uid="{00000000-0005-0000-0000-0000F7A20000}"/>
    <cellStyle name="Separador de milhares 8 3 2 3 4" xfId="33073" xr:uid="{00000000-0005-0000-0000-0000F8A20000}"/>
    <cellStyle name="Separador de milhares 8 3 2 3 4 2" xfId="33074" xr:uid="{00000000-0005-0000-0000-0000F9A20000}"/>
    <cellStyle name="Separador de milhares 8 3 2 3 4 3" xfId="33075" xr:uid="{00000000-0005-0000-0000-0000FAA20000}"/>
    <cellStyle name="Separador de milhares 8 3 2 3 5" xfId="33076" xr:uid="{00000000-0005-0000-0000-0000FBA20000}"/>
    <cellStyle name="Separador de milhares 8 3 2 3 6" xfId="33077" xr:uid="{00000000-0005-0000-0000-0000FCA20000}"/>
    <cellStyle name="Separador de milhares 8 3 2 4" xfId="33078" xr:uid="{00000000-0005-0000-0000-0000FDA20000}"/>
    <cellStyle name="Separador de milhares 8 3 2 4 2" xfId="33079" xr:uid="{00000000-0005-0000-0000-0000FEA20000}"/>
    <cellStyle name="Separador de milhares 8 3 2 4 2 2" xfId="33080" xr:uid="{00000000-0005-0000-0000-0000FFA20000}"/>
    <cellStyle name="Separador de milhares 8 3 2 4 2 3" xfId="33081" xr:uid="{00000000-0005-0000-0000-000000A30000}"/>
    <cellStyle name="Separador de milhares 8 3 2 4 3" xfId="33082" xr:uid="{00000000-0005-0000-0000-000001A30000}"/>
    <cellStyle name="Separador de milhares 8 3 2 4 4" xfId="33083" xr:uid="{00000000-0005-0000-0000-000002A30000}"/>
    <cellStyle name="Separador de milhares 8 3 2 5" xfId="33084" xr:uid="{00000000-0005-0000-0000-000003A30000}"/>
    <cellStyle name="Separador de milhares 8 3 2 5 2" xfId="33085" xr:uid="{00000000-0005-0000-0000-000004A30000}"/>
    <cellStyle name="Separador de milhares 8 3 2 5 2 2" xfId="33086" xr:uid="{00000000-0005-0000-0000-000005A30000}"/>
    <cellStyle name="Separador de milhares 8 3 2 5 2 3" xfId="33087" xr:uid="{00000000-0005-0000-0000-000006A30000}"/>
    <cellStyle name="Separador de milhares 8 3 2 5 3" xfId="33088" xr:uid="{00000000-0005-0000-0000-000007A30000}"/>
    <cellStyle name="Separador de milhares 8 3 2 5 4" xfId="33089" xr:uid="{00000000-0005-0000-0000-000008A30000}"/>
    <cellStyle name="Separador de milhares 8 3 2 6" xfId="33090" xr:uid="{00000000-0005-0000-0000-000009A30000}"/>
    <cellStyle name="Separador de milhares 8 3 2 6 2" xfId="33091" xr:uid="{00000000-0005-0000-0000-00000AA30000}"/>
    <cellStyle name="Separador de milhares 8 3 2 6 3" xfId="33092" xr:uid="{00000000-0005-0000-0000-00000BA30000}"/>
    <cellStyle name="Separador de milhares 8 3 2 7" xfId="33093" xr:uid="{00000000-0005-0000-0000-00000CA30000}"/>
    <cellStyle name="Separador de milhares 8 3 2 7 2" xfId="33094" xr:uid="{00000000-0005-0000-0000-00000DA30000}"/>
    <cellStyle name="Separador de milhares 8 3 2 8" xfId="33095" xr:uid="{00000000-0005-0000-0000-00000EA30000}"/>
    <cellStyle name="Separador de milhares 8 3 2 9" xfId="33096" xr:uid="{00000000-0005-0000-0000-00000FA30000}"/>
    <cellStyle name="Separador de milhares 8 3 3" xfId="33097" xr:uid="{00000000-0005-0000-0000-000010A30000}"/>
    <cellStyle name="Separador de milhares 8 3 3 2" xfId="33098" xr:uid="{00000000-0005-0000-0000-000011A30000}"/>
    <cellStyle name="Separador de milhares 8 3 3 2 2" xfId="33099" xr:uid="{00000000-0005-0000-0000-000012A30000}"/>
    <cellStyle name="Separador de milhares 8 3 3 2 2 2" xfId="33100" xr:uid="{00000000-0005-0000-0000-000013A30000}"/>
    <cellStyle name="Separador de milhares 8 3 3 2 2 3" xfId="33101" xr:uid="{00000000-0005-0000-0000-000014A30000}"/>
    <cellStyle name="Separador de milhares 8 3 3 2 3" xfId="33102" xr:uid="{00000000-0005-0000-0000-000015A30000}"/>
    <cellStyle name="Separador de milhares 8 3 3 2 3 2" xfId="33103" xr:uid="{00000000-0005-0000-0000-000016A30000}"/>
    <cellStyle name="Separador de milhares 8 3 3 2 3 3" xfId="33104" xr:uid="{00000000-0005-0000-0000-000017A30000}"/>
    <cellStyle name="Separador de milhares 8 3 3 2 4" xfId="33105" xr:uid="{00000000-0005-0000-0000-000018A30000}"/>
    <cellStyle name="Separador de milhares 8 3 3 2 4 2" xfId="33106" xr:uid="{00000000-0005-0000-0000-000019A30000}"/>
    <cellStyle name="Separador de milhares 8 3 3 2 4 3" xfId="33107" xr:uid="{00000000-0005-0000-0000-00001AA30000}"/>
    <cellStyle name="Separador de milhares 8 3 3 2 5" xfId="33108" xr:uid="{00000000-0005-0000-0000-00001BA30000}"/>
    <cellStyle name="Separador de milhares 8 3 3 2 6" xfId="33109" xr:uid="{00000000-0005-0000-0000-00001CA30000}"/>
    <cellStyle name="Separador de milhares 8 3 3 3" xfId="33110" xr:uid="{00000000-0005-0000-0000-00001DA30000}"/>
    <cellStyle name="Separador de milhares 8 3 3 3 2" xfId="33111" xr:uid="{00000000-0005-0000-0000-00001EA30000}"/>
    <cellStyle name="Separador de milhares 8 3 3 3 2 2" xfId="33112" xr:uid="{00000000-0005-0000-0000-00001FA30000}"/>
    <cellStyle name="Separador de milhares 8 3 3 3 2 3" xfId="33113" xr:uid="{00000000-0005-0000-0000-000020A30000}"/>
    <cellStyle name="Separador de milhares 8 3 3 3 3" xfId="33114" xr:uid="{00000000-0005-0000-0000-000021A30000}"/>
    <cellStyle name="Separador de milhares 8 3 3 3 4" xfId="33115" xr:uid="{00000000-0005-0000-0000-000022A30000}"/>
    <cellStyle name="Separador de milhares 8 3 3 4" xfId="33116" xr:uid="{00000000-0005-0000-0000-000023A30000}"/>
    <cellStyle name="Separador de milhares 8 3 3 4 2" xfId="33117" xr:uid="{00000000-0005-0000-0000-000024A30000}"/>
    <cellStyle name="Separador de milhares 8 3 3 4 2 2" xfId="33118" xr:uid="{00000000-0005-0000-0000-000025A30000}"/>
    <cellStyle name="Separador de milhares 8 3 3 4 2 3" xfId="33119" xr:uid="{00000000-0005-0000-0000-000026A30000}"/>
    <cellStyle name="Separador de milhares 8 3 3 4 3" xfId="33120" xr:uid="{00000000-0005-0000-0000-000027A30000}"/>
    <cellStyle name="Separador de milhares 8 3 3 4 4" xfId="33121" xr:uid="{00000000-0005-0000-0000-000028A30000}"/>
    <cellStyle name="Separador de milhares 8 3 3 5" xfId="33122" xr:uid="{00000000-0005-0000-0000-000029A30000}"/>
    <cellStyle name="Separador de milhares 8 3 3 5 2" xfId="33123" xr:uid="{00000000-0005-0000-0000-00002AA30000}"/>
    <cellStyle name="Separador de milhares 8 3 3 5 3" xfId="33124" xr:uid="{00000000-0005-0000-0000-00002BA30000}"/>
    <cellStyle name="Separador de milhares 8 3 3 6" xfId="33125" xr:uid="{00000000-0005-0000-0000-00002CA30000}"/>
    <cellStyle name="Separador de milhares 8 3 3 6 2" xfId="33126" xr:uid="{00000000-0005-0000-0000-00002DA30000}"/>
    <cellStyle name="Separador de milhares 8 3 3 7" xfId="33127" xr:uid="{00000000-0005-0000-0000-00002EA30000}"/>
    <cellStyle name="Separador de milhares 8 3 3 8" xfId="33128" xr:uid="{00000000-0005-0000-0000-00002FA30000}"/>
    <cellStyle name="Separador de milhares 8 3 4" xfId="33129" xr:uid="{00000000-0005-0000-0000-000030A30000}"/>
    <cellStyle name="Separador de milhares 8 3 4 2" xfId="33130" xr:uid="{00000000-0005-0000-0000-000031A30000}"/>
    <cellStyle name="Separador de milhares 8 3 4 2 2" xfId="33131" xr:uid="{00000000-0005-0000-0000-000032A30000}"/>
    <cellStyle name="Separador de milhares 8 3 4 2 3" xfId="33132" xr:uid="{00000000-0005-0000-0000-000033A30000}"/>
    <cellStyle name="Separador de milhares 8 3 4 3" xfId="33133" xr:uid="{00000000-0005-0000-0000-000034A30000}"/>
    <cellStyle name="Separador de milhares 8 3 4 3 2" xfId="33134" xr:uid="{00000000-0005-0000-0000-000035A30000}"/>
    <cellStyle name="Separador de milhares 8 3 4 3 3" xfId="33135" xr:uid="{00000000-0005-0000-0000-000036A30000}"/>
    <cellStyle name="Separador de milhares 8 3 4 4" xfId="33136" xr:uid="{00000000-0005-0000-0000-000037A30000}"/>
    <cellStyle name="Separador de milhares 8 3 4 4 2" xfId="33137" xr:uid="{00000000-0005-0000-0000-000038A30000}"/>
    <cellStyle name="Separador de milhares 8 3 4 4 3" xfId="33138" xr:uid="{00000000-0005-0000-0000-000039A30000}"/>
    <cellStyle name="Separador de milhares 8 3 4 5" xfId="33139" xr:uid="{00000000-0005-0000-0000-00003AA30000}"/>
    <cellStyle name="Separador de milhares 8 3 4 6" xfId="33140" xr:uid="{00000000-0005-0000-0000-00003BA30000}"/>
    <cellStyle name="Separador de milhares 8 3 5" xfId="33141" xr:uid="{00000000-0005-0000-0000-00003CA30000}"/>
    <cellStyle name="Separador de milhares 8 3 5 2" xfId="33142" xr:uid="{00000000-0005-0000-0000-00003DA30000}"/>
    <cellStyle name="Separador de milhares 8 3 5 2 2" xfId="33143" xr:uid="{00000000-0005-0000-0000-00003EA30000}"/>
    <cellStyle name="Separador de milhares 8 3 5 2 3" xfId="33144" xr:uid="{00000000-0005-0000-0000-00003FA30000}"/>
    <cellStyle name="Separador de milhares 8 3 5 3" xfId="33145" xr:uid="{00000000-0005-0000-0000-000040A30000}"/>
    <cellStyle name="Separador de milhares 8 3 5 4" xfId="33146" xr:uid="{00000000-0005-0000-0000-000041A30000}"/>
    <cellStyle name="Separador de milhares 8 3 6" xfId="33147" xr:uid="{00000000-0005-0000-0000-000042A30000}"/>
    <cellStyle name="Separador de milhares 8 3 6 2" xfId="33148" xr:uid="{00000000-0005-0000-0000-000043A30000}"/>
    <cellStyle name="Separador de milhares 8 3 6 2 2" xfId="33149" xr:uid="{00000000-0005-0000-0000-000044A30000}"/>
    <cellStyle name="Separador de milhares 8 3 6 2 3" xfId="33150" xr:uid="{00000000-0005-0000-0000-000045A30000}"/>
    <cellStyle name="Separador de milhares 8 3 6 3" xfId="33151" xr:uid="{00000000-0005-0000-0000-000046A30000}"/>
    <cellStyle name="Separador de milhares 8 3 6 4" xfId="33152" xr:uid="{00000000-0005-0000-0000-000047A30000}"/>
    <cellStyle name="Separador de milhares 8 3 7" xfId="33153" xr:uid="{00000000-0005-0000-0000-000048A30000}"/>
    <cellStyle name="Separador de milhares 8 3 7 2" xfId="33154" xr:uid="{00000000-0005-0000-0000-000049A30000}"/>
    <cellStyle name="Separador de milhares 8 3 7 3" xfId="33155" xr:uid="{00000000-0005-0000-0000-00004AA30000}"/>
    <cellStyle name="Separador de milhares 8 3 8" xfId="33156" xr:uid="{00000000-0005-0000-0000-00004BA30000}"/>
    <cellStyle name="Separador de milhares 8 3 8 2" xfId="33157" xr:uid="{00000000-0005-0000-0000-00004CA30000}"/>
    <cellStyle name="Separador de milhares 8 3 9" xfId="33158" xr:uid="{00000000-0005-0000-0000-00004DA30000}"/>
    <cellStyle name="Separador de milhares 8 4" xfId="33159" xr:uid="{00000000-0005-0000-0000-00004EA30000}"/>
    <cellStyle name="Separador de milhares 8 4 2" xfId="33160" xr:uid="{00000000-0005-0000-0000-00004FA30000}"/>
    <cellStyle name="Separador de milhares 8 4 2 2" xfId="33161" xr:uid="{00000000-0005-0000-0000-000050A30000}"/>
    <cellStyle name="Separador de milhares 8 4 2 2 2" xfId="33162" xr:uid="{00000000-0005-0000-0000-000051A30000}"/>
    <cellStyle name="Separador de milhares 8 4 2 2 2 2" xfId="33163" xr:uid="{00000000-0005-0000-0000-000052A30000}"/>
    <cellStyle name="Separador de milhares 8 4 2 2 2 3" xfId="33164" xr:uid="{00000000-0005-0000-0000-000053A30000}"/>
    <cellStyle name="Separador de milhares 8 4 2 2 3" xfId="33165" xr:uid="{00000000-0005-0000-0000-000054A30000}"/>
    <cellStyle name="Separador de milhares 8 4 2 2 3 2" xfId="33166" xr:uid="{00000000-0005-0000-0000-000055A30000}"/>
    <cellStyle name="Separador de milhares 8 4 2 2 3 3" xfId="33167" xr:uid="{00000000-0005-0000-0000-000056A30000}"/>
    <cellStyle name="Separador de milhares 8 4 2 2 4" xfId="33168" xr:uid="{00000000-0005-0000-0000-000057A30000}"/>
    <cellStyle name="Separador de milhares 8 4 2 2 4 2" xfId="33169" xr:uid="{00000000-0005-0000-0000-000058A30000}"/>
    <cellStyle name="Separador de milhares 8 4 2 2 4 3" xfId="33170" xr:uid="{00000000-0005-0000-0000-000059A30000}"/>
    <cellStyle name="Separador de milhares 8 4 2 2 5" xfId="33171" xr:uid="{00000000-0005-0000-0000-00005AA30000}"/>
    <cellStyle name="Separador de milhares 8 4 2 2 6" xfId="33172" xr:uid="{00000000-0005-0000-0000-00005BA30000}"/>
    <cellStyle name="Separador de milhares 8 4 2 3" xfId="33173" xr:uid="{00000000-0005-0000-0000-00005CA30000}"/>
    <cellStyle name="Separador de milhares 8 4 2 3 2" xfId="33174" xr:uid="{00000000-0005-0000-0000-00005DA30000}"/>
    <cellStyle name="Separador de milhares 8 4 2 3 2 2" xfId="33175" xr:uid="{00000000-0005-0000-0000-00005EA30000}"/>
    <cellStyle name="Separador de milhares 8 4 2 3 2 3" xfId="33176" xr:uid="{00000000-0005-0000-0000-00005FA30000}"/>
    <cellStyle name="Separador de milhares 8 4 2 3 3" xfId="33177" xr:uid="{00000000-0005-0000-0000-000060A30000}"/>
    <cellStyle name="Separador de milhares 8 4 2 3 4" xfId="33178" xr:uid="{00000000-0005-0000-0000-000061A30000}"/>
    <cellStyle name="Separador de milhares 8 4 2 4" xfId="33179" xr:uid="{00000000-0005-0000-0000-000062A30000}"/>
    <cellStyle name="Separador de milhares 8 4 2 4 2" xfId="33180" xr:uid="{00000000-0005-0000-0000-000063A30000}"/>
    <cellStyle name="Separador de milhares 8 4 2 4 2 2" xfId="33181" xr:uid="{00000000-0005-0000-0000-000064A30000}"/>
    <cellStyle name="Separador de milhares 8 4 2 4 2 3" xfId="33182" xr:uid="{00000000-0005-0000-0000-000065A30000}"/>
    <cellStyle name="Separador de milhares 8 4 2 4 3" xfId="33183" xr:uid="{00000000-0005-0000-0000-000066A30000}"/>
    <cellStyle name="Separador de milhares 8 4 2 4 4" xfId="33184" xr:uid="{00000000-0005-0000-0000-000067A30000}"/>
    <cellStyle name="Separador de milhares 8 4 2 5" xfId="33185" xr:uid="{00000000-0005-0000-0000-000068A30000}"/>
    <cellStyle name="Separador de milhares 8 4 2 5 2" xfId="33186" xr:uid="{00000000-0005-0000-0000-000069A30000}"/>
    <cellStyle name="Separador de milhares 8 4 2 5 3" xfId="33187" xr:uid="{00000000-0005-0000-0000-00006AA30000}"/>
    <cellStyle name="Separador de milhares 8 4 2 6" xfId="33188" xr:uid="{00000000-0005-0000-0000-00006BA30000}"/>
    <cellStyle name="Separador de milhares 8 4 2 6 2" xfId="33189" xr:uid="{00000000-0005-0000-0000-00006CA30000}"/>
    <cellStyle name="Separador de milhares 8 4 2 7" xfId="33190" xr:uid="{00000000-0005-0000-0000-00006DA30000}"/>
    <cellStyle name="Separador de milhares 8 4 2 8" xfId="33191" xr:uid="{00000000-0005-0000-0000-00006EA30000}"/>
    <cellStyle name="Separador de milhares 8 4 3" xfId="33192" xr:uid="{00000000-0005-0000-0000-00006FA30000}"/>
    <cellStyle name="Separador de milhares 8 4 3 2" xfId="33193" xr:uid="{00000000-0005-0000-0000-000070A30000}"/>
    <cellStyle name="Separador de milhares 8 4 3 2 2" xfId="33194" xr:uid="{00000000-0005-0000-0000-000071A30000}"/>
    <cellStyle name="Separador de milhares 8 4 3 2 3" xfId="33195" xr:uid="{00000000-0005-0000-0000-000072A30000}"/>
    <cellStyle name="Separador de milhares 8 4 3 3" xfId="33196" xr:uid="{00000000-0005-0000-0000-000073A30000}"/>
    <cellStyle name="Separador de milhares 8 4 3 3 2" xfId="33197" xr:uid="{00000000-0005-0000-0000-000074A30000}"/>
    <cellStyle name="Separador de milhares 8 4 3 3 3" xfId="33198" xr:uid="{00000000-0005-0000-0000-000075A30000}"/>
    <cellStyle name="Separador de milhares 8 4 3 4" xfId="33199" xr:uid="{00000000-0005-0000-0000-000076A30000}"/>
    <cellStyle name="Separador de milhares 8 4 3 4 2" xfId="33200" xr:uid="{00000000-0005-0000-0000-000077A30000}"/>
    <cellStyle name="Separador de milhares 8 4 3 4 3" xfId="33201" xr:uid="{00000000-0005-0000-0000-000078A30000}"/>
    <cellStyle name="Separador de milhares 8 4 3 5" xfId="33202" xr:uid="{00000000-0005-0000-0000-000079A30000}"/>
    <cellStyle name="Separador de milhares 8 4 3 6" xfId="33203" xr:uid="{00000000-0005-0000-0000-00007AA30000}"/>
    <cellStyle name="Separador de milhares 8 4 4" xfId="33204" xr:uid="{00000000-0005-0000-0000-00007BA30000}"/>
    <cellStyle name="Separador de milhares 8 4 4 2" xfId="33205" xr:uid="{00000000-0005-0000-0000-00007CA30000}"/>
    <cellStyle name="Separador de milhares 8 4 4 2 2" xfId="33206" xr:uid="{00000000-0005-0000-0000-00007DA30000}"/>
    <cellStyle name="Separador de milhares 8 4 4 2 3" xfId="33207" xr:uid="{00000000-0005-0000-0000-00007EA30000}"/>
    <cellStyle name="Separador de milhares 8 4 4 3" xfId="33208" xr:uid="{00000000-0005-0000-0000-00007FA30000}"/>
    <cellStyle name="Separador de milhares 8 4 4 4" xfId="33209" xr:uid="{00000000-0005-0000-0000-000080A30000}"/>
    <cellStyle name="Separador de milhares 8 4 5" xfId="33210" xr:uid="{00000000-0005-0000-0000-000081A30000}"/>
    <cellStyle name="Separador de milhares 8 4 5 2" xfId="33211" xr:uid="{00000000-0005-0000-0000-000082A30000}"/>
    <cellStyle name="Separador de milhares 8 4 5 2 2" xfId="33212" xr:uid="{00000000-0005-0000-0000-000083A30000}"/>
    <cellStyle name="Separador de milhares 8 4 5 2 3" xfId="33213" xr:uid="{00000000-0005-0000-0000-000084A30000}"/>
    <cellStyle name="Separador de milhares 8 4 5 3" xfId="33214" xr:uid="{00000000-0005-0000-0000-000085A30000}"/>
    <cellStyle name="Separador de milhares 8 4 5 4" xfId="33215" xr:uid="{00000000-0005-0000-0000-000086A30000}"/>
    <cellStyle name="Separador de milhares 8 4 6" xfId="33216" xr:uid="{00000000-0005-0000-0000-000087A30000}"/>
    <cellStyle name="Separador de milhares 8 4 6 2" xfId="33217" xr:uid="{00000000-0005-0000-0000-000088A30000}"/>
    <cellStyle name="Separador de milhares 8 4 6 3" xfId="33218" xr:uid="{00000000-0005-0000-0000-000089A30000}"/>
    <cellStyle name="Separador de milhares 8 4 7" xfId="33219" xr:uid="{00000000-0005-0000-0000-00008AA30000}"/>
    <cellStyle name="Separador de milhares 8 4 7 2" xfId="33220" xr:uid="{00000000-0005-0000-0000-00008BA30000}"/>
    <cellStyle name="Separador de milhares 8 4 8" xfId="33221" xr:uid="{00000000-0005-0000-0000-00008CA30000}"/>
    <cellStyle name="Separador de milhares 8 4 9" xfId="33222" xr:uid="{00000000-0005-0000-0000-00008DA30000}"/>
    <cellStyle name="Separador de milhares 8 5" xfId="33223" xr:uid="{00000000-0005-0000-0000-00008EA30000}"/>
    <cellStyle name="Separador de milhares 8 5 2" xfId="33224" xr:uid="{00000000-0005-0000-0000-00008FA30000}"/>
    <cellStyle name="Separador de milhares 8 5 2 2" xfId="33225" xr:uid="{00000000-0005-0000-0000-000090A30000}"/>
    <cellStyle name="Separador de milhares 8 5 2 2 2" xfId="33226" xr:uid="{00000000-0005-0000-0000-000091A30000}"/>
    <cellStyle name="Separador de milhares 8 5 2 2 3" xfId="33227" xr:uid="{00000000-0005-0000-0000-000092A30000}"/>
    <cellStyle name="Separador de milhares 8 5 2 3" xfId="33228" xr:uid="{00000000-0005-0000-0000-000093A30000}"/>
    <cellStyle name="Separador de milhares 8 5 2 3 2" xfId="33229" xr:uid="{00000000-0005-0000-0000-000094A30000}"/>
    <cellStyle name="Separador de milhares 8 5 2 3 3" xfId="33230" xr:uid="{00000000-0005-0000-0000-000095A30000}"/>
    <cellStyle name="Separador de milhares 8 5 2 4" xfId="33231" xr:uid="{00000000-0005-0000-0000-000096A30000}"/>
    <cellStyle name="Separador de milhares 8 5 2 4 2" xfId="33232" xr:uid="{00000000-0005-0000-0000-000097A30000}"/>
    <cellStyle name="Separador de milhares 8 5 2 4 3" xfId="33233" xr:uid="{00000000-0005-0000-0000-000098A30000}"/>
    <cellStyle name="Separador de milhares 8 5 2 5" xfId="33234" xr:uid="{00000000-0005-0000-0000-000099A30000}"/>
    <cellStyle name="Separador de milhares 8 5 2 6" xfId="33235" xr:uid="{00000000-0005-0000-0000-00009AA30000}"/>
    <cellStyle name="Separador de milhares 8 5 3" xfId="33236" xr:uid="{00000000-0005-0000-0000-00009BA30000}"/>
    <cellStyle name="Separador de milhares 8 5 3 2" xfId="33237" xr:uid="{00000000-0005-0000-0000-00009CA30000}"/>
    <cellStyle name="Separador de milhares 8 5 3 2 2" xfId="33238" xr:uid="{00000000-0005-0000-0000-00009DA30000}"/>
    <cellStyle name="Separador de milhares 8 5 3 2 3" xfId="33239" xr:uid="{00000000-0005-0000-0000-00009EA30000}"/>
    <cellStyle name="Separador de milhares 8 5 3 3" xfId="33240" xr:uid="{00000000-0005-0000-0000-00009FA30000}"/>
    <cellStyle name="Separador de milhares 8 5 3 4" xfId="33241" xr:uid="{00000000-0005-0000-0000-0000A0A30000}"/>
    <cellStyle name="Separador de milhares 8 5 4" xfId="33242" xr:uid="{00000000-0005-0000-0000-0000A1A30000}"/>
    <cellStyle name="Separador de milhares 8 5 4 2" xfId="33243" xr:uid="{00000000-0005-0000-0000-0000A2A30000}"/>
    <cellStyle name="Separador de milhares 8 5 4 2 2" xfId="33244" xr:uid="{00000000-0005-0000-0000-0000A3A30000}"/>
    <cellStyle name="Separador de milhares 8 5 4 2 3" xfId="33245" xr:uid="{00000000-0005-0000-0000-0000A4A30000}"/>
    <cellStyle name="Separador de milhares 8 5 4 3" xfId="33246" xr:uid="{00000000-0005-0000-0000-0000A5A30000}"/>
    <cellStyle name="Separador de milhares 8 5 4 4" xfId="33247" xr:uid="{00000000-0005-0000-0000-0000A6A30000}"/>
    <cellStyle name="Separador de milhares 8 5 5" xfId="33248" xr:uid="{00000000-0005-0000-0000-0000A7A30000}"/>
    <cellStyle name="Separador de milhares 8 5 5 2" xfId="33249" xr:uid="{00000000-0005-0000-0000-0000A8A30000}"/>
    <cellStyle name="Separador de milhares 8 5 5 3" xfId="33250" xr:uid="{00000000-0005-0000-0000-0000A9A30000}"/>
    <cellStyle name="Separador de milhares 8 5 6" xfId="33251" xr:uid="{00000000-0005-0000-0000-0000AAA30000}"/>
    <cellStyle name="Separador de milhares 8 5 6 2" xfId="33252" xr:uid="{00000000-0005-0000-0000-0000ABA30000}"/>
    <cellStyle name="Separador de milhares 8 5 7" xfId="33253" xr:uid="{00000000-0005-0000-0000-0000ACA30000}"/>
    <cellStyle name="Separador de milhares 8 6" xfId="33254" xr:uid="{00000000-0005-0000-0000-0000ADA30000}"/>
    <cellStyle name="Separador de milhares 8 6 2" xfId="33255" xr:uid="{00000000-0005-0000-0000-0000AEA30000}"/>
    <cellStyle name="Separador de milhares 8 6 2 2" xfId="33256" xr:uid="{00000000-0005-0000-0000-0000AFA30000}"/>
    <cellStyle name="Separador de milhares 8 6 2 3" xfId="33257" xr:uid="{00000000-0005-0000-0000-0000B0A30000}"/>
    <cellStyle name="Separador de milhares 8 6 3" xfId="33258" xr:uid="{00000000-0005-0000-0000-0000B1A30000}"/>
    <cellStyle name="Separador de milhares 8 6 3 2" xfId="33259" xr:uid="{00000000-0005-0000-0000-0000B2A30000}"/>
    <cellStyle name="Separador de milhares 8 6 3 3" xfId="33260" xr:uid="{00000000-0005-0000-0000-0000B3A30000}"/>
    <cellStyle name="Separador de milhares 8 6 4" xfId="33261" xr:uid="{00000000-0005-0000-0000-0000B4A30000}"/>
    <cellStyle name="Separador de milhares 8 6 4 2" xfId="33262" xr:uid="{00000000-0005-0000-0000-0000B5A30000}"/>
    <cellStyle name="Separador de milhares 8 6 4 3" xfId="33263" xr:uid="{00000000-0005-0000-0000-0000B6A30000}"/>
    <cellStyle name="Separador de milhares 8 6 5" xfId="33264" xr:uid="{00000000-0005-0000-0000-0000B7A30000}"/>
    <cellStyle name="Separador de milhares 8 6 6" xfId="33265" xr:uid="{00000000-0005-0000-0000-0000B8A30000}"/>
    <cellStyle name="Separador de milhares 8 7" xfId="33266" xr:uid="{00000000-0005-0000-0000-0000B9A30000}"/>
    <cellStyle name="Separador de milhares 8 7 2" xfId="33267" xr:uid="{00000000-0005-0000-0000-0000BAA30000}"/>
    <cellStyle name="Separador de milhares 8 7 2 2" xfId="33268" xr:uid="{00000000-0005-0000-0000-0000BBA30000}"/>
    <cellStyle name="Separador de milhares 8 7 2 3" xfId="33269" xr:uid="{00000000-0005-0000-0000-0000BCA30000}"/>
    <cellStyle name="Separador de milhares 8 7 3" xfId="33270" xr:uid="{00000000-0005-0000-0000-0000BDA30000}"/>
    <cellStyle name="Separador de milhares 8 7 4" xfId="33271" xr:uid="{00000000-0005-0000-0000-0000BEA30000}"/>
    <cellStyle name="Separador de milhares 8 8" xfId="33272" xr:uid="{00000000-0005-0000-0000-0000BFA30000}"/>
    <cellStyle name="Separador de milhares 8 8 2" xfId="33273" xr:uid="{00000000-0005-0000-0000-0000C0A30000}"/>
    <cellStyle name="Separador de milhares 8 8 2 2" xfId="33274" xr:uid="{00000000-0005-0000-0000-0000C1A30000}"/>
    <cellStyle name="Separador de milhares 8 8 2 3" xfId="33275" xr:uid="{00000000-0005-0000-0000-0000C2A30000}"/>
    <cellStyle name="Separador de milhares 8 8 3" xfId="33276" xr:uid="{00000000-0005-0000-0000-0000C3A30000}"/>
    <cellStyle name="Separador de milhares 8 8 4" xfId="33277" xr:uid="{00000000-0005-0000-0000-0000C4A30000}"/>
    <cellStyle name="Separador de milhares 8 9" xfId="33278" xr:uid="{00000000-0005-0000-0000-0000C5A30000}"/>
    <cellStyle name="Separador de milhares 8 9 2" xfId="33279" xr:uid="{00000000-0005-0000-0000-0000C6A30000}"/>
    <cellStyle name="Separador de milhares 8 9 3" xfId="33280" xr:uid="{00000000-0005-0000-0000-0000C7A30000}"/>
    <cellStyle name="Separador de milhares 8_Nota 22" xfId="33281" xr:uid="{00000000-0005-0000-0000-0000C8A30000}"/>
    <cellStyle name="Separador de milhares 9" xfId="33282" xr:uid="{00000000-0005-0000-0000-0000C9A30000}"/>
    <cellStyle name="Separador de milhares 9 10" xfId="33283" xr:uid="{00000000-0005-0000-0000-0000CAA30000}"/>
    <cellStyle name="Separador de milhares 9 10 2" xfId="33284" xr:uid="{00000000-0005-0000-0000-0000CBA30000}"/>
    <cellStyle name="Separador de milhares 9 11" xfId="33285" xr:uid="{00000000-0005-0000-0000-0000CCA30000}"/>
    <cellStyle name="Separador de milhares 9 12" xfId="33286" xr:uid="{00000000-0005-0000-0000-0000CDA30000}"/>
    <cellStyle name="Separador de milhares 9 13" xfId="33287" xr:uid="{00000000-0005-0000-0000-0000CEA30000}"/>
    <cellStyle name="Separador de milhares 9 14" xfId="33288" xr:uid="{00000000-0005-0000-0000-0000CFA30000}"/>
    <cellStyle name="Separador de milhares 9 14 2" xfId="44340" xr:uid="{0A7DD503-C063-418B-8DE4-4C9E2939453E}"/>
    <cellStyle name="Separador de milhares 9 15" xfId="44297" xr:uid="{0AE3FAA1-A666-461F-BA18-5ACAFBF0ACEC}"/>
    <cellStyle name="Separador de milhares 9 15 2" xfId="44338" xr:uid="{4A8D40E0-E53F-47A3-B680-1E04B64F3995}"/>
    <cellStyle name="Separador de milhares 9 16" xfId="44337" xr:uid="{2E58801C-26BF-4EDD-B291-B487BE6B1780}"/>
    <cellStyle name="Separador de milhares 9 2" xfId="33289" xr:uid="{00000000-0005-0000-0000-0000D0A30000}"/>
    <cellStyle name="Separador de milhares 9 2 10" xfId="33290" xr:uid="{00000000-0005-0000-0000-0000D1A30000}"/>
    <cellStyle name="Separador de milhares 9 2 11" xfId="36396" xr:uid="{00000000-0005-0000-0000-0000D2A30000}"/>
    <cellStyle name="Separador de milhares 9 2 2" xfId="33291" xr:uid="{00000000-0005-0000-0000-0000D3A30000}"/>
    <cellStyle name="Separador de milhares 9 2 2 2" xfId="33292" xr:uid="{00000000-0005-0000-0000-0000D4A30000}"/>
    <cellStyle name="Separador de milhares 9 2 2 2 2" xfId="33293" xr:uid="{00000000-0005-0000-0000-0000D5A30000}"/>
    <cellStyle name="Separador de milhares 9 2 2 2 2 2" xfId="33294" xr:uid="{00000000-0005-0000-0000-0000D6A30000}"/>
    <cellStyle name="Separador de milhares 9 2 2 2 2 2 2" xfId="33295" xr:uid="{00000000-0005-0000-0000-0000D7A30000}"/>
    <cellStyle name="Separador de milhares 9 2 2 2 2 2 3" xfId="33296" xr:uid="{00000000-0005-0000-0000-0000D8A30000}"/>
    <cellStyle name="Separador de milhares 9 2 2 2 2 3" xfId="33297" xr:uid="{00000000-0005-0000-0000-0000D9A30000}"/>
    <cellStyle name="Separador de milhares 9 2 2 2 2 3 2" xfId="33298" xr:uid="{00000000-0005-0000-0000-0000DAA30000}"/>
    <cellStyle name="Separador de milhares 9 2 2 2 2 3 3" xfId="33299" xr:uid="{00000000-0005-0000-0000-0000DBA30000}"/>
    <cellStyle name="Separador de milhares 9 2 2 2 2 4" xfId="33300" xr:uid="{00000000-0005-0000-0000-0000DCA30000}"/>
    <cellStyle name="Separador de milhares 9 2 2 2 2 4 2" xfId="33301" xr:uid="{00000000-0005-0000-0000-0000DDA30000}"/>
    <cellStyle name="Separador de milhares 9 2 2 2 2 4 3" xfId="33302" xr:uid="{00000000-0005-0000-0000-0000DEA30000}"/>
    <cellStyle name="Separador de milhares 9 2 2 2 2 5" xfId="33303" xr:uid="{00000000-0005-0000-0000-0000DFA30000}"/>
    <cellStyle name="Separador de milhares 9 2 2 2 2 6" xfId="33304" xr:uid="{00000000-0005-0000-0000-0000E0A30000}"/>
    <cellStyle name="Separador de milhares 9 2 2 2 3" xfId="33305" xr:uid="{00000000-0005-0000-0000-0000E1A30000}"/>
    <cellStyle name="Separador de milhares 9 2 2 2 3 2" xfId="33306" xr:uid="{00000000-0005-0000-0000-0000E2A30000}"/>
    <cellStyle name="Separador de milhares 9 2 2 2 3 2 2" xfId="33307" xr:uid="{00000000-0005-0000-0000-0000E3A30000}"/>
    <cellStyle name="Separador de milhares 9 2 2 2 3 2 3" xfId="33308" xr:uid="{00000000-0005-0000-0000-0000E4A30000}"/>
    <cellStyle name="Separador de milhares 9 2 2 2 3 3" xfId="33309" xr:uid="{00000000-0005-0000-0000-0000E5A30000}"/>
    <cellStyle name="Separador de milhares 9 2 2 2 3 4" xfId="33310" xr:uid="{00000000-0005-0000-0000-0000E6A30000}"/>
    <cellStyle name="Separador de milhares 9 2 2 2 4" xfId="33311" xr:uid="{00000000-0005-0000-0000-0000E7A30000}"/>
    <cellStyle name="Separador de milhares 9 2 2 2 4 2" xfId="33312" xr:uid="{00000000-0005-0000-0000-0000E8A30000}"/>
    <cellStyle name="Separador de milhares 9 2 2 2 4 2 2" xfId="33313" xr:uid="{00000000-0005-0000-0000-0000E9A30000}"/>
    <cellStyle name="Separador de milhares 9 2 2 2 4 2 3" xfId="33314" xr:uid="{00000000-0005-0000-0000-0000EAA30000}"/>
    <cellStyle name="Separador de milhares 9 2 2 2 4 3" xfId="33315" xr:uid="{00000000-0005-0000-0000-0000EBA30000}"/>
    <cellStyle name="Separador de milhares 9 2 2 2 4 4" xfId="33316" xr:uid="{00000000-0005-0000-0000-0000ECA30000}"/>
    <cellStyle name="Separador de milhares 9 2 2 2 5" xfId="33317" xr:uid="{00000000-0005-0000-0000-0000EDA30000}"/>
    <cellStyle name="Separador de milhares 9 2 2 2 5 2" xfId="33318" xr:uid="{00000000-0005-0000-0000-0000EEA30000}"/>
    <cellStyle name="Separador de milhares 9 2 2 2 5 3" xfId="33319" xr:uid="{00000000-0005-0000-0000-0000EFA30000}"/>
    <cellStyle name="Separador de milhares 9 2 2 2 6" xfId="33320" xr:uid="{00000000-0005-0000-0000-0000F0A30000}"/>
    <cellStyle name="Separador de milhares 9 2 2 2 6 2" xfId="33321" xr:uid="{00000000-0005-0000-0000-0000F1A30000}"/>
    <cellStyle name="Separador de milhares 9 2 2 2 7" xfId="33322" xr:uid="{00000000-0005-0000-0000-0000F2A30000}"/>
    <cellStyle name="Separador de milhares 9 2 2 3" xfId="33323" xr:uid="{00000000-0005-0000-0000-0000F3A30000}"/>
    <cellStyle name="Separador de milhares 9 2 2 3 2" xfId="33324" xr:uid="{00000000-0005-0000-0000-0000F4A30000}"/>
    <cellStyle name="Separador de milhares 9 2 2 3 2 2" xfId="33325" xr:uid="{00000000-0005-0000-0000-0000F5A30000}"/>
    <cellStyle name="Separador de milhares 9 2 2 3 2 3" xfId="33326" xr:uid="{00000000-0005-0000-0000-0000F6A30000}"/>
    <cellStyle name="Separador de milhares 9 2 2 3 3" xfId="33327" xr:uid="{00000000-0005-0000-0000-0000F7A30000}"/>
    <cellStyle name="Separador de milhares 9 2 2 3 3 2" xfId="33328" xr:uid="{00000000-0005-0000-0000-0000F8A30000}"/>
    <cellStyle name="Separador de milhares 9 2 2 3 3 3" xfId="33329" xr:uid="{00000000-0005-0000-0000-0000F9A30000}"/>
    <cellStyle name="Separador de milhares 9 2 2 3 4" xfId="33330" xr:uid="{00000000-0005-0000-0000-0000FAA30000}"/>
    <cellStyle name="Separador de milhares 9 2 2 3 4 2" xfId="33331" xr:uid="{00000000-0005-0000-0000-0000FBA30000}"/>
    <cellStyle name="Separador de milhares 9 2 2 3 4 3" xfId="33332" xr:uid="{00000000-0005-0000-0000-0000FCA30000}"/>
    <cellStyle name="Separador de milhares 9 2 2 3 5" xfId="33333" xr:uid="{00000000-0005-0000-0000-0000FDA30000}"/>
    <cellStyle name="Separador de milhares 9 2 2 3 6" xfId="33334" xr:uid="{00000000-0005-0000-0000-0000FEA30000}"/>
    <cellStyle name="Separador de milhares 9 2 2 4" xfId="33335" xr:uid="{00000000-0005-0000-0000-0000FFA30000}"/>
    <cellStyle name="Separador de milhares 9 2 2 4 2" xfId="33336" xr:uid="{00000000-0005-0000-0000-000000A40000}"/>
    <cellStyle name="Separador de milhares 9 2 2 4 2 2" xfId="33337" xr:uid="{00000000-0005-0000-0000-000001A40000}"/>
    <cellStyle name="Separador de milhares 9 2 2 4 2 3" xfId="33338" xr:uid="{00000000-0005-0000-0000-000002A40000}"/>
    <cellStyle name="Separador de milhares 9 2 2 4 3" xfId="33339" xr:uid="{00000000-0005-0000-0000-000003A40000}"/>
    <cellStyle name="Separador de milhares 9 2 2 4 4" xfId="33340" xr:uid="{00000000-0005-0000-0000-000004A40000}"/>
    <cellStyle name="Separador de milhares 9 2 2 5" xfId="33341" xr:uid="{00000000-0005-0000-0000-000005A40000}"/>
    <cellStyle name="Separador de milhares 9 2 2 5 2" xfId="33342" xr:uid="{00000000-0005-0000-0000-000006A40000}"/>
    <cellStyle name="Separador de milhares 9 2 2 5 2 2" xfId="33343" xr:uid="{00000000-0005-0000-0000-000007A40000}"/>
    <cellStyle name="Separador de milhares 9 2 2 5 2 3" xfId="33344" xr:uid="{00000000-0005-0000-0000-000008A40000}"/>
    <cellStyle name="Separador de milhares 9 2 2 5 3" xfId="33345" xr:uid="{00000000-0005-0000-0000-000009A40000}"/>
    <cellStyle name="Separador de milhares 9 2 2 5 4" xfId="33346" xr:uid="{00000000-0005-0000-0000-00000AA40000}"/>
    <cellStyle name="Separador de milhares 9 2 2 6" xfId="33347" xr:uid="{00000000-0005-0000-0000-00000BA40000}"/>
    <cellStyle name="Separador de milhares 9 2 2 6 2" xfId="33348" xr:uid="{00000000-0005-0000-0000-00000CA40000}"/>
    <cellStyle name="Separador de milhares 9 2 2 6 3" xfId="33349" xr:uid="{00000000-0005-0000-0000-00000DA40000}"/>
    <cellStyle name="Separador de milhares 9 2 2 7" xfId="33350" xr:uid="{00000000-0005-0000-0000-00000EA40000}"/>
    <cellStyle name="Separador de milhares 9 2 2 7 2" xfId="33351" xr:uid="{00000000-0005-0000-0000-00000FA40000}"/>
    <cellStyle name="Separador de milhares 9 2 2 8" xfId="33352" xr:uid="{00000000-0005-0000-0000-000010A40000}"/>
    <cellStyle name="Separador de milhares 9 2 2 9" xfId="38598" xr:uid="{00000000-0005-0000-0000-000011A40000}"/>
    <cellStyle name="Separador de milhares 9 2 3" xfId="33353" xr:uid="{00000000-0005-0000-0000-000012A40000}"/>
    <cellStyle name="Separador de milhares 9 2 3 2" xfId="33354" xr:uid="{00000000-0005-0000-0000-000013A40000}"/>
    <cellStyle name="Separador de milhares 9 2 3 2 2" xfId="33355" xr:uid="{00000000-0005-0000-0000-000014A40000}"/>
    <cellStyle name="Separador de milhares 9 2 3 2 2 2" xfId="33356" xr:uid="{00000000-0005-0000-0000-000015A40000}"/>
    <cellStyle name="Separador de milhares 9 2 3 2 2 3" xfId="33357" xr:uid="{00000000-0005-0000-0000-000016A40000}"/>
    <cellStyle name="Separador de milhares 9 2 3 2 3" xfId="33358" xr:uid="{00000000-0005-0000-0000-000017A40000}"/>
    <cellStyle name="Separador de milhares 9 2 3 2 3 2" xfId="33359" xr:uid="{00000000-0005-0000-0000-000018A40000}"/>
    <cellStyle name="Separador de milhares 9 2 3 2 3 3" xfId="33360" xr:uid="{00000000-0005-0000-0000-000019A40000}"/>
    <cellStyle name="Separador de milhares 9 2 3 2 4" xfId="33361" xr:uid="{00000000-0005-0000-0000-00001AA40000}"/>
    <cellStyle name="Separador de milhares 9 2 3 2 4 2" xfId="33362" xr:uid="{00000000-0005-0000-0000-00001BA40000}"/>
    <cellStyle name="Separador de milhares 9 2 3 2 4 3" xfId="33363" xr:uid="{00000000-0005-0000-0000-00001CA40000}"/>
    <cellStyle name="Separador de milhares 9 2 3 2 5" xfId="33364" xr:uid="{00000000-0005-0000-0000-00001DA40000}"/>
    <cellStyle name="Separador de milhares 9 2 3 2 6" xfId="33365" xr:uid="{00000000-0005-0000-0000-00001EA40000}"/>
    <cellStyle name="Separador de milhares 9 2 3 3" xfId="33366" xr:uid="{00000000-0005-0000-0000-00001FA40000}"/>
    <cellStyle name="Separador de milhares 9 2 3 3 2" xfId="33367" xr:uid="{00000000-0005-0000-0000-000020A40000}"/>
    <cellStyle name="Separador de milhares 9 2 3 3 2 2" xfId="33368" xr:uid="{00000000-0005-0000-0000-000021A40000}"/>
    <cellStyle name="Separador de milhares 9 2 3 3 2 3" xfId="33369" xr:uid="{00000000-0005-0000-0000-000022A40000}"/>
    <cellStyle name="Separador de milhares 9 2 3 3 3" xfId="33370" xr:uid="{00000000-0005-0000-0000-000023A40000}"/>
    <cellStyle name="Separador de milhares 9 2 3 3 4" xfId="33371" xr:uid="{00000000-0005-0000-0000-000024A40000}"/>
    <cellStyle name="Separador de milhares 9 2 3 4" xfId="33372" xr:uid="{00000000-0005-0000-0000-000025A40000}"/>
    <cellStyle name="Separador de milhares 9 2 3 4 2" xfId="33373" xr:uid="{00000000-0005-0000-0000-000026A40000}"/>
    <cellStyle name="Separador de milhares 9 2 3 4 2 2" xfId="33374" xr:uid="{00000000-0005-0000-0000-000027A40000}"/>
    <cellStyle name="Separador de milhares 9 2 3 4 2 3" xfId="33375" xr:uid="{00000000-0005-0000-0000-000028A40000}"/>
    <cellStyle name="Separador de milhares 9 2 3 4 3" xfId="33376" xr:uid="{00000000-0005-0000-0000-000029A40000}"/>
    <cellStyle name="Separador de milhares 9 2 3 4 4" xfId="33377" xr:uid="{00000000-0005-0000-0000-00002AA40000}"/>
    <cellStyle name="Separador de milhares 9 2 3 5" xfId="33378" xr:uid="{00000000-0005-0000-0000-00002BA40000}"/>
    <cellStyle name="Separador de milhares 9 2 3 5 2" xfId="33379" xr:uid="{00000000-0005-0000-0000-00002CA40000}"/>
    <cellStyle name="Separador de milhares 9 2 3 5 3" xfId="33380" xr:uid="{00000000-0005-0000-0000-00002DA40000}"/>
    <cellStyle name="Separador de milhares 9 2 3 6" xfId="33381" xr:uid="{00000000-0005-0000-0000-00002EA40000}"/>
    <cellStyle name="Separador de milhares 9 2 3 6 2" xfId="33382" xr:uid="{00000000-0005-0000-0000-00002FA40000}"/>
    <cellStyle name="Separador de milhares 9 2 3 7" xfId="33383" xr:uid="{00000000-0005-0000-0000-000030A40000}"/>
    <cellStyle name="Separador de milhares 9 2 4" xfId="33384" xr:uid="{00000000-0005-0000-0000-000031A40000}"/>
    <cellStyle name="Separador de milhares 9 2 4 2" xfId="33385" xr:uid="{00000000-0005-0000-0000-000032A40000}"/>
    <cellStyle name="Separador de milhares 9 2 4 2 2" xfId="33386" xr:uid="{00000000-0005-0000-0000-000033A40000}"/>
    <cellStyle name="Separador de milhares 9 2 4 2 3" xfId="33387" xr:uid="{00000000-0005-0000-0000-000034A40000}"/>
    <cellStyle name="Separador de milhares 9 2 4 3" xfId="33388" xr:uid="{00000000-0005-0000-0000-000035A40000}"/>
    <cellStyle name="Separador de milhares 9 2 4 3 2" xfId="33389" xr:uid="{00000000-0005-0000-0000-000036A40000}"/>
    <cellStyle name="Separador de milhares 9 2 4 3 3" xfId="33390" xr:uid="{00000000-0005-0000-0000-000037A40000}"/>
    <cellStyle name="Separador de milhares 9 2 4 4" xfId="33391" xr:uid="{00000000-0005-0000-0000-000038A40000}"/>
    <cellStyle name="Separador de milhares 9 2 4 4 2" xfId="33392" xr:uid="{00000000-0005-0000-0000-000039A40000}"/>
    <cellStyle name="Separador de milhares 9 2 4 4 3" xfId="33393" xr:uid="{00000000-0005-0000-0000-00003AA40000}"/>
    <cellStyle name="Separador de milhares 9 2 4 5" xfId="33394" xr:uid="{00000000-0005-0000-0000-00003BA40000}"/>
    <cellStyle name="Separador de milhares 9 2 4 6" xfId="33395" xr:uid="{00000000-0005-0000-0000-00003CA40000}"/>
    <cellStyle name="Separador de milhares 9 2 5" xfId="33396" xr:uid="{00000000-0005-0000-0000-00003DA40000}"/>
    <cellStyle name="Separador de milhares 9 2 5 2" xfId="33397" xr:uid="{00000000-0005-0000-0000-00003EA40000}"/>
    <cellStyle name="Separador de milhares 9 2 5 2 2" xfId="33398" xr:uid="{00000000-0005-0000-0000-00003FA40000}"/>
    <cellStyle name="Separador de milhares 9 2 5 2 3" xfId="33399" xr:uid="{00000000-0005-0000-0000-000040A40000}"/>
    <cellStyle name="Separador de milhares 9 2 5 3" xfId="33400" xr:uid="{00000000-0005-0000-0000-000041A40000}"/>
    <cellStyle name="Separador de milhares 9 2 5 4" xfId="33401" xr:uid="{00000000-0005-0000-0000-000042A40000}"/>
    <cellStyle name="Separador de milhares 9 2 6" xfId="33402" xr:uid="{00000000-0005-0000-0000-000043A40000}"/>
    <cellStyle name="Separador de milhares 9 2 6 2" xfId="33403" xr:uid="{00000000-0005-0000-0000-000044A40000}"/>
    <cellStyle name="Separador de milhares 9 2 6 2 2" xfId="33404" xr:uid="{00000000-0005-0000-0000-000045A40000}"/>
    <cellStyle name="Separador de milhares 9 2 6 2 3" xfId="33405" xr:uid="{00000000-0005-0000-0000-000046A40000}"/>
    <cellStyle name="Separador de milhares 9 2 6 3" xfId="33406" xr:uid="{00000000-0005-0000-0000-000047A40000}"/>
    <cellStyle name="Separador de milhares 9 2 6 4" xfId="33407" xr:uid="{00000000-0005-0000-0000-000048A40000}"/>
    <cellStyle name="Separador de milhares 9 2 7" xfId="33408" xr:uid="{00000000-0005-0000-0000-000049A40000}"/>
    <cellStyle name="Separador de milhares 9 2 7 2" xfId="33409" xr:uid="{00000000-0005-0000-0000-00004AA40000}"/>
    <cellStyle name="Separador de milhares 9 2 7 3" xfId="33410" xr:uid="{00000000-0005-0000-0000-00004BA40000}"/>
    <cellStyle name="Separador de milhares 9 2 8" xfId="33411" xr:uid="{00000000-0005-0000-0000-00004CA40000}"/>
    <cellStyle name="Separador de milhares 9 2 8 2" xfId="33412" xr:uid="{00000000-0005-0000-0000-00004DA40000}"/>
    <cellStyle name="Separador de milhares 9 2 9" xfId="33413" xr:uid="{00000000-0005-0000-0000-00004EA40000}"/>
    <cellStyle name="Separador de milhares 9 3" xfId="33414" xr:uid="{00000000-0005-0000-0000-00004FA40000}"/>
    <cellStyle name="Separador de milhares 9 3 10" xfId="38364" xr:uid="{00000000-0005-0000-0000-000050A40000}"/>
    <cellStyle name="Separador de milhares 9 3 2" xfId="33415" xr:uid="{00000000-0005-0000-0000-000051A40000}"/>
    <cellStyle name="Separador de milhares 9 3 2 2" xfId="33416" xr:uid="{00000000-0005-0000-0000-000052A40000}"/>
    <cellStyle name="Separador de milhares 9 3 2 2 2" xfId="33417" xr:uid="{00000000-0005-0000-0000-000053A40000}"/>
    <cellStyle name="Separador de milhares 9 3 2 2 2 2" xfId="33418" xr:uid="{00000000-0005-0000-0000-000054A40000}"/>
    <cellStyle name="Separador de milhares 9 3 2 2 2 2 2" xfId="33419" xr:uid="{00000000-0005-0000-0000-000055A40000}"/>
    <cellStyle name="Separador de milhares 9 3 2 2 2 2 3" xfId="33420" xr:uid="{00000000-0005-0000-0000-000056A40000}"/>
    <cellStyle name="Separador de milhares 9 3 2 2 2 3" xfId="33421" xr:uid="{00000000-0005-0000-0000-000057A40000}"/>
    <cellStyle name="Separador de milhares 9 3 2 2 2 3 2" xfId="33422" xr:uid="{00000000-0005-0000-0000-000058A40000}"/>
    <cellStyle name="Separador de milhares 9 3 2 2 2 3 3" xfId="33423" xr:uid="{00000000-0005-0000-0000-000059A40000}"/>
    <cellStyle name="Separador de milhares 9 3 2 2 2 4" xfId="33424" xr:uid="{00000000-0005-0000-0000-00005AA40000}"/>
    <cellStyle name="Separador de milhares 9 3 2 2 2 4 2" xfId="33425" xr:uid="{00000000-0005-0000-0000-00005BA40000}"/>
    <cellStyle name="Separador de milhares 9 3 2 2 2 4 3" xfId="33426" xr:uid="{00000000-0005-0000-0000-00005CA40000}"/>
    <cellStyle name="Separador de milhares 9 3 2 2 2 5" xfId="33427" xr:uid="{00000000-0005-0000-0000-00005DA40000}"/>
    <cellStyle name="Separador de milhares 9 3 2 2 2 6" xfId="33428" xr:uid="{00000000-0005-0000-0000-00005EA40000}"/>
    <cellStyle name="Separador de milhares 9 3 2 2 3" xfId="33429" xr:uid="{00000000-0005-0000-0000-00005FA40000}"/>
    <cellStyle name="Separador de milhares 9 3 2 2 3 2" xfId="33430" xr:uid="{00000000-0005-0000-0000-000060A40000}"/>
    <cellStyle name="Separador de milhares 9 3 2 2 3 2 2" xfId="33431" xr:uid="{00000000-0005-0000-0000-000061A40000}"/>
    <cellStyle name="Separador de milhares 9 3 2 2 3 2 3" xfId="33432" xr:uid="{00000000-0005-0000-0000-000062A40000}"/>
    <cellStyle name="Separador de milhares 9 3 2 2 3 3" xfId="33433" xr:uid="{00000000-0005-0000-0000-000063A40000}"/>
    <cellStyle name="Separador de milhares 9 3 2 2 3 4" xfId="33434" xr:uid="{00000000-0005-0000-0000-000064A40000}"/>
    <cellStyle name="Separador de milhares 9 3 2 2 4" xfId="33435" xr:uid="{00000000-0005-0000-0000-000065A40000}"/>
    <cellStyle name="Separador de milhares 9 3 2 2 4 2" xfId="33436" xr:uid="{00000000-0005-0000-0000-000066A40000}"/>
    <cellStyle name="Separador de milhares 9 3 2 2 4 2 2" xfId="33437" xr:uid="{00000000-0005-0000-0000-000067A40000}"/>
    <cellStyle name="Separador de milhares 9 3 2 2 4 2 3" xfId="33438" xr:uid="{00000000-0005-0000-0000-000068A40000}"/>
    <cellStyle name="Separador de milhares 9 3 2 2 4 3" xfId="33439" xr:uid="{00000000-0005-0000-0000-000069A40000}"/>
    <cellStyle name="Separador de milhares 9 3 2 2 4 4" xfId="33440" xr:uid="{00000000-0005-0000-0000-00006AA40000}"/>
    <cellStyle name="Separador de milhares 9 3 2 2 5" xfId="33441" xr:uid="{00000000-0005-0000-0000-00006BA40000}"/>
    <cellStyle name="Separador de milhares 9 3 2 2 5 2" xfId="33442" xr:uid="{00000000-0005-0000-0000-00006CA40000}"/>
    <cellStyle name="Separador de milhares 9 3 2 2 5 3" xfId="33443" xr:uid="{00000000-0005-0000-0000-00006DA40000}"/>
    <cellStyle name="Separador de milhares 9 3 2 2 6" xfId="33444" xr:uid="{00000000-0005-0000-0000-00006EA40000}"/>
    <cellStyle name="Separador de milhares 9 3 2 2 6 2" xfId="33445" xr:uid="{00000000-0005-0000-0000-00006FA40000}"/>
    <cellStyle name="Separador de milhares 9 3 2 2 7" xfId="33446" xr:uid="{00000000-0005-0000-0000-000070A40000}"/>
    <cellStyle name="Separador de milhares 9 3 2 3" xfId="33447" xr:uid="{00000000-0005-0000-0000-000071A40000}"/>
    <cellStyle name="Separador de milhares 9 3 2 3 2" xfId="33448" xr:uid="{00000000-0005-0000-0000-000072A40000}"/>
    <cellStyle name="Separador de milhares 9 3 2 3 2 2" xfId="33449" xr:uid="{00000000-0005-0000-0000-000073A40000}"/>
    <cellStyle name="Separador de milhares 9 3 2 3 2 3" xfId="33450" xr:uid="{00000000-0005-0000-0000-000074A40000}"/>
    <cellStyle name="Separador de milhares 9 3 2 3 3" xfId="33451" xr:uid="{00000000-0005-0000-0000-000075A40000}"/>
    <cellStyle name="Separador de milhares 9 3 2 3 3 2" xfId="33452" xr:uid="{00000000-0005-0000-0000-000076A40000}"/>
    <cellStyle name="Separador de milhares 9 3 2 3 3 3" xfId="33453" xr:uid="{00000000-0005-0000-0000-000077A40000}"/>
    <cellStyle name="Separador de milhares 9 3 2 3 4" xfId="33454" xr:uid="{00000000-0005-0000-0000-000078A40000}"/>
    <cellStyle name="Separador de milhares 9 3 2 3 4 2" xfId="33455" xr:uid="{00000000-0005-0000-0000-000079A40000}"/>
    <cellStyle name="Separador de milhares 9 3 2 3 4 3" xfId="33456" xr:uid="{00000000-0005-0000-0000-00007AA40000}"/>
    <cellStyle name="Separador de milhares 9 3 2 3 5" xfId="33457" xr:uid="{00000000-0005-0000-0000-00007BA40000}"/>
    <cellStyle name="Separador de milhares 9 3 2 3 6" xfId="33458" xr:uid="{00000000-0005-0000-0000-00007CA40000}"/>
    <cellStyle name="Separador de milhares 9 3 2 4" xfId="33459" xr:uid="{00000000-0005-0000-0000-00007DA40000}"/>
    <cellStyle name="Separador de milhares 9 3 2 4 2" xfId="33460" xr:uid="{00000000-0005-0000-0000-00007EA40000}"/>
    <cellStyle name="Separador de milhares 9 3 2 4 2 2" xfId="33461" xr:uid="{00000000-0005-0000-0000-00007FA40000}"/>
    <cellStyle name="Separador de milhares 9 3 2 4 2 3" xfId="33462" xr:uid="{00000000-0005-0000-0000-000080A40000}"/>
    <cellStyle name="Separador de milhares 9 3 2 4 3" xfId="33463" xr:uid="{00000000-0005-0000-0000-000081A40000}"/>
    <cellStyle name="Separador de milhares 9 3 2 4 4" xfId="33464" xr:uid="{00000000-0005-0000-0000-000082A40000}"/>
    <cellStyle name="Separador de milhares 9 3 2 5" xfId="33465" xr:uid="{00000000-0005-0000-0000-000083A40000}"/>
    <cellStyle name="Separador de milhares 9 3 2 5 2" xfId="33466" xr:uid="{00000000-0005-0000-0000-000084A40000}"/>
    <cellStyle name="Separador de milhares 9 3 2 5 2 2" xfId="33467" xr:uid="{00000000-0005-0000-0000-000085A40000}"/>
    <cellStyle name="Separador de milhares 9 3 2 5 2 3" xfId="33468" xr:uid="{00000000-0005-0000-0000-000086A40000}"/>
    <cellStyle name="Separador de milhares 9 3 2 5 3" xfId="33469" xr:uid="{00000000-0005-0000-0000-000087A40000}"/>
    <cellStyle name="Separador de milhares 9 3 2 5 4" xfId="33470" xr:uid="{00000000-0005-0000-0000-000088A40000}"/>
    <cellStyle name="Separador de milhares 9 3 2 6" xfId="33471" xr:uid="{00000000-0005-0000-0000-000089A40000}"/>
    <cellStyle name="Separador de milhares 9 3 2 6 2" xfId="33472" xr:uid="{00000000-0005-0000-0000-00008AA40000}"/>
    <cellStyle name="Separador de milhares 9 3 2 6 3" xfId="33473" xr:uid="{00000000-0005-0000-0000-00008BA40000}"/>
    <cellStyle name="Separador de milhares 9 3 2 7" xfId="33474" xr:uid="{00000000-0005-0000-0000-00008CA40000}"/>
    <cellStyle name="Separador de milhares 9 3 2 7 2" xfId="33475" xr:uid="{00000000-0005-0000-0000-00008DA40000}"/>
    <cellStyle name="Separador de milhares 9 3 2 8" xfId="33476" xr:uid="{00000000-0005-0000-0000-00008EA40000}"/>
    <cellStyle name="Separador de milhares 9 3 3" xfId="33477" xr:uid="{00000000-0005-0000-0000-00008FA40000}"/>
    <cellStyle name="Separador de milhares 9 3 3 2" xfId="33478" xr:uid="{00000000-0005-0000-0000-000090A40000}"/>
    <cellStyle name="Separador de milhares 9 3 3 2 2" xfId="33479" xr:uid="{00000000-0005-0000-0000-000091A40000}"/>
    <cellStyle name="Separador de milhares 9 3 3 2 2 2" xfId="33480" xr:uid="{00000000-0005-0000-0000-000092A40000}"/>
    <cellStyle name="Separador de milhares 9 3 3 2 2 3" xfId="33481" xr:uid="{00000000-0005-0000-0000-000093A40000}"/>
    <cellStyle name="Separador de milhares 9 3 3 2 3" xfId="33482" xr:uid="{00000000-0005-0000-0000-000094A40000}"/>
    <cellStyle name="Separador de milhares 9 3 3 2 3 2" xfId="33483" xr:uid="{00000000-0005-0000-0000-000095A40000}"/>
    <cellStyle name="Separador de milhares 9 3 3 2 3 3" xfId="33484" xr:uid="{00000000-0005-0000-0000-000096A40000}"/>
    <cellStyle name="Separador de milhares 9 3 3 2 4" xfId="33485" xr:uid="{00000000-0005-0000-0000-000097A40000}"/>
    <cellStyle name="Separador de milhares 9 3 3 2 4 2" xfId="33486" xr:uid="{00000000-0005-0000-0000-000098A40000}"/>
    <cellStyle name="Separador de milhares 9 3 3 2 4 3" xfId="33487" xr:uid="{00000000-0005-0000-0000-000099A40000}"/>
    <cellStyle name="Separador de milhares 9 3 3 2 5" xfId="33488" xr:uid="{00000000-0005-0000-0000-00009AA40000}"/>
    <cellStyle name="Separador de milhares 9 3 3 2 6" xfId="33489" xr:uid="{00000000-0005-0000-0000-00009BA40000}"/>
    <cellStyle name="Separador de milhares 9 3 3 3" xfId="33490" xr:uid="{00000000-0005-0000-0000-00009CA40000}"/>
    <cellStyle name="Separador de milhares 9 3 3 3 2" xfId="33491" xr:uid="{00000000-0005-0000-0000-00009DA40000}"/>
    <cellStyle name="Separador de milhares 9 3 3 3 2 2" xfId="33492" xr:uid="{00000000-0005-0000-0000-00009EA40000}"/>
    <cellStyle name="Separador de milhares 9 3 3 3 2 3" xfId="33493" xr:uid="{00000000-0005-0000-0000-00009FA40000}"/>
    <cellStyle name="Separador de milhares 9 3 3 3 3" xfId="33494" xr:uid="{00000000-0005-0000-0000-0000A0A40000}"/>
    <cellStyle name="Separador de milhares 9 3 3 3 4" xfId="33495" xr:uid="{00000000-0005-0000-0000-0000A1A40000}"/>
    <cellStyle name="Separador de milhares 9 3 3 4" xfId="33496" xr:uid="{00000000-0005-0000-0000-0000A2A40000}"/>
    <cellStyle name="Separador de milhares 9 3 3 4 2" xfId="33497" xr:uid="{00000000-0005-0000-0000-0000A3A40000}"/>
    <cellStyle name="Separador de milhares 9 3 3 4 2 2" xfId="33498" xr:uid="{00000000-0005-0000-0000-0000A4A40000}"/>
    <cellStyle name="Separador de milhares 9 3 3 4 2 3" xfId="33499" xr:uid="{00000000-0005-0000-0000-0000A5A40000}"/>
    <cellStyle name="Separador de milhares 9 3 3 4 3" xfId="33500" xr:uid="{00000000-0005-0000-0000-0000A6A40000}"/>
    <cellStyle name="Separador de milhares 9 3 3 4 4" xfId="33501" xr:uid="{00000000-0005-0000-0000-0000A7A40000}"/>
    <cellStyle name="Separador de milhares 9 3 3 5" xfId="33502" xr:uid="{00000000-0005-0000-0000-0000A8A40000}"/>
    <cellStyle name="Separador de milhares 9 3 3 5 2" xfId="33503" xr:uid="{00000000-0005-0000-0000-0000A9A40000}"/>
    <cellStyle name="Separador de milhares 9 3 3 5 3" xfId="33504" xr:uid="{00000000-0005-0000-0000-0000AAA40000}"/>
    <cellStyle name="Separador de milhares 9 3 3 6" xfId="33505" xr:uid="{00000000-0005-0000-0000-0000ABA40000}"/>
    <cellStyle name="Separador de milhares 9 3 3 6 2" xfId="33506" xr:uid="{00000000-0005-0000-0000-0000ACA40000}"/>
    <cellStyle name="Separador de milhares 9 3 3 7" xfId="33507" xr:uid="{00000000-0005-0000-0000-0000ADA40000}"/>
    <cellStyle name="Separador de milhares 9 3 4" xfId="33508" xr:uid="{00000000-0005-0000-0000-0000AEA40000}"/>
    <cellStyle name="Separador de milhares 9 3 4 2" xfId="33509" xr:uid="{00000000-0005-0000-0000-0000AFA40000}"/>
    <cellStyle name="Separador de milhares 9 3 4 2 2" xfId="33510" xr:uid="{00000000-0005-0000-0000-0000B0A40000}"/>
    <cellStyle name="Separador de milhares 9 3 4 2 3" xfId="33511" xr:uid="{00000000-0005-0000-0000-0000B1A40000}"/>
    <cellStyle name="Separador de milhares 9 3 4 3" xfId="33512" xr:uid="{00000000-0005-0000-0000-0000B2A40000}"/>
    <cellStyle name="Separador de milhares 9 3 4 3 2" xfId="33513" xr:uid="{00000000-0005-0000-0000-0000B3A40000}"/>
    <cellStyle name="Separador de milhares 9 3 4 3 3" xfId="33514" xr:uid="{00000000-0005-0000-0000-0000B4A40000}"/>
    <cellStyle name="Separador de milhares 9 3 4 4" xfId="33515" xr:uid="{00000000-0005-0000-0000-0000B5A40000}"/>
    <cellStyle name="Separador de milhares 9 3 4 4 2" xfId="33516" xr:uid="{00000000-0005-0000-0000-0000B6A40000}"/>
    <cellStyle name="Separador de milhares 9 3 4 4 3" xfId="33517" xr:uid="{00000000-0005-0000-0000-0000B7A40000}"/>
    <cellStyle name="Separador de milhares 9 3 4 5" xfId="33518" xr:uid="{00000000-0005-0000-0000-0000B8A40000}"/>
    <cellStyle name="Separador de milhares 9 3 4 6" xfId="33519" xr:uid="{00000000-0005-0000-0000-0000B9A40000}"/>
    <cellStyle name="Separador de milhares 9 3 5" xfId="33520" xr:uid="{00000000-0005-0000-0000-0000BAA40000}"/>
    <cellStyle name="Separador de milhares 9 3 5 2" xfId="33521" xr:uid="{00000000-0005-0000-0000-0000BBA40000}"/>
    <cellStyle name="Separador de milhares 9 3 5 2 2" xfId="33522" xr:uid="{00000000-0005-0000-0000-0000BCA40000}"/>
    <cellStyle name="Separador de milhares 9 3 5 2 3" xfId="33523" xr:uid="{00000000-0005-0000-0000-0000BDA40000}"/>
    <cellStyle name="Separador de milhares 9 3 5 3" xfId="33524" xr:uid="{00000000-0005-0000-0000-0000BEA40000}"/>
    <cellStyle name="Separador de milhares 9 3 5 4" xfId="33525" xr:uid="{00000000-0005-0000-0000-0000BFA40000}"/>
    <cellStyle name="Separador de milhares 9 3 6" xfId="33526" xr:uid="{00000000-0005-0000-0000-0000C0A40000}"/>
    <cellStyle name="Separador de milhares 9 3 6 2" xfId="33527" xr:uid="{00000000-0005-0000-0000-0000C1A40000}"/>
    <cellStyle name="Separador de milhares 9 3 6 2 2" xfId="33528" xr:uid="{00000000-0005-0000-0000-0000C2A40000}"/>
    <cellStyle name="Separador de milhares 9 3 6 2 3" xfId="33529" xr:uid="{00000000-0005-0000-0000-0000C3A40000}"/>
    <cellStyle name="Separador de milhares 9 3 6 3" xfId="33530" xr:uid="{00000000-0005-0000-0000-0000C4A40000}"/>
    <cellStyle name="Separador de milhares 9 3 6 4" xfId="33531" xr:uid="{00000000-0005-0000-0000-0000C5A40000}"/>
    <cellStyle name="Separador de milhares 9 3 7" xfId="33532" xr:uid="{00000000-0005-0000-0000-0000C6A40000}"/>
    <cellStyle name="Separador de milhares 9 3 7 2" xfId="33533" xr:uid="{00000000-0005-0000-0000-0000C7A40000}"/>
    <cellStyle name="Separador de milhares 9 3 7 3" xfId="33534" xr:uid="{00000000-0005-0000-0000-0000C8A40000}"/>
    <cellStyle name="Separador de milhares 9 3 8" xfId="33535" xr:uid="{00000000-0005-0000-0000-0000C9A40000}"/>
    <cellStyle name="Separador de milhares 9 3 8 2" xfId="33536" xr:uid="{00000000-0005-0000-0000-0000CAA40000}"/>
    <cellStyle name="Separador de milhares 9 3 9" xfId="33537" xr:uid="{00000000-0005-0000-0000-0000CBA40000}"/>
    <cellStyle name="Separador de milhares 9 4" xfId="33538" xr:uid="{00000000-0005-0000-0000-0000CCA40000}"/>
    <cellStyle name="Separador de milhares 9 4 2" xfId="33539" xr:uid="{00000000-0005-0000-0000-0000CDA40000}"/>
    <cellStyle name="Separador de milhares 9 4 2 2" xfId="33540" xr:uid="{00000000-0005-0000-0000-0000CEA40000}"/>
    <cellStyle name="Separador de milhares 9 4 2 2 2" xfId="33541" xr:uid="{00000000-0005-0000-0000-0000CFA40000}"/>
    <cellStyle name="Separador de milhares 9 4 2 2 2 2" xfId="33542" xr:uid="{00000000-0005-0000-0000-0000D0A40000}"/>
    <cellStyle name="Separador de milhares 9 4 2 2 2 3" xfId="33543" xr:uid="{00000000-0005-0000-0000-0000D1A40000}"/>
    <cellStyle name="Separador de milhares 9 4 2 2 3" xfId="33544" xr:uid="{00000000-0005-0000-0000-0000D2A40000}"/>
    <cellStyle name="Separador de milhares 9 4 2 2 3 2" xfId="33545" xr:uid="{00000000-0005-0000-0000-0000D3A40000}"/>
    <cellStyle name="Separador de milhares 9 4 2 2 3 3" xfId="33546" xr:uid="{00000000-0005-0000-0000-0000D4A40000}"/>
    <cellStyle name="Separador de milhares 9 4 2 2 4" xfId="33547" xr:uid="{00000000-0005-0000-0000-0000D5A40000}"/>
    <cellStyle name="Separador de milhares 9 4 2 2 4 2" xfId="33548" xr:uid="{00000000-0005-0000-0000-0000D6A40000}"/>
    <cellStyle name="Separador de milhares 9 4 2 2 4 3" xfId="33549" xr:uid="{00000000-0005-0000-0000-0000D7A40000}"/>
    <cellStyle name="Separador de milhares 9 4 2 2 5" xfId="33550" xr:uid="{00000000-0005-0000-0000-0000D8A40000}"/>
    <cellStyle name="Separador de milhares 9 4 2 2 6" xfId="33551" xr:uid="{00000000-0005-0000-0000-0000D9A40000}"/>
    <cellStyle name="Separador de milhares 9 4 2 3" xfId="33552" xr:uid="{00000000-0005-0000-0000-0000DAA40000}"/>
    <cellStyle name="Separador de milhares 9 4 2 3 2" xfId="33553" xr:uid="{00000000-0005-0000-0000-0000DBA40000}"/>
    <cellStyle name="Separador de milhares 9 4 2 3 2 2" xfId="33554" xr:uid="{00000000-0005-0000-0000-0000DCA40000}"/>
    <cellStyle name="Separador de milhares 9 4 2 3 2 3" xfId="33555" xr:uid="{00000000-0005-0000-0000-0000DDA40000}"/>
    <cellStyle name="Separador de milhares 9 4 2 3 3" xfId="33556" xr:uid="{00000000-0005-0000-0000-0000DEA40000}"/>
    <cellStyle name="Separador de milhares 9 4 2 3 4" xfId="33557" xr:uid="{00000000-0005-0000-0000-0000DFA40000}"/>
    <cellStyle name="Separador de milhares 9 4 2 4" xfId="33558" xr:uid="{00000000-0005-0000-0000-0000E0A40000}"/>
    <cellStyle name="Separador de milhares 9 4 2 4 2" xfId="33559" xr:uid="{00000000-0005-0000-0000-0000E1A40000}"/>
    <cellStyle name="Separador de milhares 9 4 2 4 2 2" xfId="33560" xr:uid="{00000000-0005-0000-0000-0000E2A40000}"/>
    <cellStyle name="Separador de milhares 9 4 2 4 2 3" xfId="33561" xr:uid="{00000000-0005-0000-0000-0000E3A40000}"/>
    <cellStyle name="Separador de milhares 9 4 2 4 3" xfId="33562" xr:uid="{00000000-0005-0000-0000-0000E4A40000}"/>
    <cellStyle name="Separador de milhares 9 4 2 4 4" xfId="33563" xr:uid="{00000000-0005-0000-0000-0000E5A40000}"/>
    <cellStyle name="Separador de milhares 9 4 2 5" xfId="33564" xr:uid="{00000000-0005-0000-0000-0000E6A40000}"/>
    <cellStyle name="Separador de milhares 9 4 2 5 2" xfId="33565" xr:uid="{00000000-0005-0000-0000-0000E7A40000}"/>
    <cellStyle name="Separador de milhares 9 4 2 5 3" xfId="33566" xr:uid="{00000000-0005-0000-0000-0000E8A40000}"/>
    <cellStyle name="Separador de milhares 9 4 2 6" xfId="33567" xr:uid="{00000000-0005-0000-0000-0000E9A40000}"/>
    <cellStyle name="Separador de milhares 9 4 2 6 2" xfId="33568" xr:uid="{00000000-0005-0000-0000-0000EAA40000}"/>
    <cellStyle name="Separador de milhares 9 4 2 7" xfId="33569" xr:uid="{00000000-0005-0000-0000-0000EBA40000}"/>
    <cellStyle name="Separador de milhares 9 4 3" xfId="33570" xr:uid="{00000000-0005-0000-0000-0000ECA40000}"/>
    <cellStyle name="Separador de milhares 9 4 3 2" xfId="33571" xr:uid="{00000000-0005-0000-0000-0000EDA40000}"/>
    <cellStyle name="Separador de milhares 9 4 3 2 2" xfId="33572" xr:uid="{00000000-0005-0000-0000-0000EEA40000}"/>
    <cellStyle name="Separador de milhares 9 4 3 2 3" xfId="33573" xr:uid="{00000000-0005-0000-0000-0000EFA40000}"/>
    <cellStyle name="Separador de milhares 9 4 3 3" xfId="33574" xr:uid="{00000000-0005-0000-0000-0000F0A40000}"/>
    <cellStyle name="Separador de milhares 9 4 3 3 2" xfId="33575" xr:uid="{00000000-0005-0000-0000-0000F1A40000}"/>
    <cellStyle name="Separador de milhares 9 4 3 3 3" xfId="33576" xr:uid="{00000000-0005-0000-0000-0000F2A40000}"/>
    <cellStyle name="Separador de milhares 9 4 3 4" xfId="33577" xr:uid="{00000000-0005-0000-0000-0000F3A40000}"/>
    <cellStyle name="Separador de milhares 9 4 3 4 2" xfId="33578" xr:uid="{00000000-0005-0000-0000-0000F4A40000}"/>
    <cellStyle name="Separador de milhares 9 4 3 4 3" xfId="33579" xr:uid="{00000000-0005-0000-0000-0000F5A40000}"/>
    <cellStyle name="Separador de milhares 9 4 3 5" xfId="33580" xr:uid="{00000000-0005-0000-0000-0000F6A40000}"/>
    <cellStyle name="Separador de milhares 9 4 3 6" xfId="33581" xr:uid="{00000000-0005-0000-0000-0000F7A40000}"/>
    <cellStyle name="Separador de milhares 9 4 4" xfId="33582" xr:uid="{00000000-0005-0000-0000-0000F8A40000}"/>
    <cellStyle name="Separador de milhares 9 4 4 2" xfId="33583" xr:uid="{00000000-0005-0000-0000-0000F9A40000}"/>
    <cellStyle name="Separador de milhares 9 4 4 2 2" xfId="33584" xr:uid="{00000000-0005-0000-0000-0000FAA40000}"/>
    <cellStyle name="Separador de milhares 9 4 4 2 3" xfId="33585" xr:uid="{00000000-0005-0000-0000-0000FBA40000}"/>
    <cellStyle name="Separador de milhares 9 4 4 3" xfId="33586" xr:uid="{00000000-0005-0000-0000-0000FCA40000}"/>
    <cellStyle name="Separador de milhares 9 4 4 4" xfId="33587" xr:uid="{00000000-0005-0000-0000-0000FDA40000}"/>
    <cellStyle name="Separador de milhares 9 4 5" xfId="33588" xr:uid="{00000000-0005-0000-0000-0000FEA40000}"/>
    <cellStyle name="Separador de milhares 9 4 5 2" xfId="33589" xr:uid="{00000000-0005-0000-0000-0000FFA40000}"/>
    <cellStyle name="Separador de milhares 9 4 5 2 2" xfId="33590" xr:uid="{00000000-0005-0000-0000-000000A50000}"/>
    <cellStyle name="Separador de milhares 9 4 5 2 3" xfId="33591" xr:uid="{00000000-0005-0000-0000-000001A50000}"/>
    <cellStyle name="Separador de milhares 9 4 5 3" xfId="33592" xr:uid="{00000000-0005-0000-0000-000002A50000}"/>
    <cellStyle name="Separador de milhares 9 4 5 4" xfId="33593" xr:uid="{00000000-0005-0000-0000-000003A50000}"/>
    <cellStyle name="Separador de milhares 9 4 6" xfId="33594" xr:uid="{00000000-0005-0000-0000-000004A50000}"/>
    <cellStyle name="Separador de milhares 9 4 6 2" xfId="33595" xr:uid="{00000000-0005-0000-0000-000005A50000}"/>
    <cellStyle name="Separador de milhares 9 4 6 3" xfId="33596" xr:uid="{00000000-0005-0000-0000-000006A50000}"/>
    <cellStyle name="Separador de milhares 9 4 7" xfId="33597" xr:uid="{00000000-0005-0000-0000-000007A50000}"/>
    <cellStyle name="Separador de milhares 9 4 7 2" xfId="33598" xr:uid="{00000000-0005-0000-0000-000008A50000}"/>
    <cellStyle name="Separador de milhares 9 4 8" xfId="33599" xr:uid="{00000000-0005-0000-0000-000009A50000}"/>
    <cellStyle name="Separador de milhares 9 5" xfId="33600" xr:uid="{00000000-0005-0000-0000-00000AA50000}"/>
    <cellStyle name="Separador de milhares 9 5 2" xfId="33601" xr:uid="{00000000-0005-0000-0000-00000BA50000}"/>
    <cellStyle name="Separador de milhares 9 5 2 2" xfId="33602" xr:uid="{00000000-0005-0000-0000-00000CA50000}"/>
    <cellStyle name="Separador de milhares 9 5 2 2 2" xfId="33603" xr:uid="{00000000-0005-0000-0000-00000DA50000}"/>
    <cellStyle name="Separador de milhares 9 5 2 2 3" xfId="33604" xr:uid="{00000000-0005-0000-0000-00000EA50000}"/>
    <cellStyle name="Separador de milhares 9 5 2 3" xfId="33605" xr:uid="{00000000-0005-0000-0000-00000FA50000}"/>
    <cellStyle name="Separador de milhares 9 5 2 3 2" xfId="33606" xr:uid="{00000000-0005-0000-0000-000010A50000}"/>
    <cellStyle name="Separador de milhares 9 5 2 3 3" xfId="33607" xr:uid="{00000000-0005-0000-0000-000011A50000}"/>
    <cellStyle name="Separador de milhares 9 5 2 4" xfId="33608" xr:uid="{00000000-0005-0000-0000-000012A50000}"/>
    <cellStyle name="Separador de milhares 9 5 2 4 2" xfId="33609" xr:uid="{00000000-0005-0000-0000-000013A50000}"/>
    <cellStyle name="Separador de milhares 9 5 2 4 3" xfId="33610" xr:uid="{00000000-0005-0000-0000-000014A50000}"/>
    <cellStyle name="Separador de milhares 9 5 2 5" xfId="33611" xr:uid="{00000000-0005-0000-0000-000015A50000}"/>
    <cellStyle name="Separador de milhares 9 5 2 6" xfId="33612" xr:uid="{00000000-0005-0000-0000-000016A50000}"/>
    <cellStyle name="Separador de milhares 9 5 3" xfId="33613" xr:uid="{00000000-0005-0000-0000-000017A50000}"/>
    <cellStyle name="Separador de milhares 9 5 3 2" xfId="33614" xr:uid="{00000000-0005-0000-0000-000018A50000}"/>
    <cellStyle name="Separador de milhares 9 5 3 2 2" xfId="33615" xr:uid="{00000000-0005-0000-0000-000019A50000}"/>
    <cellStyle name="Separador de milhares 9 5 3 2 3" xfId="33616" xr:uid="{00000000-0005-0000-0000-00001AA50000}"/>
    <cellStyle name="Separador de milhares 9 5 3 3" xfId="33617" xr:uid="{00000000-0005-0000-0000-00001BA50000}"/>
    <cellStyle name="Separador de milhares 9 5 3 4" xfId="33618" xr:uid="{00000000-0005-0000-0000-00001CA50000}"/>
    <cellStyle name="Separador de milhares 9 5 4" xfId="33619" xr:uid="{00000000-0005-0000-0000-00001DA50000}"/>
    <cellStyle name="Separador de milhares 9 5 4 2" xfId="33620" xr:uid="{00000000-0005-0000-0000-00001EA50000}"/>
    <cellStyle name="Separador de milhares 9 5 4 2 2" xfId="33621" xr:uid="{00000000-0005-0000-0000-00001FA50000}"/>
    <cellStyle name="Separador de milhares 9 5 4 2 3" xfId="33622" xr:uid="{00000000-0005-0000-0000-000020A50000}"/>
    <cellStyle name="Separador de milhares 9 5 4 3" xfId="33623" xr:uid="{00000000-0005-0000-0000-000021A50000}"/>
    <cellStyle name="Separador de milhares 9 5 4 4" xfId="33624" xr:uid="{00000000-0005-0000-0000-000022A50000}"/>
    <cellStyle name="Separador de milhares 9 5 5" xfId="33625" xr:uid="{00000000-0005-0000-0000-000023A50000}"/>
    <cellStyle name="Separador de milhares 9 5 5 2" xfId="33626" xr:uid="{00000000-0005-0000-0000-000024A50000}"/>
    <cellStyle name="Separador de milhares 9 5 5 3" xfId="33627" xr:uid="{00000000-0005-0000-0000-000025A50000}"/>
    <cellStyle name="Separador de milhares 9 5 6" xfId="33628" xr:uid="{00000000-0005-0000-0000-000026A50000}"/>
    <cellStyle name="Separador de milhares 9 5 6 2" xfId="33629" xr:uid="{00000000-0005-0000-0000-000027A50000}"/>
    <cellStyle name="Separador de milhares 9 5 7" xfId="33630" xr:uid="{00000000-0005-0000-0000-000028A50000}"/>
    <cellStyle name="Separador de milhares 9 6" xfId="33631" xr:uid="{00000000-0005-0000-0000-000029A50000}"/>
    <cellStyle name="Separador de milhares 9 6 2" xfId="33632" xr:uid="{00000000-0005-0000-0000-00002AA50000}"/>
    <cellStyle name="Separador de milhares 9 6 2 2" xfId="33633" xr:uid="{00000000-0005-0000-0000-00002BA50000}"/>
    <cellStyle name="Separador de milhares 9 6 2 3" xfId="33634" xr:uid="{00000000-0005-0000-0000-00002CA50000}"/>
    <cellStyle name="Separador de milhares 9 6 3" xfId="33635" xr:uid="{00000000-0005-0000-0000-00002DA50000}"/>
    <cellStyle name="Separador de milhares 9 6 3 2" xfId="33636" xr:uid="{00000000-0005-0000-0000-00002EA50000}"/>
    <cellStyle name="Separador de milhares 9 6 3 3" xfId="33637" xr:uid="{00000000-0005-0000-0000-00002FA50000}"/>
    <cellStyle name="Separador de milhares 9 6 4" xfId="33638" xr:uid="{00000000-0005-0000-0000-000030A50000}"/>
    <cellStyle name="Separador de milhares 9 6 4 2" xfId="33639" xr:uid="{00000000-0005-0000-0000-000031A50000}"/>
    <cellStyle name="Separador de milhares 9 6 4 3" xfId="33640" xr:uid="{00000000-0005-0000-0000-000032A50000}"/>
    <cellStyle name="Separador de milhares 9 6 5" xfId="33641" xr:uid="{00000000-0005-0000-0000-000033A50000}"/>
    <cellStyle name="Separador de milhares 9 6 6" xfId="33642" xr:uid="{00000000-0005-0000-0000-000034A50000}"/>
    <cellStyle name="Separador de milhares 9 7" xfId="33643" xr:uid="{00000000-0005-0000-0000-000035A50000}"/>
    <cellStyle name="Separador de milhares 9 7 2" xfId="33644" xr:uid="{00000000-0005-0000-0000-000036A50000}"/>
    <cellStyle name="Separador de milhares 9 7 2 2" xfId="33645" xr:uid="{00000000-0005-0000-0000-000037A50000}"/>
    <cellStyle name="Separador de milhares 9 7 2 3" xfId="33646" xr:uid="{00000000-0005-0000-0000-000038A50000}"/>
    <cellStyle name="Separador de milhares 9 7 3" xfId="33647" xr:uid="{00000000-0005-0000-0000-000039A50000}"/>
    <cellStyle name="Separador de milhares 9 7 4" xfId="33648" xr:uid="{00000000-0005-0000-0000-00003AA50000}"/>
    <cellStyle name="Separador de milhares 9 8" xfId="33649" xr:uid="{00000000-0005-0000-0000-00003BA50000}"/>
    <cellStyle name="Separador de milhares 9 8 2" xfId="33650" xr:uid="{00000000-0005-0000-0000-00003CA50000}"/>
    <cellStyle name="Separador de milhares 9 8 2 2" xfId="33651" xr:uid="{00000000-0005-0000-0000-00003DA50000}"/>
    <cellStyle name="Separador de milhares 9 8 2 3" xfId="33652" xr:uid="{00000000-0005-0000-0000-00003EA50000}"/>
    <cellStyle name="Separador de milhares 9 8 3" xfId="33653" xr:uid="{00000000-0005-0000-0000-00003FA50000}"/>
    <cellStyle name="Separador de milhares 9 8 4" xfId="33654" xr:uid="{00000000-0005-0000-0000-000040A50000}"/>
    <cellStyle name="Separador de milhares 9 9" xfId="33655" xr:uid="{00000000-0005-0000-0000-000041A50000}"/>
    <cellStyle name="Separador de milhares 9 9 2" xfId="33656" xr:uid="{00000000-0005-0000-0000-000042A50000}"/>
    <cellStyle name="Separador de milhares 9 9 3" xfId="33657" xr:uid="{00000000-0005-0000-0000-000043A50000}"/>
    <cellStyle name="Separador de milhares 9_Nota 22" xfId="33658" xr:uid="{00000000-0005-0000-0000-000044A50000}"/>
    <cellStyle name="Separador de milhares_Apoio_Crédito_1T11" xfId="44042" xr:uid="{00000000-0005-0000-0000-000045A50000}"/>
    <cellStyle name="Separador de milhares_Apoio_Crédito_1T11 2" xfId="44329" xr:uid="{1F10EB3C-8A2A-489C-9AD8-14617B8BE614}"/>
    <cellStyle name="Style 1" xfId="33659" xr:uid="{00000000-0005-0000-0000-000046A50000}"/>
    <cellStyle name="Style 1 2" xfId="33660" xr:uid="{00000000-0005-0000-0000-000047A50000}"/>
    <cellStyle name="Style 21" xfId="33661" xr:uid="{00000000-0005-0000-0000-000048A50000}"/>
    <cellStyle name="Style 22" xfId="33662" xr:uid="{00000000-0005-0000-0000-000049A50000}"/>
    <cellStyle name="Style 23" xfId="33663" xr:uid="{00000000-0005-0000-0000-00004AA50000}"/>
    <cellStyle name="Style 24" xfId="33664" xr:uid="{00000000-0005-0000-0000-00004BA50000}"/>
    <cellStyle name="Style 25" xfId="33665" xr:uid="{00000000-0005-0000-0000-00004CA50000}"/>
    <cellStyle name="Style 26" xfId="33666" xr:uid="{00000000-0005-0000-0000-00004DA50000}"/>
    <cellStyle name="Style 27" xfId="33667" xr:uid="{00000000-0005-0000-0000-00004EA50000}"/>
    <cellStyle name="Style 28" xfId="33668" xr:uid="{00000000-0005-0000-0000-00004FA50000}"/>
    <cellStyle name="Style 29" xfId="33669" xr:uid="{00000000-0005-0000-0000-000050A50000}"/>
    <cellStyle name="Style 29 2" xfId="33670" xr:uid="{00000000-0005-0000-0000-000051A50000}"/>
    <cellStyle name="Style 29 2 2" xfId="33671" xr:uid="{00000000-0005-0000-0000-000052A50000}"/>
    <cellStyle name="Style 29 3" xfId="33672" xr:uid="{00000000-0005-0000-0000-000053A50000}"/>
    <cellStyle name="Style 29 3 2" xfId="33673" xr:uid="{00000000-0005-0000-0000-000054A50000}"/>
    <cellStyle name="Style 29 4" xfId="33674" xr:uid="{00000000-0005-0000-0000-000055A50000}"/>
    <cellStyle name="Style 30" xfId="33675" xr:uid="{00000000-0005-0000-0000-000056A50000}"/>
    <cellStyle name="Style 30 2" xfId="33676" xr:uid="{00000000-0005-0000-0000-000057A50000}"/>
    <cellStyle name="Style 30 2 2" xfId="33677" xr:uid="{00000000-0005-0000-0000-000058A50000}"/>
    <cellStyle name="Style 30 3" xfId="33678" xr:uid="{00000000-0005-0000-0000-000059A50000}"/>
    <cellStyle name="Style 30 3 2" xfId="33679" xr:uid="{00000000-0005-0000-0000-00005AA50000}"/>
    <cellStyle name="Style 30 4" xfId="33680" xr:uid="{00000000-0005-0000-0000-00005BA50000}"/>
    <cellStyle name="Style 31" xfId="33681" xr:uid="{00000000-0005-0000-0000-00005CA50000}"/>
    <cellStyle name="Style 32" xfId="33682" xr:uid="{00000000-0005-0000-0000-00005DA50000}"/>
    <cellStyle name="Style 33" xfId="33683" xr:uid="{00000000-0005-0000-0000-00005EA50000}"/>
    <cellStyle name="Style 33 2" xfId="33684" xr:uid="{00000000-0005-0000-0000-00005FA50000}"/>
    <cellStyle name="Style 33 2 2" xfId="33685" xr:uid="{00000000-0005-0000-0000-000060A50000}"/>
    <cellStyle name="Style 33 3" xfId="33686" xr:uid="{00000000-0005-0000-0000-000061A50000}"/>
    <cellStyle name="Style 33 3 2" xfId="33687" xr:uid="{00000000-0005-0000-0000-000062A50000}"/>
    <cellStyle name="Style 33 4" xfId="33688" xr:uid="{00000000-0005-0000-0000-000063A50000}"/>
    <cellStyle name="Style 34" xfId="33689" xr:uid="{00000000-0005-0000-0000-000064A50000}"/>
    <cellStyle name="Style 34 2" xfId="33690" xr:uid="{00000000-0005-0000-0000-000065A50000}"/>
    <cellStyle name="Style 34 2 2" xfId="33691" xr:uid="{00000000-0005-0000-0000-000066A50000}"/>
    <cellStyle name="Style 34 3" xfId="33692" xr:uid="{00000000-0005-0000-0000-000067A50000}"/>
    <cellStyle name="Style 34 3 2" xfId="33693" xr:uid="{00000000-0005-0000-0000-000068A50000}"/>
    <cellStyle name="Style 34 4" xfId="33694" xr:uid="{00000000-0005-0000-0000-000069A50000}"/>
    <cellStyle name="Style 35" xfId="33695" xr:uid="{00000000-0005-0000-0000-00006AA50000}"/>
    <cellStyle name="Style 35 2" xfId="33696" xr:uid="{00000000-0005-0000-0000-00006BA50000}"/>
    <cellStyle name="Style 35 2 2" xfId="33697" xr:uid="{00000000-0005-0000-0000-00006CA50000}"/>
    <cellStyle name="Style 35 3" xfId="33698" xr:uid="{00000000-0005-0000-0000-00006DA50000}"/>
    <cellStyle name="Style 35 3 2" xfId="33699" xr:uid="{00000000-0005-0000-0000-00006EA50000}"/>
    <cellStyle name="Style 35 4" xfId="33700" xr:uid="{00000000-0005-0000-0000-00006FA50000}"/>
    <cellStyle name="Style 36" xfId="33701" xr:uid="{00000000-0005-0000-0000-000070A50000}"/>
    <cellStyle name="Style 36 2" xfId="33702" xr:uid="{00000000-0005-0000-0000-000071A50000}"/>
    <cellStyle name="Style 36 2 2" xfId="33703" xr:uid="{00000000-0005-0000-0000-000072A50000}"/>
    <cellStyle name="Style 36 3" xfId="33704" xr:uid="{00000000-0005-0000-0000-000073A50000}"/>
    <cellStyle name="Style 36 3 2" xfId="33705" xr:uid="{00000000-0005-0000-0000-000074A50000}"/>
    <cellStyle name="Style 36 4" xfId="33706" xr:uid="{00000000-0005-0000-0000-000075A50000}"/>
    <cellStyle name="Style 37" xfId="33707" xr:uid="{00000000-0005-0000-0000-000076A50000}"/>
    <cellStyle name="Style 38" xfId="33708" xr:uid="{00000000-0005-0000-0000-000077A50000}"/>
    <cellStyle name="Style 39" xfId="33709" xr:uid="{00000000-0005-0000-0000-000078A50000}"/>
    <cellStyle name="Style 39 2" xfId="33710" xr:uid="{00000000-0005-0000-0000-000079A50000}"/>
    <cellStyle name="Style 39 3" xfId="33711" xr:uid="{00000000-0005-0000-0000-00007AA50000}"/>
    <cellStyle name="Style 39 4" xfId="33712" xr:uid="{00000000-0005-0000-0000-00007BA50000}"/>
    <cellStyle name="Style 39_Simulador Miami &amp; Bahamas 5 Yrs Plan v13" xfId="33713" xr:uid="{00000000-0005-0000-0000-00007CA50000}"/>
    <cellStyle name="Style 40" xfId="33714" xr:uid="{00000000-0005-0000-0000-00007DA50000}"/>
    <cellStyle name="TESTE" xfId="33715" xr:uid="{00000000-0005-0000-0000-00007EA50000}"/>
    <cellStyle name="TESTE 2" xfId="33716" xr:uid="{00000000-0005-0000-0000-00007FA50000}"/>
    <cellStyle name="TESTE 2 2" xfId="33717" xr:uid="{00000000-0005-0000-0000-000080A50000}"/>
    <cellStyle name="TESTE 3" xfId="33718" xr:uid="{00000000-0005-0000-0000-000081A50000}"/>
    <cellStyle name="TESTE 3 2" xfId="33719" xr:uid="{00000000-0005-0000-0000-000082A50000}"/>
    <cellStyle name="TESTE 4" xfId="33720" xr:uid="{00000000-0005-0000-0000-000083A50000}"/>
    <cellStyle name="Texto de Aviso 10" xfId="35798" xr:uid="{00000000-0005-0000-0000-000084A50000}"/>
    <cellStyle name="Texto de Aviso 11" xfId="35799" xr:uid="{00000000-0005-0000-0000-000085A50000}"/>
    <cellStyle name="Texto de Aviso 12" xfId="35800" xr:uid="{00000000-0005-0000-0000-000086A50000}"/>
    <cellStyle name="Texto de Aviso 13" xfId="35801" xr:uid="{00000000-0005-0000-0000-000087A50000}"/>
    <cellStyle name="Texto de Aviso 14" xfId="35802" xr:uid="{00000000-0005-0000-0000-000088A50000}"/>
    <cellStyle name="Texto de Aviso 15" xfId="35803" xr:uid="{00000000-0005-0000-0000-000089A50000}"/>
    <cellStyle name="Texto de Aviso 16" xfId="35804" xr:uid="{00000000-0005-0000-0000-00008AA50000}"/>
    <cellStyle name="Texto de Aviso 17" xfId="35805" xr:uid="{00000000-0005-0000-0000-00008BA50000}"/>
    <cellStyle name="Texto de Aviso 18" xfId="35806" xr:uid="{00000000-0005-0000-0000-00008CA50000}"/>
    <cellStyle name="Texto de Aviso 19" xfId="35807" xr:uid="{00000000-0005-0000-0000-00008DA50000}"/>
    <cellStyle name="Texto de Aviso 2" xfId="33721" xr:uid="{00000000-0005-0000-0000-00008EA50000}"/>
    <cellStyle name="Texto de Aviso 2 10" xfId="33722" xr:uid="{00000000-0005-0000-0000-00008FA50000}"/>
    <cellStyle name="Texto de Aviso 2 11" xfId="33723" xr:uid="{00000000-0005-0000-0000-000090A50000}"/>
    <cellStyle name="Texto de Aviso 2 11 2" xfId="33724" xr:uid="{00000000-0005-0000-0000-000091A50000}"/>
    <cellStyle name="Texto de Aviso 2 11 2 2" xfId="33725" xr:uid="{00000000-0005-0000-0000-000092A50000}"/>
    <cellStyle name="Texto de Aviso 2 11 3" xfId="33726" xr:uid="{00000000-0005-0000-0000-000093A50000}"/>
    <cellStyle name="Texto de Aviso 2 12" xfId="33727" xr:uid="{00000000-0005-0000-0000-000094A50000}"/>
    <cellStyle name="Texto de Aviso 2 12 2" xfId="33728" xr:uid="{00000000-0005-0000-0000-000095A50000}"/>
    <cellStyle name="Texto de Aviso 2 12 2 2" xfId="33729" xr:uid="{00000000-0005-0000-0000-000096A50000}"/>
    <cellStyle name="Texto de Aviso 2 12 3" xfId="33730" xr:uid="{00000000-0005-0000-0000-000097A50000}"/>
    <cellStyle name="Texto de Aviso 2 13" xfId="33731" xr:uid="{00000000-0005-0000-0000-000098A50000}"/>
    <cellStyle name="Texto de Aviso 2 13 2" xfId="33732" xr:uid="{00000000-0005-0000-0000-000099A50000}"/>
    <cellStyle name="Texto de Aviso 2 13 2 2" xfId="33733" xr:uid="{00000000-0005-0000-0000-00009AA50000}"/>
    <cellStyle name="Texto de Aviso 2 13 3" xfId="33734" xr:uid="{00000000-0005-0000-0000-00009BA50000}"/>
    <cellStyle name="Texto de Aviso 2 14" xfId="33735" xr:uid="{00000000-0005-0000-0000-00009CA50000}"/>
    <cellStyle name="Texto de Aviso 2 14 2" xfId="33736" xr:uid="{00000000-0005-0000-0000-00009DA50000}"/>
    <cellStyle name="Texto de Aviso 2 14 2 2" xfId="33737" xr:uid="{00000000-0005-0000-0000-00009EA50000}"/>
    <cellStyle name="Texto de Aviso 2 14 3" xfId="33738" xr:uid="{00000000-0005-0000-0000-00009FA50000}"/>
    <cellStyle name="Texto de Aviso 2 15" xfId="33739" xr:uid="{00000000-0005-0000-0000-0000A0A50000}"/>
    <cellStyle name="Texto de Aviso 2 15 2" xfId="33740" xr:uid="{00000000-0005-0000-0000-0000A1A50000}"/>
    <cellStyle name="Texto de Aviso 2 15 3" xfId="33741" xr:uid="{00000000-0005-0000-0000-0000A2A50000}"/>
    <cellStyle name="Texto de Aviso 2 16" xfId="33742" xr:uid="{00000000-0005-0000-0000-0000A3A50000}"/>
    <cellStyle name="Texto de Aviso 2 16 2" xfId="33743" xr:uid="{00000000-0005-0000-0000-0000A4A50000}"/>
    <cellStyle name="Texto de Aviso 2 16 3" xfId="33744" xr:uid="{00000000-0005-0000-0000-0000A5A50000}"/>
    <cellStyle name="Texto de Aviso 2 17" xfId="33745" xr:uid="{00000000-0005-0000-0000-0000A6A50000}"/>
    <cellStyle name="Texto de Aviso 2 17 2" xfId="33746" xr:uid="{00000000-0005-0000-0000-0000A7A50000}"/>
    <cellStyle name="Texto de Aviso 2 18" xfId="33747" xr:uid="{00000000-0005-0000-0000-0000A8A50000}"/>
    <cellStyle name="Texto de Aviso 2 18 2" xfId="33748" xr:uid="{00000000-0005-0000-0000-0000A9A50000}"/>
    <cellStyle name="Texto de Aviso 2 19" xfId="33749" xr:uid="{00000000-0005-0000-0000-0000AAA50000}"/>
    <cellStyle name="Texto de Aviso 2 2" xfId="33750" xr:uid="{00000000-0005-0000-0000-0000ABA50000}"/>
    <cellStyle name="Texto de Aviso 2 2 2" xfId="33751" xr:uid="{00000000-0005-0000-0000-0000ACA50000}"/>
    <cellStyle name="Texto de Aviso 2 2 2 2" xfId="33752" xr:uid="{00000000-0005-0000-0000-0000ADA50000}"/>
    <cellStyle name="Texto de Aviso 2 2 2 3" xfId="33753" xr:uid="{00000000-0005-0000-0000-0000AEA50000}"/>
    <cellStyle name="Texto de Aviso 2 2 2 4" xfId="33754" xr:uid="{00000000-0005-0000-0000-0000AFA50000}"/>
    <cellStyle name="Texto de Aviso 2 2 2 4 2" xfId="33755" xr:uid="{00000000-0005-0000-0000-0000B0A50000}"/>
    <cellStyle name="Texto de Aviso 2 2 2 4 3" xfId="33756" xr:uid="{00000000-0005-0000-0000-0000B1A50000}"/>
    <cellStyle name="Texto de Aviso 2 2 2 5" xfId="33757" xr:uid="{00000000-0005-0000-0000-0000B2A50000}"/>
    <cellStyle name="Texto de Aviso 2 2 3" xfId="33758" xr:uid="{00000000-0005-0000-0000-0000B3A50000}"/>
    <cellStyle name="Texto de Aviso 2 2 3 2" xfId="33759" xr:uid="{00000000-0005-0000-0000-0000B4A50000}"/>
    <cellStyle name="Texto de Aviso 2 2 3 2 2" xfId="33760" xr:uid="{00000000-0005-0000-0000-0000B5A50000}"/>
    <cellStyle name="Texto de Aviso 2 2 3 3" xfId="33761" xr:uid="{00000000-0005-0000-0000-0000B6A50000}"/>
    <cellStyle name="Texto de Aviso 2 2 4" xfId="33762" xr:uid="{00000000-0005-0000-0000-0000B7A50000}"/>
    <cellStyle name="Texto de Aviso 2 2 5" xfId="33763" xr:uid="{00000000-0005-0000-0000-0000B8A50000}"/>
    <cellStyle name="Texto de Aviso 2 3" xfId="33764" xr:uid="{00000000-0005-0000-0000-0000B9A50000}"/>
    <cellStyle name="Texto de Aviso 2 3 2" xfId="33765" xr:uid="{00000000-0005-0000-0000-0000BAA50000}"/>
    <cellStyle name="Texto de Aviso 2 3 2 2" xfId="33766" xr:uid="{00000000-0005-0000-0000-0000BBA50000}"/>
    <cellStyle name="Texto de Aviso 2 3 3" xfId="33767" xr:uid="{00000000-0005-0000-0000-0000BCA50000}"/>
    <cellStyle name="Texto de Aviso 2 4" xfId="33768" xr:uid="{00000000-0005-0000-0000-0000BDA50000}"/>
    <cellStyle name="Texto de Aviso 2 4 2" xfId="33769" xr:uid="{00000000-0005-0000-0000-0000BEA50000}"/>
    <cellStyle name="Texto de Aviso 2 4 2 2" xfId="33770" xr:uid="{00000000-0005-0000-0000-0000BFA50000}"/>
    <cellStyle name="Texto de Aviso 2 4 3" xfId="33771" xr:uid="{00000000-0005-0000-0000-0000C0A50000}"/>
    <cellStyle name="Texto de Aviso 2 5" xfId="33772" xr:uid="{00000000-0005-0000-0000-0000C1A50000}"/>
    <cellStyle name="Texto de Aviso 2 5 2" xfId="33773" xr:uid="{00000000-0005-0000-0000-0000C2A50000}"/>
    <cellStyle name="Texto de Aviso 2 5 2 2" xfId="33774" xr:uid="{00000000-0005-0000-0000-0000C3A50000}"/>
    <cellStyle name="Texto de Aviso 2 5 3" xfId="33775" xr:uid="{00000000-0005-0000-0000-0000C4A50000}"/>
    <cellStyle name="Texto de Aviso 2 6" xfId="33776" xr:uid="{00000000-0005-0000-0000-0000C5A50000}"/>
    <cellStyle name="Texto de Aviso 2 6 2" xfId="33777" xr:uid="{00000000-0005-0000-0000-0000C6A50000}"/>
    <cellStyle name="Texto de Aviso 2 6 2 2" xfId="33778" xr:uid="{00000000-0005-0000-0000-0000C7A50000}"/>
    <cellStyle name="Texto de Aviso 2 6 3" xfId="33779" xr:uid="{00000000-0005-0000-0000-0000C8A50000}"/>
    <cellStyle name="Texto de Aviso 2 7" xfId="33780" xr:uid="{00000000-0005-0000-0000-0000C9A50000}"/>
    <cellStyle name="Texto de Aviso 2 8" xfId="33781" xr:uid="{00000000-0005-0000-0000-0000CAA50000}"/>
    <cellStyle name="Texto de Aviso 2 8 2" xfId="33782" xr:uid="{00000000-0005-0000-0000-0000CBA50000}"/>
    <cellStyle name="Texto de Aviso 2 8 2 2" xfId="33783" xr:uid="{00000000-0005-0000-0000-0000CCA50000}"/>
    <cellStyle name="Texto de Aviso 2 8 3" xfId="33784" xr:uid="{00000000-0005-0000-0000-0000CDA50000}"/>
    <cellStyle name="Texto de Aviso 2 9" xfId="33785" xr:uid="{00000000-0005-0000-0000-0000CEA50000}"/>
    <cellStyle name="Texto de Aviso 2 9 2" xfId="33786" xr:uid="{00000000-0005-0000-0000-0000CFA50000}"/>
    <cellStyle name="Texto de Aviso 2 9 2 2" xfId="33787" xr:uid="{00000000-0005-0000-0000-0000D0A50000}"/>
    <cellStyle name="Texto de Aviso 2 9 3" xfId="33788" xr:uid="{00000000-0005-0000-0000-0000D1A50000}"/>
    <cellStyle name="Texto de Aviso 20" xfId="35808" xr:uid="{00000000-0005-0000-0000-0000D2A50000}"/>
    <cellStyle name="Texto de Aviso 21" xfId="35809" xr:uid="{00000000-0005-0000-0000-0000D3A50000}"/>
    <cellStyle name="Texto de Aviso 22" xfId="36044" xr:uid="{00000000-0005-0000-0000-0000D4A50000}"/>
    <cellStyle name="Texto de Aviso 3" xfId="33789" xr:uid="{00000000-0005-0000-0000-0000D5A50000}"/>
    <cellStyle name="Texto de Aviso 3 10" xfId="33790" xr:uid="{00000000-0005-0000-0000-0000D6A50000}"/>
    <cellStyle name="Texto de Aviso 3 10 2" xfId="33791" xr:uid="{00000000-0005-0000-0000-0000D7A50000}"/>
    <cellStyle name="Texto de Aviso 3 10 2 2" xfId="33792" xr:uid="{00000000-0005-0000-0000-0000D8A50000}"/>
    <cellStyle name="Texto de Aviso 3 10 3" xfId="33793" xr:uid="{00000000-0005-0000-0000-0000D9A50000}"/>
    <cellStyle name="Texto de Aviso 3 11" xfId="33794" xr:uid="{00000000-0005-0000-0000-0000DAA50000}"/>
    <cellStyle name="Texto de Aviso 3 11 2" xfId="33795" xr:uid="{00000000-0005-0000-0000-0000DBA50000}"/>
    <cellStyle name="Texto de Aviso 3 11 2 2" xfId="33796" xr:uid="{00000000-0005-0000-0000-0000DCA50000}"/>
    <cellStyle name="Texto de Aviso 3 11 3" xfId="33797" xr:uid="{00000000-0005-0000-0000-0000DDA50000}"/>
    <cellStyle name="Texto de Aviso 3 12" xfId="33798" xr:uid="{00000000-0005-0000-0000-0000DEA50000}"/>
    <cellStyle name="Texto de Aviso 3 12 2" xfId="33799" xr:uid="{00000000-0005-0000-0000-0000DFA50000}"/>
    <cellStyle name="Texto de Aviso 3 12 2 2" xfId="33800" xr:uid="{00000000-0005-0000-0000-0000E0A50000}"/>
    <cellStyle name="Texto de Aviso 3 12 3" xfId="33801" xr:uid="{00000000-0005-0000-0000-0000E1A50000}"/>
    <cellStyle name="Texto de Aviso 3 13" xfId="33802" xr:uid="{00000000-0005-0000-0000-0000E2A50000}"/>
    <cellStyle name="Texto de Aviso 3 13 2" xfId="33803" xr:uid="{00000000-0005-0000-0000-0000E3A50000}"/>
    <cellStyle name="Texto de Aviso 3 13 2 2" xfId="33804" xr:uid="{00000000-0005-0000-0000-0000E4A50000}"/>
    <cellStyle name="Texto de Aviso 3 13 3" xfId="33805" xr:uid="{00000000-0005-0000-0000-0000E5A50000}"/>
    <cellStyle name="Texto de Aviso 3 14" xfId="33806" xr:uid="{00000000-0005-0000-0000-0000E6A50000}"/>
    <cellStyle name="Texto de Aviso 3 14 2" xfId="33807" xr:uid="{00000000-0005-0000-0000-0000E7A50000}"/>
    <cellStyle name="Texto de Aviso 3 14 3" xfId="33808" xr:uid="{00000000-0005-0000-0000-0000E8A50000}"/>
    <cellStyle name="Texto de Aviso 3 15" xfId="33809" xr:uid="{00000000-0005-0000-0000-0000E9A50000}"/>
    <cellStyle name="Texto de Aviso 3 15 2" xfId="33810" xr:uid="{00000000-0005-0000-0000-0000EAA50000}"/>
    <cellStyle name="Texto de Aviso 3 15 3" xfId="33811" xr:uid="{00000000-0005-0000-0000-0000EBA50000}"/>
    <cellStyle name="Texto de Aviso 3 16" xfId="33812" xr:uid="{00000000-0005-0000-0000-0000ECA50000}"/>
    <cellStyle name="Texto de Aviso 3 16 2" xfId="33813" xr:uid="{00000000-0005-0000-0000-0000EDA50000}"/>
    <cellStyle name="Texto de Aviso 3 17" xfId="33814" xr:uid="{00000000-0005-0000-0000-0000EEA50000}"/>
    <cellStyle name="Texto de Aviso 3 17 2" xfId="33815" xr:uid="{00000000-0005-0000-0000-0000EFA50000}"/>
    <cellStyle name="Texto de Aviso 3 18" xfId="33816" xr:uid="{00000000-0005-0000-0000-0000F0A50000}"/>
    <cellStyle name="Texto de Aviso 3 2" xfId="33817" xr:uid="{00000000-0005-0000-0000-0000F1A50000}"/>
    <cellStyle name="Texto de Aviso 3 2 2" xfId="33818" xr:uid="{00000000-0005-0000-0000-0000F2A50000}"/>
    <cellStyle name="Texto de Aviso 3 2 2 2" xfId="33819" xr:uid="{00000000-0005-0000-0000-0000F3A50000}"/>
    <cellStyle name="Texto de Aviso 3 2 3" xfId="33820" xr:uid="{00000000-0005-0000-0000-0000F4A50000}"/>
    <cellStyle name="Texto de Aviso 3 3" xfId="33821" xr:uid="{00000000-0005-0000-0000-0000F5A50000}"/>
    <cellStyle name="Texto de Aviso 3 3 2" xfId="33822" xr:uid="{00000000-0005-0000-0000-0000F6A50000}"/>
    <cellStyle name="Texto de Aviso 3 3 2 2" xfId="33823" xr:uid="{00000000-0005-0000-0000-0000F7A50000}"/>
    <cellStyle name="Texto de Aviso 3 3 3" xfId="33824" xr:uid="{00000000-0005-0000-0000-0000F8A50000}"/>
    <cellStyle name="Texto de Aviso 3 4" xfId="33825" xr:uid="{00000000-0005-0000-0000-0000F9A50000}"/>
    <cellStyle name="Texto de Aviso 3 4 2" xfId="33826" xr:uid="{00000000-0005-0000-0000-0000FAA50000}"/>
    <cellStyle name="Texto de Aviso 3 4 2 2" xfId="33827" xr:uid="{00000000-0005-0000-0000-0000FBA50000}"/>
    <cellStyle name="Texto de Aviso 3 4 3" xfId="33828" xr:uid="{00000000-0005-0000-0000-0000FCA50000}"/>
    <cellStyle name="Texto de Aviso 3 5" xfId="33829" xr:uid="{00000000-0005-0000-0000-0000FDA50000}"/>
    <cellStyle name="Texto de Aviso 3 5 2" xfId="33830" xr:uid="{00000000-0005-0000-0000-0000FEA50000}"/>
    <cellStyle name="Texto de Aviso 3 5 2 2" xfId="33831" xr:uid="{00000000-0005-0000-0000-0000FFA50000}"/>
    <cellStyle name="Texto de Aviso 3 5 3" xfId="33832" xr:uid="{00000000-0005-0000-0000-000000A60000}"/>
    <cellStyle name="Texto de Aviso 3 6" xfId="33833" xr:uid="{00000000-0005-0000-0000-000001A60000}"/>
    <cellStyle name="Texto de Aviso 3 6 2" xfId="33834" xr:uid="{00000000-0005-0000-0000-000002A60000}"/>
    <cellStyle name="Texto de Aviso 3 6 2 2" xfId="33835" xr:uid="{00000000-0005-0000-0000-000003A60000}"/>
    <cellStyle name="Texto de Aviso 3 6 3" xfId="33836" xr:uid="{00000000-0005-0000-0000-000004A60000}"/>
    <cellStyle name="Texto de Aviso 3 7" xfId="33837" xr:uid="{00000000-0005-0000-0000-000005A60000}"/>
    <cellStyle name="Texto de Aviso 3 7 2" xfId="33838" xr:uid="{00000000-0005-0000-0000-000006A60000}"/>
    <cellStyle name="Texto de Aviso 3 7 2 2" xfId="33839" xr:uid="{00000000-0005-0000-0000-000007A60000}"/>
    <cellStyle name="Texto de Aviso 3 7 3" xfId="33840" xr:uid="{00000000-0005-0000-0000-000008A60000}"/>
    <cellStyle name="Texto de Aviso 3 8" xfId="33841" xr:uid="{00000000-0005-0000-0000-000009A60000}"/>
    <cellStyle name="Texto de Aviso 3 8 2" xfId="33842" xr:uid="{00000000-0005-0000-0000-00000AA60000}"/>
    <cellStyle name="Texto de Aviso 3 8 2 2" xfId="33843" xr:uid="{00000000-0005-0000-0000-00000BA60000}"/>
    <cellStyle name="Texto de Aviso 3 8 3" xfId="33844" xr:uid="{00000000-0005-0000-0000-00000CA60000}"/>
    <cellStyle name="Texto de Aviso 3 9" xfId="33845" xr:uid="{00000000-0005-0000-0000-00000DA60000}"/>
    <cellStyle name="Texto de Aviso 3 9 2" xfId="33846" xr:uid="{00000000-0005-0000-0000-00000EA60000}"/>
    <cellStyle name="Texto de Aviso 3 9 2 2" xfId="33847" xr:uid="{00000000-0005-0000-0000-00000FA60000}"/>
    <cellStyle name="Texto de Aviso 3 9 3" xfId="33848" xr:uid="{00000000-0005-0000-0000-000010A60000}"/>
    <cellStyle name="Texto de Aviso 4" xfId="33849" xr:uid="{00000000-0005-0000-0000-000011A60000}"/>
    <cellStyle name="Texto de Aviso 4 10" xfId="33850" xr:uid="{00000000-0005-0000-0000-000012A60000}"/>
    <cellStyle name="Texto de Aviso 4 10 2" xfId="33851" xr:uid="{00000000-0005-0000-0000-000013A60000}"/>
    <cellStyle name="Texto de Aviso 4 11" xfId="33852" xr:uid="{00000000-0005-0000-0000-000014A60000}"/>
    <cellStyle name="Texto de Aviso 4 11 2" xfId="33853" xr:uid="{00000000-0005-0000-0000-000015A60000}"/>
    <cellStyle name="Texto de Aviso 4 12" xfId="33854" xr:uid="{00000000-0005-0000-0000-000016A60000}"/>
    <cellStyle name="Texto de Aviso 4 2" xfId="33855" xr:uid="{00000000-0005-0000-0000-000017A60000}"/>
    <cellStyle name="Texto de Aviso 4 2 2" xfId="33856" xr:uid="{00000000-0005-0000-0000-000018A60000}"/>
    <cellStyle name="Texto de Aviso 4 2 2 2" xfId="33857" xr:uid="{00000000-0005-0000-0000-000019A60000}"/>
    <cellStyle name="Texto de Aviso 4 2 3" xfId="33858" xr:uid="{00000000-0005-0000-0000-00001AA60000}"/>
    <cellStyle name="Texto de Aviso 4 3" xfId="33859" xr:uid="{00000000-0005-0000-0000-00001BA60000}"/>
    <cellStyle name="Texto de Aviso 4 3 2" xfId="33860" xr:uid="{00000000-0005-0000-0000-00001CA60000}"/>
    <cellStyle name="Texto de Aviso 4 3 2 2" xfId="33861" xr:uid="{00000000-0005-0000-0000-00001DA60000}"/>
    <cellStyle name="Texto de Aviso 4 3 3" xfId="33862" xr:uid="{00000000-0005-0000-0000-00001EA60000}"/>
    <cellStyle name="Texto de Aviso 4 4" xfId="33863" xr:uid="{00000000-0005-0000-0000-00001FA60000}"/>
    <cellStyle name="Texto de Aviso 4 4 2" xfId="33864" xr:uid="{00000000-0005-0000-0000-000020A60000}"/>
    <cellStyle name="Texto de Aviso 4 4 2 2" xfId="33865" xr:uid="{00000000-0005-0000-0000-000021A60000}"/>
    <cellStyle name="Texto de Aviso 4 4 3" xfId="33866" xr:uid="{00000000-0005-0000-0000-000022A60000}"/>
    <cellStyle name="Texto de Aviso 4 5" xfId="33867" xr:uid="{00000000-0005-0000-0000-000023A60000}"/>
    <cellStyle name="Texto de Aviso 4 5 2" xfId="33868" xr:uid="{00000000-0005-0000-0000-000024A60000}"/>
    <cellStyle name="Texto de Aviso 4 5 2 2" xfId="33869" xr:uid="{00000000-0005-0000-0000-000025A60000}"/>
    <cellStyle name="Texto de Aviso 4 5 3" xfId="33870" xr:uid="{00000000-0005-0000-0000-000026A60000}"/>
    <cellStyle name="Texto de Aviso 4 6" xfId="33871" xr:uid="{00000000-0005-0000-0000-000027A60000}"/>
    <cellStyle name="Texto de Aviso 4 6 2" xfId="33872" xr:uid="{00000000-0005-0000-0000-000028A60000}"/>
    <cellStyle name="Texto de Aviso 4 6 2 2" xfId="33873" xr:uid="{00000000-0005-0000-0000-000029A60000}"/>
    <cellStyle name="Texto de Aviso 4 6 3" xfId="33874" xr:uid="{00000000-0005-0000-0000-00002AA60000}"/>
    <cellStyle name="Texto de Aviso 4 7" xfId="33875" xr:uid="{00000000-0005-0000-0000-00002BA60000}"/>
    <cellStyle name="Texto de Aviso 4 7 2" xfId="33876" xr:uid="{00000000-0005-0000-0000-00002CA60000}"/>
    <cellStyle name="Texto de Aviso 4 7 2 2" xfId="33877" xr:uid="{00000000-0005-0000-0000-00002DA60000}"/>
    <cellStyle name="Texto de Aviso 4 7 3" xfId="33878" xr:uid="{00000000-0005-0000-0000-00002EA60000}"/>
    <cellStyle name="Texto de Aviso 4 8" xfId="33879" xr:uid="{00000000-0005-0000-0000-00002FA60000}"/>
    <cellStyle name="Texto de Aviso 4 8 2" xfId="33880" xr:uid="{00000000-0005-0000-0000-000030A60000}"/>
    <cellStyle name="Texto de Aviso 4 8 3" xfId="33881" xr:uid="{00000000-0005-0000-0000-000031A60000}"/>
    <cellStyle name="Texto de Aviso 4 9" xfId="33882" xr:uid="{00000000-0005-0000-0000-000032A60000}"/>
    <cellStyle name="Texto de Aviso 4 9 2" xfId="33883" xr:uid="{00000000-0005-0000-0000-000033A60000}"/>
    <cellStyle name="Texto de Aviso 4 9 3" xfId="33884" xr:uid="{00000000-0005-0000-0000-000034A60000}"/>
    <cellStyle name="Texto de Aviso 5" xfId="33885" xr:uid="{00000000-0005-0000-0000-000035A60000}"/>
    <cellStyle name="Texto de Aviso 5 2" xfId="33886" xr:uid="{00000000-0005-0000-0000-000036A60000}"/>
    <cellStyle name="Texto de Aviso 5 2 2" xfId="33887" xr:uid="{00000000-0005-0000-0000-000037A60000}"/>
    <cellStyle name="Texto de Aviso 5 3" xfId="33888" xr:uid="{00000000-0005-0000-0000-000038A60000}"/>
    <cellStyle name="Texto de Aviso 6" xfId="35810" xr:uid="{00000000-0005-0000-0000-000039A60000}"/>
    <cellStyle name="Texto de Aviso 7" xfId="35811" xr:uid="{00000000-0005-0000-0000-00003AA60000}"/>
    <cellStyle name="Texto de Aviso 8" xfId="35812" xr:uid="{00000000-0005-0000-0000-00003BA60000}"/>
    <cellStyle name="Texto de Aviso 9" xfId="35813" xr:uid="{00000000-0005-0000-0000-00003CA60000}"/>
    <cellStyle name="Texto Explicativo 10" xfId="35814" xr:uid="{00000000-0005-0000-0000-00003DA60000}"/>
    <cellStyle name="Texto Explicativo 11" xfId="35815" xr:uid="{00000000-0005-0000-0000-00003EA60000}"/>
    <cellStyle name="Texto Explicativo 12" xfId="35816" xr:uid="{00000000-0005-0000-0000-00003FA60000}"/>
    <cellStyle name="Texto Explicativo 13" xfId="35817" xr:uid="{00000000-0005-0000-0000-000040A60000}"/>
    <cellStyle name="Texto Explicativo 14" xfId="35818" xr:uid="{00000000-0005-0000-0000-000041A60000}"/>
    <cellStyle name="Texto Explicativo 15" xfId="35819" xr:uid="{00000000-0005-0000-0000-000042A60000}"/>
    <cellStyle name="Texto Explicativo 16" xfId="35820" xr:uid="{00000000-0005-0000-0000-000043A60000}"/>
    <cellStyle name="Texto Explicativo 17" xfId="35821" xr:uid="{00000000-0005-0000-0000-000044A60000}"/>
    <cellStyle name="Texto Explicativo 18" xfId="35822" xr:uid="{00000000-0005-0000-0000-000045A60000}"/>
    <cellStyle name="Texto Explicativo 19" xfId="35823" xr:uid="{00000000-0005-0000-0000-000046A60000}"/>
    <cellStyle name="Texto Explicativo 2" xfId="33889" xr:uid="{00000000-0005-0000-0000-000047A60000}"/>
    <cellStyle name="Texto Explicativo 2 10" xfId="33890" xr:uid="{00000000-0005-0000-0000-000048A60000}"/>
    <cellStyle name="Texto Explicativo 2 10 2" xfId="33891" xr:uid="{00000000-0005-0000-0000-000049A60000}"/>
    <cellStyle name="Texto Explicativo 2 11" xfId="33892" xr:uid="{00000000-0005-0000-0000-00004AA60000}"/>
    <cellStyle name="Texto Explicativo 2 11 2" xfId="33893" xr:uid="{00000000-0005-0000-0000-00004BA60000}"/>
    <cellStyle name="Texto Explicativo 2 11 2 2" xfId="33894" xr:uid="{00000000-0005-0000-0000-00004CA60000}"/>
    <cellStyle name="Texto Explicativo 2 11 3" xfId="33895" xr:uid="{00000000-0005-0000-0000-00004DA60000}"/>
    <cellStyle name="Texto Explicativo 2 12" xfId="33896" xr:uid="{00000000-0005-0000-0000-00004EA60000}"/>
    <cellStyle name="Texto Explicativo 2 12 2" xfId="33897" xr:uid="{00000000-0005-0000-0000-00004FA60000}"/>
    <cellStyle name="Texto Explicativo 2 12 2 2" xfId="33898" xr:uid="{00000000-0005-0000-0000-000050A60000}"/>
    <cellStyle name="Texto Explicativo 2 12 3" xfId="33899" xr:uid="{00000000-0005-0000-0000-000051A60000}"/>
    <cellStyle name="Texto Explicativo 2 13" xfId="33900" xr:uid="{00000000-0005-0000-0000-000052A60000}"/>
    <cellStyle name="Texto Explicativo 2 13 2" xfId="33901" xr:uid="{00000000-0005-0000-0000-000053A60000}"/>
    <cellStyle name="Texto Explicativo 2 13 2 2" xfId="33902" xr:uid="{00000000-0005-0000-0000-000054A60000}"/>
    <cellStyle name="Texto Explicativo 2 13 3" xfId="33903" xr:uid="{00000000-0005-0000-0000-000055A60000}"/>
    <cellStyle name="Texto Explicativo 2 14" xfId="33904" xr:uid="{00000000-0005-0000-0000-000056A60000}"/>
    <cellStyle name="Texto Explicativo 2 14 2" xfId="33905" xr:uid="{00000000-0005-0000-0000-000057A60000}"/>
    <cellStyle name="Texto Explicativo 2 14 2 2" xfId="33906" xr:uid="{00000000-0005-0000-0000-000058A60000}"/>
    <cellStyle name="Texto Explicativo 2 14 3" xfId="33907" xr:uid="{00000000-0005-0000-0000-000059A60000}"/>
    <cellStyle name="Texto Explicativo 2 15" xfId="33908" xr:uid="{00000000-0005-0000-0000-00005AA60000}"/>
    <cellStyle name="Texto Explicativo 2 15 2" xfId="33909" xr:uid="{00000000-0005-0000-0000-00005BA60000}"/>
    <cellStyle name="Texto Explicativo 2 15 3" xfId="33910" xr:uid="{00000000-0005-0000-0000-00005CA60000}"/>
    <cellStyle name="Texto Explicativo 2 16" xfId="33911" xr:uid="{00000000-0005-0000-0000-00005DA60000}"/>
    <cellStyle name="Texto Explicativo 2 16 2" xfId="33912" xr:uid="{00000000-0005-0000-0000-00005EA60000}"/>
    <cellStyle name="Texto Explicativo 2 16 3" xfId="33913" xr:uid="{00000000-0005-0000-0000-00005FA60000}"/>
    <cellStyle name="Texto Explicativo 2 17" xfId="33914" xr:uid="{00000000-0005-0000-0000-000060A60000}"/>
    <cellStyle name="Texto Explicativo 2 17 2" xfId="33915" xr:uid="{00000000-0005-0000-0000-000061A60000}"/>
    <cellStyle name="Texto Explicativo 2 18" xfId="33916" xr:uid="{00000000-0005-0000-0000-000062A60000}"/>
    <cellStyle name="Texto Explicativo 2 18 2" xfId="33917" xr:uid="{00000000-0005-0000-0000-000063A60000}"/>
    <cellStyle name="Texto Explicativo 2 19" xfId="33918" xr:uid="{00000000-0005-0000-0000-000064A60000}"/>
    <cellStyle name="Texto Explicativo 2 2" xfId="33919" xr:uid="{00000000-0005-0000-0000-000065A60000}"/>
    <cellStyle name="Texto Explicativo 2 2 2" xfId="33920" xr:uid="{00000000-0005-0000-0000-000066A60000}"/>
    <cellStyle name="Texto Explicativo 2 2 2 2" xfId="33921" xr:uid="{00000000-0005-0000-0000-000067A60000}"/>
    <cellStyle name="Texto Explicativo 2 2 2 2 2" xfId="33922" xr:uid="{00000000-0005-0000-0000-000068A60000}"/>
    <cellStyle name="Texto Explicativo 2 2 2 3" xfId="33923" xr:uid="{00000000-0005-0000-0000-000069A60000}"/>
    <cellStyle name="Texto Explicativo 2 2 2 3 2" xfId="33924" xr:uid="{00000000-0005-0000-0000-00006AA60000}"/>
    <cellStyle name="Texto Explicativo 2 2 2 4" xfId="33925" xr:uid="{00000000-0005-0000-0000-00006BA60000}"/>
    <cellStyle name="Texto Explicativo 2 2 2 4 2" xfId="33926" xr:uid="{00000000-0005-0000-0000-00006CA60000}"/>
    <cellStyle name="Texto Explicativo 2 2 2 4 3" xfId="33927" xr:uid="{00000000-0005-0000-0000-00006DA60000}"/>
    <cellStyle name="Texto Explicativo 2 2 2 5" xfId="33928" xr:uid="{00000000-0005-0000-0000-00006EA60000}"/>
    <cellStyle name="Texto Explicativo 2 2 3" xfId="33929" xr:uid="{00000000-0005-0000-0000-00006FA60000}"/>
    <cellStyle name="Texto Explicativo 2 2 3 2" xfId="33930" xr:uid="{00000000-0005-0000-0000-000070A60000}"/>
    <cellStyle name="Texto Explicativo 2 2 3 2 2" xfId="33931" xr:uid="{00000000-0005-0000-0000-000071A60000}"/>
    <cellStyle name="Texto Explicativo 2 2 3 3" xfId="33932" xr:uid="{00000000-0005-0000-0000-000072A60000}"/>
    <cellStyle name="Texto Explicativo 2 2 4" xfId="33933" xr:uid="{00000000-0005-0000-0000-000073A60000}"/>
    <cellStyle name="Texto Explicativo 2 2 4 2" xfId="33934" xr:uid="{00000000-0005-0000-0000-000074A60000}"/>
    <cellStyle name="Texto Explicativo 2 2 5" xfId="33935" xr:uid="{00000000-0005-0000-0000-000075A60000}"/>
    <cellStyle name="Texto Explicativo 2 2 5 2" xfId="33936" xr:uid="{00000000-0005-0000-0000-000076A60000}"/>
    <cellStyle name="Texto Explicativo 2 2 6" xfId="33937" xr:uid="{00000000-0005-0000-0000-000077A60000}"/>
    <cellStyle name="Texto Explicativo 2 3" xfId="33938" xr:uid="{00000000-0005-0000-0000-000078A60000}"/>
    <cellStyle name="Texto Explicativo 2 3 2" xfId="33939" xr:uid="{00000000-0005-0000-0000-000079A60000}"/>
    <cellStyle name="Texto Explicativo 2 3 2 2" xfId="33940" xr:uid="{00000000-0005-0000-0000-00007AA60000}"/>
    <cellStyle name="Texto Explicativo 2 3 3" xfId="33941" xr:uid="{00000000-0005-0000-0000-00007BA60000}"/>
    <cellStyle name="Texto Explicativo 2 4" xfId="33942" xr:uid="{00000000-0005-0000-0000-00007CA60000}"/>
    <cellStyle name="Texto Explicativo 2 4 2" xfId="33943" xr:uid="{00000000-0005-0000-0000-00007DA60000}"/>
    <cellStyle name="Texto Explicativo 2 4 2 2" xfId="33944" xr:uid="{00000000-0005-0000-0000-00007EA60000}"/>
    <cellStyle name="Texto Explicativo 2 4 3" xfId="33945" xr:uid="{00000000-0005-0000-0000-00007FA60000}"/>
    <cellStyle name="Texto Explicativo 2 5" xfId="33946" xr:uid="{00000000-0005-0000-0000-000080A60000}"/>
    <cellStyle name="Texto Explicativo 2 5 2" xfId="33947" xr:uid="{00000000-0005-0000-0000-000081A60000}"/>
    <cellStyle name="Texto Explicativo 2 5 2 2" xfId="33948" xr:uid="{00000000-0005-0000-0000-000082A60000}"/>
    <cellStyle name="Texto Explicativo 2 5 3" xfId="33949" xr:uid="{00000000-0005-0000-0000-000083A60000}"/>
    <cellStyle name="Texto Explicativo 2 6" xfId="33950" xr:uid="{00000000-0005-0000-0000-000084A60000}"/>
    <cellStyle name="Texto Explicativo 2 6 2" xfId="33951" xr:uid="{00000000-0005-0000-0000-000085A60000}"/>
    <cellStyle name="Texto Explicativo 2 6 2 2" xfId="33952" xr:uid="{00000000-0005-0000-0000-000086A60000}"/>
    <cellStyle name="Texto Explicativo 2 6 3" xfId="33953" xr:uid="{00000000-0005-0000-0000-000087A60000}"/>
    <cellStyle name="Texto Explicativo 2 7" xfId="33954" xr:uid="{00000000-0005-0000-0000-000088A60000}"/>
    <cellStyle name="Texto Explicativo 2 7 2" xfId="33955" xr:uid="{00000000-0005-0000-0000-000089A60000}"/>
    <cellStyle name="Texto Explicativo 2 8" xfId="33956" xr:uid="{00000000-0005-0000-0000-00008AA60000}"/>
    <cellStyle name="Texto Explicativo 2 8 2" xfId="33957" xr:uid="{00000000-0005-0000-0000-00008BA60000}"/>
    <cellStyle name="Texto Explicativo 2 8 2 2" xfId="33958" xr:uid="{00000000-0005-0000-0000-00008CA60000}"/>
    <cellStyle name="Texto Explicativo 2 8 3" xfId="33959" xr:uid="{00000000-0005-0000-0000-00008DA60000}"/>
    <cellStyle name="Texto Explicativo 2 9" xfId="33960" xr:uid="{00000000-0005-0000-0000-00008EA60000}"/>
    <cellStyle name="Texto Explicativo 2 9 2" xfId="33961" xr:uid="{00000000-0005-0000-0000-00008FA60000}"/>
    <cellStyle name="Texto Explicativo 2 9 2 2" xfId="33962" xr:uid="{00000000-0005-0000-0000-000090A60000}"/>
    <cellStyle name="Texto Explicativo 2 9 3" xfId="33963" xr:uid="{00000000-0005-0000-0000-000091A60000}"/>
    <cellStyle name="Texto Explicativo 20" xfId="35824" xr:uid="{00000000-0005-0000-0000-000092A60000}"/>
    <cellStyle name="Texto Explicativo 21" xfId="35825" xr:uid="{00000000-0005-0000-0000-000093A60000}"/>
    <cellStyle name="Texto Explicativo 22" xfId="36045" xr:uid="{00000000-0005-0000-0000-000094A60000}"/>
    <cellStyle name="Texto Explicativo 3" xfId="33964" xr:uid="{00000000-0005-0000-0000-000095A60000}"/>
    <cellStyle name="Texto Explicativo 3 10" xfId="33965" xr:uid="{00000000-0005-0000-0000-000096A60000}"/>
    <cellStyle name="Texto Explicativo 3 10 2" xfId="33966" xr:uid="{00000000-0005-0000-0000-000097A60000}"/>
    <cellStyle name="Texto Explicativo 3 10 2 2" xfId="33967" xr:uid="{00000000-0005-0000-0000-000098A60000}"/>
    <cellStyle name="Texto Explicativo 3 10 3" xfId="33968" xr:uid="{00000000-0005-0000-0000-000099A60000}"/>
    <cellStyle name="Texto Explicativo 3 11" xfId="33969" xr:uid="{00000000-0005-0000-0000-00009AA60000}"/>
    <cellStyle name="Texto Explicativo 3 11 2" xfId="33970" xr:uid="{00000000-0005-0000-0000-00009BA60000}"/>
    <cellStyle name="Texto Explicativo 3 11 2 2" xfId="33971" xr:uid="{00000000-0005-0000-0000-00009CA60000}"/>
    <cellStyle name="Texto Explicativo 3 11 3" xfId="33972" xr:uid="{00000000-0005-0000-0000-00009DA60000}"/>
    <cellStyle name="Texto Explicativo 3 12" xfId="33973" xr:uid="{00000000-0005-0000-0000-00009EA60000}"/>
    <cellStyle name="Texto Explicativo 3 12 2" xfId="33974" xr:uid="{00000000-0005-0000-0000-00009FA60000}"/>
    <cellStyle name="Texto Explicativo 3 12 2 2" xfId="33975" xr:uid="{00000000-0005-0000-0000-0000A0A60000}"/>
    <cellStyle name="Texto Explicativo 3 12 3" xfId="33976" xr:uid="{00000000-0005-0000-0000-0000A1A60000}"/>
    <cellStyle name="Texto Explicativo 3 13" xfId="33977" xr:uid="{00000000-0005-0000-0000-0000A2A60000}"/>
    <cellStyle name="Texto Explicativo 3 13 2" xfId="33978" xr:uid="{00000000-0005-0000-0000-0000A3A60000}"/>
    <cellStyle name="Texto Explicativo 3 13 2 2" xfId="33979" xr:uid="{00000000-0005-0000-0000-0000A4A60000}"/>
    <cellStyle name="Texto Explicativo 3 13 3" xfId="33980" xr:uid="{00000000-0005-0000-0000-0000A5A60000}"/>
    <cellStyle name="Texto Explicativo 3 14" xfId="33981" xr:uid="{00000000-0005-0000-0000-0000A6A60000}"/>
    <cellStyle name="Texto Explicativo 3 14 2" xfId="33982" xr:uid="{00000000-0005-0000-0000-0000A7A60000}"/>
    <cellStyle name="Texto Explicativo 3 14 3" xfId="33983" xr:uid="{00000000-0005-0000-0000-0000A8A60000}"/>
    <cellStyle name="Texto Explicativo 3 15" xfId="33984" xr:uid="{00000000-0005-0000-0000-0000A9A60000}"/>
    <cellStyle name="Texto Explicativo 3 15 2" xfId="33985" xr:uid="{00000000-0005-0000-0000-0000AAA60000}"/>
    <cellStyle name="Texto Explicativo 3 15 3" xfId="33986" xr:uid="{00000000-0005-0000-0000-0000ABA60000}"/>
    <cellStyle name="Texto Explicativo 3 16" xfId="33987" xr:uid="{00000000-0005-0000-0000-0000ACA60000}"/>
    <cellStyle name="Texto Explicativo 3 16 2" xfId="33988" xr:uid="{00000000-0005-0000-0000-0000ADA60000}"/>
    <cellStyle name="Texto Explicativo 3 17" xfId="33989" xr:uid="{00000000-0005-0000-0000-0000AEA60000}"/>
    <cellStyle name="Texto Explicativo 3 17 2" xfId="33990" xr:uid="{00000000-0005-0000-0000-0000AFA60000}"/>
    <cellStyle name="Texto Explicativo 3 18" xfId="33991" xr:uid="{00000000-0005-0000-0000-0000B0A60000}"/>
    <cellStyle name="Texto Explicativo 3 2" xfId="33992" xr:uid="{00000000-0005-0000-0000-0000B1A60000}"/>
    <cellStyle name="Texto Explicativo 3 2 2" xfId="33993" xr:uid="{00000000-0005-0000-0000-0000B2A60000}"/>
    <cellStyle name="Texto Explicativo 3 2 2 2" xfId="33994" xr:uid="{00000000-0005-0000-0000-0000B3A60000}"/>
    <cellStyle name="Texto Explicativo 3 2 3" xfId="33995" xr:uid="{00000000-0005-0000-0000-0000B4A60000}"/>
    <cellStyle name="Texto Explicativo 3 3" xfId="33996" xr:uid="{00000000-0005-0000-0000-0000B5A60000}"/>
    <cellStyle name="Texto Explicativo 3 3 2" xfId="33997" xr:uid="{00000000-0005-0000-0000-0000B6A60000}"/>
    <cellStyle name="Texto Explicativo 3 3 2 2" xfId="33998" xr:uid="{00000000-0005-0000-0000-0000B7A60000}"/>
    <cellStyle name="Texto Explicativo 3 3 3" xfId="33999" xr:uid="{00000000-0005-0000-0000-0000B8A60000}"/>
    <cellStyle name="Texto Explicativo 3 4" xfId="34000" xr:uid="{00000000-0005-0000-0000-0000B9A60000}"/>
    <cellStyle name="Texto Explicativo 3 4 2" xfId="34001" xr:uid="{00000000-0005-0000-0000-0000BAA60000}"/>
    <cellStyle name="Texto Explicativo 3 4 2 2" xfId="34002" xr:uid="{00000000-0005-0000-0000-0000BBA60000}"/>
    <cellStyle name="Texto Explicativo 3 4 3" xfId="34003" xr:uid="{00000000-0005-0000-0000-0000BCA60000}"/>
    <cellStyle name="Texto Explicativo 3 5" xfId="34004" xr:uid="{00000000-0005-0000-0000-0000BDA60000}"/>
    <cellStyle name="Texto Explicativo 3 5 2" xfId="34005" xr:uid="{00000000-0005-0000-0000-0000BEA60000}"/>
    <cellStyle name="Texto Explicativo 3 5 2 2" xfId="34006" xr:uid="{00000000-0005-0000-0000-0000BFA60000}"/>
    <cellStyle name="Texto Explicativo 3 5 3" xfId="34007" xr:uid="{00000000-0005-0000-0000-0000C0A60000}"/>
    <cellStyle name="Texto Explicativo 3 6" xfId="34008" xr:uid="{00000000-0005-0000-0000-0000C1A60000}"/>
    <cellStyle name="Texto Explicativo 3 6 2" xfId="34009" xr:uid="{00000000-0005-0000-0000-0000C2A60000}"/>
    <cellStyle name="Texto Explicativo 3 6 2 2" xfId="34010" xr:uid="{00000000-0005-0000-0000-0000C3A60000}"/>
    <cellStyle name="Texto Explicativo 3 6 3" xfId="34011" xr:uid="{00000000-0005-0000-0000-0000C4A60000}"/>
    <cellStyle name="Texto Explicativo 3 7" xfId="34012" xr:uid="{00000000-0005-0000-0000-0000C5A60000}"/>
    <cellStyle name="Texto Explicativo 3 7 2" xfId="34013" xr:uid="{00000000-0005-0000-0000-0000C6A60000}"/>
    <cellStyle name="Texto Explicativo 3 7 2 2" xfId="34014" xr:uid="{00000000-0005-0000-0000-0000C7A60000}"/>
    <cellStyle name="Texto Explicativo 3 7 3" xfId="34015" xr:uid="{00000000-0005-0000-0000-0000C8A60000}"/>
    <cellStyle name="Texto Explicativo 3 8" xfId="34016" xr:uid="{00000000-0005-0000-0000-0000C9A60000}"/>
    <cellStyle name="Texto Explicativo 3 8 2" xfId="34017" xr:uid="{00000000-0005-0000-0000-0000CAA60000}"/>
    <cellStyle name="Texto Explicativo 3 8 2 2" xfId="34018" xr:uid="{00000000-0005-0000-0000-0000CBA60000}"/>
    <cellStyle name="Texto Explicativo 3 8 3" xfId="34019" xr:uid="{00000000-0005-0000-0000-0000CCA60000}"/>
    <cellStyle name="Texto Explicativo 3 9" xfId="34020" xr:uid="{00000000-0005-0000-0000-0000CDA60000}"/>
    <cellStyle name="Texto Explicativo 3 9 2" xfId="34021" xr:uid="{00000000-0005-0000-0000-0000CEA60000}"/>
    <cellStyle name="Texto Explicativo 3 9 2 2" xfId="34022" xr:uid="{00000000-0005-0000-0000-0000CFA60000}"/>
    <cellStyle name="Texto Explicativo 3 9 3" xfId="34023" xr:uid="{00000000-0005-0000-0000-0000D0A60000}"/>
    <cellStyle name="Texto Explicativo 4" xfId="34024" xr:uid="{00000000-0005-0000-0000-0000D1A60000}"/>
    <cellStyle name="Texto Explicativo 4 10" xfId="34025" xr:uid="{00000000-0005-0000-0000-0000D2A60000}"/>
    <cellStyle name="Texto Explicativo 4 10 2" xfId="34026" xr:uid="{00000000-0005-0000-0000-0000D3A60000}"/>
    <cellStyle name="Texto Explicativo 4 11" xfId="34027" xr:uid="{00000000-0005-0000-0000-0000D4A60000}"/>
    <cellStyle name="Texto Explicativo 4 11 2" xfId="34028" xr:uid="{00000000-0005-0000-0000-0000D5A60000}"/>
    <cellStyle name="Texto Explicativo 4 12" xfId="34029" xr:uid="{00000000-0005-0000-0000-0000D6A60000}"/>
    <cellStyle name="Texto Explicativo 4 2" xfId="34030" xr:uid="{00000000-0005-0000-0000-0000D7A60000}"/>
    <cellStyle name="Texto Explicativo 4 2 2" xfId="34031" xr:uid="{00000000-0005-0000-0000-0000D8A60000}"/>
    <cellStyle name="Texto Explicativo 4 2 2 2" xfId="34032" xr:uid="{00000000-0005-0000-0000-0000D9A60000}"/>
    <cellStyle name="Texto Explicativo 4 2 3" xfId="34033" xr:uid="{00000000-0005-0000-0000-0000DAA60000}"/>
    <cellStyle name="Texto Explicativo 4 3" xfId="34034" xr:uid="{00000000-0005-0000-0000-0000DBA60000}"/>
    <cellStyle name="Texto Explicativo 4 3 2" xfId="34035" xr:uid="{00000000-0005-0000-0000-0000DCA60000}"/>
    <cellStyle name="Texto Explicativo 4 3 2 2" xfId="34036" xr:uid="{00000000-0005-0000-0000-0000DDA60000}"/>
    <cellStyle name="Texto Explicativo 4 3 3" xfId="34037" xr:uid="{00000000-0005-0000-0000-0000DEA60000}"/>
    <cellStyle name="Texto Explicativo 4 4" xfId="34038" xr:uid="{00000000-0005-0000-0000-0000DFA60000}"/>
    <cellStyle name="Texto Explicativo 4 4 2" xfId="34039" xr:uid="{00000000-0005-0000-0000-0000E0A60000}"/>
    <cellStyle name="Texto Explicativo 4 4 2 2" xfId="34040" xr:uid="{00000000-0005-0000-0000-0000E1A60000}"/>
    <cellStyle name="Texto Explicativo 4 4 3" xfId="34041" xr:uid="{00000000-0005-0000-0000-0000E2A60000}"/>
    <cellStyle name="Texto Explicativo 4 5" xfId="34042" xr:uid="{00000000-0005-0000-0000-0000E3A60000}"/>
    <cellStyle name="Texto Explicativo 4 5 2" xfId="34043" xr:uid="{00000000-0005-0000-0000-0000E4A60000}"/>
    <cellStyle name="Texto Explicativo 4 5 2 2" xfId="34044" xr:uid="{00000000-0005-0000-0000-0000E5A60000}"/>
    <cellStyle name="Texto Explicativo 4 5 3" xfId="34045" xr:uid="{00000000-0005-0000-0000-0000E6A60000}"/>
    <cellStyle name="Texto Explicativo 4 6" xfId="34046" xr:uid="{00000000-0005-0000-0000-0000E7A60000}"/>
    <cellStyle name="Texto Explicativo 4 6 2" xfId="34047" xr:uid="{00000000-0005-0000-0000-0000E8A60000}"/>
    <cellStyle name="Texto Explicativo 4 6 2 2" xfId="34048" xr:uid="{00000000-0005-0000-0000-0000E9A60000}"/>
    <cellStyle name="Texto Explicativo 4 6 3" xfId="34049" xr:uid="{00000000-0005-0000-0000-0000EAA60000}"/>
    <cellStyle name="Texto Explicativo 4 7" xfId="34050" xr:uid="{00000000-0005-0000-0000-0000EBA60000}"/>
    <cellStyle name="Texto Explicativo 4 7 2" xfId="34051" xr:uid="{00000000-0005-0000-0000-0000ECA60000}"/>
    <cellStyle name="Texto Explicativo 4 7 2 2" xfId="34052" xr:uid="{00000000-0005-0000-0000-0000EDA60000}"/>
    <cellStyle name="Texto Explicativo 4 7 3" xfId="34053" xr:uid="{00000000-0005-0000-0000-0000EEA60000}"/>
    <cellStyle name="Texto Explicativo 4 8" xfId="34054" xr:uid="{00000000-0005-0000-0000-0000EFA60000}"/>
    <cellStyle name="Texto Explicativo 4 8 2" xfId="34055" xr:uid="{00000000-0005-0000-0000-0000F0A60000}"/>
    <cellStyle name="Texto Explicativo 4 8 3" xfId="34056" xr:uid="{00000000-0005-0000-0000-0000F1A60000}"/>
    <cellStyle name="Texto Explicativo 4 9" xfId="34057" xr:uid="{00000000-0005-0000-0000-0000F2A60000}"/>
    <cellStyle name="Texto Explicativo 4 9 2" xfId="34058" xr:uid="{00000000-0005-0000-0000-0000F3A60000}"/>
    <cellStyle name="Texto Explicativo 4 9 3" xfId="34059" xr:uid="{00000000-0005-0000-0000-0000F4A60000}"/>
    <cellStyle name="Texto Explicativo 5" xfId="34060" xr:uid="{00000000-0005-0000-0000-0000F5A60000}"/>
    <cellStyle name="Texto Explicativo 5 2" xfId="34061" xr:uid="{00000000-0005-0000-0000-0000F6A60000}"/>
    <cellStyle name="Texto Explicativo 5 2 2" xfId="34062" xr:uid="{00000000-0005-0000-0000-0000F7A60000}"/>
    <cellStyle name="Texto Explicativo 5 3" xfId="34063" xr:uid="{00000000-0005-0000-0000-0000F8A60000}"/>
    <cellStyle name="Texto Explicativo 6" xfId="35826" xr:uid="{00000000-0005-0000-0000-0000F9A60000}"/>
    <cellStyle name="Texto Explicativo 7" xfId="35827" xr:uid="{00000000-0005-0000-0000-0000FAA60000}"/>
    <cellStyle name="Texto Explicativo 8" xfId="35828" xr:uid="{00000000-0005-0000-0000-0000FBA60000}"/>
    <cellStyle name="Texto Explicativo 9" xfId="35829" xr:uid="{00000000-0005-0000-0000-0000FCA60000}"/>
    <cellStyle name="þï_x0006_R_x000c_éþ&quot;_x000d_Üþß_x0007_Ù_x0016_ç4_x0007__x0001__x0001_" xfId="34064" xr:uid="{00000000-0005-0000-0000-0000FDA60000}"/>
    <cellStyle name="þï_x0006_R_x000c_éþ&quot;_x000d_Üþß_x0007_Ù_x0016_ç4_x0007__x0001__x0001_ 2" xfId="34065" xr:uid="{00000000-0005-0000-0000-0000FEA60000}"/>
    <cellStyle name="Titel" xfId="34066" xr:uid="{00000000-0005-0000-0000-0000FFA60000}"/>
    <cellStyle name="Title" xfId="34067" xr:uid="{00000000-0005-0000-0000-000000A70000}"/>
    <cellStyle name="Title 2" xfId="34068" xr:uid="{00000000-0005-0000-0000-000001A70000}"/>
    <cellStyle name="Title 3" xfId="34069" xr:uid="{00000000-0005-0000-0000-000002A70000}"/>
    <cellStyle name="Title 4" xfId="34070" xr:uid="{00000000-0005-0000-0000-000003A70000}"/>
    <cellStyle name="Title 5" xfId="34071" xr:uid="{00000000-0005-0000-0000-000004A70000}"/>
    <cellStyle name="Title 6" xfId="34072" xr:uid="{00000000-0005-0000-0000-000005A70000}"/>
    <cellStyle name="Title 7" xfId="34073" xr:uid="{00000000-0005-0000-0000-000006A70000}"/>
    <cellStyle name="Title 8" xfId="34074" xr:uid="{00000000-0005-0000-0000-000007A70000}"/>
    <cellStyle name="Title 9" xfId="34075" xr:uid="{00000000-0005-0000-0000-000008A70000}"/>
    <cellStyle name="Titulo" xfId="34076" xr:uid="{00000000-0005-0000-0000-000009A70000}"/>
    <cellStyle name="Título 1 10" xfId="35830" xr:uid="{00000000-0005-0000-0000-00000AA70000}"/>
    <cellStyle name="Título 1 11" xfId="35831" xr:uid="{00000000-0005-0000-0000-00000BA70000}"/>
    <cellStyle name="Título 1 12" xfId="35832" xr:uid="{00000000-0005-0000-0000-00000CA70000}"/>
    <cellStyle name="Título 1 13" xfId="35833" xr:uid="{00000000-0005-0000-0000-00000DA70000}"/>
    <cellStyle name="Título 1 14" xfId="35834" xr:uid="{00000000-0005-0000-0000-00000EA70000}"/>
    <cellStyle name="Título 1 15" xfId="35835" xr:uid="{00000000-0005-0000-0000-00000FA70000}"/>
    <cellStyle name="Título 1 16" xfId="35836" xr:uid="{00000000-0005-0000-0000-000010A70000}"/>
    <cellStyle name="Título 1 17" xfId="35837" xr:uid="{00000000-0005-0000-0000-000011A70000}"/>
    <cellStyle name="Título 1 18" xfId="35838" xr:uid="{00000000-0005-0000-0000-000012A70000}"/>
    <cellStyle name="Título 1 19" xfId="35839" xr:uid="{00000000-0005-0000-0000-000013A70000}"/>
    <cellStyle name="Título 1 2" xfId="34077" xr:uid="{00000000-0005-0000-0000-000014A70000}"/>
    <cellStyle name="Título 1 2 10" xfId="34078" xr:uid="{00000000-0005-0000-0000-000015A70000}"/>
    <cellStyle name="Título 1 2 10 2" xfId="34079" xr:uid="{00000000-0005-0000-0000-000016A70000}"/>
    <cellStyle name="Título 1 2 11" xfId="34080" xr:uid="{00000000-0005-0000-0000-000017A70000}"/>
    <cellStyle name="Título 1 2 11 2" xfId="34081" xr:uid="{00000000-0005-0000-0000-000018A70000}"/>
    <cellStyle name="Título 1 2 11 2 2" xfId="34082" xr:uid="{00000000-0005-0000-0000-000019A70000}"/>
    <cellStyle name="Título 1 2 11 3" xfId="34083" xr:uid="{00000000-0005-0000-0000-00001AA70000}"/>
    <cellStyle name="Título 1 2 12" xfId="34084" xr:uid="{00000000-0005-0000-0000-00001BA70000}"/>
    <cellStyle name="Título 1 2 12 2" xfId="34085" xr:uid="{00000000-0005-0000-0000-00001CA70000}"/>
    <cellStyle name="Título 1 2 12 2 2" xfId="34086" xr:uid="{00000000-0005-0000-0000-00001DA70000}"/>
    <cellStyle name="Título 1 2 12 3" xfId="34087" xr:uid="{00000000-0005-0000-0000-00001EA70000}"/>
    <cellStyle name="Título 1 2 13" xfId="34088" xr:uid="{00000000-0005-0000-0000-00001FA70000}"/>
    <cellStyle name="Título 1 2 13 2" xfId="34089" xr:uid="{00000000-0005-0000-0000-000020A70000}"/>
    <cellStyle name="Título 1 2 13 2 2" xfId="34090" xr:uid="{00000000-0005-0000-0000-000021A70000}"/>
    <cellStyle name="Título 1 2 13 3" xfId="34091" xr:uid="{00000000-0005-0000-0000-000022A70000}"/>
    <cellStyle name="Título 1 2 14" xfId="34092" xr:uid="{00000000-0005-0000-0000-000023A70000}"/>
    <cellStyle name="Título 1 2 14 2" xfId="34093" xr:uid="{00000000-0005-0000-0000-000024A70000}"/>
    <cellStyle name="Título 1 2 14 2 2" xfId="34094" xr:uid="{00000000-0005-0000-0000-000025A70000}"/>
    <cellStyle name="Título 1 2 14 3" xfId="34095" xr:uid="{00000000-0005-0000-0000-000026A70000}"/>
    <cellStyle name="Título 1 2 15" xfId="34096" xr:uid="{00000000-0005-0000-0000-000027A70000}"/>
    <cellStyle name="Título 1 2 15 2" xfId="34097" xr:uid="{00000000-0005-0000-0000-000028A70000}"/>
    <cellStyle name="Título 1 2 15 3" xfId="34098" xr:uid="{00000000-0005-0000-0000-000029A70000}"/>
    <cellStyle name="Título 1 2 16" xfId="34099" xr:uid="{00000000-0005-0000-0000-00002AA70000}"/>
    <cellStyle name="Título 1 2 16 2" xfId="34100" xr:uid="{00000000-0005-0000-0000-00002BA70000}"/>
    <cellStyle name="Título 1 2 16 3" xfId="34101" xr:uid="{00000000-0005-0000-0000-00002CA70000}"/>
    <cellStyle name="Título 1 2 17" xfId="34102" xr:uid="{00000000-0005-0000-0000-00002DA70000}"/>
    <cellStyle name="Título 1 2 17 2" xfId="34103" xr:uid="{00000000-0005-0000-0000-00002EA70000}"/>
    <cellStyle name="Título 1 2 18" xfId="34104" xr:uid="{00000000-0005-0000-0000-00002FA70000}"/>
    <cellStyle name="Título 1 2 18 2" xfId="34105" xr:uid="{00000000-0005-0000-0000-000030A70000}"/>
    <cellStyle name="Título 1 2 19" xfId="34106" xr:uid="{00000000-0005-0000-0000-000031A70000}"/>
    <cellStyle name="Título 1 2 2" xfId="34107" xr:uid="{00000000-0005-0000-0000-000032A70000}"/>
    <cellStyle name="Título 1 2 2 2" xfId="34108" xr:uid="{00000000-0005-0000-0000-000033A70000}"/>
    <cellStyle name="Título 1 2 2 2 2" xfId="34109" xr:uid="{00000000-0005-0000-0000-000034A70000}"/>
    <cellStyle name="Título 1 2 2 2 2 2" xfId="34110" xr:uid="{00000000-0005-0000-0000-000035A70000}"/>
    <cellStyle name="Título 1 2 2 2 3" xfId="34111" xr:uid="{00000000-0005-0000-0000-000036A70000}"/>
    <cellStyle name="Título 1 2 2 2 3 2" xfId="34112" xr:uid="{00000000-0005-0000-0000-000037A70000}"/>
    <cellStyle name="Título 1 2 2 2 4" xfId="34113" xr:uid="{00000000-0005-0000-0000-000038A70000}"/>
    <cellStyle name="Título 1 2 2 2 4 2" xfId="34114" xr:uid="{00000000-0005-0000-0000-000039A70000}"/>
    <cellStyle name="Título 1 2 2 2 4 3" xfId="34115" xr:uid="{00000000-0005-0000-0000-00003AA70000}"/>
    <cellStyle name="Título 1 2 2 2 5" xfId="34116" xr:uid="{00000000-0005-0000-0000-00003BA70000}"/>
    <cellStyle name="Título 1 2 2 3" xfId="34117" xr:uid="{00000000-0005-0000-0000-00003CA70000}"/>
    <cellStyle name="Título 1 2 2 3 2" xfId="34118" xr:uid="{00000000-0005-0000-0000-00003DA70000}"/>
    <cellStyle name="Título 1 2 2 3 2 2" xfId="34119" xr:uid="{00000000-0005-0000-0000-00003EA70000}"/>
    <cellStyle name="Título 1 2 2 3 2 3" xfId="34120" xr:uid="{00000000-0005-0000-0000-00003FA70000}"/>
    <cellStyle name="Título 1 2 2 3 3" xfId="34121" xr:uid="{00000000-0005-0000-0000-000040A70000}"/>
    <cellStyle name="Título 1 2 2 4" xfId="34122" xr:uid="{00000000-0005-0000-0000-000041A70000}"/>
    <cellStyle name="Título 1 2 2 4 2" xfId="34123" xr:uid="{00000000-0005-0000-0000-000042A70000}"/>
    <cellStyle name="Título 1 2 2 5" xfId="34124" xr:uid="{00000000-0005-0000-0000-000043A70000}"/>
    <cellStyle name="Título 1 2 2 5 2" xfId="34125" xr:uid="{00000000-0005-0000-0000-000044A70000}"/>
    <cellStyle name="Título 1 2 2 6" xfId="34126" xr:uid="{00000000-0005-0000-0000-000045A70000}"/>
    <cellStyle name="Título 1 2 3" xfId="34127" xr:uid="{00000000-0005-0000-0000-000046A70000}"/>
    <cellStyle name="Título 1 2 3 2" xfId="34128" xr:uid="{00000000-0005-0000-0000-000047A70000}"/>
    <cellStyle name="Título 1 2 3 2 2" xfId="34129" xr:uid="{00000000-0005-0000-0000-000048A70000}"/>
    <cellStyle name="Título 1 2 3 3" xfId="34130" xr:uid="{00000000-0005-0000-0000-000049A70000}"/>
    <cellStyle name="Título 1 2 4" xfId="34131" xr:uid="{00000000-0005-0000-0000-00004AA70000}"/>
    <cellStyle name="Título 1 2 4 2" xfId="34132" xr:uid="{00000000-0005-0000-0000-00004BA70000}"/>
    <cellStyle name="Título 1 2 4 2 2" xfId="34133" xr:uid="{00000000-0005-0000-0000-00004CA70000}"/>
    <cellStyle name="Título 1 2 4 3" xfId="34134" xr:uid="{00000000-0005-0000-0000-00004DA70000}"/>
    <cellStyle name="Título 1 2 5" xfId="34135" xr:uid="{00000000-0005-0000-0000-00004EA70000}"/>
    <cellStyle name="Título 1 2 5 2" xfId="34136" xr:uid="{00000000-0005-0000-0000-00004FA70000}"/>
    <cellStyle name="Título 1 2 5 2 2" xfId="34137" xr:uid="{00000000-0005-0000-0000-000050A70000}"/>
    <cellStyle name="Título 1 2 5 3" xfId="34138" xr:uid="{00000000-0005-0000-0000-000051A70000}"/>
    <cellStyle name="Título 1 2 6" xfId="34139" xr:uid="{00000000-0005-0000-0000-000052A70000}"/>
    <cellStyle name="Título 1 2 6 2" xfId="34140" xr:uid="{00000000-0005-0000-0000-000053A70000}"/>
    <cellStyle name="Título 1 2 6 2 2" xfId="34141" xr:uid="{00000000-0005-0000-0000-000054A70000}"/>
    <cellStyle name="Título 1 2 6 3" xfId="34142" xr:uid="{00000000-0005-0000-0000-000055A70000}"/>
    <cellStyle name="Título 1 2 6 4" xfId="34143" xr:uid="{00000000-0005-0000-0000-000056A70000}"/>
    <cellStyle name="Título 1 2 7" xfId="34144" xr:uid="{00000000-0005-0000-0000-000057A70000}"/>
    <cellStyle name="Título 1 2 7 2" xfId="34145" xr:uid="{00000000-0005-0000-0000-000058A70000}"/>
    <cellStyle name="Título 1 2 8" xfId="34146" xr:uid="{00000000-0005-0000-0000-000059A70000}"/>
    <cellStyle name="Título 1 2 8 2" xfId="34147" xr:uid="{00000000-0005-0000-0000-00005AA70000}"/>
    <cellStyle name="Título 1 2 8 2 2" xfId="34148" xr:uid="{00000000-0005-0000-0000-00005BA70000}"/>
    <cellStyle name="Título 1 2 8 3" xfId="34149" xr:uid="{00000000-0005-0000-0000-00005CA70000}"/>
    <cellStyle name="Título 1 2 9" xfId="34150" xr:uid="{00000000-0005-0000-0000-00005DA70000}"/>
    <cellStyle name="Título 1 2 9 2" xfId="34151" xr:uid="{00000000-0005-0000-0000-00005EA70000}"/>
    <cellStyle name="Título 1 2 9 2 2" xfId="34152" xr:uid="{00000000-0005-0000-0000-00005FA70000}"/>
    <cellStyle name="Título 1 2 9 3" xfId="34153" xr:uid="{00000000-0005-0000-0000-000060A70000}"/>
    <cellStyle name="Título 1 2_Nota 22" xfId="34154" xr:uid="{00000000-0005-0000-0000-000061A70000}"/>
    <cellStyle name="Título 1 20" xfId="35840" xr:uid="{00000000-0005-0000-0000-000062A70000}"/>
    <cellStyle name="Título 1 21" xfId="35841" xr:uid="{00000000-0005-0000-0000-000063A70000}"/>
    <cellStyle name="Título 1 22" xfId="36047" xr:uid="{00000000-0005-0000-0000-000064A70000}"/>
    <cellStyle name="Título 1 3" xfId="34155" xr:uid="{00000000-0005-0000-0000-000065A70000}"/>
    <cellStyle name="Título 1 3 10" xfId="34156" xr:uid="{00000000-0005-0000-0000-000066A70000}"/>
    <cellStyle name="Título 1 3 10 2" xfId="34157" xr:uid="{00000000-0005-0000-0000-000067A70000}"/>
    <cellStyle name="Título 1 3 10 2 2" xfId="34158" xr:uid="{00000000-0005-0000-0000-000068A70000}"/>
    <cellStyle name="Título 1 3 10 3" xfId="34159" xr:uid="{00000000-0005-0000-0000-000069A70000}"/>
    <cellStyle name="Título 1 3 11" xfId="34160" xr:uid="{00000000-0005-0000-0000-00006AA70000}"/>
    <cellStyle name="Título 1 3 11 2" xfId="34161" xr:uid="{00000000-0005-0000-0000-00006BA70000}"/>
    <cellStyle name="Título 1 3 11 2 2" xfId="34162" xr:uid="{00000000-0005-0000-0000-00006CA70000}"/>
    <cellStyle name="Título 1 3 11 3" xfId="34163" xr:uid="{00000000-0005-0000-0000-00006DA70000}"/>
    <cellStyle name="Título 1 3 12" xfId="34164" xr:uid="{00000000-0005-0000-0000-00006EA70000}"/>
    <cellStyle name="Título 1 3 12 2" xfId="34165" xr:uid="{00000000-0005-0000-0000-00006FA70000}"/>
    <cellStyle name="Título 1 3 12 2 2" xfId="34166" xr:uid="{00000000-0005-0000-0000-000070A70000}"/>
    <cellStyle name="Título 1 3 12 3" xfId="34167" xr:uid="{00000000-0005-0000-0000-000071A70000}"/>
    <cellStyle name="Título 1 3 13" xfId="34168" xr:uid="{00000000-0005-0000-0000-000072A70000}"/>
    <cellStyle name="Título 1 3 13 2" xfId="34169" xr:uid="{00000000-0005-0000-0000-000073A70000}"/>
    <cellStyle name="Título 1 3 13 2 2" xfId="34170" xr:uid="{00000000-0005-0000-0000-000074A70000}"/>
    <cellStyle name="Título 1 3 13 3" xfId="34171" xr:uid="{00000000-0005-0000-0000-000075A70000}"/>
    <cellStyle name="Título 1 3 14" xfId="34172" xr:uid="{00000000-0005-0000-0000-000076A70000}"/>
    <cellStyle name="Título 1 3 14 2" xfId="34173" xr:uid="{00000000-0005-0000-0000-000077A70000}"/>
    <cellStyle name="Título 1 3 14 3" xfId="34174" xr:uid="{00000000-0005-0000-0000-000078A70000}"/>
    <cellStyle name="Título 1 3 15" xfId="34175" xr:uid="{00000000-0005-0000-0000-000079A70000}"/>
    <cellStyle name="Título 1 3 15 2" xfId="34176" xr:uid="{00000000-0005-0000-0000-00007AA70000}"/>
    <cellStyle name="Título 1 3 15 3" xfId="34177" xr:uid="{00000000-0005-0000-0000-00007BA70000}"/>
    <cellStyle name="Título 1 3 16" xfId="34178" xr:uid="{00000000-0005-0000-0000-00007CA70000}"/>
    <cellStyle name="Título 1 3 16 2" xfId="34179" xr:uid="{00000000-0005-0000-0000-00007DA70000}"/>
    <cellStyle name="Título 1 3 17" xfId="34180" xr:uid="{00000000-0005-0000-0000-00007EA70000}"/>
    <cellStyle name="Título 1 3 17 2" xfId="34181" xr:uid="{00000000-0005-0000-0000-00007FA70000}"/>
    <cellStyle name="Título 1 3 18" xfId="34182" xr:uid="{00000000-0005-0000-0000-000080A70000}"/>
    <cellStyle name="Título 1 3 2" xfId="34183" xr:uid="{00000000-0005-0000-0000-000081A70000}"/>
    <cellStyle name="Título 1 3 2 2" xfId="34184" xr:uid="{00000000-0005-0000-0000-000082A70000}"/>
    <cellStyle name="Título 1 3 2 2 2" xfId="34185" xr:uid="{00000000-0005-0000-0000-000083A70000}"/>
    <cellStyle name="Título 1 3 2 3" xfId="34186" xr:uid="{00000000-0005-0000-0000-000084A70000}"/>
    <cellStyle name="Título 1 3 2 4" xfId="34187" xr:uid="{00000000-0005-0000-0000-000085A70000}"/>
    <cellStyle name="Título 1 3 3" xfId="34188" xr:uid="{00000000-0005-0000-0000-000086A70000}"/>
    <cellStyle name="Título 1 3 3 2" xfId="34189" xr:uid="{00000000-0005-0000-0000-000087A70000}"/>
    <cellStyle name="Título 1 3 3 2 2" xfId="34190" xr:uid="{00000000-0005-0000-0000-000088A70000}"/>
    <cellStyle name="Título 1 3 3 3" xfId="34191" xr:uid="{00000000-0005-0000-0000-000089A70000}"/>
    <cellStyle name="Título 1 3 4" xfId="34192" xr:uid="{00000000-0005-0000-0000-00008AA70000}"/>
    <cellStyle name="Título 1 3 4 2" xfId="34193" xr:uid="{00000000-0005-0000-0000-00008BA70000}"/>
    <cellStyle name="Título 1 3 4 2 2" xfId="34194" xr:uid="{00000000-0005-0000-0000-00008CA70000}"/>
    <cellStyle name="Título 1 3 4 3" xfId="34195" xr:uid="{00000000-0005-0000-0000-00008DA70000}"/>
    <cellStyle name="Título 1 3 5" xfId="34196" xr:uid="{00000000-0005-0000-0000-00008EA70000}"/>
    <cellStyle name="Título 1 3 5 2" xfId="34197" xr:uid="{00000000-0005-0000-0000-00008FA70000}"/>
    <cellStyle name="Título 1 3 5 2 2" xfId="34198" xr:uid="{00000000-0005-0000-0000-000090A70000}"/>
    <cellStyle name="Título 1 3 5 3" xfId="34199" xr:uid="{00000000-0005-0000-0000-000091A70000}"/>
    <cellStyle name="Título 1 3 6" xfId="34200" xr:uid="{00000000-0005-0000-0000-000092A70000}"/>
    <cellStyle name="Título 1 3 6 2" xfId="34201" xr:uid="{00000000-0005-0000-0000-000093A70000}"/>
    <cellStyle name="Título 1 3 6 2 2" xfId="34202" xr:uid="{00000000-0005-0000-0000-000094A70000}"/>
    <cellStyle name="Título 1 3 6 3" xfId="34203" xr:uid="{00000000-0005-0000-0000-000095A70000}"/>
    <cellStyle name="Título 1 3 7" xfId="34204" xr:uid="{00000000-0005-0000-0000-000096A70000}"/>
    <cellStyle name="Título 1 3 7 2" xfId="34205" xr:uid="{00000000-0005-0000-0000-000097A70000}"/>
    <cellStyle name="Título 1 3 7 2 2" xfId="34206" xr:uid="{00000000-0005-0000-0000-000098A70000}"/>
    <cellStyle name="Título 1 3 7 3" xfId="34207" xr:uid="{00000000-0005-0000-0000-000099A70000}"/>
    <cellStyle name="Título 1 3 8" xfId="34208" xr:uid="{00000000-0005-0000-0000-00009AA70000}"/>
    <cellStyle name="Título 1 3 8 2" xfId="34209" xr:uid="{00000000-0005-0000-0000-00009BA70000}"/>
    <cellStyle name="Título 1 3 8 2 2" xfId="34210" xr:uid="{00000000-0005-0000-0000-00009CA70000}"/>
    <cellStyle name="Título 1 3 8 3" xfId="34211" xr:uid="{00000000-0005-0000-0000-00009DA70000}"/>
    <cellStyle name="Título 1 3 9" xfId="34212" xr:uid="{00000000-0005-0000-0000-00009EA70000}"/>
    <cellStyle name="Título 1 3 9 2" xfId="34213" xr:uid="{00000000-0005-0000-0000-00009FA70000}"/>
    <cellStyle name="Título 1 3 9 2 2" xfId="34214" xr:uid="{00000000-0005-0000-0000-0000A0A70000}"/>
    <cellStyle name="Título 1 3 9 3" xfId="34215" xr:uid="{00000000-0005-0000-0000-0000A1A70000}"/>
    <cellStyle name="Título 1 4" xfId="34216" xr:uid="{00000000-0005-0000-0000-0000A2A70000}"/>
    <cellStyle name="Título 1 4 10" xfId="34217" xr:uid="{00000000-0005-0000-0000-0000A3A70000}"/>
    <cellStyle name="Título 1 4 10 2" xfId="34218" xr:uid="{00000000-0005-0000-0000-0000A4A70000}"/>
    <cellStyle name="Título 1 4 11" xfId="34219" xr:uid="{00000000-0005-0000-0000-0000A5A70000}"/>
    <cellStyle name="Título 1 4 11 2" xfId="34220" xr:uid="{00000000-0005-0000-0000-0000A6A70000}"/>
    <cellStyle name="Título 1 4 12" xfId="34221" xr:uid="{00000000-0005-0000-0000-0000A7A70000}"/>
    <cellStyle name="Título 1 4 13" xfId="34222" xr:uid="{00000000-0005-0000-0000-0000A8A70000}"/>
    <cellStyle name="Título 1 4 2" xfId="34223" xr:uid="{00000000-0005-0000-0000-0000A9A70000}"/>
    <cellStyle name="Título 1 4 2 2" xfId="34224" xr:uid="{00000000-0005-0000-0000-0000AAA70000}"/>
    <cellStyle name="Título 1 4 2 2 2" xfId="34225" xr:uid="{00000000-0005-0000-0000-0000ABA70000}"/>
    <cellStyle name="Título 1 4 2 3" xfId="34226" xr:uid="{00000000-0005-0000-0000-0000ACA70000}"/>
    <cellStyle name="Título 1 4 3" xfId="34227" xr:uid="{00000000-0005-0000-0000-0000ADA70000}"/>
    <cellStyle name="Título 1 4 3 2" xfId="34228" xr:uid="{00000000-0005-0000-0000-0000AEA70000}"/>
    <cellStyle name="Título 1 4 3 2 2" xfId="34229" xr:uid="{00000000-0005-0000-0000-0000AFA70000}"/>
    <cellStyle name="Título 1 4 3 3" xfId="34230" xr:uid="{00000000-0005-0000-0000-0000B0A70000}"/>
    <cellStyle name="Título 1 4 4" xfId="34231" xr:uid="{00000000-0005-0000-0000-0000B1A70000}"/>
    <cellStyle name="Título 1 4 4 2" xfId="34232" xr:uid="{00000000-0005-0000-0000-0000B2A70000}"/>
    <cellStyle name="Título 1 4 4 2 2" xfId="34233" xr:uid="{00000000-0005-0000-0000-0000B3A70000}"/>
    <cellStyle name="Título 1 4 4 3" xfId="34234" xr:uid="{00000000-0005-0000-0000-0000B4A70000}"/>
    <cellStyle name="Título 1 4 5" xfId="34235" xr:uid="{00000000-0005-0000-0000-0000B5A70000}"/>
    <cellStyle name="Título 1 4 5 2" xfId="34236" xr:uid="{00000000-0005-0000-0000-0000B6A70000}"/>
    <cellStyle name="Título 1 4 5 2 2" xfId="34237" xr:uid="{00000000-0005-0000-0000-0000B7A70000}"/>
    <cellStyle name="Título 1 4 5 3" xfId="34238" xr:uid="{00000000-0005-0000-0000-0000B8A70000}"/>
    <cellStyle name="Título 1 4 6" xfId="34239" xr:uid="{00000000-0005-0000-0000-0000B9A70000}"/>
    <cellStyle name="Título 1 4 6 2" xfId="34240" xr:uid="{00000000-0005-0000-0000-0000BAA70000}"/>
    <cellStyle name="Título 1 4 6 2 2" xfId="34241" xr:uid="{00000000-0005-0000-0000-0000BBA70000}"/>
    <cellStyle name="Título 1 4 6 3" xfId="34242" xr:uid="{00000000-0005-0000-0000-0000BCA70000}"/>
    <cellStyle name="Título 1 4 7" xfId="34243" xr:uid="{00000000-0005-0000-0000-0000BDA70000}"/>
    <cellStyle name="Título 1 4 7 2" xfId="34244" xr:uid="{00000000-0005-0000-0000-0000BEA70000}"/>
    <cellStyle name="Título 1 4 7 2 2" xfId="34245" xr:uid="{00000000-0005-0000-0000-0000BFA70000}"/>
    <cellStyle name="Título 1 4 7 3" xfId="34246" xr:uid="{00000000-0005-0000-0000-0000C0A70000}"/>
    <cellStyle name="Título 1 4 8" xfId="34247" xr:uid="{00000000-0005-0000-0000-0000C1A70000}"/>
    <cellStyle name="Título 1 4 8 2" xfId="34248" xr:uid="{00000000-0005-0000-0000-0000C2A70000}"/>
    <cellStyle name="Título 1 4 8 3" xfId="34249" xr:uid="{00000000-0005-0000-0000-0000C3A70000}"/>
    <cellStyle name="Título 1 4 9" xfId="34250" xr:uid="{00000000-0005-0000-0000-0000C4A70000}"/>
    <cellStyle name="Título 1 4 9 2" xfId="34251" xr:uid="{00000000-0005-0000-0000-0000C5A70000}"/>
    <cellStyle name="Título 1 4 9 3" xfId="34252" xr:uid="{00000000-0005-0000-0000-0000C6A70000}"/>
    <cellStyle name="Título 1 5" xfId="34253" xr:uid="{00000000-0005-0000-0000-0000C7A70000}"/>
    <cellStyle name="Título 1 5 2" xfId="34254" xr:uid="{00000000-0005-0000-0000-0000C8A70000}"/>
    <cellStyle name="Título 1 5 2 2" xfId="34255" xr:uid="{00000000-0005-0000-0000-0000C9A70000}"/>
    <cellStyle name="Título 1 5 3" xfId="34256" xr:uid="{00000000-0005-0000-0000-0000CAA70000}"/>
    <cellStyle name="Título 1 5 4" xfId="34257" xr:uid="{00000000-0005-0000-0000-0000CBA70000}"/>
    <cellStyle name="Título 1 6" xfId="35842" xr:uid="{00000000-0005-0000-0000-0000CCA70000}"/>
    <cellStyle name="Título 1 7" xfId="35843" xr:uid="{00000000-0005-0000-0000-0000CDA70000}"/>
    <cellStyle name="Título 1 8" xfId="35844" xr:uid="{00000000-0005-0000-0000-0000CEA70000}"/>
    <cellStyle name="Título 1 9" xfId="35845" xr:uid="{00000000-0005-0000-0000-0000CFA70000}"/>
    <cellStyle name="Título 10" xfId="35846" xr:uid="{00000000-0005-0000-0000-0000D0A70000}"/>
    <cellStyle name="Título 11" xfId="35847" xr:uid="{00000000-0005-0000-0000-0000D1A70000}"/>
    <cellStyle name="Título 12" xfId="35848" xr:uid="{00000000-0005-0000-0000-0000D2A70000}"/>
    <cellStyle name="Título 13" xfId="35849" xr:uid="{00000000-0005-0000-0000-0000D3A70000}"/>
    <cellStyle name="Título 14" xfId="35850" xr:uid="{00000000-0005-0000-0000-0000D4A70000}"/>
    <cellStyle name="Título 15" xfId="35851" xr:uid="{00000000-0005-0000-0000-0000D5A70000}"/>
    <cellStyle name="Título 16" xfId="35852" xr:uid="{00000000-0005-0000-0000-0000D6A70000}"/>
    <cellStyle name="Título 17" xfId="35853" xr:uid="{00000000-0005-0000-0000-0000D7A70000}"/>
    <cellStyle name="Título 18" xfId="35854" xr:uid="{00000000-0005-0000-0000-0000D8A70000}"/>
    <cellStyle name="Título 19" xfId="35855" xr:uid="{00000000-0005-0000-0000-0000D9A70000}"/>
    <cellStyle name="Título 2 10" xfId="35856" xr:uid="{00000000-0005-0000-0000-0000DAA70000}"/>
    <cellStyle name="Título 2 11" xfId="35857" xr:uid="{00000000-0005-0000-0000-0000DBA70000}"/>
    <cellStyle name="Título 2 12" xfId="35858" xr:uid="{00000000-0005-0000-0000-0000DCA70000}"/>
    <cellStyle name="Título 2 13" xfId="35859" xr:uid="{00000000-0005-0000-0000-0000DDA70000}"/>
    <cellStyle name="Título 2 14" xfId="35860" xr:uid="{00000000-0005-0000-0000-0000DEA70000}"/>
    <cellStyle name="Título 2 15" xfId="35861" xr:uid="{00000000-0005-0000-0000-0000DFA70000}"/>
    <cellStyle name="Título 2 16" xfId="35862" xr:uid="{00000000-0005-0000-0000-0000E0A70000}"/>
    <cellStyle name="Título 2 17" xfId="35863" xr:uid="{00000000-0005-0000-0000-0000E1A70000}"/>
    <cellStyle name="Título 2 18" xfId="35864" xr:uid="{00000000-0005-0000-0000-0000E2A70000}"/>
    <cellStyle name="Título 2 19" xfId="35865" xr:uid="{00000000-0005-0000-0000-0000E3A70000}"/>
    <cellStyle name="Título 2 2" xfId="34258" xr:uid="{00000000-0005-0000-0000-0000E4A70000}"/>
    <cellStyle name="Título 2 2 10" xfId="34259" xr:uid="{00000000-0005-0000-0000-0000E5A70000}"/>
    <cellStyle name="Título 2 2 10 2" xfId="34260" xr:uid="{00000000-0005-0000-0000-0000E6A70000}"/>
    <cellStyle name="Título 2 2 11" xfId="34261" xr:uid="{00000000-0005-0000-0000-0000E7A70000}"/>
    <cellStyle name="Título 2 2 11 2" xfId="34262" xr:uid="{00000000-0005-0000-0000-0000E8A70000}"/>
    <cellStyle name="Título 2 2 11 2 2" xfId="34263" xr:uid="{00000000-0005-0000-0000-0000E9A70000}"/>
    <cellStyle name="Título 2 2 11 3" xfId="34264" xr:uid="{00000000-0005-0000-0000-0000EAA70000}"/>
    <cellStyle name="Título 2 2 12" xfId="34265" xr:uid="{00000000-0005-0000-0000-0000EBA70000}"/>
    <cellStyle name="Título 2 2 12 2" xfId="34266" xr:uid="{00000000-0005-0000-0000-0000ECA70000}"/>
    <cellStyle name="Título 2 2 12 2 2" xfId="34267" xr:uid="{00000000-0005-0000-0000-0000EDA70000}"/>
    <cellStyle name="Título 2 2 12 3" xfId="34268" xr:uid="{00000000-0005-0000-0000-0000EEA70000}"/>
    <cellStyle name="Título 2 2 13" xfId="34269" xr:uid="{00000000-0005-0000-0000-0000EFA70000}"/>
    <cellStyle name="Título 2 2 13 2" xfId="34270" xr:uid="{00000000-0005-0000-0000-0000F0A70000}"/>
    <cellStyle name="Título 2 2 13 2 2" xfId="34271" xr:uid="{00000000-0005-0000-0000-0000F1A70000}"/>
    <cellStyle name="Título 2 2 13 3" xfId="34272" xr:uid="{00000000-0005-0000-0000-0000F2A70000}"/>
    <cellStyle name="Título 2 2 14" xfId="34273" xr:uid="{00000000-0005-0000-0000-0000F3A70000}"/>
    <cellStyle name="Título 2 2 14 2" xfId="34274" xr:uid="{00000000-0005-0000-0000-0000F4A70000}"/>
    <cellStyle name="Título 2 2 14 2 2" xfId="34275" xr:uid="{00000000-0005-0000-0000-0000F5A70000}"/>
    <cellStyle name="Título 2 2 14 3" xfId="34276" xr:uid="{00000000-0005-0000-0000-0000F6A70000}"/>
    <cellStyle name="Título 2 2 15" xfId="34277" xr:uid="{00000000-0005-0000-0000-0000F7A70000}"/>
    <cellStyle name="Título 2 2 15 2" xfId="34278" xr:uid="{00000000-0005-0000-0000-0000F8A70000}"/>
    <cellStyle name="Título 2 2 15 3" xfId="34279" xr:uid="{00000000-0005-0000-0000-0000F9A70000}"/>
    <cellStyle name="Título 2 2 16" xfId="34280" xr:uid="{00000000-0005-0000-0000-0000FAA70000}"/>
    <cellStyle name="Título 2 2 16 2" xfId="34281" xr:uid="{00000000-0005-0000-0000-0000FBA70000}"/>
    <cellStyle name="Título 2 2 16 3" xfId="34282" xr:uid="{00000000-0005-0000-0000-0000FCA70000}"/>
    <cellStyle name="Título 2 2 17" xfId="34283" xr:uid="{00000000-0005-0000-0000-0000FDA70000}"/>
    <cellStyle name="Título 2 2 17 2" xfId="34284" xr:uid="{00000000-0005-0000-0000-0000FEA70000}"/>
    <cellStyle name="Título 2 2 18" xfId="34285" xr:uid="{00000000-0005-0000-0000-0000FFA70000}"/>
    <cellStyle name="Título 2 2 18 2" xfId="34286" xr:uid="{00000000-0005-0000-0000-000000A80000}"/>
    <cellStyle name="Título 2 2 19" xfId="34287" xr:uid="{00000000-0005-0000-0000-000001A80000}"/>
    <cellStyle name="Título 2 2 2" xfId="34288" xr:uid="{00000000-0005-0000-0000-000002A80000}"/>
    <cellStyle name="Título 2 2 2 2" xfId="34289" xr:uid="{00000000-0005-0000-0000-000003A80000}"/>
    <cellStyle name="Título 2 2 2 2 2" xfId="34290" xr:uid="{00000000-0005-0000-0000-000004A80000}"/>
    <cellStyle name="Título 2 2 2 2 2 2" xfId="34291" xr:uid="{00000000-0005-0000-0000-000005A80000}"/>
    <cellStyle name="Título 2 2 2 2 3" xfId="34292" xr:uid="{00000000-0005-0000-0000-000006A80000}"/>
    <cellStyle name="Título 2 2 2 2 3 2" xfId="34293" xr:uid="{00000000-0005-0000-0000-000007A80000}"/>
    <cellStyle name="Título 2 2 2 2 4" xfId="34294" xr:uid="{00000000-0005-0000-0000-000008A80000}"/>
    <cellStyle name="Título 2 2 2 2 4 2" xfId="34295" xr:uid="{00000000-0005-0000-0000-000009A80000}"/>
    <cellStyle name="Título 2 2 2 2 4 3" xfId="34296" xr:uid="{00000000-0005-0000-0000-00000AA80000}"/>
    <cellStyle name="Título 2 2 2 2 5" xfId="34297" xr:uid="{00000000-0005-0000-0000-00000BA80000}"/>
    <cellStyle name="Título 2 2 2 3" xfId="34298" xr:uid="{00000000-0005-0000-0000-00000CA80000}"/>
    <cellStyle name="Título 2 2 2 3 2" xfId="34299" xr:uid="{00000000-0005-0000-0000-00000DA80000}"/>
    <cellStyle name="Título 2 2 2 3 2 2" xfId="34300" xr:uid="{00000000-0005-0000-0000-00000EA80000}"/>
    <cellStyle name="Título 2 2 2 3 2 3" xfId="34301" xr:uid="{00000000-0005-0000-0000-00000FA80000}"/>
    <cellStyle name="Título 2 2 2 3 3" xfId="34302" xr:uid="{00000000-0005-0000-0000-000010A80000}"/>
    <cellStyle name="Título 2 2 2 4" xfId="34303" xr:uid="{00000000-0005-0000-0000-000011A80000}"/>
    <cellStyle name="Título 2 2 2 4 2" xfId="34304" xr:uid="{00000000-0005-0000-0000-000012A80000}"/>
    <cellStyle name="Título 2 2 2 5" xfId="34305" xr:uid="{00000000-0005-0000-0000-000013A80000}"/>
    <cellStyle name="Título 2 2 2 5 2" xfId="34306" xr:uid="{00000000-0005-0000-0000-000014A80000}"/>
    <cellStyle name="Título 2 2 2 6" xfId="34307" xr:uid="{00000000-0005-0000-0000-000015A80000}"/>
    <cellStyle name="Título 2 2 3" xfId="34308" xr:uid="{00000000-0005-0000-0000-000016A80000}"/>
    <cellStyle name="Título 2 2 3 2" xfId="34309" xr:uid="{00000000-0005-0000-0000-000017A80000}"/>
    <cellStyle name="Título 2 2 3 2 2" xfId="34310" xr:uid="{00000000-0005-0000-0000-000018A80000}"/>
    <cellStyle name="Título 2 2 3 3" xfId="34311" xr:uid="{00000000-0005-0000-0000-000019A80000}"/>
    <cellStyle name="Título 2 2 4" xfId="34312" xr:uid="{00000000-0005-0000-0000-00001AA80000}"/>
    <cellStyle name="Título 2 2 4 2" xfId="34313" xr:uid="{00000000-0005-0000-0000-00001BA80000}"/>
    <cellStyle name="Título 2 2 4 2 2" xfId="34314" xr:uid="{00000000-0005-0000-0000-00001CA80000}"/>
    <cellStyle name="Título 2 2 4 3" xfId="34315" xr:uid="{00000000-0005-0000-0000-00001DA80000}"/>
    <cellStyle name="Título 2 2 5" xfId="34316" xr:uid="{00000000-0005-0000-0000-00001EA80000}"/>
    <cellStyle name="Título 2 2 5 2" xfId="34317" xr:uid="{00000000-0005-0000-0000-00001FA80000}"/>
    <cellStyle name="Título 2 2 5 2 2" xfId="34318" xr:uid="{00000000-0005-0000-0000-000020A80000}"/>
    <cellStyle name="Título 2 2 5 3" xfId="34319" xr:uid="{00000000-0005-0000-0000-000021A80000}"/>
    <cellStyle name="Título 2 2 6" xfId="34320" xr:uid="{00000000-0005-0000-0000-000022A80000}"/>
    <cellStyle name="Título 2 2 6 2" xfId="34321" xr:uid="{00000000-0005-0000-0000-000023A80000}"/>
    <cellStyle name="Título 2 2 6 2 2" xfId="34322" xr:uid="{00000000-0005-0000-0000-000024A80000}"/>
    <cellStyle name="Título 2 2 6 3" xfId="34323" xr:uid="{00000000-0005-0000-0000-000025A80000}"/>
    <cellStyle name="Título 2 2 6 4" xfId="34324" xr:uid="{00000000-0005-0000-0000-000026A80000}"/>
    <cellStyle name="Título 2 2 7" xfId="34325" xr:uid="{00000000-0005-0000-0000-000027A80000}"/>
    <cellStyle name="Título 2 2 7 2" xfId="34326" xr:uid="{00000000-0005-0000-0000-000028A80000}"/>
    <cellStyle name="Título 2 2 8" xfId="34327" xr:uid="{00000000-0005-0000-0000-000029A80000}"/>
    <cellStyle name="Título 2 2 8 2" xfId="34328" xr:uid="{00000000-0005-0000-0000-00002AA80000}"/>
    <cellStyle name="Título 2 2 8 2 2" xfId="34329" xr:uid="{00000000-0005-0000-0000-00002BA80000}"/>
    <cellStyle name="Título 2 2 8 3" xfId="34330" xr:uid="{00000000-0005-0000-0000-00002CA80000}"/>
    <cellStyle name="Título 2 2 9" xfId="34331" xr:uid="{00000000-0005-0000-0000-00002DA80000}"/>
    <cellStyle name="Título 2 2 9 2" xfId="34332" xr:uid="{00000000-0005-0000-0000-00002EA80000}"/>
    <cellStyle name="Título 2 2 9 2 2" xfId="34333" xr:uid="{00000000-0005-0000-0000-00002FA80000}"/>
    <cellStyle name="Título 2 2 9 3" xfId="34334" xr:uid="{00000000-0005-0000-0000-000030A80000}"/>
    <cellStyle name="Título 2 2_Nota 22" xfId="34335" xr:uid="{00000000-0005-0000-0000-000031A80000}"/>
    <cellStyle name="Título 2 20" xfId="35866" xr:uid="{00000000-0005-0000-0000-000032A80000}"/>
    <cellStyle name="Título 2 21" xfId="35867" xr:uid="{00000000-0005-0000-0000-000033A80000}"/>
    <cellStyle name="Título 2 22" xfId="36048" xr:uid="{00000000-0005-0000-0000-000034A80000}"/>
    <cellStyle name="Título 2 3" xfId="34336" xr:uid="{00000000-0005-0000-0000-000035A80000}"/>
    <cellStyle name="Título 2 3 10" xfId="34337" xr:uid="{00000000-0005-0000-0000-000036A80000}"/>
    <cellStyle name="Título 2 3 10 2" xfId="34338" xr:uid="{00000000-0005-0000-0000-000037A80000}"/>
    <cellStyle name="Título 2 3 10 2 2" xfId="34339" xr:uid="{00000000-0005-0000-0000-000038A80000}"/>
    <cellStyle name="Título 2 3 10 3" xfId="34340" xr:uid="{00000000-0005-0000-0000-000039A80000}"/>
    <cellStyle name="Título 2 3 11" xfId="34341" xr:uid="{00000000-0005-0000-0000-00003AA80000}"/>
    <cellStyle name="Título 2 3 11 2" xfId="34342" xr:uid="{00000000-0005-0000-0000-00003BA80000}"/>
    <cellStyle name="Título 2 3 11 2 2" xfId="34343" xr:uid="{00000000-0005-0000-0000-00003CA80000}"/>
    <cellStyle name="Título 2 3 11 3" xfId="34344" xr:uid="{00000000-0005-0000-0000-00003DA80000}"/>
    <cellStyle name="Título 2 3 12" xfId="34345" xr:uid="{00000000-0005-0000-0000-00003EA80000}"/>
    <cellStyle name="Título 2 3 12 2" xfId="34346" xr:uid="{00000000-0005-0000-0000-00003FA80000}"/>
    <cellStyle name="Título 2 3 12 2 2" xfId="34347" xr:uid="{00000000-0005-0000-0000-000040A80000}"/>
    <cellStyle name="Título 2 3 12 3" xfId="34348" xr:uid="{00000000-0005-0000-0000-000041A80000}"/>
    <cellStyle name="Título 2 3 13" xfId="34349" xr:uid="{00000000-0005-0000-0000-000042A80000}"/>
    <cellStyle name="Título 2 3 13 2" xfId="34350" xr:uid="{00000000-0005-0000-0000-000043A80000}"/>
    <cellStyle name="Título 2 3 13 2 2" xfId="34351" xr:uid="{00000000-0005-0000-0000-000044A80000}"/>
    <cellStyle name="Título 2 3 13 3" xfId="34352" xr:uid="{00000000-0005-0000-0000-000045A80000}"/>
    <cellStyle name="Título 2 3 14" xfId="34353" xr:uid="{00000000-0005-0000-0000-000046A80000}"/>
    <cellStyle name="Título 2 3 14 2" xfId="34354" xr:uid="{00000000-0005-0000-0000-000047A80000}"/>
    <cellStyle name="Título 2 3 14 3" xfId="34355" xr:uid="{00000000-0005-0000-0000-000048A80000}"/>
    <cellStyle name="Título 2 3 15" xfId="34356" xr:uid="{00000000-0005-0000-0000-000049A80000}"/>
    <cellStyle name="Título 2 3 15 2" xfId="34357" xr:uid="{00000000-0005-0000-0000-00004AA80000}"/>
    <cellStyle name="Título 2 3 15 3" xfId="34358" xr:uid="{00000000-0005-0000-0000-00004BA80000}"/>
    <cellStyle name="Título 2 3 16" xfId="34359" xr:uid="{00000000-0005-0000-0000-00004CA80000}"/>
    <cellStyle name="Título 2 3 16 2" xfId="34360" xr:uid="{00000000-0005-0000-0000-00004DA80000}"/>
    <cellStyle name="Título 2 3 17" xfId="34361" xr:uid="{00000000-0005-0000-0000-00004EA80000}"/>
    <cellStyle name="Título 2 3 17 2" xfId="34362" xr:uid="{00000000-0005-0000-0000-00004FA80000}"/>
    <cellStyle name="Título 2 3 18" xfId="34363" xr:uid="{00000000-0005-0000-0000-000050A80000}"/>
    <cellStyle name="Título 2 3 2" xfId="34364" xr:uid="{00000000-0005-0000-0000-000051A80000}"/>
    <cellStyle name="Título 2 3 2 2" xfId="34365" xr:uid="{00000000-0005-0000-0000-000052A80000}"/>
    <cellStyle name="Título 2 3 2 2 2" xfId="34366" xr:uid="{00000000-0005-0000-0000-000053A80000}"/>
    <cellStyle name="Título 2 3 2 3" xfId="34367" xr:uid="{00000000-0005-0000-0000-000054A80000}"/>
    <cellStyle name="Título 2 3 2 4" xfId="34368" xr:uid="{00000000-0005-0000-0000-000055A80000}"/>
    <cellStyle name="Título 2 3 3" xfId="34369" xr:uid="{00000000-0005-0000-0000-000056A80000}"/>
    <cellStyle name="Título 2 3 3 2" xfId="34370" xr:uid="{00000000-0005-0000-0000-000057A80000}"/>
    <cellStyle name="Título 2 3 3 2 2" xfId="34371" xr:uid="{00000000-0005-0000-0000-000058A80000}"/>
    <cellStyle name="Título 2 3 3 3" xfId="34372" xr:uid="{00000000-0005-0000-0000-000059A80000}"/>
    <cellStyle name="Título 2 3 4" xfId="34373" xr:uid="{00000000-0005-0000-0000-00005AA80000}"/>
    <cellStyle name="Título 2 3 4 2" xfId="34374" xr:uid="{00000000-0005-0000-0000-00005BA80000}"/>
    <cellStyle name="Título 2 3 4 2 2" xfId="34375" xr:uid="{00000000-0005-0000-0000-00005CA80000}"/>
    <cellStyle name="Título 2 3 4 3" xfId="34376" xr:uid="{00000000-0005-0000-0000-00005DA80000}"/>
    <cellStyle name="Título 2 3 5" xfId="34377" xr:uid="{00000000-0005-0000-0000-00005EA80000}"/>
    <cellStyle name="Título 2 3 5 2" xfId="34378" xr:uid="{00000000-0005-0000-0000-00005FA80000}"/>
    <cellStyle name="Título 2 3 5 2 2" xfId="34379" xr:uid="{00000000-0005-0000-0000-000060A80000}"/>
    <cellStyle name="Título 2 3 5 3" xfId="34380" xr:uid="{00000000-0005-0000-0000-000061A80000}"/>
    <cellStyle name="Título 2 3 6" xfId="34381" xr:uid="{00000000-0005-0000-0000-000062A80000}"/>
    <cellStyle name="Título 2 3 6 2" xfId="34382" xr:uid="{00000000-0005-0000-0000-000063A80000}"/>
    <cellStyle name="Título 2 3 6 2 2" xfId="34383" xr:uid="{00000000-0005-0000-0000-000064A80000}"/>
    <cellStyle name="Título 2 3 6 3" xfId="34384" xr:uid="{00000000-0005-0000-0000-000065A80000}"/>
    <cellStyle name="Título 2 3 7" xfId="34385" xr:uid="{00000000-0005-0000-0000-000066A80000}"/>
    <cellStyle name="Título 2 3 7 2" xfId="34386" xr:uid="{00000000-0005-0000-0000-000067A80000}"/>
    <cellStyle name="Título 2 3 7 2 2" xfId="34387" xr:uid="{00000000-0005-0000-0000-000068A80000}"/>
    <cellStyle name="Título 2 3 7 3" xfId="34388" xr:uid="{00000000-0005-0000-0000-000069A80000}"/>
    <cellStyle name="Título 2 3 8" xfId="34389" xr:uid="{00000000-0005-0000-0000-00006AA80000}"/>
    <cellStyle name="Título 2 3 8 2" xfId="34390" xr:uid="{00000000-0005-0000-0000-00006BA80000}"/>
    <cellStyle name="Título 2 3 8 2 2" xfId="34391" xr:uid="{00000000-0005-0000-0000-00006CA80000}"/>
    <cellStyle name="Título 2 3 8 3" xfId="34392" xr:uid="{00000000-0005-0000-0000-00006DA80000}"/>
    <cellStyle name="Título 2 3 9" xfId="34393" xr:uid="{00000000-0005-0000-0000-00006EA80000}"/>
    <cellStyle name="Título 2 3 9 2" xfId="34394" xr:uid="{00000000-0005-0000-0000-00006FA80000}"/>
    <cellStyle name="Título 2 3 9 2 2" xfId="34395" xr:uid="{00000000-0005-0000-0000-000070A80000}"/>
    <cellStyle name="Título 2 3 9 3" xfId="34396" xr:uid="{00000000-0005-0000-0000-000071A80000}"/>
    <cellStyle name="Título 2 4" xfId="34397" xr:uid="{00000000-0005-0000-0000-000072A80000}"/>
    <cellStyle name="Título 2 4 10" xfId="34398" xr:uid="{00000000-0005-0000-0000-000073A80000}"/>
    <cellStyle name="Título 2 4 10 2" xfId="34399" xr:uid="{00000000-0005-0000-0000-000074A80000}"/>
    <cellStyle name="Título 2 4 11" xfId="34400" xr:uid="{00000000-0005-0000-0000-000075A80000}"/>
    <cellStyle name="Título 2 4 11 2" xfId="34401" xr:uid="{00000000-0005-0000-0000-000076A80000}"/>
    <cellStyle name="Título 2 4 12" xfId="34402" xr:uid="{00000000-0005-0000-0000-000077A80000}"/>
    <cellStyle name="Título 2 4 13" xfId="34403" xr:uid="{00000000-0005-0000-0000-000078A80000}"/>
    <cellStyle name="Título 2 4 2" xfId="34404" xr:uid="{00000000-0005-0000-0000-000079A80000}"/>
    <cellStyle name="Título 2 4 2 2" xfId="34405" xr:uid="{00000000-0005-0000-0000-00007AA80000}"/>
    <cellStyle name="Título 2 4 2 2 2" xfId="34406" xr:uid="{00000000-0005-0000-0000-00007BA80000}"/>
    <cellStyle name="Título 2 4 2 3" xfId="34407" xr:uid="{00000000-0005-0000-0000-00007CA80000}"/>
    <cellStyle name="Título 2 4 3" xfId="34408" xr:uid="{00000000-0005-0000-0000-00007DA80000}"/>
    <cellStyle name="Título 2 4 3 2" xfId="34409" xr:uid="{00000000-0005-0000-0000-00007EA80000}"/>
    <cellStyle name="Título 2 4 3 2 2" xfId="34410" xr:uid="{00000000-0005-0000-0000-00007FA80000}"/>
    <cellStyle name="Título 2 4 3 3" xfId="34411" xr:uid="{00000000-0005-0000-0000-000080A80000}"/>
    <cellStyle name="Título 2 4 4" xfId="34412" xr:uid="{00000000-0005-0000-0000-000081A80000}"/>
    <cellStyle name="Título 2 4 4 2" xfId="34413" xr:uid="{00000000-0005-0000-0000-000082A80000}"/>
    <cellStyle name="Título 2 4 4 2 2" xfId="34414" xr:uid="{00000000-0005-0000-0000-000083A80000}"/>
    <cellStyle name="Título 2 4 4 3" xfId="34415" xr:uid="{00000000-0005-0000-0000-000084A80000}"/>
    <cellStyle name="Título 2 4 5" xfId="34416" xr:uid="{00000000-0005-0000-0000-000085A80000}"/>
    <cellStyle name="Título 2 4 5 2" xfId="34417" xr:uid="{00000000-0005-0000-0000-000086A80000}"/>
    <cellStyle name="Título 2 4 5 2 2" xfId="34418" xr:uid="{00000000-0005-0000-0000-000087A80000}"/>
    <cellStyle name="Título 2 4 5 3" xfId="34419" xr:uid="{00000000-0005-0000-0000-000088A80000}"/>
    <cellStyle name="Título 2 4 6" xfId="34420" xr:uid="{00000000-0005-0000-0000-000089A80000}"/>
    <cellStyle name="Título 2 4 6 2" xfId="34421" xr:uid="{00000000-0005-0000-0000-00008AA80000}"/>
    <cellStyle name="Título 2 4 6 2 2" xfId="34422" xr:uid="{00000000-0005-0000-0000-00008BA80000}"/>
    <cellStyle name="Título 2 4 6 3" xfId="34423" xr:uid="{00000000-0005-0000-0000-00008CA80000}"/>
    <cellStyle name="Título 2 4 7" xfId="34424" xr:uid="{00000000-0005-0000-0000-00008DA80000}"/>
    <cellStyle name="Título 2 4 7 2" xfId="34425" xr:uid="{00000000-0005-0000-0000-00008EA80000}"/>
    <cellStyle name="Título 2 4 7 2 2" xfId="34426" xr:uid="{00000000-0005-0000-0000-00008FA80000}"/>
    <cellStyle name="Título 2 4 7 3" xfId="34427" xr:uid="{00000000-0005-0000-0000-000090A80000}"/>
    <cellStyle name="Título 2 4 8" xfId="34428" xr:uid="{00000000-0005-0000-0000-000091A80000}"/>
    <cellStyle name="Título 2 4 8 2" xfId="34429" xr:uid="{00000000-0005-0000-0000-000092A80000}"/>
    <cellStyle name="Título 2 4 8 3" xfId="34430" xr:uid="{00000000-0005-0000-0000-000093A80000}"/>
    <cellStyle name="Título 2 4 9" xfId="34431" xr:uid="{00000000-0005-0000-0000-000094A80000}"/>
    <cellStyle name="Título 2 4 9 2" xfId="34432" xr:uid="{00000000-0005-0000-0000-000095A80000}"/>
    <cellStyle name="Título 2 4 9 3" xfId="34433" xr:uid="{00000000-0005-0000-0000-000096A80000}"/>
    <cellStyle name="Título 2 5" xfId="34434" xr:uid="{00000000-0005-0000-0000-000097A80000}"/>
    <cellStyle name="Título 2 5 2" xfId="34435" xr:uid="{00000000-0005-0000-0000-000098A80000}"/>
    <cellStyle name="Título 2 5 2 2" xfId="34436" xr:uid="{00000000-0005-0000-0000-000099A80000}"/>
    <cellStyle name="Título 2 5 3" xfId="34437" xr:uid="{00000000-0005-0000-0000-00009AA80000}"/>
    <cellStyle name="Título 2 5 4" xfId="34438" xr:uid="{00000000-0005-0000-0000-00009BA80000}"/>
    <cellStyle name="Título 2 6" xfId="35868" xr:uid="{00000000-0005-0000-0000-00009CA80000}"/>
    <cellStyle name="Título 2 7" xfId="35869" xr:uid="{00000000-0005-0000-0000-00009DA80000}"/>
    <cellStyle name="Título 2 8" xfId="35870" xr:uid="{00000000-0005-0000-0000-00009EA80000}"/>
    <cellStyle name="Título 2 9" xfId="35871" xr:uid="{00000000-0005-0000-0000-00009FA80000}"/>
    <cellStyle name="Título 20" xfId="35872" xr:uid="{00000000-0005-0000-0000-0000A0A80000}"/>
    <cellStyle name="Título 21" xfId="35873" xr:uid="{00000000-0005-0000-0000-0000A1A80000}"/>
    <cellStyle name="Título 22" xfId="35874" xr:uid="{00000000-0005-0000-0000-0000A2A80000}"/>
    <cellStyle name="Título 23" xfId="35875" xr:uid="{00000000-0005-0000-0000-0000A3A80000}"/>
    <cellStyle name="Título 24" xfId="35876" xr:uid="{00000000-0005-0000-0000-0000A4A80000}"/>
    <cellStyle name="Título 25" xfId="36046" xr:uid="{00000000-0005-0000-0000-0000A5A80000}"/>
    <cellStyle name="Título 3 10" xfId="35877" xr:uid="{00000000-0005-0000-0000-0000A6A80000}"/>
    <cellStyle name="Título 3 11" xfId="35878" xr:uid="{00000000-0005-0000-0000-0000A7A80000}"/>
    <cellStyle name="Título 3 12" xfId="35879" xr:uid="{00000000-0005-0000-0000-0000A8A80000}"/>
    <cellStyle name="Título 3 13" xfId="35880" xr:uid="{00000000-0005-0000-0000-0000A9A80000}"/>
    <cellStyle name="Título 3 14" xfId="35881" xr:uid="{00000000-0005-0000-0000-0000AAA80000}"/>
    <cellStyle name="Título 3 15" xfId="35882" xr:uid="{00000000-0005-0000-0000-0000ABA80000}"/>
    <cellStyle name="Título 3 16" xfId="35883" xr:uid="{00000000-0005-0000-0000-0000ACA80000}"/>
    <cellStyle name="Título 3 17" xfId="35884" xr:uid="{00000000-0005-0000-0000-0000ADA80000}"/>
    <cellStyle name="Título 3 18" xfId="35885" xr:uid="{00000000-0005-0000-0000-0000AEA80000}"/>
    <cellStyle name="Título 3 19" xfId="35886" xr:uid="{00000000-0005-0000-0000-0000AFA80000}"/>
    <cellStyle name="Título 3 2" xfId="34439" xr:uid="{00000000-0005-0000-0000-0000B0A80000}"/>
    <cellStyle name="Título 3 2 10" xfId="34440" xr:uid="{00000000-0005-0000-0000-0000B1A80000}"/>
    <cellStyle name="Título 3 2 10 2" xfId="34441" xr:uid="{00000000-0005-0000-0000-0000B2A80000}"/>
    <cellStyle name="Título 3 2 11" xfId="34442" xr:uid="{00000000-0005-0000-0000-0000B3A80000}"/>
    <cellStyle name="Título 3 2 11 2" xfId="34443" xr:uid="{00000000-0005-0000-0000-0000B4A80000}"/>
    <cellStyle name="Título 3 2 11 2 2" xfId="34444" xr:uid="{00000000-0005-0000-0000-0000B5A80000}"/>
    <cellStyle name="Título 3 2 11 3" xfId="34445" xr:uid="{00000000-0005-0000-0000-0000B6A80000}"/>
    <cellStyle name="Título 3 2 12" xfId="34446" xr:uid="{00000000-0005-0000-0000-0000B7A80000}"/>
    <cellStyle name="Título 3 2 12 2" xfId="34447" xr:uid="{00000000-0005-0000-0000-0000B8A80000}"/>
    <cellStyle name="Título 3 2 12 2 2" xfId="34448" xr:uid="{00000000-0005-0000-0000-0000B9A80000}"/>
    <cellStyle name="Título 3 2 12 3" xfId="34449" xr:uid="{00000000-0005-0000-0000-0000BAA80000}"/>
    <cellStyle name="Título 3 2 13" xfId="34450" xr:uid="{00000000-0005-0000-0000-0000BBA80000}"/>
    <cellStyle name="Título 3 2 13 2" xfId="34451" xr:uid="{00000000-0005-0000-0000-0000BCA80000}"/>
    <cellStyle name="Título 3 2 13 2 2" xfId="34452" xr:uid="{00000000-0005-0000-0000-0000BDA80000}"/>
    <cellStyle name="Título 3 2 13 3" xfId="34453" xr:uid="{00000000-0005-0000-0000-0000BEA80000}"/>
    <cellStyle name="Título 3 2 14" xfId="34454" xr:uid="{00000000-0005-0000-0000-0000BFA80000}"/>
    <cellStyle name="Título 3 2 14 2" xfId="34455" xr:uid="{00000000-0005-0000-0000-0000C0A80000}"/>
    <cellStyle name="Título 3 2 14 2 2" xfId="34456" xr:uid="{00000000-0005-0000-0000-0000C1A80000}"/>
    <cellStyle name="Título 3 2 14 3" xfId="34457" xr:uid="{00000000-0005-0000-0000-0000C2A80000}"/>
    <cellStyle name="Título 3 2 15" xfId="34458" xr:uid="{00000000-0005-0000-0000-0000C3A80000}"/>
    <cellStyle name="Título 3 2 15 2" xfId="34459" xr:uid="{00000000-0005-0000-0000-0000C4A80000}"/>
    <cellStyle name="Título 3 2 15 3" xfId="34460" xr:uid="{00000000-0005-0000-0000-0000C5A80000}"/>
    <cellStyle name="Título 3 2 16" xfId="34461" xr:uid="{00000000-0005-0000-0000-0000C6A80000}"/>
    <cellStyle name="Título 3 2 16 2" xfId="34462" xr:uid="{00000000-0005-0000-0000-0000C7A80000}"/>
    <cellStyle name="Título 3 2 16 3" xfId="34463" xr:uid="{00000000-0005-0000-0000-0000C8A80000}"/>
    <cellStyle name="Título 3 2 17" xfId="34464" xr:uid="{00000000-0005-0000-0000-0000C9A80000}"/>
    <cellStyle name="Título 3 2 17 2" xfId="34465" xr:uid="{00000000-0005-0000-0000-0000CAA80000}"/>
    <cellStyle name="Título 3 2 18" xfId="34466" xr:uid="{00000000-0005-0000-0000-0000CBA80000}"/>
    <cellStyle name="Título 3 2 18 2" xfId="34467" xr:uid="{00000000-0005-0000-0000-0000CCA80000}"/>
    <cellStyle name="Título 3 2 19" xfId="34468" xr:uid="{00000000-0005-0000-0000-0000CDA80000}"/>
    <cellStyle name="Título 3 2 2" xfId="34469" xr:uid="{00000000-0005-0000-0000-0000CEA80000}"/>
    <cellStyle name="Título 3 2 2 2" xfId="34470" xr:uid="{00000000-0005-0000-0000-0000CFA80000}"/>
    <cellStyle name="Título 3 2 2 2 2" xfId="34471" xr:uid="{00000000-0005-0000-0000-0000D0A80000}"/>
    <cellStyle name="Título 3 2 2 2 2 2" xfId="34472" xr:uid="{00000000-0005-0000-0000-0000D1A80000}"/>
    <cellStyle name="Título 3 2 2 2 3" xfId="34473" xr:uid="{00000000-0005-0000-0000-0000D2A80000}"/>
    <cellStyle name="Título 3 2 2 2 3 2" xfId="34474" xr:uid="{00000000-0005-0000-0000-0000D3A80000}"/>
    <cellStyle name="Título 3 2 2 2 4" xfId="34475" xr:uid="{00000000-0005-0000-0000-0000D4A80000}"/>
    <cellStyle name="Título 3 2 2 2 4 2" xfId="34476" xr:uid="{00000000-0005-0000-0000-0000D5A80000}"/>
    <cellStyle name="Título 3 2 2 2 4 3" xfId="34477" xr:uid="{00000000-0005-0000-0000-0000D6A80000}"/>
    <cellStyle name="Título 3 2 2 2 5" xfId="34478" xr:uid="{00000000-0005-0000-0000-0000D7A80000}"/>
    <cellStyle name="Título 3 2 2 3" xfId="34479" xr:uid="{00000000-0005-0000-0000-0000D8A80000}"/>
    <cellStyle name="Título 3 2 2 3 2" xfId="34480" xr:uid="{00000000-0005-0000-0000-0000D9A80000}"/>
    <cellStyle name="Título 3 2 2 3 2 2" xfId="34481" xr:uid="{00000000-0005-0000-0000-0000DAA80000}"/>
    <cellStyle name="Título 3 2 2 3 2 3" xfId="34482" xr:uid="{00000000-0005-0000-0000-0000DBA80000}"/>
    <cellStyle name="Título 3 2 2 3 3" xfId="34483" xr:uid="{00000000-0005-0000-0000-0000DCA80000}"/>
    <cellStyle name="Título 3 2 2 4" xfId="34484" xr:uid="{00000000-0005-0000-0000-0000DDA80000}"/>
    <cellStyle name="Título 3 2 2 4 2" xfId="34485" xr:uid="{00000000-0005-0000-0000-0000DEA80000}"/>
    <cellStyle name="Título 3 2 2 5" xfId="34486" xr:uid="{00000000-0005-0000-0000-0000DFA80000}"/>
    <cellStyle name="Título 3 2 2 5 2" xfId="34487" xr:uid="{00000000-0005-0000-0000-0000E0A80000}"/>
    <cellStyle name="Título 3 2 2 6" xfId="34488" xr:uid="{00000000-0005-0000-0000-0000E1A80000}"/>
    <cellStyle name="Título 3 2 20" xfId="35887" xr:uid="{00000000-0005-0000-0000-0000E2A80000}"/>
    <cellStyle name="Título 3 2 3" xfId="34489" xr:uid="{00000000-0005-0000-0000-0000E3A80000}"/>
    <cellStyle name="Título 3 2 3 2" xfId="34490" xr:uid="{00000000-0005-0000-0000-0000E4A80000}"/>
    <cellStyle name="Título 3 2 3 2 2" xfId="34491" xr:uid="{00000000-0005-0000-0000-0000E5A80000}"/>
    <cellStyle name="Título 3 2 3 3" xfId="34492" xr:uid="{00000000-0005-0000-0000-0000E6A80000}"/>
    <cellStyle name="Título 3 2 4" xfId="34493" xr:uid="{00000000-0005-0000-0000-0000E7A80000}"/>
    <cellStyle name="Título 3 2 4 2" xfId="34494" xr:uid="{00000000-0005-0000-0000-0000E8A80000}"/>
    <cellStyle name="Título 3 2 4 2 2" xfId="34495" xr:uid="{00000000-0005-0000-0000-0000E9A80000}"/>
    <cellStyle name="Título 3 2 4 3" xfId="34496" xr:uid="{00000000-0005-0000-0000-0000EAA80000}"/>
    <cellStyle name="Título 3 2 5" xfId="34497" xr:uid="{00000000-0005-0000-0000-0000EBA80000}"/>
    <cellStyle name="Título 3 2 5 2" xfId="34498" xr:uid="{00000000-0005-0000-0000-0000ECA80000}"/>
    <cellStyle name="Título 3 2 5 2 2" xfId="34499" xr:uid="{00000000-0005-0000-0000-0000EDA80000}"/>
    <cellStyle name="Título 3 2 5 3" xfId="34500" xr:uid="{00000000-0005-0000-0000-0000EEA80000}"/>
    <cellStyle name="Título 3 2 6" xfId="34501" xr:uid="{00000000-0005-0000-0000-0000EFA80000}"/>
    <cellStyle name="Título 3 2 6 2" xfId="34502" xr:uid="{00000000-0005-0000-0000-0000F0A80000}"/>
    <cellStyle name="Título 3 2 6 2 2" xfId="34503" xr:uid="{00000000-0005-0000-0000-0000F1A80000}"/>
    <cellStyle name="Título 3 2 6 3" xfId="34504" xr:uid="{00000000-0005-0000-0000-0000F2A80000}"/>
    <cellStyle name="Título 3 2 6 4" xfId="34505" xr:uid="{00000000-0005-0000-0000-0000F3A80000}"/>
    <cellStyle name="Título 3 2 7" xfId="34506" xr:uid="{00000000-0005-0000-0000-0000F4A80000}"/>
    <cellStyle name="Título 3 2 7 2" xfId="34507" xr:uid="{00000000-0005-0000-0000-0000F5A80000}"/>
    <cellStyle name="Título 3 2 8" xfId="34508" xr:uid="{00000000-0005-0000-0000-0000F6A80000}"/>
    <cellStyle name="Título 3 2 8 2" xfId="34509" xr:uid="{00000000-0005-0000-0000-0000F7A80000}"/>
    <cellStyle name="Título 3 2 8 2 2" xfId="34510" xr:uid="{00000000-0005-0000-0000-0000F8A80000}"/>
    <cellStyle name="Título 3 2 8 3" xfId="34511" xr:uid="{00000000-0005-0000-0000-0000F9A80000}"/>
    <cellStyle name="Título 3 2 9" xfId="34512" xr:uid="{00000000-0005-0000-0000-0000FAA80000}"/>
    <cellStyle name="Título 3 2 9 2" xfId="34513" xr:uid="{00000000-0005-0000-0000-0000FBA80000}"/>
    <cellStyle name="Título 3 2 9 2 2" xfId="34514" xr:uid="{00000000-0005-0000-0000-0000FCA80000}"/>
    <cellStyle name="Título 3 2 9 3" xfId="34515" xr:uid="{00000000-0005-0000-0000-0000FDA80000}"/>
    <cellStyle name="Título 3 2_Nota 22" xfId="34516" xr:uid="{00000000-0005-0000-0000-0000FEA80000}"/>
    <cellStyle name="Título 3 20" xfId="35888" xr:uid="{00000000-0005-0000-0000-0000FFA80000}"/>
    <cellStyle name="Título 3 21" xfId="35889" xr:uid="{00000000-0005-0000-0000-000000A90000}"/>
    <cellStyle name="Título 3 22" xfId="36049" xr:uid="{00000000-0005-0000-0000-000001A90000}"/>
    <cellStyle name="Título 3 3" xfId="34517" xr:uid="{00000000-0005-0000-0000-000002A90000}"/>
    <cellStyle name="Título 3 3 10" xfId="34518" xr:uid="{00000000-0005-0000-0000-000003A90000}"/>
    <cellStyle name="Título 3 3 10 2" xfId="34519" xr:uid="{00000000-0005-0000-0000-000004A90000}"/>
    <cellStyle name="Título 3 3 10 2 2" xfId="34520" xr:uid="{00000000-0005-0000-0000-000005A90000}"/>
    <cellStyle name="Título 3 3 10 3" xfId="34521" xr:uid="{00000000-0005-0000-0000-000006A90000}"/>
    <cellStyle name="Título 3 3 11" xfId="34522" xr:uid="{00000000-0005-0000-0000-000007A90000}"/>
    <cellStyle name="Título 3 3 11 2" xfId="34523" xr:uid="{00000000-0005-0000-0000-000008A90000}"/>
    <cellStyle name="Título 3 3 11 2 2" xfId="34524" xr:uid="{00000000-0005-0000-0000-000009A90000}"/>
    <cellStyle name="Título 3 3 11 3" xfId="34525" xr:uid="{00000000-0005-0000-0000-00000AA90000}"/>
    <cellStyle name="Título 3 3 12" xfId="34526" xr:uid="{00000000-0005-0000-0000-00000BA90000}"/>
    <cellStyle name="Título 3 3 12 2" xfId="34527" xr:uid="{00000000-0005-0000-0000-00000CA90000}"/>
    <cellStyle name="Título 3 3 12 2 2" xfId="34528" xr:uid="{00000000-0005-0000-0000-00000DA90000}"/>
    <cellStyle name="Título 3 3 12 3" xfId="34529" xr:uid="{00000000-0005-0000-0000-00000EA90000}"/>
    <cellStyle name="Título 3 3 13" xfId="34530" xr:uid="{00000000-0005-0000-0000-00000FA90000}"/>
    <cellStyle name="Título 3 3 13 2" xfId="34531" xr:uid="{00000000-0005-0000-0000-000010A90000}"/>
    <cellStyle name="Título 3 3 13 2 2" xfId="34532" xr:uid="{00000000-0005-0000-0000-000011A90000}"/>
    <cellStyle name="Título 3 3 13 3" xfId="34533" xr:uid="{00000000-0005-0000-0000-000012A90000}"/>
    <cellStyle name="Título 3 3 14" xfId="34534" xr:uid="{00000000-0005-0000-0000-000013A90000}"/>
    <cellStyle name="Título 3 3 14 2" xfId="34535" xr:uid="{00000000-0005-0000-0000-000014A90000}"/>
    <cellStyle name="Título 3 3 14 3" xfId="34536" xr:uid="{00000000-0005-0000-0000-000015A90000}"/>
    <cellStyle name="Título 3 3 15" xfId="34537" xr:uid="{00000000-0005-0000-0000-000016A90000}"/>
    <cellStyle name="Título 3 3 15 2" xfId="34538" xr:uid="{00000000-0005-0000-0000-000017A90000}"/>
    <cellStyle name="Título 3 3 15 3" xfId="34539" xr:uid="{00000000-0005-0000-0000-000018A90000}"/>
    <cellStyle name="Título 3 3 16" xfId="34540" xr:uid="{00000000-0005-0000-0000-000019A90000}"/>
    <cellStyle name="Título 3 3 16 2" xfId="34541" xr:uid="{00000000-0005-0000-0000-00001AA90000}"/>
    <cellStyle name="Título 3 3 17" xfId="34542" xr:uid="{00000000-0005-0000-0000-00001BA90000}"/>
    <cellStyle name="Título 3 3 17 2" xfId="34543" xr:uid="{00000000-0005-0000-0000-00001CA90000}"/>
    <cellStyle name="Título 3 3 18" xfId="34544" xr:uid="{00000000-0005-0000-0000-00001DA90000}"/>
    <cellStyle name="Título 3 3 19" xfId="35890" xr:uid="{00000000-0005-0000-0000-00001EA90000}"/>
    <cellStyle name="Título 3 3 2" xfId="34545" xr:uid="{00000000-0005-0000-0000-00001FA90000}"/>
    <cellStyle name="Título 3 3 2 2" xfId="34546" xr:uid="{00000000-0005-0000-0000-000020A90000}"/>
    <cellStyle name="Título 3 3 2 2 2" xfId="34547" xr:uid="{00000000-0005-0000-0000-000021A90000}"/>
    <cellStyle name="Título 3 3 2 3" xfId="34548" xr:uid="{00000000-0005-0000-0000-000022A90000}"/>
    <cellStyle name="Título 3 3 2 4" xfId="34549" xr:uid="{00000000-0005-0000-0000-000023A90000}"/>
    <cellStyle name="Título 3 3 3" xfId="34550" xr:uid="{00000000-0005-0000-0000-000024A90000}"/>
    <cellStyle name="Título 3 3 3 2" xfId="34551" xr:uid="{00000000-0005-0000-0000-000025A90000}"/>
    <cellStyle name="Título 3 3 3 2 2" xfId="34552" xr:uid="{00000000-0005-0000-0000-000026A90000}"/>
    <cellStyle name="Título 3 3 3 3" xfId="34553" xr:uid="{00000000-0005-0000-0000-000027A90000}"/>
    <cellStyle name="Título 3 3 4" xfId="34554" xr:uid="{00000000-0005-0000-0000-000028A90000}"/>
    <cellStyle name="Título 3 3 4 2" xfId="34555" xr:uid="{00000000-0005-0000-0000-000029A90000}"/>
    <cellStyle name="Título 3 3 4 2 2" xfId="34556" xr:uid="{00000000-0005-0000-0000-00002AA90000}"/>
    <cellStyle name="Título 3 3 4 3" xfId="34557" xr:uid="{00000000-0005-0000-0000-00002BA90000}"/>
    <cellStyle name="Título 3 3 5" xfId="34558" xr:uid="{00000000-0005-0000-0000-00002CA90000}"/>
    <cellStyle name="Título 3 3 5 2" xfId="34559" xr:uid="{00000000-0005-0000-0000-00002DA90000}"/>
    <cellStyle name="Título 3 3 5 2 2" xfId="34560" xr:uid="{00000000-0005-0000-0000-00002EA90000}"/>
    <cellStyle name="Título 3 3 5 3" xfId="34561" xr:uid="{00000000-0005-0000-0000-00002FA90000}"/>
    <cellStyle name="Título 3 3 6" xfId="34562" xr:uid="{00000000-0005-0000-0000-000030A90000}"/>
    <cellStyle name="Título 3 3 6 2" xfId="34563" xr:uid="{00000000-0005-0000-0000-000031A90000}"/>
    <cellStyle name="Título 3 3 6 2 2" xfId="34564" xr:uid="{00000000-0005-0000-0000-000032A90000}"/>
    <cellStyle name="Título 3 3 6 3" xfId="34565" xr:uid="{00000000-0005-0000-0000-000033A90000}"/>
    <cellStyle name="Título 3 3 7" xfId="34566" xr:uid="{00000000-0005-0000-0000-000034A90000}"/>
    <cellStyle name="Título 3 3 7 2" xfId="34567" xr:uid="{00000000-0005-0000-0000-000035A90000}"/>
    <cellStyle name="Título 3 3 7 2 2" xfId="34568" xr:uid="{00000000-0005-0000-0000-000036A90000}"/>
    <cellStyle name="Título 3 3 7 3" xfId="34569" xr:uid="{00000000-0005-0000-0000-000037A90000}"/>
    <cellStyle name="Título 3 3 8" xfId="34570" xr:uid="{00000000-0005-0000-0000-000038A90000}"/>
    <cellStyle name="Título 3 3 8 2" xfId="34571" xr:uid="{00000000-0005-0000-0000-000039A90000}"/>
    <cellStyle name="Título 3 3 8 2 2" xfId="34572" xr:uid="{00000000-0005-0000-0000-00003AA90000}"/>
    <cellStyle name="Título 3 3 8 3" xfId="34573" xr:uid="{00000000-0005-0000-0000-00003BA90000}"/>
    <cellStyle name="Título 3 3 9" xfId="34574" xr:uid="{00000000-0005-0000-0000-00003CA90000}"/>
    <cellStyle name="Título 3 3 9 2" xfId="34575" xr:uid="{00000000-0005-0000-0000-00003DA90000}"/>
    <cellStyle name="Título 3 3 9 2 2" xfId="34576" xr:uid="{00000000-0005-0000-0000-00003EA90000}"/>
    <cellStyle name="Título 3 3 9 3" xfId="34577" xr:uid="{00000000-0005-0000-0000-00003FA90000}"/>
    <cellStyle name="Título 3 4" xfId="34578" xr:uid="{00000000-0005-0000-0000-000040A90000}"/>
    <cellStyle name="Título 3 4 10" xfId="34579" xr:uid="{00000000-0005-0000-0000-000041A90000}"/>
    <cellStyle name="Título 3 4 10 2" xfId="34580" xr:uid="{00000000-0005-0000-0000-000042A90000}"/>
    <cellStyle name="Título 3 4 11" xfId="34581" xr:uid="{00000000-0005-0000-0000-000043A90000}"/>
    <cellStyle name="Título 3 4 11 2" xfId="34582" xr:uid="{00000000-0005-0000-0000-000044A90000}"/>
    <cellStyle name="Título 3 4 12" xfId="34583" xr:uid="{00000000-0005-0000-0000-000045A90000}"/>
    <cellStyle name="Título 3 4 13" xfId="34584" xr:uid="{00000000-0005-0000-0000-000046A90000}"/>
    <cellStyle name="Título 3 4 14" xfId="35891" xr:uid="{00000000-0005-0000-0000-000047A90000}"/>
    <cellStyle name="Título 3 4 2" xfId="34585" xr:uid="{00000000-0005-0000-0000-000048A90000}"/>
    <cellStyle name="Título 3 4 2 2" xfId="34586" xr:uid="{00000000-0005-0000-0000-000049A90000}"/>
    <cellStyle name="Título 3 4 2 2 2" xfId="34587" xr:uid="{00000000-0005-0000-0000-00004AA90000}"/>
    <cellStyle name="Título 3 4 2 3" xfId="34588" xr:uid="{00000000-0005-0000-0000-00004BA90000}"/>
    <cellStyle name="Título 3 4 3" xfId="34589" xr:uid="{00000000-0005-0000-0000-00004CA90000}"/>
    <cellStyle name="Título 3 4 3 2" xfId="34590" xr:uid="{00000000-0005-0000-0000-00004DA90000}"/>
    <cellStyle name="Título 3 4 3 2 2" xfId="34591" xr:uid="{00000000-0005-0000-0000-00004EA90000}"/>
    <cellStyle name="Título 3 4 3 3" xfId="34592" xr:uid="{00000000-0005-0000-0000-00004FA90000}"/>
    <cellStyle name="Título 3 4 4" xfId="34593" xr:uid="{00000000-0005-0000-0000-000050A90000}"/>
    <cellStyle name="Título 3 4 4 2" xfId="34594" xr:uid="{00000000-0005-0000-0000-000051A90000}"/>
    <cellStyle name="Título 3 4 4 2 2" xfId="34595" xr:uid="{00000000-0005-0000-0000-000052A90000}"/>
    <cellStyle name="Título 3 4 4 3" xfId="34596" xr:uid="{00000000-0005-0000-0000-000053A90000}"/>
    <cellStyle name="Título 3 4 5" xfId="34597" xr:uid="{00000000-0005-0000-0000-000054A90000}"/>
    <cellStyle name="Título 3 4 5 2" xfId="34598" xr:uid="{00000000-0005-0000-0000-000055A90000}"/>
    <cellStyle name="Título 3 4 5 2 2" xfId="34599" xr:uid="{00000000-0005-0000-0000-000056A90000}"/>
    <cellStyle name="Título 3 4 5 3" xfId="34600" xr:uid="{00000000-0005-0000-0000-000057A90000}"/>
    <cellStyle name="Título 3 4 6" xfId="34601" xr:uid="{00000000-0005-0000-0000-000058A90000}"/>
    <cellStyle name="Título 3 4 6 2" xfId="34602" xr:uid="{00000000-0005-0000-0000-000059A90000}"/>
    <cellStyle name="Título 3 4 6 2 2" xfId="34603" xr:uid="{00000000-0005-0000-0000-00005AA90000}"/>
    <cellStyle name="Título 3 4 6 3" xfId="34604" xr:uid="{00000000-0005-0000-0000-00005BA90000}"/>
    <cellStyle name="Título 3 4 7" xfId="34605" xr:uid="{00000000-0005-0000-0000-00005CA90000}"/>
    <cellStyle name="Título 3 4 7 2" xfId="34606" xr:uid="{00000000-0005-0000-0000-00005DA90000}"/>
    <cellStyle name="Título 3 4 7 2 2" xfId="34607" xr:uid="{00000000-0005-0000-0000-00005EA90000}"/>
    <cellStyle name="Título 3 4 7 3" xfId="34608" xr:uid="{00000000-0005-0000-0000-00005FA90000}"/>
    <cellStyle name="Título 3 4 8" xfId="34609" xr:uid="{00000000-0005-0000-0000-000060A90000}"/>
    <cellStyle name="Título 3 4 8 2" xfId="34610" xr:uid="{00000000-0005-0000-0000-000061A90000}"/>
    <cellStyle name="Título 3 4 8 3" xfId="34611" xr:uid="{00000000-0005-0000-0000-000062A90000}"/>
    <cellStyle name="Título 3 4 9" xfId="34612" xr:uid="{00000000-0005-0000-0000-000063A90000}"/>
    <cellStyle name="Título 3 4 9 2" xfId="34613" xr:uid="{00000000-0005-0000-0000-000064A90000}"/>
    <cellStyle name="Título 3 4 9 3" xfId="34614" xr:uid="{00000000-0005-0000-0000-000065A90000}"/>
    <cellStyle name="Título 3 5" xfId="34615" xr:uid="{00000000-0005-0000-0000-000066A90000}"/>
    <cellStyle name="Título 3 5 2" xfId="34616" xr:uid="{00000000-0005-0000-0000-000067A90000}"/>
    <cellStyle name="Título 3 5 2 2" xfId="34617" xr:uid="{00000000-0005-0000-0000-000068A90000}"/>
    <cellStyle name="Título 3 5 3" xfId="34618" xr:uid="{00000000-0005-0000-0000-000069A90000}"/>
    <cellStyle name="Título 3 5 4" xfId="34619" xr:uid="{00000000-0005-0000-0000-00006AA90000}"/>
    <cellStyle name="Título 3 5 5" xfId="35892" xr:uid="{00000000-0005-0000-0000-00006BA90000}"/>
    <cellStyle name="Título 3 6" xfId="35893" xr:uid="{00000000-0005-0000-0000-00006CA90000}"/>
    <cellStyle name="Título 3 7" xfId="35894" xr:uid="{00000000-0005-0000-0000-00006DA90000}"/>
    <cellStyle name="Título 3 8" xfId="35895" xr:uid="{00000000-0005-0000-0000-00006EA90000}"/>
    <cellStyle name="Título 3 9" xfId="35896" xr:uid="{00000000-0005-0000-0000-00006FA90000}"/>
    <cellStyle name="Título 4 10" xfId="35897" xr:uid="{00000000-0005-0000-0000-000070A90000}"/>
    <cellStyle name="Título 4 11" xfId="35898" xr:uid="{00000000-0005-0000-0000-000071A90000}"/>
    <cellStyle name="Título 4 12" xfId="35899" xr:uid="{00000000-0005-0000-0000-000072A90000}"/>
    <cellStyle name="Título 4 13" xfId="35900" xr:uid="{00000000-0005-0000-0000-000073A90000}"/>
    <cellStyle name="Título 4 14" xfId="35901" xr:uid="{00000000-0005-0000-0000-000074A90000}"/>
    <cellStyle name="Título 4 15" xfId="35902" xr:uid="{00000000-0005-0000-0000-000075A90000}"/>
    <cellStyle name="Título 4 16" xfId="35903" xr:uid="{00000000-0005-0000-0000-000076A90000}"/>
    <cellStyle name="Título 4 17" xfId="35904" xr:uid="{00000000-0005-0000-0000-000077A90000}"/>
    <cellStyle name="Título 4 18" xfId="35905" xr:uid="{00000000-0005-0000-0000-000078A90000}"/>
    <cellStyle name="Título 4 19" xfId="35906" xr:uid="{00000000-0005-0000-0000-000079A90000}"/>
    <cellStyle name="Título 4 2" xfId="34620" xr:uid="{00000000-0005-0000-0000-00007AA90000}"/>
    <cellStyle name="Título 4 2 10" xfId="34621" xr:uid="{00000000-0005-0000-0000-00007BA90000}"/>
    <cellStyle name="Título 4 2 10 2" xfId="34622" xr:uid="{00000000-0005-0000-0000-00007CA90000}"/>
    <cellStyle name="Título 4 2 11" xfId="34623" xr:uid="{00000000-0005-0000-0000-00007DA90000}"/>
    <cellStyle name="Título 4 2 11 2" xfId="34624" xr:uid="{00000000-0005-0000-0000-00007EA90000}"/>
    <cellStyle name="Título 4 2 11 2 2" xfId="34625" xr:uid="{00000000-0005-0000-0000-00007FA90000}"/>
    <cellStyle name="Título 4 2 11 3" xfId="34626" xr:uid="{00000000-0005-0000-0000-000080A90000}"/>
    <cellStyle name="Título 4 2 12" xfId="34627" xr:uid="{00000000-0005-0000-0000-000081A90000}"/>
    <cellStyle name="Título 4 2 12 2" xfId="34628" xr:uid="{00000000-0005-0000-0000-000082A90000}"/>
    <cellStyle name="Título 4 2 12 2 2" xfId="34629" xr:uid="{00000000-0005-0000-0000-000083A90000}"/>
    <cellStyle name="Título 4 2 12 3" xfId="34630" xr:uid="{00000000-0005-0000-0000-000084A90000}"/>
    <cellStyle name="Título 4 2 13" xfId="34631" xr:uid="{00000000-0005-0000-0000-000085A90000}"/>
    <cellStyle name="Título 4 2 13 2" xfId="34632" xr:uid="{00000000-0005-0000-0000-000086A90000}"/>
    <cellStyle name="Título 4 2 13 2 2" xfId="34633" xr:uid="{00000000-0005-0000-0000-000087A90000}"/>
    <cellStyle name="Título 4 2 13 3" xfId="34634" xr:uid="{00000000-0005-0000-0000-000088A90000}"/>
    <cellStyle name="Título 4 2 14" xfId="34635" xr:uid="{00000000-0005-0000-0000-000089A90000}"/>
    <cellStyle name="Título 4 2 14 2" xfId="34636" xr:uid="{00000000-0005-0000-0000-00008AA90000}"/>
    <cellStyle name="Título 4 2 14 2 2" xfId="34637" xr:uid="{00000000-0005-0000-0000-00008BA90000}"/>
    <cellStyle name="Título 4 2 14 3" xfId="34638" xr:uid="{00000000-0005-0000-0000-00008CA90000}"/>
    <cellStyle name="Título 4 2 15" xfId="34639" xr:uid="{00000000-0005-0000-0000-00008DA90000}"/>
    <cellStyle name="Título 4 2 15 2" xfId="34640" xr:uid="{00000000-0005-0000-0000-00008EA90000}"/>
    <cellStyle name="Título 4 2 15 3" xfId="34641" xr:uid="{00000000-0005-0000-0000-00008FA90000}"/>
    <cellStyle name="Título 4 2 16" xfId="34642" xr:uid="{00000000-0005-0000-0000-000090A90000}"/>
    <cellStyle name="Título 4 2 16 2" xfId="34643" xr:uid="{00000000-0005-0000-0000-000091A90000}"/>
    <cellStyle name="Título 4 2 16 3" xfId="34644" xr:uid="{00000000-0005-0000-0000-000092A90000}"/>
    <cellStyle name="Título 4 2 17" xfId="34645" xr:uid="{00000000-0005-0000-0000-000093A90000}"/>
    <cellStyle name="Título 4 2 17 2" xfId="34646" xr:uid="{00000000-0005-0000-0000-000094A90000}"/>
    <cellStyle name="Título 4 2 18" xfId="34647" xr:uid="{00000000-0005-0000-0000-000095A90000}"/>
    <cellStyle name="Título 4 2 18 2" xfId="34648" xr:uid="{00000000-0005-0000-0000-000096A90000}"/>
    <cellStyle name="Título 4 2 19" xfId="34649" xr:uid="{00000000-0005-0000-0000-000097A90000}"/>
    <cellStyle name="Título 4 2 2" xfId="34650" xr:uid="{00000000-0005-0000-0000-000098A90000}"/>
    <cellStyle name="Título 4 2 2 2" xfId="34651" xr:uid="{00000000-0005-0000-0000-000099A90000}"/>
    <cellStyle name="Título 4 2 2 2 2" xfId="34652" xr:uid="{00000000-0005-0000-0000-00009AA90000}"/>
    <cellStyle name="Título 4 2 2 2 2 2" xfId="34653" xr:uid="{00000000-0005-0000-0000-00009BA90000}"/>
    <cellStyle name="Título 4 2 2 2 3" xfId="34654" xr:uid="{00000000-0005-0000-0000-00009CA90000}"/>
    <cellStyle name="Título 4 2 2 2 3 2" xfId="34655" xr:uid="{00000000-0005-0000-0000-00009DA90000}"/>
    <cellStyle name="Título 4 2 2 2 4" xfId="34656" xr:uid="{00000000-0005-0000-0000-00009EA90000}"/>
    <cellStyle name="Título 4 2 2 2 4 2" xfId="34657" xr:uid="{00000000-0005-0000-0000-00009FA90000}"/>
    <cellStyle name="Título 4 2 2 2 4 3" xfId="34658" xr:uid="{00000000-0005-0000-0000-0000A0A90000}"/>
    <cellStyle name="Título 4 2 2 2 5" xfId="34659" xr:uid="{00000000-0005-0000-0000-0000A1A90000}"/>
    <cellStyle name="Título 4 2 2 2 6" xfId="34660" xr:uid="{00000000-0005-0000-0000-0000A2A90000}"/>
    <cellStyle name="Título 4 2 2 3" xfId="34661" xr:uid="{00000000-0005-0000-0000-0000A3A90000}"/>
    <cellStyle name="Título 4 2 2 3 2" xfId="34662" xr:uid="{00000000-0005-0000-0000-0000A4A90000}"/>
    <cellStyle name="Título 4 2 2 3 2 2" xfId="34663" xr:uid="{00000000-0005-0000-0000-0000A5A90000}"/>
    <cellStyle name="Título 4 2 2 3 2 3" xfId="34664" xr:uid="{00000000-0005-0000-0000-0000A6A90000}"/>
    <cellStyle name="Título 4 2 2 3 3" xfId="34665" xr:uid="{00000000-0005-0000-0000-0000A7A90000}"/>
    <cellStyle name="Título 4 2 2 3 4" xfId="34666" xr:uid="{00000000-0005-0000-0000-0000A8A90000}"/>
    <cellStyle name="Título 4 2 2 4" xfId="34667" xr:uid="{00000000-0005-0000-0000-0000A9A90000}"/>
    <cellStyle name="Título 4 2 2 4 2" xfId="34668" xr:uid="{00000000-0005-0000-0000-0000AAA90000}"/>
    <cellStyle name="Título 4 2 2 5" xfId="34669" xr:uid="{00000000-0005-0000-0000-0000ABA90000}"/>
    <cellStyle name="Título 4 2 2 6" xfId="34670" xr:uid="{00000000-0005-0000-0000-0000ACA90000}"/>
    <cellStyle name="Título 4 2 3" xfId="34671" xr:uid="{00000000-0005-0000-0000-0000ADA90000}"/>
    <cellStyle name="Título 4 2 3 2" xfId="34672" xr:uid="{00000000-0005-0000-0000-0000AEA90000}"/>
    <cellStyle name="Título 4 2 3 2 2" xfId="34673" xr:uid="{00000000-0005-0000-0000-0000AFA90000}"/>
    <cellStyle name="Título 4 2 3 3" xfId="34674" xr:uid="{00000000-0005-0000-0000-0000B0A90000}"/>
    <cellStyle name="Título 4 2 3 4" xfId="34675" xr:uid="{00000000-0005-0000-0000-0000B1A90000}"/>
    <cellStyle name="Título 4 2 4" xfId="34676" xr:uid="{00000000-0005-0000-0000-0000B2A90000}"/>
    <cellStyle name="Título 4 2 4 2" xfId="34677" xr:uid="{00000000-0005-0000-0000-0000B3A90000}"/>
    <cellStyle name="Título 4 2 4 2 2" xfId="34678" xr:uid="{00000000-0005-0000-0000-0000B4A90000}"/>
    <cellStyle name="Título 4 2 4 3" xfId="34679" xr:uid="{00000000-0005-0000-0000-0000B5A90000}"/>
    <cellStyle name="Título 4 2 4 4" xfId="34680" xr:uid="{00000000-0005-0000-0000-0000B6A90000}"/>
    <cellStyle name="Título 4 2 5" xfId="34681" xr:uid="{00000000-0005-0000-0000-0000B7A90000}"/>
    <cellStyle name="Título 4 2 5 2" xfId="34682" xr:uid="{00000000-0005-0000-0000-0000B8A90000}"/>
    <cellStyle name="Título 4 2 5 2 2" xfId="34683" xr:uid="{00000000-0005-0000-0000-0000B9A90000}"/>
    <cellStyle name="Título 4 2 5 3" xfId="34684" xr:uid="{00000000-0005-0000-0000-0000BAA90000}"/>
    <cellStyle name="Título 4 2 5 4" xfId="34685" xr:uid="{00000000-0005-0000-0000-0000BBA90000}"/>
    <cellStyle name="Título 4 2 6" xfId="34686" xr:uid="{00000000-0005-0000-0000-0000BCA90000}"/>
    <cellStyle name="Título 4 2 6 2" xfId="34687" xr:uid="{00000000-0005-0000-0000-0000BDA90000}"/>
    <cellStyle name="Título 4 2 6 2 2" xfId="34688" xr:uid="{00000000-0005-0000-0000-0000BEA90000}"/>
    <cellStyle name="Título 4 2 6 3" xfId="34689" xr:uid="{00000000-0005-0000-0000-0000BFA90000}"/>
    <cellStyle name="Título 4 2 6 4" xfId="34690" xr:uid="{00000000-0005-0000-0000-0000C0A90000}"/>
    <cellStyle name="Título 4 2 7" xfId="34691" xr:uid="{00000000-0005-0000-0000-0000C1A90000}"/>
    <cellStyle name="Título 4 2 7 2" xfId="34692" xr:uid="{00000000-0005-0000-0000-0000C2A90000}"/>
    <cellStyle name="Título 4 2 7 2 2" xfId="34693" xr:uid="{00000000-0005-0000-0000-0000C3A90000}"/>
    <cellStyle name="Título 4 2 7 3" xfId="34694" xr:uid="{00000000-0005-0000-0000-0000C4A90000}"/>
    <cellStyle name="Título 4 2 8" xfId="34695" xr:uid="{00000000-0005-0000-0000-0000C5A90000}"/>
    <cellStyle name="Título 4 2 8 2" xfId="34696" xr:uid="{00000000-0005-0000-0000-0000C6A90000}"/>
    <cellStyle name="Título 4 2 8 2 2" xfId="34697" xr:uid="{00000000-0005-0000-0000-0000C7A90000}"/>
    <cellStyle name="Título 4 2 8 3" xfId="34698" xr:uid="{00000000-0005-0000-0000-0000C8A90000}"/>
    <cellStyle name="Título 4 2 9" xfId="34699" xr:uid="{00000000-0005-0000-0000-0000C9A90000}"/>
    <cellStyle name="Título 4 2 9 2" xfId="34700" xr:uid="{00000000-0005-0000-0000-0000CAA90000}"/>
    <cellStyle name="Título 4 2 9 2 2" xfId="34701" xr:uid="{00000000-0005-0000-0000-0000CBA90000}"/>
    <cellStyle name="Título 4 2 9 3" xfId="34702" xr:uid="{00000000-0005-0000-0000-0000CCA90000}"/>
    <cellStyle name="Título 4 2_Nota 22" xfId="34703" xr:uid="{00000000-0005-0000-0000-0000CDA90000}"/>
    <cellStyle name="Título 4 20" xfId="35907" xr:uid="{00000000-0005-0000-0000-0000CEA90000}"/>
    <cellStyle name="Título 4 21" xfId="35908" xr:uid="{00000000-0005-0000-0000-0000CFA90000}"/>
    <cellStyle name="Título 4 22" xfId="36050" xr:uid="{00000000-0005-0000-0000-0000D0A90000}"/>
    <cellStyle name="Título 4 3" xfId="34704" xr:uid="{00000000-0005-0000-0000-0000D1A90000}"/>
    <cellStyle name="Título 4 3 10" xfId="34705" xr:uid="{00000000-0005-0000-0000-0000D2A90000}"/>
    <cellStyle name="Título 4 3 10 2" xfId="34706" xr:uid="{00000000-0005-0000-0000-0000D3A90000}"/>
    <cellStyle name="Título 4 3 10 2 2" xfId="34707" xr:uid="{00000000-0005-0000-0000-0000D4A90000}"/>
    <cellStyle name="Título 4 3 10 3" xfId="34708" xr:uid="{00000000-0005-0000-0000-0000D5A90000}"/>
    <cellStyle name="Título 4 3 11" xfId="34709" xr:uid="{00000000-0005-0000-0000-0000D6A90000}"/>
    <cellStyle name="Título 4 3 11 2" xfId="34710" xr:uid="{00000000-0005-0000-0000-0000D7A90000}"/>
    <cellStyle name="Título 4 3 11 2 2" xfId="34711" xr:uid="{00000000-0005-0000-0000-0000D8A90000}"/>
    <cellStyle name="Título 4 3 11 3" xfId="34712" xr:uid="{00000000-0005-0000-0000-0000D9A90000}"/>
    <cellStyle name="Título 4 3 12" xfId="34713" xr:uid="{00000000-0005-0000-0000-0000DAA90000}"/>
    <cellStyle name="Título 4 3 12 2" xfId="34714" xr:uid="{00000000-0005-0000-0000-0000DBA90000}"/>
    <cellStyle name="Título 4 3 12 2 2" xfId="34715" xr:uid="{00000000-0005-0000-0000-0000DCA90000}"/>
    <cellStyle name="Título 4 3 12 3" xfId="34716" xr:uid="{00000000-0005-0000-0000-0000DDA90000}"/>
    <cellStyle name="Título 4 3 13" xfId="34717" xr:uid="{00000000-0005-0000-0000-0000DEA90000}"/>
    <cellStyle name="Título 4 3 13 2" xfId="34718" xr:uid="{00000000-0005-0000-0000-0000DFA90000}"/>
    <cellStyle name="Título 4 3 13 2 2" xfId="34719" xr:uid="{00000000-0005-0000-0000-0000E0A90000}"/>
    <cellStyle name="Título 4 3 13 3" xfId="34720" xr:uid="{00000000-0005-0000-0000-0000E1A90000}"/>
    <cellStyle name="Título 4 3 14" xfId="34721" xr:uid="{00000000-0005-0000-0000-0000E2A90000}"/>
    <cellStyle name="Título 4 3 14 2" xfId="34722" xr:uid="{00000000-0005-0000-0000-0000E3A90000}"/>
    <cellStyle name="Título 4 3 14 3" xfId="34723" xr:uid="{00000000-0005-0000-0000-0000E4A90000}"/>
    <cellStyle name="Título 4 3 15" xfId="34724" xr:uid="{00000000-0005-0000-0000-0000E5A90000}"/>
    <cellStyle name="Título 4 3 15 2" xfId="34725" xr:uid="{00000000-0005-0000-0000-0000E6A90000}"/>
    <cellStyle name="Título 4 3 15 3" xfId="34726" xr:uid="{00000000-0005-0000-0000-0000E7A90000}"/>
    <cellStyle name="Título 4 3 16" xfId="34727" xr:uid="{00000000-0005-0000-0000-0000E8A90000}"/>
    <cellStyle name="Título 4 3 16 2" xfId="34728" xr:uid="{00000000-0005-0000-0000-0000E9A90000}"/>
    <cellStyle name="Título 4 3 16 3" xfId="34729" xr:uid="{00000000-0005-0000-0000-0000EAA90000}"/>
    <cellStyle name="Título 4 3 17" xfId="34730" xr:uid="{00000000-0005-0000-0000-0000EBA90000}"/>
    <cellStyle name="Título 4 3 17 2" xfId="34731" xr:uid="{00000000-0005-0000-0000-0000ECA90000}"/>
    <cellStyle name="Título 4 3 18" xfId="34732" xr:uid="{00000000-0005-0000-0000-0000EDA90000}"/>
    <cellStyle name="Título 4 3 2" xfId="34733" xr:uid="{00000000-0005-0000-0000-0000EEA90000}"/>
    <cellStyle name="Título 4 3 2 2" xfId="34734" xr:uid="{00000000-0005-0000-0000-0000EFA90000}"/>
    <cellStyle name="Título 4 3 2 2 2" xfId="34735" xr:uid="{00000000-0005-0000-0000-0000F0A90000}"/>
    <cellStyle name="Título 4 3 2 3" xfId="34736" xr:uid="{00000000-0005-0000-0000-0000F1A90000}"/>
    <cellStyle name="Título 4 3 2 4" xfId="34737" xr:uid="{00000000-0005-0000-0000-0000F2A90000}"/>
    <cellStyle name="Título 4 3 3" xfId="34738" xr:uid="{00000000-0005-0000-0000-0000F3A90000}"/>
    <cellStyle name="Título 4 3 3 2" xfId="34739" xr:uid="{00000000-0005-0000-0000-0000F4A90000}"/>
    <cellStyle name="Título 4 3 3 2 2" xfId="34740" xr:uid="{00000000-0005-0000-0000-0000F5A90000}"/>
    <cellStyle name="Título 4 3 3 3" xfId="34741" xr:uid="{00000000-0005-0000-0000-0000F6A90000}"/>
    <cellStyle name="Título 4 3 4" xfId="34742" xr:uid="{00000000-0005-0000-0000-0000F7A90000}"/>
    <cellStyle name="Título 4 3 4 2" xfId="34743" xr:uid="{00000000-0005-0000-0000-0000F8A90000}"/>
    <cellStyle name="Título 4 3 4 2 2" xfId="34744" xr:uid="{00000000-0005-0000-0000-0000F9A90000}"/>
    <cellStyle name="Título 4 3 4 3" xfId="34745" xr:uid="{00000000-0005-0000-0000-0000FAA90000}"/>
    <cellStyle name="Título 4 3 5" xfId="34746" xr:uid="{00000000-0005-0000-0000-0000FBA90000}"/>
    <cellStyle name="Título 4 3 5 2" xfId="34747" xr:uid="{00000000-0005-0000-0000-0000FCA90000}"/>
    <cellStyle name="Título 4 3 5 2 2" xfId="34748" xr:uid="{00000000-0005-0000-0000-0000FDA90000}"/>
    <cellStyle name="Título 4 3 5 3" xfId="34749" xr:uid="{00000000-0005-0000-0000-0000FEA90000}"/>
    <cellStyle name="Título 4 3 6" xfId="34750" xr:uid="{00000000-0005-0000-0000-0000FFA90000}"/>
    <cellStyle name="Título 4 3 6 2" xfId="34751" xr:uid="{00000000-0005-0000-0000-000000AA0000}"/>
    <cellStyle name="Título 4 3 6 2 2" xfId="34752" xr:uid="{00000000-0005-0000-0000-000001AA0000}"/>
    <cellStyle name="Título 4 3 6 3" xfId="34753" xr:uid="{00000000-0005-0000-0000-000002AA0000}"/>
    <cellStyle name="Título 4 3 7" xfId="34754" xr:uid="{00000000-0005-0000-0000-000003AA0000}"/>
    <cellStyle name="Título 4 3 7 2" xfId="34755" xr:uid="{00000000-0005-0000-0000-000004AA0000}"/>
    <cellStyle name="Título 4 3 7 2 2" xfId="34756" xr:uid="{00000000-0005-0000-0000-000005AA0000}"/>
    <cellStyle name="Título 4 3 7 3" xfId="34757" xr:uid="{00000000-0005-0000-0000-000006AA0000}"/>
    <cellStyle name="Título 4 3 8" xfId="34758" xr:uid="{00000000-0005-0000-0000-000007AA0000}"/>
    <cellStyle name="Título 4 3 8 2" xfId="34759" xr:uid="{00000000-0005-0000-0000-000008AA0000}"/>
    <cellStyle name="Título 4 3 8 2 2" xfId="34760" xr:uid="{00000000-0005-0000-0000-000009AA0000}"/>
    <cellStyle name="Título 4 3 8 3" xfId="34761" xr:uid="{00000000-0005-0000-0000-00000AAA0000}"/>
    <cellStyle name="Título 4 3 9" xfId="34762" xr:uid="{00000000-0005-0000-0000-00000BAA0000}"/>
    <cellStyle name="Título 4 3 9 2" xfId="34763" xr:uid="{00000000-0005-0000-0000-00000CAA0000}"/>
    <cellStyle name="Título 4 3 9 2 2" xfId="34764" xr:uid="{00000000-0005-0000-0000-00000DAA0000}"/>
    <cellStyle name="Título 4 3 9 3" xfId="34765" xr:uid="{00000000-0005-0000-0000-00000EAA0000}"/>
    <cellStyle name="Título 4 4" xfId="34766" xr:uid="{00000000-0005-0000-0000-00000FAA0000}"/>
    <cellStyle name="Título 4 4 10" xfId="34767" xr:uid="{00000000-0005-0000-0000-000010AA0000}"/>
    <cellStyle name="Título 4 4 10 2" xfId="34768" xr:uid="{00000000-0005-0000-0000-000011AA0000}"/>
    <cellStyle name="Título 4 4 10 3" xfId="34769" xr:uid="{00000000-0005-0000-0000-000012AA0000}"/>
    <cellStyle name="Título 4 4 11" xfId="34770" xr:uid="{00000000-0005-0000-0000-000013AA0000}"/>
    <cellStyle name="Título 4 4 11 2" xfId="34771" xr:uid="{00000000-0005-0000-0000-000014AA0000}"/>
    <cellStyle name="Título 4 4 12" xfId="34772" xr:uid="{00000000-0005-0000-0000-000015AA0000}"/>
    <cellStyle name="Título 4 4 13" xfId="34773" xr:uid="{00000000-0005-0000-0000-000016AA0000}"/>
    <cellStyle name="Título 4 4 2" xfId="34774" xr:uid="{00000000-0005-0000-0000-000017AA0000}"/>
    <cellStyle name="Título 4 4 2 2" xfId="34775" xr:uid="{00000000-0005-0000-0000-000018AA0000}"/>
    <cellStyle name="Título 4 4 2 2 2" xfId="34776" xr:uid="{00000000-0005-0000-0000-000019AA0000}"/>
    <cellStyle name="Título 4 4 2 3" xfId="34777" xr:uid="{00000000-0005-0000-0000-00001AAA0000}"/>
    <cellStyle name="Título 4 4 3" xfId="34778" xr:uid="{00000000-0005-0000-0000-00001BAA0000}"/>
    <cellStyle name="Título 4 4 3 2" xfId="34779" xr:uid="{00000000-0005-0000-0000-00001CAA0000}"/>
    <cellStyle name="Título 4 4 3 2 2" xfId="34780" xr:uid="{00000000-0005-0000-0000-00001DAA0000}"/>
    <cellStyle name="Título 4 4 3 3" xfId="34781" xr:uid="{00000000-0005-0000-0000-00001EAA0000}"/>
    <cellStyle name="Título 4 4 4" xfId="34782" xr:uid="{00000000-0005-0000-0000-00001FAA0000}"/>
    <cellStyle name="Título 4 4 4 2" xfId="34783" xr:uid="{00000000-0005-0000-0000-000020AA0000}"/>
    <cellStyle name="Título 4 4 4 2 2" xfId="34784" xr:uid="{00000000-0005-0000-0000-000021AA0000}"/>
    <cellStyle name="Título 4 4 4 3" xfId="34785" xr:uid="{00000000-0005-0000-0000-000022AA0000}"/>
    <cellStyle name="Título 4 4 5" xfId="34786" xr:uid="{00000000-0005-0000-0000-000023AA0000}"/>
    <cellStyle name="Título 4 4 5 2" xfId="34787" xr:uid="{00000000-0005-0000-0000-000024AA0000}"/>
    <cellStyle name="Título 4 4 5 2 2" xfId="34788" xr:uid="{00000000-0005-0000-0000-000025AA0000}"/>
    <cellStyle name="Título 4 4 5 3" xfId="34789" xr:uid="{00000000-0005-0000-0000-000026AA0000}"/>
    <cellStyle name="Título 4 4 6" xfId="34790" xr:uid="{00000000-0005-0000-0000-000027AA0000}"/>
    <cellStyle name="Título 4 4 6 2" xfId="34791" xr:uid="{00000000-0005-0000-0000-000028AA0000}"/>
    <cellStyle name="Título 4 4 6 2 2" xfId="34792" xr:uid="{00000000-0005-0000-0000-000029AA0000}"/>
    <cellStyle name="Título 4 4 6 3" xfId="34793" xr:uid="{00000000-0005-0000-0000-00002AAA0000}"/>
    <cellStyle name="Título 4 4 7" xfId="34794" xr:uid="{00000000-0005-0000-0000-00002BAA0000}"/>
    <cellStyle name="Título 4 4 7 2" xfId="34795" xr:uid="{00000000-0005-0000-0000-00002CAA0000}"/>
    <cellStyle name="Título 4 4 7 2 2" xfId="34796" xr:uid="{00000000-0005-0000-0000-00002DAA0000}"/>
    <cellStyle name="Título 4 4 7 3" xfId="34797" xr:uid="{00000000-0005-0000-0000-00002EAA0000}"/>
    <cellStyle name="Título 4 4 8" xfId="34798" xr:uid="{00000000-0005-0000-0000-00002FAA0000}"/>
    <cellStyle name="Título 4 4 8 2" xfId="34799" xr:uid="{00000000-0005-0000-0000-000030AA0000}"/>
    <cellStyle name="Título 4 4 8 3" xfId="34800" xr:uid="{00000000-0005-0000-0000-000031AA0000}"/>
    <cellStyle name="Título 4 4 9" xfId="34801" xr:uid="{00000000-0005-0000-0000-000032AA0000}"/>
    <cellStyle name="Título 4 4 9 2" xfId="34802" xr:uid="{00000000-0005-0000-0000-000033AA0000}"/>
    <cellStyle name="Título 4 4 9 3" xfId="34803" xr:uid="{00000000-0005-0000-0000-000034AA0000}"/>
    <cellStyle name="Título 4 5" xfId="34804" xr:uid="{00000000-0005-0000-0000-000035AA0000}"/>
    <cellStyle name="Título 4 5 2" xfId="34805" xr:uid="{00000000-0005-0000-0000-000036AA0000}"/>
    <cellStyle name="Título 4 5 2 2" xfId="34806" xr:uid="{00000000-0005-0000-0000-000037AA0000}"/>
    <cellStyle name="Título 4 5 3" xfId="34807" xr:uid="{00000000-0005-0000-0000-000038AA0000}"/>
    <cellStyle name="Título 4 5 4" xfId="34808" xr:uid="{00000000-0005-0000-0000-000039AA0000}"/>
    <cellStyle name="Título 4 5 5" xfId="35909" xr:uid="{00000000-0005-0000-0000-00003AAA0000}"/>
    <cellStyle name="Título 4 6" xfId="35910" xr:uid="{00000000-0005-0000-0000-00003BAA0000}"/>
    <cellStyle name="Título 4 7" xfId="35911" xr:uid="{00000000-0005-0000-0000-00003CAA0000}"/>
    <cellStyle name="Título 4 8" xfId="35912" xr:uid="{00000000-0005-0000-0000-00003DAA0000}"/>
    <cellStyle name="Título 4 9" xfId="35913" xr:uid="{00000000-0005-0000-0000-00003EAA0000}"/>
    <cellStyle name="Título 5" xfId="34809" xr:uid="{00000000-0005-0000-0000-00003FAA0000}"/>
    <cellStyle name="Título 5 10" xfId="34810" xr:uid="{00000000-0005-0000-0000-000040AA0000}"/>
    <cellStyle name="Título 5 10 2" xfId="34811" xr:uid="{00000000-0005-0000-0000-000041AA0000}"/>
    <cellStyle name="Título 5 10 2 2" xfId="34812" xr:uid="{00000000-0005-0000-0000-000042AA0000}"/>
    <cellStyle name="Título 5 10 3" xfId="34813" xr:uid="{00000000-0005-0000-0000-000043AA0000}"/>
    <cellStyle name="Título 5 11" xfId="34814" xr:uid="{00000000-0005-0000-0000-000044AA0000}"/>
    <cellStyle name="Título 5 11 2" xfId="34815" xr:uid="{00000000-0005-0000-0000-000045AA0000}"/>
    <cellStyle name="Título 5 11 2 2" xfId="34816" xr:uid="{00000000-0005-0000-0000-000046AA0000}"/>
    <cellStyle name="Título 5 11 3" xfId="34817" xr:uid="{00000000-0005-0000-0000-000047AA0000}"/>
    <cellStyle name="Título 5 12" xfId="34818" xr:uid="{00000000-0005-0000-0000-000048AA0000}"/>
    <cellStyle name="Título 5 12 2" xfId="34819" xr:uid="{00000000-0005-0000-0000-000049AA0000}"/>
    <cellStyle name="Título 5 12 2 2" xfId="34820" xr:uid="{00000000-0005-0000-0000-00004AAA0000}"/>
    <cellStyle name="Título 5 12 3" xfId="34821" xr:uid="{00000000-0005-0000-0000-00004BAA0000}"/>
    <cellStyle name="Título 5 13" xfId="34822" xr:uid="{00000000-0005-0000-0000-00004CAA0000}"/>
    <cellStyle name="Título 5 13 2" xfId="34823" xr:uid="{00000000-0005-0000-0000-00004DAA0000}"/>
    <cellStyle name="Título 5 13 2 2" xfId="34824" xr:uid="{00000000-0005-0000-0000-00004EAA0000}"/>
    <cellStyle name="Título 5 13 3" xfId="34825" xr:uid="{00000000-0005-0000-0000-00004FAA0000}"/>
    <cellStyle name="Título 5 14" xfId="34826" xr:uid="{00000000-0005-0000-0000-000050AA0000}"/>
    <cellStyle name="Título 5 14 2" xfId="34827" xr:uid="{00000000-0005-0000-0000-000051AA0000}"/>
    <cellStyle name="Título 5 14 2 2" xfId="34828" xr:uid="{00000000-0005-0000-0000-000052AA0000}"/>
    <cellStyle name="Título 5 14 3" xfId="34829" xr:uid="{00000000-0005-0000-0000-000053AA0000}"/>
    <cellStyle name="Título 5 15" xfId="34830" xr:uid="{00000000-0005-0000-0000-000054AA0000}"/>
    <cellStyle name="Título 5 15 2" xfId="34831" xr:uid="{00000000-0005-0000-0000-000055AA0000}"/>
    <cellStyle name="Título 5 15 3" xfId="34832" xr:uid="{00000000-0005-0000-0000-000056AA0000}"/>
    <cellStyle name="Título 5 16" xfId="34833" xr:uid="{00000000-0005-0000-0000-000057AA0000}"/>
    <cellStyle name="Título 5 16 2" xfId="34834" xr:uid="{00000000-0005-0000-0000-000058AA0000}"/>
    <cellStyle name="Título 5 16 3" xfId="34835" xr:uid="{00000000-0005-0000-0000-000059AA0000}"/>
    <cellStyle name="Título 5 17" xfId="34836" xr:uid="{00000000-0005-0000-0000-00005AAA0000}"/>
    <cellStyle name="Título 5 17 2" xfId="34837" xr:uid="{00000000-0005-0000-0000-00005BAA0000}"/>
    <cellStyle name="Título 5 17 3" xfId="34838" xr:uid="{00000000-0005-0000-0000-00005CAA0000}"/>
    <cellStyle name="Título 5 18" xfId="34839" xr:uid="{00000000-0005-0000-0000-00005DAA0000}"/>
    <cellStyle name="Título 5 18 2" xfId="34840" xr:uid="{00000000-0005-0000-0000-00005EAA0000}"/>
    <cellStyle name="Título 5 19" xfId="34841" xr:uid="{00000000-0005-0000-0000-00005FAA0000}"/>
    <cellStyle name="Título 5 2" xfId="34842" xr:uid="{00000000-0005-0000-0000-000060AA0000}"/>
    <cellStyle name="Título 5 2 2" xfId="34843" xr:uid="{00000000-0005-0000-0000-000061AA0000}"/>
    <cellStyle name="Título 5 2 2 2" xfId="34844" xr:uid="{00000000-0005-0000-0000-000062AA0000}"/>
    <cellStyle name="Título 5 2 2 2 2" xfId="34845" xr:uid="{00000000-0005-0000-0000-000063AA0000}"/>
    <cellStyle name="Título 5 2 2 2 2 2" xfId="34846" xr:uid="{00000000-0005-0000-0000-000064AA0000}"/>
    <cellStyle name="Título 5 2 2 2 3" xfId="34847" xr:uid="{00000000-0005-0000-0000-000065AA0000}"/>
    <cellStyle name="Título 5 2 2 3" xfId="34848" xr:uid="{00000000-0005-0000-0000-000066AA0000}"/>
    <cellStyle name="Título 5 2 2 3 2" xfId="34849" xr:uid="{00000000-0005-0000-0000-000067AA0000}"/>
    <cellStyle name="Título 5 2 2 3 2 2" xfId="34850" xr:uid="{00000000-0005-0000-0000-000068AA0000}"/>
    <cellStyle name="Título 5 2 2 3 3" xfId="34851" xr:uid="{00000000-0005-0000-0000-000069AA0000}"/>
    <cellStyle name="Título 5 2 2 4" xfId="34852" xr:uid="{00000000-0005-0000-0000-00006AAA0000}"/>
    <cellStyle name="Título 5 2 2 4 2" xfId="34853" xr:uid="{00000000-0005-0000-0000-00006BAA0000}"/>
    <cellStyle name="Título 5 2 2 4 3" xfId="34854" xr:uid="{00000000-0005-0000-0000-00006CAA0000}"/>
    <cellStyle name="Título 5 2 2 5" xfId="34855" xr:uid="{00000000-0005-0000-0000-00006DAA0000}"/>
    <cellStyle name="Título 5 2 2 6" xfId="34856" xr:uid="{00000000-0005-0000-0000-00006EAA0000}"/>
    <cellStyle name="Título 5 2 3" xfId="34857" xr:uid="{00000000-0005-0000-0000-00006FAA0000}"/>
    <cellStyle name="Título 5 2 3 2" xfId="34858" xr:uid="{00000000-0005-0000-0000-000070AA0000}"/>
    <cellStyle name="Título 5 2 3 2 2" xfId="34859" xr:uid="{00000000-0005-0000-0000-000071AA0000}"/>
    <cellStyle name="Título 5 2 3 2 3" xfId="34860" xr:uid="{00000000-0005-0000-0000-000072AA0000}"/>
    <cellStyle name="Título 5 2 3 3" xfId="34861" xr:uid="{00000000-0005-0000-0000-000073AA0000}"/>
    <cellStyle name="Título 5 2 3 4" xfId="34862" xr:uid="{00000000-0005-0000-0000-000074AA0000}"/>
    <cellStyle name="Título 5 2 4" xfId="34863" xr:uid="{00000000-0005-0000-0000-000075AA0000}"/>
    <cellStyle name="Título 5 2 4 2" xfId="34864" xr:uid="{00000000-0005-0000-0000-000076AA0000}"/>
    <cellStyle name="Título 5 2 5" xfId="34865" xr:uid="{00000000-0005-0000-0000-000077AA0000}"/>
    <cellStyle name="Título 5 2 5 2" xfId="34866" xr:uid="{00000000-0005-0000-0000-000078AA0000}"/>
    <cellStyle name="Título 5 2 5 3" xfId="34867" xr:uid="{00000000-0005-0000-0000-000079AA0000}"/>
    <cellStyle name="Título 5 2 6" xfId="34868" xr:uid="{00000000-0005-0000-0000-00007AAA0000}"/>
    <cellStyle name="Título 5 2 6 2" xfId="34869" xr:uid="{00000000-0005-0000-0000-00007BAA0000}"/>
    <cellStyle name="Título 5 2 7" xfId="34870" xr:uid="{00000000-0005-0000-0000-00007CAA0000}"/>
    <cellStyle name="Título 5 2 8" xfId="34871" xr:uid="{00000000-0005-0000-0000-00007DAA0000}"/>
    <cellStyle name="Título 5 3" xfId="34872" xr:uid="{00000000-0005-0000-0000-00007EAA0000}"/>
    <cellStyle name="Título 5 3 2" xfId="34873" xr:uid="{00000000-0005-0000-0000-00007FAA0000}"/>
    <cellStyle name="Título 5 3 2 2" xfId="34874" xr:uid="{00000000-0005-0000-0000-000080AA0000}"/>
    <cellStyle name="Título 5 3 3" xfId="34875" xr:uid="{00000000-0005-0000-0000-000081AA0000}"/>
    <cellStyle name="Título 5 3 4" xfId="34876" xr:uid="{00000000-0005-0000-0000-000082AA0000}"/>
    <cellStyle name="Título 5 4" xfId="34877" xr:uid="{00000000-0005-0000-0000-000083AA0000}"/>
    <cellStyle name="Título 5 4 2" xfId="34878" xr:uid="{00000000-0005-0000-0000-000084AA0000}"/>
    <cellStyle name="Título 5 4 2 2" xfId="34879" xr:uid="{00000000-0005-0000-0000-000085AA0000}"/>
    <cellStyle name="Título 5 4 3" xfId="34880" xr:uid="{00000000-0005-0000-0000-000086AA0000}"/>
    <cellStyle name="Título 5 4 4" xfId="34881" xr:uid="{00000000-0005-0000-0000-000087AA0000}"/>
    <cellStyle name="Título 5 5" xfId="34882" xr:uid="{00000000-0005-0000-0000-000088AA0000}"/>
    <cellStyle name="Título 5 5 2" xfId="34883" xr:uid="{00000000-0005-0000-0000-000089AA0000}"/>
    <cellStyle name="Título 5 5 2 2" xfId="34884" xr:uid="{00000000-0005-0000-0000-00008AAA0000}"/>
    <cellStyle name="Título 5 5 3" xfId="34885" xr:uid="{00000000-0005-0000-0000-00008BAA0000}"/>
    <cellStyle name="Título 5 5 4" xfId="34886" xr:uid="{00000000-0005-0000-0000-00008CAA0000}"/>
    <cellStyle name="Título 5 6" xfId="34887" xr:uid="{00000000-0005-0000-0000-00008DAA0000}"/>
    <cellStyle name="Título 5 6 2" xfId="34888" xr:uid="{00000000-0005-0000-0000-00008EAA0000}"/>
    <cellStyle name="Título 5 6 2 2" xfId="34889" xr:uid="{00000000-0005-0000-0000-00008FAA0000}"/>
    <cellStyle name="Título 5 6 3" xfId="34890" xr:uid="{00000000-0005-0000-0000-000090AA0000}"/>
    <cellStyle name="Título 5 6 4" xfId="34891" xr:uid="{00000000-0005-0000-0000-000091AA0000}"/>
    <cellStyle name="Título 5 7" xfId="34892" xr:uid="{00000000-0005-0000-0000-000092AA0000}"/>
    <cellStyle name="Título 5 7 2" xfId="34893" xr:uid="{00000000-0005-0000-0000-000093AA0000}"/>
    <cellStyle name="Título 5 7 2 2" xfId="34894" xr:uid="{00000000-0005-0000-0000-000094AA0000}"/>
    <cellStyle name="Título 5 7 3" xfId="34895" xr:uid="{00000000-0005-0000-0000-000095AA0000}"/>
    <cellStyle name="Título 5 8" xfId="34896" xr:uid="{00000000-0005-0000-0000-000096AA0000}"/>
    <cellStyle name="Título 5 8 2" xfId="34897" xr:uid="{00000000-0005-0000-0000-000097AA0000}"/>
    <cellStyle name="Título 5 8 2 2" xfId="34898" xr:uid="{00000000-0005-0000-0000-000098AA0000}"/>
    <cellStyle name="Título 5 8 3" xfId="34899" xr:uid="{00000000-0005-0000-0000-000099AA0000}"/>
    <cellStyle name="Título 5 9" xfId="34900" xr:uid="{00000000-0005-0000-0000-00009AAA0000}"/>
    <cellStyle name="Título 5 9 2" xfId="34901" xr:uid="{00000000-0005-0000-0000-00009BAA0000}"/>
    <cellStyle name="Título 5 9 2 2" xfId="34902" xr:uid="{00000000-0005-0000-0000-00009CAA0000}"/>
    <cellStyle name="Título 5 9 3" xfId="34903" xr:uid="{00000000-0005-0000-0000-00009DAA0000}"/>
    <cellStyle name="Título 5_Nota 22" xfId="34904" xr:uid="{00000000-0005-0000-0000-00009EAA0000}"/>
    <cellStyle name="Título 6" xfId="34905" xr:uid="{00000000-0005-0000-0000-00009FAA0000}"/>
    <cellStyle name="Título 6 10" xfId="34906" xr:uid="{00000000-0005-0000-0000-0000A0AA0000}"/>
    <cellStyle name="Título 6 10 2" xfId="34907" xr:uid="{00000000-0005-0000-0000-0000A1AA0000}"/>
    <cellStyle name="Título 6 10 2 2" xfId="34908" xr:uid="{00000000-0005-0000-0000-0000A2AA0000}"/>
    <cellStyle name="Título 6 10 3" xfId="34909" xr:uid="{00000000-0005-0000-0000-0000A3AA0000}"/>
    <cellStyle name="Título 6 11" xfId="34910" xr:uid="{00000000-0005-0000-0000-0000A4AA0000}"/>
    <cellStyle name="Título 6 11 2" xfId="34911" xr:uid="{00000000-0005-0000-0000-0000A5AA0000}"/>
    <cellStyle name="Título 6 11 2 2" xfId="34912" xr:uid="{00000000-0005-0000-0000-0000A6AA0000}"/>
    <cellStyle name="Título 6 11 3" xfId="34913" xr:uid="{00000000-0005-0000-0000-0000A7AA0000}"/>
    <cellStyle name="Título 6 12" xfId="34914" xr:uid="{00000000-0005-0000-0000-0000A8AA0000}"/>
    <cellStyle name="Título 6 12 2" xfId="34915" xr:uid="{00000000-0005-0000-0000-0000A9AA0000}"/>
    <cellStyle name="Título 6 12 2 2" xfId="34916" xr:uid="{00000000-0005-0000-0000-0000AAAA0000}"/>
    <cellStyle name="Título 6 12 3" xfId="34917" xr:uid="{00000000-0005-0000-0000-0000ABAA0000}"/>
    <cellStyle name="Título 6 13" xfId="34918" xr:uid="{00000000-0005-0000-0000-0000ACAA0000}"/>
    <cellStyle name="Título 6 13 2" xfId="34919" xr:uid="{00000000-0005-0000-0000-0000ADAA0000}"/>
    <cellStyle name="Título 6 13 2 2" xfId="34920" xr:uid="{00000000-0005-0000-0000-0000AEAA0000}"/>
    <cellStyle name="Título 6 13 3" xfId="34921" xr:uid="{00000000-0005-0000-0000-0000AFAA0000}"/>
    <cellStyle name="Título 6 14" xfId="34922" xr:uid="{00000000-0005-0000-0000-0000B0AA0000}"/>
    <cellStyle name="Título 6 14 2" xfId="34923" xr:uid="{00000000-0005-0000-0000-0000B1AA0000}"/>
    <cellStyle name="Título 6 14 3" xfId="34924" xr:uid="{00000000-0005-0000-0000-0000B2AA0000}"/>
    <cellStyle name="Título 6 15" xfId="34925" xr:uid="{00000000-0005-0000-0000-0000B3AA0000}"/>
    <cellStyle name="Título 6 15 2" xfId="34926" xr:uid="{00000000-0005-0000-0000-0000B4AA0000}"/>
    <cellStyle name="Título 6 15 3" xfId="34927" xr:uid="{00000000-0005-0000-0000-0000B5AA0000}"/>
    <cellStyle name="Título 6 16" xfId="34928" xr:uid="{00000000-0005-0000-0000-0000B6AA0000}"/>
    <cellStyle name="Título 6 16 2" xfId="34929" xr:uid="{00000000-0005-0000-0000-0000B7AA0000}"/>
    <cellStyle name="Título 6 16 3" xfId="34930" xr:uid="{00000000-0005-0000-0000-0000B8AA0000}"/>
    <cellStyle name="Título 6 17" xfId="34931" xr:uid="{00000000-0005-0000-0000-0000B9AA0000}"/>
    <cellStyle name="Título 6 17 2" xfId="34932" xr:uid="{00000000-0005-0000-0000-0000BAAA0000}"/>
    <cellStyle name="Título 6 18" xfId="34933" xr:uid="{00000000-0005-0000-0000-0000BBAA0000}"/>
    <cellStyle name="Título 6 2" xfId="34934" xr:uid="{00000000-0005-0000-0000-0000BCAA0000}"/>
    <cellStyle name="Título 6 2 2" xfId="34935" xr:uid="{00000000-0005-0000-0000-0000BDAA0000}"/>
    <cellStyle name="Título 6 2 2 2" xfId="34936" xr:uid="{00000000-0005-0000-0000-0000BEAA0000}"/>
    <cellStyle name="Título 6 2 3" xfId="34937" xr:uid="{00000000-0005-0000-0000-0000BFAA0000}"/>
    <cellStyle name="Título 6 2 4" xfId="34938" xr:uid="{00000000-0005-0000-0000-0000C0AA0000}"/>
    <cellStyle name="Título 6 3" xfId="34939" xr:uid="{00000000-0005-0000-0000-0000C1AA0000}"/>
    <cellStyle name="Título 6 3 2" xfId="34940" xr:uid="{00000000-0005-0000-0000-0000C2AA0000}"/>
    <cellStyle name="Título 6 3 2 2" xfId="34941" xr:uid="{00000000-0005-0000-0000-0000C3AA0000}"/>
    <cellStyle name="Título 6 3 3" xfId="34942" xr:uid="{00000000-0005-0000-0000-0000C4AA0000}"/>
    <cellStyle name="Título 6 4" xfId="34943" xr:uid="{00000000-0005-0000-0000-0000C5AA0000}"/>
    <cellStyle name="Título 6 4 2" xfId="34944" xr:uid="{00000000-0005-0000-0000-0000C6AA0000}"/>
    <cellStyle name="Título 6 4 2 2" xfId="34945" xr:uid="{00000000-0005-0000-0000-0000C7AA0000}"/>
    <cellStyle name="Título 6 4 3" xfId="34946" xr:uid="{00000000-0005-0000-0000-0000C8AA0000}"/>
    <cellStyle name="Título 6 5" xfId="34947" xr:uid="{00000000-0005-0000-0000-0000C9AA0000}"/>
    <cellStyle name="Título 6 5 2" xfId="34948" xr:uid="{00000000-0005-0000-0000-0000CAAA0000}"/>
    <cellStyle name="Título 6 5 2 2" xfId="34949" xr:uid="{00000000-0005-0000-0000-0000CBAA0000}"/>
    <cellStyle name="Título 6 5 3" xfId="34950" xr:uid="{00000000-0005-0000-0000-0000CCAA0000}"/>
    <cellStyle name="Título 6 6" xfId="34951" xr:uid="{00000000-0005-0000-0000-0000CDAA0000}"/>
    <cellStyle name="Título 6 6 2" xfId="34952" xr:uid="{00000000-0005-0000-0000-0000CEAA0000}"/>
    <cellStyle name="Título 6 6 2 2" xfId="34953" xr:uid="{00000000-0005-0000-0000-0000CFAA0000}"/>
    <cellStyle name="Título 6 6 3" xfId="34954" xr:uid="{00000000-0005-0000-0000-0000D0AA0000}"/>
    <cellStyle name="Título 6 7" xfId="34955" xr:uid="{00000000-0005-0000-0000-0000D1AA0000}"/>
    <cellStyle name="Título 6 7 2" xfId="34956" xr:uid="{00000000-0005-0000-0000-0000D2AA0000}"/>
    <cellStyle name="Título 6 7 2 2" xfId="34957" xr:uid="{00000000-0005-0000-0000-0000D3AA0000}"/>
    <cellStyle name="Título 6 7 3" xfId="34958" xr:uid="{00000000-0005-0000-0000-0000D4AA0000}"/>
    <cellStyle name="Título 6 8" xfId="34959" xr:uid="{00000000-0005-0000-0000-0000D5AA0000}"/>
    <cellStyle name="Título 6 8 2" xfId="34960" xr:uid="{00000000-0005-0000-0000-0000D6AA0000}"/>
    <cellStyle name="Título 6 8 2 2" xfId="34961" xr:uid="{00000000-0005-0000-0000-0000D7AA0000}"/>
    <cellStyle name="Título 6 8 3" xfId="34962" xr:uid="{00000000-0005-0000-0000-0000D8AA0000}"/>
    <cellStyle name="Título 6 9" xfId="34963" xr:uid="{00000000-0005-0000-0000-0000D9AA0000}"/>
    <cellStyle name="Título 6 9 2" xfId="34964" xr:uid="{00000000-0005-0000-0000-0000DAAA0000}"/>
    <cellStyle name="Título 6 9 2 2" xfId="34965" xr:uid="{00000000-0005-0000-0000-0000DBAA0000}"/>
    <cellStyle name="Título 6 9 3" xfId="34966" xr:uid="{00000000-0005-0000-0000-0000DCAA0000}"/>
    <cellStyle name="Título 7" xfId="34967" xr:uid="{00000000-0005-0000-0000-0000DDAA0000}"/>
    <cellStyle name="Título 7 10" xfId="34968" xr:uid="{00000000-0005-0000-0000-0000DEAA0000}"/>
    <cellStyle name="Título 7 10 2" xfId="34969" xr:uid="{00000000-0005-0000-0000-0000DFAA0000}"/>
    <cellStyle name="Título 7 10 3" xfId="34970" xr:uid="{00000000-0005-0000-0000-0000E0AA0000}"/>
    <cellStyle name="Título 7 11" xfId="34971" xr:uid="{00000000-0005-0000-0000-0000E1AA0000}"/>
    <cellStyle name="Título 7 11 2" xfId="34972" xr:uid="{00000000-0005-0000-0000-0000E2AA0000}"/>
    <cellStyle name="Título 7 12" xfId="34973" xr:uid="{00000000-0005-0000-0000-0000E3AA0000}"/>
    <cellStyle name="Título 7 13" xfId="34974" xr:uid="{00000000-0005-0000-0000-0000E4AA0000}"/>
    <cellStyle name="Título 7 2" xfId="34975" xr:uid="{00000000-0005-0000-0000-0000E5AA0000}"/>
    <cellStyle name="Título 7 2 2" xfId="34976" xr:uid="{00000000-0005-0000-0000-0000E6AA0000}"/>
    <cellStyle name="Título 7 2 2 2" xfId="34977" xr:uid="{00000000-0005-0000-0000-0000E7AA0000}"/>
    <cellStyle name="Título 7 2 3" xfId="34978" xr:uid="{00000000-0005-0000-0000-0000E8AA0000}"/>
    <cellStyle name="Título 7 3" xfId="34979" xr:uid="{00000000-0005-0000-0000-0000E9AA0000}"/>
    <cellStyle name="Título 7 3 2" xfId="34980" xr:uid="{00000000-0005-0000-0000-0000EAAA0000}"/>
    <cellStyle name="Título 7 3 2 2" xfId="34981" xr:uid="{00000000-0005-0000-0000-0000EBAA0000}"/>
    <cellStyle name="Título 7 3 3" xfId="34982" xr:uid="{00000000-0005-0000-0000-0000ECAA0000}"/>
    <cellStyle name="Título 7 4" xfId="34983" xr:uid="{00000000-0005-0000-0000-0000EDAA0000}"/>
    <cellStyle name="Título 7 4 2" xfId="34984" xr:uid="{00000000-0005-0000-0000-0000EEAA0000}"/>
    <cellStyle name="Título 7 4 2 2" xfId="34985" xr:uid="{00000000-0005-0000-0000-0000EFAA0000}"/>
    <cellStyle name="Título 7 4 3" xfId="34986" xr:uid="{00000000-0005-0000-0000-0000F0AA0000}"/>
    <cellStyle name="Título 7 5" xfId="34987" xr:uid="{00000000-0005-0000-0000-0000F1AA0000}"/>
    <cellStyle name="Título 7 5 2" xfId="34988" xr:uid="{00000000-0005-0000-0000-0000F2AA0000}"/>
    <cellStyle name="Título 7 5 2 2" xfId="34989" xr:uid="{00000000-0005-0000-0000-0000F3AA0000}"/>
    <cellStyle name="Título 7 5 3" xfId="34990" xr:uid="{00000000-0005-0000-0000-0000F4AA0000}"/>
    <cellStyle name="Título 7 6" xfId="34991" xr:uid="{00000000-0005-0000-0000-0000F5AA0000}"/>
    <cellStyle name="Título 7 6 2" xfId="34992" xr:uid="{00000000-0005-0000-0000-0000F6AA0000}"/>
    <cellStyle name="Título 7 6 2 2" xfId="34993" xr:uid="{00000000-0005-0000-0000-0000F7AA0000}"/>
    <cellStyle name="Título 7 6 3" xfId="34994" xr:uid="{00000000-0005-0000-0000-0000F8AA0000}"/>
    <cellStyle name="Título 7 7" xfId="34995" xr:uid="{00000000-0005-0000-0000-0000F9AA0000}"/>
    <cellStyle name="Título 7 7 2" xfId="34996" xr:uid="{00000000-0005-0000-0000-0000FAAA0000}"/>
    <cellStyle name="Título 7 7 2 2" xfId="34997" xr:uid="{00000000-0005-0000-0000-0000FBAA0000}"/>
    <cellStyle name="Título 7 7 3" xfId="34998" xr:uid="{00000000-0005-0000-0000-0000FCAA0000}"/>
    <cellStyle name="Título 7 8" xfId="34999" xr:uid="{00000000-0005-0000-0000-0000FDAA0000}"/>
    <cellStyle name="Título 7 8 2" xfId="35000" xr:uid="{00000000-0005-0000-0000-0000FEAA0000}"/>
    <cellStyle name="Título 7 8 3" xfId="35001" xr:uid="{00000000-0005-0000-0000-0000FFAA0000}"/>
    <cellStyle name="Título 7 9" xfId="35002" xr:uid="{00000000-0005-0000-0000-000000AB0000}"/>
    <cellStyle name="Título 7 9 2" xfId="35003" xr:uid="{00000000-0005-0000-0000-000001AB0000}"/>
    <cellStyle name="Título 7 9 3" xfId="35004" xr:uid="{00000000-0005-0000-0000-000002AB0000}"/>
    <cellStyle name="Título 8" xfId="35005" xr:uid="{00000000-0005-0000-0000-000003AB0000}"/>
    <cellStyle name="Título 8 2" xfId="35006" xr:uid="{00000000-0005-0000-0000-000004AB0000}"/>
    <cellStyle name="Título 8 2 2" xfId="35007" xr:uid="{00000000-0005-0000-0000-000005AB0000}"/>
    <cellStyle name="Título 8 3" xfId="35008" xr:uid="{00000000-0005-0000-0000-000006AB0000}"/>
    <cellStyle name="Título 8 4" xfId="35009" xr:uid="{00000000-0005-0000-0000-000007AB0000}"/>
    <cellStyle name="Título 8 5" xfId="35915" xr:uid="{00000000-0005-0000-0000-000008AB0000}"/>
    <cellStyle name="Título 9" xfId="35916" xr:uid="{00000000-0005-0000-0000-000009AB0000}"/>
    <cellStyle name="TITULO_12. ENTRADA DADOS " xfId="35010" xr:uid="{00000000-0005-0000-0000-00000AAB0000}"/>
    <cellStyle name="Titulo1" xfId="35011" xr:uid="{00000000-0005-0000-0000-00000BAB0000}"/>
    <cellStyle name="Titulo2" xfId="35012" xr:uid="{00000000-0005-0000-0000-00000CAB0000}"/>
    <cellStyle name="Total 10" xfId="35013" xr:uid="{00000000-0005-0000-0000-00000DAB0000}"/>
    <cellStyle name="Total 10 2" xfId="35917" xr:uid="{00000000-0005-0000-0000-00000EAB0000}"/>
    <cellStyle name="Total 11" xfId="35014" xr:uid="{00000000-0005-0000-0000-00000FAB0000}"/>
    <cellStyle name="Total 11 2" xfId="35918" xr:uid="{00000000-0005-0000-0000-000010AB0000}"/>
    <cellStyle name="Total 12" xfId="35015" xr:uid="{00000000-0005-0000-0000-000011AB0000}"/>
    <cellStyle name="Total 12 2" xfId="35919" xr:uid="{00000000-0005-0000-0000-000012AB0000}"/>
    <cellStyle name="Total 13" xfId="35920" xr:uid="{00000000-0005-0000-0000-000013AB0000}"/>
    <cellStyle name="Total 14" xfId="35921" xr:uid="{00000000-0005-0000-0000-000014AB0000}"/>
    <cellStyle name="Total 15" xfId="35922" xr:uid="{00000000-0005-0000-0000-000015AB0000}"/>
    <cellStyle name="Total 16" xfId="35923" xr:uid="{00000000-0005-0000-0000-000016AB0000}"/>
    <cellStyle name="Total 17" xfId="35924" xr:uid="{00000000-0005-0000-0000-000017AB0000}"/>
    <cellStyle name="Total 18" xfId="35925" xr:uid="{00000000-0005-0000-0000-000018AB0000}"/>
    <cellStyle name="Total 19" xfId="35926" xr:uid="{00000000-0005-0000-0000-000019AB0000}"/>
    <cellStyle name="Total 2" xfId="35016" xr:uid="{00000000-0005-0000-0000-00001AAB0000}"/>
    <cellStyle name="Total 2 10" xfId="35017" xr:uid="{00000000-0005-0000-0000-00001BAB0000}"/>
    <cellStyle name="Total 2 10 2" xfId="35018" xr:uid="{00000000-0005-0000-0000-00001CAB0000}"/>
    <cellStyle name="Total 2 10 2 2" xfId="35019" xr:uid="{00000000-0005-0000-0000-00001DAB0000}"/>
    <cellStyle name="Total 2 10 3" xfId="35020" xr:uid="{00000000-0005-0000-0000-00001EAB0000}"/>
    <cellStyle name="Total 2 11" xfId="35021" xr:uid="{00000000-0005-0000-0000-00001FAB0000}"/>
    <cellStyle name="Total 2 11 2" xfId="35022" xr:uid="{00000000-0005-0000-0000-000020AB0000}"/>
    <cellStyle name="Total 2 11 2 2" xfId="35023" xr:uid="{00000000-0005-0000-0000-000021AB0000}"/>
    <cellStyle name="Total 2 11 3" xfId="35024" xr:uid="{00000000-0005-0000-0000-000022AB0000}"/>
    <cellStyle name="Total 2 12" xfId="35025" xr:uid="{00000000-0005-0000-0000-000023AB0000}"/>
    <cellStyle name="Total 2 12 2" xfId="35026" xr:uid="{00000000-0005-0000-0000-000024AB0000}"/>
    <cellStyle name="Total 2 12 2 2" xfId="35027" xr:uid="{00000000-0005-0000-0000-000025AB0000}"/>
    <cellStyle name="Total 2 12 3" xfId="35028" xr:uid="{00000000-0005-0000-0000-000026AB0000}"/>
    <cellStyle name="Total 2 13" xfId="35029" xr:uid="{00000000-0005-0000-0000-000027AB0000}"/>
    <cellStyle name="Total 2 13 2" xfId="35030" xr:uid="{00000000-0005-0000-0000-000028AB0000}"/>
    <cellStyle name="Total 2 13 2 2" xfId="35031" xr:uid="{00000000-0005-0000-0000-000029AB0000}"/>
    <cellStyle name="Total 2 13 3" xfId="35032" xr:uid="{00000000-0005-0000-0000-00002AAB0000}"/>
    <cellStyle name="Total 2 14" xfId="35033" xr:uid="{00000000-0005-0000-0000-00002BAB0000}"/>
    <cellStyle name="Total 2 14 2" xfId="35034" xr:uid="{00000000-0005-0000-0000-00002CAB0000}"/>
    <cellStyle name="Total 2 14 2 2" xfId="35035" xr:uid="{00000000-0005-0000-0000-00002DAB0000}"/>
    <cellStyle name="Total 2 14 3" xfId="35036" xr:uid="{00000000-0005-0000-0000-00002EAB0000}"/>
    <cellStyle name="Total 2 15" xfId="35037" xr:uid="{00000000-0005-0000-0000-00002FAB0000}"/>
    <cellStyle name="Total 2 15 2" xfId="35038" xr:uid="{00000000-0005-0000-0000-000030AB0000}"/>
    <cellStyle name="Total 2 15 3" xfId="35039" xr:uid="{00000000-0005-0000-0000-000031AB0000}"/>
    <cellStyle name="Total 2 16" xfId="35040" xr:uid="{00000000-0005-0000-0000-000032AB0000}"/>
    <cellStyle name="Total 2 16 2" xfId="35041" xr:uid="{00000000-0005-0000-0000-000033AB0000}"/>
    <cellStyle name="Total 2 16 3" xfId="35042" xr:uid="{00000000-0005-0000-0000-000034AB0000}"/>
    <cellStyle name="Total 2 17" xfId="35043" xr:uid="{00000000-0005-0000-0000-000035AB0000}"/>
    <cellStyle name="Total 2 17 2" xfId="35044" xr:uid="{00000000-0005-0000-0000-000036AB0000}"/>
    <cellStyle name="Total 2 17 3" xfId="35045" xr:uid="{00000000-0005-0000-0000-000037AB0000}"/>
    <cellStyle name="Total 2 18" xfId="35046" xr:uid="{00000000-0005-0000-0000-000038AB0000}"/>
    <cellStyle name="Total 2 18 2" xfId="35047" xr:uid="{00000000-0005-0000-0000-000039AB0000}"/>
    <cellStyle name="Total 2 19" xfId="35048" xr:uid="{00000000-0005-0000-0000-00003AAB0000}"/>
    <cellStyle name="Total 2 2" xfId="35049" xr:uid="{00000000-0005-0000-0000-00003BAB0000}"/>
    <cellStyle name="Total 2 2 2" xfId="35050" xr:uid="{00000000-0005-0000-0000-00003CAB0000}"/>
    <cellStyle name="Total 2 2 2 2" xfId="35051" xr:uid="{00000000-0005-0000-0000-00003DAB0000}"/>
    <cellStyle name="Total 2 2 2 2 2" xfId="35052" xr:uid="{00000000-0005-0000-0000-00003EAB0000}"/>
    <cellStyle name="Total 2 2 2 2 2 2" xfId="35053" xr:uid="{00000000-0005-0000-0000-00003FAB0000}"/>
    <cellStyle name="Total 2 2 2 2 3" xfId="35054" xr:uid="{00000000-0005-0000-0000-000040AB0000}"/>
    <cellStyle name="Total 2 2 2 3" xfId="35055" xr:uid="{00000000-0005-0000-0000-000041AB0000}"/>
    <cellStyle name="Total 2 2 2 3 2" xfId="35056" xr:uid="{00000000-0005-0000-0000-000042AB0000}"/>
    <cellStyle name="Total 2 2 2 3 2 2" xfId="35057" xr:uid="{00000000-0005-0000-0000-000043AB0000}"/>
    <cellStyle name="Total 2 2 2 3 3" xfId="35058" xr:uid="{00000000-0005-0000-0000-000044AB0000}"/>
    <cellStyle name="Total 2 2 2 4" xfId="35059" xr:uid="{00000000-0005-0000-0000-000045AB0000}"/>
    <cellStyle name="Total 2 2 2 4 2" xfId="35060" xr:uid="{00000000-0005-0000-0000-000046AB0000}"/>
    <cellStyle name="Total 2 2 2 4 3" xfId="35061" xr:uid="{00000000-0005-0000-0000-000047AB0000}"/>
    <cellStyle name="Total 2 2 2 5" xfId="35062" xr:uid="{00000000-0005-0000-0000-000048AB0000}"/>
    <cellStyle name="Total 2 2 3" xfId="35063" xr:uid="{00000000-0005-0000-0000-000049AB0000}"/>
    <cellStyle name="Total 2 2 3 2" xfId="35064" xr:uid="{00000000-0005-0000-0000-00004AAB0000}"/>
    <cellStyle name="Total 2 2 3 2 2" xfId="35065" xr:uid="{00000000-0005-0000-0000-00004BAB0000}"/>
    <cellStyle name="Total 2 2 3 3" xfId="35066" xr:uid="{00000000-0005-0000-0000-00004CAB0000}"/>
    <cellStyle name="Total 2 2 4" xfId="35067" xr:uid="{00000000-0005-0000-0000-00004DAB0000}"/>
    <cellStyle name="Total 2 2 4 2" xfId="35068" xr:uid="{00000000-0005-0000-0000-00004EAB0000}"/>
    <cellStyle name="Total 2 2 4 3" xfId="35069" xr:uid="{00000000-0005-0000-0000-00004FAB0000}"/>
    <cellStyle name="Total 2 2 5" xfId="35070" xr:uid="{00000000-0005-0000-0000-000050AB0000}"/>
    <cellStyle name="Total 2 2 5 2" xfId="35071" xr:uid="{00000000-0005-0000-0000-000051AB0000}"/>
    <cellStyle name="Total 2 2 5 3" xfId="35072" xr:uid="{00000000-0005-0000-0000-000052AB0000}"/>
    <cellStyle name="Total 2 2 6" xfId="35073" xr:uid="{00000000-0005-0000-0000-000053AB0000}"/>
    <cellStyle name="Total 2 2 6 2" xfId="35074" xr:uid="{00000000-0005-0000-0000-000054AB0000}"/>
    <cellStyle name="Total 2 2 7" xfId="35075" xr:uid="{00000000-0005-0000-0000-000055AB0000}"/>
    <cellStyle name="Total 2 2 8" xfId="35076" xr:uid="{00000000-0005-0000-0000-000056AB0000}"/>
    <cellStyle name="Total 2 3" xfId="35077" xr:uid="{00000000-0005-0000-0000-000057AB0000}"/>
    <cellStyle name="Total 2 3 2" xfId="35078" xr:uid="{00000000-0005-0000-0000-000058AB0000}"/>
    <cellStyle name="Total 2 3 2 2" xfId="35079" xr:uid="{00000000-0005-0000-0000-000059AB0000}"/>
    <cellStyle name="Total 2 3 2 3" xfId="35080" xr:uid="{00000000-0005-0000-0000-00005AAB0000}"/>
    <cellStyle name="Total 2 3 3" xfId="35081" xr:uid="{00000000-0005-0000-0000-00005BAB0000}"/>
    <cellStyle name="Total 2 3 3 2" xfId="35082" xr:uid="{00000000-0005-0000-0000-00005CAB0000}"/>
    <cellStyle name="Total 2 3 3 3" xfId="35083" xr:uid="{00000000-0005-0000-0000-00005DAB0000}"/>
    <cellStyle name="Total 2 3 4" xfId="35084" xr:uid="{00000000-0005-0000-0000-00005EAB0000}"/>
    <cellStyle name="Total 2 4" xfId="35085" xr:uid="{00000000-0005-0000-0000-00005FAB0000}"/>
    <cellStyle name="Total 2 4 2" xfId="35086" xr:uid="{00000000-0005-0000-0000-000060AB0000}"/>
    <cellStyle name="Total 2 4 2 2" xfId="35087" xr:uid="{00000000-0005-0000-0000-000061AB0000}"/>
    <cellStyle name="Total 2 4 3" xfId="35088" xr:uid="{00000000-0005-0000-0000-000062AB0000}"/>
    <cellStyle name="Total 2 4 4" xfId="35089" xr:uid="{00000000-0005-0000-0000-000063AB0000}"/>
    <cellStyle name="Total 2 5" xfId="35090" xr:uid="{00000000-0005-0000-0000-000064AB0000}"/>
    <cellStyle name="Total 2 5 2" xfId="35091" xr:uid="{00000000-0005-0000-0000-000065AB0000}"/>
    <cellStyle name="Total 2 5 2 2" xfId="35092" xr:uid="{00000000-0005-0000-0000-000066AB0000}"/>
    <cellStyle name="Total 2 5 3" xfId="35093" xr:uid="{00000000-0005-0000-0000-000067AB0000}"/>
    <cellStyle name="Total 2 5 4" xfId="35094" xr:uid="{00000000-0005-0000-0000-000068AB0000}"/>
    <cellStyle name="Total 2 6" xfId="35095" xr:uid="{00000000-0005-0000-0000-000069AB0000}"/>
    <cellStyle name="Total 2 6 2" xfId="35096" xr:uid="{00000000-0005-0000-0000-00006AAB0000}"/>
    <cellStyle name="Total 2 6 2 2" xfId="35097" xr:uid="{00000000-0005-0000-0000-00006BAB0000}"/>
    <cellStyle name="Total 2 6 3" xfId="35098" xr:uid="{00000000-0005-0000-0000-00006CAB0000}"/>
    <cellStyle name="Total 2 6 4" xfId="35099" xr:uid="{00000000-0005-0000-0000-00006DAB0000}"/>
    <cellStyle name="Total 2 7" xfId="35100" xr:uid="{00000000-0005-0000-0000-00006EAB0000}"/>
    <cellStyle name="Total 2 7 2" xfId="35101" xr:uid="{00000000-0005-0000-0000-00006FAB0000}"/>
    <cellStyle name="Total 2 7 2 2" xfId="35102" xr:uid="{00000000-0005-0000-0000-000070AB0000}"/>
    <cellStyle name="Total 2 7 3" xfId="35103" xr:uid="{00000000-0005-0000-0000-000071AB0000}"/>
    <cellStyle name="Total 2 8" xfId="35104" xr:uid="{00000000-0005-0000-0000-000072AB0000}"/>
    <cellStyle name="Total 2 8 2" xfId="35105" xr:uid="{00000000-0005-0000-0000-000073AB0000}"/>
    <cellStyle name="Total 2 8 2 2" xfId="35106" xr:uid="{00000000-0005-0000-0000-000074AB0000}"/>
    <cellStyle name="Total 2 8 3" xfId="35107" xr:uid="{00000000-0005-0000-0000-000075AB0000}"/>
    <cellStyle name="Total 2 9" xfId="35108" xr:uid="{00000000-0005-0000-0000-000076AB0000}"/>
    <cellStyle name="Total 2 9 2" xfId="35109" xr:uid="{00000000-0005-0000-0000-000077AB0000}"/>
    <cellStyle name="Total 2 9 2 2" xfId="35110" xr:uid="{00000000-0005-0000-0000-000078AB0000}"/>
    <cellStyle name="Total 2 9 3" xfId="35111" xr:uid="{00000000-0005-0000-0000-000079AB0000}"/>
    <cellStyle name="Total 2_Nota 22" xfId="35112" xr:uid="{00000000-0005-0000-0000-00007AAB0000}"/>
    <cellStyle name="Total 20" xfId="35927" xr:uid="{00000000-0005-0000-0000-00007BAB0000}"/>
    <cellStyle name="Total 21" xfId="35928" xr:uid="{00000000-0005-0000-0000-00007CAB0000}"/>
    <cellStyle name="Total 22" xfId="36051" xr:uid="{00000000-0005-0000-0000-00007DAB0000}"/>
    <cellStyle name="Total 3" xfId="35113" xr:uid="{00000000-0005-0000-0000-00007EAB0000}"/>
    <cellStyle name="Total 3 10" xfId="35114" xr:uid="{00000000-0005-0000-0000-00007FAB0000}"/>
    <cellStyle name="Total 3 10 2" xfId="35115" xr:uid="{00000000-0005-0000-0000-000080AB0000}"/>
    <cellStyle name="Total 3 10 2 2" xfId="35116" xr:uid="{00000000-0005-0000-0000-000081AB0000}"/>
    <cellStyle name="Total 3 10 3" xfId="35117" xr:uid="{00000000-0005-0000-0000-000082AB0000}"/>
    <cellStyle name="Total 3 11" xfId="35118" xr:uid="{00000000-0005-0000-0000-000083AB0000}"/>
    <cellStyle name="Total 3 11 2" xfId="35119" xr:uid="{00000000-0005-0000-0000-000084AB0000}"/>
    <cellStyle name="Total 3 11 2 2" xfId="35120" xr:uid="{00000000-0005-0000-0000-000085AB0000}"/>
    <cellStyle name="Total 3 11 3" xfId="35121" xr:uid="{00000000-0005-0000-0000-000086AB0000}"/>
    <cellStyle name="Total 3 12" xfId="35122" xr:uid="{00000000-0005-0000-0000-000087AB0000}"/>
    <cellStyle name="Total 3 12 2" xfId="35123" xr:uid="{00000000-0005-0000-0000-000088AB0000}"/>
    <cellStyle name="Total 3 12 2 2" xfId="35124" xr:uid="{00000000-0005-0000-0000-000089AB0000}"/>
    <cellStyle name="Total 3 12 3" xfId="35125" xr:uid="{00000000-0005-0000-0000-00008AAB0000}"/>
    <cellStyle name="Total 3 13" xfId="35126" xr:uid="{00000000-0005-0000-0000-00008BAB0000}"/>
    <cellStyle name="Total 3 13 2" xfId="35127" xr:uid="{00000000-0005-0000-0000-00008CAB0000}"/>
    <cellStyle name="Total 3 13 2 2" xfId="35128" xr:uid="{00000000-0005-0000-0000-00008DAB0000}"/>
    <cellStyle name="Total 3 13 3" xfId="35129" xr:uid="{00000000-0005-0000-0000-00008EAB0000}"/>
    <cellStyle name="Total 3 14" xfId="35130" xr:uid="{00000000-0005-0000-0000-00008FAB0000}"/>
    <cellStyle name="Total 3 14 2" xfId="35131" xr:uid="{00000000-0005-0000-0000-000090AB0000}"/>
    <cellStyle name="Total 3 14 3" xfId="35132" xr:uid="{00000000-0005-0000-0000-000091AB0000}"/>
    <cellStyle name="Total 3 15" xfId="35133" xr:uid="{00000000-0005-0000-0000-000092AB0000}"/>
    <cellStyle name="Total 3 15 2" xfId="35134" xr:uid="{00000000-0005-0000-0000-000093AB0000}"/>
    <cellStyle name="Total 3 15 3" xfId="35135" xr:uid="{00000000-0005-0000-0000-000094AB0000}"/>
    <cellStyle name="Total 3 16" xfId="35136" xr:uid="{00000000-0005-0000-0000-000095AB0000}"/>
    <cellStyle name="Total 3 16 2" xfId="35137" xr:uid="{00000000-0005-0000-0000-000096AB0000}"/>
    <cellStyle name="Total 3 16 3" xfId="35138" xr:uid="{00000000-0005-0000-0000-000097AB0000}"/>
    <cellStyle name="Total 3 17" xfId="35139" xr:uid="{00000000-0005-0000-0000-000098AB0000}"/>
    <cellStyle name="Total 3 17 2" xfId="35140" xr:uid="{00000000-0005-0000-0000-000099AB0000}"/>
    <cellStyle name="Total 3 18" xfId="35141" xr:uid="{00000000-0005-0000-0000-00009AAB0000}"/>
    <cellStyle name="Total 3 2" xfId="35142" xr:uid="{00000000-0005-0000-0000-00009BAB0000}"/>
    <cellStyle name="Total 3 2 2" xfId="35143" xr:uid="{00000000-0005-0000-0000-00009CAB0000}"/>
    <cellStyle name="Total 3 2 2 2" xfId="35144" xr:uid="{00000000-0005-0000-0000-00009DAB0000}"/>
    <cellStyle name="Total 3 2 3" xfId="35145" xr:uid="{00000000-0005-0000-0000-00009EAB0000}"/>
    <cellStyle name="Total 3 2 4" xfId="35146" xr:uid="{00000000-0005-0000-0000-00009FAB0000}"/>
    <cellStyle name="Total 3 3" xfId="35147" xr:uid="{00000000-0005-0000-0000-0000A0AB0000}"/>
    <cellStyle name="Total 3 3 2" xfId="35148" xr:uid="{00000000-0005-0000-0000-0000A1AB0000}"/>
    <cellStyle name="Total 3 3 2 2" xfId="35149" xr:uid="{00000000-0005-0000-0000-0000A2AB0000}"/>
    <cellStyle name="Total 3 3 3" xfId="35150" xr:uid="{00000000-0005-0000-0000-0000A3AB0000}"/>
    <cellStyle name="Total 3 3 4" xfId="35151" xr:uid="{00000000-0005-0000-0000-0000A4AB0000}"/>
    <cellStyle name="Total 3 4" xfId="35152" xr:uid="{00000000-0005-0000-0000-0000A5AB0000}"/>
    <cellStyle name="Total 3 4 2" xfId="35153" xr:uid="{00000000-0005-0000-0000-0000A6AB0000}"/>
    <cellStyle name="Total 3 4 2 2" xfId="35154" xr:uid="{00000000-0005-0000-0000-0000A7AB0000}"/>
    <cellStyle name="Total 3 4 3" xfId="35155" xr:uid="{00000000-0005-0000-0000-0000A8AB0000}"/>
    <cellStyle name="Total 3 5" xfId="35156" xr:uid="{00000000-0005-0000-0000-0000A9AB0000}"/>
    <cellStyle name="Total 3 5 2" xfId="35157" xr:uid="{00000000-0005-0000-0000-0000AAAB0000}"/>
    <cellStyle name="Total 3 5 2 2" xfId="35158" xr:uid="{00000000-0005-0000-0000-0000ABAB0000}"/>
    <cellStyle name="Total 3 5 3" xfId="35159" xr:uid="{00000000-0005-0000-0000-0000ACAB0000}"/>
    <cellStyle name="Total 3 6" xfId="35160" xr:uid="{00000000-0005-0000-0000-0000ADAB0000}"/>
    <cellStyle name="Total 3 6 2" xfId="35161" xr:uid="{00000000-0005-0000-0000-0000AEAB0000}"/>
    <cellStyle name="Total 3 6 2 2" xfId="35162" xr:uid="{00000000-0005-0000-0000-0000AFAB0000}"/>
    <cellStyle name="Total 3 6 3" xfId="35163" xr:uid="{00000000-0005-0000-0000-0000B0AB0000}"/>
    <cellStyle name="Total 3 7" xfId="35164" xr:uid="{00000000-0005-0000-0000-0000B1AB0000}"/>
    <cellStyle name="Total 3 7 2" xfId="35165" xr:uid="{00000000-0005-0000-0000-0000B2AB0000}"/>
    <cellStyle name="Total 3 7 2 2" xfId="35166" xr:uid="{00000000-0005-0000-0000-0000B3AB0000}"/>
    <cellStyle name="Total 3 7 3" xfId="35167" xr:uid="{00000000-0005-0000-0000-0000B4AB0000}"/>
    <cellStyle name="Total 3 8" xfId="35168" xr:uid="{00000000-0005-0000-0000-0000B5AB0000}"/>
    <cellStyle name="Total 3 8 2" xfId="35169" xr:uid="{00000000-0005-0000-0000-0000B6AB0000}"/>
    <cellStyle name="Total 3 8 2 2" xfId="35170" xr:uid="{00000000-0005-0000-0000-0000B7AB0000}"/>
    <cellStyle name="Total 3 8 3" xfId="35171" xr:uid="{00000000-0005-0000-0000-0000B8AB0000}"/>
    <cellStyle name="Total 3 9" xfId="35172" xr:uid="{00000000-0005-0000-0000-0000B9AB0000}"/>
    <cellStyle name="Total 3 9 2" xfId="35173" xr:uid="{00000000-0005-0000-0000-0000BAAB0000}"/>
    <cellStyle name="Total 3 9 2 2" xfId="35174" xr:uid="{00000000-0005-0000-0000-0000BBAB0000}"/>
    <cellStyle name="Total 3 9 3" xfId="35175" xr:uid="{00000000-0005-0000-0000-0000BCAB0000}"/>
    <cellStyle name="Total 3_Nota 22" xfId="35176" xr:uid="{00000000-0005-0000-0000-0000BDAB0000}"/>
    <cellStyle name="Total 4" xfId="35177" xr:uid="{00000000-0005-0000-0000-0000BEAB0000}"/>
    <cellStyle name="Total 4 10" xfId="35178" xr:uid="{00000000-0005-0000-0000-0000BFAB0000}"/>
    <cellStyle name="Total 4 10 2" xfId="35179" xr:uid="{00000000-0005-0000-0000-0000C0AB0000}"/>
    <cellStyle name="Total 4 10 3" xfId="35180" xr:uid="{00000000-0005-0000-0000-0000C1AB0000}"/>
    <cellStyle name="Total 4 11" xfId="35181" xr:uid="{00000000-0005-0000-0000-0000C2AB0000}"/>
    <cellStyle name="Total 4 11 2" xfId="35182" xr:uid="{00000000-0005-0000-0000-0000C3AB0000}"/>
    <cellStyle name="Total 4 12" xfId="35183" xr:uid="{00000000-0005-0000-0000-0000C4AB0000}"/>
    <cellStyle name="Total 4 2" xfId="35184" xr:uid="{00000000-0005-0000-0000-0000C5AB0000}"/>
    <cellStyle name="Total 4 2 2" xfId="35185" xr:uid="{00000000-0005-0000-0000-0000C6AB0000}"/>
    <cellStyle name="Total 4 2 2 2" xfId="35186" xr:uid="{00000000-0005-0000-0000-0000C7AB0000}"/>
    <cellStyle name="Total 4 2 3" xfId="35187" xr:uid="{00000000-0005-0000-0000-0000C8AB0000}"/>
    <cellStyle name="Total 4 2 4" xfId="35188" xr:uid="{00000000-0005-0000-0000-0000C9AB0000}"/>
    <cellStyle name="Total 4 3" xfId="35189" xr:uid="{00000000-0005-0000-0000-0000CAAB0000}"/>
    <cellStyle name="Total 4 3 2" xfId="35190" xr:uid="{00000000-0005-0000-0000-0000CBAB0000}"/>
    <cellStyle name="Total 4 3 2 2" xfId="35191" xr:uid="{00000000-0005-0000-0000-0000CCAB0000}"/>
    <cellStyle name="Total 4 3 3" xfId="35192" xr:uid="{00000000-0005-0000-0000-0000CDAB0000}"/>
    <cellStyle name="Total 4 4" xfId="35193" xr:uid="{00000000-0005-0000-0000-0000CEAB0000}"/>
    <cellStyle name="Total 4 4 2" xfId="35194" xr:uid="{00000000-0005-0000-0000-0000CFAB0000}"/>
    <cellStyle name="Total 4 4 2 2" xfId="35195" xr:uid="{00000000-0005-0000-0000-0000D0AB0000}"/>
    <cellStyle name="Total 4 4 3" xfId="35196" xr:uid="{00000000-0005-0000-0000-0000D1AB0000}"/>
    <cellStyle name="Total 4 5" xfId="35197" xr:uid="{00000000-0005-0000-0000-0000D2AB0000}"/>
    <cellStyle name="Total 4 5 2" xfId="35198" xr:uid="{00000000-0005-0000-0000-0000D3AB0000}"/>
    <cellStyle name="Total 4 5 2 2" xfId="35199" xr:uid="{00000000-0005-0000-0000-0000D4AB0000}"/>
    <cellStyle name="Total 4 5 3" xfId="35200" xr:uid="{00000000-0005-0000-0000-0000D5AB0000}"/>
    <cellStyle name="Total 4 6" xfId="35201" xr:uid="{00000000-0005-0000-0000-0000D6AB0000}"/>
    <cellStyle name="Total 4 6 2" xfId="35202" xr:uid="{00000000-0005-0000-0000-0000D7AB0000}"/>
    <cellStyle name="Total 4 6 2 2" xfId="35203" xr:uid="{00000000-0005-0000-0000-0000D8AB0000}"/>
    <cellStyle name="Total 4 6 3" xfId="35204" xr:uid="{00000000-0005-0000-0000-0000D9AB0000}"/>
    <cellStyle name="Total 4 7" xfId="35205" xr:uid="{00000000-0005-0000-0000-0000DAAB0000}"/>
    <cellStyle name="Total 4 7 2" xfId="35206" xr:uid="{00000000-0005-0000-0000-0000DBAB0000}"/>
    <cellStyle name="Total 4 7 2 2" xfId="35207" xr:uid="{00000000-0005-0000-0000-0000DCAB0000}"/>
    <cellStyle name="Total 4 7 3" xfId="35208" xr:uid="{00000000-0005-0000-0000-0000DDAB0000}"/>
    <cellStyle name="Total 4 8" xfId="35209" xr:uid="{00000000-0005-0000-0000-0000DEAB0000}"/>
    <cellStyle name="Total 4 8 2" xfId="35210" xr:uid="{00000000-0005-0000-0000-0000DFAB0000}"/>
    <cellStyle name="Total 4 8 3" xfId="35211" xr:uid="{00000000-0005-0000-0000-0000E0AB0000}"/>
    <cellStyle name="Total 4 9" xfId="35212" xr:uid="{00000000-0005-0000-0000-0000E1AB0000}"/>
    <cellStyle name="Total 4 9 2" xfId="35213" xr:uid="{00000000-0005-0000-0000-0000E2AB0000}"/>
    <cellStyle name="Total 4 9 3" xfId="35214" xr:uid="{00000000-0005-0000-0000-0000E3AB0000}"/>
    <cellStyle name="Total 5" xfId="35215" xr:uid="{00000000-0005-0000-0000-0000E4AB0000}"/>
    <cellStyle name="Total 5 2" xfId="35216" xr:uid="{00000000-0005-0000-0000-0000E5AB0000}"/>
    <cellStyle name="Total 5 2 2" xfId="35217" xr:uid="{00000000-0005-0000-0000-0000E6AB0000}"/>
    <cellStyle name="Total 5 2 3" xfId="35218" xr:uid="{00000000-0005-0000-0000-0000E7AB0000}"/>
    <cellStyle name="Total 5 3" xfId="35219" xr:uid="{00000000-0005-0000-0000-0000E8AB0000}"/>
    <cellStyle name="Total 5 3 2" xfId="35220" xr:uid="{00000000-0005-0000-0000-0000E9AB0000}"/>
    <cellStyle name="Total 5 4" xfId="35221" xr:uid="{00000000-0005-0000-0000-0000EAAB0000}"/>
    <cellStyle name="Total 5 5" xfId="35929" xr:uid="{00000000-0005-0000-0000-0000EBAB0000}"/>
    <cellStyle name="Total 6" xfId="35222" xr:uid="{00000000-0005-0000-0000-0000ECAB0000}"/>
    <cellStyle name="Total 6 2" xfId="35223" xr:uid="{00000000-0005-0000-0000-0000EDAB0000}"/>
    <cellStyle name="Total 6 3" xfId="35224" xr:uid="{00000000-0005-0000-0000-0000EEAB0000}"/>
    <cellStyle name="Total 6 4" xfId="35930" xr:uid="{00000000-0005-0000-0000-0000EFAB0000}"/>
    <cellStyle name="Total 7" xfId="35225" xr:uid="{00000000-0005-0000-0000-0000F0AB0000}"/>
    <cellStyle name="Total 7 2" xfId="35226" xr:uid="{00000000-0005-0000-0000-0000F1AB0000}"/>
    <cellStyle name="Total 7 3" xfId="35227" xr:uid="{00000000-0005-0000-0000-0000F2AB0000}"/>
    <cellStyle name="Total 7 4" xfId="35931" xr:uid="{00000000-0005-0000-0000-0000F3AB0000}"/>
    <cellStyle name="Total 8" xfId="35228" xr:uid="{00000000-0005-0000-0000-0000F4AB0000}"/>
    <cellStyle name="Total 8 2" xfId="35229" xr:uid="{00000000-0005-0000-0000-0000F5AB0000}"/>
    <cellStyle name="Total 8 3" xfId="35230" xr:uid="{00000000-0005-0000-0000-0000F6AB0000}"/>
    <cellStyle name="Total 8 4" xfId="35932" xr:uid="{00000000-0005-0000-0000-0000F7AB0000}"/>
    <cellStyle name="Total 9" xfId="35231" xr:uid="{00000000-0005-0000-0000-0000F8AB0000}"/>
    <cellStyle name="Total 9 2" xfId="35232" xr:uid="{00000000-0005-0000-0000-0000F9AB0000}"/>
    <cellStyle name="Total 9 3" xfId="35233" xr:uid="{00000000-0005-0000-0000-0000FAAB0000}"/>
    <cellStyle name="Total 9 4" xfId="35933" xr:uid="{00000000-0005-0000-0000-0000FBAB0000}"/>
    <cellStyle name="Überschrift 5" xfId="35234" xr:uid="{00000000-0005-0000-0000-0000FCAB0000}"/>
    <cellStyle name="Überschrift 5 2" xfId="35235" xr:uid="{00000000-0005-0000-0000-0000FDAB0000}"/>
    <cellStyle name="ValMessage" xfId="35236" xr:uid="{00000000-0005-0000-0000-0000FEAB0000}"/>
    <cellStyle name="ValMessage 2" xfId="35237" xr:uid="{00000000-0005-0000-0000-0000FFAB0000}"/>
    <cellStyle name="Verificar Célula" xfId="35238" xr:uid="{00000000-0005-0000-0000-000000AC0000}"/>
    <cellStyle name="Vírgula" xfId="44051" builtinId="3"/>
    <cellStyle name="Vírgula 2" xfId="35239" xr:uid="{00000000-0005-0000-0000-000002AC0000}"/>
    <cellStyle name="Vírgula 2 2" xfId="35240" xr:uid="{00000000-0005-0000-0000-000003AC0000}"/>
    <cellStyle name="Vírgula 2 2 2" xfId="35241" xr:uid="{00000000-0005-0000-0000-000004AC0000}"/>
    <cellStyle name="Vírgula 2 3" xfId="35242" xr:uid="{00000000-0005-0000-0000-000005AC0000}"/>
    <cellStyle name="Vírgula 2 4" xfId="35243" xr:uid="{00000000-0005-0000-0000-000006AC0000}"/>
    <cellStyle name="Vírgula 2 5" xfId="35244" xr:uid="{00000000-0005-0000-0000-000007AC0000}"/>
    <cellStyle name="Vírgula 2 5 2" xfId="35245" xr:uid="{00000000-0005-0000-0000-000008AC0000}"/>
    <cellStyle name="Vírgula 2 5 2 2" xfId="44335" xr:uid="{A9D1FB88-53EB-424B-96A7-2C96CB43C769}"/>
    <cellStyle name="Vírgula 2 6" xfId="44334" xr:uid="{E5B7C6A2-8894-4F96-9148-DC6E4AD400CB}"/>
    <cellStyle name="Vírgula 3" xfId="35246" xr:uid="{00000000-0005-0000-0000-000009AC0000}"/>
    <cellStyle name="Vírgula 4" xfId="35247" xr:uid="{00000000-0005-0000-0000-00000AAC0000}"/>
    <cellStyle name="Vírgula 5" xfId="35248" xr:uid="{00000000-0005-0000-0000-00000BAC0000}"/>
    <cellStyle name="Vírgula 6" xfId="35249" xr:uid="{00000000-0005-0000-0000-00000CAC0000}"/>
    <cellStyle name="Vírgula 7" xfId="43132" xr:uid="{00000000-0005-0000-0000-00000DAC0000}"/>
    <cellStyle name="Vírgula 8" xfId="35250" xr:uid="{00000000-0005-0000-0000-00000EAC0000}"/>
    <cellStyle name="Vírgula 8 2" xfId="43125" xr:uid="{00000000-0005-0000-0000-00000FAC0000}"/>
    <cellStyle name="Vírgula 8 3" xfId="44033" xr:uid="{00000000-0005-0000-0000-000010AC0000}"/>
    <cellStyle name="Vírgula 8 3 2" xfId="44049" xr:uid="{00000000-0005-0000-0000-000011AC0000}"/>
    <cellStyle name="Vírgula 9" xfId="44331" xr:uid="{8F1FBF4D-0E37-4C83-A24A-40BA08294419}"/>
    <cellStyle name="Warning Text" xfId="35251" xr:uid="{00000000-0005-0000-0000-000012AC0000}"/>
    <cellStyle name="Warning Text 2" xfId="35252" xr:uid="{00000000-0005-0000-0000-000013AC0000}"/>
    <cellStyle name="Warning Text 3" xfId="35253" xr:uid="{00000000-0005-0000-0000-000014AC0000}"/>
    <cellStyle name="Warning Text 4" xfId="35254" xr:uid="{00000000-0005-0000-0000-000015AC0000}"/>
    <cellStyle name="Warning Text 5" xfId="35255" xr:uid="{00000000-0005-0000-0000-000016AC0000}"/>
    <cellStyle name="Warning Text 6" xfId="35256" xr:uid="{00000000-0005-0000-0000-000017AC0000}"/>
    <cellStyle name="Warning Text 7" xfId="35257" xr:uid="{00000000-0005-0000-0000-000018AC0000}"/>
    <cellStyle name="Warning Text 8" xfId="35258" xr:uid="{00000000-0005-0000-0000-000019AC0000}"/>
    <cellStyle name="Warning Text 9" xfId="35259" xr:uid="{00000000-0005-0000-0000-00001AAC0000}"/>
    <cellStyle name="xx" xfId="35260" xr:uid="{00000000-0005-0000-0000-00001BAC0000}"/>
  </cellStyles>
  <dxfs count="8">
    <dxf>
      <fill>
        <patternFill>
          <bgColor rgb="FF00B050"/>
        </patternFill>
      </fill>
    </dxf>
    <dxf>
      <fill>
        <patternFill>
          <bgColor rgb="FFFFC7CE"/>
        </patternFill>
      </fill>
    </dxf>
    <dxf>
      <fill>
        <patternFill>
          <bgColor rgb="FF00B05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2D5D9"/>
      <color rgb="FFEC7000"/>
      <color rgb="FF003399"/>
      <color rgb="FFFFFF00"/>
      <color rgb="FF0075C9"/>
      <color rgb="FF4A4B4D"/>
      <color rgb="FFD9D9D9"/>
      <color rgb="FF939598"/>
      <color rgb="FF003294"/>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Carteira_Nova segm. e t&#237;tulos'!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Carteira_Nova segm. e t&#237;tulos'!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7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8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3" Type="http://schemas.openxmlformats.org/officeDocument/2006/relationships/hyperlink" Target="#'Menu - S&#233;ries Descontinuada '!A1"/><Relationship Id="rId2" Type="http://schemas.openxmlformats.org/officeDocument/2006/relationships/image" Target="../media/image2.png"/><Relationship Id="rId1" Type="http://schemas.openxmlformats.org/officeDocument/2006/relationships/hyperlink" Target="#Menu!A1"/></Relationships>
</file>

<file path=xl/drawings/_rels/drawing9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Menu - S&#233;ries Descontinuada '!A1"/></Relationships>
</file>

<file path=xl/drawings/drawing1.xml><?xml version="1.0" encoding="utf-8"?>
<xdr:wsDr xmlns:xdr="http://schemas.openxmlformats.org/drawingml/2006/spreadsheetDrawing" xmlns:a="http://schemas.openxmlformats.org/drawingml/2006/main">
  <xdr:oneCellAnchor>
    <xdr:from>
      <xdr:col>0</xdr:col>
      <xdr:colOff>248931</xdr:colOff>
      <xdr:row>1</xdr:row>
      <xdr:rowOff>137780</xdr:rowOff>
    </xdr:from>
    <xdr:ext cx="792927" cy="769922"/>
    <xdr:pic>
      <xdr:nvPicPr>
        <xdr:cNvPr id="2" name="il_fi" descr="http://assets.macmagazine.com.br/wp-content/uploads/2009/02/03-itau_mobile.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931" y="341887"/>
          <a:ext cx="792927" cy="769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608240</xdr:colOff>
      <xdr:row>2</xdr:row>
      <xdr:rowOff>85725</xdr:rowOff>
    </xdr:from>
    <xdr:ext cx="5083575" cy="304699"/>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1084490" y="493939"/>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15</xdr:col>
      <xdr:colOff>448235</xdr:colOff>
      <xdr:row>2</xdr:row>
      <xdr:rowOff>100933</xdr:rowOff>
    </xdr:from>
    <xdr:to>
      <xdr:col>17</xdr:col>
      <xdr:colOff>168089</xdr:colOff>
      <xdr:row>5</xdr:row>
      <xdr:rowOff>161685</xdr:rowOff>
    </xdr:to>
    <xdr:grpSp>
      <xdr:nvGrpSpPr>
        <xdr:cNvPr id="4" name="Grupo 17">
          <a:extLst>
            <a:ext uri="{FF2B5EF4-FFF2-40B4-BE49-F238E27FC236}">
              <a16:creationId xmlns:a16="http://schemas.microsoft.com/office/drawing/2014/main" id="{00000000-0008-0000-0000-000004000000}"/>
            </a:ext>
          </a:extLst>
        </xdr:cNvPr>
        <xdr:cNvGrpSpPr>
          <a:grpSpLocks/>
        </xdr:cNvGrpSpPr>
      </xdr:nvGrpSpPr>
      <xdr:grpSpPr bwMode="auto">
        <a:xfrm>
          <a:off x="13388628" y="509147"/>
          <a:ext cx="65874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00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00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87245</xdr:colOff>
      <xdr:row>6</xdr:row>
      <xdr:rowOff>105886</xdr:rowOff>
    </xdr:from>
    <xdr:ext cx="6076791" cy="10534899"/>
    <xdr:sp macro="" textlink="">
      <xdr:nvSpPr>
        <xdr:cNvPr id="7" name="Retângulo de cantos arredondados 6">
          <a:extLst>
            <a:ext uri="{FF2B5EF4-FFF2-40B4-BE49-F238E27FC236}">
              <a16:creationId xmlns:a16="http://schemas.microsoft.com/office/drawing/2014/main" id="{00000000-0008-0000-0000-000007000000}"/>
            </a:ext>
          </a:extLst>
        </xdr:cNvPr>
        <xdr:cNvSpPr/>
      </xdr:nvSpPr>
      <xdr:spPr>
        <a:xfrm>
          <a:off x="87245" y="1412172"/>
          <a:ext cx="6076791" cy="10534899"/>
        </a:xfrm>
        <a:prstGeom prst="roundRect">
          <a:avLst/>
        </a:prstGeom>
        <a:noFill/>
        <a:ln w="15875">
          <a:solidFill>
            <a:srgbClr val="0075C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4</xdr:col>
      <xdr:colOff>48989</xdr:colOff>
      <xdr:row>6</xdr:row>
      <xdr:rowOff>123823</xdr:rowOff>
    </xdr:from>
    <xdr:ext cx="6245678" cy="10503355"/>
    <xdr:sp macro="" textlink="">
      <xdr:nvSpPr>
        <xdr:cNvPr id="8" name="Retângulo de cantos arredondados 7">
          <a:extLst>
            <a:ext uri="{FF2B5EF4-FFF2-40B4-BE49-F238E27FC236}">
              <a16:creationId xmlns:a16="http://schemas.microsoft.com/office/drawing/2014/main" id="{00000000-0008-0000-0000-000008000000}"/>
            </a:ext>
          </a:extLst>
        </xdr:cNvPr>
        <xdr:cNvSpPr/>
      </xdr:nvSpPr>
      <xdr:spPr>
        <a:xfrm>
          <a:off x="6321882" y="1430109"/>
          <a:ext cx="6245678" cy="10503355"/>
        </a:xfrm>
        <a:prstGeom prst="roundRect">
          <a:avLst/>
        </a:prstGeom>
        <a:noFill/>
        <a:ln w="15875">
          <a:solidFill>
            <a:srgbClr val="93959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solidFill>
              <a:srgbClr val="E26B0A"/>
            </a:solidFill>
          </a:endParaRPr>
        </a:p>
      </xdr:txBody>
    </xdr:sp>
    <xdr:clientData/>
  </xdr:oneCellAnchor>
  <xdr:twoCellAnchor>
    <xdr:from>
      <xdr:col>2</xdr:col>
      <xdr:colOff>252690</xdr:colOff>
      <xdr:row>6</xdr:row>
      <xdr:rowOff>94020</xdr:rowOff>
    </xdr:from>
    <xdr:to>
      <xdr:col>2</xdr:col>
      <xdr:colOff>2622176</xdr:colOff>
      <xdr:row>7</xdr:row>
      <xdr:rowOff>139058</xdr:rowOff>
    </xdr:to>
    <xdr:sp macro="" textlink="">
      <xdr:nvSpPr>
        <xdr:cNvPr id="9" name="CaixaDeTexto 8">
          <a:extLst>
            <a:ext uri="{FF2B5EF4-FFF2-40B4-BE49-F238E27FC236}">
              <a16:creationId xmlns:a16="http://schemas.microsoft.com/office/drawing/2014/main" id="{00000000-0008-0000-0000-000009000000}"/>
            </a:ext>
          </a:extLst>
        </xdr:cNvPr>
        <xdr:cNvSpPr txBox="1"/>
      </xdr:nvSpPr>
      <xdr:spPr>
        <a:xfrm>
          <a:off x="1471890" y="1237020"/>
          <a:ext cx="359711" cy="2355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chemeClr val="tx2"/>
              </a:solidFill>
            </a:rPr>
            <a:t>    </a:t>
          </a:r>
          <a:r>
            <a:rPr lang="pt-BR" sz="1200" b="1">
              <a:solidFill>
                <a:srgbClr val="0075C9"/>
              </a:solidFill>
            </a:rPr>
            <a:t>Informações Contábeis (BRGAAP</a:t>
          </a:r>
          <a:r>
            <a:rPr lang="pt-BR" sz="1200" b="1">
              <a:solidFill>
                <a:schemeClr val="tx2"/>
              </a:solidFill>
            </a:rPr>
            <a:t>)</a:t>
          </a:r>
        </a:p>
      </xdr:txBody>
    </xdr:sp>
    <xdr:clientData/>
  </xdr:twoCellAnchor>
  <xdr:twoCellAnchor>
    <xdr:from>
      <xdr:col>6</xdr:col>
      <xdr:colOff>196801</xdr:colOff>
      <xdr:row>6</xdr:row>
      <xdr:rowOff>17080</xdr:rowOff>
    </xdr:from>
    <xdr:to>
      <xdr:col>10</xdr:col>
      <xdr:colOff>54430</xdr:colOff>
      <xdr:row>8</xdr:row>
      <xdr:rowOff>40722</xdr:rowOff>
    </xdr:to>
    <xdr:sp macro="" textlink="">
      <xdr:nvSpPr>
        <xdr:cNvPr id="10" name="CaixaDeTexto 9">
          <a:extLst>
            <a:ext uri="{FF2B5EF4-FFF2-40B4-BE49-F238E27FC236}">
              <a16:creationId xmlns:a16="http://schemas.microsoft.com/office/drawing/2014/main" id="{00000000-0008-0000-0000-00000A000000}"/>
            </a:ext>
          </a:extLst>
        </xdr:cNvPr>
        <xdr:cNvSpPr txBox="1"/>
      </xdr:nvSpPr>
      <xdr:spPr>
        <a:xfrm>
          <a:off x="7667122" y="1323366"/>
          <a:ext cx="2306915" cy="472677"/>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200" b="1" i="0" u="none" strike="noStrike" kern="0" cap="none" spc="0" normalizeH="0" baseline="0" noProof="0">
              <a:ln>
                <a:noFill/>
              </a:ln>
              <a:solidFill>
                <a:srgbClr val="939598"/>
              </a:solidFill>
              <a:effectLst/>
              <a:uLnTx/>
              <a:uFillTx/>
              <a:latin typeface="+mn-lt"/>
              <a:ea typeface="+mn-ea"/>
              <a:cs typeface="+mn-cs"/>
            </a:rPr>
            <a:t>Informações </a:t>
          </a:r>
          <a:r>
            <a:rPr lang="pt-BR" sz="1200" b="1">
              <a:solidFill>
                <a:srgbClr val="939598"/>
              </a:solidFill>
            </a:rPr>
            <a:t>Gerenciais Proforma*</a:t>
          </a:r>
          <a:r>
            <a:rPr lang="pt-BR" sz="1200" b="1" baseline="0">
              <a:solidFill>
                <a:srgbClr val="939598"/>
              </a:solidFill>
            </a:rPr>
            <a:t> </a:t>
          </a:r>
          <a:endParaRPr lang="pt-BR" sz="1100" b="1">
            <a:solidFill>
              <a:srgbClr val="939598"/>
            </a:solidFill>
          </a:endParaRPr>
        </a:p>
      </xdr:txBody>
    </xdr:sp>
    <xdr:clientData/>
  </xdr:twoCellAnchor>
  <xdr:oneCellAnchor>
    <xdr:from>
      <xdr:col>14</xdr:col>
      <xdr:colOff>585107</xdr:colOff>
      <xdr:row>6</xdr:row>
      <xdr:rowOff>85450</xdr:rowOff>
    </xdr:from>
    <xdr:ext cx="3442607" cy="2391050"/>
    <xdr:sp macro="" textlink="">
      <xdr:nvSpPr>
        <xdr:cNvPr id="11" name="Retângulo de cantos arredondados 10">
          <a:extLst>
            <a:ext uri="{FF2B5EF4-FFF2-40B4-BE49-F238E27FC236}">
              <a16:creationId xmlns:a16="http://schemas.microsoft.com/office/drawing/2014/main" id="{00000000-0008-0000-0000-00000B000000}"/>
            </a:ext>
          </a:extLst>
        </xdr:cNvPr>
        <xdr:cNvSpPr/>
      </xdr:nvSpPr>
      <xdr:spPr>
        <a:xfrm>
          <a:off x="12736286" y="1391736"/>
          <a:ext cx="3442607" cy="2391050"/>
        </a:xfrm>
        <a:prstGeom prst="roundRect">
          <a:avLst/>
        </a:prstGeom>
        <a:noFill/>
        <a:ln w="15875">
          <a:solidFill>
            <a:srgbClr val="EC7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15</xdr:col>
      <xdr:colOff>203055</xdr:colOff>
      <xdr:row>6</xdr:row>
      <xdr:rowOff>58832</xdr:rowOff>
    </xdr:from>
    <xdr:to>
      <xdr:col>18</xdr:col>
      <xdr:colOff>515471</xdr:colOff>
      <xdr:row>7</xdr:row>
      <xdr:rowOff>135032</xdr:rowOff>
    </xdr:to>
    <xdr:sp macro="" textlink="">
      <xdr:nvSpPr>
        <xdr:cNvPr id="12" name="CaixaDeTexto 11">
          <a:extLst>
            <a:ext uri="{FF2B5EF4-FFF2-40B4-BE49-F238E27FC236}">
              <a16:creationId xmlns:a16="http://schemas.microsoft.com/office/drawing/2014/main" id="{00000000-0008-0000-0000-00000C000000}"/>
            </a:ext>
          </a:extLst>
        </xdr:cNvPr>
        <xdr:cNvSpPr txBox="1"/>
      </xdr:nvSpPr>
      <xdr:spPr>
        <a:xfrm>
          <a:off x="16052655" y="1201832"/>
          <a:ext cx="2141216" cy="2667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100" b="1">
              <a:solidFill>
                <a:srgbClr val="EC7000"/>
              </a:solidFill>
            </a:rPr>
            <a:t>  </a:t>
          </a:r>
          <a:r>
            <a:rPr lang="pt-BR" sz="1200" b="1">
              <a:solidFill>
                <a:srgbClr val="EC7000"/>
              </a:solidFill>
            </a:rPr>
            <a:t> Informações Contábeis (IFRS)</a:t>
          </a:r>
        </a:p>
      </xdr:txBody>
    </xdr:sp>
    <xdr:clientData/>
  </xdr:twoCellAnchor>
  <xdr:oneCellAnchor>
    <xdr:from>
      <xdr:col>14</xdr:col>
      <xdr:colOff>625928</xdr:colOff>
      <xdr:row>22</xdr:row>
      <xdr:rowOff>45081</xdr:rowOff>
    </xdr:from>
    <xdr:ext cx="3415394" cy="3574419"/>
    <xdr:sp macro="" textlink="">
      <xdr:nvSpPr>
        <xdr:cNvPr id="13" name="Retângulo de cantos arredondados 10">
          <a:extLst>
            <a:ext uri="{FF2B5EF4-FFF2-40B4-BE49-F238E27FC236}">
              <a16:creationId xmlns:a16="http://schemas.microsoft.com/office/drawing/2014/main" id="{00000000-0008-0000-0000-00000D000000}"/>
            </a:ext>
          </a:extLst>
        </xdr:cNvPr>
        <xdr:cNvSpPr/>
      </xdr:nvSpPr>
      <xdr:spPr>
        <a:xfrm>
          <a:off x="12777107" y="4317724"/>
          <a:ext cx="3415394" cy="3574419"/>
        </a:xfrm>
        <a:prstGeom prst="round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0</xdr:row>
      <xdr:rowOff>390724</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700-000005000000}"/>
            </a:ext>
          </a:extLst>
        </xdr:cNvPr>
        <xdr:cNvGrpSpPr/>
      </xdr:nvGrpSpPr>
      <xdr:grpSpPr>
        <a:xfrm>
          <a:off x="104775" y="2857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07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28575</xdr:rowOff>
    </xdr:from>
    <xdr:to>
      <xdr:col>0</xdr:col>
      <xdr:colOff>408500</xdr:colOff>
      <xdr:row>0</xdr:row>
      <xdr:rowOff>390724</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800-000005000000}"/>
            </a:ext>
          </a:extLst>
        </xdr:cNvPr>
        <xdr:cNvGrpSpPr/>
      </xdr:nvGrpSpPr>
      <xdr:grpSpPr>
        <a:xfrm>
          <a:off x="114300" y="2857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08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1</xdr:row>
      <xdr:rowOff>199</xdr:rowOff>
    </xdr:to>
    <xdr:grpSp>
      <xdr:nvGrpSpPr>
        <xdr:cNvPr id="2" name="Grupo 4">
          <a:hlinkClick xmlns:r="http://schemas.openxmlformats.org/officeDocument/2006/relationships" r:id="rId1"/>
          <a:extLst>
            <a:ext uri="{FF2B5EF4-FFF2-40B4-BE49-F238E27FC236}">
              <a16:creationId xmlns:a16="http://schemas.microsoft.com/office/drawing/2014/main" id="{1952B6DE-BCF1-4F04-B21B-E71CA56270B6}"/>
            </a:ext>
          </a:extLst>
        </xdr:cNvPr>
        <xdr:cNvGrpSpPr/>
      </xdr:nvGrpSpPr>
      <xdr:grpSpPr>
        <a:xfrm>
          <a:off x="104775" y="28575"/>
          <a:ext cx="294200" cy="402756"/>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635DBAA1-411A-4DCC-9B68-B04B1B8A0E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EBA2E5EB-C520-4A34-AD4B-59A4025429E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1</xdr:row>
      <xdr:rowOff>199</xdr:rowOff>
    </xdr:to>
    <xdr:grpSp>
      <xdr:nvGrpSpPr>
        <xdr:cNvPr id="2" name="Grupo 4">
          <a:hlinkClick xmlns:r="http://schemas.openxmlformats.org/officeDocument/2006/relationships" r:id="rId1"/>
          <a:extLst>
            <a:ext uri="{FF2B5EF4-FFF2-40B4-BE49-F238E27FC236}">
              <a16:creationId xmlns:a16="http://schemas.microsoft.com/office/drawing/2014/main" id="{B828612A-B02D-4041-AB04-2B2B5506EF38}"/>
            </a:ext>
          </a:extLst>
        </xdr:cNvPr>
        <xdr:cNvGrpSpPr/>
      </xdr:nvGrpSpPr>
      <xdr:grpSpPr>
        <a:xfrm>
          <a:off x="104775" y="28575"/>
          <a:ext cx="294200" cy="4002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5E583A1-7B9A-431B-B05E-19A37DF6F9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DE6FCA8B-E4EB-4EB8-A051-F1FC5484012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0</xdr:col>
      <xdr:colOff>398975</xdr:colOff>
      <xdr:row>0</xdr:row>
      <xdr:rowOff>428824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900-000002000000}"/>
            </a:ext>
          </a:extLst>
        </xdr:cNvPr>
        <xdr:cNvGrpSpPr/>
      </xdr:nvGrpSpPr>
      <xdr:grpSpPr>
        <a:xfrm>
          <a:off x="104775" y="666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9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0</xdr:col>
      <xdr:colOff>398975</xdr:colOff>
      <xdr:row>0</xdr:row>
      <xdr:rowOff>428824</xdr:rowOff>
    </xdr:to>
    <xdr:grpSp>
      <xdr:nvGrpSpPr>
        <xdr:cNvPr id="2" name="Grupo 1">
          <a:hlinkClick xmlns:r="http://schemas.openxmlformats.org/officeDocument/2006/relationships" r:id="rId1"/>
          <a:extLst>
            <a:ext uri="{FF2B5EF4-FFF2-40B4-BE49-F238E27FC236}">
              <a16:creationId xmlns:a16="http://schemas.microsoft.com/office/drawing/2014/main" id="{7EF5D240-3575-45F5-ADA7-FEEAD3583249}"/>
            </a:ext>
          </a:extLst>
        </xdr:cNvPr>
        <xdr:cNvGrpSpPr/>
      </xdr:nvGrpSpPr>
      <xdr:grpSpPr>
        <a:xfrm>
          <a:off x="104775" y="666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51DA85F4-DC08-4E5F-84EF-15572487E86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B7ECFF4-FED5-44B4-9DB9-9A2CAD49590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47625</xdr:rowOff>
    </xdr:from>
    <xdr:to>
      <xdr:col>0</xdr:col>
      <xdr:colOff>389450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B00-000002000000}"/>
            </a:ext>
          </a:extLst>
        </xdr:cNvPr>
        <xdr:cNvGrpSpPr/>
      </xdr:nvGrpSpPr>
      <xdr:grpSpPr>
        <a:xfrm>
          <a:off x="95250"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152400</xdr:colOff>
      <xdr:row>0</xdr:row>
      <xdr:rowOff>0</xdr:rowOff>
    </xdr:from>
    <xdr:to>
      <xdr:col>0</xdr:col>
      <xdr:colOff>446600</xdr:colOff>
      <xdr:row>1</xdr:row>
      <xdr:rowOff>9724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152400" y="0"/>
          <a:ext cx="294200" cy="39072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28575</xdr:rowOff>
    </xdr:from>
    <xdr:to>
      <xdr:col>0</xdr:col>
      <xdr:colOff>437075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D00-000002000000}"/>
            </a:ext>
          </a:extLst>
        </xdr:cNvPr>
        <xdr:cNvGrpSpPr/>
      </xdr:nvGrpSpPr>
      <xdr:grpSpPr>
        <a:xfrm>
          <a:off x="1428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38100</xdr:rowOff>
    </xdr:from>
    <xdr:to>
      <xdr:col>0</xdr:col>
      <xdr:colOff>418025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E00-000002000000}"/>
            </a:ext>
          </a:extLst>
        </xdr:cNvPr>
        <xdr:cNvGrpSpPr/>
      </xdr:nvGrpSpPr>
      <xdr:grpSpPr>
        <a:xfrm>
          <a:off x="123825"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E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2</xdr:col>
      <xdr:colOff>113225</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100-000002000000}"/>
            </a:ext>
          </a:extLst>
        </xdr:cNvPr>
        <xdr:cNvGrpSpPr/>
      </xdr:nvGrpSpPr>
      <xdr:grpSpPr>
        <a:xfrm>
          <a:off x="123825" y="47625"/>
          <a:ext cx="300794"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F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85725</xdr:rowOff>
    </xdr:from>
    <xdr:to>
      <xdr:col>0</xdr:col>
      <xdr:colOff>351350</xdr:colOff>
      <xdr:row>0</xdr:row>
      <xdr:rowOff>447874</xdr:rowOff>
    </xdr:to>
    <xdr:grpSp>
      <xdr:nvGrpSpPr>
        <xdr:cNvPr id="2" name="Grupo 1">
          <a:hlinkClick xmlns:r="http://schemas.openxmlformats.org/officeDocument/2006/relationships" r:id="rId1"/>
          <a:extLst>
            <a:ext uri="{FF2B5EF4-FFF2-40B4-BE49-F238E27FC236}">
              <a16:creationId xmlns:a16="http://schemas.microsoft.com/office/drawing/2014/main" id="{5AF57A38-3D11-4537-B878-1618CA547375}"/>
            </a:ext>
          </a:extLst>
        </xdr:cNvPr>
        <xdr:cNvGrpSpPr/>
      </xdr:nvGrpSpPr>
      <xdr:grpSpPr>
        <a:xfrm>
          <a:off x="57150" y="857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438EC9C-C8F1-4CAF-9175-7485A0E0F2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A0A6FB8-ACBF-4279-893B-E9E015B20DE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57150</xdr:colOff>
      <xdr:row>0</xdr:row>
      <xdr:rowOff>85725</xdr:rowOff>
    </xdr:from>
    <xdr:to>
      <xdr:col>0</xdr:col>
      <xdr:colOff>351350</xdr:colOff>
      <xdr:row>0</xdr:row>
      <xdr:rowOff>447874</xdr:rowOff>
    </xdr:to>
    <xdr:grpSp>
      <xdr:nvGrpSpPr>
        <xdr:cNvPr id="5" name="Grupo 4">
          <a:extLst>
            <a:ext uri="{FF2B5EF4-FFF2-40B4-BE49-F238E27FC236}">
              <a16:creationId xmlns:a16="http://schemas.microsoft.com/office/drawing/2014/main" id="{117C4750-A1DD-4C33-A148-B7E4336C3E1D}"/>
            </a:ext>
          </a:extLst>
        </xdr:cNvPr>
        <xdr:cNvGrpSpPr/>
      </xdr:nvGrpSpPr>
      <xdr:grpSpPr>
        <a:xfrm>
          <a:off x="57150" y="8572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1952DAE4-D9C9-4515-9A6E-8A46E14867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9C08A93E-E089-4EB5-822E-8DFD74C2F44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57150</xdr:rowOff>
    </xdr:from>
    <xdr:to>
      <xdr:col>0</xdr:col>
      <xdr:colOff>332300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8AC05755-2155-47F2-BA4F-9F4193477A5F}"/>
            </a:ext>
          </a:extLst>
        </xdr:cNvPr>
        <xdr:cNvGrpSpPr/>
      </xdr:nvGrpSpPr>
      <xdr:grpSpPr>
        <a:xfrm>
          <a:off x="38100" y="5715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0A50B18-E7E7-4CEC-B443-4AC1B71CA5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FC4A2A7-3ECB-401F-8019-8E643C67ADD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38100</xdr:colOff>
      <xdr:row>0</xdr:row>
      <xdr:rowOff>57150</xdr:rowOff>
    </xdr:from>
    <xdr:to>
      <xdr:col>0</xdr:col>
      <xdr:colOff>332300</xdr:colOff>
      <xdr:row>0</xdr:row>
      <xdr:rowOff>419299</xdr:rowOff>
    </xdr:to>
    <xdr:grpSp>
      <xdr:nvGrpSpPr>
        <xdr:cNvPr id="5" name="Grupo 4">
          <a:hlinkClick xmlns:r="http://schemas.openxmlformats.org/officeDocument/2006/relationships" r:id="rId1"/>
          <a:extLst>
            <a:ext uri="{FF2B5EF4-FFF2-40B4-BE49-F238E27FC236}">
              <a16:creationId xmlns:a16="http://schemas.microsoft.com/office/drawing/2014/main" id="{E2EFF58E-5C43-4C37-BBC0-54D27FD487AB}"/>
            </a:ext>
          </a:extLst>
        </xdr:cNvPr>
        <xdr:cNvGrpSpPr/>
      </xdr:nvGrpSpPr>
      <xdr:grpSpPr>
        <a:xfrm>
          <a:off x="38100" y="57150"/>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43F68D6A-460B-4898-9229-44B04C6831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686D715C-A47B-40DF-A811-AF2FA02DBF4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0</xdr:row>
      <xdr:rowOff>28575</xdr:rowOff>
    </xdr:from>
    <xdr:to>
      <xdr:col>0</xdr:col>
      <xdr:colOff>322775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1200-000002000000}"/>
            </a:ext>
          </a:extLst>
        </xdr:cNvPr>
        <xdr:cNvGrpSpPr/>
      </xdr:nvGrpSpPr>
      <xdr:grpSpPr>
        <a:xfrm>
          <a:off x="285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1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115960</xdr:colOff>
      <xdr:row>0</xdr:row>
      <xdr:rowOff>49696</xdr:rowOff>
    </xdr:from>
    <xdr:to>
      <xdr:col>2</xdr:col>
      <xdr:colOff>136834</xdr:colOff>
      <xdr:row>0</xdr:row>
      <xdr:rowOff>411844</xdr:rowOff>
    </xdr:to>
    <xdr:grpSp>
      <xdr:nvGrpSpPr>
        <xdr:cNvPr id="2" name="Grupo 1">
          <a:hlinkClick xmlns:r="http://schemas.openxmlformats.org/officeDocument/2006/relationships" r:id="rId1"/>
          <a:extLst>
            <a:ext uri="{FF2B5EF4-FFF2-40B4-BE49-F238E27FC236}">
              <a16:creationId xmlns:a16="http://schemas.microsoft.com/office/drawing/2014/main" id="{C0C1259C-F7D1-47A5-BF3A-BF37D8664014}"/>
            </a:ext>
          </a:extLst>
        </xdr:cNvPr>
        <xdr:cNvGrpSpPr/>
      </xdr:nvGrpSpPr>
      <xdr:grpSpPr>
        <a:xfrm>
          <a:off x="115960" y="49696"/>
          <a:ext cx="294881" cy="3621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64BDCB7B-FF12-4720-8842-EE57BC1AC7A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82A3808-F4DD-4523-964F-29C92D7C90D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66260</xdr:colOff>
      <xdr:row>0</xdr:row>
      <xdr:rowOff>41413</xdr:rowOff>
    </xdr:from>
    <xdr:to>
      <xdr:col>0</xdr:col>
      <xdr:colOff>360460</xdr:colOff>
      <xdr:row>0</xdr:row>
      <xdr:rowOff>403562</xdr:rowOff>
    </xdr:to>
    <xdr:grpSp>
      <xdr:nvGrpSpPr>
        <xdr:cNvPr id="2" name="Grupo 1">
          <a:hlinkClick xmlns:r="http://schemas.openxmlformats.org/officeDocument/2006/relationships" r:id="rId1"/>
          <a:extLst>
            <a:ext uri="{FF2B5EF4-FFF2-40B4-BE49-F238E27FC236}">
              <a16:creationId xmlns:a16="http://schemas.microsoft.com/office/drawing/2014/main" id="{8A600B57-7AC5-4023-AA8F-ED6BD1EFD437}"/>
            </a:ext>
          </a:extLst>
        </xdr:cNvPr>
        <xdr:cNvGrpSpPr/>
      </xdr:nvGrpSpPr>
      <xdr:grpSpPr>
        <a:xfrm>
          <a:off x="66260" y="4141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4920A69-91FE-4D99-9487-D2AA5094117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8C73FCE-5026-437C-BD77-2066CC215BE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41413</xdr:colOff>
      <xdr:row>0</xdr:row>
      <xdr:rowOff>24848</xdr:rowOff>
    </xdr:from>
    <xdr:to>
      <xdr:col>0</xdr:col>
      <xdr:colOff>335613</xdr:colOff>
      <xdr:row>0</xdr:row>
      <xdr:rowOff>386997</xdr:rowOff>
    </xdr:to>
    <xdr:grpSp>
      <xdr:nvGrpSpPr>
        <xdr:cNvPr id="2" name="Grupo 1">
          <a:hlinkClick xmlns:r="http://schemas.openxmlformats.org/officeDocument/2006/relationships" r:id="rId1"/>
          <a:extLst>
            <a:ext uri="{FF2B5EF4-FFF2-40B4-BE49-F238E27FC236}">
              <a16:creationId xmlns:a16="http://schemas.microsoft.com/office/drawing/2014/main" id="{82E7B0B0-E4A2-4442-A08B-57FFF8B17343}"/>
            </a:ext>
          </a:extLst>
        </xdr:cNvPr>
        <xdr:cNvGrpSpPr/>
      </xdr:nvGrpSpPr>
      <xdr:grpSpPr>
        <a:xfrm>
          <a:off x="41413" y="24848"/>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BCF1E58F-084E-4AAF-9202-F3487B6DFE8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9E04BC66-246F-4F90-8D5C-9EC9744CC2A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91108</xdr:colOff>
      <xdr:row>1</xdr:row>
      <xdr:rowOff>16566</xdr:rowOff>
    </xdr:from>
    <xdr:to>
      <xdr:col>0</xdr:col>
      <xdr:colOff>385308</xdr:colOff>
      <xdr:row>1</xdr:row>
      <xdr:rowOff>378715</xdr:rowOff>
    </xdr:to>
    <xdr:grpSp>
      <xdr:nvGrpSpPr>
        <xdr:cNvPr id="2" name="Grupo 1">
          <a:hlinkClick xmlns:r="http://schemas.openxmlformats.org/officeDocument/2006/relationships" r:id="rId1"/>
          <a:extLst>
            <a:ext uri="{FF2B5EF4-FFF2-40B4-BE49-F238E27FC236}">
              <a16:creationId xmlns:a16="http://schemas.microsoft.com/office/drawing/2014/main" id="{C05A8CC7-06F8-4234-83EF-CDC67CDEAB27}"/>
            </a:ext>
          </a:extLst>
        </xdr:cNvPr>
        <xdr:cNvGrpSpPr/>
      </xdr:nvGrpSpPr>
      <xdr:grpSpPr>
        <a:xfrm>
          <a:off x="91108" y="16566"/>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B1A84C3-D44C-44A6-9D88-EF36190794C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F19DC91-5ECC-45DA-83CB-0F84133EE7D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49695</xdr:colOff>
      <xdr:row>1</xdr:row>
      <xdr:rowOff>16565</xdr:rowOff>
    </xdr:from>
    <xdr:to>
      <xdr:col>0</xdr:col>
      <xdr:colOff>343895</xdr:colOff>
      <xdr:row>1</xdr:row>
      <xdr:rowOff>378714</xdr:rowOff>
    </xdr:to>
    <xdr:grpSp>
      <xdr:nvGrpSpPr>
        <xdr:cNvPr id="2" name="Grupo 1">
          <a:hlinkClick xmlns:r="http://schemas.openxmlformats.org/officeDocument/2006/relationships" r:id="rId1"/>
          <a:extLst>
            <a:ext uri="{FF2B5EF4-FFF2-40B4-BE49-F238E27FC236}">
              <a16:creationId xmlns:a16="http://schemas.microsoft.com/office/drawing/2014/main" id="{DC05ED59-FABD-4382-B151-848EE03A2925}"/>
            </a:ext>
          </a:extLst>
        </xdr:cNvPr>
        <xdr:cNvGrpSpPr/>
      </xdr:nvGrpSpPr>
      <xdr:grpSpPr>
        <a:xfrm>
          <a:off x="49695" y="1656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E319C8E-8A8F-41B2-9A44-42DD10F3C17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1D16D5F-8C74-491B-8082-6DD556173F5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1</xdr:row>
      <xdr:rowOff>370432</xdr:rowOff>
    </xdr:to>
    <xdr:grpSp>
      <xdr:nvGrpSpPr>
        <xdr:cNvPr id="2" name="Grupo 1">
          <a:hlinkClick xmlns:r="http://schemas.openxmlformats.org/officeDocument/2006/relationships" r:id="rId1"/>
          <a:extLst>
            <a:ext uri="{FF2B5EF4-FFF2-40B4-BE49-F238E27FC236}">
              <a16:creationId xmlns:a16="http://schemas.microsoft.com/office/drawing/2014/main" id="{4AC38983-DE6A-47D2-9E9E-63CDF3E3855F}"/>
            </a:ext>
          </a:extLst>
        </xdr:cNvPr>
        <xdr:cNvGrpSpPr/>
      </xdr:nvGrpSpPr>
      <xdr:grpSpPr>
        <a:xfrm>
          <a:off x="49696" y="0"/>
          <a:ext cx="294200" cy="37043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8C5A632A-2B81-43BA-B1B6-0CB0F6BC8B4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73DF6F3-8921-453A-B040-F76677931D5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2</xdr:col>
      <xdr:colOff>75125</xdr:colOff>
      <xdr:row>0</xdr:row>
      <xdr:rowOff>409774</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200-000005000000}"/>
            </a:ext>
          </a:extLst>
        </xdr:cNvPr>
        <xdr:cNvGrpSpPr/>
      </xdr:nvGrpSpPr>
      <xdr:grpSpPr>
        <a:xfrm>
          <a:off x="123825" y="47625"/>
          <a:ext cx="297664"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02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61912</xdr:colOff>
      <xdr:row>3</xdr:row>
      <xdr:rowOff>47624</xdr:rowOff>
    </xdr:from>
    <xdr:to>
      <xdr:col>0</xdr:col>
      <xdr:colOff>476249</xdr:colOff>
      <xdr:row>5</xdr:row>
      <xdr:rowOff>190498</xdr:rowOff>
    </xdr:to>
    <xdr:grpSp>
      <xdr:nvGrpSpPr>
        <xdr:cNvPr id="5" name="Grupo 1">
          <a:hlinkClick xmlns:r="http://schemas.openxmlformats.org/officeDocument/2006/relationships" r:id="rId1"/>
          <a:extLst>
            <a:ext uri="{FF2B5EF4-FFF2-40B4-BE49-F238E27FC236}">
              <a16:creationId xmlns:a16="http://schemas.microsoft.com/office/drawing/2014/main" id="{62E4992C-D76B-469D-9C5A-5B010769E1EA}"/>
            </a:ext>
          </a:extLst>
        </xdr:cNvPr>
        <xdr:cNvGrpSpPr/>
      </xdr:nvGrpSpPr>
      <xdr:grpSpPr>
        <a:xfrm>
          <a:off x="61912" y="404812"/>
          <a:ext cx="414337" cy="523874"/>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B2D421D0-0DE6-ED7D-2671-F2CFA2316A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831BEF7-84AF-DF25-3E9F-35F52187274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73818</xdr:colOff>
      <xdr:row>2</xdr:row>
      <xdr:rowOff>59531</xdr:rowOff>
    </xdr:from>
    <xdr:to>
      <xdr:col>0</xdr:col>
      <xdr:colOff>476249</xdr:colOff>
      <xdr:row>5</xdr:row>
      <xdr:rowOff>23812</xdr:rowOff>
    </xdr:to>
    <xdr:grpSp>
      <xdr:nvGrpSpPr>
        <xdr:cNvPr id="2" name="Grupo 1">
          <a:hlinkClick xmlns:r="http://schemas.openxmlformats.org/officeDocument/2006/relationships" r:id="rId1"/>
          <a:extLst>
            <a:ext uri="{FF2B5EF4-FFF2-40B4-BE49-F238E27FC236}">
              <a16:creationId xmlns:a16="http://schemas.microsoft.com/office/drawing/2014/main" id="{31662806-E5A0-4AFC-A798-47CE809CBB25}"/>
            </a:ext>
          </a:extLst>
        </xdr:cNvPr>
        <xdr:cNvGrpSpPr/>
      </xdr:nvGrpSpPr>
      <xdr:grpSpPr>
        <a:xfrm>
          <a:off x="73818" y="523875"/>
          <a:ext cx="402431" cy="488156"/>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E1844969-59E3-4B8A-A018-FAA2A9B692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753C7C2-E49A-4FEF-810B-AD398D58FDB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69851</xdr:colOff>
      <xdr:row>3</xdr:row>
      <xdr:rowOff>17992</xdr:rowOff>
    </xdr:from>
    <xdr:to>
      <xdr:col>0</xdr:col>
      <xdr:colOff>529168</xdr:colOff>
      <xdr:row>6</xdr:row>
      <xdr:rowOff>10584</xdr:rowOff>
    </xdr:to>
    <xdr:grpSp>
      <xdr:nvGrpSpPr>
        <xdr:cNvPr id="2" name="Grupo 1">
          <a:hlinkClick xmlns:r="http://schemas.openxmlformats.org/officeDocument/2006/relationships" r:id="rId1"/>
          <a:extLst>
            <a:ext uri="{FF2B5EF4-FFF2-40B4-BE49-F238E27FC236}">
              <a16:creationId xmlns:a16="http://schemas.microsoft.com/office/drawing/2014/main" id="{6B64ABAC-53E6-4A51-A278-3434FC4DD9D9}"/>
            </a:ext>
          </a:extLst>
        </xdr:cNvPr>
        <xdr:cNvGrpSpPr/>
      </xdr:nvGrpSpPr>
      <xdr:grpSpPr>
        <a:xfrm>
          <a:off x="69851" y="578909"/>
          <a:ext cx="459317" cy="511175"/>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3B7770C-D7EA-4797-9EB6-64ED00CD946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93D1B28-C6AB-4DA1-8FB1-4FF5AE46BCE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133349</xdr:colOff>
      <xdr:row>3</xdr:row>
      <xdr:rowOff>60324</xdr:rowOff>
    </xdr:from>
    <xdr:to>
      <xdr:col>0</xdr:col>
      <xdr:colOff>497416</xdr:colOff>
      <xdr:row>5</xdr:row>
      <xdr:rowOff>211665</xdr:rowOff>
    </xdr:to>
    <xdr:grpSp>
      <xdr:nvGrpSpPr>
        <xdr:cNvPr id="2" name="Grupo 1">
          <a:hlinkClick xmlns:r="http://schemas.openxmlformats.org/officeDocument/2006/relationships" r:id="rId1"/>
          <a:extLst>
            <a:ext uri="{FF2B5EF4-FFF2-40B4-BE49-F238E27FC236}">
              <a16:creationId xmlns:a16="http://schemas.microsoft.com/office/drawing/2014/main" id="{C51C195A-69C6-4058-8FA4-16CD146DBBB3}"/>
            </a:ext>
          </a:extLst>
        </xdr:cNvPr>
        <xdr:cNvGrpSpPr/>
      </xdr:nvGrpSpPr>
      <xdr:grpSpPr>
        <a:xfrm>
          <a:off x="133349" y="367241"/>
          <a:ext cx="364067" cy="437091"/>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1949D3E-EEFE-401E-9C51-AB570EA9F3A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A79605B-AC41-4578-99E1-FC7BFBA97EA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80433</xdr:colOff>
      <xdr:row>3</xdr:row>
      <xdr:rowOff>60325</xdr:rowOff>
    </xdr:from>
    <xdr:to>
      <xdr:col>0</xdr:col>
      <xdr:colOff>465667</xdr:colOff>
      <xdr:row>5</xdr:row>
      <xdr:rowOff>201083</xdr:rowOff>
    </xdr:to>
    <xdr:grpSp>
      <xdr:nvGrpSpPr>
        <xdr:cNvPr id="2" name="Grupo 1">
          <a:hlinkClick xmlns:r="http://schemas.openxmlformats.org/officeDocument/2006/relationships" r:id="rId1"/>
          <a:extLst>
            <a:ext uri="{FF2B5EF4-FFF2-40B4-BE49-F238E27FC236}">
              <a16:creationId xmlns:a16="http://schemas.microsoft.com/office/drawing/2014/main" id="{4E9BF8E1-F9B4-479D-A0AC-C8BC8EEF2C49}"/>
            </a:ext>
          </a:extLst>
        </xdr:cNvPr>
        <xdr:cNvGrpSpPr/>
      </xdr:nvGrpSpPr>
      <xdr:grpSpPr>
        <a:xfrm>
          <a:off x="80433" y="430742"/>
          <a:ext cx="385234" cy="52175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6EC9EFD-3935-43C9-BC40-8C680DED63B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6027D738-DA9B-4769-8654-79706C83946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59265</xdr:colOff>
      <xdr:row>3</xdr:row>
      <xdr:rowOff>49741</xdr:rowOff>
    </xdr:from>
    <xdr:to>
      <xdr:col>0</xdr:col>
      <xdr:colOff>423332</xdr:colOff>
      <xdr:row>6</xdr:row>
      <xdr:rowOff>10583</xdr:rowOff>
    </xdr:to>
    <xdr:grpSp>
      <xdr:nvGrpSpPr>
        <xdr:cNvPr id="2" name="Grupo 1">
          <a:hlinkClick xmlns:r="http://schemas.openxmlformats.org/officeDocument/2006/relationships" r:id="rId1"/>
          <a:extLst>
            <a:ext uri="{FF2B5EF4-FFF2-40B4-BE49-F238E27FC236}">
              <a16:creationId xmlns:a16="http://schemas.microsoft.com/office/drawing/2014/main" id="{BBD93128-ED3E-4BB7-846C-9330AA282012}"/>
            </a:ext>
          </a:extLst>
        </xdr:cNvPr>
        <xdr:cNvGrpSpPr/>
      </xdr:nvGrpSpPr>
      <xdr:grpSpPr>
        <a:xfrm>
          <a:off x="59265" y="346074"/>
          <a:ext cx="364067" cy="43709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F33CCF49-4E35-4D0F-BACE-BAB2A52A60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3572910-88C2-45AA-AFA4-B7D3501099A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224117</xdr:colOff>
      <xdr:row>0</xdr:row>
      <xdr:rowOff>22412</xdr:rowOff>
    </xdr:from>
    <xdr:to>
      <xdr:col>0</xdr:col>
      <xdr:colOff>518317</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4483E00D-2710-4F53-8FA3-499153630E85}"/>
            </a:ext>
          </a:extLst>
        </xdr:cNvPr>
        <xdr:cNvGrpSpPr/>
      </xdr:nvGrpSpPr>
      <xdr:grpSpPr>
        <a:xfrm>
          <a:off x="224117"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FCF15F0-74EA-43E5-8E61-679632A533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EC2DE42-3412-48DF-A1F0-F4393F121AE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51F921B2-E0CA-4E17-876A-4C7DB7A30892}"/>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5997B98-77F8-4CD4-9835-97DB47162AE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76AAE68-FEAA-4353-9E11-ED934225662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75786</xdr:colOff>
      <xdr:row>1</xdr:row>
      <xdr:rowOff>57150</xdr:rowOff>
    </xdr:from>
    <xdr:to>
      <xdr:col>0</xdr:col>
      <xdr:colOff>369986</xdr:colOff>
      <xdr:row>1</xdr:row>
      <xdr:rowOff>423441</xdr:rowOff>
    </xdr:to>
    <xdr:grpSp>
      <xdr:nvGrpSpPr>
        <xdr:cNvPr id="2" name="Grupo 1">
          <a:hlinkClick xmlns:r="http://schemas.openxmlformats.org/officeDocument/2006/relationships" r:id="rId1"/>
          <a:extLst>
            <a:ext uri="{FF2B5EF4-FFF2-40B4-BE49-F238E27FC236}">
              <a16:creationId xmlns:a16="http://schemas.microsoft.com/office/drawing/2014/main" id="{6CC11DF6-44D0-4BE1-895A-34C42F44D7C0}"/>
            </a:ext>
          </a:extLst>
        </xdr:cNvPr>
        <xdr:cNvGrpSpPr/>
      </xdr:nvGrpSpPr>
      <xdr:grpSpPr>
        <a:xfrm>
          <a:off x="75786" y="57150"/>
          <a:ext cx="294200" cy="366291"/>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EC9CD7D-F6F9-488A-AF4D-98D9DE42A03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D0E6BF0-645B-48DB-9451-B8BE53EE889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1</xdr:row>
      <xdr:rowOff>169500</xdr:rowOff>
    </xdr:to>
    <xdr:grpSp>
      <xdr:nvGrpSpPr>
        <xdr:cNvPr id="2" name="Grupo 1">
          <a:hlinkClick xmlns:r="http://schemas.openxmlformats.org/officeDocument/2006/relationships" r:id="rId1"/>
          <a:extLst>
            <a:ext uri="{FF2B5EF4-FFF2-40B4-BE49-F238E27FC236}">
              <a16:creationId xmlns:a16="http://schemas.microsoft.com/office/drawing/2014/main" id="{254DA459-0DD1-4DDF-BA4E-CD90068D150F}"/>
            </a:ext>
          </a:extLst>
        </xdr:cNvPr>
        <xdr:cNvGrpSpPr/>
      </xdr:nvGrpSpPr>
      <xdr:grpSpPr>
        <a:xfrm>
          <a:off x="49696" y="0"/>
          <a:ext cx="294200" cy="360000"/>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DD36F4E-8FDE-4B1B-B84E-4223D72D21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6A233C24-A97D-49BF-B0EB-9FBC01D3B74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2</xdr:col>
      <xdr:colOff>56075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3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294200</xdr:colOff>
      <xdr:row>2</xdr:row>
      <xdr:rowOff>36150</xdr:rowOff>
    </xdr:to>
    <xdr:grpSp>
      <xdr:nvGrpSpPr>
        <xdr:cNvPr id="5" name="Grupo 1">
          <a:hlinkClick xmlns:r="http://schemas.openxmlformats.org/officeDocument/2006/relationships" r:id="rId1"/>
          <a:extLst>
            <a:ext uri="{FF2B5EF4-FFF2-40B4-BE49-F238E27FC236}">
              <a16:creationId xmlns:a16="http://schemas.microsoft.com/office/drawing/2014/main" id="{4C0A579A-0A8A-4B51-8808-2F09D34E7A90}"/>
            </a:ext>
          </a:extLst>
        </xdr:cNvPr>
        <xdr:cNvGrpSpPr/>
      </xdr:nvGrpSpPr>
      <xdr:grpSpPr>
        <a:xfrm>
          <a:off x="0" y="0"/>
          <a:ext cx="294200" cy="340950"/>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26E20611-7829-7F49-BBA5-18062CC9F1F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C77300CC-3917-EFFA-D36A-4A5A6797174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49695</xdr:colOff>
      <xdr:row>0</xdr:row>
      <xdr:rowOff>41413</xdr:rowOff>
    </xdr:from>
    <xdr:to>
      <xdr:col>0</xdr:col>
      <xdr:colOff>343895</xdr:colOff>
      <xdr:row>0</xdr:row>
      <xdr:rowOff>403562</xdr:rowOff>
    </xdr:to>
    <xdr:grpSp>
      <xdr:nvGrpSpPr>
        <xdr:cNvPr id="2" name="Grupo 1">
          <a:hlinkClick xmlns:r="http://schemas.openxmlformats.org/officeDocument/2006/relationships" r:id="rId1"/>
          <a:extLst>
            <a:ext uri="{FF2B5EF4-FFF2-40B4-BE49-F238E27FC236}">
              <a16:creationId xmlns:a16="http://schemas.microsoft.com/office/drawing/2014/main" id="{0B3E1504-7735-4DBA-A8CD-D7D3E01636A5}"/>
            </a:ext>
          </a:extLst>
        </xdr:cNvPr>
        <xdr:cNvGrpSpPr/>
      </xdr:nvGrpSpPr>
      <xdr:grpSpPr>
        <a:xfrm>
          <a:off x="49695" y="4141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1829BD23-9623-4853-9B79-6B6545E6BD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29E8BBD0-A0D4-4D72-89E3-582FBF6F58A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107674</xdr:colOff>
      <xdr:row>0</xdr:row>
      <xdr:rowOff>49695</xdr:rowOff>
    </xdr:from>
    <xdr:to>
      <xdr:col>0</xdr:col>
      <xdr:colOff>401874</xdr:colOff>
      <xdr:row>0</xdr:row>
      <xdr:rowOff>411844</xdr:rowOff>
    </xdr:to>
    <xdr:grpSp>
      <xdr:nvGrpSpPr>
        <xdr:cNvPr id="2" name="Grupo 1">
          <a:hlinkClick xmlns:r="http://schemas.openxmlformats.org/officeDocument/2006/relationships" r:id="rId1"/>
          <a:extLst>
            <a:ext uri="{FF2B5EF4-FFF2-40B4-BE49-F238E27FC236}">
              <a16:creationId xmlns:a16="http://schemas.microsoft.com/office/drawing/2014/main" id="{DF31FF7E-5C6F-4B67-97CE-66C3A9EAC179}"/>
            </a:ext>
          </a:extLst>
        </xdr:cNvPr>
        <xdr:cNvGrpSpPr/>
      </xdr:nvGrpSpPr>
      <xdr:grpSpPr>
        <a:xfrm>
          <a:off x="107674" y="4969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F80CC66-4356-4836-AB49-262610AC0D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92C7A8DA-498E-4AA5-8B99-B808EBA08A2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107157</xdr:colOff>
      <xdr:row>0</xdr:row>
      <xdr:rowOff>83346</xdr:rowOff>
    </xdr:from>
    <xdr:to>
      <xdr:col>0</xdr:col>
      <xdr:colOff>392906</xdr:colOff>
      <xdr:row>0</xdr:row>
      <xdr:rowOff>428625</xdr:rowOff>
    </xdr:to>
    <xdr:grpSp>
      <xdr:nvGrpSpPr>
        <xdr:cNvPr id="2" name="Grupo 1">
          <a:hlinkClick xmlns:r="http://schemas.openxmlformats.org/officeDocument/2006/relationships" r:id="rId1"/>
          <a:extLst>
            <a:ext uri="{FF2B5EF4-FFF2-40B4-BE49-F238E27FC236}">
              <a16:creationId xmlns:a16="http://schemas.microsoft.com/office/drawing/2014/main" id="{2292011F-146D-4A49-81AB-4EE14CA5E1F9}"/>
            </a:ext>
          </a:extLst>
        </xdr:cNvPr>
        <xdr:cNvGrpSpPr/>
      </xdr:nvGrpSpPr>
      <xdr:grpSpPr>
        <a:xfrm>
          <a:off x="107157" y="83346"/>
          <a:ext cx="285749" cy="34527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C5C6DAEB-82B5-49EA-8164-6D5F23F17E5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660E3F4-7D28-423F-9640-1FD4DC61616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0</xdr:col>
      <xdr:colOff>333376</xdr:colOff>
      <xdr:row>0</xdr:row>
      <xdr:rowOff>400050</xdr:rowOff>
    </xdr:to>
    <xdr:grpSp>
      <xdr:nvGrpSpPr>
        <xdr:cNvPr id="2" name="Grupo 1">
          <a:extLst>
            <a:ext uri="{FF2B5EF4-FFF2-40B4-BE49-F238E27FC236}">
              <a16:creationId xmlns:a16="http://schemas.microsoft.com/office/drawing/2014/main" id="{F1C79016-D3D0-4227-A8C1-129C9F6E3EC5}"/>
            </a:ext>
          </a:extLst>
        </xdr:cNvPr>
        <xdr:cNvGrpSpPr/>
      </xdr:nvGrpSpPr>
      <xdr:grpSpPr>
        <a:xfrm>
          <a:off x="38100" y="114299"/>
          <a:ext cx="295276" cy="285751"/>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8705176-039A-431C-8AC0-B4E5D18E2B7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CE5FDBE-E7BF-448B-8DC3-D9F9501E244B}"/>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285749</xdr:colOff>
      <xdr:row>1</xdr:row>
      <xdr:rowOff>154779</xdr:rowOff>
    </xdr:to>
    <xdr:grpSp>
      <xdr:nvGrpSpPr>
        <xdr:cNvPr id="2" name="Grupo 1">
          <a:hlinkClick xmlns:r="http://schemas.openxmlformats.org/officeDocument/2006/relationships" r:id="rId1"/>
          <a:extLst>
            <a:ext uri="{FF2B5EF4-FFF2-40B4-BE49-F238E27FC236}">
              <a16:creationId xmlns:a16="http://schemas.microsoft.com/office/drawing/2014/main" id="{1F35B296-55E0-4C71-966B-66C11959B6F6}"/>
            </a:ext>
          </a:extLst>
        </xdr:cNvPr>
        <xdr:cNvGrpSpPr/>
      </xdr:nvGrpSpPr>
      <xdr:grpSpPr>
        <a:xfrm>
          <a:off x="0" y="0"/>
          <a:ext cx="285749" cy="34527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DFC1747F-8116-4D2A-ADBF-92CC1133803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79754DD-16CC-4168-82D4-AA9E3E8360D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134471</xdr:colOff>
      <xdr:row>0</xdr:row>
      <xdr:rowOff>112059</xdr:rowOff>
    </xdr:from>
    <xdr:to>
      <xdr:col>0</xdr:col>
      <xdr:colOff>428671</xdr:colOff>
      <xdr:row>0</xdr:row>
      <xdr:rowOff>474208</xdr:rowOff>
    </xdr:to>
    <xdr:grpSp>
      <xdr:nvGrpSpPr>
        <xdr:cNvPr id="2" name="Grupo 1">
          <a:hlinkClick xmlns:r="http://schemas.openxmlformats.org/officeDocument/2006/relationships" r:id="rId1"/>
          <a:extLst>
            <a:ext uri="{FF2B5EF4-FFF2-40B4-BE49-F238E27FC236}">
              <a16:creationId xmlns:a16="http://schemas.microsoft.com/office/drawing/2014/main" id="{01B420F5-6A58-463B-A0E3-4021B4C925CC}"/>
            </a:ext>
          </a:extLst>
        </xdr:cNvPr>
        <xdr:cNvGrpSpPr/>
      </xdr:nvGrpSpPr>
      <xdr:grpSpPr>
        <a:xfrm>
          <a:off x="134471" y="112059"/>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A403CB6-C7C3-48ED-8500-695AADC0F8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BC485F2-7A77-40A5-8139-2BAE5300F98B}"/>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100853</xdr:colOff>
      <xdr:row>0</xdr:row>
      <xdr:rowOff>67235</xdr:rowOff>
    </xdr:from>
    <xdr:to>
      <xdr:col>0</xdr:col>
      <xdr:colOff>395053</xdr:colOff>
      <xdr:row>1</xdr:row>
      <xdr:rowOff>759</xdr:rowOff>
    </xdr:to>
    <xdr:grpSp>
      <xdr:nvGrpSpPr>
        <xdr:cNvPr id="2" name="Grupo 1">
          <a:hlinkClick xmlns:r="http://schemas.openxmlformats.org/officeDocument/2006/relationships" r:id="rId1"/>
          <a:extLst>
            <a:ext uri="{FF2B5EF4-FFF2-40B4-BE49-F238E27FC236}">
              <a16:creationId xmlns:a16="http://schemas.microsoft.com/office/drawing/2014/main" id="{D33222FE-4D39-4498-8536-71B1D3E67651}"/>
            </a:ext>
          </a:extLst>
        </xdr:cNvPr>
        <xdr:cNvGrpSpPr/>
      </xdr:nvGrpSpPr>
      <xdr:grpSpPr>
        <a:xfrm>
          <a:off x="100853" y="6723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7582A05-3943-4554-9E9A-7C2B41E2DD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940BE94-6226-4F42-AD23-E5DCB781CA3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78441</xdr:colOff>
      <xdr:row>0</xdr:row>
      <xdr:rowOff>44823</xdr:rowOff>
    </xdr:from>
    <xdr:to>
      <xdr:col>0</xdr:col>
      <xdr:colOff>372641</xdr:colOff>
      <xdr:row>1</xdr:row>
      <xdr:rowOff>14766</xdr:rowOff>
    </xdr:to>
    <xdr:grpSp>
      <xdr:nvGrpSpPr>
        <xdr:cNvPr id="2" name="Grupo 1">
          <a:hlinkClick xmlns:r="http://schemas.openxmlformats.org/officeDocument/2006/relationships" r:id="rId1"/>
          <a:extLst>
            <a:ext uri="{FF2B5EF4-FFF2-40B4-BE49-F238E27FC236}">
              <a16:creationId xmlns:a16="http://schemas.microsoft.com/office/drawing/2014/main" id="{3CB600A8-6196-4836-B5A9-5B120EC6A277}"/>
            </a:ext>
          </a:extLst>
        </xdr:cNvPr>
        <xdr:cNvGrpSpPr/>
      </xdr:nvGrpSpPr>
      <xdr:grpSpPr>
        <a:xfrm>
          <a:off x="78441" y="4482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4DF7291-AF9F-4B55-9CC7-284207FCEAD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E50EA7DC-21FA-4A11-8201-CB2FA9BC03E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74543</xdr:colOff>
      <xdr:row>0</xdr:row>
      <xdr:rowOff>33131</xdr:rowOff>
    </xdr:from>
    <xdr:to>
      <xdr:col>0</xdr:col>
      <xdr:colOff>368743</xdr:colOff>
      <xdr:row>0</xdr:row>
      <xdr:rowOff>395280</xdr:rowOff>
    </xdr:to>
    <xdr:grpSp>
      <xdr:nvGrpSpPr>
        <xdr:cNvPr id="2" name="Grupo 1">
          <a:hlinkClick xmlns:r="http://schemas.openxmlformats.org/officeDocument/2006/relationships" r:id="rId1"/>
          <a:extLst>
            <a:ext uri="{FF2B5EF4-FFF2-40B4-BE49-F238E27FC236}">
              <a16:creationId xmlns:a16="http://schemas.microsoft.com/office/drawing/2014/main" id="{ADDB1E8F-0855-4925-8213-917DD6DD14B8}"/>
            </a:ext>
          </a:extLst>
        </xdr:cNvPr>
        <xdr:cNvGrpSpPr/>
      </xdr:nvGrpSpPr>
      <xdr:grpSpPr>
        <a:xfrm>
          <a:off x="74543" y="33131"/>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5079AD01-A219-41C5-B14B-E29CE7E3CA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38F4659-EC57-46FB-9C72-39C2D3EBA79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77436</xdr:colOff>
      <xdr:row>0</xdr:row>
      <xdr:rowOff>0</xdr:rowOff>
    </xdr:from>
    <xdr:to>
      <xdr:col>1</xdr:col>
      <xdr:colOff>114300</xdr:colOff>
      <xdr:row>2</xdr:row>
      <xdr:rowOff>19050</xdr:rowOff>
    </xdr:to>
    <xdr:grpSp>
      <xdr:nvGrpSpPr>
        <xdr:cNvPr id="2" name="Grupo 7">
          <a:extLst>
            <a:ext uri="{FF2B5EF4-FFF2-40B4-BE49-F238E27FC236}">
              <a16:creationId xmlns:a16="http://schemas.microsoft.com/office/drawing/2014/main" id="{C377D2CA-BFBE-4F36-BD18-9E5D10B9CC77}"/>
            </a:ext>
          </a:extLst>
        </xdr:cNvPr>
        <xdr:cNvGrpSpPr/>
      </xdr:nvGrpSpPr>
      <xdr:grpSpPr>
        <a:xfrm>
          <a:off x="77436" y="0"/>
          <a:ext cx="255939" cy="40957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9230F4A8-EADE-432F-9971-0990AFBF9D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9">
            <a:extLst>
              <a:ext uri="{FF2B5EF4-FFF2-40B4-BE49-F238E27FC236}">
                <a16:creationId xmlns:a16="http://schemas.microsoft.com/office/drawing/2014/main" id="{C5E60267-7824-48FA-9AF8-0A481D6B2A31}"/>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57979</xdr:colOff>
      <xdr:row>0</xdr:row>
      <xdr:rowOff>41412</xdr:rowOff>
    </xdr:from>
    <xdr:to>
      <xdr:col>0</xdr:col>
      <xdr:colOff>352179</xdr:colOff>
      <xdr:row>0</xdr:row>
      <xdr:rowOff>403561</xdr:rowOff>
    </xdr:to>
    <xdr:grpSp>
      <xdr:nvGrpSpPr>
        <xdr:cNvPr id="2" name="Grupo 1">
          <a:hlinkClick xmlns:r="http://schemas.openxmlformats.org/officeDocument/2006/relationships" r:id="rId1"/>
          <a:extLst>
            <a:ext uri="{FF2B5EF4-FFF2-40B4-BE49-F238E27FC236}">
              <a16:creationId xmlns:a16="http://schemas.microsoft.com/office/drawing/2014/main" id="{7996E03D-F15C-46ED-8281-5C5C83DC3A88}"/>
            </a:ext>
          </a:extLst>
        </xdr:cNvPr>
        <xdr:cNvGrpSpPr/>
      </xdr:nvGrpSpPr>
      <xdr:grpSpPr>
        <a:xfrm>
          <a:off x="57979" y="41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FF1AE80-06AF-43B9-BEA0-4D1817F084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DFBEE09-C082-41D6-8916-78C55CEF4E7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95250</xdr:colOff>
      <xdr:row>0</xdr:row>
      <xdr:rowOff>28575</xdr:rowOff>
    </xdr:from>
    <xdr:to>
      <xdr:col>1</xdr:col>
      <xdr:colOff>389450</xdr:colOff>
      <xdr:row>0</xdr:row>
      <xdr:rowOff>390724</xdr:rowOff>
    </xdr:to>
    <xdr:grpSp>
      <xdr:nvGrpSpPr>
        <xdr:cNvPr id="2" name="Grupo 4">
          <a:hlinkClick xmlns:r="http://schemas.openxmlformats.org/officeDocument/2006/relationships" r:id="rId1"/>
          <a:extLst>
            <a:ext uri="{FF2B5EF4-FFF2-40B4-BE49-F238E27FC236}">
              <a16:creationId xmlns:a16="http://schemas.microsoft.com/office/drawing/2014/main" id="{3908BC02-B512-4E1C-899A-F53FD7420C6E}"/>
            </a:ext>
          </a:extLst>
        </xdr:cNvPr>
        <xdr:cNvGrpSpPr/>
      </xdr:nvGrpSpPr>
      <xdr:grpSpPr>
        <a:xfrm>
          <a:off x="190500"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56612B10-1A84-4CE6-ADAF-CB2C734F607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9B81DCE3-B2B0-4EF5-BA12-1850B5B2662D}"/>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47626</xdr:rowOff>
    </xdr:from>
    <xdr:to>
      <xdr:col>2</xdr:col>
      <xdr:colOff>131885</xdr:colOff>
      <xdr:row>0</xdr:row>
      <xdr:rowOff>439616</xdr:rowOff>
    </xdr:to>
    <xdr:grpSp>
      <xdr:nvGrpSpPr>
        <xdr:cNvPr id="2" name="Grupo 1">
          <a:hlinkClick xmlns:r="http://schemas.openxmlformats.org/officeDocument/2006/relationships" r:id="rId1"/>
          <a:extLst>
            <a:ext uri="{FF2B5EF4-FFF2-40B4-BE49-F238E27FC236}">
              <a16:creationId xmlns:a16="http://schemas.microsoft.com/office/drawing/2014/main" id="{82B73B1C-B0D9-43ED-9D4C-F9ACCFEB40C7}"/>
            </a:ext>
          </a:extLst>
        </xdr:cNvPr>
        <xdr:cNvGrpSpPr/>
      </xdr:nvGrpSpPr>
      <xdr:grpSpPr>
        <a:xfrm>
          <a:off x="66675" y="47626"/>
          <a:ext cx="312860" cy="391990"/>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A4C9610B-7BEB-D8C7-455F-4D035C8BAD6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768F976D-F364-5972-0BE6-0D31F78E0004}"/>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95250</xdr:colOff>
      <xdr:row>0</xdr:row>
      <xdr:rowOff>19050</xdr:rowOff>
    </xdr:from>
    <xdr:to>
      <xdr:col>2</xdr:col>
      <xdr:colOff>95250</xdr:colOff>
      <xdr:row>0</xdr:row>
      <xdr:rowOff>352425</xdr:rowOff>
    </xdr:to>
    <xdr:grpSp>
      <xdr:nvGrpSpPr>
        <xdr:cNvPr id="2" name="Grupo 1">
          <a:hlinkClick xmlns:r="http://schemas.openxmlformats.org/officeDocument/2006/relationships" r:id="rId1"/>
          <a:extLst>
            <a:ext uri="{FF2B5EF4-FFF2-40B4-BE49-F238E27FC236}">
              <a16:creationId xmlns:a16="http://schemas.microsoft.com/office/drawing/2014/main" id="{9D90A24A-6F89-46AF-91DF-9F2F0BD17E06}"/>
            </a:ext>
          </a:extLst>
        </xdr:cNvPr>
        <xdr:cNvGrpSpPr/>
      </xdr:nvGrpSpPr>
      <xdr:grpSpPr>
        <a:xfrm>
          <a:off x="95250" y="19050"/>
          <a:ext cx="278561" cy="33337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5C0633CF-7625-31EA-93DC-5DDC3E23B0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1ECBF11E-9F97-5EEF-BE66-A7B8269A81E5}"/>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133351</xdr:colOff>
      <xdr:row>0</xdr:row>
      <xdr:rowOff>47626</xdr:rowOff>
    </xdr:from>
    <xdr:to>
      <xdr:col>1</xdr:col>
      <xdr:colOff>219076</xdr:colOff>
      <xdr:row>0</xdr:row>
      <xdr:rowOff>409575</xdr:rowOff>
    </xdr:to>
    <xdr:grpSp>
      <xdr:nvGrpSpPr>
        <xdr:cNvPr id="2" name="Grupo 1">
          <a:hlinkClick xmlns:r="http://schemas.openxmlformats.org/officeDocument/2006/relationships" r:id="rId1"/>
          <a:extLst>
            <a:ext uri="{FF2B5EF4-FFF2-40B4-BE49-F238E27FC236}">
              <a16:creationId xmlns:a16="http://schemas.microsoft.com/office/drawing/2014/main" id="{9DC5FDDF-0837-43F2-A4DF-9C40213942A6}"/>
            </a:ext>
          </a:extLst>
        </xdr:cNvPr>
        <xdr:cNvGrpSpPr/>
      </xdr:nvGrpSpPr>
      <xdr:grpSpPr>
        <a:xfrm>
          <a:off x="133351" y="47626"/>
          <a:ext cx="307975" cy="3619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AC0EF4A-3C65-7861-D5DF-4AD2FDD279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979D2417-A34F-910A-C3EA-8CD4A33EE25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12700</xdr:colOff>
      <xdr:row>0</xdr:row>
      <xdr:rowOff>38100</xdr:rowOff>
    </xdr:from>
    <xdr:to>
      <xdr:col>1</xdr:col>
      <xdr:colOff>125925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5E317506-DF0E-4DE7-B85C-0E6D896A0B05}"/>
            </a:ext>
          </a:extLst>
        </xdr:cNvPr>
        <xdr:cNvGrpSpPr/>
      </xdr:nvGrpSpPr>
      <xdr:grpSpPr>
        <a:xfrm>
          <a:off x="12700" y="38100"/>
          <a:ext cx="341825"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A0B03BE3-3330-83D5-A24C-B77A58BB05B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82CC8AA0-BA93-FAD5-E07E-EE08492A2796}"/>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191736</xdr:colOff>
      <xdr:row>0</xdr:row>
      <xdr:rowOff>40820</xdr:rowOff>
    </xdr:from>
    <xdr:to>
      <xdr:col>1</xdr:col>
      <xdr:colOff>121349</xdr:colOff>
      <xdr:row>2</xdr:row>
      <xdr:rowOff>204106</xdr:rowOff>
    </xdr:to>
    <xdr:grpSp>
      <xdr:nvGrpSpPr>
        <xdr:cNvPr id="5" name="Grupo 7">
          <a:hlinkClick xmlns:r="http://schemas.openxmlformats.org/officeDocument/2006/relationships" r:id="rId1"/>
          <a:extLst>
            <a:ext uri="{FF2B5EF4-FFF2-40B4-BE49-F238E27FC236}">
              <a16:creationId xmlns:a16="http://schemas.microsoft.com/office/drawing/2014/main" id="{E354AF3D-3EF0-49B7-A7E1-8E81288B9FE4}"/>
            </a:ext>
          </a:extLst>
        </xdr:cNvPr>
        <xdr:cNvGrpSpPr/>
      </xdr:nvGrpSpPr>
      <xdr:grpSpPr>
        <a:xfrm>
          <a:off x="191736" y="40820"/>
          <a:ext cx="201756" cy="571500"/>
          <a:chOff x="133350" y="28575"/>
          <a:chExt cx="294200" cy="362149"/>
        </a:xfrm>
      </xdr:grpSpPr>
      <xdr:pic>
        <xdr:nvPicPr>
          <xdr:cNvPr id="6" name="Imagem 5">
            <a:hlinkClick xmlns:r="http://schemas.openxmlformats.org/officeDocument/2006/relationships" r:id="rId1"/>
            <a:extLst>
              <a:ext uri="{FF2B5EF4-FFF2-40B4-BE49-F238E27FC236}">
                <a16:creationId xmlns:a16="http://schemas.microsoft.com/office/drawing/2014/main" id="{FB0FFD34-B4E4-98AD-49C6-1DB1A6CDBC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7" name="Seta para a direita 9">
            <a:extLst>
              <a:ext uri="{FF2B5EF4-FFF2-40B4-BE49-F238E27FC236}">
                <a16:creationId xmlns:a16="http://schemas.microsoft.com/office/drawing/2014/main" id="{CB0BBB06-CF67-B490-5C01-85709DFC3A7D}"/>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85725</xdr:colOff>
      <xdr:row>0</xdr:row>
      <xdr:rowOff>38100</xdr:rowOff>
    </xdr:from>
    <xdr:to>
      <xdr:col>2</xdr:col>
      <xdr:colOff>161925</xdr:colOff>
      <xdr:row>1</xdr:row>
      <xdr:rowOff>19050</xdr:rowOff>
    </xdr:to>
    <xdr:grpSp>
      <xdr:nvGrpSpPr>
        <xdr:cNvPr id="2" name="Grupo 1">
          <a:hlinkClick xmlns:r="http://schemas.openxmlformats.org/officeDocument/2006/relationships" r:id="rId1"/>
          <a:extLst>
            <a:ext uri="{FF2B5EF4-FFF2-40B4-BE49-F238E27FC236}">
              <a16:creationId xmlns:a16="http://schemas.microsoft.com/office/drawing/2014/main" id="{693D4B35-ED80-4326-BB57-21B9F480CAEC}"/>
            </a:ext>
          </a:extLst>
        </xdr:cNvPr>
        <xdr:cNvGrpSpPr/>
      </xdr:nvGrpSpPr>
      <xdr:grpSpPr>
        <a:xfrm>
          <a:off x="85725" y="38100"/>
          <a:ext cx="333375" cy="58102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5B4AA9A9-7A5F-02A6-9824-8C6C5972BC6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8A5AD6B6-5956-1EB0-33CE-BDDEE83D3DEA}"/>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85725</xdr:colOff>
      <xdr:row>0</xdr:row>
      <xdr:rowOff>38100</xdr:rowOff>
    </xdr:from>
    <xdr:to>
      <xdr:col>2</xdr:col>
      <xdr:colOff>161925</xdr:colOff>
      <xdr:row>1</xdr:row>
      <xdr:rowOff>19050</xdr:rowOff>
    </xdr:to>
    <xdr:grpSp>
      <xdr:nvGrpSpPr>
        <xdr:cNvPr id="5" name="Grupo 1">
          <a:hlinkClick xmlns:r="http://schemas.openxmlformats.org/officeDocument/2006/relationships" r:id="rId1"/>
          <a:extLst>
            <a:ext uri="{FF2B5EF4-FFF2-40B4-BE49-F238E27FC236}">
              <a16:creationId xmlns:a16="http://schemas.microsoft.com/office/drawing/2014/main" id="{A9451BCD-C0C9-4126-AE10-D69534264396}"/>
            </a:ext>
          </a:extLst>
        </xdr:cNvPr>
        <xdr:cNvGrpSpPr/>
      </xdr:nvGrpSpPr>
      <xdr:grpSpPr>
        <a:xfrm>
          <a:off x="85725" y="38100"/>
          <a:ext cx="333375" cy="581025"/>
          <a:chOff x="133350" y="28575"/>
          <a:chExt cx="294200" cy="362149"/>
        </a:xfrm>
      </xdr:grpSpPr>
      <xdr:pic>
        <xdr:nvPicPr>
          <xdr:cNvPr id="6" name="Imagem 5">
            <a:hlinkClick xmlns:r="http://schemas.openxmlformats.org/officeDocument/2006/relationships" r:id="rId1"/>
            <a:extLst>
              <a:ext uri="{FF2B5EF4-FFF2-40B4-BE49-F238E27FC236}">
                <a16:creationId xmlns:a16="http://schemas.microsoft.com/office/drawing/2014/main" id="{064E4D6E-CA5B-6270-18C3-4093D550C2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7" name="Seta para a direita 3">
            <a:extLst>
              <a:ext uri="{FF2B5EF4-FFF2-40B4-BE49-F238E27FC236}">
                <a16:creationId xmlns:a16="http://schemas.microsoft.com/office/drawing/2014/main" id="{9F8636E9-BF74-196B-0E5C-A9F1106C629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oneCellAnchor>
    <xdr:from>
      <xdr:col>2</xdr:col>
      <xdr:colOff>2189692</xdr:colOff>
      <xdr:row>1</xdr:row>
      <xdr:rowOff>75141</xdr:rowOff>
    </xdr:from>
    <xdr:ext cx="5083575" cy="304699"/>
    <xdr:sp macro="" textlink="">
      <xdr:nvSpPr>
        <xdr:cNvPr id="2" name="CaixaDeTexto 1">
          <a:extLst>
            <a:ext uri="{FF2B5EF4-FFF2-40B4-BE49-F238E27FC236}">
              <a16:creationId xmlns:a16="http://schemas.microsoft.com/office/drawing/2014/main" id="{418874CD-7231-4818-B485-3AE79ED75E2E}"/>
            </a:ext>
          </a:extLst>
        </xdr:cNvPr>
        <xdr:cNvSpPr txBox="1"/>
      </xdr:nvSpPr>
      <xdr:spPr>
        <a:xfrm>
          <a:off x="2962275" y="276224"/>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21</xdr:col>
      <xdr:colOff>448235</xdr:colOff>
      <xdr:row>1</xdr:row>
      <xdr:rowOff>46504</xdr:rowOff>
    </xdr:from>
    <xdr:to>
      <xdr:col>23</xdr:col>
      <xdr:colOff>168089</xdr:colOff>
      <xdr:row>4</xdr:row>
      <xdr:rowOff>134470</xdr:rowOff>
    </xdr:to>
    <xdr:grpSp>
      <xdr:nvGrpSpPr>
        <xdr:cNvPr id="3" name="Grupo 17">
          <a:extLst>
            <a:ext uri="{FF2B5EF4-FFF2-40B4-BE49-F238E27FC236}">
              <a16:creationId xmlns:a16="http://schemas.microsoft.com/office/drawing/2014/main" id="{7AFBC2B1-7E26-4352-993B-1B24CD5D00AD}"/>
            </a:ext>
          </a:extLst>
        </xdr:cNvPr>
        <xdr:cNvGrpSpPr>
          <a:grpSpLocks/>
        </xdr:cNvGrpSpPr>
      </xdr:nvGrpSpPr>
      <xdr:grpSpPr bwMode="auto">
        <a:xfrm>
          <a:off x="16503152" y="247587"/>
          <a:ext cx="947520" cy="722966"/>
          <a:chOff x="7086600" y="304801"/>
          <a:chExt cx="628650" cy="552448"/>
        </a:xfrm>
      </xdr:grpSpPr>
      <xdr:sp macro="" textlink="">
        <xdr:nvSpPr>
          <xdr:cNvPr id="4" name="Retângulo de cantos arredondados 4">
            <a:extLst>
              <a:ext uri="{FF2B5EF4-FFF2-40B4-BE49-F238E27FC236}">
                <a16:creationId xmlns:a16="http://schemas.microsoft.com/office/drawing/2014/main" id="{DF19D855-9508-48D0-B843-B6D124C69C7D}"/>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5" name="Retângulo de cantos arredondados 19">
            <a:extLst>
              <a:ext uri="{FF2B5EF4-FFF2-40B4-BE49-F238E27FC236}">
                <a16:creationId xmlns:a16="http://schemas.microsoft.com/office/drawing/2014/main" id="{1AF631DD-FD7F-4F95-B95A-83B34042FF8B}"/>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145116</xdr:colOff>
      <xdr:row>6</xdr:row>
      <xdr:rowOff>161922</xdr:rowOff>
    </xdr:from>
    <xdr:ext cx="4871384" cy="6505577"/>
    <xdr:sp macro="" textlink="">
      <xdr:nvSpPr>
        <xdr:cNvPr id="6" name="Retângulo de cantos arredondados 7">
          <a:extLst>
            <a:ext uri="{FF2B5EF4-FFF2-40B4-BE49-F238E27FC236}">
              <a16:creationId xmlns:a16="http://schemas.microsoft.com/office/drawing/2014/main" id="{38A6EB1E-5B01-45D9-9C1F-584BE5382D8C}"/>
            </a:ext>
          </a:extLst>
        </xdr:cNvPr>
        <xdr:cNvSpPr/>
      </xdr:nvSpPr>
      <xdr:spPr>
        <a:xfrm>
          <a:off x="145116" y="1463672"/>
          <a:ext cx="4871384" cy="6505577"/>
        </a:xfrm>
        <a:prstGeom prst="roundRect">
          <a:avLst/>
        </a:prstGeom>
        <a:noFill/>
        <a:ln w="1587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299007</xdr:colOff>
      <xdr:row>6</xdr:row>
      <xdr:rowOff>67881</xdr:rowOff>
    </xdr:from>
    <xdr:to>
      <xdr:col>2</xdr:col>
      <xdr:colOff>2804584</xdr:colOff>
      <xdr:row>7</xdr:row>
      <xdr:rowOff>31750</xdr:rowOff>
    </xdr:to>
    <xdr:sp macro="" textlink="">
      <xdr:nvSpPr>
        <xdr:cNvPr id="7" name="CaixaDeTexto 6">
          <a:extLst>
            <a:ext uri="{FF2B5EF4-FFF2-40B4-BE49-F238E27FC236}">
              <a16:creationId xmlns:a16="http://schemas.microsoft.com/office/drawing/2014/main" id="{3B15684B-BEC5-46C2-ADC5-10D90DE0B5A4}"/>
            </a:ext>
          </a:extLst>
        </xdr:cNvPr>
        <xdr:cNvSpPr txBox="1"/>
      </xdr:nvSpPr>
      <xdr:spPr>
        <a:xfrm>
          <a:off x="699057" y="1353756"/>
          <a:ext cx="2877052" cy="201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300" b="1" i="0" u="none" strike="noStrike" kern="0" cap="none" spc="0" normalizeH="0" baseline="0" noProof="0">
              <a:ln>
                <a:noFill/>
              </a:ln>
              <a:solidFill>
                <a:schemeClr val="accent6">
                  <a:lumMod val="50000"/>
                </a:schemeClr>
              </a:solidFill>
              <a:effectLst/>
              <a:uLnTx/>
              <a:uFillTx/>
              <a:latin typeface="+mn-lt"/>
              <a:ea typeface="+mn-ea"/>
              <a:cs typeface="+mn-cs"/>
            </a:rPr>
            <a:t> Informações </a:t>
          </a:r>
          <a:r>
            <a:rPr lang="pt-BR" sz="1300" b="1">
              <a:solidFill>
                <a:schemeClr val="accent6">
                  <a:lumMod val="50000"/>
                </a:schemeClr>
              </a:solidFill>
            </a:rPr>
            <a:t>Gerenciais Descontinuadas</a:t>
          </a:r>
          <a:r>
            <a:rPr lang="pt-BR" sz="1300" b="1" baseline="0">
              <a:solidFill>
                <a:schemeClr val="accent6">
                  <a:lumMod val="50000"/>
                </a:schemeClr>
              </a:solidFill>
            </a:rPr>
            <a:t> </a:t>
          </a:r>
          <a:endParaRPr lang="pt-BR" sz="1300" b="1">
            <a:solidFill>
              <a:schemeClr val="accent6">
                <a:lumMod val="50000"/>
              </a:schemeClr>
            </a:solidFill>
          </a:endParaRPr>
        </a:p>
      </xdr:txBody>
    </xdr:sp>
    <xdr:clientData/>
  </xdr:twoCellAnchor>
  <xdr:oneCellAnchor>
    <xdr:from>
      <xdr:col>3</xdr:col>
      <xdr:colOff>1028453</xdr:colOff>
      <xdr:row>6</xdr:row>
      <xdr:rowOff>207913</xdr:rowOff>
    </xdr:from>
    <xdr:ext cx="4837741" cy="6173837"/>
    <xdr:sp macro="" textlink="">
      <xdr:nvSpPr>
        <xdr:cNvPr id="8" name="Retângulo de cantos arredondados 10">
          <a:extLst>
            <a:ext uri="{FF2B5EF4-FFF2-40B4-BE49-F238E27FC236}">
              <a16:creationId xmlns:a16="http://schemas.microsoft.com/office/drawing/2014/main" id="{93BF1CCA-332E-4ABB-85A8-49FEF784723D}"/>
            </a:ext>
          </a:extLst>
        </xdr:cNvPr>
        <xdr:cNvSpPr/>
      </xdr:nvSpPr>
      <xdr:spPr>
        <a:xfrm>
          <a:off x="5248028" y="1493788"/>
          <a:ext cx="4837741" cy="6173837"/>
        </a:xfrm>
        <a:prstGeom prst="roundRect">
          <a:avLst/>
        </a:prstGeom>
        <a:noFill/>
        <a:ln w="158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4</xdr:col>
      <xdr:colOff>203055</xdr:colOff>
      <xdr:row>6</xdr:row>
      <xdr:rowOff>113866</xdr:rowOff>
    </xdr:from>
    <xdr:to>
      <xdr:col>7</xdr:col>
      <xdr:colOff>285750</xdr:colOff>
      <xdr:row>7</xdr:row>
      <xdr:rowOff>116417</xdr:rowOff>
    </xdr:to>
    <xdr:sp macro="" textlink="">
      <xdr:nvSpPr>
        <xdr:cNvPr id="9" name="CaixaDeTexto 8">
          <a:extLst>
            <a:ext uri="{FF2B5EF4-FFF2-40B4-BE49-F238E27FC236}">
              <a16:creationId xmlns:a16="http://schemas.microsoft.com/office/drawing/2014/main" id="{F84612B5-8EB4-4BDA-9F65-B74188749D2F}"/>
            </a:ext>
          </a:extLst>
        </xdr:cNvPr>
        <xdr:cNvSpPr txBox="1"/>
      </xdr:nvSpPr>
      <xdr:spPr>
        <a:xfrm>
          <a:off x="5813280" y="1399741"/>
          <a:ext cx="2368695" cy="240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Informações Contábeis (IFRS)</a:t>
          </a:r>
        </a:p>
      </xdr:txBody>
    </xdr:sp>
    <xdr:clientData/>
  </xdr:twoCellAnchor>
  <xdr:twoCellAnchor>
    <xdr:from>
      <xdr:col>2</xdr:col>
      <xdr:colOff>1524001</xdr:colOff>
      <xdr:row>0</xdr:row>
      <xdr:rowOff>84667</xdr:rowOff>
    </xdr:from>
    <xdr:to>
      <xdr:col>2</xdr:col>
      <xdr:colOff>2223559</xdr:colOff>
      <xdr:row>4</xdr:row>
      <xdr:rowOff>58209</xdr:rowOff>
    </xdr:to>
    <xdr:grpSp>
      <xdr:nvGrpSpPr>
        <xdr:cNvPr id="10" name="Grupo 1">
          <a:hlinkClick xmlns:r="http://schemas.openxmlformats.org/officeDocument/2006/relationships" r:id="rId1"/>
          <a:extLst>
            <a:ext uri="{FF2B5EF4-FFF2-40B4-BE49-F238E27FC236}">
              <a16:creationId xmlns:a16="http://schemas.microsoft.com/office/drawing/2014/main" id="{082E62D8-2353-4916-9EAD-4AD0BEC8BB4D}"/>
            </a:ext>
          </a:extLst>
        </xdr:cNvPr>
        <xdr:cNvGrpSpPr/>
      </xdr:nvGrpSpPr>
      <xdr:grpSpPr>
        <a:xfrm>
          <a:off x="2296584" y="84667"/>
          <a:ext cx="699558" cy="809625"/>
          <a:chOff x="133350" y="28575"/>
          <a:chExt cx="294200" cy="362149"/>
        </a:xfrm>
      </xdr:grpSpPr>
      <xdr:pic>
        <xdr:nvPicPr>
          <xdr:cNvPr id="11" name="Imagem 10">
            <a:hlinkClick xmlns:r="http://schemas.openxmlformats.org/officeDocument/2006/relationships" r:id="rId1"/>
            <a:extLst>
              <a:ext uri="{FF2B5EF4-FFF2-40B4-BE49-F238E27FC236}">
                <a16:creationId xmlns:a16="http://schemas.microsoft.com/office/drawing/2014/main" id="{19BAD443-F151-4F3A-8B97-043C69588AA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12" name="Seta para a direita 3">
            <a:extLst>
              <a:ext uri="{FF2B5EF4-FFF2-40B4-BE49-F238E27FC236}">
                <a16:creationId xmlns:a16="http://schemas.microsoft.com/office/drawing/2014/main" id="{037009B4-99F8-433A-88B6-37B6F601E498}"/>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oneCellAnchor>
    <xdr:from>
      <xdr:col>11</xdr:col>
      <xdr:colOff>70556</xdr:colOff>
      <xdr:row>6</xdr:row>
      <xdr:rowOff>225779</xdr:rowOff>
    </xdr:from>
    <xdr:ext cx="4837741" cy="6173837"/>
    <xdr:sp macro="" textlink="">
      <xdr:nvSpPr>
        <xdr:cNvPr id="14" name="Retângulo de cantos arredondados 10">
          <a:extLst>
            <a:ext uri="{FF2B5EF4-FFF2-40B4-BE49-F238E27FC236}">
              <a16:creationId xmlns:a16="http://schemas.microsoft.com/office/drawing/2014/main" id="{53EA8C1D-3949-4C4E-A404-4B53C5E8BCDA}"/>
            </a:ext>
          </a:extLst>
        </xdr:cNvPr>
        <xdr:cNvSpPr/>
      </xdr:nvSpPr>
      <xdr:spPr>
        <a:xfrm>
          <a:off x="10675056" y="1495779"/>
          <a:ext cx="4837741" cy="6173837"/>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12</xdr:col>
      <xdr:colOff>77611</xdr:colOff>
      <xdr:row>6</xdr:row>
      <xdr:rowOff>119944</xdr:rowOff>
    </xdr:from>
    <xdr:to>
      <xdr:col>16</xdr:col>
      <xdr:colOff>340223</xdr:colOff>
      <xdr:row>7</xdr:row>
      <xdr:rowOff>130528</xdr:rowOff>
    </xdr:to>
    <xdr:sp macro="" textlink="">
      <xdr:nvSpPr>
        <xdr:cNvPr id="16" name="CaixaDeTexto 15">
          <a:extLst>
            <a:ext uri="{FF2B5EF4-FFF2-40B4-BE49-F238E27FC236}">
              <a16:creationId xmlns:a16="http://schemas.microsoft.com/office/drawing/2014/main" id="{5A542858-B6D6-48DC-914A-6C7E09467DBA}"/>
            </a:ext>
          </a:extLst>
        </xdr:cNvPr>
        <xdr:cNvSpPr txBox="1"/>
      </xdr:nvSpPr>
      <xdr:spPr>
        <a:xfrm>
          <a:off x="11324167" y="1389944"/>
          <a:ext cx="2830834" cy="2434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294"/>
              </a:solidFill>
            </a:rPr>
            <a:t>Informações</a:t>
          </a:r>
          <a:r>
            <a:rPr lang="pt-BR" sz="1300" b="1">
              <a:solidFill>
                <a:srgbClr val="00B050"/>
              </a:solidFill>
            </a:rPr>
            <a:t> </a:t>
          </a:r>
          <a:r>
            <a:rPr lang="pt-BR" sz="1300" b="1">
              <a:solidFill>
                <a:srgbClr val="003294"/>
              </a:solidFill>
            </a:rPr>
            <a:t>Contábeis (IFRS)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70757</xdr:colOff>
      <xdr:row>0</xdr:row>
      <xdr:rowOff>59872</xdr:rowOff>
    </xdr:from>
    <xdr:to>
      <xdr:col>0</xdr:col>
      <xdr:colOff>364957</xdr:colOff>
      <xdr:row>0</xdr:row>
      <xdr:rowOff>422021</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400-000002000000}"/>
            </a:ext>
          </a:extLst>
        </xdr:cNvPr>
        <xdr:cNvGrpSpPr/>
      </xdr:nvGrpSpPr>
      <xdr:grpSpPr>
        <a:xfrm>
          <a:off x="70757" y="59872"/>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1236</xdr:colOff>
      <xdr:row>0</xdr:row>
      <xdr:rowOff>40820</xdr:rowOff>
    </xdr:from>
    <xdr:to>
      <xdr:col>2</xdr:col>
      <xdr:colOff>114300</xdr:colOff>
      <xdr:row>2</xdr:row>
      <xdr:rowOff>47625</xdr:rowOff>
    </xdr:to>
    <xdr:grpSp>
      <xdr:nvGrpSpPr>
        <xdr:cNvPr id="2" name="Grupo 7">
          <a:hlinkClick xmlns:r="http://schemas.openxmlformats.org/officeDocument/2006/relationships" r:id="rId1"/>
          <a:extLst>
            <a:ext uri="{FF2B5EF4-FFF2-40B4-BE49-F238E27FC236}">
              <a16:creationId xmlns:a16="http://schemas.microsoft.com/office/drawing/2014/main" id="{42F39078-7575-4C92-8AA7-563E9F3A8FF4}"/>
            </a:ext>
          </a:extLst>
        </xdr:cNvPr>
        <xdr:cNvGrpSpPr/>
      </xdr:nvGrpSpPr>
      <xdr:grpSpPr>
        <a:xfrm>
          <a:off x="118467" y="40820"/>
          <a:ext cx="230295" cy="417113"/>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A5F2232A-1EF1-40B4-AEED-F24AFED6B9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9">
            <a:extLst>
              <a:ext uri="{FF2B5EF4-FFF2-40B4-BE49-F238E27FC236}">
                <a16:creationId xmlns:a16="http://schemas.microsoft.com/office/drawing/2014/main" id="{A8730DEA-E33F-4808-A915-F3873608CFA6}"/>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38100</xdr:colOff>
      <xdr:row>0</xdr:row>
      <xdr:rowOff>57150</xdr:rowOff>
    </xdr:from>
    <xdr:to>
      <xdr:col>0</xdr:col>
      <xdr:colOff>332300</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57E4D8A7-74AD-444C-A4A4-45AF46008439}"/>
            </a:ext>
          </a:extLst>
        </xdr:cNvPr>
        <xdr:cNvGrpSpPr/>
      </xdr:nvGrpSpPr>
      <xdr:grpSpPr>
        <a:xfrm>
          <a:off x="38100" y="5715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79F7B7E-7B30-7CB1-7A1C-759262C5C09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6F972C5-0998-8EDA-CBFF-C822EEAE0C7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438150</xdr:colOff>
      <xdr:row>1</xdr:row>
      <xdr:rowOff>152400</xdr:rowOff>
    </xdr:to>
    <xdr:grpSp>
      <xdr:nvGrpSpPr>
        <xdr:cNvPr id="8" name="Grupo 1">
          <a:hlinkClick xmlns:r="http://schemas.openxmlformats.org/officeDocument/2006/relationships" r:id="rId1"/>
          <a:extLst>
            <a:ext uri="{FF2B5EF4-FFF2-40B4-BE49-F238E27FC236}">
              <a16:creationId xmlns:a16="http://schemas.microsoft.com/office/drawing/2014/main" id="{3B5C9745-6653-4030-99B9-27B55704A31D}"/>
            </a:ext>
          </a:extLst>
        </xdr:cNvPr>
        <xdr:cNvGrpSpPr/>
      </xdr:nvGrpSpPr>
      <xdr:grpSpPr>
        <a:xfrm>
          <a:off x="0" y="0"/>
          <a:ext cx="438150" cy="485775"/>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42C57857-38BC-17BB-2956-16CC1821EC8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9EC388BA-79CE-98A8-52D9-CBA28D5C236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438150</xdr:colOff>
      <xdr:row>1</xdr:row>
      <xdr:rowOff>152400</xdr:rowOff>
    </xdr:to>
    <xdr:grpSp>
      <xdr:nvGrpSpPr>
        <xdr:cNvPr id="11" name="Grupo 1">
          <a:hlinkClick xmlns:r="http://schemas.openxmlformats.org/officeDocument/2006/relationships" r:id="rId1"/>
          <a:extLst>
            <a:ext uri="{FF2B5EF4-FFF2-40B4-BE49-F238E27FC236}">
              <a16:creationId xmlns:a16="http://schemas.microsoft.com/office/drawing/2014/main" id="{07A3D226-BD87-44A6-A2C0-E8FCCE38FDE0}"/>
            </a:ext>
          </a:extLst>
        </xdr:cNvPr>
        <xdr:cNvGrpSpPr/>
      </xdr:nvGrpSpPr>
      <xdr:grpSpPr>
        <a:xfrm>
          <a:off x="0" y="0"/>
          <a:ext cx="438150" cy="485775"/>
          <a:chOff x="102565" y="39261"/>
          <a:chExt cx="295273" cy="362149"/>
        </a:xfrm>
      </xdr:grpSpPr>
      <xdr:pic>
        <xdr:nvPicPr>
          <xdr:cNvPr id="12" name="Imagem 11">
            <a:hlinkClick xmlns:r="http://schemas.openxmlformats.org/officeDocument/2006/relationships" r:id="rId2"/>
            <a:extLst>
              <a:ext uri="{FF2B5EF4-FFF2-40B4-BE49-F238E27FC236}">
                <a16:creationId xmlns:a16="http://schemas.microsoft.com/office/drawing/2014/main" id="{8AC01799-D2E9-B534-9EA6-CB13899EDC7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3" name="Seta para a direita 3">
            <a:extLst>
              <a:ext uri="{FF2B5EF4-FFF2-40B4-BE49-F238E27FC236}">
                <a16:creationId xmlns:a16="http://schemas.microsoft.com/office/drawing/2014/main" id="{7EFF3CC6-EDC1-78C5-6B7E-AFE09A8474F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438150</xdr:colOff>
      <xdr:row>1</xdr:row>
      <xdr:rowOff>152400</xdr:rowOff>
    </xdr:to>
    <xdr:grpSp>
      <xdr:nvGrpSpPr>
        <xdr:cNvPr id="8" name="Grupo 1">
          <a:hlinkClick xmlns:r="http://schemas.openxmlformats.org/officeDocument/2006/relationships" r:id="rId1"/>
          <a:extLst>
            <a:ext uri="{FF2B5EF4-FFF2-40B4-BE49-F238E27FC236}">
              <a16:creationId xmlns:a16="http://schemas.microsoft.com/office/drawing/2014/main" id="{E13D970F-64A7-420B-8282-43C12667C107}"/>
            </a:ext>
          </a:extLst>
        </xdr:cNvPr>
        <xdr:cNvGrpSpPr/>
      </xdr:nvGrpSpPr>
      <xdr:grpSpPr>
        <a:xfrm>
          <a:off x="0" y="0"/>
          <a:ext cx="438150" cy="485775"/>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653C3262-4CF3-7F30-C4A3-3BAC0DC0E50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584F63D8-9FA1-8254-3539-6BB80B80340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438150</xdr:colOff>
      <xdr:row>1</xdr:row>
      <xdr:rowOff>152400</xdr:rowOff>
    </xdr:to>
    <xdr:grpSp>
      <xdr:nvGrpSpPr>
        <xdr:cNvPr id="8" name="Grupo 1">
          <a:hlinkClick xmlns:r="http://schemas.openxmlformats.org/officeDocument/2006/relationships" r:id="rId1"/>
          <a:extLst>
            <a:ext uri="{FF2B5EF4-FFF2-40B4-BE49-F238E27FC236}">
              <a16:creationId xmlns:a16="http://schemas.microsoft.com/office/drawing/2014/main" id="{4CF80D39-F2FC-4E12-8AFC-6FF8820EBFCC}"/>
            </a:ext>
          </a:extLst>
        </xdr:cNvPr>
        <xdr:cNvGrpSpPr/>
      </xdr:nvGrpSpPr>
      <xdr:grpSpPr>
        <a:xfrm>
          <a:off x="0" y="0"/>
          <a:ext cx="438150" cy="485775"/>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255AA100-737B-395A-C346-CE223D30D6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593EEEF5-479A-0C84-13B6-43046B86202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438150</xdr:colOff>
      <xdr:row>1</xdr:row>
      <xdr:rowOff>152400</xdr:rowOff>
    </xdr:to>
    <xdr:grpSp>
      <xdr:nvGrpSpPr>
        <xdr:cNvPr id="8" name="Grupo 1">
          <a:hlinkClick xmlns:r="http://schemas.openxmlformats.org/officeDocument/2006/relationships" r:id="rId1"/>
          <a:extLst>
            <a:ext uri="{FF2B5EF4-FFF2-40B4-BE49-F238E27FC236}">
              <a16:creationId xmlns:a16="http://schemas.microsoft.com/office/drawing/2014/main" id="{2E6D3A14-67F0-47D5-BDEC-8DFE69FE5A62}"/>
            </a:ext>
          </a:extLst>
        </xdr:cNvPr>
        <xdr:cNvGrpSpPr/>
      </xdr:nvGrpSpPr>
      <xdr:grpSpPr>
        <a:xfrm>
          <a:off x="0" y="0"/>
          <a:ext cx="438150" cy="485775"/>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72CBA8C4-A2EC-5CE4-C7A7-56FA8916C6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BDA511A2-2F43-8674-5234-63C2F30C0469}"/>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495300</xdr:colOff>
      <xdr:row>2</xdr:row>
      <xdr:rowOff>9525</xdr:rowOff>
    </xdr:to>
    <xdr:grpSp>
      <xdr:nvGrpSpPr>
        <xdr:cNvPr id="5" name="Grupo 1">
          <a:hlinkClick xmlns:r="http://schemas.openxmlformats.org/officeDocument/2006/relationships" r:id="rId1"/>
          <a:extLst>
            <a:ext uri="{FF2B5EF4-FFF2-40B4-BE49-F238E27FC236}">
              <a16:creationId xmlns:a16="http://schemas.microsoft.com/office/drawing/2014/main" id="{47A0B11B-6F9B-44D3-B9A8-9819D4AD010F}"/>
            </a:ext>
          </a:extLst>
        </xdr:cNvPr>
        <xdr:cNvGrpSpPr/>
      </xdr:nvGrpSpPr>
      <xdr:grpSpPr>
        <a:xfrm>
          <a:off x="57150" y="19050"/>
          <a:ext cx="438150" cy="485775"/>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25B39717-8EE9-2235-677C-D1367C8AC1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B434237-BD5B-ECE5-687F-D4056272C49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447675</xdr:colOff>
      <xdr:row>1</xdr:row>
      <xdr:rowOff>9525</xdr:rowOff>
    </xdr:to>
    <xdr:grpSp>
      <xdr:nvGrpSpPr>
        <xdr:cNvPr id="5" name="Grupo 1">
          <a:hlinkClick xmlns:r="http://schemas.openxmlformats.org/officeDocument/2006/relationships" r:id="rId1"/>
          <a:extLst>
            <a:ext uri="{FF2B5EF4-FFF2-40B4-BE49-F238E27FC236}">
              <a16:creationId xmlns:a16="http://schemas.microsoft.com/office/drawing/2014/main" id="{260F742B-BFAD-443E-BE04-4871F20DFCF4}"/>
            </a:ext>
          </a:extLst>
        </xdr:cNvPr>
        <xdr:cNvGrpSpPr/>
      </xdr:nvGrpSpPr>
      <xdr:grpSpPr>
        <a:xfrm>
          <a:off x="47625" y="28575"/>
          <a:ext cx="400050" cy="409575"/>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DBBBD78-3D1B-A497-F59C-9D96E5A2F6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F4C81ECA-A8C6-33EB-CFF1-641A9C611AC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57150</xdr:rowOff>
    </xdr:from>
    <xdr:to>
      <xdr:col>0</xdr:col>
      <xdr:colOff>294200</xdr:colOff>
      <xdr:row>0</xdr:row>
      <xdr:rowOff>419299</xdr:rowOff>
    </xdr:to>
    <xdr:grpSp>
      <xdr:nvGrpSpPr>
        <xdr:cNvPr id="5" name="Grupo 1">
          <a:hlinkClick xmlns:r="http://schemas.openxmlformats.org/officeDocument/2006/relationships" r:id="rId1"/>
          <a:extLst>
            <a:ext uri="{FF2B5EF4-FFF2-40B4-BE49-F238E27FC236}">
              <a16:creationId xmlns:a16="http://schemas.microsoft.com/office/drawing/2014/main" id="{EE5C1995-6A9F-497E-B45C-C43836FA39A1}"/>
            </a:ext>
          </a:extLst>
        </xdr:cNvPr>
        <xdr:cNvGrpSpPr/>
      </xdr:nvGrpSpPr>
      <xdr:grpSpPr>
        <a:xfrm>
          <a:off x="0" y="5715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746A78C3-51EE-9AE5-D91E-90AB45DFAD8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96A8739-64FF-B848-39AF-2A2A54CA987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85725</xdr:colOff>
      <xdr:row>0</xdr:row>
      <xdr:rowOff>28575</xdr:rowOff>
    </xdr:from>
    <xdr:to>
      <xdr:col>0</xdr:col>
      <xdr:colOff>379925</xdr:colOff>
      <xdr:row>1</xdr:row>
      <xdr:rowOff>228799</xdr:rowOff>
    </xdr:to>
    <xdr:grpSp>
      <xdr:nvGrpSpPr>
        <xdr:cNvPr id="5" name="Grupo 1">
          <a:hlinkClick xmlns:r="http://schemas.openxmlformats.org/officeDocument/2006/relationships" r:id="rId1"/>
          <a:extLst>
            <a:ext uri="{FF2B5EF4-FFF2-40B4-BE49-F238E27FC236}">
              <a16:creationId xmlns:a16="http://schemas.microsoft.com/office/drawing/2014/main" id="{B3F70576-207D-415D-ADC3-8424A5ACA544}"/>
            </a:ext>
          </a:extLst>
        </xdr:cNvPr>
        <xdr:cNvGrpSpPr/>
      </xdr:nvGrpSpPr>
      <xdr:grpSpPr>
        <a:xfrm>
          <a:off x="85725" y="2857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98787B3-10E4-2EDE-39E2-B7387350171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1471543-DA6F-D72F-8516-AF89F8E46C5D}"/>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95250</xdr:colOff>
      <xdr:row>0</xdr:row>
      <xdr:rowOff>38100</xdr:rowOff>
    </xdr:from>
    <xdr:to>
      <xdr:col>2</xdr:col>
      <xdr:colOff>94175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B5EAE972-5DE3-48BA-971A-C6110B0769FC}"/>
            </a:ext>
          </a:extLst>
        </xdr:cNvPr>
        <xdr:cNvGrpSpPr/>
      </xdr:nvGrpSpPr>
      <xdr:grpSpPr>
        <a:xfrm>
          <a:off x="95250" y="38100"/>
          <a:ext cx="295258"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BD112400-864D-436A-A428-9F172DFE6C0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EEC6749-8970-4BF1-85C6-B5A13EDE31F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95250</xdr:colOff>
      <xdr:row>0</xdr:row>
      <xdr:rowOff>38100</xdr:rowOff>
    </xdr:from>
    <xdr:to>
      <xdr:col>2</xdr:col>
      <xdr:colOff>94175</xdr:colOff>
      <xdr:row>0</xdr:row>
      <xdr:rowOff>400249</xdr:rowOff>
    </xdr:to>
    <xdr:grpSp>
      <xdr:nvGrpSpPr>
        <xdr:cNvPr id="5" name="Grupo 4">
          <a:hlinkClick xmlns:r="http://schemas.openxmlformats.org/officeDocument/2006/relationships" r:id="rId1"/>
          <a:extLst>
            <a:ext uri="{FF2B5EF4-FFF2-40B4-BE49-F238E27FC236}">
              <a16:creationId xmlns:a16="http://schemas.microsoft.com/office/drawing/2014/main" id="{E696B98C-BFE4-4D89-8758-4B6A98545C91}"/>
            </a:ext>
          </a:extLst>
        </xdr:cNvPr>
        <xdr:cNvGrpSpPr/>
      </xdr:nvGrpSpPr>
      <xdr:grpSpPr>
        <a:xfrm>
          <a:off x="95250" y="38100"/>
          <a:ext cx="295258"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D474CA8E-2503-4F27-9395-B90F80DD778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545B987E-5423-4579-BBC6-42207576F5B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55</xdr:col>
      <xdr:colOff>962024</xdr:colOff>
      <xdr:row>0</xdr:row>
      <xdr:rowOff>333375</xdr:rowOff>
    </xdr:from>
    <xdr:to>
      <xdr:col>56</xdr:col>
      <xdr:colOff>0</xdr:colOff>
      <xdr:row>1</xdr:row>
      <xdr:rowOff>85725</xdr:rowOff>
    </xdr:to>
    <xdr:sp macro="" textlink="">
      <xdr:nvSpPr>
        <xdr:cNvPr id="8" name="Retângulo 7">
          <a:extLst>
            <a:ext uri="{FF2B5EF4-FFF2-40B4-BE49-F238E27FC236}">
              <a16:creationId xmlns:a16="http://schemas.microsoft.com/office/drawing/2014/main" id="{00D34AB2-428E-4094-91C2-7FCBC887A989}"/>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9" name="Retângulo 8">
          <a:extLst>
            <a:ext uri="{FF2B5EF4-FFF2-40B4-BE49-F238E27FC236}">
              <a16:creationId xmlns:a16="http://schemas.microsoft.com/office/drawing/2014/main" id="{EDCADAAA-DD29-41DC-AEB0-E0291FC443DC}"/>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0" name="Retângulo 9">
          <a:extLst>
            <a:ext uri="{FF2B5EF4-FFF2-40B4-BE49-F238E27FC236}">
              <a16:creationId xmlns:a16="http://schemas.microsoft.com/office/drawing/2014/main" id="{914F9EF0-2A96-4DF9-8980-CC5DBEE91580}"/>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1" name="Retângulo 10">
          <a:extLst>
            <a:ext uri="{FF2B5EF4-FFF2-40B4-BE49-F238E27FC236}">
              <a16:creationId xmlns:a16="http://schemas.microsoft.com/office/drawing/2014/main" id="{4381656A-1B75-4542-BBB6-26E98A908982}"/>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2" name="Retângulo 11">
          <a:extLst>
            <a:ext uri="{FF2B5EF4-FFF2-40B4-BE49-F238E27FC236}">
              <a16:creationId xmlns:a16="http://schemas.microsoft.com/office/drawing/2014/main" id="{6E9FBF5C-401C-4D03-A2BD-0F506C9EF0FE}"/>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3" name="Retângulo 12">
          <a:extLst>
            <a:ext uri="{FF2B5EF4-FFF2-40B4-BE49-F238E27FC236}">
              <a16:creationId xmlns:a16="http://schemas.microsoft.com/office/drawing/2014/main" id="{6F015FD9-9617-4A3C-9B59-D1F45C5B69FE}"/>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4" name="Retângulo 13">
          <a:extLst>
            <a:ext uri="{FF2B5EF4-FFF2-40B4-BE49-F238E27FC236}">
              <a16:creationId xmlns:a16="http://schemas.microsoft.com/office/drawing/2014/main" id="{C14796C6-9DF0-43C7-9A5A-D9321B0D344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5" name="Retângulo 14">
          <a:extLst>
            <a:ext uri="{FF2B5EF4-FFF2-40B4-BE49-F238E27FC236}">
              <a16:creationId xmlns:a16="http://schemas.microsoft.com/office/drawing/2014/main" id="{942D26E1-F5DD-4724-BC02-B8FABC2A8D0D}"/>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6" name="Retângulo 15">
          <a:extLst>
            <a:ext uri="{FF2B5EF4-FFF2-40B4-BE49-F238E27FC236}">
              <a16:creationId xmlns:a16="http://schemas.microsoft.com/office/drawing/2014/main" id="{C51F7FBB-A5FE-42D5-8B3D-D86C72A2238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7" name="Retângulo 16">
          <a:extLst>
            <a:ext uri="{FF2B5EF4-FFF2-40B4-BE49-F238E27FC236}">
              <a16:creationId xmlns:a16="http://schemas.microsoft.com/office/drawing/2014/main" id="{63B7002F-7C46-4739-85D9-31B62DA2FC1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89647</xdr:colOff>
      <xdr:row>0</xdr:row>
      <xdr:rowOff>67235</xdr:rowOff>
    </xdr:from>
    <xdr:to>
      <xdr:col>0</xdr:col>
      <xdr:colOff>383847</xdr:colOff>
      <xdr:row>1</xdr:row>
      <xdr:rowOff>115619</xdr:rowOff>
    </xdr:to>
    <xdr:grpSp>
      <xdr:nvGrpSpPr>
        <xdr:cNvPr id="5" name="Grupo 1">
          <a:hlinkClick xmlns:r="http://schemas.openxmlformats.org/officeDocument/2006/relationships" r:id="rId1"/>
          <a:extLst>
            <a:ext uri="{FF2B5EF4-FFF2-40B4-BE49-F238E27FC236}">
              <a16:creationId xmlns:a16="http://schemas.microsoft.com/office/drawing/2014/main" id="{0CCB5622-DDBC-493F-BA6B-19F485A31FB5}"/>
            </a:ext>
          </a:extLst>
        </xdr:cNvPr>
        <xdr:cNvGrpSpPr/>
      </xdr:nvGrpSpPr>
      <xdr:grpSpPr>
        <a:xfrm>
          <a:off x="89647" y="6723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35B75CAF-1E32-9BF4-7745-15790C0F5A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D78C5BD-91A6-E889-6C9F-2C63CFAE9EB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79375</xdr:colOff>
      <xdr:row>0</xdr:row>
      <xdr:rowOff>69454</xdr:rowOff>
    </xdr:from>
    <xdr:to>
      <xdr:col>0</xdr:col>
      <xdr:colOff>373575</xdr:colOff>
      <xdr:row>0</xdr:row>
      <xdr:rowOff>431603</xdr:rowOff>
    </xdr:to>
    <xdr:grpSp>
      <xdr:nvGrpSpPr>
        <xdr:cNvPr id="5" name="Grupo 1">
          <a:hlinkClick xmlns:r="http://schemas.openxmlformats.org/officeDocument/2006/relationships" r:id="rId1"/>
          <a:extLst>
            <a:ext uri="{FF2B5EF4-FFF2-40B4-BE49-F238E27FC236}">
              <a16:creationId xmlns:a16="http://schemas.microsoft.com/office/drawing/2014/main" id="{10EFE3DA-D179-4FA3-ADA6-DCBB9058D9EF}"/>
            </a:ext>
          </a:extLst>
        </xdr:cNvPr>
        <xdr:cNvGrpSpPr/>
      </xdr:nvGrpSpPr>
      <xdr:grpSpPr>
        <a:xfrm>
          <a:off x="79375" y="69454"/>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B46DB1DA-1387-FCEC-6414-0F8C2E830A6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5D37FCE1-E9EA-5B01-759C-7795E5CFE81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47625</xdr:colOff>
      <xdr:row>0</xdr:row>
      <xdr:rowOff>0</xdr:rowOff>
    </xdr:from>
    <xdr:to>
      <xdr:col>0</xdr:col>
      <xdr:colOff>341825</xdr:colOff>
      <xdr:row>0</xdr:row>
      <xdr:rowOff>362149</xdr:rowOff>
    </xdr:to>
    <xdr:grpSp>
      <xdr:nvGrpSpPr>
        <xdr:cNvPr id="5" name="Grupo 1">
          <a:hlinkClick xmlns:r="http://schemas.openxmlformats.org/officeDocument/2006/relationships" r:id="rId1"/>
          <a:extLst>
            <a:ext uri="{FF2B5EF4-FFF2-40B4-BE49-F238E27FC236}">
              <a16:creationId xmlns:a16="http://schemas.microsoft.com/office/drawing/2014/main" id="{2F5C9EEC-E36F-4A0F-9DCF-7FA5A29C4F5C}"/>
            </a:ext>
          </a:extLst>
        </xdr:cNvPr>
        <xdr:cNvGrpSpPr/>
      </xdr:nvGrpSpPr>
      <xdr:grpSpPr>
        <a:xfrm>
          <a:off x="47625" y="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5DBA3A9-893A-2CF2-AB35-3E8C15115C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3FA2D87F-976F-6E1B-155D-EF5054F026C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38100</xdr:colOff>
      <xdr:row>0</xdr:row>
      <xdr:rowOff>0</xdr:rowOff>
    </xdr:from>
    <xdr:to>
      <xdr:col>0</xdr:col>
      <xdr:colOff>332300</xdr:colOff>
      <xdr:row>2</xdr:row>
      <xdr:rowOff>38299</xdr:rowOff>
    </xdr:to>
    <xdr:grpSp>
      <xdr:nvGrpSpPr>
        <xdr:cNvPr id="5" name="Grupo 1">
          <a:hlinkClick xmlns:r="http://schemas.openxmlformats.org/officeDocument/2006/relationships" r:id="rId1"/>
          <a:extLst>
            <a:ext uri="{FF2B5EF4-FFF2-40B4-BE49-F238E27FC236}">
              <a16:creationId xmlns:a16="http://schemas.microsoft.com/office/drawing/2014/main" id="{030FC9F6-832A-40E1-92DA-82181E7CFCCD}"/>
            </a:ext>
          </a:extLst>
        </xdr:cNvPr>
        <xdr:cNvGrpSpPr/>
      </xdr:nvGrpSpPr>
      <xdr:grpSpPr>
        <a:xfrm>
          <a:off x="38100" y="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2EE6E3D-95A3-6C8F-4712-6F3567D4875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727866EB-B91C-8425-4170-2107C8975FC9}"/>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341825</xdr:colOff>
      <xdr:row>1</xdr:row>
      <xdr:rowOff>9724</xdr:rowOff>
    </xdr:to>
    <xdr:grpSp>
      <xdr:nvGrpSpPr>
        <xdr:cNvPr id="5" name="Grupo 1">
          <a:hlinkClick xmlns:r="http://schemas.openxmlformats.org/officeDocument/2006/relationships" r:id="rId1"/>
          <a:extLst>
            <a:ext uri="{FF2B5EF4-FFF2-40B4-BE49-F238E27FC236}">
              <a16:creationId xmlns:a16="http://schemas.microsoft.com/office/drawing/2014/main" id="{72F592CD-44B3-4B3D-BB62-17281EF5EE4A}"/>
            </a:ext>
          </a:extLst>
        </xdr:cNvPr>
        <xdr:cNvGrpSpPr/>
      </xdr:nvGrpSpPr>
      <xdr:grpSpPr>
        <a:xfrm>
          <a:off x="47625" y="2857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7534DD44-1C01-38DF-BA86-C1E4DAF90C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CB9F2D80-7B6A-E31D-A96B-184DE20B42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57150</xdr:colOff>
      <xdr:row>0</xdr:row>
      <xdr:rowOff>66675</xdr:rowOff>
    </xdr:from>
    <xdr:to>
      <xdr:col>0</xdr:col>
      <xdr:colOff>351350</xdr:colOff>
      <xdr:row>0</xdr:row>
      <xdr:rowOff>428824</xdr:rowOff>
    </xdr:to>
    <xdr:grpSp>
      <xdr:nvGrpSpPr>
        <xdr:cNvPr id="5" name="Grupo 1">
          <a:hlinkClick xmlns:r="http://schemas.openxmlformats.org/officeDocument/2006/relationships" r:id="rId1"/>
          <a:extLst>
            <a:ext uri="{FF2B5EF4-FFF2-40B4-BE49-F238E27FC236}">
              <a16:creationId xmlns:a16="http://schemas.microsoft.com/office/drawing/2014/main" id="{50AF4F74-A43E-4AA9-A014-03DA5833C6B9}"/>
            </a:ext>
          </a:extLst>
        </xdr:cNvPr>
        <xdr:cNvGrpSpPr/>
      </xdr:nvGrpSpPr>
      <xdr:grpSpPr>
        <a:xfrm>
          <a:off x="57150" y="6667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E63BA4C-2983-DC83-1F18-1DBE062C4D5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E32C66FD-0C32-0C55-EF3B-46500BD1252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66675</xdr:colOff>
      <xdr:row>0</xdr:row>
      <xdr:rowOff>57150</xdr:rowOff>
    </xdr:from>
    <xdr:to>
      <xdr:col>0</xdr:col>
      <xdr:colOff>360875</xdr:colOff>
      <xdr:row>0</xdr:row>
      <xdr:rowOff>419299</xdr:rowOff>
    </xdr:to>
    <xdr:grpSp>
      <xdr:nvGrpSpPr>
        <xdr:cNvPr id="5" name="Grupo 1">
          <a:hlinkClick xmlns:r="http://schemas.openxmlformats.org/officeDocument/2006/relationships" r:id="rId1"/>
          <a:extLst>
            <a:ext uri="{FF2B5EF4-FFF2-40B4-BE49-F238E27FC236}">
              <a16:creationId xmlns:a16="http://schemas.microsoft.com/office/drawing/2014/main" id="{455BE546-67A5-4630-975E-EF675EA56C05}"/>
            </a:ext>
          </a:extLst>
        </xdr:cNvPr>
        <xdr:cNvGrpSpPr/>
      </xdr:nvGrpSpPr>
      <xdr:grpSpPr>
        <a:xfrm>
          <a:off x="66675" y="5715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D0710B27-5D8A-50E3-EC42-BAC255DAF64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D9AE770-F006-3013-9E84-CEE54D19A29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38099</xdr:colOff>
      <xdr:row>0</xdr:row>
      <xdr:rowOff>95250</xdr:rowOff>
    </xdr:from>
    <xdr:to>
      <xdr:col>0</xdr:col>
      <xdr:colOff>447674</xdr:colOff>
      <xdr:row>0</xdr:row>
      <xdr:rowOff>485775</xdr:rowOff>
    </xdr:to>
    <xdr:grpSp>
      <xdr:nvGrpSpPr>
        <xdr:cNvPr id="8" name="Grupo 1">
          <a:hlinkClick xmlns:r="http://schemas.openxmlformats.org/officeDocument/2006/relationships" r:id="rId1"/>
          <a:extLst>
            <a:ext uri="{FF2B5EF4-FFF2-40B4-BE49-F238E27FC236}">
              <a16:creationId xmlns:a16="http://schemas.microsoft.com/office/drawing/2014/main" id="{93DCBED6-B9C0-44BC-927F-13161CC8B5E6}"/>
            </a:ext>
          </a:extLst>
        </xdr:cNvPr>
        <xdr:cNvGrpSpPr/>
      </xdr:nvGrpSpPr>
      <xdr:grpSpPr>
        <a:xfrm>
          <a:off x="38099" y="95250"/>
          <a:ext cx="409575" cy="390525"/>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F4BE466B-1476-F913-EAD1-EDE2AFB77D4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489BE3B4-CFA8-C3E5-5DD5-3004BECDE97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47625</xdr:colOff>
      <xdr:row>0</xdr:row>
      <xdr:rowOff>47625</xdr:rowOff>
    </xdr:from>
    <xdr:to>
      <xdr:col>0</xdr:col>
      <xdr:colOff>341825</xdr:colOff>
      <xdr:row>0</xdr:row>
      <xdr:rowOff>409774</xdr:rowOff>
    </xdr:to>
    <xdr:grpSp>
      <xdr:nvGrpSpPr>
        <xdr:cNvPr id="5" name="Grupo 1">
          <a:hlinkClick xmlns:r="http://schemas.openxmlformats.org/officeDocument/2006/relationships" r:id="rId1"/>
          <a:extLst>
            <a:ext uri="{FF2B5EF4-FFF2-40B4-BE49-F238E27FC236}">
              <a16:creationId xmlns:a16="http://schemas.microsoft.com/office/drawing/2014/main" id="{2375390E-A063-4910-8349-6469A4E210D5}"/>
            </a:ext>
          </a:extLst>
        </xdr:cNvPr>
        <xdr:cNvGrpSpPr/>
      </xdr:nvGrpSpPr>
      <xdr:grpSpPr>
        <a:xfrm>
          <a:off x="47625" y="4762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0C9328D3-2A75-FA25-5A44-EF2FD5DA49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BC7F5FD-769B-6671-4C59-42290CD8F57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51027</xdr:colOff>
      <xdr:row>0</xdr:row>
      <xdr:rowOff>51026</xdr:rowOff>
    </xdr:from>
    <xdr:to>
      <xdr:col>1</xdr:col>
      <xdr:colOff>345227</xdr:colOff>
      <xdr:row>0</xdr:row>
      <xdr:rowOff>413175</xdr:rowOff>
    </xdr:to>
    <xdr:grpSp>
      <xdr:nvGrpSpPr>
        <xdr:cNvPr id="5" name="Grupo 1">
          <a:hlinkClick xmlns:r="http://schemas.openxmlformats.org/officeDocument/2006/relationships" r:id="rId1"/>
          <a:extLst>
            <a:ext uri="{FF2B5EF4-FFF2-40B4-BE49-F238E27FC236}">
              <a16:creationId xmlns:a16="http://schemas.microsoft.com/office/drawing/2014/main" id="{85798EB1-BB78-48CD-BC9E-5D215709324E}"/>
            </a:ext>
          </a:extLst>
        </xdr:cNvPr>
        <xdr:cNvGrpSpPr/>
      </xdr:nvGrpSpPr>
      <xdr:grpSpPr>
        <a:xfrm>
          <a:off x="51027" y="51026"/>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BF038F3C-42D4-97D2-9C32-E3C76E6ED14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35A83BC-EAE2-5B5A-0C38-C9E8C659947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47625</xdr:rowOff>
    </xdr:from>
    <xdr:to>
      <xdr:col>2</xdr:col>
      <xdr:colOff>113225</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65320333-0ED5-453A-86CC-4A8CF5D4170E}"/>
            </a:ext>
          </a:extLst>
        </xdr:cNvPr>
        <xdr:cNvGrpSpPr/>
      </xdr:nvGrpSpPr>
      <xdr:grpSpPr>
        <a:xfrm>
          <a:off x="133350"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E61BA74-0187-4179-9DFC-48C2BA2D479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A199A1B9-D650-42A7-B4BE-57EBB26EC0F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12</xdr:col>
      <xdr:colOff>0</xdr:colOff>
      <xdr:row>28</xdr:row>
      <xdr:rowOff>133350</xdr:rowOff>
    </xdr:from>
    <xdr:to>
      <xdr:col>12</xdr:col>
      <xdr:colOff>47625</xdr:colOff>
      <xdr:row>29</xdr:row>
      <xdr:rowOff>37555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0</xdr:col>
      <xdr:colOff>66675</xdr:colOff>
      <xdr:row>0</xdr:row>
      <xdr:rowOff>47625</xdr:rowOff>
    </xdr:from>
    <xdr:to>
      <xdr:col>2</xdr:col>
      <xdr:colOff>56075</xdr:colOff>
      <xdr:row>0</xdr:row>
      <xdr:rowOff>409774</xdr:rowOff>
    </xdr:to>
    <xdr:grpSp>
      <xdr:nvGrpSpPr>
        <xdr:cNvPr id="6" name="Grupo 1">
          <a:hlinkClick xmlns:r="http://schemas.openxmlformats.org/officeDocument/2006/relationships" r:id="rId1"/>
          <a:extLst>
            <a:ext uri="{FF2B5EF4-FFF2-40B4-BE49-F238E27FC236}">
              <a16:creationId xmlns:a16="http://schemas.microsoft.com/office/drawing/2014/main" id="{AD4E83A9-7F49-40A9-A9D6-7143D102F2B7}"/>
            </a:ext>
          </a:extLst>
        </xdr:cNvPr>
        <xdr:cNvGrpSpPr/>
      </xdr:nvGrpSpPr>
      <xdr:grpSpPr>
        <a:xfrm>
          <a:off x="66675" y="47625"/>
          <a:ext cx="294200" cy="362149"/>
          <a:chOff x="102565" y="39261"/>
          <a:chExt cx="295273" cy="362149"/>
        </a:xfrm>
      </xdr:grpSpPr>
      <xdr:pic>
        <xdr:nvPicPr>
          <xdr:cNvPr id="7" name="Imagem 6">
            <a:hlinkClick xmlns:r="http://schemas.openxmlformats.org/officeDocument/2006/relationships" r:id="rId2"/>
            <a:extLst>
              <a:ext uri="{FF2B5EF4-FFF2-40B4-BE49-F238E27FC236}">
                <a16:creationId xmlns:a16="http://schemas.microsoft.com/office/drawing/2014/main" id="{AC4F1230-A172-0A01-BCAC-F03F84B6C3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8" name="Seta para a direita 3">
            <a:extLst>
              <a:ext uri="{FF2B5EF4-FFF2-40B4-BE49-F238E27FC236}">
                <a16:creationId xmlns:a16="http://schemas.microsoft.com/office/drawing/2014/main" id="{57F9314B-561B-FF6F-CBFD-E1E1387AD6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38100</xdr:colOff>
      <xdr:row>0</xdr:row>
      <xdr:rowOff>66675</xdr:rowOff>
    </xdr:from>
    <xdr:to>
      <xdr:col>1</xdr:col>
      <xdr:colOff>179900</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F0EA9883-E603-440E-B2E3-A945CEFA15FA}"/>
            </a:ext>
          </a:extLst>
        </xdr:cNvPr>
        <xdr:cNvGrpSpPr/>
      </xdr:nvGrpSpPr>
      <xdr:grpSpPr>
        <a:xfrm>
          <a:off x="38100" y="6667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D624D29-04A4-5662-7C5E-EFA952F240C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3A46171E-60DB-866B-FE16-1B02688AFDC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76200</xdr:colOff>
      <xdr:row>0</xdr:row>
      <xdr:rowOff>57150</xdr:rowOff>
    </xdr:from>
    <xdr:to>
      <xdr:col>1</xdr:col>
      <xdr:colOff>246575</xdr:colOff>
      <xdr:row>0</xdr:row>
      <xdr:rowOff>419299</xdr:rowOff>
    </xdr:to>
    <xdr:grpSp>
      <xdr:nvGrpSpPr>
        <xdr:cNvPr id="5" name="Grupo 1">
          <a:hlinkClick xmlns:r="http://schemas.openxmlformats.org/officeDocument/2006/relationships" r:id="rId1"/>
          <a:extLst>
            <a:ext uri="{FF2B5EF4-FFF2-40B4-BE49-F238E27FC236}">
              <a16:creationId xmlns:a16="http://schemas.microsoft.com/office/drawing/2014/main" id="{D54DDDDB-05DE-4AA9-96EA-83B6A5BF2546}"/>
            </a:ext>
          </a:extLst>
        </xdr:cNvPr>
        <xdr:cNvGrpSpPr/>
      </xdr:nvGrpSpPr>
      <xdr:grpSpPr>
        <a:xfrm>
          <a:off x="76200" y="5715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D88DA30F-BC8F-C8F3-5DEA-05FB1CBCBC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686ADF4B-ED0D-F360-5B0C-8668358D00B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2</xdr:col>
      <xdr:colOff>980473</xdr:colOff>
      <xdr:row>1</xdr:row>
      <xdr:rowOff>0</xdr:rowOff>
    </xdr:from>
    <xdr:to>
      <xdr:col>3</xdr:col>
      <xdr:colOff>0</xdr:colOff>
      <xdr:row>1</xdr:row>
      <xdr:rowOff>66675</xdr:rowOff>
    </xdr:to>
    <xdr:sp macro="" textlink="">
      <xdr:nvSpPr>
        <xdr:cNvPr id="2" name="Retângulo 1">
          <a:extLst>
            <a:ext uri="{FF2B5EF4-FFF2-40B4-BE49-F238E27FC236}">
              <a16:creationId xmlns:a16="http://schemas.microsoft.com/office/drawing/2014/main" id="{00000000-0008-0000-4B00-000002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3" name="Retângulo 2">
          <a:extLst>
            <a:ext uri="{FF2B5EF4-FFF2-40B4-BE49-F238E27FC236}">
              <a16:creationId xmlns:a16="http://schemas.microsoft.com/office/drawing/2014/main" id="{00000000-0008-0000-4B00-000003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4" name="Retângulo 3">
          <a:extLst>
            <a:ext uri="{FF2B5EF4-FFF2-40B4-BE49-F238E27FC236}">
              <a16:creationId xmlns:a16="http://schemas.microsoft.com/office/drawing/2014/main" id="{00000000-0008-0000-4B00-000004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5" name="Retângulo 4">
          <a:extLst>
            <a:ext uri="{FF2B5EF4-FFF2-40B4-BE49-F238E27FC236}">
              <a16:creationId xmlns:a16="http://schemas.microsoft.com/office/drawing/2014/main" id="{00000000-0008-0000-4B00-000005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6" name="Retângulo 5">
          <a:extLst>
            <a:ext uri="{FF2B5EF4-FFF2-40B4-BE49-F238E27FC236}">
              <a16:creationId xmlns:a16="http://schemas.microsoft.com/office/drawing/2014/main" id="{00000000-0008-0000-4B00-000006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7" name="Retângulo 6">
          <a:extLst>
            <a:ext uri="{FF2B5EF4-FFF2-40B4-BE49-F238E27FC236}">
              <a16:creationId xmlns:a16="http://schemas.microsoft.com/office/drawing/2014/main" id="{00000000-0008-0000-4B00-000007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8" name="Retângulo 7">
          <a:extLst>
            <a:ext uri="{FF2B5EF4-FFF2-40B4-BE49-F238E27FC236}">
              <a16:creationId xmlns:a16="http://schemas.microsoft.com/office/drawing/2014/main" id="{00000000-0008-0000-4B00-000008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9" name="Retângulo 8">
          <a:extLst>
            <a:ext uri="{FF2B5EF4-FFF2-40B4-BE49-F238E27FC236}">
              <a16:creationId xmlns:a16="http://schemas.microsoft.com/office/drawing/2014/main" id="{00000000-0008-0000-4B00-000009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0</xdr:col>
      <xdr:colOff>85725</xdr:colOff>
      <xdr:row>0</xdr:row>
      <xdr:rowOff>76200</xdr:rowOff>
    </xdr:from>
    <xdr:to>
      <xdr:col>2</xdr:col>
      <xdr:colOff>37025</xdr:colOff>
      <xdr:row>1</xdr:row>
      <xdr:rowOff>9724</xdr:rowOff>
    </xdr:to>
    <xdr:grpSp>
      <xdr:nvGrpSpPr>
        <xdr:cNvPr id="13" name="Grupo 1">
          <a:hlinkClick xmlns:r="http://schemas.openxmlformats.org/officeDocument/2006/relationships" r:id="rId1"/>
          <a:extLst>
            <a:ext uri="{FF2B5EF4-FFF2-40B4-BE49-F238E27FC236}">
              <a16:creationId xmlns:a16="http://schemas.microsoft.com/office/drawing/2014/main" id="{6E34B784-204C-44E0-833B-5C53E77FCB0E}"/>
            </a:ext>
          </a:extLst>
        </xdr:cNvPr>
        <xdr:cNvGrpSpPr/>
      </xdr:nvGrpSpPr>
      <xdr:grpSpPr>
        <a:xfrm>
          <a:off x="85725" y="76200"/>
          <a:ext cx="294200" cy="362149"/>
          <a:chOff x="102565" y="39261"/>
          <a:chExt cx="295273" cy="362149"/>
        </a:xfrm>
      </xdr:grpSpPr>
      <xdr:pic>
        <xdr:nvPicPr>
          <xdr:cNvPr id="14" name="Imagem 13">
            <a:hlinkClick xmlns:r="http://schemas.openxmlformats.org/officeDocument/2006/relationships" r:id="rId2"/>
            <a:extLst>
              <a:ext uri="{FF2B5EF4-FFF2-40B4-BE49-F238E27FC236}">
                <a16:creationId xmlns:a16="http://schemas.microsoft.com/office/drawing/2014/main" id="{C4BB8F59-17A8-5146-8682-90E62B6E71F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5" name="Seta para a direita 3">
            <a:extLst>
              <a:ext uri="{FF2B5EF4-FFF2-40B4-BE49-F238E27FC236}">
                <a16:creationId xmlns:a16="http://schemas.microsoft.com/office/drawing/2014/main" id="{3F014B6A-D775-68CA-0888-2A2AE578B3E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54429</xdr:colOff>
      <xdr:row>1</xdr:row>
      <xdr:rowOff>149678</xdr:rowOff>
    </xdr:from>
    <xdr:to>
      <xdr:col>0</xdr:col>
      <xdr:colOff>625929</xdr:colOff>
      <xdr:row>2</xdr:row>
      <xdr:rowOff>598713</xdr:rowOff>
    </xdr:to>
    <xdr:grpSp>
      <xdr:nvGrpSpPr>
        <xdr:cNvPr id="2" name="Grupo 1">
          <a:hlinkClick xmlns:r="http://schemas.openxmlformats.org/officeDocument/2006/relationships" r:id="rId1"/>
          <a:extLst>
            <a:ext uri="{FF2B5EF4-FFF2-40B4-BE49-F238E27FC236}">
              <a16:creationId xmlns:a16="http://schemas.microsoft.com/office/drawing/2014/main" id="{80586531-B5FE-489A-93E8-D13B80109978}"/>
            </a:ext>
          </a:extLst>
        </xdr:cNvPr>
        <xdr:cNvGrpSpPr/>
      </xdr:nvGrpSpPr>
      <xdr:grpSpPr>
        <a:xfrm>
          <a:off x="54429" y="340178"/>
          <a:ext cx="571500" cy="612321"/>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5D000B1D-1D88-5095-D698-F27951575BE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DC424E8-0926-01AD-630F-E049EC50F29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0</xdr:row>
      <xdr:rowOff>57150</xdr:rowOff>
    </xdr:from>
    <xdr:to>
      <xdr:col>2</xdr:col>
      <xdr:colOff>46550</xdr:colOff>
      <xdr:row>0</xdr:row>
      <xdr:rowOff>419299</xdr:rowOff>
    </xdr:to>
    <xdr:grpSp>
      <xdr:nvGrpSpPr>
        <xdr:cNvPr id="5" name="Grupo 1">
          <a:hlinkClick xmlns:r="http://schemas.openxmlformats.org/officeDocument/2006/relationships" r:id="rId1"/>
          <a:extLst>
            <a:ext uri="{FF2B5EF4-FFF2-40B4-BE49-F238E27FC236}">
              <a16:creationId xmlns:a16="http://schemas.microsoft.com/office/drawing/2014/main" id="{3CD9870B-D1E3-43DB-AE55-E8B07CC46744}"/>
            </a:ext>
          </a:extLst>
        </xdr:cNvPr>
        <xdr:cNvGrpSpPr/>
      </xdr:nvGrpSpPr>
      <xdr:grpSpPr>
        <a:xfrm>
          <a:off x="47625" y="5715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9605BBAC-7170-6403-9D63-F0B90459A8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9C960BCF-FA9D-18CD-4A81-450F4EB9100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47624</xdr:colOff>
      <xdr:row>0</xdr:row>
      <xdr:rowOff>28575</xdr:rowOff>
    </xdr:from>
    <xdr:to>
      <xdr:col>2</xdr:col>
      <xdr:colOff>190499</xdr:colOff>
      <xdr:row>1</xdr:row>
      <xdr:rowOff>19050</xdr:rowOff>
    </xdr:to>
    <xdr:grpSp>
      <xdr:nvGrpSpPr>
        <xdr:cNvPr id="5" name="Grupo 1">
          <a:hlinkClick xmlns:r="http://schemas.openxmlformats.org/officeDocument/2006/relationships" r:id="rId1"/>
          <a:extLst>
            <a:ext uri="{FF2B5EF4-FFF2-40B4-BE49-F238E27FC236}">
              <a16:creationId xmlns:a16="http://schemas.microsoft.com/office/drawing/2014/main" id="{39FFABB8-C0D9-4AF6-9726-96EFAC346669}"/>
            </a:ext>
          </a:extLst>
        </xdr:cNvPr>
        <xdr:cNvGrpSpPr/>
      </xdr:nvGrpSpPr>
      <xdr:grpSpPr>
        <a:xfrm>
          <a:off x="47624" y="28575"/>
          <a:ext cx="390525" cy="476250"/>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74266115-8093-B3C9-9285-E104E70F310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9AF989E2-84EE-65A7-F2AD-E0C0F8C06519}"/>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53914</xdr:colOff>
      <xdr:row>0</xdr:row>
      <xdr:rowOff>0</xdr:rowOff>
    </xdr:from>
    <xdr:to>
      <xdr:col>2</xdr:col>
      <xdr:colOff>69553</xdr:colOff>
      <xdr:row>1</xdr:row>
      <xdr:rowOff>2715</xdr:rowOff>
    </xdr:to>
    <xdr:grpSp>
      <xdr:nvGrpSpPr>
        <xdr:cNvPr id="5" name="Grupo 1">
          <a:hlinkClick xmlns:r="http://schemas.openxmlformats.org/officeDocument/2006/relationships" r:id="rId1"/>
          <a:extLst>
            <a:ext uri="{FF2B5EF4-FFF2-40B4-BE49-F238E27FC236}">
              <a16:creationId xmlns:a16="http://schemas.microsoft.com/office/drawing/2014/main" id="{8BF4BF5C-CF9E-4EB9-BFEF-8A5C738B0224}"/>
            </a:ext>
          </a:extLst>
        </xdr:cNvPr>
        <xdr:cNvGrpSpPr/>
      </xdr:nvGrpSpPr>
      <xdr:grpSpPr>
        <a:xfrm>
          <a:off x="53914" y="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77B956EE-8382-3D4F-449A-B512069A6D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593DA24-63E6-3342-A487-D5CE207491C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21167</xdr:colOff>
      <xdr:row>0</xdr:row>
      <xdr:rowOff>63500</xdr:rowOff>
    </xdr:from>
    <xdr:to>
      <xdr:col>1</xdr:col>
      <xdr:colOff>93117</xdr:colOff>
      <xdr:row>0</xdr:row>
      <xdr:rowOff>425649</xdr:rowOff>
    </xdr:to>
    <xdr:grpSp>
      <xdr:nvGrpSpPr>
        <xdr:cNvPr id="5" name="Grupo 1">
          <a:hlinkClick xmlns:r="http://schemas.openxmlformats.org/officeDocument/2006/relationships" r:id="rId1"/>
          <a:extLst>
            <a:ext uri="{FF2B5EF4-FFF2-40B4-BE49-F238E27FC236}">
              <a16:creationId xmlns:a16="http://schemas.microsoft.com/office/drawing/2014/main" id="{BD4C5709-15F2-4F3F-B3A0-2EB0D79112DE}"/>
            </a:ext>
          </a:extLst>
        </xdr:cNvPr>
        <xdr:cNvGrpSpPr/>
      </xdr:nvGrpSpPr>
      <xdr:grpSpPr>
        <a:xfrm>
          <a:off x="21167" y="63500"/>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B2EC29C-63B1-D19A-BC06-8C21169AFE6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3E66AEFF-710E-E394-B775-2E1416F8E6A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1</xdr:col>
      <xdr:colOff>170375</xdr:colOff>
      <xdr:row>0</xdr:row>
      <xdr:rowOff>390724</xdr:rowOff>
    </xdr:to>
    <xdr:grpSp>
      <xdr:nvGrpSpPr>
        <xdr:cNvPr id="5" name="Grupo 1">
          <a:hlinkClick xmlns:r="http://schemas.openxmlformats.org/officeDocument/2006/relationships" r:id="rId1"/>
          <a:extLst>
            <a:ext uri="{FF2B5EF4-FFF2-40B4-BE49-F238E27FC236}">
              <a16:creationId xmlns:a16="http://schemas.microsoft.com/office/drawing/2014/main" id="{622DF4CD-D259-44A6-8F62-208208B6553F}"/>
            </a:ext>
          </a:extLst>
        </xdr:cNvPr>
        <xdr:cNvGrpSpPr/>
      </xdr:nvGrpSpPr>
      <xdr:grpSpPr>
        <a:xfrm>
          <a:off x="104775" y="28575"/>
          <a:ext cx="2942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A061BEDC-F720-425D-37FC-F6B9ABD5E41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5DC6E03-6479-9135-CA0E-DCE604ECB23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0</xdr:col>
      <xdr:colOff>418025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600-000002000000}"/>
            </a:ext>
          </a:extLst>
        </xdr:cNvPr>
        <xdr:cNvGrpSpPr/>
      </xdr:nvGrpSpPr>
      <xdr:grpSpPr>
        <a:xfrm>
          <a:off x="12382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6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280148</xdr:colOff>
      <xdr:row>436</xdr:row>
      <xdr:rowOff>1681</xdr:rowOff>
    </xdr:from>
    <xdr:to>
      <xdr:col>1</xdr:col>
      <xdr:colOff>280148</xdr:colOff>
      <xdr:row>436</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79BC9C61-17DF-42C5-9018-8B9A72521923}"/>
            </a:ext>
          </a:extLst>
        </xdr:cNvPr>
        <xdr:cNvGrpSpPr/>
      </xdr:nvGrpSpPr>
      <xdr:grpSpPr>
        <a:xfrm>
          <a:off x="552291" y="88638610"/>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C3A4DB9-22FC-4157-8CA8-389B2377A1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D44E0544-BFE1-4846-96B6-C453C4FC9A97}"/>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68035</xdr:colOff>
      <xdr:row>0</xdr:row>
      <xdr:rowOff>0</xdr:rowOff>
    </xdr:from>
    <xdr:to>
      <xdr:col>1</xdr:col>
      <xdr:colOff>272143</xdr:colOff>
      <xdr:row>2</xdr:row>
      <xdr:rowOff>176893</xdr:rowOff>
    </xdr:to>
    <xdr:grpSp>
      <xdr:nvGrpSpPr>
        <xdr:cNvPr id="11" name="Grupo 1">
          <a:hlinkClick xmlns:r="http://schemas.openxmlformats.org/officeDocument/2006/relationships" r:id="rId3"/>
          <a:extLst>
            <a:ext uri="{FF2B5EF4-FFF2-40B4-BE49-F238E27FC236}">
              <a16:creationId xmlns:a16="http://schemas.microsoft.com/office/drawing/2014/main" id="{ED54DB93-078E-4976-9103-26736D3FE7A5}"/>
            </a:ext>
          </a:extLst>
        </xdr:cNvPr>
        <xdr:cNvGrpSpPr/>
      </xdr:nvGrpSpPr>
      <xdr:grpSpPr>
        <a:xfrm>
          <a:off x="68035" y="0"/>
          <a:ext cx="476251" cy="625929"/>
          <a:chOff x="102565" y="39261"/>
          <a:chExt cx="295273" cy="362149"/>
        </a:xfrm>
      </xdr:grpSpPr>
      <xdr:pic>
        <xdr:nvPicPr>
          <xdr:cNvPr id="12" name="Imagem 11">
            <a:hlinkClick xmlns:r="http://schemas.openxmlformats.org/officeDocument/2006/relationships" r:id="rId1"/>
            <a:extLst>
              <a:ext uri="{FF2B5EF4-FFF2-40B4-BE49-F238E27FC236}">
                <a16:creationId xmlns:a16="http://schemas.microsoft.com/office/drawing/2014/main" id="{0AEBF6F4-3FA1-431E-88BB-38E170A429A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3" name="Seta para a direita 3">
            <a:extLst>
              <a:ext uri="{FF2B5EF4-FFF2-40B4-BE49-F238E27FC236}">
                <a16:creationId xmlns:a16="http://schemas.microsoft.com/office/drawing/2014/main" id="{70794002-7805-5C8C-D2AD-D3795B7E460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71437</xdr:colOff>
      <xdr:row>0</xdr:row>
      <xdr:rowOff>59532</xdr:rowOff>
    </xdr:from>
    <xdr:to>
      <xdr:col>2</xdr:col>
      <xdr:colOff>285748</xdr:colOff>
      <xdr:row>0</xdr:row>
      <xdr:rowOff>547687</xdr:rowOff>
    </xdr:to>
    <xdr:grpSp>
      <xdr:nvGrpSpPr>
        <xdr:cNvPr id="8" name="Grupo 1">
          <a:hlinkClick xmlns:r="http://schemas.openxmlformats.org/officeDocument/2006/relationships" r:id="rId1"/>
          <a:extLst>
            <a:ext uri="{FF2B5EF4-FFF2-40B4-BE49-F238E27FC236}">
              <a16:creationId xmlns:a16="http://schemas.microsoft.com/office/drawing/2014/main" id="{000D0753-9A39-4163-8895-9329CE5A7A4D}"/>
            </a:ext>
          </a:extLst>
        </xdr:cNvPr>
        <xdr:cNvGrpSpPr/>
      </xdr:nvGrpSpPr>
      <xdr:grpSpPr>
        <a:xfrm>
          <a:off x="71437" y="59532"/>
          <a:ext cx="476249" cy="488155"/>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FAE8D101-9B34-5B88-EC07-C81215463F7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458A361C-7953-739E-8463-867CF96C302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00B050"/>
    <pageSetUpPr autoPageBreaks="0" fitToPage="1"/>
  </sheetPr>
  <dimension ref="A1:X112"/>
  <sheetViews>
    <sheetView showGridLines="0" tabSelected="1" zoomScale="70" zoomScaleNormal="70" workbookViewId="0"/>
  </sheetViews>
  <sheetFormatPr defaultColWidth="9.140625" defaultRowHeight="15.75"/>
  <cols>
    <col min="1" max="1" width="6" style="1" customWidth="1"/>
    <col min="2" max="2" width="2.5703125" style="1" customWidth="1"/>
    <col min="3" max="3" width="51.7109375" style="1" customWidth="1"/>
    <col min="4" max="4" width="33.85546875" style="1" customWidth="1"/>
    <col min="5" max="5" width="5.42578125" style="1" customWidth="1"/>
    <col min="6" max="6" width="12.42578125" style="1" bestFit="1" customWidth="1"/>
    <col min="7" max="8" width="9.140625" style="1"/>
    <col min="9" max="9" width="9.28515625" style="1" customWidth="1"/>
    <col min="10" max="13" width="9.140625" style="1"/>
    <col min="14" max="14" width="5.85546875" style="1" customWidth="1"/>
    <col min="15" max="15" width="11.7109375" style="1" customWidth="1"/>
    <col min="16" max="16" width="6.85546875" style="1" customWidth="1"/>
    <col min="17" max="17" width="7.140625" style="1" customWidth="1"/>
    <col min="18" max="18" width="9.140625" style="1"/>
    <col min="19" max="19" width="10.140625" style="1" customWidth="1"/>
    <col min="20" max="20" width="12.42578125" style="1" customWidth="1"/>
    <col min="21" max="21" width="9.140625" style="1"/>
    <col min="22" max="22" width="4.85546875" style="1" customWidth="1"/>
    <col min="23" max="16384" width="9.140625" style="1"/>
  </cols>
  <sheetData>
    <row r="1" spans="1:20">
      <c r="A1" s="974"/>
    </row>
    <row r="3" spans="1:20">
      <c r="F3" s="5" t="s">
        <v>2521</v>
      </c>
    </row>
    <row r="4" spans="1:20" ht="18" customHeight="1">
      <c r="F4" s="1908" t="s">
        <v>0</v>
      </c>
      <c r="G4" s="1908"/>
      <c r="H4" s="1908"/>
      <c r="I4" s="1908"/>
      <c r="J4" s="1908"/>
      <c r="K4" s="1908"/>
      <c r="L4" s="1908"/>
      <c r="M4" s="1908"/>
      <c r="N4" s="1908"/>
      <c r="O4" s="1908"/>
    </row>
    <row r="5" spans="1:20" ht="18" customHeight="1">
      <c r="F5" s="1908"/>
      <c r="G5" s="1908"/>
      <c r="H5" s="1908"/>
      <c r="I5" s="1908"/>
      <c r="J5" s="1908"/>
      <c r="K5" s="1908"/>
      <c r="L5" s="1908"/>
      <c r="M5" s="1908"/>
      <c r="N5" s="1908"/>
      <c r="O5" s="1908"/>
    </row>
    <row r="6" spans="1:20" ht="18" customHeight="1">
      <c r="B6" s="2" t="s">
        <v>1</v>
      </c>
    </row>
    <row r="7" spans="1:20" ht="18.75" customHeight="1">
      <c r="F7" s="562"/>
      <c r="G7" s="562"/>
      <c r="H7" s="562"/>
    </row>
    <row r="8" spans="1:20" ht="9" customHeight="1">
      <c r="F8" s="1080"/>
      <c r="G8" s="1080"/>
      <c r="H8" s="1080"/>
      <c r="I8" s="1080"/>
      <c r="J8" s="1080"/>
      <c r="K8" s="1080"/>
      <c r="L8" s="1080"/>
      <c r="M8" s="1080"/>
      <c r="N8" s="1080"/>
    </row>
    <row r="9" spans="1:20" ht="18.75">
      <c r="B9" s="1073" t="s">
        <v>2</v>
      </c>
      <c r="C9" s="1074"/>
      <c r="D9" s="1075"/>
      <c r="G9" s="1082"/>
      <c r="H9" s="1082"/>
      <c r="I9" s="1082"/>
      <c r="J9" s="1082"/>
      <c r="K9" s="1082"/>
      <c r="L9" s="1082"/>
      <c r="M9" s="1082"/>
      <c r="N9" s="1080"/>
      <c r="P9" s="1096"/>
      <c r="Q9" s="1096"/>
      <c r="R9" s="1096"/>
      <c r="S9" s="1096"/>
      <c r="T9" s="1096"/>
    </row>
    <row r="10" spans="1:20" ht="18.75">
      <c r="B10" s="1075"/>
      <c r="C10" s="1075" t="s">
        <v>4</v>
      </c>
      <c r="D10" s="1075"/>
      <c r="F10" s="1081" t="s">
        <v>1548</v>
      </c>
      <c r="G10" s="1080"/>
      <c r="H10" s="1080"/>
      <c r="I10" s="1080"/>
      <c r="J10" s="1080"/>
      <c r="K10" s="1080"/>
      <c r="L10" s="1080"/>
      <c r="M10" s="1080"/>
      <c r="N10" s="1082"/>
      <c r="O10" s="313"/>
      <c r="P10" s="1097" t="s">
        <v>2437</v>
      </c>
      <c r="Q10" s="1096"/>
      <c r="R10" s="1096"/>
      <c r="S10" s="1096"/>
      <c r="T10" s="1096"/>
    </row>
    <row r="11" spans="1:20" ht="18.75">
      <c r="B11" s="1075"/>
      <c r="C11" s="1076" t="s">
        <v>6</v>
      </c>
      <c r="D11" s="1075"/>
      <c r="F11" s="1083" t="s">
        <v>1565</v>
      </c>
      <c r="G11" s="1080"/>
      <c r="H11" s="1080"/>
      <c r="I11" s="1080"/>
      <c r="J11" s="1080"/>
      <c r="K11" s="1080"/>
      <c r="L11" s="1080"/>
      <c r="M11" s="1080"/>
      <c r="N11" s="1082"/>
      <c r="O11" s="313"/>
      <c r="P11" s="1096" t="s">
        <v>5</v>
      </c>
      <c r="Q11" s="1096"/>
      <c r="R11" s="1098"/>
      <c r="S11" s="1096"/>
      <c r="T11" s="1096"/>
    </row>
    <row r="12" spans="1:20" ht="18.75">
      <c r="B12" s="1075"/>
      <c r="C12" s="1076" t="s">
        <v>8</v>
      </c>
      <c r="D12" s="1075"/>
      <c r="F12" s="1083" t="s">
        <v>1566</v>
      </c>
      <c r="G12" s="1080"/>
      <c r="H12" s="1080"/>
      <c r="I12" s="1080"/>
      <c r="J12" s="1080"/>
      <c r="K12" s="1080"/>
      <c r="L12" s="1080"/>
      <c r="M12" s="1080"/>
      <c r="N12" s="1082"/>
      <c r="O12" s="313"/>
      <c r="P12" s="1096" t="s">
        <v>7</v>
      </c>
      <c r="Q12" s="1096"/>
      <c r="R12" s="1096"/>
      <c r="S12" s="1096"/>
      <c r="T12" s="1096"/>
    </row>
    <row r="13" spans="1:20">
      <c r="B13" s="1075"/>
      <c r="C13" s="1076" t="s">
        <v>9</v>
      </c>
      <c r="D13" s="1075"/>
      <c r="F13" s="1084" t="s">
        <v>1586</v>
      </c>
      <c r="G13" s="1080"/>
      <c r="H13" s="1080"/>
      <c r="I13" s="1080"/>
      <c r="J13" s="1080"/>
      <c r="K13" s="1080"/>
      <c r="L13" s="1080"/>
      <c r="M13" s="1080"/>
      <c r="N13" s="1082"/>
      <c r="O13" s="313"/>
      <c r="P13" s="1096" t="s">
        <v>9</v>
      </c>
      <c r="Q13" s="1096"/>
      <c r="R13" s="1096"/>
      <c r="S13" s="1096"/>
      <c r="T13" s="1096"/>
    </row>
    <row r="14" spans="1:20">
      <c r="B14" s="1075"/>
      <c r="C14" s="1076" t="s">
        <v>10</v>
      </c>
      <c r="D14" s="1075"/>
      <c r="F14" s="1084" t="s">
        <v>1542</v>
      </c>
      <c r="G14" s="1080"/>
      <c r="H14" s="1080"/>
      <c r="I14" s="1080"/>
      <c r="J14" s="1080"/>
      <c r="K14" s="1080"/>
      <c r="L14" s="1080"/>
      <c r="M14" s="1080"/>
      <c r="N14" s="1082"/>
      <c r="O14" s="313"/>
      <c r="P14" s="1096" t="s">
        <v>10</v>
      </c>
      <c r="Q14" s="1096"/>
      <c r="R14" s="1096"/>
      <c r="S14" s="1096"/>
      <c r="T14" s="1096"/>
    </row>
    <row r="15" spans="1:20">
      <c r="B15" s="1075"/>
      <c r="C15" s="1076" t="s">
        <v>12</v>
      </c>
      <c r="D15" s="1075"/>
      <c r="F15" s="1084" t="s">
        <v>1587</v>
      </c>
      <c r="G15" s="1080"/>
      <c r="H15" s="1080"/>
      <c r="I15" s="1080"/>
      <c r="J15" s="1080"/>
      <c r="K15" s="1080"/>
      <c r="L15" s="1080"/>
      <c r="M15" s="1080"/>
      <c r="N15" s="1082"/>
      <c r="O15" s="313"/>
      <c r="P15" s="1096" t="s">
        <v>12</v>
      </c>
      <c r="Q15" s="1096"/>
      <c r="R15" s="1096"/>
      <c r="S15" s="1096"/>
      <c r="T15" s="1096"/>
    </row>
    <row r="16" spans="1:20">
      <c r="B16" s="1075"/>
      <c r="C16" s="1075" t="s">
        <v>11</v>
      </c>
      <c r="D16" s="1075"/>
      <c r="F16" s="1084" t="s">
        <v>1588</v>
      </c>
      <c r="G16" s="1080"/>
      <c r="H16" s="1080"/>
      <c r="I16" s="1080"/>
      <c r="J16" s="1080"/>
      <c r="K16" s="1080"/>
      <c r="L16" s="1080"/>
      <c r="M16" s="1080"/>
      <c r="N16" s="1082"/>
      <c r="O16" s="313"/>
      <c r="P16" s="1096" t="s">
        <v>14</v>
      </c>
      <c r="Q16" s="1096"/>
      <c r="R16" s="1096"/>
      <c r="S16" s="1096"/>
      <c r="T16" s="1096"/>
    </row>
    <row r="17" spans="2:24">
      <c r="B17" s="1075"/>
      <c r="C17" s="1075" t="s">
        <v>13</v>
      </c>
      <c r="D17" s="1075"/>
      <c r="F17" s="1084" t="s">
        <v>1543</v>
      </c>
      <c r="G17" s="1085"/>
      <c r="H17" s="1085"/>
      <c r="I17" s="1085"/>
      <c r="J17" s="1085"/>
      <c r="K17" s="1085"/>
      <c r="L17" s="1085"/>
      <c r="M17" s="1085"/>
      <c r="N17" s="1082"/>
      <c r="O17" s="313"/>
    </row>
    <row r="18" spans="2:24" ht="18.75">
      <c r="B18" s="1073" t="s">
        <v>15</v>
      </c>
      <c r="C18" s="1075"/>
      <c r="D18" s="1075"/>
      <c r="F18" s="1086" t="s">
        <v>1569</v>
      </c>
      <c r="G18" s="1080"/>
      <c r="H18" s="1080"/>
      <c r="I18" s="1080"/>
      <c r="J18" s="1080"/>
      <c r="K18" s="1080"/>
      <c r="L18" s="1080"/>
      <c r="M18" s="1080"/>
      <c r="N18" s="1080"/>
    </row>
    <row r="19" spans="2:24">
      <c r="B19" s="1077"/>
      <c r="C19" s="1075"/>
      <c r="D19" s="1075"/>
      <c r="F19" s="1088">
        <v>2023</v>
      </c>
      <c r="G19" s="1080"/>
      <c r="H19" s="1080"/>
      <c r="I19" s="1080"/>
      <c r="J19" s="1080"/>
      <c r="K19" s="1080"/>
      <c r="L19" s="1080"/>
      <c r="M19" s="1080"/>
      <c r="N19" s="1080"/>
    </row>
    <row r="20" spans="2:24">
      <c r="B20" s="1075"/>
      <c r="C20" s="1910" t="s">
        <v>1597</v>
      </c>
      <c r="D20" s="1910"/>
      <c r="F20" s="1088">
        <v>2022</v>
      </c>
      <c r="G20" s="1087"/>
      <c r="H20" s="1087"/>
      <c r="I20" s="1087"/>
      <c r="J20" s="1087"/>
      <c r="K20" s="1087"/>
      <c r="L20" s="1087"/>
      <c r="M20" s="1087"/>
      <c r="N20" s="1080"/>
      <c r="P20" s="597"/>
    </row>
    <row r="21" spans="2:24">
      <c r="B21" s="1075"/>
      <c r="C21" s="1078" t="s">
        <v>68</v>
      </c>
      <c r="D21" s="1078"/>
      <c r="F21" s="1088">
        <v>2021</v>
      </c>
      <c r="G21" s="1087"/>
      <c r="H21" s="1087"/>
      <c r="I21" s="1080"/>
      <c r="J21" s="1087"/>
      <c r="K21" s="1087"/>
      <c r="L21" s="1087"/>
      <c r="M21" s="1087"/>
      <c r="N21" s="1080"/>
      <c r="O21" s="313"/>
      <c r="P21" s="599"/>
    </row>
    <row r="22" spans="2:24" ht="15.75" customHeight="1">
      <c r="B22" s="1075"/>
      <c r="C22" s="1078" t="s">
        <v>69</v>
      </c>
      <c r="D22" s="1078"/>
      <c r="F22" s="1088">
        <v>2020</v>
      </c>
      <c r="G22" s="1080"/>
      <c r="H22" s="1080"/>
      <c r="I22" s="1080"/>
      <c r="J22" s="1080"/>
      <c r="K22" s="1080"/>
      <c r="L22" s="1080"/>
      <c r="M22" s="1080"/>
      <c r="N22" s="1080"/>
      <c r="P22" s="598"/>
      <c r="X22" s="598"/>
    </row>
    <row r="23" spans="2:24" ht="16.5" customHeight="1">
      <c r="B23" s="1075"/>
      <c r="C23" s="1078" t="s">
        <v>70</v>
      </c>
      <c r="D23" s="1075"/>
      <c r="F23" s="1088">
        <v>2019</v>
      </c>
      <c r="G23" s="1080"/>
      <c r="H23" s="1080"/>
      <c r="I23" s="1080"/>
      <c r="J23" s="1080"/>
      <c r="K23" s="1080"/>
      <c r="L23" s="1080"/>
      <c r="M23" s="1080"/>
      <c r="N23" s="1080"/>
    </row>
    <row r="24" spans="2:24" ht="16.5" customHeight="1">
      <c r="C24" s="1078" t="s">
        <v>2083</v>
      </c>
      <c r="F24" s="1088">
        <v>2018</v>
      </c>
      <c r="G24" s="1080"/>
      <c r="H24" s="1080"/>
      <c r="I24" s="1080"/>
      <c r="J24" s="1080"/>
      <c r="K24" s="1080"/>
      <c r="L24" s="1080"/>
      <c r="M24" s="1080"/>
      <c r="N24" s="1080"/>
      <c r="O24" s="313"/>
      <c r="P24" s="1911" t="s">
        <v>1594</v>
      </c>
      <c r="Q24" s="1911"/>
      <c r="R24" s="1911"/>
      <c r="S24" s="1911"/>
      <c r="T24" s="1911"/>
      <c r="U24" s="706"/>
      <c r="V24" s="706"/>
    </row>
    <row r="25" spans="2:24" ht="15.75" customHeight="1">
      <c r="C25" s="1078" t="s">
        <v>2084</v>
      </c>
      <c r="F25" s="1089" t="s">
        <v>1570</v>
      </c>
      <c r="G25" s="1080"/>
      <c r="H25" s="1080"/>
      <c r="I25" s="1080"/>
      <c r="J25" s="1080"/>
      <c r="K25" s="1080"/>
      <c r="L25" s="1080"/>
      <c r="M25" s="1080"/>
      <c r="N25" s="1080"/>
      <c r="O25" s="313"/>
      <c r="P25" s="706"/>
      <c r="Q25" s="706"/>
      <c r="R25" s="706"/>
      <c r="S25" s="706"/>
      <c r="T25" s="706"/>
      <c r="U25" s="706"/>
      <c r="V25" s="706"/>
    </row>
    <row r="26" spans="2:24" ht="20.25" customHeight="1">
      <c r="B26" s="1075"/>
      <c r="C26" s="1910" t="s">
        <v>1598</v>
      </c>
      <c r="D26" s="1910"/>
      <c r="F26" s="1083" t="s">
        <v>1544</v>
      </c>
      <c r="G26" s="1080"/>
      <c r="H26" s="1080"/>
      <c r="I26" s="1080"/>
      <c r="J26" s="1080"/>
      <c r="K26" s="1080"/>
      <c r="L26" s="1080"/>
      <c r="M26" s="1080"/>
      <c r="N26" s="1080"/>
      <c r="O26" s="313"/>
      <c r="P26" s="706"/>
      <c r="Q26" s="706"/>
      <c r="R26" s="1912" t="s">
        <v>1595</v>
      </c>
      <c r="S26" s="1912"/>
      <c r="T26" s="706"/>
      <c r="U26" s="678"/>
    </row>
    <row r="27" spans="2:24">
      <c r="B27" s="1075"/>
      <c r="C27" s="1075" t="s">
        <v>20</v>
      </c>
      <c r="D27" s="1075"/>
      <c r="F27" s="1084" t="s">
        <v>1589</v>
      </c>
      <c r="G27" s="1080"/>
      <c r="H27" s="1080"/>
      <c r="I27" s="1080"/>
      <c r="J27" s="1080"/>
      <c r="K27" s="1080"/>
      <c r="L27" s="1080"/>
      <c r="M27" s="1080"/>
      <c r="N27" s="1080"/>
      <c r="O27" s="313"/>
      <c r="P27" s="598"/>
    </row>
    <row r="28" spans="2:24" ht="15.75" customHeight="1">
      <c r="B28" s="1075"/>
      <c r="C28" s="1075" t="s">
        <v>21</v>
      </c>
      <c r="D28" s="1075"/>
      <c r="F28" s="1084" t="s">
        <v>16</v>
      </c>
      <c r="G28" s="1080"/>
      <c r="H28" s="1080"/>
      <c r="I28" s="1080"/>
      <c r="J28" s="1080"/>
      <c r="K28" s="1080"/>
      <c r="L28" s="1080"/>
      <c r="M28" s="1080"/>
      <c r="N28" s="1080"/>
      <c r="P28" s="1909" t="s">
        <v>2444</v>
      </c>
      <c r="Q28" s="1909"/>
      <c r="R28" s="1909"/>
      <c r="S28" s="1909"/>
      <c r="T28" s="1909"/>
      <c r="U28" s="705"/>
      <c r="V28" s="705"/>
    </row>
    <row r="29" spans="2:24" ht="15.75" customHeight="1">
      <c r="B29" s="1075"/>
      <c r="C29" s="1075" t="s">
        <v>22</v>
      </c>
      <c r="D29" s="1075"/>
      <c r="F29" s="1084" t="s">
        <v>1656</v>
      </c>
      <c r="G29" s="1090"/>
      <c r="H29" s="1090"/>
      <c r="I29" s="1090"/>
      <c r="J29" s="1090"/>
      <c r="K29" s="1090"/>
      <c r="L29" s="1090"/>
      <c r="M29" s="1090"/>
      <c r="N29" s="1080"/>
      <c r="P29" s="1909"/>
      <c r="Q29" s="1909"/>
      <c r="R29" s="1909"/>
      <c r="S29" s="1909"/>
      <c r="T29" s="1909"/>
      <c r="U29" s="705"/>
      <c r="V29" s="705"/>
    </row>
    <row r="30" spans="2:24">
      <c r="B30" s="1075"/>
      <c r="C30" s="1079" t="s">
        <v>23</v>
      </c>
      <c r="D30" s="1075"/>
      <c r="F30" s="1084" t="s">
        <v>1019</v>
      </c>
      <c r="G30" s="1091"/>
      <c r="H30" s="1091"/>
      <c r="I30" s="1091"/>
      <c r="J30" s="1091"/>
      <c r="K30" s="1091"/>
      <c r="L30" s="1091"/>
      <c r="M30" s="1091"/>
      <c r="N30" s="1080"/>
      <c r="P30" s="1909"/>
      <c r="Q30" s="1909"/>
      <c r="R30" s="1909"/>
      <c r="S30" s="1909"/>
      <c r="T30" s="1909"/>
      <c r="U30" s="705"/>
      <c r="V30" s="705"/>
    </row>
    <row r="31" spans="2:24">
      <c r="B31" s="1075"/>
      <c r="C31" s="1075" t="s">
        <v>1267</v>
      </c>
      <c r="D31" s="1075"/>
      <c r="F31" s="1084" t="s">
        <v>17</v>
      </c>
      <c r="G31" s="1080"/>
      <c r="H31" s="1080"/>
      <c r="I31" s="1080"/>
      <c r="J31" s="1080"/>
      <c r="K31" s="1080"/>
      <c r="L31" s="1080"/>
      <c r="M31" s="1080"/>
      <c r="N31" s="1080"/>
      <c r="P31" s="1909"/>
      <c r="Q31" s="1909"/>
      <c r="R31" s="1909"/>
      <c r="S31" s="1909"/>
      <c r="T31" s="1909"/>
      <c r="U31" s="705"/>
      <c r="V31" s="705"/>
    </row>
    <row r="32" spans="2:24" ht="18.75">
      <c r="B32" s="1075"/>
      <c r="C32" s="1075" t="s">
        <v>66</v>
      </c>
      <c r="D32" s="1075"/>
      <c r="F32" s="1083" t="s">
        <v>1571</v>
      </c>
      <c r="G32" s="1080"/>
      <c r="H32" s="1080"/>
      <c r="I32" s="1080"/>
      <c r="J32" s="1080"/>
      <c r="K32" s="1080"/>
      <c r="L32" s="1080"/>
      <c r="M32" s="1080"/>
      <c r="N32" s="1080"/>
      <c r="O32" s="560"/>
      <c r="P32" s="1909"/>
      <c r="Q32" s="1909"/>
      <c r="R32" s="1909"/>
      <c r="S32" s="1909"/>
      <c r="T32" s="1909"/>
      <c r="U32" s="705"/>
      <c r="V32" s="705"/>
    </row>
    <row r="33" spans="2:22" ht="15.75" customHeight="1">
      <c r="B33" s="1075"/>
      <c r="C33" s="1078" t="s">
        <v>1599</v>
      </c>
      <c r="D33" s="1078"/>
      <c r="F33" s="1092" t="s">
        <v>1140</v>
      </c>
      <c r="G33" s="1080"/>
      <c r="H33" s="1080"/>
      <c r="I33" s="1080"/>
      <c r="J33" s="1080"/>
      <c r="K33" s="1080"/>
      <c r="L33" s="1080"/>
      <c r="M33" s="1080"/>
      <c r="N33" s="1080"/>
      <c r="O33" s="560"/>
      <c r="P33" s="1909"/>
      <c r="Q33" s="1909"/>
      <c r="R33" s="1909"/>
      <c r="S33" s="1909"/>
      <c r="T33" s="1909"/>
      <c r="U33" s="705"/>
      <c r="V33" s="705"/>
    </row>
    <row r="34" spans="2:22" ht="15.75" customHeight="1">
      <c r="B34" s="1075"/>
      <c r="C34" s="1078" t="s">
        <v>71</v>
      </c>
      <c r="D34" s="1075"/>
      <c r="F34" s="1092" t="s">
        <v>1590</v>
      </c>
      <c r="G34" s="1093"/>
      <c r="H34" s="1093"/>
      <c r="I34" s="1093"/>
      <c r="J34" s="1093"/>
      <c r="K34" s="1093"/>
      <c r="L34" s="1093"/>
      <c r="M34" s="1093"/>
      <c r="N34" s="1080"/>
      <c r="P34" s="1909"/>
      <c r="Q34" s="1909"/>
      <c r="R34" s="1909"/>
      <c r="S34" s="1909"/>
      <c r="T34" s="1909"/>
      <c r="U34" s="705"/>
      <c r="V34" s="705"/>
    </row>
    <row r="35" spans="2:22" ht="15.75" customHeight="1">
      <c r="B35" s="1075"/>
      <c r="C35" s="1078" t="s">
        <v>24</v>
      </c>
      <c r="D35" s="1075"/>
      <c r="F35" s="1092" t="s">
        <v>1545</v>
      </c>
      <c r="G35" s="1094"/>
      <c r="H35" s="1094"/>
      <c r="I35" s="1094"/>
      <c r="J35" s="1094"/>
      <c r="K35" s="1094"/>
      <c r="L35" s="1094"/>
      <c r="M35" s="1094"/>
      <c r="N35" s="1080"/>
      <c r="O35" s="558"/>
      <c r="P35" s="1909"/>
      <c r="Q35" s="1909"/>
      <c r="R35" s="1909"/>
      <c r="S35" s="1909"/>
      <c r="T35" s="1909"/>
      <c r="U35" s="705"/>
      <c r="V35" s="705"/>
    </row>
    <row r="36" spans="2:22" ht="15.75" customHeight="1">
      <c r="B36" s="1075"/>
      <c r="C36" s="1078" t="s">
        <v>72</v>
      </c>
      <c r="D36" s="1075"/>
      <c r="F36" s="1092" t="s">
        <v>2153</v>
      </c>
      <c r="G36" s="1094"/>
      <c r="H36" s="1094"/>
      <c r="I36" s="1094"/>
      <c r="J36" s="1094"/>
      <c r="K36" s="1094"/>
      <c r="L36" s="1094"/>
      <c r="M36" s="1094"/>
      <c r="N36" s="1080"/>
      <c r="O36" s="558"/>
      <c r="P36" s="1909"/>
      <c r="Q36" s="1909"/>
      <c r="R36" s="1909"/>
      <c r="S36" s="1909"/>
      <c r="T36" s="1909"/>
      <c r="U36" s="705"/>
      <c r="V36" s="705"/>
    </row>
    <row r="37" spans="2:22" ht="18" customHeight="1">
      <c r="B37" s="1075"/>
      <c r="C37" s="1078" t="s">
        <v>1596</v>
      </c>
      <c r="D37" s="1078"/>
      <c r="F37" s="1092" t="s">
        <v>1573</v>
      </c>
      <c r="G37" s="1094"/>
      <c r="H37" s="1094"/>
      <c r="I37" s="1094"/>
      <c r="J37" s="1094"/>
      <c r="K37" s="1094"/>
      <c r="L37" s="1094"/>
      <c r="M37" s="1094"/>
      <c r="N37" s="1080"/>
      <c r="P37" s="705"/>
      <c r="Q37" s="705"/>
      <c r="R37" s="705"/>
      <c r="S37" s="705"/>
      <c r="T37" s="705"/>
      <c r="U37" s="705"/>
      <c r="V37" s="705"/>
    </row>
    <row r="38" spans="2:22" ht="31.5">
      <c r="B38" s="1075"/>
      <c r="C38" s="1078" t="s">
        <v>815</v>
      </c>
      <c r="D38" s="1078"/>
      <c r="F38" s="1092" t="s">
        <v>997</v>
      </c>
      <c r="G38" s="1094"/>
      <c r="H38" s="1094"/>
      <c r="I38" s="1094"/>
      <c r="J38" s="1094"/>
      <c r="K38" s="1094"/>
      <c r="L38" s="1094"/>
      <c r="M38" s="1094"/>
      <c r="N38" s="1080"/>
      <c r="P38" s="705"/>
      <c r="Q38" s="705"/>
      <c r="R38" s="705"/>
      <c r="S38" s="705"/>
      <c r="T38" s="705"/>
      <c r="U38" s="705"/>
      <c r="V38" s="705"/>
    </row>
    <row r="39" spans="2:22" ht="31.5">
      <c r="B39" s="1075"/>
      <c r="C39" s="1078" t="s">
        <v>816</v>
      </c>
      <c r="D39" s="1078"/>
      <c r="F39" s="1092" t="s">
        <v>1591</v>
      </c>
      <c r="G39" s="1094"/>
      <c r="H39" s="1094"/>
      <c r="I39" s="1094"/>
      <c r="J39" s="1094"/>
      <c r="K39" s="1094"/>
      <c r="L39" s="1094"/>
      <c r="M39" s="1094"/>
      <c r="N39" s="1080"/>
      <c r="P39" s="705"/>
      <c r="Q39" s="705"/>
      <c r="R39" s="705"/>
      <c r="S39" s="705"/>
      <c r="T39" s="705"/>
      <c r="U39" s="705"/>
      <c r="V39" s="705"/>
    </row>
    <row r="40" spans="2:22" ht="18.75" customHeight="1">
      <c r="B40" s="1075"/>
      <c r="C40" s="1078" t="s">
        <v>817</v>
      </c>
      <c r="D40" s="1075"/>
      <c r="F40" s="1092" t="s">
        <v>1547</v>
      </c>
      <c r="G40" s="1094"/>
      <c r="H40" s="1094"/>
      <c r="I40" s="1094"/>
      <c r="J40" s="1094"/>
      <c r="K40" s="1094"/>
      <c r="L40" s="1094"/>
      <c r="M40" s="1094"/>
      <c r="N40" s="1080"/>
    </row>
    <row r="41" spans="2:22" ht="17.25" customHeight="1">
      <c r="F41" s="1092" t="s">
        <v>1546</v>
      </c>
      <c r="G41" s="1094"/>
      <c r="H41" s="1094"/>
      <c r="I41" s="1094"/>
      <c r="J41" s="1094"/>
      <c r="K41" s="1094"/>
      <c r="L41" s="1094"/>
      <c r="M41" s="1094"/>
      <c r="N41" s="1080"/>
    </row>
    <row r="42" spans="2:22" ht="19.5" customHeight="1">
      <c r="F42" s="1095" t="s">
        <v>19</v>
      </c>
      <c r="G42" s="1094"/>
      <c r="H42" s="1094"/>
      <c r="I42" s="1094"/>
      <c r="J42" s="1094"/>
      <c r="K42" s="1094"/>
      <c r="L42" s="1094"/>
      <c r="M42" s="1094"/>
      <c r="N42" s="1094"/>
    </row>
    <row r="43" spans="2:22" ht="26.25" customHeight="1">
      <c r="F43" s="1907" t="s">
        <v>2383</v>
      </c>
      <c r="G43" s="1907"/>
      <c r="H43" s="1907"/>
      <c r="I43" s="1907"/>
      <c r="J43" s="1907"/>
      <c r="K43" s="1907"/>
      <c r="L43" s="1907"/>
      <c r="M43" s="1907"/>
      <c r="N43" s="1907"/>
      <c r="O43" s="586"/>
    </row>
    <row r="44" spans="2:22" ht="155.44999999999999" customHeight="1">
      <c r="F44" s="1907"/>
      <c r="G44" s="1907"/>
      <c r="H44" s="1907"/>
      <c r="I44" s="1907"/>
      <c r="J44" s="1907"/>
      <c r="K44" s="1907"/>
      <c r="L44" s="1907"/>
      <c r="M44" s="1907"/>
      <c r="N44" s="1907"/>
      <c r="O44" s="586"/>
    </row>
    <row r="45" spans="2:22" ht="15.75" customHeight="1">
      <c r="F45" s="677"/>
      <c r="G45" s="677"/>
      <c r="H45" s="677"/>
      <c r="I45" s="677"/>
      <c r="J45" s="677"/>
      <c r="K45" s="677"/>
      <c r="L45" s="677"/>
      <c r="M45" s="677"/>
      <c r="N45" s="677"/>
      <c r="O45" s="586"/>
    </row>
    <row r="46" spans="2:22">
      <c r="F46" s="677"/>
      <c r="G46" s="677"/>
      <c r="H46" s="677"/>
      <c r="I46" s="677"/>
      <c r="J46" s="677"/>
      <c r="K46" s="677"/>
      <c r="L46" s="677"/>
      <c r="M46" s="677"/>
      <c r="N46" s="677"/>
      <c r="O46" s="586"/>
    </row>
    <row r="47" spans="2:22" ht="186" customHeight="1">
      <c r="F47" s="677"/>
      <c r="G47" s="677"/>
      <c r="H47" s="677"/>
      <c r="I47" s="677"/>
      <c r="J47" s="677"/>
      <c r="K47" s="677"/>
      <c r="L47" s="677"/>
      <c r="M47" s="677"/>
      <c r="N47" s="677"/>
      <c r="O47" s="586"/>
    </row>
    <row r="48" spans="2:22">
      <c r="F48" s="677"/>
      <c r="G48" s="677"/>
      <c r="H48" s="677"/>
      <c r="I48" s="677"/>
      <c r="J48" s="677"/>
      <c r="K48" s="677"/>
      <c r="L48" s="677"/>
      <c r="M48" s="677"/>
      <c r="O48" s="586"/>
    </row>
    <row r="49" spans="6:15" ht="15.75" customHeight="1">
      <c r="F49" s="677"/>
      <c r="G49" s="677"/>
      <c r="H49" s="677"/>
      <c r="I49" s="677"/>
      <c r="J49" s="677"/>
      <c r="K49" s="677"/>
      <c r="L49" s="677"/>
      <c r="M49" s="677"/>
      <c r="O49" s="586"/>
    </row>
    <row r="50" spans="6:15">
      <c r="F50" s="677"/>
      <c r="G50" s="677"/>
      <c r="H50" s="677"/>
      <c r="I50" s="677"/>
      <c r="J50" s="677"/>
      <c r="K50" s="677"/>
      <c r="L50" s="677"/>
      <c r="M50" s="677"/>
      <c r="O50" s="586"/>
    </row>
    <row r="51" spans="6:15">
      <c r="F51" s="677"/>
      <c r="G51" s="677"/>
      <c r="H51" s="677"/>
      <c r="I51" s="677"/>
      <c r="J51" s="677"/>
      <c r="K51" s="677"/>
      <c r="L51" s="677"/>
      <c r="M51" s="677"/>
      <c r="O51" s="586"/>
    </row>
    <row r="52" spans="6:15">
      <c r="F52" s="677"/>
      <c r="G52" s="677"/>
      <c r="H52" s="677"/>
      <c r="I52" s="677"/>
      <c r="J52" s="677"/>
      <c r="K52" s="677"/>
      <c r="L52" s="677"/>
      <c r="M52" s="677"/>
      <c r="O52" s="586"/>
    </row>
    <row r="53" spans="6:15">
      <c r="F53" s="677"/>
      <c r="G53" s="677"/>
      <c r="H53" s="677"/>
      <c r="I53" s="677"/>
      <c r="J53" s="677"/>
      <c r="K53" s="677"/>
      <c r="L53" s="677"/>
      <c r="M53" s="677"/>
      <c r="O53" s="586"/>
    </row>
    <row r="54" spans="6:15">
      <c r="F54" s="677"/>
      <c r="G54" s="677"/>
      <c r="H54" s="677"/>
      <c r="I54" s="677"/>
      <c r="J54" s="677"/>
      <c r="K54" s="677"/>
      <c r="L54" s="677"/>
      <c r="M54" s="677"/>
      <c r="O54" s="586"/>
    </row>
    <row r="55" spans="6:15">
      <c r="F55" s="677"/>
      <c r="G55" s="677"/>
      <c r="H55" s="677"/>
      <c r="I55" s="677"/>
      <c r="J55" s="677"/>
      <c r="K55" s="677"/>
      <c r="L55" s="677"/>
      <c r="M55" s="677"/>
      <c r="O55" s="586"/>
    </row>
    <row r="56" spans="6:15">
      <c r="F56" s="677"/>
      <c r="G56" s="677"/>
      <c r="H56" s="677"/>
      <c r="I56" s="677"/>
      <c r="J56" s="677"/>
      <c r="K56" s="677"/>
      <c r="L56" s="677"/>
      <c r="M56" s="677"/>
      <c r="O56" s="586"/>
    </row>
    <row r="57" spans="6:15">
      <c r="F57" s="677"/>
      <c r="G57" s="677"/>
      <c r="H57" s="677"/>
      <c r="I57" s="677"/>
      <c r="J57" s="677"/>
      <c r="K57" s="677"/>
      <c r="L57" s="677"/>
      <c r="M57" s="677"/>
      <c r="O57" s="586"/>
    </row>
    <row r="58" spans="6:15">
      <c r="F58" s="677"/>
      <c r="G58" s="677"/>
      <c r="H58" s="677"/>
      <c r="I58" s="677"/>
      <c r="J58" s="677"/>
      <c r="K58" s="677"/>
      <c r="L58" s="677"/>
      <c r="M58" s="677"/>
      <c r="O58" s="586"/>
    </row>
    <row r="59" spans="6:15">
      <c r="F59" s="677"/>
      <c r="G59" s="677"/>
      <c r="H59" s="677"/>
      <c r="I59" s="677"/>
      <c r="J59" s="677"/>
      <c r="K59" s="677"/>
      <c r="L59" s="677"/>
      <c r="M59" s="677"/>
      <c r="O59" s="586"/>
    </row>
    <row r="60" spans="6:15">
      <c r="F60" s="677"/>
      <c r="G60" s="677"/>
      <c r="H60" s="677"/>
      <c r="I60" s="677"/>
      <c r="J60" s="677"/>
      <c r="K60" s="677"/>
      <c r="L60" s="677"/>
      <c r="M60" s="677"/>
      <c r="O60" s="313"/>
    </row>
    <row r="61" spans="6:15">
      <c r="F61" s="677"/>
      <c r="G61" s="677"/>
      <c r="H61" s="677"/>
      <c r="I61" s="677"/>
      <c r="J61" s="677"/>
      <c r="K61" s="677"/>
      <c r="L61" s="677"/>
      <c r="M61" s="677"/>
    </row>
    <row r="62" spans="6:15">
      <c r="F62" s="677"/>
      <c r="G62" s="677"/>
      <c r="H62" s="677"/>
      <c r="I62" s="677"/>
      <c r="J62" s="677"/>
      <c r="K62" s="677"/>
      <c r="L62" s="677"/>
      <c r="M62" s="677"/>
    </row>
    <row r="63" spans="6:15">
      <c r="F63" s="677"/>
      <c r="G63" s="677"/>
      <c r="H63" s="677"/>
      <c r="I63" s="677"/>
      <c r="J63" s="677"/>
      <c r="K63" s="677"/>
      <c r="L63" s="677"/>
      <c r="M63" s="677"/>
    </row>
    <row r="64" spans="6:15">
      <c r="F64" s="677"/>
      <c r="G64" s="677"/>
      <c r="H64" s="677"/>
      <c r="I64" s="677"/>
      <c r="J64" s="677"/>
      <c r="K64" s="677"/>
      <c r="L64" s="677"/>
      <c r="M64" s="677"/>
    </row>
    <row r="65" spans="6:14">
      <c r="F65" s="677"/>
      <c r="G65" s="677"/>
      <c r="H65" s="677"/>
      <c r="I65" s="677"/>
      <c r="J65" s="677"/>
      <c r="K65" s="677"/>
      <c r="L65" s="677"/>
      <c r="M65" s="677"/>
    </row>
    <row r="66" spans="6:14">
      <c r="G66" s="677"/>
      <c r="H66" s="677"/>
      <c r="I66" s="677"/>
      <c r="J66" s="677"/>
      <c r="K66" s="677"/>
      <c r="L66" s="677"/>
      <c r="M66" s="677"/>
    </row>
    <row r="67" spans="6:14">
      <c r="G67" s="677"/>
      <c r="H67" s="677"/>
      <c r="I67" s="677"/>
      <c r="J67" s="677"/>
      <c r="K67" s="677"/>
      <c r="L67" s="677"/>
      <c r="M67" s="677"/>
    </row>
    <row r="68" spans="6:14">
      <c r="G68" s="677"/>
      <c r="H68" s="677"/>
      <c r="I68" s="677"/>
      <c r="J68" s="677"/>
      <c r="K68" s="677"/>
      <c r="L68" s="677"/>
      <c r="M68" s="677"/>
    </row>
    <row r="72" spans="6:14">
      <c r="N72" s="313"/>
    </row>
    <row r="75" spans="6:14">
      <c r="N75" s="313"/>
    </row>
    <row r="76" spans="6:14">
      <c r="N76" s="313"/>
    </row>
    <row r="77" spans="6:14">
      <c r="N77" s="313"/>
    </row>
    <row r="78" spans="6:14">
      <c r="N78" s="313"/>
    </row>
    <row r="83" spans="14:14">
      <c r="N83" s="561"/>
    </row>
    <row r="84" spans="14:14">
      <c r="N84" s="560"/>
    </row>
    <row r="86" spans="14:14">
      <c r="N86" s="558"/>
    </row>
    <row r="87" spans="14:14">
      <c r="N87" s="558"/>
    </row>
    <row r="88" spans="14:14">
      <c r="N88" s="586"/>
    </row>
    <row r="89" spans="14:14">
      <c r="N89" s="586"/>
    </row>
    <row r="90" spans="14:14">
      <c r="N90" s="586"/>
    </row>
    <row r="91" spans="14:14" ht="15.75" customHeight="1">
      <c r="N91" s="677"/>
    </row>
    <row r="92" spans="14:14">
      <c r="N92" s="677"/>
    </row>
    <row r="93" spans="14:14">
      <c r="N93" s="677"/>
    </row>
    <row r="94" spans="14:14">
      <c r="N94" s="677"/>
    </row>
    <row r="95" spans="14:14">
      <c r="N95" s="677"/>
    </row>
    <row r="96" spans="14:14">
      <c r="N96" s="677"/>
    </row>
    <row r="97" spans="14:14">
      <c r="N97" s="677"/>
    </row>
    <row r="98" spans="14:14">
      <c r="N98" s="677"/>
    </row>
    <row r="99" spans="14:14">
      <c r="N99" s="677"/>
    </row>
    <row r="100" spans="14:14">
      <c r="N100" s="677"/>
    </row>
    <row r="101" spans="14:14">
      <c r="N101" s="677"/>
    </row>
    <row r="102" spans="14:14">
      <c r="N102" s="677"/>
    </row>
    <row r="103" spans="14:14">
      <c r="N103" s="677"/>
    </row>
    <row r="104" spans="14:14">
      <c r="N104" s="677"/>
    </row>
    <row r="105" spans="14:14">
      <c r="N105" s="677"/>
    </row>
    <row r="106" spans="14:14">
      <c r="N106" s="677"/>
    </row>
    <row r="107" spans="14:14">
      <c r="N107" s="677"/>
    </row>
    <row r="108" spans="14:14">
      <c r="N108" s="677"/>
    </row>
    <row r="109" spans="14:14">
      <c r="N109" s="677"/>
    </row>
    <row r="110" spans="14:14">
      <c r="N110" s="677"/>
    </row>
    <row r="111" spans="14:14">
      <c r="N111" s="677"/>
    </row>
    <row r="112" spans="14:14">
      <c r="N112" s="677"/>
    </row>
  </sheetData>
  <mergeCells count="7">
    <mergeCell ref="F43:N44"/>
    <mergeCell ref="F4:O5"/>
    <mergeCell ref="P28:T36"/>
    <mergeCell ref="C20:D20"/>
    <mergeCell ref="C26:D26"/>
    <mergeCell ref="P24:T24"/>
    <mergeCell ref="R26:S26"/>
  </mergeCells>
  <hyperlinks>
    <hyperlink ref="C40" location="'BRGAAP - Nota 13 Recompra'!A1" display="    Histórico de Recompra de Ações " xr:uid="{00000000-0004-0000-0000-000000000000}"/>
    <hyperlink ref="C36" location="'BRGAAP - Contingentes - Prov.'!A1" display="     - Provisões" xr:uid="{00000000-0004-0000-0000-000001000000}"/>
    <hyperlink ref="C34" location="'BRGAAP - Contingentes - Mov.'!A1" display="    - Movimentação das provisões e os saldos" xr:uid="{00000000-0004-0000-0000-000002000000}"/>
    <hyperlink ref="C23" location="'BRGAAP - TVM - Até o Vencimento'!A1" display="    - Títulos Mantidos até o Vencimento" xr:uid="{00000000-0004-0000-0000-000003000000}"/>
    <hyperlink ref="C22" location="'BRGAAP - TVM - Para Venda'!A1" display="    - Títulos Disponíveis para Venda" xr:uid="{00000000-0004-0000-0000-000004000000}"/>
    <hyperlink ref="C21" location="'BRGAAP - TVM - Para Negociação'!A1" display="    - Títulos para Negociação" xr:uid="{00000000-0004-0000-0000-000005000000}"/>
    <hyperlink ref="C31" location="'BRGAAP - Créditos Renegociados'!A1" display="    Créditos Renegociados" xr:uid="{00000000-0004-0000-0000-000006000000}"/>
    <hyperlink ref="C30" location="'BRGAAP - Crédito por Atividade'!A1" display="         - Por Setor de Atividade " xr:uid="{00000000-0004-0000-0000-000007000000}"/>
    <hyperlink ref="C29" location="'BRGAAP - Vencimento e Risco'!A1" display="         - Por Faixas de Vencimento e Níveis de Risco" xr:uid="{00000000-0004-0000-0000-000008000000}"/>
    <hyperlink ref="C28" location="'BRGAAP - Operação e Risco'!A1" display="         - Por Tipo de Operação e Níveis de Risco" xr:uid="{00000000-0004-0000-0000-000009000000}"/>
    <hyperlink ref="C32" location="'BRGAAP - Concentração'!A1" display="    Concentração de Crédito" xr:uid="{00000000-0004-0000-0000-00000A000000}"/>
    <hyperlink ref="C17" location="'BRGAAP - DVA'!A1" display="Demonstração Consolidada de Valor Adicionado" xr:uid="{00000000-0004-0000-0000-00000B000000}"/>
    <hyperlink ref="C16" location="'BRGAAP - DFC'!A1" display="Demonstração Consolidada de Fluxo de Caixa" xr:uid="{00000000-0004-0000-0000-00000C000000}"/>
    <hyperlink ref="C12" location="'BRGAAP - Balanço - Passivo e PL'!A1" display="Passivo + Patrimônio Líquido" xr:uid="{00000000-0004-0000-0000-00000E000000}"/>
    <hyperlink ref="C11" location="'BRGAAP - Balanço - Ativo'!A1" display="Ativo" xr:uid="{00000000-0004-0000-0000-00000F000000}"/>
    <hyperlink ref="P12" location="'IFRS(17)-Balanço-Passivo e PL '!A1" display="     Passivo + Patrimônio Líquido" xr:uid="{00000000-0004-0000-0000-000010000000}"/>
    <hyperlink ref="P13" location="'IFRS(17) - DRE'!A1" display="Demonstração do Resultado Consolidado" xr:uid="{00000000-0004-0000-0000-000011000000}"/>
    <hyperlink ref="P15" location="'IFRS(17)- DMPL'!A1" display="Demonstração Consolidada das Mutações do PL" xr:uid="{00000000-0004-0000-0000-000012000000}"/>
    <hyperlink ref="P16" location="'IFRS(17) - DFC '!A1" display="Demonstração Consolidada dos Fluxos de Caixa" xr:uid="{00000000-0004-0000-0000-000013000000}"/>
    <hyperlink ref="P14" location="'IFRS(17) - Resultado Abrangente'!A1" display="Resultado Abrangente" xr:uid="{00000000-0004-0000-0000-000014000000}"/>
    <hyperlink ref="P11" location="'IFRS(17) - Balanço - Ativo '!A1" display="     Ativo" xr:uid="{00000000-0004-0000-0000-000015000000}"/>
    <hyperlink ref="F37" location="PDD!A1" display="PDD" xr:uid="{00000000-0004-0000-0000-000017000000}"/>
    <hyperlink ref="F10" location="'Sumário_PRO FORMA'!A1" display="Sumário Executivo Pro Forma - Itaú Unibanco + CorpBanca" xr:uid="{00000000-0004-0000-0000-000018000000}"/>
    <hyperlink ref="F17" location="'DRE_PB_PRO FORMA LATAM'!A1" display="DRE América Latina - Proforma - Visão Produto Bancário" xr:uid="{00000000-0004-0000-0000-00001A000000}"/>
    <hyperlink ref="F16" location="'DRE_PB_PRO FORMA BRASIL'!A1" display="DRE Pro Forma - Visão do Produto Bancário (Brasil) (Novo!)" xr:uid="{00000000-0004-0000-0000-00001B000000}"/>
    <hyperlink ref="F41" location="'Captações_PRO FORMA'!A1" display="Captações Pro Forma - Itaú + CorpBanca (Novo!)" xr:uid="{00000000-0004-0000-0000-00001C000000}"/>
    <hyperlink ref="F15" location="'DRE_PB_PRO FORMA'!Area_de_impressao" display="DRE Pro Forma - Itaú Unibanco + CorpBanca - Visão Produto Bancário (Novo!)" xr:uid="{00000000-0004-0000-0000-00001D000000}"/>
    <hyperlink ref="F30" location="'DNDJ_PRO FORMA'!A1" display="Despesas não Decorrentes de Juros" xr:uid="{00000000-0004-0000-0000-000020000000}"/>
    <hyperlink ref="F33" location="'Balanço_PRO FORMA'!A1" display="Balanço Patrimonial Pro Forma - Itaú Unibanco + CorpBanca " xr:uid="{00000000-0004-0000-0000-000021000000}"/>
    <hyperlink ref="F13" location="'DRE_MF_PRO FORMA'!A1" display="DRE Pro Forma - Itaú Unibanco + CorpBanca - Visão Margem Financeira " xr:uid="{00000000-0004-0000-0000-000022000000}"/>
    <hyperlink ref="F34" location="'Carteira_Nova segm. e títulos'!A1" display="Carteira de Crédito com Garantias Financeiras Prestadas e Títulos Privados" xr:uid="{00000000-0004-0000-0000-000023000000}"/>
    <hyperlink ref="F40" location="'Cobertura_PRO FORMA'!A1" display="Índice de Cobertura 90 dias Pro Forma - Itaú Unibanco + CorpBanca " xr:uid="{00000000-0004-0000-0000-000024000000}"/>
    <hyperlink ref="F31" location="'IE_Atual_PRO FORMA'!A1" display="Índice de Eficiência Pro Forma - Itaú Unibanco + CorpBanca " xr:uid="{00000000-0004-0000-0000-000025000000}"/>
    <hyperlink ref="F35" location="'Carteira por Produto novos títu'!A1" display="Carteira de Crédito por Produto" xr:uid="{00000000-0004-0000-0000-000026000000}"/>
    <hyperlink ref="F39" location="'NPL_Nova segmentação'!A1" display="Índice de Inadimplência (NPL)" xr:uid="{00000000-0004-0000-0000-000028000000}"/>
    <hyperlink ref="F28" location="'Serviços_PRO FORMA'!A1" display="Receita de Prestação de Serviços e Renda de Tarifas Bancárias -Proforma" xr:uid="{00000000-0004-0000-0000-00002A000000}"/>
    <hyperlink ref="F27" location="NIM!A1" display="NIM" xr:uid="{00000000-0004-0000-0000-00002B000000}"/>
    <hyperlink ref="F14" location="'DRE_MF_PRO FORMA BRASIL'!A1" display="Visão Margem Financeira - Brasil" xr:uid="{00000000-0004-0000-0000-00002C000000}"/>
    <hyperlink ref="F25" location="'Segmentos|DRE'!A1" display="Segmentos de negócios" xr:uid="{00000000-0004-0000-0000-00002D000000}"/>
    <hyperlink ref="F38" location="'Créditos Renegociados'!A1" display="Créditos Renegociados" xr:uid="{00000000-0004-0000-0000-00002E000000}"/>
    <hyperlink ref="R26:S26" location="'Menu - Séries Descontinuada '!A1" display=" Clique aqui" xr:uid="{00000000-0004-0000-0000-00002F000000}"/>
    <hyperlink ref="C39:D39" location="'BRGAAP - Nota 13 Div. Total '!A1" display="    Dividendos Distribuídos/ Ações em Circulação /Histórico de Eventos  " xr:uid="{00000000-0004-0000-0000-000031000000}"/>
    <hyperlink ref="F29" location="'ITAU SEGURIDADE'!A1" display="Itaú Seguridade" xr:uid="{00000000-0004-0000-0000-000032000000}"/>
    <hyperlink ref="C13" location="'BRGAAP - DRE'!A1" display="Demonstração do Resultado Consolidado" xr:uid="{47C25F82-9A51-4008-92E3-E251703FFFE1}"/>
    <hyperlink ref="C15" location="'BRGAAP -DMPL'!A1" display="Demonstração Consolidada das Mutações do PL" xr:uid="{0DADE6E9-C4AA-45A8-99BE-CE5D0DDCD323}"/>
    <hyperlink ref="C14" location="'BRGAAP - DRA'!A1" display="Resultado Abrangente" xr:uid="{5C68676F-CDEB-4EC2-891B-1ACB3F58987D}"/>
    <hyperlink ref="F21" location="'DRE Cont Ger 2021_PRO FORMA '!Area_de_impressao" display="'DRE Cont Ger 2021_PRO FORMA '!Area_de_impressao" xr:uid="{AAEB2D37-6DC9-4E1C-AC23-BB4FD105DB43}"/>
    <hyperlink ref="F22" location="'DRE Cont Ger 2020_PRO FORMA'!Area_de_impressao" display="'DRE Cont Ger 2020_PRO FORMA'!Area_de_impressao" xr:uid="{4080A3FE-C708-461B-801B-ECE8F4B82624}"/>
    <hyperlink ref="F23" location="'DRE Cont Ger 2019_PRO FORMA'!Area_de_impressao" display="'DRE Cont Ger 2019_PRO FORMA'!Area_de_impressao" xr:uid="{C248DDFC-418E-4558-AEF3-4062DE5F6BD5}"/>
    <hyperlink ref="F24" location="'DRE Cont Ger 2018_PRO FORMA'!Area_de_impressao" display="'DRE Cont Ger 2018_PRO FORMA'!Area_de_impressao" xr:uid="{E7D0557D-2B43-4C10-80B3-F3D8AB6DAE71}"/>
    <hyperlink ref="C39" location="'BRGAAP - Nota 13¹  Div. Total '!A1" display="    Dividendos Distribuídos/ Ações em Circulação /Histórico de Eventos  " xr:uid="{ECA3729F-A92D-42FE-A480-5CF8F9BE9E33}"/>
    <hyperlink ref="C24" location="'BRGAAP - TVM - Por Vencimento'!A1" display="- Títulos por vencimento" xr:uid="{C8F979F9-8414-4B16-83E5-C2688AA30372}"/>
    <hyperlink ref="C25" location="'BRGAAP - TVM - Tipo de carteira'!A1" display="- Títulos por carteira" xr:uid="{B48F4E38-AEC8-42F3-ADA9-36B4312F1720}"/>
    <hyperlink ref="F36" location="'Crédito Por Moeda'!A1" display="Carteira por Moeda" xr:uid="{B31CE2CF-7D5E-43D8-9816-1C12DD69FAE5}"/>
    <hyperlink ref="C38" location="'BRGAAP - Nota 13¹  Histórica'!A1" display="    Histórico de Dividendos / Juros sobre o Capital Próprio " xr:uid="{C4E00D3B-82FE-4E84-B5C8-903B0871AFDE}"/>
    <hyperlink ref="F20" location="'DRE Cont Ger 2022_PRO FORMA'!Area_de_impressao" display="'DRE Cont Ger 2022_PRO FORMA'!Area_de_impressao" xr:uid="{D51E8CC1-5156-4C8D-9331-5DFC2A9A36DB}"/>
    <hyperlink ref="F19" location="'DRE Cont Ger 2023_PRO FORMA'!A1" display="'DRE Cont Ger 2023_PRO FORMA'!A1" xr:uid="{8F3FC0F9-1001-46FA-8EBA-CEB5EE4EC7C7}"/>
    <hyperlink ref="F42" location="Ratings!A1" display="Ratings" xr:uid="{00000000-0004-0000-0000-000027000000}"/>
  </hyperlinks>
  <pageMargins left="0.51181102362204722" right="0.51181102362204722" top="0.78740157480314965"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0075C9"/>
    <pageSetUpPr fitToPage="1"/>
  </sheetPr>
  <dimension ref="A1:BI27"/>
  <sheetViews>
    <sheetView showGridLines="0" zoomScaleNormal="100" workbookViewId="0">
      <pane xSplit="1" ySplit="1" topLeftCell="BA2" activePane="bottomRight" state="frozen"/>
      <selection activeCell="AB2" sqref="AB2"/>
      <selection pane="topRight" activeCell="AB2" sqref="AB2"/>
      <selection pane="bottomLeft" activeCell="AB2" sqref="AB2"/>
      <selection pane="bottomRight"/>
    </sheetView>
  </sheetViews>
  <sheetFormatPr defaultColWidth="9.140625" defaultRowHeight="15"/>
  <cols>
    <col min="1" max="1" width="54.28515625" customWidth="1"/>
    <col min="2" max="37" width="11" customWidth="1"/>
    <col min="38" max="38" width="12" customWidth="1"/>
    <col min="39" max="39" width="12.28515625" customWidth="1"/>
    <col min="40" max="40" width="12.5703125" customWidth="1"/>
    <col min="41" max="41" width="11.7109375" customWidth="1"/>
    <col min="42" max="42" width="12" customWidth="1"/>
    <col min="43" max="43" width="12.7109375" customWidth="1"/>
    <col min="44" max="44" width="11.85546875" customWidth="1"/>
    <col min="45" max="46" width="12" bestFit="1" customWidth="1"/>
    <col min="47" max="47" width="12.7109375" customWidth="1"/>
    <col min="48" max="48" width="11.140625" customWidth="1"/>
    <col min="49" max="49" width="10.7109375" customWidth="1"/>
    <col min="50" max="61" width="10.7109375" bestFit="1" customWidth="1"/>
  </cols>
  <sheetData>
    <row r="1" spans="1:61" ht="33.75" customHeight="1">
      <c r="A1" s="1111" t="s">
        <v>1901</v>
      </c>
      <c r="B1" s="1112">
        <v>39813</v>
      </c>
      <c r="C1" s="1112">
        <v>39903</v>
      </c>
      <c r="D1" s="1112">
        <v>39994</v>
      </c>
      <c r="E1" s="1112">
        <v>40086</v>
      </c>
      <c r="F1" s="1112">
        <v>40178</v>
      </c>
      <c r="G1" s="1112">
        <v>40268</v>
      </c>
      <c r="H1" s="1112">
        <v>40359</v>
      </c>
      <c r="I1" s="1112">
        <v>40451</v>
      </c>
      <c r="J1" s="1112">
        <v>40543</v>
      </c>
      <c r="K1" s="1112">
        <v>40633</v>
      </c>
      <c r="L1" s="1112">
        <v>40724</v>
      </c>
      <c r="M1" s="1112">
        <v>40816</v>
      </c>
      <c r="N1" s="1112">
        <v>40908</v>
      </c>
      <c r="O1" s="1112">
        <v>40999</v>
      </c>
      <c r="P1" s="1112">
        <v>41090</v>
      </c>
      <c r="Q1" s="1112">
        <v>41182</v>
      </c>
      <c r="R1" s="1112">
        <v>41274</v>
      </c>
      <c r="S1" s="1112">
        <v>41364</v>
      </c>
      <c r="T1" s="1112">
        <v>41455</v>
      </c>
      <c r="U1" s="1112">
        <v>41547</v>
      </c>
      <c r="V1" s="1112">
        <v>41639</v>
      </c>
      <c r="W1" s="1112">
        <v>41729</v>
      </c>
      <c r="X1" s="1112">
        <v>41820</v>
      </c>
      <c r="Y1" s="1112">
        <v>41912</v>
      </c>
      <c r="Z1" s="1112">
        <v>42004</v>
      </c>
      <c r="AA1" s="1112">
        <v>42094</v>
      </c>
      <c r="AB1" s="1112">
        <v>42185</v>
      </c>
      <c r="AC1" s="1112">
        <v>42277</v>
      </c>
      <c r="AD1" s="1112">
        <v>42369</v>
      </c>
      <c r="AE1" s="1112">
        <v>42460</v>
      </c>
      <c r="AF1" s="1112">
        <v>42551</v>
      </c>
      <c r="AG1" s="1112">
        <v>42643</v>
      </c>
      <c r="AH1" s="1112">
        <v>42735</v>
      </c>
      <c r="AI1" s="1112">
        <v>42825</v>
      </c>
      <c r="AJ1" s="1112">
        <v>42916</v>
      </c>
      <c r="AK1" s="1112">
        <v>43008</v>
      </c>
      <c r="AL1" s="1113">
        <v>43100</v>
      </c>
      <c r="AM1" s="1113">
        <v>43190</v>
      </c>
      <c r="AN1" s="1113">
        <v>43281</v>
      </c>
      <c r="AO1" s="1113">
        <v>43373</v>
      </c>
      <c r="AP1" s="1113">
        <v>43465</v>
      </c>
      <c r="AQ1" s="1113">
        <v>43555</v>
      </c>
      <c r="AR1" s="1113">
        <v>43646</v>
      </c>
      <c r="AS1" s="1113">
        <v>43738</v>
      </c>
      <c r="AT1" s="1113">
        <v>43830</v>
      </c>
      <c r="AU1" s="1113">
        <v>43921</v>
      </c>
      <c r="AV1" s="1113">
        <v>44012</v>
      </c>
      <c r="AW1" s="1113">
        <v>44104</v>
      </c>
      <c r="AX1" s="1113">
        <v>44196</v>
      </c>
      <c r="AY1" s="1113">
        <v>44286</v>
      </c>
      <c r="AZ1" s="1113">
        <v>44377</v>
      </c>
      <c r="BA1" s="1113">
        <v>44469</v>
      </c>
      <c r="BB1" s="1113">
        <v>44561</v>
      </c>
      <c r="BC1" s="1113">
        <v>44651</v>
      </c>
      <c r="BD1" s="1113">
        <v>44742</v>
      </c>
      <c r="BE1" s="1113">
        <v>44834</v>
      </c>
      <c r="BF1" s="1113">
        <v>44926</v>
      </c>
      <c r="BG1" s="1113">
        <v>45016</v>
      </c>
      <c r="BH1" s="1113">
        <v>45107</v>
      </c>
      <c r="BI1" s="1113">
        <v>45199</v>
      </c>
    </row>
    <row r="2" spans="1:61">
      <c r="A2" s="6" t="s">
        <v>490</v>
      </c>
      <c r="B2" s="574">
        <v>15968.162</v>
      </c>
      <c r="C2" s="574">
        <v>17964.986000000001</v>
      </c>
      <c r="D2" s="574">
        <v>17999.09</v>
      </c>
      <c r="E2" s="574">
        <v>17562.669999999998</v>
      </c>
      <c r="F2" s="574">
        <v>15884.107</v>
      </c>
      <c r="G2" s="574">
        <v>11753.058999999999</v>
      </c>
      <c r="H2" s="574">
        <v>12696.797</v>
      </c>
      <c r="I2" s="574">
        <v>13736.599</v>
      </c>
      <c r="J2" s="574">
        <v>14795.909</v>
      </c>
      <c r="K2" s="574">
        <v>13689.134</v>
      </c>
      <c r="L2" s="574">
        <v>9835.0720000000001</v>
      </c>
      <c r="M2" s="574">
        <v>13177.739</v>
      </c>
      <c r="N2" s="574">
        <v>18329.195</v>
      </c>
      <c r="O2" s="574">
        <v>21551.013999999999</v>
      </c>
      <c r="P2" s="574">
        <v>22042.647000000001</v>
      </c>
      <c r="Q2" s="574">
        <v>22760.125</v>
      </c>
      <c r="R2" s="574">
        <v>43527.237000000001</v>
      </c>
      <c r="S2" s="574">
        <v>35713.14</v>
      </c>
      <c r="T2" s="574">
        <v>45879.622000000003</v>
      </c>
      <c r="U2" s="574">
        <v>35016.309000000001</v>
      </c>
      <c r="V2" s="574">
        <v>39646.614000000001</v>
      </c>
      <c r="W2" s="574">
        <v>26835.725999999999</v>
      </c>
      <c r="X2" s="574">
        <v>23015.205000000002</v>
      </c>
      <c r="Y2" s="574">
        <v>23788.204000000002</v>
      </c>
      <c r="Z2" s="574">
        <v>25624.38</v>
      </c>
      <c r="AA2" s="574">
        <v>24775.173999999999</v>
      </c>
      <c r="AB2" s="574">
        <v>25097.312999999998</v>
      </c>
      <c r="AC2" s="574">
        <v>29261.295999999998</v>
      </c>
      <c r="AD2" s="574">
        <v>29107.463</v>
      </c>
      <c r="AE2" s="574">
        <v>26387.316999999999</v>
      </c>
      <c r="AF2" s="574">
        <v>28192.615000000002</v>
      </c>
      <c r="AG2" s="574">
        <v>29314.876</v>
      </c>
      <c r="AH2" s="574">
        <v>32002.911</v>
      </c>
      <c r="AI2" s="574">
        <v>35341.815000000002</v>
      </c>
      <c r="AJ2" s="574">
        <v>33675.974000000002</v>
      </c>
      <c r="AK2" s="574">
        <v>37210.038</v>
      </c>
      <c r="AL2" s="574">
        <v>39277.317000000003</v>
      </c>
      <c r="AM2" s="574">
        <v>45240.211000000003</v>
      </c>
      <c r="AN2" s="574">
        <v>35595.491999999998</v>
      </c>
      <c r="AO2" s="574">
        <v>34741.889000000003</v>
      </c>
      <c r="AP2" s="574">
        <v>33758.072999999997</v>
      </c>
      <c r="AQ2" s="574">
        <v>38328.019999999997</v>
      </c>
      <c r="AR2" s="574">
        <v>39939.695</v>
      </c>
      <c r="AS2" s="574">
        <v>43668.023000000001</v>
      </c>
      <c r="AT2" s="574">
        <v>59150</v>
      </c>
      <c r="AU2" s="574">
        <v>51372</v>
      </c>
      <c r="AV2" s="574">
        <v>63204</v>
      </c>
      <c r="AW2" s="574">
        <v>61654</v>
      </c>
      <c r="AX2" s="574">
        <v>71874</v>
      </c>
      <c r="AY2" s="574">
        <v>71006</v>
      </c>
      <c r="AZ2" s="574">
        <v>66565</v>
      </c>
      <c r="BA2" s="574">
        <v>62331</v>
      </c>
      <c r="BB2" s="1562">
        <v>45456</v>
      </c>
      <c r="BC2" s="1562">
        <v>33020</v>
      </c>
      <c r="BD2" s="1562">
        <v>44783</v>
      </c>
      <c r="BE2" s="1562">
        <v>37727</v>
      </c>
      <c r="BF2" s="1562">
        <v>56323</v>
      </c>
      <c r="BG2" s="1562">
        <v>73387</v>
      </c>
      <c r="BH2" s="1562">
        <v>69662</v>
      </c>
      <c r="BI2" s="1562">
        <v>81662</v>
      </c>
    </row>
    <row r="3" spans="1:61">
      <c r="A3" s="5" t="s">
        <v>482</v>
      </c>
      <c r="B3" s="881">
        <v>5421.8540000000003</v>
      </c>
      <c r="C3" s="881">
        <v>7324.6819999999998</v>
      </c>
      <c r="D3" s="881">
        <v>7345.107</v>
      </c>
      <c r="E3" s="881">
        <v>7376.1480000000001</v>
      </c>
      <c r="F3" s="881">
        <v>7826.0129999999999</v>
      </c>
      <c r="G3" s="881">
        <v>7060.0959999999995</v>
      </c>
      <c r="H3" s="881">
        <v>6888.9549999999999</v>
      </c>
      <c r="I3" s="881">
        <v>6132.0280000000002</v>
      </c>
      <c r="J3" s="881">
        <v>6031.2569999999996</v>
      </c>
      <c r="K3" s="881">
        <v>3981.79</v>
      </c>
      <c r="L3" s="881">
        <v>4094.5770000000002</v>
      </c>
      <c r="M3" s="881">
        <v>4343.8220000000001</v>
      </c>
      <c r="N3" s="881">
        <v>3038.8040000000001</v>
      </c>
      <c r="O3" s="881">
        <v>3057.8910000000001</v>
      </c>
      <c r="P3" s="881">
        <v>3285.03</v>
      </c>
      <c r="Q3" s="881">
        <v>3013.3890000000001</v>
      </c>
      <c r="R3" s="881">
        <v>3237.7460000000001</v>
      </c>
      <c r="S3" s="881">
        <v>2719.422</v>
      </c>
      <c r="T3" s="881">
        <v>2685.7669999999998</v>
      </c>
      <c r="U3" s="881">
        <v>1025</v>
      </c>
      <c r="V3" s="881">
        <v>1050.0830000000001</v>
      </c>
      <c r="W3" s="881">
        <v>614.28800000000001</v>
      </c>
      <c r="X3" s="881">
        <v>648.79499999999996</v>
      </c>
      <c r="Y3" s="881">
        <v>772.827</v>
      </c>
      <c r="Z3" s="881">
        <v>1457.963</v>
      </c>
      <c r="AA3" s="881">
        <v>2281.4430000000002</v>
      </c>
      <c r="AB3" s="881">
        <v>2357.223</v>
      </c>
      <c r="AC3" s="881">
        <v>2288.0140000000001</v>
      </c>
      <c r="AD3" s="881">
        <v>2364.9920000000002</v>
      </c>
      <c r="AE3" s="881">
        <v>2441.8409999999999</v>
      </c>
      <c r="AF3" s="881">
        <v>2521.6370000000002</v>
      </c>
      <c r="AG3" s="881">
        <v>1094.8589999999999</v>
      </c>
      <c r="AH3" s="881">
        <v>1076.174</v>
      </c>
      <c r="AI3" s="881">
        <v>540.68899999999996</v>
      </c>
      <c r="AJ3" s="881">
        <v>551.42200000000003</v>
      </c>
      <c r="AK3" s="881">
        <v>563.96100000000001</v>
      </c>
      <c r="AL3" s="881">
        <v>574.25300000000004</v>
      </c>
      <c r="AM3" s="881">
        <v>225.018</v>
      </c>
      <c r="AN3" s="881">
        <v>228.52699999999999</v>
      </c>
      <c r="AO3" s="881">
        <v>232.16300000000001</v>
      </c>
      <c r="AP3" s="881">
        <v>235.73699999999999</v>
      </c>
      <c r="AQ3" s="881">
        <v>239.309</v>
      </c>
      <c r="AR3" s="881">
        <v>242.99299999999999</v>
      </c>
      <c r="AS3" s="881">
        <v>246.74799999999999</v>
      </c>
      <c r="AT3" s="881">
        <v>249</v>
      </c>
      <c r="AU3" s="881">
        <v>18</v>
      </c>
      <c r="AV3" s="881">
        <v>18</v>
      </c>
      <c r="AW3" s="881">
        <v>18</v>
      </c>
      <c r="AX3" s="881">
        <v>18</v>
      </c>
      <c r="AY3" s="881">
        <v>72</v>
      </c>
      <c r="AZ3" s="881">
        <v>73</v>
      </c>
      <c r="BA3" s="881">
        <v>74</v>
      </c>
      <c r="BB3" s="144">
        <v>3947</v>
      </c>
      <c r="BC3" s="144">
        <v>3987</v>
      </c>
      <c r="BD3" s="144">
        <v>20</v>
      </c>
      <c r="BE3" s="144">
        <v>485</v>
      </c>
      <c r="BF3" s="144">
        <v>13061</v>
      </c>
      <c r="BG3" s="144">
        <v>21728</v>
      </c>
      <c r="BH3" s="144">
        <v>20915</v>
      </c>
      <c r="BI3" s="144">
        <v>20508</v>
      </c>
    </row>
    <row r="4" spans="1:61">
      <c r="A4" s="5" t="s">
        <v>481</v>
      </c>
      <c r="B4" s="881">
        <v>5082.7669999999998</v>
      </c>
      <c r="C4" s="881">
        <v>4470.6270000000004</v>
      </c>
      <c r="D4" s="881">
        <v>3881.942</v>
      </c>
      <c r="E4" s="881">
        <v>3827.4639999999999</v>
      </c>
      <c r="F4" s="881">
        <v>2198.453</v>
      </c>
      <c r="G4" s="881">
        <v>53.655000000000001</v>
      </c>
      <c r="H4" s="881">
        <v>48.619</v>
      </c>
      <c r="I4" s="881">
        <v>50.061999999999998</v>
      </c>
      <c r="J4" s="881">
        <v>51.350999999999999</v>
      </c>
      <c r="K4" s="881">
        <v>864.86099999999999</v>
      </c>
      <c r="L4" s="881">
        <v>0</v>
      </c>
      <c r="M4" s="881">
        <v>983.72699999999998</v>
      </c>
      <c r="N4" s="881">
        <v>4015.674</v>
      </c>
      <c r="O4" s="881">
        <v>4155.8310000000001</v>
      </c>
      <c r="P4" s="881">
        <v>1521.511</v>
      </c>
      <c r="Q4" s="881">
        <v>0</v>
      </c>
      <c r="R4" s="881">
        <v>15648.673000000001</v>
      </c>
      <c r="S4" s="881">
        <v>8737.6370000000006</v>
      </c>
      <c r="T4" s="881">
        <v>17963.863000000001</v>
      </c>
      <c r="U4" s="881">
        <v>8053.18</v>
      </c>
      <c r="V4" s="881">
        <v>14793.629000000001</v>
      </c>
      <c r="W4" s="881">
        <v>9228.6949999999997</v>
      </c>
      <c r="X4" s="881">
        <v>4087.192</v>
      </c>
      <c r="Y4" s="881">
        <v>3119.37</v>
      </c>
      <c r="Z4" s="881">
        <v>3420.3850000000002</v>
      </c>
      <c r="AA4" s="881">
        <v>888.29899999999998</v>
      </c>
      <c r="AB4" s="881">
        <v>816.91099999999994</v>
      </c>
      <c r="AC4" s="881">
        <v>870.83299999999997</v>
      </c>
      <c r="AD4" s="881">
        <v>9.6679999999999993</v>
      </c>
      <c r="AE4" s="881">
        <v>9.9949999999999992</v>
      </c>
      <c r="AF4" s="881">
        <v>0</v>
      </c>
      <c r="AG4" s="881">
        <v>1584.338</v>
      </c>
      <c r="AH4" s="881">
        <v>3754.4650000000001</v>
      </c>
      <c r="AI4" s="881">
        <v>5272.39</v>
      </c>
      <c r="AJ4" s="881">
        <v>6480.9369999999999</v>
      </c>
      <c r="AK4" s="881">
        <v>7137.0839999999998</v>
      </c>
      <c r="AL4" s="881">
        <v>9818.9850000000006</v>
      </c>
      <c r="AM4" s="881">
        <v>12273.245000000001</v>
      </c>
      <c r="AN4" s="881">
        <v>7297.8239999999996</v>
      </c>
      <c r="AO4" s="881">
        <v>5500.1189999999997</v>
      </c>
      <c r="AP4" s="881">
        <v>2824.4259999999999</v>
      </c>
      <c r="AQ4" s="881">
        <v>7173.3469999999998</v>
      </c>
      <c r="AR4" s="881">
        <v>6032.165</v>
      </c>
      <c r="AS4" s="881">
        <v>4365.3670000000002</v>
      </c>
      <c r="AT4" s="881">
        <v>18643</v>
      </c>
      <c r="AU4" s="881">
        <v>16057</v>
      </c>
      <c r="AV4" s="881">
        <v>16751</v>
      </c>
      <c r="AW4" s="881">
        <v>16898</v>
      </c>
      <c r="AX4" s="881">
        <v>24560</v>
      </c>
      <c r="AY4" s="881">
        <v>16383</v>
      </c>
      <c r="AZ4" s="881">
        <v>20577</v>
      </c>
      <c r="BA4" s="881">
        <v>16795</v>
      </c>
      <c r="BB4" s="144">
        <v>3168</v>
      </c>
      <c r="BC4" s="144">
        <v>941</v>
      </c>
      <c r="BD4" s="144">
        <v>2154</v>
      </c>
      <c r="BE4" s="144">
        <v>6588</v>
      </c>
      <c r="BF4" s="144">
        <v>13663</v>
      </c>
      <c r="BG4" s="144">
        <v>16894</v>
      </c>
      <c r="BH4" s="144">
        <v>19868</v>
      </c>
      <c r="BI4" s="144">
        <v>22881</v>
      </c>
    </row>
    <row r="5" spans="1:61">
      <c r="A5" s="5" t="s">
        <v>483</v>
      </c>
      <c r="B5" s="881">
        <v>2519.2460000000001</v>
      </c>
      <c r="C5" s="881">
        <v>3765.694</v>
      </c>
      <c r="D5" s="881">
        <v>3832.45</v>
      </c>
      <c r="E5" s="881">
        <v>3830.4540000000002</v>
      </c>
      <c r="F5" s="881">
        <v>3624.056</v>
      </c>
      <c r="G5" s="881">
        <v>2583.299</v>
      </c>
      <c r="H5" s="881">
        <v>2528.0010000000002</v>
      </c>
      <c r="I5" s="881">
        <v>2937.3539999999998</v>
      </c>
      <c r="J5" s="881">
        <v>3706.8879999999999</v>
      </c>
      <c r="K5" s="881">
        <v>3195.319</v>
      </c>
      <c r="L5" s="881">
        <v>2147.931</v>
      </c>
      <c r="M5" s="881">
        <v>3097.5839999999998</v>
      </c>
      <c r="N5" s="881">
        <v>5109.625</v>
      </c>
      <c r="O5" s="881">
        <v>5223.2</v>
      </c>
      <c r="P5" s="881">
        <v>6411.6369999999997</v>
      </c>
      <c r="Q5" s="881">
        <v>5057.5550000000003</v>
      </c>
      <c r="R5" s="881">
        <v>6269.6589999999997</v>
      </c>
      <c r="S5" s="881">
        <v>5214.1090000000004</v>
      </c>
      <c r="T5" s="881">
        <v>6987.3969999999999</v>
      </c>
      <c r="U5" s="881">
        <v>7865.3069999999998</v>
      </c>
      <c r="V5" s="881">
        <v>11835.777</v>
      </c>
      <c r="W5" s="881">
        <v>8203.3119999999999</v>
      </c>
      <c r="X5" s="881">
        <v>9105.0709999999999</v>
      </c>
      <c r="Y5" s="881">
        <v>9148.2540000000008</v>
      </c>
      <c r="Z5" s="881">
        <v>9263.5490000000009</v>
      </c>
      <c r="AA5" s="881">
        <v>8294.777</v>
      </c>
      <c r="AB5" s="881">
        <v>8877.7049999999999</v>
      </c>
      <c r="AC5" s="881">
        <v>9121.6859999999997</v>
      </c>
      <c r="AD5" s="881">
        <v>9209.8330000000005</v>
      </c>
      <c r="AE5" s="881">
        <v>10303.266</v>
      </c>
      <c r="AF5" s="881">
        <v>9956.0679999999993</v>
      </c>
      <c r="AG5" s="881">
        <v>11633.045</v>
      </c>
      <c r="AH5" s="881">
        <v>12878.968999999999</v>
      </c>
      <c r="AI5" s="881">
        <v>17189.329000000002</v>
      </c>
      <c r="AJ5" s="881">
        <v>14543.755999999999</v>
      </c>
      <c r="AK5" s="881">
        <v>17216.316999999999</v>
      </c>
      <c r="AL5" s="881">
        <v>15876.057000000001</v>
      </c>
      <c r="AM5" s="881">
        <v>16486.96</v>
      </c>
      <c r="AN5" s="881">
        <v>15710.857</v>
      </c>
      <c r="AO5" s="881">
        <v>15919.174000000001</v>
      </c>
      <c r="AP5" s="881">
        <v>17511.544000000002</v>
      </c>
      <c r="AQ5" s="881">
        <v>19468.472000000002</v>
      </c>
      <c r="AR5" s="881">
        <v>23517.195</v>
      </c>
      <c r="AS5" s="881">
        <v>27009.876</v>
      </c>
      <c r="AT5" s="881">
        <v>28095</v>
      </c>
      <c r="AU5" s="881">
        <v>24775</v>
      </c>
      <c r="AV5" s="881">
        <v>31720</v>
      </c>
      <c r="AW5" s="881">
        <v>29469</v>
      </c>
      <c r="AX5" s="881">
        <v>33572</v>
      </c>
      <c r="AY5" s="881">
        <v>38465</v>
      </c>
      <c r="AZ5" s="881">
        <v>41717</v>
      </c>
      <c r="BA5" s="881">
        <v>40680</v>
      </c>
      <c r="BB5" s="144">
        <v>33661</v>
      </c>
      <c r="BC5" s="144">
        <v>24280</v>
      </c>
      <c r="BD5" s="144">
        <v>36305</v>
      </c>
      <c r="BE5" s="144">
        <v>22978</v>
      </c>
      <c r="BF5" s="144">
        <v>24441</v>
      </c>
      <c r="BG5" s="144">
        <v>29744</v>
      </c>
      <c r="BH5" s="144">
        <v>22611</v>
      </c>
      <c r="BI5" s="144">
        <v>30755</v>
      </c>
    </row>
    <row r="6" spans="1:61">
      <c r="A6" s="5" t="s">
        <v>495</v>
      </c>
      <c r="B6" s="881">
        <v>123.432</v>
      </c>
      <c r="C6" s="881">
        <v>115.66</v>
      </c>
      <c r="D6" s="881">
        <v>224.369</v>
      </c>
      <c r="E6" s="881">
        <v>256.59199999999998</v>
      </c>
      <c r="F6" s="881">
        <v>254.46299999999999</v>
      </c>
      <c r="G6" s="881">
        <v>257.47699999999998</v>
      </c>
      <c r="H6" s="881">
        <v>255.47399999999999</v>
      </c>
      <c r="I6" s="881">
        <v>263.09699999999998</v>
      </c>
      <c r="J6" s="881">
        <v>263.73599999999999</v>
      </c>
      <c r="K6" s="881">
        <v>256.803</v>
      </c>
      <c r="L6" s="881">
        <v>257.03500000000003</v>
      </c>
      <c r="M6" s="881">
        <v>260.923</v>
      </c>
      <c r="N6" s="881">
        <v>258.70699999999999</v>
      </c>
      <c r="O6" s="881">
        <v>257.35399999999998</v>
      </c>
      <c r="P6" s="881">
        <v>262.21100000000001</v>
      </c>
      <c r="Q6" s="881">
        <v>304.53100000000001</v>
      </c>
      <c r="R6" s="881">
        <v>305.62900000000002</v>
      </c>
      <c r="S6" s="881">
        <v>291.51900000000001</v>
      </c>
      <c r="T6" s="881">
        <v>277.68900000000002</v>
      </c>
      <c r="U6" s="881">
        <v>270.22699999999998</v>
      </c>
      <c r="V6" s="881">
        <v>258.44499999999999</v>
      </c>
      <c r="W6" s="881">
        <v>256.666</v>
      </c>
      <c r="X6" s="881">
        <v>257.46800000000002</v>
      </c>
      <c r="Y6" s="881">
        <v>252.571</v>
      </c>
      <c r="Z6" s="881">
        <v>248.97300000000001</v>
      </c>
      <c r="AA6" s="881">
        <v>240.77099999999999</v>
      </c>
      <c r="AB6" s="881">
        <v>238.773</v>
      </c>
      <c r="AC6" s="881">
        <v>219.04</v>
      </c>
      <c r="AD6" s="881">
        <v>211.791</v>
      </c>
      <c r="AE6" s="881">
        <v>223.46299999999999</v>
      </c>
      <c r="AF6" s="881">
        <v>229.99700000000001</v>
      </c>
      <c r="AG6" s="881">
        <v>230.59700000000001</v>
      </c>
      <c r="AH6" s="881">
        <v>228.13</v>
      </c>
      <c r="AI6" s="881">
        <v>231.78700000000001</v>
      </c>
      <c r="AJ6" s="881">
        <v>225.44800000000001</v>
      </c>
      <c r="AK6" s="881">
        <v>226.483</v>
      </c>
      <c r="AL6" s="881">
        <v>219.001</v>
      </c>
      <c r="AM6" s="881">
        <v>217.947</v>
      </c>
      <c r="AN6" s="881">
        <v>203.71899999999999</v>
      </c>
      <c r="AO6" s="881">
        <v>197.48099999999999</v>
      </c>
      <c r="AP6" s="881">
        <v>202.72499999999999</v>
      </c>
      <c r="AQ6" s="881">
        <v>198.15799999999999</v>
      </c>
      <c r="AR6" s="881">
        <v>199.85</v>
      </c>
      <c r="AS6" s="881">
        <v>196.77500000000001</v>
      </c>
      <c r="AT6" s="881">
        <v>192</v>
      </c>
      <c r="AU6" s="881">
        <v>186</v>
      </c>
      <c r="AV6" s="881">
        <v>183</v>
      </c>
      <c r="AW6" s="881">
        <v>184</v>
      </c>
      <c r="AX6" s="881">
        <v>184</v>
      </c>
      <c r="AY6" s="881">
        <v>159</v>
      </c>
      <c r="AZ6" s="881">
        <v>153</v>
      </c>
      <c r="BA6" s="881">
        <v>140</v>
      </c>
      <c r="BB6" s="144">
        <v>140</v>
      </c>
      <c r="BC6" s="144">
        <v>125</v>
      </c>
      <c r="BD6" s="144">
        <v>125</v>
      </c>
      <c r="BE6" s="144">
        <v>114</v>
      </c>
      <c r="BF6" s="144">
        <v>111</v>
      </c>
      <c r="BG6" s="144">
        <v>105</v>
      </c>
      <c r="BH6" s="144">
        <v>100</v>
      </c>
      <c r="BI6" s="144">
        <v>97</v>
      </c>
    </row>
    <row r="7" spans="1:61">
      <c r="A7" s="5" t="s">
        <v>494</v>
      </c>
      <c r="B7" s="881">
        <v>2818.6709999999998</v>
      </c>
      <c r="C7" s="881">
        <v>2286.393</v>
      </c>
      <c r="D7" s="881">
        <v>2713.56</v>
      </c>
      <c r="E7" s="881">
        <v>2242.4920000000002</v>
      </c>
      <c r="F7" s="881">
        <v>1979.3510000000001</v>
      </c>
      <c r="G7" s="881">
        <v>1796.6990000000001</v>
      </c>
      <c r="H7" s="881">
        <v>2973.877</v>
      </c>
      <c r="I7" s="881">
        <v>4352.3459999999995</v>
      </c>
      <c r="J7" s="881">
        <v>4717.6940000000004</v>
      </c>
      <c r="K7" s="881">
        <v>5224.9110000000001</v>
      </c>
      <c r="L7" s="881">
        <v>3333.68</v>
      </c>
      <c r="M7" s="881">
        <v>4490.9669999999996</v>
      </c>
      <c r="N7" s="881">
        <v>5905.65</v>
      </c>
      <c r="O7" s="881">
        <v>8855.98</v>
      </c>
      <c r="P7" s="881">
        <v>10561.477000000001</v>
      </c>
      <c r="Q7" s="881">
        <v>14384.155000000001</v>
      </c>
      <c r="R7" s="881">
        <v>18065.025000000001</v>
      </c>
      <c r="S7" s="881">
        <v>18750.037</v>
      </c>
      <c r="T7" s="881">
        <v>17964.483</v>
      </c>
      <c r="U7" s="881">
        <v>17802.595000000001</v>
      </c>
      <c r="V7" s="881">
        <v>11708.68</v>
      </c>
      <c r="W7" s="881">
        <v>8532.7649999999994</v>
      </c>
      <c r="X7" s="881">
        <v>8916.6790000000001</v>
      </c>
      <c r="Y7" s="881">
        <v>10495.182000000001</v>
      </c>
      <c r="Z7" s="881">
        <v>11233.51</v>
      </c>
      <c r="AA7" s="881">
        <v>13069.884</v>
      </c>
      <c r="AB7" s="881">
        <v>12806.700999999999</v>
      </c>
      <c r="AC7" s="881">
        <v>16761.723000000002</v>
      </c>
      <c r="AD7" s="881">
        <v>17311.179</v>
      </c>
      <c r="AE7" s="881">
        <v>13408.752</v>
      </c>
      <c r="AF7" s="881">
        <v>15484.913</v>
      </c>
      <c r="AG7" s="881">
        <v>14772.037</v>
      </c>
      <c r="AH7" s="881">
        <v>14065.173000000001</v>
      </c>
      <c r="AI7" s="881">
        <v>12107.62</v>
      </c>
      <c r="AJ7" s="881">
        <v>11874.411</v>
      </c>
      <c r="AK7" s="881">
        <v>12066.192999999999</v>
      </c>
      <c r="AL7" s="881">
        <v>12789.021000000001</v>
      </c>
      <c r="AM7" s="881">
        <v>16037.040999999999</v>
      </c>
      <c r="AN7" s="881">
        <v>12154.565000000001</v>
      </c>
      <c r="AO7" s="881">
        <v>12892.951999999999</v>
      </c>
      <c r="AP7" s="881">
        <v>12983.641</v>
      </c>
      <c r="AQ7" s="881">
        <v>11248.734</v>
      </c>
      <c r="AR7" s="881">
        <v>9947.4920000000002</v>
      </c>
      <c r="AS7" s="881">
        <v>11849.257</v>
      </c>
      <c r="AT7" s="881">
        <v>11971</v>
      </c>
      <c r="AU7" s="881">
        <v>10336</v>
      </c>
      <c r="AV7" s="881">
        <v>14532</v>
      </c>
      <c r="AW7" s="881">
        <v>15085</v>
      </c>
      <c r="AX7" s="881">
        <v>13540</v>
      </c>
      <c r="AY7" s="881">
        <v>15927</v>
      </c>
      <c r="AZ7" s="881">
        <v>4045</v>
      </c>
      <c r="BA7" s="881">
        <v>4642</v>
      </c>
      <c r="BB7" s="144">
        <v>4540</v>
      </c>
      <c r="BC7" s="144">
        <v>3687</v>
      </c>
      <c r="BD7" s="144">
        <v>6179</v>
      </c>
      <c r="BE7" s="144">
        <v>7562</v>
      </c>
      <c r="BF7" s="144">
        <v>5047</v>
      </c>
      <c r="BG7" s="144">
        <v>4916</v>
      </c>
      <c r="BH7" s="144">
        <v>6168</v>
      </c>
      <c r="BI7" s="144">
        <v>7421</v>
      </c>
    </row>
    <row r="8" spans="1:61">
      <c r="A8" s="5" t="s">
        <v>493</v>
      </c>
      <c r="B8" s="881">
        <v>2.1920000000000002</v>
      </c>
      <c r="C8" s="881">
        <v>1.93</v>
      </c>
      <c r="D8" s="881">
        <v>1.6619999999999999</v>
      </c>
      <c r="E8" s="881">
        <v>29.52</v>
      </c>
      <c r="F8" s="881">
        <v>1.7709999999999999</v>
      </c>
      <c r="G8" s="881">
        <v>1.833</v>
      </c>
      <c r="H8" s="881">
        <v>1.871</v>
      </c>
      <c r="I8" s="881">
        <v>1.712</v>
      </c>
      <c r="J8" s="881">
        <v>24.983000000000001</v>
      </c>
      <c r="K8" s="881">
        <v>165.45</v>
      </c>
      <c r="L8" s="881">
        <v>1.849</v>
      </c>
      <c r="M8" s="881">
        <v>0.71599999999999997</v>
      </c>
      <c r="N8" s="881">
        <v>0.73499999999999999</v>
      </c>
      <c r="O8" s="881">
        <v>0.75800000000000001</v>
      </c>
      <c r="P8" s="881">
        <v>0.78100000000000003</v>
      </c>
      <c r="Q8" s="881">
        <v>0.495</v>
      </c>
      <c r="R8" s="881">
        <v>0.505</v>
      </c>
      <c r="S8" s="881">
        <v>0</v>
      </c>
      <c r="T8" s="881">
        <v>0</v>
      </c>
      <c r="U8" s="881">
        <v>0</v>
      </c>
      <c r="V8" s="881">
        <v>0</v>
      </c>
      <c r="W8" s="881">
        <v>0</v>
      </c>
      <c r="X8" s="881">
        <v>0</v>
      </c>
      <c r="Y8" s="881">
        <v>0</v>
      </c>
      <c r="Z8" s="881">
        <v>0</v>
      </c>
      <c r="AA8" s="881">
        <v>0</v>
      </c>
      <c r="AB8" s="881">
        <v>0</v>
      </c>
      <c r="AC8" s="881">
        <v>0</v>
      </c>
      <c r="AD8" s="881">
        <v>0</v>
      </c>
      <c r="AE8" s="881">
        <v>0</v>
      </c>
      <c r="AF8" s="881">
        <v>0</v>
      </c>
      <c r="AG8" s="881">
        <v>0</v>
      </c>
      <c r="AH8" s="881">
        <v>0</v>
      </c>
      <c r="AI8" s="881">
        <v>0</v>
      </c>
      <c r="AJ8" s="881">
        <v>0</v>
      </c>
      <c r="AK8" s="881">
        <v>0</v>
      </c>
      <c r="AL8" s="881">
        <v>0</v>
      </c>
      <c r="AM8" s="881">
        <v>0</v>
      </c>
      <c r="AN8" s="881">
        <v>0</v>
      </c>
      <c r="AO8" s="881">
        <v>0</v>
      </c>
      <c r="AP8" s="881">
        <v>0</v>
      </c>
      <c r="AQ8" s="881">
        <v>0</v>
      </c>
      <c r="AR8" s="881">
        <v>0</v>
      </c>
      <c r="AS8" s="881">
        <v>0</v>
      </c>
      <c r="AT8" s="881">
        <v>0</v>
      </c>
      <c r="AU8" s="881">
        <v>0</v>
      </c>
      <c r="AV8" s="881">
        <v>0</v>
      </c>
      <c r="AW8" s="881">
        <v>0</v>
      </c>
      <c r="AX8" s="881">
        <v>0</v>
      </c>
      <c r="AY8" s="881">
        <v>0</v>
      </c>
      <c r="AZ8" s="881">
        <v>0</v>
      </c>
      <c r="BA8" s="881">
        <v>0</v>
      </c>
      <c r="BB8" s="144">
        <v>0</v>
      </c>
      <c r="BC8" s="144">
        <v>0</v>
      </c>
      <c r="BD8" s="144">
        <v>0</v>
      </c>
      <c r="BE8" s="144">
        <v>0</v>
      </c>
      <c r="BF8" s="144">
        <v>0</v>
      </c>
      <c r="BG8" s="144">
        <v>0</v>
      </c>
      <c r="BH8" s="144">
        <v>0</v>
      </c>
      <c r="BI8" s="144">
        <v>0</v>
      </c>
    </row>
    <row r="9" spans="1:61">
      <c r="A9" s="6" t="s">
        <v>2506</v>
      </c>
      <c r="B9" s="142">
        <v>0</v>
      </c>
      <c r="C9" s="142">
        <v>0</v>
      </c>
      <c r="D9" s="142">
        <v>0</v>
      </c>
      <c r="E9" s="142">
        <v>0</v>
      </c>
      <c r="F9" s="142">
        <v>0</v>
      </c>
      <c r="G9" s="142">
        <v>0</v>
      </c>
      <c r="H9" s="142">
        <v>0</v>
      </c>
      <c r="I9" s="142">
        <v>0</v>
      </c>
      <c r="J9" s="142">
        <v>0</v>
      </c>
      <c r="K9" s="142">
        <v>0</v>
      </c>
      <c r="L9" s="142">
        <v>0</v>
      </c>
      <c r="M9" s="142">
        <v>0</v>
      </c>
      <c r="N9" s="142">
        <v>0</v>
      </c>
      <c r="O9" s="142">
        <v>0</v>
      </c>
      <c r="P9" s="142">
        <v>0</v>
      </c>
      <c r="Q9" s="142">
        <v>0</v>
      </c>
      <c r="R9" s="142">
        <v>0</v>
      </c>
      <c r="S9" s="142">
        <v>0</v>
      </c>
      <c r="T9" s="142">
        <v>0</v>
      </c>
      <c r="U9" s="142">
        <v>0</v>
      </c>
      <c r="V9" s="142">
        <v>0</v>
      </c>
      <c r="W9" s="142">
        <v>0</v>
      </c>
      <c r="X9" s="142">
        <v>0</v>
      </c>
      <c r="Y9" s="142">
        <v>0</v>
      </c>
      <c r="Z9" s="142">
        <v>0</v>
      </c>
      <c r="AA9" s="142">
        <v>0</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562">
        <v>39760</v>
      </c>
      <c r="BG9" s="142">
        <v>0</v>
      </c>
      <c r="BH9" s="142">
        <v>0</v>
      </c>
      <c r="BI9" s="1562">
        <v>41799</v>
      </c>
    </row>
    <row r="10" spans="1:61">
      <c r="A10" s="6" t="s">
        <v>480</v>
      </c>
      <c r="B10" s="574">
        <v>9477.2639999999992</v>
      </c>
      <c r="C10" s="574">
        <v>11203.303</v>
      </c>
      <c r="D10" s="574">
        <v>7158.1109999999999</v>
      </c>
      <c r="E10" s="574">
        <v>7909.4709999999995</v>
      </c>
      <c r="F10" s="574">
        <v>7244.5479999999998</v>
      </c>
      <c r="G10" s="574">
        <v>7335.73</v>
      </c>
      <c r="H10" s="574">
        <v>5574.5569999999998</v>
      </c>
      <c r="I10" s="574">
        <v>6722.1120000000001</v>
      </c>
      <c r="J10" s="574">
        <v>4558.7380000000003</v>
      </c>
      <c r="K10" s="574">
        <v>6254.3280000000004</v>
      </c>
      <c r="L10" s="574">
        <v>5876.58</v>
      </c>
      <c r="M10" s="574">
        <v>5819.4290000000001</v>
      </c>
      <c r="N10" s="574">
        <v>4317.33</v>
      </c>
      <c r="O10" s="574">
        <v>5808.1940000000004</v>
      </c>
      <c r="P10" s="574">
        <v>6025.2839999999997</v>
      </c>
      <c r="Q10" s="574">
        <v>6395.2830000000004</v>
      </c>
      <c r="R10" s="574">
        <v>7136.8620000000001</v>
      </c>
      <c r="S10" s="574">
        <v>5559.9650000000001</v>
      </c>
      <c r="T10" s="574">
        <v>7206.9269999999997</v>
      </c>
      <c r="U10" s="574">
        <v>8049.674</v>
      </c>
      <c r="V10" s="574">
        <v>8659.4009999999998</v>
      </c>
      <c r="W10" s="574">
        <v>9416.2009999999991</v>
      </c>
      <c r="X10" s="574">
        <v>10232.773999999999</v>
      </c>
      <c r="Y10" s="574">
        <v>10791.674000000001</v>
      </c>
      <c r="Z10" s="574">
        <v>8620.0319999999992</v>
      </c>
      <c r="AA10" s="574">
        <v>10620.826999999999</v>
      </c>
      <c r="AB10" s="574">
        <v>9087.9040000000005</v>
      </c>
      <c r="AC10" s="574">
        <v>10805.352999999999</v>
      </c>
      <c r="AD10" s="574">
        <v>9882.6029999999992</v>
      </c>
      <c r="AE10" s="574">
        <v>9845.5300000000007</v>
      </c>
      <c r="AF10" s="574">
        <v>13375.543</v>
      </c>
      <c r="AG10" s="574">
        <v>13832.626</v>
      </c>
      <c r="AH10" s="574">
        <v>14472.607</v>
      </c>
      <c r="AI10" s="574">
        <v>15929.321</v>
      </c>
      <c r="AJ10" s="574">
        <v>19430.722000000002</v>
      </c>
      <c r="AK10" s="574">
        <v>20941.214</v>
      </c>
      <c r="AL10" s="574">
        <v>24392.649000000001</v>
      </c>
      <c r="AM10" s="574">
        <v>26119.808000000001</v>
      </c>
      <c r="AN10" s="574">
        <v>28865.544999999998</v>
      </c>
      <c r="AO10" s="574">
        <v>26241.226999999999</v>
      </c>
      <c r="AP10" s="574">
        <v>25159.447</v>
      </c>
      <c r="AQ10" s="574">
        <v>26861.45</v>
      </c>
      <c r="AR10" s="574">
        <v>31050.31</v>
      </c>
      <c r="AS10" s="574">
        <v>34543.055999999997</v>
      </c>
      <c r="AT10" s="574">
        <v>37184</v>
      </c>
      <c r="AU10" s="574">
        <v>42121</v>
      </c>
      <c r="AV10" s="574">
        <v>51405</v>
      </c>
      <c r="AW10" s="574">
        <v>41294</v>
      </c>
      <c r="AX10" s="574">
        <v>52999</v>
      </c>
      <c r="AY10" s="574">
        <v>51759</v>
      </c>
      <c r="AZ10" s="574">
        <v>55890</v>
      </c>
      <c r="BA10" s="574">
        <v>54958</v>
      </c>
      <c r="BB10" s="1562">
        <v>37135</v>
      </c>
      <c r="BC10" s="1562">
        <v>37749</v>
      </c>
      <c r="BD10" s="1562">
        <v>47892</v>
      </c>
      <c r="BE10" s="1562">
        <v>45373</v>
      </c>
      <c r="BF10" s="1562">
        <v>13783</v>
      </c>
      <c r="BG10" s="1562">
        <v>59557</v>
      </c>
      <c r="BH10" s="1562">
        <v>61242</v>
      </c>
      <c r="BI10" s="1562">
        <v>13809</v>
      </c>
    </row>
    <row r="11" spans="1:61">
      <c r="A11" s="6" t="s">
        <v>479</v>
      </c>
      <c r="B11" s="574">
        <v>18361.690999999999</v>
      </c>
      <c r="C11" s="574">
        <v>20664.035</v>
      </c>
      <c r="D11" s="574">
        <v>17023.109</v>
      </c>
      <c r="E11" s="574">
        <v>16934.246999999999</v>
      </c>
      <c r="F11" s="574">
        <v>16453.363000000001</v>
      </c>
      <c r="G11" s="574">
        <v>16232.472</v>
      </c>
      <c r="H11" s="574">
        <v>19050.683000000001</v>
      </c>
      <c r="I11" s="574">
        <v>19848.649000000001</v>
      </c>
      <c r="J11" s="574">
        <v>22514.89</v>
      </c>
      <c r="K11" s="574">
        <v>21289.008000000002</v>
      </c>
      <c r="L11" s="574">
        <v>22070.019</v>
      </c>
      <c r="M11" s="574">
        <v>22533.02</v>
      </c>
      <c r="N11" s="574">
        <v>22883.526000000002</v>
      </c>
      <c r="O11" s="574">
        <v>25732.923999999999</v>
      </c>
      <c r="P11" s="574">
        <v>30923.563999999998</v>
      </c>
      <c r="Q11" s="574">
        <v>34357.392999999996</v>
      </c>
      <c r="R11" s="574">
        <v>38307.279999999999</v>
      </c>
      <c r="S11" s="574">
        <v>38121.991999999998</v>
      </c>
      <c r="T11" s="574">
        <v>38473.269</v>
      </c>
      <c r="U11" s="574">
        <v>40732.205999999998</v>
      </c>
      <c r="V11" s="574">
        <v>47041.21</v>
      </c>
      <c r="W11" s="574">
        <v>38856.618000000002</v>
      </c>
      <c r="X11" s="574">
        <v>37682.978999999999</v>
      </c>
      <c r="Y11" s="574">
        <v>40787.156000000003</v>
      </c>
      <c r="Z11" s="574">
        <v>42901.781999999999</v>
      </c>
      <c r="AA11" s="574">
        <v>46856.063999999998</v>
      </c>
      <c r="AB11" s="574">
        <v>45739.288</v>
      </c>
      <c r="AC11" s="574">
        <v>48017.175000000003</v>
      </c>
      <c r="AD11" s="574">
        <v>46604.21</v>
      </c>
      <c r="AE11" s="574">
        <v>48702.072999999997</v>
      </c>
      <c r="AF11" s="574">
        <v>43048.845000000001</v>
      </c>
      <c r="AG11" s="574">
        <v>42481.644</v>
      </c>
      <c r="AH11" s="574">
        <v>40867.792000000001</v>
      </c>
      <c r="AI11" s="574">
        <v>36353.603000000003</v>
      </c>
      <c r="AJ11" s="574">
        <v>34893.038999999997</v>
      </c>
      <c r="AK11" s="574">
        <v>36171.597999999998</v>
      </c>
      <c r="AL11" s="574">
        <v>36951.082999999999</v>
      </c>
      <c r="AM11" s="574">
        <v>34893.741999999998</v>
      </c>
      <c r="AN11" s="574">
        <v>36436.406999999999</v>
      </c>
      <c r="AO11" s="574">
        <v>37592.675000000003</v>
      </c>
      <c r="AP11" s="574">
        <v>42696.243999999999</v>
      </c>
      <c r="AQ11" s="574">
        <v>42833.817999999999</v>
      </c>
      <c r="AR11" s="574">
        <v>45927.982000000004</v>
      </c>
      <c r="AS11" s="574">
        <v>51177.942000000003</v>
      </c>
      <c r="AT11" s="574">
        <v>67176</v>
      </c>
      <c r="AU11" s="574">
        <v>69167</v>
      </c>
      <c r="AV11" s="574">
        <v>74698</v>
      </c>
      <c r="AW11" s="574">
        <v>77486</v>
      </c>
      <c r="AX11" s="574">
        <v>80618</v>
      </c>
      <c r="AY11" s="574">
        <v>84007</v>
      </c>
      <c r="AZ11" s="574">
        <v>92113</v>
      </c>
      <c r="BA11" s="574">
        <v>102766</v>
      </c>
      <c r="BB11" s="1562">
        <v>79912</v>
      </c>
      <c r="BC11" s="1562">
        <v>86163</v>
      </c>
      <c r="BD11" s="1562">
        <v>95613</v>
      </c>
      <c r="BE11" s="1562">
        <v>101711</v>
      </c>
      <c r="BF11" s="1562">
        <v>108418</v>
      </c>
      <c r="BG11" s="1562">
        <v>115463</v>
      </c>
      <c r="BH11" s="1562">
        <v>130237</v>
      </c>
      <c r="BI11" s="1562">
        <v>137141</v>
      </c>
    </row>
    <row r="12" spans="1:61">
      <c r="A12" s="5" t="s">
        <v>1576</v>
      </c>
      <c r="B12" s="881">
        <v>3406.3879999999999</v>
      </c>
      <c r="C12" s="881">
        <v>2587.991</v>
      </c>
      <c r="D12" s="881">
        <v>2520.1060000000002</v>
      </c>
      <c r="E12" s="881">
        <v>1655.431</v>
      </c>
      <c r="F12" s="881">
        <v>1823.7090000000001</v>
      </c>
      <c r="G12" s="881">
        <v>1913.2539999999999</v>
      </c>
      <c r="H12" s="881">
        <v>3364.1750000000002</v>
      </c>
      <c r="I12" s="881">
        <v>3345.1010000000001</v>
      </c>
      <c r="J12" s="881">
        <v>3842.9969999999998</v>
      </c>
      <c r="K12" s="881">
        <v>3323.3649999999998</v>
      </c>
      <c r="L12" s="881">
        <v>3921.165</v>
      </c>
      <c r="M12" s="881">
        <v>3720.2280000000001</v>
      </c>
      <c r="N12" s="881">
        <v>3638.4180000000001</v>
      </c>
      <c r="O12" s="881">
        <v>4266.0410000000002</v>
      </c>
      <c r="P12" s="881">
        <v>4775.0789999999997</v>
      </c>
      <c r="Q12" s="881">
        <v>5300.9589999999998</v>
      </c>
      <c r="R12" s="881">
        <v>5596.4179999999997</v>
      </c>
      <c r="S12" s="881">
        <v>5260.143</v>
      </c>
      <c r="T12" s="881">
        <v>4816.0780000000004</v>
      </c>
      <c r="U12" s="881">
        <v>4027.991</v>
      </c>
      <c r="V12" s="881">
        <v>4896.6080000000002</v>
      </c>
      <c r="W12" s="881">
        <v>4986.4610000000002</v>
      </c>
      <c r="X12" s="881">
        <v>5164.4459999999999</v>
      </c>
      <c r="Y12" s="881">
        <v>5572.759</v>
      </c>
      <c r="Z12" s="881">
        <v>6706.8959999999997</v>
      </c>
      <c r="AA12" s="881">
        <v>10258.808999999999</v>
      </c>
      <c r="AB12" s="881">
        <v>8439.1869999999999</v>
      </c>
      <c r="AC12" s="881">
        <v>10693.178</v>
      </c>
      <c r="AD12" s="881">
        <v>10112.712</v>
      </c>
      <c r="AE12" s="881">
        <v>13282.282999999999</v>
      </c>
      <c r="AF12" s="881">
        <v>8562.6910000000007</v>
      </c>
      <c r="AG12" s="881">
        <v>8382.3009999999995</v>
      </c>
      <c r="AH12" s="881">
        <v>7714.88</v>
      </c>
      <c r="AI12" s="881">
        <v>6194.0510000000004</v>
      </c>
      <c r="AJ12" s="881">
        <v>6443.3490000000002</v>
      </c>
      <c r="AK12" s="881">
        <v>5677.1139999999996</v>
      </c>
      <c r="AL12" s="881">
        <v>5575.6409999999996</v>
      </c>
      <c r="AM12" s="881">
        <v>5603.4889999999996</v>
      </c>
      <c r="AN12" s="881">
        <v>6053.9440000000004</v>
      </c>
      <c r="AO12" s="881">
        <v>5424.8959999999997</v>
      </c>
      <c r="AP12" s="881">
        <v>5712.1589999999997</v>
      </c>
      <c r="AQ12" s="881">
        <v>5373.5460000000003</v>
      </c>
      <c r="AR12" s="881">
        <v>3196.1640000000002</v>
      </c>
      <c r="AS12" s="881">
        <v>3339.982</v>
      </c>
      <c r="AT12" s="881">
        <v>3660</v>
      </c>
      <c r="AU12" s="881">
        <v>4799</v>
      </c>
      <c r="AV12" s="881">
        <v>5077</v>
      </c>
      <c r="AW12" s="881">
        <v>5692</v>
      </c>
      <c r="AX12" s="881">
        <v>5403</v>
      </c>
      <c r="AY12" s="881">
        <v>4787</v>
      </c>
      <c r="AZ12" s="881">
        <v>3873</v>
      </c>
      <c r="BA12" s="881">
        <v>4852</v>
      </c>
      <c r="BB12" s="144">
        <v>4765</v>
      </c>
      <c r="BC12" s="144">
        <v>4205</v>
      </c>
      <c r="BD12" s="144">
        <v>5303</v>
      </c>
      <c r="BE12" s="144">
        <v>5157</v>
      </c>
      <c r="BF12" s="144">
        <v>4851</v>
      </c>
      <c r="BG12" s="144">
        <v>4631</v>
      </c>
      <c r="BH12" s="144">
        <v>4133</v>
      </c>
      <c r="BI12" s="144">
        <v>3880</v>
      </c>
    </row>
    <row r="13" spans="1:61">
      <c r="A13" s="5" t="s">
        <v>478</v>
      </c>
      <c r="B13" s="881">
        <v>1393.1679999999999</v>
      </c>
      <c r="C13" s="881">
        <v>822.01800000000003</v>
      </c>
      <c r="D13" s="881">
        <v>212.292</v>
      </c>
      <c r="E13" s="881">
        <v>142.43600000000001</v>
      </c>
      <c r="F13" s="881">
        <v>263.51799999999997</v>
      </c>
      <c r="G13" s="881">
        <v>103.59</v>
      </c>
      <c r="H13" s="881">
        <v>224.76499999999999</v>
      </c>
      <c r="I13" s="881">
        <v>464.33100000000002</v>
      </c>
      <c r="J13" s="881">
        <v>559.12400000000002</v>
      </c>
      <c r="K13" s="881">
        <v>556.04499999999996</v>
      </c>
      <c r="L13" s="881">
        <v>524.83399999999995</v>
      </c>
      <c r="M13" s="881">
        <v>355.62700000000001</v>
      </c>
      <c r="N13" s="881">
        <v>274.762</v>
      </c>
      <c r="O13" s="881">
        <v>299.36099999999999</v>
      </c>
      <c r="P13" s="881">
        <v>307.60000000000002</v>
      </c>
      <c r="Q13" s="881">
        <v>448.77699999999999</v>
      </c>
      <c r="R13" s="881">
        <v>391.363</v>
      </c>
      <c r="S13" s="881">
        <v>424.52199999999999</v>
      </c>
      <c r="T13" s="881">
        <v>413.17599999999999</v>
      </c>
      <c r="U13" s="881">
        <v>1696.8320000000001</v>
      </c>
      <c r="V13" s="881">
        <v>2180.7049999999999</v>
      </c>
      <c r="W13" s="881">
        <v>1623.21</v>
      </c>
      <c r="X13" s="881">
        <v>488.30799999999999</v>
      </c>
      <c r="Y13" s="881">
        <v>711.375</v>
      </c>
      <c r="Z13" s="881">
        <v>1280.4469999999999</v>
      </c>
      <c r="AA13" s="881">
        <v>1531.0070000000001</v>
      </c>
      <c r="AB13" s="881">
        <v>1476.579</v>
      </c>
      <c r="AC13" s="881">
        <v>1448.8530000000001</v>
      </c>
      <c r="AD13" s="881">
        <v>1572.9559999999999</v>
      </c>
      <c r="AE13" s="881">
        <v>770.85799999999995</v>
      </c>
      <c r="AF13" s="881">
        <v>1175.153</v>
      </c>
      <c r="AG13" s="881">
        <v>1522.059</v>
      </c>
      <c r="AH13" s="881">
        <v>2640.5079999999998</v>
      </c>
      <c r="AI13" s="881">
        <v>998.78899999999999</v>
      </c>
      <c r="AJ13" s="881">
        <v>589.83699999999999</v>
      </c>
      <c r="AK13" s="881">
        <v>1250.038</v>
      </c>
      <c r="AL13" s="881">
        <v>803.1</v>
      </c>
      <c r="AM13" s="881">
        <v>157.46199999999999</v>
      </c>
      <c r="AN13" s="881">
        <v>338.65499999999997</v>
      </c>
      <c r="AO13" s="881">
        <v>502.92700000000002</v>
      </c>
      <c r="AP13" s="881">
        <v>1193.789</v>
      </c>
      <c r="AQ13" s="881">
        <v>984.09199999999998</v>
      </c>
      <c r="AR13" s="881">
        <v>399.08</v>
      </c>
      <c r="AS13" s="881">
        <v>214.792</v>
      </c>
      <c r="AT13" s="881">
        <v>2426</v>
      </c>
      <c r="AU13" s="881">
        <v>404</v>
      </c>
      <c r="AV13" s="881">
        <v>92</v>
      </c>
      <c r="AW13" s="881">
        <v>71</v>
      </c>
      <c r="AX13" s="881">
        <v>310</v>
      </c>
      <c r="AY13" s="881">
        <v>88</v>
      </c>
      <c r="AZ13" s="881">
        <v>68</v>
      </c>
      <c r="BA13" s="881">
        <v>108</v>
      </c>
      <c r="BB13" s="144">
        <v>128</v>
      </c>
      <c r="BC13" s="144">
        <v>56</v>
      </c>
      <c r="BD13" s="144">
        <v>48</v>
      </c>
      <c r="BE13" s="144">
        <v>30</v>
      </c>
      <c r="BF13" s="144">
        <v>714</v>
      </c>
      <c r="BG13" s="144">
        <v>98</v>
      </c>
      <c r="BH13" s="144">
        <v>52</v>
      </c>
      <c r="BI13" s="144">
        <v>125</v>
      </c>
    </row>
    <row r="14" spans="1:61">
      <c r="A14" s="5" t="s">
        <v>477</v>
      </c>
      <c r="B14" s="881">
        <v>2690.4119999999998</v>
      </c>
      <c r="C14" s="881">
        <v>2870.44</v>
      </c>
      <c r="D14" s="881">
        <v>2611.3580000000002</v>
      </c>
      <c r="E14" s="881">
        <v>2659.7750000000001</v>
      </c>
      <c r="F14" s="881">
        <v>2603.567</v>
      </c>
      <c r="G14" s="881">
        <v>2388.962</v>
      </c>
      <c r="H14" s="881">
        <v>2495.453</v>
      </c>
      <c r="I14" s="881">
        <v>2497.768</v>
      </c>
      <c r="J14" s="881">
        <v>2445.1930000000002</v>
      </c>
      <c r="K14" s="881">
        <v>2398.4279999999999</v>
      </c>
      <c r="L14" s="881">
        <v>2103.38</v>
      </c>
      <c r="M14" s="881">
        <v>2238.4180000000001</v>
      </c>
      <c r="N14" s="881">
        <v>1989.796</v>
      </c>
      <c r="O14" s="881">
        <v>1994.8150000000001</v>
      </c>
      <c r="P14" s="881">
        <v>1728.8409999999999</v>
      </c>
      <c r="Q14" s="881">
        <v>2097.0880000000002</v>
      </c>
      <c r="R14" s="881">
        <v>1908.7360000000001</v>
      </c>
      <c r="S14" s="881">
        <v>1869.3330000000001</v>
      </c>
      <c r="T14" s="881">
        <v>1553.0029999999999</v>
      </c>
      <c r="U14" s="881">
        <v>1232.202</v>
      </c>
      <c r="V14" s="881">
        <v>743.75</v>
      </c>
      <c r="W14" s="881">
        <v>758.61599999999999</v>
      </c>
      <c r="X14" s="881">
        <v>764.63800000000003</v>
      </c>
      <c r="Y14" s="881">
        <v>768.43600000000004</v>
      </c>
      <c r="Z14" s="881">
        <v>784.24300000000005</v>
      </c>
      <c r="AA14" s="881">
        <v>780.06</v>
      </c>
      <c r="AB14" s="881">
        <v>1087.463</v>
      </c>
      <c r="AC14" s="881">
        <v>483.226</v>
      </c>
      <c r="AD14" s="881">
        <v>477.03399999999999</v>
      </c>
      <c r="AE14" s="881">
        <v>488.68200000000002</v>
      </c>
      <c r="AF14" s="881">
        <v>155.642</v>
      </c>
      <c r="AG14" s="881">
        <v>153.61099999999999</v>
      </c>
      <c r="AH14" s="881">
        <v>452.06799999999998</v>
      </c>
      <c r="AI14" s="881">
        <v>645.11300000000006</v>
      </c>
      <c r="AJ14" s="881">
        <v>572.41800000000001</v>
      </c>
      <c r="AK14" s="881">
        <v>646.87</v>
      </c>
      <c r="AL14" s="881">
        <v>679.60699999999997</v>
      </c>
      <c r="AM14" s="881">
        <v>496.04300000000001</v>
      </c>
      <c r="AN14" s="881">
        <v>446.702</v>
      </c>
      <c r="AO14" s="881">
        <v>475.017</v>
      </c>
      <c r="AP14" s="881">
        <v>1103.308</v>
      </c>
      <c r="AQ14" s="881">
        <v>1371.3710000000001</v>
      </c>
      <c r="AR14" s="881">
        <v>1018.663</v>
      </c>
      <c r="AS14" s="881">
        <v>1062.0129999999999</v>
      </c>
      <c r="AT14" s="881">
        <v>2676</v>
      </c>
      <c r="AU14" s="881">
        <v>2655</v>
      </c>
      <c r="AV14" s="881">
        <v>3770</v>
      </c>
      <c r="AW14" s="881">
        <v>4205</v>
      </c>
      <c r="AX14" s="881">
        <v>4306</v>
      </c>
      <c r="AY14" s="881">
        <v>4008</v>
      </c>
      <c r="AZ14" s="881">
        <v>5172</v>
      </c>
      <c r="BA14" s="881">
        <v>5038</v>
      </c>
      <c r="BB14" s="144">
        <v>4873</v>
      </c>
      <c r="BC14" s="144">
        <v>6642</v>
      </c>
      <c r="BD14" s="144">
        <v>6365</v>
      </c>
      <c r="BE14" s="144">
        <v>6343</v>
      </c>
      <c r="BF14" s="144">
        <v>11344</v>
      </c>
      <c r="BG14" s="144">
        <v>14608</v>
      </c>
      <c r="BH14" s="144">
        <v>17319</v>
      </c>
      <c r="BI14" s="144">
        <v>17679</v>
      </c>
    </row>
    <row r="15" spans="1:61">
      <c r="A15" s="5" t="s">
        <v>476</v>
      </c>
      <c r="B15" s="881">
        <v>4094.99</v>
      </c>
      <c r="C15" s="881">
        <v>4108.2809999999999</v>
      </c>
      <c r="D15" s="881">
        <v>4359.3220000000001</v>
      </c>
      <c r="E15" s="881">
        <v>4463.982</v>
      </c>
      <c r="F15" s="881">
        <v>4534.7309999999998</v>
      </c>
      <c r="G15" s="881">
        <v>4607.5810000000001</v>
      </c>
      <c r="H15" s="881">
        <v>4472.7560000000003</v>
      </c>
      <c r="I15" s="881">
        <v>5462.5349999999999</v>
      </c>
      <c r="J15" s="881">
        <v>6633.9319999999998</v>
      </c>
      <c r="K15" s="881">
        <v>6110.73</v>
      </c>
      <c r="L15" s="881">
        <v>6608.0110000000004</v>
      </c>
      <c r="M15" s="881">
        <v>7147.5339999999997</v>
      </c>
      <c r="N15" s="881">
        <v>7236.0439999999999</v>
      </c>
      <c r="O15" s="881">
        <v>8397.3070000000007</v>
      </c>
      <c r="P15" s="881">
        <v>10010.063</v>
      </c>
      <c r="Q15" s="881">
        <v>10610.272000000001</v>
      </c>
      <c r="R15" s="881">
        <v>13964.478999999999</v>
      </c>
      <c r="S15" s="881">
        <v>13249.335999999999</v>
      </c>
      <c r="T15" s="881">
        <v>13459.468999999999</v>
      </c>
      <c r="U15" s="881">
        <v>14337.883</v>
      </c>
      <c r="V15" s="881">
        <v>15507.153</v>
      </c>
      <c r="W15" s="881">
        <v>16784.138999999999</v>
      </c>
      <c r="X15" s="881">
        <v>18316.463</v>
      </c>
      <c r="Y15" s="881">
        <v>20126.059000000001</v>
      </c>
      <c r="Z15" s="881">
        <v>20244.82</v>
      </c>
      <c r="AA15" s="881">
        <v>21452.004000000001</v>
      </c>
      <c r="AB15" s="881">
        <v>20679.510999999999</v>
      </c>
      <c r="AC15" s="881">
        <v>23251.069</v>
      </c>
      <c r="AD15" s="881">
        <v>22835.038</v>
      </c>
      <c r="AE15" s="881">
        <v>22167.159</v>
      </c>
      <c r="AF15" s="881">
        <v>20546.839</v>
      </c>
      <c r="AG15" s="881">
        <v>21497.555</v>
      </c>
      <c r="AH15" s="881">
        <v>21169.977999999999</v>
      </c>
      <c r="AI15" s="881">
        <v>20922.108</v>
      </c>
      <c r="AJ15" s="881">
        <v>20505.331999999999</v>
      </c>
      <c r="AK15" s="881">
        <v>20082.429</v>
      </c>
      <c r="AL15" s="881">
        <v>20745.150000000001</v>
      </c>
      <c r="AM15" s="881">
        <v>21238.52</v>
      </c>
      <c r="AN15" s="881">
        <v>21579.692999999999</v>
      </c>
      <c r="AO15" s="881">
        <v>22933.367999999999</v>
      </c>
      <c r="AP15" s="881">
        <v>26840.131000000001</v>
      </c>
      <c r="AQ15" s="881">
        <v>27168.382000000001</v>
      </c>
      <c r="AR15" s="881">
        <v>32552.117999999999</v>
      </c>
      <c r="AS15" s="881">
        <v>37070.82</v>
      </c>
      <c r="AT15" s="881">
        <v>45239</v>
      </c>
      <c r="AU15" s="881">
        <v>46180</v>
      </c>
      <c r="AV15" s="881">
        <v>46220</v>
      </c>
      <c r="AW15" s="881">
        <v>49333</v>
      </c>
      <c r="AX15" s="881">
        <v>54429</v>
      </c>
      <c r="AY15" s="881">
        <v>58459</v>
      </c>
      <c r="AZ15" s="881">
        <v>65522</v>
      </c>
      <c r="BA15" s="881">
        <v>72239</v>
      </c>
      <c r="BB15" s="144">
        <v>46344</v>
      </c>
      <c r="BC15" s="144">
        <v>47922</v>
      </c>
      <c r="BD15" s="144">
        <v>51318</v>
      </c>
      <c r="BE15" s="144">
        <v>47491</v>
      </c>
      <c r="BF15" s="144">
        <v>47986</v>
      </c>
      <c r="BG15" s="144">
        <v>49444</v>
      </c>
      <c r="BH15" s="144">
        <v>53135</v>
      </c>
      <c r="BI15" s="144">
        <v>57657</v>
      </c>
    </row>
    <row r="16" spans="1:61">
      <c r="A16" s="5" t="s">
        <v>2202</v>
      </c>
      <c r="B16" s="881">
        <v>2042.55</v>
      </c>
      <c r="C16" s="881">
        <v>2008.88</v>
      </c>
      <c r="D16" s="881">
        <v>2087.578</v>
      </c>
      <c r="E16" s="881">
        <v>2768.174</v>
      </c>
      <c r="F16" s="881">
        <v>1626.193</v>
      </c>
      <c r="G16" s="881">
        <v>1733.9639999999999</v>
      </c>
      <c r="H16" s="881">
        <v>3111.9360000000001</v>
      </c>
      <c r="I16" s="881">
        <v>1000.3869999999999</v>
      </c>
      <c r="J16" s="881">
        <v>1264.8320000000001</v>
      </c>
      <c r="K16" s="881">
        <v>962.30399999999997</v>
      </c>
      <c r="L16" s="881">
        <v>672.75699999999995</v>
      </c>
      <c r="M16" s="881">
        <v>752.851</v>
      </c>
      <c r="N16" s="881">
        <v>645.82500000000005</v>
      </c>
      <c r="O16" s="881">
        <v>493.733</v>
      </c>
      <c r="P16" s="881">
        <v>965.94200000000001</v>
      </c>
      <c r="Q16" s="881">
        <v>1375.8050000000001</v>
      </c>
      <c r="R16" s="881">
        <v>777.351</v>
      </c>
      <c r="S16" s="881">
        <v>727.36699999999996</v>
      </c>
      <c r="T16" s="881">
        <v>1169.7190000000001</v>
      </c>
      <c r="U16" s="881">
        <v>1165.181</v>
      </c>
      <c r="V16" s="881">
        <v>1227.578</v>
      </c>
      <c r="W16" s="881">
        <v>1288.895</v>
      </c>
      <c r="X16" s="881">
        <v>1385.711</v>
      </c>
      <c r="Y16" s="881">
        <v>1475.4649999999999</v>
      </c>
      <c r="Z16" s="881">
        <v>1396.7260000000001</v>
      </c>
      <c r="AA16" s="881">
        <v>899.35299999999995</v>
      </c>
      <c r="AB16" s="881">
        <v>1087.759</v>
      </c>
      <c r="AC16" s="881">
        <v>960.21500000000003</v>
      </c>
      <c r="AD16" s="881">
        <v>991.06500000000005</v>
      </c>
      <c r="AE16" s="881">
        <v>842.54399999999998</v>
      </c>
      <c r="AF16" s="881">
        <v>1083.1030000000001</v>
      </c>
      <c r="AG16" s="881">
        <v>1296.229</v>
      </c>
      <c r="AH16" s="881">
        <v>2173.5929999999998</v>
      </c>
      <c r="AI16" s="881">
        <v>2369.8980000000001</v>
      </c>
      <c r="AJ16" s="881">
        <v>2165.1379999999999</v>
      </c>
      <c r="AK16" s="881">
        <v>3524.4879999999998</v>
      </c>
      <c r="AL16" s="881">
        <v>3243.933</v>
      </c>
      <c r="AM16" s="881">
        <v>1096.373</v>
      </c>
      <c r="AN16" s="881">
        <v>1048.596</v>
      </c>
      <c r="AO16" s="881">
        <v>1566.1679999999999</v>
      </c>
      <c r="AP16" s="881">
        <v>1069.6289999999999</v>
      </c>
      <c r="AQ16" s="881">
        <v>1295.6880000000001</v>
      </c>
      <c r="AR16" s="881">
        <v>2287.652</v>
      </c>
      <c r="AS16" s="881">
        <v>2647.1970000000001</v>
      </c>
      <c r="AT16" s="881">
        <v>4994</v>
      </c>
      <c r="AU16" s="881">
        <v>6312</v>
      </c>
      <c r="AV16" s="881">
        <v>10933</v>
      </c>
      <c r="AW16" s="881">
        <v>9598</v>
      </c>
      <c r="AX16" s="881">
        <v>7222</v>
      </c>
      <c r="AY16" s="881">
        <v>6280</v>
      </c>
      <c r="AZ16" s="881">
        <v>4777</v>
      </c>
      <c r="BA16" s="881">
        <v>5918</v>
      </c>
      <c r="BB16" s="144">
        <v>7257</v>
      </c>
      <c r="BC16" s="144">
        <v>8091</v>
      </c>
      <c r="BD16" s="144">
        <v>8937</v>
      </c>
      <c r="BE16" s="144">
        <v>12680</v>
      </c>
      <c r="BF16" s="144">
        <v>8477</v>
      </c>
      <c r="BG16" s="144">
        <v>8741</v>
      </c>
      <c r="BH16" s="144">
        <v>9792</v>
      </c>
      <c r="BI16" s="144">
        <v>10955</v>
      </c>
    </row>
    <row r="17" spans="1:61">
      <c r="A17" s="5" t="s">
        <v>491</v>
      </c>
      <c r="B17" s="881">
        <v>0</v>
      </c>
      <c r="C17" s="881">
        <v>0</v>
      </c>
      <c r="D17" s="881">
        <v>0</v>
      </c>
      <c r="E17" s="881">
        <v>0</v>
      </c>
      <c r="F17" s="881">
        <v>0</v>
      </c>
      <c r="G17" s="881">
        <v>0</v>
      </c>
      <c r="H17" s="881">
        <v>0</v>
      </c>
      <c r="I17" s="881">
        <v>0</v>
      </c>
      <c r="J17" s="881">
        <v>0</v>
      </c>
      <c r="K17" s="881">
        <v>0</v>
      </c>
      <c r="L17" s="881">
        <v>0</v>
      </c>
      <c r="M17" s="881">
        <v>0</v>
      </c>
      <c r="N17" s="881">
        <v>108.134</v>
      </c>
      <c r="O17" s="881">
        <v>203.654</v>
      </c>
      <c r="P17" s="881">
        <v>0</v>
      </c>
      <c r="Q17" s="881">
        <v>797.14300000000003</v>
      </c>
      <c r="R17" s="881">
        <v>778.096</v>
      </c>
      <c r="S17" s="881">
        <v>850.90499999999997</v>
      </c>
      <c r="T17" s="881">
        <v>705.053</v>
      </c>
      <c r="U17" s="881">
        <v>637.42100000000005</v>
      </c>
      <c r="V17" s="881">
        <v>624.572</v>
      </c>
      <c r="W17" s="881">
        <v>963.07600000000002</v>
      </c>
      <c r="X17" s="881">
        <v>1063.6210000000001</v>
      </c>
      <c r="Y17" s="881">
        <v>1404.444</v>
      </c>
      <c r="Z17" s="881">
        <v>1407.4829999999999</v>
      </c>
      <c r="AA17" s="881">
        <v>1239.4000000000001</v>
      </c>
      <c r="AB17" s="881">
        <v>1315.682</v>
      </c>
      <c r="AC17" s="881">
        <v>1087.0830000000001</v>
      </c>
      <c r="AD17" s="881">
        <v>1129.5260000000001</v>
      </c>
      <c r="AE17" s="881">
        <v>1158.134</v>
      </c>
      <c r="AF17" s="881">
        <v>1366.34</v>
      </c>
      <c r="AG17" s="881">
        <v>1378.1489999999999</v>
      </c>
      <c r="AH17" s="881">
        <v>1424.9459999999999</v>
      </c>
      <c r="AI17" s="881">
        <v>1634.549</v>
      </c>
      <c r="AJ17" s="881">
        <v>1526.962</v>
      </c>
      <c r="AK17" s="881">
        <v>1901.673</v>
      </c>
      <c r="AL17" s="881">
        <v>2828.42</v>
      </c>
      <c r="AM17" s="881">
        <v>3333.924</v>
      </c>
      <c r="AN17" s="881">
        <v>3888.9989999999998</v>
      </c>
      <c r="AO17" s="881">
        <v>4100.3419999999996</v>
      </c>
      <c r="AP17" s="881">
        <v>4194.9970000000003</v>
      </c>
      <c r="AQ17" s="881">
        <v>4256.5519999999997</v>
      </c>
      <c r="AR17" s="881">
        <v>4316.8810000000003</v>
      </c>
      <c r="AS17" s="881">
        <v>4709.9120000000003</v>
      </c>
      <c r="AT17" s="881">
        <v>5420</v>
      </c>
      <c r="AU17" s="881">
        <v>6128</v>
      </c>
      <c r="AV17" s="881">
        <v>5894</v>
      </c>
      <c r="AW17" s="881">
        <v>5963</v>
      </c>
      <c r="AX17" s="881">
        <v>5834</v>
      </c>
      <c r="AY17" s="881">
        <v>7277</v>
      </c>
      <c r="AZ17" s="881">
        <v>9222</v>
      </c>
      <c r="BA17" s="881">
        <v>10929</v>
      </c>
      <c r="BB17" s="144">
        <v>12753</v>
      </c>
      <c r="BC17" s="144">
        <v>15405</v>
      </c>
      <c r="BD17" s="144">
        <v>19045</v>
      </c>
      <c r="BE17" s="144">
        <v>22840</v>
      </c>
      <c r="BF17" s="144">
        <v>29269</v>
      </c>
      <c r="BG17" s="144">
        <v>32969</v>
      </c>
      <c r="BH17" s="144">
        <v>39672</v>
      </c>
      <c r="BI17" s="144">
        <v>41883</v>
      </c>
    </row>
    <row r="18" spans="1:61">
      <c r="A18" s="5" t="s">
        <v>1607</v>
      </c>
      <c r="B18" s="881">
        <v>1013.0549999999999</v>
      </c>
      <c r="C18" s="881">
        <v>4239.2420000000002</v>
      </c>
      <c r="D18" s="881">
        <v>1147.223</v>
      </c>
      <c r="E18" s="881">
        <v>1262.279</v>
      </c>
      <c r="F18" s="881">
        <v>1271.848</v>
      </c>
      <c r="G18" s="881">
        <v>872.06500000000005</v>
      </c>
      <c r="H18" s="881">
        <v>789.18</v>
      </c>
      <c r="I18" s="881">
        <v>744.55499999999995</v>
      </c>
      <c r="J18" s="881">
        <v>769.56299999999999</v>
      </c>
      <c r="K18" s="881">
        <v>719.37599999999998</v>
      </c>
      <c r="L18" s="881">
        <v>722.78499999999997</v>
      </c>
      <c r="M18" s="881">
        <v>780.89300000000003</v>
      </c>
      <c r="N18" s="881">
        <v>806.08</v>
      </c>
      <c r="O18" s="881">
        <v>754.79700000000003</v>
      </c>
      <c r="P18" s="881">
        <v>788.29499999999996</v>
      </c>
      <c r="Q18" s="881">
        <v>872.93499999999995</v>
      </c>
      <c r="R18" s="881">
        <v>254.792</v>
      </c>
      <c r="S18" s="881">
        <v>251.15700000000001</v>
      </c>
      <c r="T18" s="881">
        <v>225.357</v>
      </c>
      <c r="U18" s="881">
        <v>226.58699999999999</v>
      </c>
      <c r="V18" s="881">
        <v>210.85</v>
      </c>
      <c r="W18" s="881">
        <v>295.20600000000002</v>
      </c>
      <c r="X18" s="881">
        <v>265.61</v>
      </c>
      <c r="Y18" s="881">
        <v>167.803</v>
      </c>
      <c r="Z18" s="881">
        <v>141.792</v>
      </c>
      <c r="AA18" s="881">
        <v>137.74</v>
      </c>
      <c r="AB18" s="881">
        <v>1334.558</v>
      </c>
      <c r="AC18" s="881">
        <v>239.84399999999999</v>
      </c>
      <c r="AD18" s="881">
        <v>217.40299999999999</v>
      </c>
      <c r="AE18" s="881">
        <v>494.42500000000001</v>
      </c>
      <c r="AF18" s="881">
        <v>685.86199999999997</v>
      </c>
      <c r="AG18" s="881">
        <v>96.096000000000004</v>
      </c>
      <c r="AH18" s="881">
        <v>41.241999999999997</v>
      </c>
      <c r="AI18" s="881">
        <v>191.42699999999999</v>
      </c>
      <c r="AJ18" s="881">
        <v>187.67699999999999</v>
      </c>
      <c r="AK18" s="881">
        <v>281.596</v>
      </c>
      <c r="AL18" s="881">
        <v>300.714</v>
      </c>
      <c r="AM18" s="881">
        <v>296.68599999999998</v>
      </c>
      <c r="AN18" s="881">
        <v>319.25400000000002</v>
      </c>
      <c r="AO18" s="881">
        <v>313.22899999999998</v>
      </c>
      <c r="AP18" s="881">
        <v>323.76</v>
      </c>
      <c r="AQ18" s="881">
        <v>200.26400000000001</v>
      </c>
      <c r="AR18" s="881">
        <v>198.94300000000001</v>
      </c>
      <c r="AS18" s="881">
        <v>213.50899999999999</v>
      </c>
      <c r="AT18" s="881">
        <v>231</v>
      </c>
      <c r="AU18" s="881">
        <v>269</v>
      </c>
      <c r="AV18" s="881">
        <v>282</v>
      </c>
      <c r="AW18" s="881">
        <v>307</v>
      </c>
      <c r="AX18" s="881">
        <v>470</v>
      </c>
      <c r="AY18" s="881">
        <v>165</v>
      </c>
      <c r="AZ18" s="881">
        <v>204</v>
      </c>
      <c r="BA18" s="881">
        <v>251</v>
      </c>
      <c r="BB18" s="144">
        <v>206</v>
      </c>
      <c r="BC18" s="144">
        <v>174</v>
      </c>
      <c r="BD18" s="144">
        <v>234</v>
      </c>
      <c r="BE18" s="144">
        <v>269</v>
      </c>
      <c r="BF18" s="144" t="s">
        <v>26</v>
      </c>
      <c r="BG18" s="144">
        <v>5</v>
      </c>
      <c r="BH18" s="144">
        <v>13</v>
      </c>
      <c r="BI18" s="144">
        <v>13</v>
      </c>
    </row>
    <row r="19" spans="1:61">
      <c r="A19" s="159" t="s">
        <v>471</v>
      </c>
      <c r="B19" s="881">
        <v>3304.1089999999999</v>
      </c>
      <c r="C19" s="881">
        <v>3749.4459999999999</v>
      </c>
      <c r="D19" s="881">
        <v>3950.0709999999999</v>
      </c>
      <c r="E19" s="881">
        <v>3963.4119999999998</v>
      </c>
      <c r="F19" s="881">
        <v>4310.4059999999999</v>
      </c>
      <c r="G19" s="881">
        <v>4576.3509999999997</v>
      </c>
      <c r="H19" s="881">
        <v>4553.6940000000004</v>
      </c>
      <c r="I19" s="881">
        <v>6302.5739999999996</v>
      </c>
      <c r="J19" s="881">
        <v>6987.9610000000002</v>
      </c>
      <c r="K19" s="881">
        <v>7204.4830000000002</v>
      </c>
      <c r="L19" s="881">
        <v>7214.93</v>
      </c>
      <c r="M19" s="881">
        <v>7227.192</v>
      </c>
      <c r="N19" s="881">
        <v>8021.5029999999997</v>
      </c>
      <c r="O19" s="881">
        <v>8402.5580000000009</v>
      </c>
      <c r="P19" s="881">
        <v>8692.4940000000006</v>
      </c>
      <c r="Q19" s="881">
        <v>8667.1219999999994</v>
      </c>
      <c r="R19" s="881">
        <v>8572.0400000000009</v>
      </c>
      <c r="S19" s="881">
        <v>8404.2250000000004</v>
      </c>
      <c r="T19" s="881">
        <v>8063.5339999999997</v>
      </c>
      <c r="U19" s="881">
        <v>8808.2839999999997</v>
      </c>
      <c r="V19" s="881">
        <v>12276.964</v>
      </c>
      <c r="W19" s="881">
        <v>2958.9169999999999</v>
      </c>
      <c r="X19" s="881">
        <v>2785.0709999999999</v>
      </c>
      <c r="Y19" s="881">
        <v>2644.0149999999999</v>
      </c>
      <c r="Z19" s="881">
        <v>2523.2460000000001</v>
      </c>
      <c r="AA19" s="881">
        <v>2431.9029999999998</v>
      </c>
      <c r="AB19" s="881">
        <v>2353.319</v>
      </c>
      <c r="AC19" s="881">
        <v>2083.9079999999999</v>
      </c>
      <c r="AD19" s="881">
        <v>2037.1089999999999</v>
      </c>
      <c r="AE19" s="881">
        <v>2090.0140000000001</v>
      </c>
      <c r="AF19" s="881">
        <v>2133.556</v>
      </c>
      <c r="AG19" s="881">
        <v>2113.375</v>
      </c>
      <c r="AH19" s="881">
        <v>2094.89</v>
      </c>
      <c r="AI19" s="881">
        <v>2024.636</v>
      </c>
      <c r="AJ19" s="881">
        <v>1992.0060000000001</v>
      </c>
      <c r="AK19" s="881">
        <v>1917.0889999999999</v>
      </c>
      <c r="AL19" s="881">
        <v>1761.45</v>
      </c>
      <c r="AM19" s="881">
        <v>1669.6869999999999</v>
      </c>
      <c r="AN19" s="881">
        <v>1531.9590000000001</v>
      </c>
      <c r="AO19" s="881">
        <v>1437.069</v>
      </c>
      <c r="AP19" s="881">
        <v>1419.1880000000001</v>
      </c>
      <c r="AQ19" s="881">
        <v>1353.1320000000001</v>
      </c>
      <c r="AR19" s="881">
        <v>1279.7729999999999</v>
      </c>
      <c r="AS19" s="881">
        <v>1215.1469999999999</v>
      </c>
      <c r="AT19" s="881">
        <v>1243</v>
      </c>
      <c r="AU19" s="881">
        <v>1047</v>
      </c>
      <c r="AV19" s="881">
        <v>1070</v>
      </c>
      <c r="AW19" s="881">
        <v>962</v>
      </c>
      <c r="AX19" s="881">
        <v>1010</v>
      </c>
      <c r="AY19" s="881">
        <v>1093</v>
      </c>
      <c r="AZ19" s="881">
        <v>1175</v>
      </c>
      <c r="BA19" s="881">
        <v>1001</v>
      </c>
      <c r="BB19" s="144">
        <v>1032</v>
      </c>
      <c r="BC19" s="144">
        <v>1013</v>
      </c>
      <c r="BD19" s="144">
        <v>1522</v>
      </c>
      <c r="BE19" s="144">
        <v>3891</v>
      </c>
      <c r="BF19" s="144">
        <v>2966</v>
      </c>
      <c r="BG19" s="144">
        <v>2644</v>
      </c>
      <c r="BH19" s="144">
        <v>2774</v>
      </c>
      <c r="BI19" s="144">
        <v>3196</v>
      </c>
    </row>
    <row r="20" spans="1:61">
      <c r="A20" s="159" t="s">
        <v>470</v>
      </c>
      <c r="B20" s="881">
        <v>0</v>
      </c>
      <c r="C20" s="881">
        <v>0</v>
      </c>
      <c r="D20" s="881">
        <v>0</v>
      </c>
      <c r="E20" s="881">
        <v>0</v>
      </c>
      <c r="F20" s="881">
        <v>0</v>
      </c>
      <c r="G20" s="881">
        <v>0</v>
      </c>
      <c r="H20" s="881">
        <v>0</v>
      </c>
      <c r="I20" s="881">
        <v>0</v>
      </c>
      <c r="J20" s="881">
        <v>0</v>
      </c>
      <c r="K20" s="881">
        <v>0</v>
      </c>
      <c r="L20" s="881">
        <v>0</v>
      </c>
      <c r="M20" s="881">
        <v>0</v>
      </c>
      <c r="N20" s="881">
        <v>0</v>
      </c>
      <c r="O20" s="881">
        <v>773.327</v>
      </c>
      <c r="P20" s="881">
        <v>2857.3380000000002</v>
      </c>
      <c r="Q20" s="881">
        <v>3936.9140000000002</v>
      </c>
      <c r="R20" s="881">
        <v>5720.3689999999997</v>
      </c>
      <c r="S20" s="881">
        <v>6775.05</v>
      </c>
      <c r="T20" s="881">
        <v>7557.6109999999999</v>
      </c>
      <c r="U20" s="881">
        <v>7988.9350000000004</v>
      </c>
      <c r="V20" s="881">
        <v>8803.82</v>
      </c>
      <c r="W20" s="881">
        <v>8742.2160000000003</v>
      </c>
      <c r="X20" s="881">
        <v>7042.268</v>
      </c>
      <c r="Y20" s="881">
        <v>7556.268</v>
      </c>
      <c r="Z20" s="881">
        <v>8005.0910000000003</v>
      </c>
      <c r="AA20" s="881">
        <v>7750.5</v>
      </c>
      <c r="AB20" s="881">
        <v>7496.1989999999996</v>
      </c>
      <c r="AC20" s="881">
        <v>7376.1769999999997</v>
      </c>
      <c r="AD20" s="881">
        <v>6846.3909999999996</v>
      </c>
      <c r="AE20" s="881">
        <v>7086.0060000000003</v>
      </c>
      <c r="AF20" s="881">
        <v>6978.3059999999996</v>
      </c>
      <c r="AG20" s="881">
        <v>5775.4790000000003</v>
      </c>
      <c r="AH20" s="881">
        <v>2815.9180000000001</v>
      </c>
      <c r="AI20" s="881">
        <v>1069.2360000000001</v>
      </c>
      <c r="AJ20" s="881">
        <v>640.51499999999999</v>
      </c>
      <c r="AK20" s="881">
        <v>607.90800000000002</v>
      </c>
      <c r="AL20" s="881">
        <v>619.476</v>
      </c>
      <c r="AM20" s="881">
        <v>597.69299999999998</v>
      </c>
      <c r="AN20" s="881">
        <v>608.65</v>
      </c>
      <c r="AO20" s="881">
        <v>238.64400000000001</v>
      </c>
      <c r="AP20" s="881">
        <v>145.40100000000001</v>
      </c>
      <c r="AQ20" s="881">
        <v>128.36000000000001</v>
      </c>
      <c r="AR20" s="881">
        <v>28.847000000000001</v>
      </c>
      <c r="AS20" s="881">
        <v>0</v>
      </c>
      <c r="AT20" s="881">
        <v>339</v>
      </c>
      <c r="AU20" s="881">
        <v>339</v>
      </c>
      <c r="AV20" s="881">
        <v>336</v>
      </c>
      <c r="AW20" s="881">
        <v>342</v>
      </c>
      <c r="AX20" s="881">
        <v>636</v>
      </c>
      <c r="AY20" s="881">
        <v>754</v>
      </c>
      <c r="AZ20" s="881">
        <v>723</v>
      </c>
      <c r="BA20" s="881">
        <v>1278</v>
      </c>
      <c r="BB20" s="144">
        <v>1097</v>
      </c>
      <c r="BC20" s="144">
        <v>1130</v>
      </c>
      <c r="BD20" s="144">
        <v>1072</v>
      </c>
      <c r="BE20" s="144">
        <v>1113</v>
      </c>
      <c r="BF20" s="144">
        <v>909</v>
      </c>
      <c r="BG20" s="144">
        <v>804</v>
      </c>
      <c r="BH20" s="144">
        <v>829</v>
      </c>
      <c r="BI20" s="144">
        <v>388</v>
      </c>
    </row>
    <row r="21" spans="1:61">
      <c r="A21" s="159" t="s">
        <v>46</v>
      </c>
      <c r="B21" s="881">
        <v>417.01900000000001</v>
      </c>
      <c r="C21" s="881">
        <v>277.73700000000002</v>
      </c>
      <c r="D21" s="881">
        <v>135.15899999999999</v>
      </c>
      <c r="E21" s="881">
        <v>18.757999999999999</v>
      </c>
      <c r="F21" s="881">
        <v>19.390999999999998</v>
      </c>
      <c r="G21" s="881">
        <v>36.704999999999998</v>
      </c>
      <c r="H21" s="881">
        <v>38.723999999999997</v>
      </c>
      <c r="I21" s="881">
        <v>31.398</v>
      </c>
      <c r="J21" s="881">
        <v>11.288</v>
      </c>
      <c r="K21" s="881">
        <v>14.276999999999999</v>
      </c>
      <c r="L21" s="881">
        <v>302.15699999999998</v>
      </c>
      <c r="M21" s="881">
        <v>310.27699999999999</v>
      </c>
      <c r="N21" s="881">
        <v>162.964</v>
      </c>
      <c r="O21" s="881">
        <v>147.291</v>
      </c>
      <c r="P21" s="881">
        <v>797.91200000000003</v>
      </c>
      <c r="Q21" s="881">
        <v>250.37799999999999</v>
      </c>
      <c r="R21" s="881">
        <v>343.63600000000002</v>
      </c>
      <c r="S21" s="881">
        <v>309.95400000000001</v>
      </c>
      <c r="T21" s="881">
        <v>510.26900000000001</v>
      </c>
      <c r="U21" s="881">
        <v>610.89</v>
      </c>
      <c r="V21" s="881">
        <v>569.21</v>
      </c>
      <c r="W21" s="881">
        <v>455.88200000000001</v>
      </c>
      <c r="X21" s="881">
        <v>406.84300000000002</v>
      </c>
      <c r="Y21" s="881">
        <v>360.53199999999998</v>
      </c>
      <c r="Z21" s="881">
        <v>411.03800000000001</v>
      </c>
      <c r="AA21" s="881">
        <v>375.28800000000001</v>
      </c>
      <c r="AB21" s="881">
        <v>469.03100000000001</v>
      </c>
      <c r="AC21" s="881">
        <v>393.62200000000001</v>
      </c>
      <c r="AD21" s="881">
        <v>384.976</v>
      </c>
      <c r="AE21" s="881">
        <v>321.96800000000002</v>
      </c>
      <c r="AF21" s="881">
        <v>361.35300000000001</v>
      </c>
      <c r="AG21" s="881">
        <v>266.79000000000002</v>
      </c>
      <c r="AH21" s="881">
        <v>339.76900000000001</v>
      </c>
      <c r="AI21" s="881">
        <v>303.79599999999999</v>
      </c>
      <c r="AJ21" s="881">
        <v>269.80500000000001</v>
      </c>
      <c r="AK21" s="881">
        <v>282.39299999999997</v>
      </c>
      <c r="AL21" s="881">
        <v>393.59199999999998</v>
      </c>
      <c r="AM21" s="881">
        <v>403.86500000000001</v>
      </c>
      <c r="AN21" s="881">
        <v>619.95500000000004</v>
      </c>
      <c r="AO21" s="881">
        <v>601.01499999999999</v>
      </c>
      <c r="AP21" s="881">
        <v>693.88199999999995</v>
      </c>
      <c r="AQ21" s="881">
        <v>702.43100000000004</v>
      </c>
      <c r="AR21" s="881">
        <v>649.86099999999999</v>
      </c>
      <c r="AS21" s="881">
        <v>704.57</v>
      </c>
      <c r="AT21" s="881">
        <v>948</v>
      </c>
      <c r="AU21" s="881">
        <v>1034</v>
      </c>
      <c r="AV21" s="881">
        <v>1024</v>
      </c>
      <c r="AW21" s="881">
        <v>1013</v>
      </c>
      <c r="AX21" s="881">
        <v>998</v>
      </c>
      <c r="AY21" s="881">
        <v>1096</v>
      </c>
      <c r="AZ21" s="881">
        <v>1377</v>
      </c>
      <c r="BA21" s="881">
        <v>1152</v>
      </c>
      <c r="BB21" s="144">
        <v>1457</v>
      </c>
      <c r="BC21" s="144">
        <v>1525</v>
      </c>
      <c r="BD21" s="144">
        <v>1769</v>
      </c>
      <c r="BE21" s="144">
        <v>1897</v>
      </c>
      <c r="BF21" s="144">
        <v>1902</v>
      </c>
      <c r="BG21" s="144">
        <v>1519</v>
      </c>
      <c r="BH21" s="144">
        <v>2518</v>
      </c>
      <c r="BI21" s="144">
        <v>1365</v>
      </c>
    </row>
    <row r="22" spans="1:61" ht="15.75" thickBot="1">
      <c r="A22" s="181" t="s">
        <v>61</v>
      </c>
      <c r="B22" s="940">
        <v>43807.116999999998</v>
      </c>
      <c r="C22" s="940">
        <v>49832.324000000001</v>
      </c>
      <c r="D22" s="940">
        <v>42180.31</v>
      </c>
      <c r="E22" s="940">
        <v>42406.387999999999</v>
      </c>
      <c r="F22" s="940">
        <v>39582.017999999996</v>
      </c>
      <c r="G22" s="940">
        <v>35321.260999999999</v>
      </c>
      <c r="H22" s="940">
        <v>37322.036999999997</v>
      </c>
      <c r="I22" s="940">
        <v>40307.360000000001</v>
      </c>
      <c r="J22" s="940">
        <v>41869.536999999997</v>
      </c>
      <c r="K22" s="940">
        <v>41232.47</v>
      </c>
      <c r="L22" s="940">
        <v>37781.671000000002</v>
      </c>
      <c r="M22" s="940">
        <v>41530.188000000002</v>
      </c>
      <c r="N22" s="940">
        <v>45530.050999999999</v>
      </c>
      <c r="O22" s="940">
        <v>53092.131999999998</v>
      </c>
      <c r="P22" s="940">
        <v>58991.495000000003</v>
      </c>
      <c r="Q22" s="940">
        <v>63512.800999999999</v>
      </c>
      <c r="R22" s="940">
        <v>88971.379000000001</v>
      </c>
      <c r="S22" s="940">
        <v>79395.096999999994</v>
      </c>
      <c r="T22" s="940">
        <v>91559.817999999999</v>
      </c>
      <c r="U22" s="940">
        <v>83798.188999999998</v>
      </c>
      <c r="V22" s="940">
        <v>95347.225000000006</v>
      </c>
      <c r="W22" s="940">
        <v>75108.544999999998</v>
      </c>
      <c r="X22" s="940">
        <v>70930.957999999999</v>
      </c>
      <c r="Y22" s="940">
        <v>75367.034</v>
      </c>
      <c r="Z22" s="940">
        <v>77146.194000000003</v>
      </c>
      <c r="AA22" s="940">
        <v>82252.065000000002</v>
      </c>
      <c r="AB22" s="940">
        <v>79924.505000000005</v>
      </c>
      <c r="AC22" s="940">
        <v>88083.823999999993</v>
      </c>
      <c r="AD22" s="940">
        <v>85594.275999999998</v>
      </c>
      <c r="AE22" s="940">
        <v>84934.92</v>
      </c>
      <c r="AF22" s="940">
        <v>84617.002999999997</v>
      </c>
      <c r="AG22" s="940">
        <v>85629.145999999993</v>
      </c>
      <c r="AH22" s="940">
        <v>87343.31</v>
      </c>
      <c r="AI22" s="940">
        <v>87624.739000000001</v>
      </c>
      <c r="AJ22" s="940">
        <v>87999.735000000001</v>
      </c>
      <c r="AK22" s="940">
        <v>94322.85</v>
      </c>
      <c r="AL22" s="940">
        <v>100621.049</v>
      </c>
      <c r="AM22" s="940">
        <v>106253.761</v>
      </c>
      <c r="AN22" s="940">
        <v>100897.444</v>
      </c>
      <c r="AO22" s="940">
        <v>98575.790999999997</v>
      </c>
      <c r="AP22" s="940">
        <v>101613.764</v>
      </c>
      <c r="AQ22" s="940">
        <v>108023.288</v>
      </c>
      <c r="AR22" s="940">
        <v>116917.98699999999</v>
      </c>
      <c r="AS22" s="940">
        <v>129389.02099999999</v>
      </c>
      <c r="AT22" s="940">
        <v>163510</v>
      </c>
      <c r="AU22" s="940">
        <v>162660</v>
      </c>
      <c r="AV22" s="940">
        <v>189307</v>
      </c>
      <c r="AW22" s="940">
        <v>180434</v>
      </c>
      <c r="AX22" s="940">
        <v>205491</v>
      </c>
      <c r="AY22" s="940">
        <v>206772</v>
      </c>
      <c r="AZ22" s="940">
        <v>214568</v>
      </c>
      <c r="BA22" s="940">
        <v>220055</v>
      </c>
      <c r="BB22" s="1563">
        <v>162503</v>
      </c>
      <c r="BC22" s="1563">
        <v>156932</v>
      </c>
      <c r="BD22" s="1563">
        <v>188288</v>
      </c>
      <c r="BE22" s="1563">
        <v>184811</v>
      </c>
      <c r="BF22" s="1563">
        <v>218284</v>
      </c>
      <c r="BG22" s="1563">
        <v>248407</v>
      </c>
      <c r="BH22" s="1563">
        <v>261141</v>
      </c>
      <c r="BI22" s="1563">
        <v>274411</v>
      </c>
    </row>
    <row r="23" spans="1:61">
      <c r="A23" s="720" t="s">
        <v>1648</v>
      </c>
      <c r="B23" s="574"/>
      <c r="C23" s="574"/>
      <c r="D23" s="574"/>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c r="AX23" s="574"/>
      <c r="AY23" s="574"/>
      <c r="AZ23" s="574"/>
      <c r="BA23" s="574"/>
      <c r="BB23" s="574"/>
      <c r="BC23" s="574"/>
      <c r="BD23" s="574"/>
      <c r="BE23" s="574"/>
      <c r="BF23" s="574"/>
      <c r="BG23" s="574"/>
      <c r="BH23" s="574"/>
      <c r="BI23" s="574"/>
    </row>
    <row r="24" spans="1:61">
      <c r="AO24" s="574"/>
    </row>
    <row r="25" spans="1:61" ht="15" customHeight="1">
      <c r="A25" s="1951"/>
    </row>
    <row r="26" spans="1:61">
      <c r="A26" s="1951"/>
    </row>
    <row r="27" spans="1:61">
      <c r="A27" s="1951"/>
    </row>
  </sheetData>
  <mergeCells count="1">
    <mergeCell ref="A25:A27"/>
  </mergeCells>
  <pageMargins left="0.511811024" right="0.511811024" top="0.78740157499999996" bottom="0.78740157499999996" header="0.31496062000000002" footer="0.31496062000000002"/>
  <pageSetup scale="20" orientation="portrait" r:id="rId1"/>
  <headerFooter>
    <oddFooter>&amp;L&amp;1#&amp;"Calibri"&amp;10&amp;K000000Confidencial | Compartilhamento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0075C9"/>
    <pageSetUpPr fitToPage="1"/>
  </sheetPr>
  <dimension ref="A1:BI20"/>
  <sheetViews>
    <sheetView showGridLines="0" workbookViewId="0">
      <pane xSplit="1" ySplit="1" topLeftCell="AY2" activePane="bottomRight" state="frozen"/>
      <selection activeCell="AB2" sqref="AB2"/>
      <selection pane="topRight" activeCell="AB2" sqref="AB2"/>
      <selection pane="bottomLeft" activeCell="AB2" sqref="AB2"/>
      <selection pane="bottomRight"/>
    </sheetView>
  </sheetViews>
  <sheetFormatPr defaultColWidth="9.140625" defaultRowHeight="15"/>
  <cols>
    <col min="1" max="1" width="53.42578125" customWidth="1"/>
    <col min="2" max="38" width="11.5703125" customWidth="1"/>
    <col min="39" max="39" width="12.5703125" customWidth="1"/>
    <col min="40" max="40" width="11.7109375" customWidth="1"/>
    <col min="41" max="41" width="11.5703125" customWidth="1"/>
    <col min="42" max="42" width="10.85546875" customWidth="1"/>
    <col min="43" max="43" width="12" customWidth="1"/>
    <col min="44" max="44" width="12.7109375" customWidth="1"/>
    <col min="45" max="46" width="11" bestFit="1" customWidth="1"/>
    <col min="47" max="47" width="12" customWidth="1"/>
    <col min="48" max="48" width="10.85546875" customWidth="1"/>
    <col min="49" max="49" width="12" customWidth="1"/>
    <col min="50" max="61" width="10.7109375" bestFit="1" customWidth="1"/>
  </cols>
  <sheetData>
    <row r="1" spans="1:61" ht="33.75" customHeight="1">
      <c r="A1" s="1114" t="s">
        <v>818</v>
      </c>
      <c r="B1" s="1112">
        <v>39813</v>
      </c>
      <c r="C1" s="1112">
        <v>39903</v>
      </c>
      <c r="D1" s="1112">
        <v>39994</v>
      </c>
      <c r="E1" s="1112">
        <v>40086</v>
      </c>
      <c r="F1" s="1112">
        <v>40178</v>
      </c>
      <c r="G1" s="1112">
        <v>40268</v>
      </c>
      <c r="H1" s="1112">
        <v>40359</v>
      </c>
      <c r="I1" s="1112">
        <v>40451</v>
      </c>
      <c r="J1" s="1112">
        <v>40543</v>
      </c>
      <c r="K1" s="1112">
        <v>40633</v>
      </c>
      <c r="L1" s="1112">
        <v>40724</v>
      </c>
      <c r="M1" s="1112">
        <v>40816</v>
      </c>
      <c r="N1" s="1112">
        <v>40908</v>
      </c>
      <c r="O1" s="1112">
        <v>40999</v>
      </c>
      <c r="P1" s="1112">
        <v>41090</v>
      </c>
      <c r="Q1" s="1112">
        <v>41182</v>
      </c>
      <c r="R1" s="1112">
        <v>41274</v>
      </c>
      <c r="S1" s="1112">
        <v>41364</v>
      </c>
      <c r="T1" s="1112">
        <v>41455</v>
      </c>
      <c r="U1" s="1112">
        <v>41547</v>
      </c>
      <c r="V1" s="1112">
        <v>41639</v>
      </c>
      <c r="W1" s="1112">
        <v>41729</v>
      </c>
      <c r="X1" s="1112">
        <v>41820</v>
      </c>
      <c r="Y1" s="1112">
        <v>41912</v>
      </c>
      <c r="Z1" s="1112">
        <v>42004</v>
      </c>
      <c r="AA1" s="1112">
        <v>42094</v>
      </c>
      <c r="AB1" s="1112">
        <v>42185</v>
      </c>
      <c r="AC1" s="1112">
        <v>42277</v>
      </c>
      <c r="AD1" s="1112">
        <v>42369</v>
      </c>
      <c r="AE1" s="1112">
        <v>42460</v>
      </c>
      <c r="AF1" s="1112">
        <v>42551</v>
      </c>
      <c r="AG1" s="1112">
        <v>42643</v>
      </c>
      <c r="AH1" s="1112">
        <v>42735</v>
      </c>
      <c r="AI1" s="1112">
        <v>42825</v>
      </c>
      <c r="AJ1" s="1112">
        <v>42916</v>
      </c>
      <c r="AK1" s="1112">
        <v>43008</v>
      </c>
      <c r="AL1" s="1112">
        <v>43100</v>
      </c>
      <c r="AM1" s="1113">
        <v>43190</v>
      </c>
      <c r="AN1" s="1113">
        <v>43281</v>
      </c>
      <c r="AO1" s="1113">
        <v>43373</v>
      </c>
      <c r="AP1" s="1113">
        <v>43465</v>
      </c>
      <c r="AQ1" s="1113">
        <v>43555</v>
      </c>
      <c r="AR1" s="1113">
        <v>43646</v>
      </c>
      <c r="AS1" s="1113">
        <v>43738</v>
      </c>
      <c r="AT1" s="1113">
        <v>43830</v>
      </c>
      <c r="AU1" s="1113">
        <v>43921</v>
      </c>
      <c r="AV1" s="1113">
        <v>43646</v>
      </c>
      <c r="AW1" s="1113">
        <v>43738</v>
      </c>
      <c r="AX1" s="1113">
        <v>44196</v>
      </c>
      <c r="AY1" s="1113">
        <v>44286</v>
      </c>
      <c r="AZ1" s="1113">
        <v>44377</v>
      </c>
      <c r="BA1" s="1113">
        <v>44469</v>
      </c>
      <c r="BB1" s="1113">
        <v>44561</v>
      </c>
      <c r="BC1" s="1113">
        <v>44651</v>
      </c>
      <c r="BD1" s="1113">
        <v>44742</v>
      </c>
      <c r="BE1" s="1113">
        <v>44834</v>
      </c>
      <c r="BF1" s="1113">
        <v>44926</v>
      </c>
      <c r="BG1" s="1113">
        <v>45016</v>
      </c>
      <c r="BH1" s="1113">
        <v>45107</v>
      </c>
      <c r="BI1" s="1113">
        <v>45199</v>
      </c>
    </row>
    <row r="2" spans="1:61">
      <c r="A2" s="6" t="s">
        <v>490</v>
      </c>
      <c r="B2" s="944">
        <v>3998.8049999999998</v>
      </c>
      <c r="C2" s="944">
        <v>3946.88</v>
      </c>
      <c r="D2" s="944">
        <v>2671.5439999999999</v>
      </c>
      <c r="E2" s="944">
        <v>2583.0100000000002</v>
      </c>
      <c r="F2" s="944">
        <v>2178.5320000000002</v>
      </c>
      <c r="G2" s="944">
        <v>2311.299</v>
      </c>
      <c r="H2" s="944">
        <v>2767.5940000000001</v>
      </c>
      <c r="I2" s="944">
        <v>2824.5369999999998</v>
      </c>
      <c r="J2" s="944">
        <v>2988.9169999999999</v>
      </c>
      <c r="K2" s="944">
        <v>2938.942</v>
      </c>
      <c r="L2" s="944">
        <v>2968.6590000000001</v>
      </c>
      <c r="M2" s="944">
        <v>2959.9029999999998</v>
      </c>
      <c r="N2" s="944">
        <v>3007.0819999999999</v>
      </c>
      <c r="O2" s="944">
        <v>2913.1970000000001</v>
      </c>
      <c r="P2" s="944">
        <v>3010.6089999999999</v>
      </c>
      <c r="Q2" s="944">
        <v>3089.395</v>
      </c>
      <c r="R2" s="944">
        <v>3131.4949999999999</v>
      </c>
      <c r="S2" s="944">
        <v>3306.7979999999998</v>
      </c>
      <c r="T2" s="944">
        <v>3486.614</v>
      </c>
      <c r="U2" s="944">
        <v>3635.3829999999998</v>
      </c>
      <c r="V2" s="944">
        <v>10093.379999999999</v>
      </c>
      <c r="W2" s="944">
        <v>12774.99</v>
      </c>
      <c r="X2" s="944">
        <v>18768.936000000002</v>
      </c>
      <c r="Y2" s="944">
        <v>19802.144</v>
      </c>
      <c r="Z2" s="944">
        <v>20857.879000000001</v>
      </c>
      <c r="AA2" s="944">
        <v>23138.576000000001</v>
      </c>
      <c r="AB2" s="944">
        <v>22958.771000000001</v>
      </c>
      <c r="AC2" s="944">
        <v>26414.116999999998</v>
      </c>
      <c r="AD2" s="944">
        <v>26509.45</v>
      </c>
      <c r="AE2" s="944">
        <v>23680.991000000002</v>
      </c>
      <c r="AF2" s="944">
        <v>24937.898000000001</v>
      </c>
      <c r="AG2" s="944">
        <v>24671.494999999999</v>
      </c>
      <c r="AH2" s="944">
        <v>24979.251</v>
      </c>
      <c r="AI2" s="944">
        <v>23884.138999999999</v>
      </c>
      <c r="AJ2" s="944">
        <v>24490.315999999999</v>
      </c>
      <c r="AK2" s="944">
        <v>23968.499</v>
      </c>
      <c r="AL2" s="944">
        <v>22724.182000000001</v>
      </c>
      <c r="AM2" s="944">
        <v>13592.325999999999</v>
      </c>
      <c r="AN2" s="944">
        <v>27551.077000000001</v>
      </c>
      <c r="AO2" s="944">
        <v>30315.992999999999</v>
      </c>
      <c r="AP2" s="944">
        <v>29799.949000000001</v>
      </c>
      <c r="AQ2" s="944">
        <v>29892.808000000001</v>
      </c>
      <c r="AR2" s="944">
        <v>29827.502</v>
      </c>
      <c r="AS2" s="944">
        <v>31342.576000000001</v>
      </c>
      <c r="AT2" s="944">
        <v>29929</v>
      </c>
      <c r="AU2" s="944">
        <v>47450</v>
      </c>
      <c r="AV2" s="944">
        <v>49714</v>
      </c>
      <c r="AW2" s="944">
        <v>46515</v>
      </c>
      <c r="AX2" s="944">
        <v>44013</v>
      </c>
      <c r="AY2" s="944">
        <v>49851</v>
      </c>
      <c r="AZ2" s="944">
        <v>62904</v>
      </c>
      <c r="BA2" s="944">
        <v>71560</v>
      </c>
      <c r="BB2" s="944">
        <v>84570</v>
      </c>
      <c r="BC2" s="944">
        <v>78401</v>
      </c>
      <c r="BD2" s="944">
        <v>94177</v>
      </c>
      <c r="BE2" s="944">
        <v>96477</v>
      </c>
      <c r="BF2" s="944">
        <v>103458</v>
      </c>
      <c r="BG2" s="944">
        <v>90785</v>
      </c>
      <c r="BH2" s="944">
        <v>92977</v>
      </c>
      <c r="BI2" s="944">
        <v>103236</v>
      </c>
    </row>
    <row r="3" spans="1:61">
      <c r="A3" s="159" t="s">
        <v>488</v>
      </c>
      <c r="B3" s="943">
        <v>0</v>
      </c>
      <c r="C3" s="943">
        <v>0</v>
      </c>
      <c r="D3" s="943">
        <v>0</v>
      </c>
      <c r="E3" s="943">
        <v>0</v>
      </c>
      <c r="F3" s="943">
        <v>0</v>
      </c>
      <c r="G3" s="943">
        <v>0</v>
      </c>
      <c r="H3" s="943">
        <v>0</v>
      </c>
      <c r="I3" s="943">
        <v>0</v>
      </c>
      <c r="J3" s="943">
        <v>0</v>
      </c>
      <c r="K3" s="943">
        <v>0</v>
      </c>
      <c r="L3" s="943">
        <v>0</v>
      </c>
      <c r="M3" s="943">
        <v>0</v>
      </c>
      <c r="N3" s="943">
        <v>0</v>
      </c>
      <c r="O3" s="943">
        <v>0</v>
      </c>
      <c r="P3" s="943">
        <v>0</v>
      </c>
      <c r="Q3" s="943">
        <v>0</v>
      </c>
      <c r="R3" s="943">
        <v>0</v>
      </c>
      <c r="S3" s="943">
        <v>0</v>
      </c>
      <c r="T3" s="943">
        <v>0</v>
      </c>
      <c r="U3" s="943">
        <v>0</v>
      </c>
      <c r="V3" s="943">
        <v>0</v>
      </c>
      <c r="W3" s="943">
        <v>0</v>
      </c>
      <c r="X3" s="943">
        <v>6224.0749999999998</v>
      </c>
      <c r="Y3" s="943">
        <v>6407.433</v>
      </c>
      <c r="Z3" s="943">
        <v>6596.1930000000002</v>
      </c>
      <c r="AA3" s="943">
        <v>6786.2280000000001</v>
      </c>
      <c r="AB3" s="943">
        <v>6983.9430000000002</v>
      </c>
      <c r="AC3" s="943">
        <v>7189.6859999999997</v>
      </c>
      <c r="AD3" s="943">
        <v>7401.4920000000002</v>
      </c>
      <c r="AE3" s="943">
        <v>7617.1310000000003</v>
      </c>
      <c r="AF3" s="943">
        <v>7778.0389999999998</v>
      </c>
      <c r="AG3" s="943">
        <v>8069.9889999999996</v>
      </c>
      <c r="AH3" s="943">
        <v>8307.7260000000006</v>
      </c>
      <c r="AI3" s="943">
        <v>8444.2849999999999</v>
      </c>
      <c r="AJ3" s="943">
        <v>8690.3719999999994</v>
      </c>
      <c r="AK3" s="943">
        <v>8894.9969999999994</v>
      </c>
      <c r="AL3" s="943">
        <v>9157.1090000000004</v>
      </c>
      <c r="AM3" s="943">
        <v>0</v>
      </c>
      <c r="AN3" s="943">
        <v>3707.489</v>
      </c>
      <c r="AO3" s="943">
        <v>3786.83</v>
      </c>
      <c r="AP3" s="943">
        <v>3867.8310000000001</v>
      </c>
      <c r="AQ3" s="943">
        <v>3948.64</v>
      </c>
      <c r="AR3" s="943">
        <v>4031.9569999999999</v>
      </c>
      <c r="AS3" s="943">
        <v>4117.87</v>
      </c>
      <c r="AT3" s="943">
        <v>4206</v>
      </c>
      <c r="AU3" s="943">
        <v>4294</v>
      </c>
      <c r="AV3" s="943">
        <v>4384</v>
      </c>
      <c r="AW3" s="943">
        <v>0</v>
      </c>
      <c r="AX3" s="943">
        <v>0</v>
      </c>
      <c r="AY3" s="943">
        <v>8546</v>
      </c>
      <c r="AZ3" s="943">
        <v>16840</v>
      </c>
      <c r="BA3" s="943">
        <v>22001</v>
      </c>
      <c r="BB3" s="943">
        <v>32658</v>
      </c>
      <c r="BC3" s="943">
        <v>33329</v>
      </c>
      <c r="BD3" s="943">
        <v>41380</v>
      </c>
      <c r="BE3" s="943">
        <v>42321</v>
      </c>
      <c r="BF3" s="943">
        <v>45108</v>
      </c>
      <c r="BG3" s="943">
        <v>38821</v>
      </c>
      <c r="BH3" s="943">
        <v>42686</v>
      </c>
      <c r="BI3" s="943">
        <v>51587</v>
      </c>
    </row>
    <row r="4" spans="1:61">
      <c r="A4" s="159" t="s">
        <v>487</v>
      </c>
      <c r="B4" s="142">
        <v>2417.4520000000002</v>
      </c>
      <c r="C4" s="142">
        <v>2376.819</v>
      </c>
      <c r="D4" s="142">
        <v>2378.4560000000001</v>
      </c>
      <c r="E4" s="142">
        <v>2340.9450000000002</v>
      </c>
      <c r="F4" s="142">
        <v>1940.9110000000001</v>
      </c>
      <c r="G4" s="142">
        <v>2069.518</v>
      </c>
      <c r="H4" s="142">
        <v>2522.433</v>
      </c>
      <c r="I4" s="142">
        <v>2595.19</v>
      </c>
      <c r="J4" s="142">
        <v>2762.8020000000001</v>
      </c>
      <c r="K4" s="142">
        <v>2719.0830000000001</v>
      </c>
      <c r="L4" s="142">
        <v>2757.42</v>
      </c>
      <c r="M4" s="142">
        <v>2766.5390000000002</v>
      </c>
      <c r="N4" s="142">
        <v>2812.2289999999998</v>
      </c>
      <c r="O4" s="142">
        <v>2805.328</v>
      </c>
      <c r="P4" s="142">
        <v>2893.9850000000001</v>
      </c>
      <c r="Q4" s="142">
        <v>2969.4850000000001</v>
      </c>
      <c r="R4" s="142">
        <v>3013.8960000000002</v>
      </c>
      <c r="S4" s="142">
        <v>3188.1849999999999</v>
      </c>
      <c r="T4" s="142">
        <v>3486.4650000000001</v>
      </c>
      <c r="U4" s="142">
        <v>3635.3829999999998</v>
      </c>
      <c r="V4" s="142">
        <v>3779.2829999999999</v>
      </c>
      <c r="W4" s="142">
        <v>3867.3330000000001</v>
      </c>
      <c r="X4" s="142">
        <v>3899.971</v>
      </c>
      <c r="Y4" s="142">
        <v>3859.8020000000001</v>
      </c>
      <c r="Z4" s="142">
        <v>3958.1280000000002</v>
      </c>
      <c r="AA4" s="142">
        <v>4020.0390000000002</v>
      </c>
      <c r="AB4" s="142">
        <v>4082.3020000000001</v>
      </c>
      <c r="AC4" s="142">
        <v>4134.5770000000002</v>
      </c>
      <c r="AD4" s="142">
        <v>4320</v>
      </c>
      <c r="AE4" s="142">
        <v>4417.3140000000003</v>
      </c>
      <c r="AF4" s="142">
        <v>5154.5860000000002</v>
      </c>
      <c r="AG4" s="142">
        <v>4570.3230000000003</v>
      </c>
      <c r="AH4" s="142">
        <v>4629.26</v>
      </c>
      <c r="AI4" s="142">
        <v>4637.5010000000002</v>
      </c>
      <c r="AJ4" s="142">
        <v>4561.6220000000003</v>
      </c>
      <c r="AK4" s="142">
        <v>4402.2190000000001</v>
      </c>
      <c r="AL4" s="142">
        <v>4494.2030000000004</v>
      </c>
      <c r="AM4" s="142">
        <v>4527.8950000000004</v>
      </c>
      <c r="AN4" s="142">
        <v>4714.05</v>
      </c>
      <c r="AO4" s="142">
        <v>6770.7190000000001</v>
      </c>
      <c r="AP4" s="142">
        <v>6827.8209999999999</v>
      </c>
      <c r="AQ4" s="142">
        <v>6841.6710000000003</v>
      </c>
      <c r="AR4" s="142">
        <v>7025.5370000000003</v>
      </c>
      <c r="AS4" s="142">
        <v>6946.1760000000004</v>
      </c>
      <c r="AT4" s="142">
        <v>7170</v>
      </c>
      <c r="AU4" s="142">
        <v>7176</v>
      </c>
      <c r="AV4" s="142">
        <v>7378</v>
      </c>
      <c r="AW4" s="142">
        <v>7716</v>
      </c>
      <c r="AX4" s="142">
        <v>8223</v>
      </c>
      <c r="AY4" s="142">
        <v>8604</v>
      </c>
      <c r="AZ4" s="142">
        <v>6305</v>
      </c>
      <c r="BA4" s="142">
        <v>6212</v>
      </c>
      <c r="BB4" s="142">
        <v>7516</v>
      </c>
      <c r="BC4" s="142">
        <v>7587</v>
      </c>
      <c r="BD4" s="142">
        <v>7873</v>
      </c>
      <c r="BE4" s="142">
        <v>7636</v>
      </c>
      <c r="BF4" s="142">
        <v>10177</v>
      </c>
      <c r="BG4" s="142">
        <v>10358</v>
      </c>
      <c r="BH4" s="142">
        <v>10477</v>
      </c>
      <c r="BI4" s="142">
        <v>10292</v>
      </c>
    </row>
    <row r="5" spans="1:61">
      <c r="A5" s="159" t="s">
        <v>485</v>
      </c>
      <c r="B5" s="943">
        <v>1581.3530000000001</v>
      </c>
      <c r="C5" s="943">
        <v>1562.34</v>
      </c>
      <c r="D5" s="943">
        <v>293.08800000000002</v>
      </c>
      <c r="E5" s="943">
        <v>242.065</v>
      </c>
      <c r="F5" s="943">
        <v>237.62100000000001</v>
      </c>
      <c r="G5" s="943">
        <v>241.78100000000001</v>
      </c>
      <c r="H5" s="943">
        <v>245.161</v>
      </c>
      <c r="I5" s="943">
        <v>229.34700000000001</v>
      </c>
      <c r="J5" s="943">
        <v>226.107</v>
      </c>
      <c r="K5" s="943">
        <v>219.851</v>
      </c>
      <c r="L5" s="943">
        <v>211.239</v>
      </c>
      <c r="M5" s="943">
        <v>193.364</v>
      </c>
      <c r="N5" s="943">
        <v>194.85300000000001</v>
      </c>
      <c r="O5" s="943">
        <v>107.869</v>
      </c>
      <c r="P5" s="943">
        <v>116.624</v>
      </c>
      <c r="Q5" s="943">
        <v>119.91</v>
      </c>
      <c r="R5" s="943">
        <v>117.599</v>
      </c>
      <c r="S5" s="943">
        <v>118.613</v>
      </c>
      <c r="T5" s="943">
        <v>0.14899999999999999</v>
      </c>
      <c r="U5" s="943">
        <v>0</v>
      </c>
      <c r="V5" s="943">
        <v>6314.0969999999998</v>
      </c>
      <c r="W5" s="943">
        <v>8907.6569999999992</v>
      </c>
      <c r="X5" s="943">
        <v>8644.89</v>
      </c>
      <c r="Y5" s="943">
        <v>9534.9089999999997</v>
      </c>
      <c r="Z5" s="943">
        <v>10303.558000000001</v>
      </c>
      <c r="AA5" s="943">
        <v>12332.308999999999</v>
      </c>
      <c r="AB5" s="943">
        <v>11892.526</v>
      </c>
      <c r="AC5" s="943">
        <v>15089.853999999999</v>
      </c>
      <c r="AD5" s="943">
        <v>14787.958000000001</v>
      </c>
      <c r="AE5" s="943">
        <v>11646.546</v>
      </c>
      <c r="AF5" s="943">
        <v>12005.272999999999</v>
      </c>
      <c r="AG5" s="943">
        <v>12031.183000000001</v>
      </c>
      <c r="AH5" s="943">
        <v>12042.264999999999</v>
      </c>
      <c r="AI5" s="943">
        <v>10802.352999999999</v>
      </c>
      <c r="AJ5" s="943">
        <v>11238.322</v>
      </c>
      <c r="AK5" s="943">
        <v>10671.282999999999</v>
      </c>
      <c r="AL5" s="943">
        <v>9072.8700000000008</v>
      </c>
      <c r="AM5" s="943">
        <v>9064.4310000000005</v>
      </c>
      <c r="AN5" s="943">
        <v>19129.538</v>
      </c>
      <c r="AO5" s="943">
        <v>19758.444</v>
      </c>
      <c r="AP5" s="943">
        <v>19104.296999999999</v>
      </c>
      <c r="AQ5" s="943">
        <v>19102.496999999999</v>
      </c>
      <c r="AR5" s="943">
        <v>18770.008000000002</v>
      </c>
      <c r="AS5" s="943">
        <v>20278.53</v>
      </c>
      <c r="AT5" s="943">
        <v>18553</v>
      </c>
      <c r="AU5" s="943">
        <v>35980</v>
      </c>
      <c r="AV5" s="943">
        <v>37952</v>
      </c>
      <c r="AW5" s="943">
        <v>38799</v>
      </c>
      <c r="AX5" s="943">
        <v>35790</v>
      </c>
      <c r="AY5" s="943">
        <v>32701</v>
      </c>
      <c r="AZ5" s="943">
        <v>39759</v>
      </c>
      <c r="BA5" s="943">
        <v>43347</v>
      </c>
      <c r="BB5" s="943">
        <v>44396</v>
      </c>
      <c r="BC5" s="943">
        <v>37485</v>
      </c>
      <c r="BD5" s="943">
        <v>44924</v>
      </c>
      <c r="BE5" s="943">
        <v>46520</v>
      </c>
      <c r="BF5" s="943">
        <v>48173</v>
      </c>
      <c r="BG5" s="943">
        <v>41606</v>
      </c>
      <c r="BH5" s="943">
        <v>39814</v>
      </c>
      <c r="BI5" s="943">
        <v>41357</v>
      </c>
    </row>
    <row r="6" spans="1:61" ht="15" customHeight="1">
      <c r="A6" s="159" t="s">
        <v>46</v>
      </c>
      <c r="B6" s="142" t="s">
        <v>26</v>
      </c>
      <c r="C6" s="142">
        <v>7.7210000000000001</v>
      </c>
      <c r="D6" s="142" t="s">
        <v>26</v>
      </c>
      <c r="E6" s="142" t="s">
        <v>26</v>
      </c>
      <c r="F6" s="142" t="s">
        <v>26</v>
      </c>
      <c r="G6" s="142" t="s">
        <v>26</v>
      </c>
      <c r="H6" s="142" t="s">
        <v>26</v>
      </c>
      <c r="I6" s="142" t="s">
        <v>26</v>
      </c>
      <c r="J6" s="142" t="s">
        <v>26</v>
      </c>
      <c r="K6" s="142" t="s">
        <v>26</v>
      </c>
      <c r="L6" s="142" t="s">
        <v>26</v>
      </c>
      <c r="M6" s="142" t="s">
        <v>26</v>
      </c>
      <c r="N6" s="142" t="s">
        <v>26</v>
      </c>
      <c r="O6" s="142" t="s">
        <v>26</v>
      </c>
      <c r="P6" s="142" t="s">
        <v>26</v>
      </c>
      <c r="Q6" s="142" t="s">
        <v>26</v>
      </c>
      <c r="R6" s="142" t="s">
        <v>26</v>
      </c>
      <c r="S6" s="142" t="s">
        <v>26</v>
      </c>
      <c r="T6" s="142" t="s">
        <v>26</v>
      </c>
      <c r="U6" s="142" t="s">
        <v>26</v>
      </c>
      <c r="V6" s="142" t="s">
        <v>26</v>
      </c>
      <c r="W6" s="142" t="s">
        <v>26</v>
      </c>
      <c r="X6" s="142" t="s">
        <v>26</v>
      </c>
      <c r="Y6" s="142" t="s">
        <v>26</v>
      </c>
      <c r="Z6" s="142" t="s">
        <v>26</v>
      </c>
      <c r="AA6" s="142" t="s">
        <v>26</v>
      </c>
      <c r="AB6" s="142" t="s">
        <v>26</v>
      </c>
      <c r="AC6" s="142" t="s">
        <v>26</v>
      </c>
      <c r="AD6" s="142" t="s">
        <v>26</v>
      </c>
      <c r="AE6" s="142" t="s">
        <v>26</v>
      </c>
      <c r="AF6" s="142" t="s">
        <v>26</v>
      </c>
      <c r="AG6" s="142" t="s">
        <v>26</v>
      </c>
      <c r="AH6" s="142" t="s">
        <v>26</v>
      </c>
      <c r="AI6" s="142" t="s">
        <v>26</v>
      </c>
      <c r="AJ6" s="142" t="s">
        <v>26</v>
      </c>
      <c r="AK6" s="142" t="s">
        <v>26</v>
      </c>
      <c r="AL6" s="142" t="s">
        <v>26</v>
      </c>
      <c r="AM6" s="142" t="s">
        <v>26</v>
      </c>
      <c r="AN6" s="142" t="s">
        <v>26</v>
      </c>
      <c r="AO6" s="142" t="s">
        <v>26</v>
      </c>
      <c r="AP6" s="142" t="s">
        <v>26</v>
      </c>
      <c r="AQ6" s="142" t="s">
        <v>26</v>
      </c>
      <c r="AR6" s="142" t="s">
        <v>26</v>
      </c>
      <c r="AS6" s="142" t="s">
        <v>26</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row>
    <row r="7" spans="1:61" ht="15" customHeight="1">
      <c r="A7" s="6" t="s">
        <v>2506</v>
      </c>
      <c r="B7" s="142">
        <v>0</v>
      </c>
      <c r="C7" s="142">
        <v>0</v>
      </c>
      <c r="D7" s="142">
        <v>0</v>
      </c>
      <c r="E7" s="142">
        <v>0</v>
      </c>
      <c r="F7" s="142">
        <v>0</v>
      </c>
      <c r="G7" s="142">
        <v>0</v>
      </c>
      <c r="H7" s="142">
        <v>0</v>
      </c>
      <c r="I7" s="142">
        <v>0</v>
      </c>
      <c r="J7" s="142">
        <v>0</v>
      </c>
      <c r="K7" s="142">
        <v>0</v>
      </c>
      <c r="L7" s="142">
        <v>0</v>
      </c>
      <c r="M7" s="142">
        <v>0</v>
      </c>
      <c r="N7" s="142">
        <v>0</v>
      </c>
      <c r="O7" s="142">
        <v>0</v>
      </c>
      <c r="P7" s="142">
        <v>0</v>
      </c>
      <c r="Q7" s="142">
        <v>0</v>
      </c>
      <c r="R7" s="142">
        <v>0</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944">
        <v>6730</v>
      </c>
      <c r="BG7" s="142">
        <v>0</v>
      </c>
      <c r="BH7" s="142">
        <v>0</v>
      </c>
      <c r="BI7" s="944">
        <v>6679</v>
      </c>
    </row>
    <row r="8" spans="1:61">
      <c r="A8" s="6" t="s">
        <v>480</v>
      </c>
      <c r="B8" s="870">
        <v>23.106999999999999</v>
      </c>
      <c r="C8" s="870">
        <v>21.954000000000001</v>
      </c>
      <c r="D8" s="870">
        <v>18.989000000000001</v>
      </c>
      <c r="E8" s="870">
        <v>16.963999999999999</v>
      </c>
      <c r="F8" s="870">
        <v>16.934999999999999</v>
      </c>
      <c r="G8" s="870">
        <v>16.984999999999999</v>
      </c>
      <c r="H8" s="870">
        <v>17.515000000000001</v>
      </c>
      <c r="I8" s="870">
        <v>16.151</v>
      </c>
      <c r="J8" s="870">
        <v>16.193000000000001</v>
      </c>
      <c r="K8" s="870">
        <v>15.521000000000001</v>
      </c>
      <c r="L8" s="870">
        <v>15.173999999999999</v>
      </c>
      <c r="M8" s="870">
        <v>8.9999999999999993E-3</v>
      </c>
      <c r="N8" s="870">
        <v>8.9999999999999993E-3</v>
      </c>
      <c r="O8" s="870">
        <v>8.9999999999999993E-3</v>
      </c>
      <c r="P8" s="870">
        <v>0.71299999999999997</v>
      </c>
      <c r="Q8" s="870">
        <v>19.547000000000001</v>
      </c>
      <c r="R8" s="870">
        <v>19.946999999999999</v>
      </c>
      <c r="S8" s="870">
        <v>19.173999999999999</v>
      </c>
      <c r="T8" s="870">
        <v>21.506</v>
      </c>
      <c r="U8" s="870">
        <v>21.224</v>
      </c>
      <c r="V8" s="870">
        <v>22.73</v>
      </c>
      <c r="W8" s="870">
        <v>21.529</v>
      </c>
      <c r="X8" s="870">
        <v>21.356999999999999</v>
      </c>
      <c r="Y8" s="870">
        <v>23.31</v>
      </c>
      <c r="Z8" s="870">
        <v>25.751999999999999</v>
      </c>
      <c r="AA8" s="870">
        <v>11.96</v>
      </c>
      <c r="AB8" s="870">
        <v>11.829000000000001</v>
      </c>
      <c r="AC8" s="870">
        <v>14.852</v>
      </c>
      <c r="AD8" s="870">
        <v>14.926</v>
      </c>
      <c r="AE8" s="870">
        <v>1.7999999999999999E-2</v>
      </c>
      <c r="AF8" s="870">
        <v>557.26099999999997</v>
      </c>
      <c r="AG8" s="870">
        <v>577.35400000000004</v>
      </c>
      <c r="AH8" s="870">
        <v>538.65200000000004</v>
      </c>
      <c r="AI8" s="870">
        <v>488.565</v>
      </c>
      <c r="AJ8" s="870">
        <v>440.971</v>
      </c>
      <c r="AK8" s="870">
        <v>420.75</v>
      </c>
      <c r="AL8" s="870">
        <v>460.39100000000002</v>
      </c>
      <c r="AM8" s="870">
        <v>443.411</v>
      </c>
      <c r="AN8" s="870">
        <v>438.37900000000002</v>
      </c>
      <c r="AO8" s="870">
        <v>436.31400000000002</v>
      </c>
      <c r="AP8" s="870">
        <v>371.07900000000001</v>
      </c>
      <c r="AQ8" s="870">
        <v>326.04899999999998</v>
      </c>
      <c r="AR8" s="870">
        <v>312.19799999999998</v>
      </c>
      <c r="AS8" s="870">
        <v>370.358</v>
      </c>
      <c r="AT8" s="870">
        <v>351</v>
      </c>
      <c r="AU8" s="870">
        <v>342</v>
      </c>
      <c r="AV8" s="870">
        <v>375</v>
      </c>
      <c r="AW8" s="870">
        <v>457</v>
      </c>
      <c r="AX8" s="870">
        <v>520</v>
      </c>
      <c r="AY8" s="870">
        <v>513</v>
      </c>
      <c r="AZ8" s="870">
        <v>917</v>
      </c>
      <c r="BA8" s="870">
        <v>938</v>
      </c>
      <c r="BB8" s="870">
        <v>18427</v>
      </c>
      <c r="BC8" s="870">
        <v>22330</v>
      </c>
      <c r="BD8" s="870">
        <v>23765</v>
      </c>
      <c r="BE8" s="870">
        <v>25563</v>
      </c>
      <c r="BF8" s="870">
        <v>20266</v>
      </c>
      <c r="BG8" s="870">
        <v>27615</v>
      </c>
      <c r="BH8" s="870">
        <v>27475</v>
      </c>
      <c r="BI8" s="870">
        <v>20605</v>
      </c>
    </row>
    <row r="9" spans="1:61">
      <c r="A9" s="6" t="s">
        <v>479</v>
      </c>
      <c r="B9" s="944">
        <v>350.25599999999997</v>
      </c>
      <c r="C9" s="944">
        <v>344.05500000000001</v>
      </c>
      <c r="D9" s="944">
        <v>300.983</v>
      </c>
      <c r="E9" s="944">
        <v>258.68099999999998</v>
      </c>
      <c r="F9" s="944">
        <v>234.38200000000001</v>
      </c>
      <c r="G9" s="944">
        <v>237.536</v>
      </c>
      <c r="H9" s="944">
        <v>243.82400000000001</v>
      </c>
      <c r="I9" s="944">
        <v>228.97200000000001</v>
      </c>
      <c r="J9" s="944">
        <v>164.846</v>
      </c>
      <c r="K9" s="944">
        <v>161.37899999999999</v>
      </c>
      <c r="L9" s="944">
        <v>157.642</v>
      </c>
      <c r="M9" s="944">
        <v>99.408000000000001</v>
      </c>
      <c r="N9" s="944">
        <v>97.879000000000005</v>
      </c>
      <c r="O9" s="944">
        <v>97.04</v>
      </c>
      <c r="P9" s="944">
        <v>104.69799999999999</v>
      </c>
      <c r="Q9" s="944">
        <v>54.463000000000001</v>
      </c>
      <c r="R9" s="944">
        <v>50.805</v>
      </c>
      <c r="S9" s="944">
        <v>50.901000000000003</v>
      </c>
      <c r="T9" s="944">
        <v>54.920999999999999</v>
      </c>
      <c r="U9" s="944">
        <v>52.642000000000003</v>
      </c>
      <c r="V9" s="944">
        <v>0.64900000000000002</v>
      </c>
      <c r="W9" s="944">
        <v>9391.1299999999992</v>
      </c>
      <c r="X9" s="944">
        <v>10677.67</v>
      </c>
      <c r="Y9" s="944">
        <v>12041.784</v>
      </c>
      <c r="Z9" s="944">
        <v>13549.462</v>
      </c>
      <c r="AA9" s="944">
        <v>14551.599</v>
      </c>
      <c r="AB9" s="944">
        <v>16107.284</v>
      </c>
      <c r="AC9" s="944">
        <v>15977.205</v>
      </c>
      <c r="AD9" s="944">
        <v>15660.416999999999</v>
      </c>
      <c r="AE9" s="944">
        <v>17423.502</v>
      </c>
      <c r="AF9" s="944">
        <v>15318.281000000001</v>
      </c>
      <c r="AG9" s="944">
        <v>15937.534</v>
      </c>
      <c r="AH9" s="944">
        <v>14977.335999999999</v>
      </c>
      <c r="AI9" s="944">
        <v>14475.295</v>
      </c>
      <c r="AJ9" s="944">
        <v>14160.904</v>
      </c>
      <c r="AK9" s="944">
        <v>14208.333000000001</v>
      </c>
      <c r="AL9" s="944">
        <v>13375.369000000001</v>
      </c>
      <c r="AM9" s="944">
        <v>13532.312</v>
      </c>
      <c r="AN9" s="944">
        <v>12889.287</v>
      </c>
      <c r="AO9" s="944">
        <v>11518.36</v>
      </c>
      <c r="AP9" s="944">
        <v>10345.231</v>
      </c>
      <c r="AQ9" s="944">
        <v>9675.8670000000002</v>
      </c>
      <c r="AR9" s="944">
        <v>8470.2690000000002</v>
      </c>
      <c r="AS9" s="944">
        <v>7792.616</v>
      </c>
      <c r="AT9" s="944">
        <v>5826</v>
      </c>
      <c r="AU9" s="944">
        <v>5587</v>
      </c>
      <c r="AV9" s="944">
        <v>5760</v>
      </c>
      <c r="AW9" s="944">
        <v>4446</v>
      </c>
      <c r="AX9" s="944">
        <v>4324</v>
      </c>
      <c r="AY9" s="944">
        <v>4184</v>
      </c>
      <c r="AZ9" s="944">
        <v>11843</v>
      </c>
      <c r="BA9" s="944">
        <v>11733</v>
      </c>
      <c r="BB9" s="944">
        <v>42310</v>
      </c>
      <c r="BC9" s="944">
        <v>42181</v>
      </c>
      <c r="BD9" s="944">
        <v>41118</v>
      </c>
      <c r="BE9" s="944">
        <v>39918</v>
      </c>
      <c r="BF9" s="944">
        <v>39033</v>
      </c>
      <c r="BG9" s="944">
        <v>39375</v>
      </c>
      <c r="BH9" s="944">
        <v>38590</v>
      </c>
      <c r="BI9" s="944">
        <v>38239</v>
      </c>
    </row>
    <row r="10" spans="1:61">
      <c r="A10" s="159" t="s">
        <v>1387</v>
      </c>
      <c r="B10" s="870">
        <v>274.90199999999999</v>
      </c>
      <c r="C10" s="870">
        <v>267.81200000000001</v>
      </c>
      <c r="D10" s="870">
        <v>228.279</v>
      </c>
      <c r="E10" s="870">
        <v>209.30799999999999</v>
      </c>
      <c r="F10" s="870">
        <v>183.4</v>
      </c>
      <c r="G10" s="870">
        <v>184.613</v>
      </c>
      <c r="H10" s="870">
        <v>188.59</v>
      </c>
      <c r="I10" s="870">
        <v>174.51300000000001</v>
      </c>
      <c r="J10" s="870">
        <v>130.149</v>
      </c>
      <c r="K10" s="870">
        <v>125.446</v>
      </c>
      <c r="L10" s="870">
        <v>120.941</v>
      </c>
      <c r="M10" s="870">
        <v>64.945999999999998</v>
      </c>
      <c r="N10" s="870">
        <v>65.126999999999995</v>
      </c>
      <c r="O10" s="870">
        <v>63.631</v>
      </c>
      <c r="P10" s="870">
        <v>70.03</v>
      </c>
      <c r="Q10" s="870">
        <v>51.475000000000001</v>
      </c>
      <c r="R10" s="870">
        <v>50.805</v>
      </c>
      <c r="S10" s="870">
        <v>50.901000000000003</v>
      </c>
      <c r="T10" s="870">
        <v>54.920999999999999</v>
      </c>
      <c r="U10" s="870">
        <v>52.642000000000003</v>
      </c>
      <c r="V10" s="870">
        <v>0.64900000000000002</v>
      </c>
      <c r="W10" s="870">
        <v>0.43099999999999999</v>
      </c>
      <c r="X10" s="870">
        <v>0.45800000000000002</v>
      </c>
      <c r="Y10" s="870">
        <v>0.77</v>
      </c>
      <c r="Z10" s="870">
        <v>2.3740000000000001</v>
      </c>
      <c r="AA10" s="870">
        <v>4.0289999999999999</v>
      </c>
      <c r="AB10" s="870">
        <v>12.814</v>
      </c>
      <c r="AC10" s="870">
        <v>7.1550000000000002</v>
      </c>
      <c r="AD10" s="870">
        <v>3.8620000000000001</v>
      </c>
      <c r="AE10" s="870">
        <v>1720.8109999999999</v>
      </c>
      <c r="AF10" s="870">
        <v>40.991</v>
      </c>
      <c r="AG10" s="870">
        <v>33.960999999999999</v>
      </c>
      <c r="AH10" s="870">
        <v>18.071000000000002</v>
      </c>
      <c r="AI10" s="870">
        <v>14.766</v>
      </c>
      <c r="AJ10" s="870">
        <v>13.843999999999999</v>
      </c>
      <c r="AK10" s="870">
        <v>106.354</v>
      </c>
      <c r="AL10" s="870">
        <v>8.9779999999999998</v>
      </c>
      <c r="AM10" s="870">
        <v>4.6989999999999998</v>
      </c>
      <c r="AN10" s="870">
        <v>3.048</v>
      </c>
      <c r="AO10" s="870">
        <v>4.4320000000000004</v>
      </c>
      <c r="AP10" s="870">
        <v>2.302</v>
      </c>
      <c r="AQ10" s="870">
        <v>0</v>
      </c>
      <c r="AR10" s="870">
        <v>0</v>
      </c>
      <c r="AS10" s="943">
        <v>0</v>
      </c>
      <c r="AT10" s="943">
        <v>0</v>
      </c>
      <c r="AU10" s="943">
        <v>0</v>
      </c>
      <c r="AV10" s="943">
        <v>0</v>
      </c>
      <c r="AW10" s="943">
        <v>0</v>
      </c>
      <c r="AX10" s="943">
        <v>2</v>
      </c>
      <c r="AY10" s="943">
        <v>16</v>
      </c>
      <c r="AZ10" s="943">
        <v>4</v>
      </c>
      <c r="BA10" s="943">
        <v>4</v>
      </c>
      <c r="BB10" s="943">
        <v>0</v>
      </c>
      <c r="BC10" s="943">
        <v>4</v>
      </c>
      <c r="BD10" s="943">
        <v>4</v>
      </c>
      <c r="BE10" s="943">
        <v>33</v>
      </c>
      <c r="BF10" s="943">
        <v>51</v>
      </c>
      <c r="BG10" s="943">
        <v>90</v>
      </c>
      <c r="BH10" s="943">
        <v>66</v>
      </c>
      <c r="BI10" s="943">
        <v>73</v>
      </c>
    </row>
    <row r="11" spans="1:61">
      <c r="A11" s="159" t="s">
        <v>499</v>
      </c>
      <c r="B11" s="142" t="s">
        <v>26</v>
      </c>
      <c r="C11" s="142" t="s">
        <v>26</v>
      </c>
      <c r="D11" s="142" t="s">
        <v>26</v>
      </c>
      <c r="E11" s="142" t="s">
        <v>26</v>
      </c>
      <c r="F11" s="142" t="s">
        <v>26</v>
      </c>
      <c r="G11" s="142" t="s">
        <v>26</v>
      </c>
      <c r="H11" s="142" t="s">
        <v>26</v>
      </c>
      <c r="I11" s="142" t="s">
        <v>26</v>
      </c>
      <c r="J11" s="142" t="s">
        <v>26</v>
      </c>
      <c r="K11" s="142" t="s">
        <v>26</v>
      </c>
      <c r="L11" s="142" t="s">
        <v>26</v>
      </c>
      <c r="M11" s="142" t="s">
        <v>26</v>
      </c>
      <c r="N11" s="142" t="s">
        <v>26</v>
      </c>
      <c r="O11" s="142" t="s">
        <v>26</v>
      </c>
      <c r="P11" s="142" t="s">
        <v>26</v>
      </c>
      <c r="Q11" s="142" t="s">
        <v>26</v>
      </c>
      <c r="R11" s="142" t="s">
        <v>26</v>
      </c>
      <c r="S11" s="142" t="s">
        <v>26</v>
      </c>
      <c r="T11" s="142" t="s">
        <v>26</v>
      </c>
      <c r="U11" s="142" t="s">
        <v>26</v>
      </c>
      <c r="V11" s="142" t="s">
        <v>26</v>
      </c>
      <c r="W11" s="142" t="s">
        <v>26</v>
      </c>
      <c r="X11" s="142" t="s">
        <v>26</v>
      </c>
      <c r="Y11" s="142" t="s">
        <v>26</v>
      </c>
      <c r="Z11" s="142" t="s">
        <v>26</v>
      </c>
      <c r="AA11" s="142" t="s">
        <v>26</v>
      </c>
      <c r="AB11" s="142" t="s">
        <v>26</v>
      </c>
      <c r="AC11" s="142" t="s">
        <v>26</v>
      </c>
      <c r="AD11" s="142" t="s">
        <v>26</v>
      </c>
      <c r="AE11" s="142">
        <v>0</v>
      </c>
      <c r="AF11" s="142">
        <v>0</v>
      </c>
      <c r="AG11" s="142">
        <v>0</v>
      </c>
      <c r="AH11" s="142">
        <v>0</v>
      </c>
      <c r="AI11" s="142">
        <v>0</v>
      </c>
      <c r="AJ11" s="142">
        <v>0</v>
      </c>
      <c r="AK11" s="142">
        <v>0</v>
      </c>
      <c r="AL11" s="142">
        <v>0</v>
      </c>
      <c r="AM11" s="142">
        <v>0</v>
      </c>
      <c r="AN11" s="142">
        <v>0</v>
      </c>
      <c r="AO11" s="142">
        <v>0</v>
      </c>
      <c r="AP11" s="142" t="s">
        <v>1688</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row>
    <row r="12" spans="1:61" ht="15" customHeight="1">
      <c r="A12" s="159" t="s">
        <v>498</v>
      </c>
      <c r="B12" s="943">
        <v>68.213999999999999</v>
      </c>
      <c r="C12" s="943">
        <v>68.805000000000007</v>
      </c>
      <c r="D12" s="943">
        <v>65.185000000000002</v>
      </c>
      <c r="E12" s="943">
        <v>41.747999999999998</v>
      </c>
      <c r="F12" s="943">
        <v>45.43</v>
      </c>
      <c r="G12" s="943">
        <v>47.24</v>
      </c>
      <c r="H12" s="943">
        <v>49.234000000000002</v>
      </c>
      <c r="I12" s="943">
        <v>48.228000000000002</v>
      </c>
      <c r="J12" s="943">
        <v>30.498999999999999</v>
      </c>
      <c r="K12" s="943">
        <v>31.538</v>
      </c>
      <c r="L12" s="943">
        <v>32.143999999999998</v>
      </c>
      <c r="M12" s="943">
        <v>29.798999999999999</v>
      </c>
      <c r="N12" s="943">
        <v>30.434000000000001</v>
      </c>
      <c r="O12" s="943">
        <v>30.998000000000001</v>
      </c>
      <c r="P12" s="943">
        <v>32.192</v>
      </c>
      <c r="Q12" s="943" t="s">
        <v>26</v>
      </c>
      <c r="R12" s="943" t="s">
        <v>26</v>
      </c>
      <c r="S12" s="943" t="s">
        <v>26</v>
      </c>
      <c r="T12" s="943" t="s">
        <v>26</v>
      </c>
      <c r="U12" s="943" t="s">
        <v>26</v>
      </c>
      <c r="V12" s="943" t="s">
        <v>26</v>
      </c>
      <c r="W12" s="943" t="s">
        <v>26</v>
      </c>
      <c r="X12" s="943" t="s">
        <v>26</v>
      </c>
      <c r="Y12" s="943" t="s">
        <v>26</v>
      </c>
      <c r="Z12" s="943" t="s">
        <v>26</v>
      </c>
      <c r="AA12" s="943" t="s">
        <v>26</v>
      </c>
      <c r="AB12" s="943" t="s">
        <v>26</v>
      </c>
      <c r="AC12" s="943" t="s">
        <v>26</v>
      </c>
      <c r="AD12" s="943" t="s">
        <v>26</v>
      </c>
      <c r="AE12" s="943">
        <v>18.367000000000001</v>
      </c>
      <c r="AF12" s="943">
        <v>16.498999999999999</v>
      </c>
      <c r="AG12" s="943">
        <v>14.997999999999999</v>
      </c>
      <c r="AH12" s="943">
        <v>12.254</v>
      </c>
      <c r="AI12" s="943">
        <v>10.705</v>
      </c>
      <c r="AJ12" s="943">
        <v>9.9290000000000003</v>
      </c>
      <c r="AK12" s="943">
        <v>8.7289999999999992</v>
      </c>
      <c r="AL12" s="943">
        <v>8.0449999999999999</v>
      </c>
      <c r="AM12" s="943">
        <v>7.1340000000000003</v>
      </c>
      <c r="AN12" s="943">
        <v>6.6609999999999996</v>
      </c>
      <c r="AO12" s="943">
        <v>6.2279999999999998</v>
      </c>
      <c r="AP12" s="943">
        <v>6.3129999999999997</v>
      </c>
      <c r="AQ12" s="943">
        <v>6.2290000000000001</v>
      </c>
      <c r="AR12" s="943">
        <v>6.2270000000000003</v>
      </c>
      <c r="AS12" s="943">
        <v>6.2939999999999996</v>
      </c>
      <c r="AT12" s="943">
        <v>6</v>
      </c>
      <c r="AU12" s="943">
        <v>6</v>
      </c>
      <c r="AV12" s="943">
        <v>6</v>
      </c>
      <c r="AW12" s="943">
        <v>0</v>
      </c>
      <c r="AX12" s="943">
        <v>0</v>
      </c>
      <c r="AY12" s="943">
        <v>0</v>
      </c>
      <c r="AZ12" s="943">
        <v>7812</v>
      </c>
      <c r="BA12" s="943">
        <v>8039</v>
      </c>
      <c r="BB12" s="943">
        <v>38775</v>
      </c>
      <c r="BC12" s="943">
        <v>38785</v>
      </c>
      <c r="BD12" s="943">
        <v>37475</v>
      </c>
      <c r="BE12" s="943">
        <v>36226</v>
      </c>
      <c r="BF12" s="943">
        <v>35486</v>
      </c>
      <c r="BG12" s="943">
        <v>36058</v>
      </c>
      <c r="BH12" s="943">
        <v>35153</v>
      </c>
      <c r="BI12" s="943">
        <v>34757</v>
      </c>
    </row>
    <row r="13" spans="1:61">
      <c r="A13" s="159" t="s">
        <v>475</v>
      </c>
      <c r="B13" s="142">
        <v>0</v>
      </c>
      <c r="C13" s="142">
        <v>1E-3</v>
      </c>
      <c r="D13" s="142">
        <v>0</v>
      </c>
      <c r="E13" s="142">
        <v>1E-3</v>
      </c>
      <c r="F13" s="142">
        <v>0</v>
      </c>
      <c r="G13" s="142">
        <v>0</v>
      </c>
      <c r="H13" s="142">
        <v>2.8000000000000001E-2</v>
      </c>
      <c r="I13" s="142">
        <v>1.6E-2</v>
      </c>
      <c r="J13" s="142">
        <v>0</v>
      </c>
      <c r="K13" s="142">
        <v>0</v>
      </c>
      <c r="L13" s="142">
        <v>0</v>
      </c>
      <c r="M13" s="142">
        <v>0</v>
      </c>
      <c r="N13" s="142">
        <v>0</v>
      </c>
      <c r="O13" s="142">
        <v>0</v>
      </c>
      <c r="P13" s="142">
        <v>0</v>
      </c>
      <c r="Q13" s="142" t="s">
        <v>26</v>
      </c>
      <c r="R13" s="142" t="s">
        <v>26</v>
      </c>
      <c r="S13" s="142" t="s">
        <v>26</v>
      </c>
      <c r="T13" s="142" t="s">
        <v>26</v>
      </c>
      <c r="U13" s="142" t="s">
        <v>26</v>
      </c>
      <c r="V13" s="142" t="s">
        <v>26</v>
      </c>
      <c r="W13" s="142" t="s">
        <v>26</v>
      </c>
      <c r="X13" s="142" t="s">
        <v>26</v>
      </c>
      <c r="Y13" s="142" t="s">
        <v>26</v>
      </c>
      <c r="Z13" s="142" t="s">
        <v>26</v>
      </c>
      <c r="AA13" s="142" t="s">
        <v>26</v>
      </c>
      <c r="AB13" s="142" t="s">
        <v>26</v>
      </c>
      <c r="AC13" s="142" t="s">
        <v>26</v>
      </c>
      <c r="AD13" s="142" t="s">
        <v>26</v>
      </c>
      <c r="AE13" s="142" t="s">
        <v>26</v>
      </c>
      <c r="AF13" s="142" t="s">
        <v>26</v>
      </c>
      <c r="AG13" s="142" t="s">
        <v>26</v>
      </c>
      <c r="AH13" s="142" t="s">
        <v>26</v>
      </c>
      <c r="AI13" s="142" t="s">
        <v>26</v>
      </c>
      <c r="AJ13" s="142" t="s">
        <v>26</v>
      </c>
      <c r="AK13" s="142" t="s">
        <v>26</v>
      </c>
      <c r="AL13" s="142" t="s">
        <v>26</v>
      </c>
      <c r="AM13" s="142" t="s">
        <v>26</v>
      </c>
      <c r="AN13" s="142" t="s">
        <v>26</v>
      </c>
      <c r="AO13" s="142" t="s">
        <v>26</v>
      </c>
      <c r="AP13" s="142" t="s">
        <v>1683</v>
      </c>
      <c r="AQ13" s="142" t="s">
        <v>26</v>
      </c>
      <c r="AR13" s="142" t="s">
        <v>26</v>
      </c>
      <c r="AS13" s="142" t="s">
        <v>26</v>
      </c>
      <c r="AT13" s="142" t="s">
        <v>26</v>
      </c>
      <c r="AU13" s="142" t="s">
        <v>26</v>
      </c>
      <c r="AV13" s="142" t="s">
        <v>26</v>
      </c>
      <c r="AW13" s="142" t="s">
        <v>26</v>
      </c>
      <c r="AX13" s="142" t="s">
        <v>26</v>
      </c>
      <c r="AY13" s="142" t="s">
        <v>26</v>
      </c>
      <c r="AZ13" s="142" t="s">
        <v>26</v>
      </c>
      <c r="BA13" s="142" t="s">
        <v>26</v>
      </c>
      <c r="BB13" s="142" t="s">
        <v>26</v>
      </c>
      <c r="BC13" s="142" t="s">
        <v>26</v>
      </c>
      <c r="BD13" s="142">
        <v>0</v>
      </c>
      <c r="BE13" s="142">
        <v>0</v>
      </c>
      <c r="BF13" s="142">
        <v>0</v>
      </c>
      <c r="BG13" s="142">
        <v>0</v>
      </c>
      <c r="BH13" s="142">
        <v>0</v>
      </c>
      <c r="BI13" s="142">
        <v>0</v>
      </c>
    </row>
    <row r="14" spans="1:61">
      <c r="A14" s="159" t="s">
        <v>497</v>
      </c>
      <c r="B14" s="943">
        <v>7.1280000000000001</v>
      </c>
      <c r="C14" s="943">
        <v>7.2539999999999996</v>
      </c>
      <c r="D14" s="943">
        <v>7.3380000000000001</v>
      </c>
      <c r="E14" s="943">
        <v>7.4359999999999999</v>
      </c>
      <c r="F14" s="943">
        <v>5.4770000000000003</v>
      </c>
      <c r="G14" s="943">
        <v>5.6829999999999998</v>
      </c>
      <c r="H14" s="943">
        <v>5.9720000000000004</v>
      </c>
      <c r="I14" s="943">
        <v>6.2149999999999999</v>
      </c>
      <c r="J14" s="943">
        <v>4.1980000000000004</v>
      </c>
      <c r="K14" s="943">
        <v>4.3949999999999996</v>
      </c>
      <c r="L14" s="943">
        <v>4.5570000000000004</v>
      </c>
      <c r="M14" s="943">
        <v>4.6630000000000003</v>
      </c>
      <c r="N14" s="943">
        <v>2.3180000000000001</v>
      </c>
      <c r="O14" s="943">
        <v>2.3690000000000002</v>
      </c>
      <c r="P14" s="943">
        <v>2.476</v>
      </c>
      <c r="Q14" s="943">
        <v>2.6160000000000001</v>
      </c>
      <c r="R14" s="943">
        <v>0</v>
      </c>
      <c r="S14" s="943">
        <v>0</v>
      </c>
      <c r="T14" s="943">
        <v>0</v>
      </c>
      <c r="U14" s="943">
        <v>0</v>
      </c>
      <c r="V14" s="943">
        <v>0</v>
      </c>
      <c r="W14" s="943">
        <v>9390.6990000000005</v>
      </c>
      <c r="X14" s="943">
        <v>10677.212</v>
      </c>
      <c r="Y14" s="943">
        <v>12030.977000000001</v>
      </c>
      <c r="Z14" s="943">
        <v>13547.084999999999</v>
      </c>
      <c r="AA14" s="943">
        <v>14547.566000000001</v>
      </c>
      <c r="AB14" s="943">
        <v>16094.466</v>
      </c>
      <c r="AC14" s="943">
        <v>15970.045</v>
      </c>
      <c r="AD14" s="943">
        <v>15656.550999999999</v>
      </c>
      <c r="AE14" s="943">
        <v>15684.32</v>
      </c>
      <c r="AF14" s="943">
        <v>14907.106</v>
      </c>
      <c r="AG14" s="943">
        <v>15189.816999999999</v>
      </c>
      <c r="AH14" s="943">
        <v>14487.189</v>
      </c>
      <c r="AI14" s="943">
        <v>13971.599</v>
      </c>
      <c r="AJ14" s="943">
        <v>13587.535</v>
      </c>
      <c r="AK14" s="943">
        <v>13376.172</v>
      </c>
      <c r="AL14" s="943">
        <v>12841.811</v>
      </c>
      <c r="AM14" s="943">
        <v>12469.037</v>
      </c>
      <c r="AN14" s="943">
        <v>11781.778</v>
      </c>
      <c r="AO14" s="943">
        <v>10465.525</v>
      </c>
      <c r="AP14" s="943">
        <v>9652.6859999999997</v>
      </c>
      <c r="AQ14" s="943">
        <v>8925.1569999999992</v>
      </c>
      <c r="AR14" s="943">
        <v>7702.8270000000002</v>
      </c>
      <c r="AS14" s="943">
        <v>7402.7950000000001</v>
      </c>
      <c r="AT14" s="943">
        <v>5652</v>
      </c>
      <c r="AU14" s="943">
        <v>5213</v>
      </c>
      <c r="AV14" s="943">
        <v>5066</v>
      </c>
      <c r="AW14" s="943">
        <v>4388</v>
      </c>
      <c r="AX14" s="943">
        <v>4269</v>
      </c>
      <c r="AY14" s="943">
        <v>4166</v>
      </c>
      <c r="AZ14" s="943">
        <v>4025</v>
      </c>
      <c r="BA14" s="943">
        <v>3688</v>
      </c>
      <c r="BB14" s="943">
        <v>3535</v>
      </c>
      <c r="BC14" s="943">
        <v>3392</v>
      </c>
      <c r="BD14" s="943">
        <v>3289</v>
      </c>
      <c r="BE14" s="943">
        <v>3222</v>
      </c>
      <c r="BF14" s="943">
        <v>3148</v>
      </c>
      <c r="BG14" s="943">
        <v>3078</v>
      </c>
      <c r="BH14" s="943">
        <v>2996</v>
      </c>
      <c r="BI14" s="943">
        <v>2916</v>
      </c>
    </row>
    <row r="15" spans="1:61">
      <c r="A15" s="259" t="s">
        <v>496</v>
      </c>
      <c r="B15" s="865" t="s">
        <v>26</v>
      </c>
      <c r="C15" s="865" t="s">
        <v>26</v>
      </c>
      <c r="D15" s="865" t="s">
        <v>26</v>
      </c>
      <c r="E15" s="865" t="s">
        <v>26</v>
      </c>
      <c r="F15" s="865" t="s">
        <v>26</v>
      </c>
      <c r="G15" s="865" t="s">
        <v>26</v>
      </c>
      <c r="H15" s="865" t="s">
        <v>26</v>
      </c>
      <c r="I15" s="865" t="s">
        <v>26</v>
      </c>
      <c r="J15" s="865" t="s">
        <v>26</v>
      </c>
      <c r="K15" s="865" t="s">
        <v>26</v>
      </c>
      <c r="L15" s="865" t="s">
        <v>26</v>
      </c>
      <c r="M15" s="865" t="s">
        <v>26</v>
      </c>
      <c r="N15" s="865" t="s">
        <v>26</v>
      </c>
      <c r="O15" s="865" t="s">
        <v>26</v>
      </c>
      <c r="P15" s="865" t="s">
        <v>26</v>
      </c>
      <c r="Q15" s="865" t="s">
        <v>26</v>
      </c>
      <c r="R15" s="865" t="s">
        <v>26</v>
      </c>
      <c r="S15" s="865" t="s">
        <v>26</v>
      </c>
      <c r="T15" s="865" t="s">
        <v>26</v>
      </c>
      <c r="U15" s="865" t="s">
        <v>26</v>
      </c>
      <c r="V15" s="865" t="s">
        <v>26</v>
      </c>
      <c r="W15" s="865" t="s">
        <v>26</v>
      </c>
      <c r="X15" s="865" t="s">
        <v>26</v>
      </c>
      <c r="Y15" s="865" t="s">
        <v>26</v>
      </c>
      <c r="Z15" s="865" t="s">
        <v>26</v>
      </c>
      <c r="AA15" s="865" t="s">
        <v>26</v>
      </c>
      <c r="AB15" s="865" t="s">
        <v>26</v>
      </c>
      <c r="AC15" s="865" t="s">
        <v>26</v>
      </c>
      <c r="AD15" s="865" t="s">
        <v>26</v>
      </c>
      <c r="AE15" s="865" t="s">
        <v>26</v>
      </c>
      <c r="AF15" s="865" t="s">
        <v>26</v>
      </c>
      <c r="AG15" s="865" t="s">
        <v>26</v>
      </c>
      <c r="AH15" s="865" t="s">
        <v>26</v>
      </c>
      <c r="AI15" s="865" t="s">
        <v>26</v>
      </c>
      <c r="AJ15" s="865" t="s">
        <v>26</v>
      </c>
      <c r="AK15" s="865" t="s">
        <v>26</v>
      </c>
      <c r="AL15" s="865" t="s">
        <v>26</v>
      </c>
      <c r="AM15" s="865" t="s">
        <v>26</v>
      </c>
      <c r="AN15" s="865" t="s">
        <v>26</v>
      </c>
      <c r="AO15" s="865" t="s">
        <v>26</v>
      </c>
      <c r="AP15" s="865" t="s">
        <v>26</v>
      </c>
      <c r="AQ15" s="865" t="s">
        <v>26</v>
      </c>
      <c r="AR15" s="865" t="s">
        <v>26</v>
      </c>
      <c r="AS15" s="865" t="s">
        <v>26</v>
      </c>
      <c r="AT15" s="865">
        <v>0</v>
      </c>
      <c r="AU15" s="865" t="s">
        <v>26</v>
      </c>
      <c r="AV15" s="865" t="s">
        <v>26</v>
      </c>
      <c r="AW15" s="865">
        <v>0</v>
      </c>
      <c r="AX15" s="142"/>
      <c r="AY15" s="142">
        <v>0</v>
      </c>
      <c r="AZ15" s="142">
        <v>0</v>
      </c>
      <c r="BA15" s="142">
        <v>0</v>
      </c>
      <c r="BB15" s="142">
        <v>0</v>
      </c>
      <c r="BC15" s="142">
        <v>0</v>
      </c>
      <c r="BD15" s="142">
        <v>0</v>
      </c>
      <c r="BE15" s="142">
        <v>0</v>
      </c>
      <c r="BF15" s="142">
        <v>0</v>
      </c>
      <c r="BG15" s="142">
        <v>0</v>
      </c>
      <c r="BH15" s="142">
        <v>9</v>
      </c>
      <c r="BI15" s="142">
        <v>0</v>
      </c>
    </row>
    <row r="16" spans="1:61" ht="15" customHeight="1">
      <c r="A16" s="159" t="s">
        <v>46</v>
      </c>
      <c r="B16" s="943">
        <v>1.2E-2</v>
      </c>
      <c r="C16" s="943">
        <v>0.17100000000000001</v>
      </c>
      <c r="D16" s="943">
        <v>0.18099999999999999</v>
      </c>
      <c r="E16" s="943">
        <v>0.188</v>
      </c>
      <c r="F16" s="943">
        <v>7.4999999999999997E-2</v>
      </c>
      <c r="G16" s="943">
        <v>0</v>
      </c>
      <c r="H16" s="943">
        <v>0</v>
      </c>
      <c r="I16" s="943">
        <v>0</v>
      </c>
      <c r="J16" s="943">
        <v>0</v>
      </c>
      <c r="K16" s="943">
        <v>0</v>
      </c>
      <c r="L16" s="943">
        <v>0</v>
      </c>
      <c r="M16" s="943">
        <v>0</v>
      </c>
      <c r="N16" s="943">
        <v>0</v>
      </c>
      <c r="O16" s="943">
        <v>0</v>
      </c>
      <c r="P16" s="943">
        <v>0</v>
      </c>
      <c r="Q16" s="943">
        <v>0</v>
      </c>
      <c r="R16" s="943">
        <v>0</v>
      </c>
      <c r="S16" s="943">
        <v>0</v>
      </c>
      <c r="T16" s="943">
        <v>0</v>
      </c>
      <c r="U16" s="943">
        <v>0</v>
      </c>
      <c r="V16" s="943">
        <v>0</v>
      </c>
      <c r="W16" s="943">
        <v>0</v>
      </c>
      <c r="X16" s="943">
        <v>0</v>
      </c>
      <c r="Y16" s="943">
        <v>10.034000000000001</v>
      </c>
      <c r="Z16" s="943" t="s">
        <v>26</v>
      </c>
      <c r="AA16" s="943">
        <v>0</v>
      </c>
      <c r="AB16" s="943">
        <v>0</v>
      </c>
      <c r="AC16" s="943">
        <v>0</v>
      </c>
      <c r="AD16" s="943">
        <v>0</v>
      </c>
      <c r="AE16" s="943">
        <v>0</v>
      </c>
      <c r="AF16" s="943">
        <v>353.68099999999998</v>
      </c>
      <c r="AG16" s="943">
        <v>698.75400000000002</v>
      </c>
      <c r="AH16" s="943">
        <v>459.81799999999998</v>
      </c>
      <c r="AI16" s="943">
        <v>478.221</v>
      </c>
      <c r="AJ16" s="943">
        <v>549.59199999999998</v>
      </c>
      <c r="AK16" s="943">
        <v>717.07399999999996</v>
      </c>
      <c r="AL16" s="943">
        <v>516.53</v>
      </c>
      <c r="AM16" s="943">
        <v>1051.4369999999999</v>
      </c>
      <c r="AN16" s="943">
        <v>1097.7950000000001</v>
      </c>
      <c r="AO16" s="943">
        <v>1042.175</v>
      </c>
      <c r="AP16" s="943">
        <v>683.93</v>
      </c>
      <c r="AQ16" s="943">
        <v>744.48099999999999</v>
      </c>
      <c r="AR16" s="943">
        <v>761.21500000000003</v>
      </c>
      <c r="AS16" s="943">
        <v>383.52699999999999</v>
      </c>
      <c r="AT16" s="943">
        <v>168</v>
      </c>
      <c r="AU16" s="943">
        <v>368</v>
      </c>
      <c r="AV16" s="943">
        <v>688</v>
      </c>
      <c r="AW16" s="943">
        <v>58</v>
      </c>
      <c r="AX16" s="943">
        <v>53</v>
      </c>
      <c r="AY16" s="943">
        <v>2</v>
      </c>
      <c r="AZ16" s="943">
        <v>2</v>
      </c>
      <c r="BA16" s="943">
        <v>2</v>
      </c>
      <c r="BB16" s="943">
        <v>0</v>
      </c>
      <c r="BC16" s="943">
        <v>0</v>
      </c>
      <c r="BD16" s="943">
        <v>350</v>
      </c>
      <c r="BE16" s="943">
        <v>437</v>
      </c>
      <c r="BF16" s="943">
        <v>348</v>
      </c>
      <c r="BG16" s="943">
        <v>149</v>
      </c>
      <c r="BH16" s="943">
        <v>366</v>
      </c>
      <c r="BI16" s="943">
        <v>493</v>
      </c>
    </row>
    <row r="17" spans="1:61" ht="15.75" thickBot="1">
      <c r="A17" s="1843" t="s">
        <v>61</v>
      </c>
      <c r="B17" s="945"/>
      <c r="C17" s="945">
        <v>4312.8890000000001</v>
      </c>
      <c r="D17" s="945">
        <v>2991.5160000000001</v>
      </c>
      <c r="E17" s="945">
        <v>2858.6550000000002</v>
      </c>
      <c r="F17" s="945">
        <v>2429.8490000000002</v>
      </c>
      <c r="G17" s="945">
        <v>2565.8200000000002</v>
      </c>
      <c r="H17" s="945">
        <v>3028.933</v>
      </c>
      <c r="I17" s="945">
        <v>3069.66</v>
      </c>
      <c r="J17" s="945">
        <v>3169.9560000000001</v>
      </c>
      <c r="K17" s="945">
        <v>3115.8420000000001</v>
      </c>
      <c r="L17" s="945">
        <v>3141.4749999999999</v>
      </c>
      <c r="M17" s="945">
        <v>3059.32</v>
      </c>
      <c r="N17" s="945">
        <v>3104.97</v>
      </c>
      <c r="O17" s="945">
        <v>3010.2460000000001</v>
      </c>
      <c r="P17" s="945">
        <v>3116.02</v>
      </c>
      <c r="Q17" s="945">
        <v>3163.4050000000002</v>
      </c>
      <c r="R17" s="945">
        <v>3202.2469999999998</v>
      </c>
      <c r="S17" s="945">
        <v>3376.873</v>
      </c>
      <c r="T17" s="945">
        <v>3563.0410000000002</v>
      </c>
      <c r="U17" s="945">
        <v>3709.2489999999998</v>
      </c>
      <c r="V17" s="945">
        <v>10116.759</v>
      </c>
      <c r="W17" s="945">
        <v>22187.649000000001</v>
      </c>
      <c r="X17" s="945">
        <v>29467.963</v>
      </c>
      <c r="Y17" s="945">
        <v>31867.238000000001</v>
      </c>
      <c r="Z17" s="945">
        <v>34433.093000000001</v>
      </c>
      <c r="AA17" s="945">
        <v>37702.135000000002</v>
      </c>
      <c r="AB17" s="945">
        <v>39077.883999999998</v>
      </c>
      <c r="AC17" s="945">
        <v>42406.173999999999</v>
      </c>
      <c r="AD17" s="945">
        <v>42184.792999999998</v>
      </c>
      <c r="AE17" s="945">
        <v>41104.510999999999</v>
      </c>
      <c r="AF17" s="945">
        <v>40813.440000000002</v>
      </c>
      <c r="AG17" s="945">
        <v>41186.383000000002</v>
      </c>
      <c r="AH17" s="945">
        <v>40495.239000000001</v>
      </c>
      <c r="AI17" s="945">
        <v>38847.999000000003</v>
      </c>
      <c r="AJ17" s="945">
        <v>39092.190999999999</v>
      </c>
      <c r="AK17" s="945">
        <v>38597.582000000002</v>
      </c>
      <c r="AL17" s="945">
        <v>36559.942000000003</v>
      </c>
      <c r="AM17" s="945">
        <v>27568.048999999999</v>
      </c>
      <c r="AN17" s="945">
        <v>40878.743000000002</v>
      </c>
      <c r="AO17" s="945">
        <v>42270.667000000001</v>
      </c>
      <c r="AP17" s="945">
        <v>40516.258999999998</v>
      </c>
      <c r="AQ17" s="945">
        <v>39894.724000000002</v>
      </c>
      <c r="AR17" s="945">
        <v>38609.968999999997</v>
      </c>
      <c r="AS17" s="945">
        <v>39505.550000000003</v>
      </c>
      <c r="AT17" s="945">
        <v>36106</v>
      </c>
      <c r="AU17" s="945">
        <v>53379</v>
      </c>
      <c r="AV17" s="945">
        <v>55849</v>
      </c>
      <c r="AW17" s="945">
        <v>51418</v>
      </c>
      <c r="AX17" s="945">
        <v>48857</v>
      </c>
      <c r="AY17" s="945">
        <v>54548</v>
      </c>
      <c r="AZ17" s="945">
        <v>75664</v>
      </c>
      <c r="BA17" s="945">
        <v>84231</v>
      </c>
      <c r="BB17" s="945">
        <v>145307</v>
      </c>
      <c r="BC17" s="945">
        <v>142912</v>
      </c>
      <c r="BD17" s="945">
        <v>159060</v>
      </c>
      <c r="BE17" s="945">
        <v>161958</v>
      </c>
      <c r="BF17" s="945">
        <v>169487</v>
      </c>
      <c r="BG17" s="945">
        <v>157775</v>
      </c>
      <c r="BH17" s="945">
        <v>159042</v>
      </c>
      <c r="BI17" s="945">
        <v>168759</v>
      </c>
    </row>
    <row r="18" spans="1:61" ht="57.75" customHeight="1">
      <c r="A18" s="1898" t="s">
        <v>1648</v>
      </c>
      <c r="B18" s="1842"/>
      <c r="C18" s="1842"/>
      <c r="D18" s="1842"/>
      <c r="E18" s="1842"/>
      <c r="F18" s="1842"/>
      <c r="G18" s="1842"/>
      <c r="H18" s="1842"/>
      <c r="I18" s="1842"/>
      <c r="J18" s="1842"/>
      <c r="K18" s="1842"/>
      <c r="L18" s="1842"/>
      <c r="M18" s="1842"/>
      <c r="N18" s="1842"/>
    </row>
    <row r="19" spans="1:61" ht="14.25" customHeight="1"/>
    <row r="20" spans="1:61">
      <c r="AO20" s="574"/>
    </row>
  </sheetData>
  <pageMargins left="0.511811024" right="0.511811024" top="0.78740157499999996" bottom="0.78740157499999996" header="0.31496062000000002" footer="0.31496062000000002"/>
  <pageSetup paperSize="9" scale="13" orientation="portrait" verticalDpi="597" r:id="rId1"/>
  <headerFooter>
    <oddFooter>&amp;L&amp;1#&amp;"Calibri"&amp;10&amp;K000000Confidencial | Compartilhamento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A3BC-B3F4-4CC7-AEBB-7A3003E78E80}">
  <sheetPr codeName="Planilha12">
    <tabColor rgb="FF0075C9"/>
  </sheetPr>
  <dimension ref="A1:AC33"/>
  <sheetViews>
    <sheetView showGridLines="0" zoomScale="95" zoomScaleNormal="95" workbookViewId="0">
      <pane xSplit="1" topLeftCell="K1" activePane="topRight" state="frozen"/>
      <selection pane="topRight"/>
    </sheetView>
  </sheetViews>
  <sheetFormatPr defaultColWidth="9.140625" defaultRowHeight="15"/>
  <cols>
    <col min="1" max="1" width="45.85546875" style="7" customWidth="1"/>
    <col min="2" max="5" width="12.28515625" style="1879" bestFit="1" customWidth="1"/>
    <col min="6" max="6" width="11.85546875" style="1879" customWidth="1"/>
    <col min="7" max="7" width="11.7109375" style="1879" customWidth="1"/>
    <col min="8" max="8" width="13" style="1879" customWidth="1"/>
    <col min="9" max="12" width="11.28515625" style="1879" bestFit="1" customWidth="1"/>
    <col min="13" max="20" width="11.28515625" style="1879" customWidth="1"/>
    <col min="21" max="16384" width="9.140625" style="637"/>
  </cols>
  <sheetData>
    <row r="1" spans="1:21" ht="33.75" customHeight="1">
      <c r="A1" s="1111" t="s">
        <v>2092</v>
      </c>
      <c r="B1" s="1875">
        <v>43555</v>
      </c>
      <c r="C1" s="1875">
        <v>43646</v>
      </c>
      <c r="D1" s="1875">
        <v>43738</v>
      </c>
      <c r="E1" s="1875">
        <v>43830</v>
      </c>
      <c r="F1" s="1875">
        <v>43921</v>
      </c>
      <c r="G1" s="1875">
        <v>44012</v>
      </c>
      <c r="H1" s="1875">
        <v>44104</v>
      </c>
      <c r="I1" s="1875">
        <v>44196</v>
      </c>
      <c r="J1" s="1875">
        <v>44286</v>
      </c>
      <c r="K1" s="1875">
        <v>44377</v>
      </c>
      <c r="L1" s="1875">
        <v>44469</v>
      </c>
      <c r="M1" s="1875">
        <v>44561</v>
      </c>
      <c r="N1" s="1875">
        <v>44651</v>
      </c>
      <c r="O1" s="1875">
        <v>44742</v>
      </c>
      <c r="P1" s="1875">
        <v>44834</v>
      </c>
      <c r="Q1" s="1875">
        <v>44926</v>
      </c>
      <c r="R1" s="1875">
        <v>45016</v>
      </c>
      <c r="S1" s="1875">
        <v>45107</v>
      </c>
      <c r="T1" s="1875">
        <v>45199</v>
      </c>
    </row>
    <row r="2" spans="1:21">
      <c r="A2" s="63" t="s">
        <v>490</v>
      </c>
      <c r="B2" s="1876">
        <v>155539.41699999999</v>
      </c>
      <c r="C2" s="1876">
        <v>146975.49900000001</v>
      </c>
      <c r="D2" s="1876">
        <v>158138.10200000001</v>
      </c>
      <c r="E2" s="1876">
        <v>172451</v>
      </c>
      <c r="F2" s="1876">
        <v>190369</v>
      </c>
      <c r="G2" s="1876">
        <v>203607</v>
      </c>
      <c r="H2" s="1876">
        <v>207483</v>
      </c>
      <c r="I2" s="1876">
        <v>269533</v>
      </c>
      <c r="J2" s="1876">
        <v>292083</v>
      </c>
      <c r="K2" s="1876">
        <v>266363</v>
      </c>
      <c r="L2" s="1876">
        <v>265041</v>
      </c>
      <c r="M2" s="1876">
        <v>232781</v>
      </c>
      <c r="N2" s="1876">
        <v>232136</v>
      </c>
      <c r="O2" s="1876">
        <v>245218</v>
      </c>
      <c r="P2" s="1876">
        <v>232241</v>
      </c>
      <c r="Q2" s="1876">
        <v>275881</v>
      </c>
      <c r="R2" s="1876">
        <v>275483</v>
      </c>
      <c r="S2" s="1876">
        <v>336051</v>
      </c>
      <c r="T2" s="1876">
        <v>346031</v>
      </c>
    </row>
    <row r="3" spans="1:21">
      <c r="A3" s="7" t="s">
        <v>2065</v>
      </c>
      <c r="B3" s="1877">
        <v>26322.083999999999</v>
      </c>
      <c r="C3" s="1877">
        <v>27226.920999999998</v>
      </c>
      <c r="D3" s="1877">
        <v>29011.024000000001</v>
      </c>
      <c r="E3" s="1877">
        <v>32395</v>
      </c>
      <c r="F3" s="1877">
        <v>32953</v>
      </c>
      <c r="G3" s="1877">
        <v>32824</v>
      </c>
      <c r="H3" s="1877">
        <v>31226</v>
      </c>
      <c r="I3" s="1877">
        <v>30129</v>
      </c>
      <c r="J3" s="1877">
        <v>21226</v>
      </c>
      <c r="K3" s="1877">
        <v>25707</v>
      </c>
      <c r="L3" s="1877">
        <v>27069</v>
      </c>
      <c r="M3" s="1877">
        <v>27835</v>
      </c>
      <c r="N3" s="1877">
        <v>23838</v>
      </c>
      <c r="O3" s="1877">
        <v>24179</v>
      </c>
      <c r="P3" s="1877">
        <v>15184</v>
      </c>
      <c r="Q3" s="1877">
        <v>22685</v>
      </c>
      <c r="R3" s="1877">
        <v>30859</v>
      </c>
      <c r="S3" s="1877">
        <v>34899</v>
      </c>
      <c r="T3" s="1877">
        <v>25492</v>
      </c>
    </row>
    <row r="4" spans="1:21">
      <c r="A4" s="7" t="s">
        <v>2066</v>
      </c>
      <c r="B4" s="1877">
        <v>34415.47</v>
      </c>
      <c r="C4" s="1877">
        <v>23763.583999999999</v>
      </c>
      <c r="D4" s="1877">
        <v>17302.057000000001</v>
      </c>
      <c r="E4" s="1877">
        <v>41715</v>
      </c>
      <c r="F4" s="1877">
        <v>36627</v>
      </c>
      <c r="G4" s="1877">
        <v>36310</v>
      </c>
      <c r="H4" s="1877">
        <v>46446</v>
      </c>
      <c r="I4" s="1877">
        <v>100008</v>
      </c>
      <c r="J4" s="1877">
        <v>129640</v>
      </c>
      <c r="K4" s="1877">
        <v>120219</v>
      </c>
      <c r="L4" s="1877">
        <v>100247</v>
      </c>
      <c r="M4" s="1877">
        <v>65440</v>
      </c>
      <c r="N4" s="1877">
        <v>67248</v>
      </c>
      <c r="O4" s="1877">
        <v>61441</v>
      </c>
      <c r="P4" s="1877">
        <v>67068</v>
      </c>
      <c r="Q4" s="1877">
        <v>87901</v>
      </c>
      <c r="R4" s="1877">
        <v>80462</v>
      </c>
      <c r="S4" s="1877">
        <v>132259</v>
      </c>
      <c r="T4" s="1877">
        <v>132229</v>
      </c>
    </row>
    <row r="5" spans="1:21">
      <c r="A5" s="7" t="s">
        <v>2067</v>
      </c>
      <c r="B5" s="1877">
        <v>59764.165000000001</v>
      </c>
      <c r="C5" s="1877">
        <v>60942.555</v>
      </c>
      <c r="D5" s="1877">
        <v>73789.034</v>
      </c>
      <c r="E5" s="1877">
        <v>65325</v>
      </c>
      <c r="F5" s="1877">
        <v>70442</v>
      </c>
      <c r="G5" s="1877">
        <v>74537</v>
      </c>
      <c r="H5" s="1877">
        <v>67335</v>
      </c>
      <c r="I5" s="1877">
        <v>86830</v>
      </c>
      <c r="J5" s="1877">
        <v>91024</v>
      </c>
      <c r="K5" s="1877">
        <v>75169</v>
      </c>
      <c r="L5" s="1877">
        <v>87691</v>
      </c>
      <c r="M5" s="1877">
        <v>88049</v>
      </c>
      <c r="N5" s="1877">
        <v>98167</v>
      </c>
      <c r="O5" s="1877">
        <v>106199</v>
      </c>
      <c r="P5" s="1877">
        <v>94488</v>
      </c>
      <c r="Q5" s="1877">
        <v>111256</v>
      </c>
      <c r="R5" s="1877">
        <v>116388</v>
      </c>
      <c r="S5" s="1877">
        <v>121761</v>
      </c>
      <c r="T5" s="1877">
        <v>138424</v>
      </c>
    </row>
    <row r="6" spans="1:21">
      <c r="A6" s="7" t="s">
        <v>2068</v>
      </c>
      <c r="B6" s="1878">
        <v>198.499</v>
      </c>
      <c r="C6" s="1878">
        <v>200.20599999999999</v>
      </c>
      <c r="D6" s="1878">
        <v>196.98599999999999</v>
      </c>
      <c r="E6" s="1878">
        <v>192</v>
      </c>
      <c r="F6" s="1878">
        <v>186</v>
      </c>
      <c r="G6" s="1878">
        <v>142</v>
      </c>
      <c r="H6" s="1878">
        <v>184</v>
      </c>
      <c r="I6" s="1878">
        <v>184</v>
      </c>
      <c r="J6" s="1878">
        <v>159</v>
      </c>
      <c r="K6" s="1878">
        <v>153</v>
      </c>
      <c r="L6" s="1878">
        <v>140</v>
      </c>
      <c r="M6" s="1878">
        <v>140</v>
      </c>
      <c r="N6" s="1878">
        <v>125</v>
      </c>
      <c r="O6" s="1878">
        <v>125</v>
      </c>
      <c r="P6" s="1878">
        <v>114</v>
      </c>
      <c r="Q6" s="1878">
        <v>111</v>
      </c>
      <c r="R6" s="1878">
        <v>105</v>
      </c>
      <c r="S6" s="1878">
        <v>100</v>
      </c>
      <c r="T6" s="1878">
        <v>97</v>
      </c>
    </row>
    <row r="7" spans="1:21">
      <c r="A7" s="7" t="s">
        <v>2069</v>
      </c>
      <c r="B7" s="1877">
        <v>34839.199000000001</v>
      </c>
      <c r="C7" s="1877">
        <v>34842.233</v>
      </c>
      <c r="D7" s="1877">
        <v>37839.000999999997</v>
      </c>
      <c r="E7" s="1877">
        <v>32824</v>
      </c>
      <c r="F7" s="1877">
        <v>50161</v>
      </c>
      <c r="G7" s="1877">
        <v>59794</v>
      </c>
      <c r="H7" s="1877">
        <v>62292</v>
      </c>
      <c r="I7" s="1877">
        <v>52382</v>
      </c>
      <c r="J7" s="1877">
        <v>50034</v>
      </c>
      <c r="K7" s="1877">
        <v>45115</v>
      </c>
      <c r="L7" s="1877">
        <v>49894</v>
      </c>
      <c r="M7" s="1877">
        <v>51317</v>
      </c>
      <c r="N7" s="1877">
        <v>42758</v>
      </c>
      <c r="O7" s="1877">
        <v>53274</v>
      </c>
      <c r="P7" s="1877">
        <v>55387</v>
      </c>
      <c r="Q7" s="1877">
        <v>53928</v>
      </c>
      <c r="R7" s="1877">
        <v>47669</v>
      </c>
      <c r="S7" s="1877">
        <v>47032</v>
      </c>
      <c r="T7" s="1877">
        <v>49789</v>
      </c>
    </row>
    <row r="8" spans="1:21">
      <c r="A8" s="6" t="s">
        <v>2506</v>
      </c>
      <c r="B8" s="1876">
        <v>20418.901999999998</v>
      </c>
      <c r="C8" s="1876">
        <v>25117.036</v>
      </c>
      <c r="D8" s="1876">
        <v>25464.841</v>
      </c>
      <c r="E8" s="1876">
        <v>27369</v>
      </c>
      <c r="F8" s="1876">
        <v>34583</v>
      </c>
      <c r="G8" s="1876">
        <v>46042</v>
      </c>
      <c r="H8" s="1876">
        <v>35046</v>
      </c>
      <c r="I8" s="1876">
        <v>36748</v>
      </c>
      <c r="J8" s="1876">
        <v>42583</v>
      </c>
      <c r="K8" s="1876">
        <v>44080</v>
      </c>
      <c r="L8" s="1876">
        <v>44538</v>
      </c>
      <c r="M8" s="1876">
        <v>41700</v>
      </c>
      <c r="N8" s="1876">
        <v>42660</v>
      </c>
      <c r="O8" s="1876">
        <v>50852</v>
      </c>
      <c r="P8" s="1876">
        <v>48851</v>
      </c>
      <c r="Q8" s="1876">
        <v>50007</v>
      </c>
      <c r="R8" s="1876">
        <v>62717</v>
      </c>
      <c r="S8" s="1876">
        <v>63143</v>
      </c>
      <c r="T8" s="1876">
        <v>51385</v>
      </c>
    </row>
    <row r="9" spans="1:21" s="1026" customFormat="1">
      <c r="A9" s="63" t="s">
        <v>480</v>
      </c>
      <c r="B9" s="1876">
        <v>9434.7790000000005</v>
      </c>
      <c r="C9" s="1876">
        <v>9071.1049999999996</v>
      </c>
      <c r="D9" s="1876">
        <v>11965.349000000002</v>
      </c>
      <c r="E9" s="1876">
        <v>11741</v>
      </c>
      <c r="F9" s="1876">
        <v>11478</v>
      </c>
      <c r="G9" s="1876">
        <v>11946</v>
      </c>
      <c r="H9" s="1876">
        <v>12871</v>
      </c>
      <c r="I9" s="1876">
        <v>25003</v>
      </c>
      <c r="J9" s="1876">
        <v>17867</v>
      </c>
      <c r="K9" s="1876">
        <v>18173</v>
      </c>
      <c r="L9" s="1876">
        <v>17914</v>
      </c>
      <c r="M9" s="1876">
        <v>18926</v>
      </c>
      <c r="N9" s="1876">
        <v>22913</v>
      </c>
      <c r="O9" s="1876">
        <v>28596</v>
      </c>
      <c r="P9" s="1876">
        <v>29427</v>
      </c>
      <c r="Q9" s="1876">
        <v>35194</v>
      </c>
      <c r="R9" s="1876">
        <v>32017</v>
      </c>
      <c r="S9" s="1876">
        <v>33550</v>
      </c>
      <c r="T9" s="1876">
        <v>36002</v>
      </c>
      <c r="U9" s="637"/>
    </row>
    <row r="10" spans="1:21">
      <c r="A10" s="63" t="s">
        <v>479</v>
      </c>
      <c r="B10" s="1876">
        <v>63059.012999999999</v>
      </c>
      <c r="C10" s="1876">
        <v>65454.760999999999</v>
      </c>
      <c r="D10" s="1876">
        <v>74290.582999999999</v>
      </c>
      <c r="E10" s="1876">
        <v>87519</v>
      </c>
      <c r="F10" s="1876">
        <v>89269</v>
      </c>
      <c r="G10" s="1876">
        <v>97085</v>
      </c>
      <c r="H10" s="1876">
        <v>95159</v>
      </c>
      <c r="I10" s="1876">
        <v>98842</v>
      </c>
      <c r="J10" s="1876">
        <v>105380</v>
      </c>
      <c r="K10" s="1876">
        <v>126996</v>
      </c>
      <c r="L10" s="1876">
        <v>135999</v>
      </c>
      <c r="M10" s="1876">
        <v>146395</v>
      </c>
      <c r="N10" s="1876">
        <v>156139</v>
      </c>
      <c r="O10" s="1876">
        <v>167706</v>
      </c>
      <c r="P10" s="1876">
        <v>169315</v>
      </c>
      <c r="Q10" s="1876">
        <v>178663</v>
      </c>
      <c r="R10" s="1876">
        <v>181525</v>
      </c>
      <c r="S10" s="1876">
        <v>194286</v>
      </c>
      <c r="T10" s="1876">
        <v>202948</v>
      </c>
    </row>
    <row r="11" spans="1:21">
      <c r="A11" s="7" t="s">
        <v>2070</v>
      </c>
      <c r="B11" s="1877">
        <v>5217.0969999999998</v>
      </c>
      <c r="C11" s="1877">
        <v>5158.6350000000002</v>
      </c>
      <c r="D11" s="1877">
        <v>5105.7740000000003</v>
      </c>
      <c r="E11" s="1877">
        <v>5975</v>
      </c>
      <c r="F11" s="1877">
        <v>4813</v>
      </c>
      <c r="G11" s="1877">
        <v>6301</v>
      </c>
      <c r="H11" s="1877">
        <v>7427</v>
      </c>
      <c r="I11" s="1877">
        <v>7709</v>
      </c>
      <c r="J11" s="1877">
        <v>9101</v>
      </c>
      <c r="K11" s="1877">
        <v>10232</v>
      </c>
      <c r="L11" s="1877">
        <v>7709</v>
      </c>
      <c r="M11" s="1877">
        <v>7725</v>
      </c>
      <c r="N11" s="1877">
        <v>11309</v>
      </c>
      <c r="O11" s="1877">
        <v>10529</v>
      </c>
      <c r="P11" s="1877">
        <v>8950</v>
      </c>
      <c r="Q11" s="1877">
        <v>15527</v>
      </c>
      <c r="R11" s="1877">
        <v>16407</v>
      </c>
      <c r="S11" s="1877">
        <v>19260</v>
      </c>
      <c r="T11" s="1877">
        <v>19359</v>
      </c>
    </row>
    <row r="12" spans="1:21">
      <c r="A12" s="7" t="s">
        <v>2483</v>
      </c>
      <c r="B12" s="1877">
        <v>4256.5519999999997</v>
      </c>
      <c r="C12" s="1877">
        <v>4316.8810000000003</v>
      </c>
      <c r="D12" s="1877">
        <v>4709.9120000000003</v>
      </c>
      <c r="E12" s="1877">
        <v>5420</v>
      </c>
      <c r="F12" s="1877">
        <v>6128</v>
      </c>
      <c r="G12" s="1877">
        <v>6023</v>
      </c>
      <c r="H12" s="1877">
        <v>5963</v>
      </c>
      <c r="I12" s="1877">
        <v>5834</v>
      </c>
      <c r="J12" s="1877">
        <v>7277</v>
      </c>
      <c r="K12" s="1877">
        <v>9222</v>
      </c>
      <c r="L12" s="1877">
        <v>10929</v>
      </c>
      <c r="M12" s="1877">
        <v>12753</v>
      </c>
      <c r="N12" s="1877">
        <v>15405</v>
      </c>
      <c r="O12" s="1877">
        <v>19045</v>
      </c>
      <c r="P12" s="1877">
        <v>22840</v>
      </c>
      <c r="Q12" s="1877">
        <v>29269</v>
      </c>
      <c r="R12" s="1877">
        <v>32969</v>
      </c>
      <c r="S12" s="1877">
        <v>39687</v>
      </c>
      <c r="T12" s="1877">
        <v>42004</v>
      </c>
    </row>
    <row r="13" spans="1:21">
      <c r="A13" s="7" t="s">
        <v>2487</v>
      </c>
      <c r="B13" s="1877">
        <v>1264.951</v>
      </c>
      <c r="C13" s="1877">
        <v>868.36900000000003</v>
      </c>
      <c r="D13" s="1877">
        <v>672.93</v>
      </c>
      <c r="E13" s="1877">
        <v>2880</v>
      </c>
      <c r="F13" s="1877">
        <v>1248</v>
      </c>
      <c r="G13" s="1877">
        <v>591</v>
      </c>
      <c r="H13" s="1877">
        <v>510</v>
      </c>
      <c r="I13" s="1877">
        <v>529</v>
      </c>
      <c r="J13" s="1877">
        <v>368</v>
      </c>
      <c r="K13" s="1877">
        <v>134</v>
      </c>
      <c r="L13" s="1877">
        <v>257</v>
      </c>
      <c r="M13" s="1877">
        <v>310</v>
      </c>
      <c r="N13" s="1877">
        <v>237</v>
      </c>
      <c r="O13" s="1877">
        <v>224</v>
      </c>
      <c r="P13" s="1877">
        <v>206</v>
      </c>
      <c r="Q13" s="1877">
        <v>918</v>
      </c>
      <c r="R13" s="1877">
        <v>222</v>
      </c>
      <c r="S13" s="1877">
        <v>131</v>
      </c>
      <c r="T13" s="1877">
        <v>170</v>
      </c>
    </row>
    <row r="14" spans="1:21">
      <c r="A14" s="7" t="s">
        <v>2488</v>
      </c>
      <c r="B14" s="1877">
        <v>10291.120000000001</v>
      </c>
      <c r="C14" s="1877">
        <v>9036.7129999999997</v>
      </c>
      <c r="D14" s="1877">
        <v>9150.8040000000001</v>
      </c>
      <c r="E14" s="1877">
        <v>7291</v>
      </c>
      <c r="F14" s="1877">
        <v>6328</v>
      </c>
      <c r="G14" s="1877">
        <v>6288</v>
      </c>
      <c r="H14" s="1877">
        <v>5498</v>
      </c>
      <c r="I14" s="1877">
        <v>5347</v>
      </c>
      <c r="J14" s="1877">
        <v>5316</v>
      </c>
      <c r="K14" s="1877">
        <v>5356</v>
      </c>
      <c r="L14" s="1877">
        <v>4785</v>
      </c>
      <c r="M14" s="1877">
        <v>4702</v>
      </c>
      <c r="N14" s="1877">
        <v>4652</v>
      </c>
      <c r="O14" s="1877">
        <v>5148</v>
      </c>
      <c r="P14" s="1877">
        <v>7788</v>
      </c>
      <c r="Q14" s="1877">
        <v>6783</v>
      </c>
      <c r="R14" s="1877">
        <v>6373</v>
      </c>
      <c r="S14" s="1877">
        <v>6267</v>
      </c>
      <c r="T14" s="1877">
        <v>7146</v>
      </c>
    </row>
    <row r="15" spans="1:21" s="1026" customFormat="1">
      <c r="A15" s="63" t="s">
        <v>2489</v>
      </c>
      <c r="B15" s="1876">
        <v>1700.93</v>
      </c>
      <c r="C15" s="1876">
        <v>1749.4259999999999</v>
      </c>
      <c r="D15" s="1876">
        <v>4329.8980000000001</v>
      </c>
      <c r="E15" s="1876">
        <v>4231</v>
      </c>
      <c r="F15" s="1876">
        <v>4295</v>
      </c>
      <c r="G15" s="1876">
        <v>4168</v>
      </c>
      <c r="H15" s="1876">
        <v>3437</v>
      </c>
      <c r="I15" s="1876">
        <v>4990</v>
      </c>
      <c r="J15" s="1876">
        <v>5711</v>
      </c>
      <c r="K15" s="1876">
        <v>9721</v>
      </c>
      <c r="L15" s="1876">
        <v>9378</v>
      </c>
      <c r="M15" s="1876">
        <v>10218</v>
      </c>
      <c r="N15" s="1876">
        <v>12253</v>
      </c>
      <c r="O15" s="1876">
        <v>13977</v>
      </c>
      <c r="P15" s="1876">
        <v>13938</v>
      </c>
      <c r="Q15" s="1876">
        <v>15003</v>
      </c>
      <c r="R15" s="1876">
        <v>13803</v>
      </c>
      <c r="S15" s="1876">
        <v>13952</v>
      </c>
      <c r="T15" s="1876">
        <v>13746</v>
      </c>
      <c r="U15" s="637"/>
    </row>
    <row r="16" spans="1:21">
      <c r="A16" s="7" t="s">
        <v>2073</v>
      </c>
      <c r="B16" s="1877">
        <v>215.93700000000001</v>
      </c>
      <c r="C16" s="1877">
        <v>223.94</v>
      </c>
      <c r="D16" s="1877">
        <v>2978.337</v>
      </c>
      <c r="E16" s="1877">
        <v>2863</v>
      </c>
      <c r="F16" s="1877">
        <v>1649</v>
      </c>
      <c r="G16" s="1877">
        <v>1506</v>
      </c>
      <c r="H16" s="1877">
        <v>1431</v>
      </c>
      <c r="I16" s="1877">
        <v>2524</v>
      </c>
      <c r="J16" s="1877">
        <v>2562</v>
      </c>
      <c r="K16" s="1877">
        <v>5268</v>
      </c>
      <c r="L16" s="1877">
        <v>5703</v>
      </c>
      <c r="M16" s="1877">
        <v>6916</v>
      </c>
      <c r="N16" s="1877">
        <v>8623</v>
      </c>
      <c r="O16" s="1877">
        <v>9052</v>
      </c>
      <c r="P16" s="1877">
        <v>9826</v>
      </c>
      <c r="Q16" s="1877">
        <v>11155</v>
      </c>
      <c r="R16" s="1877">
        <v>10565</v>
      </c>
      <c r="S16" s="1877">
        <v>10268</v>
      </c>
      <c r="T16" s="1877">
        <v>10677</v>
      </c>
    </row>
    <row r="17" spans="1:21">
      <c r="A17" s="7" t="s">
        <v>2074</v>
      </c>
      <c r="B17" s="1877">
        <v>959.202</v>
      </c>
      <c r="C17" s="1877">
        <v>940.45799999999997</v>
      </c>
      <c r="D17" s="1877">
        <v>954.41</v>
      </c>
      <c r="E17" s="1877">
        <v>1054</v>
      </c>
      <c r="F17" s="1877">
        <v>1117</v>
      </c>
      <c r="G17" s="1877">
        <v>1309</v>
      </c>
      <c r="H17" s="1877">
        <v>1162</v>
      </c>
      <c r="I17" s="1877">
        <v>1846</v>
      </c>
      <c r="J17" s="1877">
        <v>2258</v>
      </c>
      <c r="K17" s="1877">
        <v>3985</v>
      </c>
      <c r="L17" s="1877">
        <v>2705</v>
      </c>
      <c r="M17" s="1877">
        <v>2359</v>
      </c>
      <c r="N17" s="1877">
        <v>2121</v>
      </c>
      <c r="O17" s="1877">
        <v>2892</v>
      </c>
      <c r="P17" s="1877">
        <v>2392</v>
      </c>
      <c r="Q17" s="1877">
        <v>2195</v>
      </c>
      <c r="R17" s="1877">
        <v>2544</v>
      </c>
      <c r="S17" s="1877">
        <v>3010</v>
      </c>
      <c r="T17" s="1877">
        <v>2402</v>
      </c>
    </row>
    <row r="18" spans="1:21">
      <c r="A18" s="7" t="s">
        <v>2075</v>
      </c>
      <c r="B18" s="1877">
        <v>525.79100000000005</v>
      </c>
      <c r="C18" s="1877">
        <v>585.02800000000002</v>
      </c>
      <c r="D18" s="1877">
        <v>397.15100000000001</v>
      </c>
      <c r="E18" s="1877">
        <v>314</v>
      </c>
      <c r="F18" s="1877">
        <v>1529</v>
      </c>
      <c r="G18" s="1877">
        <v>1353</v>
      </c>
      <c r="H18" s="1877">
        <v>844</v>
      </c>
      <c r="I18" s="1877">
        <v>620</v>
      </c>
      <c r="J18" s="1877">
        <v>891</v>
      </c>
      <c r="K18" s="1877">
        <v>468</v>
      </c>
      <c r="L18" s="1877">
        <v>970</v>
      </c>
      <c r="M18" s="1877">
        <v>943</v>
      </c>
      <c r="N18" s="1877">
        <v>1509</v>
      </c>
      <c r="O18" s="1877">
        <v>2033</v>
      </c>
      <c r="P18" s="1877">
        <v>1720</v>
      </c>
      <c r="Q18" s="1877">
        <v>1653</v>
      </c>
      <c r="R18" s="1877">
        <v>694</v>
      </c>
      <c r="S18" s="1877">
        <v>674</v>
      </c>
      <c r="T18" s="1877">
        <v>667</v>
      </c>
    </row>
    <row r="19" spans="1:21">
      <c r="A19" s="7" t="s">
        <v>2490</v>
      </c>
      <c r="B19" s="1877">
        <v>28740.837</v>
      </c>
      <c r="C19" s="1877">
        <v>34090.595999999998</v>
      </c>
      <c r="D19" s="1877">
        <v>38742.803999999996</v>
      </c>
      <c r="E19" s="1877">
        <v>47316</v>
      </c>
      <c r="F19" s="1877">
        <v>48382</v>
      </c>
      <c r="G19" s="1877">
        <v>50720</v>
      </c>
      <c r="H19" s="1877">
        <v>51542</v>
      </c>
      <c r="I19" s="1877">
        <v>56908</v>
      </c>
      <c r="J19" s="1877">
        <v>60678</v>
      </c>
      <c r="K19" s="1877">
        <v>76390</v>
      </c>
      <c r="L19" s="1877">
        <v>83211</v>
      </c>
      <c r="M19" s="1877">
        <v>88350</v>
      </c>
      <c r="N19" s="1877">
        <v>89826</v>
      </c>
      <c r="O19" s="1877">
        <v>93076</v>
      </c>
      <c r="P19" s="1877">
        <v>87311</v>
      </c>
      <c r="Q19" s="1877">
        <v>87333</v>
      </c>
      <c r="R19" s="1877">
        <v>89266</v>
      </c>
      <c r="S19" s="1877">
        <v>91847</v>
      </c>
      <c r="T19" s="1877">
        <v>97117</v>
      </c>
    </row>
    <row r="20" spans="1:21">
      <c r="A20" s="7" t="s">
        <v>2491</v>
      </c>
      <c r="B20" s="1877">
        <v>6648.8119999999999</v>
      </c>
      <c r="C20" s="1877">
        <v>4410.1239999999998</v>
      </c>
      <c r="D20" s="1877">
        <v>5478.2610000000004</v>
      </c>
      <c r="E20" s="1877">
        <v>5742</v>
      </c>
      <c r="F20" s="1877">
        <v>8068</v>
      </c>
      <c r="G20" s="1877">
        <v>7920</v>
      </c>
      <c r="H20" s="1877">
        <v>8070</v>
      </c>
      <c r="I20" s="1877">
        <v>7607</v>
      </c>
      <c r="J20" s="1877">
        <v>7488</v>
      </c>
      <c r="K20" s="1877">
        <v>7463</v>
      </c>
      <c r="L20" s="1877">
        <v>9631</v>
      </c>
      <c r="M20" s="1877">
        <v>10206</v>
      </c>
      <c r="N20" s="1877">
        <v>9105</v>
      </c>
      <c r="O20" s="1877">
        <v>10657</v>
      </c>
      <c r="P20" s="1877">
        <v>8609</v>
      </c>
      <c r="Q20" s="1877">
        <v>8769</v>
      </c>
      <c r="R20" s="1877">
        <v>7939</v>
      </c>
      <c r="S20" s="1877">
        <v>6763</v>
      </c>
      <c r="T20" s="1877">
        <v>6821</v>
      </c>
    </row>
    <row r="21" spans="1:21">
      <c r="A21" s="7" t="s">
        <v>2492</v>
      </c>
      <c r="B21" s="1877">
        <v>2150.373</v>
      </c>
      <c r="C21" s="1877">
        <v>2078.6570000000002</v>
      </c>
      <c r="D21" s="1877">
        <v>2212.5819999999999</v>
      </c>
      <c r="E21" s="1877">
        <v>2440</v>
      </c>
      <c r="F21" s="1877">
        <v>2158</v>
      </c>
      <c r="G21" s="1877">
        <v>2057</v>
      </c>
      <c r="H21" s="1877">
        <v>1824</v>
      </c>
      <c r="I21" s="1877">
        <v>1438</v>
      </c>
      <c r="J21" s="1877">
        <v>1835</v>
      </c>
      <c r="K21" s="1877">
        <v>1964</v>
      </c>
      <c r="L21" s="1877">
        <v>2672</v>
      </c>
      <c r="M21" s="1877">
        <v>2729</v>
      </c>
      <c r="N21" s="1877">
        <v>2787</v>
      </c>
      <c r="O21" s="1877">
        <v>3015</v>
      </c>
      <c r="P21" s="1877">
        <v>3099</v>
      </c>
      <c r="Q21" s="1877">
        <v>2910</v>
      </c>
      <c r="R21" s="1877">
        <v>2474</v>
      </c>
      <c r="S21" s="1877">
        <v>2218</v>
      </c>
      <c r="T21" s="1877">
        <v>2721</v>
      </c>
    </row>
    <row r="22" spans="1:21">
      <c r="A22" s="7" t="s">
        <v>2493</v>
      </c>
      <c r="B22" s="1877">
        <v>1295.6880000000001</v>
      </c>
      <c r="C22" s="1877">
        <v>2287.652</v>
      </c>
      <c r="D22" s="1877">
        <v>2647.1970000000001</v>
      </c>
      <c r="E22" s="1877">
        <v>4994</v>
      </c>
      <c r="F22" s="1877">
        <v>6312</v>
      </c>
      <c r="G22" s="1877">
        <v>11046</v>
      </c>
      <c r="H22" s="1877">
        <v>9598</v>
      </c>
      <c r="I22" s="1877">
        <v>7222</v>
      </c>
      <c r="J22" s="1877">
        <v>6280</v>
      </c>
      <c r="K22" s="1877">
        <v>4936</v>
      </c>
      <c r="L22" s="1877">
        <v>5918</v>
      </c>
      <c r="M22" s="1877">
        <v>7487</v>
      </c>
      <c r="N22" s="1877">
        <v>8341</v>
      </c>
      <c r="O22" s="1877">
        <v>9183</v>
      </c>
      <c r="P22" s="1877">
        <v>12948</v>
      </c>
      <c r="Q22" s="1877">
        <v>8830</v>
      </c>
      <c r="R22" s="1877">
        <v>9033</v>
      </c>
      <c r="S22" s="1877">
        <v>10083</v>
      </c>
      <c r="T22" s="1877">
        <v>11232</v>
      </c>
    </row>
    <row r="23" spans="1:21">
      <c r="A23" s="7" t="s">
        <v>2494</v>
      </c>
      <c r="B23" s="1877">
        <v>1492.653</v>
      </c>
      <c r="C23" s="1877">
        <v>1457.7080000000001</v>
      </c>
      <c r="D23" s="1877">
        <v>1240.421</v>
      </c>
      <c r="E23" s="1877">
        <v>1230</v>
      </c>
      <c r="F23" s="1877">
        <v>1537</v>
      </c>
      <c r="G23" s="1877">
        <v>1971</v>
      </c>
      <c r="H23" s="1877">
        <v>1290</v>
      </c>
      <c r="I23" s="1877">
        <v>1258</v>
      </c>
      <c r="J23" s="1877">
        <v>1326</v>
      </c>
      <c r="K23" s="1877">
        <v>1578</v>
      </c>
      <c r="L23" s="1877">
        <v>1509</v>
      </c>
      <c r="M23" s="1877">
        <v>1915</v>
      </c>
      <c r="N23" s="1877">
        <v>2224</v>
      </c>
      <c r="O23" s="1877">
        <v>2852</v>
      </c>
      <c r="P23" s="1877">
        <v>3626</v>
      </c>
      <c r="Q23" s="1877">
        <v>3321</v>
      </c>
      <c r="R23" s="1877">
        <v>3039</v>
      </c>
      <c r="S23" s="1877">
        <v>4078</v>
      </c>
      <c r="T23" s="1877">
        <v>2632</v>
      </c>
    </row>
    <row r="24" spans="1:21" s="1026" customFormat="1">
      <c r="A24" s="63" t="s">
        <v>2323</v>
      </c>
      <c r="B24" s="1876">
        <v>191663.59899999999</v>
      </c>
      <c r="C24" s="1876">
        <v>195920.68799999999</v>
      </c>
      <c r="D24" s="1876">
        <v>199923.58100000001</v>
      </c>
      <c r="E24" s="1876">
        <v>204530</v>
      </c>
      <c r="F24" s="1876">
        <v>198649</v>
      </c>
      <c r="G24" s="1876">
        <v>202379</v>
      </c>
      <c r="H24" s="1876">
        <v>201703</v>
      </c>
      <c r="I24" s="1876">
        <v>205820</v>
      </c>
      <c r="J24" s="1876">
        <v>201905</v>
      </c>
      <c r="K24" s="1876">
        <v>202133</v>
      </c>
      <c r="L24" s="1876">
        <v>198311</v>
      </c>
      <c r="M24" s="1876">
        <v>197648</v>
      </c>
      <c r="N24" s="1876">
        <v>200491</v>
      </c>
      <c r="O24" s="1876">
        <v>202892</v>
      </c>
      <c r="P24" s="1876">
        <v>210210</v>
      </c>
      <c r="Q24" s="1876">
        <v>216467</v>
      </c>
      <c r="R24" s="1876">
        <v>222214</v>
      </c>
      <c r="S24" s="1876">
        <v>232498</v>
      </c>
      <c r="T24" s="1876">
        <v>241027</v>
      </c>
      <c r="U24" s="637"/>
    </row>
    <row r="25" spans="1:21" s="1026" customFormat="1">
      <c r="A25" s="63" t="s">
        <v>2078</v>
      </c>
      <c r="B25" s="1876">
        <v>440115.71</v>
      </c>
      <c r="C25" s="1876">
        <v>442539.08899999998</v>
      </c>
      <c r="D25" s="1876">
        <v>469782.45600000001</v>
      </c>
      <c r="E25" s="1876">
        <v>503610</v>
      </c>
      <c r="F25" s="1876">
        <v>524348</v>
      </c>
      <c r="G25" s="1876">
        <v>561059</v>
      </c>
      <c r="H25" s="1876">
        <v>552262</v>
      </c>
      <c r="I25" s="1876">
        <v>635946</v>
      </c>
      <c r="J25" s="1876">
        <v>659818</v>
      </c>
      <c r="K25" s="1876">
        <v>657745</v>
      </c>
      <c r="L25" s="1876">
        <v>661803</v>
      </c>
      <c r="M25" s="1876">
        <v>637450</v>
      </c>
      <c r="N25" s="1876">
        <v>654339</v>
      </c>
      <c r="O25" s="1876">
        <v>695264</v>
      </c>
      <c r="P25" s="1876">
        <v>690044</v>
      </c>
      <c r="Q25" s="1876">
        <v>756212</v>
      </c>
      <c r="R25" s="1876">
        <v>773956</v>
      </c>
      <c r="S25" s="1876">
        <v>859528</v>
      </c>
      <c r="T25" s="1876">
        <v>877393</v>
      </c>
      <c r="U25" s="637"/>
    </row>
    <row r="26" spans="1:21">
      <c r="A26" s="7" t="s">
        <v>2079</v>
      </c>
      <c r="B26" s="1877">
        <v>292197.69799999997</v>
      </c>
      <c r="C26" s="1877">
        <v>287011.13299999997</v>
      </c>
      <c r="D26" s="1877">
        <v>300887.88500000001</v>
      </c>
      <c r="E26" s="1877">
        <v>303994</v>
      </c>
      <c r="F26" s="1877">
        <v>308309</v>
      </c>
      <c r="G26" s="1877">
        <v>316104</v>
      </c>
      <c r="H26" s="1877">
        <v>320410</v>
      </c>
      <c r="I26" s="1877">
        <v>381598</v>
      </c>
      <c r="J26" s="1877">
        <v>398498</v>
      </c>
      <c r="K26" s="1877">
        <v>367513</v>
      </c>
      <c r="L26" s="1877">
        <v>357517</v>
      </c>
      <c r="M26" s="1877">
        <v>329640</v>
      </c>
      <c r="N26" s="1877">
        <v>354495</v>
      </c>
      <c r="O26" s="1877">
        <v>347916</v>
      </c>
      <c r="P26" s="1877">
        <v>343275</v>
      </c>
      <c r="Q26" s="1877">
        <v>368441</v>
      </c>
      <c r="R26" s="1877">
        <v>367774</v>
      </c>
      <c r="S26" s="1877">
        <v>439345</v>
      </c>
      <c r="T26" s="1877">
        <v>434223</v>
      </c>
    </row>
    <row r="27" spans="1:21">
      <c r="A27" s="7" t="s">
        <v>2080</v>
      </c>
      <c r="B27" s="1877">
        <v>108023.288</v>
      </c>
      <c r="C27" s="1877">
        <v>116917.98699999999</v>
      </c>
      <c r="D27" s="1877">
        <v>129389.02099999999</v>
      </c>
      <c r="E27" s="1877">
        <v>163510</v>
      </c>
      <c r="F27" s="1877">
        <v>162660</v>
      </c>
      <c r="G27" s="1877">
        <v>189106</v>
      </c>
      <c r="H27" s="1877">
        <v>180434</v>
      </c>
      <c r="I27" s="1877">
        <v>205491</v>
      </c>
      <c r="J27" s="1877">
        <v>206772</v>
      </c>
      <c r="K27" s="1877">
        <v>214568</v>
      </c>
      <c r="L27" s="1877">
        <v>220055</v>
      </c>
      <c r="M27" s="1877">
        <v>162503</v>
      </c>
      <c r="N27" s="1877">
        <v>156932</v>
      </c>
      <c r="O27" s="1877">
        <v>188288</v>
      </c>
      <c r="P27" s="1877">
        <v>184811</v>
      </c>
      <c r="Q27" s="1877">
        <v>218284</v>
      </c>
      <c r="R27" s="1877">
        <v>248407</v>
      </c>
      <c r="S27" s="1877">
        <v>261141</v>
      </c>
      <c r="T27" s="1877">
        <v>274411</v>
      </c>
    </row>
    <row r="28" spans="1:21">
      <c r="A28" s="7" t="s">
        <v>2081</v>
      </c>
      <c r="B28" s="1877">
        <v>39894.724000000002</v>
      </c>
      <c r="C28" s="1877">
        <v>38609.968999999997</v>
      </c>
      <c r="D28" s="1877">
        <v>39505.550000000003</v>
      </c>
      <c r="E28" s="1877">
        <v>36106</v>
      </c>
      <c r="F28" s="1877">
        <v>53379</v>
      </c>
      <c r="G28" s="1877">
        <v>55849</v>
      </c>
      <c r="H28" s="1877">
        <v>51418</v>
      </c>
      <c r="I28" s="1877">
        <v>48857</v>
      </c>
      <c r="J28" s="1877">
        <v>54548</v>
      </c>
      <c r="K28" s="1877">
        <v>75664</v>
      </c>
      <c r="L28" s="1877">
        <v>84231</v>
      </c>
      <c r="M28" s="1877">
        <v>145307</v>
      </c>
      <c r="N28" s="1877">
        <v>142912</v>
      </c>
      <c r="O28" s="1877">
        <v>159060</v>
      </c>
      <c r="P28" s="1877">
        <v>161958</v>
      </c>
      <c r="Q28" s="1877">
        <v>169487</v>
      </c>
      <c r="R28" s="1877">
        <v>157775</v>
      </c>
      <c r="S28" s="1877">
        <v>159042</v>
      </c>
      <c r="T28" s="1877">
        <v>168759</v>
      </c>
    </row>
    <row r="29" spans="1:21" s="1026" customFormat="1">
      <c r="A29" s="63" t="s">
        <v>25</v>
      </c>
      <c r="B29" s="1876">
        <v>23965.273000000001</v>
      </c>
      <c r="C29" s="1876">
        <v>31068.453000000001</v>
      </c>
      <c r="D29" s="1876">
        <v>40873.999000000003</v>
      </c>
      <c r="E29" s="1876">
        <v>41676</v>
      </c>
      <c r="F29" s="1876">
        <v>81637</v>
      </c>
      <c r="G29" s="1876">
        <v>40890</v>
      </c>
      <c r="H29" s="1876">
        <v>75914</v>
      </c>
      <c r="I29" s="1876">
        <v>76124</v>
      </c>
      <c r="J29" s="1876">
        <v>74775</v>
      </c>
      <c r="K29" s="1876">
        <v>70738</v>
      </c>
      <c r="L29" s="1876">
        <v>77652</v>
      </c>
      <c r="M29" s="1876">
        <v>68856</v>
      </c>
      <c r="N29" s="1876">
        <v>72023</v>
      </c>
      <c r="O29" s="1876">
        <v>78478</v>
      </c>
      <c r="P29" s="1876">
        <v>77785</v>
      </c>
      <c r="Q29" s="1876">
        <v>78341</v>
      </c>
      <c r="R29" s="1876">
        <v>88687</v>
      </c>
      <c r="S29" s="1876">
        <v>72773</v>
      </c>
      <c r="T29" s="1876">
        <v>68730</v>
      </c>
      <c r="U29" s="637"/>
    </row>
    <row r="30" spans="1:21" s="1026" customFormat="1" ht="26.25" thickBot="1">
      <c r="A30" s="1873" t="s">
        <v>2082</v>
      </c>
      <c r="B30" s="1880">
        <v>464080.98300000001</v>
      </c>
      <c r="C30" s="1880">
        <v>473607.54200000002</v>
      </c>
      <c r="D30" s="1880">
        <v>510656.45500000002</v>
      </c>
      <c r="E30" s="1880">
        <v>545286</v>
      </c>
      <c r="F30" s="1880">
        <v>605985</v>
      </c>
      <c r="G30" s="1880">
        <v>601949</v>
      </c>
      <c r="H30" s="1880">
        <v>628176</v>
      </c>
      <c r="I30" s="1880">
        <v>712070</v>
      </c>
      <c r="J30" s="1880">
        <v>734593</v>
      </c>
      <c r="K30" s="1880">
        <v>728483</v>
      </c>
      <c r="L30" s="1880">
        <v>739455</v>
      </c>
      <c r="M30" s="1880">
        <v>706306</v>
      </c>
      <c r="N30" s="1880">
        <v>726362</v>
      </c>
      <c r="O30" s="1880">
        <v>773742</v>
      </c>
      <c r="P30" s="1880">
        <v>767829</v>
      </c>
      <c r="Q30" s="1880">
        <v>834553</v>
      </c>
      <c r="R30" s="1880">
        <v>862643</v>
      </c>
      <c r="S30" s="1880">
        <v>932301</v>
      </c>
      <c r="T30" s="1880">
        <v>946123</v>
      </c>
      <c r="U30" s="637"/>
    </row>
    <row r="31" spans="1:21" s="1026" customFormat="1" ht="79.5" customHeight="1">
      <c r="A31" s="1874" t="s">
        <v>2322</v>
      </c>
      <c r="B31" s="1881"/>
      <c r="C31" s="1881"/>
      <c r="D31" s="1881"/>
      <c r="E31" s="1881"/>
      <c r="F31" s="1881"/>
      <c r="G31" s="1881"/>
      <c r="H31" s="1881"/>
      <c r="I31" s="1881"/>
      <c r="J31" s="1881"/>
      <c r="K31" s="1881"/>
      <c r="L31" s="1881"/>
      <c r="M31" s="1882"/>
      <c r="N31" s="1881"/>
      <c r="O31" s="1881"/>
      <c r="P31" s="1881"/>
      <c r="Q31" s="1881"/>
      <c r="R31" s="1881"/>
      <c r="S31" s="1881"/>
      <c r="T31" s="1881"/>
      <c r="U31" s="637"/>
    </row>
    <row r="32" spans="1:21" s="1026" customFormat="1" ht="27.95" customHeight="1">
      <c r="A32" s="1899" t="s">
        <v>1648</v>
      </c>
      <c r="B32" s="1881"/>
      <c r="C32" s="1881"/>
      <c r="D32" s="1881"/>
      <c r="E32" s="1881"/>
      <c r="F32" s="1881"/>
      <c r="G32" s="1881"/>
      <c r="H32" s="1881"/>
      <c r="I32" s="1881"/>
      <c r="J32" s="1881"/>
      <c r="K32" s="1881"/>
      <c r="L32" s="1881"/>
      <c r="M32" s="1881"/>
      <c r="N32" s="1881"/>
      <c r="O32" s="1881"/>
      <c r="P32" s="1881"/>
      <c r="Q32" s="1881"/>
      <c r="R32" s="1881"/>
      <c r="S32" s="1881"/>
      <c r="T32" s="1881"/>
      <c r="U32" s="637"/>
    </row>
    <row r="33" spans="16:29">
      <c r="P33" s="1952"/>
      <c r="Q33" s="1952"/>
      <c r="R33" s="1952"/>
      <c r="S33" s="1952"/>
      <c r="T33" s="1952"/>
      <c r="U33" s="1952"/>
      <c r="V33" s="1952"/>
      <c r="W33" s="1952"/>
      <c r="X33" s="1952"/>
      <c r="Y33" s="1952"/>
      <c r="Z33" s="1952"/>
      <c r="AA33" s="1952"/>
      <c r="AB33" s="1952"/>
      <c r="AC33" s="1952"/>
    </row>
  </sheetData>
  <mergeCells count="1">
    <mergeCell ref="P33:AC33"/>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5C-1F80-4BE8-A4AF-2987A500F5EC}">
  <sheetPr codeName="Planilha13">
    <tabColor rgb="FF0075C9"/>
  </sheetPr>
  <dimension ref="A1:U31"/>
  <sheetViews>
    <sheetView workbookViewId="0">
      <pane xSplit="1" topLeftCell="H1" activePane="topRight" state="frozen"/>
      <selection pane="topRight"/>
    </sheetView>
  </sheetViews>
  <sheetFormatPr defaultColWidth="9.140625" defaultRowHeight="15"/>
  <cols>
    <col min="1" max="1" width="40.28515625" style="637" customWidth="1"/>
    <col min="2" max="5" width="12.28515625" style="637" bestFit="1" customWidth="1"/>
    <col min="6" max="20" width="10.7109375" style="637" bestFit="1" customWidth="1"/>
    <col min="21" max="16384" width="9.140625" style="637"/>
  </cols>
  <sheetData>
    <row r="1" spans="1:21" ht="33.75" customHeight="1">
      <c r="A1" s="1111" t="s">
        <v>2091</v>
      </c>
      <c r="B1" s="1113">
        <v>43555</v>
      </c>
      <c r="C1" s="1113">
        <v>43646</v>
      </c>
      <c r="D1" s="1113">
        <v>43738</v>
      </c>
      <c r="E1" s="1113">
        <v>43830</v>
      </c>
      <c r="F1" s="1113">
        <v>43921</v>
      </c>
      <c r="G1" s="1113">
        <v>44012</v>
      </c>
      <c r="H1" s="1113">
        <v>44104</v>
      </c>
      <c r="I1" s="1113">
        <v>44196</v>
      </c>
      <c r="J1" s="1113">
        <v>44286</v>
      </c>
      <c r="K1" s="1113">
        <v>44377</v>
      </c>
      <c r="L1" s="1113">
        <v>44469</v>
      </c>
      <c r="M1" s="1113">
        <v>44561</v>
      </c>
      <c r="N1" s="1113">
        <v>44651</v>
      </c>
      <c r="O1" s="1113">
        <v>44742</v>
      </c>
      <c r="P1" s="1113">
        <v>44834</v>
      </c>
      <c r="Q1" s="1113">
        <v>44926</v>
      </c>
      <c r="R1" s="1113">
        <v>45016</v>
      </c>
      <c r="S1" s="1113">
        <v>45107</v>
      </c>
      <c r="T1" s="1113">
        <v>45199</v>
      </c>
    </row>
    <row r="2" spans="1:21">
      <c r="A2" s="1026" t="s">
        <v>490</v>
      </c>
      <c r="B2" s="1451">
        <v>155539.41699999999</v>
      </c>
      <c r="C2" s="1451">
        <v>146975.49900000001</v>
      </c>
      <c r="D2" s="1451">
        <v>158138.10200000001</v>
      </c>
      <c r="E2" s="1451">
        <v>172448.802</v>
      </c>
      <c r="F2" s="1451">
        <v>190369</v>
      </c>
      <c r="G2" s="1451">
        <v>207826</v>
      </c>
      <c r="H2" s="1451">
        <v>207483</v>
      </c>
      <c r="I2" s="1451">
        <v>269533</v>
      </c>
      <c r="J2" s="1451">
        <v>292083</v>
      </c>
      <c r="K2" s="1451">
        <v>266363</v>
      </c>
      <c r="L2" s="1451">
        <v>265041</v>
      </c>
      <c r="M2" s="1451">
        <v>232781</v>
      </c>
      <c r="N2" s="1451">
        <v>232136</v>
      </c>
      <c r="O2" s="1451">
        <v>245218</v>
      </c>
      <c r="P2" s="1451">
        <v>232241</v>
      </c>
      <c r="Q2" s="1451">
        <v>275881</v>
      </c>
      <c r="R2" s="1451">
        <v>275483</v>
      </c>
      <c r="S2" s="1451">
        <v>336051</v>
      </c>
      <c r="T2" s="1451">
        <v>346031</v>
      </c>
    </row>
    <row r="3" spans="1:21">
      <c r="A3" s="637" t="s">
        <v>2065</v>
      </c>
      <c r="B3" s="1452">
        <v>26322.083999999999</v>
      </c>
      <c r="C3" s="1452">
        <v>27226.920999999998</v>
      </c>
      <c r="D3" s="1452">
        <v>29011.024000000001</v>
      </c>
      <c r="E3" s="1452">
        <v>32345.080999999998</v>
      </c>
      <c r="F3" s="1452">
        <v>32953</v>
      </c>
      <c r="G3" s="1452">
        <v>32824</v>
      </c>
      <c r="H3" s="1452">
        <v>31226</v>
      </c>
      <c r="I3" s="1452">
        <v>30129</v>
      </c>
      <c r="J3" s="1452">
        <v>21226</v>
      </c>
      <c r="K3" s="1452">
        <v>25707</v>
      </c>
      <c r="L3" s="1452">
        <v>27069</v>
      </c>
      <c r="M3" s="1452">
        <v>27835</v>
      </c>
      <c r="N3" s="1452">
        <v>23838</v>
      </c>
      <c r="O3" s="1452">
        <v>24179</v>
      </c>
      <c r="P3" s="1452">
        <v>15184</v>
      </c>
      <c r="Q3" s="1452">
        <v>22685</v>
      </c>
      <c r="R3" s="1452">
        <v>30859</v>
      </c>
      <c r="S3" s="1452">
        <v>34899</v>
      </c>
      <c r="T3" s="1452">
        <v>25492</v>
      </c>
    </row>
    <row r="4" spans="1:21">
      <c r="A4" s="637" t="s">
        <v>2066</v>
      </c>
      <c r="B4" s="1452">
        <v>34415.47</v>
      </c>
      <c r="C4" s="1452">
        <v>23763.583999999999</v>
      </c>
      <c r="D4" s="1452">
        <v>17302.057000000001</v>
      </c>
      <c r="E4" s="1452">
        <v>40349.644999999997</v>
      </c>
      <c r="F4" s="1452">
        <v>36627</v>
      </c>
      <c r="G4" s="1452">
        <v>36915</v>
      </c>
      <c r="H4" s="1452">
        <v>46446</v>
      </c>
      <c r="I4" s="1452">
        <v>100008</v>
      </c>
      <c r="J4" s="1452">
        <v>129640</v>
      </c>
      <c r="K4" s="1452">
        <v>120219</v>
      </c>
      <c r="L4" s="1452">
        <v>100247</v>
      </c>
      <c r="M4" s="1452">
        <v>65440</v>
      </c>
      <c r="N4" s="1452">
        <v>67248</v>
      </c>
      <c r="O4" s="1452">
        <v>61441</v>
      </c>
      <c r="P4" s="1452">
        <v>67068</v>
      </c>
      <c r="Q4" s="1452">
        <v>87901</v>
      </c>
      <c r="R4" s="1452">
        <v>80462</v>
      </c>
      <c r="S4" s="1452">
        <v>132259</v>
      </c>
      <c r="T4" s="1452">
        <v>132229</v>
      </c>
    </row>
    <row r="5" spans="1:21">
      <c r="A5" s="637" t="s">
        <v>2067</v>
      </c>
      <c r="B5" s="1452">
        <v>59764.165000000001</v>
      </c>
      <c r="C5" s="1452">
        <v>60942.555</v>
      </c>
      <c r="D5" s="1452">
        <v>73789.034</v>
      </c>
      <c r="E5" s="1452">
        <v>65200.059000000001</v>
      </c>
      <c r="F5" s="1452">
        <v>70442</v>
      </c>
      <c r="G5" s="1452">
        <v>77994</v>
      </c>
      <c r="H5" s="1452">
        <v>67335</v>
      </c>
      <c r="I5" s="1452">
        <v>86830</v>
      </c>
      <c r="J5" s="1452">
        <v>91024</v>
      </c>
      <c r="K5" s="1452">
        <v>75169</v>
      </c>
      <c r="L5" s="1452">
        <v>87691</v>
      </c>
      <c r="M5" s="1452">
        <v>88049</v>
      </c>
      <c r="N5" s="1452">
        <v>98167</v>
      </c>
      <c r="O5" s="1452">
        <v>106199</v>
      </c>
      <c r="P5" s="1452">
        <v>94488</v>
      </c>
      <c r="Q5" s="1452">
        <v>111256</v>
      </c>
      <c r="R5" s="1452">
        <v>116388</v>
      </c>
      <c r="S5" s="1452">
        <v>121761</v>
      </c>
      <c r="T5" s="1452">
        <v>138424</v>
      </c>
    </row>
    <row r="6" spans="1:21">
      <c r="A6" s="637" t="s">
        <v>2068</v>
      </c>
      <c r="B6" s="637">
        <v>198.499</v>
      </c>
      <c r="C6" s="637">
        <v>200.20599999999999</v>
      </c>
      <c r="D6" s="637">
        <v>196.98599999999999</v>
      </c>
      <c r="E6" s="637">
        <v>191.828</v>
      </c>
      <c r="F6" s="637">
        <v>186</v>
      </c>
      <c r="G6" s="637">
        <v>183</v>
      </c>
      <c r="H6" s="637">
        <v>184</v>
      </c>
      <c r="I6" s="637">
        <v>184</v>
      </c>
      <c r="J6" s="637">
        <v>159</v>
      </c>
      <c r="K6" s="637">
        <v>153</v>
      </c>
      <c r="L6" s="637">
        <v>140</v>
      </c>
      <c r="M6" s="637">
        <v>140</v>
      </c>
      <c r="N6" s="637">
        <v>125</v>
      </c>
      <c r="O6" s="637">
        <v>125</v>
      </c>
      <c r="P6" s="637">
        <v>114</v>
      </c>
      <c r="Q6" s="637">
        <v>111</v>
      </c>
      <c r="R6" s="637">
        <v>105</v>
      </c>
      <c r="S6" s="637">
        <v>100</v>
      </c>
      <c r="T6" s="637">
        <v>97</v>
      </c>
    </row>
    <row r="7" spans="1:21" ht="14.25" customHeight="1">
      <c r="A7" s="637" t="s">
        <v>2069</v>
      </c>
      <c r="B7" s="1452">
        <v>34839.199000000001</v>
      </c>
      <c r="C7" s="1452">
        <v>34842.233</v>
      </c>
      <c r="D7" s="1452">
        <v>37839.000999999997</v>
      </c>
      <c r="E7" s="1452">
        <v>34362.188999999998</v>
      </c>
      <c r="F7" s="1452">
        <v>50161</v>
      </c>
      <c r="G7" s="1452">
        <v>59910</v>
      </c>
      <c r="H7" s="1452">
        <v>62292</v>
      </c>
      <c r="I7" s="1452">
        <v>52382</v>
      </c>
      <c r="J7" s="1452">
        <v>50034</v>
      </c>
      <c r="K7" s="1452">
        <v>45115</v>
      </c>
      <c r="L7" s="1452">
        <v>49894</v>
      </c>
      <c r="M7" s="1452">
        <v>51317</v>
      </c>
      <c r="N7" s="1452">
        <v>42758</v>
      </c>
      <c r="O7" s="1452">
        <v>53274</v>
      </c>
      <c r="P7" s="1452">
        <v>55387</v>
      </c>
      <c r="Q7" s="1452">
        <v>53928</v>
      </c>
      <c r="R7" s="1452">
        <v>47669</v>
      </c>
      <c r="S7" s="1452">
        <v>47032</v>
      </c>
      <c r="T7" s="1452">
        <v>49789</v>
      </c>
    </row>
    <row r="8" spans="1:21" ht="14.25" customHeight="1">
      <c r="A8" s="1026" t="s">
        <v>2506</v>
      </c>
      <c r="B8" s="1451">
        <v>20418.901999999998</v>
      </c>
      <c r="C8" s="1451">
        <v>25117.036</v>
      </c>
      <c r="D8" s="1451">
        <v>25464.841</v>
      </c>
      <c r="E8" s="1451">
        <v>27370.039999999994</v>
      </c>
      <c r="F8" s="1451">
        <v>29494</v>
      </c>
      <c r="G8" s="1451">
        <v>46147</v>
      </c>
      <c r="H8" s="1451">
        <v>35046</v>
      </c>
      <c r="I8" s="1451">
        <v>46980</v>
      </c>
      <c r="J8" s="1451">
        <v>42583</v>
      </c>
      <c r="K8" s="1451">
        <v>44080</v>
      </c>
      <c r="L8" s="1451">
        <v>44538</v>
      </c>
      <c r="M8" s="1451">
        <v>44538</v>
      </c>
      <c r="N8" s="1451">
        <v>42660</v>
      </c>
      <c r="O8" s="1451">
        <v>50852</v>
      </c>
      <c r="P8" s="1451">
        <v>48851</v>
      </c>
      <c r="Q8" s="1451">
        <v>50007</v>
      </c>
      <c r="R8" s="1451">
        <v>62717</v>
      </c>
      <c r="S8" s="1451">
        <v>63143</v>
      </c>
      <c r="T8" s="1451">
        <v>51385</v>
      </c>
    </row>
    <row r="9" spans="1:21" s="1026" customFormat="1">
      <c r="A9" s="1026" t="s">
        <v>480</v>
      </c>
      <c r="B9" s="1451">
        <v>9434.7790000000005</v>
      </c>
      <c r="C9" s="1451">
        <v>9071.1049999999996</v>
      </c>
      <c r="D9" s="1451">
        <v>11965.349000000002</v>
      </c>
      <c r="E9" s="1451">
        <v>11740.291000000001</v>
      </c>
      <c r="F9" s="1451">
        <v>19202</v>
      </c>
      <c r="G9" s="1451">
        <v>12041</v>
      </c>
      <c r="H9" s="1451">
        <v>12871</v>
      </c>
      <c r="I9" s="1451">
        <v>14771</v>
      </c>
      <c r="J9" s="1451">
        <v>17867</v>
      </c>
      <c r="K9" s="1451">
        <v>18173</v>
      </c>
      <c r="L9" s="1451">
        <v>17914</v>
      </c>
      <c r="M9" s="1451">
        <v>17914</v>
      </c>
      <c r="N9" s="1451">
        <v>22913</v>
      </c>
      <c r="O9" s="1451">
        <v>28596</v>
      </c>
      <c r="P9" s="1451">
        <v>29427</v>
      </c>
      <c r="Q9" s="1451">
        <v>35194</v>
      </c>
      <c r="R9" s="1451">
        <v>32017</v>
      </c>
      <c r="S9" s="1451">
        <v>33550</v>
      </c>
      <c r="T9" s="1451">
        <v>36002</v>
      </c>
      <c r="U9" s="637"/>
    </row>
    <row r="10" spans="1:21">
      <c r="A10" s="1026" t="s">
        <v>479</v>
      </c>
      <c r="B10" s="1451">
        <v>63059.012999999999</v>
      </c>
      <c r="C10" s="1451">
        <v>65454.760999999999</v>
      </c>
      <c r="D10" s="1451">
        <v>74290.582999999999</v>
      </c>
      <c r="E10" s="1451">
        <v>87520.120999999999</v>
      </c>
      <c r="F10" s="1451">
        <v>89269</v>
      </c>
      <c r="G10" s="1451">
        <v>93767</v>
      </c>
      <c r="H10" s="1451">
        <v>95159</v>
      </c>
      <c r="I10" s="1451">
        <v>98842</v>
      </c>
      <c r="J10" s="1451">
        <v>105380</v>
      </c>
      <c r="K10" s="1451">
        <v>126996</v>
      </c>
      <c r="L10" s="1451">
        <v>135999</v>
      </c>
      <c r="M10" s="1451">
        <v>146395</v>
      </c>
      <c r="N10" s="1451">
        <v>156139</v>
      </c>
      <c r="O10" s="1451">
        <v>167706</v>
      </c>
      <c r="P10" s="1451">
        <v>169315</v>
      </c>
      <c r="Q10" s="1451">
        <v>178663</v>
      </c>
      <c r="R10" s="1451">
        <v>181525</v>
      </c>
      <c r="S10" s="1451">
        <v>194286</v>
      </c>
      <c r="T10" s="1451">
        <v>202948</v>
      </c>
    </row>
    <row r="11" spans="1:21">
      <c r="A11" s="637" t="s">
        <v>2070</v>
      </c>
      <c r="B11" s="1452">
        <v>5217.0969999999998</v>
      </c>
      <c r="C11" s="1452">
        <v>5158.6350000000002</v>
      </c>
      <c r="D11" s="1452">
        <v>5105.7740000000003</v>
      </c>
      <c r="E11" s="1452">
        <v>5975.2349999999997</v>
      </c>
      <c r="F11" s="1452">
        <v>4813</v>
      </c>
      <c r="G11" s="1452">
        <v>5526</v>
      </c>
      <c r="H11" s="1452">
        <v>7427</v>
      </c>
      <c r="I11" s="1452">
        <v>7709</v>
      </c>
      <c r="J11" s="1452">
        <v>9101</v>
      </c>
      <c r="K11" s="1452">
        <v>10232</v>
      </c>
      <c r="L11" s="1452">
        <v>7709</v>
      </c>
      <c r="M11" s="1452">
        <v>7725</v>
      </c>
      <c r="N11" s="1452">
        <v>11309</v>
      </c>
      <c r="O11" s="1452">
        <v>10529</v>
      </c>
      <c r="P11" s="1452">
        <v>8950</v>
      </c>
      <c r="Q11" s="1452">
        <v>15527</v>
      </c>
      <c r="R11" s="1452">
        <v>16407</v>
      </c>
      <c r="S11" s="1452">
        <v>19260</v>
      </c>
      <c r="T11" s="1452">
        <v>19359</v>
      </c>
    </row>
    <row r="12" spans="1:21">
      <c r="A12" s="637" t="s">
        <v>491</v>
      </c>
      <c r="B12" s="1452">
        <v>4256.5519999999997</v>
      </c>
      <c r="C12" s="1452">
        <v>4316.8810000000003</v>
      </c>
      <c r="D12" s="1452">
        <v>4709.9120000000003</v>
      </c>
      <c r="E12" s="1452">
        <v>5420.1480000000001</v>
      </c>
      <c r="F12" s="1452">
        <v>6128</v>
      </c>
      <c r="G12" s="1452">
        <v>5894</v>
      </c>
      <c r="H12" s="1452">
        <v>5963</v>
      </c>
      <c r="I12" s="1452">
        <v>5834</v>
      </c>
      <c r="J12" s="1452">
        <v>7277</v>
      </c>
      <c r="K12" s="1452">
        <v>9222</v>
      </c>
      <c r="L12" s="1452">
        <v>10929</v>
      </c>
      <c r="M12" s="1452">
        <v>12753</v>
      </c>
      <c r="N12" s="1452">
        <v>15405</v>
      </c>
      <c r="O12" s="1452">
        <v>19045</v>
      </c>
      <c r="P12" s="1452">
        <v>22840</v>
      </c>
      <c r="Q12" s="1452">
        <v>29269</v>
      </c>
      <c r="R12" s="1452">
        <v>32969</v>
      </c>
      <c r="S12" s="1452">
        <v>39687</v>
      </c>
      <c r="T12" s="1452">
        <v>42004</v>
      </c>
    </row>
    <row r="13" spans="1:21">
      <c r="A13" s="637" t="s">
        <v>478</v>
      </c>
      <c r="B13" s="1452">
        <v>1264.951</v>
      </c>
      <c r="C13" s="1452">
        <v>868.36900000000003</v>
      </c>
      <c r="D13" s="1452">
        <v>672.93</v>
      </c>
      <c r="E13" s="1452">
        <v>2879.614</v>
      </c>
      <c r="F13" s="1452">
        <v>1248</v>
      </c>
      <c r="G13" s="1452">
        <v>594</v>
      </c>
      <c r="H13" s="1452">
        <v>510</v>
      </c>
      <c r="I13" s="1452">
        <v>529</v>
      </c>
      <c r="J13" s="1452">
        <v>368</v>
      </c>
      <c r="K13" s="1452">
        <v>134</v>
      </c>
      <c r="L13" s="1452">
        <v>257</v>
      </c>
      <c r="M13" s="1452">
        <v>310</v>
      </c>
      <c r="N13" s="1452">
        <v>237</v>
      </c>
      <c r="O13" s="1452">
        <v>224</v>
      </c>
      <c r="P13" s="1452">
        <v>206</v>
      </c>
      <c r="Q13" s="1452">
        <v>918</v>
      </c>
      <c r="R13" s="1452">
        <v>222</v>
      </c>
      <c r="S13" s="1452">
        <v>131</v>
      </c>
      <c r="T13" s="1452">
        <v>170</v>
      </c>
    </row>
    <row r="14" spans="1:21">
      <c r="A14" s="637" t="s">
        <v>2071</v>
      </c>
      <c r="B14" s="1452">
        <v>10291.120000000001</v>
      </c>
      <c r="C14" s="1452">
        <v>9036.7129999999997</v>
      </c>
      <c r="D14" s="1452">
        <v>9150.8040000000001</v>
      </c>
      <c r="E14" s="1452">
        <v>7291.491</v>
      </c>
      <c r="F14" s="1452">
        <v>6328</v>
      </c>
      <c r="G14" s="1452">
        <v>6221</v>
      </c>
      <c r="H14" s="1452">
        <v>5498</v>
      </c>
      <c r="I14" s="1452">
        <v>5347</v>
      </c>
      <c r="J14" s="1452">
        <v>5316</v>
      </c>
      <c r="K14" s="1452">
        <v>5356</v>
      </c>
      <c r="L14" s="1452">
        <v>4785</v>
      </c>
      <c r="M14" s="1452">
        <v>4702</v>
      </c>
      <c r="N14" s="1452">
        <v>4652</v>
      </c>
      <c r="O14" s="1452">
        <v>5148</v>
      </c>
      <c r="P14" s="1452">
        <v>7788</v>
      </c>
      <c r="Q14" s="1452">
        <v>6783</v>
      </c>
      <c r="R14" s="1452">
        <v>6373</v>
      </c>
      <c r="S14" s="1452">
        <v>6267</v>
      </c>
      <c r="T14" s="1452">
        <v>7146</v>
      </c>
    </row>
    <row r="15" spans="1:21" s="1026" customFormat="1">
      <c r="A15" s="1026" t="s">
        <v>2072</v>
      </c>
      <c r="B15" s="1451">
        <v>1700.93</v>
      </c>
      <c r="C15" s="1451">
        <v>1749.4259999999999</v>
      </c>
      <c r="D15" s="1451">
        <v>4329.8980000000001</v>
      </c>
      <c r="E15" s="1451">
        <v>4231.1450000000004</v>
      </c>
      <c r="F15" s="1451">
        <v>4295</v>
      </c>
      <c r="G15" s="1451">
        <v>4249</v>
      </c>
      <c r="H15" s="1451">
        <v>3437</v>
      </c>
      <c r="I15" s="1451">
        <v>4990</v>
      </c>
      <c r="J15" s="1451">
        <v>5711</v>
      </c>
      <c r="K15" s="1451">
        <v>9721</v>
      </c>
      <c r="L15" s="1451">
        <v>9378</v>
      </c>
      <c r="M15" s="1451">
        <v>10218</v>
      </c>
      <c r="N15" s="1451">
        <v>12253</v>
      </c>
      <c r="O15" s="1451">
        <v>13977</v>
      </c>
      <c r="P15" s="1451">
        <v>13938</v>
      </c>
      <c r="Q15" s="1451">
        <v>15003</v>
      </c>
      <c r="R15" s="1451">
        <v>13803</v>
      </c>
      <c r="S15" s="1451">
        <v>13952</v>
      </c>
      <c r="T15" s="1451">
        <v>13746</v>
      </c>
      <c r="U15" s="637"/>
    </row>
    <row r="16" spans="1:21">
      <c r="A16" s="637" t="s">
        <v>2073</v>
      </c>
      <c r="B16" s="1452">
        <v>215.93700000000001</v>
      </c>
      <c r="C16" s="1452">
        <v>223.94</v>
      </c>
      <c r="D16" s="1452">
        <v>2978.337</v>
      </c>
      <c r="E16" s="1452">
        <v>2863.2159999999999</v>
      </c>
      <c r="F16" s="1452">
        <v>1649</v>
      </c>
      <c r="G16" s="1452">
        <v>1506</v>
      </c>
      <c r="H16" s="1452">
        <v>1431</v>
      </c>
      <c r="I16" s="1452">
        <v>2524</v>
      </c>
      <c r="J16" s="1452">
        <v>2562</v>
      </c>
      <c r="K16" s="1452">
        <v>5268</v>
      </c>
      <c r="L16" s="1452">
        <v>5703</v>
      </c>
      <c r="M16" s="1452">
        <v>6916</v>
      </c>
      <c r="N16" s="1452">
        <v>8623</v>
      </c>
      <c r="O16" s="1452">
        <v>9052</v>
      </c>
      <c r="P16" s="1452">
        <v>9826</v>
      </c>
      <c r="Q16" s="1452">
        <v>11155</v>
      </c>
      <c r="R16" s="1452">
        <v>10565</v>
      </c>
      <c r="S16" s="1452">
        <v>10268</v>
      </c>
      <c r="T16" s="1452">
        <v>10677</v>
      </c>
    </row>
    <row r="17" spans="1:21">
      <c r="A17" s="637" t="s">
        <v>2074</v>
      </c>
      <c r="B17" s="1452">
        <v>959.202</v>
      </c>
      <c r="C17" s="1452">
        <v>940.45799999999997</v>
      </c>
      <c r="D17" s="1452">
        <v>954.41</v>
      </c>
      <c r="E17" s="1452">
        <v>1053.5740000000001</v>
      </c>
      <c r="F17" s="1452">
        <v>1117</v>
      </c>
      <c r="G17" s="1452">
        <v>1309</v>
      </c>
      <c r="H17" s="1452">
        <v>1162</v>
      </c>
      <c r="I17" s="1452">
        <v>1846</v>
      </c>
      <c r="J17" s="1452">
        <v>2258</v>
      </c>
      <c r="K17" s="1452">
        <v>3985</v>
      </c>
      <c r="L17" s="1452">
        <v>2705</v>
      </c>
      <c r="M17" s="1452">
        <v>2359</v>
      </c>
      <c r="N17" s="1452">
        <v>2121</v>
      </c>
      <c r="O17" s="1452">
        <v>2892</v>
      </c>
      <c r="P17" s="1452">
        <v>2392</v>
      </c>
      <c r="Q17" s="1452">
        <v>2195</v>
      </c>
      <c r="R17" s="1452">
        <v>2544</v>
      </c>
      <c r="S17" s="1452">
        <v>3010</v>
      </c>
      <c r="T17" s="1452">
        <v>2402</v>
      </c>
    </row>
    <row r="18" spans="1:21">
      <c r="A18" s="637" t="s">
        <v>2075</v>
      </c>
      <c r="B18" s="1452">
        <v>525.79100000000005</v>
      </c>
      <c r="C18" s="1452">
        <v>585.02800000000002</v>
      </c>
      <c r="D18" s="1452">
        <v>397.15100000000001</v>
      </c>
      <c r="E18" s="1452">
        <v>314.35500000000002</v>
      </c>
      <c r="F18" s="1452">
        <v>1529</v>
      </c>
      <c r="G18" s="1452">
        <v>1434</v>
      </c>
      <c r="H18" s="1452">
        <v>844</v>
      </c>
      <c r="I18" s="1452">
        <v>620</v>
      </c>
      <c r="J18" s="1452">
        <v>891</v>
      </c>
      <c r="K18" s="1452">
        <v>468</v>
      </c>
      <c r="L18" s="1452">
        <v>970</v>
      </c>
      <c r="M18" s="1452">
        <v>943</v>
      </c>
      <c r="N18" s="1452">
        <v>1509</v>
      </c>
      <c r="O18" s="1452">
        <v>2033</v>
      </c>
      <c r="P18" s="1452">
        <v>1720</v>
      </c>
      <c r="Q18" s="1452">
        <v>1653</v>
      </c>
      <c r="R18" s="1452">
        <v>694</v>
      </c>
      <c r="S18" s="1452">
        <v>674</v>
      </c>
      <c r="T18" s="1452">
        <v>667</v>
      </c>
    </row>
    <row r="19" spans="1:21">
      <c r="A19" s="637" t="s">
        <v>476</v>
      </c>
      <c r="B19" s="1452">
        <v>28740.837</v>
      </c>
      <c r="C19" s="1452">
        <v>34090.595999999998</v>
      </c>
      <c r="D19" s="1452">
        <v>38742.803999999996</v>
      </c>
      <c r="E19" s="1452">
        <v>47316.593999999997</v>
      </c>
      <c r="F19" s="1452">
        <v>48382</v>
      </c>
      <c r="G19" s="1452">
        <v>48450</v>
      </c>
      <c r="H19" s="1452">
        <v>51542</v>
      </c>
      <c r="I19" s="1452">
        <v>56908</v>
      </c>
      <c r="J19" s="1452">
        <v>60678</v>
      </c>
      <c r="K19" s="1452">
        <v>76390</v>
      </c>
      <c r="L19" s="1452">
        <v>83211</v>
      </c>
      <c r="M19" s="1452">
        <v>88350</v>
      </c>
      <c r="N19" s="1452">
        <v>89826</v>
      </c>
      <c r="O19" s="1452">
        <v>93076</v>
      </c>
      <c r="P19" s="1452">
        <v>87311</v>
      </c>
      <c r="Q19" s="1452">
        <v>87333</v>
      </c>
      <c r="R19" s="1452">
        <v>89266</v>
      </c>
      <c r="S19" s="1452">
        <v>91847</v>
      </c>
      <c r="T19" s="1452">
        <v>97117</v>
      </c>
    </row>
    <row r="20" spans="1:21">
      <c r="A20" s="637" t="s">
        <v>2076</v>
      </c>
      <c r="B20" s="1452">
        <v>6648.8119999999999</v>
      </c>
      <c r="C20" s="1452">
        <v>4410.1239999999998</v>
      </c>
      <c r="D20" s="1452">
        <v>5478.2610000000004</v>
      </c>
      <c r="E20" s="1452">
        <v>5742.0810000000001</v>
      </c>
      <c r="F20" s="1452">
        <v>8068</v>
      </c>
      <c r="G20" s="1452">
        <v>7915</v>
      </c>
      <c r="H20" s="1452">
        <v>8070</v>
      </c>
      <c r="I20" s="1452">
        <v>7607</v>
      </c>
      <c r="J20" s="1452">
        <v>7488</v>
      </c>
      <c r="K20" s="1452">
        <v>7463</v>
      </c>
      <c r="L20" s="1452">
        <v>9631</v>
      </c>
      <c r="M20" s="1452">
        <v>10206</v>
      </c>
      <c r="N20" s="1452">
        <v>9105</v>
      </c>
      <c r="O20" s="1452">
        <v>10657</v>
      </c>
      <c r="P20" s="1452">
        <v>8609</v>
      </c>
      <c r="Q20" s="1452">
        <v>8769</v>
      </c>
      <c r="R20" s="1452">
        <v>7939</v>
      </c>
      <c r="S20" s="1452">
        <v>6763</v>
      </c>
      <c r="T20" s="1452">
        <v>6821</v>
      </c>
    </row>
    <row r="21" spans="1:21">
      <c r="A21" s="637" t="s">
        <v>2077</v>
      </c>
      <c r="B21" s="1452">
        <v>2150.373</v>
      </c>
      <c r="C21" s="1452">
        <v>2078.6570000000002</v>
      </c>
      <c r="D21" s="1452">
        <v>2212.5819999999999</v>
      </c>
      <c r="E21" s="1452">
        <v>2439.902</v>
      </c>
      <c r="F21" s="1452">
        <v>2158</v>
      </c>
      <c r="G21" s="1452">
        <v>2050</v>
      </c>
      <c r="H21" s="1452">
        <v>1824</v>
      </c>
      <c r="I21" s="1452">
        <v>1438</v>
      </c>
      <c r="J21" s="1452">
        <v>1835</v>
      </c>
      <c r="K21" s="1452">
        <v>1964</v>
      </c>
      <c r="L21" s="1452">
        <v>2672</v>
      </c>
      <c r="M21" s="1452">
        <v>2729</v>
      </c>
      <c r="N21" s="1452">
        <v>2787</v>
      </c>
      <c r="O21" s="1452">
        <v>3015</v>
      </c>
      <c r="P21" s="1452">
        <v>3099</v>
      </c>
      <c r="Q21" s="1452">
        <v>2910</v>
      </c>
      <c r="R21" s="1452">
        <v>2474</v>
      </c>
      <c r="S21" s="1452">
        <v>2218</v>
      </c>
      <c r="T21" s="1452">
        <v>2721</v>
      </c>
    </row>
    <row r="22" spans="1:21">
      <c r="A22" s="637" t="s">
        <v>2202</v>
      </c>
      <c r="B22" s="1452">
        <v>1295.6880000000001</v>
      </c>
      <c r="C22" s="1452">
        <v>2287.652</v>
      </c>
      <c r="D22" s="1452">
        <v>2647.1970000000001</v>
      </c>
      <c r="E22" s="1452">
        <v>4993.7719999999999</v>
      </c>
      <c r="F22" s="1452">
        <v>6312</v>
      </c>
      <c r="G22" s="1452">
        <v>10933</v>
      </c>
      <c r="H22" s="1452">
        <v>9598</v>
      </c>
      <c r="I22" s="1452">
        <v>7222</v>
      </c>
      <c r="J22" s="1452">
        <v>6280</v>
      </c>
      <c r="K22" s="1452">
        <v>4936</v>
      </c>
      <c r="L22" s="1452">
        <v>5918</v>
      </c>
      <c r="M22" s="1452">
        <v>7487</v>
      </c>
      <c r="N22" s="1452">
        <v>8341</v>
      </c>
      <c r="O22" s="1452">
        <v>9183</v>
      </c>
      <c r="P22" s="1452">
        <v>12948</v>
      </c>
      <c r="Q22" s="1452">
        <v>8830</v>
      </c>
      <c r="R22" s="1452">
        <v>9033</v>
      </c>
      <c r="S22" s="1452">
        <v>10083</v>
      </c>
      <c r="T22" s="1452">
        <v>11232</v>
      </c>
    </row>
    <row r="23" spans="1:21">
      <c r="A23" s="637" t="s">
        <v>493</v>
      </c>
      <c r="B23" s="1452">
        <v>1492.653</v>
      </c>
      <c r="C23" s="1452">
        <v>1457.7080000000001</v>
      </c>
      <c r="D23" s="1452">
        <v>1240.421</v>
      </c>
      <c r="E23" s="1452">
        <v>1230.1389999999999</v>
      </c>
      <c r="F23" s="1452">
        <v>1537</v>
      </c>
      <c r="G23" s="1452">
        <v>1935</v>
      </c>
      <c r="H23" s="1452">
        <v>1290</v>
      </c>
      <c r="I23" s="1452">
        <v>1258</v>
      </c>
      <c r="J23" s="1452">
        <v>1326</v>
      </c>
      <c r="K23" s="1452">
        <v>1578</v>
      </c>
      <c r="L23" s="1452">
        <v>1509</v>
      </c>
      <c r="M23" s="1452">
        <v>1915</v>
      </c>
      <c r="N23" s="1452">
        <v>2224</v>
      </c>
      <c r="O23" s="1452">
        <v>2852</v>
      </c>
      <c r="P23" s="1452">
        <v>3626</v>
      </c>
      <c r="Q23" s="1452">
        <v>3321</v>
      </c>
      <c r="R23" s="1452">
        <v>3039</v>
      </c>
      <c r="S23" s="1452">
        <v>4078</v>
      </c>
      <c r="T23" s="1452">
        <v>2632</v>
      </c>
    </row>
    <row r="24" spans="1:21" s="1026" customFormat="1">
      <c r="A24" s="1026" t="s">
        <v>468</v>
      </c>
      <c r="B24" s="1451">
        <v>191663.59899999999</v>
      </c>
      <c r="C24" s="1451">
        <v>195920.68799999999</v>
      </c>
      <c r="D24" s="1451">
        <v>199923.58100000001</v>
      </c>
      <c r="E24" s="1451">
        <v>204530.01800000001</v>
      </c>
      <c r="F24" s="1451">
        <v>198649</v>
      </c>
      <c r="G24" s="1451">
        <v>202379</v>
      </c>
      <c r="H24" s="1451">
        <v>201703</v>
      </c>
      <c r="I24" s="1451">
        <v>205820</v>
      </c>
      <c r="J24" s="1451">
        <v>201905</v>
      </c>
      <c r="K24" s="1451">
        <v>202133</v>
      </c>
      <c r="L24" s="1451">
        <v>198311</v>
      </c>
      <c r="M24" s="1451">
        <v>197648</v>
      </c>
      <c r="N24" s="1451">
        <v>200491</v>
      </c>
      <c r="O24" s="1451">
        <v>202892</v>
      </c>
      <c r="P24" s="1451">
        <v>210210</v>
      </c>
      <c r="Q24" s="1451">
        <v>216467</v>
      </c>
      <c r="R24" s="1451">
        <v>222214</v>
      </c>
      <c r="S24" s="1451">
        <v>232498</v>
      </c>
      <c r="T24" s="1451">
        <v>241027</v>
      </c>
      <c r="U24" s="637"/>
    </row>
    <row r="25" spans="1:21" s="1026" customFormat="1">
      <c r="A25" s="1026" t="s">
        <v>2078</v>
      </c>
      <c r="B25" s="1451">
        <v>440115.71</v>
      </c>
      <c r="C25" s="1451">
        <v>442539.08899999998</v>
      </c>
      <c r="D25" s="1451">
        <v>469782.45600000001</v>
      </c>
      <c r="E25" s="1451">
        <v>503609.55699999997</v>
      </c>
      <c r="F25" s="1451">
        <v>524348</v>
      </c>
      <c r="G25" s="1451">
        <v>562160</v>
      </c>
      <c r="H25" s="1451">
        <v>552262</v>
      </c>
      <c r="I25" s="1451">
        <v>635946</v>
      </c>
      <c r="J25" s="1451">
        <v>659818</v>
      </c>
      <c r="K25" s="1451">
        <v>657745</v>
      </c>
      <c r="L25" s="1451">
        <v>661803</v>
      </c>
      <c r="M25" s="1451">
        <v>637450</v>
      </c>
      <c r="N25" s="1451">
        <v>654339</v>
      </c>
      <c r="O25" s="1451">
        <v>695264</v>
      </c>
      <c r="P25" s="1451">
        <v>690044</v>
      </c>
      <c r="Q25" s="1451">
        <v>756212</v>
      </c>
      <c r="R25" s="1451">
        <v>773956</v>
      </c>
      <c r="S25" s="1451">
        <v>859528</v>
      </c>
      <c r="T25" s="1451">
        <v>877393</v>
      </c>
      <c r="U25" s="637"/>
    </row>
    <row r="26" spans="1:21">
      <c r="A26" s="637" t="s">
        <v>2079</v>
      </c>
      <c r="B26" s="1452">
        <v>292197.69799999997</v>
      </c>
      <c r="C26" s="1452">
        <v>287011.13299999997</v>
      </c>
      <c r="D26" s="1452">
        <v>300887.88500000001</v>
      </c>
      <c r="E26" s="1452">
        <v>303993.52899999998</v>
      </c>
      <c r="F26" s="1452">
        <v>308309</v>
      </c>
      <c r="G26" s="1452">
        <v>317004</v>
      </c>
      <c r="H26" s="1452">
        <v>320410</v>
      </c>
      <c r="I26" s="1452">
        <v>381598</v>
      </c>
      <c r="J26" s="1452">
        <v>398498</v>
      </c>
      <c r="K26" s="1452">
        <v>367513</v>
      </c>
      <c r="L26" s="1452">
        <v>357517</v>
      </c>
      <c r="M26" s="1452">
        <v>329640</v>
      </c>
      <c r="N26" s="1452">
        <v>354495</v>
      </c>
      <c r="O26" s="1452">
        <v>347916</v>
      </c>
      <c r="P26" s="1452">
        <v>343275</v>
      </c>
      <c r="Q26" s="1452">
        <v>368441</v>
      </c>
      <c r="R26" s="1452">
        <v>367774</v>
      </c>
      <c r="S26" s="1452">
        <v>439345</v>
      </c>
      <c r="T26" s="1452">
        <v>434223</v>
      </c>
    </row>
    <row r="27" spans="1:21">
      <c r="A27" s="637" t="s">
        <v>2080</v>
      </c>
      <c r="B27" s="1452">
        <v>108023.288</v>
      </c>
      <c r="C27" s="1452">
        <v>116917.98699999999</v>
      </c>
      <c r="D27" s="1452">
        <v>129389.02099999999</v>
      </c>
      <c r="E27" s="1452">
        <v>163510.16899999999</v>
      </c>
      <c r="F27" s="1452">
        <v>162660</v>
      </c>
      <c r="G27" s="1452">
        <v>189307</v>
      </c>
      <c r="H27" s="1452">
        <v>180434</v>
      </c>
      <c r="I27" s="1452">
        <v>205491</v>
      </c>
      <c r="J27" s="1452">
        <v>206772</v>
      </c>
      <c r="K27" s="1452">
        <v>214568</v>
      </c>
      <c r="L27" s="1452">
        <v>220055</v>
      </c>
      <c r="M27" s="1452">
        <v>162503</v>
      </c>
      <c r="N27" s="1452">
        <v>156932</v>
      </c>
      <c r="O27" s="1452">
        <v>188288</v>
      </c>
      <c r="P27" s="1452">
        <v>184811</v>
      </c>
      <c r="Q27" s="1452">
        <v>218284</v>
      </c>
      <c r="R27" s="1452">
        <v>248407</v>
      </c>
      <c r="S27" s="1452">
        <v>261141</v>
      </c>
      <c r="T27" s="1452">
        <v>274411</v>
      </c>
    </row>
    <row r="28" spans="1:21">
      <c r="A28" s="637" t="s">
        <v>2081</v>
      </c>
      <c r="B28" s="1452">
        <v>39894.724000000002</v>
      </c>
      <c r="C28" s="1452">
        <v>38609.968999999997</v>
      </c>
      <c r="D28" s="1452">
        <v>39505.550000000003</v>
      </c>
      <c r="E28" s="1452">
        <v>36105.858999999997</v>
      </c>
      <c r="F28" s="1452">
        <v>53379</v>
      </c>
      <c r="G28" s="1452">
        <v>55849</v>
      </c>
      <c r="H28" s="1452">
        <v>51418</v>
      </c>
      <c r="I28" s="1452">
        <v>48857</v>
      </c>
      <c r="J28" s="1452">
        <v>54548</v>
      </c>
      <c r="K28" s="1452">
        <v>75664</v>
      </c>
      <c r="L28" s="1452">
        <v>84231</v>
      </c>
      <c r="M28" s="1452">
        <v>145307</v>
      </c>
      <c r="N28" s="1452">
        <v>142912</v>
      </c>
      <c r="O28" s="1452">
        <v>159060</v>
      </c>
      <c r="P28" s="1452">
        <v>161958</v>
      </c>
      <c r="Q28" s="1452">
        <v>169487</v>
      </c>
      <c r="R28" s="1452">
        <v>157775</v>
      </c>
      <c r="S28" s="1452">
        <v>159042</v>
      </c>
      <c r="T28" s="1452">
        <v>168759</v>
      </c>
    </row>
    <row r="29" spans="1:21" s="1026" customFormat="1">
      <c r="A29" s="1026" t="s">
        <v>25</v>
      </c>
      <c r="B29" s="1451">
        <v>23965.273000000001</v>
      </c>
      <c r="C29" s="1451">
        <v>31068.453000000001</v>
      </c>
      <c r="D29" s="1451">
        <v>40873.999000000003</v>
      </c>
      <c r="E29" s="1451">
        <v>41676.491999999998</v>
      </c>
      <c r="F29" s="1451">
        <v>81637</v>
      </c>
      <c r="G29" s="1451">
        <v>83828</v>
      </c>
      <c r="H29" s="1451">
        <v>75914</v>
      </c>
      <c r="I29" s="1451">
        <v>76124</v>
      </c>
      <c r="J29" s="1451">
        <v>74775</v>
      </c>
      <c r="K29" s="1451">
        <v>70738</v>
      </c>
      <c r="L29" s="1451">
        <v>77652</v>
      </c>
      <c r="M29" s="1451">
        <v>68856</v>
      </c>
      <c r="N29" s="1451">
        <v>72023</v>
      </c>
      <c r="O29" s="1451">
        <v>78478</v>
      </c>
      <c r="P29" s="1451">
        <v>77785</v>
      </c>
      <c r="Q29" s="1451">
        <v>78341</v>
      </c>
      <c r="R29" s="1451">
        <v>88687</v>
      </c>
      <c r="S29" s="1451">
        <v>72773</v>
      </c>
      <c r="T29" s="1451">
        <v>68730</v>
      </c>
      <c r="U29" s="637"/>
    </row>
    <row r="30" spans="1:21" s="1026" customFormat="1" ht="45.75" thickBot="1">
      <c r="A30" s="1453" t="s">
        <v>2082</v>
      </c>
      <c r="B30" s="1454">
        <v>464080.98300000001</v>
      </c>
      <c r="C30" s="1454">
        <v>473607.54200000002</v>
      </c>
      <c r="D30" s="1454">
        <v>510656.45500000002</v>
      </c>
      <c r="E30" s="1454">
        <v>545286.049</v>
      </c>
      <c r="F30" s="1454">
        <v>605985</v>
      </c>
      <c r="G30" s="1454">
        <v>645988</v>
      </c>
      <c r="H30" s="1454">
        <v>628176</v>
      </c>
      <c r="I30" s="1454">
        <v>712070</v>
      </c>
      <c r="J30" s="1454">
        <v>734593</v>
      </c>
      <c r="K30" s="1454">
        <v>728483</v>
      </c>
      <c r="L30" s="1454">
        <v>739455</v>
      </c>
      <c r="M30" s="1454">
        <v>706306</v>
      </c>
      <c r="N30" s="1454">
        <v>726362</v>
      </c>
      <c r="O30" s="1454">
        <v>773742</v>
      </c>
      <c r="P30" s="1454">
        <v>767829</v>
      </c>
      <c r="Q30" s="1454">
        <v>834553</v>
      </c>
      <c r="R30" s="1454">
        <v>862643</v>
      </c>
      <c r="S30" s="1454">
        <v>932301</v>
      </c>
      <c r="T30" s="1454">
        <v>946123</v>
      </c>
      <c r="U30" s="637"/>
    </row>
    <row r="31" spans="1:21">
      <c r="A31" s="1484" t="s">
        <v>1648</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0075C9"/>
    <pageSetUpPr fitToPage="1"/>
  </sheetPr>
  <dimension ref="A1:WC22"/>
  <sheetViews>
    <sheetView showGridLines="0" zoomScale="80" zoomScaleNormal="80" workbookViewId="0">
      <pane xSplit="1" topLeftCell="VN1" activePane="topRight" state="frozen"/>
      <selection activeCell="IX6" sqref="IX6"/>
      <selection pane="topRight"/>
    </sheetView>
  </sheetViews>
  <sheetFormatPr defaultColWidth="9.140625" defaultRowHeight="12.75"/>
  <cols>
    <col min="1" max="1" width="72.7109375" style="5" customWidth="1"/>
    <col min="2" max="223" width="12" style="5" customWidth="1"/>
    <col min="224" max="225" width="11" style="5" customWidth="1"/>
    <col min="226" max="229" width="10" style="5" customWidth="1"/>
    <col min="230" max="230" width="11" style="5" customWidth="1"/>
    <col min="231" max="233" width="12" style="5" customWidth="1"/>
    <col min="234" max="235" width="11" style="5" customWidth="1"/>
    <col min="236" max="239" width="10" style="5" customWidth="1"/>
    <col min="240" max="240" width="11" style="5" customWidth="1"/>
    <col min="241" max="363" width="12" style="5" customWidth="1"/>
    <col min="364" max="366" width="11" style="5" customWidth="1"/>
    <col min="367" max="369" width="10" style="5" customWidth="1"/>
    <col min="370" max="370" width="11" style="5" customWidth="1"/>
    <col min="371" max="371" width="12" style="5" customWidth="1"/>
    <col min="372" max="372" width="15" style="5" customWidth="1"/>
    <col min="373" max="373" width="12.5703125" style="5" customWidth="1"/>
    <col min="374" max="380" width="11" style="5" customWidth="1"/>
    <col min="381" max="381" width="13.28515625" style="5" customWidth="1"/>
    <col min="382" max="391" width="11.85546875" style="5" customWidth="1"/>
    <col min="392" max="401" width="12.85546875" style="5" customWidth="1"/>
    <col min="402" max="411" width="11.85546875" style="5" customWidth="1"/>
    <col min="412" max="421" width="12.5703125" style="5" customWidth="1"/>
    <col min="422" max="431" width="12" style="5" customWidth="1"/>
    <col min="432" max="433" width="12.28515625" style="5" bestFit="1" customWidth="1"/>
    <col min="434" max="436" width="11.28515625" style="5" bestFit="1" customWidth="1"/>
    <col min="437" max="439" width="10.28515625" style="5" bestFit="1" customWidth="1"/>
    <col min="440" max="440" width="11.28515625" style="5" bestFit="1" customWidth="1"/>
    <col min="441" max="441" width="12.28515625" style="5" bestFit="1" customWidth="1"/>
    <col min="442" max="442" width="13.5703125" style="5" bestFit="1" customWidth="1"/>
    <col min="443" max="443" width="13.140625" style="5" bestFit="1" customWidth="1"/>
    <col min="444" max="446" width="11.7109375" style="5" bestFit="1" customWidth="1"/>
    <col min="447" max="449" width="10.85546875" style="5" bestFit="1" customWidth="1"/>
    <col min="450" max="450" width="11.7109375" style="5" bestFit="1" customWidth="1"/>
    <col min="451" max="451" width="12.28515625" style="5" bestFit="1" customWidth="1"/>
    <col min="452" max="580" width="9.140625" style="5"/>
    <col min="581" max="581" width="10.85546875" style="5" bestFit="1" customWidth="1"/>
    <col min="582" max="590" width="9.140625" style="5"/>
    <col min="591" max="591" width="10.85546875" style="5" bestFit="1" customWidth="1"/>
    <col min="592" max="600" width="9.140625" style="5"/>
    <col min="601" max="601" width="10.85546875" style="5" bestFit="1" customWidth="1"/>
    <col min="602" max="16384" width="9.140625" style="5"/>
  </cols>
  <sheetData>
    <row r="1" spans="1:601" s="162" customFormat="1" ht="36" customHeight="1">
      <c r="A1" s="1115" t="s">
        <v>1385</v>
      </c>
      <c r="B1" s="1953">
        <v>39813</v>
      </c>
      <c r="C1" s="1954"/>
      <c r="D1" s="1954"/>
      <c r="E1" s="1954"/>
      <c r="F1" s="1954"/>
      <c r="G1" s="1954"/>
      <c r="H1" s="1954"/>
      <c r="I1" s="1954"/>
      <c r="J1" s="1954"/>
      <c r="K1" s="1955"/>
      <c r="L1" s="1953">
        <v>39903</v>
      </c>
      <c r="M1" s="1954"/>
      <c r="N1" s="1954"/>
      <c r="O1" s="1954"/>
      <c r="P1" s="1954"/>
      <c r="Q1" s="1954"/>
      <c r="R1" s="1954"/>
      <c r="S1" s="1954"/>
      <c r="T1" s="1954"/>
      <c r="U1" s="1955"/>
      <c r="V1" s="1953">
        <v>39994</v>
      </c>
      <c r="W1" s="1954"/>
      <c r="X1" s="1954"/>
      <c r="Y1" s="1954"/>
      <c r="Z1" s="1954"/>
      <c r="AA1" s="1954"/>
      <c r="AB1" s="1954"/>
      <c r="AC1" s="1954"/>
      <c r="AD1" s="1954"/>
      <c r="AE1" s="1955"/>
      <c r="AF1" s="1953">
        <v>40086</v>
      </c>
      <c r="AG1" s="1954"/>
      <c r="AH1" s="1954"/>
      <c r="AI1" s="1954"/>
      <c r="AJ1" s="1954"/>
      <c r="AK1" s="1954"/>
      <c r="AL1" s="1954"/>
      <c r="AM1" s="1954"/>
      <c r="AN1" s="1954"/>
      <c r="AO1" s="1955"/>
      <c r="AP1" s="1953">
        <v>40178</v>
      </c>
      <c r="AQ1" s="1954"/>
      <c r="AR1" s="1954"/>
      <c r="AS1" s="1954"/>
      <c r="AT1" s="1954"/>
      <c r="AU1" s="1954"/>
      <c r="AV1" s="1954"/>
      <c r="AW1" s="1954"/>
      <c r="AX1" s="1954"/>
      <c r="AY1" s="1955"/>
      <c r="AZ1" s="1953">
        <v>40267</v>
      </c>
      <c r="BA1" s="1954"/>
      <c r="BB1" s="1954"/>
      <c r="BC1" s="1954"/>
      <c r="BD1" s="1954"/>
      <c r="BE1" s="1954"/>
      <c r="BF1" s="1954"/>
      <c r="BG1" s="1954"/>
      <c r="BH1" s="1954"/>
      <c r="BI1" s="1955"/>
      <c r="BJ1" s="1953">
        <v>40359</v>
      </c>
      <c r="BK1" s="1954"/>
      <c r="BL1" s="1954"/>
      <c r="BM1" s="1954"/>
      <c r="BN1" s="1954"/>
      <c r="BO1" s="1954"/>
      <c r="BP1" s="1954"/>
      <c r="BQ1" s="1954"/>
      <c r="BR1" s="1954"/>
      <c r="BS1" s="1955"/>
      <c r="BT1" s="1953">
        <v>40451</v>
      </c>
      <c r="BU1" s="1954"/>
      <c r="BV1" s="1954"/>
      <c r="BW1" s="1954"/>
      <c r="BX1" s="1954"/>
      <c r="BY1" s="1954"/>
      <c r="BZ1" s="1954"/>
      <c r="CA1" s="1954"/>
      <c r="CB1" s="1954"/>
      <c r="CC1" s="1955"/>
      <c r="CD1" s="1953">
        <v>40543</v>
      </c>
      <c r="CE1" s="1954"/>
      <c r="CF1" s="1954"/>
      <c r="CG1" s="1954"/>
      <c r="CH1" s="1954"/>
      <c r="CI1" s="1954"/>
      <c r="CJ1" s="1954"/>
      <c r="CK1" s="1954"/>
      <c r="CL1" s="1954"/>
      <c r="CM1" s="1955"/>
      <c r="CN1" s="1953">
        <v>40633</v>
      </c>
      <c r="CO1" s="1954"/>
      <c r="CP1" s="1954"/>
      <c r="CQ1" s="1954"/>
      <c r="CR1" s="1954"/>
      <c r="CS1" s="1954"/>
      <c r="CT1" s="1954"/>
      <c r="CU1" s="1954"/>
      <c r="CV1" s="1954"/>
      <c r="CW1" s="1955"/>
      <c r="CX1" s="1953">
        <v>40724</v>
      </c>
      <c r="CY1" s="1954"/>
      <c r="CZ1" s="1954"/>
      <c r="DA1" s="1954"/>
      <c r="DB1" s="1954"/>
      <c r="DC1" s="1954"/>
      <c r="DD1" s="1954"/>
      <c r="DE1" s="1954"/>
      <c r="DF1" s="1954"/>
      <c r="DG1" s="1955"/>
      <c r="DH1" s="1953">
        <v>40816</v>
      </c>
      <c r="DI1" s="1954"/>
      <c r="DJ1" s="1954"/>
      <c r="DK1" s="1954"/>
      <c r="DL1" s="1954"/>
      <c r="DM1" s="1954"/>
      <c r="DN1" s="1954"/>
      <c r="DO1" s="1954"/>
      <c r="DP1" s="1954"/>
      <c r="DQ1" s="1955"/>
      <c r="DR1" s="1953">
        <v>40908</v>
      </c>
      <c r="DS1" s="1954"/>
      <c r="DT1" s="1954"/>
      <c r="DU1" s="1954"/>
      <c r="DV1" s="1954"/>
      <c r="DW1" s="1954"/>
      <c r="DX1" s="1954"/>
      <c r="DY1" s="1954"/>
      <c r="DZ1" s="1954"/>
      <c r="EA1" s="1955"/>
      <c r="EB1" s="1953">
        <v>40998</v>
      </c>
      <c r="EC1" s="1954"/>
      <c r="ED1" s="1954"/>
      <c r="EE1" s="1954"/>
      <c r="EF1" s="1954"/>
      <c r="EG1" s="1954"/>
      <c r="EH1" s="1954"/>
      <c r="EI1" s="1954"/>
      <c r="EJ1" s="1954"/>
      <c r="EK1" s="1955"/>
      <c r="EL1" s="1953">
        <v>41090</v>
      </c>
      <c r="EM1" s="1954"/>
      <c r="EN1" s="1954"/>
      <c r="EO1" s="1954"/>
      <c r="EP1" s="1954"/>
      <c r="EQ1" s="1954"/>
      <c r="ER1" s="1954"/>
      <c r="ES1" s="1954"/>
      <c r="ET1" s="1954"/>
      <c r="EU1" s="1955"/>
      <c r="EV1" s="1953">
        <v>41182</v>
      </c>
      <c r="EW1" s="1954"/>
      <c r="EX1" s="1954"/>
      <c r="EY1" s="1954"/>
      <c r="EZ1" s="1954"/>
      <c r="FA1" s="1954"/>
      <c r="FB1" s="1954"/>
      <c r="FC1" s="1954"/>
      <c r="FD1" s="1954"/>
      <c r="FE1" s="1955"/>
      <c r="FF1" s="1953">
        <v>41274</v>
      </c>
      <c r="FG1" s="1954"/>
      <c r="FH1" s="1954"/>
      <c r="FI1" s="1954"/>
      <c r="FJ1" s="1954"/>
      <c r="FK1" s="1954"/>
      <c r="FL1" s="1954"/>
      <c r="FM1" s="1954"/>
      <c r="FN1" s="1954"/>
      <c r="FO1" s="1955"/>
      <c r="FP1" s="1953">
        <v>41364</v>
      </c>
      <c r="FQ1" s="1954"/>
      <c r="FR1" s="1954"/>
      <c r="FS1" s="1954"/>
      <c r="FT1" s="1954"/>
      <c r="FU1" s="1954"/>
      <c r="FV1" s="1954"/>
      <c r="FW1" s="1954"/>
      <c r="FX1" s="1954"/>
      <c r="FY1" s="1955"/>
      <c r="FZ1" s="1953">
        <v>41455</v>
      </c>
      <c r="GA1" s="1954"/>
      <c r="GB1" s="1954"/>
      <c r="GC1" s="1954"/>
      <c r="GD1" s="1954"/>
      <c r="GE1" s="1954"/>
      <c r="GF1" s="1954"/>
      <c r="GG1" s="1954"/>
      <c r="GH1" s="1954"/>
      <c r="GI1" s="1955"/>
      <c r="GJ1" s="1953">
        <v>41547</v>
      </c>
      <c r="GK1" s="1954"/>
      <c r="GL1" s="1954"/>
      <c r="GM1" s="1954"/>
      <c r="GN1" s="1954"/>
      <c r="GO1" s="1954"/>
      <c r="GP1" s="1954"/>
      <c r="GQ1" s="1954"/>
      <c r="GR1" s="1954"/>
      <c r="GS1" s="1955"/>
      <c r="GT1" s="1953">
        <v>41639</v>
      </c>
      <c r="GU1" s="1954"/>
      <c r="GV1" s="1954"/>
      <c r="GW1" s="1954"/>
      <c r="GX1" s="1954"/>
      <c r="GY1" s="1954"/>
      <c r="GZ1" s="1954"/>
      <c r="HA1" s="1954"/>
      <c r="HB1" s="1954"/>
      <c r="HC1" s="1955"/>
      <c r="HD1" s="1953">
        <v>41729</v>
      </c>
      <c r="HE1" s="1954"/>
      <c r="HF1" s="1954"/>
      <c r="HG1" s="1954"/>
      <c r="HH1" s="1954"/>
      <c r="HI1" s="1954"/>
      <c r="HJ1" s="1954"/>
      <c r="HK1" s="1954"/>
      <c r="HL1" s="1954"/>
      <c r="HM1" s="1955"/>
      <c r="HN1" s="1953">
        <v>41820</v>
      </c>
      <c r="HO1" s="1954"/>
      <c r="HP1" s="1954"/>
      <c r="HQ1" s="1954"/>
      <c r="HR1" s="1954"/>
      <c r="HS1" s="1954"/>
      <c r="HT1" s="1954"/>
      <c r="HU1" s="1954"/>
      <c r="HV1" s="1954"/>
      <c r="HW1" s="1955"/>
      <c r="HX1" s="1953">
        <v>41912</v>
      </c>
      <c r="HY1" s="1954"/>
      <c r="HZ1" s="1954"/>
      <c r="IA1" s="1954"/>
      <c r="IB1" s="1954"/>
      <c r="IC1" s="1954"/>
      <c r="ID1" s="1954"/>
      <c r="IE1" s="1954"/>
      <c r="IF1" s="1954"/>
      <c r="IG1" s="1955"/>
      <c r="IH1" s="1953">
        <v>42004</v>
      </c>
      <c r="II1" s="1954"/>
      <c r="IJ1" s="1954"/>
      <c r="IK1" s="1954"/>
      <c r="IL1" s="1954"/>
      <c r="IM1" s="1954"/>
      <c r="IN1" s="1954"/>
      <c r="IO1" s="1954"/>
      <c r="IP1" s="1954"/>
      <c r="IQ1" s="1955"/>
      <c r="IR1" s="1953">
        <v>42094</v>
      </c>
      <c r="IS1" s="1954"/>
      <c r="IT1" s="1954"/>
      <c r="IU1" s="1954"/>
      <c r="IV1" s="1954"/>
      <c r="IW1" s="1954"/>
      <c r="IX1" s="1954"/>
      <c r="IY1" s="1954"/>
      <c r="IZ1" s="1954"/>
      <c r="JA1" s="1955"/>
      <c r="JB1" s="1953">
        <v>42185</v>
      </c>
      <c r="JC1" s="1954"/>
      <c r="JD1" s="1954"/>
      <c r="JE1" s="1954"/>
      <c r="JF1" s="1954"/>
      <c r="JG1" s="1954"/>
      <c r="JH1" s="1954"/>
      <c r="JI1" s="1954"/>
      <c r="JJ1" s="1954"/>
      <c r="JK1" s="1955"/>
      <c r="JL1" s="1953">
        <v>42277</v>
      </c>
      <c r="JM1" s="1954"/>
      <c r="JN1" s="1954"/>
      <c r="JO1" s="1954"/>
      <c r="JP1" s="1954"/>
      <c r="JQ1" s="1954"/>
      <c r="JR1" s="1954"/>
      <c r="JS1" s="1954"/>
      <c r="JT1" s="1954"/>
      <c r="JU1" s="1955"/>
      <c r="JV1" s="1953">
        <v>42369</v>
      </c>
      <c r="JW1" s="1954"/>
      <c r="JX1" s="1954"/>
      <c r="JY1" s="1954"/>
      <c r="JZ1" s="1954"/>
      <c r="KA1" s="1954"/>
      <c r="KB1" s="1954"/>
      <c r="KC1" s="1954"/>
      <c r="KD1" s="1954"/>
      <c r="KE1" s="1955"/>
      <c r="KF1" s="1953">
        <v>42460</v>
      </c>
      <c r="KG1" s="1954"/>
      <c r="KH1" s="1954"/>
      <c r="KI1" s="1954"/>
      <c r="KJ1" s="1954"/>
      <c r="KK1" s="1954"/>
      <c r="KL1" s="1954"/>
      <c r="KM1" s="1954"/>
      <c r="KN1" s="1954"/>
      <c r="KO1" s="1955"/>
      <c r="KP1" s="1953">
        <v>42551</v>
      </c>
      <c r="KQ1" s="1954"/>
      <c r="KR1" s="1954"/>
      <c r="KS1" s="1954"/>
      <c r="KT1" s="1954"/>
      <c r="KU1" s="1954"/>
      <c r="KV1" s="1954"/>
      <c r="KW1" s="1954"/>
      <c r="KX1" s="1954"/>
      <c r="KY1" s="1955"/>
      <c r="KZ1" s="1953">
        <v>42643</v>
      </c>
      <c r="LA1" s="1954"/>
      <c r="LB1" s="1954"/>
      <c r="LC1" s="1954"/>
      <c r="LD1" s="1954"/>
      <c r="LE1" s="1954"/>
      <c r="LF1" s="1954"/>
      <c r="LG1" s="1954"/>
      <c r="LH1" s="1954"/>
      <c r="LI1" s="1955"/>
      <c r="LJ1" s="1953">
        <v>42735</v>
      </c>
      <c r="LK1" s="1954"/>
      <c r="LL1" s="1954"/>
      <c r="LM1" s="1954"/>
      <c r="LN1" s="1954"/>
      <c r="LO1" s="1954"/>
      <c r="LP1" s="1954"/>
      <c r="LQ1" s="1954"/>
      <c r="LR1" s="1954"/>
      <c r="LS1" s="1955"/>
      <c r="LT1" s="1953">
        <v>42825</v>
      </c>
      <c r="LU1" s="1954"/>
      <c r="LV1" s="1954"/>
      <c r="LW1" s="1954"/>
      <c r="LX1" s="1954"/>
      <c r="LY1" s="1954"/>
      <c r="LZ1" s="1954"/>
      <c r="MA1" s="1954"/>
      <c r="MB1" s="1954"/>
      <c r="MC1" s="1955"/>
      <c r="MD1" s="1953">
        <v>42916</v>
      </c>
      <c r="ME1" s="1954"/>
      <c r="MF1" s="1954"/>
      <c r="MG1" s="1954"/>
      <c r="MH1" s="1954"/>
      <c r="MI1" s="1954"/>
      <c r="MJ1" s="1954"/>
      <c r="MK1" s="1954"/>
      <c r="ML1" s="1954"/>
      <c r="MM1" s="1955"/>
      <c r="MN1" s="1953">
        <v>43008</v>
      </c>
      <c r="MO1" s="1954"/>
      <c r="MP1" s="1954"/>
      <c r="MQ1" s="1954"/>
      <c r="MR1" s="1954"/>
      <c r="MS1" s="1954"/>
      <c r="MT1" s="1954"/>
      <c r="MU1" s="1954"/>
      <c r="MV1" s="1954"/>
      <c r="MW1" s="1955"/>
      <c r="MX1" s="1953">
        <v>43100</v>
      </c>
      <c r="MY1" s="1954"/>
      <c r="MZ1" s="1954"/>
      <c r="NA1" s="1954"/>
      <c r="NB1" s="1954"/>
      <c r="NC1" s="1954"/>
      <c r="ND1" s="1954"/>
      <c r="NE1" s="1954"/>
      <c r="NF1" s="1954"/>
      <c r="NG1" s="1955"/>
      <c r="NH1" s="1953">
        <v>43190</v>
      </c>
      <c r="NI1" s="1954"/>
      <c r="NJ1" s="1954"/>
      <c r="NK1" s="1954"/>
      <c r="NL1" s="1954"/>
      <c r="NM1" s="1954"/>
      <c r="NN1" s="1954"/>
      <c r="NO1" s="1954"/>
      <c r="NP1" s="1954"/>
      <c r="NQ1" s="1955"/>
      <c r="NR1" s="1956">
        <v>43281</v>
      </c>
      <c r="NS1" s="1957"/>
      <c r="NT1" s="1957"/>
      <c r="NU1" s="1957"/>
      <c r="NV1" s="1957"/>
      <c r="NW1" s="1957"/>
      <c r="NX1" s="1957"/>
      <c r="NY1" s="1957"/>
      <c r="NZ1" s="1957"/>
      <c r="OA1" s="1958"/>
      <c r="OB1" s="1956">
        <v>43373</v>
      </c>
      <c r="OC1" s="1957"/>
      <c r="OD1" s="1957"/>
      <c r="OE1" s="1957"/>
      <c r="OF1" s="1957"/>
      <c r="OG1" s="1957"/>
      <c r="OH1" s="1957"/>
      <c r="OI1" s="1957"/>
      <c r="OJ1" s="1957"/>
      <c r="OK1" s="1958"/>
      <c r="OL1" s="1956">
        <v>43465</v>
      </c>
      <c r="OM1" s="1957"/>
      <c r="ON1" s="1957"/>
      <c r="OO1" s="1957"/>
      <c r="OP1" s="1957"/>
      <c r="OQ1" s="1957"/>
      <c r="OR1" s="1957"/>
      <c r="OS1" s="1957"/>
      <c r="OT1" s="1957"/>
      <c r="OU1" s="1958"/>
      <c r="OV1" s="1956">
        <v>43555</v>
      </c>
      <c r="OW1" s="1957"/>
      <c r="OX1" s="1957"/>
      <c r="OY1" s="1957"/>
      <c r="OZ1" s="1957"/>
      <c r="PA1" s="1957"/>
      <c r="PB1" s="1957"/>
      <c r="PC1" s="1957"/>
      <c r="PD1" s="1957"/>
      <c r="PE1" s="1958"/>
      <c r="PF1" s="1956">
        <v>43646</v>
      </c>
      <c r="PG1" s="1957"/>
      <c r="PH1" s="1957"/>
      <c r="PI1" s="1957"/>
      <c r="PJ1" s="1957"/>
      <c r="PK1" s="1957"/>
      <c r="PL1" s="1957"/>
      <c r="PM1" s="1957"/>
      <c r="PN1" s="1957"/>
      <c r="PO1" s="1958"/>
      <c r="PP1" s="1956">
        <v>43738</v>
      </c>
      <c r="PQ1" s="1957"/>
      <c r="PR1" s="1957"/>
      <c r="PS1" s="1957"/>
      <c r="PT1" s="1957"/>
      <c r="PU1" s="1957"/>
      <c r="PV1" s="1957"/>
      <c r="PW1" s="1957"/>
      <c r="PX1" s="1957"/>
      <c r="PY1" s="1958"/>
      <c r="PZ1" s="1956">
        <v>43830</v>
      </c>
      <c r="QA1" s="1957"/>
      <c r="QB1" s="1957"/>
      <c r="QC1" s="1957"/>
      <c r="QD1" s="1957"/>
      <c r="QE1" s="1957"/>
      <c r="QF1" s="1957"/>
      <c r="QG1" s="1957"/>
      <c r="QH1" s="1957"/>
      <c r="QI1" s="1958"/>
      <c r="QJ1" s="1956">
        <v>43921</v>
      </c>
      <c r="QK1" s="1957"/>
      <c r="QL1" s="1957"/>
      <c r="QM1" s="1957"/>
      <c r="QN1" s="1957"/>
      <c r="QO1" s="1957"/>
      <c r="QP1" s="1957"/>
      <c r="QQ1" s="1957"/>
      <c r="QR1" s="1957"/>
      <c r="QS1" s="1958"/>
      <c r="QT1" s="1956">
        <v>44012</v>
      </c>
      <c r="QU1" s="1957"/>
      <c r="QV1" s="1957"/>
      <c r="QW1" s="1957"/>
      <c r="QX1" s="1957"/>
      <c r="QY1" s="1957"/>
      <c r="QZ1" s="1957"/>
      <c r="RA1" s="1957"/>
      <c r="RB1" s="1957"/>
      <c r="RC1" s="1958"/>
      <c r="RD1" s="1956">
        <v>44104</v>
      </c>
      <c r="RE1" s="1957"/>
      <c r="RF1" s="1957"/>
      <c r="RG1" s="1957"/>
      <c r="RH1" s="1957"/>
      <c r="RI1" s="1957"/>
      <c r="RJ1" s="1957"/>
      <c r="RK1" s="1957"/>
      <c r="RL1" s="1957"/>
      <c r="RM1" s="1958"/>
      <c r="RN1" s="1956">
        <v>44196</v>
      </c>
      <c r="RO1" s="1957"/>
      <c r="RP1" s="1957"/>
      <c r="RQ1" s="1957"/>
      <c r="RR1" s="1957"/>
      <c r="RS1" s="1957"/>
      <c r="RT1" s="1957"/>
      <c r="RU1" s="1957"/>
      <c r="RV1" s="1957"/>
      <c r="RW1" s="1958"/>
      <c r="RX1" s="1956">
        <v>44286</v>
      </c>
      <c r="RY1" s="1957"/>
      <c r="RZ1" s="1957"/>
      <c r="SA1" s="1957"/>
      <c r="SB1" s="1957"/>
      <c r="SC1" s="1957"/>
      <c r="SD1" s="1957"/>
      <c r="SE1" s="1957"/>
      <c r="SF1" s="1957"/>
      <c r="SG1" s="1958"/>
      <c r="SH1" s="1956">
        <v>44377</v>
      </c>
      <c r="SI1" s="1957"/>
      <c r="SJ1" s="1957"/>
      <c r="SK1" s="1957"/>
      <c r="SL1" s="1957"/>
      <c r="SM1" s="1957"/>
      <c r="SN1" s="1957"/>
      <c r="SO1" s="1957"/>
      <c r="SP1" s="1957"/>
      <c r="SQ1" s="1958"/>
      <c r="SR1" s="1956">
        <v>44469</v>
      </c>
      <c r="SS1" s="1957"/>
      <c r="ST1" s="1957"/>
      <c r="SU1" s="1957"/>
      <c r="SV1" s="1957"/>
      <c r="SW1" s="1957"/>
      <c r="SX1" s="1957"/>
      <c r="SY1" s="1957"/>
      <c r="SZ1" s="1957"/>
      <c r="TA1" s="1958"/>
      <c r="TB1" s="1956">
        <v>44561</v>
      </c>
      <c r="TC1" s="1957"/>
      <c r="TD1" s="1957"/>
      <c r="TE1" s="1957"/>
      <c r="TF1" s="1957"/>
      <c r="TG1" s="1957"/>
      <c r="TH1" s="1957"/>
      <c r="TI1" s="1957"/>
      <c r="TJ1" s="1957"/>
      <c r="TK1" s="1958"/>
      <c r="TL1" s="1956">
        <v>44651</v>
      </c>
      <c r="TM1" s="1957"/>
      <c r="TN1" s="1957"/>
      <c r="TO1" s="1957"/>
      <c r="TP1" s="1957"/>
      <c r="TQ1" s="1957"/>
      <c r="TR1" s="1957"/>
      <c r="TS1" s="1957"/>
      <c r="TT1" s="1957"/>
      <c r="TU1" s="1958"/>
      <c r="TV1" s="1956">
        <v>44742</v>
      </c>
      <c r="TW1" s="1957"/>
      <c r="TX1" s="1957"/>
      <c r="TY1" s="1957"/>
      <c r="TZ1" s="1957"/>
      <c r="UA1" s="1957"/>
      <c r="UB1" s="1957"/>
      <c r="UC1" s="1957"/>
      <c r="UD1" s="1957"/>
      <c r="UE1" s="1958"/>
      <c r="UF1" s="1956">
        <v>44834</v>
      </c>
      <c r="UG1" s="1957"/>
      <c r="UH1" s="1957"/>
      <c r="UI1" s="1957"/>
      <c r="UJ1" s="1957"/>
      <c r="UK1" s="1957"/>
      <c r="UL1" s="1957"/>
      <c r="UM1" s="1957"/>
      <c r="UN1" s="1957"/>
      <c r="UO1" s="1958"/>
      <c r="UP1" s="1956">
        <v>44926</v>
      </c>
      <c r="UQ1" s="1957"/>
      <c r="UR1" s="1957"/>
      <c r="US1" s="1957"/>
      <c r="UT1" s="1957"/>
      <c r="UU1" s="1957"/>
      <c r="UV1" s="1957"/>
      <c r="UW1" s="1957"/>
      <c r="UX1" s="1957"/>
      <c r="UY1" s="1958"/>
      <c r="UZ1" s="1956">
        <v>45016</v>
      </c>
      <c r="VA1" s="1957"/>
      <c r="VB1" s="1957"/>
      <c r="VC1" s="1957"/>
      <c r="VD1" s="1957"/>
      <c r="VE1" s="1957"/>
      <c r="VF1" s="1957"/>
      <c r="VG1" s="1957"/>
      <c r="VH1" s="1957"/>
      <c r="VI1" s="1958"/>
      <c r="VJ1" s="1956">
        <v>45107</v>
      </c>
      <c r="VK1" s="1957"/>
      <c r="VL1" s="1957"/>
      <c r="VM1" s="1957"/>
      <c r="VN1" s="1957"/>
      <c r="VO1" s="1957"/>
      <c r="VP1" s="1957"/>
      <c r="VQ1" s="1957"/>
      <c r="VR1" s="1957"/>
      <c r="VS1" s="1958"/>
      <c r="VT1" s="1956">
        <v>45199</v>
      </c>
      <c r="VU1" s="1957"/>
      <c r="VV1" s="1957"/>
      <c r="VW1" s="1957"/>
      <c r="VX1" s="1957"/>
      <c r="VY1" s="1957"/>
      <c r="VZ1" s="1957"/>
      <c r="WA1" s="1957"/>
      <c r="WB1" s="1957"/>
      <c r="WC1" s="1958"/>
    </row>
    <row r="2" spans="1:601" s="7" customFormat="1">
      <c r="A2" s="1116"/>
      <c r="B2" s="1117" t="s">
        <v>513</v>
      </c>
      <c r="C2" s="1116" t="s">
        <v>512</v>
      </c>
      <c r="D2" s="1116" t="s">
        <v>511</v>
      </c>
      <c r="E2" s="1116" t="s">
        <v>510</v>
      </c>
      <c r="F2" s="1116" t="s">
        <v>509</v>
      </c>
      <c r="G2" s="1116" t="s">
        <v>508</v>
      </c>
      <c r="H2" s="1116" t="s">
        <v>507</v>
      </c>
      <c r="I2" s="1116" t="s">
        <v>506</v>
      </c>
      <c r="J2" s="1116" t="s">
        <v>505</v>
      </c>
      <c r="K2" s="1118" t="s">
        <v>61</v>
      </c>
      <c r="L2" s="1117" t="s">
        <v>513</v>
      </c>
      <c r="M2" s="1116" t="s">
        <v>512</v>
      </c>
      <c r="N2" s="1116" t="s">
        <v>511</v>
      </c>
      <c r="O2" s="1116" t="s">
        <v>510</v>
      </c>
      <c r="P2" s="1116" t="s">
        <v>509</v>
      </c>
      <c r="Q2" s="1116" t="s">
        <v>508</v>
      </c>
      <c r="R2" s="1116" t="s">
        <v>507</v>
      </c>
      <c r="S2" s="1116" t="s">
        <v>506</v>
      </c>
      <c r="T2" s="1116" t="s">
        <v>505</v>
      </c>
      <c r="U2" s="1118" t="s">
        <v>61</v>
      </c>
      <c r="V2" s="1117" t="s">
        <v>513</v>
      </c>
      <c r="W2" s="1116" t="s">
        <v>512</v>
      </c>
      <c r="X2" s="1116" t="s">
        <v>511</v>
      </c>
      <c r="Y2" s="1116" t="s">
        <v>510</v>
      </c>
      <c r="Z2" s="1116" t="s">
        <v>509</v>
      </c>
      <c r="AA2" s="1116" t="s">
        <v>508</v>
      </c>
      <c r="AB2" s="1116" t="s">
        <v>507</v>
      </c>
      <c r="AC2" s="1116" t="s">
        <v>506</v>
      </c>
      <c r="AD2" s="1116" t="s">
        <v>505</v>
      </c>
      <c r="AE2" s="1118" t="s">
        <v>61</v>
      </c>
      <c r="AF2" s="1117" t="s">
        <v>513</v>
      </c>
      <c r="AG2" s="1116" t="s">
        <v>512</v>
      </c>
      <c r="AH2" s="1116" t="s">
        <v>511</v>
      </c>
      <c r="AI2" s="1116" t="s">
        <v>510</v>
      </c>
      <c r="AJ2" s="1116" t="s">
        <v>509</v>
      </c>
      <c r="AK2" s="1116" t="s">
        <v>508</v>
      </c>
      <c r="AL2" s="1116" t="s">
        <v>507</v>
      </c>
      <c r="AM2" s="1116" t="s">
        <v>506</v>
      </c>
      <c r="AN2" s="1116" t="s">
        <v>505</v>
      </c>
      <c r="AO2" s="1118" t="s">
        <v>61</v>
      </c>
      <c r="AP2" s="1117" t="s">
        <v>513</v>
      </c>
      <c r="AQ2" s="1116" t="s">
        <v>512</v>
      </c>
      <c r="AR2" s="1116" t="s">
        <v>511</v>
      </c>
      <c r="AS2" s="1116" t="s">
        <v>510</v>
      </c>
      <c r="AT2" s="1116" t="s">
        <v>509</v>
      </c>
      <c r="AU2" s="1116" t="s">
        <v>508</v>
      </c>
      <c r="AV2" s="1116" t="s">
        <v>507</v>
      </c>
      <c r="AW2" s="1116" t="s">
        <v>506</v>
      </c>
      <c r="AX2" s="1116" t="s">
        <v>505</v>
      </c>
      <c r="AY2" s="1118" t="s">
        <v>61</v>
      </c>
      <c r="AZ2" s="1117" t="s">
        <v>513</v>
      </c>
      <c r="BA2" s="1116" t="s">
        <v>512</v>
      </c>
      <c r="BB2" s="1116" t="s">
        <v>511</v>
      </c>
      <c r="BC2" s="1116" t="s">
        <v>510</v>
      </c>
      <c r="BD2" s="1116" t="s">
        <v>509</v>
      </c>
      <c r="BE2" s="1116" t="s">
        <v>508</v>
      </c>
      <c r="BF2" s="1116" t="s">
        <v>507</v>
      </c>
      <c r="BG2" s="1116" t="s">
        <v>506</v>
      </c>
      <c r="BH2" s="1116" t="s">
        <v>505</v>
      </c>
      <c r="BI2" s="1118" t="s">
        <v>61</v>
      </c>
      <c r="BJ2" s="1117" t="s">
        <v>513</v>
      </c>
      <c r="BK2" s="1116" t="s">
        <v>512</v>
      </c>
      <c r="BL2" s="1116" t="s">
        <v>511</v>
      </c>
      <c r="BM2" s="1116" t="s">
        <v>510</v>
      </c>
      <c r="BN2" s="1116" t="s">
        <v>509</v>
      </c>
      <c r="BO2" s="1116" t="s">
        <v>508</v>
      </c>
      <c r="BP2" s="1116" t="s">
        <v>507</v>
      </c>
      <c r="BQ2" s="1116" t="s">
        <v>506</v>
      </c>
      <c r="BR2" s="1116" t="s">
        <v>505</v>
      </c>
      <c r="BS2" s="1118" t="s">
        <v>61</v>
      </c>
      <c r="BT2" s="1117" t="s">
        <v>513</v>
      </c>
      <c r="BU2" s="1116" t="s">
        <v>512</v>
      </c>
      <c r="BV2" s="1116" t="s">
        <v>511</v>
      </c>
      <c r="BW2" s="1116" t="s">
        <v>510</v>
      </c>
      <c r="BX2" s="1116" t="s">
        <v>509</v>
      </c>
      <c r="BY2" s="1116" t="s">
        <v>508</v>
      </c>
      <c r="BZ2" s="1116" t="s">
        <v>507</v>
      </c>
      <c r="CA2" s="1116" t="s">
        <v>506</v>
      </c>
      <c r="CB2" s="1116" t="s">
        <v>505</v>
      </c>
      <c r="CC2" s="1118" t="s">
        <v>61</v>
      </c>
      <c r="CD2" s="1117" t="s">
        <v>513</v>
      </c>
      <c r="CE2" s="1116" t="s">
        <v>512</v>
      </c>
      <c r="CF2" s="1116" t="s">
        <v>511</v>
      </c>
      <c r="CG2" s="1116" t="s">
        <v>510</v>
      </c>
      <c r="CH2" s="1116" t="s">
        <v>509</v>
      </c>
      <c r="CI2" s="1116" t="s">
        <v>508</v>
      </c>
      <c r="CJ2" s="1116" t="s">
        <v>507</v>
      </c>
      <c r="CK2" s="1116" t="s">
        <v>506</v>
      </c>
      <c r="CL2" s="1116" t="s">
        <v>505</v>
      </c>
      <c r="CM2" s="1118" t="s">
        <v>61</v>
      </c>
      <c r="CN2" s="1117" t="s">
        <v>513</v>
      </c>
      <c r="CO2" s="1116" t="s">
        <v>512</v>
      </c>
      <c r="CP2" s="1116" t="s">
        <v>511</v>
      </c>
      <c r="CQ2" s="1116" t="s">
        <v>510</v>
      </c>
      <c r="CR2" s="1116" t="s">
        <v>509</v>
      </c>
      <c r="CS2" s="1116" t="s">
        <v>508</v>
      </c>
      <c r="CT2" s="1116" t="s">
        <v>507</v>
      </c>
      <c r="CU2" s="1116" t="s">
        <v>506</v>
      </c>
      <c r="CV2" s="1116" t="s">
        <v>505</v>
      </c>
      <c r="CW2" s="1118" t="s">
        <v>61</v>
      </c>
      <c r="CX2" s="1117" t="s">
        <v>513</v>
      </c>
      <c r="CY2" s="1116" t="s">
        <v>512</v>
      </c>
      <c r="CZ2" s="1116" t="s">
        <v>511</v>
      </c>
      <c r="DA2" s="1116" t="s">
        <v>510</v>
      </c>
      <c r="DB2" s="1116" t="s">
        <v>509</v>
      </c>
      <c r="DC2" s="1116" t="s">
        <v>508</v>
      </c>
      <c r="DD2" s="1116" t="s">
        <v>507</v>
      </c>
      <c r="DE2" s="1116" t="s">
        <v>506</v>
      </c>
      <c r="DF2" s="1116" t="s">
        <v>505</v>
      </c>
      <c r="DG2" s="1118" t="s">
        <v>61</v>
      </c>
      <c r="DH2" s="1117" t="s">
        <v>513</v>
      </c>
      <c r="DI2" s="1116" t="s">
        <v>512</v>
      </c>
      <c r="DJ2" s="1116" t="s">
        <v>511</v>
      </c>
      <c r="DK2" s="1116" t="s">
        <v>510</v>
      </c>
      <c r="DL2" s="1116" t="s">
        <v>509</v>
      </c>
      <c r="DM2" s="1116" t="s">
        <v>508</v>
      </c>
      <c r="DN2" s="1116" t="s">
        <v>507</v>
      </c>
      <c r="DO2" s="1116" t="s">
        <v>506</v>
      </c>
      <c r="DP2" s="1116" t="s">
        <v>505</v>
      </c>
      <c r="DQ2" s="1118" t="s">
        <v>61</v>
      </c>
      <c r="DR2" s="1117" t="s">
        <v>513</v>
      </c>
      <c r="DS2" s="1116" t="s">
        <v>512</v>
      </c>
      <c r="DT2" s="1116" t="s">
        <v>511</v>
      </c>
      <c r="DU2" s="1116" t="s">
        <v>510</v>
      </c>
      <c r="DV2" s="1116" t="s">
        <v>509</v>
      </c>
      <c r="DW2" s="1116" t="s">
        <v>508</v>
      </c>
      <c r="DX2" s="1116" t="s">
        <v>507</v>
      </c>
      <c r="DY2" s="1116" t="s">
        <v>506</v>
      </c>
      <c r="DZ2" s="1116" t="s">
        <v>505</v>
      </c>
      <c r="EA2" s="1118" t="s">
        <v>61</v>
      </c>
      <c r="EB2" s="1117" t="s">
        <v>513</v>
      </c>
      <c r="EC2" s="1116" t="s">
        <v>512</v>
      </c>
      <c r="ED2" s="1116" t="s">
        <v>511</v>
      </c>
      <c r="EE2" s="1116" t="s">
        <v>510</v>
      </c>
      <c r="EF2" s="1116" t="s">
        <v>509</v>
      </c>
      <c r="EG2" s="1116" t="s">
        <v>508</v>
      </c>
      <c r="EH2" s="1116" t="s">
        <v>507</v>
      </c>
      <c r="EI2" s="1116" t="s">
        <v>506</v>
      </c>
      <c r="EJ2" s="1116" t="s">
        <v>505</v>
      </c>
      <c r="EK2" s="1118" t="s">
        <v>61</v>
      </c>
      <c r="EL2" s="1117" t="s">
        <v>513</v>
      </c>
      <c r="EM2" s="1116" t="s">
        <v>512</v>
      </c>
      <c r="EN2" s="1116" t="s">
        <v>511</v>
      </c>
      <c r="EO2" s="1116" t="s">
        <v>510</v>
      </c>
      <c r="EP2" s="1116" t="s">
        <v>509</v>
      </c>
      <c r="EQ2" s="1116" t="s">
        <v>508</v>
      </c>
      <c r="ER2" s="1116" t="s">
        <v>507</v>
      </c>
      <c r="ES2" s="1116" t="s">
        <v>506</v>
      </c>
      <c r="ET2" s="1116" t="s">
        <v>505</v>
      </c>
      <c r="EU2" s="1118" t="s">
        <v>61</v>
      </c>
      <c r="EV2" s="1117" t="s">
        <v>513</v>
      </c>
      <c r="EW2" s="1116" t="s">
        <v>512</v>
      </c>
      <c r="EX2" s="1116" t="s">
        <v>511</v>
      </c>
      <c r="EY2" s="1116" t="s">
        <v>510</v>
      </c>
      <c r="EZ2" s="1116" t="s">
        <v>509</v>
      </c>
      <c r="FA2" s="1116" t="s">
        <v>508</v>
      </c>
      <c r="FB2" s="1116" t="s">
        <v>507</v>
      </c>
      <c r="FC2" s="1116" t="s">
        <v>506</v>
      </c>
      <c r="FD2" s="1116" t="s">
        <v>505</v>
      </c>
      <c r="FE2" s="1118" t="s">
        <v>61</v>
      </c>
      <c r="FF2" s="1117" t="s">
        <v>513</v>
      </c>
      <c r="FG2" s="1116" t="s">
        <v>512</v>
      </c>
      <c r="FH2" s="1116" t="s">
        <v>511</v>
      </c>
      <c r="FI2" s="1116" t="s">
        <v>510</v>
      </c>
      <c r="FJ2" s="1116" t="s">
        <v>509</v>
      </c>
      <c r="FK2" s="1116" t="s">
        <v>508</v>
      </c>
      <c r="FL2" s="1116" t="s">
        <v>507</v>
      </c>
      <c r="FM2" s="1116" t="s">
        <v>506</v>
      </c>
      <c r="FN2" s="1116" t="s">
        <v>505</v>
      </c>
      <c r="FO2" s="1118" t="s">
        <v>61</v>
      </c>
      <c r="FP2" s="1117" t="s">
        <v>513</v>
      </c>
      <c r="FQ2" s="1116" t="s">
        <v>512</v>
      </c>
      <c r="FR2" s="1116" t="s">
        <v>511</v>
      </c>
      <c r="FS2" s="1116" t="s">
        <v>510</v>
      </c>
      <c r="FT2" s="1116" t="s">
        <v>509</v>
      </c>
      <c r="FU2" s="1116" t="s">
        <v>508</v>
      </c>
      <c r="FV2" s="1116" t="s">
        <v>507</v>
      </c>
      <c r="FW2" s="1116" t="s">
        <v>506</v>
      </c>
      <c r="FX2" s="1116" t="s">
        <v>505</v>
      </c>
      <c r="FY2" s="1118" t="s">
        <v>61</v>
      </c>
      <c r="FZ2" s="1117" t="s">
        <v>513</v>
      </c>
      <c r="GA2" s="1116" t="s">
        <v>512</v>
      </c>
      <c r="GB2" s="1116" t="s">
        <v>511</v>
      </c>
      <c r="GC2" s="1116" t="s">
        <v>510</v>
      </c>
      <c r="GD2" s="1116" t="s">
        <v>509</v>
      </c>
      <c r="GE2" s="1116" t="s">
        <v>508</v>
      </c>
      <c r="GF2" s="1116" t="s">
        <v>507</v>
      </c>
      <c r="GG2" s="1116" t="s">
        <v>506</v>
      </c>
      <c r="GH2" s="1116" t="s">
        <v>505</v>
      </c>
      <c r="GI2" s="1118" t="s">
        <v>61</v>
      </c>
      <c r="GJ2" s="1117" t="s">
        <v>513</v>
      </c>
      <c r="GK2" s="1116" t="s">
        <v>512</v>
      </c>
      <c r="GL2" s="1116" t="s">
        <v>511</v>
      </c>
      <c r="GM2" s="1116" t="s">
        <v>510</v>
      </c>
      <c r="GN2" s="1116" t="s">
        <v>509</v>
      </c>
      <c r="GO2" s="1116" t="s">
        <v>508</v>
      </c>
      <c r="GP2" s="1116" t="s">
        <v>507</v>
      </c>
      <c r="GQ2" s="1116" t="s">
        <v>506</v>
      </c>
      <c r="GR2" s="1116" t="s">
        <v>505</v>
      </c>
      <c r="GS2" s="1118" t="s">
        <v>61</v>
      </c>
      <c r="GT2" s="1117" t="s">
        <v>513</v>
      </c>
      <c r="GU2" s="1116" t="s">
        <v>512</v>
      </c>
      <c r="GV2" s="1116" t="s">
        <v>511</v>
      </c>
      <c r="GW2" s="1116" t="s">
        <v>510</v>
      </c>
      <c r="GX2" s="1116" t="s">
        <v>509</v>
      </c>
      <c r="GY2" s="1116" t="s">
        <v>508</v>
      </c>
      <c r="GZ2" s="1116" t="s">
        <v>507</v>
      </c>
      <c r="HA2" s="1116" t="s">
        <v>506</v>
      </c>
      <c r="HB2" s="1116" t="s">
        <v>505</v>
      </c>
      <c r="HC2" s="1118" t="s">
        <v>61</v>
      </c>
      <c r="HD2" s="1117" t="s">
        <v>513</v>
      </c>
      <c r="HE2" s="1116" t="s">
        <v>512</v>
      </c>
      <c r="HF2" s="1116" t="s">
        <v>511</v>
      </c>
      <c r="HG2" s="1116" t="s">
        <v>510</v>
      </c>
      <c r="HH2" s="1116" t="s">
        <v>509</v>
      </c>
      <c r="HI2" s="1116" t="s">
        <v>508</v>
      </c>
      <c r="HJ2" s="1116" t="s">
        <v>507</v>
      </c>
      <c r="HK2" s="1116" t="s">
        <v>506</v>
      </c>
      <c r="HL2" s="1116" t="s">
        <v>505</v>
      </c>
      <c r="HM2" s="1118" t="s">
        <v>61</v>
      </c>
      <c r="HN2" s="1117" t="s">
        <v>513</v>
      </c>
      <c r="HO2" s="1116" t="s">
        <v>512</v>
      </c>
      <c r="HP2" s="1116" t="s">
        <v>511</v>
      </c>
      <c r="HQ2" s="1116" t="s">
        <v>510</v>
      </c>
      <c r="HR2" s="1116" t="s">
        <v>509</v>
      </c>
      <c r="HS2" s="1116" t="s">
        <v>508</v>
      </c>
      <c r="HT2" s="1116" t="s">
        <v>507</v>
      </c>
      <c r="HU2" s="1116" t="s">
        <v>506</v>
      </c>
      <c r="HV2" s="1116" t="s">
        <v>505</v>
      </c>
      <c r="HW2" s="1118" t="s">
        <v>61</v>
      </c>
      <c r="HX2" s="1117" t="s">
        <v>513</v>
      </c>
      <c r="HY2" s="1116" t="s">
        <v>512</v>
      </c>
      <c r="HZ2" s="1116" t="s">
        <v>511</v>
      </c>
      <c r="IA2" s="1116" t="s">
        <v>510</v>
      </c>
      <c r="IB2" s="1116" t="s">
        <v>509</v>
      </c>
      <c r="IC2" s="1116" t="s">
        <v>508</v>
      </c>
      <c r="ID2" s="1116" t="s">
        <v>507</v>
      </c>
      <c r="IE2" s="1116" t="s">
        <v>506</v>
      </c>
      <c r="IF2" s="1116" t="s">
        <v>505</v>
      </c>
      <c r="IG2" s="1118" t="s">
        <v>61</v>
      </c>
      <c r="IH2" s="1117" t="s">
        <v>513</v>
      </c>
      <c r="II2" s="1116" t="s">
        <v>512</v>
      </c>
      <c r="IJ2" s="1116" t="s">
        <v>511</v>
      </c>
      <c r="IK2" s="1116" t="s">
        <v>510</v>
      </c>
      <c r="IL2" s="1116" t="s">
        <v>509</v>
      </c>
      <c r="IM2" s="1116" t="s">
        <v>508</v>
      </c>
      <c r="IN2" s="1116" t="s">
        <v>507</v>
      </c>
      <c r="IO2" s="1116" t="s">
        <v>506</v>
      </c>
      <c r="IP2" s="1116" t="s">
        <v>505</v>
      </c>
      <c r="IQ2" s="1118" t="s">
        <v>61</v>
      </c>
      <c r="IR2" s="1117" t="s">
        <v>513</v>
      </c>
      <c r="IS2" s="1116" t="s">
        <v>512</v>
      </c>
      <c r="IT2" s="1116" t="s">
        <v>511</v>
      </c>
      <c r="IU2" s="1116" t="s">
        <v>510</v>
      </c>
      <c r="IV2" s="1116" t="s">
        <v>509</v>
      </c>
      <c r="IW2" s="1116" t="s">
        <v>508</v>
      </c>
      <c r="IX2" s="1116" t="s">
        <v>507</v>
      </c>
      <c r="IY2" s="1116" t="s">
        <v>506</v>
      </c>
      <c r="IZ2" s="1116" t="s">
        <v>505</v>
      </c>
      <c r="JA2" s="1118" t="s">
        <v>61</v>
      </c>
      <c r="JB2" s="1117" t="s">
        <v>513</v>
      </c>
      <c r="JC2" s="1116" t="s">
        <v>512</v>
      </c>
      <c r="JD2" s="1116" t="s">
        <v>511</v>
      </c>
      <c r="JE2" s="1116" t="s">
        <v>510</v>
      </c>
      <c r="JF2" s="1116" t="s">
        <v>509</v>
      </c>
      <c r="JG2" s="1116" t="s">
        <v>508</v>
      </c>
      <c r="JH2" s="1116" t="s">
        <v>507</v>
      </c>
      <c r="JI2" s="1116" t="s">
        <v>506</v>
      </c>
      <c r="JJ2" s="1116" t="s">
        <v>505</v>
      </c>
      <c r="JK2" s="1118" t="s">
        <v>61</v>
      </c>
      <c r="JL2" s="1117" t="s">
        <v>513</v>
      </c>
      <c r="JM2" s="1116" t="s">
        <v>512</v>
      </c>
      <c r="JN2" s="1116" t="s">
        <v>511</v>
      </c>
      <c r="JO2" s="1116" t="s">
        <v>510</v>
      </c>
      <c r="JP2" s="1116" t="s">
        <v>509</v>
      </c>
      <c r="JQ2" s="1116" t="s">
        <v>508</v>
      </c>
      <c r="JR2" s="1116" t="s">
        <v>507</v>
      </c>
      <c r="JS2" s="1116" t="s">
        <v>506</v>
      </c>
      <c r="JT2" s="1116" t="s">
        <v>505</v>
      </c>
      <c r="JU2" s="1118" t="s">
        <v>61</v>
      </c>
      <c r="JV2" s="1117" t="s">
        <v>513</v>
      </c>
      <c r="JW2" s="1116" t="s">
        <v>512</v>
      </c>
      <c r="JX2" s="1116" t="s">
        <v>511</v>
      </c>
      <c r="JY2" s="1116" t="s">
        <v>510</v>
      </c>
      <c r="JZ2" s="1116" t="s">
        <v>509</v>
      </c>
      <c r="KA2" s="1116" t="s">
        <v>508</v>
      </c>
      <c r="KB2" s="1116" t="s">
        <v>507</v>
      </c>
      <c r="KC2" s="1116" t="s">
        <v>506</v>
      </c>
      <c r="KD2" s="1116" t="s">
        <v>505</v>
      </c>
      <c r="KE2" s="1118" t="s">
        <v>61</v>
      </c>
      <c r="KF2" s="1117" t="s">
        <v>513</v>
      </c>
      <c r="KG2" s="1116" t="s">
        <v>512</v>
      </c>
      <c r="KH2" s="1116" t="s">
        <v>511</v>
      </c>
      <c r="KI2" s="1116" t="s">
        <v>510</v>
      </c>
      <c r="KJ2" s="1116" t="s">
        <v>509</v>
      </c>
      <c r="KK2" s="1116" t="s">
        <v>508</v>
      </c>
      <c r="KL2" s="1116" t="s">
        <v>507</v>
      </c>
      <c r="KM2" s="1116" t="s">
        <v>506</v>
      </c>
      <c r="KN2" s="1116" t="s">
        <v>505</v>
      </c>
      <c r="KO2" s="1118" t="s">
        <v>61</v>
      </c>
      <c r="KP2" s="1117" t="s">
        <v>513</v>
      </c>
      <c r="KQ2" s="1116" t="s">
        <v>512</v>
      </c>
      <c r="KR2" s="1116" t="s">
        <v>511</v>
      </c>
      <c r="KS2" s="1116" t="s">
        <v>510</v>
      </c>
      <c r="KT2" s="1116" t="s">
        <v>509</v>
      </c>
      <c r="KU2" s="1116" t="s">
        <v>508</v>
      </c>
      <c r="KV2" s="1116" t="s">
        <v>507</v>
      </c>
      <c r="KW2" s="1116" t="s">
        <v>506</v>
      </c>
      <c r="KX2" s="1116" t="s">
        <v>505</v>
      </c>
      <c r="KY2" s="1118" t="s">
        <v>61</v>
      </c>
      <c r="KZ2" s="1117" t="s">
        <v>513</v>
      </c>
      <c r="LA2" s="1116" t="s">
        <v>512</v>
      </c>
      <c r="LB2" s="1116" t="s">
        <v>511</v>
      </c>
      <c r="LC2" s="1116" t="s">
        <v>510</v>
      </c>
      <c r="LD2" s="1116" t="s">
        <v>509</v>
      </c>
      <c r="LE2" s="1116" t="s">
        <v>508</v>
      </c>
      <c r="LF2" s="1116" t="s">
        <v>507</v>
      </c>
      <c r="LG2" s="1116" t="s">
        <v>506</v>
      </c>
      <c r="LH2" s="1116" t="s">
        <v>505</v>
      </c>
      <c r="LI2" s="1118" t="s">
        <v>61</v>
      </c>
      <c r="LJ2" s="1117" t="s">
        <v>513</v>
      </c>
      <c r="LK2" s="1116" t="s">
        <v>512</v>
      </c>
      <c r="LL2" s="1116" t="s">
        <v>511</v>
      </c>
      <c r="LM2" s="1116" t="s">
        <v>510</v>
      </c>
      <c r="LN2" s="1116" t="s">
        <v>509</v>
      </c>
      <c r="LO2" s="1116" t="s">
        <v>508</v>
      </c>
      <c r="LP2" s="1116" t="s">
        <v>507</v>
      </c>
      <c r="LQ2" s="1116" t="s">
        <v>506</v>
      </c>
      <c r="LR2" s="1116" t="s">
        <v>505</v>
      </c>
      <c r="LS2" s="1118" t="s">
        <v>61</v>
      </c>
      <c r="LT2" s="1117" t="s">
        <v>513</v>
      </c>
      <c r="LU2" s="1116" t="s">
        <v>512</v>
      </c>
      <c r="LV2" s="1116" t="s">
        <v>511</v>
      </c>
      <c r="LW2" s="1116" t="s">
        <v>510</v>
      </c>
      <c r="LX2" s="1116" t="s">
        <v>509</v>
      </c>
      <c r="LY2" s="1116" t="s">
        <v>508</v>
      </c>
      <c r="LZ2" s="1116" t="s">
        <v>507</v>
      </c>
      <c r="MA2" s="1116" t="s">
        <v>506</v>
      </c>
      <c r="MB2" s="1116" t="s">
        <v>505</v>
      </c>
      <c r="MC2" s="1118" t="s">
        <v>61</v>
      </c>
      <c r="MD2" s="1117" t="s">
        <v>513</v>
      </c>
      <c r="ME2" s="1116" t="s">
        <v>512</v>
      </c>
      <c r="MF2" s="1116" t="s">
        <v>511</v>
      </c>
      <c r="MG2" s="1116" t="s">
        <v>510</v>
      </c>
      <c r="MH2" s="1116" t="s">
        <v>509</v>
      </c>
      <c r="MI2" s="1116" t="s">
        <v>508</v>
      </c>
      <c r="MJ2" s="1116" t="s">
        <v>507</v>
      </c>
      <c r="MK2" s="1116" t="s">
        <v>506</v>
      </c>
      <c r="ML2" s="1116" t="s">
        <v>505</v>
      </c>
      <c r="MM2" s="1118" t="s">
        <v>61</v>
      </c>
      <c r="MN2" s="1117" t="s">
        <v>513</v>
      </c>
      <c r="MO2" s="1116" t="s">
        <v>512</v>
      </c>
      <c r="MP2" s="1116" t="s">
        <v>511</v>
      </c>
      <c r="MQ2" s="1116" t="s">
        <v>510</v>
      </c>
      <c r="MR2" s="1116" t="s">
        <v>509</v>
      </c>
      <c r="MS2" s="1116" t="s">
        <v>508</v>
      </c>
      <c r="MT2" s="1116" t="s">
        <v>507</v>
      </c>
      <c r="MU2" s="1116" t="s">
        <v>506</v>
      </c>
      <c r="MV2" s="1116" t="s">
        <v>505</v>
      </c>
      <c r="MW2" s="1118" t="s">
        <v>61</v>
      </c>
      <c r="MX2" s="1117" t="s">
        <v>513</v>
      </c>
      <c r="MY2" s="1116" t="s">
        <v>512</v>
      </c>
      <c r="MZ2" s="1116" t="s">
        <v>511</v>
      </c>
      <c r="NA2" s="1116" t="s">
        <v>510</v>
      </c>
      <c r="NB2" s="1116" t="s">
        <v>509</v>
      </c>
      <c r="NC2" s="1116" t="s">
        <v>508</v>
      </c>
      <c r="ND2" s="1116" t="s">
        <v>507</v>
      </c>
      <c r="NE2" s="1116" t="s">
        <v>506</v>
      </c>
      <c r="NF2" s="1116" t="s">
        <v>505</v>
      </c>
      <c r="NG2" s="1118" t="s">
        <v>61</v>
      </c>
      <c r="NH2" s="1117" t="s">
        <v>513</v>
      </c>
      <c r="NI2" s="1116" t="s">
        <v>512</v>
      </c>
      <c r="NJ2" s="1116" t="s">
        <v>511</v>
      </c>
      <c r="NK2" s="1116" t="s">
        <v>510</v>
      </c>
      <c r="NL2" s="1116" t="s">
        <v>509</v>
      </c>
      <c r="NM2" s="1116" t="s">
        <v>508</v>
      </c>
      <c r="NN2" s="1116" t="s">
        <v>507</v>
      </c>
      <c r="NO2" s="1116" t="s">
        <v>506</v>
      </c>
      <c r="NP2" s="1116" t="s">
        <v>505</v>
      </c>
      <c r="NQ2" s="1118" t="s">
        <v>61</v>
      </c>
      <c r="NR2" s="1119" t="s">
        <v>513</v>
      </c>
      <c r="NS2" s="1120" t="s">
        <v>512</v>
      </c>
      <c r="NT2" s="1120" t="s">
        <v>511</v>
      </c>
      <c r="NU2" s="1120" t="s">
        <v>510</v>
      </c>
      <c r="NV2" s="1120" t="s">
        <v>509</v>
      </c>
      <c r="NW2" s="1120" t="s">
        <v>508</v>
      </c>
      <c r="NX2" s="1120" t="s">
        <v>507</v>
      </c>
      <c r="NY2" s="1120" t="s">
        <v>506</v>
      </c>
      <c r="NZ2" s="1120" t="s">
        <v>505</v>
      </c>
      <c r="OA2" s="1121" t="s">
        <v>61</v>
      </c>
      <c r="OB2" s="1119" t="s">
        <v>513</v>
      </c>
      <c r="OC2" s="1120" t="s">
        <v>512</v>
      </c>
      <c r="OD2" s="1120" t="s">
        <v>511</v>
      </c>
      <c r="OE2" s="1120" t="s">
        <v>510</v>
      </c>
      <c r="OF2" s="1120" t="s">
        <v>509</v>
      </c>
      <c r="OG2" s="1120" t="s">
        <v>508</v>
      </c>
      <c r="OH2" s="1120" t="s">
        <v>507</v>
      </c>
      <c r="OI2" s="1120" t="s">
        <v>506</v>
      </c>
      <c r="OJ2" s="1120" t="s">
        <v>505</v>
      </c>
      <c r="OK2" s="1121" t="s">
        <v>61</v>
      </c>
      <c r="OL2" s="1119" t="s">
        <v>513</v>
      </c>
      <c r="OM2" s="1120" t="s">
        <v>512</v>
      </c>
      <c r="ON2" s="1120" t="s">
        <v>511</v>
      </c>
      <c r="OO2" s="1120" t="s">
        <v>510</v>
      </c>
      <c r="OP2" s="1120" t="s">
        <v>509</v>
      </c>
      <c r="OQ2" s="1120" t="s">
        <v>508</v>
      </c>
      <c r="OR2" s="1120" t="s">
        <v>507</v>
      </c>
      <c r="OS2" s="1120" t="s">
        <v>506</v>
      </c>
      <c r="OT2" s="1120" t="s">
        <v>505</v>
      </c>
      <c r="OU2" s="1121" t="s">
        <v>61</v>
      </c>
      <c r="OV2" s="1119" t="s">
        <v>513</v>
      </c>
      <c r="OW2" s="1120" t="s">
        <v>512</v>
      </c>
      <c r="OX2" s="1120" t="s">
        <v>511</v>
      </c>
      <c r="OY2" s="1120" t="s">
        <v>510</v>
      </c>
      <c r="OZ2" s="1120" t="s">
        <v>509</v>
      </c>
      <c r="PA2" s="1120" t="s">
        <v>508</v>
      </c>
      <c r="PB2" s="1120" t="s">
        <v>507</v>
      </c>
      <c r="PC2" s="1120" t="s">
        <v>506</v>
      </c>
      <c r="PD2" s="1120" t="s">
        <v>505</v>
      </c>
      <c r="PE2" s="1121" t="s">
        <v>61</v>
      </c>
      <c r="PF2" s="1119" t="s">
        <v>513</v>
      </c>
      <c r="PG2" s="1120" t="s">
        <v>512</v>
      </c>
      <c r="PH2" s="1120" t="s">
        <v>511</v>
      </c>
      <c r="PI2" s="1120" t="s">
        <v>510</v>
      </c>
      <c r="PJ2" s="1120" t="s">
        <v>509</v>
      </c>
      <c r="PK2" s="1120" t="s">
        <v>508</v>
      </c>
      <c r="PL2" s="1120" t="s">
        <v>507</v>
      </c>
      <c r="PM2" s="1120" t="s">
        <v>506</v>
      </c>
      <c r="PN2" s="1120" t="s">
        <v>505</v>
      </c>
      <c r="PO2" s="1121" t="s">
        <v>61</v>
      </c>
      <c r="PP2" s="1119" t="s">
        <v>513</v>
      </c>
      <c r="PQ2" s="1120" t="s">
        <v>512</v>
      </c>
      <c r="PR2" s="1120" t="s">
        <v>511</v>
      </c>
      <c r="PS2" s="1120" t="s">
        <v>510</v>
      </c>
      <c r="PT2" s="1120" t="s">
        <v>509</v>
      </c>
      <c r="PU2" s="1120" t="s">
        <v>508</v>
      </c>
      <c r="PV2" s="1120" t="s">
        <v>507</v>
      </c>
      <c r="PW2" s="1120" t="s">
        <v>506</v>
      </c>
      <c r="PX2" s="1120" t="s">
        <v>505</v>
      </c>
      <c r="PY2" s="1121" t="s">
        <v>61</v>
      </c>
      <c r="PZ2" s="1119" t="s">
        <v>513</v>
      </c>
      <c r="QA2" s="1120" t="s">
        <v>512</v>
      </c>
      <c r="QB2" s="1120" t="s">
        <v>511</v>
      </c>
      <c r="QC2" s="1120" t="s">
        <v>510</v>
      </c>
      <c r="QD2" s="1120" t="s">
        <v>509</v>
      </c>
      <c r="QE2" s="1120" t="s">
        <v>508</v>
      </c>
      <c r="QF2" s="1120" t="s">
        <v>507</v>
      </c>
      <c r="QG2" s="1120" t="s">
        <v>506</v>
      </c>
      <c r="QH2" s="1120" t="s">
        <v>505</v>
      </c>
      <c r="QI2" s="1121" t="s">
        <v>61</v>
      </c>
      <c r="QJ2" s="1119" t="s">
        <v>513</v>
      </c>
      <c r="QK2" s="1120" t="s">
        <v>512</v>
      </c>
      <c r="QL2" s="1120" t="s">
        <v>511</v>
      </c>
      <c r="QM2" s="1120" t="s">
        <v>510</v>
      </c>
      <c r="QN2" s="1120" t="s">
        <v>509</v>
      </c>
      <c r="QO2" s="1120" t="s">
        <v>508</v>
      </c>
      <c r="QP2" s="1120" t="s">
        <v>507</v>
      </c>
      <c r="QQ2" s="1120" t="s">
        <v>506</v>
      </c>
      <c r="QR2" s="1120" t="s">
        <v>505</v>
      </c>
      <c r="QS2" s="1121" t="s">
        <v>61</v>
      </c>
      <c r="QT2" s="1119" t="s">
        <v>513</v>
      </c>
      <c r="QU2" s="1120" t="s">
        <v>512</v>
      </c>
      <c r="QV2" s="1120" t="s">
        <v>511</v>
      </c>
      <c r="QW2" s="1120" t="s">
        <v>510</v>
      </c>
      <c r="QX2" s="1120" t="s">
        <v>509</v>
      </c>
      <c r="QY2" s="1120" t="s">
        <v>508</v>
      </c>
      <c r="QZ2" s="1120" t="s">
        <v>507</v>
      </c>
      <c r="RA2" s="1120" t="s">
        <v>506</v>
      </c>
      <c r="RB2" s="1120" t="s">
        <v>505</v>
      </c>
      <c r="RC2" s="1121" t="s">
        <v>61</v>
      </c>
      <c r="RD2" s="1119" t="s">
        <v>513</v>
      </c>
      <c r="RE2" s="1120" t="s">
        <v>512</v>
      </c>
      <c r="RF2" s="1120" t="s">
        <v>511</v>
      </c>
      <c r="RG2" s="1120" t="s">
        <v>510</v>
      </c>
      <c r="RH2" s="1120" t="s">
        <v>509</v>
      </c>
      <c r="RI2" s="1120" t="s">
        <v>508</v>
      </c>
      <c r="RJ2" s="1120" t="s">
        <v>507</v>
      </c>
      <c r="RK2" s="1120" t="s">
        <v>506</v>
      </c>
      <c r="RL2" s="1120" t="s">
        <v>505</v>
      </c>
      <c r="RM2" s="1121" t="s">
        <v>61</v>
      </c>
      <c r="RN2" s="1119" t="s">
        <v>513</v>
      </c>
      <c r="RO2" s="1120" t="s">
        <v>512</v>
      </c>
      <c r="RP2" s="1120" t="s">
        <v>511</v>
      </c>
      <c r="RQ2" s="1120" t="s">
        <v>510</v>
      </c>
      <c r="RR2" s="1120" t="s">
        <v>509</v>
      </c>
      <c r="RS2" s="1120" t="s">
        <v>508</v>
      </c>
      <c r="RT2" s="1120" t="s">
        <v>507</v>
      </c>
      <c r="RU2" s="1120" t="s">
        <v>506</v>
      </c>
      <c r="RV2" s="1120" t="s">
        <v>505</v>
      </c>
      <c r="RW2" s="1121" t="s">
        <v>61</v>
      </c>
      <c r="RX2" s="1119" t="s">
        <v>513</v>
      </c>
      <c r="RY2" s="1120" t="s">
        <v>512</v>
      </c>
      <c r="RZ2" s="1120" t="s">
        <v>511</v>
      </c>
      <c r="SA2" s="1120" t="s">
        <v>510</v>
      </c>
      <c r="SB2" s="1120" t="s">
        <v>509</v>
      </c>
      <c r="SC2" s="1120" t="s">
        <v>508</v>
      </c>
      <c r="SD2" s="1120" t="s">
        <v>507</v>
      </c>
      <c r="SE2" s="1120" t="s">
        <v>506</v>
      </c>
      <c r="SF2" s="1120" t="s">
        <v>505</v>
      </c>
      <c r="SG2" s="1121" t="s">
        <v>61</v>
      </c>
      <c r="SH2" s="1119" t="s">
        <v>513</v>
      </c>
      <c r="SI2" s="1120" t="s">
        <v>512</v>
      </c>
      <c r="SJ2" s="1120" t="s">
        <v>511</v>
      </c>
      <c r="SK2" s="1120" t="s">
        <v>510</v>
      </c>
      <c r="SL2" s="1120" t="s">
        <v>509</v>
      </c>
      <c r="SM2" s="1120" t="s">
        <v>508</v>
      </c>
      <c r="SN2" s="1120" t="s">
        <v>507</v>
      </c>
      <c r="SO2" s="1120" t="s">
        <v>506</v>
      </c>
      <c r="SP2" s="1120" t="s">
        <v>505</v>
      </c>
      <c r="SQ2" s="1121" t="s">
        <v>61</v>
      </c>
      <c r="SR2" s="1119" t="s">
        <v>513</v>
      </c>
      <c r="SS2" s="1120" t="s">
        <v>512</v>
      </c>
      <c r="ST2" s="1120" t="s">
        <v>511</v>
      </c>
      <c r="SU2" s="1120" t="s">
        <v>510</v>
      </c>
      <c r="SV2" s="1120" t="s">
        <v>509</v>
      </c>
      <c r="SW2" s="1120" t="s">
        <v>508</v>
      </c>
      <c r="SX2" s="1120" t="s">
        <v>507</v>
      </c>
      <c r="SY2" s="1120" t="s">
        <v>506</v>
      </c>
      <c r="SZ2" s="1120" t="s">
        <v>505</v>
      </c>
      <c r="TA2" s="1121" t="s">
        <v>61</v>
      </c>
      <c r="TB2" s="1119" t="s">
        <v>513</v>
      </c>
      <c r="TC2" s="1120" t="s">
        <v>512</v>
      </c>
      <c r="TD2" s="1120" t="s">
        <v>511</v>
      </c>
      <c r="TE2" s="1120" t="s">
        <v>510</v>
      </c>
      <c r="TF2" s="1120" t="s">
        <v>509</v>
      </c>
      <c r="TG2" s="1120" t="s">
        <v>508</v>
      </c>
      <c r="TH2" s="1120" t="s">
        <v>507</v>
      </c>
      <c r="TI2" s="1120" t="s">
        <v>506</v>
      </c>
      <c r="TJ2" s="1120" t="s">
        <v>505</v>
      </c>
      <c r="TK2" s="1121" t="s">
        <v>61</v>
      </c>
      <c r="TL2" s="1119" t="s">
        <v>513</v>
      </c>
      <c r="TM2" s="1120" t="s">
        <v>512</v>
      </c>
      <c r="TN2" s="1120" t="s">
        <v>511</v>
      </c>
      <c r="TO2" s="1120" t="s">
        <v>510</v>
      </c>
      <c r="TP2" s="1120" t="s">
        <v>509</v>
      </c>
      <c r="TQ2" s="1120" t="s">
        <v>508</v>
      </c>
      <c r="TR2" s="1120" t="s">
        <v>507</v>
      </c>
      <c r="TS2" s="1120" t="s">
        <v>506</v>
      </c>
      <c r="TT2" s="1120" t="s">
        <v>505</v>
      </c>
      <c r="TU2" s="1121" t="s">
        <v>61</v>
      </c>
      <c r="TV2" s="1119" t="s">
        <v>513</v>
      </c>
      <c r="TW2" s="1120" t="s">
        <v>512</v>
      </c>
      <c r="TX2" s="1120" t="s">
        <v>511</v>
      </c>
      <c r="TY2" s="1120" t="s">
        <v>510</v>
      </c>
      <c r="TZ2" s="1120" t="s">
        <v>509</v>
      </c>
      <c r="UA2" s="1120" t="s">
        <v>508</v>
      </c>
      <c r="UB2" s="1120" t="s">
        <v>507</v>
      </c>
      <c r="UC2" s="1120" t="s">
        <v>506</v>
      </c>
      <c r="UD2" s="1120" t="s">
        <v>505</v>
      </c>
      <c r="UE2" s="1121" t="s">
        <v>61</v>
      </c>
      <c r="UF2" s="1119" t="s">
        <v>513</v>
      </c>
      <c r="UG2" s="1120" t="s">
        <v>512</v>
      </c>
      <c r="UH2" s="1120" t="s">
        <v>511</v>
      </c>
      <c r="UI2" s="1120" t="s">
        <v>510</v>
      </c>
      <c r="UJ2" s="1120" t="s">
        <v>509</v>
      </c>
      <c r="UK2" s="1120" t="s">
        <v>508</v>
      </c>
      <c r="UL2" s="1120" t="s">
        <v>507</v>
      </c>
      <c r="UM2" s="1120" t="s">
        <v>506</v>
      </c>
      <c r="UN2" s="1120" t="s">
        <v>505</v>
      </c>
      <c r="UO2" s="1121" t="s">
        <v>61</v>
      </c>
      <c r="UP2" s="1119" t="s">
        <v>513</v>
      </c>
      <c r="UQ2" s="1120" t="s">
        <v>512</v>
      </c>
      <c r="UR2" s="1120" t="s">
        <v>511</v>
      </c>
      <c r="US2" s="1120" t="s">
        <v>510</v>
      </c>
      <c r="UT2" s="1120" t="s">
        <v>509</v>
      </c>
      <c r="UU2" s="1120" t="s">
        <v>508</v>
      </c>
      <c r="UV2" s="1120" t="s">
        <v>507</v>
      </c>
      <c r="UW2" s="1120" t="s">
        <v>506</v>
      </c>
      <c r="UX2" s="1120" t="s">
        <v>505</v>
      </c>
      <c r="UY2" s="1121" t="s">
        <v>61</v>
      </c>
      <c r="UZ2" s="1119" t="s">
        <v>513</v>
      </c>
      <c r="VA2" s="1120" t="s">
        <v>512</v>
      </c>
      <c r="VB2" s="1120" t="s">
        <v>511</v>
      </c>
      <c r="VC2" s="1120" t="s">
        <v>510</v>
      </c>
      <c r="VD2" s="1120" t="s">
        <v>509</v>
      </c>
      <c r="VE2" s="1120" t="s">
        <v>508</v>
      </c>
      <c r="VF2" s="1120" t="s">
        <v>507</v>
      </c>
      <c r="VG2" s="1120" t="s">
        <v>506</v>
      </c>
      <c r="VH2" s="1120" t="s">
        <v>505</v>
      </c>
      <c r="VI2" s="1121" t="s">
        <v>61</v>
      </c>
      <c r="VJ2" s="1119" t="s">
        <v>513</v>
      </c>
      <c r="VK2" s="1120" t="s">
        <v>512</v>
      </c>
      <c r="VL2" s="1120" t="s">
        <v>511</v>
      </c>
      <c r="VM2" s="1120" t="s">
        <v>510</v>
      </c>
      <c r="VN2" s="1120" t="s">
        <v>509</v>
      </c>
      <c r="VO2" s="1120" t="s">
        <v>508</v>
      </c>
      <c r="VP2" s="1120" t="s">
        <v>507</v>
      </c>
      <c r="VQ2" s="1120" t="s">
        <v>506</v>
      </c>
      <c r="VR2" s="1120" t="s">
        <v>505</v>
      </c>
      <c r="VS2" s="1121" t="s">
        <v>61</v>
      </c>
      <c r="VT2" s="1119" t="s">
        <v>513</v>
      </c>
      <c r="VU2" s="1120" t="s">
        <v>512</v>
      </c>
      <c r="VV2" s="1120" t="s">
        <v>511</v>
      </c>
      <c r="VW2" s="1120" t="s">
        <v>510</v>
      </c>
      <c r="VX2" s="1120" t="s">
        <v>509</v>
      </c>
      <c r="VY2" s="1120" t="s">
        <v>508</v>
      </c>
      <c r="VZ2" s="1120" t="s">
        <v>507</v>
      </c>
      <c r="WA2" s="1120" t="s">
        <v>506</v>
      </c>
      <c r="WB2" s="1120" t="s">
        <v>505</v>
      </c>
      <c r="WC2" s="1121" t="s">
        <v>61</v>
      </c>
    </row>
    <row r="3" spans="1:601">
      <c r="A3" s="163" t="s">
        <v>280</v>
      </c>
      <c r="B3" s="884">
        <v>48022.580999999998</v>
      </c>
      <c r="C3" s="885">
        <v>59047.249000000003</v>
      </c>
      <c r="D3" s="885">
        <v>28634.899000000001</v>
      </c>
      <c r="E3" s="885">
        <v>8960.2649999999994</v>
      </c>
      <c r="F3" s="885">
        <v>5300.991</v>
      </c>
      <c r="G3" s="885">
        <v>2316.2849999999999</v>
      </c>
      <c r="H3" s="885">
        <v>1474.9670000000001</v>
      </c>
      <c r="I3" s="885">
        <v>718.00300000000004</v>
      </c>
      <c r="J3" s="885">
        <v>4350.9380000000001</v>
      </c>
      <c r="K3" s="886">
        <v>158826.17800000001</v>
      </c>
      <c r="L3" s="884">
        <v>43482.46</v>
      </c>
      <c r="M3" s="885">
        <v>58126.186999999998</v>
      </c>
      <c r="N3" s="885">
        <v>29039.835999999999</v>
      </c>
      <c r="O3" s="885">
        <v>10706.795</v>
      </c>
      <c r="P3" s="885">
        <v>6193.7510000000002</v>
      </c>
      <c r="Q3" s="885">
        <v>2927.3389999999999</v>
      </c>
      <c r="R3" s="885">
        <v>1993.1089999999999</v>
      </c>
      <c r="S3" s="885">
        <v>924.5</v>
      </c>
      <c r="T3" s="885">
        <v>5262.0370000000003</v>
      </c>
      <c r="U3" s="886">
        <v>158656.014</v>
      </c>
      <c r="V3" s="884">
        <v>33573.695</v>
      </c>
      <c r="W3" s="885">
        <v>60122.137000000002</v>
      </c>
      <c r="X3" s="885">
        <v>29338.041000000001</v>
      </c>
      <c r="Y3" s="885">
        <v>10715.23</v>
      </c>
      <c r="Z3" s="885">
        <v>6405.2250000000004</v>
      </c>
      <c r="AA3" s="885">
        <v>3260.1759999999999</v>
      </c>
      <c r="AB3" s="885">
        <v>2055.2800000000002</v>
      </c>
      <c r="AC3" s="885">
        <v>1247.162</v>
      </c>
      <c r="AD3" s="885">
        <v>6420.1419999999998</v>
      </c>
      <c r="AE3" s="886">
        <v>153137.08799999999</v>
      </c>
      <c r="AF3" s="884">
        <v>32536.091</v>
      </c>
      <c r="AG3" s="885">
        <v>65214.767999999996</v>
      </c>
      <c r="AH3" s="885">
        <v>30035.769</v>
      </c>
      <c r="AI3" s="885">
        <v>9616.5259999999998</v>
      </c>
      <c r="AJ3" s="885">
        <v>5949.1109999999999</v>
      </c>
      <c r="AK3" s="885">
        <v>3301.3180000000002</v>
      </c>
      <c r="AL3" s="885">
        <v>1774.6369999999999</v>
      </c>
      <c r="AM3" s="885">
        <v>1164.7329999999999</v>
      </c>
      <c r="AN3" s="885">
        <v>7786.0060000000003</v>
      </c>
      <c r="AO3" s="886">
        <v>157378.959</v>
      </c>
      <c r="AP3" s="884">
        <v>33728.589</v>
      </c>
      <c r="AQ3" s="885">
        <v>70750.103000000003</v>
      </c>
      <c r="AR3" s="885">
        <v>30875.342000000001</v>
      </c>
      <c r="AS3" s="885">
        <v>10243.706</v>
      </c>
      <c r="AT3" s="885">
        <v>5660.2</v>
      </c>
      <c r="AU3" s="885">
        <v>2987.317</v>
      </c>
      <c r="AV3" s="885">
        <v>1730.9059999999999</v>
      </c>
      <c r="AW3" s="885">
        <v>1010.381</v>
      </c>
      <c r="AX3" s="885">
        <v>7697.4080000000004</v>
      </c>
      <c r="AY3" s="886">
        <v>164683.95199999999</v>
      </c>
      <c r="AZ3" s="884">
        <v>36648.678999999996</v>
      </c>
      <c r="BA3" s="885">
        <v>73107.716</v>
      </c>
      <c r="BB3" s="885">
        <v>33865.870999999999</v>
      </c>
      <c r="BC3" s="885">
        <v>10538.662</v>
      </c>
      <c r="BD3" s="885">
        <v>6633.6940000000004</v>
      </c>
      <c r="BE3" s="885">
        <v>2865.491</v>
      </c>
      <c r="BF3" s="885">
        <v>1743.797</v>
      </c>
      <c r="BG3" s="885">
        <v>954.43100000000004</v>
      </c>
      <c r="BH3" s="885">
        <v>6972.9570000000003</v>
      </c>
      <c r="BI3" s="886">
        <v>173331.29800000001</v>
      </c>
      <c r="BJ3" s="884">
        <v>38618.074000000001</v>
      </c>
      <c r="BK3" s="885">
        <v>82691.589000000007</v>
      </c>
      <c r="BL3" s="885">
        <v>35245.455999999998</v>
      </c>
      <c r="BM3" s="885">
        <v>10516.156999999999</v>
      </c>
      <c r="BN3" s="885">
        <v>7081.25</v>
      </c>
      <c r="BO3" s="885">
        <v>2938.7710000000002</v>
      </c>
      <c r="BP3" s="885">
        <v>1842.002</v>
      </c>
      <c r="BQ3" s="885">
        <v>1176.115</v>
      </c>
      <c r="BR3" s="885">
        <v>6472.0709999999999</v>
      </c>
      <c r="BS3" s="886">
        <v>186581.48499999999</v>
      </c>
      <c r="BT3" s="884">
        <v>41963.398999999998</v>
      </c>
      <c r="BU3" s="885">
        <v>94542.764999999999</v>
      </c>
      <c r="BV3" s="885">
        <v>35688.900999999998</v>
      </c>
      <c r="BW3" s="885">
        <v>11272.826999999999</v>
      </c>
      <c r="BX3" s="885">
        <v>7043.2759999999998</v>
      </c>
      <c r="BY3" s="885">
        <v>3395.4789999999998</v>
      </c>
      <c r="BZ3" s="885">
        <v>1983.7829999999999</v>
      </c>
      <c r="CA3" s="885">
        <v>1223.7909999999999</v>
      </c>
      <c r="CB3" s="885">
        <v>6498.74</v>
      </c>
      <c r="CC3" s="886">
        <v>203612.96100000001</v>
      </c>
      <c r="CD3" s="884">
        <v>46861.07</v>
      </c>
      <c r="CE3" s="885">
        <v>103166.204</v>
      </c>
      <c r="CF3" s="885">
        <v>38481.605000000003</v>
      </c>
      <c r="CG3" s="885">
        <v>11029.407999999999</v>
      </c>
      <c r="CH3" s="885">
        <v>7762.6490000000003</v>
      </c>
      <c r="CI3" s="885">
        <v>3518.373</v>
      </c>
      <c r="CJ3" s="885">
        <v>2108.0329999999999</v>
      </c>
      <c r="CK3" s="885">
        <v>1171.7460000000001</v>
      </c>
      <c r="CL3" s="885">
        <v>6862.723</v>
      </c>
      <c r="CM3" s="886">
        <v>220961.81099999999</v>
      </c>
      <c r="CN3" s="884">
        <v>79896.342999999993</v>
      </c>
      <c r="CO3" s="885">
        <v>92149.106</v>
      </c>
      <c r="CP3" s="885">
        <v>22283.934000000001</v>
      </c>
      <c r="CQ3" s="885">
        <v>12730.450999999999</v>
      </c>
      <c r="CR3" s="885">
        <v>11541.777</v>
      </c>
      <c r="CS3" s="885">
        <v>2534.3290000000002</v>
      </c>
      <c r="CT3" s="885">
        <v>2235.9009999999998</v>
      </c>
      <c r="CU3" s="885">
        <v>1420.655</v>
      </c>
      <c r="CV3" s="885">
        <v>6839.5230000000001</v>
      </c>
      <c r="CW3" s="886">
        <v>231632.019</v>
      </c>
      <c r="CX3" s="884">
        <v>83292.210999999996</v>
      </c>
      <c r="CY3" s="885">
        <v>97250.213000000003</v>
      </c>
      <c r="CZ3" s="885">
        <v>23815.405999999999</v>
      </c>
      <c r="DA3" s="885">
        <v>13592.973</v>
      </c>
      <c r="DB3" s="885">
        <v>12493.89</v>
      </c>
      <c r="DC3" s="885">
        <v>2674.89</v>
      </c>
      <c r="DD3" s="885">
        <v>2211.1990000000001</v>
      </c>
      <c r="DE3" s="885">
        <v>1738.9010000000001</v>
      </c>
      <c r="DF3" s="885">
        <v>7674.2929999999997</v>
      </c>
      <c r="DG3" s="886">
        <v>244743.976</v>
      </c>
      <c r="DH3" s="884">
        <v>101692.689</v>
      </c>
      <c r="DI3" s="885">
        <v>96001.384999999995</v>
      </c>
      <c r="DJ3" s="885">
        <v>25251.736000000001</v>
      </c>
      <c r="DK3" s="885">
        <v>13685.11</v>
      </c>
      <c r="DL3" s="885">
        <v>12106.84</v>
      </c>
      <c r="DM3" s="885">
        <v>2891.1590000000001</v>
      </c>
      <c r="DN3" s="885">
        <v>2356.598</v>
      </c>
      <c r="DO3" s="885">
        <v>1800.1769999999999</v>
      </c>
      <c r="DP3" s="885">
        <v>8574.8490000000002</v>
      </c>
      <c r="DQ3" s="886">
        <v>264360.54300000001</v>
      </c>
      <c r="DR3" s="884">
        <v>104011.01578100001</v>
      </c>
      <c r="DS3" s="885">
        <v>99360.447218999994</v>
      </c>
      <c r="DT3" s="885">
        <v>26212.746999999999</v>
      </c>
      <c r="DU3" s="885">
        <v>15307.49</v>
      </c>
      <c r="DV3" s="885">
        <v>13234.918</v>
      </c>
      <c r="DW3" s="885">
        <v>2903.1590000000001</v>
      </c>
      <c r="DX3" s="885">
        <v>2458.183</v>
      </c>
      <c r="DY3" s="885">
        <v>1824.2</v>
      </c>
      <c r="DZ3" s="885">
        <v>9224.4539999999997</v>
      </c>
      <c r="EA3" s="886">
        <v>274536.614</v>
      </c>
      <c r="EB3" s="884">
        <v>105304.239</v>
      </c>
      <c r="EC3" s="885">
        <v>96649.672999999995</v>
      </c>
      <c r="ED3" s="885">
        <v>29925.59</v>
      </c>
      <c r="EE3" s="885">
        <v>17532.64</v>
      </c>
      <c r="EF3" s="885">
        <v>13656.271000000001</v>
      </c>
      <c r="EG3" s="885">
        <v>2931.3820000000001</v>
      </c>
      <c r="EH3" s="885">
        <v>2713.1379999999999</v>
      </c>
      <c r="EI3" s="885">
        <v>2148.221</v>
      </c>
      <c r="EJ3" s="885">
        <v>9183.7810000000009</v>
      </c>
      <c r="EK3" s="886">
        <v>280044.935</v>
      </c>
      <c r="EL3" s="884">
        <v>109832.345</v>
      </c>
      <c r="EM3" s="885">
        <v>100537.90399999999</v>
      </c>
      <c r="EN3" s="885">
        <v>33058.925999999999</v>
      </c>
      <c r="EO3" s="885">
        <v>17242.421999999999</v>
      </c>
      <c r="EP3" s="885">
        <v>11167.223</v>
      </c>
      <c r="EQ3" s="885">
        <v>3006.7049999999999</v>
      </c>
      <c r="ER3" s="885">
        <v>2960.3490000000002</v>
      </c>
      <c r="ES3" s="885">
        <v>2181.3020000000001</v>
      </c>
      <c r="ET3" s="885">
        <v>10488.617</v>
      </c>
      <c r="EU3" s="886">
        <v>290475.79300000001</v>
      </c>
      <c r="EV3" s="884">
        <v>115807.155</v>
      </c>
      <c r="EW3" s="885">
        <v>97826.156000000003</v>
      </c>
      <c r="EX3" s="885">
        <v>33845.631000000001</v>
      </c>
      <c r="EY3" s="885">
        <v>17236.849999999999</v>
      </c>
      <c r="EZ3" s="885">
        <v>10334.916999999999</v>
      </c>
      <c r="FA3" s="885">
        <v>3284.76</v>
      </c>
      <c r="FB3" s="885">
        <v>2600.0239999999999</v>
      </c>
      <c r="FC3" s="885">
        <v>2283.9839999999999</v>
      </c>
      <c r="FD3" s="885">
        <v>11423.557000000001</v>
      </c>
      <c r="FE3" s="886">
        <v>294643.03399999999</v>
      </c>
      <c r="FF3" s="884">
        <v>120534.08100000001</v>
      </c>
      <c r="FG3" s="885">
        <v>93665.3</v>
      </c>
      <c r="FH3" s="885">
        <v>32741.1</v>
      </c>
      <c r="FI3" s="885">
        <v>22063.679</v>
      </c>
      <c r="FJ3" s="885">
        <v>9943.7810000000009</v>
      </c>
      <c r="FK3" s="885">
        <v>3434.0239999999999</v>
      </c>
      <c r="FL3" s="885">
        <v>2681.761</v>
      </c>
      <c r="FM3" s="885">
        <v>2656.77</v>
      </c>
      <c r="FN3" s="885">
        <v>11101.311</v>
      </c>
      <c r="FO3" s="886">
        <v>298821.80699999997</v>
      </c>
      <c r="FP3" s="884">
        <v>124885.50199999999</v>
      </c>
      <c r="FQ3" s="885">
        <v>95818.337</v>
      </c>
      <c r="FR3" s="885">
        <v>32525.425999999999</v>
      </c>
      <c r="FS3" s="885">
        <v>22560.829000000002</v>
      </c>
      <c r="FT3" s="885">
        <v>9029.3950000000004</v>
      </c>
      <c r="FU3" s="885">
        <v>3118.0050000000001</v>
      </c>
      <c r="FV3" s="885">
        <v>2830.8760000000002</v>
      </c>
      <c r="FW3" s="885">
        <v>2638.877</v>
      </c>
      <c r="FX3" s="885">
        <v>10634.34</v>
      </c>
      <c r="FY3" s="886">
        <v>304041.587</v>
      </c>
      <c r="FZ3" s="884">
        <v>163448.25399999999</v>
      </c>
      <c r="GA3" s="885">
        <v>70133.407000000007</v>
      </c>
      <c r="GB3" s="885">
        <v>31704.422999999999</v>
      </c>
      <c r="GC3" s="885">
        <v>20775.282999999999</v>
      </c>
      <c r="GD3" s="885">
        <v>7773.5910000000003</v>
      </c>
      <c r="GE3" s="885">
        <v>4021.6129999999998</v>
      </c>
      <c r="GF3" s="885">
        <v>2644.8980000000001</v>
      </c>
      <c r="GG3" s="885">
        <v>2837.8589999999999</v>
      </c>
      <c r="GH3" s="885">
        <v>10144.062</v>
      </c>
      <c r="GI3" s="886">
        <v>313483.39</v>
      </c>
      <c r="GJ3" s="884">
        <v>170100.94</v>
      </c>
      <c r="GK3" s="885">
        <v>73082.226999999999</v>
      </c>
      <c r="GL3" s="885">
        <v>34736.569000000003</v>
      </c>
      <c r="GM3" s="885">
        <v>16209.138000000001</v>
      </c>
      <c r="GN3" s="885">
        <v>7818.4650000000001</v>
      </c>
      <c r="GO3" s="885">
        <v>2953.2719999999999</v>
      </c>
      <c r="GP3" s="885">
        <v>2286.5210000000002</v>
      </c>
      <c r="GQ3" s="885">
        <v>3005.8560000000002</v>
      </c>
      <c r="GR3" s="885">
        <v>10127.876</v>
      </c>
      <c r="GS3" s="886">
        <v>320320.864</v>
      </c>
      <c r="GT3" s="884">
        <v>186534.223</v>
      </c>
      <c r="GU3" s="885">
        <v>75857.513000000006</v>
      </c>
      <c r="GV3" s="885">
        <v>31248.746999999999</v>
      </c>
      <c r="GW3" s="885">
        <v>14945.264999999999</v>
      </c>
      <c r="GX3" s="885">
        <v>8217.6110000000008</v>
      </c>
      <c r="GY3" s="885">
        <v>3025.279</v>
      </c>
      <c r="GZ3" s="885">
        <v>2179.9319999999998</v>
      </c>
      <c r="HA3" s="885">
        <v>2963.1289999999999</v>
      </c>
      <c r="HB3" s="885">
        <v>9917.6319999999996</v>
      </c>
      <c r="HC3" s="886">
        <v>334889.33100000001</v>
      </c>
      <c r="HD3" s="884">
        <v>187108.78700000001</v>
      </c>
      <c r="HE3" s="885">
        <v>80128.902000000002</v>
      </c>
      <c r="HF3" s="885">
        <v>30422.12</v>
      </c>
      <c r="HG3" s="885">
        <v>14190.153</v>
      </c>
      <c r="HH3" s="885">
        <v>7820.7179999999998</v>
      </c>
      <c r="HI3" s="885">
        <v>2784.2130000000002</v>
      </c>
      <c r="HJ3" s="885">
        <v>2247.3539999999998</v>
      </c>
      <c r="HK3" s="885">
        <v>2957.1590000000001</v>
      </c>
      <c r="HL3" s="885">
        <v>8941.6669999999995</v>
      </c>
      <c r="HM3" s="886">
        <v>336601.07299999997</v>
      </c>
      <c r="HN3" s="884">
        <v>204818.85699999999</v>
      </c>
      <c r="HO3" s="885">
        <v>71493.739000000001</v>
      </c>
      <c r="HP3" s="885">
        <v>28753.776999999998</v>
      </c>
      <c r="HQ3" s="885">
        <v>13762.173000000001</v>
      </c>
      <c r="HR3" s="885">
        <v>7870.18</v>
      </c>
      <c r="HS3" s="885">
        <v>3126.5529999999999</v>
      </c>
      <c r="HT3" s="885">
        <v>2210.556</v>
      </c>
      <c r="HU3" s="885">
        <v>2943.252</v>
      </c>
      <c r="HV3" s="885">
        <v>8587.848</v>
      </c>
      <c r="HW3" s="886">
        <v>343566.935</v>
      </c>
      <c r="HX3" s="884">
        <v>208495.122</v>
      </c>
      <c r="HY3" s="885">
        <v>75793.479000000007</v>
      </c>
      <c r="HZ3" s="885">
        <v>30721.496999999999</v>
      </c>
      <c r="IA3" s="885">
        <v>13462.538</v>
      </c>
      <c r="IB3" s="885">
        <v>7344.0309999999999</v>
      </c>
      <c r="IC3" s="885">
        <v>4632.6090000000004</v>
      </c>
      <c r="ID3" s="885">
        <v>2131.241</v>
      </c>
      <c r="IE3" s="885">
        <v>3087.6880000000001</v>
      </c>
      <c r="IF3" s="885">
        <v>8769.6730000000007</v>
      </c>
      <c r="IG3" s="886">
        <v>354437.87800000003</v>
      </c>
      <c r="IH3" s="884">
        <v>218099.639</v>
      </c>
      <c r="II3" s="885">
        <v>84394.385999999999</v>
      </c>
      <c r="IJ3" s="885">
        <v>30706.657999999999</v>
      </c>
      <c r="IK3" s="885">
        <v>12958.1</v>
      </c>
      <c r="IL3" s="885">
        <v>7863.5749999999998</v>
      </c>
      <c r="IM3" s="885">
        <v>3819.9949999999999</v>
      </c>
      <c r="IN3" s="885">
        <v>3272.8960000000002</v>
      </c>
      <c r="IO3" s="885">
        <v>2635.1529999999998</v>
      </c>
      <c r="IP3" s="885">
        <v>9165.1200000000008</v>
      </c>
      <c r="IQ3" s="886">
        <v>372915.522</v>
      </c>
      <c r="IR3" s="884">
        <v>230006.13699999999</v>
      </c>
      <c r="IS3" s="885">
        <v>86312.278000000006</v>
      </c>
      <c r="IT3" s="885">
        <v>31436.458999999999</v>
      </c>
      <c r="IU3" s="885">
        <v>13435.232</v>
      </c>
      <c r="IV3" s="885">
        <v>10965.286</v>
      </c>
      <c r="IW3" s="885">
        <v>2906.5949999999998</v>
      </c>
      <c r="IX3" s="885">
        <v>2244.107</v>
      </c>
      <c r="IY3" s="885">
        <v>4805.7</v>
      </c>
      <c r="IZ3" s="885">
        <v>9603.3050000000003</v>
      </c>
      <c r="JA3" s="886">
        <v>391715.09899999999</v>
      </c>
      <c r="JB3" s="884">
        <v>226079.497</v>
      </c>
      <c r="JC3" s="885">
        <v>80758.52</v>
      </c>
      <c r="JD3" s="885">
        <v>32349.927</v>
      </c>
      <c r="JE3" s="885">
        <v>13570.001</v>
      </c>
      <c r="JF3" s="885">
        <v>11137.166999999999</v>
      </c>
      <c r="JG3" s="885">
        <v>3311.355</v>
      </c>
      <c r="JH3" s="885">
        <v>2517.0680000000002</v>
      </c>
      <c r="JI3" s="885">
        <v>3451.2570000000001</v>
      </c>
      <c r="JJ3" s="885">
        <v>9518.0139999999992</v>
      </c>
      <c r="JK3" s="886">
        <v>382692.80599999998</v>
      </c>
      <c r="JL3" s="884">
        <v>239502.99799999999</v>
      </c>
      <c r="JM3" s="885">
        <v>80516.217999999993</v>
      </c>
      <c r="JN3" s="885">
        <v>35948.123</v>
      </c>
      <c r="JO3" s="885">
        <v>14657.082</v>
      </c>
      <c r="JP3" s="885">
        <v>12677.682000000001</v>
      </c>
      <c r="JQ3" s="885">
        <v>3802.547</v>
      </c>
      <c r="JR3" s="885">
        <v>2706.777</v>
      </c>
      <c r="JS3" s="885">
        <v>3809.634</v>
      </c>
      <c r="JT3" s="885">
        <v>9951.6669999999995</v>
      </c>
      <c r="JU3" s="886">
        <v>403572.728</v>
      </c>
      <c r="JV3" s="884">
        <v>237310.497</v>
      </c>
      <c r="JW3" s="885">
        <v>78286.569000000003</v>
      </c>
      <c r="JX3" s="885">
        <v>33231.508000000002</v>
      </c>
      <c r="JY3" s="885">
        <v>14800.8</v>
      </c>
      <c r="JZ3" s="885">
        <v>13931.892</v>
      </c>
      <c r="KA3" s="885">
        <v>3823.241</v>
      </c>
      <c r="KB3" s="885">
        <v>3112.3150000000001</v>
      </c>
      <c r="KC3" s="885">
        <v>2656.7829999999999</v>
      </c>
      <c r="KD3" s="885">
        <v>10603.555</v>
      </c>
      <c r="KE3" s="886">
        <v>397757.16</v>
      </c>
      <c r="KF3" s="884">
        <v>210967.348</v>
      </c>
      <c r="KG3" s="885">
        <v>78811.035999999993</v>
      </c>
      <c r="KH3" s="885">
        <v>31666.775000000001</v>
      </c>
      <c r="KI3" s="885">
        <v>16593.294999999998</v>
      </c>
      <c r="KJ3" s="885">
        <v>9680.0920000000006</v>
      </c>
      <c r="KK3" s="885">
        <v>8175.9179999999997</v>
      </c>
      <c r="KL3" s="885">
        <v>4618.53</v>
      </c>
      <c r="KM3" s="885">
        <v>2910.355</v>
      </c>
      <c r="KN3" s="885">
        <v>10481.833000000001</v>
      </c>
      <c r="KO3" s="886">
        <v>373905.18199999997</v>
      </c>
      <c r="KP3" s="884">
        <v>220011.79800000001</v>
      </c>
      <c r="KQ3" s="885">
        <v>98397.743000000002</v>
      </c>
      <c r="KR3" s="885">
        <v>43417.788</v>
      </c>
      <c r="KS3" s="885">
        <v>19677.25</v>
      </c>
      <c r="KT3" s="885">
        <v>9394.7999999999993</v>
      </c>
      <c r="KU3" s="885">
        <v>7998.3559999999998</v>
      </c>
      <c r="KV3" s="885">
        <v>5145.4719999999998</v>
      </c>
      <c r="KW3" s="885">
        <v>3896.732</v>
      </c>
      <c r="KX3" s="885">
        <v>11289.477999999999</v>
      </c>
      <c r="KY3" s="886">
        <v>419229.41700000002</v>
      </c>
      <c r="KZ3" s="884">
        <v>218801.79500000001</v>
      </c>
      <c r="LA3" s="885">
        <v>95384.872000000003</v>
      </c>
      <c r="LB3" s="885">
        <v>43767.644999999997</v>
      </c>
      <c r="LC3" s="885">
        <v>19098.195</v>
      </c>
      <c r="LD3" s="885">
        <v>9254.5079999999998</v>
      </c>
      <c r="LE3" s="885">
        <v>7510.0259999999998</v>
      </c>
      <c r="LF3" s="885">
        <v>6332.9920000000002</v>
      </c>
      <c r="LG3" s="885">
        <v>3836.4760000000001</v>
      </c>
      <c r="LH3" s="885">
        <v>11309.268</v>
      </c>
      <c r="LI3" s="886">
        <v>415295.777</v>
      </c>
      <c r="LJ3" s="884">
        <v>220446.06200000001</v>
      </c>
      <c r="LK3" s="885">
        <v>93157.595000000001</v>
      </c>
      <c r="LL3" s="885">
        <v>39780.648999999998</v>
      </c>
      <c r="LM3" s="885">
        <v>18925.473999999998</v>
      </c>
      <c r="LN3" s="885">
        <v>10436.058000000001</v>
      </c>
      <c r="LO3" s="885">
        <v>6387.1260000000002</v>
      </c>
      <c r="LP3" s="885">
        <v>6108.8509999999997</v>
      </c>
      <c r="LQ3" s="885">
        <v>4263.4430000000002</v>
      </c>
      <c r="LR3" s="885">
        <v>11410.89</v>
      </c>
      <c r="LS3" s="886">
        <v>410916.14799999999</v>
      </c>
      <c r="LT3" s="884">
        <v>200067.30499999999</v>
      </c>
      <c r="LU3" s="885">
        <v>102112.21799999999</v>
      </c>
      <c r="LV3" s="885">
        <v>41530.807999999997</v>
      </c>
      <c r="LW3" s="885">
        <v>18106.225999999999</v>
      </c>
      <c r="LX3" s="885">
        <v>10755.893</v>
      </c>
      <c r="LY3" s="885">
        <v>8184.7460000000001</v>
      </c>
      <c r="LZ3" s="885">
        <v>5954.3680000000004</v>
      </c>
      <c r="MA3" s="885">
        <v>4253.7430000000004</v>
      </c>
      <c r="MB3" s="885">
        <v>10959.472</v>
      </c>
      <c r="MC3" s="886">
        <v>401924.77899999998</v>
      </c>
      <c r="MD3" s="884">
        <v>200080.17</v>
      </c>
      <c r="ME3" s="885">
        <v>104054.734</v>
      </c>
      <c r="MF3" s="885">
        <v>42147.569000000003</v>
      </c>
      <c r="MG3" s="885">
        <v>18349.552</v>
      </c>
      <c r="MH3" s="885">
        <v>10315.379000000001</v>
      </c>
      <c r="MI3" s="885">
        <v>7467.2030000000004</v>
      </c>
      <c r="MJ3" s="885">
        <v>7009.9939999999997</v>
      </c>
      <c r="MK3" s="885">
        <v>4205.2219999999998</v>
      </c>
      <c r="ML3" s="885">
        <v>10854.866</v>
      </c>
      <c r="MM3" s="886">
        <v>404484.68900000001</v>
      </c>
      <c r="MN3" s="884">
        <v>192990.609</v>
      </c>
      <c r="MO3" s="885">
        <v>101814.523</v>
      </c>
      <c r="MP3" s="885">
        <v>41297.283000000003</v>
      </c>
      <c r="MQ3" s="885">
        <v>18299.261999999999</v>
      </c>
      <c r="MR3" s="885">
        <v>9060.5079999999998</v>
      </c>
      <c r="MS3" s="885">
        <v>8067.4269999999997</v>
      </c>
      <c r="MT3" s="885">
        <v>6638.9719999999998</v>
      </c>
      <c r="MU3" s="885">
        <v>3928.4969999999998</v>
      </c>
      <c r="MV3" s="885">
        <v>10335.165999999999</v>
      </c>
      <c r="MW3" s="886">
        <v>392432.24699999997</v>
      </c>
      <c r="MX3" s="884">
        <v>208079.46299999999</v>
      </c>
      <c r="MY3" s="885">
        <v>105449.573</v>
      </c>
      <c r="MZ3" s="885">
        <v>38889.849000000002</v>
      </c>
      <c r="NA3" s="885">
        <v>16935.595000000001</v>
      </c>
      <c r="NB3" s="885">
        <v>9713.5319999999992</v>
      </c>
      <c r="NC3" s="885">
        <v>6256.8090000000002</v>
      </c>
      <c r="ND3" s="885">
        <v>6230.5429999999997</v>
      </c>
      <c r="NE3" s="885">
        <v>5462.1769999999997</v>
      </c>
      <c r="NF3" s="885">
        <v>10622.921</v>
      </c>
      <c r="NG3" s="886">
        <v>407640.462</v>
      </c>
      <c r="NH3" s="884">
        <v>209950.277</v>
      </c>
      <c r="NI3" s="885">
        <v>106579.981</v>
      </c>
      <c r="NJ3" s="885">
        <v>39624.392</v>
      </c>
      <c r="NK3" s="885">
        <v>16899.786</v>
      </c>
      <c r="NL3" s="885">
        <v>9989.6859999999997</v>
      </c>
      <c r="NM3" s="885">
        <v>5997.7290000000003</v>
      </c>
      <c r="NN3" s="885">
        <v>6145.674</v>
      </c>
      <c r="NO3" s="885">
        <v>5408.2860000000001</v>
      </c>
      <c r="NP3" s="885">
        <v>10550.955</v>
      </c>
      <c r="NQ3" s="886">
        <v>411146.766</v>
      </c>
      <c r="NR3" s="884">
        <v>221746.68599999999</v>
      </c>
      <c r="NS3" s="885">
        <v>106499.844</v>
      </c>
      <c r="NT3" s="885">
        <v>44714.557999999997</v>
      </c>
      <c r="NU3" s="885">
        <v>22211.745999999999</v>
      </c>
      <c r="NV3" s="885">
        <v>10066.575999999999</v>
      </c>
      <c r="NW3" s="885">
        <v>4544.2020000000002</v>
      </c>
      <c r="NX3" s="885">
        <v>6435.7470000000003</v>
      </c>
      <c r="NY3" s="885">
        <v>6470.9989999999998</v>
      </c>
      <c r="NZ3" s="885">
        <v>9805.8559999999998</v>
      </c>
      <c r="OA3" s="886">
        <v>432496.21399999998</v>
      </c>
      <c r="OB3" s="884">
        <v>229261.73</v>
      </c>
      <c r="OC3" s="885">
        <v>108698.016</v>
      </c>
      <c r="OD3" s="885">
        <v>44005.915999999997</v>
      </c>
      <c r="OE3" s="885">
        <v>22593.101999999999</v>
      </c>
      <c r="OF3" s="885">
        <v>10260.995999999999</v>
      </c>
      <c r="OG3" s="885">
        <v>4559.2709999999997</v>
      </c>
      <c r="OH3" s="885">
        <v>6021.0330000000004</v>
      </c>
      <c r="OI3" s="885">
        <v>6221.0780000000004</v>
      </c>
      <c r="OJ3" s="885">
        <v>10770.549000000001</v>
      </c>
      <c r="OK3" s="886">
        <v>442391.69099999999</v>
      </c>
      <c r="OL3" s="884">
        <v>224120.13399999999</v>
      </c>
      <c r="OM3" s="885">
        <v>108717.19899999999</v>
      </c>
      <c r="ON3" s="885">
        <v>49491.396999999997</v>
      </c>
      <c r="OO3" s="885">
        <v>18295.963</v>
      </c>
      <c r="OP3" s="885">
        <v>8801.5360000000001</v>
      </c>
      <c r="OQ3" s="885">
        <v>4742.7259999999997</v>
      </c>
      <c r="OR3" s="885">
        <v>4255.67</v>
      </c>
      <c r="OS3" s="885">
        <v>5568.357</v>
      </c>
      <c r="OT3" s="885">
        <v>11132.605</v>
      </c>
      <c r="OU3" s="886">
        <v>435125.587</v>
      </c>
      <c r="OV3" s="884">
        <v>229893.11300000001</v>
      </c>
      <c r="OW3" s="885">
        <v>112154.33900000001</v>
      </c>
      <c r="OX3" s="885">
        <v>50945.714999999997</v>
      </c>
      <c r="OY3" s="885">
        <v>18932.514999999999</v>
      </c>
      <c r="OZ3" s="885">
        <v>8913.6290000000008</v>
      </c>
      <c r="PA3" s="885">
        <v>4702.6629999999996</v>
      </c>
      <c r="PB3" s="885">
        <v>4197.5959999999995</v>
      </c>
      <c r="PC3" s="885">
        <v>5677.2420000000002</v>
      </c>
      <c r="PD3" s="885">
        <v>11093.732</v>
      </c>
      <c r="PE3" s="886">
        <v>446510.54399999999</v>
      </c>
      <c r="PF3" s="884">
        <v>231767.446</v>
      </c>
      <c r="PG3" s="885">
        <v>114979.833</v>
      </c>
      <c r="PH3" s="885">
        <v>48641.343000000001</v>
      </c>
      <c r="PI3" s="885">
        <v>24246.445</v>
      </c>
      <c r="PJ3" s="885">
        <v>8543.4429999999993</v>
      </c>
      <c r="PK3" s="885">
        <v>5056.1710000000003</v>
      </c>
      <c r="PL3" s="885">
        <v>4683.6019999999999</v>
      </c>
      <c r="PM3" s="885">
        <v>5200.5529999999999</v>
      </c>
      <c r="PN3" s="885">
        <v>9733.4950000000008</v>
      </c>
      <c r="PO3" s="886">
        <v>452852.33100000001</v>
      </c>
      <c r="PP3" s="884">
        <v>251958.58199999999</v>
      </c>
      <c r="PQ3" s="885">
        <v>106106.3</v>
      </c>
      <c r="PR3" s="885">
        <v>50533.21</v>
      </c>
      <c r="PS3" s="885">
        <v>27650.602999999999</v>
      </c>
      <c r="PT3" s="885">
        <v>9169.8189999999995</v>
      </c>
      <c r="PU3" s="885">
        <v>5967.8509999999997</v>
      </c>
      <c r="PV3" s="885">
        <v>3964.5410000000002</v>
      </c>
      <c r="PW3" s="885">
        <v>5972.2460000000001</v>
      </c>
      <c r="PX3" s="885">
        <v>10033.566000000001</v>
      </c>
      <c r="PY3" s="886">
        <v>471356.71799999999</v>
      </c>
      <c r="PZ3" s="884">
        <v>255085.27499999999</v>
      </c>
      <c r="QA3" s="885">
        <v>95581.263000000006</v>
      </c>
      <c r="QB3" s="885">
        <v>50020.86</v>
      </c>
      <c r="QC3" s="885">
        <v>31086.710999999999</v>
      </c>
      <c r="QD3" s="885">
        <v>12214.432000000001</v>
      </c>
      <c r="QE3" s="885">
        <v>5823.5959999999995</v>
      </c>
      <c r="QF3" s="885">
        <v>4429.1450000000004</v>
      </c>
      <c r="QG3" s="885">
        <v>6416.0879999999997</v>
      </c>
      <c r="QH3" s="885">
        <v>9842.3870000000006</v>
      </c>
      <c r="QI3" s="886">
        <v>470499.75699999998</v>
      </c>
      <c r="QJ3" s="884">
        <v>294469</v>
      </c>
      <c r="QK3" s="885">
        <v>99996</v>
      </c>
      <c r="QL3" s="885">
        <v>57737</v>
      </c>
      <c r="QM3" s="885">
        <v>34075</v>
      </c>
      <c r="QN3" s="885">
        <v>15852</v>
      </c>
      <c r="QO3" s="885">
        <v>6549</v>
      </c>
      <c r="QP3" s="885">
        <v>4910</v>
      </c>
      <c r="QQ3" s="885">
        <v>7050</v>
      </c>
      <c r="QR3" s="885">
        <v>10695</v>
      </c>
      <c r="QS3" s="886">
        <v>531333</v>
      </c>
      <c r="QT3" s="947">
        <v>305954</v>
      </c>
      <c r="QU3" s="882">
        <v>105640</v>
      </c>
      <c r="QV3" s="882">
        <v>64347</v>
      </c>
      <c r="QW3" s="882">
        <v>36892</v>
      </c>
      <c r="QX3" s="882">
        <v>16881</v>
      </c>
      <c r="QY3" s="882">
        <v>6757</v>
      </c>
      <c r="QZ3" s="882">
        <v>4747</v>
      </c>
      <c r="RA3" s="882">
        <v>7770</v>
      </c>
      <c r="RB3" s="882">
        <v>10730</v>
      </c>
      <c r="RC3" s="965">
        <v>559718</v>
      </c>
      <c r="RD3" s="947">
        <v>327693</v>
      </c>
      <c r="RE3" s="882">
        <v>108000</v>
      </c>
      <c r="RF3" s="882">
        <v>65219</v>
      </c>
      <c r="RG3" s="882">
        <v>39396</v>
      </c>
      <c r="RH3" s="882">
        <v>10993</v>
      </c>
      <c r="RI3" s="882">
        <v>13392</v>
      </c>
      <c r="RJ3" s="882">
        <v>4497</v>
      </c>
      <c r="RK3" s="882">
        <v>7551</v>
      </c>
      <c r="RL3" s="882">
        <v>9833</v>
      </c>
      <c r="RM3" s="965">
        <v>586574</v>
      </c>
      <c r="RN3" s="947">
        <v>332528</v>
      </c>
      <c r="RO3" s="882">
        <v>111497</v>
      </c>
      <c r="RP3" s="882">
        <v>65675</v>
      </c>
      <c r="RQ3" s="882">
        <v>40359</v>
      </c>
      <c r="RR3" s="882">
        <v>12804</v>
      </c>
      <c r="RS3" s="882">
        <v>7224</v>
      </c>
      <c r="RT3" s="882">
        <v>11520</v>
      </c>
      <c r="RU3" s="882">
        <v>7331</v>
      </c>
      <c r="RV3" s="882">
        <v>9978</v>
      </c>
      <c r="RW3" s="965">
        <v>598916</v>
      </c>
      <c r="RX3" s="947">
        <v>355835</v>
      </c>
      <c r="RY3" s="882">
        <v>113043</v>
      </c>
      <c r="RZ3" s="882">
        <v>65502</v>
      </c>
      <c r="SA3" s="882">
        <v>43006</v>
      </c>
      <c r="SB3" s="882">
        <v>15027</v>
      </c>
      <c r="SC3" s="882">
        <v>7875</v>
      </c>
      <c r="SD3" s="882">
        <v>12408</v>
      </c>
      <c r="SE3" s="882">
        <v>6171</v>
      </c>
      <c r="SF3" s="882">
        <v>9990</v>
      </c>
      <c r="SG3" s="965">
        <v>628857</v>
      </c>
      <c r="SH3" s="947">
        <v>356229</v>
      </c>
      <c r="SI3" s="882">
        <v>106222</v>
      </c>
      <c r="SJ3" s="882">
        <v>59821</v>
      </c>
      <c r="SK3" s="882">
        <v>41736</v>
      </c>
      <c r="SL3" s="882">
        <v>11975</v>
      </c>
      <c r="SM3" s="882">
        <v>6990</v>
      </c>
      <c r="SN3" s="882">
        <v>11871</v>
      </c>
      <c r="SO3" s="882">
        <v>5707</v>
      </c>
      <c r="SP3" s="882">
        <v>9549</v>
      </c>
      <c r="SQ3" s="965">
        <v>610100</v>
      </c>
      <c r="SR3" s="947">
        <v>384291</v>
      </c>
      <c r="SS3" s="882">
        <v>110309</v>
      </c>
      <c r="ST3" s="882">
        <v>63230</v>
      </c>
      <c r="SU3" s="882">
        <v>43481</v>
      </c>
      <c r="SV3" s="882">
        <v>11950</v>
      </c>
      <c r="SW3" s="882">
        <v>6098</v>
      </c>
      <c r="SX3" s="882">
        <v>6088</v>
      </c>
      <c r="SY3" s="882">
        <v>6965</v>
      </c>
      <c r="SZ3" s="882">
        <v>10420</v>
      </c>
      <c r="TA3" s="965">
        <v>642832</v>
      </c>
      <c r="TB3" s="947">
        <v>411535</v>
      </c>
      <c r="TC3" s="882">
        <v>110316</v>
      </c>
      <c r="TD3" s="882">
        <v>67378</v>
      </c>
      <c r="TE3" s="882">
        <v>44848</v>
      </c>
      <c r="TF3" s="882">
        <v>14160</v>
      </c>
      <c r="TG3" s="882">
        <v>5569</v>
      </c>
      <c r="TH3" s="882">
        <v>5652</v>
      </c>
      <c r="TI3" s="882">
        <v>6879</v>
      </c>
      <c r="TJ3" s="882">
        <v>10988</v>
      </c>
      <c r="TK3" s="965">
        <v>677325</v>
      </c>
      <c r="TL3" s="947">
        <v>400928</v>
      </c>
      <c r="TM3" s="882">
        <v>110781</v>
      </c>
      <c r="TN3" s="882">
        <v>68771</v>
      </c>
      <c r="TO3" s="882">
        <v>43594</v>
      </c>
      <c r="TP3" s="882">
        <v>15338</v>
      </c>
      <c r="TQ3" s="882">
        <v>5505</v>
      </c>
      <c r="TR3" s="882">
        <v>6057</v>
      </c>
      <c r="TS3" s="882">
        <v>6900</v>
      </c>
      <c r="TT3" s="882">
        <v>10476</v>
      </c>
      <c r="TU3" s="965">
        <v>668350</v>
      </c>
      <c r="TV3" s="947">
        <v>410441</v>
      </c>
      <c r="TW3" s="882">
        <v>148283</v>
      </c>
      <c r="TX3" s="882">
        <v>69578</v>
      </c>
      <c r="TY3" s="882">
        <v>31637</v>
      </c>
      <c r="TZ3" s="882">
        <v>10688</v>
      </c>
      <c r="UA3" s="882">
        <v>5702</v>
      </c>
      <c r="UB3" s="882">
        <v>5917</v>
      </c>
      <c r="UC3" s="882">
        <v>7460</v>
      </c>
      <c r="UD3" s="882">
        <v>11246</v>
      </c>
      <c r="UE3" s="965">
        <v>700952</v>
      </c>
      <c r="UF3" s="947">
        <v>423449</v>
      </c>
      <c r="UG3" s="882">
        <v>152864</v>
      </c>
      <c r="UH3" s="882">
        <v>70688</v>
      </c>
      <c r="UI3" s="882">
        <v>32174</v>
      </c>
      <c r="UJ3" s="882">
        <v>10765</v>
      </c>
      <c r="UK3" s="882">
        <v>5918</v>
      </c>
      <c r="UL3" s="882">
        <v>5461</v>
      </c>
      <c r="UM3" s="882">
        <v>5444</v>
      </c>
      <c r="UN3" s="882">
        <v>13909</v>
      </c>
      <c r="UO3" s="965">
        <v>720672</v>
      </c>
      <c r="UP3" s="947">
        <v>435345</v>
      </c>
      <c r="UQ3" s="882">
        <v>157659</v>
      </c>
      <c r="UR3" s="882">
        <v>69283</v>
      </c>
      <c r="US3" s="882">
        <v>30832</v>
      </c>
      <c r="UT3" s="882">
        <v>11527</v>
      </c>
      <c r="UU3" s="882">
        <v>6698</v>
      </c>
      <c r="UV3" s="882">
        <v>5843</v>
      </c>
      <c r="UW3" s="882">
        <v>5628</v>
      </c>
      <c r="UX3" s="882">
        <v>16592</v>
      </c>
      <c r="UY3" s="965">
        <v>739407</v>
      </c>
      <c r="UZ3" s="947">
        <v>431798</v>
      </c>
      <c r="VA3" s="882">
        <v>163078</v>
      </c>
      <c r="VB3" s="882">
        <v>72919</v>
      </c>
      <c r="VC3" s="882">
        <v>31607</v>
      </c>
      <c r="VD3" s="882">
        <v>12114</v>
      </c>
      <c r="VE3" s="882">
        <v>7153</v>
      </c>
      <c r="VF3" s="882">
        <v>6985</v>
      </c>
      <c r="VG3" s="882">
        <v>5735</v>
      </c>
      <c r="VH3" s="882">
        <v>16095</v>
      </c>
      <c r="VI3" s="965">
        <v>747484</v>
      </c>
      <c r="VJ3" s="947">
        <v>426794</v>
      </c>
      <c r="VK3" s="882">
        <v>157358</v>
      </c>
      <c r="VL3" s="882">
        <v>70471</v>
      </c>
      <c r="VM3" s="882">
        <v>34056</v>
      </c>
      <c r="VN3" s="882">
        <v>9489</v>
      </c>
      <c r="VO3" s="882">
        <v>5979</v>
      </c>
      <c r="VP3" s="882">
        <v>5873</v>
      </c>
      <c r="VQ3" s="882">
        <v>4773</v>
      </c>
      <c r="VR3" s="882">
        <v>19031</v>
      </c>
      <c r="VS3" s="965">
        <v>733824</v>
      </c>
      <c r="VT3" s="947">
        <v>414484</v>
      </c>
      <c r="VU3" s="882">
        <v>155657</v>
      </c>
      <c r="VV3" s="882">
        <v>69869</v>
      </c>
      <c r="VW3" s="882">
        <v>34028</v>
      </c>
      <c r="VX3" s="882">
        <v>8558</v>
      </c>
      <c r="VY3" s="882">
        <v>5648</v>
      </c>
      <c r="VZ3" s="882">
        <v>5445</v>
      </c>
      <c r="WA3" s="882">
        <v>4673</v>
      </c>
      <c r="WB3" s="882">
        <v>17691</v>
      </c>
      <c r="WC3" s="965">
        <v>716053</v>
      </c>
    </row>
    <row r="4" spans="1:601">
      <c r="A4" s="261" t="s">
        <v>504</v>
      </c>
      <c r="B4" s="887">
        <v>29157.263999999999</v>
      </c>
      <c r="C4" s="888">
        <v>33686.129999999997</v>
      </c>
      <c r="D4" s="888">
        <v>19971.537</v>
      </c>
      <c r="E4" s="888">
        <v>7261.4430000000002</v>
      </c>
      <c r="F4" s="888">
        <v>4387.4920000000002</v>
      </c>
      <c r="G4" s="888">
        <v>2011.191</v>
      </c>
      <c r="H4" s="888">
        <v>1332.9970000000001</v>
      </c>
      <c r="I4" s="888">
        <v>619.38300000000004</v>
      </c>
      <c r="J4" s="888">
        <v>3705.9250000000002</v>
      </c>
      <c r="K4" s="889">
        <v>102133.36199999999</v>
      </c>
      <c r="L4" s="887">
        <v>26590.927</v>
      </c>
      <c r="M4" s="888">
        <v>31955.614000000001</v>
      </c>
      <c r="N4" s="888">
        <v>20854.628000000001</v>
      </c>
      <c r="O4" s="888">
        <v>8133.4309999999996</v>
      </c>
      <c r="P4" s="888">
        <v>5471.8050000000003</v>
      </c>
      <c r="Q4" s="888">
        <v>2597.701</v>
      </c>
      <c r="R4" s="888">
        <v>1689.4680000000001</v>
      </c>
      <c r="S4" s="888">
        <v>802.66300000000001</v>
      </c>
      <c r="T4" s="888">
        <v>4583.5659999999998</v>
      </c>
      <c r="U4" s="889">
        <v>102679.803</v>
      </c>
      <c r="V4" s="887">
        <v>20006.044999999998</v>
      </c>
      <c r="W4" s="888">
        <v>32159.768</v>
      </c>
      <c r="X4" s="888">
        <v>20600.751</v>
      </c>
      <c r="Y4" s="888">
        <v>8567.4750000000004</v>
      </c>
      <c r="Z4" s="888">
        <v>5541.9759999999997</v>
      </c>
      <c r="AA4" s="888">
        <v>2877.9879999999998</v>
      </c>
      <c r="AB4" s="888">
        <v>1812.1959999999999</v>
      </c>
      <c r="AC4" s="888">
        <v>1111.7470000000001</v>
      </c>
      <c r="AD4" s="888">
        <v>5648.3440000000001</v>
      </c>
      <c r="AE4" s="889">
        <v>98326.29</v>
      </c>
      <c r="AF4" s="887">
        <v>18809.206999999999</v>
      </c>
      <c r="AG4" s="888">
        <v>33983.896999999997</v>
      </c>
      <c r="AH4" s="888">
        <v>20881.179</v>
      </c>
      <c r="AI4" s="888">
        <v>8024.5370000000003</v>
      </c>
      <c r="AJ4" s="888">
        <v>5136.92</v>
      </c>
      <c r="AK4" s="888">
        <v>2870.2629999999999</v>
      </c>
      <c r="AL4" s="888">
        <v>1573.6669999999999</v>
      </c>
      <c r="AM4" s="888">
        <v>1027.6980000000001</v>
      </c>
      <c r="AN4" s="888">
        <v>6886.2330000000002</v>
      </c>
      <c r="AO4" s="889">
        <v>99193.600999999995</v>
      </c>
      <c r="AP4" s="887">
        <v>17988.912</v>
      </c>
      <c r="AQ4" s="888">
        <v>36741.203999999998</v>
      </c>
      <c r="AR4" s="888">
        <v>20676.05</v>
      </c>
      <c r="AS4" s="888">
        <v>8467.2029999999995</v>
      </c>
      <c r="AT4" s="888">
        <v>4880.6930000000002</v>
      </c>
      <c r="AU4" s="888">
        <v>2514.5949999999998</v>
      </c>
      <c r="AV4" s="888">
        <v>1577.816</v>
      </c>
      <c r="AW4" s="888">
        <v>900.43499999999995</v>
      </c>
      <c r="AX4" s="888">
        <v>6858.0460000000003</v>
      </c>
      <c r="AY4" s="889">
        <v>100604.954</v>
      </c>
      <c r="AZ4" s="887">
        <v>18964.502</v>
      </c>
      <c r="BA4" s="888">
        <v>37349.014999999999</v>
      </c>
      <c r="BB4" s="888">
        <v>22273.673999999999</v>
      </c>
      <c r="BC4" s="888">
        <v>8545.1759999999995</v>
      </c>
      <c r="BD4" s="888">
        <v>5925.1549999999997</v>
      </c>
      <c r="BE4" s="888">
        <v>2473.7049999999999</v>
      </c>
      <c r="BF4" s="888">
        <v>1577.74</v>
      </c>
      <c r="BG4" s="888">
        <v>834.96199999999999</v>
      </c>
      <c r="BH4" s="888">
        <v>6281.2259999999997</v>
      </c>
      <c r="BI4" s="889">
        <v>104225.155</v>
      </c>
      <c r="BJ4" s="887">
        <v>20178.687999999998</v>
      </c>
      <c r="BK4" s="888">
        <v>40288.622000000003</v>
      </c>
      <c r="BL4" s="888">
        <v>23101.995999999999</v>
      </c>
      <c r="BM4" s="888">
        <v>8005.6629999999996</v>
      </c>
      <c r="BN4" s="888">
        <v>6339.4210000000003</v>
      </c>
      <c r="BO4" s="888">
        <v>2459.306</v>
      </c>
      <c r="BP4" s="888">
        <v>1633.9690000000001</v>
      </c>
      <c r="BQ4" s="888">
        <v>1046.645</v>
      </c>
      <c r="BR4" s="888">
        <v>5862.3580000000002</v>
      </c>
      <c r="BS4" s="889">
        <v>108916.66800000001</v>
      </c>
      <c r="BT4" s="887">
        <v>21016.527999999998</v>
      </c>
      <c r="BU4" s="888">
        <v>43397.466999999997</v>
      </c>
      <c r="BV4" s="888">
        <v>23045.744999999999</v>
      </c>
      <c r="BW4" s="888">
        <v>8943.4889999999996</v>
      </c>
      <c r="BX4" s="888">
        <v>6405.4059999999999</v>
      </c>
      <c r="BY4" s="888">
        <v>2864.931</v>
      </c>
      <c r="BZ4" s="888">
        <v>1776.13</v>
      </c>
      <c r="CA4" s="888">
        <v>1072.2</v>
      </c>
      <c r="CB4" s="888">
        <v>5925.1490000000003</v>
      </c>
      <c r="CC4" s="889">
        <v>114447.045</v>
      </c>
      <c r="CD4" s="887">
        <v>23618.883000000002</v>
      </c>
      <c r="CE4" s="888">
        <v>45665.938999999998</v>
      </c>
      <c r="CF4" s="888">
        <v>24608.494999999999</v>
      </c>
      <c r="CG4" s="888">
        <v>8830.7839999999997</v>
      </c>
      <c r="CH4" s="888">
        <v>7009.9059999999999</v>
      </c>
      <c r="CI4" s="888">
        <v>3027.5070000000001</v>
      </c>
      <c r="CJ4" s="888">
        <v>1868.7819999999999</v>
      </c>
      <c r="CK4" s="888">
        <v>1012.428</v>
      </c>
      <c r="CL4" s="888">
        <v>6296.73</v>
      </c>
      <c r="CM4" s="889">
        <v>121939.454</v>
      </c>
      <c r="CN4" s="887">
        <v>37878.317000000003</v>
      </c>
      <c r="CO4" s="888">
        <v>42231.288999999997</v>
      </c>
      <c r="CP4" s="888">
        <v>13687.266</v>
      </c>
      <c r="CQ4" s="888">
        <v>10952.767</v>
      </c>
      <c r="CR4" s="888">
        <v>10313.789000000001</v>
      </c>
      <c r="CS4" s="888">
        <v>2014.501</v>
      </c>
      <c r="CT4" s="888">
        <v>1975.607</v>
      </c>
      <c r="CU4" s="888">
        <v>1232.0820000000001</v>
      </c>
      <c r="CV4" s="888">
        <v>6211.9780000000001</v>
      </c>
      <c r="CW4" s="889">
        <v>126497.59600000001</v>
      </c>
      <c r="CX4" s="887">
        <v>39419.953000000001</v>
      </c>
      <c r="CY4" s="888">
        <v>44181.851000000002</v>
      </c>
      <c r="CZ4" s="888">
        <v>14137.203</v>
      </c>
      <c r="DA4" s="888">
        <v>11365.468000000001</v>
      </c>
      <c r="DB4" s="888">
        <v>11164.782999999999</v>
      </c>
      <c r="DC4" s="888">
        <v>2078.3910000000001</v>
      </c>
      <c r="DD4" s="888">
        <v>1884.1489999999999</v>
      </c>
      <c r="DE4" s="888">
        <v>1531.221</v>
      </c>
      <c r="DF4" s="888">
        <v>6927.9</v>
      </c>
      <c r="DG4" s="889">
        <v>132690.91899999999</v>
      </c>
      <c r="DH4" s="887">
        <v>43693.828999999998</v>
      </c>
      <c r="DI4" s="888">
        <v>48901.046999999999</v>
      </c>
      <c r="DJ4" s="888">
        <v>14946.968999999999</v>
      </c>
      <c r="DK4" s="888">
        <v>11233.043</v>
      </c>
      <c r="DL4" s="888">
        <v>10639.79</v>
      </c>
      <c r="DM4" s="888">
        <v>2216.6680000000001</v>
      </c>
      <c r="DN4" s="888">
        <v>1975.0809999999999</v>
      </c>
      <c r="DO4" s="888">
        <v>1538.5309999999999</v>
      </c>
      <c r="DP4" s="888">
        <v>7760.4129999999996</v>
      </c>
      <c r="DQ4" s="889">
        <v>142905.37100000001</v>
      </c>
      <c r="DR4" s="887">
        <v>45824.836981000008</v>
      </c>
      <c r="DS4" s="888">
        <v>49086.216218999994</v>
      </c>
      <c r="DT4" s="888">
        <v>14979.237999999999</v>
      </c>
      <c r="DU4" s="888">
        <v>12394.717000000001</v>
      </c>
      <c r="DV4" s="888">
        <v>11598.879000000001</v>
      </c>
      <c r="DW4" s="888">
        <v>2126.145</v>
      </c>
      <c r="DX4" s="888">
        <v>1957.5450000000001</v>
      </c>
      <c r="DY4" s="888">
        <v>1505.5309999999999</v>
      </c>
      <c r="DZ4" s="888">
        <v>8234.652</v>
      </c>
      <c r="EA4" s="889">
        <v>147707.76019999999</v>
      </c>
      <c r="EB4" s="887">
        <v>48030.451999999997</v>
      </c>
      <c r="EC4" s="888">
        <v>45690.150999999998</v>
      </c>
      <c r="ED4" s="888">
        <v>17473.948</v>
      </c>
      <c r="EE4" s="888">
        <v>13284.147999999999</v>
      </c>
      <c r="EF4" s="888">
        <v>11904.734</v>
      </c>
      <c r="EG4" s="888">
        <v>2175.748</v>
      </c>
      <c r="EH4" s="888">
        <v>2166.6320000000001</v>
      </c>
      <c r="EI4" s="888">
        <v>1732.3920000000001</v>
      </c>
      <c r="EJ4" s="888">
        <v>7929.5240000000003</v>
      </c>
      <c r="EK4" s="889">
        <v>150387.72899999999</v>
      </c>
      <c r="EL4" s="887">
        <v>48611.817000000003</v>
      </c>
      <c r="EM4" s="888">
        <v>49773.133999999998</v>
      </c>
      <c r="EN4" s="888">
        <v>22498.615000000002</v>
      </c>
      <c r="EO4" s="888">
        <v>12800.94</v>
      </c>
      <c r="EP4" s="888">
        <v>9392.759</v>
      </c>
      <c r="EQ4" s="888">
        <v>2216.2779999999998</v>
      </c>
      <c r="ER4" s="888">
        <v>2383.1109999999999</v>
      </c>
      <c r="ES4" s="888">
        <v>1740.0360000000001</v>
      </c>
      <c r="ET4" s="888">
        <v>8908.8940000000002</v>
      </c>
      <c r="EU4" s="889">
        <v>158325.584</v>
      </c>
      <c r="EV4" s="887">
        <v>50141.093000000001</v>
      </c>
      <c r="EW4" s="888">
        <v>48475.563000000002</v>
      </c>
      <c r="EX4" s="888">
        <v>22812.120999999999</v>
      </c>
      <c r="EY4" s="888">
        <v>12547.305</v>
      </c>
      <c r="EZ4" s="888">
        <v>8590.0669999999991</v>
      </c>
      <c r="FA4" s="888">
        <v>2451.9270000000001</v>
      </c>
      <c r="FB4" s="888">
        <v>2040.0809999999999</v>
      </c>
      <c r="FC4" s="888">
        <v>1829.758</v>
      </c>
      <c r="FD4" s="888">
        <v>9613.5049999999992</v>
      </c>
      <c r="FE4" s="889">
        <v>158501.42000000001</v>
      </c>
      <c r="FF4" s="887">
        <v>48501.985999999997</v>
      </c>
      <c r="FG4" s="888">
        <v>46547.813000000002</v>
      </c>
      <c r="FH4" s="888">
        <v>22593.679</v>
      </c>
      <c r="FI4" s="888">
        <v>16207.706</v>
      </c>
      <c r="FJ4" s="888">
        <v>8312.7150000000001</v>
      </c>
      <c r="FK4" s="888">
        <v>2559.6239999999998</v>
      </c>
      <c r="FL4" s="888">
        <v>2126.9789999999998</v>
      </c>
      <c r="FM4" s="888">
        <v>2180.7359999999999</v>
      </c>
      <c r="FN4" s="888">
        <v>9458.0930000000008</v>
      </c>
      <c r="FO4" s="889">
        <v>158489.33100000001</v>
      </c>
      <c r="FP4" s="887">
        <v>47612.644999999997</v>
      </c>
      <c r="FQ4" s="888">
        <v>48968.900999999998</v>
      </c>
      <c r="FR4" s="888">
        <v>22118.866999999998</v>
      </c>
      <c r="FS4" s="888">
        <v>17011.353999999999</v>
      </c>
      <c r="FT4" s="888">
        <v>7492.5129999999999</v>
      </c>
      <c r="FU4" s="888">
        <v>2208.6019999999999</v>
      </c>
      <c r="FV4" s="888">
        <v>2228.83</v>
      </c>
      <c r="FW4" s="888">
        <v>2197.0830000000001</v>
      </c>
      <c r="FX4" s="888">
        <v>8648.6880000000001</v>
      </c>
      <c r="FY4" s="889">
        <v>158487.48300000001</v>
      </c>
      <c r="FZ4" s="887">
        <v>54016.116000000002</v>
      </c>
      <c r="GA4" s="888">
        <v>51434.125</v>
      </c>
      <c r="GB4" s="888">
        <v>22165.776999999998</v>
      </c>
      <c r="GC4" s="888">
        <v>15385.786</v>
      </c>
      <c r="GD4" s="888">
        <v>6184.9539999999997</v>
      </c>
      <c r="GE4" s="888">
        <v>3146.8560000000002</v>
      </c>
      <c r="GF4" s="888">
        <v>2029.761</v>
      </c>
      <c r="GG4" s="888">
        <v>2301.4929999999999</v>
      </c>
      <c r="GH4" s="888">
        <v>8046.1540000000005</v>
      </c>
      <c r="GI4" s="889">
        <v>164711.022</v>
      </c>
      <c r="GJ4" s="887">
        <v>54969.675000000003</v>
      </c>
      <c r="GK4" s="888">
        <v>55129.608</v>
      </c>
      <c r="GL4" s="888">
        <v>25505.909</v>
      </c>
      <c r="GM4" s="888">
        <v>10776.689</v>
      </c>
      <c r="GN4" s="888">
        <v>6446.7629999999999</v>
      </c>
      <c r="GO4" s="888">
        <v>2210.8420000000001</v>
      </c>
      <c r="GP4" s="888">
        <v>1799.963</v>
      </c>
      <c r="GQ4" s="888">
        <v>2527.8339999999998</v>
      </c>
      <c r="GR4" s="888">
        <v>7711.39</v>
      </c>
      <c r="GS4" s="889">
        <v>167078.67300000001</v>
      </c>
      <c r="GT4" s="887">
        <v>62847.62</v>
      </c>
      <c r="GU4" s="888">
        <v>58770.798000000003</v>
      </c>
      <c r="GV4" s="888">
        <v>22710.044999999998</v>
      </c>
      <c r="GW4" s="888">
        <v>10126.343000000001</v>
      </c>
      <c r="GX4" s="888">
        <v>6947.2879999999996</v>
      </c>
      <c r="GY4" s="888">
        <v>2301.3049999999998</v>
      </c>
      <c r="GZ4" s="888">
        <v>1680.3620000000001</v>
      </c>
      <c r="HA4" s="888">
        <v>2507.902</v>
      </c>
      <c r="HB4" s="888">
        <v>7507.3689999999997</v>
      </c>
      <c r="HC4" s="889">
        <v>175399.03200000001</v>
      </c>
      <c r="HD4" s="887">
        <v>61606.642999999996</v>
      </c>
      <c r="HE4" s="888">
        <v>64999.31</v>
      </c>
      <c r="HF4" s="888">
        <v>22135.491000000002</v>
      </c>
      <c r="HG4" s="888">
        <v>9687.8870000000006</v>
      </c>
      <c r="HH4" s="888">
        <v>6661.393</v>
      </c>
      <c r="HI4" s="888">
        <v>2149.431</v>
      </c>
      <c r="HJ4" s="888">
        <v>1751.3040000000001</v>
      </c>
      <c r="HK4" s="888">
        <v>2537.451</v>
      </c>
      <c r="HL4" s="888">
        <v>6876.4250000000002</v>
      </c>
      <c r="HM4" s="889">
        <v>178405.33499999999</v>
      </c>
      <c r="HN4" s="887">
        <v>74740.683999999994</v>
      </c>
      <c r="HO4" s="888">
        <v>59078.853000000003</v>
      </c>
      <c r="HP4" s="888">
        <v>22237.762999999999</v>
      </c>
      <c r="HQ4" s="888">
        <v>9721.8629999999994</v>
      </c>
      <c r="HR4" s="888">
        <v>6688.0950000000003</v>
      </c>
      <c r="HS4" s="888">
        <v>2524.3870000000002</v>
      </c>
      <c r="HT4" s="888">
        <v>1760.921</v>
      </c>
      <c r="HU4" s="888">
        <v>2561.0300000000002</v>
      </c>
      <c r="HV4" s="888">
        <v>6705.7529999999997</v>
      </c>
      <c r="HW4" s="889">
        <v>186019.34899999999</v>
      </c>
      <c r="HX4" s="887">
        <v>77073.414000000004</v>
      </c>
      <c r="HY4" s="888">
        <v>62598.614000000001</v>
      </c>
      <c r="HZ4" s="888">
        <v>23838.413</v>
      </c>
      <c r="IA4" s="888">
        <v>9413.43</v>
      </c>
      <c r="IB4" s="888">
        <v>6239.8220000000001</v>
      </c>
      <c r="IC4" s="888">
        <v>4105.9849999999997</v>
      </c>
      <c r="ID4" s="888">
        <v>1767.0540000000001</v>
      </c>
      <c r="IE4" s="888">
        <v>2721.9140000000002</v>
      </c>
      <c r="IF4" s="888">
        <v>7121.0379999999996</v>
      </c>
      <c r="IG4" s="889">
        <v>194879.68400000001</v>
      </c>
      <c r="IH4" s="887">
        <v>77732.076000000001</v>
      </c>
      <c r="II4" s="888">
        <v>70428.543999999994</v>
      </c>
      <c r="IJ4" s="888">
        <v>24505.3</v>
      </c>
      <c r="IK4" s="888">
        <v>8580.2990000000009</v>
      </c>
      <c r="IL4" s="888">
        <v>6449.902</v>
      </c>
      <c r="IM4" s="888">
        <v>3086.0140000000001</v>
      </c>
      <c r="IN4" s="888">
        <v>2905.7550000000001</v>
      </c>
      <c r="IO4" s="888">
        <v>2360.9540000000002</v>
      </c>
      <c r="IP4" s="888">
        <v>7599.2619999999997</v>
      </c>
      <c r="IQ4" s="889">
        <v>203648.106</v>
      </c>
      <c r="IR4" s="887">
        <v>85305.043999999994</v>
      </c>
      <c r="IS4" s="888">
        <v>73783.744000000006</v>
      </c>
      <c r="IT4" s="888">
        <v>24377.258999999998</v>
      </c>
      <c r="IU4" s="888">
        <v>9755.8070000000007</v>
      </c>
      <c r="IV4" s="888">
        <v>8111.558</v>
      </c>
      <c r="IW4" s="888">
        <v>2382.8200000000002</v>
      </c>
      <c r="IX4" s="888">
        <v>1934.3969999999999</v>
      </c>
      <c r="IY4" s="888">
        <v>4529.7060000000001</v>
      </c>
      <c r="IZ4" s="888">
        <v>8210.5149999999994</v>
      </c>
      <c r="JA4" s="889">
        <v>218390.85</v>
      </c>
      <c r="JB4" s="887">
        <v>83830.751000000004</v>
      </c>
      <c r="JC4" s="888">
        <v>69749.990000000005</v>
      </c>
      <c r="JD4" s="888">
        <v>25633.174999999999</v>
      </c>
      <c r="JE4" s="888">
        <v>10047.308999999999</v>
      </c>
      <c r="JF4" s="888">
        <v>8624.9310000000005</v>
      </c>
      <c r="JG4" s="888">
        <v>2563.8739999999998</v>
      </c>
      <c r="JH4" s="888">
        <v>2214.2370000000001</v>
      </c>
      <c r="JI4" s="888">
        <v>3124.752</v>
      </c>
      <c r="JJ4" s="888">
        <v>8318.4969999999994</v>
      </c>
      <c r="JK4" s="889">
        <v>214107.516</v>
      </c>
      <c r="JL4" s="887">
        <v>91859.644</v>
      </c>
      <c r="JM4" s="888">
        <v>70314.357000000004</v>
      </c>
      <c r="JN4" s="888">
        <v>27785.716</v>
      </c>
      <c r="JO4" s="888">
        <v>10499.136</v>
      </c>
      <c r="JP4" s="888">
        <v>9092.8379999999997</v>
      </c>
      <c r="JQ4" s="888">
        <v>2982.261</v>
      </c>
      <c r="JR4" s="888">
        <v>2437.7489999999998</v>
      </c>
      <c r="JS4" s="888">
        <v>3402.3589999999999</v>
      </c>
      <c r="JT4" s="888">
        <v>8577.3790000000008</v>
      </c>
      <c r="JU4" s="889">
        <v>226951.43900000001</v>
      </c>
      <c r="JV4" s="887">
        <v>90085.33</v>
      </c>
      <c r="JW4" s="888">
        <v>68596.305999999997</v>
      </c>
      <c r="JX4" s="888">
        <v>26210.112000000001</v>
      </c>
      <c r="JY4" s="888">
        <v>11006.427</v>
      </c>
      <c r="JZ4" s="888">
        <v>9470.5840000000007</v>
      </c>
      <c r="KA4" s="888">
        <v>3093.7640000000001</v>
      </c>
      <c r="KB4" s="888">
        <v>2660.4609999999998</v>
      </c>
      <c r="KC4" s="888">
        <v>2355.306</v>
      </c>
      <c r="KD4" s="888">
        <v>9063.9310000000005</v>
      </c>
      <c r="KE4" s="889">
        <v>222542.22099999999</v>
      </c>
      <c r="KF4" s="887">
        <v>78078.066000000006</v>
      </c>
      <c r="KG4" s="888">
        <v>69578.523000000001</v>
      </c>
      <c r="KH4" s="888">
        <v>24977.684000000001</v>
      </c>
      <c r="KI4" s="888">
        <v>12758.16</v>
      </c>
      <c r="KJ4" s="888">
        <v>6138.44</v>
      </c>
      <c r="KK4" s="888">
        <v>5629.7030000000004</v>
      </c>
      <c r="KL4" s="888">
        <v>3690.3440000000001</v>
      </c>
      <c r="KM4" s="888">
        <v>2625.8470000000002</v>
      </c>
      <c r="KN4" s="888">
        <v>9022.1689999999999</v>
      </c>
      <c r="KO4" s="889">
        <v>212498.93599999999</v>
      </c>
      <c r="KP4" s="887">
        <v>86909.850999999995</v>
      </c>
      <c r="KQ4" s="888">
        <v>81497.566000000006</v>
      </c>
      <c r="KR4" s="888">
        <v>35926.906999999999</v>
      </c>
      <c r="KS4" s="888">
        <v>14575.332</v>
      </c>
      <c r="KT4" s="888">
        <v>6591.3860000000004</v>
      </c>
      <c r="KU4" s="888">
        <v>4098.1409999999996</v>
      </c>
      <c r="KV4" s="888">
        <v>4450.3540000000003</v>
      </c>
      <c r="KW4" s="888">
        <v>3558.0749999999998</v>
      </c>
      <c r="KX4" s="888">
        <v>9813.2790000000005</v>
      </c>
      <c r="KY4" s="889">
        <v>247420.891</v>
      </c>
      <c r="KZ4" s="887">
        <v>85958.947</v>
      </c>
      <c r="LA4" s="888">
        <v>78549.116999999998</v>
      </c>
      <c r="LB4" s="888">
        <v>36198.593999999997</v>
      </c>
      <c r="LC4" s="888">
        <v>14342.61</v>
      </c>
      <c r="LD4" s="888">
        <v>6802.22</v>
      </c>
      <c r="LE4" s="888">
        <v>4251.4889999999996</v>
      </c>
      <c r="LF4" s="888">
        <v>4998.1980000000003</v>
      </c>
      <c r="LG4" s="888">
        <v>3607.3490000000002</v>
      </c>
      <c r="LH4" s="888">
        <v>10011.446</v>
      </c>
      <c r="LI4" s="889">
        <v>244719.97</v>
      </c>
      <c r="LJ4" s="887">
        <v>87118.686000000002</v>
      </c>
      <c r="LK4" s="888">
        <v>76587.288</v>
      </c>
      <c r="LL4" s="888">
        <v>31953.155999999999</v>
      </c>
      <c r="LM4" s="888">
        <v>14692.932000000001</v>
      </c>
      <c r="LN4" s="888">
        <v>7319.2839999999997</v>
      </c>
      <c r="LO4" s="888">
        <v>4751.8040000000001</v>
      </c>
      <c r="LP4" s="888">
        <v>4414.9709999999995</v>
      </c>
      <c r="LQ4" s="888">
        <v>3605.4209999999998</v>
      </c>
      <c r="LR4" s="888">
        <v>9676.1779999999999</v>
      </c>
      <c r="LS4" s="889">
        <v>240119.72</v>
      </c>
      <c r="LT4" s="887">
        <v>75918.63</v>
      </c>
      <c r="LU4" s="888">
        <v>82223.698000000004</v>
      </c>
      <c r="LV4" s="888">
        <v>33089.705000000002</v>
      </c>
      <c r="LW4" s="888">
        <v>14209.198</v>
      </c>
      <c r="LX4" s="888">
        <v>7536.1980000000003</v>
      </c>
      <c r="LY4" s="888">
        <v>6246.9359999999997</v>
      </c>
      <c r="LZ4" s="888">
        <v>4290.8130000000001</v>
      </c>
      <c r="MA4" s="888">
        <v>3566.8670000000002</v>
      </c>
      <c r="MB4" s="888">
        <v>9307.277</v>
      </c>
      <c r="MC4" s="889">
        <v>236389.32199999999</v>
      </c>
      <c r="MD4" s="887">
        <v>74077.173999999999</v>
      </c>
      <c r="ME4" s="888">
        <v>84594.665999999997</v>
      </c>
      <c r="MF4" s="888">
        <v>32379.57</v>
      </c>
      <c r="MG4" s="888">
        <v>14301.929</v>
      </c>
      <c r="MH4" s="888">
        <v>7861.1379999999999</v>
      </c>
      <c r="MI4" s="888">
        <v>5524.8869999999997</v>
      </c>
      <c r="MJ4" s="888">
        <v>5054.2250000000004</v>
      </c>
      <c r="MK4" s="888">
        <v>3407.1559999999999</v>
      </c>
      <c r="ML4" s="888">
        <v>9358.2549999999992</v>
      </c>
      <c r="MM4" s="889">
        <v>236559</v>
      </c>
      <c r="MN4" s="887">
        <v>72696.240000000005</v>
      </c>
      <c r="MO4" s="888">
        <v>83331.921000000002</v>
      </c>
      <c r="MP4" s="888">
        <v>31697.041000000001</v>
      </c>
      <c r="MQ4" s="888">
        <v>14035.713</v>
      </c>
      <c r="MR4" s="888">
        <v>7077.442</v>
      </c>
      <c r="MS4" s="888">
        <v>6074.6040000000003</v>
      </c>
      <c r="MT4" s="888">
        <v>4758.7529999999997</v>
      </c>
      <c r="MU4" s="888">
        <v>3394.57</v>
      </c>
      <c r="MV4" s="888">
        <v>9157.9240000000009</v>
      </c>
      <c r="MW4" s="889">
        <v>232224.20800000001</v>
      </c>
      <c r="MX4" s="887">
        <v>81210.453999999998</v>
      </c>
      <c r="MY4" s="888">
        <v>87837.66</v>
      </c>
      <c r="MZ4" s="888">
        <v>29682.843000000001</v>
      </c>
      <c r="NA4" s="888">
        <v>13815.255999999999</v>
      </c>
      <c r="NB4" s="888">
        <v>7775.68</v>
      </c>
      <c r="NC4" s="888">
        <v>4748.5290000000005</v>
      </c>
      <c r="ND4" s="888">
        <v>4703.723</v>
      </c>
      <c r="NE4" s="888">
        <v>3626.4850000000001</v>
      </c>
      <c r="NF4" s="888">
        <v>9583.5990000000002</v>
      </c>
      <c r="NG4" s="889">
        <v>242984.22899999999</v>
      </c>
      <c r="NH4" s="887">
        <v>85230.909</v>
      </c>
      <c r="NI4" s="888">
        <v>88493.982999999993</v>
      </c>
      <c r="NJ4" s="888">
        <v>30038.971000000001</v>
      </c>
      <c r="NK4" s="888">
        <v>13836.691000000001</v>
      </c>
      <c r="NL4" s="888">
        <v>8206.6980000000003</v>
      </c>
      <c r="NM4" s="888">
        <v>4570.2950000000001</v>
      </c>
      <c r="NN4" s="888">
        <v>4600.0780000000004</v>
      </c>
      <c r="NO4" s="888">
        <v>3557.7669999999998</v>
      </c>
      <c r="NP4" s="888">
        <v>9566.8269999999993</v>
      </c>
      <c r="NQ4" s="889">
        <v>248102.21900000001</v>
      </c>
      <c r="NR4" s="887">
        <v>91115.45</v>
      </c>
      <c r="NS4" s="888">
        <v>87162.485000000001</v>
      </c>
      <c r="NT4" s="888">
        <v>33789.512000000002</v>
      </c>
      <c r="NU4" s="888">
        <v>18652.116999999998</v>
      </c>
      <c r="NV4" s="888">
        <v>8511.9470000000001</v>
      </c>
      <c r="NW4" s="888">
        <v>3362.21</v>
      </c>
      <c r="NX4" s="888">
        <v>4661.3249999999998</v>
      </c>
      <c r="NY4" s="888">
        <v>4354.9650000000001</v>
      </c>
      <c r="NZ4" s="888">
        <v>8874.52</v>
      </c>
      <c r="OA4" s="889">
        <v>260484.53099999999</v>
      </c>
      <c r="OB4" s="887">
        <v>96337.895999999993</v>
      </c>
      <c r="OC4" s="888">
        <v>88254.418000000005</v>
      </c>
      <c r="OD4" s="888">
        <v>32661.93</v>
      </c>
      <c r="OE4" s="888">
        <v>19374.082999999999</v>
      </c>
      <c r="OF4" s="888">
        <v>8262.4560000000001</v>
      </c>
      <c r="OG4" s="888">
        <v>3664.3530000000001</v>
      </c>
      <c r="OH4" s="888">
        <v>4430.7619999999997</v>
      </c>
      <c r="OI4" s="888">
        <v>3581.6320000000001</v>
      </c>
      <c r="OJ4" s="888">
        <v>9509.0159999999996</v>
      </c>
      <c r="OK4" s="889">
        <v>266076.54599999997</v>
      </c>
      <c r="OL4" s="887">
        <v>93066.17</v>
      </c>
      <c r="OM4" s="888">
        <v>88539.327999999994</v>
      </c>
      <c r="ON4" s="888">
        <v>36647.432000000001</v>
      </c>
      <c r="OO4" s="888">
        <v>15120.817999999999</v>
      </c>
      <c r="OP4" s="888">
        <v>7483.2179999999998</v>
      </c>
      <c r="OQ4" s="888">
        <v>3573.0509999999999</v>
      </c>
      <c r="OR4" s="888">
        <v>3025.6950000000002</v>
      </c>
      <c r="OS4" s="888">
        <v>3526.2289999999998</v>
      </c>
      <c r="OT4" s="888">
        <v>9184.723</v>
      </c>
      <c r="OU4" s="889">
        <v>260166.66399999999</v>
      </c>
      <c r="OV4" s="887">
        <v>97877.718999999997</v>
      </c>
      <c r="OW4" s="888">
        <v>91111.911999999997</v>
      </c>
      <c r="OX4" s="888">
        <v>37881.027999999998</v>
      </c>
      <c r="OY4" s="888">
        <v>15624.583000000001</v>
      </c>
      <c r="OZ4" s="888">
        <v>7590.9939999999997</v>
      </c>
      <c r="PA4" s="888">
        <v>3510.8</v>
      </c>
      <c r="PB4" s="888">
        <v>2873.4760000000001</v>
      </c>
      <c r="PC4" s="888">
        <v>3589.93</v>
      </c>
      <c r="PD4" s="888">
        <v>9283.7090000000007</v>
      </c>
      <c r="PE4" s="889">
        <v>269344.15100000001</v>
      </c>
      <c r="PF4" s="887">
        <v>95292.335000000006</v>
      </c>
      <c r="PG4" s="888">
        <v>92441.035000000003</v>
      </c>
      <c r="PH4" s="888">
        <v>34850.247000000003</v>
      </c>
      <c r="PI4" s="888">
        <v>20749.769</v>
      </c>
      <c r="PJ4" s="888">
        <v>7248.1959999999999</v>
      </c>
      <c r="PK4" s="888">
        <v>3741.1779999999999</v>
      </c>
      <c r="PL4" s="888">
        <v>3173.9560000000001</v>
      </c>
      <c r="PM4" s="888">
        <v>3409.79</v>
      </c>
      <c r="PN4" s="888">
        <v>8466.6550000000007</v>
      </c>
      <c r="PO4" s="889">
        <v>269373.16100000002</v>
      </c>
      <c r="PP4" s="887">
        <v>106876.652</v>
      </c>
      <c r="PQ4" s="888">
        <v>87124.373000000007</v>
      </c>
      <c r="PR4" s="888">
        <v>36654.123</v>
      </c>
      <c r="PS4" s="888">
        <v>22476.778999999999</v>
      </c>
      <c r="PT4" s="888">
        <v>7922.6880000000001</v>
      </c>
      <c r="PU4" s="888">
        <v>3931.7240000000002</v>
      </c>
      <c r="PV4" s="888">
        <v>3063.9949999999999</v>
      </c>
      <c r="PW4" s="888">
        <v>3836.05</v>
      </c>
      <c r="PX4" s="888">
        <v>9096.6209999999992</v>
      </c>
      <c r="PY4" s="889">
        <v>280983.005</v>
      </c>
      <c r="PZ4" s="887">
        <v>108938.516</v>
      </c>
      <c r="QA4" s="888">
        <v>75514.731</v>
      </c>
      <c r="QB4" s="888">
        <v>37195.112000000001</v>
      </c>
      <c r="QC4" s="888">
        <v>26389.37</v>
      </c>
      <c r="QD4" s="888">
        <v>10909.594999999999</v>
      </c>
      <c r="QE4" s="888">
        <v>4029.0639999999999</v>
      </c>
      <c r="QF4" s="888">
        <v>3691.1689999999999</v>
      </c>
      <c r="QG4" s="888">
        <v>4198.5990000000002</v>
      </c>
      <c r="QH4" s="888">
        <v>8955.2389999999996</v>
      </c>
      <c r="QI4" s="889">
        <v>279821.39500000002</v>
      </c>
      <c r="QJ4" s="887">
        <v>131399</v>
      </c>
      <c r="QK4" s="888">
        <v>79010</v>
      </c>
      <c r="QL4" s="888">
        <v>42807</v>
      </c>
      <c r="QM4" s="888">
        <v>27941</v>
      </c>
      <c r="QN4" s="888">
        <v>14160</v>
      </c>
      <c r="QO4" s="888">
        <v>4410</v>
      </c>
      <c r="QP4" s="888">
        <v>4143</v>
      </c>
      <c r="QQ4" s="888">
        <v>4359</v>
      </c>
      <c r="QR4" s="888">
        <v>9684</v>
      </c>
      <c r="QS4" s="889">
        <v>317913</v>
      </c>
      <c r="QT4" s="920">
        <v>141598</v>
      </c>
      <c r="QU4" s="883">
        <v>80337</v>
      </c>
      <c r="QV4" s="883">
        <v>48075</v>
      </c>
      <c r="QW4" s="883">
        <v>29338</v>
      </c>
      <c r="QX4" s="883">
        <v>14631</v>
      </c>
      <c r="QY4" s="883">
        <v>4451</v>
      </c>
      <c r="QZ4" s="883">
        <v>3610</v>
      </c>
      <c r="RA4" s="883">
        <v>4815</v>
      </c>
      <c r="RB4" s="883">
        <v>9604</v>
      </c>
      <c r="RC4" s="921">
        <v>336459</v>
      </c>
      <c r="RD4" s="920">
        <v>158210</v>
      </c>
      <c r="RE4" s="883">
        <v>82029</v>
      </c>
      <c r="RF4" s="883">
        <v>48891</v>
      </c>
      <c r="RG4" s="883">
        <v>30705</v>
      </c>
      <c r="RH4" s="883">
        <v>8648</v>
      </c>
      <c r="RI4" s="883">
        <v>11097</v>
      </c>
      <c r="RJ4" s="883">
        <v>3345</v>
      </c>
      <c r="RK4" s="883">
        <v>4809</v>
      </c>
      <c r="RL4" s="883">
        <v>8518</v>
      </c>
      <c r="RM4" s="921">
        <v>356252</v>
      </c>
      <c r="RN4" s="920">
        <v>163032</v>
      </c>
      <c r="RO4" s="883">
        <v>82768</v>
      </c>
      <c r="RP4" s="883">
        <v>48633</v>
      </c>
      <c r="RQ4" s="883">
        <v>31524</v>
      </c>
      <c r="RR4" s="883">
        <v>9234</v>
      </c>
      <c r="RS4" s="883">
        <v>5104</v>
      </c>
      <c r="RT4" s="883">
        <v>10180</v>
      </c>
      <c r="RU4" s="883">
        <v>4712</v>
      </c>
      <c r="RV4" s="883">
        <v>8668</v>
      </c>
      <c r="RW4" s="921">
        <v>363855</v>
      </c>
      <c r="RX4" s="920">
        <v>183096</v>
      </c>
      <c r="RY4" s="883">
        <v>86088</v>
      </c>
      <c r="RZ4" s="883">
        <v>49326</v>
      </c>
      <c r="SA4" s="883">
        <v>33136</v>
      </c>
      <c r="SB4" s="883">
        <v>11186</v>
      </c>
      <c r="SC4" s="883">
        <v>5521</v>
      </c>
      <c r="SD4" s="883">
        <v>10917</v>
      </c>
      <c r="SE4" s="883">
        <v>5351</v>
      </c>
      <c r="SF4" s="883">
        <v>8789</v>
      </c>
      <c r="SG4" s="921">
        <v>393410</v>
      </c>
      <c r="SH4" s="920">
        <v>175149</v>
      </c>
      <c r="SI4" s="883">
        <v>83487</v>
      </c>
      <c r="SJ4" s="883">
        <v>45810</v>
      </c>
      <c r="SK4" s="883">
        <v>32673</v>
      </c>
      <c r="SL4" s="883">
        <v>8564</v>
      </c>
      <c r="SM4" s="883">
        <v>4854</v>
      </c>
      <c r="SN4" s="883">
        <v>10634</v>
      </c>
      <c r="SO4" s="883">
        <v>4513</v>
      </c>
      <c r="SP4" s="883">
        <v>8504</v>
      </c>
      <c r="SQ4" s="921">
        <v>374188</v>
      </c>
      <c r="SR4" s="920">
        <v>187493</v>
      </c>
      <c r="SS4" s="883">
        <v>86000</v>
      </c>
      <c r="ST4" s="883">
        <v>48474</v>
      </c>
      <c r="SU4" s="883">
        <v>34041</v>
      </c>
      <c r="SV4" s="883">
        <v>9023</v>
      </c>
      <c r="SW4" s="883">
        <v>3879</v>
      </c>
      <c r="SX4" s="883">
        <v>4877</v>
      </c>
      <c r="SY4" s="883">
        <v>5923</v>
      </c>
      <c r="SZ4" s="883">
        <v>9118</v>
      </c>
      <c r="TA4" s="921">
        <v>388828</v>
      </c>
      <c r="TB4" s="920">
        <v>200895</v>
      </c>
      <c r="TC4" s="883">
        <v>85804</v>
      </c>
      <c r="TD4" s="883">
        <v>50875</v>
      </c>
      <c r="TE4" s="883">
        <v>34911</v>
      </c>
      <c r="TF4" s="883">
        <v>10188</v>
      </c>
      <c r="TG4" s="883">
        <v>4404</v>
      </c>
      <c r="TH4" s="883">
        <v>4531</v>
      </c>
      <c r="TI4" s="883">
        <v>5919</v>
      </c>
      <c r="TJ4" s="883">
        <v>9656</v>
      </c>
      <c r="TK4" s="921">
        <v>407183</v>
      </c>
      <c r="TL4" s="920">
        <v>188372</v>
      </c>
      <c r="TM4" s="883">
        <v>85892</v>
      </c>
      <c r="TN4" s="883">
        <v>51618</v>
      </c>
      <c r="TO4" s="883">
        <v>34527</v>
      </c>
      <c r="TP4" s="883">
        <v>11711</v>
      </c>
      <c r="TQ4" s="883">
        <v>4348</v>
      </c>
      <c r="TR4" s="883">
        <v>4804</v>
      </c>
      <c r="TS4" s="883">
        <v>6061</v>
      </c>
      <c r="TT4" s="883">
        <v>9231</v>
      </c>
      <c r="TU4" s="921">
        <v>396564</v>
      </c>
      <c r="TV4" s="920">
        <v>183851</v>
      </c>
      <c r="TW4" s="883">
        <v>118644</v>
      </c>
      <c r="TX4" s="883">
        <v>56295</v>
      </c>
      <c r="TY4" s="883">
        <v>23069</v>
      </c>
      <c r="TZ4" s="883">
        <v>7921</v>
      </c>
      <c r="UA4" s="883">
        <v>4394</v>
      </c>
      <c r="UB4" s="883">
        <v>4698</v>
      </c>
      <c r="UC4" s="883">
        <v>6579</v>
      </c>
      <c r="UD4" s="883">
        <v>9944</v>
      </c>
      <c r="UE4" s="921">
        <v>415395</v>
      </c>
      <c r="UF4" s="920">
        <v>189791</v>
      </c>
      <c r="UG4" s="883">
        <v>121222</v>
      </c>
      <c r="UH4" s="883">
        <v>56615</v>
      </c>
      <c r="UI4" s="883">
        <v>23384</v>
      </c>
      <c r="UJ4" s="883">
        <v>8023</v>
      </c>
      <c r="UK4" s="883">
        <v>4666</v>
      </c>
      <c r="UL4" s="883">
        <v>4303</v>
      </c>
      <c r="UM4" s="883">
        <v>4526</v>
      </c>
      <c r="UN4" s="883">
        <v>12230</v>
      </c>
      <c r="UO4" s="921">
        <v>424760</v>
      </c>
      <c r="UP4" s="920">
        <v>192772</v>
      </c>
      <c r="UQ4" s="883">
        <v>123882</v>
      </c>
      <c r="UR4" s="883">
        <v>56263</v>
      </c>
      <c r="US4" s="883">
        <v>22991</v>
      </c>
      <c r="UT4" s="883">
        <v>8764</v>
      </c>
      <c r="UU4" s="883">
        <v>5207</v>
      </c>
      <c r="UV4" s="883">
        <v>4872</v>
      </c>
      <c r="UW4" s="883">
        <v>4788</v>
      </c>
      <c r="UX4" s="883">
        <v>14781</v>
      </c>
      <c r="UY4" s="921">
        <v>434320</v>
      </c>
      <c r="UZ4" s="920">
        <v>185115</v>
      </c>
      <c r="VA4" s="883">
        <v>127987</v>
      </c>
      <c r="VB4" s="883">
        <v>59387</v>
      </c>
      <c r="VC4" s="883">
        <v>23731</v>
      </c>
      <c r="VD4" s="883">
        <v>10385</v>
      </c>
      <c r="VE4" s="883">
        <v>5804</v>
      </c>
      <c r="VF4" s="883">
        <v>5805</v>
      </c>
      <c r="VG4" s="883">
        <v>5093</v>
      </c>
      <c r="VH4" s="883">
        <v>14197</v>
      </c>
      <c r="VI4" s="921">
        <v>437504</v>
      </c>
      <c r="VJ4" s="920">
        <v>178117</v>
      </c>
      <c r="VK4" s="883">
        <v>125853</v>
      </c>
      <c r="VL4" s="883">
        <v>59897</v>
      </c>
      <c r="VM4" s="883">
        <v>26971</v>
      </c>
      <c r="VN4" s="883">
        <v>7765</v>
      </c>
      <c r="VO4" s="883">
        <v>4856</v>
      </c>
      <c r="VP4" s="883">
        <v>4913</v>
      </c>
      <c r="VQ4" s="883">
        <v>4148</v>
      </c>
      <c r="VR4" s="883">
        <v>17132</v>
      </c>
      <c r="VS4" s="921">
        <v>429652</v>
      </c>
      <c r="VT4" s="920">
        <v>158004</v>
      </c>
      <c r="VU4" s="883">
        <v>124253</v>
      </c>
      <c r="VV4" s="883">
        <v>60241</v>
      </c>
      <c r="VW4" s="883">
        <v>27146</v>
      </c>
      <c r="VX4" s="883">
        <v>6875</v>
      </c>
      <c r="VY4" s="883">
        <v>4502</v>
      </c>
      <c r="VZ4" s="883">
        <v>4775</v>
      </c>
      <c r="WA4" s="883">
        <v>4194</v>
      </c>
      <c r="WB4" s="883">
        <v>15434</v>
      </c>
      <c r="WC4" s="921">
        <v>405424</v>
      </c>
    </row>
    <row r="5" spans="1:601">
      <c r="A5" s="261" t="s">
        <v>503</v>
      </c>
      <c r="B5" s="887">
        <v>15052.651</v>
      </c>
      <c r="C5" s="888">
        <v>17380.328000000001</v>
      </c>
      <c r="D5" s="888">
        <v>7144.5640000000003</v>
      </c>
      <c r="E5" s="888">
        <v>1267.7670000000001</v>
      </c>
      <c r="F5" s="888">
        <v>703.80200000000002</v>
      </c>
      <c r="G5" s="888">
        <v>126.44799999999999</v>
      </c>
      <c r="H5" s="888">
        <v>91.765000000000001</v>
      </c>
      <c r="I5" s="888">
        <v>74.997</v>
      </c>
      <c r="J5" s="888">
        <v>548.572</v>
      </c>
      <c r="K5" s="889">
        <v>42390.894</v>
      </c>
      <c r="L5" s="887">
        <v>13276.148999999999</v>
      </c>
      <c r="M5" s="888">
        <v>17953.875</v>
      </c>
      <c r="N5" s="888">
        <v>6727.22</v>
      </c>
      <c r="O5" s="888">
        <v>2089.6030000000001</v>
      </c>
      <c r="P5" s="888">
        <v>509.238</v>
      </c>
      <c r="Q5" s="888">
        <v>148.554</v>
      </c>
      <c r="R5" s="888">
        <v>203.22</v>
      </c>
      <c r="S5" s="888">
        <v>94.293000000000006</v>
      </c>
      <c r="T5" s="888">
        <v>583.22799999999995</v>
      </c>
      <c r="U5" s="889">
        <v>41585.379999999997</v>
      </c>
      <c r="V5" s="887">
        <v>11494.081</v>
      </c>
      <c r="W5" s="888">
        <v>18514.721000000001</v>
      </c>
      <c r="X5" s="888">
        <v>7202.06</v>
      </c>
      <c r="Y5" s="888">
        <v>1648.2470000000001</v>
      </c>
      <c r="Z5" s="888">
        <v>656.87099999999998</v>
      </c>
      <c r="AA5" s="888">
        <v>203.24600000000001</v>
      </c>
      <c r="AB5" s="888">
        <v>157.024</v>
      </c>
      <c r="AC5" s="888">
        <v>100.818</v>
      </c>
      <c r="AD5" s="888">
        <v>669.22</v>
      </c>
      <c r="AE5" s="889">
        <v>40646.288</v>
      </c>
      <c r="AF5" s="887">
        <v>11239.098</v>
      </c>
      <c r="AG5" s="888">
        <v>21597.483</v>
      </c>
      <c r="AH5" s="888">
        <v>7463.5429999999997</v>
      </c>
      <c r="AI5" s="888">
        <v>1184.9559999999999</v>
      </c>
      <c r="AJ5" s="888">
        <v>578.60400000000004</v>
      </c>
      <c r="AK5" s="888">
        <v>197.11099999999999</v>
      </c>
      <c r="AL5" s="888">
        <v>128.23699999999999</v>
      </c>
      <c r="AM5" s="888">
        <v>94.466999999999999</v>
      </c>
      <c r="AN5" s="888">
        <v>774.53200000000004</v>
      </c>
      <c r="AO5" s="889">
        <v>43258.031000000003</v>
      </c>
      <c r="AP5" s="887">
        <v>11934.82</v>
      </c>
      <c r="AQ5" s="888">
        <v>24348.971000000001</v>
      </c>
      <c r="AR5" s="888">
        <v>8660.3940000000002</v>
      </c>
      <c r="AS5" s="888">
        <v>1331.5050000000001</v>
      </c>
      <c r="AT5" s="888">
        <v>538.70799999999997</v>
      </c>
      <c r="AU5" s="888">
        <v>234.34800000000001</v>
      </c>
      <c r="AV5" s="888">
        <v>118.01600000000001</v>
      </c>
      <c r="AW5" s="888">
        <v>81.950999999999993</v>
      </c>
      <c r="AX5" s="888">
        <v>702.596</v>
      </c>
      <c r="AY5" s="889">
        <v>47951.309000000001</v>
      </c>
      <c r="AZ5" s="887">
        <v>13546.101000000001</v>
      </c>
      <c r="BA5" s="888">
        <v>25632.254000000001</v>
      </c>
      <c r="BB5" s="888">
        <v>9938.598</v>
      </c>
      <c r="BC5" s="888">
        <v>1513.1759999999999</v>
      </c>
      <c r="BD5" s="888">
        <v>421.858</v>
      </c>
      <c r="BE5" s="888">
        <v>179.07499999999999</v>
      </c>
      <c r="BF5" s="888">
        <v>124.884</v>
      </c>
      <c r="BG5" s="888">
        <v>83.799000000000007</v>
      </c>
      <c r="BH5" s="888">
        <v>556.08299999999997</v>
      </c>
      <c r="BI5" s="889">
        <v>51995.828000000001</v>
      </c>
      <c r="BJ5" s="887">
        <v>13982.681</v>
      </c>
      <c r="BK5" s="888">
        <v>31463.457999999999</v>
      </c>
      <c r="BL5" s="888">
        <v>10562.966</v>
      </c>
      <c r="BM5" s="888">
        <v>2089.1550000000002</v>
      </c>
      <c r="BN5" s="888">
        <v>456.173</v>
      </c>
      <c r="BO5" s="888">
        <v>267.19</v>
      </c>
      <c r="BP5" s="888">
        <v>166.71600000000001</v>
      </c>
      <c r="BQ5" s="888">
        <v>105.747</v>
      </c>
      <c r="BR5" s="888">
        <v>488.35199999999998</v>
      </c>
      <c r="BS5" s="889">
        <v>59582.438000000002</v>
      </c>
      <c r="BT5" s="887">
        <v>15714.663</v>
      </c>
      <c r="BU5" s="888">
        <v>39007.254000000001</v>
      </c>
      <c r="BV5" s="888">
        <v>10851.171</v>
      </c>
      <c r="BW5" s="888">
        <v>2020.652</v>
      </c>
      <c r="BX5" s="888">
        <v>428.76600000000002</v>
      </c>
      <c r="BY5" s="888">
        <v>299.78500000000003</v>
      </c>
      <c r="BZ5" s="888">
        <v>170.84</v>
      </c>
      <c r="CA5" s="888">
        <v>115.26300000000001</v>
      </c>
      <c r="CB5" s="888">
        <v>472.87700000000001</v>
      </c>
      <c r="CC5" s="889">
        <v>69081.270999999993</v>
      </c>
      <c r="CD5" s="887">
        <v>17710.752</v>
      </c>
      <c r="CE5" s="888">
        <v>44007.239000000001</v>
      </c>
      <c r="CF5" s="888">
        <v>12037.181</v>
      </c>
      <c r="CG5" s="888">
        <v>1952.854</v>
      </c>
      <c r="CH5" s="888">
        <v>490.82900000000001</v>
      </c>
      <c r="CI5" s="888">
        <v>320.90199999999999</v>
      </c>
      <c r="CJ5" s="888">
        <v>184.56800000000001</v>
      </c>
      <c r="CK5" s="888">
        <v>108.175</v>
      </c>
      <c r="CL5" s="888">
        <v>479.28500000000003</v>
      </c>
      <c r="CM5" s="889">
        <v>77291.785000000003</v>
      </c>
      <c r="CN5" s="887">
        <v>32835.703999999998</v>
      </c>
      <c r="CO5" s="888">
        <v>37401.245999999999</v>
      </c>
      <c r="CP5" s="888">
        <v>7668.54</v>
      </c>
      <c r="CQ5" s="888">
        <v>1591.059</v>
      </c>
      <c r="CR5" s="888">
        <v>840.93899999999996</v>
      </c>
      <c r="CS5" s="888">
        <v>411.18400000000003</v>
      </c>
      <c r="CT5" s="888">
        <v>237.89599999999999</v>
      </c>
      <c r="CU5" s="888">
        <v>164.76300000000001</v>
      </c>
      <c r="CV5" s="888">
        <v>500.50400000000002</v>
      </c>
      <c r="CW5" s="889">
        <v>81651.835000000006</v>
      </c>
      <c r="CX5" s="887">
        <v>34611.675999999999</v>
      </c>
      <c r="CY5" s="888">
        <v>39097.067999999999</v>
      </c>
      <c r="CZ5" s="888">
        <v>8615.4539999999997</v>
      </c>
      <c r="DA5" s="888">
        <v>1929.384</v>
      </c>
      <c r="DB5" s="888">
        <v>953.12699999999995</v>
      </c>
      <c r="DC5" s="888">
        <v>425.185</v>
      </c>
      <c r="DD5" s="888">
        <v>301.90899999999999</v>
      </c>
      <c r="DE5" s="888">
        <v>192.91499999999999</v>
      </c>
      <c r="DF5" s="888">
        <v>636.83299999999997</v>
      </c>
      <c r="DG5" s="889">
        <v>86763.551000000007</v>
      </c>
      <c r="DH5" s="887">
        <v>39424.101999999999</v>
      </c>
      <c r="DI5" s="888">
        <v>39807.038</v>
      </c>
      <c r="DJ5" s="888">
        <v>9174.1890000000003</v>
      </c>
      <c r="DK5" s="888">
        <v>2232.614</v>
      </c>
      <c r="DL5" s="888">
        <v>1104.348</v>
      </c>
      <c r="DM5" s="888">
        <v>538.38</v>
      </c>
      <c r="DN5" s="888">
        <v>362.15199999999999</v>
      </c>
      <c r="DO5" s="888">
        <v>237.40799999999999</v>
      </c>
      <c r="DP5" s="888">
        <v>757.61599999999999</v>
      </c>
      <c r="DQ5" s="889">
        <v>93637.846999999994</v>
      </c>
      <c r="DR5" s="887">
        <v>38421.3698</v>
      </c>
      <c r="DS5" s="888">
        <v>42816.553999999996</v>
      </c>
      <c r="DT5" s="888">
        <v>10076.213</v>
      </c>
      <c r="DU5" s="888">
        <v>2609.1860000000001</v>
      </c>
      <c r="DV5" s="888">
        <v>1263.106</v>
      </c>
      <c r="DW5" s="888">
        <v>652.96400000000006</v>
      </c>
      <c r="DX5" s="888">
        <v>484.58</v>
      </c>
      <c r="DY5" s="888">
        <v>301.03699999999998</v>
      </c>
      <c r="DZ5" s="888">
        <v>925.63800000000003</v>
      </c>
      <c r="EA5" s="889">
        <v>97550.647799999992</v>
      </c>
      <c r="EB5" s="887">
        <v>37106.798000000003</v>
      </c>
      <c r="EC5" s="888">
        <v>43010.654999999999</v>
      </c>
      <c r="ED5" s="888">
        <v>10795.624</v>
      </c>
      <c r="EE5" s="888">
        <v>3945.087</v>
      </c>
      <c r="EF5" s="888">
        <v>1285.6600000000001</v>
      </c>
      <c r="EG5" s="888">
        <v>644.21100000000001</v>
      </c>
      <c r="EH5" s="888">
        <v>533.75099999999998</v>
      </c>
      <c r="EI5" s="888">
        <v>382.01400000000001</v>
      </c>
      <c r="EJ5" s="888">
        <v>1202.421</v>
      </c>
      <c r="EK5" s="889">
        <v>98906.221000000005</v>
      </c>
      <c r="EL5" s="887">
        <v>40723.237999999998</v>
      </c>
      <c r="EM5" s="888">
        <v>41318.373</v>
      </c>
      <c r="EN5" s="888">
        <v>9344.3259999999991</v>
      </c>
      <c r="EO5" s="888">
        <v>3758.45</v>
      </c>
      <c r="EP5" s="888">
        <v>1433.136</v>
      </c>
      <c r="EQ5" s="888">
        <v>674.22299999999996</v>
      </c>
      <c r="ER5" s="888">
        <v>552.24599999999998</v>
      </c>
      <c r="ES5" s="888">
        <v>423.036</v>
      </c>
      <c r="ET5" s="888">
        <v>1503.816</v>
      </c>
      <c r="EU5" s="889">
        <v>99730.843999999997</v>
      </c>
      <c r="EV5" s="887">
        <v>43164.169000000002</v>
      </c>
      <c r="EW5" s="888">
        <v>39292.686000000002</v>
      </c>
      <c r="EX5" s="888">
        <v>9643.0859999999993</v>
      </c>
      <c r="EY5" s="888">
        <v>4143.7830000000004</v>
      </c>
      <c r="EZ5" s="888">
        <v>1428.3810000000001</v>
      </c>
      <c r="FA5" s="888">
        <v>714.42200000000003</v>
      </c>
      <c r="FB5" s="888">
        <v>538.02499999999998</v>
      </c>
      <c r="FC5" s="888">
        <v>434.77300000000002</v>
      </c>
      <c r="FD5" s="888">
        <v>1740.713</v>
      </c>
      <c r="FE5" s="889">
        <v>101100.038</v>
      </c>
      <c r="FF5" s="887">
        <v>44440.813000000002</v>
      </c>
      <c r="FG5" s="888">
        <v>39639.934000000001</v>
      </c>
      <c r="FH5" s="888">
        <v>8275.7450000000008</v>
      </c>
      <c r="FI5" s="888">
        <v>5175.79</v>
      </c>
      <c r="FJ5" s="888">
        <v>1488.2829999999999</v>
      </c>
      <c r="FK5" s="888">
        <v>781.20100000000002</v>
      </c>
      <c r="FL5" s="888">
        <v>527.26099999999997</v>
      </c>
      <c r="FM5" s="888">
        <v>454.4</v>
      </c>
      <c r="FN5" s="888">
        <v>1589.5440000000001</v>
      </c>
      <c r="FO5" s="889">
        <v>102372.97100000001</v>
      </c>
      <c r="FP5" s="887">
        <v>48103.328000000001</v>
      </c>
      <c r="FQ5" s="888">
        <v>38629.870999999999</v>
      </c>
      <c r="FR5" s="888">
        <v>8549.0130000000008</v>
      </c>
      <c r="FS5" s="888">
        <v>4902.6180000000004</v>
      </c>
      <c r="FT5" s="888">
        <v>1393.8330000000001</v>
      </c>
      <c r="FU5" s="888">
        <v>792.53899999999999</v>
      </c>
      <c r="FV5" s="888">
        <v>566.21100000000001</v>
      </c>
      <c r="FW5" s="888">
        <v>412.39800000000002</v>
      </c>
      <c r="FX5" s="888">
        <v>1924.6089999999999</v>
      </c>
      <c r="FY5" s="889">
        <v>105274.42</v>
      </c>
      <c r="FZ5" s="887">
        <v>76913.767999999996</v>
      </c>
      <c r="GA5" s="888">
        <v>10401.427</v>
      </c>
      <c r="GB5" s="888">
        <v>8380.0959999999995</v>
      </c>
      <c r="GC5" s="888">
        <v>4864.009</v>
      </c>
      <c r="GD5" s="888">
        <v>1457.5070000000001</v>
      </c>
      <c r="GE5" s="888">
        <v>770.45500000000004</v>
      </c>
      <c r="GF5" s="888">
        <v>568.178</v>
      </c>
      <c r="GG5" s="888">
        <v>509.36599999999999</v>
      </c>
      <c r="GH5" s="888">
        <v>2027.25</v>
      </c>
      <c r="GI5" s="889">
        <v>105892.056</v>
      </c>
      <c r="GJ5" s="887">
        <v>78642.611000000004</v>
      </c>
      <c r="GK5" s="888">
        <v>10536.569</v>
      </c>
      <c r="GL5" s="888">
        <v>8120.5</v>
      </c>
      <c r="GM5" s="888">
        <v>4982.57</v>
      </c>
      <c r="GN5" s="888">
        <v>1238.6479999999999</v>
      </c>
      <c r="GO5" s="888">
        <v>638.19899999999996</v>
      </c>
      <c r="GP5" s="888">
        <v>460.536</v>
      </c>
      <c r="GQ5" s="888">
        <v>446.61500000000001</v>
      </c>
      <c r="GR5" s="888">
        <v>2323</v>
      </c>
      <c r="GS5" s="889">
        <v>107389.24800000001</v>
      </c>
      <c r="GT5" s="887">
        <v>78787.176000000007</v>
      </c>
      <c r="GU5" s="888">
        <v>15744.775</v>
      </c>
      <c r="GV5" s="888">
        <v>7394.4219999999996</v>
      </c>
      <c r="GW5" s="888">
        <v>4277.9399999999996</v>
      </c>
      <c r="GX5" s="888">
        <v>1148.6659999999999</v>
      </c>
      <c r="GY5" s="888">
        <v>623.98</v>
      </c>
      <c r="GZ5" s="888">
        <v>459.77</v>
      </c>
      <c r="HA5" s="888">
        <v>432.03300000000002</v>
      </c>
      <c r="HB5" s="888">
        <v>2323.578</v>
      </c>
      <c r="HC5" s="889">
        <v>111192.34</v>
      </c>
      <c r="HD5" s="887">
        <v>79354.354000000007</v>
      </c>
      <c r="HE5" s="888">
        <v>13870.334000000001</v>
      </c>
      <c r="HF5" s="888">
        <v>7004.8410000000003</v>
      </c>
      <c r="HG5" s="888">
        <v>4009.2910000000002</v>
      </c>
      <c r="HH5" s="888">
        <v>1021.061</v>
      </c>
      <c r="HI5" s="888">
        <v>516.05100000000004</v>
      </c>
      <c r="HJ5" s="888">
        <v>466.036</v>
      </c>
      <c r="HK5" s="888">
        <v>396.661</v>
      </c>
      <c r="HL5" s="888">
        <v>1997.579</v>
      </c>
      <c r="HM5" s="889">
        <v>108636.208</v>
      </c>
      <c r="HN5" s="887">
        <v>83569.778000000006</v>
      </c>
      <c r="HO5" s="888">
        <v>10859.305</v>
      </c>
      <c r="HP5" s="888">
        <v>5299.9709999999995</v>
      </c>
      <c r="HQ5" s="888">
        <v>3342.5129999999999</v>
      </c>
      <c r="HR5" s="888">
        <v>1053.076</v>
      </c>
      <c r="HS5" s="888">
        <v>487.892</v>
      </c>
      <c r="HT5" s="888">
        <v>405.923</v>
      </c>
      <c r="HU5" s="888">
        <v>356.53800000000001</v>
      </c>
      <c r="HV5" s="888">
        <v>1808.2739999999999</v>
      </c>
      <c r="HW5" s="889">
        <v>107183.27</v>
      </c>
      <c r="HX5" s="887">
        <v>83692.724000000002</v>
      </c>
      <c r="HY5" s="888">
        <v>10926.611999999999</v>
      </c>
      <c r="HZ5" s="888">
        <v>4965.0889999999999</v>
      </c>
      <c r="IA5" s="888">
        <v>3314.18</v>
      </c>
      <c r="IB5" s="888">
        <v>967.32600000000002</v>
      </c>
      <c r="IC5" s="888">
        <v>403.75400000000002</v>
      </c>
      <c r="ID5" s="888">
        <v>331.06799999999998</v>
      </c>
      <c r="IE5" s="888">
        <v>328.81400000000002</v>
      </c>
      <c r="IF5" s="888">
        <v>1547.471</v>
      </c>
      <c r="IG5" s="889">
        <v>106477.038</v>
      </c>
      <c r="IH5" s="887">
        <v>88386.21</v>
      </c>
      <c r="II5" s="888">
        <v>12547.651</v>
      </c>
      <c r="IJ5" s="888">
        <v>4718.6620000000003</v>
      </c>
      <c r="IK5" s="888">
        <v>3821.5349999999999</v>
      </c>
      <c r="IL5" s="888">
        <v>1276.5419999999999</v>
      </c>
      <c r="IM5" s="888">
        <v>613.49</v>
      </c>
      <c r="IN5" s="888">
        <v>333.62200000000001</v>
      </c>
      <c r="IO5" s="888">
        <v>246.429</v>
      </c>
      <c r="IP5" s="888">
        <v>1456.174</v>
      </c>
      <c r="IQ5" s="889">
        <v>113400.315</v>
      </c>
      <c r="IR5" s="887">
        <v>90624.873999999996</v>
      </c>
      <c r="IS5" s="888">
        <v>11129.129000000001</v>
      </c>
      <c r="IT5" s="888">
        <v>5242.6180000000004</v>
      </c>
      <c r="IU5" s="888">
        <v>2985.1089999999999</v>
      </c>
      <c r="IV5" s="888">
        <v>2533.451</v>
      </c>
      <c r="IW5" s="888">
        <v>384.54899999999998</v>
      </c>
      <c r="IX5" s="888">
        <v>258.97199999999998</v>
      </c>
      <c r="IY5" s="888">
        <v>234.25299999999999</v>
      </c>
      <c r="IZ5" s="888">
        <v>1307.0170000000001</v>
      </c>
      <c r="JA5" s="889">
        <v>114699.97199999999</v>
      </c>
      <c r="JB5" s="887">
        <v>86806.130999999994</v>
      </c>
      <c r="JC5" s="888">
        <v>9484.8619999999992</v>
      </c>
      <c r="JD5" s="888">
        <v>5104.5730000000003</v>
      </c>
      <c r="JE5" s="888">
        <v>2826.9650000000001</v>
      </c>
      <c r="JF5" s="888">
        <v>2150.0830000000001</v>
      </c>
      <c r="JG5" s="888">
        <v>608.49599999999998</v>
      </c>
      <c r="JH5" s="888">
        <v>255.21299999999999</v>
      </c>
      <c r="JI5" s="888">
        <v>292.86599999999999</v>
      </c>
      <c r="JJ5" s="888">
        <v>1105.087</v>
      </c>
      <c r="JK5" s="889">
        <v>108634.276</v>
      </c>
      <c r="JL5" s="887">
        <v>87269.546000000002</v>
      </c>
      <c r="JM5" s="888">
        <v>8582.7739999999994</v>
      </c>
      <c r="JN5" s="888">
        <v>6030.2790000000005</v>
      </c>
      <c r="JO5" s="888">
        <v>2778.3620000000001</v>
      </c>
      <c r="JP5" s="888">
        <v>3258.9319999999998</v>
      </c>
      <c r="JQ5" s="888">
        <v>656.24599999999998</v>
      </c>
      <c r="JR5" s="888">
        <v>223.697</v>
      </c>
      <c r="JS5" s="888">
        <v>212.435</v>
      </c>
      <c r="JT5" s="888">
        <v>1272.3399999999999</v>
      </c>
      <c r="JU5" s="889">
        <v>110284.611</v>
      </c>
      <c r="JV5" s="887">
        <v>85812.811000000002</v>
      </c>
      <c r="JW5" s="888">
        <v>7702.1750000000002</v>
      </c>
      <c r="JX5" s="888">
        <v>5502.5829999999996</v>
      </c>
      <c r="JY5" s="888">
        <v>2995.1129999999998</v>
      </c>
      <c r="JZ5" s="888">
        <v>3551.0880000000002</v>
      </c>
      <c r="KA5" s="888">
        <v>556.29100000000005</v>
      </c>
      <c r="KB5" s="888">
        <v>400.64100000000002</v>
      </c>
      <c r="KC5" s="888">
        <v>196.3</v>
      </c>
      <c r="KD5" s="888">
        <v>1448.0650000000001</v>
      </c>
      <c r="KE5" s="889">
        <v>108165.067</v>
      </c>
      <c r="KF5" s="887">
        <v>72020.294999999998</v>
      </c>
      <c r="KG5" s="888">
        <v>7268.0969999999998</v>
      </c>
      <c r="KH5" s="888">
        <v>4759.2879999999996</v>
      </c>
      <c r="KI5" s="888">
        <v>3080.8380000000002</v>
      </c>
      <c r="KJ5" s="888">
        <v>2710.4940000000001</v>
      </c>
      <c r="KK5" s="888">
        <v>2274.433</v>
      </c>
      <c r="KL5" s="888">
        <v>822.03499999999997</v>
      </c>
      <c r="KM5" s="888">
        <v>227.93600000000001</v>
      </c>
      <c r="KN5" s="888">
        <v>1284.393</v>
      </c>
      <c r="KO5" s="889">
        <v>94447.808999999994</v>
      </c>
      <c r="KP5" s="887">
        <v>66102.790999999997</v>
      </c>
      <c r="KQ5" s="888">
        <v>10012.174999999999</v>
      </c>
      <c r="KR5" s="888">
        <v>5848.7209999999995</v>
      </c>
      <c r="KS5" s="888">
        <v>3823.1689999999999</v>
      </c>
      <c r="KT5" s="888">
        <v>2387.3130000000001</v>
      </c>
      <c r="KU5" s="888">
        <v>3353.3910000000001</v>
      </c>
      <c r="KV5" s="888">
        <v>423.98099999999999</v>
      </c>
      <c r="KW5" s="888">
        <v>262.02300000000002</v>
      </c>
      <c r="KX5" s="888">
        <v>1188.1579999999999</v>
      </c>
      <c r="KY5" s="889">
        <v>93401.721999999994</v>
      </c>
      <c r="KZ5" s="887">
        <v>64795.862000000001</v>
      </c>
      <c r="LA5" s="888">
        <v>9566.3070000000007</v>
      </c>
      <c r="LB5" s="888">
        <v>5711.7089999999998</v>
      </c>
      <c r="LC5" s="888">
        <v>3192.616</v>
      </c>
      <c r="LD5" s="888">
        <v>2066.7840000000001</v>
      </c>
      <c r="LE5" s="888">
        <v>2635.0169999999998</v>
      </c>
      <c r="LF5" s="888">
        <v>1004.0069999999999</v>
      </c>
      <c r="LG5" s="888">
        <v>170.54499999999999</v>
      </c>
      <c r="LH5" s="888">
        <v>997.05499999999995</v>
      </c>
      <c r="LI5" s="889">
        <v>90139.902000000002</v>
      </c>
      <c r="LJ5" s="887">
        <v>63965.22</v>
      </c>
      <c r="LK5" s="888">
        <v>9694.9639999999999</v>
      </c>
      <c r="LL5" s="888">
        <v>5766.0929999999998</v>
      </c>
      <c r="LM5" s="888">
        <v>3050.13</v>
      </c>
      <c r="LN5" s="888">
        <v>2239.527</v>
      </c>
      <c r="LO5" s="888">
        <v>1199.252</v>
      </c>
      <c r="LP5" s="888">
        <v>1258.1969999999999</v>
      </c>
      <c r="LQ5" s="888">
        <v>540.16600000000005</v>
      </c>
      <c r="LR5" s="888">
        <v>1201.1079999999999</v>
      </c>
      <c r="LS5" s="889">
        <v>88914.657000000007</v>
      </c>
      <c r="LT5" s="887">
        <v>56031.885999999999</v>
      </c>
      <c r="LU5" s="888">
        <v>12643.210999999999</v>
      </c>
      <c r="LV5" s="888">
        <v>6151.4390000000003</v>
      </c>
      <c r="LW5" s="888">
        <v>2853.7689999999998</v>
      </c>
      <c r="LX5" s="888">
        <v>2444.6480000000001</v>
      </c>
      <c r="LY5" s="888">
        <v>1200.0350000000001</v>
      </c>
      <c r="LZ5" s="888">
        <v>1212.6569999999999</v>
      </c>
      <c r="MA5" s="888">
        <v>525.30100000000004</v>
      </c>
      <c r="MB5" s="888">
        <v>1098.704</v>
      </c>
      <c r="MC5" s="889">
        <v>84161.65</v>
      </c>
      <c r="MD5" s="887">
        <v>56905.027000000002</v>
      </c>
      <c r="ME5" s="888">
        <v>12094.744000000001</v>
      </c>
      <c r="MF5" s="888">
        <v>7371.8</v>
      </c>
      <c r="MG5" s="888">
        <v>3049.1320000000001</v>
      </c>
      <c r="MH5" s="888">
        <v>1863.3109999999999</v>
      </c>
      <c r="MI5" s="888">
        <v>1078.0050000000001</v>
      </c>
      <c r="MJ5" s="888">
        <v>1320.0340000000001</v>
      </c>
      <c r="MK5" s="888">
        <v>657.16</v>
      </c>
      <c r="ML5" s="888">
        <v>960.81700000000001</v>
      </c>
      <c r="MM5" s="889">
        <v>85300.03</v>
      </c>
      <c r="MN5" s="887">
        <v>53649.171999999999</v>
      </c>
      <c r="MO5" s="888">
        <v>11088.221</v>
      </c>
      <c r="MP5" s="888">
        <v>7318.8140000000003</v>
      </c>
      <c r="MQ5" s="888">
        <v>3190.3049999999998</v>
      </c>
      <c r="MR5" s="888">
        <v>1445.481</v>
      </c>
      <c r="MS5" s="888">
        <v>1079.201</v>
      </c>
      <c r="MT5" s="888">
        <v>1398.7449999999999</v>
      </c>
      <c r="MU5" s="888">
        <v>297.77800000000002</v>
      </c>
      <c r="MV5" s="888">
        <v>700.75</v>
      </c>
      <c r="MW5" s="889">
        <v>80168.467000000004</v>
      </c>
      <c r="MX5" s="887">
        <v>55466.54</v>
      </c>
      <c r="MY5" s="888">
        <v>11278.205</v>
      </c>
      <c r="MZ5" s="888">
        <v>6868.5309999999999</v>
      </c>
      <c r="NA5" s="888">
        <v>1994.479</v>
      </c>
      <c r="NB5" s="888">
        <v>1357.1</v>
      </c>
      <c r="NC5" s="888">
        <v>965.82500000000005</v>
      </c>
      <c r="ND5" s="888">
        <v>742.851</v>
      </c>
      <c r="NE5" s="888">
        <v>1527.67</v>
      </c>
      <c r="NF5" s="888">
        <v>654.24400000000003</v>
      </c>
      <c r="NG5" s="889">
        <v>80855.445000000007</v>
      </c>
      <c r="NH5" s="887">
        <v>52800.321000000004</v>
      </c>
      <c r="NI5" s="888">
        <v>11008.428</v>
      </c>
      <c r="NJ5" s="888">
        <v>7089.6930000000002</v>
      </c>
      <c r="NK5" s="888">
        <v>2135.81</v>
      </c>
      <c r="NL5" s="888">
        <v>1185.211</v>
      </c>
      <c r="NM5" s="888">
        <v>869.89800000000002</v>
      </c>
      <c r="NN5" s="888">
        <v>786.78099999999995</v>
      </c>
      <c r="NO5" s="888">
        <v>1531.616</v>
      </c>
      <c r="NP5" s="888">
        <v>589.82000000000005</v>
      </c>
      <c r="NQ5" s="889">
        <v>77997.577999999994</v>
      </c>
      <c r="NR5" s="887">
        <v>56856.516000000003</v>
      </c>
      <c r="NS5" s="888">
        <v>12190.022000000001</v>
      </c>
      <c r="NT5" s="888">
        <v>8351.0400000000009</v>
      </c>
      <c r="NU5" s="888">
        <v>2601.0100000000002</v>
      </c>
      <c r="NV5" s="888">
        <v>898.93799999999999</v>
      </c>
      <c r="NW5" s="888">
        <v>603.16499999999996</v>
      </c>
      <c r="NX5" s="888">
        <v>968.52800000000002</v>
      </c>
      <c r="NY5" s="888">
        <v>1783.825</v>
      </c>
      <c r="NZ5" s="888">
        <v>549.36800000000005</v>
      </c>
      <c r="OA5" s="889">
        <v>84802.411999999997</v>
      </c>
      <c r="OB5" s="887">
        <v>56945.754999999997</v>
      </c>
      <c r="OC5" s="888">
        <v>13329.121999999999</v>
      </c>
      <c r="OD5" s="888">
        <v>8764.5239999999994</v>
      </c>
      <c r="OE5" s="888">
        <v>2081.181</v>
      </c>
      <c r="OF5" s="888">
        <v>1343.7840000000001</v>
      </c>
      <c r="OG5" s="888">
        <v>409.61200000000002</v>
      </c>
      <c r="OH5" s="888">
        <v>762.32500000000005</v>
      </c>
      <c r="OI5" s="888">
        <v>2295.2559999999999</v>
      </c>
      <c r="OJ5" s="888">
        <v>787.68100000000004</v>
      </c>
      <c r="OK5" s="889">
        <v>86719.24</v>
      </c>
      <c r="OL5" s="887">
        <v>56784.074999999997</v>
      </c>
      <c r="OM5" s="888">
        <v>13372.767</v>
      </c>
      <c r="ON5" s="888">
        <v>10322.388000000001</v>
      </c>
      <c r="OO5" s="888">
        <v>2111.3620000000001</v>
      </c>
      <c r="OP5" s="888">
        <v>728.76599999999996</v>
      </c>
      <c r="OQ5" s="888">
        <v>823.25199999999995</v>
      </c>
      <c r="OR5" s="888">
        <v>564.98699999999997</v>
      </c>
      <c r="OS5" s="888">
        <v>1745.2270000000001</v>
      </c>
      <c r="OT5" s="888">
        <v>1194.759</v>
      </c>
      <c r="OU5" s="889">
        <v>87647.582999999999</v>
      </c>
      <c r="OV5" s="887">
        <v>56378.139000000003</v>
      </c>
      <c r="OW5" s="888">
        <v>13937.05</v>
      </c>
      <c r="OX5" s="888">
        <v>10252.156999999999</v>
      </c>
      <c r="OY5" s="888">
        <v>2384.0410000000002</v>
      </c>
      <c r="OZ5" s="888">
        <v>653.40200000000004</v>
      </c>
      <c r="PA5" s="888">
        <v>831.49199999999996</v>
      </c>
      <c r="PB5" s="888">
        <v>613.61400000000003</v>
      </c>
      <c r="PC5" s="888">
        <v>1767.008</v>
      </c>
      <c r="PD5" s="888">
        <v>1089.558</v>
      </c>
      <c r="PE5" s="889">
        <v>87906.460999999996</v>
      </c>
      <c r="PF5" s="887">
        <v>58673.517999999996</v>
      </c>
      <c r="PG5" s="888">
        <v>15339.977000000001</v>
      </c>
      <c r="PH5" s="888">
        <v>11120.296</v>
      </c>
      <c r="PI5" s="888">
        <v>2387.0309999999999</v>
      </c>
      <c r="PJ5" s="888">
        <v>750.303</v>
      </c>
      <c r="PK5" s="888">
        <v>809.16</v>
      </c>
      <c r="PL5" s="888">
        <v>971.16899999999998</v>
      </c>
      <c r="PM5" s="888">
        <v>1266.037</v>
      </c>
      <c r="PN5" s="888">
        <v>905.44399999999996</v>
      </c>
      <c r="PO5" s="889">
        <v>92222.934999999998</v>
      </c>
      <c r="PP5" s="887">
        <v>65765.895000000004</v>
      </c>
      <c r="PQ5" s="888">
        <v>12189.545</v>
      </c>
      <c r="PR5" s="888">
        <v>11174.076999999999</v>
      </c>
      <c r="PS5" s="888">
        <v>4107.0929999999998</v>
      </c>
      <c r="PT5" s="888">
        <v>739.553</v>
      </c>
      <c r="PU5" s="888">
        <v>1525.115</v>
      </c>
      <c r="PV5" s="888">
        <v>454.36799999999999</v>
      </c>
      <c r="PW5" s="888">
        <v>1533.183</v>
      </c>
      <c r="PX5" s="888">
        <v>602.24699999999996</v>
      </c>
      <c r="PY5" s="889">
        <v>98091.076000000001</v>
      </c>
      <c r="PZ5" s="887">
        <v>68190.813999999998</v>
      </c>
      <c r="QA5" s="888">
        <v>12598.923000000001</v>
      </c>
      <c r="QB5" s="888">
        <v>10099.870999999999</v>
      </c>
      <c r="QC5" s="888">
        <v>3646.2170000000001</v>
      </c>
      <c r="QD5" s="888">
        <v>902.22799999999995</v>
      </c>
      <c r="QE5" s="888">
        <v>1265.6959999999999</v>
      </c>
      <c r="QF5" s="888">
        <v>293.31799999999998</v>
      </c>
      <c r="QG5" s="888">
        <v>1566.16</v>
      </c>
      <c r="QH5" s="888">
        <v>613.14599999999996</v>
      </c>
      <c r="QI5" s="889">
        <v>99176.373000000007</v>
      </c>
      <c r="QJ5" s="887">
        <v>79815</v>
      </c>
      <c r="QK5" s="888">
        <v>13528</v>
      </c>
      <c r="QL5" s="888">
        <v>12009</v>
      </c>
      <c r="QM5" s="888">
        <v>4703</v>
      </c>
      <c r="QN5" s="888">
        <v>1193</v>
      </c>
      <c r="QO5" s="888">
        <v>1640</v>
      </c>
      <c r="QP5" s="888">
        <v>387</v>
      </c>
      <c r="QQ5" s="888">
        <v>1980</v>
      </c>
      <c r="QR5" s="888">
        <v>617</v>
      </c>
      <c r="QS5" s="889">
        <v>115872</v>
      </c>
      <c r="QT5" s="920">
        <v>81113</v>
      </c>
      <c r="QU5" s="883">
        <v>14443</v>
      </c>
      <c r="QV5" s="883">
        <v>11637</v>
      </c>
      <c r="QW5" s="883">
        <v>5606</v>
      </c>
      <c r="QX5" s="883">
        <v>1454</v>
      </c>
      <c r="QY5" s="883">
        <v>1890</v>
      </c>
      <c r="QZ5" s="883">
        <v>447</v>
      </c>
      <c r="RA5" s="883">
        <v>2208</v>
      </c>
      <c r="RB5" s="883">
        <v>576</v>
      </c>
      <c r="RC5" s="921">
        <v>119374</v>
      </c>
      <c r="RD5" s="920">
        <v>81546</v>
      </c>
      <c r="RE5" s="883">
        <v>14595</v>
      </c>
      <c r="RF5" s="883">
        <v>11002</v>
      </c>
      <c r="RG5" s="883">
        <v>6577</v>
      </c>
      <c r="RH5" s="883">
        <v>1528</v>
      </c>
      <c r="RI5" s="883">
        <v>1830</v>
      </c>
      <c r="RJ5" s="883">
        <v>475</v>
      </c>
      <c r="RK5" s="883">
        <v>2113</v>
      </c>
      <c r="RL5" s="883">
        <v>733</v>
      </c>
      <c r="RM5" s="921">
        <v>120399</v>
      </c>
      <c r="RN5" s="920">
        <v>74581</v>
      </c>
      <c r="RO5" s="883">
        <v>17820</v>
      </c>
      <c r="RP5" s="883">
        <v>12042</v>
      </c>
      <c r="RQ5" s="883">
        <v>6418</v>
      </c>
      <c r="RR5" s="883">
        <v>2668</v>
      </c>
      <c r="RS5" s="883">
        <v>1699</v>
      </c>
      <c r="RT5" s="883">
        <v>765</v>
      </c>
      <c r="RU5" s="883">
        <v>2055</v>
      </c>
      <c r="RV5" s="883">
        <v>762</v>
      </c>
      <c r="RW5" s="921">
        <v>118810</v>
      </c>
      <c r="RX5" s="920">
        <v>67445</v>
      </c>
      <c r="RY5" s="883">
        <v>14731</v>
      </c>
      <c r="RZ5" s="883">
        <v>11013</v>
      </c>
      <c r="SA5" s="883">
        <v>7265</v>
      </c>
      <c r="SB5" s="883">
        <v>2830</v>
      </c>
      <c r="SC5" s="883">
        <v>1892</v>
      </c>
      <c r="SD5" s="883">
        <v>885</v>
      </c>
      <c r="SE5" s="883">
        <v>374</v>
      </c>
      <c r="SF5" s="883">
        <v>703</v>
      </c>
      <c r="SG5" s="921">
        <v>107138</v>
      </c>
      <c r="SH5" s="920">
        <v>70149</v>
      </c>
      <c r="SI5" s="883">
        <v>11984</v>
      </c>
      <c r="SJ5" s="883">
        <v>9783</v>
      </c>
      <c r="SK5" s="883">
        <v>6752</v>
      </c>
      <c r="SL5" s="883">
        <v>2645</v>
      </c>
      <c r="SM5" s="883">
        <v>1653</v>
      </c>
      <c r="SN5" s="883">
        <v>527</v>
      </c>
      <c r="SO5" s="883">
        <v>718</v>
      </c>
      <c r="SP5" s="883">
        <v>652</v>
      </c>
      <c r="SQ5" s="921">
        <v>104863</v>
      </c>
      <c r="SR5" s="920">
        <v>75769</v>
      </c>
      <c r="SS5" s="883">
        <v>12511</v>
      </c>
      <c r="ST5" s="883">
        <v>10781</v>
      </c>
      <c r="SU5" s="883">
        <v>7125</v>
      </c>
      <c r="SV5" s="883">
        <v>2267</v>
      </c>
      <c r="SW5" s="883">
        <v>1739</v>
      </c>
      <c r="SX5" s="883">
        <v>538</v>
      </c>
      <c r="SY5" s="883">
        <v>728</v>
      </c>
      <c r="SZ5" s="883">
        <v>741</v>
      </c>
      <c r="TA5" s="921">
        <v>112199</v>
      </c>
      <c r="TB5" s="920">
        <v>81925</v>
      </c>
      <c r="TC5" s="883">
        <v>12167</v>
      </c>
      <c r="TD5" s="883">
        <v>12403</v>
      </c>
      <c r="TE5" s="883">
        <v>7578</v>
      </c>
      <c r="TF5" s="883">
        <v>3353</v>
      </c>
      <c r="TG5" s="883">
        <v>815</v>
      </c>
      <c r="TH5" s="883">
        <v>506</v>
      </c>
      <c r="TI5" s="883">
        <v>730</v>
      </c>
      <c r="TJ5" s="883">
        <v>848</v>
      </c>
      <c r="TK5" s="921">
        <v>120325</v>
      </c>
      <c r="TL5" s="920">
        <v>77729</v>
      </c>
      <c r="TM5" s="883">
        <v>12944</v>
      </c>
      <c r="TN5" s="883">
        <v>13101</v>
      </c>
      <c r="TO5" s="883">
        <v>6766</v>
      </c>
      <c r="TP5" s="883">
        <v>3002</v>
      </c>
      <c r="TQ5" s="883">
        <v>868</v>
      </c>
      <c r="TR5" s="883">
        <v>652</v>
      </c>
      <c r="TS5" s="883">
        <v>662</v>
      </c>
      <c r="TT5" s="883">
        <v>823</v>
      </c>
      <c r="TU5" s="921">
        <v>116547</v>
      </c>
      <c r="TV5" s="920">
        <v>85091</v>
      </c>
      <c r="TW5" s="883">
        <v>17874</v>
      </c>
      <c r="TX5" s="883">
        <v>9476</v>
      </c>
      <c r="TY5" s="883">
        <v>6375</v>
      </c>
      <c r="TZ5" s="883">
        <v>2083</v>
      </c>
      <c r="UA5" s="883">
        <v>992</v>
      </c>
      <c r="UB5" s="883">
        <v>689</v>
      </c>
      <c r="UC5" s="883">
        <v>715</v>
      </c>
      <c r="UD5" s="883">
        <v>902</v>
      </c>
      <c r="UE5" s="921">
        <v>124197</v>
      </c>
      <c r="UF5" s="920">
        <v>87251</v>
      </c>
      <c r="UG5" s="883">
        <v>19172</v>
      </c>
      <c r="UH5" s="883">
        <v>9717</v>
      </c>
      <c r="UI5" s="883">
        <v>6362</v>
      </c>
      <c r="UJ5" s="883">
        <v>2036</v>
      </c>
      <c r="UK5" s="883">
        <v>957</v>
      </c>
      <c r="UL5" s="883">
        <v>622</v>
      </c>
      <c r="UM5" s="883">
        <v>739</v>
      </c>
      <c r="UN5" s="883">
        <v>1264</v>
      </c>
      <c r="UO5" s="921">
        <v>128120</v>
      </c>
      <c r="UP5" s="920">
        <v>86684</v>
      </c>
      <c r="UQ5" s="883">
        <v>20095</v>
      </c>
      <c r="UR5" s="883">
        <v>8368</v>
      </c>
      <c r="US5" s="883">
        <v>5173</v>
      </c>
      <c r="UT5" s="883">
        <v>2047</v>
      </c>
      <c r="UU5" s="883">
        <v>1097</v>
      </c>
      <c r="UV5" s="883">
        <v>655</v>
      </c>
      <c r="UW5" s="883">
        <v>681</v>
      </c>
      <c r="UX5" s="883">
        <v>1314</v>
      </c>
      <c r="UY5" s="921">
        <v>126114</v>
      </c>
      <c r="UZ5" s="920">
        <v>84258</v>
      </c>
      <c r="VA5" s="883">
        <v>20979</v>
      </c>
      <c r="VB5" s="883">
        <v>8502</v>
      </c>
      <c r="VC5" s="883">
        <v>5118</v>
      </c>
      <c r="VD5" s="883">
        <v>900</v>
      </c>
      <c r="VE5" s="883">
        <v>894</v>
      </c>
      <c r="VF5" s="883">
        <v>892</v>
      </c>
      <c r="VG5" s="883">
        <v>468</v>
      </c>
      <c r="VH5" s="883">
        <v>1359</v>
      </c>
      <c r="VI5" s="921">
        <v>123370</v>
      </c>
      <c r="VJ5" s="920">
        <v>84533</v>
      </c>
      <c r="VK5" s="883">
        <v>17815</v>
      </c>
      <c r="VL5" s="883">
        <v>6172</v>
      </c>
      <c r="VM5" s="883">
        <v>4505</v>
      </c>
      <c r="VN5" s="883">
        <v>921</v>
      </c>
      <c r="VO5" s="883">
        <v>770</v>
      </c>
      <c r="VP5" s="883">
        <v>567</v>
      </c>
      <c r="VQ5" s="883">
        <v>460</v>
      </c>
      <c r="VR5" s="883">
        <v>1322</v>
      </c>
      <c r="VS5" s="921">
        <v>117065</v>
      </c>
      <c r="VT5" s="920">
        <v>85872</v>
      </c>
      <c r="VU5" s="883">
        <v>18262</v>
      </c>
      <c r="VV5" s="883">
        <v>6117</v>
      </c>
      <c r="VW5" s="883">
        <v>4741</v>
      </c>
      <c r="VX5" s="883">
        <v>882</v>
      </c>
      <c r="VY5" s="883">
        <v>756</v>
      </c>
      <c r="VZ5" s="883">
        <v>325</v>
      </c>
      <c r="WA5" s="883">
        <v>320</v>
      </c>
      <c r="WB5" s="883">
        <v>1642</v>
      </c>
      <c r="WC5" s="921">
        <v>118917</v>
      </c>
    </row>
    <row r="6" spans="1:601">
      <c r="A6" s="261" t="s">
        <v>1517</v>
      </c>
      <c r="B6" s="887">
        <v>2120.9160000000002</v>
      </c>
      <c r="C6" s="888">
        <v>2075.7640000000001</v>
      </c>
      <c r="D6" s="888">
        <v>1118.95</v>
      </c>
      <c r="E6" s="888">
        <v>84.631</v>
      </c>
      <c r="F6" s="888">
        <v>117.863</v>
      </c>
      <c r="G6" s="888">
        <v>98.73</v>
      </c>
      <c r="H6" s="888">
        <v>9.968</v>
      </c>
      <c r="I6" s="888">
        <v>0.38100000000000001</v>
      </c>
      <c r="J6" s="888">
        <v>27.198</v>
      </c>
      <c r="K6" s="889">
        <v>5654.4009999999998</v>
      </c>
      <c r="L6" s="887">
        <v>1697.021</v>
      </c>
      <c r="M6" s="888">
        <v>2055.7139999999999</v>
      </c>
      <c r="N6" s="888">
        <v>1020.777</v>
      </c>
      <c r="O6" s="888">
        <v>238.23599999999999</v>
      </c>
      <c r="P6" s="888">
        <v>88.516000000000005</v>
      </c>
      <c r="Q6" s="888">
        <v>106.584</v>
      </c>
      <c r="R6" s="888">
        <v>7.91</v>
      </c>
      <c r="S6" s="888">
        <v>4.665</v>
      </c>
      <c r="T6" s="888">
        <v>30.484999999999999</v>
      </c>
      <c r="U6" s="889">
        <v>5249.9080000000004</v>
      </c>
      <c r="V6" s="887">
        <v>1349.873</v>
      </c>
      <c r="W6" s="888">
        <v>1874.951</v>
      </c>
      <c r="X6" s="888">
        <v>954.82100000000003</v>
      </c>
      <c r="Y6" s="888">
        <v>228.49299999999999</v>
      </c>
      <c r="Z6" s="888">
        <v>100.039</v>
      </c>
      <c r="AA6" s="888">
        <v>104.17100000000001</v>
      </c>
      <c r="AB6" s="888">
        <v>14.279</v>
      </c>
      <c r="AC6" s="888">
        <v>8.173</v>
      </c>
      <c r="AD6" s="888">
        <v>38.813000000000002</v>
      </c>
      <c r="AE6" s="889">
        <v>4673.6130000000003</v>
      </c>
      <c r="AF6" s="887">
        <v>1492.1669999999999</v>
      </c>
      <c r="AG6" s="888">
        <v>1989.4349999999999</v>
      </c>
      <c r="AH6" s="888">
        <v>1010.651</v>
      </c>
      <c r="AI6" s="888">
        <v>85.935000000000002</v>
      </c>
      <c r="AJ6" s="888">
        <v>101.794</v>
      </c>
      <c r="AK6" s="888">
        <v>139.52500000000001</v>
      </c>
      <c r="AL6" s="888">
        <v>27.917000000000002</v>
      </c>
      <c r="AM6" s="888">
        <v>11.161</v>
      </c>
      <c r="AN6" s="888">
        <v>70.144999999999996</v>
      </c>
      <c r="AO6" s="889">
        <v>4928.7299999999996</v>
      </c>
      <c r="AP6" s="887">
        <v>1827.798</v>
      </c>
      <c r="AQ6" s="888">
        <v>1975.9359999999999</v>
      </c>
      <c r="AR6" s="888">
        <v>938.08299999999997</v>
      </c>
      <c r="AS6" s="888">
        <v>90.673000000000002</v>
      </c>
      <c r="AT6" s="888">
        <v>87.024000000000001</v>
      </c>
      <c r="AU6" s="888">
        <v>144.28899999999999</v>
      </c>
      <c r="AV6" s="888">
        <v>9.7240000000000002</v>
      </c>
      <c r="AW6" s="888">
        <v>0.86199999999999999</v>
      </c>
      <c r="AX6" s="888">
        <v>68.95</v>
      </c>
      <c r="AY6" s="889">
        <v>5143.3389999999999</v>
      </c>
      <c r="AZ6" s="887">
        <v>1943.3810000000001</v>
      </c>
      <c r="BA6" s="888">
        <v>1909.8620000000001</v>
      </c>
      <c r="BB6" s="888">
        <v>1000.462</v>
      </c>
      <c r="BC6" s="888">
        <v>106.554</v>
      </c>
      <c r="BD6" s="888">
        <v>74.405000000000001</v>
      </c>
      <c r="BE6" s="888">
        <v>126.81699999999999</v>
      </c>
      <c r="BF6" s="888">
        <v>11.738</v>
      </c>
      <c r="BG6" s="888">
        <v>4.4089999999999998</v>
      </c>
      <c r="BH6" s="888">
        <v>54.975999999999999</v>
      </c>
      <c r="BI6" s="889">
        <v>5232.6040000000003</v>
      </c>
      <c r="BJ6" s="887">
        <v>1742.4290000000001</v>
      </c>
      <c r="BK6" s="888">
        <v>2029.691</v>
      </c>
      <c r="BL6" s="888">
        <v>877.04</v>
      </c>
      <c r="BM6" s="888">
        <v>117.64700000000001</v>
      </c>
      <c r="BN6" s="888">
        <v>78.075000000000003</v>
      </c>
      <c r="BO6" s="888">
        <v>118.28400000000001</v>
      </c>
      <c r="BP6" s="888">
        <v>10.172000000000001</v>
      </c>
      <c r="BQ6" s="888">
        <v>0.32300000000000001</v>
      </c>
      <c r="BR6" s="888">
        <v>40.957000000000001</v>
      </c>
      <c r="BS6" s="889">
        <v>5014.6180000000004</v>
      </c>
      <c r="BT6" s="887">
        <v>1876.662</v>
      </c>
      <c r="BU6" s="888">
        <v>2172.7620000000002</v>
      </c>
      <c r="BV6" s="888">
        <v>939.98</v>
      </c>
      <c r="BW6" s="888">
        <v>61.508000000000003</v>
      </c>
      <c r="BX6" s="888">
        <v>79.468000000000004</v>
      </c>
      <c r="BY6" s="888">
        <v>99.790999999999997</v>
      </c>
      <c r="BZ6" s="888">
        <v>3.56</v>
      </c>
      <c r="CA6" s="888">
        <v>1.889</v>
      </c>
      <c r="CB6" s="888">
        <v>32.936999999999998</v>
      </c>
      <c r="CC6" s="889">
        <v>5268.5569999999998</v>
      </c>
      <c r="CD6" s="887">
        <v>2009.4549999999999</v>
      </c>
      <c r="CE6" s="888">
        <v>2241.7640000000001</v>
      </c>
      <c r="CF6" s="888">
        <v>892.029</v>
      </c>
      <c r="CG6" s="888">
        <v>54.790999999999997</v>
      </c>
      <c r="CH6" s="888">
        <v>99.465999999999994</v>
      </c>
      <c r="CI6" s="888">
        <v>108.577</v>
      </c>
      <c r="CJ6" s="888">
        <v>3.6629999999999998</v>
      </c>
      <c r="CK6" s="888">
        <v>0.78</v>
      </c>
      <c r="CL6" s="888">
        <v>14.423</v>
      </c>
      <c r="CM6" s="889">
        <v>5424.9480000000003</v>
      </c>
      <c r="CN6" s="887">
        <v>4530.8130000000001</v>
      </c>
      <c r="CO6" s="888">
        <v>502.70800000000003</v>
      </c>
      <c r="CP6" s="888">
        <v>200.50800000000001</v>
      </c>
      <c r="CQ6" s="888">
        <v>21.29</v>
      </c>
      <c r="CR6" s="888">
        <v>236.53899999999999</v>
      </c>
      <c r="CS6" s="888">
        <v>84.665999999999997</v>
      </c>
      <c r="CT6" s="888">
        <v>6.4089999999999998</v>
      </c>
      <c r="CU6" s="888">
        <v>0.71199999999999997</v>
      </c>
      <c r="CV6" s="888">
        <v>29.036999999999999</v>
      </c>
      <c r="CW6" s="889">
        <v>5612.6819999999998</v>
      </c>
      <c r="CX6" s="887">
        <v>4471.567</v>
      </c>
      <c r="CY6" s="888">
        <v>433.99900000000002</v>
      </c>
      <c r="CZ6" s="888">
        <v>235.18199999999999</v>
      </c>
      <c r="DA6" s="888">
        <v>26.936</v>
      </c>
      <c r="DB6" s="888">
        <v>207.75299999999999</v>
      </c>
      <c r="DC6" s="888">
        <v>135.114</v>
      </c>
      <c r="DD6" s="888">
        <v>3.4</v>
      </c>
      <c r="DE6" s="888">
        <v>0.28399999999999997</v>
      </c>
      <c r="DF6" s="888">
        <v>35.625</v>
      </c>
      <c r="DG6" s="889">
        <v>5549.86</v>
      </c>
      <c r="DH6" s="887">
        <v>4685.8019999999997</v>
      </c>
      <c r="DI6" s="888">
        <v>586.58399999999995</v>
      </c>
      <c r="DJ6" s="888">
        <v>188.999</v>
      </c>
      <c r="DK6" s="888">
        <v>20.911000000000001</v>
      </c>
      <c r="DL6" s="888">
        <v>211.28100000000001</v>
      </c>
      <c r="DM6" s="888">
        <v>112.06399999999999</v>
      </c>
      <c r="DN6" s="888">
        <v>1.02</v>
      </c>
      <c r="DO6" s="888">
        <v>0.97199999999999998</v>
      </c>
      <c r="DP6" s="888">
        <v>30.402999999999999</v>
      </c>
      <c r="DQ6" s="889">
        <v>5838.0360000000001</v>
      </c>
      <c r="DR6" s="887">
        <v>4777.7079999999996</v>
      </c>
      <c r="DS6" s="888">
        <v>606.16499999999996</v>
      </c>
      <c r="DT6" s="888">
        <v>167.077</v>
      </c>
      <c r="DU6" s="888">
        <v>37.320999999999998</v>
      </c>
      <c r="DV6" s="888">
        <v>228.42699999999999</v>
      </c>
      <c r="DW6" s="888">
        <v>93.022000000000006</v>
      </c>
      <c r="DX6" s="888">
        <v>0.17299999999999999</v>
      </c>
      <c r="DY6" s="888">
        <v>0.127</v>
      </c>
      <c r="DZ6" s="888">
        <v>28.81</v>
      </c>
      <c r="EA6" s="889">
        <v>5938.83</v>
      </c>
      <c r="EB6" s="887">
        <v>4360.93</v>
      </c>
      <c r="EC6" s="888">
        <v>470.28500000000003</v>
      </c>
      <c r="ED6" s="888">
        <v>255.21600000000001</v>
      </c>
      <c r="EE6" s="888">
        <v>30.303999999999998</v>
      </c>
      <c r="EF6" s="888">
        <v>218.79400000000001</v>
      </c>
      <c r="EG6" s="888">
        <v>85.265000000000001</v>
      </c>
      <c r="EH6" s="888">
        <v>0.32300000000000001</v>
      </c>
      <c r="EI6" s="888">
        <v>7.3280000000000003</v>
      </c>
      <c r="EJ6" s="888">
        <v>19.248999999999999</v>
      </c>
      <c r="EK6" s="889">
        <v>5447.6940000000004</v>
      </c>
      <c r="EL6" s="887">
        <v>3339.828</v>
      </c>
      <c r="EM6" s="888">
        <v>673.73800000000006</v>
      </c>
      <c r="EN6" s="888">
        <v>553.81399999999996</v>
      </c>
      <c r="EO6" s="888">
        <v>71.995999999999995</v>
      </c>
      <c r="EP6" s="888">
        <v>215.82900000000001</v>
      </c>
      <c r="EQ6" s="888">
        <v>90.18</v>
      </c>
      <c r="ER6" s="888">
        <v>0.59299999999999997</v>
      </c>
      <c r="ES6" s="888">
        <v>1.2809999999999999</v>
      </c>
      <c r="ET6" s="888">
        <v>29.251000000000001</v>
      </c>
      <c r="EU6" s="889">
        <v>4976.51</v>
      </c>
      <c r="EV6" s="887">
        <v>4090.52</v>
      </c>
      <c r="EW6" s="888">
        <v>689.12800000000004</v>
      </c>
      <c r="EX6" s="888">
        <v>652.14200000000005</v>
      </c>
      <c r="EY6" s="888">
        <v>57.267000000000003</v>
      </c>
      <c r="EZ6" s="888">
        <v>193.214</v>
      </c>
      <c r="FA6" s="888">
        <v>87.926000000000002</v>
      </c>
      <c r="FB6" s="888">
        <v>0.36399999999999999</v>
      </c>
      <c r="FC6" s="888">
        <v>0.23599999999999999</v>
      </c>
      <c r="FD6" s="888">
        <v>24.167999999999999</v>
      </c>
      <c r="FE6" s="889">
        <v>5794.9650000000001</v>
      </c>
      <c r="FF6" s="887">
        <v>4753.3239999999996</v>
      </c>
      <c r="FG6" s="888">
        <v>913.21600000000001</v>
      </c>
      <c r="FH6" s="888">
        <v>601.40800000000002</v>
      </c>
      <c r="FI6" s="888">
        <v>228.559</v>
      </c>
      <c r="FJ6" s="888">
        <v>42.771000000000001</v>
      </c>
      <c r="FK6" s="888">
        <v>53.453000000000003</v>
      </c>
      <c r="FL6" s="888">
        <v>1.149</v>
      </c>
      <c r="FM6" s="888">
        <v>0.122</v>
      </c>
      <c r="FN6" s="888">
        <v>21.510999999999999</v>
      </c>
      <c r="FO6" s="889">
        <v>6615.5129999999999</v>
      </c>
      <c r="FP6" s="887">
        <v>5414.4</v>
      </c>
      <c r="FQ6" s="888">
        <v>885.42600000000004</v>
      </c>
      <c r="FR6" s="888">
        <v>604.62</v>
      </c>
      <c r="FS6" s="888">
        <v>241.67699999999999</v>
      </c>
      <c r="FT6" s="888">
        <v>33.415999999999997</v>
      </c>
      <c r="FU6" s="888">
        <v>57.567999999999998</v>
      </c>
      <c r="FV6" s="888">
        <v>1.9490000000000001</v>
      </c>
      <c r="FW6" s="888">
        <v>2.0150000000000001</v>
      </c>
      <c r="FX6" s="888">
        <v>22.117000000000001</v>
      </c>
      <c r="FY6" s="889">
        <v>7263.1880000000001</v>
      </c>
      <c r="FZ6" s="887">
        <v>5423.7020000000002</v>
      </c>
      <c r="GA6" s="888">
        <v>833.67700000000002</v>
      </c>
      <c r="GB6" s="888">
        <v>609.63199999999995</v>
      </c>
      <c r="GC6" s="888">
        <v>251.40799999999999</v>
      </c>
      <c r="GD6" s="888">
        <v>36.982999999999997</v>
      </c>
      <c r="GE6" s="888">
        <v>53.970999999999997</v>
      </c>
      <c r="GF6" s="888">
        <v>19.931999999999999</v>
      </c>
      <c r="GG6" s="888">
        <v>0</v>
      </c>
      <c r="GH6" s="888">
        <v>26.821000000000002</v>
      </c>
      <c r="GI6" s="889">
        <v>7256.1260000000002</v>
      </c>
      <c r="GJ6" s="887">
        <v>5735.33</v>
      </c>
      <c r="GK6" s="888">
        <v>862.74699999999996</v>
      </c>
      <c r="GL6" s="888">
        <v>556.01800000000003</v>
      </c>
      <c r="GM6" s="888">
        <v>141.047</v>
      </c>
      <c r="GN6" s="888">
        <v>47.250999999999998</v>
      </c>
      <c r="GO6" s="888">
        <v>54.23</v>
      </c>
      <c r="GP6" s="888">
        <v>0.24299999999999999</v>
      </c>
      <c r="GQ6" s="888">
        <v>2.5499999999999998</v>
      </c>
      <c r="GR6" s="888">
        <v>41.712000000000003</v>
      </c>
      <c r="GS6" s="889">
        <v>7441.1279999999997</v>
      </c>
      <c r="GT6" s="887">
        <v>5629.0230000000001</v>
      </c>
      <c r="GU6" s="888">
        <v>874.197</v>
      </c>
      <c r="GV6" s="888">
        <v>474.13099999999997</v>
      </c>
      <c r="GW6" s="888">
        <v>167.40700000000001</v>
      </c>
      <c r="GX6" s="888">
        <v>28.373000000000001</v>
      </c>
      <c r="GY6" s="888">
        <v>53.113999999999997</v>
      </c>
      <c r="GZ6" s="888">
        <v>3.2559999999999998</v>
      </c>
      <c r="HA6" s="888">
        <v>1.6020000000000001</v>
      </c>
      <c r="HB6" s="888">
        <v>37.140999999999998</v>
      </c>
      <c r="HC6" s="889">
        <v>7268.2439999999997</v>
      </c>
      <c r="HD6" s="887">
        <v>6050.3280000000004</v>
      </c>
      <c r="HE6" s="888">
        <v>784.33199999999999</v>
      </c>
      <c r="HF6" s="888">
        <v>389.26499999999999</v>
      </c>
      <c r="HG6" s="888">
        <v>204.624</v>
      </c>
      <c r="HH6" s="888">
        <v>33.465000000000003</v>
      </c>
      <c r="HI6" s="888">
        <v>55.768999999999998</v>
      </c>
      <c r="HJ6" s="888">
        <v>1.8260000000000001</v>
      </c>
      <c r="HK6" s="888">
        <v>0.26100000000000001</v>
      </c>
      <c r="HL6" s="888">
        <v>25.07</v>
      </c>
      <c r="HM6" s="889">
        <v>7544.94</v>
      </c>
      <c r="HN6" s="887">
        <v>5694.5839999999998</v>
      </c>
      <c r="HO6" s="888">
        <v>821.93200000000002</v>
      </c>
      <c r="HP6" s="888">
        <v>313.68400000000003</v>
      </c>
      <c r="HQ6" s="888">
        <v>197.89400000000001</v>
      </c>
      <c r="HR6" s="888">
        <v>29.65</v>
      </c>
      <c r="HS6" s="888">
        <v>55.607999999999997</v>
      </c>
      <c r="HT6" s="888">
        <v>0.33400000000000002</v>
      </c>
      <c r="HU6" s="888">
        <v>3.6819999999999999</v>
      </c>
      <c r="HV6" s="888">
        <v>25.518999999999998</v>
      </c>
      <c r="HW6" s="889">
        <v>7142.8869999999997</v>
      </c>
      <c r="HX6" s="887">
        <v>6193.5389999999998</v>
      </c>
      <c r="HY6" s="888">
        <v>1000.268</v>
      </c>
      <c r="HZ6" s="888">
        <v>442.56599999999997</v>
      </c>
      <c r="IA6" s="888">
        <v>223.56399999999999</v>
      </c>
      <c r="IB6" s="888">
        <v>9.6690000000000005</v>
      </c>
      <c r="IC6" s="888">
        <v>53.994999999999997</v>
      </c>
      <c r="ID6" s="888">
        <v>0.69799999999999995</v>
      </c>
      <c r="IE6" s="888">
        <v>1.72</v>
      </c>
      <c r="IF6" s="888">
        <v>30.812999999999999</v>
      </c>
      <c r="IG6" s="889">
        <v>7956.8320000000003</v>
      </c>
      <c r="IH6" s="887">
        <v>6625.2730000000001</v>
      </c>
      <c r="II6" s="888">
        <v>954.79600000000005</v>
      </c>
      <c r="IJ6" s="888">
        <v>373.66300000000001</v>
      </c>
      <c r="IK6" s="888">
        <v>182.155</v>
      </c>
      <c r="IL6" s="888">
        <v>33.148000000000003</v>
      </c>
      <c r="IM6" s="888">
        <v>53.905000000000001</v>
      </c>
      <c r="IN6" s="888">
        <v>0.27600000000000002</v>
      </c>
      <c r="IO6" s="888">
        <v>3.3769999999999998</v>
      </c>
      <c r="IP6" s="888">
        <v>27.526</v>
      </c>
      <c r="IQ6" s="889">
        <v>8254.1190000000006</v>
      </c>
      <c r="IR6" s="887">
        <v>6362.9250000000002</v>
      </c>
      <c r="IS6" s="888">
        <v>895.22</v>
      </c>
      <c r="IT6" s="888">
        <v>499.35</v>
      </c>
      <c r="IU6" s="888">
        <v>194.12</v>
      </c>
      <c r="IV6" s="888">
        <v>26.388999999999999</v>
      </c>
      <c r="IW6" s="888">
        <v>56.529000000000003</v>
      </c>
      <c r="IX6" s="888">
        <v>0.71499999999999997</v>
      </c>
      <c r="IY6" s="888">
        <v>10.728999999999999</v>
      </c>
      <c r="IZ6" s="888">
        <v>23.428999999999998</v>
      </c>
      <c r="JA6" s="889">
        <v>8069.4059999999999</v>
      </c>
      <c r="JB6" s="887">
        <v>6065.9660000000003</v>
      </c>
      <c r="JC6" s="888">
        <v>893.30899999999997</v>
      </c>
      <c r="JD6" s="888">
        <v>461.72300000000001</v>
      </c>
      <c r="JE6" s="888">
        <v>203.01400000000001</v>
      </c>
      <c r="JF6" s="888">
        <v>33.454999999999998</v>
      </c>
      <c r="JG6" s="888">
        <v>60.698999999999998</v>
      </c>
      <c r="JH6" s="888">
        <v>1.61</v>
      </c>
      <c r="JI6" s="888">
        <v>1.125</v>
      </c>
      <c r="JJ6" s="888">
        <v>30.506</v>
      </c>
      <c r="JK6" s="889">
        <v>7751.4070000000002</v>
      </c>
      <c r="JL6" s="887">
        <v>7971.0640000000003</v>
      </c>
      <c r="JM6" s="888">
        <v>938.36199999999997</v>
      </c>
      <c r="JN6" s="888">
        <v>637.154</v>
      </c>
      <c r="JO6" s="888">
        <v>191.61</v>
      </c>
      <c r="JP6" s="888">
        <v>59.728000000000002</v>
      </c>
      <c r="JQ6" s="888">
        <v>56.137</v>
      </c>
      <c r="JR6" s="888">
        <v>3.411</v>
      </c>
      <c r="JS6" s="888">
        <v>1.9410000000000001</v>
      </c>
      <c r="JT6" s="888">
        <v>31.257999999999999</v>
      </c>
      <c r="JU6" s="889">
        <v>9890.6650000000009</v>
      </c>
      <c r="JV6" s="887">
        <v>7665.7439999999997</v>
      </c>
      <c r="JW6" s="888">
        <v>940.19200000000001</v>
      </c>
      <c r="JX6" s="888">
        <v>625.28800000000001</v>
      </c>
      <c r="JY6" s="888">
        <v>254.95</v>
      </c>
      <c r="JZ6" s="888">
        <v>61.85</v>
      </c>
      <c r="KA6" s="888">
        <v>70.715999999999994</v>
      </c>
      <c r="KB6" s="888">
        <v>3.4830000000000001</v>
      </c>
      <c r="KC6" s="888">
        <v>3.6909999999999998</v>
      </c>
      <c r="KD6" s="888">
        <v>25.21</v>
      </c>
      <c r="KE6" s="889">
        <v>9651.1239999999998</v>
      </c>
      <c r="KF6" s="887">
        <v>7210.1469999999999</v>
      </c>
      <c r="KG6" s="888">
        <v>853.10500000000002</v>
      </c>
      <c r="KH6" s="888">
        <v>658.61400000000003</v>
      </c>
      <c r="KI6" s="888">
        <v>171.22300000000001</v>
      </c>
      <c r="KJ6" s="888">
        <v>37.316000000000003</v>
      </c>
      <c r="KK6" s="888">
        <v>87.447999999999993</v>
      </c>
      <c r="KL6" s="888">
        <v>1.734</v>
      </c>
      <c r="KM6" s="888">
        <v>0.91100000000000003</v>
      </c>
      <c r="KN6" s="888">
        <v>25.13</v>
      </c>
      <c r="KO6" s="889">
        <v>9045.6280000000006</v>
      </c>
      <c r="KP6" s="887">
        <v>7301.2929999999997</v>
      </c>
      <c r="KQ6" s="888">
        <v>907.12199999999996</v>
      </c>
      <c r="KR6" s="888">
        <v>552.48800000000006</v>
      </c>
      <c r="KS6" s="888">
        <v>229.13900000000001</v>
      </c>
      <c r="KT6" s="888">
        <v>92.028000000000006</v>
      </c>
      <c r="KU6" s="888">
        <v>76.986000000000004</v>
      </c>
      <c r="KV6" s="888">
        <v>17.457000000000001</v>
      </c>
      <c r="KW6" s="888">
        <v>12.321999999999999</v>
      </c>
      <c r="KX6" s="888">
        <v>24.978000000000002</v>
      </c>
      <c r="KY6" s="889">
        <v>9213.8130000000001</v>
      </c>
      <c r="KZ6" s="887">
        <v>7773.1480000000001</v>
      </c>
      <c r="LA6" s="888">
        <v>779.98</v>
      </c>
      <c r="LB6" s="888">
        <v>626.45799999999997</v>
      </c>
      <c r="LC6" s="888">
        <v>363.81</v>
      </c>
      <c r="LD6" s="888">
        <v>68.447999999999993</v>
      </c>
      <c r="LE6" s="888">
        <v>69.197000000000003</v>
      </c>
      <c r="LF6" s="888">
        <v>8.4239999999999995</v>
      </c>
      <c r="LG6" s="888">
        <v>1.385</v>
      </c>
      <c r="LH6" s="888">
        <v>45.271000000000001</v>
      </c>
      <c r="LI6" s="889">
        <v>9736.1209999999992</v>
      </c>
      <c r="LJ6" s="887">
        <v>8567.268</v>
      </c>
      <c r="LK6" s="888">
        <v>987.91099999999994</v>
      </c>
      <c r="LL6" s="888">
        <v>610.96400000000006</v>
      </c>
      <c r="LM6" s="888">
        <v>123.36199999999999</v>
      </c>
      <c r="LN6" s="888">
        <v>156.90199999999999</v>
      </c>
      <c r="LO6" s="888">
        <v>141.23400000000001</v>
      </c>
      <c r="LP6" s="888">
        <v>0.30299999999999999</v>
      </c>
      <c r="LQ6" s="888">
        <v>1.8819999999999999</v>
      </c>
      <c r="LR6" s="888">
        <v>52.792000000000002</v>
      </c>
      <c r="LS6" s="889">
        <v>10642.618</v>
      </c>
      <c r="LT6" s="887">
        <v>8041.7860000000001</v>
      </c>
      <c r="LU6" s="888">
        <v>1233.432</v>
      </c>
      <c r="LV6" s="888">
        <v>561.81799999999998</v>
      </c>
      <c r="LW6" s="888">
        <v>78.207999999999998</v>
      </c>
      <c r="LX6" s="888">
        <v>152.405</v>
      </c>
      <c r="LY6" s="888">
        <v>137.47399999999999</v>
      </c>
      <c r="LZ6" s="888">
        <v>0.32400000000000001</v>
      </c>
      <c r="MA6" s="888">
        <v>3.1320000000000001</v>
      </c>
      <c r="MB6" s="888">
        <v>26.939</v>
      </c>
      <c r="MC6" s="889">
        <v>10235.518</v>
      </c>
      <c r="MD6" s="887">
        <v>8695.0300000000007</v>
      </c>
      <c r="ME6" s="888">
        <v>1105.8240000000001</v>
      </c>
      <c r="MF6" s="888">
        <v>652.37199999999996</v>
      </c>
      <c r="MG6" s="888">
        <v>60.253999999999998</v>
      </c>
      <c r="MH6" s="888">
        <v>111.014</v>
      </c>
      <c r="MI6" s="888">
        <v>143.31</v>
      </c>
      <c r="MJ6" s="888">
        <v>0.17299999999999999</v>
      </c>
      <c r="MK6" s="888">
        <v>0.41899999999999998</v>
      </c>
      <c r="ML6" s="888">
        <v>21.564</v>
      </c>
      <c r="MM6" s="889">
        <v>10789.96</v>
      </c>
      <c r="MN6" s="887">
        <v>6749.1220000000003</v>
      </c>
      <c r="MO6" s="888">
        <v>884.245</v>
      </c>
      <c r="MP6" s="888">
        <v>388.93599999999998</v>
      </c>
      <c r="MQ6" s="888">
        <v>87.570999999999998</v>
      </c>
      <c r="MR6" s="888">
        <v>167.048</v>
      </c>
      <c r="MS6" s="888">
        <v>141.255</v>
      </c>
      <c r="MT6" s="888">
        <v>1.802</v>
      </c>
      <c r="MU6" s="888">
        <v>2.3540000000000001</v>
      </c>
      <c r="MV6" s="888">
        <v>21.291</v>
      </c>
      <c r="MW6" s="889">
        <v>8443.6239999999998</v>
      </c>
      <c r="MX6" s="887">
        <v>6970.69</v>
      </c>
      <c r="MY6" s="888">
        <v>1016.5839999999999</v>
      </c>
      <c r="MZ6" s="888">
        <v>477.298</v>
      </c>
      <c r="NA6" s="888">
        <v>53.551000000000002</v>
      </c>
      <c r="NB6" s="888">
        <v>74.587000000000003</v>
      </c>
      <c r="NC6" s="888">
        <v>92.558999999999997</v>
      </c>
      <c r="ND6" s="888">
        <v>0.20399999999999999</v>
      </c>
      <c r="NE6" s="888">
        <v>1.9750000000000001</v>
      </c>
      <c r="NF6" s="888">
        <v>22.768000000000001</v>
      </c>
      <c r="NG6" s="889">
        <v>8710.2160000000003</v>
      </c>
      <c r="NH6" s="887">
        <v>7277.6880000000001</v>
      </c>
      <c r="NI6" s="888">
        <v>1055.492</v>
      </c>
      <c r="NJ6" s="888">
        <v>428.99799999999999</v>
      </c>
      <c r="NK6" s="888">
        <v>77.313999999999993</v>
      </c>
      <c r="NL6" s="888">
        <v>88.718999999999994</v>
      </c>
      <c r="NM6" s="888">
        <v>70.317999999999998</v>
      </c>
      <c r="NN6" s="888">
        <v>0.88300000000000001</v>
      </c>
      <c r="NO6" s="888">
        <v>4.5999999999999996</v>
      </c>
      <c r="NP6" s="888">
        <v>21.677</v>
      </c>
      <c r="NQ6" s="889">
        <v>9025.6890000000003</v>
      </c>
      <c r="NR6" s="887">
        <v>7110.9120000000003</v>
      </c>
      <c r="NS6" s="888">
        <v>873.57299999999998</v>
      </c>
      <c r="NT6" s="888">
        <v>401.928</v>
      </c>
      <c r="NU6" s="888">
        <v>41.472999999999999</v>
      </c>
      <c r="NV6" s="888">
        <v>98.888999999999996</v>
      </c>
      <c r="NW6" s="888">
        <v>72.167000000000002</v>
      </c>
      <c r="NX6" s="888">
        <v>4.0339999999999998</v>
      </c>
      <c r="NY6" s="888">
        <v>2.1</v>
      </c>
      <c r="NZ6" s="888">
        <v>21.96</v>
      </c>
      <c r="OA6" s="889">
        <v>8627.0360000000001</v>
      </c>
      <c r="OB6" s="887">
        <v>7921.8509999999997</v>
      </c>
      <c r="OC6" s="888">
        <v>841.64800000000002</v>
      </c>
      <c r="OD6" s="888">
        <v>399.13600000000002</v>
      </c>
      <c r="OE6" s="888">
        <v>36.451999999999998</v>
      </c>
      <c r="OF6" s="888">
        <v>67.55</v>
      </c>
      <c r="OG6" s="888">
        <v>74.941000000000003</v>
      </c>
      <c r="OH6" s="888">
        <v>0.73199999999999998</v>
      </c>
      <c r="OI6" s="888">
        <v>2.153</v>
      </c>
      <c r="OJ6" s="888">
        <v>27.29</v>
      </c>
      <c r="OK6" s="889">
        <v>9371.7530000000006</v>
      </c>
      <c r="OL6" s="887">
        <v>7461.5339999999997</v>
      </c>
      <c r="OM6" s="888">
        <v>862.90499999999997</v>
      </c>
      <c r="ON6" s="888">
        <v>432.86900000000003</v>
      </c>
      <c r="OO6" s="888">
        <v>71.057000000000002</v>
      </c>
      <c r="OP6" s="888">
        <v>79.98</v>
      </c>
      <c r="OQ6" s="888">
        <v>54.08</v>
      </c>
      <c r="OR6" s="888">
        <v>0.49</v>
      </c>
      <c r="OS6" s="888">
        <v>1.163</v>
      </c>
      <c r="OT6" s="888">
        <v>25.402000000000001</v>
      </c>
      <c r="OU6" s="889">
        <v>8989.48</v>
      </c>
      <c r="OV6" s="887">
        <v>8285.6270000000004</v>
      </c>
      <c r="OW6" s="888">
        <v>749.25</v>
      </c>
      <c r="OX6" s="888">
        <v>632.03899999999999</v>
      </c>
      <c r="OY6" s="888">
        <v>46.118000000000002</v>
      </c>
      <c r="OZ6" s="888">
        <v>82.263999999999996</v>
      </c>
      <c r="PA6" s="888">
        <v>48.460999999999999</v>
      </c>
      <c r="PB6" s="888">
        <v>37.664000000000001</v>
      </c>
      <c r="PC6" s="888">
        <v>0</v>
      </c>
      <c r="PD6" s="888">
        <v>10.291</v>
      </c>
      <c r="PE6" s="889">
        <v>9891.7139999999999</v>
      </c>
      <c r="PF6" s="887">
        <v>9308.8580000000002</v>
      </c>
      <c r="PG6" s="888">
        <v>762.56</v>
      </c>
      <c r="PH6" s="888">
        <v>743.15800000000002</v>
      </c>
      <c r="PI6" s="888">
        <v>58.89</v>
      </c>
      <c r="PJ6" s="888">
        <v>20.466999999999999</v>
      </c>
      <c r="PK6" s="888">
        <v>34.534999999999997</v>
      </c>
      <c r="PL6" s="888">
        <v>20.231999999999999</v>
      </c>
      <c r="PM6" s="888">
        <v>18.419</v>
      </c>
      <c r="PN6" s="888">
        <v>6.6509999999999998</v>
      </c>
      <c r="PO6" s="889">
        <v>10973.77</v>
      </c>
      <c r="PP6" s="887">
        <v>8610.3029999999999</v>
      </c>
      <c r="PQ6" s="888">
        <v>844.19100000000003</v>
      </c>
      <c r="PR6" s="888">
        <v>768.90899999999999</v>
      </c>
      <c r="PS6" s="888">
        <v>57.165999999999997</v>
      </c>
      <c r="PT6" s="888">
        <v>17.074000000000002</v>
      </c>
      <c r="PU6" s="888">
        <v>23.227</v>
      </c>
      <c r="PV6" s="888">
        <v>20.106999999999999</v>
      </c>
      <c r="PW6" s="888">
        <v>0.89600000000000002</v>
      </c>
      <c r="PX6" s="888">
        <v>22.643000000000001</v>
      </c>
      <c r="PY6" s="889">
        <v>10364.516</v>
      </c>
      <c r="PZ6" s="887">
        <v>8037.585</v>
      </c>
      <c r="QA6" s="888">
        <v>766.03399999999999</v>
      </c>
      <c r="QB6" s="888">
        <v>702.63599999999997</v>
      </c>
      <c r="QC6" s="888">
        <v>35.335000000000001</v>
      </c>
      <c r="QD6" s="888">
        <v>18.853000000000002</v>
      </c>
      <c r="QE6" s="888">
        <v>7.5449999999999999</v>
      </c>
      <c r="QF6" s="888">
        <v>20.146999999999998</v>
      </c>
      <c r="QG6" s="888">
        <v>1.335</v>
      </c>
      <c r="QH6" s="888">
        <v>22.677</v>
      </c>
      <c r="QI6" s="889">
        <v>9612.1470000000008</v>
      </c>
      <c r="QJ6" s="887">
        <v>7512</v>
      </c>
      <c r="QK6" s="888">
        <v>730</v>
      </c>
      <c r="QL6" s="888">
        <v>809</v>
      </c>
      <c r="QM6" s="888">
        <v>67</v>
      </c>
      <c r="QN6" s="888">
        <v>24</v>
      </c>
      <c r="QO6" s="888">
        <v>15</v>
      </c>
      <c r="QP6" s="888">
        <v>21</v>
      </c>
      <c r="QQ6" s="888">
        <v>2</v>
      </c>
      <c r="QR6" s="888">
        <v>33</v>
      </c>
      <c r="QS6" s="889">
        <v>9213</v>
      </c>
      <c r="QT6" s="920">
        <v>7979</v>
      </c>
      <c r="QU6" s="883">
        <v>600</v>
      </c>
      <c r="QV6" s="883">
        <v>708</v>
      </c>
      <c r="QW6" s="883">
        <v>85</v>
      </c>
      <c r="QX6" s="883">
        <v>15</v>
      </c>
      <c r="QY6" s="883">
        <v>8</v>
      </c>
      <c r="QZ6" s="883">
        <v>26</v>
      </c>
      <c r="RA6" s="883">
        <v>11</v>
      </c>
      <c r="RB6" s="883">
        <v>6</v>
      </c>
      <c r="RC6" s="921">
        <v>9438</v>
      </c>
      <c r="RD6" s="920">
        <v>8923</v>
      </c>
      <c r="RE6" s="883">
        <v>699</v>
      </c>
      <c r="RF6" s="883">
        <v>528</v>
      </c>
      <c r="RG6" s="883">
        <v>110</v>
      </c>
      <c r="RH6" s="883">
        <v>7</v>
      </c>
      <c r="RI6" s="883">
        <v>35</v>
      </c>
      <c r="RJ6" s="883">
        <v>6</v>
      </c>
      <c r="RK6" s="883">
        <v>2</v>
      </c>
      <c r="RL6" s="883">
        <v>13</v>
      </c>
      <c r="RM6" s="921">
        <v>10323</v>
      </c>
      <c r="RN6" s="920">
        <v>9352</v>
      </c>
      <c r="RO6" s="883">
        <v>649</v>
      </c>
      <c r="RP6" s="883">
        <v>470</v>
      </c>
      <c r="RQ6" s="883">
        <v>61</v>
      </c>
      <c r="RR6" s="883">
        <v>14</v>
      </c>
      <c r="RS6" s="883">
        <v>32</v>
      </c>
      <c r="RT6" s="883">
        <v>6</v>
      </c>
      <c r="RU6" s="883">
        <v>2</v>
      </c>
      <c r="RV6" s="883">
        <v>12</v>
      </c>
      <c r="RW6" s="921">
        <v>10598</v>
      </c>
      <c r="RX6" s="920">
        <v>10424</v>
      </c>
      <c r="RY6" s="883">
        <v>478</v>
      </c>
      <c r="RZ6" s="883">
        <v>144</v>
      </c>
      <c r="SA6" s="883">
        <v>38</v>
      </c>
      <c r="SB6" s="883">
        <v>6</v>
      </c>
      <c r="SC6" s="883">
        <v>35</v>
      </c>
      <c r="SD6" s="883">
        <v>7</v>
      </c>
      <c r="SE6" s="883">
        <v>2</v>
      </c>
      <c r="SF6" s="883">
        <v>3</v>
      </c>
      <c r="SG6" s="921">
        <v>11137</v>
      </c>
      <c r="SH6" s="920">
        <v>10160</v>
      </c>
      <c r="SI6" s="883">
        <v>508</v>
      </c>
      <c r="SJ6" s="883">
        <v>149</v>
      </c>
      <c r="SK6" s="883">
        <v>39</v>
      </c>
      <c r="SL6" s="883">
        <v>5</v>
      </c>
      <c r="SM6" s="883">
        <v>44</v>
      </c>
      <c r="SN6" s="883">
        <v>4</v>
      </c>
      <c r="SO6" s="883">
        <v>2</v>
      </c>
      <c r="SP6" s="883">
        <v>5</v>
      </c>
      <c r="SQ6" s="921">
        <v>10916</v>
      </c>
      <c r="SR6" s="920">
        <v>10046</v>
      </c>
      <c r="SS6" s="883">
        <v>764</v>
      </c>
      <c r="ST6" s="883">
        <v>153</v>
      </c>
      <c r="SU6" s="883">
        <v>47</v>
      </c>
      <c r="SV6" s="883">
        <v>9</v>
      </c>
      <c r="SW6" s="883">
        <v>29</v>
      </c>
      <c r="SX6" s="883">
        <v>10</v>
      </c>
      <c r="SY6" s="883">
        <v>2</v>
      </c>
      <c r="SZ6" s="883">
        <v>5</v>
      </c>
      <c r="TA6" s="921">
        <v>11065</v>
      </c>
      <c r="TB6" s="920">
        <v>9905</v>
      </c>
      <c r="TC6" s="883">
        <v>1072</v>
      </c>
      <c r="TD6" s="883">
        <v>267</v>
      </c>
      <c r="TE6" s="883">
        <v>23</v>
      </c>
      <c r="TF6" s="883">
        <v>9</v>
      </c>
      <c r="TG6" s="883">
        <v>28</v>
      </c>
      <c r="TH6" s="883">
        <v>9</v>
      </c>
      <c r="TI6" s="883">
        <v>2</v>
      </c>
      <c r="TJ6" s="883">
        <v>6</v>
      </c>
      <c r="TK6" s="921">
        <v>11321</v>
      </c>
      <c r="TL6" s="920">
        <v>12496</v>
      </c>
      <c r="TM6" s="883">
        <v>1213</v>
      </c>
      <c r="TN6" s="883">
        <v>289</v>
      </c>
      <c r="TO6" s="883">
        <v>26</v>
      </c>
      <c r="TP6" s="883">
        <v>43</v>
      </c>
      <c r="TQ6" s="883">
        <v>0</v>
      </c>
      <c r="TR6" s="883">
        <v>8</v>
      </c>
      <c r="TS6" s="883">
        <v>2</v>
      </c>
      <c r="TT6" s="883">
        <v>6</v>
      </c>
      <c r="TU6" s="921">
        <v>14083</v>
      </c>
      <c r="TV6" s="920">
        <v>12408</v>
      </c>
      <c r="TW6" s="883">
        <v>1327</v>
      </c>
      <c r="TX6" s="883">
        <v>465</v>
      </c>
      <c r="TY6" s="883">
        <v>20</v>
      </c>
      <c r="TZ6" s="883">
        <v>45</v>
      </c>
      <c r="UA6" s="883">
        <v>0</v>
      </c>
      <c r="UB6" s="883">
        <v>2</v>
      </c>
      <c r="UC6" s="883">
        <v>2</v>
      </c>
      <c r="UD6" s="883">
        <v>9</v>
      </c>
      <c r="UE6" s="921">
        <v>14278</v>
      </c>
      <c r="UF6" s="920">
        <v>11333</v>
      </c>
      <c r="UG6" s="883">
        <v>1594</v>
      </c>
      <c r="UH6" s="883">
        <v>628</v>
      </c>
      <c r="UI6" s="883">
        <v>31</v>
      </c>
      <c r="UJ6" s="883">
        <v>53</v>
      </c>
      <c r="UK6" s="883">
        <v>0</v>
      </c>
      <c r="UL6" s="883">
        <v>3</v>
      </c>
      <c r="UM6" s="883">
        <v>0</v>
      </c>
      <c r="UN6" s="883">
        <v>9</v>
      </c>
      <c r="UO6" s="921">
        <v>13651</v>
      </c>
      <c r="UP6" s="920">
        <v>11623</v>
      </c>
      <c r="UQ6" s="883">
        <v>2178</v>
      </c>
      <c r="UR6" s="883">
        <v>516</v>
      </c>
      <c r="US6" s="883">
        <v>38</v>
      </c>
      <c r="UT6" s="883">
        <v>10</v>
      </c>
      <c r="UU6" s="883">
        <v>3</v>
      </c>
      <c r="UV6" s="883">
        <v>5</v>
      </c>
      <c r="UW6" s="883">
        <v>0</v>
      </c>
      <c r="UX6" s="883">
        <v>7</v>
      </c>
      <c r="UY6" s="921">
        <v>14380</v>
      </c>
      <c r="UZ6" s="920">
        <v>11916</v>
      </c>
      <c r="VA6" s="883">
        <v>2628</v>
      </c>
      <c r="VB6" s="883">
        <v>526</v>
      </c>
      <c r="VC6" s="883">
        <v>64</v>
      </c>
      <c r="VD6" s="883">
        <v>31</v>
      </c>
      <c r="VE6" s="883">
        <v>1</v>
      </c>
      <c r="VF6" s="883">
        <v>5</v>
      </c>
      <c r="VG6" s="883">
        <v>0</v>
      </c>
      <c r="VH6" s="883">
        <v>4</v>
      </c>
      <c r="VI6" s="921">
        <v>15175</v>
      </c>
      <c r="VJ6" s="920">
        <v>11844</v>
      </c>
      <c r="VK6" s="883">
        <v>2514</v>
      </c>
      <c r="VL6" s="883">
        <v>391</v>
      </c>
      <c r="VM6" s="883">
        <v>66</v>
      </c>
      <c r="VN6" s="883">
        <v>6</v>
      </c>
      <c r="VO6" s="883">
        <v>1</v>
      </c>
      <c r="VP6" s="883">
        <v>2</v>
      </c>
      <c r="VQ6" s="883">
        <v>0</v>
      </c>
      <c r="VR6" s="883">
        <v>3</v>
      </c>
      <c r="VS6" s="921">
        <v>14827</v>
      </c>
      <c r="VT6" s="920">
        <v>15278</v>
      </c>
      <c r="VU6" s="883">
        <v>3551</v>
      </c>
      <c r="VV6" s="883">
        <v>418</v>
      </c>
      <c r="VW6" s="883">
        <v>24</v>
      </c>
      <c r="VX6" s="883">
        <v>47</v>
      </c>
      <c r="VY6" s="883">
        <v>3</v>
      </c>
      <c r="VZ6" s="883">
        <v>10</v>
      </c>
      <c r="WA6" s="883">
        <v>3</v>
      </c>
      <c r="WB6" s="883">
        <v>2</v>
      </c>
      <c r="WC6" s="921">
        <v>19336</v>
      </c>
    </row>
    <row r="7" spans="1:601">
      <c r="A7" s="261" t="s">
        <v>502</v>
      </c>
      <c r="B7" s="887">
        <v>1691.75</v>
      </c>
      <c r="C7" s="888">
        <v>5905.027</v>
      </c>
      <c r="D7" s="888">
        <v>399.84800000000001</v>
      </c>
      <c r="E7" s="888">
        <v>346.42399999999998</v>
      </c>
      <c r="F7" s="888">
        <v>91.834000000000003</v>
      </c>
      <c r="G7" s="888">
        <v>79.915999999999997</v>
      </c>
      <c r="H7" s="888">
        <v>40.237000000000002</v>
      </c>
      <c r="I7" s="888">
        <v>23.242000000000001</v>
      </c>
      <c r="J7" s="888">
        <v>69.242999999999995</v>
      </c>
      <c r="K7" s="889">
        <v>8647.5210000000006</v>
      </c>
      <c r="L7" s="887">
        <v>1918.3630000000001</v>
      </c>
      <c r="M7" s="888">
        <v>6160.9840000000004</v>
      </c>
      <c r="N7" s="888">
        <v>437.21100000000001</v>
      </c>
      <c r="O7" s="888">
        <v>245.52500000000001</v>
      </c>
      <c r="P7" s="888">
        <v>124.19199999999999</v>
      </c>
      <c r="Q7" s="888">
        <v>74.5</v>
      </c>
      <c r="R7" s="888">
        <v>92.510999999999996</v>
      </c>
      <c r="S7" s="888">
        <v>22.879000000000001</v>
      </c>
      <c r="T7" s="888">
        <v>64.757999999999996</v>
      </c>
      <c r="U7" s="889">
        <v>9140.9230000000007</v>
      </c>
      <c r="V7" s="887">
        <v>723.69600000000003</v>
      </c>
      <c r="W7" s="888">
        <v>7572.6970000000001</v>
      </c>
      <c r="X7" s="888">
        <v>580.40899999999999</v>
      </c>
      <c r="Y7" s="888">
        <v>271.01499999999999</v>
      </c>
      <c r="Z7" s="888">
        <v>106.339</v>
      </c>
      <c r="AA7" s="888">
        <v>74.771000000000001</v>
      </c>
      <c r="AB7" s="888">
        <v>71.781000000000006</v>
      </c>
      <c r="AC7" s="888">
        <v>26.423999999999999</v>
      </c>
      <c r="AD7" s="888">
        <v>63.765000000000001</v>
      </c>
      <c r="AE7" s="889">
        <v>9490.8970000000008</v>
      </c>
      <c r="AF7" s="887">
        <v>995.61900000000003</v>
      </c>
      <c r="AG7" s="888">
        <v>7643.9530000000004</v>
      </c>
      <c r="AH7" s="888">
        <v>680.39599999999996</v>
      </c>
      <c r="AI7" s="888">
        <v>321.09800000000001</v>
      </c>
      <c r="AJ7" s="888">
        <v>131.79300000000001</v>
      </c>
      <c r="AK7" s="888">
        <v>94.418999999999997</v>
      </c>
      <c r="AL7" s="888">
        <v>44.816000000000003</v>
      </c>
      <c r="AM7" s="888">
        <v>31.407</v>
      </c>
      <c r="AN7" s="888">
        <v>55.095999999999997</v>
      </c>
      <c r="AO7" s="889">
        <v>9998.5969999999998</v>
      </c>
      <c r="AP7" s="887">
        <v>1977.059</v>
      </c>
      <c r="AQ7" s="888">
        <v>7683.9920000000002</v>
      </c>
      <c r="AR7" s="888">
        <v>600.81500000000005</v>
      </c>
      <c r="AS7" s="888">
        <v>354.32499999999999</v>
      </c>
      <c r="AT7" s="888">
        <v>153.77500000000001</v>
      </c>
      <c r="AU7" s="888">
        <v>94.084999999999994</v>
      </c>
      <c r="AV7" s="888">
        <v>25.35</v>
      </c>
      <c r="AW7" s="888">
        <v>27.132999999999999</v>
      </c>
      <c r="AX7" s="888">
        <v>67.816000000000003</v>
      </c>
      <c r="AY7" s="889">
        <v>10984.35</v>
      </c>
      <c r="AZ7" s="887">
        <v>2194.6950000000002</v>
      </c>
      <c r="BA7" s="888">
        <v>8216.5849999999991</v>
      </c>
      <c r="BB7" s="888">
        <v>653.13699999999994</v>
      </c>
      <c r="BC7" s="888">
        <v>373.75599999999997</v>
      </c>
      <c r="BD7" s="888">
        <v>212.27600000000001</v>
      </c>
      <c r="BE7" s="888">
        <v>85.894000000000005</v>
      </c>
      <c r="BF7" s="888">
        <v>29.434999999999999</v>
      </c>
      <c r="BG7" s="888">
        <v>31.260999999999999</v>
      </c>
      <c r="BH7" s="888">
        <v>80.671999999999997</v>
      </c>
      <c r="BI7" s="889">
        <v>11877.710999999999</v>
      </c>
      <c r="BJ7" s="887">
        <v>2714.2759999999998</v>
      </c>
      <c r="BK7" s="888">
        <v>8909.8179999999993</v>
      </c>
      <c r="BL7" s="888">
        <v>703.45399999999995</v>
      </c>
      <c r="BM7" s="888">
        <v>303.69200000000001</v>
      </c>
      <c r="BN7" s="888">
        <v>207.58099999999999</v>
      </c>
      <c r="BO7" s="888">
        <v>93.991</v>
      </c>
      <c r="BP7" s="888">
        <v>31.145</v>
      </c>
      <c r="BQ7" s="888">
        <v>23.4</v>
      </c>
      <c r="BR7" s="888">
        <v>80.403999999999996</v>
      </c>
      <c r="BS7" s="889">
        <v>13067.761</v>
      </c>
      <c r="BT7" s="887">
        <v>3355.5459999999998</v>
      </c>
      <c r="BU7" s="888">
        <v>9965.2819999999992</v>
      </c>
      <c r="BV7" s="888">
        <v>852.005</v>
      </c>
      <c r="BW7" s="888">
        <v>247.178</v>
      </c>
      <c r="BX7" s="888">
        <v>129.636</v>
      </c>
      <c r="BY7" s="888">
        <v>130.97200000000001</v>
      </c>
      <c r="BZ7" s="888">
        <v>33.253</v>
      </c>
      <c r="CA7" s="888">
        <v>34.439</v>
      </c>
      <c r="CB7" s="888">
        <v>67.777000000000001</v>
      </c>
      <c r="CC7" s="889">
        <v>14816.088</v>
      </c>
      <c r="CD7" s="887">
        <v>3521.98</v>
      </c>
      <c r="CE7" s="888">
        <v>11251.262000000001</v>
      </c>
      <c r="CF7" s="888">
        <v>943.9</v>
      </c>
      <c r="CG7" s="888">
        <v>190.97900000000001</v>
      </c>
      <c r="CH7" s="888">
        <v>162.44800000000001</v>
      </c>
      <c r="CI7" s="888">
        <v>61.387</v>
      </c>
      <c r="CJ7" s="888">
        <v>51.02</v>
      </c>
      <c r="CK7" s="888">
        <v>50.363</v>
      </c>
      <c r="CL7" s="888">
        <v>72.284999999999997</v>
      </c>
      <c r="CM7" s="889">
        <v>16305.624</v>
      </c>
      <c r="CN7" s="887">
        <v>4651.509</v>
      </c>
      <c r="CO7" s="888">
        <v>12013.862999999999</v>
      </c>
      <c r="CP7" s="888">
        <v>727.62</v>
      </c>
      <c r="CQ7" s="888">
        <v>165.33500000000001</v>
      </c>
      <c r="CR7" s="888">
        <v>150.51</v>
      </c>
      <c r="CS7" s="888">
        <v>23.978000000000002</v>
      </c>
      <c r="CT7" s="888">
        <v>15.989000000000001</v>
      </c>
      <c r="CU7" s="888">
        <v>23.097999999999999</v>
      </c>
      <c r="CV7" s="888">
        <v>98.004000000000005</v>
      </c>
      <c r="CW7" s="889">
        <v>17869.905999999999</v>
      </c>
      <c r="CX7" s="887">
        <v>4789.0150000000003</v>
      </c>
      <c r="CY7" s="888">
        <v>13537.295</v>
      </c>
      <c r="CZ7" s="888">
        <v>827.56700000000001</v>
      </c>
      <c r="DA7" s="888">
        <v>271.185</v>
      </c>
      <c r="DB7" s="888">
        <v>168.227</v>
      </c>
      <c r="DC7" s="888">
        <v>36.200000000000003</v>
      </c>
      <c r="DD7" s="888">
        <v>21.741</v>
      </c>
      <c r="DE7" s="888">
        <v>14.481</v>
      </c>
      <c r="DF7" s="888">
        <v>73.935000000000002</v>
      </c>
      <c r="DG7" s="889">
        <v>19739.646000000001</v>
      </c>
      <c r="DH7" s="887">
        <v>13888.956</v>
      </c>
      <c r="DI7" s="888">
        <v>6706.7160000000003</v>
      </c>
      <c r="DJ7" s="888">
        <v>941.57899999999995</v>
      </c>
      <c r="DK7" s="888">
        <v>198.542</v>
      </c>
      <c r="DL7" s="888">
        <v>151.42099999999999</v>
      </c>
      <c r="DM7" s="888">
        <v>24.047000000000001</v>
      </c>
      <c r="DN7" s="888">
        <v>18.344999999999999</v>
      </c>
      <c r="DO7" s="888">
        <v>23.265999999999998</v>
      </c>
      <c r="DP7" s="888">
        <v>26.417000000000002</v>
      </c>
      <c r="DQ7" s="889">
        <v>21979.289000000001</v>
      </c>
      <c r="DR7" s="887">
        <v>14987.101000000001</v>
      </c>
      <c r="DS7" s="888">
        <v>6851.5119999999997</v>
      </c>
      <c r="DT7" s="888">
        <v>990.21900000000005</v>
      </c>
      <c r="DU7" s="888">
        <v>266.26600000000002</v>
      </c>
      <c r="DV7" s="888">
        <v>144.506</v>
      </c>
      <c r="DW7" s="888">
        <v>31.027999999999999</v>
      </c>
      <c r="DX7" s="888">
        <v>15.885</v>
      </c>
      <c r="DY7" s="888">
        <v>17.504999999999999</v>
      </c>
      <c r="DZ7" s="888">
        <v>35.353999999999999</v>
      </c>
      <c r="EA7" s="889">
        <v>23339.376</v>
      </c>
      <c r="EB7" s="887">
        <v>15806.058999999999</v>
      </c>
      <c r="EC7" s="888">
        <v>7478.5820000000003</v>
      </c>
      <c r="ED7" s="888">
        <v>1400.8019999999999</v>
      </c>
      <c r="EE7" s="888">
        <v>273.101</v>
      </c>
      <c r="EF7" s="888">
        <v>247.083</v>
      </c>
      <c r="EG7" s="888">
        <v>26.158000000000001</v>
      </c>
      <c r="EH7" s="888">
        <v>12.432</v>
      </c>
      <c r="EI7" s="888">
        <v>26.486999999999998</v>
      </c>
      <c r="EJ7" s="888">
        <v>32.587000000000003</v>
      </c>
      <c r="EK7" s="889">
        <v>25303.291000000001</v>
      </c>
      <c r="EL7" s="887">
        <v>17157.462</v>
      </c>
      <c r="EM7" s="888">
        <v>8772.6589999999997</v>
      </c>
      <c r="EN7" s="888">
        <v>662.17100000000005</v>
      </c>
      <c r="EO7" s="888">
        <v>611.03599999999994</v>
      </c>
      <c r="EP7" s="888">
        <v>125.499</v>
      </c>
      <c r="EQ7" s="888">
        <v>26.024000000000001</v>
      </c>
      <c r="ER7" s="888">
        <v>24.399000000000001</v>
      </c>
      <c r="ES7" s="888">
        <v>16.949000000000002</v>
      </c>
      <c r="ET7" s="888">
        <v>46.655999999999999</v>
      </c>
      <c r="EU7" s="889">
        <v>27442.855</v>
      </c>
      <c r="EV7" s="887">
        <v>18411.373</v>
      </c>
      <c r="EW7" s="888">
        <v>9368.7790000000005</v>
      </c>
      <c r="EX7" s="888">
        <v>738.28200000000004</v>
      </c>
      <c r="EY7" s="888">
        <v>488.495</v>
      </c>
      <c r="EZ7" s="888">
        <v>123.255</v>
      </c>
      <c r="FA7" s="888">
        <v>30.484999999999999</v>
      </c>
      <c r="FB7" s="888">
        <v>21.553999999999998</v>
      </c>
      <c r="FC7" s="888">
        <v>19.216999999999999</v>
      </c>
      <c r="FD7" s="888">
        <v>45.170999999999999</v>
      </c>
      <c r="FE7" s="889">
        <v>29246.611000000001</v>
      </c>
      <c r="FF7" s="887">
        <v>22837.957999999999</v>
      </c>
      <c r="FG7" s="888">
        <v>6564.3370000000004</v>
      </c>
      <c r="FH7" s="888">
        <v>1270.268</v>
      </c>
      <c r="FI7" s="888">
        <v>451.62400000000002</v>
      </c>
      <c r="FJ7" s="888">
        <v>100.012</v>
      </c>
      <c r="FK7" s="888">
        <v>39.746000000000002</v>
      </c>
      <c r="FL7" s="888">
        <v>26.372</v>
      </c>
      <c r="FM7" s="888">
        <v>21.512</v>
      </c>
      <c r="FN7" s="888">
        <v>32.162999999999997</v>
      </c>
      <c r="FO7" s="889">
        <v>31343.991999999998</v>
      </c>
      <c r="FP7" s="887">
        <v>23755.129000000001</v>
      </c>
      <c r="FQ7" s="888">
        <v>7334.1390000000001</v>
      </c>
      <c r="FR7" s="888">
        <v>1252.9259999999999</v>
      </c>
      <c r="FS7" s="888">
        <v>405.18</v>
      </c>
      <c r="FT7" s="888">
        <v>109.633</v>
      </c>
      <c r="FU7" s="888">
        <v>59.295999999999999</v>
      </c>
      <c r="FV7" s="888">
        <v>33.886000000000003</v>
      </c>
      <c r="FW7" s="888">
        <v>27.381</v>
      </c>
      <c r="FX7" s="888">
        <v>38.926000000000002</v>
      </c>
      <c r="FY7" s="889">
        <v>33016.495999999999</v>
      </c>
      <c r="FZ7" s="887">
        <v>27094.668000000001</v>
      </c>
      <c r="GA7" s="888">
        <v>7464.1779999999999</v>
      </c>
      <c r="GB7" s="888">
        <v>548.91800000000001</v>
      </c>
      <c r="GC7" s="888">
        <v>274.08</v>
      </c>
      <c r="GD7" s="888">
        <v>94.147000000000006</v>
      </c>
      <c r="GE7" s="888">
        <v>50.331000000000003</v>
      </c>
      <c r="GF7" s="888">
        <v>27.027000000000001</v>
      </c>
      <c r="GG7" s="888">
        <v>27</v>
      </c>
      <c r="GH7" s="888">
        <v>43.837000000000003</v>
      </c>
      <c r="GI7" s="889">
        <v>35624.186000000002</v>
      </c>
      <c r="GJ7" s="887">
        <v>30753.324000000001</v>
      </c>
      <c r="GK7" s="888">
        <v>6553.3029999999999</v>
      </c>
      <c r="GL7" s="888">
        <v>554.14200000000005</v>
      </c>
      <c r="GM7" s="888">
        <v>308.83199999999999</v>
      </c>
      <c r="GN7" s="888">
        <v>85.802999999999997</v>
      </c>
      <c r="GO7" s="888">
        <v>50.000999999999998</v>
      </c>
      <c r="GP7" s="888">
        <v>25.779</v>
      </c>
      <c r="GQ7" s="888">
        <v>28.856999999999999</v>
      </c>
      <c r="GR7" s="888">
        <v>51.774000000000001</v>
      </c>
      <c r="GS7" s="889">
        <v>38411.815000000002</v>
      </c>
      <c r="GT7" s="887">
        <v>39270.404000000002</v>
      </c>
      <c r="GU7" s="888">
        <v>467.74299999999999</v>
      </c>
      <c r="GV7" s="888">
        <v>670.149</v>
      </c>
      <c r="GW7" s="888">
        <v>373.57499999999999</v>
      </c>
      <c r="GX7" s="888">
        <v>93.284000000000006</v>
      </c>
      <c r="GY7" s="888">
        <v>46.88</v>
      </c>
      <c r="GZ7" s="888">
        <v>36.543999999999997</v>
      </c>
      <c r="HA7" s="888">
        <v>21.591999999999999</v>
      </c>
      <c r="HB7" s="888">
        <v>49.543999999999997</v>
      </c>
      <c r="HC7" s="889">
        <v>41029.714999999997</v>
      </c>
      <c r="HD7" s="887">
        <v>40097.462</v>
      </c>
      <c r="HE7" s="888">
        <v>474.92599999999999</v>
      </c>
      <c r="HF7" s="888">
        <v>892.52300000000002</v>
      </c>
      <c r="HG7" s="888">
        <v>288.351</v>
      </c>
      <c r="HH7" s="888">
        <v>104.79900000000001</v>
      </c>
      <c r="HI7" s="888">
        <v>62.962000000000003</v>
      </c>
      <c r="HJ7" s="888">
        <v>28.187999999999999</v>
      </c>
      <c r="HK7" s="888">
        <v>22.786000000000001</v>
      </c>
      <c r="HL7" s="888">
        <v>42.593000000000004</v>
      </c>
      <c r="HM7" s="889">
        <v>42014.59</v>
      </c>
      <c r="HN7" s="887">
        <v>40813.811000000002</v>
      </c>
      <c r="HO7" s="888">
        <v>733.649</v>
      </c>
      <c r="HP7" s="888">
        <v>902.35900000000004</v>
      </c>
      <c r="HQ7" s="888">
        <v>499.90300000000002</v>
      </c>
      <c r="HR7" s="888">
        <v>99.358999999999995</v>
      </c>
      <c r="HS7" s="888">
        <v>58.665999999999997</v>
      </c>
      <c r="HT7" s="888">
        <v>43.378</v>
      </c>
      <c r="HU7" s="888">
        <v>22.001999999999999</v>
      </c>
      <c r="HV7" s="888">
        <v>48.302</v>
      </c>
      <c r="HW7" s="889">
        <v>43221.428999999996</v>
      </c>
      <c r="HX7" s="887">
        <v>41535.445</v>
      </c>
      <c r="HY7" s="888">
        <v>1267.9849999999999</v>
      </c>
      <c r="HZ7" s="888">
        <v>1475.4290000000001</v>
      </c>
      <c r="IA7" s="888">
        <v>511.36399999999998</v>
      </c>
      <c r="IB7" s="888">
        <v>127.214</v>
      </c>
      <c r="IC7" s="888">
        <v>68.875</v>
      </c>
      <c r="ID7" s="888">
        <v>32.420999999999999</v>
      </c>
      <c r="IE7" s="888">
        <v>35.24</v>
      </c>
      <c r="IF7" s="888">
        <v>70.350999999999999</v>
      </c>
      <c r="IG7" s="889">
        <v>45124.324000000001</v>
      </c>
      <c r="IH7" s="887">
        <v>45356.08</v>
      </c>
      <c r="II7" s="888">
        <v>463.39499999999998</v>
      </c>
      <c r="IJ7" s="888">
        <v>1109.0329999999999</v>
      </c>
      <c r="IK7" s="888">
        <v>374.11099999999999</v>
      </c>
      <c r="IL7" s="888">
        <v>103.983</v>
      </c>
      <c r="IM7" s="888">
        <v>66.585999999999999</v>
      </c>
      <c r="IN7" s="888">
        <v>33.243000000000002</v>
      </c>
      <c r="IO7" s="888">
        <v>24.393000000000001</v>
      </c>
      <c r="IP7" s="888">
        <v>82.158000000000001</v>
      </c>
      <c r="IQ7" s="889">
        <v>47612.982000000004</v>
      </c>
      <c r="IR7" s="887">
        <v>47713.294000000002</v>
      </c>
      <c r="IS7" s="888">
        <v>504.185</v>
      </c>
      <c r="IT7" s="888">
        <v>1317.232</v>
      </c>
      <c r="IU7" s="888">
        <v>500.19600000000003</v>
      </c>
      <c r="IV7" s="888">
        <v>293.88799999999998</v>
      </c>
      <c r="IW7" s="888">
        <v>82.697000000000003</v>
      </c>
      <c r="IX7" s="888">
        <v>50.023000000000003</v>
      </c>
      <c r="IY7" s="888">
        <v>31.012</v>
      </c>
      <c r="IZ7" s="888">
        <v>62.344000000000001</v>
      </c>
      <c r="JA7" s="889">
        <v>50554.870999999999</v>
      </c>
      <c r="JB7" s="887">
        <v>49376.648999999998</v>
      </c>
      <c r="JC7" s="888">
        <v>630.35900000000004</v>
      </c>
      <c r="JD7" s="888">
        <v>1150.4559999999999</v>
      </c>
      <c r="JE7" s="888">
        <v>492.71300000000002</v>
      </c>
      <c r="JF7" s="888">
        <v>328.69799999999998</v>
      </c>
      <c r="JG7" s="888">
        <v>78.286000000000001</v>
      </c>
      <c r="JH7" s="888">
        <v>46.008000000000003</v>
      </c>
      <c r="JI7" s="888">
        <v>32.514000000000003</v>
      </c>
      <c r="JJ7" s="888">
        <v>63.923999999999999</v>
      </c>
      <c r="JK7" s="889">
        <v>52199.607000000004</v>
      </c>
      <c r="JL7" s="887">
        <v>52402.743999999999</v>
      </c>
      <c r="JM7" s="888">
        <v>680.72500000000002</v>
      </c>
      <c r="JN7" s="888">
        <v>1494.9739999999999</v>
      </c>
      <c r="JO7" s="888">
        <v>1187.9739999999999</v>
      </c>
      <c r="JP7" s="888">
        <v>266.18400000000003</v>
      </c>
      <c r="JQ7" s="888">
        <v>107.90300000000001</v>
      </c>
      <c r="JR7" s="888">
        <v>41.92</v>
      </c>
      <c r="JS7" s="888">
        <v>192.899</v>
      </c>
      <c r="JT7" s="888">
        <v>70.69</v>
      </c>
      <c r="JU7" s="889">
        <v>56446.012999999999</v>
      </c>
      <c r="JV7" s="887">
        <v>53746.612000000001</v>
      </c>
      <c r="JW7" s="888">
        <v>1047.896</v>
      </c>
      <c r="JX7" s="888">
        <v>893.52499999999998</v>
      </c>
      <c r="JY7" s="888">
        <v>544.30999999999995</v>
      </c>
      <c r="JZ7" s="888">
        <v>848.37</v>
      </c>
      <c r="KA7" s="888">
        <v>102.47</v>
      </c>
      <c r="KB7" s="888">
        <v>47.73</v>
      </c>
      <c r="KC7" s="888">
        <v>101.486</v>
      </c>
      <c r="KD7" s="888">
        <v>66.349000000000004</v>
      </c>
      <c r="KE7" s="889">
        <v>57398.748</v>
      </c>
      <c r="KF7" s="887">
        <v>53658.84</v>
      </c>
      <c r="KG7" s="888">
        <v>1111.3109999999999</v>
      </c>
      <c r="KH7" s="888">
        <v>1271.1890000000001</v>
      </c>
      <c r="KI7" s="888">
        <v>583.07399999999996</v>
      </c>
      <c r="KJ7" s="888">
        <v>793.84199999999998</v>
      </c>
      <c r="KK7" s="888">
        <v>184.334</v>
      </c>
      <c r="KL7" s="888">
        <v>104.417</v>
      </c>
      <c r="KM7" s="888">
        <v>55.661000000000001</v>
      </c>
      <c r="KN7" s="888">
        <v>150.14099999999999</v>
      </c>
      <c r="KO7" s="889">
        <v>57912.809000000001</v>
      </c>
      <c r="KP7" s="887">
        <v>59697.862999999998</v>
      </c>
      <c r="KQ7" s="888">
        <v>5980.88</v>
      </c>
      <c r="KR7" s="888">
        <v>1089.672</v>
      </c>
      <c r="KS7" s="888">
        <v>1049.6099999999999</v>
      </c>
      <c r="KT7" s="888">
        <v>324.07299999999998</v>
      </c>
      <c r="KU7" s="888">
        <v>469.83800000000002</v>
      </c>
      <c r="KV7" s="888">
        <v>253.68</v>
      </c>
      <c r="KW7" s="888">
        <v>64.311999999999998</v>
      </c>
      <c r="KX7" s="888">
        <v>263.06299999999999</v>
      </c>
      <c r="KY7" s="889">
        <v>69192.990999999995</v>
      </c>
      <c r="KZ7" s="887">
        <v>60273.838000000003</v>
      </c>
      <c r="LA7" s="888">
        <v>6489.4679999999998</v>
      </c>
      <c r="LB7" s="888">
        <v>1230.884</v>
      </c>
      <c r="LC7" s="888">
        <v>1199.1590000000001</v>
      </c>
      <c r="LD7" s="888">
        <v>317.05599999999998</v>
      </c>
      <c r="LE7" s="888">
        <v>554.32299999999998</v>
      </c>
      <c r="LF7" s="888">
        <v>322.363</v>
      </c>
      <c r="LG7" s="888">
        <v>57.197000000000003</v>
      </c>
      <c r="LH7" s="888">
        <v>255.49600000000001</v>
      </c>
      <c r="LI7" s="889">
        <v>70699.784</v>
      </c>
      <c r="LJ7" s="887">
        <v>60794.887999999999</v>
      </c>
      <c r="LK7" s="888">
        <v>5887.4319999999998</v>
      </c>
      <c r="LL7" s="888">
        <v>1450.4359999999999</v>
      </c>
      <c r="LM7" s="888">
        <v>1059.05</v>
      </c>
      <c r="LN7" s="888">
        <v>720.34500000000003</v>
      </c>
      <c r="LO7" s="888">
        <v>294.83600000000001</v>
      </c>
      <c r="LP7" s="888">
        <v>435.38</v>
      </c>
      <c r="LQ7" s="888">
        <v>115.974</v>
      </c>
      <c r="LR7" s="888">
        <v>480.81200000000001</v>
      </c>
      <c r="LS7" s="889">
        <v>71239.153000000006</v>
      </c>
      <c r="LT7" s="887">
        <v>60075.002999999997</v>
      </c>
      <c r="LU7" s="888">
        <v>6011.8770000000004</v>
      </c>
      <c r="LV7" s="888">
        <v>1727.846</v>
      </c>
      <c r="LW7" s="888">
        <v>965.05100000000004</v>
      </c>
      <c r="LX7" s="888">
        <v>622.64200000000005</v>
      </c>
      <c r="LY7" s="888">
        <v>600.30100000000004</v>
      </c>
      <c r="LZ7" s="888">
        <v>450.57400000000001</v>
      </c>
      <c r="MA7" s="888">
        <v>158.44300000000001</v>
      </c>
      <c r="MB7" s="888">
        <v>526.55200000000002</v>
      </c>
      <c r="MC7" s="889">
        <v>71138.289000000004</v>
      </c>
      <c r="MD7" s="887">
        <v>60402.938999999998</v>
      </c>
      <c r="ME7" s="888">
        <v>6259.5</v>
      </c>
      <c r="MF7" s="888">
        <v>1743.827</v>
      </c>
      <c r="MG7" s="888">
        <v>938.23699999999997</v>
      </c>
      <c r="MH7" s="888">
        <v>479.916</v>
      </c>
      <c r="MI7" s="888">
        <v>721.00099999999998</v>
      </c>
      <c r="MJ7" s="888">
        <v>635.56200000000001</v>
      </c>
      <c r="MK7" s="888">
        <v>140.48699999999999</v>
      </c>
      <c r="ML7" s="888">
        <v>514.23</v>
      </c>
      <c r="MM7" s="889">
        <v>71835.698999999993</v>
      </c>
      <c r="MN7" s="887">
        <v>59896.074999999997</v>
      </c>
      <c r="MO7" s="888">
        <v>6510.1360000000004</v>
      </c>
      <c r="MP7" s="888">
        <v>1892.492</v>
      </c>
      <c r="MQ7" s="888">
        <v>985.673</v>
      </c>
      <c r="MR7" s="888">
        <v>370.53699999999998</v>
      </c>
      <c r="MS7" s="888">
        <v>772.36699999999996</v>
      </c>
      <c r="MT7" s="888">
        <v>479.67200000000003</v>
      </c>
      <c r="MU7" s="888">
        <v>233.79499999999999</v>
      </c>
      <c r="MV7" s="888">
        <v>455.20100000000002</v>
      </c>
      <c r="MW7" s="889">
        <v>71595.948000000004</v>
      </c>
      <c r="MX7" s="887">
        <v>64431.779000000002</v>
      </c>
      <c r="MY7" s="888">
        <v>5317.1239999999998</v>
      </c>
      <c r="MZ7" s="888">
        <v>1861.1769999999999</v>
      </c>
      <c r="NA7" s="888">
        <v>1072.309</v>
      </c>
      <c r="NB7" s="888">
        <v>506.16500000000002</v>
      </c>
      <c r="NC7" s="888">
        <v>449.89600000000002</v>
      </c>
      <c r="ND7" s="888">
        <v>783.76499999999999</v>
      </c>
      <c r="NE7" s="888">
        <v>306.04700000000003</v>
      </c>
      <c r="NF7" s="888">
        <v>362.31</v>
      </c>
      <c r="NG7" s="889">
        <v>75090.572</v>
      </c>
      <c r="NH7" s="887">
        <v>64641.358999999997</v>
      </c>
      <c r="NI7" s="888">
        <v>6022.0780000000004</v>
      </c>
      <c r="NJ7" s="888">
        <v>2066.73</v>
      </c>
      <c r="NK7" s="888">
        <v>849.971</v>
      </c>
      <c r="NL7" s="888">
        <v>509.05799999999999</v>
      </c>
      <c r="NM7" s="888">
        <v>487.21800000000002</v>
      </c>
      <c r="NN7" s="888">
        <v>757.93200000000002</v>
      </c>
      <c r="NO7" s="888">
        <v>314.303</v>
      </c>
      <c r="NP7" s="888">
        <v>372.63099999999997</v>
      </c>
      <c r="NQ7" s="889">
        <v>76021.279999999999</v>
      </c>
      <c r="NR7" s="887">
        <v>66663.808000000005</v>
      </c>
      <c r="NS7" s="888">
        <v>6273.7640000000001</v>
      </c>
      <c r="NT7" s="888">
        <v>2172.078</v>
      </c>
      <c r="NU7" s="888">
        <v>917.14599999999996</v>
      </c>
      <c r="NV7" s="888">
        <v>556.80200000000002</v>
      </c>
      <c r="NW7" s="888">
        <v>506.66</v>
      </c>
      <c r="NX7" s="888">
        <v>801.86</v>
      </c>
      <c r="NY7" s="888">
        <v>330.10899999999998</v>
      </c>
      <c r="NZ7" s="888">
        <v>360.00799999999998</v>
      </c>
      <c r="OA7" s="889">
        <v>78582.235000000001</v>
      </c>
      <c r="OB7" s="887">
        <v>68056.228000000003</v>
      </c>
      <c r="OC7" s="888">
        <v>6272.8280000000004</v>
      </c>
      <c r="OD7" s="888">
        <v>2180.326</v>
      </c>
      <c r="OE7" s="888">
        <v>1101.386</v>
      </c>
      <c r="OF7" s="888">
        <v>587.20600000000002</v>
      </c>
      <c r="OG7" s="888">
        <v>410.36500000000001</v>
      </c>
      <c r="OH7" s="888">
        <v>827.21400000000006</v>
      </c>
      <c r="OI7" s="888">
        <v>342.03699999999998</v>
      </c>
      <c r="OJ7" s="888">
        <v>446.56200000000001</v>
      </c>
      <c r="OK7" s="889">
        <v>80224.152000000002</v>
      </c>
      <c r="OL7" s="887">
        <v>66808.354999999996</v>
      </c>
      <c r="OM7" s="888">
        <v>5942.1989999999996</v>
      </c>
      <c r="ON7" s="888">
        <v>2088.7080000000001</v>
      </c>
      <c r="OO7" s="888">
        <v>992.726</v>
      </c>
      <c r="OP7" s="888">
        <v>509.572</v>
      </c>
      <c r="OQ7" s="888">
        <v>292.34300000000002</v>
      </c>
      <c r="OR7" s="888">
        <v>664.49800000000005</v>
      </c>
      <c r="OS7" s="888">
        <v>295.738</v>
      </c>
      <c r="OT7" s="888">
        <v>727.721</v>
      </c>
      <c r="OU7" s="889">
        <v>78321.86</v>
      </c>
      <c r="OV7" s="887">
        <v>67351.627999999997</v>
      </c>
      <c r="OW7" s="888">
        <v>6356.1270000000004</v>
      </c>
      <c r="OX7" s="888">
        <v>2180.491</v>
      </c>
      <c r="OY7" s="888">
        <v>877.77300000000002</v>
      </c>
      <c r="OZ7" s="888">
        <v>586.96900000000005</v>
      </c>
      <c r="PA7" s="888">
        <v>311.91000000000003</v>
      </c>
      <c r="PB7" s="888">
        <v>672.84199999999998</v>
      </c>
      <c r="PC7" s="888">
        <v>320.30399999999997</v>
      </c>
      <c r="PD7" s="888">
        <v>710.17399999999998</v>
      </c>
      <c r="PE7" s="889">
        <v>79368.217999999993</v>
      </c>
      <c r="PF7" s="887">
        <v>68492.735000000001</v>
      </c>
      <c r="PG7" s="888">
        <v>6436.2610000000004</v>
      </c>
      <c r="PH7" s="888">
        <v>1927.6420000000001</v>
      </c>
      <c r="PI7" s="888">
        <v>1050.7550000000001</v>
      </c>
      <c r="PJ7" s="888">
        <v>524.47699999999998</v>
      </c>
      <c r="PK7" s="888">
        <v>471.298</v>
      </c>
      <c r="PL7" s="888">
        <v>518.245</v>
      </c>
      <c r="PM7" s="888">
        <v>506.30700000000002</v>
      </c>
      <c r="PN7" s="888">
        <v>354.745</v>
      </c>
      <c r="PO7" s="889">
        <v>80282.464999999997</v>
      </c>
      <c r="PP7" s="887">
        <v>70705.732000000004</v>
      </c>
      <c r="PQ7" s="888">
        <v>5948.1909999999998</v>
      </c>
      <c r="PR7" s="888">
        <v>1936.1010000000001</v>
      </c>
      <c r="PS7" s="888">
        <v>1009.5650000000001</v>
      </c>
      <c r="PT7" s="888">
        <v>490.50400000000002</v>
      </c>
      <c r="PU7" s="888">
        <v>487.78500000000003</v>
      </c>
      <c r="PV7" s="888">
        <v>426.07100000000003</v>
      </c>
      <c r="PW7" s="888">
        <v>602.11699999999996</v>
      </c>
      <c r="PX7" s="888">
        <v>312.05500000000001</v>
      </c>
      <c r="PY7" s="889">
        <v>81918.120999999999</v>
      </c>
      <c r="PZ7" s="887">
        <v>69918.36</v>
      </c>
      <c r="QA7" s="888">
        <v>6701.5749999999998</v>
      </c>
      <c r="QB7" s="888">
        <v>2023.241</v>
      </c>
      <c r="QC7" s="888">
        <v>1015.789</v>
      </c>
      <c r="QD7" s="888">
        <v>383.75599999999997</v>
      </c>
      <c r="QE7" s="888">
        <v>521.29100000000005</v>
      </c>
      <c r="QF7" s="888">
        <v>424.51100000000002</v>
      </c>
      <c r="QG7" s="888">
        <v>649.99400000000003</v>
      </c>
      <c r="QH7" s="888">
        <v>251.32499999999999</v>
      </c>
      <c r="QI7" s="889">
        <v>81889.842000000004</v>
      </c>
      <c r="QJ7" s="887">
        <v>75743</v>
      </c>
      <c r="QK7" s="888">
        <v>6728</v>
      </c>
      <c r="QL7" s="888">
        <v>2112</v>
      </c>
      <c r="QM7" s="888">
        <v>1364</v>
      </c>
      <c r="QN7" s="888">
        <v>475</v>
      </c>
      <c r="QO7" s="888">
        <v>484</v>
      </c>
      <c r="QP7" s="888">
        <v>359</v>
      </c>
      <c r="QQ7" s="888">
        <v>709</v>
      </c>
      <c r="QR7" s="888">
        <v>361</v>
      </c>
      <c r="QS7" s="889">
        <v>88335</v>
      </c>
      <c r="QT7" s="920">
        <v>75264</v>
      </c>
      <c r="QU7" s="883">
        <v>10260</v>
      </c>
      <c r="QV7" s="883">
        <v>3927</v>
      </c>
      <c r="QW7" s="883">
        <v>1863</v>
      </c>
      <c r="QX7" s="883">
        <v>781</v>
      </c>
      <c r="QY7" s="883">
        <v>408</v>
      </c>
      <c r="QZ7" s="883">
        <v>664</v>
      </c>
      <c r="RA7" s="883">
        <v>736</v>
      </c>
      <c r="RB7" s="883">
        <v>544</v>
      </c>
      <c r="RC7" s="921">
        <v>94447</v>
      </c>
      <c r="RD7" s="920">
        <v>79014</v>
      </c>
      <c r="RE7" s="883">
        <v>10677</v>
      </c>
      <c r="RF7" s="883">
        <v>4798</v>
      </c>
      <c r="RG7" s="883">
        <v>2004</v>
      </c>
      <c r="RH7" s="883">
        <v>810</v>
      </c>
      <c r="RI7" s="883">
        <v>430</v>
      </c>
      <c r="RJ7" s="883">
        <v>671</v>
      </c>
      <c r="RK7" s="883">
        <v>627</v>
      </c>
      <c r="RL7" s="883">
        <v>569</v>
      </c>
      <c r="RM7" s="921">
        <v>99600</v>
      </c>
      <c r="RN7" s="920">
        <v>85563</v>
      </c>
      <c r="RO7" s="883">
        <v>10260</v>
      </c>
      <c r="RP7" s="883">
        <v>4530</v>
      </c>
      <c r="RQ7" s="883">
        <v>2356</v>
      </c>
      <c r="RR7" s="883">
        <v>888</v>
      </c>
      <c r="RS7" s="883">
        <v>389</v>
      </c>
      <c r="RT7" s="883">
        <v>569</v>
      </c>
      <c r="RU7" s="883">
        <v>562</v>
      </c>
      <c r="RV7" s="883">
        <v>536</v>
      </c>
      <c r="RW7" s="921">
        <v>105653</v>
      </c>
      <c r="RX7" s="920">
        <v>94870</v>
      </c>
      <c r="RY7" s="883">
        <v>11746</v>
      </c>
      <c r="RZ7" s="883">
        <v>5019</v>
      </c>
      <c r="SA7" s="883">
        <v>2567</v>
      </c>
      <c r="SB7" s="883">
        <v>1005</v>
      </c>
      <c r="SC7" s="883">
        <v>427</v>
      </c>
      <c r="SD7" s="883">
        <v>599</v>
      </c>
      <c r="SE7" s="883">
        <v>444</v>
      </c>
      <c r="SF7" s="883">
        <v>495</v>
      </c>
      <c r="SG7" s="921">
        <v>117172</v>
      </c>
      <c r="SH7" s="920">
        <v>100771</v>
      </c>
      <c r="SI7" s="883">
        <v>10243</v>
      </c>
      <c r="SJ7" s="883">
        <v>4079</v>
      </c>
      <c r="SK7" s="883">
        <v>2272</v>
      </c>
      <c r="SL7" s="883">
        <v>761</v>
      </c>
      <c r="SM7" s="883">
        <v>439</v>
      </c>
      <c r="SN7" s="883">
        <v>706</v>
      </c>
      <c r="SO7" s="883">
        <v>474</v>
      </c>
      <c r="SP7" s="883">
        <v>388</v>
      </c>
      <c r="SQ7" s="921">
        <v>120133</v>
      </c>
      <c r="SR7" s="920">
        <v>110983</v>
      </c>
      <c r="SS7" s="883">
        <v>11034</v>
      </c>
      <c r="ST7" s="883">
        <v>3822</v>
      </c>
      <c r="SU7" s="883">
        <v>2268</v>
      </c>
      <c r="SV7" s="883">
        <v>651</v>
      </c>
      <c r="SW7" s="883">
        <v>451</v>
      </c>
      <c r="SX7" s="883">
        <v>663</v>
      </c>
      <c r="SY7" s="883">
        <v>312</v>
      </c>
      <c r="SZ7" s="883">
        <v>556</v>
      </c>
      <c r="TA7" s="921">
        <v>130740</v>
      </c>
      <c r="TB7" s="920">
        <v>118810</v>
      </c>
      <c r="TC7" s="883">
        <v>11273</v>
      </c>
      <c r="TD7" s="883">
        <v>3833</v>
      </c>
      <c r="TE7" s="883">
        <v>2336</v>
      </c>
      <c r="TF7" s="883">
        <v>610</v>
      </c>
      <c r="TG7" s="883">
        <v>322</v>
      </c>
      <c r="TH7" s="883">
        <v>606</v>
      </c>
      <c r="TI7" s="883">
        <v>228</v>
      </c>
      <c r="TJ7" s="883">
        <v>478</v>
      </c>
      <c r="TK7" s="921">
        <v>138496</v>
      </c>
      <c r="TL7" s="920">
        <v>122331</v>
      </c>
      <c r="TM7" s="883">
        <v>10732</v>
      </c>
      <c r="TN7" s="883">
        <v>3763</v>
      </c>
      <c r="TO7" s="883">
        <v>2275</v>
      </c>
      <c r="TP7" s="883">
        <v>582</v>
      </c>
      <c r="TQ7" s="883">
        <v>289</v>
      </c>
      <c r="TR7" s="883">
        <v>593</v>
      </c>
      <c r="TS7" s="883">
        <v>175</v>
      </c>
      <c r="TT7" s="883">
        <v>416</v>
      </c>
      <c r="TU7" s="921">
        <v>141156</v>
      </c>
      <c r="TV7" s="920">
        <v>129091</v>
      </c>
      <c r="TW7" s="883">
        <v>10438</v>
      </c>
      <c r="TX7" s="883">
        <v>3342</v>
      </c>
      <c r="TY7" s="883">
        <v>2173</v>
      </c>
      <c r="TZ7" s="883">
        <v>639</v>
      </c>
      <c r="UA7" s="883">
        <v>316</v>
      </c>
      <c r="UB7" s="883">
        <v>528</v>
      </c>
      <c r="UC7" s="883">
        <v>164</v>
      </c>
      <c r="UD7" s="883">
        <v>391</v>
      </c>
      <c r="UE7" s="921">
        <v>147082</v>
      </c>
      <c r="UF7" s="920">
        <v>135074</v>
      </c>
      <c r="UG7" s="883">
        <v>10876</v>
      </c>
      <c r="UH7" s="883">
        <v>3728</v>
      </c>
      <c r="UI7" s="883">
        <v>2397</v>
      </c>
      <c r="UJ7" s="883">
        <v>653</v>
      </c>
      <c r="UK7" s="883">
        <v>295</v>
      </c>
      <c r="UL7" s="883">
        <v>533</v>
      </c>
      <c r="UM7" s="883">
        <v>179</v>
      </c>
      <c r="UN7" s="883">
        <v>406</v>
      </c>
      <c r="UO7" s="921">
        <v>154141</v>
      </c>
      <c r="UP7" s="920">
        <v>144266</v>
      </c>
      <c r="UQ7" s="883">
        <v>11504</v>
      </c>
      <c r="UR7" s="883">
        <v>4136</v>
      </c>
      <c r="US7" s="883">
        <v>2630</v>
      </c>
      <c r="UT7" s="883">
        <v>706</v>
      </c>
      <c r="UU7" s="883">
        <v>391</v>
      </c>
      <c r="UV7" s="883">
        <v>311</v>
      </c>
      <c r="UW7" s="883">
        <v>159</v>
      </c>
      <c r="UX7" s="883">
        <v>490</v>
      </c>
      <c r="UY7" s="921">
        <v>164593</v>
      </c>
      <c r="UZ7" s="920">
        <v>150509</v>
      </c>
      <c r="VA7" s="883">
        <v>11484</v>
      </c>
      <c r="VB7" s="883">
        <v>4504</v>
      </c>
      <c r="VC7" s="883">
        <v>2694</v>
      </c>
      <c r="VD7" s="883">
        <v>798</v>
      </c>
      <c r="VE7" s="883">
        <v>454</v>
      </c>
      <c r="VF7" s="883">
        <v>283</v>
      </c>
      <c r="VG7" s="883">
        <v>174</v>
      </c>
      <c r="VH7" s="883">
        <v>535</v>
      </c>
      <c r="VI7" s="921">
        <v>171435</v>
      </c>
      <c r="VJ7" s="920">
        <v>152300</v>
      </c>
      <c r="VK7" s="883">
        <v>11176</v>
      </c>
      <c r="VL7" s="883">
        <v>4011</v>
      </c>
      <c r="VM7" s="883">
        <v>2514</v>
      </c>
      <c r="VN7" s="883">
        <v>797</v>
      </c>
      <c r="VO7" s="883">
        <v>352</v>
      </c>
      <c r="VP7" s="883">
        <v>391</v>
      </c>
      <c r="VQ7" s="883">
        <v>165</v>
      </c>
      <c r="VR7" s="883">
        <v>574</v>
      </c>
      <c r="VS7" s="921">
        <v>172280</v>
      </c>
      <c r="VT7" s="920">
        <v>155330</v>
      </c>
      <c r="VU7" s="883">
        <v>9591</v>
      </c>
      <c r="VV7" s="883">
        <v>3093</v>
      </c>
      <c r="VW7" s="883">
        <v>2117</v>
      </c>
      <c r="VX7" s="883">
        <v>754</v>
      </c>
      <c r="VY7" s="883">
        <v>387</v>
      </c>
      <c r="VZ7" s="883">
        <v>335</v>
      </c>
      <c r="WA7" s="883">
        <v>156</v>
      </c>
      <c r="WB7" s="883">
        <v>613</v>
      </c>
      <c r="WC7" s="921">
        <v>172376</v>
      </c>
    </row>
    <row r="8" spans="1:601">
      <c r="A8" s="163" t="s">
        <v>501</v>
      </c>
      <c r="B8" s="884">
        <v>1759.3979999999999</v>
      </c>
      <c r="C8" s="885">
        <v>38228.892999999996</v>
      </c>
      <c r="D8" s="885">
        <v>5981.01</v>
      </c>
      <c r="E8" s="885">
        <v>1937.547</v>
      </c>
      <c r="F8" s="885">
        <v>696.43299999999999</v>
      </c>
      <c r="G8" s="885">
        <v>340.911</v>
      </c>
      <c r="H8" s="885">
        <v>254.399</v>
      </c>
      <c r="I8" s="885">
        <v>206.898</v>
      </c>
      <c r="J8" s="885">
        <v>692.26599999999996</v>
      </c>
      <c r="K8" s="886">
        <v>50097.754999999997</v>
      </c>
      <c r="L8" s="884">
        <v>1581.078</v>
      </c>
      <c r="M8" s="885">
        <v>37062.288999999997</v>
      </c>
      <c r="N8" s="885">
        <v>6328.5410000000002</v>
      </c>
      <c r="O8" s="885">
        <v>2259.8870000000002</v>
      </c>
      <c r="P8" s="885">
        <v>913.26900000000001</v>
      </c>
      <c r="Q8" s="885">
        <v>464.40100000000001</v>
      </c>
      <c r="R8" s="885">
        <v>337.34399999999999</v>
      </c>
      <c r="S8" s="885">
        <v>244.358</v>
      </c>
      <c r="T8" s="885">
        <v>762.096</v>
      </c>
      <c r="U8" s="886">
        <v>49953.262999999999</v>
      </c>
      <c r="V8" s="884">
        <v>1473.309</v>
      </c>
      <c r="W8" s="885">
        <v>35999.701999999997</v>
      </c>
      <c r="X8" s="885">
        <v>6094.7190000000001</v>
      </c>
      <c r="Y8" s="885">
        <v>2420.1080000000002</v>
      </c>
      <c r="Z8" s="885">
        <v>1083.2840000000001</v>
      </c>
      <c r="AA8" s="885">
        <v>546.84100000000001</v>
      </c>
      <c r="AB8" s="885">
        <v>415.92399999999998</v>
      </c>
      <c r="AC8" s="885">
        <v>290.49799999999999</v>
      </c>
      <c r="AD8" s="885">
        <v>945.774</v>
      </c>
      <c r="AE8" s="886">
        <v>49270.159</v>
      </c>
      <c r="AF8" s="884">
        <v>1435.9290000000001</v>
      </c>
      <c r="AG8" s="885">
        <v>35037.08</v>
      </c>
      <c r="AH8" s="885">
        <v>6077.5630000000001</v>
      </c>
      <c r="AI8" s="885">
        <v>2396.069</v>
      </c>
      <c r="AJ8" s="885">
        <v>998.02499999999998</v>
      </c>
      <c r="AK8" s="885">
        <v>560.94399999999996</v>
      </c>
      <c r="AL8" s="885">
        <v>413.62200000000001</v>
      </c>
      <c r="AM8" s="885">
        <v>373.04500000000002</v>
      </c>
      <c r="AN8" s="885">
        <v>1135.9870000000001</v>
      </c>
      <c r="AO8" s="886">
        <v>48428.264000000003</v>
      </c>
      <c r="AP8" s="884">
        <v>1459.4690000000001</v>
      </c>
      <c r="AQ8" s="885">
        <v>34044.923000000003</v>
      </c>
      <c r="AR8" s="885">
        <v>5725.5079999999998</v>
      </c>
      <c r="AS8" s="885">
        <v>2512.4789999999998</v>
      </c>
      <c r="AT8" s="885">
        <v>1021.903</v>
      </c>
      <c r="AU8" s="885">
        <v>498.35199999999998</v>
      </c>
      <c r="AV8" s="885">
        <v>415.50299999999999</v>
      </c>
      <c r="AW8" s="885">
        <v>341.39699999999999</v>
      </c>
      <c r="AX8" s="885">
        <v>1192.039</v>
      </c>
      <c r="AY8" s="886">
        <v>47211.572999999997</v>
      </c>
      <c r="AZ8" s="884">
        <v>1449.8589999999999</v>
      </c>
      <c r="BA8" s="885">
        <v>32601.056</v>
      </c>
      <c r="BB8" s="885">
        <v>5752.0230000000001</v>
      </c>
      <c r="BC8" s="885">
        <v>2608.913</v>
      </c>
      <c r="BD8" s="885">
        <v>1032.451</v>
      </c>
      <c r="BE8" s="885">
        <v>493.78300000000002</v>
      </c>
      <c r="BF8" s="885">
        <v>393.46199999999999</v>
      </c>
      <c r="BG8" s="885">
        <v>305.678</v>
      </c>
      <c r="BH8" s="885">
        <v>1151.7919999999999</v>
      </c>
      <c r="BI8" s="886">
        <v>45789.017</v>
      </c>
      <c r="BJ8" s="884">
        <v>1494.4169999999999</v>
      </c>
      <c r="BK8" s="885">
        <v>29990.916000000001</v>
      </c>
      <c r="BL8" s="885">
        <v>5478.6670000000004</v>
      </c>
      <c r="BM8" s="885">
        <v>2541.3319999999999</v>
      </c>
      <c r="BN8" s="885">
        <v>1086.425</v>
      </c>
      <c r="BO8" s="885">
        <v>482.327</v>
      </c>
      <c r="BP8" s="885">
        <v>386.36</v>
      </c>
      <c r="BQ8" s="885">
        <v>319.863</v>
      </c>
      <c r="BR8" s="885">
        <v>1083.6089999999999</v>
      </c>
      <c r="BS8" s="886">
        <v>42863.915999999997</v>
      </c>
      <c r="BT8" s="884">
        <v>1851.9090000000001</v>
      </c>
      <c r="BU8" s="885">
        <v>27575.715</v>
      </c>
      <c r="BV8" s="885">
        <v>5162.2489999999998</v>
      </c>
      <c r="BW8" s="885">
        <v>2487.0700000000002</v>
      </c>
      <c r="BX8" s="885">
        <v>989.71600000000001</v>
      </c>
      <c r="BY8" s="885">
        <v>485.87700000000001</v>
      </c>
      <c r="BZ8" s="885">
        <v>357.93099999999998</v>
      </c>
      <c r="CA8" s="885">
        <v>307.90800000000002</v>
      </c>
      <c r="CB8" s="885">
        <v>1129.845</v>
      </c>
      <c r="CC8" s="886">
        <v>40348.22</v>
      </c>
      <c r="CD8" s="884">
        <v>1987.3130000000001</v>
      </c>
      <c r="CE8" s="885">
        <v>25247.460999999999</v>
      </c>
      <c r="CF8" s="885">
        <v>4751.768</v>
      </c>
      <c r="CG8" s="885">
        <v>2453.502</v>
      </c>
      <c r="CH8" s="885">
        <v>1028.4849999999999</v>
      </c>
      <c r="CI8" s="885">
        <v>486.541</v>
      </c>
      <c r="CJ8" s="885">
        <v>368.19</v>
      </c>
      <c r="CK8" s="885">
        <v>313.82100000000003</v>
      </c>
      <c r="CL8" s="885">
        <v>1127.567</v>
      </c>
      <c r="CM8" s="886">
        <v>37764.648000000001</v>
      </c>
      <c r="CN8" s="884">
        <v>3793.0120000000002</v>
      </c>
      <c r="CO8" s="885">
        <v>22358.625</v>
      </c>
      <c r="CP8" s="885">
        <v>3347.6849999999999</v>
      </c>
      <c r="CQ8" s="885">
        <v>1915.162</v>
      </c>
      <c r="CR8" s="885">
        <v>1162.3530000000001</v>
      </c>
      <c r="CS8" s="885">
        <v>470.76799999999997</v>
      </c>
      <c r="CT8" s="885">
        <v>356.84100000000001</v>
      </c>
      <c r="CU8" s="885">
        <v>312.654</v>
      </c>
      <c r="CV8" s="885">
        <v>930.41</v>
      </c>
      <c r="CW8" s="886">
        <v>34647.51</v>
      </c>
      <c r="CX8" s="884">
        <v>4120.1540000000005</v>
      </c>
      <c r="CY8" s="885">
        <v>20111.830000000002</v>
      </c>
      <c r="CZ8" s="885">
        <v>3245.0520000000001</v>
      </c>
      <c r="DA8" s="885">
        <v>1851.0409999999999</v>
      </c>
      <c r="DB8" s="885">
        <v>1202.229</v>
      </c>
      <c r="DC8" s="885">
        <v>374.37700000000001</v>
      </c>
      <c r="DD8" s="885">
        <v>367.67399999999998</v>
      </c>
      <c r="DE8" s="885">
        <v>321.97699999999998</v>
      </c>
      <c r="DF8" s="885">
        <v>944.90499999999997</v>
      </c>
      <c r="DG8" s="886">
        <v>32539.239000000001</v>
      </c>
      <c r="DH8" s="884">
        <v>4816.9170000000004</v>
      </c>
      <c r="DI8" s="885">
        <v>17143.151000000002</v>
      </c>
      <c r="DJ8" s="885">
        <v>3527.7820000000002</v>
      </c>
      <c r="DK8" s="885">
        <v>1530.6030000000001</v>
      </c>
      <c r="DL8" s="885">
        <v>904.274</v>
      </c>
      <c r="DM8" s="885">
        <v>390.18700000000001</v>
      </c>
      <c r="DN8" s="885">
        <v>302.60199999999998</v>
      </c>
      <c r="DO8" s="885">
        <v>286.24200000000002</v>
      </c>
      <c r="DP8" s="885">
        <v>785.05799999999999</v>
      </c>
      <c r="DQ8" s="886">
        <v>29686.815999999999</v>
      </c>
      <c r="DR8" s="884">
        <v>4605.2330000000002</v>
      </c>
      <c r="DS8" s="885">
        <v>14571.725</v>
      </c>
      <c r="DT8" s="885">
        <v>3543.0909999999999</v>
      </c>
      <c r="DU8" s="885">
        <v>1436.557</v>
      </c>
      <c r="DV8" s="885">
        <v>889.95</v>
      </c>
      <c r="DW8" s="885">
        <v>394.98</v>
      </c>
      <c r="DX8" s="885">
        <v>318.47899999999998</v>
      </c>
      <c r="DY8" s="885">
        <v>258.387</v>
      </c>
      <c r="DZ8" s="885">
        <v>703.18899999999996</v>
      </c>
      <c r="EA8" s="886">
        <v>26721.591</v>
      </c>
      <c r="EB8" s="884">
        <v>3824.1120000000001</v>
      </c>
      <c r="EC8" s="885">
        <v>12340.331</v>
      </c>
      <c r="ED8" s="885">
        <v>3343.576</v>
      </c>
      <c r="EE8" s="885">
        <v>2027.952</v>
      </c>
      <c r="EF8" s="885">
        <v>913.34400000000005</v>
      </c>
      <c r="EG8" s="885">
        <v>342.28699999999998</v>
      </c>
      <c r="EH8" s="885">
        <v>310.577</v>
      </c>
      <c r="EI8" s="885">
        <v>258.56599999999997</v>
      </c>
      <c r="EJ8" s="885">
        <v>767.73099999999999</v>
      </c>
      <c r="EK8" s="886">
        <v>24128.475999999999</v>
      </c>
      <c r="EL8" s="884">
        <v>4520.7169999999996</v>
      </c>
      <c r="EM8" s="885">
        <v>10162.307000000001</v>
      </c>
      <c r="EN8" s="885">
        <v>3052.1950000000002</v>
      </c>
      <c r="EO8" s="885">
        <v>1410.6569999999999</v>
      </c>
      <c r="EP8" s="885">
        <v>781.26599999999996</v>
      </c>
      <c r="EQ8" s="885">
        <v>333.01299999999998</v>
      </c>
      <c r="ER8" s="885">
        <v>289.19</v>
      </c>
      <c r="ES8" s="885">
        <v>245.79400000000001</v>
      </c>
      <c r="ET8" s="885">
        <v>786.92200000000003</v>
      </c>
      <c r="EU8" s="886">
        <v>21582.061000000002</v>
      </c>
      <c r="EV8" s="884">
        <v>4297.1180000000004</v>
      </c>
      <c r="EW8" s="885">
        <v>8417.4509999999991</v>
      </c>
      <c r="EX8" s="885">
        <v>2797.09</v>
      </c>
      <c r="EY8" s="885">
        <v>1316.0740000000001</v>
      </c>
      <c r="EZ8" s="885">
        <v>744.57299999999998</v>
      </c>
      <c r="FA8" s="885">
        <v>324.36799999999999</v>
      </c>
      <c r="FB8" s="885">
        <v>253.37</v>
      </c>
      <c r="FC8" s="885">
        <v>205.208</v>
      </c>
      <c r="FD8" s="885">
        <v>779.04300000000001</v>
      </c>
      <c r="FE8" s="886">
        <v>19134.294999999998</v>
      </c>
      <c r="FF8" s="884">
        <v>4151.3379999999997</v>
      </c>
      <c r="FG8" s="885">
        <v>7053.7060000000001</v>
      </c>
      <c r="FH8" s="885">
        <v>2570.855</v>
      </c>
      <c r="FI8" s="885">
        <v>1111.049</v>
      </c>
      <c r="FJ8" s="885">
        <v>683.35199999999998</v>
      </c>
      <c r="FK8" s="885">
        <v>305.86799999999999</v>
      </c>
      <c r="FL8" s="885">
        <v>227.006</v>
      </c>
      <c r="FM8" s="885">
        <v>195.66499999999999</v>
      </c>
      <c r="FN8" s="885">
        <v>718.41800000000001</v>
      </c>
      <c r="FO8" s="886">
        <v>17017.257000000001</v>
      </c>
      <c r="FP8" s="884">
        <v>3870.5059999999999</v>
      </c>
      <c r="FQ8" s="885">
        <v>5775.241</v>
      </c>
      <c r="FR8" s="885">
        <v>2374.83</v>
      </c>
      <c r="FS8" s="885">
        <v>1013.058</v>
      </c>
      <c r="FT8" s="885">
        <v>631.82399999999996</v>
      </c>
      <c r="FU8" s="885">
        <v>287.36399999999998</v>
      </c>
      <c r="FV8" s="885">
        <v>211.47499999999999</v>
      </c>
      <c r="FW8" s="885">
        <v>167.76900000000001</v>
      </c>
      <c r="FX8" s="885">
        <v>655.55700000000002</v>
      </c>
      <c r="FY8" s="886">
        <v>14987.624</v>
      </c>
      <c r="FZ8" s="884">
        <v>7417.5309999999999</v>
      </c>
      <c r="GA8" s="885">
        <v>1422.3910000000001</v>
      </c>
      <c r="GB8" s="885">
        <v>1799.087</v>
      </c>
      <c r="GC8" s="885">
        <v>846.17</v>
      </c>
      <c r="GD8" s="885">
        <v>521.94899999999996</v>
      </c>
      <c r="GE8" s="885">
        <v>275.25200000000001</v>
      </c>
      <c r="GF8" s="885">
        <v>189.887</v>
      </c>
      <c r="GG8" s="885">
        <v>165.11500000000001</v>
      </c>
      <c r="GH8" s="885">
        <v>579.78499999999997</v>
      </c>
      <c r="GI8" s="886">
        <v>13217.166999999999</v>
      </c>
      <c r="GJ8" s="884">
        <v>6513.45</v>
      </c>
      <c r="GK8" s="885">
        <v>1179.27</v>
      </c>
      <c r="GL8" s="885">
        <v>1653.9949999999999</v>
      </c>
      <c r="GM8" s="885">
        <v>720.16</v>
      </c>
      <c r="GN8" s="885">
        <v>437.99200000000002</v>
      </c>
      <c r="GO8" s="885">
        <v>177.82300000000001</v>
      </c>
      <c r="GP8" s="885">
        <v>131.059</v>
      </c>
      <c r="GQ8" s="885">
        <v>129.66</v>
      </c>
      <c r="GR8" s="885">
        <v>658.98699999999997</v>
      </c>
      <c r="GS8" s="886">
        <v>11602.396000000001</v>
      </c>
      <c r="GT8" s="884">
        <v>5364.92</v>
      </c>
      <c r="GU8" s="885">
        <v>1418.326</v>
      </c>
      <c r="GV8" s="885">
        <v>1613.123</v>
      </c>
      <c r="GW8" s="885">
        <v>681.7</v>
      </c>
      <c r="GX8" s="885">
        <v>291.13099999999997</v>
      </c>
      <c r="GY8" s="885">
        <v>141.011</v>
      </c>
      <c r="GZ8" s="885">
        <v>97.747</v>
      </c>
      <c r="HA8" s="885">
        <v>109.413</v>
      </c>
      <c r="HB8" s="885">
        <v>601.38599999999997</v>
      </c>
      <c r="HC8" s="886">
        <v>10318.757</v>
      </c>
      <c r="HD8" s="884">
        <v>5093.8950000000004</v>
      </c>
      <c r="HE8" s="885">
        <v>873.63</v>
      </c>
      <c r="HF8" s="885">
        <v>1406.2729999999999</v>
      </c>
      <c r="HG8" s="885">
        <v>581.01</v>
      </c>
      <c r="HH8" s="885">
        <v>251.071</v>
      </c>
      <c r="HI8" s="885">
        <v>113.003</v>
      </c>
      <c r="HJ8" s="885">
        <v>77.588999999999999</v>
      </c>
      <c r="HK8" s="885">
        <v>86.066999999999993</v>
      </c>
      <c r="HL8" s="885">
        <v>426.57799999999997</v>
      </c>
      <c r="HM8" s="886">
        <v>8909.116</v>
      </c>
      <c r="HN8" s="884">
        <v>4554.5529999999999</v>
      </c>
      <c r="HO8" s="885">
        <v>853.90200000000004</v>
      </c>
      <c r="HP8" s="885">
        <v>1274.1969999999999</v>
      </c>
      <c r="HQ8" s="885">
        <v>493.61900000000003</v>
      </c>
      <c r="HR8" s="885">
        <v>204.32900000000001</v>
      </c>
      <c r="HS8" s="885">
        <v>94.837000000000003</v>
      </c>
      <c r="HT8" s="885">
        <v>62.158999999999999</v>
      </c>
      <c r="HU8" s="885">
        <v>67.387</v>
      </c>
      <c r="HV8" s="885">
        <v>342.66800000000001</v>
      </c>
      <c r="HW8" s="886">
        <v>7947.6509999999998</v>
      </c>
      <c r="HX8" s="884">
        <v>4057.93</v>
      </c>
      <c r="HY8" s="885">
        <v>747.03499999999997</v>
      </c>
      <c r="HZ8" s="885">
        <v>1292.2280000000001</v>
      </c>
      <c r="IA8" s="885">
        <v>388.221</v>
      </c>
      <c r="IB8" s="885">
        <v>160.65199999999999</v>
      </c>
      <c r="IC8" s="885">
        <v>72.713999999999999</v>
      </c>
      <c r="ID8" s="885">
        <v>46.661999999999999</v>
      </c>
      <c r="IE8" s="885">
        <v>52.911000000000001</v>
      </c>
      <c r="IF8" s="885">
        <v>275.46600000000001</v>
      </c>
      <c r="IG8" s="886">
        <v>7093.8190000000004</v>
      </c>
      <c r="IH8" s="884">
        <v>3474.2730000000001</v>
      </c>
      <c r="II8" s="885">
        <v>751.47</v>
      </c>
      <c r="IJ8" s="885">
        <v>1353.078</v>
      </c>
      <c r="IK8" s="885">
        <v>379.54399999999998</v>
      </c>
      <c r="IL8" s="885">
        <v>112.399</v>
      </c>
      <c r="IM8" s="885">
        <v>48.393999999999998</v>
      </c>
      <c r="IN8" s="885">
        <v>34.161999999999999</v>
      </c>
      <c r="IO8" s="885">
        <v>40.448999999999998</v>
      </c>
      <c r="IP8" s="885">
        <v>213.136</v>
      </c>
      <c r="IQ8" s="886">
        <v>6406.9049999999997</v>
      </c>
      <c r="IR8" s="884">
        <v>3200.57</v>
      </c>
      <c r="IS8" s="885">
        <v>583.97400000000005</v>
      </c>
      <c r="IT8" s="885">
        <v>1488.653</v>
      </c>
      <c r="IU8" s="885">
        <v>351.29500000000002</v>
      </c>
      <c r="IV8" s="885">
        <v>110.85899999999999</v>
      </c>
      <c r="IW8" s="885">
        <v>36.74</v>
      </c>
      <c r="IX8" s="885">
        <v>40.101999999999997</v>
      </c>
      <c r="IY8" s="885">
        <v>33.287999999999997</v>
      </c>
      <c r="IZ8" s="885">
        <v>158.41900000000001</v>
      </c>
      <c r="JA8" s="886">
        <v>6003.9</v>
      </c>
      <c r="JB8" s="884">
        <v>3411.3910000000001</v>
      </c>
      <c r="JC8" s="885">
        <v>738.32600000000002</v>
      </c>
      <c r="JD8" s="885">
        <v>622.61900000000003</v>
      </c>
      <c r="JE8" s="885">
        <v>282.15300000000002</v>
      </c>
      <c r="JF8" s="885">
        <v>120.48</v>
      </c>
      <c r="JG8" s="885">
        <v>47.673000000000002</v>
      </c>
      <c r="JH8" s="885">
        <v>21.018999999999998</v>
      </c>
      <c r="JI8" s="885">
        <v>34.057000000000002</v>
      </c>
      <c r="JJ8" s="885">
        <v>131.904</v>
      </c>
      <c r="JK8" s="886">
        <v>5409.6220000000003</v>
      </c>
      <c r="JL8" s="884">
        <v>3141.739</v>
      </c>
      <c r="JM8" s="885">
        <v>747.19100000000003</v>
      </c>
      <c r="JN8" s="885">
        <v>631.23199999999997</v>
      </c>
      <c r="JO8" s="885">
        <v>264.08699999999999</v>
      </c>
      <c r="JP8" s="885">
        <v>107.492</v>
      </c>
      <c r="JQ8" s="885">
        <v>49.566000000000003</v>
      </c>
      <c r="JR8" s="885">
        <v>24.891999999999999</v>
      </c>
      <c r="JS8" s="885">
        <v>29.044</v>
      </c>
      <c r="JT8" s="885">
        <v>104.74</v>
      </c>
      <c r="JU8" s="886">
        <v>5099.9830000000002</v>
      </c>
      <c r="JV8" s="884">
        <v>2876.241</v>
      </c>
      <c r="JW8" s="885">
        <v>659.702</v>
      </c>
      <c r="JX8" s="885">
        <v>577.77499999999998</v>
      </c>
      <c r="JY8" s="885">
        <v>210.76900000000001</v>
      </c>
      <c r="JZ8" s="885">
        <v>70.293999999999997</v>
      </c>
      <c r="KA8" s="885">
        <v>33.061999999999998</v>
      </c>
      <c r="KB8" s="885">
        <v>36.642000000000003</v>
      </c>
      <c r="KC8" s="885">
        <v>31.600999999999999</v>
      </c>
      <c r="KD8" s="885">
        <v>105.506</v>
      </c>
      <c r="KE8" s="886">
        <v>4601.5919999999996</v>
      </c>
      <c r="KF8" s="884">
        <v>2109.9589999999998</v>
      </c>
      <c r="KG8" s="885">
        <v>600.60199999999998</v>
      </c>
      <c r="KH8" s="885">
        <v>893.76</v>
      </c>
      <c r="KI8" s="885">
        <v>199.80099999999999</v>
      </c>
      <c r="KJ8" s="885">
        <v>117.68899999999999</v>
      </c>
      <c r="KK8" s="885">
        <v>33.375</v>
      </c>
      <c r="KL8" s="885">
        <v>36.289000000000001</v>
      </c>
      <c r="KM8" s="885">
        <v>17.629000000000001</v>
      </c>
      <c r="KN8" s="885">
        <v>98.736999999999995</v>
      </c>
      <c r="KO8" s="886">
        <v>4107.8410000000003</v>
      </c>
      <c r="KP8" s="884">
        <v>3290.0149999999999</v>
      </c>
      <c r="KQ8" s="885">
        <v>3693.0210000000002</v>
      </c>
      <c r="KR8" s="885">
        <v>1328.6890000000001</v>
      </c>
      <c r="KS8" s="885">
        <v>434.53699999999998</v>
      </c>
      <c r="KT8" s="885">
        <v>186.786</v>
      </c>
      <c r="KU8" s="885">
        <v>58.253999999999998</v>
      </c>
      <c r="KV8" s="885">
        <v>167.137</v>
      </c>
      <c r="KW8" s="885">
        <v>52.723999999999997</v>
      </c>
      <c r="KX8" s="885">
        <v>156.911</v>
      </c>
      <c r="KY8" s="886">
        <v>9368.0740000000005</v>
      </c>
      <c r="KZ8" s="884">
        <v>3094.9259999999999</v>
      </c>
      <c r="LA8" s="885">
        <v>3729.0259999999998</v>
      </c>
      <c r="LB8" s="885">
        <v>1393.0909999999999</v>
      </c>
      <c r="LC8" s="885">
        <v>353.65100000000001</v>
      </c>
      <c r="LD8" s="885">
        <v>214.75800000000001</v>
      </c>
      <c r="LE8" s="885">
        <v>44.881999999999998</v>
      </c>
      <c r="LF8" s="885">
        <v>200.62700000000001</v>
      </c>
      <c r="LG8" s="885">
        <v>54.923000000000002</v>
      </c>
      <c r="LH8" s="885">
        <v>147.85499999999999</v>
      </c>
      <c r="LI8" s="886">
        <v>9233.7389999999996</v>
      </c>
      <c r="LJ8" s="884">
        <v>2935.4169999999999</v>
      </c>
      <c r="LK8" s="885">
        <v>3438.7</v>
      </c>
      <c r="LL8" s="885">
        <v>1234.414</v>
      </c>
      <c r="LM8" s="885">
        <v>485.04500000000002</v>
      </c>
      <c r="LN8" s="885">
        <v>163.37</v>
      </c>
      <c r="LO8" s="885">
        <v>44.218000000000004</v>
      </c>
      <c r="LP8" s="885">
        <v>162.50899999999999</v>
      </c>
      <c r="LQ8" s="885">
        <v>42.83</v>
      </c>
      <c r="LR8" s="885">
        <v>168.36699999999999</v>
      </c>
      <c r="LS8" s="886">
        <v>8674.8700000000008</v>
      </c>
      <c r="LT8" s="884">
        <v>2562.4760000000001</v>
      </c>
      <c r="LU8" s="885">
        <v>3483.21</v>
      </c>
      <c r="LV8" s="885">
        <v>1161.482</v>
      </c>
      <c r="LW8" s="885">
        <v>458.99299999999999</v>
      </c>
      <c r="LX8" s="885">
        <v>218.27</v>
      </c>
      <c r="LY8" s="885">
        <v>88.516999999999996</v>
      </c>
      <c r="LZ8" s="885">
        <v>133.381</v>
      </c>
      <c r="MA8" s="885">
        <v>59.215000000000003</v>
      </c>
      <c r="MB8" s="885">
        <v>133.90100000000001</v>
      </c>
      <c r="MC8" s="886">
        <v>8299.4449999999997</v>
      </c>
      <c r="MD8" s="884">
        <v>2440.6329999999998</v>
      </c>
      <c r="ME8" s="885">
        <v>3457.2640000000001</v>
      </c>
      <c r="MF8" s="885">
        <v>1008.16</v>
      </c>
      <c r="MG8" s="885">
        <v>442.82799999999997</v>
      </c>
      <c r="MH8" s="885">
        <v>181.72200000000001</v>
      </c>
      <c r="MI8" s="885">
        <v>89.947000000000003</v>
      </c>
      <c r="MJ8" s="885">
        <v>94.408000000000001</v>
      </c>
      <c r="MK8" s="885">
        <v>32.890999999999998</v>
      </c>
      <c r="ML8" s="885">
        <v>188.24199999999999</v>
      </c>
      <c r="MM8" s="886">
        <v>7936.0950000000003</v>
      </c>
      <c r="MN8" s="884">
        <v>2172.8440000000001</v>
      </c>
      <c r="MO8" s="885">
        <v>3453.239</v>
      </c>
      <c r="MP8" s="885">
        <v>1016.726</v>
      </c>
      <c r="MQ8" s="885">
        <v>329.971</v>
      </c>
      <c r="MR8" s="885">
        <v>182.09800000000001</v>
      </c>
      <c r="MS8" s="885">
        <v>61.417000000000002</v>
      </c>
      <c r="MT8" s="885">
        <v>104.72799999999999</v>
      </c>
      <c r="MU8" s="885">
        <v>64.923000000000002</v>
      </c>
      <c r="MV8" s="885">
        <v>155.04900000000001</v>
      </c>
      <c r="MW8" s="886">
        <v>7540.9949999999999</v>
      </c>
      <c r="MX8" s="884">
        <v>1930.77</v>
      </c>
      <c r="MY8" s="885">
        <v>3657.2959999999998</v>
      </c>
      <c r="MZ8" s="885">
        <v>1166.9490000000001</v>
      </c>
      <c r="NA8" s="885">
        <v>306.65800000000002</v>
      </c>
      <c r="NB8" s="885">
        <v>217.809</v>
      </c>
      <c r="NC8" s="885">
        <v>39.014000000000003</v>
      </c>
      <c r="ND8" s="885">
        <v>178.76900000000001</v>
      </c>
      <c r="NE8" s="885">
        <v>38.848999999999997</v>
      </c>
      <c r="NF8" s="885">
        <v>189.755</v>
      </c>
      <c r="NG8" s="886">
        <v>7725.8689999999997</v>
      </c>
      <c r="NH8" s="884">
        <v>1876.0830000000001</v>
      </c>
      <c r="NI8" s="885">
        <v>3890.6190000000001</v>
      </c>
      <c r="NJ8" s="885">
        <v>1134.8140000000001</v>
      </c>
      <c r="NK8" s="885">
        <v>294.32799999999997</v>
      </c>
      <c r="NL8" s="885">
        <v>201.56200000000001</v>
      </c>
      <c r="NM8" s="885">
        <v>82.933999999999997</v>
      </c>
      <c r="NN8" s="885">
        <v>178.13300000000001</v>
      </c>
      <c r="NO8" s="885">
        <v>53.362000000000002</v>
      </c>
      <c r="NP8" s="885">
        <v>187.99</v>
      </c>
      <c r="NQ8" s="886">
        <v>7899.8249999999998</v>
      </c>
      <c r="NR8" s="884">
        <v>1855.06</v>
      </c>
      <c r="NS8" s="885">
        <v>4278.9189999999999</v>
      </c>
      <c r="NT8" s="885">
        <v>1233.271</v>
      </c>
      <c r="NU8" s="885">
        <v>294.17</v>
      </c>
      <c r="NV8" s="885">
        <v>214.17500000000001</v>
      </c>
      <c r="NW8" s="885">
        <v>103.914</v>
      </c>
      <c r="NX8" s="885">
        <v>169.51499999999999</v>
      </c>
      <c r="NY8" s="885">
        <v>39.814999999999998</v>
      </c>
      <c r="NZ8" s="885">
        <v>148.52500000000001</v>
      </c>
      <c r="OA8" s="886">
        <v>8337.3639999999996</v>
      </c>
      <c r="OB8" s="884">
        <v>1779.874</v>
      </c>
      <c r="OC8" s="885">
        <v>4416.0550000000003</v>
      </c>
      <c r="OD8" s="885">
        <v>1216.7670000000001</v>
      </c>
      <c r="OE8" s="885">
        <v>349.86399999999998</v>
      </c>
      <c r="OF8" s="885">
        <v>156.38</v>
      </c>
      <c r="OG8" s="885">
        <v>36.548000000000002</v>
      </c>
      <c r="OH8" s="885">
        <v>175.99799999999999</v>
      </c>
      <c r="OI8" s="885">
        <v>43.704000000000001</v>
      </c>
      <c r="OJ8" s="885">
        <v>116.37</v>
      </c>
      <c r="OK8" s="886">
        <v>8291.56</v>
      </c>
      <c r="OL8" s="884">
        <v>1627.4469999999999</v>
      </c>
      <c r="OM8" s="885">
        <v>4068.5729999999999</v>
      </c>
      <c r="ON8" s="885">
        <v>1116.0419999999999</v>
      </c>
      <c r="OO8" s="885">
        <v>291.83100000000002</v>
      </c>
      <c r="OP8" s="885">
        <v>114.80200000000001</v>
      </c>
      <c r="OQ8" s="885">
        <v>49.04</v>
      </c>
      <c r="OR8" s="885">
        <v>136.35599999999999</v>
      </c>
      <c r="OS8" s="885">
        <v>36.549999999999997</v>
      </c>
      <c r="OT8" s="885">
        <v>111.878</v>
      </c>
      <c r="OU8" s="886">
        <v>7552.5190000000002</v>
      </c>
      <c r="OV8" s="884">
        <v>1622.6559999999999</v>
      </c>
      <c r="OW8" s="885">
        <v>4127.54</v>
      </c>
      <c r="OX8" s="885">
        <v>1180.2460000000001</v>
      </c>
      <c r="OY8" s="885">
        <v>334.86599999999999</v>
      </c>
      <c r="OZ8" s="885">
        <v>105</v>
      </c>
      <c r="PA8" s="885">
        <v>59.938000000000002</v>
      </c>
      <c r="PB8" s="885">
        <v>107.267</v>
      </c>
      <c r="PC8" s="885">
        <v>35.171999999999997</v>
      </c>
      <c r="PD8" s="885">
        <v>143.167</v>
      </c>
      <c r="PE8" s="886">
        <v>7715.8519999999999</v>
      </c>
      <c r="PF8" s="884">
        <v>1508.751</v>
      </c>
      <c r="PG8" s="885">
        <v>4173.3580000000002</v>
      </c>
      <c r="PH8" s="885">
        <v>1126.154</v>
      </c>
      <c r="PI8" s="885">
        <v>327.464</v>
      </c>
      <c r="PJ8" s="885">
        <v>116.072</v>
      </c>
      <c r="PK8" s="885">
        <v>32.250999999999998</v>
      </c>
      <c r="PL8" s="885">
        <v>117.68899999999999</v>
      </c>
      <c r="PM8" s="885">
        <v>31.298999999999999</v>
      </c>
      <c r="PN8" s="885">
        <v>129.172</v>
      </c>
      <c r="PO8" s="886">
        <v>7562.21</v>
      </c>
      <c r="PP8" s="884">
        <v>1615.32</v>
      </c>
      <c r="PQ8" s="885">
        <v>3294.241</v>
      </c>
      <c r="PR8" s="885">
        <v>1602.086</v>
      </c>
      <c r="PS8" s="885">
        <v>592.81600000000003</v>
      </c>
      <c r="PT8" s="885">
        <v>110.467</v>
      </c>
      <c r="PU8" s="885">
        <v>53.676000000000002</v>
      </c>
      <c r="PV8" s="885">
        <v>83.221999999999994</v>
      </c>
      <c r="PW8" s="885">
        <v>49.170999999999999</v>
      </c>
      <c r="PX8" s="885">
        <v>107.792</v>
      </c>
      <c r="PY8" s="886">
        <v>7508.7910000000002</v>
      </c>
      <c r="PZ8" s="884">
        <v>1367.492</v>
      </c>
      <c r="QA8" s="885">
        <v>3403.067</v>
      </c>
      <c r="QB8" s="885">
        <v>1667.4359999999999</v>
      </c>
      <c r="QC8" s="885">
        <v>616.928</v>
      </c>
      <c r="QD8" s="885">
        <v>98.891999999999996</v>
      </c>
      <c r="QE8" s="885">
        <v>39.789000000000001</v>
      </c>
      <c r="QF8" s="885">
        <v>71.918999999999997</v>
      </c>
      <c r="QG8" s="885">
        <v>79.084999999999994</v>
      </c>
      <c r="QH8" s="885">
        <v>107.526</v>
      </c>
      <c r="QI8" s="886">
        <v>7452.134</v>
      </c>
      <c r="QJ8" s="884">
        <v>1483</v>
      </c>
      <c r="QK8" s="885">
        <v>3451</v>
      </c>
      <c r="QL8" s="885">
        <v>2025</v>
      </c>
      <c r="QM8" s="885">
        <v>718</v>
      </c>
      <c r="QN8" s="885">
        <v>142</v>
      </c>
      <c r="QO8" s="885">
        <v>82</v>
      </c>
      <c r="QP8" s="885">
        <v>56</v>
      </c>
      <c r="QQ8" s="885">
        <v>73</v>
      </c>
      <c r="QR8" s="885">
        <v>83</v>
      </c>
      <c r="QS8" s="886">
        <v>8113</v>
      </c>
      <c r="QT8" s="947">
        <v>652</v>
      </c>
      <c r="QU8" s="882">
        <v>4032</v>
      </c>
      <c r="QV8" s="882">
        <v>2871</v>
      </c>
      <c r="QW8" s="882">
        <v>788</v>
      </c>
      <c r="QX8" s="882">
        <v>155</v>
      </c>
      <c r="QY8" s="882">
        <v>85</v>
      </c>
      <c r="QZ8" s="882">
        <v>148</v>
      </c>
      <c r="RA8" s="882">
        <v>116</v>
      </c>
      <c r="RB8" s="882">
        <v>106</v>
      </c>
      <c r="RC8" s="965">
        <v>8953</v>
      </c>
      <c r="RD8" s="947">
        <v>2816</v>
      </c>
      <c r="RE8" s="882">
        <v>4126</v>
      </c>
      <c r="RF8" s="882">
        <v>1316</v>
      </c>
      <c r="RG8" s="882">
        <v>304</v>
      </c>
      <c r="RH8" s="882">
        <v>127</v>
      </c>
      <c r="RI8" s="882">
        <v>77</v>
      </c>
      <c r="RJ8" s="882">
        <v>65</v>
      </c>
      <c r="RK8" s="882">
        <v>186</v>
      </c>
      <c r="RL8" s="882">
        <v>137</v>
      </c>
      <c r="RM8" s="965">
        <v>9154</v>
      </c>
      <c r="RN8" s="947">
        <v>2837</v>
      </c>
      <c r="RO8" s="882">
        <v>4223</v>
      </c>
      <c r="RP8" s="882">
        <v>992</v>
      </c>
      <c r="RQ8" s="882">
        <v>672</v>
      </c>
      <c r="RR8" s="882">
        <v>111</v>
      </c>
      <c r="RS8" s="882">
        <v>78</v>
      </c>
      <c r="RT8" s="882">
        <v>61</v>
      </c>
      <c r="RU8" s="882">
        <v>178</v>
      </c>
      <c r="RV8" s="882">
        <v>126</v>
      </c>
      <c r="RW8" s="965">
        <v>9278</v>
      </c>
      <c r="RX8" s="947">
        <v>3355</v>
      </c>
      <c r="RY8" s="882">
        <v>4131</v>
      </c>
      <c r="RZ8" s="882">
        <v>1025</v>
      </c>
      <c r="SA8" s="882">
        <v>684</v>
      </c>
      <c r="SB8" s="882">
        <v>92</v>
      </c>
      <c r="SC8" s="882">
        <v>50</v>
      </c>
      <c r="SD8" s="882">
        <v>80</v>
      </c>
      <c r="SE8" s="882">
        <v>188</v>
      </c>
      <c r="SF8" s="882">
        <v>120</v>
      </c>
      <c r="SG8" s="965">
        <v>9725</v>
      </c>
      <c r="SH8" s="947">
        <v>3059</v>
      </c>
      <c r="SI8" s="882">
        <v>3653</v>
      </c>
      <c r="SJ8" s="882">
        <v>743</v>
      </c>
      <c r="SK8" s="882">
        <v>565</v>
      </c>
      <c r="SL8" s="882">
        <v>78</v>
      </c>
      <c r="SM8" s="882">
        <v>36</v>
      </c>
      <c r="SN8" s="882">
        <v>70</v>
      </c>
      <c r="SO8" s="882">
        <v>101</v>
      </c>
      <c r="SP8" s="882">
        <v>126</v>
      </c>
      <c r="SQ8" s="965">
        <v>8431</v>
      </c>
      <c r="SR8" s="947">
        <v>3069</v>
      </c>
      <c r="SS8" s="882">
        <v>4038</v>
      </c>
      <c r="ST8" s="882">
        <v>718</v>
      </c>
      <c r="SU8" s="882">
        <v>542</v>
      </c>
      <c r="SV8" s="882">
        <v>85</v>
      </c>
      <c r="SW8" s="882">
        <v>39</v>
      </c>
      <c r="SX8" s="882">
        <v>50</v>
      </c>
      <c r="SY8" s="882">
        <v>79</v>
      </c>
      <c r="SZ8" s="882">
        <v>100</v>
      </c>
      <c r="TA8" s="965">
        <v>8720</v>
      </c>
      <c r="TB8" s="947">
        <v>3151</v>
      </c>
      <c r="TC8" s="882">
        <v>3913</v>
      </c>
      <c r="TD8" s="882">
        <v>680</v>
      </c>
      <c r="TE8" s="882">
        <v>541</v>
      </c>
      <c r="TF8" s="882">
        <v>82</v>
      </c>
      <c r="TG8" s="882">
        <v>46</v>
      </c>
      <c r="TH8" s="882">
        <v>47</v>
      </c>
      <c r="TI8" s="882">
        <v>82</v>
      </c>
      <c r="TJ8" s="882">
        <v>75</v>
      </c>
      <c r="TK8" s="965">
        <v>8617</v>
      </c>
      <c r="TL8" s="947">
        <v>2756</v>
      </c>
      <c r="TM8" s="882">
        <v>3685</v>
      </c>
      <c r="TN8" s="882">
        <v>713</v>
      </c>
      <c r="TO8" s="882">
        <v>465</v>
      </c>
      <c r="TP8" s="882">
        <v>96</v>
      </c>
      <c r="TQ8" s="882">
        <v>38</v>
      </c>
      <c r="TR8" s="882">
        <v>43</v>
      </c>
      <c r="TS8" s="882">
        <v>52</v>
      </c>
      <c r="TT8" s="882">
        <v>61</v>
      </c>
      <c r="TU8" s="965">
        <v>7909</v>
      </c>
      <c r="TV8" s="947">
        <v>2616</v>
      </c>
      <c r="TW8" s="882">
        <v>3660</v>
      </c>
      <c r="TX8" s="882">
        <v>731</v>
      </c>
      <c r="TY8" s="882">
        <v>504</v>
      </c>
      <c r="TZ8" s="882">
        <v>105</v>
      </c>
      <c r="UA8" s="882">
        <v>52</v>
      </c>
      <c r="UB8" s="882">
        <v>35</v>
      </c>
      <c r="UC8" s="882">
        <v>31</v>
      </c>
      <c r="UD8" s="882">
        <v>66</v>
      </c>
      <c r="UE8" s="965">
        <v>7800</v>
      </c>
      <c r="UF8" s="947">
        <v>2639</v>
      </c>
      <c r="UG8" s="882">
        <v>3551</v>
      </c>
      <c r="UH8" s="882">
        <v>693</v>
      </c>
      <c r="UI8" s="882">
        <v>458</v>
      </c>
      <c r="UJ8" s="882">
        <v>90</v>
      </c>
      <c r="UK8" s="882">
        <v>35</v>
      </c>
      <c r="UL8" s="882">
        <v>42</v>
      </c>
      <c r="UM8" s="882">
        <v>30</v>
      </c>
      <c r="UN8" s="882">
        <v>73</v>
      </c>
      <c r="UO8" s="965">
        <v>7611</v>
      </c>
      <c r="UP8" s="947">
        <v>2871</v>
      </c>
      <c r="UQ8" s="882">
        <v>3484</v>
      </c>
      <c r="UR8" s="882">
        <v>710</v>
      </c>
      <c r="US8" s="882">
        <v>511</v>
      </c>
      <c r="UT8" s="882">
        <v>83</v>
      </c>
      <c r="UU8" s="882">
        <v>51</v>
      </c>
      <c r="UV8" s="882">
        <v>36</v>
      </c>
      <c r="UW8" s="882">
        <v>26</v>
      </c>
      <c r="UX8" s="882">
        <v>77</v>
      </c>
      <c r="UY8" s="965">
        <v>7849</v>
      </c>
      <c r="UZ8" s="947">
        <v>2932</v>
      </c>
      <c r="VA8" s="882">
        <v>3485</v>
      </c>
      <c r="VB8" s="882">
        <v>880</v>
      </c>
      <c r="VC8" s="882">
        <v>492</v>
      </c>
      <c r="VD8" s="882">
        <v>64</v>
      </c>
      <c r="VE8" s="882">
        <v>53</v>
      </c>
      <c r="VF8" s="882">
        <v>46</v>
      </c>
      <c r="VG8" s="882">
        <v>30</v>
      </c>
      <c r="VH8" s="882">
        <v>73</v>
      </c>
      <c r="VI8" s="965">
        <v>8055</v>
      </c>
      <c r="VJ8" s="947">
        <v>2765</v>
      </c>
      <c r="VK8" s="882">
        <v>3574</v>
      </c>
      <c r="VL8" s="882">
        <v>830</v>
      </c>
      <c r="VM8" s="882">
        <v>495</v>
      </c>
      <c r="VN8" s="882">
        <v>88</v>
      </c>
      <c r="VO8" s="882">
        <v>56</v>
      </c>
      <c r="VP8" s="882">
        <v>23</v>
      </c>
      <c r="VQ8" s="882">
        <v>30</v>
      </c>
      <c r="VR8" s="882">
        <v>80</v>
      </c>
      <c r="VS8" s="965">
        <v>7941</v>
      </c>
      <c r="VT8" s="947">
        <v>2472</v>
      </c>
      <c r="VU8" s="882">
        <v>3549</v>
      </c>
      <c r="VV8" s="882">
        <v>852</v>
      </c>
      <c r="VW8" s="882">
        <v>598</v>
      </c>
      <c r="VX8" s="882">
        <v>97</v>
      </c>
      <c r="VY8" s="882">
        <v>62</v>
      </c>
      <c r="VZ8" s="882">
        <v>16</v>
      </c>
      <c r="WA8" s="882">
        <v>15</v>
      </c>
      <c r="WB8" s="882">
        <v>76</v>
      </c>
      <c r="WC8" s="965">
        <v>7737</v>
      </c>
    </row>
    <row r="9" spans="1:601">
      <c r="A9" s="163" t="s">
        <v>414</v>
      </c>
      <c r="B9" s="884">
        <v>0</v>
      </c>
      <c r="C9" s="885">
        <v>9626.1730000000007</v>
      </c>
      <c r="D9" s="885">
        <v>7902.2030000000004</v>
      </c>
      <c r="E9" s="885">
        <v>2116.7829999999999</v>
      </c>
      <c r="F9" s="885">
        <v>1589.443</v>
      </c>
      <c r="G9" s="885">
        <v>577.00800000000004</v>
      </c>
      <c r="H9" s="885">
        <v>412.12</v>
      </c>
      <c r="I9" s="885">
        <v>317.30200000000002</v>
      </c>
      <c r="J9" s="885">
        <v>2017.07</v>
      </c>
      <c r="K9" s="886">
        <v>24558.101999999999</v>
      </c>
      <c r="L9" s="884">
        <v>0</v>
      </c>
      <c r="M9" s="885">
        <v>9051.08</v>
      </c>
      <c r="N9" s="885">
        <v>7529.848</v>
      </c>
      <c r="O9" s="885">
        <v>2120.3530000000001</v>
      </c>
      <c r="P9" s="885">
        <v>1658.94</v>
      </c>
      <c r="Q9" s="885">
        <v>623.58900000000006</v>
      </c>
      <c r="R9" s="885">
        <v>437.06200000000001</v>
      </c>
      <c r="S9" s="885">
        <v>317.49099999999999</v>
      </c>
      <c r="T9" s="885">
        <v>2288.9540000000002</v>
      </c>
      <c r="U9" s="886">
        <v>24027.316999999999</v>
      </c>
      <c r="V9" s="884">
        <v>0</v>
      </c>
      <c r="W9" s="885">
        <v>9070.0020000000004</v>
      </c>
      <c r="X9" s="885">
        <v>8279.1929999999993</v>
      </c>
      <c r="Y9" s="885">
        <v>2281.6750000000002</v>
      </c>
      <c r="Z9" s="885">
        <v>1598.5909999999999</v>
      </c>
      <c r="AA9" s="885">
        <v>654.18600000000004</v>
      </c>
      <c r="AB9" s="885">
        <v>539.98199999999997</v>
      </c>
      <c r="AC9" s="885">
        <v>396.22</v>
      </c>
      <c r="AD9" s="885">
        <v>2338.2339999999999</v>
      </c>
      <c r="AE9" s="886">
        <v>25158.082999999999</v>
      </c>
      <c r="AF9" s="884">
        <v>0</v>
      </c>
      <c r="AG9" s="885">
        <v>9641.0779999999995</v>
      </c>
      <c r="AH9" s="885">
        <v>8427.4699999999993</v>
      </c>
      <c r="AI9" s="885">
        <v>2287.049</v>
      </c>
      <c r="AJ9" s="885">
        <v>1667.2739999999999</v>
      </c>
      <c r="AK9" s="885">
        <v>614.43399999999997</v>
      </c>
      <c r="AL9" s="885">
        <v>436.72</v>
      </c>
      <c r="AM9" s="885">
        <v>364.63</v>
      </c>
      <c r="AN9" s="885">
        <v>2575.2800000000002</v>
      </c>
      <c r="AO9" s="886">
        <v>26013.935000000001</v>
      </c>
      <c r="AP9" s="884">
        <v>172.37899999999999</v>
      </c>
      <c r="AQ9" s="885">
        <v>11922.553</v>
      </c>
      <c r="AR9" s="885">
        <v>9424.6329999999998</v>
      </c>
      <c r="AS9" s="885">
        <v>2567.8609999999999</v>
      </c>
      <c r="AT9" s="885">
        <v>1848.904</v>
      </c>
      <c r="AU9" s="885">
        <v>617.31500000000005</v>
      </c>
      <c r="AV9" s="885">
        <v>443.32100000000003</v>
      </c>
      <c r="AW9" s="885">
        <v>318.05399999999997</v>
      </c>
      <c r="AX9" s="885">
        <v>2786.0680000000002</v>
      </c>
      <c r="AY9" s="886">
        <v>30101.088</v>
      </c>
      <c r="AZ9" s="884">
        <v>0</v>
      </c>
      <c r="BA9" s="885">
        <v>11224.192999999999</v>
      </c>
      <c r="BB9" s="885">
        <v>9745.8629999999994</v>
      </c>
      <c r="BC9" s="885">
        <v>2358.1410000000001</v>
      </c>
      <c r="BD9" s="885">
        <v>2016.441</v>
      </c>
      <c r="BE9" s="885">
        <v>611.52700000000004</v>
      </c>
      <c r="BF9" s="885">
        <v>404.03100000000001</v>
      </c>
      <c r="BG9" s="885">
        <v>330.24299999999999</v>
      </c>
      <c r="BH9" s="885">
        <v>2643.8420000000001</v>
      </c>
      <c r="BI9" s="886">
        <v>29334.280999999999</v>
      </c>
      <c r="BJ9" s="884">
        <v>0</v>
      </c>
      <c r="BK9" s="885">
        <v>11954.703</v>
      </c>
      <c r="BL9" s="885">
        <v>10281.376</v>
      </c>
      <c r="BM9" s="885">
        <v>2180.0360000000001</v>
      </c>
      <c r="BN9" s="885">
        <v>2058.8000000000002</v>
      </c>
      <c r="BO9" s="885">
        <v>658.38499999999999</v>
      </c>
      <c r="BP9" s="885">
        <v>479.88499999999999</v>
      </c>
      <c r="BQ9" s="885">
        <v>364.37599999999998</v>
      </c>
      <c r="BR9" s="885">
        <v>2518.1849999999999</v>
      </c>
      <c r="BS9" s="886">
        <v>30495.745999999999</v>
      </c>
      <c r="BT9" s="884">
        <v>0</v>
      </c>
      <c r="BU9" s="885">
        <v>11841.741</v>
      </c>
      <c r="BV9" s="885">
        <v>10659.718999999999</v>
      </c>
      <c r="BW9" s="885">
        <v>2437.0639999999999</v>
      </c>
      <c r="BX9" s="885">
        <v>2239.7080000000001</v>
      </c>
      <c r="BY9" s="885">
        <v>672.88800000000003</v>
      </c>
      <c r="BZ9" s="885">
        <v>417.65899999999999</v>
      </c>
      <c r="CA9" s="885">
        <v>360.48899999999998</v>
      </c>
      <c r="CB9" s="885">
        <v>2615.9229999999998</v>
      </c>
      <c r="CC9" s="886">
        <v>31245.190999999999</v>
      </c>
      <c r="CD9" s="884">
        <v>0</v>
      </c>
      <c r="CE9" s="885">
        <v>13115.75</v>
      </c>
      <c r="CF9" s="885">
        <v>12384.063</v>
      </c>
      <c r="CG9" s="885">
        <v>3341.6610000000001</v>
      </c>
      <c r="CH9" s="885">
        <v>2463.4879999999998</v>
      </c>
      <c r="CI9" s="885">
        <v>609.41700000000003</v>
      </c>
      <c r="CJ9" s="885">
        <v>415.77600000000001</v>
      </c>
      <c r="CK9" s="885">
        <v>312.983</v>
      </c>
      <c r="CL9" s="885">
        <v>2689.7629999999999</v>
      </c>
      <c r="CM9" s="886">
        <v>35332.900999999998</v>
      </c>
      <c r="CN9" s="884">
        <v>0</v>
      </c>
      <c r="CO9" s="885">
        <v>26684.699000000001</v>
      </c>
      <c r="CP9" s="885">
        <v>1423.346</v>
      </c>
      <c r="CQ9" s="885">
        <v>1309.8330000000001</v>
      </c>
      <c r="CR9" s="885">
        <v>816.42100000000005</v>
      </c>
      <c r="CS9" s="885">
        <v>494.60700000000003</v>
      </c>
      <c r="CT9" s="885">
        <v>393.14299999999997</v>
      </c>
      <c r="CU9" s="885">
        <v>349.68400000000003</v>
      </c>
      <c r="CV9" s="885">
        <v>2541.5889999999999</v>
      </c>
      <c r="CW9" s="886">
        <v>34013.322</v>
      </c>
      <c r="CX9" s="884">
        <v>0</v>
      </c>
      <c r="CY9" s="885">
        <v>28412.212</v>
      </c>
      <c r="CZ9" s="885">
        <v>1344.26</v>
      </c>
      <c r="DA9" s="885">
        <v>1387.633</v>
      </c>
      <c r="DB9" s="885">
        <v>862.14700000000005</v>
      </c>
      <c r="DC9" s="885">
        <v>450.02800000000002</v>
      </c>
      <c r="DD9" s="885">
        <v>434.02800000000002</v>
      </c>
      <c r="DE9" s="885">
        <v>434.26100000000002</v>
      </c>
      <c r="DF9" s="885">
        <v>2615.5859999999998</v>
      </c>
      <c r="DG9" s="886">
        <v>35940.154999999999</v>
      </c>
      <c r="DH9" s="884">
        <v>0</v>
      </c>
      <c r="DI9" s="885">
        <v>28759.937000000002</v>
      </c>
      <c r="DJ9" s="885">
        <v>1553.6859999999999</v>
      </c>
      <c r="DK9" s="885">
        <v>1703.3050000000001</v>
      </c>
      <c r="DL9" s="885">
        <v>778.84799999999996</v>
      </c>
      <c r="DM9" s="885">
        <v>484.39699999999999</v>
      </c>
      <c r="DN9" s="885">
        <v>419.01499999999999</v>
      </c>
      <c r="DO9" s="885">
        <v>415.11900000000003</v>
      </c>
      <c r="DP9" s="885">
        <v>2929.7060000000001</v>
      </c>
      <c r="DQ9" s="886">
        <v>37044.012999999999</v>
      </c>
      <c r="DR9" s="884">
        <v>0</v>
      </c>
      <c r="DS9" s="885">
        <v>31531.377</v>
      </c>
      <c r="DT9" s="885">
        <v>1436.327</v>
      </c>
      <c r="DU9" s="885">
        <v>1869.329</v>
      </c>
      <c r="DV9" s="885">
        <v>858.93299999999999</v>
      </c>
      <c r="DW9" s="885">
        <v>520.04499999999996</v>
      </c>
      <c r="DX9" s="885">
        <v>433.70299999999997</v>
      </c>
      <c r="DY9" s="885">
        <v>369.90199999999999</v>
      </c>
      <c r="DZ9" s="885">
        <v>3160.6350000000002</v>
      </c>
      <c r="EA9" s="886">
        <v>40180.250999999997</v>
      </c>
      <c r="EB9" s="884">
        <v>0</v>
      </c>
      <c r="EC9" s="885">
        <v>29289.465</v>
      </c>
      <c r="ED9" s="885">
        <v>1604.019</v>
      </c>
      <c r="EE9" s="885">
        <v>2006.7360000000001</v>
      </c>
      <c r="EF9" s="885">
        <v>841.90099999999995</v>
      </c>
      <c r="EG9" s="885">
        <v>433.36700000000002</v>
      </c>
      <c r="EH9" s="885">
        <v>369.834</v>
      </c>
      <c r="EI9" s="885">
        <v>400.05500000000001</v>
      </c>
      <c r="EJ9" s="885">
        <v>2856.4430000000002</v>
      </c>
      <c r="EK9" s="886">
        <v>37801.82</v>
      </c>
      <c r="EL9" s="884">
        <v>0</v>
      </c>
      <c r="EM9" s="885">
        <v>30081.978999999999</v>
      </c>
      <c r="EN9" s="885">
        <v>1626.037</v>
      </c>
      <c r="EO9" s="885">
        <v>2025.019</v>
      </c>
      <c r="EP9" s="885">
        <v>768.31500000000005</v>
      </c>
      <c r="EQ9" s="885">
        <v>458.43900000000002</v>
      </c>
      <c r="ER9" s="885">
        <v>438.303</v>
      </c>
      <c r="ES9" s="885">
        <v>374.51799999999997</v>
      </c>
      <c r="ET9" s="885">
        <v>2710.6689999999999</v>
      </c>
      <c r="EU9" s="886">
        <v>38483.279000000002</v>
      </c>
      <c r="EV9" s="884">
        <v>0</v>
      </c>
      <c r="EW9" s="885">
        <v>30276.309000000001</v>
      </c>
      <c r="EX9" s="885">
        <v>1608.056</v>
      </c>
      <c r="EY9" s="885">
        <v>2058.6640000000002</v>
      </c>
      <c r="EZ9" s="885">
        <v>744.07899999999995</v>
      </c>
      <c r="FA9" s="885">
        <v>439.767</v>
      </c>
      <c r="FB9" s="885">
        <v>351.55700000000002</v>
      </c>
      <c r="FC9" s="885">
        <v>353.79300000000001</v>
      </c>
      <c r="FD9" s="885">
        <v>2639.3589999999999</v>
      </c>
      <c r="FE9" s="886">
        <v>38471.584000000003</v>
      </c>
      <c r="FF9" s="884">
        <v>0</v>
      </c>
      <c r="FG9" s="885">
        <v>35108.478999999999</v>
      </c>
      <c r="FH9" s="885">
        <v>1828.848</v>
      </c>
      <c r="FI9" s="885">
        <v>1105.972</v>
      </c>
      <c r="FJ9" s="885">
        <v>659.13599999999997</v>
      </c>
      <c r="FK9" s="885">
        <v>411.30799999999999</v>
      </c>
      <c r="FL9" s="885">
        <v>374.70100000000002</v>
      </c>
      <c r="FM9" s="885">
        <v>337.49299999999999</v>
      </c>
      <c r="FN9" s="885">
        <v>2676.3159999999998</v>
      </c>
      <c r="FO9" s="886">
        <v>42502.252999999997</v>
      </c>
      <c r="FP9" s="884">
        <v>0</v>
      </c>
      <c r="FQ9" s="885">
        <v>35400.747000000003</v>
      </c>
      <c r="FR9" s="885">
        <v>2002.61</v>
      </c>
      <c r="FS9" s="885">
        <v>1293.44</v>
      </c>
      <c r="FT9" s="885">
        <v>741.41</v>
      </c>
      <c r="FU9" s="885">
        <v>399.45699999999999</v>
      </c>
      <c r="FV9" s="885">
        <v>342.91500000000002</v>
      </c>
      <c r="FW9" s="885">
        <v>321.41699999999997</v>
      </c>
      <c r="FX9" s="885">
        <v>2823.0509999999999</v>
      </c>
      <c r="FY9" s="886">
        <v>43325.046999999999</v>
      </c>
      <c r="FZ9" s="884">
        <v>0</v>
      </c>
      <c r="GA9" s="885">
        <v>36062.794999999998</v>
      </c>
      <c r="GB9" s="885">
        <v>2414.34</v>
      </c>
      <c r="GC9" s="885">
        <v>1201.635</v>
      </c>
      <c r="GD9" s="885">
        <v>629.69899999999996</v>
      </c>
      <c r="GE9" s="885">
        <v>395.07</v>
      </c>
      <c r="GF9" s="885">
        <v>436.84899999999999</v>
      </c>
      <c r="GG9" s="885">
        <v>359.71800000000002</v>
      </c>
      <c r="GH9" s="885">
        <v>2619.2869999999998</v>
      </c>
      <c r="GI9" s="886">
        <v>44119.392999999996</v>
      </c>
      <c r="GJ9" s="884">
        <v>0</v>
      </c>
      <c r="GK9" s="885">
        <v>38080.214</v>
      </c>
      <c r="GL9" s="885">
        <v>2340.7330000000002</v>
      </c>
      <c r="GM9" s="885">
        <v>1146.077</v>
      </c>
      <c r="GN9" s="885">
        <v>613.91</v>
      </c>
      <c r="GO9" s="885">
        <v>410.21199999999999</v>
      </c>
      <c r="GP9" s="885">
        <v>396.56799999999998</v>
      </c>
      <c r="GQ9" s="885">
        <v>379.46300000000002</v>
      </c>
      <c r="GR9" s="885">
        <v>2359.0079999999998</v>
      </c>
      <c r="GS9" s="886">
        <v>45726.184999999998</v>
      </c>
      <c r="GT9" s="884">
        <v>0</v>
      </c>
      <c r="GU9" s="885">
        <v>45689.951999999997</v>
      </c>
      <c r="GV9" s="885">
        <v>4381.5469999999996</v>
      </c>
      <c r="GW9" s="885">
        <v>1587.1990000000001</v>
      </c>
      <c r="GX9" s="885">
        <v>927.14499999999998</v>
      </c>
      <c r="GY9" s="885">
        <v>583.85799999999995</v>
      </c>
      <c r="GZ9" s="885">
        <v>544.91600000000005</v>
      </c>
      <c r="HA9" s="885">
        <v>437.37299999999999</v>
      </c>
      <c r="HB9" s="885">
        <v>3055.9780000000001</v>
      </c>
      <c r="HC9" s="886">
        <v>57207.968000000001</v>
      </c>
      <c r="HD9" s="884">
        <v>0</v>
      </c>
      <c r="HE9" s="885">
        <v>44158.444000000003</v>
      </c>
      <c r="HF9" s="885">
        <v>4639.5429999999997</v>
      </c>
      <c r="HG9" s="885">
        <v>1778.85</v>
      </c>
      <c r="HH9" s="885">
        <v>1050.8520000000001</v>
      </c>
      <c r="HI9" s="885">
        <v>631.75400000000002</v>
      </c>
      <c r="HJ9" s="885">
        <v>554.12599999999998</v>
      </c>
      <c r="HK9" s="885">
        <v>434.68599999999998</v>
      </c>
      <c r="HL9" s="885">
        <v>2909.7182000000003</v>
      </c>
      <c r="HM9" s="886">
        <v>56157.9732</v>
      </c>
      <c r="HN9" s="884" t="s">
        <v>492</v>
      </c>
      <c r="HO9" s="885">
        <v>44432.542999999998</v>
      </c>
      <c r="HP9" s="885">
        <v>4825.8680000000004</v>
      </c>
      <c r="HQ9" s="885">
        <v>1748.095</v>
      </c>
      <c r="HR9" s="885">
        <v>1106.597</v>
      </c>
      <c r="HS9" s="885">
        <v>658.005</v>
      </c>
      <c r="HT9" s="885">
        <v>726.48199999999997</v>
      </c>
      <c r="HU9" s="885">
        <v>515.95600000000002</v>
      </c>
      <c r="HV9" s="885">
        <v>2716.8739999999998</v>
      </c>
      <c r="HW9" s="886">
        <v>56730.42</v>
      </c>
      <c r="HX9" s="884" t="s">
        <v>492</v>
      </c>
      <c r="HY9" s="885">
        <v>47131.654000000002</v>
      </c>
      <c r="HZ9" s="885">
        <v>3619.5720000000001</v>
      </c>
      <c r="IA9" s="885">
        <v>1473.8979999999999</v>
      </c>
      <c r="IB9" s="885">
        <v>712.73500000000001</v>
      </c>
      <c r="IC9" s="885">
        <v>534.42399999999998</v>
      </c>
      <c r="ID9" s="885">
        <v>758.16600000000005</v>
      </c>
      <c r="IE9" s="885">
        <v>511.89100000000002</v>
      </c>
      <c r="IF9" s="885">
        <v>2930.4430000000002</v>
      </c>
      <c r="IG9" s="886">
        <v>57672.783000000003</v>
      </c>
      <c r="IH9" s="884">
        <v>0</v>
      </c>
      <c r="II9" s="885">
        <v>52205.587</v>
      </c>
      <c r="IJ9" s="885">
        <v>3941.8159999999998</v>
      </c>
      <c r="IK9" s="885">
        <v>1630.335</v>
      </c>
      <c r="IL9" s="885">
        <v>773.83799999999997</v>
      </c>
      <c r="IM9" s="885">
        <v>492.69</v>
      </c>
      <c r="IN9" s="885">
        <v>546.01599999999996</v>
      </c>
      <c r="IO9" s="885">
        <v>429.59199999999998</v>
      </c>
      <c r="IP9" s="885">
        <v>3184.9450000000002</v>
      </c>
      <c r="IQ9" s="886">
        <v>63204.819000000003</v>
      </c>
      <c r="IR9" s="884">
        <v>0</v>
      </c>
      <c r="IS9" s="885">
        <v>49083.124000000003</v>
      </c>
      <c r="IT9" s="885">
        <v>4515.5559999999996</v>
      </c>
      <c r="IU9" s="885">
        <v>1840.856</v>
      </c>
      <c r="IV9" s="885">
        <v>895.88400000000001</v>
      </c>
      <c r="IW9" s="885">
        <v>511.10500000000002</v>
      </c>
      <c r="IX9" s="885">
        <v>572.71299999999997</v>
      </c>
      <c r="IY9" s="885">
        <v>438.92599999999999</v>
      </c>
      <c r="IZ9" s="885">
        <v>2914.212</v>
      </c>
      <c r="JA9" s="886">
        <v>60772.375999999997</v>
      </c>
      <c r="JB9" s="884">
        <v>0</v>
      </c>
      <c r="JC9" s="885">
        <v>48624.898000000001</v>
      </c>
      <c r="JD9" s="885">
        <v>4352.0820000000003</v>
      </c>
      <c r="JE9" s="885">
        <v>1894.3140000000001</v>
      </c>
      <c r="JF9" s="885">
        <v>1065.2760000000001</v>
      </c>
      <c r="JG9" s="885">
        <v>592.32299999999998</v>
      </c>
      <c r="JH9" s="885">
        <v>635.80799999999999</v>
      </c>
      <c r="JI9" s="885">
        <v>506.29199999999997</v>
      </c>
      <c r="JJ9" s="885">
        <v>2733.5839999999998</v>
      </c>
      <c r="JK9" s="886">
        <v>60404.576999999997</v>
      </c>
      <c r="JL9" s="884">
        <v>0</v>
      </c>
      <c r="JM9" s="885">
        <v>47617.696000000004</v>
      </c>
      <c r="JN9" s="885">
        <v>4791.6989999999996</v>
      </c>
      <c r="JO9" s="885">
        <v>1829.5530000000001</v>
      </c>
      <c r="JP9" s="885">
        <v>818.95899999999995</v>
      </c>
      <c r="JQ9" s="885">
        <v>643.17200000000003</v>
      </c>
      <c r="JR9" s="885">
        <v>632.66200000000003</v>
      </c>
      <c r="JS9" s="885">
        <v>595.81899999999996</v>
      </c>
      <c r="JT9" s="885">
        <v>3007.518</v>
      </c>
      <c r="JU9" s="886">
        <v>59937.078000000001</v>
      </c>
      <c r="JV9" s="884">
        <v>0</v>
      </c>
      <c r="JW9" s="885">
        <v>51023.837</v>
      </c>
      <c r="JX9" s="885">
        <v>4549.9759999999997</v>
      </c>
      <c r="JY9" s="885">
        <v>1657.528</v>
      </c>
      <c r="JZ9" s="885">
        <v>841.99300000000005</v>
      </c>
      <c r="KA9" s="885">
        <v>675.00400000000002</v>
      </c>
      <c r="KB9" s="885">
        <v>653.42700000000002</v>
      </c>
      <c r="KC9" s="885">
        <v>548.04700000000003</v>
      </c>
      <c r="KD9" s="885">
        <v>3346.0740000000001</v>
      </c>
      <c r="KE9" s="886">
        <v>63295.885999999999</v>
      </c>
      <c r="KF9" s="884">
        <v>0</v>
      </c>
      <c r="KG9" s="885">
        <v>47196.508999999998</v>
      </c>
      <c r="KH9" s="885">
        <v>4488.1419999999998</v>
      </c>
      <c r="KI9" s="885">
        <v>1609.279</v>
      </c>
      <c r="KJ9" s="885">
        <v>824.96799999999996</v>
      </c>
      <c r="KK9" s="885">
        <v>527.745</v>
      </c>
      <c r="KL9" s="885">
        <v>555.14499999999998</v>
      </c>
      <c r="KM9" s="885">
        <v>546.553</v>
      </c>
      <c r="KN9" s="885">
        <v>3419.7739999999999</v>
      </c>
      <c r="KO9" s="886">
        <v>59168.114999999998</v>
      </c>
      <c r="KP9" s="884">
        <v>0</v>
      </c>
      <c r="KQ9" s="885">
        <v>50098.292999999998</v>
      </c>
      <c r="KR9" s="885">
        <v>2263.8980000000001</v>
      </c>
      <c r="KS9" s="885">
        <v>1544.39</v>
      </c>
      <c r="KT9" s="885">
        <v>860.23900000000003</v>
      </c>
      <c r="KU9" s="885">
        <v>589.74099999999999</v>
      </c>
      <c r="KV9" s="885">
        <v>612.59400000000005</v>
      </c>
      <c r="KW9" s="885">
        <v>528.23800000000006</v>
      </c>
      <c r="KX9" s="885">
        <v>3250.1889999999999</v>
      </c>
      <c r="KY9" s="886">
        <v>59747.582000000002</v>
      </c>
      <c r="KZ9" s="884">
        <v>0</v>
      </c>
      <c r="LA9" s="885">
        <v>51749.495999999999</v>
      </c>
      <c r="LB9" s="885">
        <v>2268.9250000000002</v>
      </c>
      <c r="LC9" s="885">
        <v>1502.317</v>
      </c>
      <c r="LD9" s="885">
        <v>787.67600000000004</v>
      </c>
      <c r="LE9" s="885">
        <v>565.78200000000004</v>
      </c>
      <c r="LF9" s="885">
        <v>561.70899999999995</v>
      </c>
      <c r="LG9" s="885">
        <v>550.39499999999998</v>
      </c>
      <c r="LH9" s="885">
        <v>3166.2620000000002</v>
      </c>
      <c r="LI9" s="886">
        <v>61152.561999999998</v>
      </c>
      <c r="LJ9" s="884">
        <v>0</v>
      </c>
      <c r="LK9" s="885">
        <v>55355.107000000004</v>
      </c>
      <c r="LL9" s="885">
        <v>2137.6019999999999</v>
      </c>
      <c r="LM9" s="885">
        <v>1524.1210000000001</v>
      </c>
      <c r="LN9" s="885">
        <v>759.16300000000001</v>
      </c>
      <c r="LO9" s="885">
        <v>532.24300000000005</v>
      </c>
      <c r="LP9" s="885">
        <v>503.41300000000001</v>
      </c>
      <c r="LQ9" s="885">
        <v>469.66699999999997</v>
      </c>
      <c r="LR9" s="885">
        <v>3178.3009999999999</v>
      </c>
      <c r="LS9" s="886">
        <v>64459.616999999998</v>
      </c>
      <c r="LT9" s="884">
        <v>0</v>
      </c>
      <c r="LU9" s="885">
        <v>52551.508000000002</v>
      </c>
      <c r="LV9" s="885">
        <v>2249.0120000000002</v>
      </c>
      <c r="LW9" s="885">
        <v>1579.905</v>
      </c>
      <c r="LX9" s="885">
        <v>818.95</v>
      </c>
      <c r="LY9" s="885">
        <v>483.20299999999997</v>
      </c>
      <c r="LZ9" s="885">
        <v>512.04399999999998</v>
      </c>
      <c r="MA9" s="885">
        <v>445.95499999999998</v>
      </c>
      <c r="MB9" s="885">
        <v>2953.5030000000002</v>
      </c>
      <c r="MC9" s="886">
        <v>61594.080000000002</v>
      </c>
      <c r="MD9" s="884">
        <v>0</v>
      </c>
      <c r="ME9" s="885">
        <v>53000.247000000003</v>
      </c>
      <c r="MF9" s="885">
        <v>2230.7460000000001</v>
      </c>
      <c r="MG9" s="885">
        <v>1547.4780000000001</v>
      </c>
      <c r="MH9" s="885">
        <v>821.20899999999995</v>
      </c>
      <c r="MI9" s="885">
        <v>502.36399999999998</v>
      </c>
      <c r="MJ9" s="885">
        <v>565.69100000000003</v>
      </c>
      <c r="MK9" s="885">
        <v>489.47399999999999</v>
      </c>
      <c r="ML9" s="885">
        <v>2767.2579999999998</v>
      </c>
      <c r="MM9" s="886">
        <v>61924.466999999997</v>
      </c>
      <c r="MN9" s="884">
        <v>0</v>
      </c>
      <c r="MO9" s="885">
        <v>53779.73</v>
      </c>
      <c r="MP9" s="885">
        <v>2193.837</v>
      </c>
      <c r="MQ9" s="885">
        <v>1547.28</v>
      </c>
      <c r="MR9" s="885">
        <v>715.78399999999999</v>
      </c>
      <c r="MS9" s="885">
        <v>474.137</v>
      </c>
      <c r="MT9" s="885">
        <v>484.06400000000002</v>
      </c>
      <c r="MU9" s="885">
        <v>496.30200000000002</v>
      </c>
      <c r="MV9" s="885">
        <v>2850.89</v>
      </c>
      <c r="MW9" s="886">
        <v>62542.023999999998</v>
      </c>
      <c r="MX9" s="884">
        <v>0</v>
      </c>
      <c r="MY9" s="885">
        <v>62479.389000000003</v>
      </c>
      <c r="MZ9" s="885">
        <v>2444.8130000000001</v>
      </c>
      <c r="NA9" s="885">
        <v>2284.7280000000001</v>
      </c>
      <c r="NB9" s="885">
        <v>828.10299999999995</v>
      </c>
      <c r="NC9" s="885">
        <v>517.18499999999995</v>
      </c>
      <c r="ND9" s="885">
        <v>644.34100000000001</v>
      </c>
      <c r="NE9" s="885">
        <v>490.25799999999998</v>
      </c>
      <c r="NF9" s="885">
        <v>3162.277</v>
      </c>
      <c r="NG9" s="886">
        <v>72851.093999999997</v>
      </c>
      <c r="NH9" s="884">
        <v>0</v>
      </c>
      <c r="NI9" s="885">
        <v>60374.281999999999</v>
      </c>
      <c r="NJ9" s="885">
        <v>2744.4050000000002</v>
      </c>
      <c r="NK9" s="885">
        <v>2452.864</v>
      </c>
      <c r="NL9" s="885">
        <v>880.37900000000002</v>
      </c>
      <c r="NM9" s="885">
        <v>478.59500000000003</v>
      </c>
      <c r="NN9" s="885">
        <v>599.37300000000005</v>
      </c>
      <c r="NO9" s="885">
        <v>478.19200000000001</v>
      </c>
      <c r="NP9" s="885">
        <v>2937.6460000000002</v>
      </c>
      <c r="NQ9" s="886">
        <v>70945.736000000004</v>
      </c>
      <c r="NR9" s="884">
        <v>268.54399999999998</v>
      </c>
      <c r="NS9" s="885">
        <v>61291.271999999997</v>
      </c>
      <c r="NT9" s="885">
        <v>2881.8180000000002</v>
      </c>
      <c r="NU9" s="885">
        <v>2527.663</v>
      </c>
      <c r="NV9" s="885">
        <v>974.20899999999995</v>
      </c>
      <c r="NW9" s="885">
        <v>566.81100000000004</v>
      </c>
      <c r="NX9" s="885">
        <v>660.50099999999998</v>
      </c>
      <c r="NY9" s="885">
        <v>520.03200000000004</v>
      </c>
      <c r="NZ9" s="885">
        <v>2792.83</v>
      </c>
      <c r="OA9" s="886">
        <v>72483.679999999993</v>
      </c>
      <c r="OB9" s="884">
        <v>312.27199999999999</v>
      </c>
      <c r="OC9" s="885">
        <v>63697.754999999997</v>
      </c>
      <c r="OD9" s="885">
        <v>2948.5309999999999</v>
      </c>
      <c r="OE9" s="885">
        <v>2526.5279999999998</v>
      </c>
      <c r="OF9" s="885">
        <v>922.00400000000002</v>
      </c>
      <c r="OG9" s="885">
        <v>626.33100000000002</v>
      </c>
      <c r="OH9" s="885">
        <v>647.18499999999995</v>
      </c>
      <c r="OI9" s="885">
        <v>518.86699999999996</v>
      </c>
      <c r="OJ9" s="885">
        <v>2910.9229999999998</v>
      </c>
      <c r="OK9" s="886">
        <v>75110.395999999993</v>
      </c>
      <c r="OL9" s="884">
        <v>286.75400000000002</v>
      </c>
      <c r="OM9" s="885">
        <v>71984.55</v>
      </c>
      <c r="ON9" s="885">
        <v>3210.0210000000002</v>
      </c>
      <c r="OO9" s="885">
        <v>2624.404</v>
      </c>
      <c r="OP9" s="885">
        <v>1155.578</v>
      </c>
      <c r="OQ9" s="885">
        <v>651.93600000000004</v>
      </c>
      <c r="OR9" s="885">
        <v>623.505</v>
      </c>
      <c r="OS9" s="885">
        <v>502.36700000000002</v>
      </c>
      <c r="OT9" s="885">
        <v>3145.1849999999999</v>
      </c>
      <c r="OU9" s="886">
        <v>84184.3</v>
      </c>
      <c r="OV9" s="884">
        <v>340.07400000000001</v>
      </c>
      <c r="OW9" s="885">
        <v>70259.073999999993</v>
      </c>
      <c r="OX9" s="885">
        <v>3384.0160000000001</v>
      </c>
      <c r="OY9" s="885">
        <v>2925.0360000000001</v>
      </c>
      <c r="OZ9" s="885">
        <v>1301.1010000000001</v>
      </c>
      <c r="PA9" s="885">
        <v>663.19500000000005</v>
      </c>
      <c r="PB9" s="885">
        <v>629.79600000000005</v>
      </c>
      <c r="PC9" s="885">
        <v>590.78099999999995</v>
      </c>
      <c r="PD9" s="885">
        <v>3140.8330000000001</v>
      </c>
      <c r="PE9" s="886">
        <v>83233.906000000003</v>
      </c>
      <c r="PF9" s="884">
        <v>348.59500000000003</v>
      </c>
      <c r="PG9" s="885">
        <v>72162.41</v>
      </c>
      <c r="PH9" s="885">
        <v>3767.5309999999999</v>
      </c>
      <c r="PI9" s="885">
        <v>3015.4720000000002</v>
      </c>
      <c r="PJ9" s="885">
        <v>1431.6759999999999</v>
      </c>
      <c r="PK9" s="885">
        <v>758.99099999999999</v>
      </c>
      <c r="PL9" s="885">
        <v>867.95699999999999</v>
      </c>
      <c r="PM9" s="885">
        <v>665.67</v>
      </c>
      <c r="PN9" s="885">
        <v>3229.9189999999999</v>
      </c>
      <c r="PO9" s="886">
        <v>86248.221000000005</v>
      </c>
      <c r="PP9" s="884">
        <v>411.68700000000001</v>
      </c>
      <c r="PQ9" s="885">
        <v>75713.194000000003</v>
      </c>
      <c r="PR9" s="885">
        <v>3889.7310000000002</v>
      </c>
      <c r="PS9" s="885">
        <v>3209.3429999999998</v>
      </c>
      <c r="PT9" s="885">
        <v>1406.0419999999999</v>
      </c>
      <c r="PU9" s="885">
        <v>843.02700000000004</v>
      </c>
      <c r="PV9" s="885">
        <v>809.37800000000004</v>
      </c>
      <c r="PW9" s="885">
        <v>765.57100000000003</v>
      </c>
      <c r="PX9" s="885">
        <v>3649.3130000000001</v>
      </c>
      <c r="PY9" s="886">
        <v>90697.285999999993</v>
      </c>
      <c r="PZ9" s="884">
        <v>489.84800000000001</v>
      </c>
      <c r="QA9" s="885">
        <v>82578.866999999998</v>
      </c>
      <c r="QB9" s="885">
        <v>4140.2650000000003</v>
      </c>
      <c r="QC9" s="885">
        <v>3247.72</v>
      </c>
      <c r="QD9" s="885">
        <v>1262.126</v>
      </c>
      <c r="QE9" s="885">
        <v>792.13499999999999</v>
      </c>
      <c r="QF9" s="885">
        <v>981.91200000000003</v>
      </c>
      <c r="QG9" s="885">
        <v>819.76</v>
      </c>
      <c r="QH9" s="885">
        <v>4117.4129999999996</v>
      </c>
      <c r="QI9" s="886">
        <v>98430.046000000002</v>
      </c>
      <c r="QJ9" s="884">
        <v>428</v>
      </c>
      <c r="QK9" s="885">
        <v>75052</v>
      </c>
      <c r="QL9" s="885">
        <v>4523</v>
      </c>
      <c r="QM9" s="885">
        <v>3467</v>
      </c>
      <c r="QN9" s="885">
        <v>1470</v>
      </c>
      <c r="QO9" s="885">
        <v>780</v>
      </c>
      <c r="QP9" s="885">
        <v>1027</v>
      </c>
      <c r="QQ9" s="885">
        <v>886</v>
      </c>
      <c r="QR9" s="885">
        <v>4298</v>
      </c>
      <c r="QS9" s="886">
        <v>91931</v>
      </c>
      <c r="QT9" s="947">
        <v>308</v>
      </c>
      <c r="QU9" s="882">
        <v>65815</v>
      </c>
      <c r="QV9" s="882">
        <v>3374</v>
      </c>
      <c r="QW9" s="882">
        <v>2735</v>
      </c>
      <c r="QX9" s="882">
        <v>1438</v>
      </c>
      <c r="QY9" s="882">
        <v>980</v>
      </c>
      <c r="QZ9" s="882">
        <v>1109</v>
      </c>
      <c r="RA9" s="882">
        <v>833</v>
      </c>
      <c r="RB9" s="882">
        <v>4106</v>
      </c>
      <c r="RC9" s="965">
        <v>80698</v>
      </c>
      <c r="RD9" s="947">
        <v>425</v>
      </c>
      <c r="RE9" s="882">
        <v>72060</v>
      </c>
      <c r="RF9" s="882">
        <v>3441</v>
      </c>
      <c r="RG9" s="882">
        <v>2684</v>
      </c>
      <c r="RH9" s="882">
        <v>739</v>
      </c>
      <c r="RI9" s="882">
        <v>505</v>
      </c>
      <c r="RJ9" s="882">
        <v>707</v>
      </c>
      <c r="RK9" s="882">
        <v>941</v>
      </c>
      <c r="RL9" s="882">
        <v>4219</v>
      </c>
      <c r="RM9" s="965">
        <v>85721</v>
      </c>
      <c r="RN9" s="947">
        <v>520</v>
      </c>
      <c r="RO9" s="882">
        <v>81520</v>
      </c>
      <c r="RP9" s="882">
        <v>3921</v>
      </c>
      <c r="RQ9" s="882">
        <v>2946</v>
      </c>
      <c r="RR9" s="882">
        <v>637</v>
      </c>
      <c r="RS9" s="882">
        <v>476</v>
      </c>
      <c r="RT9" s="882">
        <v>516</v>
      </c>
      <c r="RU9" s="882">
        <v>466</v>
      </c>
      <c r="RV9" s="882">
        <v>4006</v>
      </c>
      <c r="RW9" s="965">
        <v>95008</v>
      </c>
      <c r="RX9" s="947">
        <v>574</v>
      </c>
      <c r="RY9" s="882">
        <v>78684</v>
      </c>
      <c r="RZ9" s="882">
        <v>3772</v>
      </c>
      <c r="SA9" s="882">
        <v>3415</v>
      </c>
      <c r="SB9" s="882">
        <v>902</v>
      </c>
      <c r="SC9" s="882">
        <v>548</v>
      </c>
      <c r="SD9" s="882">
        <v>517</v>
      </c>
      <c r="SE9" s="882">
        <v>437</v>
      </c>
      <c r="SF9" s="882">
        <v>3136</v>
      </c>
      <c r="SG9" s="965">
        <v>91985</v>
      </c>
      <c r="SH9" s="947">
        <v>689</v>
      </c>
      <c r="SI9" s="882">
        <v>82982</v>
      </c>
      <c r="SJ9" s="882">
        <v>4177</v>
      </c>
      <c r="SK9" s="882">
        <v>3400</v>
      </c>
      <c r="SL9" s="882">
        <v>1101</v>
      </c>
      <c r="SM9" s="882">
        <v>690</v>
      </c>
      <c r="SN9" s="882">
        <v>789</v>
      </c>
      <c r="SO9" s="882">
        <v>584</v>
      </c>
      <c r="SP9" s="882">
        <v>2500</v>
      </c>
      <c r="SQ9" s="965">
        <v>96912</v>
      </c>
      <c r="SR9" s="947">
        <v>905</v>
      </c>
      <c r="SS9" s="882">
        <v>90215</v>
      </c>
      <c r="ST9" s="882">
        <v>5281</v>
      </c>
      <c r="SU9" s="882">
        <v>3957</v>
      </c>
      <c r="SV9" s="882">
        <v>1110</v>
      </c>
      <c r="SW9" s="882">
        <v>742</v>
      </c>
      <c r="SX9" s="882">
        <v>779</v>
      </c>
      <c r="SY9" s="882">
        <v>773</v>
      </c>
      <c r="SZ9" s="882">
        <v>2932</v>
      </c>
      <c r="TA9" s="965">
        <v>106694</v>
      </c>
      <c r="TB9" s="947">
        <v>1045</v>
      </c>
      <c r="TC9" s="882">
        <v>102477</v>
      </c>
      <c r="TD9" s="882">
        <v>6853</v>
      </c>
      <c r="TE9" s="882">
        <v>4592</v>
      </c>
      <c r="TF9" s="882">
        <v>1533</v>
      </c>
      <c r="TG9" s="882">
        <v>1051</v>
      </c>
      <c r="TH9" s="882">
        <v>1019</v>
      </c>
      <c r="TI9" s="882">
        <v>843</v>
      </c>
      <c r="TJ9" s="882">
        <v>3614</v>
      </c>
      <c r="TK9" s="965">
        <v>123027</v>
      </c>
      <c r="TL9" s="947">
        <v>1187</v>
      </c>
      <c r="TM9" s="882">
        <v>103168</v>
      </c>
      <c r="TN9" s="882">
        <v>7898</v>
      </c>
      <c r="TO9" s="882">
        <v>5474</v>
      </c>
      <c r="TP9" s="882">
        <v>1975</v>
      </c>
      <c r="TQ9" s="882">
        <v>1222</v>
      </c>
      <c r="TR9" s="882">
        <v>1415</v>
      </c>
      <c r="TS9" s="882">
        <v>1232</v>
      </c>
      <c r="TT9" s="882">
        <v>4308</v>
      </c>
      <c r="TU9" s="965">
        <v>127879</v>
      </c>
      <c r="TV9" s="947">
        <v>1990</v>
      </c>
      <c r="TW9" s="882">
        <v>110445</v>
      </c>
      <c r="TX9" s="882">
        <v>11396</v>
      </c>
      <c r="TY9" s="882">
        <v>2650</v>
      </c>
      <c r="TZ9" s="882">
        <v>1529</v>
      </c>
      <c r="UA9" s="882">
        <v>1484</v>
      </c>
      <c r="UB9" s="882">
        <v>1681</v>
      </c>
      <c r="UC9" s="882">
        <v>1866</v>
      </c>
      <c r="UD9" s="882">
        <v>5353</v>
      </c>
      <c r="UE9" s="965">
        <v>138394</v>
      </c>
      <c r="UF9" s="947">
        <v>2269</v>
      </c>
      <c r="UG9" s="882">
        <v>110821</v>
      </c>
      <c r="UH9" s="882">
        <v>12079</v>
      </c>
      <c r="UI9" s="882">
        <v>2759</v>
      </c>
      <c r="UJ9" s="882">
        <v>1539</v>
      </c>
      <c r="UK9" s="882">
        <v>1687</v>
      </c>
      <c r="UL9" s="882">
        <v>1580</v>
      </c>
      <c r="UM9" s="882">
        <v>2034</v>
      </c>
      <c r="UN9" s="882">
        <v>6465</v>
      </c>
      <c r="UO9" s="965">
        <v>141233</v>
      </c>
      <c r="UP9" s="947">
        <v>2380</v>
      </c>
      <c r="UQ9" s="882">
        <v>116175</v>
      </c>
      <c r="UR9" s="882">
        <v>12957</v>
      </c>
      <c r="US9" s="882">
        <v>2618</v>
      </c>
      <c r="UT9" s="882">
        <v>1465</v>
      </c>
      <c r="UU9" s="882">
        <v>1685</v>
      </c>
      <c r="UV9" s="882">
        <v>1498</v>
      </c>
      <c r="UW9" s="882">
        <v>1525</v>
      </c>
      <c r="UX9" s="882">
        <v>8168</v>
      </c>
      <c r="UY9" s="965">
        <v>148471</v>
      </c>
      <c r="UZ9" s="947">
        <v>2619</v>
      </c>
      <c r="VA9" s="882">
        <v>111788</v>
      </c>
      <c r="VB9" s="882">
        <v>12967</v>
      </c>
      <c r="VC9" s="882">
        <v>2704</v>
      </c>
      <c r="VD9" s="882">
        <v>1524</v>
      </c>
      <c r="VE9" s="882">
        <v>1510</v>
      </c>
      <c r="VF9" s="882">
        <v>1636</v>
      </c>
      <c r="VG9" s="882">
        <v>1993</v>
      </c>
      <c r="VH9" s="882">
        <v>7622</v>
      </c>
      <c r="VI9" s="965">
        <v>144363</v>
      </c>
      <c r="VJ9" s="947">
        <v>2723</v>
      </c>
      <c r="VK9" s="882">
        <v>110515</v>
      </c>
      <c r="VL9" s="882">
        <v>13042</v>
      </c>
      <c r="VM9" s="882">
        <v>2431</v>
      </c>
      <c r="VN9" s="882">
        <v>1390</v>
      </c>
      <c r="VO9" s="882">
        <v>1413</v>
      </c>
      <c r="VP9" s="882">
        <v>1620</v>
      </c>
      <c r="VQ9" s="882">
        <v>2107</v>
      </c>
      <c r="VR9" s="882">
        <v>7083</v>
      </c>
      <c r="VS9" s="965">
        <v>142324</v>
      </c>
      <c r="VT9" s="947">
        <v>2993</v>
      </c>
      <c r="VU9" s="882">
        <v>109890</v>
      </c>
      <c r="VV9" s="882">
        <v>13527</v>
      </c>
      <c r="VW9" s="882">
        <v>2234</v>
      </c>
      <c r="VX9" s="882">
        <v>1117</v>
      </c>
      <c r="VY9" s="882">
        <v>1327</v>
      </c>
      <c r="VZ9" s="882">
        <v>1341</v>
      </c>
      <c r="WA9" s="882">
        <v>1979</v>
      </c>
      <c r="WB9" s="882">
        <v>6923</v>
      </c>
      <c r="WC9" s="965">
        <v>141331</v>
      </c>
    </row>
    <row r="10" spans="1:601" ht="15">
      <c r="A10" s="163" t="s">
        <v>858</v>
      </c>
      <c r="B10" s="884">
        <v>3065.0880000000002</v>
      </c>
      <c r="C10" s="885">
        <v>2017.6010000000001</v>
      </c>
      <c r="D10" s="885">
        <v>1306.444</v>
      </c>
      <c r="E10" s="885">
        <v>432.60500000000002</v>
      </c>
      <c r="F10" s="885">
        <v>80.308000000000007</v>
      </c>
      <c r="G10" s="885">
        <v>6.9569999999999999</v>
      </c>
      <c r="H10" s="885">
        <v>4.1989999999999998</v>
      </c>
      <c r="I10" s="885">
        <v>0</v>
      </c>
      <c r="J10" s="885">
        <v>11.298</v>
      </c>
      <c r="K10" s="886">
        <v>6924.5</v>
      </c>
      <c r="L10" s="884">
        <v>2703.8380000000002</v>
      </c>
      <c r="M10" s="885">
        <v>2067.0920000000001</v>
      </c>
      <c r="N10" s="885">
        <v>1140.164</v>
      </c>
      <c r="O10" s="885">
        <v>1215.0509999999999</v>
      </c>
      <c r="P10" s="885">
        <v>107.37</v>
      </c>
      <c r="Q10" s="885">
        <v>12.016999999999999</v>
      </c>
      <c r="R10" s="885">
        <v>10.18</v>
      </c>
      <c r="S10" s="885">
        <v>18.189</v>
      </c>
      <c r="T10" s="885">
        <v>49.781999999999996</v>
      </c>
      <c r="U10" s="886">
        <v>7323.683</v>
      </c>
      <c r="V10" s="884">
        <v>1878.644</v>
      </c>
      <c r="W10" s="885">
        <v>1845.636</v>
      </c>
      <c r="X10" s="885">
        <v>1460.681</v>
      </c>
      <c r="Y10" s="885">
        <v>1007.64</v>
      </c>
      <c r="Z10" s="885">
        <v>360.77</v>
      </c>
      <c r="AA10" s="885">
        <v>5.2969999999999997</v>
      </c>
      <c r="AB10" s="885">
        <v>9.0069999999999997</v>
      </c>
      <c r="AC10" s="885">
        <v>3.641</v>
      </c>
      <c r="AD10" s="885">
        <v>51.113</v>
      </c>
      <c r="AE10" s="886">
        <v>6622.4290000000001</v>
      </c>
      <c r="AF10" s="884">
        <v>1215.796</v>
      </c>
      <c r="AG10" s="885">
        <v>1692.3219999999999</v>
      </c>
      <c r="AH10" s="885">
        <v>1158.3399999999999</v>
      </c>
      <c r="AI10" s="885">
        <v>459.37599999999998</v>
      </c>
      <c r="AJ10" s="885">
        <v>314.32100000000003</v>
      </c>
      <c r="AK10" s="885">
        <v>51.283999999999999</v>
      </c>
      <c r="AL10" s="885">
        <v>11.108000000000001</v>
      </c>
      <c r="AM10" s="885">
        <v>8.6</v>
      </c>
      <c r="AN10" s="885">
        <v>25.14</v>
      </c>
      <c r="AO10" s="886">
        <v>4936.2870000000003</v>
      </c>
      <c r="AP10" s="884">
        <v>541.62800000000004</v>
      </c>
      <c r="AQ10" s="885">
        <v>1407.9269999999999</v>
      </c>
      <c r="AR10" s="885">
        <v>906.33600000000001</v>
      </c>
      <c r="AS10" s="885">
        <v>457.87900000000002</v>
      </c>
      <c r="AT10" s="885">
        <v>48.243000000000002</v>
      </c>
      <c r="AU10" s="885">
        <v>53.661000000000001</v>
      </c>
      <c r="AV10" s="885">
        <v>86.266999999999996</v>
      </c>
      <c r="AW10" s="885">
        <v>5.9930000000000003</v>
      </c>
      <c r="AX10" s="885">
        <v>31.709</v>
      </c>
      <c r="AY10" s="886">
        <v>3539.643</v>
      </c>
      <c r="AZ10" s="884">
        <v>614.38099999999997</v>
      </c>
      <c r="BA10" s="885">
        <v>1311.194</v>
      </c>
      <c r="BB10" s="885">
        <v>764.05</v>
      </c>
      <c r="BC10" s="885">
        <v>399.63900000000001</v>
      </c>
      <c r="BD10" s="885">
        <v>81.918000000000006</v>
      </c>
      <c r="BE10" s="885">
        <v>26.67</v>
      </c>
      <c r="BF10" s="885">
        <v>12.073</v>
      </c>
      <c r="BG10" s="885">
        <v>7.7619999999999996</v>
      </c>
      <c r="BH10" s="885">
        <v>69.882000000000005</v>
      </c>
      <c r="BI10" s="886">
        <v>3287.569</v>
      </c>
      <c r="BJ10" s="884">
        <v>589.74099999999999</v>
      </c>
      <c r="BK10" s="885">
        <v>1304.461</v>
      </c>
      <c r="BL10" s="885">
        <v>945.93299999999999</v>
      </c>
      <c r="BM10" s="885">
        <v>226.41200000000001</v>
      </c>
      <c r="BN10" s="885">
        <v>94.27</v>
      </c>
      <c r="BO10" s="885">
        <v>38.457999999999998</v>
      </c>
      <c r="BP10" s="885">
        <v>9.5530000000000008</v>
      </c>
      <c r="BQ10" s="885">
        <v>1.1180000000000001</v>
      </c>
      <c r="BR10" s="885">
        <v>23.082999999999998</v>
      </c>
      <c r="BS10" s="886">
        <v>3233.029</v>
      </c>
      <c r="BT10" s="884">
        <v>776.91600000000005</v>
      </c>
      <c r="BU10" s="885">
        <v>1428.1590000000001</v>
      </c>
      <c r="BV10" s="885">
        <v>740.97699999999998</v>
      </c>
      <c r="BW10" s="885">
        <v>176.14500000000001</v>
      </c>
      <c r="BX10" s="885">
        <v>52.023000000000003</v>
      </c>
      <c r="BY10" s="885">
        <v>39.941000000000003</v>
      </c>
      <c r="BZ10" s="885">
        <v>39.265999999999998</v>
      </c>
      <c r="CA10" s="885">
        <v>0.11</v>
      </c>
      <c r="CB10" s="885">
        <v>18.818999999999999</v>
      </c>
      <c r="CC10" s="886">
        <v>3272.3560000000002</v>
      </c>
      <c r="CD10" s="884">
        <v>513.06399999999996</v>
      </c>
      <c r="CE10" s="885">
        <v>1518.441</v>
      </c>
      <c r="CF10" s="885">
        <v>719.83699999999999</v>
      </c>
      <c r="CG10" s="885">
        <v>59.798999999999999</v>
      </c>
      <c r="CH10" s="885">
        <v>17.292999999999999</v>
      </c>
      <c r="CI10" s="885">
        <v>5.8460000000000001</v>
      </c>
      <c r="CJ10" s="885">
        <v>6.96</v>
      </c>
      <c r="CK10" s="885">
        <v>2.65</v>
      </c>
      <c r="CL10" s="885">
        <v>16.87</v>
      </c>
      <c r="CM10" s="886">
        <v>2860.76</v>
      </c>
      <c r="CN10" s="884">
        <v>2505.2869999999998</v>
      </c>
      <c r="CO10" s="885">
        <v>365.71199999999999</v>
      </c>
      <c r="CP10" s="885">
        <v>295.99099999999999</v>
      </c>
      <c r="CQ10" s="885">
        <v>23.475999999999999</v>
      </c>
      <c r="CR10" s="885">
        <v>18.311</v>
      </c>
      <c r="CS10" s="885">
        <v>10.669</v>
      </c>
      <c r="CT10" s="885">
        <v>7.633</v>
      </c>
      <c r="CU10" s="885">
        <v>0.66600000000000004</v>
      </c>
      <c r="CV10" s="885">
        <v>5.6929999999999996</v>
      </c>
      <c r="CW10" s="886">
        <v>3233.4380000000001</v>
      </c>
      <c r="CX10" s="884">
        <v>2412.3519999999999</v>
      </c>
      <c r="CY10" s="885">
        <v>643.60400000000004</v>
      </c>
      <c r="CZ10" s="885">
        <v>179.726</v>
      </c>
      <c r="DA10" s="885">
        <v>28.925000000000001</v>
      </c>
      <c r="DB10" s="885">
        <v>30.512</v>
      </c>
      <c r="DC10" s="885">
        <v>0.95</v>
      </c>
      <c r="DD10" s="885">
        <v>4.9480000000000004</v>
      </c>
      <c r="DE10" s="885">
        <v>0.50600000000000001</v>
      </c>
      <c r="DF10" s="885">
        <v>11.617000000000001</v>
      </c>
      <c r="DG10" s="886">
        <v>3313.14</v>
      </c>
      <c r="DH10" s="884">
        <v>3058.59</v>
      </c>
      <c r="DI10" s="885">
        <v>719.55499999999995</v>
      </c>
      <c r="DJ10" s="885">
        <v>203.727</v>
      </c>
      <c r="DK10" s="885">
        <v>23.649000000000001</v>
      </c>
      <c r="DL10" s="885">
        <v>39.149000000000001</v>
      </c>
      <c r="DM10" s="885">
        <v>5.3010000000000002</v>
      </c>
      <c r="DN10" s="885">
        <v>7.1219999999999999</v>
      </c>
      <c r="DO10" s="885">
        <v>0.48</v>
      </c>
      <c r="DP10" s="885">
        <v>8.8160000000000007</v>
      </c>
      <c r="DQ10" s="886">
        <v>4066.3890000000001</v>
      </c>
      <c r="DR10" s="884">
        <v>2657.9569999999999</v>
      </c>
      <c r="DS10" s="885">
        <v>923.47400000000005</v>
      </c>
      <c r="DT10" s="885">
        <v>228.154</v>
      </c>
      <c r="DU10" s="885">
        <v>35.207999999999998</v>
      </c>
      <c r="DV10" s="885">
        <v>68.418000000000006</v>
      </c>
      <c r="DW10" s="885">
        <v>8.5389999999999997</v>
      </c>
      <c r="DX10" s="885">
        <v>0</v>
      </c>
      <c r="DY10" s="885">
        <v>2.915</v>
      </c>
      <c r="DZ10" s="885">
        <v>10.721</v>
      </c>
      <c r="EA10" s="886">
        <v>3935.386</v>
      </c>
      <c r="EB10" s="884">
        <v>3065.7840000000001</v>
      </c>
      <c r="EC10" s="885">
        <v>1114.6780000000001</v>
      </c>
      <c r="ED10" s="885">
        <v>320.41500000000002</v>
      </c>
      <c r="EE10" s="885">
        <v>43.53</v>
      </c>
      <c r="EF10" s="885">
        <v>48.835000000000001</v>
      </c>
      <c r="EG10" s="885">
        <v>0.74</v>
      </c>
      <c r="EH10" s="885">
        <v>0.66400000000000003</v>
      </c>
      <c r="EI10" s="885">
        <v>5.2370000000000001</v>
      </c>
      <c r="EJ10" s="885">
        <v>4.8179999999999996</v>
      </c>
      <c r="EK10" s="886">
        <v>4604.701</v>
      </c>
      <c r="EL10" s="884">
        <v>3059.8119999999999</v>
      </c>
      <c r="EM10" s="885">
        <v>1169.452</v>
      </c>
      <c r="EN10" s="885">
        <v>487.55599999999998</v>
      </c>
      <c r="EO10" s="885">
        <v>322.67399999999998</v>
      </c>
      <c r="EP10" s="885">
        <v>34.216000000000001</v>
      </c>
      <c r="EQ10" s="885">
        <v>1.962</v>
      </c>
      <c r="ER10" s="885">
        <v>5.37</v>
      </c>
      <c r="ES10" s="885">
        <v>7.0000000000000007E-2</v>
      </c>
      <c r="ET10" s="885">
        <v>1.5489999999999999</v>
      </c>
      <c r="EU10" s="886">
        <v>5082.6610000000001</v>
      </c>
      <c r="EV10" s="884">
        <v>3467.6709999999998</v>
      </c>
      <c r="EW10" s="885">
        <v>1072.973</v>
      </c>
      <c r="EX10" s="885">
        <v>806.31899999999996</v>
      </c>
      <c r="EY10" s="885">
        <v>118.122</v>
      </c>
      <c r="EZ10" s="885">
        <v>26.254000000000001</v>
      </c>
      <c r="FA10" s="885">
        <v>20.747</v>
      </c>
      <c r="FB10" s="885">
        <v>0.47699999999999998</v>
      </c>
      <c r="FC10" s="885">
        <v>0</v>
      </c>
      <c r="FD10" s="885">
        <v>7.766</v>
      </c>
      <c r="FE10" s="886">
        <v>5520.3289999999997</v>
      </c>
      <c r="FF10" s="884">
        <v>3115.2220000000002</v>
      </c>
      <c r="FG10" s="885">
        <v>769.45899999999995</v>
      </c>
      <c r="FH10" s="885">
        <v>307.02499999999998</v>
      </c>
      <c r="FI10" s="885">
        <v>590.72400000000005</v>
      </c>
      <c r="FJ10" s="885">
        <v>82.962000000000003</v>
      </c>
      <c r="FK10" s="885">
        <v>25.593</v>
      </c>
      <c r="FL10" s="885">
        <v>6.8570000000000002</v>
      </c>
      <c r="FM10" s="885">
        <v>5.0759999999999996</v>
      </c>
      <c r="FN10" s="885">
        <v>0.49417359000000005</v>
      </c>
      <c r="FO10" s="886">
        <v>4903.4121735899998</v>
      </c>
      <c r="FP10" s="884">
        <v>3197.4650000000001</v>
      </c>
      <c r="FQ10" s="885">
        <v>866.08699999999999</v>
      </c>
      <c r="FR10" s="885">
        <v>240.99600000000001</v>
      </c>
      <c r="FS10" s="885">
        <v>566.41700000000003</v>
      </c>
      <c r="FT10" s="885">
        <v>20.838000000000001</v>
      </c>
      <c r="FU10" s="885">
        <v>6.9249999999999998</v>
      </c>
      <c r="FV10" s="885">
        <v>3.1469999999999998</v>
      </c>
      <c r="FW10" s="885">
        <v>20.855</v>
      </c>
      <c r="FX10" s="885">
        <v>5.6890000000000001</v>
      </c>
      <c r="FY10" s="886">
        <v>4928.4189999999999</v>
      </c>
      <c r="FZ10" s="884">
        <v>2803.7109999999998</v>
      </c>
      <c r="GA10" s="885">
        <v>850.101</v>
      </c>
      <c r="GB10" s="885">
        <v>223.44800000000001</v>
      </c>
      <c r="GC10" s="885">
        <v>549.74800000000005</v>
      </c>
      <c r="GD10" s="885">
        <v>31.440999999999999</v>
      </c>
      <c r="GE10" s="885">
        <v>8.2089999999999996</v>
      </c>
      <c r="GF10" s="885">
        <v>0.48799999999999999</v>
      </c>
      <c r="GG10" s="885">
        <v>1.0329999999999999</v>
      </c>
      <c r="GH10" s="885">
        <v>0.93600000000000005</v>
      </c>
      <c r="GI10" s="886">
        <v>4469.1149999999998</v>
      </c>
      <c r="GJ10" s="884">
        <v>3524.0050000000001</v>
      </c>
      <c r="GK10" s="885">
        <v>521.37599999999998</v>
      </c>
      <c r="GL10" s="885">
        <v>521.57600000000002</v>
      </c>
      <c r="GM10" s="885">
        <v>259.82600000000002</v>
      </c>
      <c r="GN10" s="885">
        <v>8.1219999999999999</v>
      </c>
      <c r="GO10" s="885">
        <v>4.9080000000000004</v>
      </c>
      <c r="GP10" s="885">
        <v>0</v>
      </c>
      <c r="GQ10" s="885">
        <v>1.7969999999999999</v>
      </c>
      <c r="GR10" s="885">
        <v>5.4390000000000001</v>
      </c>
      <c r="GS10" s="886">
        <v>4847.049</v>
      </c>
      <c r="GT10" s="884">
        <v>2895.6709999999998</v>
      </c>
      <c r="GU10" s="885">
        <v>702.07799999999997</v>
      </c>
      <c r="GV10" s="885">
        <v>267.71300000000002</v>
      </c>
      <c r="GW10" s="885">
        <v>223.27500000000001</v>
      </c>
      <c r="GX10" s="885">
        <v>11.798</v>
      </c>
      <c r="GY10" s="885">
        <v>5.165</v>
      </c>
      <c r="GZ10" s="885">
        <v>0.19600000000000001</v>
      </c>
      <c r="HA10" s="885">
        <v>1.956</v>
      </c>
      <c r="HB10" s="885">
        <v>5.6680000000000001</v>
      </c>
      <c r="HC10" s="886">
        <v>4113.5200000000004</v>
      </c>
      <c r="HD10" s="884">
        <v>2955.8649999999998</v>
      </c>
      <c r="HE10" s="885">
        <v>751.58199999999999</v>
      </c>
      <c r="HF10" s="885">
        <v>220.84800000000001</v>
      </c>
      <c r="HG10" s="885">
        <v>329.59300000000002</v>
      </c>
      <c r="HH10" s="885">
        <v>12.961</v>
      </c>
      <c r="HI10" s="885">
        <v>22.646000000000001</v>
      </c>
      <c r="HJ10" s="885">
        <v>0.11799999999999999</v>
      </c>
      <c r="HK10" s="885">
        <v>0.313</v>
      </c>
      <c r="HL10" s="885">
        <v>0.95540000000000003</v>
      </c>
      <c r="HM10" s="886">
        <v>4294.8814000000002</v>
      </c>
      <c r="HN10" s="884">
        <v>2819.7739999999999</v>
      </c>
      <c r="HO10" s="885">
        <v>863.69899999999996</v>
      </c>
      <c r="HP10" s="885">
        <v>202.10900000000001</v>
      </c>
      <c r="HQ10" s="885">
        <v>270.21100000000001</v>
      </c>
      <c r="HR10" s="885">
        <v>47.741999999999997</v>
      </c>
      <c r="HS10" s="885">
        <v>82.951999999999998</v>
      </c>
      <c r="HT10" s="885" t="s">
        <v>492</v>
      </c>
      <c r="HU10" s="885">
        <v>0.26</v>
      </c>
      <c r="HV10" s="885">
        <v>0.20899999999999999</v>
      </c>
      <c r="HW10" s="886">
        <v>4286.9560000000001</v>
      </c>
      <c r="HX10" s="884">
        <v>2108.6849999999999</v>
      </c>
      <c r="HY10" s="885">
        <v>552.66</v>
      </c>
      <c r="HZ10" s="885">
        <v>547.53599999999994</v>
      </c>
      <c r="IA10" s="885">
        <v>237.21899999999999</v>
      </c>
      <c r="IB10" s="885">
        <v>11.348000000000001</v>
      </c>
      <c r="IC10" s="885">
        <v>21.952000000000002</v>
      </c>
      <c r="ID10" s="885">
        <v>71.423000000000002</v>
      </c>
      <c r="IE10" s="885">
        <v>16.515000000000001</v>
      </c>
      <c r="IF10" s="885">
        <v>48.932000000000002</v>
      </c>
      <c r="IG10" s="886">
        <v>3616.27</v>
      </c>
      <c r="IH10" s="884">
        <v>2365.54</v>
      </c>
      <c r="II10" s="885">
        <v>458.76299999999998</v>
      </c>
      <c r="IJ10" s="885">
        <v>571.05399999999997</v>
      </c>
      <c r="IK10" s="885">
        <v>175.95699999999999</v>
      </c>
      <c r="IL10" s="885">
        <v>40.164999999999999</v>
      </c>
      <c r="IM10" s="885">
        <v>26.841999999999999</v>
      </c>
      <c r="IN10" s="885">
        <v>14.994</v>
      </c>
      <c r="IO10" s="885">
        <v>0.22800000000000001</v>
      </c>
      <c r="IP10" s="885">
        <v>138.16200000000001</v>
      </c>
      <c r="IQ10" s="886">
        <v>3791.7049999999999</v>
      </c>
      <c r="IR10" s="884">
        <v>3003.52</v>
      </c>
      <c r="IS10" s="885">
        <v>306.12299999999999</v>
      </c>
      <c r="IT10" s="885">
        <v>284.66000000000003</v>
      </c>
      <c r="IU10" s="885">
        <v>201.464</v>
      </c>
      <c r="IV10" s="885">
        <v>25.231000000000002</v>
      </c>
      <c r="IW10" s="885">
        <v>21.184999999999999</v>
      </c>
      <c r="IX10" s="885">
        <v>16.369</v>
      </c>
      <c r="IY10" s="885">
        <v>10.721</v>
      </c>
      <c r="IZ10" s="885">
        <v>81.510999999999996</v>
      </c>
      <c r="JA10" s="886">
        <v>3950.7840000000001</v>
      </c>
      <c r="JB10" s="884">
        <v>2424.0079999999998</v>
      </c>
      <c r="JC10" s="885">
        <v>377.99200000000002</v>
      </c>
      <c r="JD10" s="885">
        <v>319.95499999999998</v>
      </c>
      <c r="JE10" s="885">
        <v>158.72399999999999</v>
      </c>
      <c r="JF10" s="885">
        <v>27.696000000000002</v>
      </c>
      <c r="JG10" s="885">
        <v>23.619</v>
      </c>
      <c r="JH10" s="885">
        <v>7.6840000000000002</v>
      </c>
      <c r="JI10" s="885">
        <v>0.93799999999999994</v>
      </c>
      <c r="JJ10" s="885">
        <v>94.545000000000002</v>
      </c>
      <c r="JK10" s="886">
        <v>3435.1610000000001</v>
      </c>
      <c r="JL10" s="884">
        <v>2494.587</v>
      </c>
      <c r="JM10" s="885">
        <v>491.51299999999998</v>
      </c>
      <c r="JN10" s="885">
        <v>258.45100000000002</v>
      </c>
      <c r="JO10" s="885">
        <v>214.14</v>
      </c>
      <c r="JP10" s="885">
        <v>83.918000000000006</v>
      </c>
      <c r="JQ10" s="885">
        <v>46.442</v>
      </c>
      <c r="JR10" s="885">
        <v>0</v>
      </c>
      <c r="JS10" s="885">
        <v>2.7229999999999999</v>
      </c>
      <c r="JT10" s="885">
        <v>100.80800000000001</v>
      </c>
      <c r="JU10" s="886">
        <v>3692.5819999999999</v>
      </c>
      <c r="JV10" s="884">
        <v>2862.2060000000001</v>
      </c>
      <c r="JW10" s="885">
        <v>525.97900000000004</v>
      </c>
      <c r="JX10" s="885">
        <v>258.24599999999998</v>
      </c>
      <c r="JY10" s="885">
        <v>176.16</v>
      </c>
      <c r="JZ10" s="885">
        <v>103.905</v>
      </c>
      <c r="KA10" s="885">
        <v>63.518999999999998</v>
      </c>
      <c r="KB10" s="885">
        <v>1.9259999999999999</v>
      </c>
      <c r="KC10" s="885">
        <v>0.57699999999999996</v>
      </c>
      <c r="KD10" s="885">
        <v>8.2629999999999999</v>
      </c>
      <c r="KE10" s="886">
        <v>4000.7809999999999</v>
      </c>
      <c r="KF10" s="884">
        <v>3184.0149999999999</v>
      </c>
      <c r="KG10" s="885">
        <v>562.30600000000004</v>
      </c>
      <c r="KH10" s="885">
        <v>256.31099999999998</v>
      </c>
      <c r="KI10" s="885">
        <v>510.38499999999999</v>
      </c>
      <c r="KJ10" s="885">
        <v>70.197999999999993</v>
      </c>
      <c r="KK10" s="885">
        <v>94.992000000000004</v>
      </c>
      <c r="KL10" s="885">
        <v>54.677999999999997</v>
      </c>
      <c r="KM10" s="885">
        <v>1.135</v>
      </c>
      <c r="KN10" s="885">
        <v>10.847</v>
      </c>
      <c r="KO10" s="886">
        <v>4744.8670000000002</v>
      </c>
      <c r="KP10" s="884">
        <v>3529.0169999999998</v>
      </c>
      <c r="KQ10" s="885">
        <v>549.322</v>
      </c>
      <c r="KR10" s="885">
        <v>251.161</v>
      </c>
      <c r="KS10" s="885">
        <v>508.93</v>
      </c>
      <c r="KT10" s="885">
        <v>118.81</v>
      </c>
      <c r="KU10" s="885">
        <v>62.235999999999997</v>
      </c>
      <c r="KV10" s="885">
        <v>6.96</v>
      </c>
      <c r="KW10" s="885">
        <v>0.29599999999999999</v>
      </c>
      <c r="KX10" s="885">
        <v>5.1100000000000003</v>
      </c>
      <c r="KY10" s="886">
        <v>5031.8419999999996</v>
      </c>
      <c r="KZ10" s="884">
        <v>3840.098</v>
      </c>
      <c r="LA10" s="885">
        <v>592.30600000000004</v>
      </c>
      <c r="LB10" s="885">
        <v>243.05799999999999</v>
      </c>
      <c r="LC10" s="885">
        <v>105.84399999999999</v>
      </c>
      <c r="LD10" s="885">
        <v>106.824</v>
      </c>
      <c r="LE10" s="885">
        <v>508.50900000000001</v>
      </c>
      <c r="LF10" s="885">
        <v>23.131</v>
      </c>
      <c r="LG10" s="885">
        <v>0.53700000000000003</v>
      </c>
      <c r="LH10" s="885">
        <v>2.109</v>
      </c>
      <c r="LI10" s="886">
        <v>5422.4160000000002</v>
      </c>
      <c r="LJ10" s="884">
        <v>3714.0189999999998</v>
      </c>
      <c r="LK10" s="885">
        <v>614.17399999999998</v>
      </c>
      <c r="LL10" s="885">
        <v>263.02499999999998</v>
      </c>
      <c r="LM10" s="885">
        <v>106.099</v>
      </c>
      <c r="LN10" s="885">
        <v>72.376999999999995</v>
      </c>
      <c r="LO10" s="885">
        <v>138.154</v>
      </c>
      <c r="LP10" s="885">
        <v>4.3739999999999997</v>
      </c>
      <c r="LQ10" s="885">
        <v>0</v>
      </c>
      <c r="LR10" s="885">
        <v>17.625</v>
      </c>
      <c r="LS10" s="886">
        <v>4929.8469999999998</v>
      </c>
      <c r="LT10" s="884">
        <v>3234.1350000000002</v>
      </c>
      <c r="LU10" s="885">
        <v>741.43</v>
      </c>
      <c r="LV10" s="885">
        <v>258.39400000000001</v>
      </c>
      <c r="LW10" s="885">
        <v>73.971000000000004</v>
      </c>
      <c r="LX10" s="885">
        <v>74.683999999999997</v>
      </c>
      <c r="LY10" s="885">
        <v>130.822</v>
      </c>
      <c r="LZ10" s="885">
        <v>11.49</v>
      </c>
      <c r="MA10" s="885">
        <v>0</v>
      </c>
      <c r="MB10" s="885">
        <v>19.077000000000002</v>
      </c>
      <c r="MC10" s="886">
        <v>4544.0029999999997</v>
      </c>
      <c r="MD10" s="884">
        <v>2094.808</v>
      </c>
      <c r="ME10" s="885">
        <v>713.82299999999998</v>
      </c>
      <c r="MF10" s="885">
        <v>1153.29</v>
      </c>
      <c r="MG10" s="885">
        <v>115.336</v>
      </c>
      <c r="MH10" s="885">
        <v>61.79</v>
      </c>
      <c r="MI10" s="885">
        <v>74.266000000000005</v>
      </c>
      <c r="MJ10" s="885">
        <v>65.340999999999994</v>
      </c>
      <c r="MK10" s="885">
        <v>0</v>
      </c>
      <c r="ML10" s="885">
        <v>13.294</v>
      </c>
      <c r="MM10" s="886">
        <v>4291.9480000000003</v>
      </c>
      <c r="MN10" s="884">
        <v>2057.098</v>
      </c>
      <c r="MO10" s="885">
        <v>627.48699999999997</v>
      </c>
      <c r="MP10" s="885">
        <v>1251.1379999999999</v>
      </c>
      <c r="MQ10" s="885">
        <v>99.058000000000007</v>
      </c>
      <c r="MR10" s="885">
        <v>49.774000000000001</v>
      </c>
      <c r="MS10" s="885">
        <v>36.6</v>
      </c>
      <c r="MT10" s="885">
        <v>109.889</v>
      </c>
      <c r="MU10" s="885">
        <v>0</v>
      </c>
      <c r="MV10" s="885">
        <v>0.13500000000000001</v>
      </c>
      <c r="MW10" s="886">
        <v>4231.1790000000001</v>
      </c>
      <c r="MX10" s="884">
        <v>2056.6509999999998</v>
      </c>
      <c r="MY10" s="885">
        <v>1472.854</v>
      </c>
      <c r="MZ10" s="885">
        <v>347.12599999999998</v>
      </c>
      <c r="NA10" s="885">
        <v>97.081000000000003</v>
      </c>
      <c r="NB10" s="885">
        <v>38.485999999999997</v>
      </c>
      <c r="NC10" s="885">
        <v>60.01</v>
      </c>
      <c r="ND10" s="885">
        <v>108.967</v>
      </c>
      <c r="NE10" s="885">
        <v>0.63800000000000001</v>
      </c>
      <c r="NF10" s="885">
        <v>0</v>
      </c>
      <c r="NG10" s="886">
        <v>4181.8130000000001</v>
      </c>
      <c r="NH10" s="884">
        <v>2246.076</v>
      </c>
      <c r="NI10" s="885">
        <v>1576.1559999999999</v>
      </c>
      <c r="NJ10" s="885">
        <v>333.68400000000003</v>
      </c>
      <c r="NK10" s="885">
        <v>121.95699999999999</v>
      </c>
      <c r="NL10" s="885">
        <v>39.154000000000003</v>
      </c>
      <c r="NM10" s="885">
        <v>58.651000000000003</v>
      </c>
      <c r="NN10" s="885">
        <v>111.005</v>
      </c>
      <c r="NO10" s="885">
        <v>0</v>
      </c>
      <c r="NP10" s="885">
        <v>0</v>
      </c>
      <c r="NQ10" s="886">
        <v>4486.683</v>
      </c>
      <c r="NR10" s="884">
        <v>2273.56</v>
      </c>
      <c r="NS10" s="885">
        <v>1194.7170000000001</v>
      </c>
      <c r="NT10" s="885">
        <v>382.30900000000003</v>
      </c>
      <c r="NU10" s="885">
        <v>66.537000000000006</v>
      </c>
      <c r="NV10" s="885">
        <v>91.128</v>
      </c>
      <c r="NW10" s="885">
        <v>29.329000000000001</v>
      </c>
      <c r="NX10" s="885">
        <v>61.762</v>
      </c>
      <c r="NY10" s="885">
        <v>56.962000000000003</v>
      </c>
      <c r="NZ10" s="885">
        <v>0</v>
      </c>
      <c r="OA10" s="886">
        <v>4156.3040000000001</v>
      </c>
      <c r="OB10" s="884">
        <v>2292.605</v>
      </c>
      <c r="OC10" s="885">
        <v>1017.1660000000001</v>
      </c>
      <c r="OD10" s="885">
        <v>257.56299999999999</v>
      </c>
      <c r="OE10" s="885">
        <v>76.322999999999993</v>
      </c>
      <c r="OF10" s="885">
        <v>64.471000000000004</v>
      </c>
      <c r="OG10" s="885">
        <v>19.346</v>
      </c>
      <c r="OH10" s="885">
        <v>32.552999999999997</v>
      </c>
      <c r="OI10" s="885">
        <v>47.499000000000002</v>
      </c>
      <c r="OJ10" s="885">
        <v>43.59</v>
      </c>
      <c r="OK10" s="886">
        <v>3851.116</v>
      </c>
      <c r="OL10" s="884">
        <v>2489.7730000000001</v>
      </c>
      <c r="OM10" s="885">
        <v>625.94000000000005</v>
      </c>
      <c r="ON10" s="885">
        <v>480.24299999999999</v>
      </c>
      <c r="OO10" s="885">
        <v>84.088999999999999</v>
      </c>
      <c r="OP10" s="885">
        <v>84.891000000000005</v>
      </c>
      <c r="OQ10" s="885">
        <v>8.9719999999999995</v>
      </c>
      <c r="OR10" s="885">
        <v>33.167999999999999</v>
      </c>
      <c r="OS10" s="885">
        <v>16.119</v>
      </c>
      <c r="OT10" s="885">
        <v>32.493000000000002</v>
      </c>
      <c r="OU10" s="886">
        <v>3855.6880000000001</v>
      </c>
      <c r="OV10" s="884">
        <v>2730.3919999999998</v>
      </c>
      <c r="OW10" s="885">
        <v>726.36</v>
      </c>
      <c r="OX10" s="885">
        <v>578.60500000000002</v>
      </c>
      <c r="OY10" s="885">
        <v>87.513999999999996</v>
      </c>
      <c r="OZ10" s="885">
        <v>86.224999999999994</v>
      </c>
      <c r="PA10" s="885">
        <v>71.713999999999999</v>
      </c>
      <c r="PB10" s="885">
        <v>22.798999999999999</v>
      </c>
      <c r="PC10" s="885">
        <v>15.769</v>
      </c>
      <c r="PD10" s="885">
        <v>44.19</v>
      </c>
      <c r="PE10" s="886">
        <v>4363.5680000000002</v>
      </c>
      <c r="PF10" s="884">
        <v>2888.4110000000001</v>
      </c>
      <c r="PG10" s="885">
        <v>594.476</v>
      </c>
      <c r="PH10" s="885">
        <v>678.61599999999999</v>
      </c>
      <c r="PI10" s="885">
        <v>101.68300000000001</v>
      </c>
      <c r="PJ10" s="885">
        <v>69.56</v>
      </c>
      <c r="PK10" s="885">
        <v>17.89</v>
      </c>
      <c r="PL10" s="885">
        <v>21.873000000000001</v>
      </c>
      <c r="PM10" s="885">
        <v>0</v>
      </c>
      <c r="PN10" s="885">
        <v>11.856</v>
      </c>
      <c r="PO10" s="886">
        <v>4384.3649999999998</v>
      </c>
      <c r="PP10" s="884">
        <v>2638.9989999999998</v>
      </c>
      <c r="PQ10" s="885">
        <v>1003.849</v>
      </c>
      <c r="PR10" s="885">
        <v>658.65200000000004</v>
      </c>
      <c r="PS10" s="885">
        <v>138.85400000000001</v>
      </c>
      <c r="PT10" s="885">
        <v>63.722999999999999</v>
      </c>
      <c r="PU10" s="885">
        <v>24.388999999999999</v>
      </c>
      <c r="PV10" s="885">
        <v>22.143999999999998</v>
      </c>
      <c r="PW10" s="885">
        <v>0.92</v>
      </c>
      <c r="PX10" s="885">
        <v>11.528</v>
      </c>
      <c r="PY10" s="886">
        <v>4563.058</v>
      </c>
      <c r="PZ10" s="884">
        <v>3106.84</v>
      </c>
      <c r="QA10" s="885">
        <v>565.68299999999999</v>
      </c>
      <c r="QB10" s="885">
        <v>649.13900000000001</v>
      </c>
      <c r="QC10" s="885">
        <v>117.339</v>
      </c>
      <c r="QD10" s="885">
        <v>41.372</v>
      </c>
      <c r="QE10" s="885">
        <v>18.524999999999999</v>
      </c>
      <c r="QF10" s="885">
        <v>20.407</v>
      </c>
      <c r="QG10" s="885" t="s">
        <v>1690</v>
      </c>
      <c r="QH10" s="885">
        <v>11.656000000000001</v>
      </c>
      <c r="QI10" s="886">
        <v>4530.9610000000002</v>
      </c>
      <c r="QJ10" s="884">
        <v>4103</v>
      </c>
      <c r="QK10" s="885">
        <v>629</v>
      </c>
      <c r="QL10" s="885">
        <v>767</v>
      </c>
      <c r="QM10" s="885">
        <v>172</v>
      </c>
      <c r="QN10" s="885">
        <v>55</v>
      </c>
      <c r="QO10" s="885">
        <v>21</v>
      </c>
      <c r="QP10" s="885">
        <v>30</v>
      </c>
      <c r="QQ10" s="885">
        <v>2</v>
      </c>
      <c r="QR10" s="885">
        <v>0</v>
      </c>
      <c r="QS10" s="886">
        <v>5779</v>
      </c>
      <c r="QT10" s="947">
        <v>4753</v>
      </c>
      <c r="QU10" s="882">
        <v>382</v>
      </c>
      <c r="QV10" s="882">
        <v>622</v>
      </c>
      <c r="QW10" s="882">
        <v>223</v>
      </c>
      <c r="QX10" s="882">
        <v>162</v>
      </c>
      <c r="QY10" s="882">
        <v>15</v>
      </c>
      <c r="QZ10" s="882">
        <v>46</v>
      </c>
      <c r="RA10" s="882">
        <v>3</v>
      </c>
      <c r="RB10" s="882">
        <v>0</v>
      </c>
      <c r="RC10" s="965">
        <v>6206</v>
      </c>
      <c r="RD10" s="947">
        <v>4520</v>
      </c>
      <c r="RE10" s="882">
        <v>379</v>
      </c>
      <c r="RF10" s="882">
        <v>489</v>
      </c>
      <c r="RG10" s="882">
        <v>276</v>
      </c>
      <c r="RH10" s="882">
        <v>120</v>
      </c>
      <c r="RI10" s="882">
        <v>12</v>
      </c>
      <c r="RJ10" s="882">
        <v>43</v>
      </c>
      <c r="RK10" s="882">
        <v>25</v>
      </c>
      <c r="RL10" s="882">
        <v>0</v>
      </c>
      <c r="RM10" s="965">
        <v>5864</v>
      </c>
      <c r="RN10" s="947">
        <v>4181</v>
      </c>
      <c r="RO10" s="882">
        <v>298</v>
      </c>
      <c r="RP10" s="882">
        <v>362</v>
      </c>
      <c r="RQ10" s="882">
        <v>216</v>
      </c>
      <c r="RR10" s="882">
        <v>111</v>
      </c>
      <c r="RS10" s="882">
        <v>28</v>
      </c>
      <c r="RT10" s="882">
        <v>28</v>
      </c>
      <c r="RU10" s="882">
        <v>25</v>
      </c>
      <c r="RV10" s="882">
        <v>1</v>
      </c>
      <c r="RW10" s="965">
        <v>5250</v>
      </c>
      <c r="RX10" s="947">
        <v>4583</v>
      </c>
      <c r="RY10" s="882">
        <v>382</v>
      </c>
      <c r="RZ10" s="882">
        <v>195</v>
      </c>
      <c r="SA10" s="882">
        <v>60</v>
      </c>
      <c r="SB10" s="882">
        <v>205</v>
      </c>
      <c r="SC10" s="882">
        <v>17</v>
      </c>
      <c r="SD10" s="882">
        <v>33</v>
      </c>
      <c r="SE10" s="882">
        <v>26</v>
      </c>
      <c r="SF10" s="882">
        <v>0</v>
      </c>
      <c r="SG10" s="965">
        <v>5501</v>
      </c>
      <c r="SH10" s="947">
        <v>6037</v>
      </c>
      <c r="SI10" s="882">
        <v>247</v>
      </c>
      <c r="SJ10" s="882">
        <v>182</v>
      </c>
      <c r="SK10" s="882">
        <v>72</v>
      </c>
      <c r="SL10" s="882">
        <v>106</v>
      </c>
      <c r="SM10" s="882">
        <v>15</v>
      </c>
      <c r="SN10" s="882">
        <v>38</v>
      </c>
      <c r="SO10" s="882">
        <v>25</v>
      </c>
      <c r="SP10" s="882">
        <v>0</v>
      </c>
      <c r="SQ10" s="965">
        <v>6722</v>
      </c>
      <c r="SR10" s="947">
        <v>7145</v>
      </c>
      <c r="SS10" s="882">
        <v>201</v>
      </c>
      <c r="ST10" s="882">
        <v>197</v>
      </c>
      <c r="SU10" s="882">
        <v>59</v>
      </c>
      <c r="SV10" s="882">
        <v>6</v>
      </c>
      <c r="SW10" s="882">
        <v>7</v>
      </c>
      <c r="SX10" s="882">
        <v>52</v>
      </c>
      <c r="SY10" s="882">
        <v>36</v>
      </c>
      <c r="SZ10" s="882">
        <v>0</v>
      </c>
      <c r="TA10" s="965">
        <v>7703</v>
      </c>
      <c r="TB10" s="947">
        <v>7747</v>
      </c>
      <c r="TC10" s="882">
        <v>343</v>
      </c>
      <c r="TD10" s="882">
        <v>281</v>
      </c>
      <c r="TE10" s="882">
        <v>63</v>
      </c>
      <c r="TF10" s="882">
        <v>36</v>
      </c>
      <c r="TG10" s="882">
        <v>9</v>
      </c>
      <c r="TH10" s="882">
        <v>30</v>
      </c>
      <c r="TI10" s="882">
        <v>41</v>
      </c>
      <c r="TJ10" s="882">
        <v>1</v>
      </c>
      <c r="TK10" s="965">
        <v>8551</v>
      </c>
      <c r="TL10" s="947">
        <v>9005</v>
      </c>
      <c r="TM10" s="882">
        <v>275</v>
      </c>
      <c r="TN10" s="882">
        <v>389</v>
      </c>
      <c r="TO10" s="882">
        <v>57</v>
      </c>
      <c r="TP10" s="882">
        <v>46</v>
      </c>
      <c r="TQ10" s="882">
        <v>12</v>
      </c>
      <c r="TR10" s="882">
        <v>49</v>
      </c>
      <c r="TS10" s="882">
        <v>18</v>
      </c>
      <c r="TT10" s="882">
        <v>1</v>
      </c>
      <c r="TU10" s="965">
        <v>9852</v>
      </c>
      <c r="TV10" s="947">
        <v>10219</v>
      </c>
      <c r="TW10" s="882">
        <v>293</v>
      </c>
      <c r="TX10" s="882">
        <v>371</v>
      </c>
      <c r="TY10" s="882">
        <v>48</v>
      </c>
      <c r="TZ10" s="882">
        <v>11</v>
      </c>
      <c r="UA10" s="882">
        <v>8</v>
      </c>
      <c r="UB10" s="882">
        <v>50</v>
      </c>
      <c r="UC10" s="882">
        <v>9</v>
      </c>
      <c r="UD10" s="882">
        <v>1</v>
      </c>
      <c r="UE10" s="965">
        <v>11010</v>
      </c>
      <c r="UF10" s="947">
        <v>9120</v>
      </c>
      <c r="UG10" s="882">
        <v>319</v>
      </c>
      <c r="UH10" s="882">
        <v>349</v>
      </c>
      <c r="UI10" s="882">
        <v>26</v>
      </c>
      <c r="UJ10" s="882">
        <v>19</v>
      </c>
      <c r="UK10" s="882">
        <v>8</v>
      </c>
      <c r="UL10" s="882">
        <v>72</v>
      </c>
      <c r="UM10" s="882">
        <v>8</v>
      </c>
      <c r="UN10" s="882">
        <v>0</v>
      </c>
      <c r="UO10" s="965">
        <v>9921</v>
      </c>
      <c r="UP10" s="947">
        <v>8753</v>
      </c>
      <c r="UQ10" s="882">
        <v>346</v>
      </c>
      <c r="UR10" s="882">
        <v>308</v>
      </c>
      <c r="US10" s="882">
        <v>42</v>
      </c>
      <c r="UT10" s="882">
        <v>47</v>
      </c>
      <c r="UU10" s="882">
        <v>57</v>
      </c>
      <c r="UV10" s="882">
        <v>49</v>
      </c>
      <c r="UW10" s="882">
        <v>11</v>
      </c>
      <c r="UX10" s="882">
        <v>0</v>
      </c>
      <c r="UY10" s="965">
        <v>9613</v>
      </c>
      <c r="UZ10" s="947">
        <v>10978</v>
      </c>
      <c r="VA10" s="882">
        <v>393</v>
      </c>
      <c r="VB10" s="882">
        <v>306</v>
      </c>
      <c r="VC10" s="882">
        <v>44</v>
      </c>
      <c r="VD10" s="882">
        <v>19</v>
      </c>
      <c r="VE10" s="882">
        <v>57</v>
      </c>
      <c r="VF10" s="882">
        <v>37</v>
      </c>
      <c r="VG10" s="882">
        <v>11</v>
      </c>
      <c r="VH10" s="882">
        <v>13</v>
      </c>
      <c r="VI10" s="965">
        <v>11858</v>
      </c>
      <c r="VJ10" s="947">
        <v>11037</v>
      </c>
      <c r="VK10" s="882">
        <v>504</v>
      </c>
      <c r="VL10" s="882">
        <v>278</v>
      </c>
      <c r="VM10" s="882">
        <v>32</v>
      </c>
      <c r="VN10" s="882">
        <v>22</v>
      </c>
      <c r="VO10" s="882">
        <v>55</v>
      </c>
      <c r="VP10" s="882">
        <v>17</v>
      </c>
      <c r="VQ10" s="882">
        <v>24</v>
      </c>
      <c r="VR10" s="882">
        <v>1</v>
      </c>
      <c r="VS10" s="965">
        <v>11970</v>
      </c>
      <c r="VT10" s="947">
        <v>9903</v>
      </c>
      <c r="VU10" s="882">
        <v>404</v>
      </c>
      <c r="VV10" s="882">
        <v>296</v>
      </c>
      <c r="VW10" s="882">
        <v>31</v>
      </c>
      <c r="VX10" s="882">
        <v>20</v>
      </c>
      <c r="VY10" s="882">
        <v>22</v>
      </c>
      <c r="VZ10" s="882">
        <v>16</v>
      </c>
      <c r="WA10" s="882">
        <v>1</v>
      </c>
      <c r="WB10" s="882">
        <v>1</v>
      </c>
      <c r="WC10" s="965">
        <v>10694</v>
      </c>
    </row>
    <row r="11" spans="1:601" ht="15">
      <c r="A11" s="163" t="s">
        <v>859</v>
      </c>
      <c r="B11" s="884">
        <v>417.23899999999998</v>
      </c>
      <c r="C11" s="885">
        <v>51.036000000000001</v>
      </c>
      <c r="D11" s="885">
        <v>30.91</v>
      </c>
      <c r="E11" s="885">
        <v>42.279000000000003</v>
      </c>
      <c r="F11" s="885">
        <v>37.777999999999999</v>
      </c>
      <c r="G11" s="885">
        <v>28.699000000000002</v>
      </c>
      <c r="H11" s="885">
        <v>1.4350000000000001</v>
      </c>
      <c r="I11" s="885">
        <v>0.97499999999999998</v>
      </c>
      <c r="J11" s="885">
        <v>26.251999999999999</v>
      </c>
      <c r="K11" s="886">
        <v>636.60299999999995</v>
      </c>
      <c r="L11" s="884">
        <v>63.701999999999998</v>
      </c>
      <c r="M11" s="885">
        <v>172.26599999999999</v>
      </c>
      <c r="N11" s="885">
        <v>13.333</v>
      </c>
      <c r="O11" s="885">
        <v>43.582999999999998</v>
      </c>
      <c r="P11" s="885">
        <v>9.8170000000000002</v>
      </c>
      <c r="Q11" s="885">
        <v>8.2530000000000001</v>
      </c>
      <c r="R11" s="885">
        <v>1.673</v>
      </c>
      <c r="S11" s="885">
        <v>0.755</v>
      </c>
      <c r="T11" s="885">
        <v>16.619</v>
      </c>
      <c r="U11" s="886">
        <v>330.00099999999998</v>
      </c>
      <c r="V11" s="884">
        <v>54.231999999999999</v>
      </c>
      <c r="W11" s="885">
        <v>102.63</v>
      </c>
      <c r="X11" s="885">
        <v>68.808000000000007</v>
      </c>
      <c r="Y11" s="885">
        <v>2.2949999999999999</v>
      </c>
      <c r="Z11" s="885">
        <v>15.510999999999999</v>
      </c>
      <c r="AA11" s="885">
        <v>5.8940000000000001</v>
      </c>
      <c r="AB11" s="885">
        <v>7.8789999999999996</v>
      </c>
      <c r="AC11" s="885">
        <v>7.0179999999999998</v>
      </c>
      <c r="AD11" s="885">
        <v>38.444000000000003</v>
      </c>
      <c r="AE11" s="886">
        <v>302.71100000000001</v>
      </c>
      <c r="AF11" s="884">
        <v>81.817999999999998</v>
      </c>
      <c r="AG11" s="885">
        <v>102.372</v>
      </c>
      <c r="AH11" s="885">
        <v>38.456000000000003</v>
      </c>
      <c r="AI11" s="885">
        <v>3.1920000000000002</v>
      </c>
      <c r="AJ11" s="885">
        <v>34.341999999999999</v>
      </c>
      <c r="AK11" s="885">
        <v>5.98</v>
      </c>
      <c r="AL11" s="885">
        <v>4.1760000000000002</v>
      </c>
      <c r="AM11" s="885">
        <v>9.0129999999999999</v>
      </c>
      <c r="AN11" s="885">
        <v>62.537999999999997</v>
      </c>
      <c r="AO11" s="886">
        <v>341.887</v>
      </c>
      <c r="AP11" s="884">
        <v>30.594000000000001</v>
      </c>
      <c r="AQ11" s="885">
        <v>187.12</v>
      </c>
      <c r="AR11" s="885">
        <v>46.521999999999998</v>
      </c>
      <c r="AS11" s="885">
        <v>27.835000000000001</v>
      </c>
      <c r="AT11" s="885">
        <v>4.9530000000000003</v>
      </c>
      <c r="AU11" s="885">
        <v>37.338000000000001</v>
      </c>
      <c r="AV11" s="885">
        <v>5.8129999999999997</v>
      </c>
      <c r="AW11" s="885">
        <v>0.40200000000000002</v>
      </c>
      <c r="AX11" s="885">
        <v>74.131</v>
      </c>
      <c r="AY11" s="886">
        <v>414.70800000000003</v>
      </c>
      <c r="AZ11" s="884">
        <v>18.306999999999999</v>
      </c>
      <c r="BA11" s="885">
        <v>157.02500000000001</v>
      </c>
      <c r="BB11" s="885">
        <v>49.948999999999998</v>
      </c>
      <c r="BC11" s="885">
        <v>50.286000000000001</v>
      </c>
      <c r="BD11" s="885">
        <v>4.0810000000000004</v>
      </c>
      <c r="BE11" s="885">
        <v>1.659</v>
      </c>
      <c r="BF11" s="885">
        <v>1.5049999999999999</v>
      </c>
      <c r="BG11" s="885">
        <v>32.171999999999997</v>
      </c>
      <c r="BH11" s="885">
        <v>59.493000000000002</v>
      </c>
      <c r="BI11" s="886">
        <v>374.47699999999998</v>
      </c>
      <c r="BJ11" s="884">
        <v>16.562000000000001</v>
      </c>
      <c r="BK11" s="885">
        <v>94.400999999999996</v>
      </c>
      <c r="BL11" s="885">
        <v>44.399000000000001</v>
      </c>
      <c r="BM11" s="885">
        <v>6.4610000000000003</v>
      </c>
      <c r="BN11" s="885">
        <v>3.3929999999999998</v>
      </c>
      <c r="BO11" s="885">
        <v>3.0190000000000001</v>
      </c>
      <c r="BP11" s="885">
        <v>3.4119999999999999</v>
      </c>
      <c r="BQ11" s="885">
        <v>1.7529999999999999</v>
      </c>
      <c r="BR11" s="885">
        <v>150.79599999999999</v>
      </c>
      <c r="BS11" s="886">
        <v>324.19600000000003</v>
      </c>
      <c r="BT11" s="884">
        <v>15.045</v>
      </c>
      <c r="BU11" s="885">
        <v>81.349000000000004</v>
      </c>
      <c r="BV11" s="885">
        <v>342.29399999999998</v>
      </c>
      <c r="BW11" s="885">
        <v>16.803999999999998</v>
      </c>
      <c r="BX11" s="885">
        <v>12.420999999999999</v>
      </c>
      <c r="BY11" s="885">
        <v>1.98</v>
      </c>
      <c r="BZ11" s="885">
        <v>1.34</v>
      </c>
      <c r="CA11" s="885">
        <v>1.6819999999999999</v>
      </c>
      <c r="CB11" s="885">
        <v>83.173000000000002</v>
      </c>
      <c r="CC11" s="886">
        <v>556.08799999999997</v>
      </c>
      <c r="CD11" s="884">
        <v>13.224</v>
      </c>
      <c r="CE11" s="885">
        <v>29.463999999999999</v>
      </c>
      <c r="CF11" s="885">
        <v>25.826000000000001</v>
      </c>
      <c r="CG11" s="885">
        <v>34.875</v>
      </c>
      <c r="CH11" s="885">
        <v>19.254000000000001</v>
      </c>
      <c r="CI11" s="885">
        <v>8.391</v>
      </c>
      <c r="CJ11" s="885">
        <v>1.772</v>
      </c>
      <c r="CK11" s="885">
        <v>1.44</v>
      </c>
      <c r="CL11" s="885">
        <v>47.52</v>
      </c>
      <c r="CM11" s="886">
        <v>181.76599999999999</v>
      </c>
      <c r="CN11" s="884">
        <v>13.948</v>
      </c>
      <c r="CO11" s="885">
        <v>19.190000000000001</v>
      </c>
      <c r="CP11" s="885">
        <v>7.7439999999999998</v>
      </c>
      <c r="CQ11" s="885">
        <v>29.561</v>
      </c>
      <c r="CR11" s="885">
        <v>13.933999999999999</v>
      </c>
      <c r="CS11" s="885">
        <v>4.72</v>
      </c>
      <c r="CT11" s="885">
        <v>2.0470000000000002</v>
      </c>
      <c r="CU11" s="885">
        <v>10.098000000000001</v>
      </c>
      <c r="CV11" s="885">
        <v>28.603000000000002</v>
      </c>
      <c r="CW11" s="886">
        <v>129.845</v>
      </c>
      <c r="CX11" s="884">
        <v>7.3639999999999999</v>
      </c>
      <c r="CY11" s="885">
        <v>39.838999999999999</v>
      </c>
      <c r="CZ11" s="885">
        <v>13.061999999999999</v>
      </c>
      <c r="DA11" s="885">
        <v>27.846</v>
      </c>
      <c r="DB11" s="885">
        <v>4.4109999999999996</v>
      </c>
      <c r="DC11" s="885">
        <v>2.97</v>
      </c>
      <c r="DD11" s="885">
        <v>305.09199999999998</v>
      </c>
      <c r="DE11" s="885">
        <v>1.2549999999999999</v>
      </c>
      <c r="DF11" s="885">
        <v>25.26</v>
      </c>
      <c r="DG11" s="886">
        <v>427.09899999999999</v>
      </c>
      <c r="DH11" s="884">
        <v>11.048</v>
      </c>
      <c r="DI11" s="885">
        <v>36.484000000000002</v>
      </c>
      <c r="DJ11" s="885">
        <v>7.4619999999999997</v>
      </c>
      <c r="DK11" s="885">
        <v>24.890999999999998</v>
      </c>
      <c r="DL11" s="885">
        <v>11.305</v>
      </c>
      <c r="DM11" s="885">
        <v>4.6639999999999997</v>
      </c>
      <c r="DN11" s="885">
        <v>2.1789999999999998</v>
      </c>
      <c r="DO11" s="885">
        <v>3.0169999999999999</v>
      </c>
      <c r="DP11" s="885">
        <v>19.875</v>
      </c>
      <c r="DQ11" s="886">
        <v>120.925</v>
      </c>
      <c r="DR11" s="884">
        <v>1.288</v>
      </c>
      <c r="DS11" s="885">
        <v>29.497</v>
      </c>
      <c r="DT11" s="885">
        <v>6.2389999999999999</v>
      </c>
      <c r="DU11" s="885">
        <v>23.69</v>
      </c>
      <c r="DV11" s="885">
        <v>12.31</v>
      </c>
      <c r="DW11" s="885">
        <v>3.6059999999999999</v>
      </c>
      <c r="DX11" s="885">
        <v>7.4779999999999998</v>
      </c>
      <c r="DY11" s="885">
        <v>0.97</v>
      </c>
      <c r="DZ11" s="885">
        <v>23.861999999999998</v>
      </c>
      <c r="EA11" s="886">
        <v>108.94</v>
      </c>
      <c r="EB11" s="884">
        <v>0.249</v>
      </c>
      <c r="EC11" s="885">
        <v>683.38</v>
      </c>
      <c r="ED11" s="885">
        <v>5.0599999999999996</v>
      </c>
      <c r="EE11" s="885">
        <v>22.388999999999999</v>
      </c>
      <c r="EF11" s="885">
        <v>13.433999999999999</v>
      </c>
      <c r="EG11" s="885">
        <v>5.3920000000000003</v>
      </c>
      <c r="EH11" s="885">
        <v>9.952</v>
      </c>
      <c r="EI11" s="885">
        <v>6.5780000000000003</v>
      </c>
      <c r="EJ11" s="885">
        <v>42.432000000000002</v>
      </c>
      <c r="EK11" s="886">
        <v>788.86599999999999</v>
      </c>
      <c r="EL11" s="884">
        <v>1.1200000000000001</v>
      </c>
      <c r="EM11" s="885">
        <v>1045.865</v>
      </c>
      <c r="EN11" s="885">
        <v>4.2930000000000001</v>
      </c>
      <c r="EO11" s="885">
        <v>30.637</v>
      </c>
      <c r="EP11" s="885">
        <v>14.494999999999999</v>
      </c>
      <c r="EQ11" s="885">
        <v>5.7880000000000003</v>
      </c>
      <c r="ER11" s="885">
        <v>10.31</v>
      </c>
      <c r="ES11" s="885">
        <v>6.3739999999999997</v>
      </c>
      <c r="ET11" s="885">
        <v>45.927999999999997</v>
      </c>
      <c r="EU11" s="886">
        <v>1164.81</v>
      </c>
      <c r="EV11" s="884">
        <v>0.24299999999999999</v>
      </c>
      <c r="EW11" s="885">
        <v>1925.307</v>
      </c>
      <c r="EX11" s="885">
        <v>5.5659999999999998</v>
      </c>
      <c r="EY11" s="885">
        <v>18.227</v>
      </c>
      <c r="EZ11" s="885">
        <v>12.670999999999999</v>
      </c>
      <c r="FA11" s="885">
        <v>3.694</v>
      </c>
      <c r="FB11" s="885">
        <v>23.876000000000001</v>
      </c>
      <c r="FC11" s="885">
        <v>2.7530000000000001</v>
      </c>
      <c r="FD11" s="885">
        <v>48.713000000000001</v>
      </c>
      <c r="FE11" s="886">
        <v>2041.05</v>
      </c>
      <c r="FF11" s="884">
        <v>37.25</v>
      </c>
      <c r="FG11" s="885">
        <v>2867.078</v>
      </c>
      <c r="FH11" s="885">
        <v>4.1449999999999996</v>
      </c>
      <c r="FI11" s="885">
        <v>22.291</v>
      </c>
      <c r="FJ11" s="885">
        <v>3.8029999999999999</v>
      </c>
      <c r="FK11" s="885">
        <v>4.1849999999999996</v>
      </c>
      <c r="FL11" s="885">
        <v>1.208</v>
      </c>
      <c r="FM11" s="885">
        <v>9.2729999999999997</v>
      </c>
      <c r="FN11" s="885">
        <v>90.977000000000004</v>
      </c>
      <c r="FO11" s="886">
        <v>3040.21</v>
      </c>
      <c r="FP11" s="884">
        <v>13.015000000000001</v>
      </c>
      <c r="FQ11" s="885">
        <v>3931.4380000000001</v>
      </c>
      <c r="FR11" s="885">
        <v>7.0309999999999997</v>
      </c>
      <c r="FS11" s="885">
        <v>17.940000000000001</v>
      </c>
      <c r="FT11" s="885">
        <v>9.4390000000000001</v>
      </c>
      <c r="FU11" s="885">
        <v>3.488</v>
      </c>
      <c r="FV11" s="885">
        <v>1.1299999999999999</v>
      </c>
      <c r="FW11" s="885">
        <v>5.3659999999999997</v>
      </c>
      <c r="FX11" s="885">
        <v>76.492000000000004</v>
      </c>
      <c r="FY11" s="886">
        <v>4065.3389999999999</v>
      </c>
      <c r="FZ11" s="884">
        <v>6.3659999999999997</v>
      </c>
      <c r="GA11" s="885">
        <v>3722.8319999999999</v>
      </c>
      <c r="GB11" s="885">
        <v>16.78</v>
      </c>
      <c r="GC11" s="885">
        <v>76.269000000000005</v>
      </c>
      <c r="GD11" s="885">
        <v>4.399</v>
      </c>
      <c r="GE11" s="885">
        <v>16.902999999999999</v>
      </c>
      <c r="GF11" s="885">
        <v>14.544</v>
      </c>
      <c r="GG11" s="885">
        <v>16.344000000000001</v>
      </c>
      <c r="GH11" s="885">
        <v>49.991</v>
      </c>
      <c r="GI11" s="886">
        <v>3924.4279999999999</v>
      </c>
      <c r="GJ11" s="884">
        <v>33.109000000000002</v>
      </c>
      <c r="GK11" s="885">
        <v>4257.5720000000001</v>
      </c>
      <c r="GL11" s="885">
        <v>3.2610000000000001</v>
      </c>
      <c r="GM11" s="885">
        <v>146.97399999999999</v>
      </c>
      <c r="GN11" s="885">
        <v>1.8180000000000001</v>
      </c>
      <c r="GO11" s="885">
        <v>1.1819999999999999</v>
      </c>
      <c r="GP11" s="885">
        <v>1.3080000000000001</v>
      </c>
      <c r="GQ11" s="885">
        <v>31.497</v>
      </c>
      <c r="GR11" s="885">
        <v>66.399000000000001</v>
      </c>
      <c r="GS11" s="886">
        <v>4543.12</v>
      </c>
      <c r="GT11" s="884">
        <v>0.2</v>
      </c>
      <c r="GU11" s="885">
        <v>5348.0820000000003</v>
      </c>
      <c r="GV11" s="885">
        <v>3.1349999999999998</v>
      </c>
      <c r="GW11" s="885">
        <v>266.745</v>
      </c>
      <c r="GX11" s="885">
        <v>0.84299999999999997</v>
      </c>
      <c r="GY11" s="885">
        <v>1.1830000000000001</v>
      </c>
      <c r="GZ11" s="885">
        <v>4.5449999999999999</v>
      </c>
      <c r="HA11" s="885">
        <v>7.524</v>
      </c>
      <c r="HB11" s="885">
        <v>73.16</v>
      </c>
      <c r="HC11" s="886">
        <v>5705.4170000000004</v>
      </c>
      <c r="HD11" s="884">
        <v>0.80800000000000005</v>
      </c>
      <c r="HE11" s="885">
        <v>1972.924</v>
      </c>
      <c r="HF11" s="885">
        <v>3.0129999999999999</v>
      </c>
      <c r="HG11" s="885">
        <v>274.60199999999998</v>
      </c>
      <c r="HH11" s="885">
        <v>1.7050000000000001</v>
      </c>
      <c r="HI11" s="885">
        <v>0.23499999999999999</v>
      </c>
      <c r="HJ11" s="885">
        <v>12.295</v>
      </c>
      <c r="HK11" s="885">
        <v>7.202</v>
      </c>
      <c r="HL11" s="885">
        <v>55.5</v>
      </c>
      <c r="HM11" s="886">
        <v>2328.2840000000001</v>
      </c>
      <c r="HN11" s="884">
        <v>0.42599999999999999</v>
      </c>
      <c r="HO11" s="885">
        <v>2048.9479999999999</v>
      </c>
      <c r="HP11" s="885">
        <v>2.67</v>
      </c>
      <c r="HQ11" s="885">
        <v>281.75599999999997</v>
      </c>
      <c r="HR11" s="885">
        <v>6.218</v>
      </c>
      <c r="HS11" s="885">
        <v>2.379</v>
      </c>
      <c r="HT11" s="885">
        <v>19.431999999999999</v>
      </c>
      <c r="HU11" s="885">
        <v>3.7240000000000002</v>
      </c>
      <c r="HV11" s="885">
        <v>30.507999999999999</v>
      </c>
      <c r="HW11" s="886">
        <v>2396.0610000000001</v>
      </c>
      <c r="HX11" s="884">
        <v>1413.8810000000001</v>
      </c>
      <c r="HY11" s="885">
        <v>4522.3500000000004</v>
      </c>
      <c r="HZ11" s="885">
        <v>2.0779999999999998</v>
      </c>
      <c r="IA11" s="885">
        <v>20.161999999999999</v>
      </c>
      <c r="IB11" s="885">
        <v>2.2120000000000002</v>
      </c>
      <c r="IC11" s="885">
        <v>7.2999999999999995E-2</v>
      </c>
      <c r="ID11" s="885">
        <v>5.7389999999999999</v>
      </c>
      <c r="IE11" s="885">
        <v>7.6999999999999999E-2</v>
      </c>
      <c r="IF11" s="885">
        <v>44.337000000000003</v>
      </c>
      <c r="IG11" s="886">
        <v>6010.9089999999997</v>
      </c>
      <c r="IH11" s="884">
        <v>2071.5929999999998</v>
      </c>
      <c r="II11" s="885">
        <v>3297.3069999999998</v>
      </c>
      <c r="IJ11" s="885">
        <v>1.1639999999999999</v>
      </c>
      <c r="IK11" s="885">
        <v>15.212999999999999</v>
      </c>
      <c r="IL11" s="885">
        <v>9.2999999999999999E-2</v>
      </c>
      <c r="IM11" s="885">
        <v>0.105</v>
      </c>
      <c r="IN11" s="885">
        <v>4.008</v>
      </c>
      <c r="IO11" s="885">
        <v>3.1949999999999998</v>
      </c>
      <c r="IP11" s="885">
        <v>48.701000000000001</v>
      </c>
      <c r="IQ11" s="886">
        <v>5441.3789999999999</v>
      </c>
      <c r="IR11" s="884">
        <v>1583.6579999999999</v>
      </c>
      <c r="IS11" s="885">
        <v>3533.5369999999998</v>
      </c>
      <c r="IT11" s="885">
        <v>0.81599999999999995</v>
      </c>
      <c r="IU11" s="885">
        <v>7.4569999999999999</v>
      </c>
      <c r="IV11" s="885">
        <v>9.2889999999999997</v>
      </c>
      <c r="IW11" s="885">
        <v>2.1000000000000001E-2</v>
      </c>
      <c r="IX11" s="885">
        <v>382.48700000000002</v>
      </c>
      <c r="IY11" s="885">
        <v>14.005000000000001</v>
      </c>
      <c r="IZ11" s="885">
        <v>131.62299999999999</v>
      </c>
      <c r="JA11" s="886">
        <v>5662.893</v>
      </c>
      <c r="JB11" s="884">
        <v>1151.4760000000001</v>
      </c>
      <c r="JC11" s="885">
        <v>3321.5120000000002</v>
      </c>
      <c r="JD11" s="885">
        <v>0.80400000000000005</v>
      </c>
      <c r="JE11" s="885">
        <v>15.226000000000001</v>
      </c>
      <c r="JF11" s="885">
        <v>0.314</v>
      </c>
      <c r="JG11" s="885">
        <v>1.7000000000000001E-2</v>
      </c>
      <c r="JH11" s="885">
        <v>82.887</v>
      </c>
      <c r="JI11" s="885">
        <v>11.64</v>
      </c>
      <c r="JJ11" s="885">
        <v>937.19799999999998</v>
      </c>
      <c r="JK11" s="886">
        <v>5521.0739999999996</v>
      </c>
      <c r="JL11" s="884">
        <v>960.51700000000005</v>
      </c>
      <c r="JM11" s="885">
        <v>2971.652</v>
      </c>
      <c r="JN11" s="885">
        <v>1.125</v>
      </c>
      <c r="JO11" s="885">
        <v>12.45</v>
      </c>
      <c r="JP11" s="885">
        <v>4.1210000000000004</v>
      </c>
      <c r="JQ11" s="885">
        <v>9.2249999999999996</v>
      </c>
      <c r="JR11" s="885">
        <v>5.7619999999999996</v>
      </c>
      <c r="JS11" s="885">
        <v>2.6280000000000001</v>
      </c>
      <c r="JT11" s="885">
        <v>928.64300000000003</v>
      </c>
      <c r="JU11" s="886">
        <v>4896.1229999999996</v>
      </c>
      <c r="JV11" s="884">
        <v>1079.527</v>
      </c>
      <c r="JW11" s="885">
        <v>2616.8429999999998</v>
      </c>
      <c r="JX11" s="885">
        <v>0.51700000000000002</v>
      </c>
      <c r="JY11" s="885">
        <v>19.123000000000001</v>
      </c>
      <c r="JZ11" s="885">
        <v>3.9830000000000001</v>
      </c>
      <c r="KA11" s="885">
        <v>26.452999999999999</v>
      </c>
      <c r="KB11" s="885">
        <v>10.584</v>
      </c>
      <c r="KC11" s="885">
        <v>0.14499999999999999</v>
      </c>
      <c r="KD11" s="885">
        <v>416.90499999999997</v>
      </c>
      <c r="KE11" s="886">
        <v>4174.08</v>
      </c>
      <c r="KF11" s="884">
        <v>812.30499999999995</v>
      </c>
      <c r="KG11" s="885">
        <v>2213.433</v>
      </c>
      <c r="KH11" s="885">
        <v>3.6509999999999998</v>
      </c>
      <c r="KI11" s="885">
        <v>11.581</v>
      </c>
      <c r="KJ11" s="885">
        <v>9.2999999999999999E-2</v>
      </c>
      <c r="KK11" s="885">
        <v>0</v>
      </c>
      <c r="KL11" s="885">
        <v>26.849</v>
      </c>
      <c r="KM11" s="885">
        <v>5.569</v>
      </c>
      <c r="KN11" s="885">
        <v>467.02</v>
      </c>
      <c r="KO11" s="886">
        <v>3540.5010000000002</v>
      </c>
      <c r="KP11" s="884">
        <v>742.00099999999998</v>
      </c>
      <c r="KQ11" s="885">
        <v>1957.8389999999999</v>
      </c>
      <c r="KR11" s="885">
        <v>3.613</v>
      </c>
      <c r="KS11" s="885">
        <v>6.5620000000000003</v>
      </c>
      <c r="KT11" s="885">
        <v>0.877</v>
      </c>
      <c r="KU11" s="885">
        <v>3.7999999999999999E-2</v>
      </c>
      <c r="KV11" s="885">
        <v>12.365</v>
      </c>
      <c r="KW11" s="885">
        <v>3.61</v>
      </c>
      <c r="KX11" s="885">
        <v>1854.7750000000001</v>
      </c>
      <c r="KY11" s="886">
        <v>4581.68</v>
      </c>
      <c r="KZ11" s="884">
        <v>560.51099999999997</v>
      </c>
      <c r="LA11" s="885">
        <v>1751.2159999999999</v>
      </c>
      <c r="LB11" s="885">
        <v>2.504</v>
      </c>
      <c r="LC11" s="885">
        <v>13.065</v>
      </c>
      <c r="LD11" s="885">
        <v>0.3</v>
      </c>
      <c r="LE11" s="885">
        <v>8.9999999999999993E-3</v>
      </c>
      <c r="LF11" s="885">
        <v>43.424999999999997</v>
      </c>
      <c r="LG11" s="885">
        <v>15.86</v>
      </c>
      <c r="LH11" s="885">
        <v>1835.9169999999999</v>
      </c>
      <c r="LI11" s="886">
        <v>4222.8069999999998</v>
      </c>
      <c r="LJ11" s="884">
        <v>394.48899999999998</v>
      </c>
      <c r="LK11" s="885">
        <v>1446.3430000000001</v>
      </c>
      <c r="LL11" s="885">
        <v>2.44</v>
      </c>
      <c r="LM11" s="885">
        <v>5.7080000000000002</v>
      </c>
      <c r="LN11" s="885">
        <v>15.782999999999999</v>
      </c>
      <c r="LO11" s="885">
        <v>3.419</v>
      </c>
      <c r="LP11" s="885">
        <v>8.6010000000000009</v>
      </c>
      <c r="LQ11" s="885">
        <v>1.1040000000000001</v>
      </c>
      <c r="LR11" s="885">
        <v>366.608</v>
      </c>
      <c r="LS11" s="886">
        <v>2244.4949999999999</v>
      </c>
      <c r="LT11" s="884">
        <v>265.637</v>
      </c>
      <c r="LU11" s="885">
        <v>1016.837</v>
      </c>
      <c r="LV11" s="885">
        <v>1.17</v>
      </c>
      <c r="LW11" s="885">
        <v>18.242999999999999</v>
      </c>
      <c r="LX11" s="885">
        <v>1.931</v>
      </c>
      <c r="LY11" s="885">
        <v>2.2050000000000001</v>
      </c>
      <c r="LZ11" s="885">
        <v>86.549000000000007</v>
      </c>
      <c r="MA11" s="885">
        <v>0.82</v>
      </c>
      <c r="MB11" s="885">
        <v>339.577</v>
      </c>
      <c r="MC11" s="886">
        <v>1732.9690000000001</v>
      </c>
      <c r="MD11" s="884">
        <v>165.12700000000001</v>
      </c>
      <c r="ME11" s="885">
        <v>774.98299999999995</v>
      </c>
      <c r="MF11" s="885">
        <v>2.476</v>
      </c>
      <c r="MG11" s="885">
        <v>29.937000000000001</v>
      </c>
      <c r="MH11" s="885">
        <v>3.923</v>
      </c>
      <c r="MI11" s="885">
        <v>1.123</v>
      </c>
      <c r="MJ11" s="885">
        <v>12.244999999999999</v>
      </c>
      <c r="MK11" s="885">
        <v>1.3560000000000001</v>
      </c>
      <c r="ML11" s="885">
        <v>246.52699999999999</v>
      </c>
      <c r="MM11" s="886">
        <v>1237.6969999999999</v>
      </c>
      <c r="MN11" s="884">
        <v>123.34</v>
      </c>
      <c r="MO11" s="885">
        <v>582.60299999999995</v>
      </c>
      <c r="MP11" s="885">
        <v>1.2729999999999999</v>
      </c>
      <c r="MQ11" s="885">
        <v>23.821999999999999</v>
      </c>
      <c r="MR11" s="885">
        <v>2.4279999999999999</v>
      </c>
      <c r="MS11" s="885">
        <v>0.40699999999999997</v>
      </c>
      <c r="MT11" s="885">
        <v>8.4830000000000005</v>
      </c>
      <c r="MU11" s="885">
        <v>9.7569999999999997</v>
      </c>
      <c r="MV11" s="885">
        <v>332.39</v>
      </c>
      <c r="MW11" s="886">
        <v>1084.5029999999999</v>
      </c>
      <c r="MX11" s="884">
        <v>24.651</v>
      </c>
      <c r="MY11" s="885">
        <v>586.90200000000004</v>
      </c>
      <c r="MZ11" s="885">
        <v>0</v>
      </c>
      <c r="NA11" s="885">
        <v>24.114999999999998</v>
      </c>
      <c r="NB11" s="885">
        <v>0.62</v>
      </c>
      <c r="NC11" s="885">
        <v>143.00700000000001</v>
      </c>
      <c r="ND11" s="885">
        <v>2.1760000000000002</v>
      </c>
      <c r="NE11" s="885">
        <v>125.72199999999999</v>
      </c>
      <c r="NF11" s="885">
        <v>288.78100000000001</v>
      </c>
      <c r="NG11" s="886">
        <v>1195.9739999999999</v>
      </c>
      <c r="NH11" s="884">
        <v>18.181000000000001</v>
      </c>
      <c r="NI11" s="885">
        <v>452.26499999999999</v>
      </c>
      <c r="NJ11" s="885">
        <v>0.159</v>
      </c>
      <c r="NK11" s="885">
        <v>23.353999999999999</v>
      </c>
      <c r="NL11" s="885">
        <v>0.84699999999999998</v>
      </c>
      <c r="NM11" s="885">
        <v>0.23499999999999999</v>
      </c>
      <c r="NN11" s="885">
        <v>25.827999999999999</v>
      </c>
      <c r="NO11" s="885">
        <v>5.9459999999999997</v>
      </c>
      <c r="NP11" s="885">
        <v>477.976</v>
      </c>
      <c r="NQ11" s="886">
        <v>1004.7910000000001</v>
      </c>
      <c r="NR11" s="884">
        <v>12.862</v>
      </c>
      <c r="NS11" s="885">
        <v>447.94600000000003</v>
      </c>
      <c r="NT11" s="885">
        <v>3.306</v>
      </c>
      <c r="NU11" s="885">
        <v>17.471</v>
      </c>
      <c r="NV11" s="885">
        <v>3.2</v>
      </c>
      <c r="NW11" s="885">
        <v>0.93899999999999995</v>
      </c>
      <c r="NX11" s="885">
        <v>40.877000000000002</v>
      </c>
      <c r="NY11" s="885">
        <v>8.3979999999999997</v>
      </c>
      <c r="NZ11" s="885">
        <v>501.16300000000001</v>
      </c>
      <c r="OA11" s="886">
        <v>1036.162</v>
      </c>
      <c r="OB11" s="884">
        <v>9.5709999999999997</v>
      </c>
      <c r="OC11" s="885">
        <v>452.57299999999998</v>
      </c>
      <c r="OD11" s="885">
        <v>0.42</v>
      </c>
      <c r="OE11" s="885">
        <v>20.314</v>
      </c>
      <c r="OF11" s="885">
        <v>1.4119999999999999</v>
      </c>
      <c r="OG11" s="885">
        <v>174.98599999999999</v>
      </c>
      <c r="OH11" s="885">
        <v>45.354999999999997</v>
      </c>
      <c r="OI11" s="885">
        <v>1.1220000000000001</v>
      </c>
      <c r="OJ11" s="885">
        <v>169.393</v>
      </c>
      <c r="OK11" s="886">
        <v>875.14599999999996</v>
      </c>
      <c r="OL11" s="884">
        <v>6.95</v>
      </c>
      <c r="OM11" s="885">
        <v>472.13</v>
      </c>
      <c r="ON11" s="885">
        <v>0.247</v>
      </c>
      <c r="OO11" s="885">
        <v>32.345999999999997</v>
      </c>
      <c r="OP11" s="885">
        <v>1.488</v>
      </c>
      <c r="OQ11" s="885">
        <v>0.13100000000000001</v>
      </c>
      <c r="OR11" s="885">
        <v>990.86500000000001</v>
      </c>
      <c r="OS11" s="885">
        <v>5.3730000000000002</v>
      </c>
      <c r="OT11" s="885">
        <v>253.87200000000001</v>
      </c>
      <c r="OU11" s="886">
        <v>1763.402</v>
      </c>
      <c r="OV11" s="884">
        <v>36.918999999999997</v>
      </c>
      <c r="OW11" s="885">
        <v>512.20000000000005</v>
      </c>
      <c r="OX11" s="885">
        <v>0.58599999999999997</v>
      </c>
      <c r="OY11" s="885">
        <v>69.826999999999998</v>
      </c>
      <c r="OZ11" s="885">
        <v>1.282</v>
      </c>
      <c r="PA11" s="885">
        <v>2.4550000000000001</v>
      </c>
      <c r="PB11" s="885">
        <v>9.7810000000000006</v>
      </c>
      <c r="PC11" s="885">
        <v>1008.283</v>
      </c>
      <c r="PD11" s="885">
        <v>188.80199999999999</v>
      </c>
      <c r="PE11" s="886">
        <v>1830.135</v>
      </c>
      <c r="PF11" s="884">
        <v>2.9910000000000001</v>
      </c>
      <c r="PG11" s="885">
        <v>373.94099999999997</v>
      </c>
      <c r="PH11" s="885">
        <v>0.84899999999999998</v>
      </c>
      <c r="PI11" s="885">
        <v>68.786000000000001</v>
      </c>
      <c r="PJ11" s="885">
        <v>49.79</v>
      </c>
      <c r="PK11" s="885">
        <v>0.157</v>
      </c>
      <c r="PL11" s="885">
        <v>83.372</v>
      </c>
      <c r="PM11" s="885">
        <v>1047.444</v>
      </c>
      <c r="PN11" s="885">
        <v>234.24299999999999</v>
      </c>
      <c r="PO11" s="886">
        <v>1861.5730000000001</v>
      </c>
      <c r="PP11" s="884">
        <v>44.225999999999999</v>
      </c>
      <c r="PQ11" s="885">
        <v>268.86099999999999</v>
      </c>
      <c r="PR11" s="885">
        <v>5.6879999999999997</v>
      </c>
      <c r="PS11" s="885">
        <v>46.716999999999999</v>
      </c>
      <c r="PT11" s="885">
        <v>55.715000000000003</v>
      </c>
      <c r="PU11" s="885">
        <v>7.1680000000000001</v>
      </c>
      <c r="PV11" s="885">
        <v>83.293999999999997</v>
      </c>
      <c r="PW11" s="885">
        <v>1105.5540000000001</v>
      </c>
      <c r="PX11" s="885">
        <v>276.51400000000001</v>
      </c>
      <c r="PY11" s="886">
        <v>1893.7370000000001</v>
      </c>
      <c r="PZ11" s="884">
        <v>45.808</v>
      </c>
      <c r="QA11" s="885">
        <v>520.74599999999998</v>
      </c>
      <c r="QB11" s="885">
        <v>33.159999999999997</v>
      </c>
      <c r="QC11" s="885">
        <v>39.732999999999997</v>
      </c>
      <c r="QD11" s="885">
        <v>50.753999999999998</v>
      </c>
      <c r="QE11" s="885">
        <v>1.429</v>
      </c>
      <c r="QF11" s="885">
        <v>126.828</v>
      </c>
      <c r="QG11" s="885">
        <v>1121.355</v>
      </c>
      <c r="QH11" s="885">
        <v>164.23400000000001</v>
      </c>
      <c r="QI11" s="886">
        <v>2104.047</v>
      </c>
      <c r="QJ11" s="884">
        <v>61</v>
      </c>
      <c r="QK11" s="885">
        <v>440</v>
      </c>
      <c r="QL11" s="885">
        <v>2</v>
      </c>
      <c r="QM11" s="885">
        <v>49</v>
      </c>
      <c r="QN11" s="885">
        <v>68</v>
      </c>
      <c r="QO11" s="885">
        <v>26</v>
      </c>
      <c r="QP11" s="885">
        <v>217</v>
      </c>
      <c r="QQ11" s="885">
        <v>1544</v>
      </c>
      <c r="QR11" s="885">
        <v>136</v>
      </c>
      <c r="QS11" s="886">
        <v>2543</v>
      </c>
      <c r="QT11" s="947">
        <v>57</v>
      </c>
      <c r="QU11" s="882">
        <v>324</v>
      </c>
      <c r="QV11" s="882">
        <v>9</v>
      </c>
      <c r="QW11" s="882">
        <v>47</v>
      </c>
      <c r="QX11" s="882">
        <v>215</v>
      </c>
      <c r="QY11" s="882">
        <v>5</v>
      </c>
      <c r="QZ11" s="882">
        <v>766</v>
      </c>
      <c r="RA11" s="882">
        <v>40</v>
      </c>
      <c r="RB11" s="882">
        <v>440</v>
      </c>
      <c r="RC11" s="965">
        <v>1903</v>
      </c>
      <c r="RD11" s="947">
        <v>181</v>
      </c>
      <c r="RE11" s="882">
        <v>265</v>
      </c>
      <c r="RF11" s="882">
        <v>7</v>
      </c>
      <c r="RG11" s="882">
        <v>18</v>
      </c>
      <c r="RH11" s="882">
        <v>83</v>
      </c>
      <c r="RI11" s="882">
        <v>86</v>
      </c>
      <c r="RJ11" s="882">
        <v>633</v>
      </c>
      <c r="RK11" s="882">
        <v>219</v>
      </c>
      <c r="RL11" s="882">
        <v>522</v>
      </c>
      <c r="RM11" s="965">
        <v>2014</v>
      </c>
      <c r="RN11" s="947">
        <v>207</v>
      </c>
      <c r="RO11" s="882">
        <v>213</v>
      </c>
      <c r="RP11" s="882">
        <v>5</v>
      </c>
      <c r="RQ11" s="882">
        <v>14</v>
      </c>
      <c r="RR11" s="882">
        <v>1</v>
      </c>
      <c r="RS11" s="882">
        <v>2</v>
      </c>
      <c r="RT11" s="882">
        <v>418</v>
      </c>
      <c r="RU11" s="882">
        <v>671</v>
      </c>
      <c r="RV11" s="882">
        <v>570</v>
      </c>
      <c r="RW11" s="965">
        <v>2101</v>
      </c>
      <c r="RX11" s="947">
        <v>119</v>
      </c>
      <c r="RY11" s="882">
        <v>172</v>
      </c>
      <c r="RZ11" s="882">
        <v>134</v>
      </c>
      <c r="SA11" s="882">
        <v>57</v>
      </c>
      <c r="SB11" s="882">
        <v>16</v>
      </c>
      <c r="SC11" s="882">
        <v>9</v>
      </c>
      <c r="SD11" s="882">
        <v>157</v>
      </c>
      <c r="SE11" s="882">
        <v>686</v>
      </c>
      <c r="SF11" s="882">
        <v>471</v>
      </c>
      <c r="SG11" s="965">
        <v>1821</v>
      </c>
      <c r="SH11" s="947">
        <v>109</v>
      </c>
      <c r="SI11" s="882">
        <v>642</v>
      </c>
      <c r="SJ11" s="882">
        <v>144</v>
      </c>
      <c r="SK11" s="882">
        <v>12</v>
      </c>
      <c r="SL11" s="882">
        <v>1</v>
      </c>
      <c r="SM11" s="882">
        <v>1</v>
      </c>
      <c r="SN11" s="882">
        <v>569</v>
      </c>
      <c r="SO11" s="882">
        <v>125</v>
      </c>
      <c r="SP11" s="882">
        <v>49</v>
      </c>
      <c r="SQ11" s="965">
        <v>1652</v>
      </c>
      <c r="SR11" s="947">
        <v>109</v>
      </c>
      <c r="SS11" s="882">
        <v>580</v>
      </c>
      <c r="ST11" s="882">
        <v>140</v>
      </c>
      <c r="SU11" s="882">
        <v>16</v>
      </c>
      <c r="SV11" s="882">
        <v>4</v>
      </c>
      <c r="SW11" s="882">
        <v>46</v>
      </c>
      <c r="SX11" s="882">
        <v>556</v>
      </c>
      <c r="SY11" s="882">
        <v>2</v>
      </c>
      <c r="SZ11" s="882">
        <v>145</v>
      </c>
      <c r="TA11" s="965">
        <v>1598</v>
      </c>
      <c r="TB11" s="947">
        <v>115</v>
      </c>
      <c r="TC11" s="882">
        <v>524</v>
      </c>
      <c r="TD11" s="882">
        <v>133</v>
      </c>
      <c r="TE11" s="882">
        <v>10</v>
      </c>
      <c r="TF11" s="882">
        <v>0</v>
      </c>
      <c r="TG11" s="882">
        <v>3</v>
      </c>
      <c r="TH11" s="882">
        <v>93</v>
      </c>
      <c r="TI11" s="882">
        <v>6</v>
      </c>
      <c r="TJ11" s="882">
        <v>670</v>
      </c>
      <c r="TK11" s="965">
        <v>1554</v>
      </c>
      <c r="TL11" s="947">
        <v>108</v>
      </c>
      <c r="TM11" s="882">
        <v>472</v>
      </c>
      <c r="TN11" s="882">
        <v>145</v>
      </c>
      <c r="TO11" s="882">
        <v>9</v>
      </c>
      <c r="TP11" s="882">
        <v>0</v>
      </c>
      <c r="TQ11" s="882">
        <v>8</v>
      </c>
      <c r="TR11" s="882">
        <v>66</v>
      </c>
      <c r="TS11" s="882">
        <v>35</v>
      </c>
      <c r="TT11" s="882">
        <v>628</v>
      </c>
      <c r="TU11" s="965">
        <v>1471</v>
      </c>
      <c r="TV11" s="947">
        <v>163</v>
      </c>
      <c r="TW11" s="882">
        <v>423</v>
      </c>
      <c r="TX11" s="882">
        <v>98</v>
      </c>
      <c r="TY11" s="882">
        <v>0</v>
      </c>
      <c r="TZ11" s="882">
        <v>0</v>
      </c>
      <c r="UA11" s="882">
        <v>0</v>
      </c>
      <c r="UB11" s="882">
        <v>1</v>
      </c>
      <c r="UC11" s="882">
        <v>65</v>
      </c>
      <c r="UD11" s="882">
        <v>155</v>
      </c>
      <c r="UE11" s="965">
        <v>905</v>
      </c>
      <c r="UF11" s="947">
        <v>159</v>
      </c>
      <c r="UG11" s="882">
        <v>378</v>
      </c>
      <c r="UH11" s="882">
        <v>95</v>
      </c>
      <c r="UI11" s="882">
        <v>0</v>
      </c>
      <c r="UJ11" s="882">
        <v>0</v>
      </c>
      <c r="UK11" s="882">
        <v>5</v>
      </c>
      <c r="UL11" s="882">
        <v>7</v>
      </c>
      <c r="UM11" s="882">
        <v>73</v>
      </c>
      <c r="UN11" s="882">
        <v>121</v>
      </c>
      <c r="UO11" s="965">
        <v>838</v>
      </c>
      <c r="UP11" s="947">
        <v>218</v>
      </c>
      <c r="UQ11" s="882">
        <v>334</v>
      </c>
      <c r="UR11" s="882">
        <v>87</v>
      </c>
      <c r="US11" s="882">
        <v>1</v>
      </c>
      <c r="UT11" s="882">
        <v>0</v>
      </c>
      <c r="UU11" s="882">
        <v>1</v>
      </c>
      <c r="UV11" s="882">
        <v>10</v>
      </c>
      <c r="UW11" s="882">
        <v>82</v>
      </c>
      <c r="UX11" s="882">
        <v>115</v>
      </c>
      <c r="UY11" s="965">
        <v>848</v>
      </c>
      <c r="UZ11" s="947">
        <v>257</v>
      </c>
      <c r="VA11" s="882">
        <v>290</v>
      </c>
      <c r="VB11" s="882">
        <v>106</v>
      </c>
      <c r="VC11" s="882">
        <v>0</v>
      </c>
      <c r="VD11" s="882">
        <v>5</v>
      </c>
      <c r="VE11" s="882">
        <v>1</v>
      </c>
      <c r="VF11" s="882">
        <v>13</v>
      </c>
      <c r="VG11" s="882">
        <v>154</v>
      </c>
      <c r="VH11" s="882">
        <v>143</v>
      </c>
      <c r="VI11" s="965">
        <v>969</v>
      </c>
      <c r="VJ11" s="947">
        <v>238</v>
      </c>
      <c r="VK11" s="882">
        <v>171</v>
      </c>
      <c r="VL11" s="882">
        <v>98</v>
      </c>
      <c r="VM11" s="882">
        <v>0</v>
      </c>
      <c r="VN11" s="882">
        <v>1</v>
      </c>
      <c r="VO11" s="882">
        <v>7</v>
      </c>
      <c r="VP11" s="882">
        <v>25</v>
      </c>
      <c r="VQ11" s="882">
        <v>120</v>
      </c>
      <c r="VR11" s="882">
        <v>464</v>
      </c>
      <c r="VS11" s="965">
        <v>1124</v>
      </c>
      <c r="VT11" s="947">
        <v>20241</v>
      </c>
      <c r="VU11" s="882">
        <v>1082</v>
      </c>
      <c r="VV11" s="882">
        <v>628</v>
      </c>
      <c r="VW11" s="882">
        <v>31</v>
      </c>
      <c r="VX11" s="882">
        <v>169</v>
      </c>
      <c r="VY11" s="882">
        <v>78</v>
      </c>
      <c r="VZ11" s="882">
        <v>27</v>
      </c>
      <c r="WA11" s="882">
        <v>2749</v>
      </c>
      <c r="WB11" s="882">
        <v>347</v>
      </c>
      <c r="WC11" s="965">
        <v>25352</v>
      </c>
    </row>
    <row r="12" spans="1:601">
      <c r="A12" s="160" t="s">
        <v>500</v>
      </c>
      <c r="B12" s="890">
        <v>53264.305999999997</v>
      </c>
      <c r="C12" s="891">
        <v>108970.952</v>
      </c>
      <c r="D12" s="891">
        <v>43855.466</v>
      </c>
      <c r="E12" s="891">
        <v>13489.478999999999</v>
      </c>
      <c r="F12" s="891">
        <v>7704.9530000000004</v>
      </c>
      <c r="G12" s="891">
        <v>3269.86</v>
      </c>
      <c r="H12" s="891">
        <v>2147.12</v>
      </c>
      <c r="I12" s="891">
        <v>1243.1780000000001</v>
      </c>
      <c r="J12" s="891">
        <v>7097.8239999999996</v>
      </c>
      <c r="K12" s="892">
        <v>241043.13800000001</v>
      </c>
      <c r="L12" s="890">
        <v>47831.078000000001</v>
      </c>
      <c r="M12" s="891">
        <v>106478.914</v>
      </c>
      <c r="N12" s="891">
        <v>44051.722000000002</v>
      </c>
      <c r="O12" s="891">
        <v>16345.669</v>
      </c>
      <c r="P12" s="891">
        <v>8883.1470000000008</v>
      </c>
      <c r="Q12" s="891">
        <v>4035.5990000000002</v>
      </c>
      <c r="R12" s="891">
        <v>2779.3679999999999</v>
      </c>
      <c r="S12" s="891">
        <v>1505.2929999999999</v>
      </c>
      <c r="T12" s="891">
        <v>8379.4879999999994</v>
      </c>
      <c r="U12" s="892">
        <v>240290.27799999999</v>
      </c>
      <c r="V12" s="890">
        <v>36979.879999999997</v>
      </c>
      <c r="W12" s="891">
        <v>107140.107</v>
      </c>
      <c r="X12" s="891">
        <v>45241.442000000003</v>
      </c>
      <c r="Y12" s="891">
        <v>16426.948</v>
      </c>
      <c r="Z12" s="891">
        <v>9463.3809999999994</v>
      </c>
      <c r="AA12" s="891">
        <v>4472.3940000000002</v>
      </c>
      <c r="AB12" s="891">
        <v>3028.0720000000001</v>
      </c>
      <c r="AC12" s="891">
        <v>1944.539</v>
      </c>
      <c r="AD12" s="891">
        <v>9793.7070000000003</v>
      </c>
      <c r="AE12" s="892">
        <v>234490.47</v>
      </c>
      <c r="AF12" s="890">
        <v>35269.633999999998</v>
      </c>
      <c r="AG12" s="891">
        <v>111687.62</v>
      </c>
      <c r="AH12" s="891">
        <v>45737.597999999998</v>
      </c>
      <c r="AI12" s="891">
        <v>14762.212</v>
      </c>
      <c r="AJ12" s="891">
        <v>8963.0730000000003</v>
      </c>
      <c r="AK12" s="891">
        <v>4533.96</v>
      </c>
      <c r="AL12" s="891">
        <v>2640.2629999999999</v>
      </c>
      <c r="AM12" s="891">
        <v>1920.021</v>
      </c>
      <c r="AN12" s="891">
        <v>11584.950999999999</v>
      </c>
      <c r="AO12" s="892">
        <v>237099.33199999999</v>
      </c>
      <c r="AP12" s="890">
        <v>35932.659</v>
      </c>
      <c r="AQ12" s="891">
        <v>118312.626</v>
      </c>
      <c r="AR12" s="891">
        <v>46978.341</v>
      </c>
      <c r="AS12" s="891">
        <v>15809.76</v>
      </c>
      <c r="AT12" s="891">
        <v>8584.2029999999995</v>
      </c>
      <c r="AU12" s="891">
        <v>4193.9830000000002</v>
      </c>
      <c r="AV12" s="891">
        <v>2681.81</v>
      </c>
      <c r="AW12" s="891">
        <v>1676.2270000000001</v>
      </c>
      <c r="AX12" s="891">
        <v>11781.355</v>
      </c>
      <c r="AY12" s="892">
        <v>245950.96400000001</v>
      </c>
      <c r="AZ12" s="890">
        <v>38731.226000000002</v>
      </c>
      <c r="BA12" s="891">
        <v>118401.18399999999</v>
      </c>
      <c r="BB12" s="891">
        <v>50177.756000000001</v>
      </c>
      <c r="BC12" s="891">
        <v>15955.641</v>
      </c>
      <c r="BD12" s="891">
        <v>9768.5849999999991</v>
      </c>
      <c r="BE12" s="891">
        <v>3999.13</v>
      </c>
      <c r="BF12" s="891">
        <v>2554.8679999999999</v>
      </c>
      <c r="BG12" s="891">
        <v>1630.2860000000001</v>
      </c>
      <c r="BH12" s="891">
        <v>10897.966</v>
      </c>
      <c r="BI12" s="892">
        <v>252116.64199999999</v>
      </c>
      <c r="BJ12" s="890">
        <v>40718.794000000002</v>
      </c>
      <c r="BK12" s="891">
        <v>126036.07</v>
      </c>
      <c r="BL12" s="891">
        <v>51995.830999999998</v>
      </c>
      <c r="BM12" s="891">
        <v>15470.397999999999</v>
      </c>
      <c r="BN12" s="891">
        <v>10324.138000000001</v>
      </c>
      <c r="BO12" s="891">
        <v>4120.96</v>
      </c>
      <c r="BP12" s="891">
        <v>2721.212</v>
      </c>
      <c r="BQ12" s="891">
        <v>1863.2249999999999</v>
      </c>
      <c r="BR12" s="891">
        <v>10247.744000000001</v>
      </c>
      <c r="BS12" s="892">
        <v>263498.37199999997</v>
      </c>
      <c r="BT12" s="890">
        <v>44607.269</v>
      </c>
      <c r="BU12" s="891">
        <v>135469.72899999999</v>
      </c>
      <c r="BV12" s="891">
        <v>52594.14</v>
      </c>
      <c r="BW12" s="891">
        <v>16389.91</v>
      </c>
      <c r="BX12" s="891">
        <v>10337.144</v>
      </c>
      <c r="BY12" s="891">
        <v>4596.165</v>
      </c>
      <c r="BZ12" s="891">
        <v>2799.9789999999998</v>
      </c>
      <c r="CA12" s="891">
        <v>1893.98</v>
      </c>
      <c r="CB12" s="891">
        <v>10346.5</v>
      </c>
      <c r="CC12" s="892">
        <v>279034.81599999999</v>
      </c>
      <c r="CD12" s="890">
        <v>49374.671000000002</v>
      </c>
      <c r="CE12" s="891">
        <v>143077.32</v>
      </c>
      <c r="CF12" s="891">
        <v>56363.099000000002</v>
      </c>
      <c r="CG12" s="891">
        <v>16919.244999999999</v>
      </c>
      <c r="CH12" s="891">
        <v>11291.169</v>
      </c>
      <c r="CI12" s="891">
        <v>4628.5680000000002</v>
      </c>
      <c r="CJ12" s="891">
        <v>2900.7310000000002</v>
      </c>
      <c r="CK12" s="891">
        <v>1802.64</v>
      </c>
      <c r="CL12" s="891">
        <v>10744.442999999999</v>
      </c>
      <c r="CM12" s="892">
        <v>297101.886</v>
      </c>
      <c r="CN12" s="890">
        <v>86208.59</v>
      </c>
      <c r="CO12" s="891">
        <v>141577.33199999999</v>
      </c>
      <c r="CP12" s="891">
        <v>27358.7</v>
      </c>
      <c r="CQ12" s="891">
        <v>16008.483</v>
      </c>
      <c r="CR12" s="891">
        <v>13552.796</v>
      </c>
      <c r="CS12" s="891">
        <v>3515.0929999999998</v>
      </c>
      <c r="CT12" s="891">
        <v>2995.5650000000001</v>
      </c>
      <c r="CU12" s="891">
        <v>2093.7570000000001</v>
      </c>
      <c r="CV12" s="891">
        <v>10345.817999999999</v>
      </c>
      <c r="CW12" s="892">
        <v>303656.13400000002</v>
      </c>
      <c r="CX12" s="890">
        <v>89832.081000000006</v>
      </c>
      <c r="CY12" s="891">
        <v>146457.698</v>
      </c>
      <c r="CZ12" s="891">
        <v>28597.506000000001</v>
      </c>
      <c r="DA12" s="891">
        <v>16888.418000000001</v>
      </c>
      <c r="DB12" s="891">
        <v>14593.189</v>
      </c>
      <c r="DC12" s="891">
        <v>3503.2150000000001</v>
      </c>
      <c r="DD12" s="891">
        <v>3322.9409999999998</v>
      </c>
      <c r="DE12" s="891">
        <v>2496.9</v>
      </c>
      <c r="DF12" s="891">
        <v>11271.661</v>
      </c>
      <c r="DG12" s="892">
        <v>316963.609</v>
      </c>
      <c r="DH12" s="890">
        <v>109579.24400000001</v>
      </c>
      <c r="DI12" s="891">
        <v>142660.51199999999</v>
      </c>
      <c r="DJ12" s="891">
        <v>30544.393</v>
      </c>
      <c r="DK12" s="891">
        <v>16967.558000000001</v>
      </c>
      <c r="DL12" s="891">
        <v>13840.415999999999</v>
      </c>
      <c r="DM12" s="891">
        <v>3775.7080000000001</v>
      </c>
      <c r="DN12" s="891">
        <v>3087.5160000000001</v>
      </c>
      <c r="DO12" s="891">
        <v>2505.0349999999999</v>
      </c>
      <c r="DP12" s="891">
        <v>12318.304</v>
      </c>
      <c r="DQ12" s="892">
        <v>335278.68599999999</v>
      </c>
      <c r="DR12" s="890">
        <v>111275.493781</v>
      </c>
      <c r="DS12" s="891">
        <v>146416.52021899997</v>
      </c>
      <c r="DT12" s="891">
        <v>31426.558000000001</v>
      </c>
      <c r="DU12" s="891">
        <v>18672.274000000001</v>
      </c>
      <c r="DV12" s="891">
        <v>15064.529</v>
      </c>
      <c r="DW12" s="891">
        <v>3830.3290000000002</v>
      </c>
      <c r="DX12" s="891">
        <v>3217.8429999999998</v>
      </c>
      <c r="DY12" s="891">
        <v>2456.3739999999998</v>
      </c>
      <c r="DZ12" s="891">
        <v>13122.861000000001</v>
      </c>
      <c r="EA12" s="892">
        <v>345482.78200000001</v>
      </c>
      <c r="EB12" s="890">
        <v>112194.38400000001</v>
      </c>
      <c r="EC12" s="891">
        <v>140077.527</v>
      </c>
      <c r="ED12" s="891">
        <v>35198.660000000003</v>
      </c>
      <c r="EE12" s="891">
        <v>21633.246999999999</v>
      </c>
      <c r="EF12" s="891">
        <v>15473.785</v>
      </c>
      <c r="EG12" s="891">
        <v>3713.1680000000001</v>
      </c>
      <c r="EH12" s="891">
        <v>3404.165</v>
      </c>
      <c r="EI12" s="891">
        <v>2818.6570000000002</v>
      </c>
      <c r="EJ12" s="891">
        <v>12855.205</v>
      </c>
      <c r="EK12" s="892">
        <v>347368.79800000001</v>
      </c>
      <c r="EL12" s="890">
        <v>117413.99400000001</v>
      </c>
      <c r="EM12" s="891">
        <v>142997.50700000001</v>
      </c>
      <c r="EN12" s="891">
        <v>38229.006999999998</v>
      </c>
      <c r="EO12" s="891">
        <v>21031.409</v>
      </c>
      <c r="EP12" s="891">
        <v>12765.514999999999</v>
      </c>
      <c r="EQ12" s="891">
        <v>3805.9070000000002</v>
      </c>
      <c r="ER12" s="891">
        <v>3703.5219999999999</v>
      </c>
      <c r="ES12" s="891">
        <v>2808.058</v>
      </c>
      <c r="ET12" s="891">
        <v>14033.684999999999</v>
      </c>
      <c r="EU12" s="892">
        <v>356788.60399999999</v>
      </c>
      <c r="EV12" s="890">
        <v>123572.18700000001</v>
      </c>
      <c r="EW12" s="891">
        <v>139518.196</v>
      </c>
      <c r="EX12" s="891">
        <v>39062.661999999997</v>
      </c>
      <c r="EY12" s="891">
        <v>20747.937000000002</v>
      </c>
      <c r="EZ12" s="891">
        <v>11862.494000000001</v>
      </c>
      <c r="FA12" s="891">
        <v>4073.3359999999998</v>
      </c>
      <c r="FB12" s="891">
        <v>3229.3040000000001</v>
      </c>
      <c r="FC12" s="891">
        <v>2845.7379999999998</v>
      </c>
      <c r="FD12" s="891">
        <v>14898.438</v>
      </c>
      <c r="FE12" s="892">
        <v>359810.29200000002</v>
      </c>
      <c r="FF12" s="890">
        <v>127837.891</v>
      </c>
      <c r="FG12" s="891">
        <v>139464.022</v>
      </c>
      <c r="FH12" s="891">
        <v>37451.972999999998</v>
      </c>
      <c r="FI12" s="891">
        <v>24893.715</v>
      </c>
      <c r="FJ12" s="891">
        <v>11373.034</v>
      </c>
      <c r="FK12" s="891">
        <v>4180.9780000000001</v>
      </c>
      <c r="FL12" s="891">
        <v>3291.5329999999999</v>
      </c>
      <c r="FM12" s="891">
        <v>3204.277</v>
      </c>
      <c r="FN12" s="891">
        <v>14587.51617359</v>
      </c>
      <c r="FO12" s="892">
        <v>366284.93917358998</v>
      </c>
      <c r="FP12" s="890">
        <v>131966.48800000001</v>
      </c>
      <c r="FQ12" s="891">
        <v>141791.85</v>
      </c>
      <c r="FR12" s="891">
        <v>37150.892999999996</v>
      </c>
      <c r="FS12" s="891">
        <v>25451.684000000001</v>
      </c>
      <c r="FT12" s="891">
        <v>10432.906000000001</v>
      </c>
      <c r="FU12" s="891">
        <v>3815.239</v>
      </c>
      <c r="FV12" s="891">
        <v>3389.5430000000001</v>
      </c>
      <c r="FW12" s="891">
        <v>3154.2840000000001</v>
      </c>
      <c r="FX12" s="891">
        <v>14195.129000000001</v>
      </c>
      <c r="FY12" s="892">
        <v>371348.016</v>
      </c>
      <c r="FZ12" s="890">
        <v>173675.86199999999</v>
      </c>
      <c r="GA12" s="891">
        <v>112191.526</v>
      </c>
      <c r="GB12" s="891">
        <v>36158.078000000001</v>
      </c>
      <c r="GC12" s="891">
        <v>23449.105</v>
      </c>
      <c r="GD12" s="891">
        <v>8961.0789999999997</v>
      </c>
      <c r="GE12" s="891">
        <v>4717.0469999999996</v>
      </c>
      <c r="GF12" s="891">
        <v>3286.6660000000002</v>
      </c>
      <c r="GG12" s="891">
        <v>3380.069</v>
      </c>
      <c r="GH12" s="891">
        <v>13394.061</v>
      </c>
      <c r="GI12" s="892">
        <v>379213.49300000002</v>
      </c>
      <c r="GJ12" s="890">
        <v>180171.50399999999</v>
      </c>
      <c r="GK12" s="891">
        <v>117120.659</v>
      </c>
      <c r="GL12" s="891">
        <v>39256.133999999998</v>
      </c>
      <c r="GM12" s="891">
        <v>18482.174999999999</v>
      </c>
      <c r="GN12" s="891">
        <v>8880.3070000000007</v>
      </c>
      <c r="GO12" s="891">
        <v>3547.3969999999999</v>
      </c>
      <c r="GP12" s="891">
        <v>2815.4560000000001</v>
      </c>
      <c r="GQ12" s="891">
        <v>3548.2730000000001</v>
      </c>
      <c r="GR12" s="891">
        <v>13217.709000000001</v>
      </c>
      <c r="GS12" s="892">
        <v>387039.614</v>
      </c>
      <c r="GT12" s="890">
        <v>194795.014</v>
      </c>
      <c r="GU12" s="891">
        <v>129015.951</v>
      </c>
      <c r="GV12" s="891">
        <v>37514.264999999999</v>
      </c>
      <c r="GW12" s="891">
        <v>17704.184000000001</v>
      </c>
      <c r="GX12" s="891">
        <v>9448.5280000000002</v>
      </c>
      <c r="GY12" s="891">
        <v>3756.4960000000001</v>
      </c>
      <c r="GZ12" s="891">
        <v>2827.3359999999998</v>
      </c>
      <c r="HA12" s="891">
        <v>3519.395</v>
      </c>
      <c r="HB12" s="891">
        <v>13653.824000000001</v>
      </c>
      <c r="HC12" s="892">
        <v>412234.99300000002</v>
      </c>
      <c r="HD12" s="890">
        <v>195159.35500000001</v>
      </c>
      <c r="HE12" s="891">
        <v>127885.482</v>
      </c>
      <c r="HF12" s="891">
        <v>36691.796999999999</v>
      </c>
      <c r="HG12" s="891">
        <v>17154.207999999999</v>
      </c>
      <c r="HH12" s="891">
        <v>9137.3070000000007</v>
      </c>
      <c r="HI12" s="891">
        <v>3551.8510000000001</v>
      </c>
      <c r="HJ12" s="891">
        <v>2891.482</v>
      </c>
      <c r="HK12" s="891">
        <v>3485.4270000000001</v>
      </c>
      <c r="HL12" s="891">
        <v>12334.418599999999</v>
      </c>
      <c r="HM12" s="892">
        <v>408291.32760000002</v>
      </c>
      <c r="HN12" s="890">
        <v>212193.61</v>
      </c>
      <c r="HO12" s="891">
        <v>119692.83100000001</v>
      </c>
      <c r="HP12" s="891">
        <v>35058.620999999999</v>
      </c>
      <c r="HQ12" s="891">
        <v>16555.853999999999</v>
      </c>
      <c r="HR12" s="891">
        <v>9235.0660000000007</v>
      </c>
      <c r="HS12" s="891">
        <v>3964.7260000000001</v>
      </c>
      <c r="HT12" s="891">
        <v>3018.6289999999999</v>
      </c>
      <c r="HU12" s="891">
        <v>3530.5790000000002</v>
      </c>
      <c r="HV12" s="891">
        <v>11678.107</v>
      </c>
      <c r="HW12" s="892">
        <v>414928.02299999999</v>
      </c>
      <c r="HX12" s="890">
        <v>216075.61799999999</v>
      </c>
      <c r="HY12" s="891">
        <v>128747.178</v>
      </c>
      <c r="HZ12" s="891">
        <v>36182.911</v>
      </c>
      <c r="IA12" s="891">
        <v>15582.038</v>
      </c>
      <c r="IB12" s="891">
        <v>8230.9779999999992</v>
      </c>
      <c r="IC12" s="891">
        <v>5261.7719999999999</v>
      </c>
      <c r="ID12" s="891">
        <v>3013.2310000000002</v>
      </c>
      <c r="IE12" s="891">
        <v>3669.0819999999999</v>
      </c>
      <c r="IF12" s="891">
        <v>12068.851000000001</v>
      </c>
      <c r="IG12" s="892">
        <v>428831.65899999999</v>
      </c>
      <c r="IH12" s="890">
        <v>226011.04500000001</v>
      </c>
      <c r="II12" s="891">
        <v>141107.51300000001</v>
      </c>
      <c r="IJ12" s="891">
        <v>36573.769999999997</v>
      </c>
      <c r="IK12" s="891">
        <v>15159.148999999999</v>
      </c>
      <c r="IL12" s="891">
        <v>8790.07</v>
      </c>
      <c r="IM12" s="891">
        <v>4388.0259999999998</v>
      </c>
      <c r="IN12" s="891">
        <v>3872.076</v>
      </c>
      <c r="IO12" s="891">
        <v>3108.6170000000002</v>
      </c>
      <c r="IP12" s="891">
        <v>12750.064</v>
      </c>
      <c r="IQ12" s="892">
        <v>451760.33</v>
      </c>
      <c r="IR12" s="890">
        <v>237793.88500000001</v>
      </c>
      <c r="IS12" s="891">
        <v>139819.03599999999</v>
      </c>
      <c r="IT12" s="891">
        <v>37726.144</v>
      </c>
      <c r="IU12" s="891">
        <v>15836.304</v>
      </c>
      <c r="IV12" s="891">
        <v>12006.549000000001</v>
      </c>
      <c r="IW12" s="891">
        <v>3475.6460000000002</v>
      </c>
      <c r="IX12" s="891">
        <v>3255.7779999999998</v>
      </c>
      <c r="IY12" s="891">
        <v>5302.64</v>
      </c>
      <c r="IZ12" s="891">
        <v>12889.07</v>
      </c>
      <c r="JA12" s="892">
        <v>468105.05200000003</v>
      </c>
      <c r="JB12" s="890">
        <v>233066.372</v>
      </c>
      <c r="JC12" s="891">
        <v>133821.24799999999</v>
      </c>
      <c r="JD12" s="891">
        <v>37645.387000000002</v>
      </c>
      <c r="JE12" s="891">
        <v>15920.418</v>
      </c>
      <c r="JF12" s="891">
        <v>12350.933000000001</v>
      </c>
      <c r="JG12" s="891">
        <v>3974.9870000000001</v>
      </c>
      <c r="JH12" s="891">
        <v>3264.4659999999999</v>
      </c>
      <c r="JI12" s="891">
        <v>4004.1840000000002</v>
      </c>
      <c r="JJ12" s="891">
        <v>13415.245000000001</v>
      </c>
      <c r="JK12" s="892">
        <v>457463.24</v>
      </c>
      <c r="JL12" s="890">
        <v>246099.84099999999</v>
      </c>
      <c r="JM12" s="891">
        <v>132344.26999999999</v>
      </c>
      <c r="JN12" s="891">
        <v>41630.629999999997</v>
      </c>
      <c r="JO12" s="891">
        <v>16977.312000000002</v>
      </c>
      <c r="JP12" s="891">
        <v>13692.172</v>
      </c>
      <c r="JQ12" s="891">
        <v>4550.9520000000002</v>
      </c>
      <c r="JR12" s="891">
        <v>3370.0929999999998</v>
      </c>
      <c r="JS12" s="891">
        <v>4439.848</v>
      </c>
      <c r="JT12" s="891">
        <v>14093.376</v>
      </c>
      <c r="JU12" s="892">
        <v>477198.49400000001</v>
      </c>
      <c r="JV12" s="890">
        <v>244128.47099999999</v>
      </c>
      <c r="JW12" s="891">
        <v>133112.93</v>
      </c>
      <c r="JX12" s="891">
        <v>38618.021999999997</v>
      </c>
      <c r="JY12" s="891">
        <v>16864.38</v>
      </c>
      <c r="JZ12" s="891">
        <v>14952.066999999999</v>
      </c>
      <c r="KA12" s="891">
        <v>4621.2790000000005</v>
      </c>
      <c r="KB12" s="891">
        <v>3814.8939999999998</v>
      </c>
      <c r="KC12" s="891">
        <v>3237.1529999999998</v>
      </c>
      <c r="KD12" s="891">
        <v>14480.303</v>
      </c>
      <c r="KE12" s="892">
        <v>473829.49900000001</v>
      </c>
      <c r="KF12" s="890">
        <v>217073.62700000001</v>
      </c>
      <c r="KG12" s="891">
        <v>129383.886</v>
      </c>
      <c r="KH12" s="891">
        <v>37308.639000000003</v>
      </c>
      <c r="KI12" s="891">
        <v>18924.341</v>
      </c>
      <c r="KJ12" s="891">
        <v>10693.04</v>
      </c>
      <c r="KK12" s="891">
        <v>8832.0300000000007</v>
      </c>
      <c r="KL12" s="891">
        <v>5291.491</v>
      </c>
      <c r="KM12" s="891">
        <v>3481.241</v>
      </c>
      <c r="KN12" s="891">
        <v>14478.210999999999</v>
      </c>
      <c r="KO12" s="892">
        <v>445466.50599999999</v>
      </c>
      <c r="KP12" s="890">
        <v>227572.83100000001</v>
      </c>
      <c r="KQ12" s="891">
        <v>154696.21799999999</v>
      </c>
      <c r="KR12" s="891">
        <v>47265.148999999998</v>
      </c>
      <c r="KS12" s="891">
        <v>22171.669000000002</v>
      </c>
      <c r="KT12" s="891">
        <v>10561.512000000001</v>
      </c>
      <c r="KU12" s="891">
        <v>8708.625</v>
      </c>
      <c r="KV12" s="891">
        <v>5944.5280000000002</v>
      </c>
      <c r="KW12" s="891">
        <v>4481.6000000000004</v>
      </c>
      <c r="KX12" s="891">
        <v>16556.463</v>
      </c>
      <c r="KY12" s="892">
        <v>497958.59499999997</v>
      </c>
      <c r="KZ12" s="890">
        <v>226297.33</v>
      </c>
      <c r="LA12" s="891">
        <v>153206.916</v>
      </c>
      <c r="LB12" s="891">
        <v>47675.222999999998</v>
      </c>
      <c r="LC12" s="891">
        <v>21073.072</v>
      </c>
      <c r="LD12" s="891">
        <v>10364.066000000001</v>
      </c>
      <c r="LE12" s="891">
        <v>8629.2080000000005</v>
      </c>
      <c r="LF12" s="891">
        <v>7161.884</v>
      </c>
      <c r="LG12" s="891">
        <v>4458.1909999999998</v>
      </c>
      <c r="LH12" s="891">
        <v>16461.411</v>
      </c>
      <c r="LI12" s="892">
        <v>495327.30099999998</v>
      </c>
      <c r="LJ12" s="890">
        <v>227489.98699999999</v>
      </c>
      <c r="LK12" s="891">
        <v>154011.91899999999</v>
      </c>
      <c r="LL12" s="891">
        <v>43418.13</v>
      </c>
      <c r="LM12" s="891">
        <v>21046.447</v>
      </c>
      <c r="LN12" s="891">
        <v>11446.751</v>
      </c>
      <c r="LO12" s="891">
        <v>7105.16</v>
      </c>
      <c r="LP12" s="891">
        <v>6787.7479999999996</v>
      </c>
      <c r="LQ12" s="891">
        <v>4777.0439999999999</v>
      </c>
      <c r="LR12" s="891">
        <v>15141.790999999999</v>
      </c>
      <c r="LS12" s="892">
        <v>491224.97700000001</v>
      </c>
      <c r="LT12" s="890">
        <v>206129.55300000001</v>
      </c>
      <c r="LU12" s="891">
        <v>159905.20300000001</v>
      </c>
      <c r="LV12" s="891">
        <v>45200.866000000002</v>
      </c>
      <c r="LW12" s="891">
        <v>20237.338</v>
      </c>
      <c r="LX12" s="891">
        <v>11869.727999999999</v>
      </c>
      <c r="LY12" s="891">
        <v>8889.4930000000004</v>
      </c>
      <c r="LZ12" s="891">
        <v>6697.8320000000003</v>
      </c>
      <c r="MA12" s="891">
        <v>4759.7330000000002</v>
      </c>
      <c r="MB12" s="891">
        <v>14405.53</v>
      </c>
      <c r="MC12" s="892">
        <v>478095.27600000001</v>
      </c>
      <c r="MD12" s="890">
        <v>204780.73800000001</v>
      </c>
      <c r="ME12" s="891">
        <v>162001.05100000001</v>
      </c>
      <c r="MF12" s="891">
        <v>46542.241000000002</v>
      </c>
      <c r="MG12" s="891">
        <v>20485.131000000001</v>
      </c>
      <c r="MH12" s="891">
        <v>11384.022999999999</v>
      </c>
      <c r="MI12" s="891">
        <v>8134.9030000000002</v>
      </c>
      <c r="MJ12" s="891">
        <v>7747.6790000000001</v>
      </c>
      <c r="MK12" s="891">
        <v>4728.9430000000002</v>
      </c>
      <c r="ML12" s="891">
        <v>14070.187</v>
      </c>
      <c r="MM12" s="892">
        <v>479874.89600000001</v>
      </c>
      <c r="MN12" s="890">
        <v>197343.891</v>
      </c>
      <c r="MO12" s="891">
        <v>160257.58199999999</v>
      </c>
      <c r="MP12" s="891">
        <v>45760.256999999998</v>
      </c>
      <c r="MQ12" s="891">
        <v>20299.393</v>
      </c>
      <c r="MR12" s="891">
        <v>10010.592000000001</v>
      </c>
      <c r="MS12" s="891">
        <v>8639.9879999999994</v>
      </c>
      <c r="MT12" s="891">
        <v>7346.1360000000004</v>
      </c>
      <c r="MU12" s="891">
        <v>4499.4790000000003</v>
      </c>
      <c r="MV12" s="891">
        <v>13673.63</v>
      </c>
      <c r="MW12" s="892">
        <v>467830.94799999997</v>
      </c>
      <c r="MX12" s="890">
        <v>212091.535</v>
      </c>
      <c r="MY12" s="891">
        <v>173646.014</v>
      </c>
      <c r="MZ12" s="891">
        <v>42848.737000000001</v>
      </c>
      <c r="NA12" s="891">
        <v>19648.177</v>
      </c>
      <c r="NB12" s="891">
        <v>10798.55</v>
      </c>
      <c r="NC12" s="891">
        <v>7016.0249999999996</v>
      </c>
      <c r="ND12" s="891">
        <v>7164.7960000000003</v>
      </c>
      <c r="NE12" s="891">
        <v>6117.6440000000002</v>
      </c>
      <c r="NF12" s="891">
        <v>14263.734</v>
      </c>
      <c r="NG12" s="892">
        <v>493595.212</v>
      </c>
      <c r="NH12" s="890">
        <v>214090.617</v>
      </c>
      <c r="NI12" s="891">
        <v>172873.30300000001</v>
      </c>
      <c r="NJ12" s="891">
        <v>43837.453999999998</v>
      </c>
      <c r="NK12" s="891">
        <v>19792.289000000001</v>
      </c>
      <c r="NL12" s="891">
        <v>11111.628000000001</v>
      </c>
      <c r="NM12" s="891">
        <v>6618.1440000000002</v>
      </c>
      <c r="NN12" s="891">
        <v>7060.0129999999999</v>
      </c>
      <c r="NO12" s="891">
        <v>5945.7860000000001</v>
      </c>
      <c r="NP12" s="891">
        <v>14154.566999999999</v>
      </c>
      <c r="NQ12" s="892">
        <v>495483.80099999998</v>
      </c>
      <c r="NR12" s="890">
        <v>226156.712</v>
      </c>
      <c r="NS12" s="891">
        <v>173712.698</v>
      </c>
      <c r="NT12" s="891">
        <v>49215.262000000002</v>
      </c>
      <c r="NU12" s="891">
        <v>25117.587</v>
      </c>
      <c r="NV12" s="891">
        <v>11349.288</v>
      </c>
      <c r="NW12" s="891">
        <v>5245.1949999999997</v>
      </c>
      <c r="NX12" s="891">
        <v>7368.402</v>
      </c>
      <c r="NY12" s="891">
        <v>7096.2060000000001</v>
      </c>
      <c r="NZ12" s="891">
        <v>13248.374</v>
      </c>
      <c r="OA12" s="892">
        <v>518509.72399999999</v>
      </c>
      <c r="OB12" s="890">
        <v>233656.052</v>
      </c>
      <c r="OC12" s="891">
        <v>178281.565</v>
      </c>
      <c r="OD12" s="891">
        <v>48429.197</v>
      </c>
      <c r="OE12" s="891">
        <v>25566.131000000001</v>
      </c>
      <c r="OF12" s="891">
        <v>11405.263000000001</v>
      </c>
      <c r="OG12" s="891">
        <v>5416.482</v>
      </c>
      <c r="OH12" s="891">
        <v>6922.1239999999998</v>
      </c>
      <c r="OI12" s="891">
        <v>6832.27</v>
      </c>
      <c r="OJ12" s="891">
        <v>14010.825000000001</v>
      </c>
      <c r="OK12" s="892">
        <v>530519.90899999999</v>
      </c>
      <c r="OL12" s="890">
        <v>228531.05799999999</v>
      </c>
      <c r="OM12" s="891">
        <v>185868.39199999999</v>
      </c>
      <c r="ON12" s="891">
        <v>54297.95</v>
      </c>
      <c r="OO12" s="891">
        <v>21328.633000000002</v>
      </c>
      <c r="OP12" s="891">
        <v>10158.295</v>
      </c>
      <c r="OQ12" s="891">
        <v>5452.8050000000003</v>
      </c>
      <c r="OR12" s="891">
        <v>6039.5640000000003</v>
      </c>
      <c r="OS12" s="891">
        <v>6128.7659999999996</v>
      </c>
      <c r="OT12" s="891">
        <v>14676.032999999999</v>
      </c>
      <c r="OU12" s="892">
        <v>532481.49600000004</v>
      </c>
      <c r="OV12" s="890">
        <v>234623.15400000001</v>
      </c>
      <c r="OW12" s="891">
        <v>187779.51300000001</v>
      </c>
      <c r="OX12" s="891">
        <v>56089.167999999998</v>
      </c>
      <c r="OY12" s="891">
        <v>22349.758000000002</v>
      </c>
      <c r="OZ12" s="891">
        <v>10407.236999999999</v>
      </c>
      <c r="PA12" s="891">
        <v>5499.9650000000001</v>
      </c>
      <c r="PB12" s="891">
        <v>4967.2389999999996</v>
      </c>
      <c r="PC12" s="891">
        <v>7327.2470000000003</v>
      </c>
      <c r="PD12" s="891">
        <v>14610.724</v>
      </c>
      <c r="PE12" s="892">
        <v>543654.005</v>
      </c>
      <c r="PF12" s="890">
        <v>236516.19399999999</v>
      </c>
      <c r="PG12" s="891">
        <v>192284.01800000001</v>
      </c>
      <c r="PH12" s="891">
        <v>54214.493000000002</v>
      </c>
      <c r="PI12" s="891">
        <v>27759.85</v>
      </c>
      <c r="PJ12" s="891">
        <v>10210.540999999999</v>
      </c>
      <c r="PK12" s="891">
        <v>5865.46</v>
      </c>
      <c r="PL12" s="891">
        <v>5774.4930000000004</v>
      </c>
      <c r="PM12" s="891">
        <v>6944.9660000000003</v>
      </c>
      <c r="PN12" s="891">
        <v>13338.684999999999</v>
      </c>
      <c r="PO12" s="892">
        <v>552908.69999999995</v>
      </c>
      <c r="PP12" s="890">
        <v>256668.81400000001</v>
      </c>
      <c r="PQ12" s="891">
        <v>186386.44500000001</v>
      </c>
      <c r="PR12" s="891">
        <v>56689.366999999998</v>
      </c>
      <c r="PS12" s="891">
        <v>31638.332999999999</v>
      </c>
      <c r="PT12" s="891">
        <v>10805.766</v>
      </c>
      <c r="PU12" s="891">
        <v>6896.1109999999999</v>
      </c>
      <c r="PV12" s="891">
        <v>4962.5789999999997</v>
      </c>
      <c r="PW12" s="891">
        <v>7893.4620000000004</v>
      </c>
      <c r="PX12" s="891">
        <v>14078.713</v>
      </c>
      <c r="PY12" s="892">
        <v>576019.59</v>
      </c>
      <c r="PZ12" s="890">
        <v>260095.26300000001</v>
      </c>
      <c r="QA12" s="891">
        <v>182649.62599999999</v>
      </c>
      <c r="QB12" s="891">
        <v>56510.86</v>
      </c>
      <c r="QC12" s="891">
        <v>35108.430999999997</v>
      </c>
      <c r="QD12" s="891">
        <v>13667.575999999999</v>
      </c>
      <c r="QE12" s="891">
        <v>6675.4740000000002</v>
      </c>
      <c r="QF12" s="891">
        <v>5630.2110000000002</v>
      </c>
      <c r="QG12" s="891">
        <v>8436.2880000000005</v>
      </c>
      <c r="QH12" s="891">
        <v>14243.216</v>
      </c>
      <c r="QI12" s="892">
        <v>583016.94499999995</v>
      </c>
      <c r="QJ12" s="890">
        <v>300544</v>
      </c>
      <c r="QK12" s="891">
        <v>179568</v>
      </c>
      <c r="QL12" s="891">
        <v>65054</v>
      </c>
      <c r="QM12" s="891">
        <v>38481</v>
      </c>
      <c r="QN12" s="891">
        <v>17587</v>
      </c>
      <c r="QO12" s="891">
        <v>7458</v>
      </c>
      <c r="QP12" s="891">
        <v>6240</v>
      </c>
      <c r="QQ12" s="891">
        <v>9555</v>
      </c>
      <c r="QR12" s="891">
        <v>15212</v>
      </c>
      <c r="QS12" s="892">
        <v>639699</v>
      </c>
      <c r="QT12" s="966">
        <v>311724</v>
      </c>
      <c r="QU12" s="967">
        <v>176193</v>
      </c>
      <c r="QV12" s="967">
        <v>71223</v>
      </c>
      <c r="QW12" s="967">
        <v>40685</v>
      </c>
      <c r="QX12" s="967">
        <v>18851</v>
      </c>
      <c r="QY12" s="967">
        <v>7842</v>
      </c>
      <c r="QZ12" s="967">
        <v>6816</v>
      </c>
      <c r="RA12" s="967">
        <v>8762</v>
      </c>
      <c r="RB12" s="967">
        <v>15382</v>
      </c>
      <c r="RC12" s="968">
        <v>657478</v>
      </c>
      <c r="RD12" s="966">
        <v>335635</v>
      </c>
      <c r="RE12" s="967">
        <v>184830</v>
      </c>
      <c r="RF12" s="967">
        <v>70472</v>
      </c>
      <c r="RG12" s="967">
        <v>42678</v>
      </c>
      <c r="RH12" s="967">
        <v>12062</v>
      </c>
      <c r="RI12" s="967">
        <v>14072</v>
      </c>
      <c r="RJ12" s="967">
        <v>5945</v>
      </c>
      <c r="RK12" s="967">
        <v>8922</v>
      </c>
      <c r="RL12" s="967">
        <v>14711</v>
      </c>
      <c r="RM12" s="968">
        <v>689327</v>
      </c>
      <c r="RN12" s="966">
        <v>340273</v>
      </c>
      <c r="RO12" s="967">
        <v>197751</v>
      </c>
      <c r="RP12" s="967">
        <v>70955</v>
      </c>
      <c r="RQ12" s="967">
        <v>44207</v>
      </c>
      <c r="RR12" s="967">
        <v>13664</v>
      </c>
      <c r="RS12" s="967">
        <v>7808</v>
      </c>
      <c r="RT12" s="967">
        <v>12543</v>
      </c>
      <c r="RU12" s="967">
        <v>8671</v>
      </c>
      <c r="RV12" s="967">
        <v>14681</v>
      </c>
      <c r="RW12" s="968">
        <v>710553</v>
      </c>
      <c r="RX12" s="966">
        <v>364466</v>
      </c>
      <c r="RY12" s="967">
        <v>196412</v>
      </c>
      <c r="RZ12" s="967">
        <v>70628</v>
      </c>
      <c r="SA12" s="967">
        <v>47222</v>
      </c>
      <c r="SB12" s="967">
        <v>16242</v>
      </c>
      <c r="SC12" s="967">
        <v>8499</v>
      </c>
      <c r="SD12" s="967">
        <v>13195</v>
      </c>
      <c r="SE12" s="967">
        <v>7508</v>
      </c>
      <c r="SF12" s="967">
        <v>13717</v>
      </c>
      <c r="SG12" s="968">
        <v>737889</v>
      </c>
      <c r="SH12" s="966">
        <v>366123</v>
      </c>
      <c r="SI12" s="967">
        <v>193746</v>
      </c>
      <c r="SJ12" s="967">
        <v>65067</v>
      </c>
      <c r="SK12" s="967">
        <v>45785</v>
      </c>
      <c r="SL12" s="967">
        <v>13261</v>
      </c>
      <c r="SM12" s="967">
        <v>7732</v>
      </c>
      <c r="SN12" s="967">
        <v>13337</v>
      </c>
      <c r="SO12" s="967">
        <v>6542</v>
      </c>
      <c r="SP12" s="967">
        <v>12224</v>
      </c>
      <c r="SQ12" s="968">
        <v>723817</v>
      </c>
      <c r="SR12" s="966">
        <v>395519</v>
      </c>
      <c r="SS12" s="967">
        <v>205343</v>
      </c>
      <c r="ST12" s="967">
        <v>69566</v>
      </c>
      <c r="SU12" s="967">
        <v>48055</v>
      </c>
      <c r="SV12" s="967">
        <v>13155</v>
      </c>
      <c r="SW12" s="967">
        <v>6932</v>
      </c>
      <c r="SX12" s="967">
        <v>7525</v>
      </c>
      <c r="SY12" s="967">
        <v>7855</v>
      </c>
      <c r="SZ12" s="967">
        <v>13597</v>
      </c>
      <c r="TA12" s="968">
        <v>767547</v>
      </c>
      <c r="TB12" s="966">
        <v>423593</v>
      </c>
      <c r="TC12" s="967">
        <v>217573</v>
      </c>
      <c r="TD12" s="967">
        <v>75325</v>
      </c>
      <c r="TE12" s="967">
        <v>50054</v>
      </c>
      <c r="TF12" s="967">
        <v>15811</v>
      </c>
      <c r="TG12" s="967">
        <v>6678</v>
      </c>
      <c r="TH12" s="967">
        <v>6841</v>
      </c>
      <c r="TI12" s="967">
        <v>7851</v>
      </c>
      <c r="TJ12" s="967">
        <v>15348</v>
      </c>
      <c r="TK12" s="968">
        <v>819074</v>
      </c>
      <c r="TL12" s="966">
        <v>413984</v>
      </c>
      <c r="TM12" s="967">
        <v>218381</v>
      </c>
      <c r="TN12" s="967">
        <v>77916</v>
      </c>
      <c r="TO12" s="967">
        <v>49599</v>
      </c>
      <c r="TP12" s="967">
        <v>17455</v>
      </c>
      <c r="TQ12" s="967">
        <v>6785</v>
      </c>
      <c r="TR12" s="967">
        <v>7630</v>
      </c>
      <c r="TS12" s="967">
        <v>8237</v>
      </c>
      <c r="TT12" s="967">
        <v>15474</v>
      </c>
      <c r="TU12" s="968">
        <v>815461</v>
      </c>
      <c r="TV12" s="966">
        <v>425429</v>
      </c>
      <c r="TW12" s="967">
        <v>263104</v>
      </c>
      <c r="TX12" s="967">
        <v>82174</v>
      </c>
      <c r="TY12" s="967">
        <v>34839</v>
      </c>
      <c r="TZ12" s="967">
        <v>12333</v>
      </c>
      <c r="UA12" s="967">
        <v>7246</v>
      </c>
      <c r="UB12" s="967">
        <v>7684</v>
      </c>
      <c r="UC12" s="967">
        <v>9431</v>
      </c>
      <c r="UD12" s="967">
        <v>16821</v>
      </c>
      <c r="UE12" s="968">
        <v>859061</v>
      </c>
      <c r="UF12" s="966">
        <v>437636</v>
      </c>
      <c r="UG12" s="967">
        <v>267933</v>
      </c>
      <c r="UH12" s="967">
        <v>83904</v>
      </c>
      <c r="UI12" s="967">
        <v>35417</v>
      </c>
      <c r="UJ12" s="967">
        <v>12413</v>
      </c>
      <c r="UK12" s="967">
        <v>7653</v>
      </c>
      <c r="UL12" s="967">
        <v>7162</v>
      </c>
      <c r="UM12" s="967">
        <v>7589</v>
      </c>
      <c r="UN12" s="967">
        <v>20568</v>
      </c>
      <c r="UO12" s="968">
        <v>880275</v>
      </c>
      <c r="UP12" s="966">
        <v>449567</v>
      </c>
      <c r="UQ12" s="967">
        <v>277998</v>
      </c>
      <c r="UR12" s="967">
        <v>83345</v>
      </c>
      <c r="US12" s="967">
        <v>34004</v>
      </c>
      <c r="UT12" s="967">
        <v>13122</v>
      </c>
      <c r="UU12" s="967">
        <v>8492</v>
      </c>
      <c r="UV12" s="967">
        <v>7436</v>
      </c>
      <c r="UW12" s="967">
        <v>7272</v>
      </c>
      <c r="UX12" s="967">
        <v>24952</v>
      </c>
      <c r="UY12" s="968">
        <v>906188</v>
      </c>
      <c r="UZ12" s="966">
        <v>448584</v>
      </c>
      <c r="VA12" s="967">
        <v>279034</v>
      </c>
      <c r="VB12" s="967">
        <v>87178</v>
      </c>
      <c r="VC12" s="967">
        <v>34847</v>
      </c>
      <c r="VD12" s="967">
        <v>13726</v>
      </c>
      <c r="VE12" s="967">
        <v>8774</v>
      </c>
      <c r="VF12" s="967">
        <v>8717</v>
      </c>
      <c r="VG12" s="967">
        <v>7923</v>
      </c>
      <c r="VH12" s="967">
        <v>23946</v>
      </c>
      <c r="VI12" s="968">
        <v>912729</v>
      </c>
      <c r="VJ12" s="966">
        <v>443557</v>
      </c>
      <c r="VK12" s="967">
        <v>272122</v>
      </c>
      <c r="VL12" s="967">
        <v>84719</v>
      </c>
      <c r="VM12" s="967">
        <v>37014</v>
      </c>
      <c r="VN12" s="967">
        <v>10990</v>
      </c>
      <c r="VO12" s="967">
        <v>7510</v>
      </c>
      <c r="VP12" s="967">
        <v>7558</v>
      </c>
      <c r="VQ12" s="967">
        <v>7054</v>
      </c>
      <c r="VR12" s="967">
        <v>26659</v>
      </c>
      <c r="VS12" s="968">
        <v>897183</v>
      </c>
      <c r="VT12" s="966">
        <v>450093</v>
      </c>
      <c r="VU12" s="967">
        <v>270582</v>
      </c>
      <c r="VV12" s="967">
        <v>85172</v>
      </c>
      <c r="VW12" s="967">
        <v>36922</v>
      </c>
      <c r="VX12" s="967">
        <v>9961</v>
      </c>
      <c r="VY12" s="967">
        <v>7137</v>
      </c>
      <c r="VZ12" s="967">
        <v>6845</v>
      </c>
      <c r="WA12" s="967">
        <v>9417</v>
      </c>
      <c r="WB12" s="967">
        <v>25038</v>
      </c>
      <c r="WC12" s="968">
        <v>901167</v>
      </c>
    </row>
    <row r="13" spans="1:601" ht="15">
      <c r="A13" s="163" t="s">
        <v>1002</v>
      </c>
      <c r="B13" s="947">
        <v>0</v>
      </c>
      <c r="C13" s="882">
        <v>0</v>
      </c>
      <c r="D13" s="882">
        <v>0</v>
      </c>
      <c r="E13" s="882">
        <v>0</v>
      </c>
      <c r="F13" s="882">
        <v>0</v>
      </c>
      <c r="G13" s="882">
        <v>0</v>
      </c>
      <c r="H13" s="882">
        <v>0</v>
      </c>
      <c r="I13" s="882">
        <v>0</v>
      </c>
      <c r="J13" s="882">
        <v>0</v>
      </c>
      <c r="K13" s="886">
        <v>30895.002</v>
      </c>
      <c r="L13" s="947">
        <v>0</v>
      </c>
      <c r="M13" s="882">
        <v>0</v>
      </c>
      <c r="N13" s="882">
        <v>0</v>
      </c>
      <c r="O13" s="882">
        <v>0</v>
      </c>
      <c r="P13" s="882">
        <v>0</v>
      </c>
      <c r="Q13" s="882">
        <v>0</v>
      </c>
      <c r="R13" s="882">
        <v>0</v>
      </c>
      <c r="S13" s="882">
        <v>0</v>
      </c>
      <c r="T13" s="882">
        <v>0</v>
      </c>
      <c r="U13" s="886">
        <v>32439.162</v>
      </c>
      <c r="V13" s="947">
        <v>0</v>
      </c>
      <c r="W13" s="882">
        <v>0</v>
      </c>
      <c r="X13" s="882">
        <v>0</v>
      </c>
      <c r="Y13" s="882">
        <v>0</v>
      </c>
      <c r="Z13" s="882">
        <v>0</v>
      </c>
      <c r="AA13" s="882">
        <v>0</v>
      </c>
      <c r="AB13" s="882">
        <v>0</v>
      </c>
      <c r="AC13" s="882">
        <v>0</v>
      </c>
      <c r="AD13" s="882">
        <v>0</v>
      </c>
      <c r="AE13" s="886">
        <v>31475.705999999998</v>
      </c>
      <c r="AF13" s="947">
        <v>0</v>
      </c>
      <c r="AG13" s="882">
        <v>0</v>
      </c>
      <c r="AH13" s="882">
        <v>0</v>
      </c>
      <c r="AI13" s="882">
        <v>0</v>
      </c>
      <c r="AJ13" s="882">
        <v>0</v>
      </c>
      <c r="AK13" s="882">
        <v>0</v>
      </c>
      <c r="AL13" s="882">
        <v>0</v>
      </c>
      <c r="AM13" s="882">
        <v>0</v>
      </c>
      <c r="AN13" s="882">
        <v>0</v>
      </c>
      <c r="AO13" s="886">
        <v>31594.253000000001</v>
      </c>
      <c r="AP13" s="947">
        <v>0</v>
      </c>
      <c r="AQ13" s="882">
        <v>0</v>
      </c>
      <c r="AR13" s="882">
        <v>0</v>
      </c>
      <c r="AS13" s="882">
        <v>0</v>
      </c>
      <c r="AT13" s="882">
        <v>0</v>
      </c>
      <c r="AU13" s="882">
        <v>0</v>
      </c>
      <c r="AV13" s="882">
        <v>0</v>
      </c>
      <c r="AW13" s="882">
        <v>0</v>
      </c>
      <c r="AX13" s="882">
        <v>0</v>
      </c>
      <c r="AY13" s="886">
        <v>32431.339</v>
      </c>
      <c r="AZ13" s="947">
        <v>0</v>
      </c>
      <c r="BA13" s="882">
        <v>0</v>
      </c>
      <c r="BB13" s="882">
        <v>0</v>
      </c>
      <c r="BC13" s="882">
        <v>0</v>
      </c>
      <c r="BD13" s="882">
        <v>0</v>
      </c>
      <c r="BE13" s="882">
        <v>0</v>
      </c>
      <c r="BF13" s="882">
        <v>0</v>
      </c>
      <c r="BG13" s="882">
        <v>0</v>
      </c>
      <c r="BH13" s="882">
        <v>0</v>
      </c>
      <c r="BI13" s="886">
        <v>32593.066999999999</v>
      </c>
      <c r="BJ13" s="947">
        <v>0</v>
      </c>
      <c r="BK13" s="882">
        <v>0</v>
      </c>
      <c r="BL13" s="882">
        <v>0</v>
      </c>
      <c r="BM13" s="882">
        <v>0</v>
      </c>
      <c r="BN13" s="882">
        <v>0</v>
      </c>
      <c r="BO13" s="882">
        <v>0</v>
      </c>
      <c r="BP13" s="882">
        <v>0</v>
      </c>
      <c r="BQ13" s="882">
        <v>0</v>
      </c>
      <c r="BR13" s="882">
        <v>0</v>
      </c>
      <c r="BS13" s="886">
        <v>32693.668000000001</v>
      </c>
      <c r="BT13" s="947">
        <v>0</v>
      </c>
      <c r="BU13" s="882">
        <v>0</v>
      </c>
      <c r="BV13" s="882">
        <v>0</v>
      </c>
      <c r="BW13" s="882">
        <v>0</v>
      </c>
      <c r="BX13" s="882">
        <v>0</v>
      </c>
      <c r="BY13" s="882">
        <v>0</v>
      </c>
      <c r="BZ13" s="882">
        <v>0</v>
      </c>
      <c r="CA13" s="882">
        <v>0</v>
      </c>
      <c r="CB13" s="882">
        <v>0</v>
      </c>
      <c r="CC13" s="886">
        <v>34154.631999999998</v>
      </c>
      <c r="CD13" s="947">
        <v>0</v>
      </c>
      <c r="CE13" s="882">
        <v>0</v>
      </c>
      <c r="CF13" s="882">
        <v>0</v>
      </c>
      <c r="CG13" s="882">
        <v>0</v>
      </c>
      <c r="CH13" s="882">
        <v>0</v>
      </c>
      <c r="CI13" s="882">
        <v>0</v>
      </c>
      <c r="CJ13" s="882">
        <v>0</v>
      </c>
      <c r="CK13" s="882">
        <v>0</v>
      </c>
      <c r="CL13" s="882">
        <v>0</v>
      </c>
      <c r="CM13" s="886">
        <v>38373.987000000001</v>
      </c>
      <c r="CN13" s="947">
        <v>0</v>
      </c>
      <c r="CO13" s="882">
        <v>0</v>
      </c>
      <c r="CP13" s="882">
        <v>0</v>
      </c>
      <c r="CQ13" s="882">
        <v>0</v>
      </c>
      <c r="CR13" s="882">
        <v>0</v>
      </c>
      <c r="CS13" s="882">
        <v>0</v>
      </c>
      <c r="CT13" s="882">
        <v>0</v>
      </c>
      <c r="CU13" s="882">
        <v>0</v>
      </c>
      <c r="CV13" s="882">
        <v>0</v>
      </c>
      <c r="CW13" s="886">
        <v>41199.044999999998</v>
      </c>
      <c r="CX13" s="947">
        <v>0</v>
      </c>
      <c r="CY13" s="882">
        <v>0</v>
      </c>
      <c r="CZ13" s="882">
        <v>0</v>
      </c>
      <c r="DA13" s="882">
        <v>0</v>
      </c>
      <c r="DB13" s="882">
        <v>0</v>
      </c>
      <c r="DC13" s="882">
        <v>0</v>
      </c>
      <c r="DD13" s="882">
        <v>0</v>
      </c>
      <c r="DE13" s="882">
        <v>0</v>
      </c>
      <c r="DF13" s="882">
        <v>0</v>
      </c>
      <c r="DG13" s="886">
        <v>43143.815000000002</v>
      </c>
      <c r="DH13" s="947">
        <v>0</v>
      </c>
      <c r="DI13" s="882">
        <v>0</v>
      </c>
      <c r="DJ13" s="882">
        <v>0</v>
      </c>
      <c r="DK13" s="882">
        <v>0</v>
      </c>
      <c r="DL13" s="882">
        <v>0</v>
      </c>
      <c r="DM13" s="882">
        <v>0</v>
      </c>
      <c r="DN13" s="882">
        <v>0</v>
      </c>
      <c r="DO13" s="882">
        <v>0</v>
      </c>
      <c r="DP13" s="882">
        <v>0</v>
      </c>
      <c r="DQ13" s="886">
        <v>46957.351999999999</v>
      </c>
      <c r="DR13" s="947">
        <v>0</v>
      </c>
      <c r="DS13" s="882">
        <v>0</v>
      </c>
      <c r="DT13" s="882">
        <v>0</v>
      </c>
      <c r="DU13" s="882">
        <v>0</v>
      </c>
      <c r="DV13" s="882">
        <v>0</v>
      </c>
      <c r="DW13" s="882">
        <v>0</v>
      </c>
      <c r="DX13" s="882">
        <v>0</v>
      </c>
      <c r="DY13" s="882">
        <v>0</v>
      </c>
      <c r="DZ13" s="882">
        <v>0</v>
      </c>
      <c r="EA13" s="886">
        <v>51529.591999999997</v>
      </c>
      <c r="EB13" s="947">
        <v>0</v>
      </c>
      <c r="EC13" s="882">
        <v>0</v>
      </c>
      <c r="ED13" s="882">
        <v>0</v>
      </c>
      <c r="EE13" s="882">
        <v>0</v>
      </c>
      <c r="EF13" s="882">
        <v>0</v>
      </c>
      <c r="EG13" s="882">
        <v>0</v>
      </c>
      <c r="EH13" s="882">
        <v>0</v>
      </c>
      <c r="EI13" s="882">
        <v>0</v>
      </c>
      <c r="EJ13" s="882">
        <v>0</v>
      </c>
      <c r="EK13" s="886">
        <v>53150.010999999999</v>
      </c>
      <c r="EL13" s="947">
        <v>0</v>
      </c>
      <c r="EM13" s="882">
        <v>0</v>
      </c>
      <c r="EN13" s="882">
        <v>0</v>
      </c>
      <c r="EO13" s="882">
        <v>0</v>
      </c>
      <c r="EP13" s="882">
        <v>0</v>
      </c>
      <c r="EQ13" s="882">
        <v>0</v>
      </c>
      <c r="ER13" s="882">
        <v>0</v>
      </c>
      <c r="ES13" s="882">
        <v>0</v>
      </c>
      <c r="ET13" s="882">
        <v>0</v>
      </c>
      <c r="EU13" s="886">
        <v>56610.580999999998</v>
      </c>
      <c r="EV13" s="947">
        <v>0</v>
      </c>
      <c r="EW13" s="882">
        <v>0</v>
      </c>
      <c r="EX13" s="882">
        <v>0</v>
      </c>
      <c r="EY13" s="882">
        <v>0</v>
      </c>
      <c r="EZ13" s="882">
        <v>0</v>
      </c>
      <c r="FA13" s="882">
        <v>0</v>
      </c>
      <c r="FB13" s="882">
        <v>0</v>
      </c>
      <c r="FC13" s="882">
        <v>0</v>
      </c>
      <c r="FD13" s="882">
        <v>0</v>
      </c>
      <c r="FE13" s="886">
        <v>57792.446000000004</v>
      </c>
      <c r="FF13" s="947">
        <v>0</v>
      </c>
      <c r="FG13" s="882">
        <v>0</v>
      </c>
      <c r="FH13" s="882">
        <v>0</v>
      </c>
      <c r="FI13" s="882">
        <v>0</v>
      </c>
      <c r="FJ13" s="882">
        <v>0</v>
      </c>
      <c r="FK13" s="882">
        <v>0</v>
      </c>
      <c r="FL13" s="882">
        <v>0</v>
      </c>
      <c r="FM13" s="882">
        <v>0</v>
      </c>
      <c r="FN13" s="882">
        <v>0</v>
      </c>
      <c r="FO13" s="886">
        <v>60310.468000000001</v>
      </c>
      <c r="FP13" s="884" t="s">
        <v>26</v>
      </c>
      <c r="FQ13" s="885" t="s">
        <v>26</v>
      </c>
      <c r="FR13" s="885" t="s">
        <v>26</v>
      </c>
      <c r="FS13" s="885" t="s">
        <v>26</v>
      </c>
      <c r="FT13" s="885" t="s">
        <v>26</v>
      </c>
      <c r="FU13" s="885" t="s">
        <v>26</v>
      </c>
      <c r="FV13" s="885" t="s">
        <v>26</v>
      </c>
      <c r="FW13" s="885" t="s">
        <v>26</v>
      </c>
      <c r="FX13" s="885" t="s">
        <v>26</v>
      </c>
      <c r="FY13" s="886">
        <v>62890.752</v>
      </c>
      <c r="FZ13" s="884" t="s">
        <v>26</v>
      </c>
      <c r="GA13" s="885" t="s">
        <v>26</v>
      </c>
      <c r="GB13" s="885" t="s">
        <v>26</v>
      </c>
      <c r="GC13" s="885" t="s">
        <v>26</v>
      </c>
      <c r="GD13" s="885" t="s">
        <v>26</v>
      </c>
      <c r="GE13" s="885" t="s">
        <v>26</v>
      </c>
      <c r="GF13" s="885" t="s">
        <v>26</v>
      </c>
      <c r="GG13" s="885" t="s">
        <v>26</v>
      </c>
      <c r="GH13" s="885" t="s">
        <v>26</v>
      </c>
      <c r="GI13" s="886">
        <v>65899.938999999998</v>
      </c>
      <c r="GJ13" s="884" t="s">
        <v>26</v>
      </c>
      <c r="GK13" s="885" t="s">
        <v>26</v>
      </c>
      <c r="GL13" s="885" t="s">
        <v>26</v>
      </c>
      <c r="GM13" s="885" t="s">
        <v>26</v>
      </c>
      <c r="GN13" s="885" t="s">
        <v>26</v>
      </c>
      <c r="GO13" s="885" t="s">
        <v>26</v>
      </c>
      <c r="GP13" s="885" t="s">
        <v>26</v>
      </c>
      <c r="GQ13" s="885" t="s">
        <v>26</v>
      </c>
      <c r="GR13" s="885" t="s">
        <v>26</v>
      </c>
      <c r="GS13" s="886">
        <v>69521.631999999998</v>
      </c>
      <c r="GT13" s="884">
        <v>0</v>
      </c>
      <c r="GU13" s="885">
        <v>0</v>
      </c>
      <c r="GV13" s="885">
        <v>0</v>
      </c>
      <c r="GW13" s="885">
        <v>0</v>
      </c>
      <c r="GX13" s="885">
        <v>0</v>
      </c>
      <c r="GY13" s="885">
        <v>0</v>
      </c>
      <c r="GZ13" s="885">
        <v>0</v>
      </c>
      <c r="HA13" s="885">
        <v>0</v>
      </c>
      <c r="HB13" s="885">
        <v>0</v>
      </c>
      <c r="HC13" s="886">
        <v>71161.55</v>
      </c>
      <c r="HD13" s="884">
        <v>0</v>
      </c>
      <c r="HE13" s="885">
        <v>0</v>
      </c>
      <c r="HF13" s="885">
        <v>0</v>
      </c>
      <c r="HG13" s="885">
        <v>0</v>
      </c>
      <c r="HH13" s="885">
        <v>0</v>
      </c>
      <c r="HI13" s="885">
        <v>0</v>
      </c>
      <c r="HJ13" s="885">
        <v>0</v>
      </c>
      <c r="HK13" s="885">
        <v>0</v>
      </c>
      <c r="HL13" s="885">
        <v>0</v>
      </c>
      <c r="HM13" s="886">
        <v>71828.705000000002</v>
      </c>
      <c r="HN13" s="884" t="s">
        <v>492</v>
      </c>
      <c r="HO13" s="885" t="s">
        <v>492</v>
      </c>
      <c r="HP13" s="885" t="s">
        <v>492</v>
      </c>
      <c r="HQ13" s="885" t="s">
        <v>492</v>
      </c>
      <c r="HR13" s="885" t="s">
        <v>492</v>
      </c>
      <c r="HS13" s="885" t="s">
        <v>492</v>
      </c>
      <c r="HT13" s="885" t="s">
        <v>492</v>
      </c>
      <c r="HU13" s="885" t="s">
        <v>492</v>
      </c>
      <c r="HV13" s="885" t="s">
        <v>492</v>
      </c>
      <c r="HW13" s="886">
        <v>72694.650999999998</v>
      </c>
      <c r="HX13" s="884" t="s">
        <v>492</v>
      </c>
      <c r="HY13" s="885" t="s">
        <v>492</v>
      </c>
      <c r="HZ13" s="885" t="s">
        <v>492</v>
      </c>
      <c r="IA13" s="885" t="s">
        <v>492</v>
      </c>
      <c r="IB13" s="885" t="s">
        <v>492</v>
      </c>
      <c r="IC13" s="885" t="s">
        <v>492</v>
      </c>
      <c r="ID13" s="885" t="s">
        <v>492</v>
      </c>
      <c r="IE13" s="885" t="s">
        <v>492</v>
      </c>
      <c r="IF13" s="885" t="s">
        <v>492</v>
      </c>
      <c r="IG13" s="886">
        <v>74513.600000000006</v>
      </c>
      <c r="IH13" s="947">
        <v>0</v>
      </c>
      <c r="II13" s="882">
        <v>0</v>
      </c>
      <c r="IJ13" s="882">
        <v>0</v>
      </c>
      <c r="IK13" s="882">
        <v>0</v>
      </c>
      <c r="IL13" s="882">
        <v>0</v>
      </c>
      <c r="IM13" s="882">
        <v>0</v>
      </c>
      <c r="IN13" s="882">
        <v>0</v>
      </c>
      <c r="IO13" s="882">
        <v>0</v>
      </c>
      <c r="IP13" s="882">
        <v>0</v>
      </c>
      <c r="IQ13" s="886">
        <v>73759.054000000004</v>
      </c>
      <c r="IR13" s="947">
        <v>0</v>
      </c>
      <c r="IS13" s="882">
        <v>0</v>
      </c>
      <c r="IT13" s="882">
        <v>0</v>
      </c>
      <c r="IU13" s="882">
        <v>0</v>
      </c>
      <c r="IV13" s="882">
        <v>0</v>
      </c>
      <c r="IW13" s="882">
        <v>0</v>
      </c>
      <c r="IX13" s="882">
        <v>0</v>
      </c>
      <c r="IY13" s="882">
        <v>0</v>
      </c>
      <c r="IZ13" s="882">
        <v>0</v>
      </c>
      <c r="JA13" s="886">
        <v>75289.370999999999</v>
      </c>
      <c r="JB13" s="947">
        <v>0</v>
      </c>
      <c r="JC13" s="882">
        <v>0</v>
      </c>
      <c r="JD13" s="882">
        <v>0</v>
      </c>
      <c r="JE13" s="882">
        <v>0</v>
      </c>
      <c r="JF13" s="882">
        <v>0</v>
      </c>
      <c r="JG13" s="882">
        <v>0</v>
      </c>
      <c r="JH13" s="882">
        <v>0</v>
      </c>
      <c r="JI13" s="882">
        <v>0</v>
      </c>
      <c r="JJ13" s="882">
        <v>0</v>
      </c>
      <c r="JK13" s="886">
        <v>74242.979000000007</v>
      </c>
      <c r="JL13" s="947">
        <v>0</v>
      </c>
      <c r="JM13" s="882">
        <v>0</v>
      </c>
      <c r="JN13" s="882">
        <v>0</v>
      </c>
      <c r="JO13" s="882">
        <v>0</v>
      </c>
      <c r="JP13" s="882">
        <v>0</v>
      </c>
      <c r="JQ13" s="882">
        <v>0</v>
      </c>
      <c r="JR13" s="882">
        <v>0</v>
      </c>
      <c r="JS13" s="882">
        <v>0</v>
      </c>
      <c r="JT13" s="882">
        <v>0</v>
      </c>
      <c r="JU13" s="886">
        <v>75143.221999999994</v>
      </c>
      <c r="JV13" s="947">
        <v>0</v>
      </c>
      <c r="JW13" s="882">
        <v>0</v>
      </c>
      <c r="JX13" s="882">
        <v>0</v>
      </c>
      <c r="JY13" s="882">
        <v>0</v>
      </c>
      <c r="JZ13" s="882">
        <v>0</v>
      </c>
      <c r="KA13" s="882">
        <v>0</v>
      </c>
      <c r="KB13" s="882">
        <v>0</v>
      </c>
      <c r="KC13" s="882">
        <v>0</v>
      </c>
      <c r="KD13" s="882">
        <v>0</v>
      </c>
      <c r="KE13" s="886">
        <v>74243.854000000007</v>
      </c>
      <c r="KF13" s="947">
        <v>0</v>
      </c>
      <c r="KG13" s="882">
        <v>0</v>
      </c>
      <c r="KH13" s="882">
        <v>0</v>
      </c>
      <c r="KI13" s="882">
        <v>0</v>
      </c>
      <c r="KJ13" s="882">
        <v>0</v>
      </c>
      <c r="KK13" s="882">
        <v>0</v>
      </c>
      <c r="KL13" s="882">
        <v>0</v>
      </c>
      <c r="KM13" s="882">
        <v>0</v>
      </c>
      <c r="KN13" s="882">
        <v>0</v>
      </c>
      <c r="KO13" s="886">
        <v>72017.312000000005</v>
      </c>
      <c r="KP13" s="947">
        <v>0</v>
      </c>
      <c r="KQ13" s="882">
        <v>0</v>
      </c>
      <c r="KR13" s="882">
        <v>0</v>
      </c>
      <c r="KS13" s="882">
        <v>0</v>
      </c>
      <c r="KT13" s="882">
        <v>0</v>
      </c>
      <c r="KU13" s="882">
        <v>0</v>
      </c>
      <c r="KV13" s="882">
        <v>0</v>
      </c>
      <c r="KW13" s="882">
        <v>0</v>
      </c>
      <c r="KX13" s="882">
        <v>0</v>
      </c>
      <c r="KY13" s="886">
        <v>75044.243000000002</v>
      </c>
      <c r="KZ13" s="947">
        <v>0</v>
      </c>
      <c r="LA13" s="882">
        <v>0</v>
      </c>
      <c r="LB13" s="882">
        <v>0</v>
      </c>
      <c r="LC13" s="882">
        <v>0</v>
      </c>
      <c r="LD13" s="882">
        <v>0</v>
      </c>
      <c r="LE13" s="882">
        <v>0</v>
      </c>
      <c r="LF13" s="882">
        <v>0</v>
      </c>
      <c r="LG13" s="882">
        <v>0</v>
      </c>
      <c r="LH13" s="882">
        <v>0</v>
      </c>
      <c r="LI13" s="886">
        <v>72416.884999999995</v>
      </c>
      <c r="LJ13" s="947">
        <v>0</v>
      </c>
      <c r="LK13" s="882">
        <v>0</v>
      </c>
      <c r="LL13" s="882">
        <v>0</v>
      </c>
      <c r="LM13" s="882">
        <v>0</v>
      </c>
      <c r="LN13" s="882">
        <v>0</v>
      </c>
      <c r="LO13" s="882">
        <v>0</v>
      </c>
      <c r="LP13" s="882">
        <v>0</v>
      </c>
      <c r="LQ13" s="882">
        <v>0</v>
      </c>
      <c r="LR13" s="882">
        <v>0</v>
      </c>
      <c r="LS13" s="886">
        <v>70793.388999999996</v>
      </c>
      <c r="LT13" s="947">
        <v>0</v>
      </c>
      <c r="LU13" s="882">
        <v>0</v>
      </c>
      <c r="LV13" s="882">
        <v>0</v>
      </c>
      <c r="LW13" s="882">
        <v>0</v>
      </c>
      <c r="LX13" s="882">
        <v>0</v>
      </c>
      <c r="LY13" s="882">
        <v>0</v>
      </c>
      <c r="LZ13" s="882">
        <v>0</v>
      </c>
      <c r="MA13" s="882">
        <v>0</v>
      </c>
      <c r="MB13" s="882">
        <v>0</v>
      </c>
      <c r="MC13" s="886">
        <v>72222.733999999997</v>
      </c>
      <c r="MD13" s="947">
        <v>0</v>
      </c>
      <c r="ME13" s="882">
        <v>0</v>
      </c>
      <c r="MF13" s="882">
        <v>0</v>
      </c>
      <c r="MG13" s="882">
        <v>0</v>
      </c>
      <c r="MH13" s="882">
        <v>0</v>
      </c>
      <c r="MI13" s="882">
        <v>0</v>
      </c>
      <c r="MJ13" s="882">
        <v>0</v>
      </c>
      <c r="MK13" s="882">
        <v>0</v>
      </c>
      <c r="ML13" s="882">
        <v>0</v>
      </c>
      <c r="MM13" s="886">
        <v>72474.849000000002</v>
      </c>
      <c r="MN13" s="947">
        <v>0</v>
      </c>
      <c r="MO13" s="882">
        <v>0</v>
      </c>
      <c r="MP13" s="882">
        <v>0</v>
      </c>
      <c r="MQ13" s="882">
        <v>0</v>
      </c>
      <c r="MR13" s="882">
        <v>0</v>
      </c>
      <c r="MS13" s="882">
        <v>0</v>
      </c>
      <c r="MT13" s="882">
        <v>0</v>
      </c>
      <c r="MU13" s="882">
        <v>0</v>
      </c>
      <c r="MV13" s="882">
        <v>0</v>
      </c>
      <c r="MW13" s="886">
        <v>71253.053</v>
      </c>
      <c r="MX13" s="947">
        <v>0</v>
      </c>
      <c r="MY13" s="882">
        <v>0</v>
      </c>
      <c r="MZ13" s="882">
        <v>0</v>
      </c>
      <c r="NA13" s="882">
        <v>0</v>
      </c>
      <c r="NB13" s="882">
        <v>0</v>
      </c>
      <c r="NC13" s="882">
        <v>0</v>
      </c>
      <c r="ND13" s="882">
        <v>0</v>
      </c>
      <c r="NE13" s="882">
        <v>0</v>
      </c>
      <c r="NF13" s="882">
        <v>0</v>
      </c>
      <c r="NG13" s="886">
        <v>70489.274999999994</v>
      </c>
      <c r="NH13" s="947">
        <v>0</v>
      </c>
      <c r="NI13" s="882">
        <v>0</v>
      </c>
      <c r="NJ13" s="882">
        <v>0</v>
      </c>
      <c r="NK13" s="882">
        <v>0</v>
      </c>
      <c r="NL13" s="882">
        <v>0</v>
      </c>
      <c r="NM13" s="882">
        <v>0</v>
      </c>
      <c r="NN13" s="882">
        <v>0</v>
      </c>
      <c r="NO13" s="882">
        <v>0</v>
      </c>
      <c r="NP13" s="882">
        <v>0</v>
      </c>
      <c r="NQ13" s="886">
        <v>70885.27</v>
      </c>
      <c r="NR13" s="947">
        <v>0</v>
      </c>
      <c r="NS13" s="882">
        <v>0</v>
      </c>
      <c r="NT13" s="882">
        <v>0</v>
      </c>
      <c r="NU13" s="882">
        <v>0</v>
      </c>
      <c r="NV13" s="882">
        <v>0</v>
      </c>
      <c r="NW13" s="882">
        <v>0</v>
      </c>
      <c r="NX13" s="882">
        <v>0</v>
      </c>
      <c r="NY13" s="882">
        <v>0</v>
      </c>
      <c r="NZ13" s="882">
        <v>0</v>
      </c>
      <c r="OA13" s="886">
        <v>70119.982000000004</v>
      </c>
      <c r="OB13" s="947">
        <v>0</v>
      </c>
      <c r="OC13" s="882">
        <v>0</v>
      </c>
      <c r="OD13" s="882">
        <v>0</v>
      </c>
      <c r="OE13" s="882">
        <v>0</v>
      </c>
      <c r="OF13" s="882">
        <v>0</v>
      </c>
      <c r="OG13" s="882">
        <v>0</v>
      </c>
      <c r="OH13" s="882">
        <v>0</v>
      </c>
      <c r="OI13" s="882">
        <v>0</v>
      </c>
      <c r="OJ13" s="882">
        <v>0</v>
      </c>
      <c r="OK13" s="886">
        <v>69585.298999999999</v>
      </c>
      <c r="OL13" s="947">
        <v>0</v>
      </c>
      <c r="OM13" s="882">
        <v>0</v>
      </c>
      <c r="ON13" s="882">
        <v>0</v>
      </c>
      <c r="OO13" s="882">
        <v>0</v>
      </c>
      <c r="OP13" s="882">
        <v>0</v>
      </c>
      <c r="OQ13" s="882">
        <v>0</v>
      </c>
      <c r="OR13" s="882">
        <v>0</v>
      </c>
      <c r="OS13" s="882">
        <v>0</v>
      </c>
      <c r="OT13" s="882">
        <v>0</v>
      </c>
      <c r="OU13" s="886">
        <v>66104.7</v>
      </c>
      <c r="OV13" s="947">
        <v>0</v>
      </c>
      <c r="OW13" s="882">
        <v>0</v>
      </c>
      <c r="OX13" s="882">
        <v>0</v>
      </c>
      <c r="OY13" s="882">
        <v>0</v>
      </c>
      <c r="OZ13" s="882">
        <v>0</v>
      </c>
      <c r="PA13" s="882">
        <v>0</v>
      </c>
      <c r="PB13" s="882">
        <v>0</v>
      </c>
      <c r="PC13" s="882">
        <v>0</v>
      </c>
      <c r="PD13" s="882">
        <v>0</v>
      </c>
      <c r="PE13" s="886">
        <v>65381.207999999999</v>
      </c>
      <c r="PF13" s="947">
        <v>0</v>
      </c>
      <c r="PG13" s="882">
        <v>0</v>
      </c>
      <c r="PH13" s="882">
        <v>0</v>
      </c>
      <c r="PI13" s="882">
        <v>0</v>
      </c>
      <c r="PJ13" s="882">
        <v>0</v>
      </c>
      <c r="PK13" s="882">
        <v>0</v>
      </c>
      <c r="PL13" s="882">
        <v>0</v>
      </c>
      <c r="PM13" s="882">
        <v>0</v>
      </c>
      <c r="PN13" s="882">
        <v>0</v>
      </c>
      <c r="PO13" s="886">
        <v>64658.682000000001</v>
      </c>
      <c r="PP13" s="947">
        <v>0</v>
      </c>
      <c r="PQ13" s="882">
        <v>0</v>
      </c>
      <c r="PR13" s="882">
        <v>0</v>
      </c>
      <c r="PS13" s="882">
        <v>0</v>
      </c>
      <c r="PT13" s="882">
        <v>0</v>
      </c>
      <c r="PU13" s="882">
        <v>0</v>
      </c>
      <c r="PV13" s="882">
        <v>0</v>
      </c>
      <c r="PW13" s="882">
        <v>0</v>
      </c>
      <c r="PX13" s="882">
        <v>0</v>
      </c>
      <c r="PY13" s="886">
        <v>65715.781000000003</v>
      </c>
      <c r="PZ13" s="884" t="s">
        <v>1686</v>
      </c>
      <c r="QA13" s="885" t="s">
        <v>1687</v>
      </c>
      <c r="QB13" s="885" t="s">
        <v>1691</v>
      </c>
      <c r="QC13" s="885" t="s">
        <v>1691</v>
      </c>
      <c r="QD13" s="885" t="s">
        <v>1691</v>
      </c>
      <c r="QE13" s="885" t="s">
        <v>1690</v>
      </c>
      <c r="QF13" s="885" t="s">
        <v>1690</v>
      </c>
      <c r="QG13" s="885" t="s">
        <v>1690</v>
      </c>
      <c r="QH13" s="885" t="s">
        <v>1691</v>
      </c>
      <c r="QI13" s="886">
        <v>66719.846000000005</v>
      </c>
      <c r="QJ13" s="884" t="s">
        <v>1686</v>
      </c>
      <c r="QK13" s="885" t="s">
        <v>1687</v>
      </c>
      <c r="QL13" s="885" t="s">
        <v>1691</v>
      </c>
      <c r="QM13" s="885" t="s">
        <v>1691</v>
      </c>
      <c r="QN13" s="885" t="s">
        <v>1691</v>
      </c>
      <c r="QO13" s="885" t="s">
        <v>1690</v>
      </c>
      <c r="QP13" s="885" t="s">
        <v>1690</v>
      </c>
      <c r="QQ13" s="885" t="s">
        <v>1690</v>
      </c>
      <c r="QR13" s="885" t="s">
        <v>1691</v>
      </c>
      <c r="QS13" s="886">
        <v>70301</v>
      </c>
      <c r="QT13" s="947">
        <v>0</v>
      </c>
      <c r="QU13" s="882">
        <v>0</v>
      </c>
      <c r="QV13" s="882">
        <v>0</v>
      </c>
      <c r="QW13" s="882">
        <v>0</v>
      </c>
      <c r="QX13" s="882">
        <v>0</v>
      </c>
      <c r="QY13" s="882">
        <v>0</v>
      </c>
      <c r="QZ13" s="882">
        <v>0</v>
      </c>
      <c r="RA13" s="882">
        <v>0</v>
      </c>
      <c r="RB13" s="882">
        <v>0</v>
      </c>
      <c r="RC13" s="965">
        <v>69988</v>
      </c>
      <c r="RD13" s="947">
        <v>0</v>
      </c>
      <c r="RE13" s="882">
        <v>0</v>
      </c>
      <c r="RF13" s="882">
        <v>0</v>
      </c>
      <c r="RG13" s="882">
        <v>0</v>
      </c>
      <c r="RH13" s="882">
        <v>0</v>
      </c>
      <c r="RI13" s="882">
        <v>0</v>
      </c>
      <c r="RJ13" s="882">
        <v>0</v>
      </c>
      <c r="RK13" s="882">
        <v>0</v>
      </c>
      <c r="RL13" s="882">
        <v>0</v>
      </c>
      <c r="RM13" s="965">
        <v>70983</v>
      </c>
      <c r="RN13" s="947">
        <v>0</v>
      </c>
      <c r="RO13" s="882">
        <v>0</v>
      </c>
      <c r="RP13" s="882">
        <v>0</v>
      </c>
      <c r="RQ13" s="882">
        <v>0</v>
      </c>
      <c r="RR13" s="882">
        <v>0</v>
      </c>
      <c r="RS13" s="882">
        <v>0</v>
      </c>
      <c r="RT13" s="882">
        <v>0</v>
      </c>
      <c r="RU13" s="882">
        <v>0</v>
      </c>
      <c r="RV13" s="882">
        <v>0</v>
      </c>
      <c r="RW13" s="965">
        <v>68933</v>
      </c>
      <c r="RX13" s="947">
        <v>0</v>
      </c>
      <c r="RY13" s="882">
        <v>0</v>
      </c>
      <c r="RZ13" s="882">
        <v>0</v>
      </c>
      <c r="SA13" s="882">
        <v>0</v>
      </c>
      <c r="SB13" s="882">
        <v>0</v>
      </c>
      <c r="SC13" s="882">
        <v>0</v>
      </c>
      <c r="SD13" s="882">
        <v>0</v>
      </c>
      <c r="SE13" s="882">
        <v>0</v>
      </c>
      <c r="SF13" s="882">
        <v>0</v>
      </c>
      <c r="SG13" s="965">
        <v>75047</v>
      </c>
      <c r="SH13" s="947">
        <v>0</v>
      </c>
      <c r="SI13" s="882">
        <v>0</v>
      </c>
      <c r="SJ13" s="882">
        <v>0</v>
      </c>
      <c r="SK13" s="882">
        <v>0</v>
      </c>
      <c r="SL13" s="882">
        <v>0</v>
      </c>
      <c r="SM13" s="882">
        <v>0</v>
      </c>
      <c r="SN13" s="882">
        <v>0</v>
      </c>
      <c r="SO13" s="882">
        <v>0</v>
      </c>
      <c r="SP13" s="882">
        <v>0</v>
      </c>
      <c r="SQ13" s="965">
        <v>78056</v>
      </c>
      <c r="SR13" s="947">
        <v>0</v>
      </c>
      <c r="SS13" s="882">
        <v>0</v>
      </c>
      <c r="ST13" s="882">
        <v>0</v>
      </c>
      <c r="SU13" s="882">
        <v>0</v>
      </c>
      <c r="SV13" s="882">
        <v>0</v>
      </c>
      <c r="SW13" s="882">
        <v>0</v>
      </c>
      <c r="SX13" s="882">
        <v>0</v>
      </c>
      <c r="SY13" s="882">
        <v>0</v>
      </c>
      <c r="SZ13" s="882">
        <v>0</v>
      </c>
      <c r="TA13" s="965">
        <v>77100</v>
      </c>
      <c r="TB13" s="947">
        <v>0</v>
      </c>
      <c r="TC13" s="882">
        <v>0</v>
      </c>
      <c r="TD13" s="882">
        <v>0</v>
      </c>
      <c r="TE13" s="882">
        <v>0</v>
      </c>
      <c r="TF13" s="882">
        <v>0</v>
      </c>
      <c r="TG13" s="882">
        <v>0</v>
      </c>
      <c r="TH13" s="882">
        <v>0</v>
      </c>
      <c r="TI13" s="882">
        <v>0</v>
      </c>
      <c r="TJ13" s="882">
        <v>0</v>
      </c>
      <c r="TK13" s="965">
        <v>82910</v>
      </c>
      <c r="TL13" s="947">
        <v>0</v>
      </c>
      <c r="TM13" s="882">
        <v>0</v>
      </c>
      <c r="TN13" s="882">
        <v>0</v>
      </c>
      <c r="TO13" s="882">
        <v>0</v>
      </c>
      <c r="TP13" s="882">
        <v>0</v>
      </c>
      <c r="TQ13" s="882">
        <v>0</v>
      </c>
      <c r="TR13" s="882">
        <v>0</v>
      </c>
      <c r="TS13" s="882">
        <v>0</v>
      </c>
      <c r="TT13" s="882">
        <v>0</v>
      </c>
      <c r="TU13" s="965">
        <v>86862</v>
      </c>
      <c r="TV13" s="947">
        <v>0</v>
      </c>
      <c r="TW13" s="882">
        <v>0</v>
      </c>
      <c r="TX13" s="882">
        <v>0</v>
      </c>
      <c r="TY13" s="882">
        <v>0</v>
      </c>
      <c r="TZ13" s="882">
        <v>0</v>
      </c>
      <c r="UA13" s="882">
        <v>0</v>
      </c>
      <c r="UB13" s="882">
        <v>0</v>
      </c>
      <c r="UC13" s="882">
        <v>0</v>
      </c>
      <c r="UD13" s="882">
        <v>0</v>
      </c>
      <c r="UE13" s="965">
        <v>88292</v>
      </c>
      <c r="UF13" s="947">
        <v>0</v>
      </c>
      <c r="UG13" s="882">
        <v>0</v>
      </c>
      <c r="UH13" s="882">
        <v>0</v>
      </c>
      <c r="UI13" s="882">
        <v>0</v>
      </c>
      <c r="UJ13" s="882">
        <v>0</v>
      </c>
      <c r="UK13" s="882">
        <v>0</v>
      </c>
      <c r="UL13" s="882">
        <v>0</v>
      </c>
      <c r="UM13" s="882">
        <v>0</v>
      </c>
      <c r="UN13" s="882">
        <v>0</v>
      </c>
      <c r="UO13" s="965">
        <v>89278</v>
      </c>
      <c r="UP13" s="947">
        <v>0</v>
      </c>
      <c r="UQ13" s="882">
        <v>0</v>
      </c>
      <c r="UR13" s="882">
        <v>0</v>
      </c>
      <c r="US13" s="882">
        <v>0</v>
      </c>
      <c r="UT13" s="882">
        <v>0</v>
      </c>
      <c r="UU13" s="882">
        <v>0</v>
      </c>
      <c r="UV13" s="882">
        <v>0</v>
      </c>
      <c r="UW13" s="882">
        <v>0</v>
      </c>
      <c r="UX13" s="882">
        <v>0</v>
      </c>
      <c r="UY13" s="965">
        <v>91779</v>
      </c>
      <c r="UZ13" s="947">
        <v>0</v>
      </c>
      <c r="VA13" s="882">
        <v>0</v>
      </c>
      <c r="VB13" s="882">
        <v>0</v>
      </c>
      <c r="VC13" s="882">
        <v>0</v>
      </c>
      <c r="VD13" s="882">
        <v>0</v>
      </c>
      <c r="VE13" s="882">
        <v>0</v>
      </c>
      <c r="VF13" s="882">
        <v>0</v>
      </c>
      <c r="VG13" s="882">
        <v>0</v>
      </c>
      <c r="VH13" s="882">
        <v>0</v>
      </c>
      <c r="VI13" s="965">
        <v>90124</v>
      </c>
      <c r="VJ13" s="947">
        <v>0</v>
      </c>
      <c r="VK13" s="882">
        <v>0</v>
      </c>
      <c r="VL13" s="882">
        <v>0</v>
      </c>
      <c r="VM13" s="882">
        <v>0</v>
      </c>
      <c r="VN13" s="882">
        <v>0</v>
      </c>
      <c r="VO13" s="882">
        <v>0</v>
      </c>
      <c r="VP13" s="882">
        <v>0</v>
      </c>
      <c r="VQ13" s="882">
        <v>0</v>
      </c>
      <c r="VR13" s="882">
        <v>0</v>
      </c>
      <c r="VS13" s="965">
        <v>93905</v>
      </c>
      <c r="VT13" s="947">
        <v>0</v>
      </c>
      <c r="VU13" s="882">
        <v>0</v>
      </c>
      <c r="VV13" s="882">
        <v>0</v>
      </c>
      <c r="VW13" s="882">
        <v>0</v>
      </c>
      <c r="VX13" s="882">
        <v>0</v>
      </c>
      <c r="VY13" s="882">
        <v>0</v>
      </c>
      <c r="VZ13" s="882">
        <v>0</v>
      </c>
      <c r="WA13" s="882">
        <v>0</v>
      </c>
      <c r="WB13" s="882">
        <v>0</v>
      </c>
      <c r="WC13" s="965">
        <v>94939</v>
      </c>
    </row>
    <row r="14" spans="1:601">
      <c r="A14" s="160" t="s">
        <v>1001</v>
      </c>
      <c r="B14" s="890">
        <v>53264.305999999997</v>
      </c>
      <c r="C14" s="891">
        <v>108970.952</v>
      </c>
      <c r="D14" s="891">
        <v>43855.466</v>
      </c>
      <c r="E14" s="891">
        <v>13489.478999999999</v>
      </c>
      <c r="F14" s="891">
        <v>7704.9530000000004</v>
      </c>
      <c r="G14" s="891">
        <v>3269.86</v>
      </c>
      <c r="H14" s="891">
        <v>2147.12</v>
      </c>
      <c r="I14" s="891">
        <v>1243.1780000000001</v>
      </c>
      <c r="J14" s="891">
        <v>7097.8239999999996</v>
      </c>
      <c r="K14" s="892">
        <v>271938.14</v>
      </c>
      <c r="L14" s="890">
        <v>47831.078000000001</v>
      </c>
      <c r="M14" s="891">
        <v>106478.914</v>
      </c>
      <c r="N14" s="891">
        <v>44051.722000000002</v>
      </c>
      <c r="O14" s="891">
        <v>16345.669</v>
      </c>
      <c r="P14" s="891">
        <v>8883.1470000000008</v>
      </c>
      <c r="Q14" s="891">
        <v>4035.5990000000002</v>
      </c>
      <c r="R14" s="891">
        <v>2779.3679999999999</v>
      </c>
      <c r="S14" s="891">
        <v>1505.2929999999999</v>
      </c>
      <c r="T14" s="891">
        <v>8379.4879999999994</v>
      </c>
      <c r="U14" s="892">
        <v>272729.44</v>
      </c>
      <c r="V14" s="890">
        <v>36979.879999999997</v>
      </c>
      <c r="W14" s="891">
        <v>107140.107</v>
      </c>
      <c r="X14" s="891">
        <v>45241.442000000003</v>
      </c>
      <c r="Y14" s="891">
        <v>16426.948</v>
      </c>
      <c r="Z14" s="891">
        <v>9463.3809999999994</v>
      </c>
      <c r="AA14" s="891">
        <v>4472.3940000000002</v>
      </c>
      <c r="AB14" s="891">
        <v>3028.0720000000001</v>
      </c>
      <c r="AC14" s="891">
        <v>1944.539</v>
      </c>
      <c r="AD14" s="891">
        <v>9793.7070000000003</v>
      </c>
      <c r="AE14" s="892">
        <v>265966.17599999998</v>
      </c>
      <c r="AF14" s="890">
        <v>35269.633999999998</v>
      </c>
      <c r="AG14" s="891">
        <v>111687.62</v>
      </c>
      <c r="AH14" s="891">
        <v>45737.597999999998</v>
      </c>
      <c r="AI14" s="891">
        <v>14762.212</v>
      </c>
      <c r="AJ14" s="891">
        <v>8963.0730000000003</v>
      </c>
      <c r="AK14" s="891">
        <v>4533.96</v>
      </c>
      <c r="AL14" s="891">
        <v>2640.2629999999999</v>
      </c>
      <c r="AM14" s="891">
        <v>1920.021</v>
      </c>
      <c r="AN14" s="891">
        <v>11584.950999999999</v>
      </c>
      <c r="AO14" s="892">
        <v>268693.58500000002</v>
      </c>
      <c r="AP14" s="890">
        <v>35932.659</v>
      </c>
      <c r="AQ14" s="891">
        <v>118312.626</v>
      </c>
      <c r="AR14" s="891">
        <v>46978.341</v>
      </c>
      <c r="AS14" s="891">
        <v>15809.76</v>
      </c>
      <c r="AT14" s="891">
        <v>8584.2029999999995</v>
      </c>
      <c r="AU14" s="891">
        <v>4193.9830000000002</v>
      </c>
      <c r="AV14" s="891">
        <v>2681.81</v>
      </c>
      <c r="AW14" s="891">
        <v>1676.2270000000001</v>
      </c>
      <c r="AX14" s="891">
        <v>11781.355</v>
      </c>
      <c r="AY14" s="892">
        <v>278382.30300000001</v>
      </c>
      <c r="AZ14" s="890">
        <v>38731.226000000002</v>
      </c>
      <c r="BA14" s="891">
        <v>118401.18399999999</v>
      </c>
      <c r="BB14" s="891">
        <v>50177.756000000001</v>
      </c>
      <c r="BC14" s="891">
        <v>15955.641</v>
      </c>
      <c r="BD14" s="891">
        <v>9768.5849999999991</v>
      </c>
      <c r="BE14" s="891">
        <v>3999.13</v>
      </c>
      <c r="BF14" s="891">
        <v>2554.8679999999999</v>
      </c>
      <c r="BG14" s="891">
        <v>1630.2860000000001</v>
      </c>
      <c r="BH14" s="891">
        <v>10897.966</v>
      </c>
      <c r="BI14" s="892">
        <v>284709.70899999997</v>
      </c>
      <c r="BJ14" s="890">
        <v>40718.794000000002</v>
      </c>
      <c r="BK14" s="891">
        <v>126036.07</v>
      </c>
      <c r="BL14" s="891">
        <v>51995.830999999998</v>
      </c>
      <c r="BM14" s="891">
        <v>15470.397999999999</v>
      </c>
      <c r="BN14" s="891">
        <v>10324.138000000001</v>
      </c>
      <c r="BO14" s="891">
        <v>4120.96</v>
      </c>
      <c r="BP14" s="891">
        <v>2721.212</v>
      </c>
      <c r="BQ14" s="891">
        <v>1863.2249999999999</v>
      </c>
      <c r="BR14" s="891">
        <v>10247.744000000001</v>
      </c>
      <c r="BS14" s="892">
        <v>296192.03999999998</v>
      </c>
      <c r="BT14" s="890">
        <v>44607.269</v>
      </c>
      <c r="BU14" s="891">
        <v>135469.72899999999</v>
      </c>
      <c r="BV14" s="891">
        <v>52594.14</v>
      </c>
      <c r="BW14" s="891">
        <v>16389.91</v>
      </c>
      <c r="BX14" s="891">
        <v>10337.144</v>
      </c>
      <c r="BY14" s="891">
        <v>4596.165</v>
      </c>
      <c r="BZ14" s="891">
        <v>2799.9789999999998</v>
      </c>
      <c r="CA14" s="891">
        <v>1893.98</v>
      </c>
      <c r="CB14" s="891">
        <v>10346.5</v>
      </c>
      <c r="CC14" s="892">
        <v>313189.44799999997</v>
      </c>
      <c r="CD14" s="890">
        <v>49374.671000000002</v>
      </c>
      <c r="CE14" s="891">
        <v>143077.32</v>
      </c>
      <c r="CF14" s="891">
        <v>56363.099000000002</v>
      </c>
      <c r="CG14" s="891">
        <v>16919.244999999999</v>
      </c>
      <c r="CH14" s="891">
        <v>11291.169</v>
      </c>
      <c r="CI14" s="891">
        <v>4628.5680000000002</v>
      </c>
      <c r="CJ14" s="891">
        <v>2900.7310000000002</v>
      </c>
      <c r="CK14" s="891">
        <v>1802.64</v>
      </c>
      <c r="CL14" s="891">
        <v>10744.442999999999</v>
      </c>
      <c r="CM14" s="892">
        <v>335475.87300000002</v>
      </c>
      <c r="CN14" s="890">
        <v>86208.59</v>
      </c>
      <c r="CO14" s="891">
        <v>141577.33199999999</v>
      </c>
      <c r="CP14" s="891">
        <v>27358.7</v>
      </c>
      <c r="CQ14" s="891">
        <v>16008.483</v>
      </c>
      <c r="CR14" s="891">
        <v>13552.796</v>
      </c>
      <c r="CS14" s="891">
        <v>3515.0929999999998</v>
      </c>
      <c r="CT14" s="891">
        <v>2995.5650000000001</v>
      </c>
      <c r="CU14" s="891">
        <v>2093.7570000000001</v>
      </c>
      <c r="CV14" s="891">
        <v>10345.817999999999</v>
      </c>
      <c r="CW14" s="892">
        <v>344855.179</v>
      </c>
      <c r="CX14" s="890">
        <v>89832.081000000006</v>
      </c>
      <c r="CY14" s="891">
        <v>146457.698</v>
      </c>
      <c r="CZ14" s="891">
        <v>28597.506000000001</v>
      </c>
      <c r="DA14" s="891">
        <v>16888.418000000001</v>
      </c>
      <c r="DB14" s="891">
        <v>14593.189</v>
      </c>
      <c r="DC14" s="891">
        <v>3503.2150000000001</v>
      </c>
      <c r="DD14" s="891">
        <v>3322.9409999999998</v>
      </c>
      <c r="DE14" s="891">
        <v>2496.9</v>
      </c>
      <c r="DF14" s="891">
        <v>11271.661</v>
      </c>
      <c r="DG14" s="892">
        <v>360107.424</v>
      </c>
      <c r="DH14" s="890">
        <v>109579.24400000001</v>
      </c>
      <c r="DI14" s="891">
        <v>142660.51199999999</v>
      </c>
      <c r="DJ14" s="891">
        <v>30544.393</v>
      </c>
      <c r="DK14" s="891">
        <v>16967.558000000001</v>
      </c>
      <c r="DL14" s="891">
        <v>13840.415999999999</v>
      </c>
      <c r="DM14" s="891">
        <v>3775.7080000000001</v>
      </c>
      <c r="DN14" s="891">
        <v>3087.5160000000001</v>
      </c>
      <c r="DO14" s="891">
        <v>2505.0349999999999</v>
      </c>
      <c r="DP14" s="891">
        <v>12318.304</v>
      </c>
      <c r="DQ14" s="892">
        <v>382236.038</v>
      </c>
      <c r="DR14" s="890">
        <v>111275.493781</v>
      </c>
      <c r="DS14" s="891">
        <v>146416.52021899997</v>
      </c>
      <c r="DT14" s="891">
        <v>31426.558000000001</v>
      </c>
      <c r="DU14" s="891">
        <v>18672.274000000001</v>
      </c>
      <c r="DV14" s="891">
        <v>15064.529</v>
      </c>
      <c r="DW14" s="891">
        <v>3830.3290000000002</v>
      </c>
      <c r="DX14" s="891">
        <v>3217.8429999999998</v>
      </c>
      <c r="DY14" s="891">
        <v>2456.3739999999998</v>
      </c>
      <c r="DZ14" s="891">
        <v>13122.861000000001</v>
      </c>
      <c r="EA14" s="892">
        <v>397012.37400000001</v>
      </c>
      <c r="EB14" s="890">
        <v>112194.38400000001</v>
      </c>
      <c r="EC14" s="891">
        <v>140077.527</v>
      </c>
      <c r="ED14" s="891">
        <v>35198.660000000003</v>
      </c>
      <c r="EE14" s="891">
        <v>21633.246999999999</v>
      </c>
      <c r="EF14" s="891">
        <v>15473.785</v>
      </c>
      <c r="EG14" s="891">
        <v>3713.1680000000001</v>
      </c>
      <c r="EH14" s="891">
        <v>3404.165</v>
      </c>
      <c r="EI14" s="891">
        <v>2818.6570000000002</v>
      </c>
      <c r="EJ14" s="891">
        <v>12855.205</v>
      </c>
      <c r="EK14" s="892">
        <v>400518.80900000001</v>
      </c>
      <c r="EL14" s="890">
        <v>117413.99400000001</v>
      </c>
      <c r="EM14" s="891">
        <v>142997.50700000001</v>
      </c>
      <c r="EN14" s="891">
        <v>38229.006999999998</v>
      </c>
      <c r="EO14" s="891">
        <v>21031.409</v>
      </c>
      <c r="EP14" s="891">
        <v>12765.514999999999</v>
      </c>
      <c r="EQ14" s="891">
        <v>3805.9070000000002</v>
      </c>
      <c r="ER14" s="891">
        <v>3703.5219999999999</v>
      </c>
      <c r="ES14" s="891">
        <v>2808.058</v>
      </c>
      <c r="ET14" s="891">
        <v>14033.684999999999</v>
      </c>
      <c r="EU14" s="892">
        <v>413399.185</v>
      </c>
      <c r="EV14" s="890">
        <v>123572.18700000001</v>
      </c>
      <c r="EW14" s="891">
        <v>139518.196</v>
      </c>
      <c r="EX14" s="891">
        <v>39062.661999999997</v>
      </c>
      <c r="EY14" s="891">
        <v>20747.937000000002</v>
      </c>
      <c r="EZ14" s="891">
        <v>11862.494000000001</v>
      </c>
      <c r="FA14" s="891">
        <v>4073.3359999999998</v>
      </c>
      <c r="FB14" s="891">
        <v>3229.3040000000001</v>
      </c>
      <c r="FC14" s="891">
        <v>2845.7379999999998</v>
      </c>
      <c r="FD14" s="891">
        <v>14898.438</v>
      </c>
      <c r="FE14" s="892">
        <v>417602.73800000001</v>
      </c>
      <c r="FF14" s="890">
        <v>127837.891</v>
      </c>
      <c r="FG14" s="891">
        <v>139464.022</v>
      </c>
      <c r="FH14" s="891">
        <v>37451.972999999998</v>
      </c>
      <c r="FI14" s="891">
        <v>24893.715</v>
      </c>
      <c r="FJ14" s="891">
        <v>11373.034</v>
      </c>
      <c r="FK14" s="891">
        <v>4180.9780000000001</v>
      </c>
      <c r="FL14" s="891">
        <v>3291.5329999999999</v>
      </c>
      <c r="FM14" s="891">
        <v>3204.277</v>
      </c>
      <c r="FN14" s="891">
        <v>14587.51617359</v>
      </c>
      <c r="FO14" s="892">
        <v>426595.40717358998</v>
      </c>
      <c r="FP14" s="890">
        <v>131966.48800000001</v>
      </c>
      <c r="FQ14" s="891">
        <v>141791.85</v>
      </c>
      <c r="FR14" s="891">
        <v>37150.892999999996</v>
      </c>
      <c r="FS14" s="891">
        <v>25451.684000000001</v>
      </c>
      <c r="FT14" s="891">
        <v>10432.906000000001</v>
      </c>
      <c r="FU14" s="891">
        <v>3815.239</v>
      </c>
      <c r="FV14" s="891">
        <v>3389.5430000000001</v>
      </c>
      <c r="FW14" s="891">
        <v>3154.2840000000001</v>
      </c>
      <c r="FX14" s="891">
        <v>14195.129000000001</v>
      </c>
      <c r="FY14" s="892">
        <v>434238.76799999998</v>
      </c>
      <c r="FZ14" s="890">
        <v>173675.86199999999</v>
      </c>
      <c r="GA14" s="891">
        <v>112191.526</v>
      </c>
      <c r="GB14" s="891">
        <v>36158.078000000001</v>
      </c>
      <c r="GC14" s="891">
        <v>23449.105</v>
      </c>
      <c r="GD14" s="891">
        <v>8961.0789999999997</v>
      </c>
      <c r="GE14" s="891">
        <v>4717.0469999999996</v>
      </c>
      <c r="GF14" s="891">
        <v>3286.6660000000002</v>
      </c>
      <c r="GG14" s="891">
        <v>3380.069</v>
      </c>
      <c r="GH14" s="891">
        <v>13394.061</v>
      </c>
      <c r="GI14" s="892">
        <v>445113.43199999997</v>
      </c>
      <c r="GJ14" s="890">
        <v>180171.50399999999</v>
      </c>
      <c r="GK14" s="891">
        <v>117120.659</v>
      </c>
      <c r="GL14" s="891">
        <v>39256.133999999998</v>
      </c>
      <c r="GM14" s="891">
        <v>18482.174999999999</v>
      </c>
      <c r="GN14" s="891">
        <v>8880.3070000000007</v>
      </c>
      <c r="GO14" s="891">
        <v>3547.3969999999999</v>
      </c>
      <c r="GP14" s="891">
        <v>2815.4560000000001</v>
      </c>
      <c r="GQ14" s="891">
        <v>3548.2730000000001</v>
      </c>
      <c r="GR14" s="891">
        <v>13217.709000000001</v>
      </c>
      <c r="GS14" s="892">
        <v>456561.24599999998</v>
      </c>
      <c r="GT14" s="890">
        <v>194795.014</v>
      </c>
      <c r="GU14" s="891">
        <v>129015.951</v>
      </c>
      <c r="GV14" s="891">
        <v>37514.264999999999</v>
      </c>
      <c r="GW14" s="891">
        <v>17704.184000000001</v>
      </c>
      <c r="GX14" s="891">
        <v>9448.5280000000002</v>
      </c>
      <c r="GY14" s="891">
        <v>3756.4960000000001</v>
      </c>
      <c r="GZ14" s="891">
        <v>2827.3359999999998</v>
      </c>
      <c r="HA14" s="891">
        <v>3519.395</v>
      </c>
      <c r="HB14" s="891">
        <v>13653.824000000001</v>
      </c>
      <c r="HC14" s="892">
        <v>483396.54300000001</v>
      </c>
      <c r="HD14" s="890">
        <v>195159.35500000001</v>
      </c>
      <c r="HE14" s="891">
        <v>127885.482</v>
      </c>
      <c r="HF14" s="891">
        <v>36691.796999999999</v>
      </c>
      <c r="HG14" s="891">
        <v>17154.207999999999</v>
      </c>
      <c r="HH14" s="891">
        <v>9137.3070000000007</v>
      </c>
      <c r="HI14" s="891">
        <v>3551.8510000000001</v>
      </c>
      <c r="HJ14" s="891">
        <v>2891.482</v>
      </c>
      <c r="HK14" s="891">
        <v>3485.4270000000001</v>
      </c>
      <c r="HL14" s="891">
        <v>12334.418599999999</v>
      </c>
      <c r="HM14" s="892">
        <v>480120.03260000004</v>
      </c>
      <c r="HN14" s="890">
        <v>212193.61</v>
      </c>
      <c r="HO14" s="891">
        <v>119692.83100000001</v>
      </c>
      <c r="HP14" s="891">
        <v>35058.620999999999</v>
      </c>
      <c r="HQ14" s="891">
        <v>16555.853999999999</v>
      </c>
      <c r="HR14" s="891">
        <v>9235.0660000000007</v>
      </c>
      <c r="HS14" s="891">
        <v>3964.7260000000001</v>
      </c>
      <c r="HT14" s="891">
        <v>3018.6289999999999</v>
      </c>
      <c r="HU14" s="891">
        <v>3530.5790000000002</v>
      </c>
      <c r="HV14" s="891">
        <v>11678.107</v>
      </c>
      <c r="HW14" s="892">
        <v>487622.674</v>
      </c>
      <c r="HX14" s="890">
        <v>216075.61799999999</v>
      </c>
      <c r="HY14" s="891">
        <v>128747.178</v>
      </c>
      <c r="HZ14" s="891">
        <v>36182.911</v>
      </c>
      <c r="IA14" s="891">
        <v>15582.038</v>
      </c>
      <c r="IB14" s="891">
        <v>8230.9779999999992</v>
      </c>
      <c r="IC14" s="891">
        <v>5261.7719999999999</v>
      </c>
      <c r="ID14" s="891">
        <v>3013.2310000000002</v>
      </c>
      <c r="IE14" s="891">
        <v>3669.0819999999999</v>
      </c>
      <c r="IF14" s="891">
        <v>12068.851000000001</v>
      </c>
      <c r="IG14" s="892">
        <v>503345.25900000002</v>
      </c>
      <c r="IH14" s="890">
        <v>226011.04500000001</v>
      </c>
      <c r="II14" s="891">
        <v>141107.51300000001</v>
      </c>
      <c r="IJ14" s="891">
        <v>36573.769999999997</v>
      </c>
      <c r="IK14" s="891">
        <v>15159.148999999999</v>
      </c>
      <c r="IL14" s="891">
        <v>8790.07</v>
      </c>
      <c r="IM14" s="891">
        <v>4388.0259999999998</v>
      </c>
      <c r="IN14" s="891">
        <v>3872.076</v>
      </c>
      <c r="IO14" s="891">
        <v>3108.6170000000002</v>
      </c>
      <c r="IP14" s="891">
        <v>12750.064</v>
      </c>
      <c r="IQ14" s="892">
        <v>525519.38399999996</v>
      </c>
      <c r="IR14" s="890">
        <v>237793.88500000001</v>
      </c>
      <c r="IS14" s="891">
        <v>139819.03599999999</v>
      </c>
      <c r="IT14" s="891">
        <v>37726.144</v>
      </c>
      <c r="IU14" s="891">
        <v>15836.304</v>
      </c>
      <c r="IV14" s="891">
        <v>12006.549000000001</v>
      </c>
      <c r="IW14" s="891">
        <v>3475.6460000000002</v>
      </c>
      <c r="IX14" s="891">
        <v>3255.7779999999998</v>
      </c>
      <c r="IY14" s="891">
        <v>5302.64</v>
      </c>
      <c r="IZ14" s="891">
        <v>12889.07</v>
      </c>
      <c r="JA14" s="892">
        <v>543394.42299999995</v>
      </c>
      <c r="JB14" s="890">
        <v>233066.372</v>
      </c>
      <c r="JC14" s="891">
        <v>133821.24799999999</v>
      </c>
      <c r="JD14" s="891">
        <v>37645.387000000002</v>
      </c>
      <c r="JE14" s="891">
        <v>15920.418</v>
      </c>
      <c r="JF14" s="891">
        <v>12350.933000000001</v>
      </c>
      <c r="JG14" s="891">
        <v>3974.9870000000001</v>
      </c>
      <c r="JH14" s="891">
        <v>3264.4659999999999</v>
      </c>
      <c r="JI14" s="891">
        <v>4004.1840000000002</v>
      </c>
      <c r="JJ14" s="891">
        <v>13415.245000000001</v>
      </c>
      <c r="JK14" s="892">
        <v>531706.21900000004</v>
      </c>
      <c r="JL14" s="890">
        <v>246099.84099999999</v>
      </c>
      <c r="JM14" s="891">
        <v>132344.26999999999</v>
      </c>
      <c r="JN14" s="891">
        <v>41630.629999999997</v>
      </c>
      <c r="JO14" s="891">
        <v>16977.312000000002</v>
      </c>
      <c r="JP14" s="891">
        <v>13692.172</v>
      </c>
      <c r="JQ14" s="891">
        <v>4550.9520000000002</v>
      </c>
      <c r="JR14" s="891">
        <v>3370.0929999999998</v>
      </c>
      <c r="JS14" s="891">
        <v>4439.848</v>
      </c>
      <c r="JT14" s="891">
        <v>14093.376</v>
      </c>
      <c r="JU14" s="892">
        <v>552341.71600000001</v>
      </c>
      <c r="JV14" s="890">
        <v>244128.47099999999</v>
      </c>
      <c r="JW14" s="891">
        <v>133112.93</v>
      </c>
      <c r="JX14" s="891">
        <v>38618.021999999997</v>
      </c>
      <c r="JY14" s="891">
        <v>16864.38</v>
      </c>
      <c r="JZ14" s="891">
        <v>14952.066999999999</v>
      </c>
      <c r="KA14" s="891">
        <v>4621.2790000000005</v>
      </c>
      <c r="KB14" s="891">
        <v>3814.8939999999998</v>
      </c>
      <c r="KC14" s="891">
        <v>3237.1529999999998</v>
      </c>
      <c r="KD14" s="891">
        <v>14480.303</v>
      </c>
      <c r="KE14" s="892">
        <v>548073.353</v>
      </c>
      <c r="KF14" s="890">
        <v>217073.62700000001</v>
      </c>
      <c r="KG14" s="891">
        <v>129383.886</v>
      </c>
      <c r="KH14" s="891">
        <v>37308.639000000003</v>
      </c>
      <c r="KI14" s="891">
        <v>18924.341</v>
      </c>
      <c r="KJ14" s="891">
        <v>10693.04</v>
      </c>
      <c r="KK14" s="891">
        <v>8832.0300000000007</v>
      </c>
      <c r="KL14" s="891">
        <v>5291.491</v>
      </c>
      <c r="KM14" s="891">
        <v>3481.241</v>
      </c>
      <c r="KN14" s="891">
        <v>14478.210999999999</v>
      </c>
      <c r="KO14" s="892">
        <v>517483.81800000003</v>
      </c>
      <c r="KP14" s="890">
        <v>227572.83100000001</v>
      </c>
      <c r="KQ14" s="891">
        <v>154696.21799999999</v>
      </c>
      <c r="KR14" s="891">
        <v>47265.148999999998</v>
      </c>
      <c r="KS14" s="891">
        <v>22171.669000000002</v>
      </c>
      <c r="KT14" s="891">
        <v>10561.512000000001</v>
      </c>
      <c r="KU14" s="891">
        <v>8708.625</v>
      </c>
      <c r="KV14" s="891">
        <v>5944.5280000000002</v>
      </c>
      <c r="KW14" s="891">
        <v>4481.6000000000004</v>
      </c>
      <c r="KX14" s="891">
        <v>16556.463</v>
      </c>
      <c r="KY14" s="892">
        <v>573002.83799999999</v>
      </c>
      <c r="KZ14" s="890">
        <v>226297.33</v>
      </c>
      <c r="LA14" s="891">
        <v>153206.916</v>
      </c>
      <c r="LB14" s="891">
        <v>47675.222999999998</v>
      </c>
      <c r="LC14" s="891">
        <v>21073.072</v>
      </c>
      <c r="LD14" s="891">
        <v>10364.066000000001</v>
      </c>
      <c r="LE14" s="891">
        <v>8629.2080000000005</v>
      </c>
      <c r="LF14" s="891">
        <v>7161.884</v>
      </c>
      <c r="LG14" s="891">
        <v>4458.1909999999998</v>
      </c>
      <c r="LH14" s="891">
        <v>16461.411</v>
      </c>
      <c r="LI14" s="892">
        <v>567744.18599999999</v>
      </c>
      <c r="LJ14" s="890">
        <v>227489.98699999999</v>
      </c>
      <c r="LK14" s="891">
        <v>154011.91899999999</v>
      </c>
      <c r="LL14" s="891">
        <v>43418.13</v>
      </c>
      <c r="LM14" s="891">
        <v>21046.447</v>
      </c>
      <c r="LN14" s="891">
        <v>11446.751</v>
      </c>
      <c r="LO14" s="891">
        <v>7105.16</v>
      </c>
      <c r="LP14" s="891">
        <v>6787.7479999999996</v>
      </c>
      <c r="LQ14" s="891">
        <v>4777.0439999999999</v>
      </c>
      <c r="LR14" s="891">
        <v>15141.790999999999</v>
      </c>
      <c r="LS14" s="892">
        <v>562018.36600000004</v>
      </c>
      <c r="LT14" s="890">
        <v>206129.55300000001</v>
      </c>
      <c r="LU14" s="891">
        <v>159905.20300000001</v>
      </c>
      <c r="LV14" s="891">
        <v>45200.866000000002</v>
      </c>
      <c r="LW14" s="891">
        <v>20237.338</v>
      </c>
      <c r="LX14" s="891">
        <v>11869.727999999999</v>
      </c>
      <c r="LY14" s="891">
        <v>8889.4930000000004</v>
      </c>
      <c r="LZ14" s="891">
        <v>6697.8320000000003</v>
      </c>
      <c r="MA14" s="891">
        <v>4759.7330000000002</v>
      </c>
      <c r="MB14" s="891">
        <v>14405.53</v>
      </c>
      <c r="MC14" s="892">
        <v>550318.01</v>
      </c>
      <c r="MD14" s="890">
        <v>204780.73800000001</v>
      </c>
      <c r="ME14" s="891">
        <v>162001.05100000001</v>
      </c>
      <c r="MF14" s="891">
        <v>46542.241000000002</v>
      </c>
      <c r="MG14" s="891">
        <v>20485.131000000001</v>
      </c>
      <c r="MH14" s="891">
        <v>11384.022999999999</v>
      </c>
      <c r="MI14" s="891">
        <v>8134.9030000000002</v>
      </c>
      <c r="MJ14" s="891">
        <v>7747.6790000000001</v>
      </c>
      <c r="MK14" s="891">
        <v>4728.9430000000002</v>
      </c>
      <c r="ML14" s="891">
        <v>14070.187</v>
      </c>
      <c r="MM14" s="892">
        <v>552349.745</v>
      </c>
      <c r="MN14" s="890">
        <v>197343.891</v>
      </c>
      <c r="MO14" s="891">
        <v>160257.58199999999</v>
      </c>
      <c r="MP14" s="891">
        <v>45760.256999999998</v>
      </c>
      <c r="MQ14" s="891">
        <v>20299.393</v>
      </c>
      <c r="MR14" s="891">
        <v>10010.592000000001</v>
      </c>
      <c r="MS14" s="891">
        <v>8639.9879999999994</v>
      </c>
      <c r="MT14" s="891">
        <v>7346.1360000000004</v>
      </c>
      <c r="MU14" s="891">
        <v>4499.4790000000003</v>
      </c>
      <c r="MV14" s="891">
        <v>13673.63</v>
      </c>
      <c r="MW14" s="892">
        <v>539084.00100000005</v>
      </c>
      <c r="MX14" s="890">
        <v>212091.535</v>
      </c>
      <c r="MY14" s="891">
        <v>173646.014</v>
      </c>
      <c r="MZ14" s="891">
        <v>42848.737000000001</v>
      </c>
      <c r="NA14" s="891">
        <v>19648.177</v>
      </c>
      <c r="NB14" s="891">
        <v>10798.55</v>
      </c>
      <c r="NC14" s="891">
        <v>7016.0249999999996</v>
      </c>
      <c r="ND14" s="891">
        <v>7164.7960000000003</v>
      </c>
      <c r="NE14" s="891">
        <v>6117.6440000000002</v>
      </c>
      <c r="NF14" s="891">
        <v>14263.734</v>
      </c>
      <c r="NG14" s="892">
        <v>564084.48699999996</v>
      </c>
      <c r="NH14" s="890">
        <v>214090.617</v>
      </c>
      <c r="NI14" s="891">
        <v>172873.30300000001</v>
      </c>
      <c r="NJ14" s="891">
        <v>43837.453999999998</v>
      </c>
      <c r="NK14" s="891">
        <v>19792.289000000001</v>
      </c>
      <c r="NL14" s="891">
        <v>11111.628000000001</v>
      </c>
      <c r="NM14" s="891">
        <v>6618.1440000000002</v>
      </c>
      <c r="NN14" s="891">
        <v>7060.0129999999999</v>
      </c>
      <c r="NO14" s="891">
        <v>5945.7860000000001</v>
      </c>
      <c r="NP14" s="891">
        <v>14154.566999999999</v>
      </c>
      <c r="NQ14" s="892">
        <v>566369.071</v>
      </c>
      <c r="NR14" s="890">
        <v>226156.712</v>
      </c>
      <c r="NS14" s="891">
        <v>173712.698</v>
      </c>
      <c r="NT14" s="891">
        <v>49215.262000000002</v>
      </c>
      <c r="NU14" s="891">
        <v>25117.587</v>
      </c>
      <c r="NV14" s="891">
        <v>11349.288</v>
      </c>
      <c r="NW14" s="891">
        <v>5245.1949999999997</v>
      </c>
      <c r="NX14" s="891">
        <v>7368.402</v>
      </c>
      <c r="NY14" s="891">
        <v>7096.2060000000001</v>
      </c>
      <c r="NZ14" s="891">
        <v>13248.374</v>
      </c>
      <c r="OA14" s="892">
        <v>588629.70600000001</v>
      </c>
      <c r="OB14" s="890">
        <v>233656.052</v>
      </c>
      <c r="OC14" s="891">
        <v>178281.565</v>
      </c>
      <c r="OD14" s="891">
        <v>48429.197</v>
      </c>
      <c r="OE14" s="891">
        <v>25566.131000000001</v>
      </c>
      <c r="OF14" s="891">
        <v>11405.263000000001</v>
      </c>
      <c r="OG14" s="891">
        <v>5416.482</v>
      </c>
      <c r="OH14" s="891">
        <v>6922.1239999999998</v>
      </c>
      <c r="OI14" s="891">
        <v>6832.27</v>
      </c>
      <c r="OJ14" s="891">
        <v>14010.825000000001</v>
      </c>
      <c r="OK14" s="892">
        <v>600105.20799999998</v>
      </c>
      <c r="OL14" s="890">
        <v>228531.05799999999</v>
      </c>
      <c r="OM14" s="891">
        <v>185868.39199999999</v>
      </c>
      <c r="ON14" s="891">
        <v>54297.95</v>
      </c>
      <c r="OO14" s="891">
        <v>21328.633000000002</v>
      </c>
      <c r="OP14" s="891">
        <v>10158.295</v>
      </c>
      <c r="OQ14" s="891">
        <v>5452.8050000000003</v>
      </c>
      <c r="OR14" s="891">
        <v>6039.5640000000003</v>
      </c>
      <c r="OS14" s="891">
        <v>6128.7659999999996</v>
      </c>
      <c r="OT14" s="891">
        <v>14676.032999999999</v>
      </c>
      <c r="OU14" s="892">
        <v>598586.196</v>
      </c>
      <c r="OV14" s="890">
        <v>234623.15400000001</v>
      </c>
      <c r="OW14" s="891">
        <v>187779.51300000001</v>
      </c>
      <c r="OX14" s="891">
        <v>56089.167999999998</v>
      </c>
      <c r="OY14" s="891">
        <v>22349.758000000002</v>
      </c>
      <c r="OZ14" s="891">
        <v>10407.236999999999</v>
      </c>
      <c r="PA14" s="891">
        <v>5499.9650000000001</v>
      </c>
      <c r="PB14" s="891">
        <v>4967.2389999999996</v>
      </c>
      <c r="PC14" s="891">
        <v>7327.2470000000003</v>
      </c>
      <c r="PD14" s="891">
        <v>14610.724</v>
      </c>
      <c r="PE14" s="892">
        <v>609035.21299999999</v>
      </c>
      <c r="PF14" s="890">
        <v>236516.19399999999</v>
      </c>
      <c r="PG14" s="891">
        <v>192284.01800000001</v>
      </c>
      <c r="PH14" s="891">
        <v>54214.493000000002</v>
      </c>
      <c r="PI14" s="891">
        <v>27759.85</v>
      </c>
      <c r="PJ14" s="891">
        <v>10210.540999999999</v>
      </c>
      <c r="PK14" s="891">
        <v>5865.46</v>
      </c>
      <c r="PL14" s="891">
        <v>5774.4930000000004</v>
      </c>
      <c r="PM14" s="891">
        <v>6944.9660000000003</v>
      </c>
      <c r="PN14" s="891">
        <v>13338.684999999999</v>
      </c>
      <c r="PO14" s="892">
        <v>617567.38199999998</v>
      </c>
      <c r="PP14" s="890">
        <v>256668.81400000001</v>
      </c>
      <c r="PQ14" s="891">
        <v>186386.44500000001</v>
      </c>
      <c r="PR14" s="891">
        <v>56689.366999999998</v>
      </c>
      <c r="PS14" s="891">
        <v>31638.332999999999</v>
      </c>
      <c r="PT14" s="891">
        <v>10805.766</v>
      </c>
      <c r="PU14" s="891">
        <v>6896.1109999999999</v>
      </c>
      <c r="PV14" s="891">
        <v>4962.5789999999997</v>
      </c>
      <c r="PW14" s="891">
        <v>7893.4620000000004</v>
      </c>
      <c r="PX14" s="891">
        <v>14078.713</v>
      </c>
      <c r="PY14" s="892">
        <v>641735.37100000004</v>
      </c>
      <c r="PZ14" s="890">
        <v>260095.26300000001</v>
      </c>
      <c r="QA14" s="891">
        <v>182649.62599999999</v>
      </c>
      <c r="QB14" s="891">
        <v>56510.86</v>
      </c>
      <c r="QC14" s="891">
        <v>35108.430999999997</v>
      </c>
      <c r="QD14" s="891">
        <v>13667.575999999999</v>
      </c>
      <c r="QE14" s="891">
        <v>6675.4740000000002</v>
      </c>
      <c r="QF14" s="891">
        <v>5630.2110000000002</v>
      </c>
      <c r="QG14" s="891">
        <v>8436.2880000000005</v>
      </c>
      <c r="QH14" s="891">
        <v>14243.216</v>
      </c>
      <c r="QI14" s="892">
        <v>649736.79099999997</v>
      </c>
      <c r="QJ14" s="890">
        <v>300544</v>
      </c>
      <c r="QK14" s="891">
        <v>179568</v>
      </c>
      <c r="QL14" s="891">
        <v>65054</v>
      </c>
      <c r="QM14" s="891">
        <v>38481</v>
      </c>
      <c r="QN14" s="891">
        <v>17587</v>
      </c>
      <c r="QO14" s="891">
        <v>7458</v>
      </c>
      <c r="QP14" s="891">
        <v>6240</v>
      </c>
      <c r="QQ14" s="891">
        <v>9555</v>
      </c>
      <c r="QR14" s="891">
        <v>15212</v>
      </c>
      <c r="QS14" s="892">
        <v>710000</v>
      </c>
      <c r="QT14" s="966">
        <v>311724</v>
      </c>
      <c r="QU14" s="967">
        <v>176193</v>
      </c>
      <c r="QV14" s="967">
        <v>71223</v>
      </c>
      <c r="QW14" s="967">
        <v>40685</v>
      </c>
      <c r="QX14" s="967">
        <v>18851</v>
      </c>
      <c r="QY14" s="967">
        <v>7842</v>
      </c>
      <c r="QZ14" s="967">
        <v>6816</v>
      </c>
      <c r="RA14" s="967">
        <v>8762</v>
      </c>
      <c r="RB14" s="967">
        <v>15382</v>
      </c>
      <c r="RC14" s="968">
        <v>727466</v>
      </c>
      <c r="RD14" s="966">
        <v>335635</v>
      </c>
      <c r="RE14" s="967">
        <v>184830</v>
      </c>
      <c r="RF14" s="967">
        <v>70472</v>
      </c>
      <c r="RG14" s="967">
        <v>42678</v>
      </c>
      <c r="RH14" s="967">
        <v>12062</v>
      </c>
      <c r="RI14" s="967">
        <v>14072</v>
      </c>
      <c r="RJ14" s="967">
        <v>5945</v>
      </c>
      <c r="RK14" s="967">
        <v>8922</v>
      </c>
      <c r="RL14" s="967">
        <v>14711</v>
      </c>
      <c r="RM14" s="968">
        <v>760310</v>
      </c>
      <c r="RN14" s="966">
        <v>340273</v>
      </c>
      <c r="RO14" s="967">
        <v>197751</v>
      </c>
      <c r="RP14" s="967">
        <v>70955</v>
      </c>
      <c r="RQ14" s="967">
        <v>44207</v>
      </c>
      <c r="RR14" s="967">
        <v>13664</v>
      </c>
      <c r="RS14" s="967">
        <v>7808</v>
      </c>
      <c r="RT14" s="967">
        <v>12543</v>
      </c>
      <c r="RU14" s="967">
        <v>8671</v>
      </c>
      <c r="RV14" s="967">
        <v>14681</v>
      </c>
      <c r="RW14" s="968">
        <v>779486</v>
      </c>
      <c r="RX14" s="966">
        <v>364466</v>
      </c>
      <c r="RY14" s="967">
        <v>196412</v>
      </c>
      <c r="RZ14" s="967">
        <v>70628</v>
      </c>
      <c r="SA14" s="967">
        <v>47222</v>
      </c>
      <c r="SB14" s="967">
        <v>16242</v>
      </c>
      <c r="SC14" s="967">
        <v>8499</v>
      </c>
      <c r="SD14" s="967">
        <v>13195</v>
      </c>
      <c r="SE14" s="967">
        <v>7508</v>
      </c>
      <c r="SF14" s="967">
        <v>13717</v>
      </c>
      <c r="SG14" s="968">
        <v>812936</v>
      </c>
      <c r="SH14" s="966">
        <v>366123</v>
      </c>
      <c r="SI14" s="967">
        <v>193746</v>
      </c>
      <c r="SJ14" s="967">
        <v>65067</v>
      </c>
      <c r="SK14" s="967">
        <v>45785</v>
      </c>
      <c r="SL14" s="967">
        <v>13261</v>
      </c>
      <c r="SM14" s="967">
        <v>7732</v>
      </c>
      <c r="SN14" s="967">
        <v>13337</v>
      </c>
      <c r="SO14" s="967">
        <v>6542</v>
      </c>
      <c r="SP14" s="967">
        <v>12224</v>
      </c>
      <c r="SQ14" s="968">
        <v>801873</v>
      </c>
      <c r="SR14" s="966">
        <v>395519</v>
      </c>
      <c r="SS14" s="967">
        <v>205343</v>
      </c>
      <c r="ST14" s="967">
        <v>69566</v>
      </c>
      <c r="SU14" s="967">
        <v>48055</v>
      </c>
      <c r="SV14" s="967">
        <v>13155</v>
      </c>
      <c r="SW14" s="967">
        <v>6932</v>
      </c>
      <c r="SX14" s="967">
        <v>7525</v>
      </c>
      <c r="SY14" s="967">
        <v>7855</v>
      </c>
      <c r="SZ14" s="967">
        <v>13597</v>
      </c>
      <c r="TA14" s="968">
        <v>844647</v>
      </c>
      <c r="TB14" s="966">
        <v>423593</v>
      </c>
      <c r="TC14" s="967">
        <v>217573</v>
      </c>
      <c r="TD14" s="967">
        <v>75325</v>
      </c>
      <c r="TE14" s="967">
        <v>50054</v>
      </c>
      <c r="TF14" s="967">
        <v>15811</v>
      </c>
      <c r="TG14" s="967">
        <v>6678</v>
      </c>
      <c r="TH14" s="967">
        <v>6841</v>
      </c>
      <c r="TI14" s="967">
        <v>7851</v>
      </c>
      <c r="TJ14" s="967">
        <v>15348</v>
      </c>
      <c r="TK14" s="968">
        <v>901984</v>
      </c>
      <c r="TL14" s="966">
        <v>413984</v>
      </c>
      <c r="TM14" s="967">
        <v>218381</v>
      </c>
      <c r="TN14" s="967">
        <v>77916</v>
      </c>
      <c r="TO14" s="967">
        <v>49599</v>
      </c>
      <c r="TP14" s="967">
        <v>17455</v>
      </c>
      <c r="TQ14" s="967">
        <v>6785</v>
      </c>
      <c r="TR14" s="967">
        <v>7630</v>
      </c>
      <c r="TS14" s="967">
        <v>8237</v>
      </c>
      <c r="TT14" s="967">
        <v>15474</v>
      </c>
      <c r="TU14" s="968">
        <v>902323</v>
      </c>
      <c r="TV14" s="966">
        <v>425429</v>
      </c>
      <c r="TW14" s="967">
        <v>263104</v>
      </c>
      <c r="TX14" s="967">
        <v>82174</v>
      </c>
      <c r="TY14" s="967">
        <v>34839</v>
      </c>
      <c r="TZ14" s="967">
        <v>12333</v>
      </c>
      <c r="UA14" s="967">
        <v>7246</v>
      </c>
      <c r="UB14" s="967">
        <v>7684</v>
      </c>
      <c r="UC14" s="967">
        <v>9431</v>
      </c>
      <c r="UD14" s="967">
        <v>16821</v>
      </c>
      <c r="UE14" s="968">
        <v>947353</v>
      </c>
      <c r="UF14" s="966">
        <v>437636</v>
      </c>
      <c r="UG14" s="967">
        <v>267933</v>
      </c>
      <c r="UH14" s="967">
        <v>83904</v>
      </c>
      <c r="UI14" s="967">
        <v>35417</v>
      </c>
      <c r="UJ14" s="967">
        <v>12413</v>
      </c>
      <c r="UK14" s="967">
        <v>7653</v>
      </c>
      <c r="UL14" s="967">
        <v>7162</v>
      </c>
      <c r="UM14" s="967">
        <v>7589</v>
      </c>
      <c r="UN14" s="967">
        <v>20568</v>
      </c>
      <c r="UO14" s="968">
        <v>969553</v>
      </c>
      <c r="UP14" s="966">
        <v>449567</v>
      </c>
      <c r="UQ14" s="967">
        <v>277998</v>
      </c>
      <c r="UR14" s="967">
        <v>83345</v>
      </c>
      <c r="US14" s="967">
        <v>34004</v>
      </c>
      <c r="UT14" s="967">
        <v>13122</v>
      </c>
      <c r="UU14" s="967">
        <v>8492</v>
      </c>
      <c r="UV14" s="967">
        <v>7436</v>
      </c>
      <c r="UW14" s="967">
        <v>7272</v>
      </c>
      <c r="UX14" s="967">
        <v>24952</v>
      </c>
      <c r="UY14" s="968">
        <v>997967</v>
      </c>
      <c r="UZ14" s="966">
        <v>448584</v>
      </c>
      <c r="VA14" s="967">
        <v>279034</v>
      </c>
      <c r="VB14" s="967">
        <v>87178</v>
      </c>
      <c r="VC14" s="967">
        <v>34847</v>
      </c>
      <c r="VD14" s="967">
        <v>13726</v>
      </c>
      <c r="VE14" s="967">
        <v>8774</v>
      </c>
      <c r="VF14" s="967">
        <v>8717</v>
      </c>
      <c r="VG14" s="967">
        <v>7923</v>
      </c>
      <c r="VH14" s="967">
        <v>23946</v>
      </c>
      <c r="VI14" s="968">
        <v>1002853</v>
      </c>
      <c r="VJ14" s="966">
        <v>443557</v>
      </c>
      <c r="VK14" s="967">
        <v>272122</v>
      </c>
      <c r="VL14" s="967">
        <v>84719</v>
      </c>
      <c r="VM14" s="967">
        <v>37014</v>
      </c>
      <c r="VN14" s="967">
        <v>10990</v>
      </c>
      <c r="VO14" s="967">
        <v>7510</v>
      </c>
      <c r="VP14" s="967">
        <v>7558</v>
      </c>
      <c r="VQ14" s="967">
        <v>7054</v>
      </c>
      <c r="VR14" s="967">
        <v>26659</v>
      </c>
      <c r="VS14" s="968">
        <v>991088</v>
      </c>
      <c r="VT14" s="966">
        <v>450093</v>
      </c>
      <c r="VU14" s="967">
        <v>270582</v>
      </c>
      <c r="VV14" s="967">
        <v>85172</v>
      </c>
      <c r="VW14" s="967">
        <v>36922</v>
      </c>
      <c r="VX14" s="967">
        <v>9961</v>
      </c>
      <c r="VY14" s="967">
        <v>7137</v>
      </c>
      <c r="VZ14" s="967">
        <v>6845</v>
      </c>
      <c r="WA14" s="967">
        <v>9417</v>
      </c>
      <c r="WB14" s="967">
        <v>25038</v>
      </c>
      <c r="WC14" s="968">
        <v>996106</v>
      </c>
    </row>
    <row r="15" spans="1:601" ht="25.5" customHeight="1">
      <c r="A15" s="718" t="s">
        <v>2000</v>
      </c>
      <c r="B15" s="718"/>
      <c r="C15" s="718"/>
      <c r="D15" s="718"/>
      <c r="E15" s="718"/>
      <c r="F15" s="718"/>
      <c r="G15" s="718"/>
      <c r="H15" s="718"/>
      <c r="I15" s="718"/>
      <c r="J15" s="718"/>
      <c r="K15" s="718"/>
      <c r="L15" s="718"/>
      <c r="VJ15" s="1884"/>
      <c r="VK15" s="1884"/>
      <c r="VL15" s="1884"/>
      <c r="VM15" s="1884"/>
      <c r="VN15" s="1884"/>
      <c r="VO15" s="1884"/>
      <c r="VP15" s="1884"/>
      <c r="VQ15" s="1884"/>
      <c r="VR15" s="1884"/>
      <c r="VS15" s="1884"/>
      <c r="VT15" s="1884"/>
      <c r="VU15" s="1884"/>
      <c r="VV15" s="1884"/>
      <c r="VW15" s="1884"/>
      <c r="VX15" s="1884"/>
      <c r="VY15" s="1884"/>
      <c r="VZ15" s="1884"/>
      <c r="WA15" s="1884"/>
      <c r="WB15" s="1884"/>
      <c r="WC15" s="1884"/>
    </row>
    <row r="16" spans="1:601" ht="26.25" customHeight="1">
      <c r="A16" s="718" t="s">
        <v>1915</v>
      </c>
      <c r="B16" s="707"/>
      <c r="C16" s="707"/>
      <c r="D16" s="707"/>
      <c r="E16" s="707"/>
      <c r="F16" s="707"/>
      <c r="G16" s="707"/>
      <c r="H16" s="707"/>
      <c r="I16" s="707"/>
      <c r="J16" s="707"/>
      <c r="K16" s="707"/>
      <c r="L16" s="707"/>
      <c r="VJ16" s="1884"/>
      <c r="VK16" s="1884"/>
      <c r="VL16" s="1884"/>
      <c r="VM16" s="1884"/>
      <c r="VN16" s="1884"/>
      <c r="VO16" s="1884"/>
      <c r="VP16" s="1884"/>
      <c r="VQ16" s="1884"/>
      <c r="VR16" s="1884"/>
      <c r="VS16" s="1884"/>
      <c r="VT16" s="1884"/>
      <c r="VU16" s="1884"/>
      <c r="VV16" s="1884"/>
      <c r="VW16" s="1884"/>
      <c r="VX16" s="1884"/>
      <c r="VY16" s="1884"/>
      <c r="VZ16" s="1884"/>
      <c r="WA16" s="1884"/>
      <c r="WB16" s="1884"/>
      <c r="WC16" s="1884"/>
    </row>
    <row r="17" spans="1:601" ht="15.75" customHeight="1">
      <c r="A17" s="719" t="s">
        <v>860</v>
      </c>
      <c r="B17" s="707"/>
      <c r="C17" s="707"/>
      <c r="D17" s="707"/>
      <c r="E17" s="707"/>
      <c r="F17" s="707"/>
      <c r="G17" s="707"/>
      <c r="H17" s="707"/>
      <c r="I17" s="707"/>
      <c r="J17" s="707"/>
      <c r="K17" s="707"/>
      <c r="L17" s="707"/>
      <c r="VJ17" s="1884"/>
      <c r="VK17" s="1884"/>
      <c r="VL17" s="1884"/>
      <c r="VM17" s="1884"/>
      <c r="VN17" s="1884"/>
      <c r="VO17" s="1884"/>
      <c r="VP17" s="1884"/>
      <c r="VQ17" s="1884"/>
      <c r="VR17" s="1884"/>
      <c r="VS17" s="1884"/>
      <c r="VT17" s="1884"/>
      <c r="VU17" s="1884"/>
      <c r="VV17" s="1884"/>
      <c r="VW17" s="1884"/>
      <c r="VX17" s="1884"/>
      <c r="VY17" s="1884"/>
      <c r="VZ17" s="1884"/>
      <c r="WA17" s="1884"/>
      <c r="WB17" s="1884"/>
      <c r="WC17" s="1884"/>
    </row>
    <row r="18" spans="1:601">
      <c r="A18" s="720" t="s">
        <v>1648</v>
      </c>
      <c r="B18" s="315"/>
      <c r="C18" s="315"/>
      <c r="D18" s="315"/>
      <c r="E18" s="315"/>
      <c r="F18" s="315"/>
      <c r="G18" s="315"/>
      <c r="H18" s="315"/>
      <c r="I18" s="315"/>
      <c r="J18" s="315"/>
      <c r="K18" s="315"/>
      <c r="L18" s="315"/>
      <c r="OC18" s="144"/>
    </row>
    <row r="19" spans="1:601" ht="12.75" customHeight="1">
      <c r="B19" s="594"/>
      <c r="C19" s="594"/>
      <c r="D19" s="594"/>
      <c r="E19" s="594"/>
      <c r="F19" s="594"/>
      <c r="G19" s="594"/>
      <c r="H19" s="594"/>
      <c r="I19" s="594"/>
      <c r="J19" s="594"/>
      <c r="K19" s="594"/>
      <c r="L19" s="594"/>
    </row>
    <row r="20" spans="1:601">
      <c r="B20" s="594"/>
      <c r="C20" s="594"/>
      <c r="D20" s="594"/>
      <c r="E20" s="594"/>
      <c r="F20" s="594"/>
      <c r="G20" s="594"/>
      <c r="H20" s="594"/>
      <c r="I20" s="594"/>
      <c r="J20" s="594"/>
      <c r="K20" s="594"/>
      <c r="L20" s="594"/>
    </row>
    <row r="21" spans="1:601">
      <c r="B21" s="1959"/>
      <c r="C21" s="1959"/>
      <c r="D21" s="1959"/>
      <c r="E21" s="1959"/>
      <c r="F21" s="1959"/>
      <c r="G21" s="1959"/>
      <c r="H21" s="1959"/>
      <c r="I21" s="1959"/>
      <c r="J21" s="1959"/>
      <c r="K21" s="1959"/>
      <c r="L21" s="1959"/>
    </row>
    <row r="22" spans="1:601">
      <c r="A22" s="315"/>
      <c r="B22" s="1959"/>
      <c r="C22" s="1959"/>
      <c r="D22" s="1959"/>
      <c r="E22" s="1959"/>
      <c r="F22" s="1959"/>
      <c r="G22" s="1959"/>
      <c r="H22" s="1959"/>
      <c r="I22" s="1959"/>
      <c r="J22" s="1959"/>
      <c r="K22" s="1959"/>
      <c r="L22" s="1959"/>
    </row>
  </sheetData>
  <mergeCells count="71">
    <mergeCell ref="VT1:WC1"/>
    <mergeCell ref="VJ1:VS1"/>
    <mergeCell ref="UZ1:VI1"/>
    <mergeCell ref="MD1:MM1"/>
    <mergeCell ref="RD1:RM1"/>
    <mergeCell ref="QT1:RC1"/>
    <mergeCell ref="OL1:OU1"/>
    <mergeCell ref="NH1:NQ1"/>
    <mergeCell ref="MN1:MW1"/>
    <mergeCell ref="QJ1:QS1"/>
    <mergeCell ref="PF1:PO1"/>
    <mergeCell ref="OV1:PE1"/>
    <mergeCell ref="OB1:OK1"/>
    <mergeCell ref="NR1:OA1"/>
    <mergeCell ref="PZ1:QI1"/>
    <mergeCell ref="PP1:PY1"/>
    <mergeCell ref="MX1:NG1"/>
    <mergeCell ref="FP1:FY1"/>
    <mergeCell ref="JL1:JU1"/>
    <mergeCell ref="LJ1:LS1"/>
    <mergeCell ref="LT1:MC1"/>
    <mergeCell ref="HX1:IG1"/>
    <mergeCell ref="IH1:IQ1"/>
    <mergeCell ref="IR1:JA1"/>
    <mergeCell ref="KZ1:LI1"/>
    <mergeCell ref="KP1:KY1"/>
    <mergeCell ref="JV1:KE1"/>
    <mergeCell ref="JB1:JK1"/>
    <mergeCell ref="KF1:KO1"/>
    <mergeCell ref="HN1:HW1"/>
    <mergeCell ref="HD1:HM1"/>
    <mergeCell ref="FZ1:GI1"/>
    <mergeCell ref="AZ1:BI1"/>
    <mergeCell ref="DH1:DQ1"/>
    <mergeCell ref="DR1:EA1"/>
    <mergeCell ref="BJ1:BS1"/>
    <mergeCell ref="FF1:FO1"/>
    <mergeCell ref="EB1:EK1"/>
    <mergeCell ref="BT1:CC1"/>
    <mergeCell ref="CD1:CM1"/>
    <mergeCell ref="CN1:CW1"/>
    <mergeCell ref="CX1:DG1"/>
    <mergeCell ref="EL1:EU1"/>
    <mergeCell ref="EV1:FE1"/>
    <mergeCell ref="B21:B22"/>
    <mergeCell ref="C21:C22"/>
    <mergeCell ref="D21:D22"/>
    <mergeCell ref="E21:E22"/>
    <mergeCell ref="K21:K22"/>
    <mergeCell ref="L21:L22"/>
    <mergeCell ref="F21:F22"/>
    <mergeCell ref="G21:G22"/>
    <mergeCell ref="H21:H22"/>
    <mergeCell ref="I21:I22"/>
    <mergeCell ref="J21:J22"/>
    <mergeCell ref="B1:K1"/>
    <mergeCell ref="L1:U1"/>
    <mergeCell ref="AF1:AO1"/>
    <mergeCell ref="GJ1:GS1"/>
    <mergeCell ref="UP1:UY1"/>
    <mergeCell ref="TB1:TK1"/>
    <mergeCell ref="SR1:TA1"/>
    <mergeCell ref="SH1:SQ1"/>
    <mergeCell ref="RX1:SG1"/>
    <mergeCell ref="UF1:UO1"/>
    <mergeCell ref="TV1:UE1"/>
    <mergeCell ref="TL1:TU1"/>
    <mergeCell ref="GT1:HC1"/>
    <mergeCell ref="RN1:RW1"/>
    <mergeCell ref="AP1:AY1"/>
    <mergeCell ref="V1:A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D28-9FC2-44FE-9DBC-0C644DE1108D}">
  <sheetPr codeName="Planilha15">
    <tabColor rgb="FF0075C9"/>
    <pageSetUpPr fitToPage="1"/>
  </sheetPr>
  <dimension ref="A1:WC40"/>
  <sheetViews>
    <sheetView showGridLines="0" zoomScale="96" zoomScaleNormal="96" workbookViewId="0">
      <pane xSplit="1" ySplit="2" topLeftCell="VS3" activePane="bottomRight" state="frozen"/>
      <selection pane="topRight" activeCell="B1" sqref="B1"/>
      <selection pane="bottomLeft" activeCell="A3" sqref="A3"/>
      <selection pane="bottomRight"/>
    </sheetView>
  </sheetViews>
  <sheetFormatPr defaultColWidth="9.140625" defaultRowHeight="12.75"/>
  <cols>
    <col min="1" max="1" width="59" style="5" customWidth="1"/>
    <col min="2" max="221" width="12.7109375" style="5" customWidth="1"/>
    <col min="222" max="223" width="12" style="5" customWidth="1"/>
    <col min="224" max="225" width="11" style="5" customWidth="1"/>
    <col min="226" max="229" width="10.5703125" style="5" customWidth="1"/>
    <col min="230" max="230" width="11.5703125" style="5" customWidth="1"/>
    <col min="231" max="233" width="12" style="5" customWidth="1"/>
    <col min="234" max="235" width="11" style="5" customWidth="1"/>
    <col min="236" max="239" width="10.5703125" style="5" customWidth="1"/>
    <col min="240" max="240" width="11.5703125" style="5" customWidth="1"/>
    <col min="241" max="243" width="12" style="5" customWidth="1"/>
    <col min="244" max="245" width="11" style="5" customWidth="1"/>
    <col min="246" max="249" width="10.5703125" style="5" customWidth="1"/>
    <col min="250" max="250" width="11.5703125" style="5" customWidth="1"/>
    <col min="251" max="253" width="12" style="5" customWidth="1"/>
    <col min="254" max="256" width="11" style="5" customWidth="1"/>
    <col min="257" max="259" width="10.5703125" style="5" customWidth="1"/>
    <col min="260" max="260" width="11.5703125" style="5" customWidth="1"/>
    <col min="261" max="261" width="12.85546875" style="5" customWidth="1"/>
    <col min="262" max="263" width="12" style="5" customWidth="1"/>
    <col min="264" max="266" width="11" style="5" customWidth="1"/>
    <col min="267" max="269" width="10.5703125" style="5" customWidth="1"/>
    <col min="270" max="270" width="11.5703125" style="5" customWidth="1"/>
    <col min="271" max="273" width="12" style="5" customWidth="1"/>
    <col min="274" max="276" width="11" style="5" customWidth="1"/>
    <col min="277" max="279" width="10.5703125" style="5" customWidth="1"/>
    <col min="280" max="280" width="11.5703125" style="5" customWidth="1"/>
    <col min="281" max="283" width="12" style="5" customWidth="1"/>
    <col min="284" max="286" width="11" style="5" customWidth="1"/>
    <col min="287" max="289" width="10.5703125" style="5" customWidth="1"/>
    <col min="290" max="290" width="11.5703125" style="5" customWidth="1"/>
    <col min="291" max="291" width="13.140625" style="5" customWidth="1"/>
    <col min="292" max="293" width="12" style="5" customWidth="1"/>
    <col min="294" max="296" width="11" style="5" customWidth="1"/>
    <col min="297" max="299" width="10.5703125" style="5" customWidth="1"/>
    <col min="300" max="300" width="11.5703125" style="5" customWidth="1"/>
    <col min="301" max="303" width="12" style="5" customWidth="1"/>
    <col min="304" max="306" width="11" style="5" customWidth="1"/>
    <col min="307" max="309" width="10.5703125" style="5" customWidth="1"/>
    <col min="310" max="310" width="11.5703125" style="5" customWidth="1"/>
    <col min="311" max="313" width="12" style="5" customWidth="1"/>
    <col min="314" max="316" width="11" style="5" customWidth="1"/>
    <col min="317" max="319" width="10.5703125" style="5" customWidth="1"/>
    <col min="320" max="320" width="11.5703125" style="5" customWidth="1"/>
    <col min="321" max="323" width="12" style="5" customWidth="1"/>
    <col min="324" max="326" width="11" style="5" customWidth="1"/>
    <col min="327" max="329" width="10.5703125" style="5" customWidth="1"/>
    <col min="330" max="330" width="11.5703125" style="5" customWidth="1"/>
    <col min="331" max="333" width="12" style="5" customWidth="1"/>
    <col min="334" max="336" width="11" style="5" customWidth="1"/>
    <col min="337" max="339" width="10.5703125" style="5" customWidth="1"/>
    <col min="340" max="340" width="11.5703125" style="5" customWidth="1"/>
    <col min="341" max="343" width="12" style="5" customWidth="1"/>
    <col min="344" max="346" width="11" style="5" customWidth="1"/>
    <col min="347" max="349" width="10.5703125" style="5" customWidth="1"/>
    <col min="350" max="350" width="11.5703125" style="5" customWidth="1"/>
    <col min="351" max="353" width="12" style="5" customWidth="1"/>
    <col min="354" max="356" width="11" style="5" customWidth="1"/>
    <col min="357" max="359" width="10.5703125" style="5" customWidth="1"/>
    <col min="360" max="360" width="11.5703125" style="5" customWidth="1"/>
    <col min="361" max="363" width="12" style="5" customWidth="1"/>
    <col min="364" max="366" width="11" style="5" customWidth="1"/>
    <col min="367" max="369" width="10.5703125" style="5" customWidth="1"/>
    <col min="370" max="370" width="11.5703125" style="5" customWidth="1"/>
    <col min="371" max="371" width="17.85546875" style="5" customWidth="1"/>
    <col min="372" max="372" width="12.28515625" style="5" customWidth="1"/>
    <col min="373" max="373" width="11.85546875" style="5" customWidth="1"/>
    <col min="374" max="374" width="12" style="5" customWidth="1"/>
    <col min="375" max="375" width="11.28515625" style="5" customWidth="1"/>
    <col min="376" max="376" width="11.42578125" style="5" customWidth="1"/>
    <col min="377" max="377" width="11" style="5" customWidth="1"/>
    <col min="378" max="378" width="11.85546875" style="5" customWidth="1"/>
    <col min="379" max="379" width="11.7109375" style="5" customWidth="1"/>
    <col min="380" max="381" width="12" style="5" customWidth="1"/>
    <col min="382" max="391" width="12.42578125" style="5" customWidth="1"/>
    <col min="392" max="401" width="14.85546875" style="5" customWidth="1"/>
    <col min="402" max="411" width="13" style="5" customWidth="1"/>
    <col min="412" max="421" width="13.28515625" style="5" customWidth="1"/>
    <col min="422" max="431" width="13" style="5" customWidth="1"/>
    <col min="432" max="432" width="17.5703125" style="5" customWidth="1"/>
    <col min="433" max="433" width="13" style="5" bestFit="1" customWidth="1"/>
    <col min="434" max="435" width="12" style="5" bestFit="1" customWidth="1"/>
    <col min="436" max="439" width="10.85546875" style="5" bestFit="1" customWidth="1"/>
    <col min="440" max="440" width="12" style="5" bestFit="1" customWidth="1"/>
    <col min="441" max="441" width="13" style="5" bestFit="1" customWidth="1"/>
    <col min="442" max="442" width="23.28515625" style="5" bestFit="1" customWidth="1"/>
    <col min="443" max="443" width="14.5703125" style="5" bestFit="1" customWidth="1"/>
    <col min="444" max="446" width="13" style="5" bestFit="1" customWidth="1"/>
    <col min="447" max="449" width="12" style="5" bestFit="1" customWidth="1"/>
    <col min="450" max="450" width="13" style="5" bestFit="1" customWidth="1"/>
    <col min="451" max="451" width="12" style="5" bestFit="1" customWidth="1"/>
    <col min="452" max="16384" width="9.140625" style="5"/>
  </cols>
  <sheetData>
    <row r="1" spans="1:601" s="162" customFormat="1" ht="38.25">
      <c r="A1" s="1115" t="s">
        <v>1384</v>
      </c>
      <c r="B1" s="1960">
        <v>39813</v>
      </c>
      <c r="C1" s="1961"/>
      <c r="D1" s="1961"/>
      <c r="E1" s="1961"/>
      <c r="F1" s="1961"/>
      <c r="G1" s="1961"/>
      <c r="H1" s="1961"/>
      <c r="I1" s="1961"/>
      <c r="J1" s="1961"/>
      <c r="K1" s="1962"/>
      <c r="L1" s="1960">
        <v>39903</v>
      </c>
      <c r="M1" s="1961"/>
      <c r="N1" s="1961"/>
      <c r="O1" s="1961"/>
      <c r="P1" s="1961"/>
      <c r="Q1" s="1961"/>
      <c r="R1" s="1961"/>
      <c r="S1" s="1961"/>
      <c r="T1" s="1961"/>
      <c r="U1" s="1962"/>
      <c r="V1" s="1960">
        <v>39994</v>
      </c>
      <c r="W1" s="1961"/>
      <c r="X1" s="1961"/>
      <c r="Y1" s="1961"/>
      <c r="Z1" s="1961"/>
      <c r="AA1" s="1961"/>
      <c r="AB1" s="1961"/>
      <c r="AC1" s="1961"/>
      <c r="AD1" s="1961"/>
      <c r="AE1" s="1962"/>
      <c r="AF1" s="1960">
        <v>40086</v>
      </c>
      <c r="AG1" s="1961"/>
      <c r="AH1" s="1961"/>
      <c r="AI1" s="1961"/>
      <c r="AJ1" s="1961"/>
      <c r="AK1" s="1961"/>
      <c r="AL1" s="1961"/>
      <c r="AM1" s="1961"/>
      <c r="AN1" s="1961"/>
      <c r="AO1" s="1962"/>
      <c r="AP1" s="1960">
        <v>40178</v>
      </c>
      <c r="AQ1" s="1961"/>
      <c r="AR1" s="1961"/>
      <c r="AS1" s="1961"/>
      <c r="AT1" s="1961"/>
      <c r="AU1" s="1961"/>
      <c r="AV1" s="1961"/>
      <c r="AW1" s="1961"/>
      <c r="AX1" s="1961"/>
      <c r="AY1" s="1962"/>
      <c r="AZ1" s="1960">
        <v>40268</v>
      </c>
      <c r="BA1" s="1961"/>
      <c r="BB1" s="1961"/>
      <c r="BC1" s="1961"/>
      <c r="BD1" s="1961"/>
      <c r="BE1" s="1961"/>
      <c r="BF1" s="1961"/>
      <c r="BG1" s="1961"/>
      <c r="BH1" s="1961"/>
      <c r="BI1" s="1962"/>
      <c r="BJ1" s="1960">
        <v>40359</v>
      </c>
      <c r="BK1" s="1961"/>
      <c r="BL1" s="1961"/>
      <c r="BM1" s="1961"/>
      <c r="BN1" s="1961"/>
      <c r="BO1" s="1961"/>
      <c r="BP1" s="1961"/>
      <c r="BQ1" s="1961"/>
      <c r="BR1" s="1961"/>
      <c r="BS1" s="1962"/>
      <c r="BT1" s="1960">
        <v>40451</v>
      </c>
      <c r="BU1" s="1961"/>
      <c r="BV1" s="1961"/>
      <c r="BW1" s="1961"/>
      <c r="BX1" s="1961"/>
      <c r="BY1" s="1961"/>
      <c r="BZ1" s="1961"/>
      <c r="CA1" s="1961"/>
      <c r="CB1" s="1961"/>
      <c r="CC1" s="1962"/>
      <c r="CD1" s="1960">
        <v>40543</v>
      </c>
      <c r="CE1" s="1961"/>
      <c r="CF1" s="1961"/>
      <c r="CG1" s="1961"/>
      <c r="CH1" s="1961"/>
      <c r="CI1" s="1961"/>
      <c r="CJ1" s="1961"/>
      <c r="CK1" s="1961"/>
      <c r="CL1" s="1961"/>
      <c r="CM1" s="1962"/>
      <c r="CN1" s="1960">
        <v>40633</v>
      </c>
      <c r="CO1" s="1961"/>
      <c r="CP1" s="1961"/>
      <c r="CQ1" s="1961"/>
      <c r="CR1" s="1961"/>
      <c r="CS1" s="1961"/>
      <c r="CT1" s="1961"/>
      <c r="CU1" s="1961"/>
      <c r="CV1" s="1961"/>
      <c r="CW1" s="1962"/>
      <c r="CX1" s="1960">
        <v>40724</v>
      </c>
      <c r="CY1" s="1961"/>
      <c r="CZ1" s="1961"/>
      <c r="DA1" s="1961"/>
      <c r="DB1" s="1961"/>
      <c r="DC1" s="1961"/>
      <c r="DD1" s="1961"/>
      <c r="DE1" s="1961"/>
      <c r="DF1" s="1961"/>
      <c r="DG1" s="1962"/>
      <c r="DH1" s="1960">
        <v>40816</v>
      </c>
      <c r="DI1" s="1961"/>
      <c r="DJ1" s="1961"/>
      <c r="DK1" s="1961"/>
      <c r="DL1" s="1961"/>
      <c r="DM1" s="1961"/>
      <c r="DN1" s="1961"/>
      <c r="DO1" s="1961"/>
      <c r="DP1" s="1961"/>
      <c r="DQ1" s="1962"/>
      <c r="DR1" s="1960">
        <v>40908</v>
      </c>
      <c r="DS1" s="1961"/>
      <c r="DT1" s="1961"/>
      <c r="DU1" s="1961"/>
      <c r="DV1" s="1961"/>
      <c r="DW1" s="1961"/>
      <c r="DX1" s="1961"/>
      <c r="DY1" s="1961"/>
      <c r="DZ1" s="1961"/>
      <c r="EA1" s="1962"/>
      <c r="EB1" s="1960">
        <v>40999</v>
      </c>
      <c r="EC1" s="1961"/>
      <c r="ED1" s="1961"/>
      <c r="EE1" s="1961"/>
      <c r="EF1" s="1961"/>
      <c r="EG1" s="1961"/>
      <c r="EH1" s="1961"/>
      <c r="EI1" s="1961"/>
      <c r="EJ1" s="1961"/>
      <c r="EK1" s="1962"/>
      <c r="EL1" s="1960">
        <v>41090</v>
      </c>
      <c r="EM1" s="1961"/>
      <c r="EN1" s="1961"/>
      <c r="EO1" s="1961"/>
      <c r="EP1" s="1961"/>
      <c r="EQ1" s="1961"/>
      <c r="ER1" s="1961"/>
      <c r="ES1" s="1961"/>
      <c r="ET1" s="1961"/>
      <c r="EU1" s="1962"/>
      <c r="EV1" s="1960">
        <v>41182</v>
      </c>
      <c r="EW1" s="1961"/>
      <c r="EX1" s="1961"/>
      <c r="EY1" s="1961"/>
      <c r="EZ1" s="1961"/>
      <c r="FA1" s="1961"/>
      <c r="FB1" s="1961"/>
      <c r="FC1" s="1961"/>
      <c r="FD1" s="1961"/>
      <c r="FE1" s="1962"/>
      <c r="FF1" s="1960">
        <v>41274</v>
      </c>
      <c r="FG1" s="1961"/>
      <c r="FH1" s="1961"/>
      <c r="FI1" s="1961"/>
      <c r="FJ1" s="1961"/>
      <c r="FK1" s="1961"/>
      <c r="FL1" s="1961"/>
      <c r="FM1" s="1961"/>
      <c r="FN1" s="1961"/>
      <c r="FO1" s="1962"/>
      <c r="FP1" s="1960">
        <v>41364</v>
      </c>
      <c r="FQ1" s="1961"/>
      <c r="FR1" s="1961"/>
      <c r="FS1" s="1961"/>
      <c r="FT1" s="1961"/>
      <c r="FU1" s="1961"/>
      <c r="FV1" s="1961"/>
      <c r="FW1" s="1961"/>
      <c r="FX1" s="1961"/>
      <c r="FY1" s="1962"/>
      <c r="FZ1" s="1960">
        <v>41455</v>
      </c>
      <c r="GA1" s="1961"/>
      <c r="GB1" s="1961"/>
      <c r="GC1" s="1961"/>
      <c r="GD1" s="1961"/>
      <c r="GE1" s="1961"/>
      <c r="GF1" s="1961"/>
      <c r="GG1" s="1961"/>
      <c r="GH1" s="1961"/>
      <c r="GI1" s="1962"/>
      <c r="GJ1" s="1960">
        <v>41547</v>
      </c>
      <c r="GK1" s="1961"/>
      <c r="GL1" s="1961"/>
      <c r="GM1" s="1961"/>
      <c r="GN1" s="1961"/>
      <c r="GO1" s="1961"/>
      <c r="GP1" s="1961"/>
      <c r="GQ1" s="1961"/>
      <c r="GR1" s="1961"/>
      <c r="GS1" s="1962"/>
      <c r="GT1" s="1960">
        <v>41639</v>
      </c>
      <c r="GU1" s="1961"/>
      <c r="GV1" s="1961"/>
      <c r="GW1" s="1961"/>
      <c r="GX1" s="1961"/>
      <c r="GY1" s="1961"/>
      <c r="GZ1" s="1961"/>
      <c r="HA1" s="1961"/>
      <c r="HB1" s="1961"/>
      <c r="HC1" s="1962"/>
      <c r="HD1" s="1960">
        <v>41729</v>
      </c>
      <c r="HE1" s="1961"/>
      <c r="HF1" s="1961"/>
      <c r="HG1" s="1961"/>
      <c r="HH1" s="1961"/>
      <c r="HI1" s="1961"/>
      <c r="HJ1" s="1961"/>
      <c r="HK1" s="1961"/>
      <c r="HL1" s="1961"/>
      <c r="HM1" s="1962"/>
      <c r="HN1" s="1960">
        <v>41820</v>
      </c>
      <c r="HO1" s="1961"/>
      <c r="HP1" s="1961"/>
      <c r="HQ1" s="1961"/>
      <c r="HR1" s="1961"/>
      <c r="HS1" s="1961"/>
      <c r="HT1" s="1961"/>
      <c r="HU1" s="1961"/>
      <c r="HV1" s="1961"/>
      <c r="HW1" s="1962"/>
      <c r="HX1" s="1960">
        <v>41912</v>
      </c>
      <c r="HY1" s="1961"/>
      <c r="HZ1" s="1961"/>
      <c r="IA1" s="1961"/>
      <c r="IB1" s="1961"/>
      <c r="IC1" s="1961"/>
      <c r="ID1" s="1961"/>
      <c r="IE1" s="1961"/>
      <c r="IF1" s="1961"/>
      <c r="IG1" s="1962"/>
      <c r="IH1" s="1960">
        <v>42004</v>
      </c>
      <c r="II1" s="1961"/>
      <c r="IJ1" s="1961"/>
      <c r="IK1" s="1961"/>
      <c r="IL1" s="1961"/>
      <c r="IM1" s="1961"/>
      <c r="IN1" s="1961"/>
      <c r="IO1" s="1961"/>
      <c r="IP1" s="1961"/>
      <c r="IQ1" s="1962"/>
      <c r="IR1" s="1960">
        <v>42094</v>
      </c>
      <c r="IS1" s="1961"/>
      <c r="IT1" s="1961"/>
      <c r="IU1" s="1961"/>
      <c r="IV1" s="1961"/>
      <c r="IW1" s="1961"/>
      <c r="IX1" s="1961"/>
      <c r="IY1" s="1961"/>
      <c r="IZ1" s="1961"/>
      <c r="JA1" s="1962"/>
      <c r="JB1" s="1960">
        <v>42185</v>
      </c>
      <c r="JC1" s="1961"/>
      <c r="JD1" s="1961"/>
      <c r="JE1" s="1961"/>
      <c r="JF1" s="1961"/>
      <c r="JG1" s="1961"/>
      <c r="JH1" s="1961"/>
      <c r="JI1" s="1961"/>
      <c r="JJ1" s="1961"/>
      <c r="JK1" s="1962"/>
      <c r="JL1" s="1960">
        <v>42277</v>
      </c>
      <c r="JM1" s="1961"/>
      <c r="JN1" s="1961"/>
      <c r="JO1" s="1961"/>
      <c r="JP1" s="1961"/>
      <c r="JQ1" s="1961"/>
      <c r="JR1" s="1961"/>
      <c r="JS1" s="1961"/>
      <c r="JT1" s="1961"/>
      <c r="JU1" s="1962"/>
      <c r="JV1" s="1960">
        <v>42369</v>
      </c>
      <c r="JW1" s="1961"/>
      <c r="JX1" s="1961"/>
      <c r="JY1" s="1961"/>
      <c r="JZ1" s="1961"/>
      <c r="KA1" s="1961"/>
      <c r="KB1" s="1961"/>
      <c r="KC1" s="1961"/>
      <c r="KD1" s="1961"/>
      <c r="KE1" s="1962"/>
      <c r="KF1" s="1960">
        <v>42460</v>
      </c>
      <c r="KG1" s="1961"/>
      <c r="KH1" s="1961"/>
      <c r="KI1" s="1961"/>
      <c r="KJ1" s="1961"/>
      <c r="KK1" s="1961"/>
      <c r="KL1" s="1961"/>
      <c r="KM1" s="1961"/>
      <c r="KN1" s="1961"/>
      <c r="KO1" s="1962"/>
      <c r="KP1" s="1960">
        <v>42551</v>
      </c>
      <c r="KQ1" s="1961"/>
      <c r="KR1" s="1961"/>
      <c r="KS1" s="1961"/>
      <c r="KT1" s="1961"/>
      <c r="KU1" s="1961"/>
      <c r="KV1" s="1961"/>
      <c r="KW1" s="1961"/>
      <c r="KX1" s="1961"/>
      <c r="KY1" s="1962"/>
      <c r="KZ1" s="1960">
        <v>42643</v>
      </c>
      <c r="LA1" s="1961"/>
      <c r="LB1" s="1961"/>
      <c r="LC1" s="1961"/>
      <c r="LD1" s="1961"/>
      <c r="LE1" s="1961"/>
      <c r="LF1" s="1961"/>
      <c r="LG1" s="1961"/>
      <c r="LH1" s="1961"/>
      <c r="LI1" s="1962"/>
      <c r="LJ1" s="1960">
        <v>42735</v>
      </c>
      <c r="LK1" s="1961"/>
      <c r="LL1" s="1961"/>
      <c r="LM1" s="1961"/>
      <c r="LN1" s="1961"/>
      <c r="LO1" s="1961"/>
      <c r="LP1" s="1961"/>
      <c r="LQ1" s="1961"/>
      <c r="LR1" s="1961"/>
      <c r="LS1" s="1962"/>
      <c r="LT1" s="1960">
        <v>42825</v>
      </c>
      <c r="LU1" s="1961"/>
      <c r="LV1" s="1961"/>
      <c r="LW1" s="1961"/>
      <c r="LX1" s="1961"/>
      <c r="LY1" s="1961"/>
      <c r="LZ1" s="1961"/>
      <c r="MA1" s="1961"/>
      <c r="MB1" s="1961"/>
      <c r="MC1" s="1962"/>
      <c r="MD1" s="1960">
        <v>42916</v>
      </c>
      <c r="ME1" s="1961"/>
      <c r="MF1" s="1961"/>
      <c r="MG1" s="1961"/>
      <c r="MH1" s="1961"/>
      <c r="MI1" s="1961"/>
      <c r="MJ1" s="1961"/>
      <c r="MK1" s="1961"/>
      <c r="ML1" s="1961"/>
      <c r="MM1" s="1962"/>
      <c r="MN1" s="1960">
        <v>43008</v>
      </c>
      <c r="MO1" s="1961"/>
      <c r="MP1" s="1961"/>
      <c r="MQ1" s="1961"/>
      <c r="MR1" s="1961"/>
      <c r="MS1" s="1961"/>
      <c r="MT1" s="1961"/>
      <c r="MU1" s="1961"/>
      <c r="MV1" s="1961"/>
      <c r="MW1" s="1962"/>
      <c r="MX1" s="1960">
        <v>43100</v>
      </c>
      <c r="MY1" s="1961"/>
      <c r="MZ1" s="1961"/>
      <c r="NA1" s="1961"/>
      <c r="NB1" s="1961"/>
      <c r="NC1" s="1961"/>
      <c r="ND1" s="1961"/>
      <c r="NE1" s="1961"/>
      <c r="NF1" s="1961"/>
      <c r="NG1" s="1962"/>
      <c r="NH1" s="1960">
        <v>43190</v>
      </c>
      <c r="NI1" s="1961"/>
      <c r="NJ1" s="1961"/>
      <c r="NK1" s="1961"/>
      <c r="NL1" s="1961"/>
      <c r="NM1" s="1961"/>
      <c r="NN1" s="1961"/>
      <c r="NO1" s="1961"/>
      <c r="NP1" s="1961"/>
      <c r="NQ1" s="1962"/>
      <c r="NR1" s="1960">
        <v>43281</v>
      </c>
      <c r="NS1" s="1961"/>
      <c r="NT1" s="1961"/>
      <c r="NU1" s="1961"/>
      <c r="NV1" s="1961"/>
      <c r="NW1" s="1961"/>
      <c r="NX1" s="1961"/>
      <c r="NY1" s="1961"/>
      <c r="NZ1" s="1961"/>
      <c r="OA1" s="1962"/>
      <c r="OB1" s="1960">
        <v>43373</v>
      </c>
      <c r="OC1" s="1961"/>
      <c r="OD1" s="1961"/>
      <c r="OE1" s="1961"/>
      <c r="OF1" s="1961"/>
      <c r="OG1" s="1961"/>
      <c r="OH1" s="1961"/>
      <c r="OI1" s="1961"/>
      <c r="OJ1" s="1961"/>
      <c r="OK1" s="1962"/>
      <c r="OL1" s="1960">
        <v>43465</v>
      </c>
      <c r="OM1" s="1961"/>
      <c r="ON1" s="1961"/>
      <c r="OO1" s="1961"/>
      <c r="OP1" s="1961"/>
      <c r="OQ1" s="1961"/>
      <c r="OR1" s="1961"/>
      <c r="OS1" s="1961"/>
      <c r="OT1" s="1961"/>
      <c r="OU1" s="1962"/>
      <c r="OV1" s="1960">
        <v>43555</v>
      </c>
      <c r="OW1" s="1961"/>
      <c r="OX1" s="1961"/>
      <c r="OY1" s="1961"/>
      <c r="OZ1" s="1961"/>
      <c r="PA1" s="1961"/>
      <c r="PB1" s="1961"/>
      <c r="PC1" s="1961"/>
      <c r="PD1" s="1961"/>
      <c r="PE1" s="1962"/>
      <c r="PF1" s="1960">
        <v>43646</v>
      </c>
      <c r="PG1" s="1961"/>
      <c r="PH1" s="1961"/>
      <c r="PI1" s="1961"/>
      <c r="PJ1" s="1961"/>
      <c r="PK1" s="1961"/>
      <c r="PL1" s="1961"/>
      <c r="PM1" s="1961"/>
      <c r="PN1" s="1961"/>
      <c r="PO1" s="1962"/>
      <c r="PP1" s="1960">
        <v>43738</v>
      </c>
      <c r="PQ1" s="1961"/>
      <c r="PR1" s="1961"/>
      <c r="PS1" s="1961"/>
      <c r="PT1" s="1961"/>
      <c r="PU1" s="1961"/>
      <c r="PV1" s="1961"/>
      <c r="PW1" s="1961"/>
      <c r="PX1" s="1961"/>
      <c r="PY1" s="1962"/>
      <c r="PZ1" s="1960">
        <v>43830</v>
      </c>
      <c r="QA1" s="1961"/>
      <c r="QB1" s="1961"/>
      <c r="QC1" s="1961"/>
      <c r="QD1" s="1961"/>
      <c r="QE1" s="1961"/>
      <c r="QF1" s="1961"/>
      <c r="QG1" s="1961"/>
      <c r="QH1" s="1961"/>
      <c r="QI1" s="1962"/>
      <c r="QJ1" s="1960">
        <v>43921</v>
      </c>
      <c r="QK1" s="1961"/>
      <c r="QL1" s="1961"/>
      <c r="QM1" s="1961"/>
      <c r="QN1" s="1961"/>
      <c r="QO1" s="1961"/>
      <c r="QP1" s="1961"/>
      <c r="QQ1" s="1961"/>
      <c r="QR1" s="1961"/>
      <c r="QS1" s="1962"/>
      <c r="QT1" s="1960">
        <v>44012</v>
      </c>
      <c r="QU1" s="1961"/>
      <c r="QV1" s="1961"/>
      <c r="QW1" s="1961"/>
      <c r="QX1" s="1961"/>
      <c r="QY1" s="1961"/>
      <c r="QZ1" s="1961"/>
      <c r="RA1" s="1961"/>
      <c r="RB1" s="1961"/>
      <c r="RC1" s="1962"/>
      <c r="RD1" s="1960">
        <v>44104</v>
      </c>
      <c r="RE1" s="1961"/>
      <c r="RF1" s="1961"/>
      <c r="RG1" s="1961"/>
      <c r="RH1" s="1961"/>
      <c r="RI1" s="1961"/>
      <c r="RJ1" s="1961"/>
      <c r="RK1" s="1961"/>
      <c r="RL1" s="1961"/>
      <c r="RM1" s="1962"/>
      <c r="RN1" s="1960">
        <v>44196</v>
      </c>
      <c r="RO1" s="1961"/>
      <c r="RP1" s="1961"/>
      <c r="RQ1" s="1961"/>
      <c r="RR1" s="1961"/>
      <c r="RS1" s="1961"/>
      <c r="RT1" s="1961"/>
      <c r="RU1" s="1961"/>
      <c r="RV1" s="1961"/>
      <c r="RW1" s="1962"/>
      <c r="RX1" s="1960">
        <v>44286</v>
      </c>
      <c r="RY1" s="1961"/>
      <c r="RZ1" s="1961"/>
      <c r="SA1" s="1961"/>
      <c r="SB1" s="1961"/>
      <c r="SC1" s="1961"/>
      <c r="SD1" s="1961"/>
      <c r="SE1" s="1961"/>
      <c r="SF1" s="1961"/>
      <c r="SG1" s="1962"/>
      <c r="SH1" s="1960">
        <v>44377</v>
      </c>
      <c r="SI1" s="1961"/>
      <c r="SJ1" s="1961"/>
      <c r="SK1" s="1961"/>
      <c r="SL1" s="1961"/>
      <c r="SM1" s="1961"/>
      <c r="SN1" s="1961"/>
      <c r="SO1" s="1961"/>
      <c r="SP1" s="1961"/>
      <c r="SQ1" s="1962"/>
      <c r="SR1" s="1960">
        <v>44469</v>
      </c>
      <c r="SS1" s="1961"/>
      <c r="ST1" s="1961"/>
      <c r="SU1" s="1961"/>
      <c r="SV1" s="1961"/>
      <c r="SW1" s="1961"/>
      <c r="SX1" s="1961"/>
      <c r="SY1" s="1961"/>
      <c r="SZ1" s="1961"/>
      <c r="TA1" s="1962"/>
      <c r="TB1" s="1960">
        <v>44561</v>
      </c>
      <c r="TC1" s="1961"/>
      <c r="TD1" s="1961"/>
      <c r="TE1" s="1961"/>
      <c r="TF1" s="1961"/>
      <c r="TG1" s="1961"/>
      <c r="TH1" s="1961"/>
      <c r="TI1" s="1961"/>
      <c r="TJ1" s="1961"/>
      <c r="TK1" s="1962"/>
      <c r="TL1" s="1960">
        <v>44651</v>
      </c>
      <c r="TM1" s="1961"/>
      <c r="TN1" s="1961"/>
      <c r="TO1" s="1961"/>
      <c r="TP1" s="1961"/>
      <c r="TQ1" s="1961"/>
      <c r="TR1" s="1961"/>
      <c r="TS1" s="1961"/>
      <c r="TT1" s="1961"/>
      <c r="TU1" s="1962"/>
      <c r="TV1" s="1960">
        <v>44742</v>
      </c>
      <c r="TW1" s="1961"/>
      <c r="TX1" s="1961"/>
      <c r="TY1" s="1961"/>
      <c r="TZ1" s="1961"/>
      <c r="UA1" s="1961"/>
      <c r="UB1" s="1961"/>
      <c r="UC1" s="1961"/>
      <c r="UD1" s="1961"/>
      <c r="UE1" s="1962"/>
      <c r="UF1" s="1960">
        <v>44834</v>
      </c>
      <c r="UG1" s="1961"/>
      <c r="UH1" s="1961"/>
      <c r="UI1" s="1961"/>
      <c r="UJ1" s="1961"/>
      <c r="UK1" s="1961"/>
      <c r="UL1" s="1961"/>
      <c r="UM1" s="1961"/>
      <c r="UN1" s="1961"/>
      <c r="UO1" s="1962"/>
      <c r="UP1" s="1960">
        <v>44926</v>
      </c>
      <c r="UQ1" s="1961"/>
      <c r="UR1" s="1961"/>
      <c r="US1" s="1961"/>
      <c r="UT1" s="1961"/>
      <c r="UU1" s="1961"/>
      <c r="UV1" s="1961"/>
      <c r="UW1" s="1961"/>
      <c r="UX1" s="1961"/>
      <c r="UY1" s="1962"/>
      <c r="UZ1" s="1960">
        <v>45016</v>
      </c>
      <c r="VA1" s="1961"/>
      <c r="VB1" s="1961"/>
      <c r="VC1" s="1961"/>
      <c r="VD1" s="1961"/>
      <c r="VE1" s="1961"/>
      <c r="VF1" s="1961"/>
      <c r="VG1" s="1961"/>
      <c r="VH1" s="1961"/>
      <c r="VI1" s="1962"/>
      <c r="VJ1" s="1960">
        <v>45107</v>
      </c>
      <c r="VK1" s="1961"/>
      <c r="VL1" s="1961"/>
      <c r="VM1" s="1961"/>
      <c r="VN1" s="1961"/>
      <c r="VO1" s="1961"/>
      <c r="VP1" s="1961"/>
      <c r="VQ1" s="1961"/>
      <c r="VR1" s="1961"/>
      <c r="VS1" s="1962"/>
      <c r="VT1" s="1960">
        <v>45199</v>
      </c>
      <c r="VU1" s="1961"/>
      <c r="VV1" s="1961"/>
      <c r="VW1" s="1961"/>
      <c r="VX1" s="1961"/>
      <c r="VY1" s="1961"/>
      <c r="VZ1" s="1961"/>
      <c r="WA1" s="1961"/>
      <c r="WB1" s="1961"/>
      <c r="WC1" s="1962"/>
    </row>
    <row r="2" spans="1:601" s="7" customFormat="1">
      <c r="A2" s="1270"/>
      <c r="B2" s="1271" t="s">
        <v>513</v>
      </c>
      <c r="C2" s="1116" t="s">
        <v>512</v>
      </c>
      <c r="D2" s="1116" t="s">
        <v>511</v>
      </c>
      <c r="E2" s="1116" t="s">
        <v>510</v>
      </c>
      <c r="F2" s="1116" t="s">
        <v>509</v>
      </c>
      <c r="G2" s="1116" t="s">
        <v>508</v>
      </c>
      <c r="H2" s="1116" t="s">
        <v>507</v>
      </c>
      <c r="I2" s="1116" t="s">
        <v>506</v>
      </c>
      <c r="J2" s="1116" t="s">
        <v>505</v>
      </c>
      <c r="K2" s="1272" t="s">
        <v>61</v>
      </c>
      <c r="L2" s="1271" t="s">
        <v>513</v>
      </c>
      <c r="M2" s="1116" t="s">
        <v>512</v>
      </c>
      <c r="N2" s="1116" t="s">
        <v>511</v>
      </c>
      <c r="O2" s="1116" t="s">
        <v>510</v>
      </c>
      <c r="P2" s="1116" t="s">
        <v>509</v>
      </c>
      <c r="Q2" s="1116" t="s">
        <v>508</v>
      </c>
      <c r="R2" s="1116" t="s">
        <v>507</v>
      </c>
      <c r="S2" s="1116" t="s">
        <v>506</v>
      </c>
      <c r="T2" s="1116" t="s">
        <v>505</v>
      </c>
      <c r="U2" s="1272" t="s">
        <v>61</v>
      </c>
      <c r="V2" s="1271" t="s">
        <v>513</v>
      </c>
      <c r="W2" s="1116" t="s">
        <v>512</v>
      </c>
      <c r="X2" s="1116" t="s">
        <v>511</v>
      </c>
      <c r="Y2" s="1116" t="s">
        <v>510</v>
      </c>
      <c r="Z2" s="1116" t="s">
        <v>509</v>
      </c>
      <c r="AA2" s="1116" t="s">
        <v>508</v>
      </c>
      <c r="AB2" s="1116" t="s">
        <v>507</v>
      </c>
      <c r="AC2" s="1116" t="s">
        <v>506</v>
      </c>
      <c r="AD2" s="1116" t="s">
        <v>505</v>
      </c>
      <c r="AE2" s="1272" t="s">
        <v>61</v>
      </c>
      <c r="AF2" s="1271" t="s">
        <v>513</v>
      </c>
      <c r="AG2" s="1116" t="s">
        <v>512</v>
      </c>
      <c r="AH2" s="1116" t="s">
        <v>511</v>
      </c>
      <c r="AI2" s="1116" t="s">
        <v>510</v>
      </c>
      <c r="AJ2" s="1116" t="s">
        <v>509</v>
      </c>
      <c r="AK2" s="1116" t="s">
        <v>508</v>
      </c>
      <c r="AL2" s="1116" t="s">
        <v>507</v>
      </c>
      <c r="AM2" s="1116" t="s">
        <v>506</v>
      </c>
      <c r="AN2" s="1116" t="s">
        <v>505</v>
      </c>
      <c r="AO2" s="1272" t="s">
        <v>61</v>
      </c>
      <c r="AP2" s="1116" t="s">
        <v>513</v>
      </c>
      <c r="AQ2" s="1116" t="s">
        <v>512</v>
      </c>
      <c r="AR2" s="1116" t="s">
        <v>511</v>
      </c>
      <c r="AS2" s="1116" t="s">
        <v>510</v>
      </c>
      <c r="AT2" s="1116" t="s">
        <v>509</v>
      </c>
      <c r="AU2" s="1116" t="s">
        <v>508</v>
      </c>
      <c r="AV2" s="1116" t="s">
        <v>507</v>
      </c>
      <c r="AW2" s="1116" t="s">
        <v>506</v>
      </c>
      <c r="AX2" s="1116" t="s">
        <v>505</v>
      </c>
      <c r="AY2" s="1272" t="s">
        <v>61</v>
      </c>
      <c r="AZ2" s="1271" t="s">
        <v>513</v>
      </c>
      <c r="BA2" s="1116" t="s">
        <v>512</v>
      </c>
      <c r="BB2" s="1116" t="s">
        <v>511</v>
      </c>
      <c r="BC2" s="1116" t="s">
        <v>510</v>
      </c>
      <c r="BD2" s="1116" t="s">
        <v>509</v>
      </c>
      <c r="BE2" s="1116" t="s">
        <v>508</v>
      </c>
      <c r="BF2" s="1116" t="s">
        <v>507</v>
      </c>
      <c r="BG2" s="1116" t="s">
        <v>506</v>
      </c>
      <c r="BH2" s="1116" t="s">
        <v>505</v>
      </c>
      <c r="BI2" s="1272" t="s">
        <v>61</v>
      </c>
      <c r="BJ2" s="1271" t="s">
        <v>513</v>
      </c>
      <c r="BK2" s="1116" t="s">
        <v>512</v>
      </c>
      <c r="BL2" s="1116" t="s">
        <v>511</v>
      </c>
      <c r="BM2" s="1116" t="s">
        <v>510</v>
      </c>
      <c r="BN2" s="1116" t="s">
        <v>509</v>
      </c>
      <c r="BO2" s="1116" t="s">
        <v>508</v>
      </c>
      <c r="BP2" s="1116" t="s">
        <v>507</v>
      </c>
      <c r="BQ2" s="1116" t="s">
        <v>506</v>
      </c>
      <c r="BR2" s="1116" t="s">
        <v>505</v>
      </c>
      <c r="BS2" s="1272" t="s">
        <v>61</v>
      </c>
      <c r="BT2" s="1271" t="s">
        <v>513</v>
      </c>
      <c r="BU2" s="1116" t="s">
        <v>512</v>
      </c>
      <c r="BV2" s="1116" t="s">
        <v>511</v>
      </c>
      <c r="BW2" s="1116" t="s">
        <v>510</v>
      </c>
      <c r="BX2" s="1116" t="s">
        <v>509</v>
      </c>
      <c r="BY2" s="1116" t="s">
        <v>508</v>
      </c>
      <c r="BZ2" s="1116" t="s">
        <v>507</v>
      </c>
      <c r="CA2" s="1116" t="s">
        <v>506</v>
      </c>
      <c r="CB2" s="1116" t="s">
        <v>505</v>
      </c>
      <c r="CC2" s="1272" t="s">
        <v>61</v>
      </c>
      <c r="CD2" s="1116" t="s">
        <v>513</v>
      </c>
      <c r="CE2" s="1116" t="s">
        <v>512</v>
      </c>
      <c r="CF2" s="1116" t="s">
        <v>511</v>
      </c>
      <c r="CG2" s="1116" t="s">
        <v>510</v>
      </c>
      <c r="CH2" s="1116" t="s">
        <v>509</v>
      </c>
      <c r="CI2" s="1116" t="s">
        <v>508</v>
      </c>
      <c r="CJ2" s="1116" t="s">
        <v>507</v>
      </c>
      <c r="CK2" s="1116" t="s">
        <v>506</v>
      </c>
      <c r="CL2" s="1116" t="s">
        <v>505</v>
      </c>
      <c r="CM2" s="1272" t="s">
        <v>61</v>
      </c>
      <c r="CN2" s="1271" t="s">
        <v>513</v>
      </c>
      <c r="CO2" s="1116" t="s">
        <v>512</v>
      </c>
      <c r="CP2" s="1116" t="s">
        <v>511</v>
      </c>
      <c r="CQ2" s="1116" t="s">
        <v>510</v>
      </c>
      <c r="CR2" s="1116" t="s">
        <v>509</v>
      </c>
      <c r="CS2" s="1116" t="s">
        <v>508</v>
      </c>
      <c r="CT2" s="1116" t="s">
        <v>507</v>
      </c>
      <c r="CU2" s="1116" t="s">
        <v>506</v>
      </c>
      <c r="CV2" s="1116" t="s">
        <v>505</v>
      </c>
      <c r="CW2" s="1272" t="s">
        <v>61</v>
      </c>
      <c r="CX2" s="1271" t="s">
        <v>513</v>
      </c>
      <c r="CY2" s="1116" t="s">
        <v>512</v>
      </c>
      <c r="CZ2" s="1116" t="s">
        <v>511</v>
      </c>
      <c r="DA2" s="1116" t="s">
        <v>510</v>
      </c>
      <c r="DB2" s="1116" t="s">
        <v>509</v>
      </c>
      <c r="DC2" s="1116" t="s">
        <v>508</v>
      </c>
      <c r="DD2" s="1116" t="s">
        <v>507</v>
      </c>
      <c r="DE2" s="1116" t="s">
        <v>506</v>
      </c>
      <c r="DF2" s="1116" t="s">
        <v>505</v>
      </c>
      <c r="DG2" s="1272" t="s">
        <v>61</v>
      </c>
      <c r="DH2" s="1271" t="s">
        <v>513</v>
      </c>
      <c r="DI2" s="1116" t="s">
        <v>512</v>
      </c>
      <c r="DJ2" s="1116" t="s">
        <v>511</v>
      </c>
      <c r="DK2" s="1116" t="s">
        <v>510</v>
      </c>
      <c r="DL2" s="1116" t="s">
        <v>509</v>
      </c>
      <c r="DM2" s="1116" t="s">
        <v>508</v>
      </c>
      <c r="DN2" s="1116" t="s">
        <v>507</v>
      </c>
      <c r="DO2" s="1116" t="s">
        <v>506</v>
      </c>
      <c r="DP2" s="1116" t="s">
        <v>505</v>
      </c>
      <c r="DQ2" s="1272" t="s">
        <v>61</v>
      </c>
      <c r="DR2" s="1116" t="s">
        <v>513</v>
      </c>
      <c r="DS2" s="1116" t="s">
        <v>512</v>
      </c>
      <c r="DT2" s="1116" t="s">
        <v>511</v>
      </c>
      <c r="DU2" s="1116" t="s">
        <v>510</v>
      </c>
      <c r="DV2" s="1116" t="s">
        <v>509</v>
      </c>
      <c r="DW2" s="1116" t="s">
        <v>508</v>
      </c>
      <c r="DX2" s="1116" t="s">
        <v>507</v>
      </c>
      <c r="DY2" s="1116" t="s">
        <v>506</v>
      </c>
      <c r="DZ2" s="1116" t="s">
        <v>505</v>
      </c>
      <c r="EA2" s="1272" t="s">
        <v>61</v>
      </c>
      <c r="EB2" s="1271" t="s">
        <v>513</v>
      </c>
      <c r="EC2" s="1116" t="s">
        <v>512</v>
      </c>
      <c r="ED2" s="1116" t="s">
        <v>511</v>
      </c>
      <c r="EE2" s="1116" t="s">
        <v>510</v>
      </c>
      <c r="EF2" s="1116" t="s">
        <v>509</v>
      </c>
      <c r="EG2" s="1116" t="s">
        <v>508</v>
      </c>
      <c r="EH2" s="1116" t="s">
        <v>507</v>
      </c>
      <c r="EI2" s="1116" t="s">
        <v>506</v>
      </c>
      <c r="EJ2" s="1116" t="s">
        <v>505</v>
      </c>
      <c r="EK2" s="1272" t="s">
        <v>61</v>
      </c>
      <c r="EL2" s="1271" t="s">
        <v>513</v>
      </c>
      <c r="EM2" s="1116" t="s">
        <v>512</v>
      </c>
      <c r="EN2" s="1116" t="s">
        <v>511</v>
      </c>
      <c r="EO2" s="1116" t="s">
        <v>510</v>
      </c>
      <c r="EP2" s="1116" t="s">
        <v>509</v>
      </c>
      <c r="EQ2" s="1116" t="s">
        <v>508</v>
      </c>
      <c r="ER2" s="1116" t="s">
        <v>507</v>
      </c>
      <c r="ES2" s="1116" t="s">
        <v>506</v>
      </c>
      <c r="ET2" s="1116" t="s">
        <v>505</v>
      </c>
      <c r="EU2" s="1272" t="s">
        <v>61</v>
      </c>
      <c r="EV2" s="1271" t="s">
        <v>513</v>
      </c>
      <c r="EW2" s="1116" t="s">
        <v>512</v>
      </c>
      <c r="EX2" s="1116" t="s">
        <v>511</v>
      </c>
      <c r="EY2" s="1116" t="s">
        <v>510</v>
      </c>
      <c r="EZ2" s="1116" t="s">
        <v>509</v>
      </c>
      <c r="FA2" s="1116" t="s">
        <v>508</v>
      </c>
      <c r="FB2" s="1116" t="s">
        <v>507</v>
      </c>
      <c r="FC2" s="1116" t="s">
        <v>506</v>
      </c>
      <c r="FD2" s="1116" t="s">
        <v>505</v>
      </c>
      <c r="FE2" s="1272" t="s">
        <v>61</v>
      </c>
      <c r="FF2" s="1116" t="s">
        <v>513</v>
      </c>
      <c r="FG2" s="1116" t="s">
        <v>512</v>
      </c>
      <c r="FH2" s="1116" t="s">
        <v>511</v>
      </c>
      <c r="FI2" s="1116" t="s">
        <v>510</v>
      </c>
      <c r="FJ2" s="1116" t="s">
        <v>509</v>
      </c>
      <c r="FK2" s="1116" t="s">
        <v>508</v>
      </c>
      <c r="FL2" s="1116" t="s">
        <v>507</v>
      </c>
      <c r="FM2" s="1116" t="s">
        <v>506</v>
      </c>
      <c r="FN2" s="1116" t="s">
        <v>505</v>
      </c>
      <c r="FO2" s="1272" t="s">
        <v>61</v>
      </c>
      <c r="FP2" s="1271" t="s">
        <v>513</v>
      </c>
      <c r="FQ2" s="1116" t="s">
        <v>512</v>
      </c>
      <c r="FR2" s="1116" t="s">
        <v>511</v>
      </c>
      <c r="FS2" s="1116" t="s">
        <v>510</v>
      </c>
      <c r="FT2" s="1116" t="s">
        <v>509</v>
      </c>
      <c r="FU2" s="1116" t="s">
        <v>508</v>
      </c>
      <c r="FV2" s="1116" t="s">
        <v>507</v>
      </c>
      <c r="FW2" s="1116" t="s">
        <v>506</v>
      </c>
      <c r="FX2" s="1116" t="s">
        <v>505</v>
      </c>
      <c r="FY2" s="1272" t="s">
        <v>61</v>
      </c>
      <c r="FZ2" s="1271" t="s">
        <v>513</v>
      </c>
      <c r="GA2" s="1116" t="s">
        <v>512</v>
      </c>
      <c r="GB2" s="1116" t="s">
        <v>511</v>
      </c>
      <c r="GC2" s="1116" t="s">
        <v>510</v>
      </c>
      <c r="GD2" s="1116" t="s">
        <v>509</v>
      </c>
      <c r="GE2" s="1116" t="s">
        <v>508</v>
      </c>
      <c r="GF2" s="1116" t="s">
        <v>507</v>
      </c>
      <c r="GG2" s="1116" t="s">
        <v>506</v>
      </c>
      <c r="GH2" s="1116" t="s">
        <v>505</v>
      </c>
      <c r="GI2" s="1272" t="s">
        <v>61</v>
      </c>
      <c r="GJ2" s="1271" t="s">
        <v>513</v>
      </c>
      <c r="GK2" s="1116" t="s">
        <v>512</v>
      </c>
      <c r="GL2" s="1116" t="s">
        <v>511</v>
      </c>
      <c r="GM2" s="1116" t="s">
        <v>510</v>
      </c>
      <c r="GN2" s="1116" t="s">
        <v>509</v>
      </c>
      <c r="GO2" s="1116" t="s">
        <v>508</v>
      </c>
      <c r="GP2" s="1116" t="s">
        <v>507</v>
      </c>
      <c r="GQ2" s="1116" t="s">
        <v>506</v>
      </c>
      <c r="GR2" s="1116" t="s">
        <v>505</v>
      </c>
      <c r="GS2" s="1272" t="s">
        <v>61</v>
      </c>
      <c r="GT2" s="1116" t="s">
        <v>513</v>
      </c>
      <c r="GU2" s="1116" t="s">
        <v>512</v>
      </c>
      <c r="GV2" s="1116" t="s">
        <v>511</v>
      </c>
      <c r="GW2" s="1116" t="s">
        <v>510</v>
      </c>
      <c r="GX2" s="1116" t="s">
        <v>509</v>
      </c>
      <c r="GY2" s="1116" t="s">
        <v>508</v>
      </c>
      <c r="GZ2" s="1116" t="s">
        <v>507</v>
      </c>
      <c r="HA2" s="1116" t="s">
        <v>506</v>
      </c>
      <c r="HB2" s="1116" t="s">
        <v>505</v>
      </c>
      <c r="HC2" s="1272" t="s">
        <v>61</v>
      </c>
      <c r="HD2" s="1116" t="s">
        <v>513</v>
      </c>
      <c r="HE2" s="1116" t="s">
        <v>512</v>
      </c>
      <c r="HF2" s="1116" t="s">
        <v>511</v>
      </c>
      <c r="HG2" s="1116" t="s">
        <v>510</v>
      </c>
      <c r="HH2" s="1116" t="s">
        <v>509</v>
      </c>
      <c r="HI2" s="1116" t="s">
        <v>508</v>
      </c>
      <c r="HJ2" s="1116" t="s">
        <v>507</v>
      </c>
      <c r="HK2" s="1116" t="s">
        <v>506</v>
      </c>
      <c r="HL2" s="1116" t="s">
        <v>505</v>
      </c>
      <c r="HM2" s="1272" t="s">
        <v>61</v>
      </c>
      <c r="HN2" s="1116" t="s">
        <v>513</v>
      </c>
      <c r="HO2" s="1116" t="s">
        <v>512</v>
      </c>
      <c r="HP2" s="1116" t="s">
        <v>511</v>
      </c>
      <c r="HQ2" s="1116" t="s">
        <v>510</v>
      </c>
      <c r="HR2" s="1116" t="s">
        <v>509</v>
      </c>
      <c r="HS2" s="1116" t="s">
        <v>508</v>
      </c>
      <c r="HT2" s="1116" t="s">
        <v>507</v>
      </c>
      <c r="HU2" s="1116" t="s">
        <v>506</v>
      </c>
      <c r="HV2" s="1116" t="s">
        <v>505</v>
      </c>
      <c r="HW2" s="1272" t="s">
        <v>61</v>
      </c>
      <c r="HX2" s="1116" t="s">
        <v>513</v>
      </c>
      <c r="HY2" s="1116" t="s">
        <v>512</v>
      </c>
      <c r="HZ2" s="1116" t="s">
        <v>511</v>
      </c>
      <c r="IA2" s="1116" t="s">
        <v>510</v>
      </c>
      <c r="IB2" s="1116" t="s">
        <v>509</v>
      </c>
      <c r="IC2" s="1116" t="s">
        <v>508</v>
      </c>
      <c r="ID2" s="1116" t="s">
        <v>507</v>
      </c>
      <c r="IE2" s="1116" t="s">
        <v>506</v>
      </c>
      <c r="IF2" s="1116" t="s">
        <v>505</v>
      </c>
      <c r="IG2" s="1272" t="s">
        <v>61</v>
      </c>
      <c r="IH2" s="1116" t="s">
        <v>513</v>
      </c>
      <c r="II2" s="1116" t="s">
        <v>512</v>
      </c>
      <c r="IJ2" s="1116" t="s">
        <v>511</v>
      </c>
      <c r="IK2" s="1116" t="s">
        <v>510</v>
      </c>
      <c r="IL2" s="1116" t="s">
        <v>509</v>
      </c>
      <c r="IM2" s="1116" t="s">
        <v>508</v>
      </c>
      <c r="IN2" s="1116" t="s">
        <v>507</v>
      </c>
      <c r="IO2" s="1116" t="s">
        <v>506</v>
      </c>
      <c r="IP2" s="1116" t="s">
        <v>505</v>
      </c>
      <c r="IQ2" s="1272" t="s">
        <v>61</v>
      </c>
      <c r="IR2" s="1116" t="s">
        <v>513</v>
      </c>
      <c r="IS2" s="1116" t="s">
        <v>512</v>
      </c>
      <c r="IT2" s="1116" t="s">
        <v>511</v>
      </c>
      <c r="IU2" s="1116" t="s">
        <v>510</v>
      </c>
      <c r="IV2" s="1116" t="s">
        <v>509</v>
      </c>
      <c r="IW2" s="1116" t="s">
        <v>508</v>
      </c>
      <c r="IX2" s="1116" t="s">
        <v>507</v>
      </c>
      <c r="IY2" s="1116" t="s">
        <v>506</v>
      </c>
      <c r="IZ2" s="1116" t="s">
        <v>505</v>
      </c>
      <c r="JA2" s="1272" t="s">
        <v>61</v>
      </c>
      <c r="JB2" s="1116" t="s">
        <v>513</v>
      </c>
      <c r="JC2" s="1116" t="s">
        <v>512</v>
      </c>
      <c r="JD2" s="1116" t="s">
        <v>511</v>
      </c>
      <c r="JE2" s="1116" t="s">
        <v>510</v>
      </c>
      <c r="JF2" s="1116" t="s">
        <v>509</v>
      </c>
      <c r="JG2" s="1116" t="s">
        <v>508</v>
      </c>
      <c r="JH2" s="1116" t="s">
        <v>507</v>
      </c>
      <c r="JI2" s="1116" t="s">
        <v>506</v>
      </c>
      <c r="JJ2" s="1116" t="s">
        <v>505</v>
      </c>
      <c r="JK2" s="1272" t="s">
        <v>61</v>
      </c>
      <c r="JL2" s="1116" t="s">
        <v>513</v>
      </c>
      <c r="JM2" s="1116" t="s">
        <v>512</v>
      </c>
      <c r="JN2" s="1116" t="s">
        <v>511</v>
      </c>
      <c r="JO2" s="1116" t="s">
        <v>510</v>
      </c>
      <c r="JP2" s="1116" t="s">
        <v>509</v>
      </c>
      <c r="JQ2" s="1116" t="s">
        <v>508</v>
      </c>
      <c r="JR2" s="1116" t="s">
        <v>507</v>
      </c>
      <c r="JS2" s="1116" t="s">
        <v>506</v>
      </c>
      <c r="JT2" s="1116" t="s">
        <v>505</v>
      </c>
      <c r="JU2" s="1272" t="s">
        <v>61</v>
      </c>
      <c r="JV2" s="1116" t="s">
        <v>513</v>
      </c>
      <c r="JW2" s="1116" t="s">
        <v>512</v>
      </c>
      <c r="JX2" s="1116" t="s">
        <v>511</v>
      </c>
      <c r="JY2" s="1116" t="s">
        <v>510</v>
      </c>
      <c r="JZ2" s="1116" t="s">
        <v>509</v>
      </c>
      <c r="KA2" s="1116" t="s">
        <v>508</v>
      </c>
      <c r="KB2" s="1116" t="s">
        <v>507</v>
      </c>
      <c r="KC2" s="1116" t="s">
        <v>506</v>
      </c>
      <c r="KD2" s="1116" t="s">
        <v>505</v>
      </c>
      <c r="KE2" s="1272" t="s">
        <v>61</v>
      </c>
      <c r="KF2" s="1116" t="s">
        <v>513</v>
      </c>
      <c r="KG2" s="1116" t="s">
        <v>512</v>
      </c>
      <c r="KH2" s="1116" t="s">
        <v>511</v>
      </c>
      <c r="KI2" s="1116" t="s">
        <v>510</v>
      </c>
      <c r="KJ2" s="1116" t="s">
        <v>509</v>
      </c>
      <c r="KK2" s="1116" t="s">
        <v>508</v>
      </c>
      <c r="KL2" s="1116" t="s">
        <v>507</v>
      </c>
      <c r="KM2" s="1116" t="s">
        <v>506</v>
      </c>
      <c r="KN2" s="1116" t="s">
        <v>505</v>
      </c>
      <c r="KO2" s="1272" t="s">
        <v>61</v>
      </c>
      <c r="KP2" s="1116" t="s">
        <v>513</v>
      </c>
      <c r="KQ2" s="1116" t="s">
        <v>512</v>
      </c>
      <c r="KR2" s="1116" t="s">
        <v>511</v>
      </c>
      <c r="KS2" s="1116" t="s">
        <v>510</v>
      </c>
      <c r="KT2" s="1116" t="s">
        <v>509</v>
      </c>
      <c r="KU2" s="1116" t="s">
        <v>508</v>
      </c>
      <c r="KV2" s="1116" t="s">
        <v>507</v>
      </c>
      <c r="KW2" s="1116" t="s">
        <v>506</v>
      </c>
      <c r="KX2" s="1116" t="s">
        <v>505</v>
      </c>
      <c r="KY2" s="1272" t="s">
        <v>61</v>
      </c>
      <c r="KZ2" s="1116" t="s">
        <v>513</v>
      </c>
      <c r="LA2" s="1116" t="s">
        <v>512</v>
      </c>
      <c r="LB2" s="1116" t="s">
        <v>511</v>
      </c>
      <c r="LC2" s="1116" t="s">
        <v>510</v>
      </c>
      <c r="LD2" s="1116" t="s">
        <v>509</v>
      </c>
      <c r="LE2" s="1116" t="s">
        <v>508</v>
      </c>
      <c r="LF2" s="1116" t="s">
        <v>507</v>
      </c>
      <c r="LG2" s="1116" t="s">
        <v>506</v>
      </c>
      <c r="LH2" s="1116" t="s">
        <v>505</v>
      </c>
      <c r="LI2" s="1272" t="s">
        <v>61</v>
      </c>
      <c r="LJ2" s="1116" t="s">
        <v>513</v>
      </c>
      <c r="LK2" s="1116" t="s">
        <v>512</v>
      </c>
      <c r="LL2" s="1116" t="s">
        <v>511</v>
      </c>
      <c r="LM2" s="1116" t="s">
        <v>510</v>
      </c>
      <c r="LN2" s="1116" t="s">
        <v>509</v>
      </c>
      <c r="LO2" s="1116" t="s">
        <v>508</v>
      </c>
      <c r="LP2" s="1116" t="s">
        <v>507</v>
      </c>
      <c r="LQ2" s="1116" t="s">
        <v>506</v>
      </c>
      <c r="LR2" s="1116" t="s">
        <v>505</v>
      </c>
      <c r="LS2" s="1272" t="s">
        <v>61</v>
      </c>
      <c r="LT2" s="1116" t="s">
        <v>513</v>
      </c>
      <c r="LU2" s="1116" t="s">
        <v>512</v>
      </c>
      <c r="LV2" s="1116" t="s">
        <v>511</v>
      </c>
      <c r="LW2" s="1116" t="s">
        <v>510</v>
      </c>
      <c r="LX2" s="1116" t="s">
        <v>509</v>
      </c>
      <c r="LY2" s="1116" t="s">
        <v>508</v>
      </c>
      <c r="LZ2" s="1116" t="s">
        <v>507</v>
      </c>
      <c r="MA2" s="1116" t="s">
        <v>506</v>
      </c>
      <c r="MB2" s="1116" t="s">
        <v>505</v>
      </c>
      <c r="MC2" s="1272" t="s">
        <v>61</v>
      </c>
      <c r="MD2" s="1116" t="s">
        <v>513</v>
      </c>
      <c r="ME2" s="1116" t="s">
        <v>512</v>
      </c>
      <c r="MF2" s="1116" t="s">
        <v>511</v>
      </c>
      <c r="MG2" s="1116" t="s">
        <v>510</v>
      </c>
      <c r="MH2" s="1116" t="s">
        <v>509</v>
      </c>
      <c r="MI2" s="1116" t="s">
        <v>508</v>
      </c>
      <c r="MJ2" s="1116" t="s">
        <v>507</v>
      </c>
      <c r="MK2" s="1116" t="s">
        <v>506</v>
      </c>
      <c r="ML2" s="1116" t="s">
        <v>505</v>
      </c>
      <c r="MM2" s="1272" t="s">
        <v>61</v>
      </c>
      <c r="MN2" s="1116" t="s">
        <v>513</v>
      </c>
      <c r="MO2" s="1116" t="s">
        <v>512</v>
      </c>
      <c r="MP2" s="1116" t="s">
        <v>511</v>
      </c>
      <c r="MQ2" s="1116" t="s">
        <v>510</v>
      </c>
      <c r="MR2" s="1116" t="s">
        <v>509</v>
      </c>
      <c r="MS2" s="1116" t="s">
        <v>508</v>
      </c>
      <c r="MT2" s="1116" t="s">
        <v>507</v>
      </c>
      <c r="MU2" s="1116" t="s">
        <v>506</v>
      </c>
      <c r="MV2" s="1116" t="s">
        <v>505</v>
      </c>
      <c r="MW2" s="1272" t="s">
        <v>61</v>
      </c>
      <c r="MX2" s="1116" t="s">
        <v>513</v>
      </c>
      <c r="MY2" s="1116" t="s">
        <v>512</v>
      </c>
      <c r="MZ2" s="1116" t="s">
        <v>511</v>
      </c>
      <c r="NA2" s="1116" t="s">
        <v>510</v>
      </c>
      <c r="NB2" s="1116" t="s">
        <v>509</v>
      </c>
      <c r="NC2" s="1116" t="s">
        <v>508</v>
      </c>
      <c r="ND2" s="1116" t="s">
        <v>507</v>
      </c>
      <c r="NE2" s="1116" t="s">
        <v>506</v>
      </c>
      <c r="NF2" s="1116" t="s">
        <v>505</v>
      </c>
      <c r="NG2" s="1272" t="s">
        <v>61</v>
      </c>
      <c r="NH2" s="1116" t="s">
        <v>513</v>
      </c>
      <c r="NI2" s="1116" t="s">
        <v>512</v>
      </c>
      <c r="NJ2" s="1116" t="s">
        <v>511</v>
      </c>
      <c r="NK2" s="1116" t="s">
        <v>510</v>
      </c>
      <c r="NL2" s="1116" t="s">
        <v>509</v>
      </c>
      <c r="NM2" s="1116" t="s">
        <v>508</v>
      </c>
      <c r="NN2" s="1116" t="s">
        <v>507</v>
      </c>
      <c r="NO2" s="1116" t="s">
        <v>506</v>
      </c>
      <c r="NP2" s="1116" t="s">
        <v>505</v>
      </c>
      <c r="NQ2" s="1272" t="s">
        <v>61</v>
      </c>
      <c r="NR2" s="1116" t="s">
        <v>513</v>
      </c>
      <c r="NS2" s="1116" t="s">
        <v>512</v>
      </c>
      <c r="NT2" s="1116" t="s">
        <v>511</v>
      </c>
      <c r="NU2" s="1116" t="s">
        <v>510</v>
      </c>
      <c r="NV2" s="1116" t="s">
        <v>509</v>
      </c>
      <c r="NW2" s="1116" t="s">
        <v>508</v>
      </c>
      <c r="NX2" s="1116" t="s">
        <v>507</v>
      </c>
      <c r="NY2" s="1116" t="s">
        <v>506</v>
      </c>
      <c r="NZ2" s="1116" t="s">
        <v>505</v>
      </c>
      <c r="OA2" s="1272" t="s">
        <v>61</v>
      </c>
      <c r="OB2" s="1116" t="s">
        <v>513</v>
      </c>
      <c r="OC2" s="1116" t="s">
        <v>512</v>
      </c>
      <c r="OD2" s="1116" t="s">
        <v>511</v>
      </c>
      <c r="OE2" s="1116" t="s">
        <v>510</v>
      </c>
      <c r="OF2" s="1116" t="s">
        <v>509</v>
      </c>
      <c r="OG2" s="1116" t="s">
        <v>508</v>
      </c>
      <c r="OH2" s="1116" t="s">
        <v>507</v>
      </c>
      <c r="OI2" s="1116" t="s">
        <v>506</v>
      </c>
      <c r="OJ2" s="1116" t="s">
        <v>505</v>
      </c>
      <c r="OK2" s="1272" t="s">
        <v>61</v>
      </c>
      <c r="OL2" s="1116" t="s">
        <v>513</v>
      </c>
      <c r="OM2" s="1116" t="s">
        <v>512</v>
      </c>
      <c r="ON2" s="1116" t="s">
        <v>511</v>
      </c>
      <c r="OO2" s="1116" t="s">
        <v>510</v>
      </c>
      <c r="OP2" s="1116" t="s">
        <v>509</v>
      </c>
      <c r="OQ2" s="1116" t="s">
        <v>508</v>
      </c>
      <c r="OR2" s="1116" t="s">
        <v>507</v>
      </c>
      <c r="OS2" s="1116" t="s">
        <v>506</v>
      </c>
      <c r="OT2" s="1116" t="s">
        <v>505</v>
      </c>
      <c r="OU2" s="1272" t="s">
        <v>61</v>
      </c>
      <c r="OV2" s="1116" t="s">
        <v>513</v>
      </c>
      <c r="OW2" s="1116" t="s">
        <v>512</v>
      </c>
      <c r="OX2" s="1116" t="s">
        <v>511</v>
      </c>
      <c r="OY2" s="1116" t="s">
        <v>510</v>
      </c>
      <c r="OZ2" s="1116" t="s">
        <v>509</v>
      </c>
      <c r="PA2" s="1116" t="s">
        <v>508</v>
      </c>
      <c r="PB2" s="1116" t="s">
        <v>507</v>
      </c>
      <c r="PC2" s="1116" t="s">
        <v>506</v>
      </c>
      <c r="PD2" s="1116" t="s">
        <v>505</v>
      </c>
      <c r="PE2" s="1272" t="s">
        <v>61</v>
      </c>
      <c r="PF2" s="1116" t="s">
        <v>513</v>
      </c>
      <c r="PG2" s="1116" t="s">
        <v>512</v>
      </c>
      <c r="PH2" s="1116" t="s">
        <v>511</v>
      </c>
      <c r="PI2" s="1116" t="s">
        <v>510</v>
      </c>
      <c r="PJ2" s="1116" t="s">
        <v>509</v>
      </c>
      <c r="PK2" s="1116" t="s">
        <v>508</v>
      </c>
      <c r="PL2" s="1116" t="s">
        <v>507</v>
      </c>
      <c r="PM2" s="1116" t="s">
        <v>506</v>
      </c>
      <c r="PN2" s="1116" t="s">
        <v>505</v>
      </c>
      <c r="PO2" s="1272" t="s">
        <v>61</v>
      </c>
      <c r="PP2" s="1116" t="s">
        <v>513</v>
      </c>
      <c r="PQ2" s="1116" t="s">
        <v>512</v>
      </c>
      <c r="PR2" s="1116" t="s">
        <v>511</v>
      </c>
      <c r="PS2" s="1116" t="s">
        <v>510</v>
      </c>
      <c r="PT2" s="1116" t="s">
        <v>509</v>
      </c>
      <c r="PU2" s="1116" t="s">
        <v>508</v>
      </c>
      <c r="PV2" s="1116" t="s">
        <v>507</v>
      </c>
      <c r="PW2" s="1116" t="s">
        <v>506</v>
      </c>
      <c r="PX2" s="1116" t="s">
        <v>505</v>
      </c>
      <c r="PY2" s="1272" t="s">
        <v>61</v>
      </c>
      <c r="PZ2" s="1116" t="s">
        <v>513</v>
      </c>
      <c r="QA2" s="1116" t="s">
        <v>512</v>
      </c>
      <c r="QB2" s="1116" t="s">
        <v>511</v>
      </c>
      <c r="QC2" s="1116" t="s">
        <v>510</v>
      </c>
      <c r="QD2" s="1116" t="s">
        <v>509</v>
      </c>
      <c r="QE2" s="1116" t="s">
        <v>508</v>
      </c>
      <c r="QF2" s="1116" t="s">
        <v>507</v>
      </c>
      <c r="QG2" s="1116" t="s">
        <v>506</v>
      </c>
      <c r="QH2" s="1116" t="s">
        <v>505</v>
      </c>
      <c r="QI2" s="1272" t="s">
        <v>61</v>
      </c>
      <c r="QJ2" s="1116" t="s">
        <v>513</v>
      </c>
      <c r="QK2" s="1116" t="s">
        <v>512</v>
      </c>
      <c r="QL2" s="1116" t="s">
        <v>511</v>
      </c>
      <c r="QM2" s="1116" t="s">
        <v>510</v>
      </c>
      <c r="QN2" s="1116" t="s">
        <v>509</v>
      </c>
      <c r="QO2" s="1116" t="s">
        <v>508</v>
      </c>
      <c r="QP2" s="1116" t="s">
        <v>507</v>
      </c>
      <c r="QQ2" s="1116" t="s">
        <v>506</v>
      </c>
      <c r="QR2" s="1116" t="s">
        <v>505</v>
      </c>
      <c r="QS2" s="1272" t="s">
        <v>61</v>
      </c>
      <c r="QT2" s="1120" t="s">
        <v>513</v>
      </c>
      <c r="QU2" s="1120" t="s">
        <v>512</v>
      </c>
      <c r="QV2" s="1120" t="s">
        <v>511</v>
      </c>
      <c r="QW2" s="1120" t="s">
        <v>510</v>
      </c>
      <c r="QX2" s="1120" t="s">
        <v>509</v>
      </c>
      <c r="QY2" s="1120" t="s">
        <v>508</v>
      </c>
      <c r="QZ2" s="1120" t="s">
        <v>507</v>
      </c>
      <c r="RA2" s="1120" t="s">
        <v>506</v>
      </c>
      <c r="RB2" s="1120" t="s">
        <v>505</v>
      </c>
      <c r="RC2" s="1273" t="s">
        <v>61</v>
      </c>
      <c r="RD2" s="1120" t="s">
        <v>513</v>
      </c>
      <c r="RE2" s="1120" t="s">
        <v>512</v>
      </c>
      <c r="RF2" s="1120" t="s">
        <v>511</v>
      </c>
      <c r="RG2" s="1120" t="s">
        <v>510</v>
      </c>
      <c r="RH2" s="1120" t="s">
        <v>509</v>
      </c>
      <c r="RI2" s="1120" t="s">
        <v>508</v>
      </c>
      <c r="RJ2" s="1120" t="s">
        <v>507</v>
      </c>
      <c r="RK2" s="1120" t="s">
        <v>506</v>
      </c>
      <c r="RL2" s="1120" t="s">
        <v>505</v>
      </c>
      <c r="RM2" s="1273" t="s">
        <v>61</v>
      </c>
      <c r="RN2" s="1120" t="s">
        <v>513</v>
      </c>
      <c r="RO2" s="1120" t="s">
        <v>512</v>
      </c>
      <c r="RP2" s="1120" t="s">
        <v>511</v>
      </c>
      <c r="RQ2" s="1120" t="s">
        <v>510</v>
      </c>
      <c r="RR2" s="1120" t="s">
        <v>509</v>
      </c>
      <c r="RS2" s="1120" t="s">
        <v>508</v>
      </c>
      <c r="RT2" s="1120" t="s">
        <v>507</v>
      </c>
      <c r="RU2" s="1120" t="s">
        <v>506</v>
      </c>
      <c r="RV2" s="1120" t="s">
        <v>505</v>
      </c>
      <c r="RW2" s="1273" t="s">
        <v>61</v>
      </c>
      <c r="RX2" s="1120" t="s">
        <v>513</v>
      </c>
      <c r="RY2" s="1120" t="s">
        <v>512</v>
      </c>
      <c r="RZ2" s="1120" t="s">
        <v>511</v>
      </c>
      <c r="SA2" s="1120" t="s">
        <v>510</v>
      </c>
      <c r="SB2" s="1120" t="s">
        <v>509</v>
      </c>
      <c r="SC2" s="1120" t="s">
        <v>508</v>
      </c>
      <c r="SD2" s="1120" t="s">
        <v>507</v>
      </c>
      <c r="SE2" s="1120" t="s">
        <v>506</v>
      </c>
      <c r="SF2" s="1120" t="s">
        <v>505</v>
      </c>
      <c r="SG2" s="1273" t="s">
        <v>61</v>
      </c>
      <c r="SH2" s="1120" t="s">
        <v>513</v>
      </c>
      <c r="SI2" s="1120" t="s">
        <v>512</v>
      </c>
      <c r="SJ2" s="1120" t="s">
        <v>511</v>
      </c>
      <c r="SK2" s="1120" t="s">
        <v>510</v>
      </c>
      <c r="SL2" s="1120" t="s">
        <v>509</v>
      </c>
      <c r="SM2" s="1120" t="s">
        <v>508</v>
      </c>
      <c r="SN2" s="1120" t="s">
        <v>507</v>
      </c>
      <c r="SO2" s="1120" t="s">
        <v>506</v>
      </c>
      <c r="SP2" s="1120" t="s">
        <v>505</v>
      </c>
      <c r="SQ2" s="1273" t="s">
        <v>61</v>
      </c>
      <c r="SR2" s="1120" t="s">
        <v>513</v>
      </c>
      <c r="SS2" s="1120" t="s">
        <v>512</v>
      </c>
      <c r="ST2" s="1120" t="s">
        <v>511</v>
      </c>
      <c r="SU2" s="1120" t="s">
        <v>510</v>
      </c>
      <c r="SV2" s="1120" t="s">
        <v>509</v>
      </c>
      <c r="SW2" s="1120" t="s">
        <v>508</v>
      </c>
      <c r="SX2" s="1120" t="s">
        <v>507</v>
      </c>
      <c r="SY2" s="1120" t="s">
        <v>506</v>
      </c>
      <c r="SZ2" s="1120" t="s">
        <v>505</v>
      </c>
      <c r="TA2" s="1273" t="s">
        <v>61</v>
      </c>
      <c r="TB2" s="1120" t="s">
        <v>513</v>
      </c>
      <c r="TC2" s="1120" t="s">
        <v>512</v>
      </c>
      <c r="TD2" s="1120" t="s">
        <v>511</v>
      </c>
      <c r="TE2" s="1120" t="s">
        <v>510</v>
      </c>
      <c r="TF2" s="1120" t="s">
        <v>509</v>
      </c>
      <c r="TG2" s="1120" t="s">
        <v>508</v>
      </c>
      <c r="TH2" s="1120" t="s">
        <v>507</v>
      </c>
      <c r="TI2" s="1120" t="s">
        <v>506</v>
      </c>
      <c r="TJ2" s="1120" t="s">
        <v>505</v>
      </c>
      <c r="TK2" s="1273" t="s">
        <v>61</v>
      </c>
      <c r="TL2" s="1120" t="s">
        <v>513</v>
      </c>
      <c r="TM2" s="1120" t="s">
        <v>512</v>
      </c>
      <c r="TN2" s="1120" t="s">
        <v>511</v>
      </c>
      <c r="TO2" s="1120" t="s">
        <v>510</v>
      </c>
      <c r="TP2" s="1120" t="s">
        <v>509</v>
      </c>
      <c r="TQ2" s="1120" t="s">
        <v>508</v>
      </c>
      <c r="TR2" s="1120" t="s">
        <v>507</v>
      </c>
      <c r="TS2" s="1120" t="s">
        <v>506</v>
      </c>
      <c r="TT2" s="1120" t="s">
        <v>505</v>
      </c>
      <c r="TU2" s="1273" t="s">
        <v>61</v>
      </c>
      <c r="TV2" s="1120" t="s">
        <v>513</v>
      </c>
      <c r="TW2" s="1120" t="s">
        <v>512</v>
      </c>
      <c r="TX2" s="1120" t="s">
        <v>511</v>
      </c>
      <c r="TY2" s="1120" t="s">
        <v>510</v>
      </c>
      <c r="TZ2" s="1120" t="s">
        <v>509</v>
      </c>
      <c r="UA2" s="1120" t="s">
        <v>508</v>
      </c>
      <c r="UB2" s="1120" t="s">
        <v>507</v>
      </c>
      <c r="UC2" s="1120" t="s">
        <v>506</v>
      </c>
      <c r="UD2" s="1120" t="s">
        <v>505</v>
      </c>
      <c r="UE2" s="1273" t="s">
        <v>61</v>
      </c>
      <c r="UF2" s="1120" t="s">
        <v>513</v>
      </c>
      <c r="UG2" s="1120" t="s">
        <v>512</v>
      </c>
      <c r="UH2" s="1120" t="s">
        <v>511</v>
      </c>
      <c r="UI2" s="1120" t="s">
        <v>510</v>
      </c>
      <c r="UJ2" s="1120" t="s">
        <v>509</v>
      </c>
      <c r="UK2" s="1120" t="s">
        <v>508</v>
      </c>
      <c r="UL2" s="1120" t="s">
        <v>507</v>
      </c>
      <c r="UM2" s="1120" t="s">
        <v>506</v>
      </c>
      <c r="UN2" s="1120" t="s">
        <v>505</v>
      </c>
      <c r="UO2" s="1273" t="s">
        <v>61</v>
      </c>
      <c r="UP2" s="1120" t="s">
        <v>513</v>
      </c>
      <c r="UQ2" s="1120" t="s">
        <v>512</v>
      </c>
      <c r="UR2" s="1120" t="s">
        <v>511</v>
      </c>
      <c r="US2" s="1120" t="s">
        <v>510</v>
      </c>
      <c r="UT2" s="1120" t="s">
        <v>509</v>
      </c>
      <c r="UU2" s="1120" t="s">
        <v>508</v>
      </c>
      <c r="UV2" s="1120" t="s">
        <v>507</v>
      </c>
      <c r="UW2" s="1120" t="s">
        <v>506</v>
      </c>
      <c r="UX2" s="1120" t="s">
        <v>505</v>
      </c>
      <c r="UY2" s="1273" t="s">
        <v>61</v>
      </c>
      <c r="UZ2" s="1120" t="s">
        <v>513</v>
      </c>
      <c r="VA2" s="1120" t="s">
        <v>512</v>
      </c>
      <c r="VB2" s="1120" t="s">
        <v>511</v>
      </c>
      <c r="VC2" s="1120" t="s">
        <v>510</v>
      </c>
      <c r="VD2" s="1120" t="s">
        <v>509</v>
      </c>
      <c r="VE2" s="1120" t="s">
        <v>508</v>
      </c>
      <c r="VF2" s="1120" t="s">
        <v>507</v>
      </c>
      <c r="VG2" s="1120" t="s">
        <v>506</v>
      </c>
      <c r="VH2" s="1120" t="s">
        <v>505</v>
      </c>
      <c r="VI2" s="1273" t="s">
        <v>61</v>
      </c>
      <c r="VJ2" s="1120" t="s">
        <v>513</v>
      </c>
      <c r="VK2" s="1120" t="s">
        <v>512</v>
      </c>
      <c r="VL2" s="1120" t="s">
        <v>511</v>
      </c>
      <c r="VM2" s="1120" t="s">
        <v>510</v>
      </c>
      <c r="VN2" s="1120" t="s">
        <v>509</v>
      </c>
      <c r="VO2" s="1120" t="s">
        <v>508</v>
      </c>
      <c r="VP2" s="1120" t="s">
        <v>507</v>
      </c>
      <c r="VQ2" s="1120" t="s">
        <v>506</v>
      </c>
      <c r="VR2" s="1120" t="s">
        <v>505</v>
      </c>
      <c r="VS2" s="1273" t="s">
        <v>61</v>
      </c>
      <c r="VT2" s="1120" t="s">
        <v>513</v>
      </c>
      <c r="VU2" s="1120" t="s">
        <v>512</v>
      </c>
      <c r="VV2" s="1120" t="s">
        <v>511</v>
      </c>
      <c r="VW2" s="1120" t="s">
        <v>510</v>
      </c>
      <c r="VX2" s="1120" t="s">
        <v>509</v>
      </c>
      <c r="VY2" s="1120" t="s">
        <v>508</v>
      </c>
      <c r="VZ2" s="1120" t="s">
        <v>507</v>
      </c>
      <c r="WA2" s="1120" t="s">
        <v>506</v>
      </c>
      <c r="WB2" s="1120" t="s">
        <v>505</v>
      </c>
      <c r="WC2" s="1273" t="s">
        <v>61</v>
      </c>
    </row>
    <row r="3" spans="1:601" s="7" customFormat="1" ht="12.75" customHeight="1">
      <c r="A3" s="1317" t="s">
        <v>861</v>
      </c>
      <c r="B3" s="852"/>
      <c r="C3" s="1318"/>
      <c r="D3" s="1318"/>
      <c r="E3" s="1318"/>
      <c r="F3" s="1318"/>
      <c r="G3" s="1318"/>
      <c r="H3" s="1318"/>
      <c r="I3" s="1318"/>
      <c r="J3" s="1318"/>
      <c r="K3" s="853"/>
      <c r="L3" s="852"/>
      <c r="M3" s="1318"/>
      <c r="N3" s="1318"/>
      <c r="O3" s="1318"/>
      <c r="P3" s="1318"/>
      <c r="Q3" s="1318"/>
      <c r="R3" s="1318"/>
      <c r="S3" s="1318"/>
      <c r="T3" s="1318"/>
      <c r="U3" s="853"/>
      <c r="V3" s="852"/>
      <c r="W3" s="1318"/>
      <c r="X3" s="1318"/>
      <c r="Y3" s="1318"/>
      <c r="Z3" s="1318"/>
      <c r="AA3" s="1318"/>
      <c r="AB3" s="1318"/>
      <c r="AC3" s="1318"/>
      <c r="AD3" s="1318"/>
      <c r="AE3" s="853"/>
      <c r="AF3" s="852"/>
      <c r="AG3" s="1318"/>
      <c r="AH3" s="1318"/>
      <c r="AI3" s="1318"/>
      <c r="AJ3" s="1318"/>
      <c r="AK3" s="1318"/>
      <c r="AL3" s="1318"/>
      <c r="AM3" s="1318"/>
      <c r="AN3" s="1318"/>
      <c r="AO3" s="853"/>
      <c r="AP3" s="852"/>
      <c r="AQ3" s="1318"/>
      <c r="AR3" s="1318"/>
      <c r="AS3" s="1318"/>
      <c r="AT3" s="1318"/>
      <c r="AU3" s="1318"/>
      <c r="AV3" s="1318"/>
      <c r="AW3" s="1318"/>
      <c r="AX3" s="1318"/>
      <c r="AY3" s="853"/>
      <c r="AZ3" s="852"/>
      <c r="BA3" s="1318"/>
      <c r="BB3" s="1318"/>
      <c r="BC3" s="1318"/>
      <c r="BD3" s="1318"/>
      <c r="BE3" s="1318"/>
      <c r="BF3" s="1318"/>
      <c r="BG3" s="1318"/>
      <c r="BH3" s="1318"/>
      <c r="BI3" s="853"/>
      <c r="BJ3" s="852"/>
      <c r="BK3" s="1318"/>
      <c r="BL3" s="1318"/>
      <c r="BM3" s="1318"/>
      <c r="BN3" s="1318"/>
      <c r="BO3" s="1318"/>
      <c r="BP3" s="1318"/>
      <c r="BQ3" s="1318"/>
      <c r="BR3" s="1318"/>
      <c r="BS3" s="853"/>
      <c r="BT3" s="852"/>
      <c r="BU3" s="1318"/>
      <c r="BV3" s="1318"/>
      <c r="BW3" s="1318"/>
      <c r="BX3" s="1318"/>
      <c r="BY3" s="1318"/>
      <c r="BZ3" s="1318"/>
      <c r="CA3" s="1318"/>
      <c r="CB3" s="1318"/>
      <c r="CC3" s="853"/>
      <c r="CD3" s="852"/>
      <c r="CE3" s="1318"/>
      <c r="CF3" s="1318"/>
      <c r="CG3" s="1318"/>
      <c r="CH3" s="1318"/>
      <c r="CI3" s="1318"/>
      <c r="CJ3" s="1318"/>
      <c r="CK3" s="1318"/>
      <c r="CL3" s="1318"/>
      <c r="CM3" s="853"/>
      <c r="CN3" s="852"/>
      <c r="CO3" s="1318"/>
      <c r="CP3" s="1318"/>
      <c r="CQ3" s="1318"/>
      <c r="CR3" s="1318"/>
      <c r="CS3" s="1318"/>
      <c r="CT3" s="1318"/>
      <c r="CU3" s="1318"/>
      <c r="CV3" s="1318"/>
      <c r="CW3" s="853"/>
      <c r="CX3" s="852"/>
      <c r="CY3" s="1318"/>
      <c r="CZ3" s="1318"/>
      <c r="DA3" s="1318"/>
      <c r="DB3" s="1318"/>
      <c r="DC3" s="1318"/>
      <c r="DD3" s="1318"/>
      <c r="DE3" s="1318"/>
      <c r="DF3" s="1318"/>
      <c r="DG3" s="853"/>
      <c r="DH3" s="852"/>
      <c r="DI3" s="1318"/>
      <c r="DJ3" s="1318"/>
      <c r="DK3" s="1318"/>
      <c r="DL3" s="1318"/>
      <c r="DM3" s="1318"/>
      <c r="DN3" s="1318"/>
      <c r="DO3" s="1318"/>
      <c r="DP3" s="1318"/>
      <c r="DQ3" s="853"/>
      <c r="DR3" s="852"/>
      <c r="DS3" s="1318"/>
      <c r="DT3" s="1318"/>
      <c r="DU3" s="1318"/>
      <c r="DV3" s="1318"/>
      <c r="DW3" s="1318"/>
      <c r="DX3" s="1318"/>
      <c r="DY3" s="1318"/>
      <c r="DZ3" s="1318"/>
      <c r="EA3" s="853"/>
      <c r="EB3" s="852"/>
      <c r="EC3" s="1318"/>
      <c r="ED3" s="1318"/>
      <c r="EE3" s="1318"/>
      <c r="EF3" s="1318"/>
      <c r="EG3" s="1318"/>
      <c r="EH3" s="1318"/>
      <c r="EI3" s="1318"/>
      <c r="EJ3" s="1318"/>
      <c r="EK3" s="853"/>
      <c r="EL3" s="852"/>
      <c r="EM3" s="1318"/>
      <c r="EN3" s="1318"/>
      <c r="EO3" s="1318"/>
      <c r="EP3" s="1318"/>
      <c r="EQ3" s="1318"/>
      <c r="ER3" s="1318"/>
      <c r="ES3" s="1318"/>
      <c r="ET3" s="1318"/>
      <c r="EU3" s="853"/>
      <c r="EV3" s="852"/>
      <c r="EW3" s="1318"/>
      <c r="EX3" s="1318"/>
      <c r="EY3" s="1318"/>
      <c r="EZ3" s="1318"/>
      <c r="FA3" s="1318"/>
      <c r="FB3" s="1318"/>
      <c r="FC3" s="1318"/>
      <c r="FD3" s="1318"/>
      <c r="FE3" s="853"/>
      <c r="FF3" s="852"/>
      <c r="FG3" s="1318"/>
      <c r="FH3" s="1318"/>
      <c r="FI3" s="1318"/>
      <c r="FJ3" s="1318"/>
      <c r="FK3" s="1318"/>
      <c r="FL3" s="1318"/>
      <c r="FM3" s="1318"/>
      <c r="FN3" s="1318"/>
      <c r="FO3" s="853"/>
      <c r="FP3" s="852"/>
      <c r="FQ3" s="1318"/>
      <c r="FR3" s="1318"/>
      <c r="FS3" s="1318"/>
      <c r="FT3" s="1318"/>
      <c r="FU3" s="1318"/>
      <c r="FV3" s="1318"/>
      <c r="FW3" s="1318"/>
      <c r="FX3" s="1318"/>
      <c r="FY3" s="853"/>
      <c r="FZ3" s="852"/>
      <c r="GA3" s="1318"/>
      <c r="GB3" s="1318"/>
      <c r="GC3" s="1318"/>
      <c r="GD3" s="1318"/>
      <c r="GE3" s="1318"/>
      <c r="GF3" s="1318"/>
      <c r="GG3" s="1318"/>
      <c r="GH3" s="1318"/>
      <c r="GI3" s="853"/>
      <c r="GJ3" s="852"/>
      <c r="GK3" s="1318"/>
      <c r="GL3" s="1318"/>
      <c r="GM3" s="1318"/>
      <c r="GN3" s="1318"/>
      <c r="GO3" s="1318"/>
      <c r="GP3" s="1318"/>
      <c r="GQ3" s="1318"/>
      <c r="GR3" s="1318"/>
      <c r="GS3" s="853"/>
      <c r="GT3" s="852"/>
      <c r="GU3" s="1318"/>
      <c r="GV3" s="1318"/>
      <c r="GW3" s="1318"/>
      <c r="GX3" s="1318"/>
      <c r="GY3" s="1318"/>
      <c r="GZ3" s="1318"/>
      <c r="HA3" s="1318"/>
      <c r="HB3" s="1318"/>
      <c r="HC3" s="853"/>
      <c r="HD3" s="852"/>
      <c r="HE3" s="1318"/>
      <c r="HF3" s="1318"/>
      <c r="HG3" s="1318"/>
      <c r="HH3" s="1318"/>
      <c r="HI3" s="1318"/>
      <c r="HJ3" s="1318"/>
      <c r="HK3" s="1318"/>
      <c r="HL3" s="1318"/>
      <c r="HM3" s="853"/>
      <c r="HN3" s="852"/>
      <c r="HO3" s="1318"/>
      <c r="HP3" s="1318"/>
      <c r="HQ3" s="1318"/>
      <c r="HR3" s="1318"/>
      <c r="HS3" s="1318"/>
      <c r="HT3" s="1318"/>
      <c r="HU3" s="1318"/>
      <c r="HV3" s="1318"/>
      <c r="HW3" s="853"/>
      <c r="HX3" s="852"/>
      <c r="HY3" s="1318"/>
      <c r="HZ3" s="1318"/>
      <c r="IA3" s="1318"/>
      <c r="IB3" s="1318"/>
      <c r="IC3" s="1318"/>
      <c r="ID3" s="1318"/>
      <c r="IE3" s="1318"/>
      <c r="IF3" s="1318"/>
      <c r="IG3" s="853"/>
      <c r="IH3" s="852"/>
      <c r="II3" s="1318"/>
      <c r="IJ3" s="1318"/>
      <c r="IK3" s="1318"/>
      <c r="IL3" s="1318"/>
      <c r="IM3" s="1318"/>
      <c r="IN3" s="1318"/>
      <c r="IO3" s="1318"/>
      <c r="IP3" s="1318"/>
      <c r="IQ3" s="853"/>
      <c r="IR3" s="852"/>
      <c r="IS3" s="1318"/>
      <c r="IT3" s="1318"/>
      <c r="IU3" s="1318"/>
      <c r="IV3" s="1318"/>
      <c r="IW3" s="1318"/>
      <c r="IX3" s="1318"/>
      <c r="IY3" s="1318"/>
      <c r="IZ3" s="1318"/>
      <c r="JA3" s="853"/>
      <c r="JB3" s="852"/>
      <c r="JC3" s="1318"/>
      <c r="JD3" s="1318"/>
      <c r="JE3" s="1318"/>
      <c r="JF3" s="1318"/>
      <c r="JG3" s="1318"/>
      <c r="JH3" s="1318"/>
      <c r="JI3" s="1318"/>
      <c r="JJ3" s="1318"/>
      <c r="JK3" s="853"/>
      <c r="JL3" s="852"/>
      <c r="JM3" s="1318"/>
      <c r="JN3" s="1318"/>
      <c r="JO3" s="1318"/>
      <c r="JP3" s="1318"/>
      <c r="JQ3" s="1318"/>
      <c r="JR3" s="1318"/>
      <c r="JS3" s="1318"/>
      <c r="JT3" s="1318"/>
      <c r="JU3" s="853"/>
      <c r="JV3" s="852"/>
      <c r="JW3" s="1318"/>
      <c r="JX3" s="1318"/>
      <c r="JY3" s="1318"/>
      <c r="JZ3" s="1318"/>
      <c r="KA3" s="1318"/>
      <c r="KB3" s="1318"/>
      <c r="KC3" s="1318"/>
      <c r="KD3" s="1318"/>
      <c r="KE3" s="853"/>
      <c r="KF3" s="852"/>
      <c r="KG3" s="1318"/>
      <c r="KH3" s="1318"/>
      <c r="KI3" s="1318"/>
      <c r="KJ3" s="1318"/>
      <c r="KK3" s="1318"/>
      <c r="KL3" s="1318"/>
      <c r="KM3" s="1318"/>
      <c r="KN3" s="1318"/>
      <c r="KO3" s="853"/>
      <c r="KP3" s="852"/>
      <c r="KQ3" s="1318"/>
      <c r="KR3" s="1318"/>
      <c r="KS3" s="1318"/>
      <c r="KT3" s="1318"/>
      <c r="KU3" s="1318"/>
      <c r="KV3" s="1318"/>
      <c r="KW3" s="1318"/>
      <c r="KX3" s="1318"/>
      <c r="KY3" s="853"/>
      <c r="KZ3" s="852"/>
      <c r="LA3" s="1318"/>
      <c r="LB3" s="1318"/>
      <c r="LC3" s="1318"/>
      <c r="LD3" s="1318"/>
      <c r="LE3" s="1318"/>
      <c r="LF3" s="1318"/>
      <c r="LG3" s="1318"/>
      <c r="LH3" s="1318"/>
      <c r="LI3" s="853"/>
      <c r="LJ3" s="852"/>
      <c r="LK3" s="1318"/>
      <c r="LL3" s="1318"/>
      <c r="LM3" s="1318"/>
      <c r="LN3" s="1318"/>
      <c r="LO3" s="1318"/>
      <c r="LP3" s="1318"/>
      <c r="LQ3" s="1318"/>
      <c r="LR3" s="1318"/>
      <c r="LS3" s="853"/>
      <c r="LT3" s="852"/>
      <c r="LU3" s="1318"/>
      <c r="LV3" s="1318"/>
      <c r="LW3" s="1318"/>
      <c r="LX3" s="1318"/>
      <c r="LY3" s="1318"/>
      <c r="LZ3" s="1318"/>
      <c r="MA3" s="1318"/>
      <c r="MB3" s="1318"/>
      <c r="MC3" s="853"/>
      <c r="MD3" s="852"/>
      <c r="ME3" s="1318"/>
      <c r="MF3" s="1318"/>
      <c r="MG3" s="1318"/>
      <c r="MH3" s="1318"/>
      <c r="MI3" s="1318"/>
      <c r="MJ3" s="1318"/>
      <c r="MK3" s="1318"/>
      <c r="ML3" s="1318"/>
      <c r="MM3" s="853"/>
      <c r="MN3" s="852"/>
      <c r="MO3" s="1318"/>
      <c r="MP3" s="1318"/>
      <c r="MQ3" s="1318"/>
      <c r="MR3" s="1318"/>
      <c r="MS3" s="1318"/>
      <c r="MT3" s="1318"/>
      <c r="MU3" s="1318"/>
      <c r="MV3" s="1318"/>
      <c r="MW3" s="853"/>
      <c r="MX3" s="852"/>
      <c r="MY3" s="1318"/>
      <c r="MZ3" s="1318"/>
      <c r="NA3" s="1318"/>
      <c r="NB3" s="1318"/>
      <c r="NC3" s="1318"/>
      <c r="ND3" s="1318"/>
      <c r="NE3" s="1318"/>
      <c r="NF3" s="1318"/>
      <c r="NG3" s="853"/>
      <c r="NH3" s="852"/>
      <c r="NI3" s="1318"/>
      <c r="NJ3" s="1318"/>
      <c r="NK3" s="1318"/>
      <c r="NL3" s="1318"/>
      <c r="NM3" s="1318"/>
      <c r="NN3" s="1318"/>
      <c r="NO3" s="1318"/>
      <c r="NP3" s="1318"/>
      <c r="NQ3" s="853"/>
      <c r="NR3" s="852"/>
      <c r="NS3" s="1318"/>
      <c r="NT3" s="1318"/>
      <c r="NU3" s="1318"/>
      <c r="NV3" s="1318"/>
      <c r="NW3" s="1318"/>
      <c r="NX3" s="1318"/>
      <c r="NY3" s="1318"/>
      <c r="NZ3" s="1318"/>
      <c r="OA3" s="853"/>
      <c r="OB3" s="852"/>
      <c r="OC3" s="1318"/>
      <c r="OD3" s="1318"/>
      <c r="OE3" s="1318"/>
      <c r="OF3" s="1318"/>
      <c r="OG3" s="1318"/>
      <c r="OH3" s="1318"/>
      <c r="OI3" s="1318"/>
      <c r="OJ3" s="1318"/>
      <c r="OK3" s="853"/>
      <c r="OL3" s="852"/>
      <c r="OM3" s="1318"/>
      <c r="ON3" s="1318"/>
      <c r="OO3" s="1318"/>
      <c r="OP3" s="1318"/>
      <c r="OQ3" s="1318"/>
      <c r="OR3" s="1318"/>
      <c r="OS3" s="1318"/>
      <c r="OT3" s="1318"/>
      <c r="OU3" s="853"/>
      <c r="OV3" s="852"/>
      <c r="OW3" s="1318"/>
      <c r="OX3" s="1318"/>
      <c r="OY3" s="1318"/>
      <c r="OZ3" s="1318"/>
      <c r="PA3" s="1318"/>
      <c r="PB3" s="1318"/>
      <c r="PC3" s="1318"/>
      <c r="PD3" s="1318"/>
      <c r="PE3" s="853"/>
      <c r="PF3" s="852"/>
      <c r="PG3" s="1318"/>
      <c r="PH3" s="1318"/>
      <c r="PI3" s="1318"/>
      <c r="PJ3" s="1318"/>
      <c r="PK3" s="1318"/>
      <c r="PL3" s="1318"/>
      <c r="PM3" s="1318"/>
      <c r="PN3" s="1318"/>
      <c r="PO3" s="853"/>
      <c r="PP3" s="852"/>
      <c r="PQ3" s="1318"/>
      <c r="PR3" s="1318"/>
      <c r="PS3" s="1318"/>
      <c r="PT3" s="1318"/>
      <c r="PU3" s="1318"/>
      <c r="PV3" s="1318"/>
      <c r="PW3" s="1318"/>
      <c r="PX3" s="1318"/>
      <c r="PY3" s="853"/>
      <c r="PZ3" s="852"/>
      <c r="QA3" s="1318"/>
      <c r="QB3" s="1318"/>
      <c r="QC3" s="1318"/>
      <c r="QD3" s="1318"/>
      <c r="QE3" s="1318"/>
      <c r="QF3" s="1318"/>
      <c r="QG3" s="1318"/>
      <c r="QH3" s="1318"/>
      <c r="QI3" s="853"/>
      <c r="QJ3" s="852"/>
      <c r="QK3" s="1318"/>
      <c r="QL3" s="1318"/>
      <c r="QM3" s="1318"/>
      <c r="QN3" s="1318"/>
      <c r="QO3" s="1318"/>
      <c r="QP3" s="1318"/>
      <c r="QQ3" s="1318"/>
      <c r="QR3" s="1318"/>
      <c r="QS3" s="853"/>
      <c r="QT3" s="969"/>
      <c r="QU3" s="1319"/>
      <c r="QV3" s="1319"/>
      <c r="QW3" s="1319"/>
      <c r="QX3" s="1319"/>
      <c r="QY3" s="1319"/>
      <c r="QZ3" s="1319"/>
      <c r="RA3" s="1319"/>
      <c r="RB3" s="1319"/>
      <c r="RC3" s="970"/>
      <c r="RD3" s="969"/>
      <c r="RE3" s="1319"/>
      <c r="RF3" s="1319"/>
      <c r="RG3" s="1319"/>
      <c r="RH3" s="1319"/>
      <c r="RI3" s="1319"/>
      <c r="RJ3" s="1319"/>
      <c r="RK3" s="1319"/>
      <c r="RL3" s="1319"/>
      <c r="RM3" s="970"/>
      <c r="RN3" s="969"/>
      <c r="RO3" s="1319"/>
      <c r="RP3" s="1319"/>
      <c r="RQ3" s="1319"/>
      <c r="RR3" s="1319"/>
      <c r="RS3" s="1319"/>
      <c r="RT3" s="1319"/>
      <c r="RU3" s="1319"/>
      <c r="RV3" s="1319"/>
      <c r="RW3" s="970"/>
      <c r="RX3" s="969"/>
      <c r="RY3" s="1319"/>
      <c r="RZ3" s="1319"/>
      <c r="SA3" s="1319"/>
      <c r="SB3" s="1319"/>
      <c r="SC3" s="1319"/>
      <c r="SD3" s="1319"/>
      <c r="SE3" s="1319"/>
      <c r="SF3" s="1319"/>
      <c r="SG3" s="970"/>
      <c r="SH3" s="969"/>
      <c r="SI3" s="1319"/>
      <c r="SJ3" s="1319"/>
      <c r="SK3" s="1319"/>
      <c r="SL3" s="1319"/>
      <c r="SM3" s="1319"/>
      <c r="SN3" s="1319"/>
      <c r="SO3" s="1319"/>
      <c r="SP3" s="1319"/>
      <c r="SQ3" s="970"/>
      <c r="SR3" s="969"/>
      <c r="SS3" s="1319"/>
      <c r="ST3" s="1319"/>
      <c r="SU3" s="1319"/>
      <c r="SV3" s="1319"/>
      <c r="SW3" s="1319"/>
      <c r="SX3" s="1319"/>
      <c r="SY3" s="1319"/>
      <c r="SZ3" s="1319"/>
      <c r="TA3" s="970"/>
      <c r="TB3" s="969"/>
      <c r="TC3" s="1319"/>
      <c r="TD3" s="1319"/>
      <c r="TE3" s="1319"/>
      <c r="TF3" s="1319"/>
      <c r="TG3" s="1319"/>
      <c r="TH3" s="1319"/>
      <c r="TI3" s="1319"/>
      <c r="TJ3" s="1319"/>
      <c r="TK3" s="970"/>
      <c r="TL3" s="969"/>
      <c r="TM3" s="1319"/>
      <c r="TN3" s="1319"/>
      <c r="TO3" s="1319"/>
      <c r="TP3" s="1319"/>
      <c r="TQ3" s="1319"/>
      <c r="TR3" s="1319"/>
      <c r="TS3" s="1319"/>
      <c r="TT3" s="1319"/>
      <c r="TU3" s="970"/>
      <c r="TV3" s="969"/>
      <c r="TW3" s="1319"/>
      <c r="TX3" s="1319"/>
      <c r="TY3" s="1319"/>
      <c r="TZ3" s="1319"/>
      <c r="UA3" s="1319"/>
      <c r="UB3" s="1319"/>
      <c r="UC3" s="1319"/>
      <c r="UD3" s="1319"/>
      <c r="UE3" s="970"/>
      <c r="UF3" s="969"/>
      <c r="UG3" s="1319"/>
      <c r="UH3" s="1319"/>
      <c r="UI3" s="1319"/>
      <c r="UJ3" s="1319"/>
      <c r="UK3" s="1319"/>
      <c r="UL3" s="1319"/>
      <c r="UM3" s="1319"/>
      <c r="UN3" s="1319"/>
      <c r="UO3" s="970"/>
      <c r="UP3" s="969"/>
      <c r="UQ3" s="1319"/>
      <c r="UR3" s="1319"/>
      <c r="US3" s="1319"/>
      <c r="UT3" s="1319"/>
      <c r="UU3" s="1319"/>
      <c r="UV3" s="1319"/>
      <c r="UW3" s="1319"/>
      <c r="UX3" s="1319"/>
      <c r="UY3" s="970"/>
      <c r="UZ3" s="969"/>
      <c r="VA3" s="1319"/>
      <c r="VB3" s="1319"/>
      <c r="VC3" s="1319"/>
      <c r="VD3" s="1319"/>
      <c r="VE3" s="1319"/>
      <c r="VF3" s="1319"/>
      <c r="VG3" s="1319"/>
      <c r="VH3" s="1319"/>
      <c r="VI3" s="970"/>
      <c r="VJ3" s="969"/>
      <c r="VK3" s="1319"/>
      <c r="VL3" s="1319"/>
      <c r="VM3" s="1319"/>
      <c r="VN3" s="1319"/>
      <c r="VO3" s="1319"/>
      <c r="VP3" s="1319"/>
      <c r="VQ3" s="1319"/>
      <c r="VR3" s="1319"/>
      <c r="VS3" s="970"/>
      <c r="VT3" s="969"/>
      <c r="VU3" s="1319"/>
      <c r="VV3" s="1319"/>
      <c r="VW3" s="1319"/>
      <c r="VX3" s="1319"/>
      <c r="VY3" s="1319"/>
      <c r="VZ3" s="1319"/>
      <c r="WA3" s="1319"/>
      <c r="WB3" s="1319"/>
      <c r="WC3" s="970"/>
    </row>
    <row r="4" spans="1:601" ht="12.75" customHeight="1">
      <c r="A4" s="163" t="s">
        <v>523</v>
      </c>
      <c r="B4" s="1320">
        <v>0</v>
      </c>
      <c r="C4" s="882">
        <v>0</v>
      </c>
      <c r="D4" s="885">
        <v>2923.4870000000001</v>
      </c>
      <c r="E4" s="885">
        <v>1973.3589999999999</v>
      </c>
      <c r="F4" s="885">
        <v>1033.8910000000001</v>
      </c>
      <c r="G4" s="885">
        <v>807.82799999999997</v>
      </c>
      <c r="H4" s="885">
        <v>557.02800000000002</v>
      </c>
      <c r="I4" s="885">
        <v>378.72399999999999</v>
      </c>
      <c r="J4" s="885">
        <v>1490.127</v>
      </c>
      <c r="K4" s="1321">
        <v>9164.4439999999995</v>
      </c>
      <c r="L4" s="1320">
        <v>0</v>
      </c>
      <c r="M4" s="882">
        <v>0</v>
      </c>
      <c r="N4" s="885">
        <v>3545.8</v>
      </c>
      <c r="O4" s="885">
        <v>2409.5300000000002</v>
      </c>
      <c r="P4" s="885">
        <v>1459.866</v>
      </c>
      <c r="Q4" s="885">
        <v>1056.6559999999999</v>
      </c>
      <c r="R4" s="885">
        <v>749.78499999999997</v>
      </c>
      <c r="S4" s="885">
        <v>484.01100000000002</v>
      </c>
      <c r="T4" s="885">
        <v>1876.6679999999999</v>
      </c>
      <c r="U4" s="1321">
        <v>11582.316000000001</v>
      </c>
      <c r="V4" s="1320">
        <v>0</v>
      </c>
      <c r="W4" s="882">
        <v>0</v>
      </c>
      <c r="X4" s="885">
        <v>3239.0650000000001</v>
      </c>
      <c r="Y4" s="885">
        <v>2394.9059999999999</v>
      </c>
      <c r="Z4" s="885">
        <v>1600.0239999999999</v>
      </c>
      <c r="AA4" s="885">
        <v>1199.951</v>
      </c>
      <c r="AB4" s="885">
        <v>909.76400000000001</v>
      </c>
      <c r="AC4" s="885">
        <v>577.37</v>
      </c>
      <c r="AD4" s="885">
        <v>2215.08</v>
      </c>
      <c r="AE4" s="1321">
        <v>12136.16</v>
      </c>
      <c r="AF4" s="1320">
        <v>0</v>
      </c>
      <c r="AG4" s="882">
        <v>0</v>
      </c>
      <c r="AH4" s="885">
        <v>2952.6390000000001</v>
      </c>
      <c r="AI4" s="885">
        <v>2171.0320000000002</v>
      </c>
      <c r="AJ4" s="885">
        <v>1313.704</v>
      </c>
      <c r="AK4" s="885">
        <v>1241.357</v>
      </c>
      <c r="AL4" s="885">
        <v>800.47400000000005</v>
      </c>
      <c r="AM4" s="885">
        <v>638.12</v>
      </c>
      <c r="AN4" s="885">
        <v>2783.5309999999999</v>
      </c>
      <c r="AO4" s="1321">
        <v>11900.857</v>
      </c>
      <c r="AP4" s="1320">
        <v>0</v>
      </c>
      <c r="AQ4" s="882">
        <v>0</v>
      </c>
      <c r="AR4" s="885">
        <v>2850.3739999999998</v>
      </c>
      <c r="AS4" s="885">
        <v>2147.3939999999998</v>
      </c>
      <c r="AT4" s="885">
        <v>1289.4780000000001</v>
      </c>
      <c r="AU4" s="885">
        <v>1091.184</v>
      </c>
      <c r="AV4" s="885">
        <v>788.63099999999997</v>
      </c>
      <c r="AW4" s="885">
        <v>543.45500000000004</v>
      </c>
      <c r="AX4" s="885">
        <v>2825.3820000000001</v>
      </c>
      <c r="AY4" s="1321">
        <v>11535.897999999999</v>
      </c>
      <c r="AZ4" s="1320">
        <v>0</v>
      </c>
      <c r="BA4" s="882">
        <v>0</v>
      </c>
      <c r="BB4" s="885">
        <v>3029.0120000000002</v>
      </c>
      <c r="BC4" s="885">
        <v>2249.096</v>
      </c>
      <c r="BD4" s="885">
        <v>1413.827</v>
      </c>
      <c r="BE4" s="885">
        <v>1049.2629999999999</v>
      </c>
      <c r="BF4" s="885">
        <v>792.37</v>
      </c>
      <c r="BG4" s="885">
        <v>532.66300000000001</v>
      </c>
      <c r="BH4" s="885">
        <v>2661.8339999999998</v>
      </c>
      <c r="BI4" s="1321">
        <v>11728.065000000001</v>
      </c>
      <c r="BJ4" s="1320">
        <v>0</v>
      </c>
      <c r="BK4" s="882">
        <v>0</v>
      </c>
      <c r="BL4" s="885">
        <v>2735.172</v>
      </c>
      <c r="BM4" s="885">
        <v>2148.431</v>
      </c>
      <c r="BN4" s="885">
        <v>1581.79</v>
      </c>
      <c r="BO4" s="885">
        <v>980.86199999999997</v>
      </c>
      <c r="BP4" s="885">
        <v>769.29899999999998</v>
      </c>
      <c r="BQ4" s="885">
        <v>612.60799999999995</v>
      </c>
      <c r="BR4" s="885">
        <v>3073.712</v>
      </c>
      <c r="BS4" s="1321">
        <v>11901.874</v>
      </c>
      <c r="BT4" s="1320">
        <v>0</v>
      </c>
      <c r="BU4" s="882">
        <v>0</v>
      </c>
      <c r="BV4" s="885">
        <v>2488.2739999999999</v>
      </c>
      <c r="BW4" s="885">
        <v>2104.6190000000001</v>
      </c>
      <c r="BX4" s="885">
        <v>1565.6489999999999</v>
      </c>
      <c r="BY4" s="885">
        <v>1170.6679999999999</v>
      </c>
      <c r="BZ4" s="885">
        <v>1047.634</v>
      </c>
      <c r="CA4" s="885">
        <v>579.86</v>
      </c>
      <c r="CB4" s="885">
        <v>2523.7139999999999</v>
      </c>
      <c r="CC4" s="1321">
        <v>11480.418</v>
      </c>
      <c r="CD4" s="1320">
        <v>0</v>
      </c>
      <c r="CE4" s="882">
        <v>0</v>
      </c>
      <c r="CF4" s="885">
        <v>2606.8910000000001</v>
      </c>
      <c r="CG4" s="885">
        <v>2171.1149999999998</v>
      </c>
      <c r="CH4" s="885">
        <v>1588.9069999999999</v>
      </c>
      <c r="CI4" s="885">
        <v>1259.6510000000001</v>
      </c>
      <c r="CJ4" s="885">
        <v>834.10599999999999</v>
      </c>
      <c r="CK4" s="885">
        <v>603.28200000000004</v>
      </c>
      <c r="CL4" s="885">
        <v>2707.2539999999999</v>
      </c>
      <c r="CM4" s="1321">
        <v>11771.206</v>
      </c>
      <c r="CN4" s="1320">
        <v>0</v>
      </c>
      <c r="CO4" s="882">
        <v>0</v>
      </c>
      <c r="CP4" s="885">
        <v>3239.63</v>
      </c>
      <c r="CQ4" s="885">
        <v>2393.6990000000001</v>
      </c>
      <c r="CR4" s="885">
        <v>2256.7869999999998</v>
      </c>
      <c r="CS4" s="885">
        <v>1233.82</v>
      </c>
      <c r="CT4" s="885">
        <v>1245.6669999999999</v>
      </c>
      <c r="CU4" s="885">
        <v>770.05200000000002</v>
      </c>
      <c r="CV4" s="885">
        <v>2853.4760000000001</v>
      </c>
      <c r="CW4" s="1321">
        <v>13993.130999999999</v>
      </c>
      <c r="CX4" s="1320">
        <v>0</v>
      </c>
      <c r="CY4" s="882">
        <v>0</v>
      </c>
      <c r="CZ4" s="885">
        <v>3307.7739999999999</v>
      </c>
      <c r="DA4" s="885">
        <v>2536.0650000000001</v>
      </c>
      <c r="DB4" s="885">
        <v>2199.98</v>
      </c>
      <c r="DC4" s="885">
        <v>1318.463</v>
      </c>
      <c r="DD4" s="885">
        <v>1110.566</v>
      </c>
      <c r="DE4" s="885">
        <v>896.94200000000001</v>
      </c>
      <c r="DF4" s="885">
        <v>3214.7359999999999</v>
      </c>
      <c r="DG4" s="1321">
        <v>14584.526</v>
      </c>
      <c r="DH4" s="1320">
        <v>0</v>
      </c>
      <c r="DI4" s="882">
        <v>0</v>
      </c>
      <c r="DJ4" s="885">
        <v>3440.6010000000001</v>
      </c>
      <c r="DK4" s="885">
        <v>3044.5210000000002</v>
      </c>
      <c r="DL4" s="885">
        <v>2446.9720000000002</v>
      </c>
      <c r="DM4" s="885">
        <v>1440.857</v>
      </c>
      <c r="DN4" s="885">
        <v>1140.7850000000001</v>
      </c>
      <c r="DO4" s="885">
        <v>976.18499999999995</v>
      </c>
      <c r="DP4" s="885">
        <v>3674.9549999999999</v>
      </c>
      <c r="DQ4" s="1321">
        <v>16164.876</v>
      </c>
      <c r="DR4" s="1320">
        <v>0</v>
      </c>
      <c r="DS4" s="882">
        <v>0</v>
      </c>
      <c r="DT4" s="885">
        <v>3417.7829999999999</v>
      </c>
      <c r="DU4" s="885">
        <v>3279.6190000000001</v>
      </c>
      <c r="DV4" s="885">
        <v>2818.5529999999999</v>
      </c>
      <c r="DW4" s="885">
        <v>1603.7860000000001</v>
      </c>
      <c r="DX4" s="885">
        <v>1324.479</v>
      </c>
      <c r="DY4" s="885">
        <v>1020.744</v>
      </c>
      <c r="DZ4" s="885">
        <v>4223.9059999999999</v>
      </c>
      <c r="EA4" s="1321">
        <v>17688.87</v>
      </c>
      <c r="EB4" s="1320">
        <v>0</v>
      </c>
      <c r="EC4" s="882">
        <v>0</v>
      </c>
      <c r="ED4" s="885">
        <v>3933.8119999999999</v>
      </c>
      <c r="EE4" s="885">
        <v>3496.989</v>
      </c>
      <c r="EF4" s="885">
        <v>3303.4169999999999</v>
      </c>
      <c r="EG4" s="885">
        <v>1770.2550000000001</v>
      </c>
      <c r="EH4" s="885">
        <v>1560.568</v>
      </c>
      <c r="EI4" s="885">
        <v>1218.9749999999999</v>
      </c>
      <c r="EJ4" s="885">
        <v>4430.7129999999997</v>
      </c>
      <c r="EK4" s="1321">
        <v>19714.728999999999</v>
      </c>
      <c r="EL4" s="1320">
        <v>0</v>
      </c>
      <c r="EM4" s="882">
        <v>0</v>
      </c>
      <c r="EN4" s="885">
        <v>3665.1179999999999</v>
      </c>
      <c r="EO4" s="885">
        <v>3705.203</v>
      </c>
      <c r="EP4" s="885">
        <v>3075.598</v>
      </c>
      <c r="EQ4" s="885">
        <v>1784.48</v>
      </c>
      <c r="ER4" s="885">
        <v>1649.3679999999999</v>
      </c>
      <c r="ES4" s="885">
        <v>1279.1949999999999</v>
      </c>
      <c r="ET4" s="885">
        <v>5215.6099999999997</v>
      </c>
      <c r="EU4" s="1321">
        <v>20374.572</v>
      </c>
      <c r="EV4" s="1320">
        <v>0</v>
      </c>
      <c r="EW4" s="882">
        <v>0</v>
      </c>
      <c r="EX4" s="885">
        <v>3306.7579999999998</v>
      </c>
      <c r="EY4" s="885">
        <v>3600.4140000000002</v>
      </c>
      <c r="EZ4" s="885">
        <v>2945.4409999999998</v>
      </c>
      <c r="FA4" s="885">
        <v>1808.4169999999999</v>
      </c>
      <c r="FB4" s="885">
        <v>1377.798</v>
      </c>
      <c r="FC4" s="885">
        <v>1254</v>
      </c>
      <c r="FD4" s="885">
        <v>5711.9440000000004</v>
      </c>
      <c r="FE4" s="1321">
        <v>20004.772000000001</v>
      </c>
      <c r="FF4" s="1320">
        <v>0</v>
      </c>
      <c r="FG4" s="882">
        <v>0</v>
      </c>
      <c r="FH4" s="885">
        <v>2907.873</v>
      </c>
      <c r="FI4" s="885">
        <v>3164.5540000000001</v>
      </c>
      <c r="FJ4" s="885">
        <v>2648.58</v>
      </c>
      <c r="FK4" s="885">
        <v>1696.2719999999999</v>
      </c>
      <c r="FL4" s="885">
        <v>1367.8679999999999</v>
      </c>
      <c r="FM4" s="885">
        <v>1241.6179999999999</v>
      </c>
      <c r="FN4" s="885">
        <v>5490.7250000000004</v>
      </c>
      <c r="FO4" s="1321">
        <v>18517.490000000002</v>
      </c>
      <c r="FP4" s="1320">
        <v>0</v>
      </c>
      <c r="FQ4" s="882">
        <v>0</v>
      </c>
      <c r="FR4" s="885">
        <v>3243.4839999999999</v>
      </c>
      <c r="FS4" s="885">
        <v>3348.4409999999998</v>
      </c>
      <c r="FT4" s="885">
        <v>2514.1550000000002</v>
      </c>
      <c r="FU4" s="885">
        <v>1753.6949999999999</v>
      </c>
      <c r="FV4" s="885">
        <v>1423.653</v>
      </c>
      <c r="FW4" s="885">
        <v>1224.6569999999999</v>
      </c>
      <c r="FX4" s="885">
        <v>5496.1180000000004</v>
      </c>
      <c r="FY4" s="1321">
        <v>19004.203000000001</v>
      </c>
      <c r="FZ4" s="1320">
        <v>0</v>
      </c>
      <c r="GA4" s="882">
        <v>0</v>
      </c>
      <c r="GB4" s="885">
        <v>2638.393</v>
      </c>
      <c r="GC4" s="885">
        <v>3071.5770000000002</v>
      </c>
      <c r="GD4" s="885">
        <v>2078.873</v>
      </c>
      <c r="GE4" s="885">
        <v>1579.4780000000001</v>
      </c>
      <c r="GF4" s="885">
        <v>1314.79</v>
      </c>
      <c r="GG4" s="885">
        <v>1251.8710000000001</v>
      </c>
      <c r="GH4" s="885">
        <v>4899.4219999999996</v>
      </c>
      <c r="GI4" s="1321">
        <v>16834.403999999999</v>
      </c>
      <c r="GJ4" s="1320">
        <v>0</v>
      </c>
      <c r="GK4" s="882">
        <v>0</v>
      </c>
      <c r="GL4" s="885">
        <v>2401.3939999999998</v>
      </c>
      <c r="GM4" s="885">
        <v>2609.7170000000001</v>
      </c>
      <c r="GN4" s="885">
        <v>1744.222</v>
      </c>
      <c r="GO4" s="885">
        <v>1230.5440000000001</v>
      </c>
      <c r="GP4" s="885">
        <v>1074.798</v>
      </c>
      <c r="GQ4" s="885">
        <v>1158.202</v>
      </c>
      <c r="GR4" s="885">
        <v>5113.3999999999996</v>
      </c>
      <c r="GS4" s="1321">
        <v>15332.277</v>
      </c>
      <c r="GT4" s="1320">
        <v>0</v>
      </c>
      <c r="GU4" s="882">
        <v>0</v>
      </c>
      <c r="GV4" s="885">
        <v>2362.4299999999998</v>
      </c>
      <c r="GW4" s="885">
        <v>2502.5770000000002</v>
      </c>
      <c r="GX4" s="885">
        <v>1720.6379999999999</v>
      </c>
      <c r="GY4" s="885">
        <v>1240.0329999999999</v>
      </c>
      <c r="GZ4" s="885">
        <v>1073.7149999999999</v>
      </c>
      <c r="HA4" s="885">
        <v>1133.336</v>
      </c>
      <c r="HB4" s="885">
        <v>4960.6289999999999</v>
      </c>
      <c r="HC4" s="1321">
        <v>14993.358</v>
      </c>
      <c r="HD4" s="1320">
        <v>0</v>
      </c>
      <c r="HE4" s="882">
        <v>0</v>
      </c>
      <c r="HF4" s="885">
        <v>2231.5945000000002</v>
      </c>
      <c r="HG4" s="885">
        <v>2612.0077999999999</v>
      </c>
      <c r="HH4" s="885">
        <v>1659.9760000000001</v>
      </c>
      <c r="HI4" s="885">
        <v>1354.221</v>
      </c>
      <c r="HJ4" s="885">
        <v>1144.462</v>
      </c>
      <c r="HK4" s="885">
        <v>1083.8320000000001</v>
      </c>
      <c r="HL4" s="885">
        <v>4926.1770999999999</v>
      </c>
      <c r="HM4" s="1321">
        <v>15012.270400000001</v>
      </c>
      <c r="HN4" s="1320">
        <v>0</v>
      </c>
      <c r="HO4" s="882">
        <v>0</v>
      </c>
      <c r="HP4" s="885">
        <v>2082.3449999999998</v>
      </c>
      <c r="HQ4" s="885">
        <v>2448.8850000000002</v>
      </c>
      <c r="HR4" s="885">
        <v>1789.569</v>
      </c>
      <c r="HS4" s="885">
        <v>1159.1569999999999</v>
      </c>
      <c r="HT4" s="885">
        <v>1059.1479999999999</v>
      </c>
      <c r="HU4" s="885">
        <v>1057.8340000000001</v>
      </c>
      <c r="HV4" s="885">
        <v>4132.6030000000001</v>
      </c>
      <c r="HW4" s="1321">
        <v>13729.540999999999</v>
      </c>
      <c r="HX4" s="1320" t="s">
        <v>492</v>
      </c>
      <c r="HY4" s="882" t="s">
        <v>492</v>
      </c>
      <c r="HZ4" s="885">
        <v>2193.8890000000001</v>
      </c>
      <c r="IA4" s="885">
        <v>2206.4879999999998</v>
      </c>
      <c r="IB4" s="885">
        <v>1403.451</v>
      </c>
      <c r="IC4" s="885">
        <v>1221.9659999999999</v>
      </c>
      <c r="ID4" s="885">
        <v>974.17399999999998</v>
      </c>
      <c r="IE4" s="885">
        <v>1087.559</v>
      </c>
      <c r="IF4" s="885">
        <v>3888.6990000000001</v>
      </c>
      <c r="IG4" s="1321">
        <v>12976.226000000001</v>
      </c>
      <c r="IH4" s="1320">
        <v>0</v>
      </c>
      <c r="II4" s="882">
        <v>0</v>
      </c>
      <c r="IJ4" s="885">
        <v>2398.5039999999999</v>
      </c>
      <c r="IK4" s="885">
        <v>2151.348</v>
      </c>
      <c r="IL4" s="885">
        <v>1464.799</v>
      </c>
      <c r="IM4" s="885">
        <v>924.17600000000004</v>
      </c>
      <c r="IN4" s="885">
        <v>1129.7280000000001</v>
      </c>
      <c r="IO4" s="885">
        <v>863.74900000000002</v>
      </c>
      <c r="IP4" s="885">
        <v>3966.6284000000001</v>
      </c>
      <c r="IQ4" s="1321">
        <v>12898.9324</v>
      </c>
      <c r="IR4" s="1320">
        <v>0</v>
      </c>
      <c r="IS4" s="882">
        <v>0</v>
      </c>
      <c r="IT4" s="885">
        <v>2637.58</v>
      </c>
      <c r="IU4" s="885">
        <v>2186.6129999999998</v>
      </c>
      <c r="IV4" s="885">
        <v>1681.1479999999999</v>
      </c>
      <c r="IW4" s="885">
        <v>1217.0830000000001</v>
      </c>
      <c r="IX4" s="885">
        <v>964.35199999999998</v>
      </c>
      <c r="IY4" s="885">
        <v>959.16200000000003</v>
      </c>
      <c r="IZ4" s="885">
        <v>3962.4789999999998</v>
      </c>
      <c r="JA4" s="1321">
        <v>13608.416999999999</v>
      </c>
      <c r="JB4" s="1320">
        <v>0</v>
      </c>
      <c r="JC4" s="882">
        <v>0</v>
      </c>
      <c r="JD4" s="885">
        <v>2337.6469999999999</v>
      </c>
      <c r="JE4" s="885">
        <v>2203.4189999999999</v>
      </c>
      <c r="JF4" s="885">
        <v>1977.8430000000001</v>
      </c>
      <c r="JG4" s="885">
        <v>1424.1179999999999</v>
      </c>
      <c r="JH4" s="885">
        <v>1083.0239999999999</v>
      </c>
      <c r="JI4" s="885">
        <v>1148.4369999999999</v>
      </c>
      <c r="JJ4" s="885">
        <v>3376.26</v>
      </c>
      <c r="JK4" s="1321">
        <v>13550.748</v>
      </c>
      <c r="JL4" s="1320">
        <v>0</v>
      </c>
      <c r="JM4" s="882">
        <v>0</v>
      </c>
      <c r="JN4" s="885">
        <v>2559.1080000000002</v>
      </c>
      <c r="JO4" s="885">
        <v>2281.2249999999999</v>
      </c>
      <c r="JP4" s="885">
        <v>1715.3330000000001</v>
      </c>
      <c r="JQ4" s="885">
        <v>1408.499</v>
      </c>
      <c r="JR4" s="885">
        <v>1083.0530000000001</v>
      </c>
      <c r="JS4" s="885">
        <v>1163.6500000000001</v>
      </c>
      <c r="JT4" s="885">
        <v>3700.5039999999999</v>
      </c>
      <c r="JU4" s="1321">
        <v>13911.371999999999</v>
      </c>
      <c r="JV4" s="1320">
        <v>0</v>
      </c>
      <c r="JW4" s="882">
        <v>0</v>
      </c>
      <c r="JX4" s="885">
        <v>2041.462</v>
      </c>
      <c r="JY4" s="885">
        <v>2078.14</v>
      </c>
      <c r="JZ4" s="885">
        <v>1732.1389999999999</v>
      </c>
      <c r="KA4" s="885">
        <v>1319.2280000000001</v>
      </c>
      <c r="KB4" s="885">
        <v>1313.57</v>
      </c>
      <c r="KC4" s="885">
        <v>1105.7170000000001</v>
      </c>
      <c r="KD4" s="885">
        <v>4073.567</v>
      </c>
      <c r="KE4" s="1321">
        <v>13663.823</v>
      </c>
      <c r="KF4" s="1320">
        <v>0</v>
      </c>
      <c r="KG4" s="882">
        <v>0</v>
      </c>
      <c r="KH4" s="885">
        <v>2508.9859999999999</v>
      </c>
      <c r="KI4" s="885">
        <v>2181.0650000000001</v>
      </c>
      <c r="KJ4" s="885">
        <v>1903.7270000000001</v>
      </c>
      <c r="KK4" s="885">
        <v>1447.799</v>
      </c>
      <c r="KL4" s="885">
        <v>1502.26</v>
      </c>
      <c r="KM4" s="885">
        <v>1230.1189999999999</v>
      </c>
      <c r="KN4" s="885">
        <v>4329.0870000000004</v>
      </c>
      <c r="KO4" s="1321">
        <v>15103.043</v>
      </c>
      <c r="KP4" s="1320">
        <v>0</v>
      </c>
      <c r="KQ4" s="882">
        <v>0</v>
      </c>
      <c r="KR4" s="885">
        <v>2255.0949999999998</v>
      </c>
      <c r="KS4" s="885">
        <v>2191.1799999999998</v>
      </c>
      <c r="KT4" s="885">
        <v>1822.846</v>
      </c>
      <c r="KU4" s="885">
        <v>1700.6420000000001</v>
      </c>
      <c r="KV4" s="885">
        <v>1450.9580000000001</v>
      </c>
      <c r="KW4" s="885">
        <v>1393.2670000000001</v>
      </c>
      <c r="KX4" s="885">
        <v>4398.335</v>
      </c>
      <c r="KY4" s="1321">
        <v>15212.323</v>
      </c>
      <c r="KZ4" s="1320">
        <v>0</v>
      </c>
      <c r="LA4" s="882">
        <v>0</v>
      </c>
      <c r="LB4" s="885">
        <v>2240.5259999999998</v>
      </c>
      <c r="LC4" s="885">
        <v>2143.12</v>
      </c>
      <c r="LD4" s="885">
        <v>1602.91</v>
      </c>
      <c r="LE4" s="885">
        <v>1341.4670000000001</v>
      </c>
      <c r="LF4" s="885">
        <v>1942.9369999999999</v>
      </c>
      <c r="LG4" s="885">
        <v>1364.537</v>
      </c>
      <c r="LH4" s="885">
        <v>4516.9870000000001</v>
      </c>
      <c r="LI4" s="1321">
        <v>15152.484</v>
      </c>
      <c r="LJ4" s="1320">
        <v>0</v>
      </c>
      <c r="LK4" s="882">
        <v>0</v>
      </c>
      <c r="LL4" s="885">
        <v>1907.252</v>
      </c>
      <c r="LM4" s="885">
        <v>1816.2670000000001</v>
      </c>
      <c r="LN4" s="885">
        <v>1533.8779999999999</v>
      </c>
      <c r="LO4" s="885">
        <v>1075.693</v>
      </c>
      <c r="LP4" s="885">
        <v>1255.4100000000001</v>
      </c>
      <c r="LQ4" s="885">
        <v>1416.47</v>
      </c>
      <c r="LR4" s="885">
        <v>4710.8829999999998</v>
      </c>
      <c r="LS4" s="1321">
        <v>13715.852999999999</v>
      </c>
      <c r="LT4" s="1320">
        <v>0</v>
      </c>
      <c r="LU4" s="882">
        <v>0</v>
      </c>
      <c r="LV4" s="885">
        <v>2222.154</v>
      </c>
      <c r="LW4" s="885">
        <v>2034.5129999999999</v>
      </c>
      <c r="LX4" s="885">
        <v>1818.317</v>
      </c>
      <c r="LY4" s="885">
        <v>1413.0820000000001</v>
      </c>
      <c r="LZ4" s="885">
        <v>1290.0719999999999</v>
      </c>
      <c r="MA4" s="885">
        <v>1461.4559999999999</v>
      </c>
      <c r="MB4" s="885">
        <v>4533.1629999999996</v>
      </c>
      <c r="MC4" s="1321">
        <v>14772.757</v>
      </c>
      <c r="MD4" s="1320">
        <v>0</v>
      </c>
      <c r="ME4" s="882">
        <v>0</v>
      </c>
      <c r="MF4" s="885">
        <v>1957.538</v>
      </c>
      <c r="MG4" s="885">
        <v>1901.7570000000001</v>
      </c>
      <c r="MH4" s="885">
        <v>1564.374</v>
      </c>
      <c r="MI4" s="885">
        <v>1209.075</v>
      </c>
      <c r="MJ4" s="885">
        <v>1528.903</v>
      </c>
      <c r="MK4" s="885">
        <v>1434.615</v>
      </c>
      <c r="ML4" s="885">
        <v>4019.65</v>
      </c>
      <c r="MM4" s="1321">
        <v>13615.912</v>
      </c>
      <c r="MN4" s="1320">
        <v>0</v>
      </c>
      <c r="MO4" s="882">
        <v>0</v>
      </c>
      <c r="MP4" s="885">
        <v>1989.528</v>
      </c>
      <c r="MQ4" s="885">
        <v>1999.1389999999999</v>
      </c>
      <c r="MR4" s="885">
        <v>1485.9469999999999</v>
      </c>
      <c r="MS4" s="885">
        <v>1228.587</v>
      </c>
      <c r="MT4" s="885">
        <v>1277.373</v>
      </c>
      <c r="MU4" s="885">
        <v>1290.433</v>
      </c>
      <c r="MV4" s="885">
        <v>3924.4830000000002</v>
      </c>
      <c r="MW4" s="1321">
        <v>13195.49</v>
      </c>
      <c r="MX4" s="1320">
        <v>0</v>
      </c>
      <c r="MY4" s="882">
        <v>0</v>
      </c>
      <c r="MZ4" s="885">
        <v>1868.7829999999999</v>
      </c>
      <c r="NA4" s="885">
        <v>1778.335</v>
      </c>
      <c r="NB4" s="885">
        <v>1371.1869999999999</v>
      </c>
      <c r="NC4" s="885">
        <v>1435.039</v>
      </c>
      <c r="ND4" s="885">
        <v>1293.4649999999999</v>
      </c>
      <c r="NE4" s="885">
        <v>1099.0640000000001</v>
      </c>
      <c r="NF4" s="885">
        <v>4072.2020000000002</v>
      </c>
      <c r="NG4" s="1321">
        <v>12918.075000000001</v>
      </c>
      <c r="NH4" s="1320">
        <v>0</v>
      </c>
      <c r="NI4" s="882">
        <v>0</v>
      </c>
      <c r="NJ4" s="885">
        <v>2136.3110000000001</v>
      </c>
      <c r="NK4" s="885">
        <v>1808.7339999999999</v>
      </c>
      <c r="NL4" s="885">
        <v>1487.2809999999999</v>
      </c>
      <c r="NM4" s="885">
        <v>1109.874</v>
      </c>
      <c r="NN4" s="885">
        <v>1291.4069999999999</v>
      </c>
      <c r="NO4" s="885">
        <v>1109.873</v>
      </c>
      <c r="NP4" s="885">
        <v>4123.9849999999997</v>
      </c>
      <c r="NQ4" s="1321">
        <v>13067.465</v>
      </c>
      <c r="NR4" s="1320">
        <v>0</v>
      </c>
      <c r="NS4" s="882">
        <v>0</v>
      </c>
      <c r="NT4" s="885">
        <v>1956.075</v>
      </c>
      <c r="NU4" s="885">
        <v>1836.807</v>
      </c>
      <c r="NV4" s="885">
        <v>1392.9570000000001</v>
      </c>
      <c r="NW4" s="885">
        <v>1231.2619999999999</v>
      </c>
      <c r="NX4" s="885">
        <v>1375.577</v>
      </c>
      <c r="NY4" s="885">
        <v>1119.3140000000001</v>
      </c>
      <c r="NZ4" s="885">
        <v>3913.9459999999999</v>
      </c>
      <c r="OA4" s="1321">
        <v>12825.938</v>
      </c>
      <c r="OB4" s="1320">
        <v>0</v>
      </c>
      <c r="OC4" s="882">
        <v>0</v>
      </c>
      <c r="OD4" s="885">
        <v>1974.904</v>
      </c>
      <c r="OE4" s="885">
        <v>1790.9880000000001</v>
      </c>
      <c r="OF4" s="885">
        <v>1280.393</v>
      </c>
      <c r="OG4" s="885">
        <v>1140.277</v>
      </c>
      <c r="OH4" s="885">
        <v>1367.3620000000001</v>
      </c>
      <c r="OI4" s="885">
        <v>1816.598</v>
      </c>
      <c r="OJ4" s="885">
        <v>3672.7440000000001</v>
      </c>
      <c r="OK4" s="1321">
        <v>13043.266</v>
      </c>
      <c r="OL4" s="1320">
        <v>0</v>
      </c>
      <c r="OM4" s="882">
        <v>0</v>
      </c>
      <c r="ON4" s="885">
        <v>1763.8489999999999</v>
      </c>
      <c r="OO4" s="885">
        <v>1653.6179999999999</v>
      </c>
      <c r="OP4" s="885">
        <v>1330.2560000000001</v>
      </c>
      <c r="OQ4" s="885">
        <v>1017.472</v>
      </c>
      <c r="OR4" s="885">
        <v>1427.989</v>
      </c>
      <c r="OS4" s="885">
        <v>1470.43</v>
      </c>
      <c r="OT4" s="885">
        <v>3619.4160000000002</v>
      </c>
      <c r="OU4" s="1321">
        <v>12283.03</v>
      </c>
      <c r="OV4" s="1320">
        <v>0</v>
      </c>
      <c r="OW4" s="882">
        <v>0</v>
      </c>
      <c r="OX4" s="885">
        <v>2030.8430000000001</v>
      </c>
      <c r="OY4" s="885">
        <v>1801.107</v>
      </c>
      <c r="OZ4" s="885">
        <v>1398.357</v>
      </c>
      <c r="PA4" s="885">
        <v>1152.5129999999999</v>
      </c>
      <c r="PB4" s="885">
        <v>1442.155</v>
      </c>
      <c r="PC4" s="885">
        <v>1450.9169999999999</v>
      </c>
      <c r="PD4" s="885">
        <v>3699.5949999999998</v>
      </c>
      <c r="PE4" s="1321">
        <v>12975.486999999999</v>
      </c>
      <c r="PF4" s="1320">
        <v>0</v>
      </c>
      <c r="PG4" s="882">
        <v>0</v>
      </c>
      <c r="PH4" s="885">
        <v>1948.933</v>
      </c>
      <c r="PI4" s="885">
        <v>1853.452</v>
      </c>
      <c r="PJ4" s="885">
        <v>1440.9459999999999</v>
      </c>
      <c r="PK4" s="885">
        <v>1216.646</v>
      </c>
      <c r="PL4" s="885">
        <v>1331.279</v>
      </c>
      <c r="PM4" s="885">
        <v>1407.538</v>
      </c>
      <c r="PN4" s="885">
        <v>3712.6559999999999</v>
      </c>
      <c r="PO4" s="1321">
        <v>12911.45</v>
      </c>
      <c r="PP4" s="1320">
        <v>0</v>
      </c>
      <c r="PQ4" s="882">
        <v>0</v>
      </c>
      <c r="PR4" s="885">
        <v>1999.13</v>
      </c>
      <c r="PS4" s="885">
        <v>1851.5139999999999</v>
      </c>
      <c r="PT4" s="885">
        <v>1410.79</v>
      </c>
      <c r="PU4" s="885">
        <v>1210.4649999999999</v>
      </c>
      <c r="PV4" s="885">
        <v>1178.27</v>
      </c>
      <c r="PW4" s="885">
        <v>1063.933</v>
      </c>
      <c r="PX4" s="885">
        <v>3717.55</v>
      </c>
      <c r="PY4" s="1321">
        <v>12431.652</v>
      </c>
      <c r="PZ4" s="1320" t="s">
        <v>1692</v>
      </c>
      <c r="QA4" s="882" t="s">
        <v>1687</v>
      </c>
      <c r="QB4" s="885">
        <v>1840.3810000000001</v>
      </c>
      <c r="QC4" s="885">
        <v>1907.5129999999999</v>
      </c>
      <c r="QD4" s="885">
        <v>1370.443</v>
      </c>
      <c r="QE4" s="885">
        <v>1234.2249999999999</v>
      </c>
      <c r="QF4" s="885">
        <v>1842.521</v>
      </c>
      <c r="QG4" s="885">
        <v>1258.6479999999999</v>
      </c>
      <c r="QH4" s="885">
        <v>3463.5830000000001</v>
      </c>
      <c r="QI4" s="1321">
        <v>12917.314</v>
      </c>
      <c r="QJ4" s="1320">
        <v>0</v>
      </c>
      <c r="QK4" s="882">
        <v>0</v>
      </c>
      <c r="QL4" s="885">
        <v>2243</v>
      </c>
      <c r="QM4" s="885">
        <v>2208</v>
      </c>
      <c r="QN4" s="885">
        <v>1686</v>
      </c>
      <c r="QO4" s="885">
        <v>1919</v>
      </c>
      <c r="QP4" s="885">
        <v>1946</v>
      </c>
      <c r="QQ4" s="885">
        <v>1382</v>
      </c>
      <c r="QR4" s="885">
        <v>3900</v>
      </c>
      <c r="QS4" s="1321">
        <v>15284</v>
      </c>
      <c r="QT4" s="1320">
        <v>0</v>
      </c>
      <c r="QU4" s="882">
        <v>0</v>
      </c>
      <c r="QV4" s="885">
        <v>1371</v>
      </c>
      <c r="QW4" s="885">
        <v>1291</v>
      </c>
      <c r="QX4" s="885">
        <v>1093</v>
      </c>
      <c r="QY4" s="885">
        <v>1075</v>
      </c>
      <c r="QZ4" s="885">
        <v>1258</v>
      </c>
      <c r="RA4" s="885">
        <v>1323</v>
      </c>
      <c r="RB4" s="885">
        <v>3328</v>
      </c>
      <c r="RC4" s="1321">
        <v>10739</v>
      </c>
      <c r="RD4" s="1320">
        <v>0</v>
      </c>
      <c r="RE4" s="882">
        <v>0</v>
      </c>
      <c r="RF4" s="885">
        <v>1711</v>
      </c>
      <c r="RG4" s="885">
        <v>2114</v>
      </c>
      <c r="RH4" s="885">
        <v>1234</v>
      </c>
      <c r="RI4" s="885">
        <v>1019</v>
      </c>
      <c r="RJ4" s="885">
        <v>1059</v>
      </c>
      <c r="RK4" s="885">
        <v>1144</v>
      </c>
      <c r="RL4" s="885">
        <v>3294</v>
      </c>
      <c r="RM4" s="1321">
        <v>11575</v>
      </c>
      <c r="RN4" s="1320">
        <v>0</v>
      </c>
      <c r="RO4" s="882">
        <v>0</v>
      </c>
      <c r="RP4" s="885">
        <v>1418</v>
      </c>
      <c r="RQ4" s="885">
        <v>2047</v>
      </c>
      <c r="RR4" s="885">
        <v>2657</v>
      </c>
      <c r="RS4" s="885">
        <v>1576</v>
      </c>
      <c r="RT4" s="885">
        <v>1441</v>
      </c>
      <c r="RU4" s="885">
        <v>1195</v>
      </c>
      <c r="RV4" s="885">
        <v>3727</v>
      </c>
      <c r="RW4" s="1321">
        <v>14061</v>
      </c>
      <c r="RX4" s="1320">
        <v>0</v>
      </c>
      <c r="RY4" s="882">
        <v>0</v>
      </c>
      <c r="RZ4" s="885">
        <v>1716</v>
      </c>
      <c r="SA4" s="885">
        <v>2104</v>
      </c>
      <c r="SB4" s="885">
        <v>2364</v>
      </c>
      <c r="SC4" s="885">
        <v>1463</v>
      </c>
      <c r="SD4" s="885">
        <v>1173</v>
      </c>
      <c r="SE4" s="885">
        <v>1403</v>
      </c>
      <c r="SF4" s="885">
        <v>3492</v>
      </c>
      <c r="SG4" s="1321">
        <v>13715</v>
      </c>
      <c r="SH4" s="1320">
        <v>0</v>
      </c>
      <c r="SI4" s="882">
        <v>0</v>
      </c>
      <c r="SJ4" s="885">
        <v>1857</v>
      </c>
      <c r="SK4" s="885">
        <v>2165</v>
      </c>
      <c r="SL4" s="885">
        <v>1903</v>
      </c>
      <c r="SM4" s="885">
        <v>1787</v>
      </c>
      <c r="SN4" s="885">
        <v>1859</v>
      </c>
      <c r="SO4" s="885">
        <v>1716</v>
      </c>
      <c r="SP4" s="885">
        <v>3631</v>
      </c>
      <c r="SQ4" s="1321">
        <v>14918</v>
      </c>
      <c r="SR4" s="1320">
        <v>0</v>
      </c>
      <c r="SS4" s="882">
        <v>0</v>
      </c>
      <c r="ST4" s="885">
        <v>1851</v>
      </c>
      <c r="SU4" s="885">
        <v>2307</v>
      </c>
      <c r="SV4" s="885">
        <v>1766</v>
      </c>
      <c r="SW4" s="885">
        <v>1623</v>
      </c>
      <c r="SX4" s="885">
        <v>2080</v>
      </c>
      <c r="SY4" s="885">
        <v>2140</v>
      </c>
      <c r="SZ4" s="885">
        <v>4022</v>
      </c>
      <c r="TA4" s="1321">
        <v>15789</v>
      </c>
      <c r="TB4" s="1320">
        <v>0</v>
      </c>
      <c r="TC4" s="882">
        <v>0</v>
      </c>
      <c r="TD4" s="885">
        <v>1991</v>
      </c>
      <c r="TE4" s="885">
        <v>2538</v>
      </c>
      <c r="TF4" s="885">
        <v>2067</v>
      </c>
      <c r="TG4" s="885">
        <v>1623</v>
      </c>
      <c r="TH4" s="885">
        <v>1639</v>
      </c>
      <c r="TI4" s="885">
        <v>1679</v>
      </c>
      <c r="TJ4" s="885">
        <v>4548</v>
      </c>
      <c r="TK4" s="1321">
        <v>16085</v>
      </c>
      <c r="TL4" s="1320">
        <v>0</v>
      </c>
      <c r="TM4" s="882">
        <v>0</v>
      </c>
      <c r="TN4" s="885">
        <v>2468</v>
      </c>
      <c r="TO4" s="885">
        <v>2851</v>
      </c>
      <c r="TP4" s="885">
        <v>2129</v>
      </c>
      <c r="TQ4" s="885">
        <v>1919</v>
      </c>
      <c r="TR4" s="885">
        <v>1896</v>
      </c>
      <c r="TS4" s="885">
        <v>2218</v>
      </c>
      <c r="TT4" s="885">
        <v>4434</v>
      </c>
      <c r="TU4" s="1321">
        <v>17915</v>
      </c>
      <c r="TV4" s="1320">
        <v>0</v>
      </c>
      <c r="TW4" s="882">
        <v>0</v>
      </c>
      <c r="TX4" s="885">
        <v>2789</v>
      </c>
      <c r="TY4" s="885">
        <v>2898</v>
      </c>
      <c r="TZ4" s="885">
        <v>2061</v>
      </c>
      <c r="UA4" s="885">
        <v>1901</v>
      </c>
      <c r="UB4" s="885">
        <v>2139</v>
      </c>
      <c r="UC4" s="885">
        <v>2123</v>
      </c>
      <c r="UD4" s="885">
        <v>4549</v>
      </c>
      <c r="UE4" s="1321">
        <v>18460</v>
      </c>
      <c r="UF4" s="1320">
        <v>0</v>
      </c>
      <c r="UG4" s="882">
        <v>0</v>
      </c>
      <c r="UH4" s="885">
        <v>2950</v>
      </c>
      <c r="UI4" s="885">
        <v>3066</v>
      </c>
      <c r="UJ4" s="885">
        <v>2843</v>
      </c>
      <c r="UK4" s="885">
        <v>2213</v>
      </c>
      <c r="UL4" s="885">
        <v>1828</v>
      </c>
      <c r="UM4" s="885">
        <v>1883</v>
      </c>
      <c r="UN4" s="885">
        <v>5566</v>
      </c>
      <c r="UO4" s="1321">
        <v>20349</v>
      </c>
      <c r="UP4" s="1320">
        <v>0</v>
      </c>
      <c r="UQ4" s="882">
        <v>0</v>
      </c>
      <c r="UR4" s="885">
        <v>3011</v>
      </c>
      <c r="US4" s="885">
        <v>3276</v>
      </c>
      <c r="UT4" s="885">
        <v>2312</v>
      </c>
      <c r="UU4" s="885">
        <v>2286</v>
      </c>
      <c r="UV4" s="885">
        <v>2266</v>
      </c>
      <c r="UW4" s="885">
        <v>2380</v>
      </c>
      <c r="UX4" s="885">
        <v>5563</v>
      </c>
      <c r="UY4" s="1321">
        <v>21094</v>
      </c>
      <c r="UZ4" s="1320">
        <v>0</v>
      </c>
      <c r="VA4" s="882">
        <v>0</v>
      </c>
      <c r="VB4" s="885">
        <v>3361</v>
      </c>
      <c r="VC4" s="885">
        <v>3534</v>
      </c>
      <c r="VD4" s="885">
        <v>2545</v>
      </c>
      <c r="VE4" s="885">
        <v>2600</v>
      </c>
      <c r="VF4" s="885">
        <v>2753</v>
      </c>
      <c r="VG4" s="885">
        <v>2318</v>
      </c>
      <c r="VH4" s="885">
        <v>5563</v>
      </c>
      <c r="VI4" s="1321">
        <v>22674</v>
      </c>
      <c r="VJ4" s="1320">
        <v>0</v>
      </c>
      <c r="VK4" s="882">
        <v>0</v>
      </c>
      <c r="VL4" s="885">
        <v>3309</v>
      </c>
      <c r="VM4" s="885">
        <v>3546</v>
      </c>
      <c r="VN4" s="885">
        <v>2393</v>
      </c>
      <c r="VO4" s="885">
        <v>2298</v>
      </c>
      <c r="VP4" s="885">
        <v>2280</v>
      </c>
      <c r="VQ4" s="885">
        <v>1867</v>
      </c>
      <c r="VR4" s="885">
        <v>7700</v>
      </c>
      <c r="VS4" s="1321">
        <v>23393</v>
      </c>
      <c r="VT4" s="1320" t="s">
        <v>26</v>
      </c>
      <c r="VU4" s="882" t="s">
        <v>26</v>
      </c>
      <c r="VV4" s="885">
        <v>3414</v>
      </c>
      <c r="VW4" s="885">
        <v>3818</v>
      </c>
      <c r="VX4" s="885">
        <v>2161</v>
      </c>
      <c r="VY4" s="885">
        <v>2121</v>
      </c>
      <c r="VZ4" s="885">
        <v>1981</v>
      </c>
      <c r="WA4" s="885">
        <v>1832</v>
      </c>
      <c r="WB4" s="885">
        <v>8310</v>
      </c>
      <c r="WC4" s="1321">
        <v>23637</v>
      </c>
    </row>
    <row r="5" spans="1:601" ht="12.75" customHeight="1">
      <c r="A5" s="261" t="s">
        <v>522</v>
      </c>
      <c r="B5" s="1322">
        <v>0</v>
      </c>
      <c r="C5" s="883">
        <v>0</v>
      </c>
      <c r="D5" s="888">
        <v>135.16</v>
      </c>
      <c r="E5" s="888">
        <v>106.21899999999999</v>
      </c>
      <c r="F5" s="888">
        <v>73.37</v>
      </c>
      <c r="G5" s="888">
        <v>49.478000000000002</v>
      </c>
      <c r="H5" s="888">
        <v>35.747</v>
      </c>
      <c r="I5" s="888">
        <v>25.094000000000001</v>
      </c>
      <c r="J5" s="888">
        <v>131.27500000000001</v>
      </c>
      <c r="K5" s="1323">
        <v>556.34299999999996</v>
      </c>
      <c r="L5" s="1322">
        <v>0</v>
      </c>
      <c r="M5" s="883">
        <v>0</v>
      </c>
      <c r="N5" s="888">
        <v>163.821</v>
      </c>
      <c r="O5" s="888">
        <v>131.91800000000001</v>
      </c>
      <c r="P5" s="888">
        <v>131.31899999999999</v>
      </c>
      <c r="Q5" s="888">
        <v>61.607999999999997</v>
      </c>
      <c r="R5" s="888">
        <v>51.59</v>
      </c>
      <c r="S5" s="888">
        <v>32.518999999999998</v>
      </c>
      <c r="T5" s="888">
        <v>134.92500000000001</v>
      </c>
      <c r="U5" s="1323">
        <v>707.7</v>
      </c>
      <c r="V5" s="1322">
        <v>0</v>
      </c>
      <c r="W5" s="883">
        <v>0</v>
      </c>
      <c r="X5" s="888">
        <v>152.239</v>
      </c>
      <c r="Y5" s="888">
        <v>117.771</v>
      </c>
      <c r="Z5" s="888">
        <v>260.04899999999998</v>
      </c>
      <c r="AA5" s="888">
        <v>72.72</v>
      </c>
      <c r="AB5" s="888">
        <v>58.518000000000001</v>
      </c>
      <c r="AC5" s="888">
        <v>41.072000000000003</v>
      </c>
      <c r="AD5" s="888">
        <v>102.173</v>
      </c>
      <c r="AE5" s="1323">
        <v>804.54200000000003</v>
      </c>
      <c r="AF5" s="1322">
        <v>0</v>
      </c>
      <c r="AG5" s="883">
        <v>0</v>
      </c>
      <c r="AH5" s="888">
        <v>150.952</v>
      </c>
      <c r="AI5" s="888">
        <v>105.881</v>
      </c>
      <c r="AJ5" s="888">
        <v>79.554000000000002</v>
      </c>
      <c r="AK5" s="888">
        <v>84.843999999999994</v>
      </c>
      <c r="AL5" s="888">
        <v>49.472999999999999</v>
      </c>
      <c r="AM5" s="888">
        <v>40.658000000000001</v>
      </c>
      <c r="AN5" s="888">
        <v>197.21799999999999</v>
      </c>
      <c r="AO5" s="1323">
        <v>708.58</v>
      </c>
      <c r="AP5" s="1322">
        <v>0</v>
      </c>
      <c r="AQ5" s="883">
        <v>0</v>
      </c>
      <c r="AR5" s="888">
        <v>132.965</v>
      </c>
      <c r="AS5" s="888">
        <v>119.318</v>
      </c>
      <c r="AT5" s="888">
        <v>73.384</v>
      </c>
      <c r="AU5" s="888">
        <v>53.594000000000001</v>
      </c>
      <c r="AV5" s="888">
        <v>42.045999999999999</v>
      </c>
      <c r="AW5" s="888">
        <v>34.250999999999998</v>
      </c>
      <c r="AX5" s="888">
        <v>183.02600000000001</v>
      </c>
      <c r="AY5" s="1323">
        <v>638.58399999999995</v>
      </c>
      <c r="AZ5" s="1322">
        <v>0</v>
      </c>
      <c r="BA5" s="883">
        <v>0</v>
      </c>
      <c r="BB5" s="888">
        <v>139.19200000000001</v>
      </c>
      <c r="BC5" s="888">
        <v>115.759</v>
      </c>
      <c r="BD5" s="888">
        <v>88.533000000000001</v>
      </c>
      <c r="BE5" s="888">
        <v>54.113999999999997</v>
      </c>
      <c r="BF5" s="888">
        <v>45.847000000000001</v>
      </c>
      <c r="BG5" s="888">
        <v>34.972999999999999</v>
      </c>
      <c r="BH5" s="888">
        <v>179.69499999999999</v>
      </c>
      <c r="BI5" s="1323">
        <v>658.11300000000006</v>
      </c>
      <c r="BJ5" s="1322">
        <v>0</v>
      </c>
      <c r="BK5" s="883">
        <v>0</v>
      </c>
      <c r="BL5" s="888">
        <v>123.398</v>
      </c>
      <c r="BM5" s="888">
        <v>111.054</v>
      </c>
      <c r="BN5" s="888">
        <v>110.81699999999999</v>
      </c>
      <c r="BO5" s="888">
        <v>53.302999999999997</v>
      </c>
      <c r="BP5" s="888">
        <v>48.383000000000003</v>
      </c>
      <c r="BQ5" s="888">
        <v>37.680999999999997</v>
      </c>
      <c r="BR5" s="888">
        <v>283.471</v>
      </c>
      <c r="BS5" s="1323">
        <v>768.10699999999997</v>
      </c>
      <c r="BT5" s="1322">
        <v>0</v>
      </c>
      <c r="BU5" s="883">
        <v>0</v>
      </c>
      <c r="BV5" s="888">
        <v>111.31699999999999</v>
      </c>
      <c r="BW5" s="888">
        <v>103.038</v>
      </c>
      <c r="BX5" s="888">
        <v>90.745000000000005</v>
      </c>
      <c r="BY5" s="888">
        <v>62.008000000000003</v>
      </c>
      <c r="BZ5" s="888">
        <v>48.862000000000002</v>
      </c>
      <c r="CA5" s="888">
        <v>38.673000000000002</v>
      </c>
      <c r="CB5" s="888">
        <v>184.38200000000001</v>
      </c>
      <c r="CC5" s="1323">
        <v>639.02499999999998</v>
      </c>
      <c r="CD5" s="1322">
        <v>0</v>
      </c>
      <c r="CE5" s="883">
        <v>0</v>
      </c>
      <c r="CF5" s="888">
        <v>115.922</v>
      </c>
      <c r="CG5" s="888">
        <v>99.540999999999997</v>
      </c>
      <c r="CH5" s="888">
        <v>91.626999999999995</v>
      </c>
      <c r="CI5" s="888">
        <v>58.085000000000001</v>
      </c>
      <c r="CJ5" s="888">
        <v>57.975999999999999</v>
      </c>
      <c r="CK5" s="888">
        <v>34.463999999999999</v>
      </c>
      <c r="CL5" s="888">
        <v>183.679</v>
      </c>
      <c r="CM5" s="1323">
        <v>641.29399999999998</v>
      </c>
      <c r="CN5" s="1322">
        <v>0</v>
      </c>
      <c r="CO5" s="883">
        <v>0</v>
      </c>
      <c r="CP5" s="888">
        <v>140.06899999999999</v>
      </c>
      <c r="CQ5" s="888">
        <v>112.852</v>
      </c>
      <c r="CR5" s="888">
        <v>143.96899999999999</v>
      </c>
      <c r="CS5" s="888">
        <v>60.012999999999998</v>
      </c>
      <c r="CT5" s="888">
        <v>47.993000000000002</v>
      </c>
      <c r="CU5" s="888">
        <v>39.819000000000003</v>
      </c>
      <c r="CV5" s="888">
        <v>182.19800000000001</v>
      </c>
      <c r="CW5" s="1323">
        <v>726.91300000000001</v>
      </c>
      <c r="CX5" s="1322">
        <v>0</v>
      </c>
      <c r="CY5" s="883">
        <v>0</v>
      </c>
      <c r="CZ5" s="888">
        <v>155.958</v>
      </c>
      <c r="DA5" s="888">
        <v>116.839</v>
      </c>
      <c r="DB5" s="888">
        <v>122.90600000000001</v>
      </c>
      <c r="DC5" s="888">
        <v>60.006</v>
      </c>
      <c r="DD5" s="888">
        <v>54.478000000000002</v>
      </c>
      <c r="DE5" s="888">
        <v>56.07</v>
      </c>
      <c r="DF5" s="888">
        <v>207.697</v>
      </c>
      <c r="DG5" s="1323">
        <v>773.95399999999995</v>
      </c>
      <c r="DH5" s="1322">
        <v>0</v>
      </c>
      <c r="DI5" s="883">
        <v>0</v>
      </c>
      <c r="DJ5" s="888">
        <v>232.07300000000001</v>
      </c>
      <c r="DK5" s="888">
        <v>228.65899999999999</v>
      </c>
      <c r="DL5" s="888">
        <v>169.94200000000001</v>
      </c>
      <c r="DM5" s="888">
        <v>75.387</v>
      </c>
      <c r="DN5" s="888">
        <v>58.776000000000003</v>
      </c>
      <c r="DO5" s="888">
        <v>52.618000000000002</v>
      </c>
      <c r="DP5" s="888">
        <v>349.565</v>
      </c>
      <c r="DQ5" s="1323">
        <v>1167.02</v>
      </c>
      <c r="DR5" s="1322">
        <v>0</v>
      </c>
      <c r="DS5" s="883">
        <v>0</v>
      </c>
      <c r="DT5" s="888">
        <v>206.28100000000001</v>
      </c>
      <c r="DU5" s="888">
        <v>215.96100000000001</v>
      </c>
      <c r="DV5" s="888">
        <v>161.529</v>
      </c>
      <c r="DW5" s="888">
        <v>74.863</v>
      </c>
      <c r="DX5" s="888">
        <v>58.601999999999997</v>
      </c>
      <c r="DY5" s="888">
        <v>49.154000000000003</v>
      </c>
      <c r="DZ5" s="888">
        <v>406.49599999999998</v>
      </c>
      <c r="EA5" s="1323">
        <v>1172.886</v>
      </c>
      <c r="EB5" s="1322">
        <v>0</v>
      </c>
      <c r="EC5" s="883">
        <v>0</v>
      </c>
      <c r="ED5" s="888">
        <v>248.32400000000001</v>
      </c>
      <c r="EE5" s="888">
        <v>261.24599999999998</v>
      </c>
      <c r="EF5" s="888">
        <v>193.20599999999999</v>
      </c>
      <c r="EG5" s="888">
        <v>79.968000000000004</v>
      </c>
      <c r="EH5" s="888">
        <v>64.090999999999994</v>
      </c>
      <c r="EI5" s="888">
        <v>55.034999999999997</v>
      </c>
      <c r="EJ5" s="888">
        <v>323.87799999999999</v>
      </c>
      <c r="EK5" s="1323">
        <v>1225.748</v>
      </c>
      <c r="EL5" s="1322">
        <v>0</v>
      </c>
      <c r="EM5" s="883">
        <v>0</v>
      </c>
      <c r="EN5" s="888">
        <v>231.904</v>
      </c>
      <c r="EO5" s="888">
        <v>235.51900000000001</v>
      </c>
      <c r="EP5" s="888">
        <v>177.905</v>
      </c>
      <c r="EQ5" s="888">
        <v>82.093999999999994</v>
      </c>
      <c r="ER5" s="888">
        <v>73.983999999999995</v>
      </c>
      <c r="ES5" s="888">
        <v>62.271999999999998</v>
      </c>
      <c r="ET5" s="888">
        <v>370.78500000000003</v>
      </c>
      <c r="EU5" s="1323">
        <v>1234.463</v>
      </c>
      <c r="EV5" s="1322">
        <v>0</v>
      </c>
      <c r="EW5" s="883">
        <v>0</v>
      </c>
      <c r="EX5" s="888">
        <v>221.43700000000001</v>
      </c>
      <c r="EY5" s="888">
        <v>232.91200000000001</v>
      </c>
      <c r="EZ5" s="888">
        <v>161.62299999999999</v>
      </c>
      <c r="FA5" s="888">
        <v>81.42</v>
      </c>
      <c r="FB5" s="888">
        <v>60.338000000000001</v>
      </c>
      <c r="FC5" s="888">
        <v>57.054000000000002</v>
      </c>
      <c r="FD5" s="888">
        <v>439.77600000000001</v>
      </c>
      <c r="FE5" s="1323">
        <v>1254.56</v>
      </c>
      <c r="FF5" s="1322">
        <v>0</v>
      </c>
      <c r="FG5" s="883">
        <v>0</v>
      </c>
      <c r="FH5" s="888">
        <v>190.404</v>
      </c>
      <c r="FI5" s="888">
        <v>199.66900000000001</v>
      </c>
      <c r="FJ5" s="888">
        <v>138.64599999999999</v>
      </c>
      <c r="FK5" s="888">
        <v>75.626000000000005</v>
      </c>
      <c r="FL5" s="888">
        <v>58.206000000000003</v>
      </c>
      <c r="FM5" s="888">
        <v>52.012</v>
      </c>
      <c r="FN5" s="888">
        <v>444.51499999999999</v>
      </c>
      <c r="FO5" s="1323">
        <v>1159.078</v>
      </c>
      <c r="FP5" s="1322">
        <v>0</v>
      </c>
      <c r="FQ5" s="883">
        <v>0</v>
      </c>
      <c r="FR5" s="888">
        <v>165.45400000000001</v>
      </c>
      <c r="FS5" s="888">
        <v>158.14599999999999</v>
      </c>
      <c r="FT5" s="888">
        <v>114.684</v>
      </c>
      <c r="FU5" s="888">
        <v>65.245000000000005</v>
      </c>
      <c r="FV5" s="888">
        <v>56.841000000000001</v>
      </c>
      <c r="FW5" s="888">
        <v>54.765000000000001</v>
      </c>
      <c r="FX5" s="888">
        <v>471.70499999999998</v>
      </c>
      <c r="FY5" s="1323">
        <v>1086.8399999999999</v>
      </c>
      <c r="FZ5" s="1322">
        <v>0</v>
      </c>
      <c r="GA5" s="883">
        <v>0</v>
      </c>
      <c r="GB5" s="888">
        <v>135.12299999999999</v>
      </c>
      <c r="GC5" s="888">
        <v>145.124</v>
      </c>
      <c r="GD5" s="888">
        <v>92.061999999999998</v>
      </c>
      <c r="GE5" s="888">
        <v>69.790000000000006</v>
      </c>
      <c r="GF5" s="888">
        <v>53.424999999999997</v>
      </c>
      <c r="GG5" s="888">
        <v>55.777000000000001</v>
      </c>
      <c r="GH5" s="888">
        <v>308.18900000000002</v>
      </c>
      <c r="GI5" s="1323">
        <v>859.49</v>
      </c>
      <c r="GJ5" s="1322">
        <v>0</v>
      </c>
      <c r="GK5" s="883">
        <v>0</v>
      </c>
      <c r="GL5" s="888">
        <v>126.08799999999999</v>
      </c>
      <c r="GM5" s="888">
        <v>141.07900000000001</v>
      </c>
      <c r="GN5" s="888">
        <v>83.899000000000001</v>
      </c>
      <c r="GO5" s="888">
        <v>52.792999999999999</v>
      </c>
      <c r="GP5" s="888">
        <v>44.953000000000003</v>
      </c>
      <c r="GQ5" s="888">
        <v>53.942</v>
      </c>
      <c r="GR5" s="888">
        <v>282.11099999999999</v>
      </c>
      <c r="GS5" s="1323">
        <v>784.86500000000001</v>
      </c>
      <c r="GT5" s="1322">
        <v>0</v>
      </c>
      <c r="GU5" s="883">
        <v>0</v>
      </c>
      <c r="GV5" s="888">
        <v>150.29499999999999</v>
      </c>
      <c r="GW5" s="888">
        <v>124.27500000000001</v>
      </c>
      <c r="GX5" s="888">
        <v>78.477999999999994</v>
      </c>
      <c r="GY5" s="888">
        <v>51.302999999999997</v>
      </c>
      <c r="GZ5" s="888">
        <v>39.344000000000001</v>
      </c>
      <c r="HA5" s="888">
        <v>47.585000000000001</v>
      </c>
      <c r="HB5" s="888">
        <v>220.595</v>
      </c>
      <c r="HC5" s="1323">
        <v>711.875</v>
      </c>
      <c r="HD5" s="1322">
        <v>0</v>
      </c>
      <c r="HE5" s="883">
        <v>0</v>
      </c>
      <c r="HF5" s="888">
        <v>125.48099999999999</v>
      </c>
      <c r="HG5" s="888">
        <v>141.00700000000001</v>
      </c>
      <c r="HH5" s="888">
        <v>78.960999999999999</v>
      </c>
      <c r="HI5" s="888">
        <v>57.372</v>
      </c>
      <c r="HJ5" s="888">
        <v>45.463999999999999</v>
      </c>
      <c r="HK5" s="888">
        <v>49.83</v>
      </c>
      <c r="HL5" s="888">
        <v>511.08100000000002</v>
      </c>
      <c r="HM5" s="1323">
        <v>1009.196</v>
      </c>
      <c r="HN5" s="1322">
        <v>0</v>
      </c>
      <c r="HO5" s="883">
        <v>0</v>
      </c>
      <c r="HP5" s="888">
        <v>122.52</v>
      </c>
      <c r="HQ5" s="888">
        <v>139.785</v>
      </c>
      <c r="HR5" s="888">
        <v>92.697000000000003</v>
      </c>
      <c r="HS5" s="888">
        <v>58.262</v>
      </c>
      <c r="HT5" s="888">
        <v>47.753</v>
      </c>
      <c r="HU5" s="888">
        <v>54.634999999999998</v>
      </c>
      <c r="HV5" s="888">
        <v>198.95699999999999</v>
      </c>
      <c r="HW5" s="1323">
        <v>714.60900000000004</v>
      </c>
      <c r="HX5" s="1322" t="s">
        <v>492</v>
      </c>
      <c r="HY5" s="883" t="s">
        <v>492</v>
      </c>
      <c r="HZ5" s="888">
        <v>118.739</v>
      </c>
      <c r="IA5" s="888">
        <v>118.241</v>
      </c>
      <c r="IB5" s="888">
        <v>75.001000000000005</v>
      </c>
      <c r="IC5" s="888">
        <v>56.8</v>
      </c>
      <c r="ID5" s="888">
        <v>44.427</v>
      </c>
      <c r="IE5" s="888">
        <v>52.747</v>
      </c>
      <c r="IF5" s="888">
        <v>207.99100000000001</v>
      </c>
      <c r="IG5" s="1323">
        <v>673.94600000000003</v>
      </c>
      <c r="IH5" s="1322">
        <v>0</v>
      </c>
      <c r="II5" s="883">
        <v>0</v>
      </c>
      <c r="IJ5" s="888">
        <v>117.044</v>
      </c>
      <c r="IK5" s="888">
        <v>105.46299999999999</v>
      </c>
      <c r="IL5" s="888">
        <v>66.403000000000006</v>
      </c>
      <c r="IM5" s="888">
        <v>43.563000000000002</v>
      </c>
      <c r="IN5" s="888">
        <v>44.387999999999998</v>
      </c>
      <c r="IO5" s="888">
        <v>41.533999999999999</v>
      </c>
      <c r="IP5" s="888">
        <v>212.7894</v>
      </c>
      <c r="IQ5" s="1323">
        <v>631.18439999999998</v>
      </c>
      <c r="IR5" s="1322">
        <v>0</v>
      </c>
      <c r="IS5" s="883">
        <v>0</v>
      </c>
      <c r="IT5" s="888">
        <v>132.29300000000001</v>
      </c>
      <c r="IU5" s="888">
        <v>127.45099999999999</v>
      </c>
      <c r="IV5" s="888">
        <v>83.551000000000002</v>
      </c>
      <c r="IW5" s="888">
        <v>53.442</v>
      </c>
      <c r="IX5" s="888">
        <v>42.052</v>
      </c>
      <c r="IY5" s="888">
        <v>45.61</v>
      </c>
      <c r="IZ5" s="888">
        <v>201.221</v>
      </c>
      <c r="JA5" s="1323">
        <v>685.62</v>
      </c>
      <c r="JB5" s="1322">
        <v>0</v>
      </c>
      <c r="JC5" s="883">
        <v>0</v>
      </c>
      <c r="JD5" s="888">
        <v>121.649</v>
      </c>
      <c r="JE5" s="888">
        <v>125.47</v>
      </c>
      <c r="JF5" s="888">
        <v>170.61699999999999</v>
      </c>
      <c r="JG5" s="888">
        <v>60.436</v>
      </c>
      <c r="JH5" s="888">
        <v>49.944000000000003</v>
      </c>
      <c r="JI5" s="888">
        <v>69.156000000000006</v>
      </c>
      <c r="JJ5" s="888">
        <v>182.59700000000001</v>
      </c>
      <c r="JK5" s="1323">
        <v>779.86900000000003</v>
      </c>
      <c r="JL5" s="1322">
        <v>0</v>
      </c>
      <c r="JM5" s="883">
        <v>0</v>
      </c>
      <c r="JN5" s="888">
        <v>167.88300000000001</v>
      </c>
      <c r="JO5" s="888">
        <v>124.435</v>
      </c>
      <c r="JP5" s="888">
        <v>139.86099999999999</v>
      </c>
      <c r="JQ5" s="888">
        <v>68.105999999999995</v>
      </c>
      <c r="JR5" s="888">
        <v>52.707999999999998</v>
      </c>
      <c r="JS5" s="888">
        <v>53.579000000000001</v>
      </c>
      <c r="JT5" s="888">
        <v>182.22800000000001</v>
      </c>
      <c r="JU5" s="1323">
        <v>788.8</v>
      </c>
      <c r="JV5" s="1322">
        <v>0</v>
      </c>
      <c r="JW5" s="883">
        <v>0</v>
      </c>
      <c r="JX5" s="888">
        <v>108.45699999999999</v>
      </c>
      <c r="JY5" s="888">
        <v>111.883</v>
      </c>
      <c r="JZ5" s="888">
        <v>74.644000000000005</v>
      </c>
      <c r="KA5" s="888">
        <v>56.453000000000003</v>
      </c>
      <c r="KB5" s="888">
        <v>54.530999999999999</v>
      </c>
      <c r="KC5" s="888">
        <v>48.4</v>
      </c>
      <c r="KD5" s="888">
        <v>183.26400000000001</v>
      </c>
      <c r="KE5" s="1323">
        <v>637.63199999999995</v>
      </c>
      <c r="KF5" s="1322">
        <v>0</v>
      </c>
      <c r="KG5" s="883">
        <v>0</v>
      </c>
      <c r="KH5" s="888">
        <v>135.36699999999999</v>
      </c>
      <c r="KI5" s="888">
        <v>121.482</v>
      </c>
      <c r="KJ5" s="888">
        <v>102.77800000000001</v>
      </c>
      <c r="KK5" s="888">
        <v>87.456000000000003</v>
      </c>
      <c r="KL5" s="888">
        <v>50.116999999999997</v>
      </c>
      <c r="KM5" s="888">
        <v>69.725999999999999</v>
      </c>
      <c r="KN5" s="888">
        <v>202.17699999999999</v>
      </c>
      <c r="KO5" s="1323">
        <v>769.10299999999995</v>
      </c>
      <c r="KP5" s="1322">
        <v>0</v>
      </c>
      <c r="KQ5" s="883">
        <v>0</v>
      </c>
      <c r="KR5" s="888">
        <v>105.111</v>
      </c>
      <c r="KS5" s="888">
        <v>113.36799999999999</v>
      </c>
      <c r="KT5" s="888">
        <v>82.381</v>
      </c>
      <c r="KU5" s="888">
        <v>65.882999999999996</v>
      </c>
      <c r="KV5" s="888">
        <v>57.18</v>
      </c>
      <c r="KW5" s="888">
        <v>61.218000000000004</v>
      </c>
      <c r="KX5" s="888">
        <v>261.31299999999999</v>
      </c>
      <c r="KY5" s="1323">
        <v>746.45399999999995</v>
      </c>
      <c r="KZ5" s="1322">
        <v>0</v>
      </c>
      <c r="LA5" s="883">
        <v>0</v>
      </c>
      <c r="LB5" s="888">
        <v>111.631</v>
      </c>
      <c r="LC5" s="888">
        <v>117.423</v>
      </c>
      <c r="LD5" s="888">
        <v>65.153000000000006</v>
      </c>
      <c r="LE5" s="888">
        <v>48.296999999999997</v>
      </c>
      <c r="LF5" s="888">
        <v>56.784999999999997</v>
      </c>
      <c r="LG5" s="888">
        <v>53.152000000000001</v>
      </c>
      <c r="LH5" s="888">
        <v>210.29</v>
      </c>
      <c r="LI5" s="1323">
        <v>662.73099999999999</v>
      </c>
      <c r="LJ5" s="1322">
        <v>0</v>
      </c>
      <c r="LK5" s="883">
        <v>0</v>
      </c>
      <c r="LL5" s="888">
        <v>91.784000000000006</v>
      </c>
      <c r="LM5" s="888">
        <v>78.018000000000001</v>
      </c>
      <c r="LN5" s="888">
        <v>74.664000000000001</v>
      </c>
      <c r="LO5" s="888">
        <v>42.121000000000002</v>
      </c>
      <c r="LP5" s="888">
        <v>39.350999999999999</v>
      </c>
      <c r="LQ5" s="888">
        <v>44.866</v>
      </c>
      <c r="LR5" s="888">
        <v>190.446</v>
      </c>
      <c r="LS5" s="1323">
        <v>561.25</v>
      </c>
      <c r="LT5" s="1322">
        <v>0</v>
      </c>
      <c r="LU5" s="883">
        <v>0</v>
      </c>
      <c r="LV5" s="888">
        <v>105.221</v>
      </c>
      <c r="LW5" s="888">
        <v>88.177000000000007</v>
      </c>
      <c r="LX5" s="888">
        <v>70.567999999999998</v>
      </c>
      <c r="LY5" s="888">
        <v>42.506</v>
      </c>
      <c r="LZ5" s="888">
        <v>39.905999999999999</v>
      </c>
      <c r="MA5" s="888">
        <v>46.429000000000002</v>
      </c>
      <c r="MB5" s="888">
        <v>176.232</v>
      </c>
      <c r="MC5" s="1323">
        <v>569.03899999999999</v>
      </c>
      <c r="MD5" s="1322">
        <v>0</v>
      </c>
      <c r="ME5" s="883">
        <v>0</v>
      </c>
      <c r="MF5" s="888">
        <v>88.911000000000001</v>
      </c>
      <c r="MG5" s="888">
        <v>76.561000000000007</v>
      </c>
      <c r="MH5" s="888">
        <v>57.116</v>
      </c>
      <c r="MI5" s="888">
        <v>38.966000000000001</v>
      </c>
      <c r="MJ5" s="888">
        <v>61.703000000000003</v>
      </c>
      <c r="MK5" s="888">
        <v>41.704000000000001</v>
      </c>
      <c r="ML5" s="888">
        <v>165.661</v>
      </c>
      <c r="MM5" s="1323">
        <v>530.62199999999996</v>
      </c>
      <c r="MN5" s="1322">
        <v>0</v>
      </c>
      <c r="MO5" s="883">
        <v>0</v>
      </c>
      <c r="MP5" s="888">
        <v>76.566999999999993</v>
      </c>
      <c r="MQ5" s="888">
        <v>83.21</v>
      </c>
      <c r="MR5" s="888">
        <v>57.113999999999997</v>
      </c>
      <c r="MS5" s="888">
        <v>57.18</v>
      </c>
      <c r="MT5" s="888">
        <v>61.043999999999997</v>
      </c>
      <c r="MU5" s="888">
        <v>41.203000000000003</v>
      </c>
      <c r="MV5" s="888">
        <v>171.773</v>
      </c>
      <c r="MW5" s="1323">
        <v>548.09100000000001</v>
      </c>
      <c r="MX5" s="1322">
        <v>0</v>
      </c>
      <c r="MY5" s="883">
        <v>0</v>
      </c>
      <c r="MZ5" s="888">
        <v>71.802000000000007</v>
      </c>
      <c r="NA5" s="888">
        <v>67.353999999999999</v>
      </c>
      <c r="NB5" s="888">
        <v>49.697000000000003</v>
      </c>
      <c r="NC5" s="888">
        <v>38.985999999999997</v>
      </c>
      <c r="ND5" s="888">
        <v>37.033000000000001</v>
      </c>
      <c r="NE5" s="888">
        <v>37.781999999999996</v>
      </c>
      <c r="NF5" s="888">
        <v>163.83600000000001</v>
      </c>
      <c r="NG5" s="1323">
        <v>466.49</v>
      </c>
      <c r="NH5" s="1322">
        <v>0</v>
      </c>
      <c r="NI5" s="883">
        <v>0</v>
      </c>
      <c r="NJ5" s="888">
        <v>99.495999999999995</v>
      </c>
      <c r="NK5" s="888">
        <v>91.353999999999999</v>
      </c>
      <c r="NL5" s="888">
        <v>54.802999999999997</v>
      </c>
      <c r="NM5" s="888">
        <v>57.826999999999998</v>
      </c>
      <c r="NN5" s="888">
        <v>56.228000000000002</v>
      </c>
      <c r="NO5" s="888">
        <v>37.890999999999998</v>
      </c>
      <c r="NP5" s="888">
        <v>161.59700000000001</v>
      </c>
      <c r="NQ5" s="1323">
        <v>559.19600000000003</v>
      </c>
      <c r="NR5" s="1322">
        <v>0</v>
      </c>
      <c r="NS5" s="883">
        <v>0</v>
      </c>
      <c r="NT5" s="888">
        <v>87.254999999999995</v>
      </c>
      <c r="NU5" s="888">
        <v>79.137</v>
      </c>
      <c r="NV5" s="888">
        <v>56.343000000000004</v>
      </c>
      <c r="NW5" s="888">
        <v>44.889000000000003</v>
      </c>
      <c r="NX5" s="888">
        <v>44.018999999999998</v>
      </c>
      <c r="NY5" s="888">
        <v>78.355000000000004</v>
      </c>
      <c r="NZ5" s="888">
        <v>158.49600000000001</v>
      </c>
      <c r="OA5" s="1323">
        <v>548.49400000000003</v>
      </c>
      <c r="OB5" s="1322">
        <v>0</v>
      </c>
      <c r="OC5" s="883">
        <v>0</v>
      </c>
      <c r="OD5" s="888">
        <v>66.804000000000002</v>
      </c>
      <c r="OE5" s="888">
        <v>70.647000000000006</v>
      </c>
      <c r="OF5" s="888">
        <v>51.747999999999998</v>
      </c>
      <c r="OG5" s="888">
        <v>54.793999999999997</v>
      </c>
      <c r="OH5" s="888">
        <v>44.447000000000003</v>
      </c>
      <c r="OI5" s="888">
        <v>42.134</v>
      </c>
      <c r="OJ5" s="888">
        <v>164.625</v>
      </c>
      <c r="OK5" s="1323">
        <v>495.19900000000001</v>
      </c>
      <c r="OL5" s="1322">
        <v>0</v>
      </c>
      <c r="OM5" s="883">
        <v>0</v>
      </c>
      <c r="ON5" s="888">
        <v>57.478000000000002</v>
      </c>
      <c r="OO5" s="888">
        <v>67.884</v>
      </c>
      <c r="OP5" s="888">
        <v>55.151000000000003</v>
      </c>
      <c r="OQ5" s="888">
        <v>44.997999999999998</v>
      </c>
      <c r="OR5" s="888">
        <v>42.804000000000002</v>
      </c>
      <c r="OS5" s="888">
        <v>170.42099999999999</v>
      </c>
      <c r="OT5" s="888">
        <v>173.255</v>
      </c>
      <c r="OU5" s="1323">
        <v>611.99099999999999</v>
      </c>
      <c r="OV5" s="1322">
        <v>0</v>
      </c>
      <c r="OW5" s="883">
        <v>0</v>
      </c>
      <c r="OX5" s="888">
        <v>75.983999999999995</v>
      </c>
      <c r="OY5" s="888">
        <v>93</v>
      </c>
      <c r="OZ5" s="888">
        <v>72.162000000000006</v>
      </c>
      <c r="PA5" s="888">
        <v>54.572000000000003</v>
      </c>
      <c r="PB5" s="888">
        <v>55.999000000000002</v>
      </c>
      <c r="PC5" s="888">
        <v>55.77</v>
      </c>
      <c r="PD5" s="888">
        <v>199.98099999999999</v>
      </c>
      <c r="PE5" s="1323">
        <v>607.46799999999996</v>
      </c>
      <c r="PF5" s="1322">
        <v>0</v>
      </c>
      <c r="PG5" s="883">
        <v>0</v>
      </c>
      <c r="PH5" s="888">
        <v>86.822000000000003</v>
      </c>
      <c r="PI5" s="888">
        <v>89.510999999999996</v>
      </c>
      <c r="PJ5" s="888">
        <v>72.644000000000005</v>
      </c>
      <c r="PK5" s="888">
        <v>59.84</v>
      </c>
      <c r="PL5" s="888">
        <v>60.838999999999999</v>
      </c>
      <c r="PM5" s="888">
        <v>49.244</v>
      </c>
      <c r="PN5" s="888">
        <v>195.28399999999999</v>
      </c>
      <c r="PO5" s="1323">
        <v>614.18399999999997</v>
      </c>
      <c r="PP5" s="1322">
        <v>0</v>
      </c>
      <c r="PQ5" s="883">
        <v>0</v>
      </c>
      <c r="PR5" s="888">
        <v>79.599000000000004</v>
      </c>
      <c r="PS5" s="888">
        <v>94.158000000000001</v>
      </c>
      <c r="PT5" s="888">
        <v>75.408000000000001</v>
      </c>
      <c r="PU5" s="888">
        <v>174.24</v>
      </c>
      <c r="PV5" s="888">
        <v>59.889000000000003</v>
      </c>
      <c r="PW5" s="888">
        <v>70.022000000000006</v>
      </c>
      <c r="PX5" s="888">
        <v>222.87799999999999</v>
      </c>
      <c r="PY5" s="1323">
        <v>776.19399999999996</v>
      </c>
      <c r="PZ5" s="1322" t="s">
        <v>1692</v>
      </c>
      <c r="QA5" s="883" t="s">
        <v>1687</v>
      </c>
      <c r="QB5" s="888">
        <v>71.290000000000006</v>
      </c>
      <c r="QC5" s="888">
        <v>82.861999999999995</v>
      </c>
      <c r="QD5" s="888">
        <v>66.686999999999998</v>
      </c>
      <c r="QE5" s="888">
        <v>69.009</v>
      </c>
      <c r="QF5" s="888">
        <v>64.977999999999994</v>
      </c>
      <c r="QG5" s="888">
        <v>60.405000000000001</v>
      </c>
      <c r="QH5" s="888">
        <v>197.167</v>
      </c>
      <c r="QI5" s="1323">
        <v>612.39800000000002</v>
      </c>
      <c r="QJ5" s="1322">
        <v>0</v>
      </c>
      <c r="QK5" s="883">
        <v>0</v>
      </c>
      <c r="QL5" s="888">
        <v>94</v>
      </c>
      <c r="QM5" s="888">
        <v>101</v>
      </c>
      <c r="QN5" s="888">
        <v>80</v>
      </c>
      <c r="QO5" s="888">
        <v>71</v>
      </c>
      <c r="QP5" s="888">
        <v>68</v>
      </c>
      <c r="QQ5" s="888">
        <v>71</v>
      </c>
      <c r="QR5" s="888">
        <v>226</v>
      </c>
      <c r="QS5" s="1323">
        <v>711</v>
      </c>
      <c r="QT5" s="1322">
        <v>0</v>
      </c>
      <c r="QU5" s="883">
        <v>0</v>
      </c>
      <c r="QV5" s="888">
        <v>105</v>
      </c>
      <c r="QW5" s="888">
        <v>54</v>
      </c>
      <c r="QX5" s="888">
        <v>47</v>
      </c>
      <c r="QY5" s="888">
        <v>48</v>
      </c>
      <c r="QZ5" s="888">
        <v>57</v>
      </c>
      <c r="RA5" s="888">
        <v>55</v>
      </c>
      <c r="RB5" s="888">
        <v>196</v>
      </c>
      <c r="RC5" s="1323">
        <v>562</v>
      </c>
      <c r="RD5" s="1322">
        <v>0</v>
      </c>
      <c r="RE5" s="883">
        <v>0</v>
      </c>
      <c r="RF5" s="888">
        <v>84</v>
      </c>
      <c r="RG5" s="888">
        <v>80</v>
      </c>
      <c r="RH5" s="888">
        <v>59</v>
      </c>
      <c r="RI5" s="888">
        <v>43</v>
      </c>
      <c r="RJ5" s="888">
        <v>41</v>
      </c>
      <c r="RK5" s="888">
        <v>45</v>
      </c>
      <c r="RL5" s="888">
        <v>196</v>
      </c>
      <c r="RM5" s="1323">
        <v>548</v>
      </c>
      <c r="RN5" s="1322">
        <v>0</v>
      </c>
      <c r="RO5" s="883">
        <v>0</v>
      </c>
      <c r="RP5" s="888">
        <v>61</v>
      </c>
      <c r="RQ5" s="888">
        <v>85</v>
      </c>
      <c r="RR5" s="888">
        <v>76</v>
      </c>
      <c r="RS5" s="888">
        <v>61</v>
      </c>
      <c r="RT5" s="888">
        <v>66</v>
      </c>
      <c r="RU5" s="888">
        <v>43</v>
      </c>
      <c r="RV5" s="888">
        <v>205</v>
      </c>
      <c r="RW5" s="1323">
        <v>597</v>
      </c>
      <c r="RX5" s="1322">
        <v>0</v>
      </c>
      <c r="RY5" s="883">
        <v>0</v>
      </c>
      <c r="RZ5" s="888">
        <v>78</v>
      </c>
      <c r="SA5" s="888">
        <v>93</v>
      </c>
      <c r="SB5" s="888">
        <v>103</v>
      </c>
      <c r="SC5" s="888">
        <v>67</v>
      </c>
      <c r="SD5" s="888">
        <v>57</v>
      </c>
      <c r="SE5" s="888">
        <v>67</v>
      </c>
      <c r="SF5" s="888">
        <v>201</v>
      </c>
      <c r="SG5" s="1323">
        <v>666</v>
      </c>
      <c r="SH5" s="1322">
        <v>0</v>
      </c>
      <c r="SI5" s="883">
        <v>0</v>
      </c>
      <c r="SJ5" s="888">
        <v>89</v>
      </c>
      <c r="SK5" s="888">
        <v>103</v>
      </c>
      <c r="SL5" s="888">
        <v>90</v>
      </c>
      <c r="SM5" s="888">
        <v>67</v>
      </c>
      <c r="SN5" s="888">
        <v>82</v>
      </c>
      <c r="SO5" s="888">
        <v>79</v>
      </c>
      <c r="SP5" s="888">
        <v>208</v>
      </c>
      <c r="SQ5" s="1323">
        <v>718</v>
      </c>
      <c r="SR5" s="1322">
        <v>0</v>
      </c>
      <c r="SS5" s="883">
        <v>0</v>
      </c>
      <c r="ST5" s="888">
        <v>80</v>
      </c>
      <c r="SU5" s="888">
        <v>99</v>
      </c>
      <c r="SV5" s="888">
        <v>82</v>
      </c>
      <c r="SW5" s="888">
        <v>84</v>
      </c>
      <c r="SX5" s="888">
        <v>80</v>
      </c>
      <c r="SY5" s="888">
        <v>77</v>
      </c>
      <c r="SZ5" s="888">
        <v>214</v>
      </c>
      <c r="TA5" s="1323">
        <v>716</v>
      </c>
      <c r="TB5" s="1322">
        <v>0</v>
      </c>
      <c r="TC5" s="883">
        <v>0</v>
      </c>
      <c r="TD5" s="888">
        <v>94</v>
      </c>
      <c r="TE5" s="888">
        <v>110</v>
      </c>
      <c r="TF5" s="888">
        <v>89</v>
      </c>
      <c r="TG5" s="888">
        <v>76</v>
      </c>
      <c r="TH5" s="888">
        <v>78</v>
      </c>
      <c r="TI5" s="888">
        <v>72</v>
      </c>
      <c r="TJ5" s="888">
        <v>217</v>
      </c>
      <c r="TK5" s="1323">
        <v>736</v>
      </c>
      <c r="TL5" s="1322">
        <v>0</v>
      </c>
      <c r="TM5" s="883">
        <v>0</v>
      </c>
      <c r="TN5" s="888">
        <v>103</v>
      </c>
      <c r="TO5" s="888">
        <v>121</v>
      </c>
      <c r="TP5" s="888">
        <v>111</v>
      </c>
      <c r="TQ5" s="888">
        <v>83</v>
      </c>
      <c r="TR5" s="888">
        <v>102</v>
      </c>
      <c r="TS5" s="888">
        <v>90</v>
      </c>
      <c r="TT5" s="888">
        <v>218</v>
      </c>
      <c r="TU5" s="1323">
        <v>828</v>
      </c>
      <c r="TV5" s="1322">
        <v>0</v>
      </c>
      <c r="TW5" s="883">
        <v>0</v>
      </c>
      <c r="TX5" s="888">
        <v>116</v>
      </c>
      <c r="TY5" s="888">
        <v>126</v>
      </c>
      <c r="TZ5" s="888">
        <v>99</v>
      </c>
      <c r="UA5" s="888">
        <v>97</v>
      </c>
      <c r="UB5" s="888">
        <v>113</v>
      </c>
      <c r="UC5" s="888">
        <v>110</v>
      </c>
      <c r="UD5" s="888">
        <v>244</v>
      </c>
      <c r="UE5" s="1323">
        <v>905</v>
      </c>
      <c r="UF5" s="1322">
        <v>0</v>
      </c>
      <c r="UG5" s="883">
        <v>0</v>
      </c>
      <c r="UH5" s="888">
        <v>128</v>
      </c>
      <c r="UI5" s="888">
        <v>133</v>
      </c>
      <c r="UJ5" s="888">
        <v>97</v>
      </c>
      <c r="UK5" s="888">
        <v>101</v>
      </c>
      <c r="UL5" s="888">
        <v>93</v>
      </c>
      <c r="UM5" s="888">
        <v>82</v>
      </c>
      <c r="UN5" s="888">
        <v>327</v>
      </c>
      <c r="UO5" s="1323">
        <v>961</v>
      </c>
      <c r="UP5" s="1322">
        <v>0</v>
      </c>
      <c r="UQ5" s="883">
        <v>0</v>
      </c>
      <c r="UR5" s="888">
        <v>121</v>
      </c>
      <c r="US5" s="888">
        <v>141</v>
      </c>
      <c r="UT5" s="888">
        <v>115</v>
      </c>
      <c r="UU5" s="888">
        <v>113</v>
      </c>
      <c r="UV5" s="888">
        <v>117</v>
      </c>
      <c r="UW5" s="888">
        <v>135</v>
      </c>
      <c r="UX5" s="888">
        <v>306</v>
      </c>
      <c r="UY5" s="1323">
        <v>1048</v>
      </c>
      <c r="UZ5" s="1322">
        <v>0</v>
      </c>
      <c r="VA5" s="883">
        <v>0</v>
      </c>
      <c r="VB5" s="888">
        <v>135</v>
      </c>
      <c r="VC5" s="888">
        <v>154</v>
      </c>
      <c r="VD5" s="888">
        <v>127</v>
      </c>
      <c r="VE5" s="888">
        <v>145</v>
      </c>
      <c r="VF5" s="888">
        <v>142</v>
      </c>
      <c r="VG5" s="888">
        <v>113</v>
      </c>
      <c r="VH5" s="888">
        <v>282</v>
      </c>
      <c r="VI5" s="1323">
        <v>1098</v>
      </c>
      <c r="VJ5" s="1322">
        <v>0</v>
      </c>
      <c r="VK5" s="883">
        <v>0</v>
      </c>
      <c r="VL5" s="888">
        <v>137</v>
      </c>
      <c r="VM5" s="888">
        <v>158</v>
      </c>
      <c r="VN5" s="888">
        <v>113</v>
      </c>
      <c r="VO5" s="888">
        <v>113</v>
      </c>
      <c r="VP5" s="888">
        <v>109</v>
      </c>
      <c r="VQ5" s="888">
        <v>90</v>
      </c>
      <c r="VR5" s="888">
        <v>396</v>
      </c>
      <c r="VS5" s="1323">
        <v>1116</v>
      </c>
      <c r="VT5" s="1322" t="s">
        <v>26</v>
      </c>
      <c r="VU5" s="883" t="s">
        <v>26</v>
      </c>
      <c r="VV5" s="888">
        <v>133</v>
      </c>
      <c r="VW5" s="888">
        <v>168</v>
      </c>
      <c r="VX5" s="888">
        <v>102</v>
      </c>
      <c r="VY5" s="888">
        <v>103</v>
      </c>
      <c r="VZ5" s="888">
        <v>100</v>
      </c>
      <c r="WA5" s="888">
        <v>136</v>
      </c>
      <c r="WB5" s="888">
        <v>449</v>
      </c>
      <c r="WC5" s="1323">
        <v>1191</v>
      </c>
    </row>
    <row r="6" spans="1:601" ht="12.75" customHeight="1">
      <c r="A6" s="261" t="s">
        <v>521</v>
      </c>
      <c r="B6" s="1322">
        <v>0</v>
      </c>
      <c r="C6" s="883">
        <v>0</v>
      </c>
      <c r="D6" s="888">
        <v>141.34399999999999</v>
      </c>
      <c r="E6" s="888">
        <v>106.89700000000001</v>
      </c>
      <c r="F6" s="888">
        <v>64.091999999999999</v>
      </c>
      <c r="G6" s="888">
        <v>48.183</v>
      </c>
      <c r="H6" s="888">
        <v>36.106999999999999</v>
      </c>
      <c r="I6" s="888">
        <v>25.507999999999999</v>
      </c>
      <c r="J6" s="888">
        <v>107.02200000000001</v>
      </c>
      <c r="K6" s="1323">
        <v>529.15300000000002</v>
      </c>
      <c r="L6" s="1322">
        <v>0</v>
      </c>
      <c r="M6" s="883">
        <v>0</v>
      </c>
      <c r="N6" s="888">
        <v>167.30799999999999</v>
      </c>
      <c r="O6" s="888">
        <v>120.11799999999999</v>
      </c>
      <c r="P6" s="888">
        <v>87.183000000000007</v>
      </c>
      <c r="Q6" s="888">
        <v>58.761000000000003</v>
      </c>
      <c r="R6" s="888">
        <v>49.192999999999998</v>
      </c>
      <c r="S6" s="888">
        <v>32.154000000000003</v>
      </c>
      <c r="T6" s="888">
        <v>125.408</v>
      </c>
      <c r="U6" s="1323">
        <v>640.125</v>
      </c>
      <c r="V6" s="1322">
        <v>0</v>
      </c>
      <c r="W6" s="883">
        <v>0</v>
      </c>
      <c r="X6" s="888">
        <v>143.84</v>
      </c>
      <c r="Y6" s="888">
        <v>104.03100000000001</v>
      </c>
      <c r="Z6" s="888">
        <v>80.935000000000002</v>
      </c>
      <c r="AA6" s="888">
        <v>59.143000000000001</v>
      </c>
      <c r="AB6" s="888">
        <v>60.805999999999997</v>
      </c>
      <c r="AC6" s="888">
        <v>36.970999999999997</v>
      </c>
      <c r="AD6" s="888">
        <v>140.624</v>
      </c>
      <c r="AE6" s="1323">
        <v>626.35</v>
      </c>
      <c r="AF6" s="1322">
        <v>0</v>
      </c>
      <c r="AG6" s="883">
        <v>0</v>
      </c>
      <c r="AH6" s="888">
        <v>130.34299999999999</v>
      </c>
      <c r="AI6" s="888">
        <v>101.782</v>
      </c>
      <c r="AJ6" s="888">
        <v>65.275999999999996</v>
      </c>
      <c r="AK6" s="888">
        <v>54.313000000000002</v>
      </c>
      <c r="AL6" s="888">
        <v>43.768999999999998</v>
      </c>
      <c r="AM6" s="888">
        <v>35.305999999999997</v>
      </c>
      <c r="AN6" s="888">
        <v>167.768</v>
      </c>
      <c r="AO6" s="1323">
        <v>598.55700000000002</v>
      </c>
      <c r="AP6" s="1322">
        <v>0</v>
      </c>
      <c r="AQ6" s="883">
        <v>0</v>
      </c>
      <c r="AR6" s="888">
        <v>137.74199999999999</v>
      </c>
      <c r="AS6" s="888">
        <v>104.17</v>
      </c>
      <c r="AT6" s="888">
        <v>72.748000000000005</v>
      </c>
      <c r="AU6" s="888">
        <v>56.421999999999997</v>
      </c>
      <c r="AV6" s="888">
        <v>96.234999999999999</v>
      </c>
      <c r="AW6" s="888">
        <v>33.792999999999999</v>
      </c>
      <c r="AX6" s="888">
        <v>182.524</v>
      </c>
      <c r="AY6" s="1323">
        <v>683.63400000000001</v>
      </c>
      <c r="AZ6" s="1322">
        <v>0</v>
      </c>
      <c r="BA6" s="883">
        <v>0</v>
      </c>
      <c r="BB6" s="888">
        <v>137.51</v>
      </c>
      <c r="BC6" s="888">
        <v>114.197</v>
      </c>
      <c r="BD6" s="888">
        <v>80.718000000000004</v>
      </c>
      <c r="BE6" s="888">
        <v>50.902000000000001</v>
      </c>
      <c r="BF6" s="888">
        <v>44.366999999999997</v>
      </c>
      <c r="BG6" s="888">
        <v>34.667999999999999</v>
      </c>
      <c r="BH6" s="888">
        <v>149.43899999999999</v>
      </c>
      <c r="BI6" s="1323">
        <v>611.80100000000004</v>
      </c>
      <c r="BJ6" s="1322">
        <v>0</v>
      </c>
      <c r="BK6" s="883">
        <v>0</v>
      </c>
      <c r="BL6" s="888">
        <v>111.107</v>
      </c>
      <c r="BM6" s="888">
        <v>96.906000000000006</v>
      </c>
      <c r="BN6" s="888">
        <v>89.363</v>
      </c>
      <c r="BO6" s="888">
        <v>45.524999999999999</v>
      </c>
      <c r="BP6" s="888">
        <v>41.402000000000001</v>
      </c>
      <c r="BQ6" s="888">
        <v>33.104999999999997</v>
      </c>
      <c r="BR6" s="888">
        <v>231.13</v>
      </c>
      <c r="BS6" s="1323">
        <v>648.53800000000001</v>
      </c>
      <c r="BT6" s="1322">
        <v>0</v>
      </c>
      <c r="BU6" s="883">
        <v>0</v>
      </c>
      <c r="BV6" s="888">
        <v>95.873999999999995</v>
      </c>
      <c r="BW6" s="888">
        <v>92.006</v>
      </c>
      <c r="BX6" s="888">
        <v>76.597999999999999</v>
      </c>
      <c r="BY6" s="888">
        <v>54.731000000000002</v>
      </c>
      <c r="BZ6" s="888">
        <v>43.213999999999999</v>
      </c>
      <c r="CA6" s="888">
        <v>32.454000000000001</v>
      </c>
      <c r="CB6" s="888">
        <v>147.06100000000001</v>
      </c>
      <c r="CC6" s="1323">
        <v>541.93799999999999</v>
      </c>
      <c r="CD6" s="1322">
        <v>0</v>
      </c>
      <c r="CE6" s="883">
        <v>0</v>
      </c>
      <c r="CF6" s="888">
        <v>105.16500000000001</v>
      </c>
      <c r="CG6" s="888">
        <v>99.152000000000001</v>
      </c>
      <c r="CH6" s="888">
        <v>92.872</v>
      </c>
      <c r="CI6" s="888">
        <v>61.253999999999998</v>
      </c>
      <c r="CJ6" s="888">
        <v>49.02</v>
      </c>
      <c r="CK6" s="888">
        <v>37.043999999999997</v>
      </c>
      <c r="CL6" s="888">
        <v>178.91900000000001</v>
      </c>
      <c r="CM6" s="1323">
        <v>623.42600000000004</v>
      </c>
      <c r="CN6" s="1322">
        <v>0</v>
      </c>
      <c r="CO6" s="883">
        <v>0</v>
      </c>
      <c r="CP6" s="888">
        <v>118.691</v>
      </c>
      <c r="CQ6" s="888">
        <v>102.38800000000001</v>
      </c>
      <c r="CR6" s="888">
        <v>111.384</v>
      </c>
      <c r="CS6" s="888">
        <v>58.2</v>
      </c>
      <c r="CT6" s="888">
        <v>47.64</v>
      </c>
      <c r="CU6" s="888">
        <v>39.182000000000002</v>
      </c>
      <c r="CV6" s="888">
        <v>170.44900000000001</v>
      </c>
      <c r="CW6" s="1323">
        <v>647.93399999999997</v>
      </c>
      <c r="CX6" s="1322">
        <v>0</v>
      </c>
      <c r="CY6" s="883">
        <v>0</v>
      </c>
      <c r="CZ6" s="888">
        <v>126.776</v>
      </c>
      <c r="DA6" s="888">
        <v>98.986999999999995</v>
      </c>
      <c r="DB6" s="888">
        <v>97.350999999999999</v>
      </c>
      <c r="DC6" s="888">
        <v>52.808999999999997</v>
      </c>
      <c r="DD6" s="888">
        <v>49.482999999999997</v>
      </c>
      <c r="DE6" s="888">
        <v>42.258000000000003</v>
      </c>
      <c r="DF6" s="888">
        <v>176.083</v>
      </c>
      <c r="DG6" s="1323">
        <v>643.74699999999996</v>
      </c>
      <c r="DH6" s="1322">
        <v>0</v>
      </c>
      <c r="DI6" s="883">
        <v>0</v>
      </c>
      <c r="DJ6" s="888">
        <v>121.57299999999999</v>
      </c>
      <c r="DK6" s="888">
        <v>100.205</v>
      </c>
      <c r="DL6" s="888">
        <v>91.236999999999995</v>
      </c>
      <c r="DM6" s="888">
        <v>57.054000000000002</v>
      </c>
      <c r="DN6" s="888">
        <v>49.063000000000002</v>
      </c>
      <c r="DO6" s="888">
        <v>43.594999999999999</v>
      </c>
      <c r="DP6" s="888">
        <v>193.91</v>
      </c>
      <c r="DQ6" s="1323">
        <v>656.63699999999994</v>
      </c>
      <c r="DR6" s="1322">
        <v>0</v>
      </c>
      <c r="DS6" s="883">
        <v>0</v>
      </c>
      <c r="DT6" s="888">
        <v>115.116</v>
      </c>
      <c r="DU6" s="888">
        <v>114.312</v>
      </c>
      <c r="DV6" s="888">
        <v>113.858</v>
      </c>
      <c r="DW6" s="888">
        <v>60.643000000000001</v>
      </c>
      <c r="DX6" s="888">
        <v>54.698999999999998</v>
      </c>
      <c r="DY6" s="888">
        <v>42.237000000000002</v>
      </c>
      <c r="DZ6" s="888">
        <v>205.33500000000001</v>
      </c>
      <c r="EA6" s="1323">
        <v>706.2</v>
      </c>
      <c r="EB6" s="1322">
        <v>0</v>
      </c>
      <c r="EC6" s="883">
        <v>0</v>
      </c>
      <c r="ED6" s="888">
        <v>145.93600000000001</v>
      </c>
      <c r="EE6" s="888">
        <v>129.447</v>
      </c>
      <c r="EF6" s="888">
        <v>113.70399999999999</v>
      </c>
      <c r="EG6" s="888">
        <v>67.593999999999994</v>
      </c>
      <c r="EH6" s="888">
        <v>93.337999999999994</v>
      </c>
      <c r="EI6" s="888">
        <v>52.232999999999997</v>
      </c>
      <c r="EJ6" s="888">
        <v>201.29400000000001</v>
      </c>
      <c r="EK6" s="1323">
        <v>803.54600000000005</v>
      </c>
      <c r="EL6" s="1322">
        <v>0</v>
      </c>
      <c r="EM6" s="883">
        <v>0</v>
      </c>
      <c r="EN6" s="888">
        <v>123.053</v>
      </c>
      <c r="EO6" s="888">
        <v>130.143</v>
      </c>
      <c r="EP6" s="888">
        <v>110.82899999999999</v>
      </c>
      <c r="EQ6" s="888">
        <v>61.7</v>
      </c>
      <c r="ER6" s="888">
        <v>53.683999999999997</v>
      </c>
      <c r="ES6" s="888">
        <v>48.036000000000001</v>
      </c>
      <c r="ET6" s="888">
        <v>216.464</v>
      </c>
      <c r="EU6" s="1323">
        <v>743.90899999999999</v>
      </c>
      <c r="EV6" s="1322">
        <v>0</v>
      </c>
      <c r="EW6" s="883">
        <v>0</v>
      </c>
      <c r="EX6" s="888">
        <v>113.282</v>
      </c>
      <c r="EY6" s="888">
        <v>122.735</v>
      </c>
      <c r="EZ6" s="888">
        <v>102.992</v>
      </c>
      <c r="FA6" s="888">
        <v>63.768000000000001</v>
      </c>
      <c r="FB6" s="888">
        <v>48.722999999999999</v>
      </c>
      <c r="FC6" s="888">
        <v>47.451000000000001</v>
      </c>
      <c r="FD6" s="888">
        <v>232.57400000000001</v>
      </c>
      <c r="FE6" s="1323">
        <v>731.52499999999998</v>
      </c>
      <c r="FF6" s="1322">
        <v>0</v>
      </c>
      <c r="FG6" s="883">
        <v>0</v>
      </c>
      <c r="FH6" s="888">
        <v>113.122</v>
      </c>
      <c r="FI6" s="888">
        <v>120.087</v>
      </c>
      <c r="FJ6" s="888">
        <v>95.221999999999994</v>
      </c>
      <c r="FK6" s="888">
        <v>64.817999999999998</v>
      </c>
      <c r="FL6" s="888">
        <v>51.667000000000002</v>
      </c>
      <c r="FM6" s="888">
        <v>48.636000000000003</v>
      </c>
      <c r="FN6" s="888">
        <v>240.524</v>
      </c>
      <c r="FO6" s="1323">
        <v>734.07600000000002</v>
      </c>
      <c r="FP6" s="1322">
        <v>0</v>
      </c>
      <c r="FQ6" s="883">
        <v>0</v>
      </c>
      <c r="FR6" s="888">
        <v>130.15700000000001</v>
      </c>
      <c r="FS6" s="888">
        <v>133.76400000000001</v>
      </c>
      <c r="FT6" s="888">
        <v>99.591999999999999</v>
      </c>
      <c r="FU6" s="888">
        <v>58.948</v>
      </c>
      <c r="FV6" s="888">
        <v>50.478000000000002</v>
      </c>
      <c r="FW6" s="888">
        <v>41.143000000000001</v>
      </c>
      <c r="FX6" s="888">
        <v>223.23</v>
      </c>
      <c r="FY6" s="1323">
        <v>737.31200000000001</v>
      </c>
      <c r="FZ6" s="1322">
        <v>0</v>
      </c>
      <c r="GA6" s="883">
        <v>0</v>
      </c>
      <c r="GB6" s="888">
        <v>100.117</v>
      </c>
      <c r="GC6" s="888">
        <v>116.53700000000001</v>
      </c>
      <c r="GD6" s="888">
        <v>76.900000000000006</v>
      </c>
      <c r="GE6" s="888">
        <v>60.213000000000001</v>
      </c>
      <c r="GF6" s="888">
        <v>46.643000000000001</v>
      </c>
      <c r="GG6" s="888">
        <v>40.581000000000003</v>
      </c>
      <c r="GH6" s="888">
        <v>196.17599999999999</v>
      </c>
      <c r="GI6" s="1323">
        <v>637.16700000000003</v>
      </c>
      <c r="GJ6" s="1322">
        <v>0</v>
      </c>
      <c r="GK6" s="883">
        <v>0</v>
      </c>
      <c r="GL6" s="888">
        <v>93.227000000000004</v>
      </c>
      <c r="GM6" s="888">
        <v>103.923</v>
      </c>
      <c r="GN6" s="888">
        <v>70.581999999999994</v>
      </c>
      <c r="GO6" s="888">
        <v>44.290999999999997</v>
      </c>
      <c r="GP6" s="888">
        <v>35.18</v>
      </c>
      <c r="GQ6" s="888">
        <v>47.241</v>
      </c>
      <c r="GR6" s="888">
        <v>197.6</v>
      </c>
      <c r="GS6" s="1323">
        <v>592.04399999999998</v>
      </c>
      <c r="GT6" s="1322">
        <v>0</v>
      </c>
      <c r="GU6" s="883">
        <v>0</v>
      </c>
      <c r="GV6" s="888">
        <v>119.251</v>
      </c>
      <c r="GW6" s="888">
        <v>110.658</v>
      </c>
      <c r="GX6" s="888">
        <v>72.504999999999995</v>
      </c>
      <c r="GY6" s="888">
        <v>50.662999999999997</v>
      </c>
      <c r="GZ6" s="888">
        <v>40.308</v>
      </c>
      <c r="HA6" s="888">
        <v>46.787999999999997</v>
      </c>
      <c r="HB6" s="888">
        <v>209.715</v>
      </c>
      <c r="HC6" s="1323">
        <v>649.88800000000003</v>
      </c>
      <c r="HD6" s="1322">
        <v>0</v>
      </c>
      <c r="HE6" s="883">
        <v>0</v>
      </c>
      <c r="HF6" s="888">
        <v>89.694000000000003</v>
      </c>
      <c r="HG6" s="888">
        <v>116.45</v>
      </c>
      <c r="HH6" s="888">
        <v>72.046000000000006</v>
      </c>
      <c r="HI6" s="888">
        <v>50.484999999999999</v>
      </c>
      <c r="HJ6" s="888">
        <v>43.033999999999999</v>
      </c>
      <c r="HK6" s="888">
        <v>53.609000000000002</v>
      </c>
      <c r="HL6" s="888">
        <v>287.87799999999999</v>
      </c>
      <c r="HM6" s="1323">
        <v>713.19600000000003</v>
      </c>
      <c r="HN6" s="1322">
        <v>0</v>
      </c>
      <c r="HO6" s="883">
        <v>0</v>
      </c>
      <c r="HP6" s="888">
        <v>94.183000000000007</v>
      </c>
      <c r="HQ6" s="888">
        <v>107.444</v>
      </c>
      <c r="HR6" s="888">
        <v>68.343000000000004</v>
      </c>
      <c r="HS6" s="888">
        <v>53.518000000000001</v>
      </c>
      <c r="HT6" s="888">
        <v>43.893999999999998</v>
      </c>
      <c r="HU6" s="888">
        <v>47.764000000000003</v>
      </c>
      <c r="HV6" s="888">
        <v>183.67099999999999</v>
      </c>
      <c r="HW6" s="1323">
        <v>598.81700000000001</v>
      </c>
      <c r="HX6" s="1322" t="s">
        <v>492</v>
      </c>
      <c r="HY6" s="883" t="s">
        <v>492</v>
      </c>
      <c r="HZ6" s="888">
        <v>93.093999999999994</v>
      </c>
      <c r="IA6" s="888">
        <v>96.864000000000004</v>
      </c>
      <c r="IB6" s="888">
        <v>64.784000000000006</v>
      </c>
      <c r="IC6" s="888">
        <v>43.561</v>
      </c>
      <c r="ID6" s="888">
        <v>37.511000000000003</v>
      </c>
      <c r="IE6" s="888">
        <v>49.432000000000002</v>
      </c>
      <c r="IF6" s="888">
        <v>188.38</v>
      </c>
      <c r="IG6" s="1323">
        <v>573.62599999999998</v>
      </c>
      <c r="IH6" s="1322">
        <v>0</v>
      </c>
      <c r="II6" s="883">
        <v>0</v>
      </c>
      <c r="IJ6" s="888">
        <v>97.703999999999994</v>
      </c>
      <c r="IK6" s="888">
        <v>96.954999999999998</v>
      </c>
      <c r="IL6" s="888">
        <v>63.713000000000001</v>
      </c>
      <c r="IM6" s="888">
        <v>40.982999999999997</v>
      </c>
      <c r="IN6" s="888">
        <v>37.957999999999998</v>
      </c>
      <c r="IO6" s="888">
        <v>38.735999999999997</v>
      </c>
      <c r="IP6" s="888">
        <v>172.79599999999999</v>
      </c>
      <c r="IQ6" s="1323">
        <v>548.84500000000003</v>
      </c>
      <c r="IR6" s="1322">
        <v>0</v>
      </c>
      <c r="IS6" s="883">
        <v>0</v>
      </c>
      <c r="IT6" s="888">
        <v>105.464</v>
      </c>
      <c r="IU6" s="888">
        <v>107.86</v>
      </c>
      <c r="IV6" s="888">
        <v>75.12</v>
      </c>
      <c r="IW6" s="888">
        <v>50.478999999999999</v>
      </c>
      <c r="IX6" s="888">
        <v>40.994999999999997</v>
      </c>
      <c r="IY6" s="888">
        <v>43.869</v>
      </c>
      <c r="IZ6" s="888">
        <v>171.15100000000001</v>
      </c>
      <c r="JA6" s="1323">
        <v>594.93799999999999</v>
      </c>
      <c r="JB6" s="1322">
        <v>0</v>
      </c>
      <c r="JC6" s="883">
        <v>0</v>
      </c>
      <c r="JD6" s="888">
        <v>91.638000000000005</v>
      </c>
      <c r="JE6" s="888">
        <v>101.756</v>
      </c>
      <c r="JF6" s="888">
        <v>71.736000000000004</v>
      </c>
      <c r="JG6" s="888">
        <v>46.343000000000004</v>
      </c>
      <c r="JH6" s="888">
        <v>37.43</v>
      </c>
      <c r="JI6" s="888">
        <v>41.162999999999997</v>
      </c>
      <c r="JJ6" s="888">
        <v>137.107</v>
      </c>
      <c r="JK6" s="1323">
        <v>527.173</v>
      </c>
      <c r="JL6" s="1322">
        <v>0</v>
      </c>
      <c r="JM6" s="883">
        <v>0</v>
      </c>
      <c r="JN6" s="888">
        <v>130.56100000000001</v>
      </c>
      <c r="JO6" s="888">
        <v>97.271000000000001</v>
      </c>
      <c r="JP6" s="888">
        <v>66.742999999999995</v>
      </c>
      <c r="JQ6" s="888">
        <v>44.878999999999998</v>
      </c>
      <c r="JR6" s="888">
        <v>38.558999999999997</v>
      </c>
      <c r="JS6" s="888">
        <v>41.466000000000001</v>
      </c>
      <c r="JT6" s="888">
        <v>144.071</v>
      </c>
      <c r="JU6" s="1323">
        <v>563.54999999999995</v>
      </c>
      <c r="JV6" s="1322">
        <v>0</v>
      </c>
      <c r="JW6" s="883">
        <v>0</v>
      </c>
      <c r="JX6" s="888">
        <v>79.867999999999995</v>
      </c>
      <c r="JY6" s="888">
        <v>101.749</v>
      </c>
      <c r="JZ6" s="888">
        <v>73.680000000000007</v>
      </c>
      <c r="KA6" s="888">
        <v>52.457000000000001</v>
      </c>
      <c r="KB6" s="888">
        <v>56.554000000000002</v>
      </c>
      <c r="KC6" s="888">
        <v>45.747999999999998</v>
      </c>
      <c r="KD6" s="888">
        <v>175.988</v>
      </c>
      <c r="KE6" s="1323">
        <v>586.04399999999998</v>
      </c>
      <c r="KF6" s="1322">
        <v>0</v>
      </c>
      <c r="KG6" s="883">
        <v>0</v>
      </c>
      <c r="KH6" s="888">
        <v>109.039</v>
      </c>
      <c r="KI6" s="888">
        <v>100.19</v>
      </c>
      <c r="KJ6" s="888">
        <v>88.528000000000006</v>
      </c>
      <c r="KK6" s="888">
        <v>57.715000000000003</v>
      </c>
      <c r="KL6" s="888">
        <v>48.673999999999999</v>
      </c>
      <c r="KM6" s="888">
        <v>49.375999999999998</v>
      </c>
      <c r="KN6" s="888">
        <v>181.03800000000001</v>
      </c>
      <c r="KO6" s="1323">
        <v>634.55999999999995</v>
      </c>
      <c r="KP6" s="1322">
        <v>0</v>
      </c>
      <c r="KQ6" s="883">
        <v>0</v>
      </c>
      <c r="KR6" s="888">
        <v>106.806</v>
      </c>
      <c r="KS6" s="888">
        <v>84.021000000000001</v>
      </c>
      <c r="KT6" s="888">
        <v>68.777000000000001</v>
      </c>
      <c r="KU6" s="888">
        <v>50.749000000000002</v>
      </c>
      <c r="KV6" s="888">
        <v>48.396000000000001</v>
      </c>
      <c r="KW6" s="888">
        <v>47.734000000000002</v>
      </c>
      <c r="KX6" s="888">
        <v>175.66499999999999</v>
      </c>
      <c r="KY6" s="1323">
        <v>582.14800000000002</v>
      </c>
      <c r="KZ6" s="1322">
        <v>0</v>
      </c>
      <c r="LA6" s="883">
        <v>0</v>
      </c>
      <c r="LB6" s="888">
        <v>77.146000000000001</v>
      </c>
      <c r="LC6" s="888">
        <v>99.144000000000005</v>
      </c>
      <c r="LD6" s="888">
        <v>58.881999999999998</v>
      </c>
      <c r="LE6" s="888">
        <v>83.242000000000004</v>
      </c>
      <c r="LF6" s="888">
        <v>50.298999999999999</v>
      </c>
      <c r="LG6" s="888">
        <v>63.081000000000003</v>
      </c>
      <c r="LH6" s="888">
        <v>195.31100000000001</v>
      </c>
      <c r="LI6" s="1323">
        <v>627.10500000000002</v>
      </c>
      <c r="LJ6" s="1322">
        <v>0</v>
      </c>
      <c r="LK6" s="883">
        <v>0</v>
      </c>
      <c r="LL6" s="888">
        <v>68.191000000000003</v>
      </c>
      <c r="LM6" s="888">
        <v>66.558000000000007</v>
      </c>
      <c r="LN6" s="888">
        <v>53.509</v>
      </c>
      <c r="LO6" s="888">
        <v>38.238</v>
      </c>
      <c r="LP6" s="888">
        <v>41.701999999999998</v>
      </c>
      <c r="LQ6" s="888">
        <v>44.569000000000003</v>
      </c>
      <c r="LR6" s="888">
        <v>180.98400000000001</v>
      </c>
      <c r="LS6" s="1323">
        <v>493.75099999999998</v>
      </c>
      <c r="LT6" s="1322">
        <v>0</v>
      </c>
      <c r="LU6" s="883">
        <v>0</v>
      </c>
      <c r="LV6" s="888">
        <v>72.311999999999998</v>
      </c>
      <c r="LW6" s="888">
        <v>95.503</v>
      </c>
      <c r="LX6" s="888">
        <v>66.204999999999998</v>
      </c>
      <c r="LY6" s="888">
        <v>39.481999999999999</v>
      </c>
      <c r="LZ6" s="888">
        <v>44.265000000000001</v>
      </c>
      <c r="MA6" s="888">
        <v>43.429000000000002</v>
      </c>
      <c r="MB6" s="888">
        <v>176.988</v>
      </c>
      <c r="MC6" s="1323">
        <v>538.18399999999997</v>
      </c>
      <c r="MD6" s="1322">
        <v>0</v>
      </c>
      <c r="ME6" s="883">
        <v>0</v>
      </c>
      <c r="MF6" s="888">
        <v>58.435000000000002</v>
      </c>
      <c r="MG6" s="888">
        <v>64.102000000000004</v>
      </c>
      <c r="MH6" s="888">
        <v>49.116999999999997</v>
      </c>
      <c r="MI6" s="888">
        <v>33.631999999999998</v>
      </c>
      <c r="MJ6" s="888">
        <v>56.607999999999997</v>
      </c>
      <c r="MK6" s="888">
        <v>45.206000000000003</v>
      </c>
      <c r="ML6" s="888">
        <v>157.578</v>
      </c>
      <c r="MM6" s="1323">
        <v>464.678</v>
      </c>
      <c r="MN6" s="1322">
        <v>0</v>
      </c>
      <c r="MO6" s="883">
        <v>0</v>
      </c>
      <c r="MP6" s="888">
        <v>58.808999999999997</v>
      </c>
      <c r="MQ6" s="888">
        <v>62.252000000000002</v>
      </c>
      <c r="MR6" s="888">
        <v>47.44</v>
      </c>
      <c r="MS6" s="888">
        <v>48.908999999999999</v>
      </c>
      <c r="MT6" s="888">
        <v>55.281999999999996</v>
      </c>
      <c r="MU6" s="888">
        <v>33.415999999999997</v>
      </c>
      <c r="MV6" s="888">
        <v>140.214</v>
      </c>
      <c r="MW6" s="1323">
        <v>446.322</v>
      </c>
      <c r="MX6" s="1322">
        <v>0</v>
      </c>
      <c r="MY6" s="883">
        <v>0</v>
      </c>
      <c r="MZ6" s="888">
        <v>60.353000000000002</v>
      </c>
      <c r="NA6" s="888">
        <v>58.081000000000003</v>
      </c>
      <c r="NB6" s="888">
        <v>44.908999999999999</v>
      </c>
      <c r="NC6" s="888">
        <v>34.945</v>
      </c>
      <c r="ND6" s="888">
        <v>37.073</v>
      </c>
      <c r="NE6" s="888">
        <v>34.442999999999998</v>
      </c>
      <c r="NF6" s="888">
        <v>152.25700000000001</v>
      </c>
      <c r="NG6" s="1323">
        <v>422.06099999999998</v>
      </c>
      <c r="NH6" s="1322">
        <v>0</v>
      </c>
      <c r="NI6" s="883">
        <v>0</v>
      </c>
      <c r="NJ6" s="888">
        <v>76.578000000000003</v>
      </c>
      <c r="NK6" s="888">
        <v>63.252000000000002</v>
      </c>
      <c r="NL6" s="888">
        <v>47.277000000000001</v>
      </c>
      <c r="NM6" s="888">
        <v>32.359000000000002</v>
      </c>
      <c r="NN6" s="888">
        <v>52.66</v>
      </c>
      <c r="NO6" s="888">
        <v>32.807000000000002</v>
      </c>
      <c r="NP6" s="888">
        <v>137.143</v>
      </c>
      <c r="NQ6" s="1323">
        <v>442.07600000000002</v>
      </c>
      <c r="NR6" s="1322">
        <v>0</v>
      </c>
      <c r="NS6" s="883">
        <v>0</v>
      </c>
      <c r="NT6" s="888">
        <v>54.966999999999999</v>
      </c>
      <c r="NU6" s="888">
        <v>59.792999999999999</v>
      </c>
      <c r="NV6" s="888">
        <v>43.26</v>
      </c>
      <c r="NW6" s="888">
        <v>37.01</v>
      </c>
      <c r="NX6" s="888">
        <v>45.28</v>
      </c>
      <c r="NY6" s="888">
        <v>77.805999999999997</v>
      </c>
      <c r="NZ6" s="888">
        <v>126.863</v>
      </c>
      <c r="OA6" s="1323">
        <v>444.97899999999998</v>
      </c>
      <c r="OB6" s="1322">
        <v>0</v>
      </c>
      <c r="OC6" s="883">
        <v>0</v>
      </c>
      <c r="OD6" s="888">
        <v>50.91</v>
      </c>
      <c r="OE6" s="888">
        <v>51.567</v>
      </c>
      <c r="OF6" s="888">
        <v>39.47</v>
      </c>
      <c r="OG6" s="888">
        <v>32.048000000000002</v>
      </c>
      <c r="OH6" s="888">
        <v>35.219000000000001</v>
      </c>
      <c r="OI6" s="888">
        <v>49.973999999999997</v>
      </c>
      <c r="OJ6" s="888">
        <v>129.20699999999999</v>
      </c>
      <c r="OK6" s="1323">
        <v>388.39499999999998</v>
      </c>
      <c r="OL6" s="1322">
        <v>0</v>
      </c>
      <c r="OM6" s="883">
        <v>0</v>
      </c>
      <c r="ON6" s="888">
        <v>50.566000000000003</v>
      </c>
      <c r="OO6" s="888">
        <v>61.371000000000002</v>
      </c>
      <c r="OP6" s="888">
        <v>48.988</v>
      </c>
      <c r="OQ6" s="888">
        <v>38.706000000000003</v>
      </c>
      <c r="OR6" s="888">
        <v>37.734000000000002</v>
      </c>
      <c r="OS6" s="888">
        <v>44.744</v>
      </c>
      <c r="OT6" s="888">
        <v>152.15700000000001</v>
      </c>
      <c r="OU6" s="1323">
        <v>434.26600000000002</v>
      </c>
      <c r="OV6" s="1322">
        <v>0</v>
      </c>
      <c r="OW6" s="883">
        <v>0</v>
      </c>
      <c r="OX6" s="888">
        <v>70.623000000000005</v>
      </c>
      <c r="OY6" s="888">
        <v>78.938000000000002</v>
      </c>
      <c r="OZ6" s="888">
        <v>64.676000000000002</v>
      </c>
      <c r="PA6" s="888">
        <v>52.204999999999998</v>
      </c>
      <c r="PB6" s="888">
        <v>52.972999999999999</v>
      </c>
      <c r="PC6" s="888">
        <v>42.911000000000001</v>
      </c>
      <c r="PD6" s="888">
        <v>187.35499999999999</v>
      </c>
      <c r="PE6" s="1323">
        <v>549.68100000000004</v>
      </c>
      <c r="PF6" s="1322">
        <v>0</v>
      </c>
      <c r="PG6" s="883">
        <v>0</v>
      </c>
      <c r="PH6" s="888">
        <v>66.507999999999996</v>
      </c>
      <c r="PI6" s="888">
        <v>77.385000000000005</v>
      </c>
      <c r="PJ6" s="888">
        <v>84.247</v>
      </c>
      <c r="PK6" s="888">
        <v>52.209000000000003</v>
      </c>
      <c r="PL6" s="888">
        <v>55.762</v>
      </c>
      <c r="PM6" s="888">
        <v>41.779000000000003</v>
      </c>
      <c r="PN6" s="888">
        <v>175.101</v>
      </c>
      <c r="PO6" s="1323">
        <v>552.99099999999999</v>
      </c>
      <c r="PP6" s="1322">
        <v>0</v>
      </c>
      <c r="PQ6" s="883">
        <v>0</v>
      </c>
      <c r="PR6" s="888">
        <v>89.625</v>
      </c>
      <c r="PS6" s="888">
        <v>86.486999999999995</v>
      </c>
      <c r="PT6" s="888">
        <v>65.747</v>
      </c>
      <c r="PU6" s="888">
        <v>52.281999999999996</v>
      </c>
      <c r="PV6" s="888">
        <v>50.988</v>
      </c>
      <c r="PW6" s="888">
        <v>57.366999999999997</v>
      </c>
      <c r="PX6" s="888">
        <v>188.42</v>
      </c>
      <c r="PY6" s="1323">
        <v>590.91600000000005</v>
      </c>
      <c r="PZ6" s="1322" t="s">
        <v>1692</v>
      </c>
      <c r="QA6" s="883" t="s">
        <v>1687</v>
      </c>
      <c r="QB6" s="888">
        <v>69.540000000000006</v>
      </c>
      <c r="QC6" s="888">
        <v>82.128</v>
      </c>
      <c r="QD6" s="888">
        <v>64.290999999999997</v>
      </c>
      <c r="QE6" s="888">
        <v>53.161000000000001</v>
      </c>
      <c r="QF6" s="888">
        <v>78.971000000000004</v>
      </c>
      <c r="QG6" s="888">
        <v>53.207999999999998</v>
      </c>
      <c r="QH6" s="888">
        <v>174.22499999999999</v>
      </c>
      <c r="QI6" s="1323">
        <v>575.524</v>
      </c>
      <c r="QJ6" s="1322">
        <v>0</v>
      </c>
      <c r="QK6" s="883">
        <v>0</v>
      </c>
      <c r="QL6" s="888">
        <v>82</v>
      </c>
      <c r="QM6" s="888">
        <v>93</v>
      </c>
      <c r="QN6" s="888">
        <v>75</v>
      </c>
      <c r="QO6" s="888">
        <v>58</v>
      </c>
      <c r="QP6" s="888">
        <v>64</v>
      </c>
      <c r="QQ6" s="888">
        <v>60</v>
      </c>
      <c r="QR6" s="888">
        <v>204</v>
      </c>
      <c r="QS6" s="1323">
        <v>636</v>
      </c>
      <c r="QT6" s="1322">
        <v>0</v>
      </c>
      <c r="QU6" s="883">
        <v>0</v>
      </c>
      <c r="QV6" s="888">
        <v>52</v>
      </c>
      <c r="QW6" s="888">
        <v>47</v>
      </c>
      <c r="QX6" s="888">
        <v>41</v>
      </c>
      <c r="QY6" s="888">
        <v>37</v>
      </c>
      <c r="QZ6" s="888">
        <v>43</v>
      </c>
      <c r="RA6" s="888">
        <v>67</v>
      </c>
      <c r="RB6" s="888">
        <v>164</v>
      </c>
      <c r="RC6" s="1323">
        <v>451</v>
      </c>
      <c r="RD6" s="1322">
        <v>0</v>
      </c>
      <c r="RE6" s="883">
        <v>0</v>
      </c>
      <c r="RF6" s="888">
        <v>71</v>
      </c>
      <c r="RG6" s="888">
        <v>72</v>
      </c>
      <c r="RH6" s="888">
        <v>51</v>
      </c>
      <c r="RI6" s="888">
        <v>40</v>
      </c>
      <c r="RJ6" s="888">
        <v>36</v>
      </c>
      <c r="RK6" s="888">
        <v>37</v>
      </c>
      <c r="RL6" s="888">
        <v>165</v>
      </c>
      <c r="RM6" s="1323">
        <v>472</v>
      </c>
      <c r="RN6" s="1322">
        <v>0</v>
      </c>
      <c r="RO6" s="883">
        <v>0</v>
      </c>
      <c r="RP6" s="888">
        <v>59</v>
      </c>
      <c r="RQ6" s="888">
        <v>87</v>
      </c>
      <c r="RR6" s="888">
        <v>81</v>
      </c>
      <c r="RS6" s="888">
        <v>67</v>
      </c>
      <c r="RT6" s="888">
        <v>71</v>
      </c>
      <c r="RU6" s="888">
        <v>48</v>
      </c>
      <c r="RV6" s="888">
        <v>214</v>
      </c>
      <c r="RW6" s="1323">
        <v>627</v>
      </c>
      <c r="RX6" s="1322">
        <v>0</v>
      </c>
      <c r="RY6" s="883">
        <v>0</v>
      </c>
      <c r="RZ6" s="888">
        <v>67</v>
      </c>
      <c r="SA6" s="888">
        <v>181</v>
      </c>
      <c r="SB6" s="888">
        <v>86</v>
      </c>
      <c r="SC6" s="888">
        <v>130</v>
      </c>
      <c r="SD6" s="888">
        <v>49</v>
      </c>
      <c r="SE6" s="888">
        <v>60</v>
      </c>
      <c r="SF6" s="888">
        <v>175</v>
      </c>
      <c r="SG6" s="1323">
        <v>748</v>
      </c>
      <c r="SH6" s="1322">
        <v>0</v>
      </c>
      <c r="SI6" s="883">
        <v>0</v>
      </c>
      <c r="SJ6" s="888">
        <v>78</v>
      </c>
      <c r="SK6" s="888">
        <v>90</v>
      </c>
      <c r="SL6" s="888">
        <v>77</v>
      </c>
      <c r="SM6" s="888">
        <v>58</v>
      </c>
      <c r="SN6" s="888">
        <v>69</v>
      </c>
      <c r="SO6" s="888">
        <v>68</v>
      </c>
      <c r="SP6" s="888">
        <v>188</v>
      </c>
      <c r="SQ6" s="1323">
        <v>628</v>
      </c>
      <c r="SR6" s="1322">
        <v>0</v>
      </c>
      <c r="SS6" s="883">
        <v>0</v>
      </c>
      <c r="ST6" s="888">
        <v>69</v>
      </c>
      <c r="SU6" s="888">
        <v>102</v>
      </c>
      <c r="SV6" s="888">
        <v>74</v>
      </c>
      <c r="SW6" s="888">
        <v>78</v>
      </c>
      <c r="SX6" s="888">
        <v>76</v>
      </c>
      <c r="SY6" s="888">
        <v>71</v>
      </c>
      <c r="SZ6" s="888">
        <v>194</v>
      </c>
      <c r="TA6" s="1323">
        <v>664</v>
      </c>
      <c r="TB6" s="1322">
        <v>0</v>
      </c>
      <c r="TC6" s="883">
        <v>0</v>
      </c>
      <c r="TD6" s="888">
        <v>79</v>
      </c>
      <c r="TE6" s="888">
        <v>115</v>
      </c>
      <c r="TF6" s="888">
        <v>86</v>
      </c>
      <c r="TG6" s="888">
        <v>73</v>
      </c>
      <c r="TH6" s="888">
        <v>74</v>
      </c>
      <c r="TI6" s="888">
        <v>71</v>
      </c>
      <c r="TJ6" s="888">
        <v>210</v>
      </c>
      <c r="TK6" s="1323">
        <v>708</v>
      </c>
      <c r="TL6" s="1322">
        <v>0</v>
      </c>
      <c r="TM6" s="883">
        <v>0</v>
      </c>
      <c r="TN6" s="888">
        <v>91</v>
      </c>
      <c r="TO6" s="888">
        <v>114</v>
      </c>
      <c r="TP6" s="888">
        <v>95</v>
      </c>
      <c r="TQ6" s="888">
        <v>80</v>
      </c>
      <c r="TR6" s="888">
        <v>89</v>
      </c>
      <c r="TS6" s="888">
        <v>89</v>
      </c>
      <c r="TT6" s="888">
        <v>215</v>
      </c>
      <c r="TU6" s="1323">
        <v>773</v>
      </c>
      <c r="TV6" s="1322">
        <v>0</v>
      </c>
      <c r="TW6" s="883">
        <v>0</v>
      </c>
      <c r="TX6" s="888">
        <v>102</v>
      </c>
      <c r="TY6" s="888">
        <v>112</v>
      </c>
      <c r="TZ6" s="888">
        <v>87</v>
      </c>
      <c r="UA6" s="888">
        <v>88</v>
      </c>
      <c r="UB6" s="888">
        <v>102</v>
      </c>
      <c r="UC6" s="888">
        <v>102</v>
      </c>
      <c r="UD6" s="888">
        <v>226</v>
      </c>
      <c r="UE6" s="1323">
        <v>819</v>
      </c>
      <c r="UF6" s="1322">
        <v>0</v>
      </c>
      <c r="UG6" s="883">
        <v>0</v>
      </c>
      <c r="UH6" s="888">
        <v>112</v>
      </c>
      <c r="UI6" s="888">
        <v>122</v>
      </c>
      <c r="UJ6" s="888">
        <v>179</v>
      </c>
      <c r="UK6" s="888">
        <v>117</v>
      </c>
      <c r="UL6" s="888">
        <v>90</v>
      </c>
      <c r="UM6" s="888">
        <v>80</v>
      </c>
      <c r="UN6" s="888">
        <v>298</v>
      </c>
      <c r="UO6" s="1323">
        <v>998</v>
      </c>
      <c r="UP6" s="1322">
        <v>0</v>
      </c>
      <c r="UQ6" s="883">
        <v>0</v>
      </c>
      <c r="UR6" s="888">
        <v>114</v>
      </c>
      <c r="US6" s="888">
        <v>137</v>
      </c>
      <c r="UT6" s="888">
        <v>110</v>
      </c>
      <c r="UU6" s="888">
        <v>111</v>
      </c>
      <c r="UV6" s="888">
        <v>115</v>
      </c>
      <c r="UW6" s="888">
        <v>111</v>
      </c>
      <c r="UX6" s="888">
        <v>303</v>
      </c>
      <c r="UY6" s="1323">
        <v>1001</v>
      </c>
      <c r="UZ6" s="1322">
        <v>0</v>
      </c>
      <c r="VA6" s="883">
        <v>0</v>
      </c>
      <c r="VB6" s="888">
        <v>120</v>
      </c>
      <c r="VC6" s="888">
        <v>149</v>
      </c>
      <c r="VD6" s="888">
        <v>115</v>
      </c>
      <c r="VE6" s="888">
        <v>139</v>
      </c>
      <c r="VF6" s="888">
        <v>132</v>
      </c>
      <c r="VG6" s="888">
        <v>118</v>
      </c>
      <c r="VH6" s="888">
        <v>287</v>
      </c>
      <c r="VI6" s="1323">
        <v>1060</v>
      </c>
      <c r="VJ6" s="1322">
        <v>0</v>
      </c>
      <c r="VK6" s="883">
        <v>0</v>
      </c>
      <c r="VL6" s="888">
        <v>122</v>
      </c>
      <c r="VM6" s="888">
        <v>143</v>
      </c>
      <c r="VN6" s="888">
        <v>104</v>
      </c>
      <c r="VO6" s="888">
        <v>107</v>
      </c>
      <c r="VP6" s="888">
        <v>104</v>
      </c>
      <c r="VQ6" s="888">
        <v>84</v>
      </c>
      <c r="VR6" s="888">
        <v>376</v>
      </c>
      <c r="VS6" s="1323">
        <v>1040</v>
      </c>
      <c r="VT6" s="1322" t="s">
        <v>26</v>
      </c>
      <c r="VU6" s="883" t="s">
        <v>26</v>
      </c>
      <c r="VV6" s="888">
        <v>117</v>
      </c>
      <c r="VW6" s="888">
        <v>151</v>
      </c>
      <c r="VX6" s="888">
        <v>90</v>
      </c>
      <c r="VY6" s="888">
        <v>91</v>
      </c>
      <c r="VZ6" s="888">
        <v>87</v>
      </c>
      <c r="WA6" s="888">
        <v>80</v>
      </c>
      <c r="WB6" s="888">
        <v>389</v>
      </c>
      <c r="WC6" s="1323">
        <v>1005</v>
      </c>
    </row>
    <row r="7" spans="1:601" ht="12.75" customHeight="1">
      <c r="A7" s="261" t="s">
        <v>520</v>
      </c>
      <c r="B7" s="1322">
        <v>0</v>
      </c>
      <c r="C7" s="883">
        <v>0</v>
      </c>
      <c r="D7" s="888">
        <v>119.607</v>
      </c>
      <c r="E7" s="888">
        <v>95.369</v>
      </c>
      <c r="F7" s="888">
        <v>60.927999999999997</v>
      </c>
      <c r="G7" s="888">
        <v>46.735999999999997</v>
      </c>
      <c r="H7" s="888">
        <v>32.131</v>
      </c>
      <c r="I7" s="888">
        <v>23.916</v>
      </c>
      <c r="J7" s="888">
        <v>93.468000000000004</v>
      </c>
      <c r="K7" s="1323">
        <v>472.15499999999997</v>
      </c>
      <c r="L7" s="1322">
        <v>0</v>
      </c>
      <c r="M7" s="883">
        <v>0</v>
      </c>
      <c r="N7" s="888">
        <v>148.52500000000001</v>
      </c>
      <c r="O7" s="888">
        <v>110.682</v>
      </c>
      <c r="P7" s="888">
        <v>81.462000000000003</v>
      </c>
      <c r="Q7" s="888">
        <v>54.643999999999998</v>
      </c>
      <c r="R7" s="888">
        <v>41.948999999999998</v>
      </c>
      <c r="S7" s="888">
        <v>29.074000000000002</v>
      </c>
      <c r="T7" s="888">
        <v>111.854</v>
      </c>
      <c r="U7" s="1323">
        <v>578.19000000000005</v>
      </c>
      <c r="V7" s="1322">
        <v>0</v>
      </c>
      <c r="W7" s="883">
        <v>0</v>
      </c>
      <c r="X7" s="888">
        <v>134.494</v>
      </c>
      <c r="Y7" s="888">
        <v>99.350999999999999</v>
      </c>
      <c r="Z7" s="888">
        <v>78.403000000000006</v>
      </c>
      <c r="AA7" s="888">
        <v>62.082999999999998</v>
      </c>
      <c r="AB7" s="888">
        <v>49.600999999999999</v>
      </c>
      <c r="AC7" s="888">
        <v>35.048999999999999</v>
      </c>
      <c r="AD7" s="888">
        <v>131.755</v>
      </c>
      <c r="AE7" s="1323">
        <v>590.73599999999999</v>
      </c>
      <c r="AF7" s="1322">
        <v>0</v>
      </c>
      <c r="AG7" s="883">
        <v>0</v>
      </c>
      <c r="AH7" s="888">
        <v>128.64400000000001</v>
      </c>
      <c r="AI7" s="888">
        <v>98.543999999999997</v>
      </c>
      <c r="AJ7" s="888">
        <v>64.882999999999996</v>
      </c>
      <c r="AK7" s="888">
        <v>60.302999999999997</v>
      </c>
      <c r="AL7" s="888">
        <v>52.378999999999998</v>
      </c>
      <c r="AM7" s="888">
        <v>35.674999999999997</v>
      </c>
      <c r="AN7" s="888">
        <v>162.904</v>
      </c>
      <c r="AO7" s="1323">
        <v>603.33199999999999</v>
      </c>
      <c r="AP7" s="1322">
        <v>0</v>
      </c>
      <c r="AQ7" s="883">
        <v>0</v>
      </c>
      <c r="AR7" s="888">
        <v>119.506</v>
      </c>
      <c r="AS7" s="888">
        <v>93.456000000000003</v>
      </c>
      <c r="AT7" s="888">
        <v>62.261000000000003</v>
      </c>
      <c r="AU7" s="888">
        <v>51.584000000000003</v>
      </c>
      <c r="AV7" s="888">
        <v>38.520000000000003</v>
      </c>
      <c r="AW7" s="888">
        <v>28.033999999999999</v>
      </c>
      <c r="AX7" s="888">
        <v>154.53700000000001</v>
      </c>
      <c r="AY7" s="1323">
        <v>547.89800000000002</v>
      </c>
      <c r="AZ7" s="1322">
        <v>0</v>
      </c>
      <c r="BA7" s="883">
        <v>0</v>
      </c>
      <c r="BB7" s="888">
        <v>124.113</v>
      </c>
      <c r="BC7" s="888">
        <v>103.86499999999999</v>
      </c>
      <c r="BD7" s="888">
        <v>78.885999999999996</v>
      </c>
      <c r="BE7" s="888">
        <v>48.314999999999998</v>
      </c>
      <c r="BF7" s="888">
        <v>41.320999999999998</v>
      </c>
      <c r="BG7" s="888">
        <v>28.384</v>
      </c>
      <c r="BH7" s="888">
        <v>141.54400000000001</v>
      </c>
      <c r="BI7" s="1323">
        <v>566.428</v>
      </c>
      <c r="BJ7" s="1322">
        <v>0</v>
      </c>
      <c r="BK7" s="883">
        <v>0</v>
      </c>
      <c r="BL7" s="888">
        <v>111.02500000000001</v>
      </c>
      <c r="BM7" s="888">
        <v>100.114</v>
      </c>
      <c r="BN7" s="888">
        <v>82.905000000000001</v>
      </c>
      <c r="BO7" s="888">
        <v>46.268999999999998</v>
      </c>
      <c r="BP7" s="888">
        <v>42.125999999999998</v>
      </c>
      <c r="BQ7" s="888">
        <v>34.284999999999997</v>
      </c>
      <c r="BR7" s="888">
        <v>183.56100000000001</v>
      </c>
      <c r="BS7" s="1323">
        <v>600.28499999999997</v>
      </c>
      <c r="BT7" s="1322">
        <v>0</v>
      </c>
      <c r="BU7" s="883">
        <v>0</v>
      </c>
      <c r="BV7" s="888">
        <v>100.85899999999999</v>
      </c>
      <c r="BW7" s="888">
        <v>93.165000000000006</v>
      </c>
      <c r="BX7" s="888">
        <v>77.346000000000004</v>
      </c>
      <c r="BY7" s="888">
        <v>56.642000000000003</v>
      </c>
      <c r="BZ7" s="888">
        <v>42.869</v>
      </c>
      <c r="CA7" s="888">
        <v>32.823</v>
      </c>
      <c r="CB7" s="888">
        <v>146.15299999999999</v>
      </c>
      <c r="CC7" s="1323">
        <v>549.85699999999997</v>
      </c>
      <c r="CD7" s="1322">
        <v>0</v>
      </c>
      <c r="CE7" s="883">
        <v>0</v>
      </c>
      <c r="CF7" s="888">
        <v>95.521000000000001</v>
      </c>
      <c r="CG7" s="888">
        <v>91.58</v>
      </c>
      <c r="CH7" s="888">
        <v>77.756</v>
      </c>
      <c r="CI7" s="888">
        <v>54.034999999999997</v>
      </c>
      <c r="CJ7" s="888">
        <v>43.472000000000001</v>
      </c>
      <c r="CK7" s="888">
        <v>33.143000000000001</v>
      </c>
      <c r="CL7" s="888">
        <v>152.06700000000001</v>
      </c>
      <c r="CM7" s="1323">
        <v>547.57399999999996</v>
      </c>
      <c r="CN7" s="1322">
        <v>0</v>
      </c>
      <c r="CO7" s="883">
        <v>0</v>
      </c>
      <c r="CP7" s="888">
        <v>117.07599999999999</v>
      </c>
      <c r="CQ7" s="888">
        <v>94.338999999999999</v>
      </c>
      <c r="CR7" s="888">
        <v>105.06100000000001</v>
      </c>
      <c r="CS7" s="888">
        <v>53.47</v>
      </c>
      <c r="CT7" s="888">
        <v>43.073</v>
      </c>
      <c r="CU7" s="888">
        <v>35.962000000000003</v>
      </c>
      <c r="CV7" s="888">
        <v>153.892</v>
      </c>
      <c r="CW7" s="1323">
        <v>602.87300000000005</v>
      </c>
      <c r="CX7" s="1322">
        <v>0</v>
      </c>
      <c r="CY7" s="883">
        <v>0</v>
      </c>
      <c r="CZ7" s="888">
        <v>124.316</v>
      </c>
      <c r="DA7" s="888">
        <v>110.22499999999999</v>
      </c>
      <c r="DB7" s="888">
        <v>91.305000000000007</v>
      </c>
      <c r="DC7" s="888">
        <v>49.533000000000001</v>
      </c>
      <c r="DD7" s="888">
        <v>48.003</v>
      </c>
      <c r="DE7" s="888">
        <v>41.148000000000003</v>
      </c>
      <c r="DF7" s="888">
        <v>170.23500000000001</v>
      </c>
      <c r="DG7" s="1323">
        <v>634.76499999999999</v>
      </c>
      <c r="DH7" s="1322">
        <v>0</v>
      </c>
      <c r="DI7" s="883">
        <v>0</v>
      </c>
      <c r="DJ7" s="888">
        <v>121.529</v>
      </c>
      <c r="DK7" s="888">
        <v>102.376</v>
      </c>
      <c r="DL7" s="888">
        <v>91.673000000000002</v>
      </c>
      <c r="DM7" s="888">
        <v>58.478000000000002</v>
      </c>
      <c r="DN7" s="888">
        <v>48.134999999999998</v>
      </c>
      <c r="DO7" s="888">
        <v>43.396999999999998</v>
      </c>
      <c r="DP7" s="888">
        <v>199.82</v>
      </c>
      <c r="DQ7" s="1323">
        <v>665.40800000000002</v>
      </c>
      <c r="DR7" s="1322">
        <v>0</v>
      </c>
      <c r="DS7" s="883">
        <v>0</v>
      </c>
      <c r="DT7" s="888">
        <v>114.292</v>
      </c>
      <c r="DU7" s="888">
        <v>112.76900000000001</v>
      </c>
      <c r="DV7" s="888">
        <v>103.699</v>
      </c>
      <c r="DW7" s="888">
        <v>59.692999999999998</v>
      </c>
      <c r="DX7" s="888">
        <v>49.530999999999999</v>
      </c>
      <c r="DY7" s="888">
        <v>42.137999999999998</v>
      </c>
      <c r="DZ7" s="888">
        <v>197.779</v>
      </c>
      <c r="EA7" s="1323">
        <v>679.90099999999995</v>
      </c>
      <c r="EB7" s="1322">
        <v>0</v>
      </c>
      <c r="EC7" s="883">
        <v>0</v>
      </c>
      <c r="ED7" s="888">
        <v>139.89500000000001</v>
      </c>
      <c r="EE7" s="888">
        <v>120.331</v>
      </c>
      <c r="EF7" s="888">
        <v>106.601</v>
      </c>
      <c r="EG7" s="888">
        <v>61.521999999999998</v>
      </c>
      <c r="EH7" s="888">
        <v>54.451999999999998</v>
      </c>
      <c r="EI7" s="888">
        <v>46.872999999999998</v>
      </c>
      <c r="EJ7" s="888">
        <v>187.667</v>
      </c>
      <c r="EK7" s="1323">
        <v>717.34100000000001</v>
      </c>
      <c r="EL7" s="1322">
        <v>0</v>
      </c>
      <c r="EM7" s="883">
        <v>0</v>
      </c>
      <c r="EN7" s="888">
        <v>119.92700000000001</v>
      </c>
      <c r="EO7" s="888">
        <v>128.72800000000001</v>
      </c>
      <c r="EP7" s="888">
        <v>108.953</v>
      </c>
      <c r="EQ7" s="888">
        <v>60.741999999999997</v>
      </c>
      <c r="ER7" s="888">
        <v>52.978999999999999</v>
      </c>
      <c r="ES7" s="888">
        <v>47.722000000000001</v>
      </c>
      <c r="ET7" s="888">
        <v>217.304</v>
      </c>
      <c r="EU7" s="1323">
        <v>736.35500000000002</v>
      </c>
      <c r="EV7" s="1322">
        <v>0</v>
      </c>
      <c r="EW7" s="883">
        <v>0</v>
      </c>
      <c r="EX7" s="888">
        <v>112.85899999999999</v>
      </c>
      <c r="EY7" s="888">
        <v>125.97</v>
      </c>
      <c r="EZ7" s="888">
        <v>107.336</v>
      </c>
      <c r="FA7" s="888">
        <v>64.72</v>
      </c>
      <c r="FB7" s="888">
        <v>50.582999999999998</v>
      </c>
      <c r="FC7" s="888">
        <v>47.198999999999998</v>
      </c>
      <c r="FD7" s="888">
        <v>242.09399999999999</v>
      </c>
      <c r="FE7" s="1323">
        <v>750.76099999999997</v>
      </c>
      <c r="FF7" s="1322">
        <v>0</v>
      </c>
      <c r="FG7" s="883">
        <v>0</v>
      </c>
      <c r="FH7" s="888">
        <v>99.204999999999998</v>
      </c>
      <c r="FI7" s="888">
        <v>113.874</v>
      </c>
      <c r="FJ7" s="888">
        <v>89.930999999999997</v>
      </c>
      <c r="FK7" s="888">
        <v>59.786000000000001</v>
      </c>
      <c r="FL7" s="888">
        <v>49.35</v>
      </c>
      <c r="FM7" s="888">
        <v>45.468000000000004</v>
      </c>
      <c r="FN7" s="888">
        <v>217.92400000000001</v>
      </c>
      <c r="FO7" s="1323">
        <v>675.53800000000001</v>
      </c>
      <c r="FP7" s="1322">
        <v>0</v>
      </c>
      <c r="FQ7" s="883">
        <v>0</v>
      </c>
      <c r="FR7" s="888">
        <v>129.078</v>
      </c>
      <c r="FS7" s="888">
        <v>121.872</v>
      </c>
      <c r="FT7" s="888">
        <v>93.417000000000002</v>
      </c>
      <c r="FU7" s="888">
        <v>58.716000000000001</v>
      </c>
      <c r="FV7" s="888">
        <v>49.055</v>
      </c>
      <c r="FW7" s="888">
        <v>40.158999999999999</v>
      </c>
      <c r="FX7" s="888">
        <v>214.82599999999999</v>
      </c>
      <c r="FY7" s="1323">
        <v>707.12300000000005</v>
      </c>
      <c r="FZ7" s="1322">
        <v>0</v>
      </c>
      <c r="GA7" s="883">
        <v>0</v>
      </c>
      <c r="GB7" s="888">
        <v>97.787999999999997</v>
      </c>
      <c r="GC7" s="888">
        <v>112.325</v>
      </c>
      <c r="GD7" s="888">
        <v>74.664000000000001</v>
      </c>
      <c r="GE7" s="888">
        <v>58.331000000000003</v>
      </c>
      <c r="GF7" s="888">
        <v>45.634</v>
      </c>
      <c r="GG7" s="888">
        <v>39.781999999999996</v>
      </c>
      <c r="GH7" s="888">
        <v>190.73699999999999</v>
      </c>
      <c r="GI7" s="1323">
        <v>619.26099999999997</v>
      </c>
      <c r="GJ7" s="1322">
        <v>0</v>
      </c>
      <c r="GK7" s="883">
        <v>0</v>
      </c>
      <c r="GL7" s="888">
        <v>93.539000000000001</v>
      </c>
      <c r="GM7" s="888">
        <v>104.672</v>
      </c>
      <c r="GN7" s="888">
        <v>70.536000000000001</v>
      </c>
      <c r="GO7" s="888">
        <v>43.798000000000002</v>
      </c>
      <c r="GP7" s="888">
        <v>35.856999999999999</v>
      </c>
      <c r="GQ7" s="888">
        <v>47.106000000000002</v>
      </c>
      <c r="GR7" s="888">
        <v>199.34</v>
      </c>
      <c r="GS7" s="1323">
        <v>594.84799999999996</v>
      </c>
      <c r="GT7" s="1322">
        <v>0</v>
      </c>
      <c r="GU7" s="883">
        <v>0</v>
      </c>
      <c r="GV7" s="888">
        <v>114.2</v>
      </c>
      <c r="GW7" s="888">
        <v>106.98</v>
      </c>
      <c r="GX7" s="888">
        <v>71.475999999999999</v>
      </c>
      <c r="GY7" s="888">
        <v>48.820999999999998</v>
      </c>
      <c r="GZ7" s="888">
        <v>42.475000000000001</v>
      </c>
      <c r="HA7" s="888">
        <v>45.701000000000001</v>
      </c>
      <c r="HB7" s="888">
        <v>215.005</v>
      </c>
      <c r="HC7" s="1323">
        <v>644.65800000000002</v>
      </c>
      <c r="HD7" s="1322">
        <v>0</v>
      </c>
      <c r="HE7" s="883">
        <v>0</v>
      </c>
      <c r="HF7" s="888">
        <v>91.858999999999995</v>
      </c>
      <c r="HG7" s="888">
        <v>105.93899999999999</v>
      </c>
      <c r="HH7" s="888">
        <v>67.313999999999993</v>
      </c>
      <c r="HI7" s="888">
        <v>46.23</v>
      </c>
      <c r="HJ7" s="888">
        <v>45.610999999999997</v>
      </c>
      <c r="HK7" s="888">
        <v>42.74</v>
      </c>
      <c r="HL7" s="888">
        <v>228.34800000000001</v>
      </c>
      <c r="HM7" s="1323">
        <v>628.04100000000005</v>
      </c>
      <c r="HN7" s="1322">
        <v>0</v>
      </c>
      <c r="HO7" s="883">
        <v>0</v>
      </c>
      <c r="HP7" s="888">
        <v>92.293999999999997</v>
      </c>
      <c r="HQ7" s="888">
        <v>104.934</v>
      </c>
      <c r="HR7" s="888">
        <v>66.138000000000005</v>
      </c>
      <c r="HS7" s="888">
        <v>45.274999999999999</v>
      </c>
      <c r="HT7" s="888">
        <v>39.584000000000003</v>
      </c>
      <c r="HU7" s="888">
        <v>45.24</v>
      </c>
      <c r="HV7" s="888">
        <v>174.952</v>
      </c>
      <c r="HW7" s="1323">
        <v>568.41700000000003</v>
      </c>
      <c r="HX7" s="1322" t="s">
        <v>492</v>
      </c>
      <c r="HY7" s="883" t="s">
        <v>492</v>
      </c>
      <c r="HZ7" s="888">
        <v>93.382000000000005</v>
      </c>
      <c r="IA7" s="888">
        <v>100.29</v>
      </c>
      <c r="IB7" s="888">
        <v>67.132000000000005</v>
      </c>
      <c r="IC7" s="888">
        <v>45.027000000000001</v>
      </c>
      <c r="ID7" s="888">
        <v>39.472999999999999</v>
      </c>
      <c r="IE7" s="888">
        <v>51.212000000000003</v>
      </c>
      <c r="IF7" s="888">
        <v>184.137</v>
      </c>
      <c r="IG7" s="1323">
        <v>580.65300000000002</v>
      </c>
      <c r="IH7" s="1322">
        <v>0</v>
      </c>
      <c r="II7" s="883">
        <v>0</v>
      </c>
      <c r="IJ7" s="888">
        <v>93.78</v>
      </c>
      <c r="IK7" s="888">
        <v>136.35499999999999</v>
      </c>
      <c r="IL7" s="888">
        <v>67.247</v>
      </c>
      <c r="IM7" s="888">
        <v>45.588000000000001</v>
      </c>
      <c r="IN7" s="888">
        <v>42.412999999999997</v>
      </c>
      <c r="IO7" s="888">
        <v>45.978000000000002</v>
      </c>
      <c r="IP7" s="888">
        <v>199.166</v>
      </c>
      <c r="IQ7" s="1323">
        <v>630.52700000000004</v>
      </c>
      <c r="IR7" s="1322">
        <v>0</v>
      </c>
      <c r="IS7" s="883">
        <v>0</v>
      </c>
      <c r="IT7" s="888">
        <v>108.744</v>
      </c>
      <c r="IU7" s="888">
        <v>102.276</v>
      </c>
      <c r="IV7" s="888">
        <v>91.938000000000002</v>
      </c>
      <c r="IW7" s="888">
        <v>56.423000000000002</v>
      </c>
      <c r="IX7" s="888">
        <v>40.509</v>
      </c>
      <c r="IY7" s="888">
        <v>44.015000000000001</v>
      </c>
      <c r="IZ7" s="888">
        <v>167.59700000000001</v>
      </c>
      <c r="JA7" s="1323">
        <v>611.50199999999995</v>
      </c>
      <c r="JB7" s="1322">
        <v>0</v>
      </c>
      <c r="JC7" s="883">
        <v>0</v>
      </c>
      <c r="JD7" s="888">
        <v>90.91</v>
      </c>
      <c r="JE7" s="888">
        <v>103.90600000000001</v>
      </c>
      <c r="JF7" s="888">
        <v>70.718000000000004</v>
      </c>
      <c r="JG7" s="888">
        <v>48.030999999999999</v>
      </c>
      <c r="JH7" s="888">
        <v>42.829000000000001</v>
      </c>
      <c r="JI7" s="888">
        <v>42.362000000000002</v>
      </c>
      <c r="JJ7" s="888">
        <v>136.40899999999999</v>
      </c>
      <c r="JK7" s="1323">
        <v>535.16499999999996</v>
      </c>
      <c r="JL7" s="1322">
        <v>0</v>
      </c>
      <c r="JM7" s="883">
        <v>0</v>
      </c>
      <c r="JN7" s="888">
        <v>132.72800000000001</v>
      </c>
      <c r="JO7" s="888">
        <v>101.76300000000001</v>
      </c>
      <c r="JP7" s="888">
        <v>71.825999999999993</v>
      </c>
      <c r="JQ7" s="888">
        <v>48.311999999999998</v>
      </c>
      <c r="JR7" s="888">
        <v>41.179000000000002</v>
      </c>
      <c r="JS7" s="888">
        <v>44.874000000000002</v>
      </c>
      <c r="JT7" s="888">
        <v>160.971</v>
      </c>
      <c r="JU7" s="1323">
        <v>601.65300000000002</v>
      </c>
      <c r="JV7" s="1322">
        <v>0</v>
      </c>
      <c r="JW7" s="883">
        <v>0</v>
      </c>
      <c r="JX7" s="888">
        <v>79.927999999999997</v>
      </c>
      <c r="JY7" s="888">
        <v>92.39</v>
      </c>
      <c r="JZ7" s="888">
        <v>80.418999999999997</v>
      </c>
      <c r="KA7" s="888">
        <v>49.362000000000002</v>
      </c>
      <c r="KB7" s="888">
        <v>48.012</v>
      </c>
      <c r="KC7" s="888">
        <v>42.860999999999997</v>
      </c>
      <c r="KD7" s="888">
        <v>160.19999999999999</v>
      </c>
      <c r="KE7" s="1323">
        <v>553.17200000000003</v>
      </c>
      <c r="KF7" s="1322">
        <v>0</v>
      </c>
      <c r="KG7" s="883">
        <v>0</v>
      </c>
      <c r="KH7" s="888">
        <v>98.834999999999994</v>
      </c>
      <c r="KI7" s="888">
        <v>91.915999999999997</v>
      </c>
      <c r="KJ7" s="888">
        <v>72.010999999999996</v>
      </c>
      <c r="KK7" s="888">
        <v>60.054000000000002</v>
      </c>
      <c r="KL7" s="888">
        <v>40.008000000000003</v>
      </c>
      <c r="KM7" s="888">
        <v>44.51</v>
      </c>
      <c r="KN7" s="888">
        <v>154.09800000000001</v>
      </c>
      <c r="KO7" s="1323">
        <v>561.43200000000002</v>
      </c>
      <c r="KP7" s="1322">
        <v>0</v>
      </c>
      <c r="KQ7" s="883">
        <v>0</v>
      </c>
      <c r="KR7" s="888">
        <v>70.936999999999998</v>
      </c>
      <c r="KS7" s="888">
        <v>78.135999999999996</v>
      </c>
      <c r="KT7" s="888">
        <v>66.281000000000006</v>
      </c>
      <c r="KU7" s="888">
        <v>45.305</v>
      </c>
      <c r="KV7" s="888">
        <v>44.912999999999997</v>
      </c>
      <c r="KW7" s="888">
        <v>47.418999999999997</v>
      </c>
      <c r="KX7" s="888">
        <v>172.87100000000001</v>
      </c>
      <c r="KY7" s="1323">
        <v>525.86199999999997</v>
      </c>
      <c r="KZ7" s="1322">
        <v>0</v>
      </c>
      <c r="LA7" s="883">
        <v>0</v>
      </c>
      <c r="LB7" s="888">
        <v>75.105999999999995</v>
      </c>
      <c r="LC7" s="888">
        <v>94.102999999999994</v>
      </c>
      <c r="LD7" s="888">
        <v>54.795999999999999</v>
      </c>
      <c r="LE7" s="888">
        <v>135.63800000000001</v>
      </c>
      <c r="LF7" s="888">
        <v>48.51</v>
      </c>
      <c r="LG7" s="888">
        <v>46.859000000000002</v>
      </c>
      <c r="LH7" s="888">
        <v>184.47</v>
      </c>
      <c r="LI7" s="1323">
        <v>639.48199999999997</v>
      </c>
      <c r="LJ7" s="1322">
        <v>0</v>
      </c>
      <c r="LK7" s="883">
        <v>0</v>
      </c>
      <c r="LL7" s="888">
        <v>59.091999999999999</v>
      </c>
      <c r="LM7" s="888">
        <v>62.478000000000002</v>
      </c>
      <c r="LN7" s="888">
        <v>51.284999999999997</v>
      </c>
      <c r="LO7" s="888">
        <v>35.161999999999999</v>
      </c>
      <c r="LP7" s="888">
        <v>35.255000000000003</v>
      </c>
      <c r="LQ7" s="888">
        <v>44.774999999999999</v>
      </c>
      <c r="LR7" s="888">
        <v>174.35900000000001</v>
      </c>
      <c r="LS7" s="1323">
        <v>462.40600000000001</v>
      </c>
      <c r="LT7" s="1322">
        <v>0</v>
      </c>
      <c r="LU7" s="883">
        <v>0</v>
      </c>
      <c r="LV7" s="888">
        <v>64.122</v>
      </c>
      <c r="LW7" s="888">
        <v>65.995999999999995</v>
      </c>
      <c r="LX7" s="888">
        <v>61.51</v>
      </c>
      <c r="LY7" s="888">
        <v>37.430999999999997</v>
      </c>
      <c r="LZ7" s="888">
        <v>38.472000000000001</v>
      </c>
      <c r="MA7" s="888">
        <v>42.094999999999999</v>
      </c>
      <c r="MB7" s="888">
        <v>162.952</v>
      </c>
      <c r="MC7" s="1323">
        <v>472.57799999999997</v>
      </c>
      <c r="MD7" s="1322">
        <v>0</v>
      </c>
      <c r="ME7" s="883">
        <v>0</v>
      </c>
      <c r="MF7" s="888">
        <v>77.801000000000002</v>
      </c>
      <c r="MG7" s="888">
        <v>58.231999999999999</v>
      </c>
      <c r="MH7" s="888">
        <v>47.036999999999999</v>
      </c>
      <c r="MI7" s="888">
        <v>34.463000000000001</v>
      </c>
      <c r="MJ7" s="888">
        <v>54.987000000000002</v>
      </c>
      <c r="MK7" s="888">
        <v>35.161999999999999</v>
      </c>
      <c r="ML7" s="888">
        <v>143.32300000000001</v>
      </c>
      <c r="MM7" s="1323">
        <v>451.005</v>
      </c>
      <c r="MN7" s="1322">
        <v>0</v>
      </c>
      <c r="MO7" s="883">
        <v>0</v>
      </c>
      <c r="MP7" s="888">
        <v>56.923000000000002</v>
      </c>
      <c r="MQ7" s="888">
        <v>63.713000000000001</v>
      </c>
      <c r="MR7" s="888">
        <v>48.171999999999997</v>
      </c>
      <c r="MS7" s="888">
        <v>50.655000000000001</v>
      </c>
      <c r="MT7" s="888">
        <v>54.768000000000001</v>
      </c>
      <c r="MU7" s="888">
        <v>37.451999999999998</v>
      </c>
      <c r="MV7" s="888">
        <v>146.685</v>
      </c>
      <c r="MW7" s="1323">
        <v>458.36799999999999</v>
      </c>
      <c r="MX7" s="1322">
        <v>0</v>
      </c>
      <c r="MY7" s="883">
        <v>0</v>
      </c>
      <c r="MZ7" s="888">
        <v>56.11</v>
      </c>
      <c r="NA7" s="888">
        <v>53.188000000000002</v>
      </c>
      <c r="NB7" s="888">
        <v>41.347000000000001</v>
      </c>
      <c r="NC7" s="888">
        <v>37.262999999999998</v>
      </c>
      <c r="ND7" s="888">
        <v>34.375</v>
      </c>
      <c r="NE7" s="888">
        <v>31.478000000000002</v>
      </c>
      <c r="NF7" s="888">
        <v>163.524</v>
      </c>
      <c r="NG7" s="1323">
        <v>417.28500000000003</v>
      </c>
      <c r="NH7" s="1322">
        <v>0</v>
      </c>
      <c r="NI7" s="883">
        <v>0</v>
      </c>
      <c r="NJ7" s="888">
        <v>70.430000000000007</v>
      </c>
      <c r="NK7" s="888">
        <v>55.462000000000003</v>
      </c>
      <c r="NL7" s="888">
        <v>43.713999999999999</v>
      </c>
      <c r="NM7" s="888">
        <v>29.526</v>
      </c>
      <c r="NN7" s="888">
        <v>43.107999999999997</v>
      </c>
      <c r="NO7" s="888">
        <v>30.498000000000001</v>
      </c>
      <c r="NP7" s="888">
        <v>132.93299999999999</v>
      </c>
      <c r="NQ7" s="1323">
        <v>405.67099999999999</v>
      </c>
      <c r="NR7" s="1322">
        <v>0</v>
      </c>
      <c r="NS7" s="883">
        <v>0</v>
      </c>
      <c r="NT7" s="888">
        <v>52.694000000000003</v>
      </c>
      <c r="NU7" s="888">
        <v>57.073999999999998</v>
      </c>
      <c r="NV7" s="888">
        <v>42.610999999999997</v>
      </c>
      <c r="NW7" s="888">
        <v>34.274999999999999</v>
      </c>
      <c r="NX7" s="888">
        <v>37.270000000000003</v>
      </c>
      <c r="NY7" s="888">
        <v>30.257999999999999</v>
      </c>
      <c r="NZ7" s="888">
        <v>247.38399999999999</v>
      </c>
      <c r="OA7" s="1323">
        <v>501.56599999999997</v>
      </c>
      <c r="OB7" s="1322">
        <v>0</v>
      </c>
      <c r="OC7" s="883">
        <v>0</v>
      </c>
      <c r="OD7" s="888">
        <v>63.39</v>
      </c>
      <c r="OE7" s="888">
        <v>50.462000000000003</v>
      </c>
      <c r="OF7" s="888">
        <v>40.334000000000003</v>
      </c>
      <c r="OG7" s="888">
        <v>30.029</v>
      </c>
      <c r="OH7" s="888">
        <v>37.893000000000001</v>
      </c>
      <c r="OI7" s="888">
        <v>45.973999999999997</v>
      </c>
      <c r="OJ7" s="888">
        <v>122.236</v>
      </c>
      <c r="OK7" s="1323">
        <v>390.31799999999998</v>
      </c>
      <c r="OL7" s="1322">
        <v>0</v>
      </c>
      <c r="OM7" s="883">
        <v>0</v>
      </c>
      <c r="ON7" s="888">
        <v>45.177999999999997</v>
      </c>
      <c r="OO7" s="888">
        <v>52.972999999999999</v>
      </c>
      <c r="OP7" s="888">
        <v>44.009</v>
      </c>
      <c r="OQ7" s="888">
        <v>34.445999999999998</v>
      </c>
      <c r="OR7" s="888">
        <v>32.436</v>
      </c>
      <c r="OS7" s="888">
        <v>31.105</v>
      </c>
      <c r="OT7" s="888">
        <v>132.90700000000001</v>
      </c>
      <c r="OU7" s="1323">
        <v>373.05399999999997</v>
      </c>
      <c r="OV7" s="1322">
        <v>0</v>
      </c>
      <c r="OW7" s="883">
        <v>0</v>
      </c>
      <c r="OX7" s="888">
        <v>62.579000000000001</v>
      </c>
      <c r="OY7" s="888">
        <v>75.323999999999998</v>
      </c>
      <c r="OZ7" s="888">
        <v>71.730999999999995</v>
      </c>
      <c r="PA7" s="888">
        <v>45.604999999999997</v>
      </c>
      <c r="PB7" s="888">
        <v>52.384</v>
      </c>
      <c r="PC7" s="888">
        <v>47.527999999999999</v>
      </c>
      <c r="PD7" s="888">
        <v>169.25700000000001</v>
      </c>
      <c r="PE7" s="1323">
        <v>524.40800000000002</v>
      </c>
      <c r="PF7" s="1322">
        <v>0</v>
      </c>
      <c r="PG7" s="883">
        <v>0</v>
      </c>
      <c r="PH7" s="888">
        <v>62.718000000000004</v>
      </c>
      <c r="PI7" s="888">
        <v>72.28</v>
      </c>
      <c r="PJ7" s="888">
        <v>66.643000000000001</v>
      </c>
      <c r="PK7" s="888">
        <v>47.36</v>
      </c>
      <c r="PL7" s="888">
        <v>49.542000000000002</v>
      </c>
      <c r="PM7" s="888">
        <v>39.54</v>
      </c>
      <c r="PN7" s="888">
        <v>162.10599999999999</v>
      </c>
      <c r="PO7" s="1323">
        <v>500.18900000000002</v>
      </c>
      <c r="PP7" s="1322">
        <v>0</v>
      </c>
      <c r="PQ7" s="883">
        <v>0</v>
      </c>
      <c r="PR7" s="888">
        <v>67.497</v>
      </c>
      <c r="PS7" s="888">
        <v>77.105999999999995</v>
      </c>
      <c r="PT7" s="888">
        <v>62.279000000000003</v>
      </c>
      <c r="PU7" s="888">
        <v>46.128999999999998</v>
      </c>
      <c r="PV7" s="888">
        <v>48.32</v>
      </c>
      <c r="PW7" s="888">
        <v>57.91</v>
      </c>
      <c r="PX7" s="888">
        <v>180.577</v>
      </c>
      <c r="PY7" s="1323">
        <v>539.81799999999998</v>
      </c>
      <c r="PZ7" s="1322" t="s">
        <v>1692</v>
      </c>
      <c r="QA7" s="883" t="s">
        <v>1687</v>
      </c>
      <c r="QB7" s="888">
        <v>66.628</v>
      </c>
      <c r="QC7" s="888">
        <v>77.256</v>
      </c>
      <c r="QD7" s="888">
        <v>64.986000000000004</v>
      </c>
      <c r="QE7" s="888">
        <v>68.715000000000003</v>
      </c>
      <c r="QF7" s="888">
        <v>68.531000000000006</v>
      </c>
      <c r="QG7" s="888">
        <v>55.816000000000003</v>
      </c>
      <c r="QH7" s="888">
        <v>184.68799999999999</v>
      </c>
      <c r="QI7" s="1323">
        <v>586.62</v>
      </c>
      <c r="QJ7" s="1322">
        <v>0</v>
      </c>
      <c r="QK7" s="883">
        <v>0</v>
      </c>
      <c r="QL7" s="888">
        <v>82</v>
      </c>
      <c r="QM7" s="888">
        <v>85</v>
      </c>
      <c r="QN7" s="888">
        <v>71</v>
      </c>
      <c r="QO7" s="888">
        <v>80</v>
      </c>
      <c r="QP7" s="888">
        <v>74</v>
      </c>
      <c r="QQ7" s="888">
        <v>59</v>
      </c>
      <c r="QR7" s="888">
        <v>215</v>
      </c>
      <c r="QS7" s="1323">
        <v>666</v>
      </c>
      <c r="QT7" s="1322">
        <v>0</v>
      </c>
      <c r="QU7" s="883">
        <v>0</v>
      </c>
      <c r="QV7" s="888">
        <v>51</v>
      </c>
      <c r="QW7" s="888">
        <v>46</v>
      </c>
      <c r="QX7" s="888">
        <v>42</v>
      </c>
      <c r="QY7" s="888">
        <v>43</v>
      </c>
      <c r="QZ7" s="888">
        <v>99</v>
      </c>
      <c r="RA7" s="888">
        <v>44</v>
      </c>
      <c r="RB7" s="888">
        <v>163</v>
      </c>
      <c r="RC7" s="1323">
        <v>488</v>
      </c>
      <c r="RD7" s="1322">
        <v>0</v>
      </c>
      <c r="RE7" s="883">
        <v>0</v>
      </c>
      <c r="RF7" s="888">
        <v>68</v>
      </c>
      <c r="RG7" s="888">
        <v>148</v>
      </c>
      <c r="RH7" s="888">
        <v>52</v>
      </c>
      <c r="RI7" s="888">
        <v>41</v>
      </c>
      <c r="RJ7" s="888">
        <v>45</v>
      </c>
      <c r="RK7" s="888">
        <v>41</v>
      </c>
      <c r="RL7" s="888">
        <v>179</v>
      </c>
      <c r="RM7" s="1323">
        <v>574</v>
      </c>
      <c r="RN7" s="1322">
        <v>0</v>
      </c>
      <c r="RO7" s="883">
        <v>0</v>
      </c>
      <c r="RP7" s="888">
        <v>49</v>
      </c>
      <c r="RQ7" s="888">
        <v>75</v>
      </c>
      <c r="RR7" s="888">
        <v>70</v>
      </c>
      <c r="RS7" s="888">
        <v>56</v>
      </c>
      <c r="RT7" s="888">
        <v>61</v>
      </c>
      <c r="RU7" s="888">
        <v>41</v>
      </c>
      <c r="RV7" s="888">
        <v>163</v>
      </c>
      <c r="RW7" s="1323">
        <v>515</v>
      </c>
      <c r="RX7" s="1322">
        <v>0</v>
      </c>
      <c r="RY7" s="883">
        <v>0</v>
      </c>
      <c r="RZ7" s="888">
        <v>71</v>
      </c>
      <c r="SA7" s="888">
        <v>93</v>
      </c>
      <c r="SB7" s="888">
        <v>88</v>
      </c>
      <c r="SC7" s="888">
        <v>54</v>
      </c>
      <c r="SD7" s="888">
        <v>55</v>
      </c>
      <c r="SE7" s="888">
        <v>60</v>
      </c>
      <c r="SF7" s="888">
        <v>176</v>
      </c>
      <c r="SG7" s="1323">
        <v>597</v>
      </c>
      <c r="SH7" s="1322">
        <v>0</v>
      </c>
      <c r="SI7" s="883">
        <v>0</v>
      </c>
      <c r="SJ7" s="888">
        <v>104</v>
      </c>
      <c r="SK7" s="888">
        <v>93</v>
      </c>
      <c r="SL7" s="888">
        <v>84</v>
      </c>
      <c r="SM7" s="888">
        <v>60</v>
      </c>
      <c r="SN7" s="888">
        <v>73</v>
      </c>
      <c r="SO7" s="888">
        <v>73</v>
      </c>
      <c r="SP7" s="888">
        <v>205</v>
      </c>
      <c r="SQ7" s="1323">
        <v>692</v>
      </c>
      <c r="SR7" s="1322">
        <v>0</v>
      </c>
      <c r="SS7" s="883">
        <v>0</v>
      </c>
      <c r="ST7" s="888">
        <v>74</v>
      </c>
      <c r="SU7" s="888">
        <v>88</v>
      </c>
      <c r="SV7" s="888">
        <v>72</v>
      </c>
      <c r="SW7" s="888">
        <v>78</v>
      </c>
      <c r="SX7" s="888">
        <v>121</v>
      </c>
      <c r="SY7" s="888">
        <v>70</v>
      </c>
      <c r="SZ7" s="888">
        <v>188</v>
      </c>
      <c r="TA7" s="1323">
        <v>691</v>
      </c>
      <c r="TB7" s="1322">
        <v>0</v>
      </c>
      <c r="TC7" s="883">
        <v>0</v>
      </c>
      <c r="TD7" s="888">
        <v>72</v>
      </c>
      <c r="TE7" s="888">
        <v>107</v>
      </c>
      <c r="TF7" s="888">
        <v>89</v>
      </c>
      <c r="TG7" s="888">
        <v>76</v>
      </c>
      <c r="TH7" s="888">
        <v>78</v>
      </c>
      <c r="TI7" s="888">
        <v>76</v>
      </c>
      <c r="TJ7" s="888">
        <v>219</v>
      </c>
      <c r="TK7" s="1323">
        <v>717</v>
      </c>
      <c r="TL7" s="1322">
        <v>0</v>
      </c>
      <c r="TM7" s="883">
        <v>0</v>
      </c>
      <c r="TN7" s="888">
        <v>84</v>
      </c>
      <c r="TO7" s="888">
        <v>106</v>
      </c>
      <c r="TP7" s="888">
        <v>87</v>
      </c>
      <c r="TQ7" s="888">
        <v>73</v>
      </c>
      <c r="TR7" s="888">
        <v>81</v>
      </c>
      <c r="TS7" s="888">
        <v>81</v>
      </c>
      <c r="TT7" s="888">
        <v>189</v>
      </c>
      <c r="TU7" s="1323">
        <v>701</v>
      </c>
      <c r="TV7" s="1322">
        <v>0</v>
      </c>
      <c r="TW7" s="883">
        <v>0</v>
      </c>
      <c r="TX7" s="888">
        <v>112</v>
      </c>
      <c r="TY7" s="888">
        <v>116</v>
      </c>
      <c r="TZ7" s="888">
        <v>81</v>
      </c>
      <c r="UA7" s="888">
        <v>82</v>
      </c>
      <c r="UB7" s="888">
        <v>95</v>
      </c>
      <c r="UC7" s="888">
        <v>97</v>
      </c>
      <c r="UD7" s="888">
        <v>208</v>
      </c>
      <c r="UE7" s="1323">
        <v>791</v>
      </c>
      <c r="UF7" s="1322">
        <v>0</v>
      </c>
      <c r="UG7" s="883">
        <v>0</v>
      </c>
      <c r="UH7" s="888">
        <v>109</v>
      </c>
      <c r="UI7" s="888">
        <v>115</v>
      </c>
      <c r="UJ7" s="888">
        <v>83</v>
      </c>
      <c r="UK7" s="888">
        <v>90</v>
      </c>
      <c r="UL7" s="888">
        <v>83</v>
      </c>
      <c r="UM7" s="888">
        <v>75</v>
      </c>
      <c r="UN7" s="888">
        <v>275</v>
      </c>
      <c r="UO7" s="1323">
        <v>830</v>
      </c>
      <c r="UP7" s="1322">
        <v>0</v>
      </c>
      <c r="UQ7" s="883">
        <v>0</v>
      </c>
      <c r="UR7" s="888">
        <v>97</v>
      </c>
      <c r="US7" s="888">
        <v>120</v>
      </c>
      <c r="UT7" s="888">
        <v>98</v>
      </c>
      <c r="UU7" s="888">
        <v>97</v>
      </c>
      <c r="UV7" s="888">
        <v>104</v>
      </c>
      <c r="UW7" s="888">
        <v>96</v>
      </c>
      <c r="UX7" s="888">
        <v>259</v>
      </c>
      <c r="UY7" s="1323">
        <v>871</v>
      </c>
      <c r="UZ7" s="1322">
        <v>0</v>
      </c>
      <c r="VA7" s="883">
        <v>0</v>
      </c>
      <c r="VB7" s="888">
        <v>114</v>
      </c>
      <c r="VC7" s="888">
        <v>129</v>
      </c>
      <c r="VD7" s="888">
        <v>108</v>
      </c>
      <c r="VE7" s="888">
        <v>114</v>
      </c>
      <c r="VF7" s="888">
        <v>117</v>
      </c>
      <c r="VG7" s="888">
        <v>103</v>
      </c>
      <c r="VH7" s="888">
        <v>251</v>
      </c>
      <c r="VI7" s="1323">
        <v>936</v>
      </c>
      <c r="VJ7" s="1322">
        <v>0</v>
      </c>
      <c r="VK7" s="883">
        <v>0</v>
      </c>
      <c r="VL7" s="888">
        <v>121</v>
      </c>
      <c r="VM7" s="888">
        <v>132</v>
      </c>
      <c r="VN7" s="888">
        <v>96</v>
      </c>
      <c r="VO7" s="888">
        <v>98</v>
      </c>
      <c r="VP7" s="888">
        <v>97</v>
      </c>
      <c r="VQ7" s="888">
        <v>81</v>
      </c>
      <c r="VR7" s="888">
        <v>345</v>
      </c>
      <c r="VS7" s="1323">
        <v>970</v>
      </c>
      <c r="VT7" s="1322" t="s">
        <v>26</v>
      </c>
      <c r="VU7" s="883" t="s">
        <v>26</v>
      </c>
      <c r="VV7" s="888">
        <v>120</v>
      </c>
      <c r="VW7" s="888">
        <v>157</v>
      </c>
      <c r="VX7" s="888">
        <v>87</v>
      </c>
      <c r="VY7" s="888">
        <v>89</v>
      </c>
      <c r="VZ7" s="888">
        <v>85</v>
      </c>
      <c r="WA7" s="888">
        <v>80</v>
      </c>
      <c r="WB7" s="888">
        <v>380</v>
      </c>
      <c r="WC7" s="1323">
        <v>998</v>
      </c>
    </row>
    <row r="8" spans="1:601" ht="12.75" customHeight="1">
      <c r="A8" s="261" t="s">
        <v>519</v>
      </c>
      <c r="B8" s="1322">
        <v>0</v>
      </c>
      <c r="C8" s="883">
        <v>0</v>
      </c>
      <c r="D8" s="888">
        <v>342.71600000000001</v>
      </c>
      <c r="E8" s="888">
        <v>248.30199999999999</v>
      </c>
      <c r="F8" s="888">
        <v>156.779</v>
      </c>
      <c r="G8" s="888">
        <v>115.664</v>
      </c>
      <c r="H8" s="888">
        <v>83.513999999999996</v>
      </c>
      <c r="I8" s="888">
        <v>60.353999999999999</v>
      </c>
      <c r="J8" s="888">
        <v>226.21299999999999</v>
      </c>
      <c r="K8" s="1323">
        <v>1233.5419999999999</v>
      </c>
      <c r="L8" s="1322">
        <v>0</v>
      </c>
      <c r="M8" s="883">
        <v>0</v>
      </c>
      <c r="N8" s="888">
        <v>418.83100000000002</v>
      </c>
      <c r="O8" s="888">
        <v>312.66800000000001</v>
      </c>
      <c r="P8" s="888">
        <v>215.601</v>
      </c>
      <c r="Q8" s="888">
        <v>149.10499999999999</v>
      </c>
      <c r="R8" s="888">
        <v>112.601</v>
      </c>
      <c r="S8" s="888">
        <v>76.966999999999999</v>
      </c>
      <c r="T8" s="888">
        <v>290.66699999999997</v>
      </c>
      <c r="U8" s="1323">
        <v>1576.44</v>
      </c>
      <c r="V8" s="1322">
        <v>0</v>
      </c>
      <c r="W8" s="883">
        <v>0</v>
      </c>
      <c r="X8" s="888">
        <v>393.24200000000002</v>
      </c>
      <c r="Y8" s="888">
        <v>303.041</v>
      </c>
      <c r="Z8" s="888">
        <v>208.18799999999999</v>
      </c>
      <c r="AA8" s="888">
        <v>157.44300000000001</v>
      </c>
      <c r="AB8" s="888">
        <v>135.13900000000001</v>
      </c>
      <c r="AC8" s="888">
        <v>93.165999999999997</v>
      </c>
      <c r="AD8" s="888">
        <v>347.39600000000002</v>
      </c>
      <c r="AE8" s="1323">
        <v>1637.615</v>
      </c>
      <c r="AF8" s="1322">
        <v>0</v>
      </c>
      <c r="AG8" s="883">
        <v>0</v>
      </c>
      <c r="AH8" s="888">
        <v>362.56299999999999</v>
      </c>
      <c r="AI8" s="888">
        <v>326.89299999999997</v>
      </c>
      <c r="AJ8" s="888">
        <v>181.85499999999999</v>
      </c>
      <c r="AK8" s="888">
        <v>150.17500000000001</v>
      </c>
      <c r="AL8" s="888">
        <v>114.846</v>
      </c>
      <c r="AM8" s="888">
        <v>100.684</v>
      </c>
      <c r="AN8" s="888">
        <v>423.99400000000003</v>
      </c>
      <c r="AO8" s="1323">
        <v>1661.01</v>
      </c>
      <c r="AP8" s="1322">
        <v>0</v>
      </c>
      <c r="AQ8" s="883">
        <v>0</v>
      </c>
      <c r="AR8" s="888">
        <v>349.72399999999999</v>
      </c>
      <c r="AS8" s="888">
        <v>265.19099999999997</v>
      </c>
      <c r="AT8" s="888">
        <v>179.196</v>
      </c>
      <c r="AU8" s="888">
        <v>136.637</v>
      </c>
      <c r="AV8" s="888">
        <v>104.94</v>
      </c>
      <c r="AW8" s="888">
        <v>75.593999999999994</v>
      </c>
      <c r="AX8" s="888">
        <v>420.62099999999998</v>
      </c>
      <c r="AY8" s="1323">
        <v>1531.903</v>
      </c>
      <c r="AZ8" s="1322">
        <v>0</v>
      </c>
      <c r="BA8" s="883">
        <v>0</v>
      </c>
      <c r="BB8" s="888">
        <v>352.07799999999997</v>
      </c>
      <c r="BC8" s="888">
        <v>297.03199999999998</v>
      </c>
      <c r="BD8" s="888">
        <v>200.345</v>
      </c>
      <c r="BE8" s="888">
        <v>133.62700000000001</v>
      </c>
      <c r="BF8" s="888">
        <v>113.837</v>
      </c>
      <c r="BG8" s="888">
        <v>77.555999999999997</v>
      </c>
      <c r="BH8" s="888">
        <v>383.161</v>
      </c>
      <c r="BI8" s="1323">
        <v>1557.636</v>
      </c>
      <c r="BJ8" s="1322">
        <v>0</v>
      </c>
      <c r="BK8" s="883">
        <v>0</v>
      </c>
      <c r="BL8" s="888">
        <v>332.60899999999998</v>
      </c>
      <c r="BM8" s="888">
        <v>287.01100000000002</v>
      </c>
      <c r="BN8" s="888">
        <v>219.935</v>
      </c>
      <c r="BO8" s="888">
        <v>131.69300000000001</v>
      </c>
      <c r="BP8" s="888">
        <v>115.681</v>
      </c>
      <c r="BQ8" s="888">
        <v>92.808999999999997</v>
      </c>
      <c r="BR8" s="888">
        <v>358.03300000000002</v>
      </c>
      <c r="BS8" s="1323">
        <v>1537.771</v>
      </c>
      <c r="BT8" s="1322">
        <v>0</v>
      </c>
      <c r="BU8" s="883">
        <v>0</v>
      </c>
      <c r="BV8" s="888">
        <v>299.99400000000003</v>
      </c>
      <c r="BW8" s="888">
        <v>260.94400000000002</v>
      </c>
      <c r="BX8" s="888">
        <v>211.386</v>
      </c>
      <c r="BY8" s="888">
        <v>152.654</v>
      </c>
      <c r="BZ8" s="888">
        <v>115.15300000000001</v>
      </c>
      <c r="CA8" s="888">
        <v>89.92</v>
      </c>
      <c r="CB8" s="888">
        <v>394.77199999999999</v>
      </c>
      <c r="CC8" s="1323">
        <v>1524.8230000000001</v>
      </c>
      <c r="CD8" s="1322">
        <v>0</v>
      </c>
      <c r="CE8" s="883">
        <v>0</v>
      </c>
      <c r="CF8" s="888">
        <v>277.673</v>
      </c>
      <c r="CG8" s="888">
        <v>260.58199999999999</v>
      </c>
      <c r="CH8" s="888">
        <v>214.01599999999999</v>
      </c>
      <c r="CI8" s="888">
        <v>154.37</v>
      </c>
      <c r="CJ8" s="888">
        <v>119.15600000000001</v>
      </c>
      <c r="CK8" s="888">
        <v>89.453000000000003</v>
      </c>
      <c r="CL8" s="888">
        <v>411.29599999999999</v>
      </c>
      <c r="CM8" s="1323">
        <v>1526.546</v>
      </c>
      <c r="CN8" s="1322">
        <v>0</v>
      </c>
      <c r="CO8" s="883">
        <v>0</v>
      </c>
      <c r="CP8" s="888">
        <v>331.44600000000003</v>
      </c>
      <c r="CQ8" s="888">
        <v>288.43299999999999</v>
      </c>
      <c r="CR8" s="888">
        <v>279.411</v>
      </c>
      <c r="CS8" s="888">
        <v>152.55600000000001</v>
      </c>
      <c r="CT8" s="888">
        <v>123.39</v>
      </c>
      <c r="CU8" s="888">
        <v>103.444</v>
      </c>
      <c r="CV8" s="888">
        <v>427.42899999999997</v>
      </c>
      <c r="CW8" s="1323">
        <v>1706.1089999999999</v>
      </c>
      <c r="CX8" s="1322">
        <v>0</v>
      </c>
      <c r="CY8" s="883">
        <v>0</v>
      </c>
      <c r="CZ8" s="888">
        <v>353.80900000000003</v>
      </c>
      <c r="DA8" s="888">
        <v>297.53300000000002</v>
      </c>
      <c r="DB8" s="888">
        <v>274.18599999999998</v>
      </c>
      <c r="DC8" s="888">
        <v>149.26</v>
      </c>
      <c r="DD8" s="888">
        <v>138.893</v>
      </c>
      <c r="DE8" s="888">
        <v>116.81</v>
      </c>
      <c r="DF8" s="888">
        <v>486.45600000000002</v>
      </c>
      <c r="DG8" s="1323">
        <v>1816.9469999999999</v>
      </c>
      <c r="DH8" s="1322">
        <v>0</v>
      </c>
      <c r="DI8" s="883">
        <v>0</v>
      </c>
      <c r="DJ8" s="888">
        <v>339.92</v>
      </c>
      <c r="DK8" s="888">
        <v>297.63600000000002</v>
      </c>
      <c r="DL8" s="888">
        <v>260.83</v>
      </c>
      <c r="DM8" s="888">
        <v>159.727</v>
      </c>
      <c r="DN8" s="888">
        <v>135.37799999999999</v>
      </c>
      <c r="DO8" s="888">
        <v>120.876</v>
      </c>
      <c r="DP8" s="888">
        <v>502.565</v>
      </c>
      <c r="DQ8" s="1323">
        <v>1816.932</v>
      </c>
      <c r="DR8" s="1322">
        <v>0</v>
      </c>
      <c r="DS8" s="883">
        <v>0</v>
      </c>
      <c r="DT8" s="888">
        <v>329.18799999999999</v>
      </c>
      <c r="DU8" s="888">
        <v>311.94200000000001</v>
      </c>
      <c r="DV8" s="888">
        <v>300.053</v>
      </c>
      <c r="DW8" s="888">
        <v>170.16900000000001</v>
      </c>
      <c r="DX8" s="888">
        <v>174.93100000000001</v>
      </c>
      <c r="DY8" s="888">
        <v>116.86499999999999</v>
      </c>
      <c r="DZ8" s="888">
        <v>536.21900000000005</v>
      </c>
      <c r="EA8" s="1323">
        <v>1939.367</v>
      </c>
      <c r="EB8" s="1322">
        <v>0</v>
      </c>
      <c r="EC8" s="883">
        <v>0</v>
      </c>
      <c r="ED8" s="888">
        <v>393.125</v>
      </c>
      <c r="EE8" s="888">
        <v>352.42599999999999</v>
      </c>
      <c r="EF8" s="888">
        <v>329.19299999999998</v>
      </c>
      <c r="EG8" s="888">
        <v>181.011</v>
      </c>
      <c r="EH8" s="888">
        <v>158.24100000000001</v>
      </c>
      <c r="EI8" s="888">
        <v>136.71600000000001</v>
      </c>
      <c r="EJ8" s="888">
        <v>540.36099999999999</v>
      </c>
      <c r="EK8" s="1323">
        <v>2091.0729999999999</v>
      </c>
      <c r="EL8" s="1322">
        <v>0</v>
      </c>
      <c r="EM8" s="883">
        <v>0</v>
      </c>
      <c r="EN8" s="888">
        <v>371.435</v>
      </c>
      <c r="EO8" s="888">
        <v>357.20800000000003</v>
      </c>
      <c r="EP8" s="888">
        <v>316.97899999999998</v>
      </c>
      <c r="EQ8" s="888">
        <v>179.22900000000001</v>
      </c>
      <c r="ER8" s="888">
        <v>165</v>
      </c>
      <c r="ES8" s="888">
        <v>141.774</v>
      </c>
      <c r="ET8" s="888">
        <v>620.33199999999999</v>
      </c>
      <c r="EU8" s="1323">
        <v>2151.9569999999999</v>
      </c>
      <c r="EV8" s="1322">
        <v>0</v>
      </c>
      <c r="EW8" s="883">
        <v>0</v>
      </c>
      <c r="EX8" s="888">
        <v>323.012</v>
      </c>
      <c r="EY8" s="888">
        <v>371.27</v>
      </c>
      <c r="EZ8" s="888">
        <v>310.32900000000001</v>
      </c>
      <c r="FA8" s="888">
        <v>189.36199999999999</v>
      </c>
      <c r="FB8" s="888">
        <v>148.006</v>
      </c>
      <c r="FC8" s="888">
        <v>136.42699999999999</v>
      </c>
      <c r="FD8" s="888">
        <v>678.82500000000005</v>
      </c>
      <c r="FE8" s="1323">
        <v>2157.2310000000002</v>
      </c>
      <c r="FF8" s="1322">
        <v>0</v>
      </c>
      <c r="FG8" s="883">
        <v>0</v>
      </c>
      <c r="FH8" s="888">
        <v>288.93400000000003</v>
      </c>
      <c r="FI8" s="888">
        <v>326.70499999999998</v>
      </c>
      <c r="FJ8" s="888">
        <v>266.21499999999997</v>
      </c>
      <c r="FK8" s="888">
        <v>176.096</v>
      </c>
      <c r="FL8" s="888">
        <v>143.77699999999999</v>
      </c>
      <c r="FM8" s="888">
        <v>135.10900000000001</v>
      </c>
      <c r="FN8" s="888">
        <v>642.91499999999996</v>
      </c>
      <c r="FO8" s="1323">
        <v>1979.751</v>
      </c>
      <c r="FP8" s="1322">
        <v>0</v>
      </c>
      <c r="FQ8" s="883">
        <v>0</v>
      </c>
      <c r="FR8" s="888">
        <v>348.39699999999999</v>
      </c>
      <c r="FS8" s="888">
        <v>353.20400000000001</v>
      </c>
      <c r="FT8" s="888">
        <v>261.06700000000001</v>
      </c>
      <c r="FU8" s="888">
        <v>297.58199999999999</v>
      </c>
      <c r="FV8" s="888">
        <v>142.99299999999999</v>
      </c>
      <c r="FW8" s="888">
        <v>124.67700000000001</v>
      </c>
      <c r="FX8" s="888">
        <v>629.35799999999995</v>
      </c>
      <c r="FY8" s="1323">
        <v>2157.2779999999998</v>
      </c>
      <c r="FZ8" s="1322">
        <v>0</v>
      </c>
      <c r="GA8" s="883">
        <v>0</v>
      </c>
      <c r="GB8" s="888">
        <v>286.70499999999998</v>
      </c>
      <c r="GC8" s="888">
        <v>366.238</v>
      </c>
      <c r="GD8" s="888">
        <v>222.983</v>
      </c>
      <c r="GE8" s="888">
        <v>171.13499999999999</v>
      </c>
      <c r="GF8" s="888">
        <v>135.57599999999999</v>
      </c>
      <c r="GG8" s="888">
        <v>127.258</v>
      </c>
      <c r="GH8" s="888">
        <v>565.29499999999996</v>
      </c>
      <c r="GI8" s="1323">
        <v>1875.19</v>
      </c>
      <c r="GJ8" s="1322">
        <v>0</v>
      </c>
      <c r="GK8" s="883">
        <v>0</v>
      </c>
      <c r="GL8" s="888">
        <v>265.15800000000002</v>
      </c>
      <c r="GM8" s="888">
        <v>309.86700000000002</v>
      </c>
      <c r="GN8" s="888">
        <v>196.459</v>
      </c>
      <c r="GO8" s="888">
        <v>131.893</v>
      </c>
      <c r="GP8" s="888">
        <v>109.247</v>
      </c>
      <c r="GQ8" s="888">
        <v>139.553</v>
      </c>
      <c r="GR8" s="888">
        <v>601.39</v>
      </c>
      <c r="GS8" s="1323">
        <v>1753.567</v>
      </c>
      <c r="GT8" s="1322">
        <v>0</v>
      </c>
      <c r="GU8" s="883">
        <v>0</v>
      </c>
      <c r="GV8" s="888">
        <v>289.47800000000001</v>
      </c>
      <c r="GW8" s="888">
        <v>336.24299999999999</v>
      </c>
      <c r="GX8" s="888">
        <v>194.541</v>
      </c>
      <c r="GY8" s="888">
        <v>135.16800000000001</v>
      </c>
      <c r="GZ8" s="888">
        <v>111.852</v>
      </c>
      <c r="HA8" s="888">
        <v>132.93299999999999</v>
      </c>
      <c r="HB8" s="888">
        <v>563.93499999999995</v>
      </c>
      <c r="HC8" s="1323">
        <v>1764.15</v>
      </c>
      <c r="HD8" s="1322">
        <v>0</v>
      </c>
      <c r="HE8" s="883">
        <v>0</v>
      </c>
      <c r="HF8" s="888">
        <v>252.499</v>
      </c>
      <c r="HG8" s="888">
        <v>320.58999999999997</v>
      </c>
      <c r="HH8" s="888">
        <v>195.119</v>
      </c>
      <c r="HI8" s="888">
        <v>292.14999999999998</v>
      </c>
      <c r="HJ8" s="888">
        <v>134.35900000000001</v>
      </c>
      <c r="HK8" s="888">
        <v>131.458</v>
      </c>
      <c r="HL8" s="888">
        <v>512.91909999999996</v>
      </c>
      <c r="HM8" s="1323">
        <v>1839.0941</v>
      </c>
      <c r="HN8" s="1322">
        <v>0</v>
      </c>
      <c r="HO8" s="883">
        <v>0</v>
      </c>
      <c r="HP8" s="888">
        <v>238.833</v>
      </c>
      <c r="HQ8" s="888">
        <v>303.524</v>
      </c>
      <c r="HR8" s="888">
        <v>202.91800000000001</v>
      </c>
      <c r="HS8" s="888">
        <v>144.518</v>
      </c>
      <c r="HT8" s="888">
        <v>130.56700000000001</v>
      </c>
      <c r="HU8" s="888">
        <v>139.64699999999999</v>
      </c>
      <c r="HV8" s="888">
        <v>518.52300000000002</v>
      </c>
      <c r="HW8" s="1323">
        <v>1678.53</v>
      </c>
      <c r="HX8" s="1322" t="s">
        <v>492</v>
      </c>
      <c r="HY8" s="883" t="s">
        <v>492</v>
      </c>
      <c r="HZ8" s="888">
        <v>271.06099999999998</v>
      </c>
      <c r="IA8" s="888">
        <v>294.90300000000002</v>
      </c>
      <c r="IB8" s="888">
        <v>186.42099999999999</v>
      </c>
      <c r="IC8" s="888">
        <v>131.423</v>
      </c>
      <c r="ID8" s="888">
        <v>114.602</v>
      </c>
      <c r="IE8" s="888">
        <v>142.59</v>
      </c>
      <c r="IF8" s="888">
        <v>505.08</v>
      </c>
      <c r="IG8" s="1323">
        <v>1646.08</v>
      </c>
      <c r="IH8" s="1322">
        <v>0</v>
      </c>
      <c r="II8" s="883">
        <v>0</v>
      </c>
      <c r="IJ8" s="888">
        <v>287.959</v>
      </c>
      <c r="IK8" s="888">
        <v>257.63900000000001</v>
      </c>
      <c r="IL8" s="888">
        <v>170.99799999999999</v>
      </c>
      <c r="IM8" s="888">
        <v>116.004</v>
      </c>
      <c r="IN8" s="888">
        <v>115.191</v>
      </c>
      <c r="IO8" s="888">
        <v>113.669</v>
      </c>
      <c r="IP8" s="888">
        <v>491.09800000000001</v>
      </c>
      <c r="IQ8" s="1323">
        <v>1552.558</v>
      </c>
      <c r="IR8" s="1322">
        <v>0</v>
      </c>
      <c r="IS8" s="883">
        <v>0</v>
      </c>
      <c r="IT8" s="888">
        <v>297.00799999999998</v>
      </c>
      <c r="IU8" s="888">
        <v>295.43400000000003</v>
      </c>
      <c r="IV8" s="888">
        <v>200.82</v>
      </c>
      <c r="IW8" s="888">
        <v>153.69399999999999</v>
      </c>
      <c r="IX8" s="888">
        <v>119.908</v>
      </c>
      <c r="IY8" s="888">
        <v>121.741</v>
      </c>
      <c r="IZ8" s="888">
        <v>471.91699999999997</v>
      </c>
      <c r="JA8" s="1323">
        <v>1660.5219999999999</v>
      </c>
      <c r="JB8" s="1322">
        <v>0</v>
      </c>
      <c r="JC8" s="883">
        <v>0</v>
      </c>
      <c r="JD8" s="888">
        <v>242.12</v>
      </c>
      <c r="JE8" s="888">
        <v>277.96800000000002</v>
      </c>
      <c r="JF8" s="888">
        <v>244.92500000000001</v>
      </c>
      <c r="JG8" s="888">
        <v>126.831</v>
      </c>
      <c r="JH8" s="888">
        <v>104.908</v>
      </c>
      <c r="JI8" s="888">
        <v>119.34699999999999</v>
      </c>
      <c r="JJ8" s="888">
        <v>389.815</v>
      </c>
      <c r="JK8" s="1323">
        <v>1505.914</v>
      </c>
      <c r="JL8" s="1322">
        <v>0</v>
      </c>
      <c r="JM8" s="883">
        <v>0</v>
      </c>
      <c r="JN8" s="888">
        <v>278.08999999999997</v>
      </c>
      <c r="JO8" s="888">
        <v>267.976</v>
      </c>
      <c r="JP8" s="888">
        <v>191.49199999999999</v>
      </c>
      <c r="JQ8" s="888">
        <v>128.28200000000001</v>
      </c>
      <c r="JR8" s="888">
        <v>109.41200000000001</v>
      </c>
      <c r="JS8" s="888">
        <v>121.953</v>
      </c>
      <c r="JT8" s="888">
        <v>417.01499999999999</v>
      </c>
      <c r="JU8" s="1323">
        <v>1514.22</v>
      </c>
      <c r="JV8" s="1322">
        <v>0</v>
      </c>
      <c r="JW8" s="883">
        <v>0</v>
      </c>
      <c r="JX8" s="888">
        <v>204.876</v>
      </c>
      <c r="JY8" s="888">
        <v>252.80199999999999</v>
      </c>
      <c r="JZ8" s="888">
        <v>191.61099999999999</v>
      </c>
      <c r="KA8" s="888">
        <v>131.45099999999999</v>
      </c>
      <c r="KB8" s="888">
        <v>141.10499999999999</v>
      </c>
      <c r="KC8" s="888">
        <v>118.455</v>
      </c>
      <c r="KD8" s="888">
        <v>437.351</v>
      </c>
      <c r="KE8" s="1323">
        <v>1477.6510000000001</v>
      </c>
      <c r="KF8" s="1322">
        <v>0</v>
      </c>
      <c r="KG8" s="883">
        <v>0</v>
      </c>
      <c r="KH8" s="888">
        <v>265.92700000000002</v>
      </c>
      <c r="KI8" s="888">
        <v>240.202</v>
      </c>
      <c r="KJ8" s="888">
        <v>187.76900000000001</v>
      </c>
      <c r="KK8" s="888">
        <v>160.96100000000001</v>
      </c>
      <c r="KL8" s="888">
        <v>124.518</v>
      </c>
      <c r="KM8" s="888">
        <v>129.947</v>
      </c>
      <c r="KN8" s="888">
        <v>504.85199999999998</v>
      </c>
      <c r="KO8" s="1323">
        <v>1614.1759999999999</v>
      </c>
      <c r="KP8" s="1322">
        <v>0</v>
      </c>
      <c r="KQ8" s="883">
        <v>0</v>
      </c>
      <c r="KR8" s="888">
        <v>191.24600000000001</v>
      </c>
      <c r="KS8" s="888">
        <v>224.839</v>
      </c>
      <c r="KT8" s="888">
        <v>191.441</v>
      </c>
      <c r="KU8" s="888">
        <v>182.685</v>
      </c>
      <c r="KV8" s="888">
        <v>132.80000000000001</v>
      </c>
      <c r="KW8" s="888">
        <v>137.499</v>
      </c>
      <c r="KX8" s="888">
        <v>492.04599999999999</v>
      </c>
      <c r="KY8" s="1323">
        <v>1552.556</v>
      </c>
      <c r="KZ8" s="1322">
        <v>0</v>
      </c>
      <c r="LA8" s="883">
        <v>0</v>
      </c>
      <c r="LB8" s="888">
        <v>200.018</v>
      </c>
      <c r="LC8" s="888">
        <v>216.154</v>
      </c>
      <c r="LD8" s="888">
        <v>155.56299999999999</v>
      </c>
      <c r="LE8" s="888">
        <v>105.943</v>
      </c>
      <c r="LF8" s="888">
        <v>138.64599999999999</v>
      </c>
      <c r="LG8" s="888">
        <v>135.28</v>
      </c>
      <c r="LH8" s="888">
        <v>547.47400000000005</v>
      </c>
      <c r="LI8" s="1323">
        <v>1499.078</v>
      </c>
      <c r="LJ8" s="1322">
        <v>0</v>
      </c>
      <c r="LK8" s="883">
        <v>0</v>
      </c>
      <c r="LL8" s="888">
        <v>153.518</v>
      </c>
      <c r="LM8" s="888">
        <v>170.91800000000001</v>
      </c>
      <c r="LN8" s="888">
        <v>139.958</v>
      </c>
      <c r="LO8" s="888">
        <v>97.308999999999997</v>
      </c>
      <c r="LP8" s="888">
        <v>104.593</v>
      </c>
      <c r="LQ8" s="888">
        <v>121.961</v>
      </c>
      <c r="LR8" s="888">
        <v>476.20600000000002</v>
      </c>
      <c r="LS8" s="1323">
        <v>1264.463</v>
      </c>
      <c r="LT8" s="1322">
        <v>0</v>
      </c>
      <c r="LU8" s="883">
        <v>0</v>
      </c>
      <c r="LV8" s="888">
        <v>175.71199999999999</v>
      </c>
      <c r="LW8" s="888">
        <v>185.91399999999999</v>
      </c>
      <c r="LX8" s="888">
        <v>187.15799999999999</v>
      </c>
      <c r="LY8" s="888">
        <v>119.08499999999999</v>
      </c>
      <c r="LZ8" s="888">
        <v>114.72499999999999</v>
      </c>
      <c r="MA8" s="888">
        <v>116.22199999999999</v>
      </c>
      <c r="MB8" s="888">
        <v>437.01</v>
      </c>
      <c r="MC8" s="1323">
        <v>1335.826</v>
      </c>
      <c r="MD8" s="1322">
        <v>0</v>
      </c>
      <c r="ME8" s="883">
        <v>0</v>
      </c>
      <c r="MF8" s="888">
        <v>141.34299999999999</v>
      </c>
      <c r="MG8" s="888">
        <v>176.542</v>
      </c>
      <c r="MH8" s="888">
        <v>141.358</v>
      </c>
      <c r="MI8" s="888">
        <v>97.34</v>
      </c>
      <c r="MJ8" s="888">
        <v>128.68600000000001</v>
      </c>
      <c r="MK8" s="888">
        <v>113.545</v>
      </c>
      <c r="ML8" s="888">
        <v>402.17200000000003</v>
      </c>
      <c r="MM8" s="1323">
        <v>1200.9860000000001</v>
      </c>
      <c r="MN8" s="1322">
        <v>0</v>
      </c>
      <c r="MO8" s="883">
        <v>0</v>
      </c>
      <c r="MP8" s="888">
        <v>172.98099999999999</v>
      </c>
      <c r="MQ8" s="888">
        <v>175.42</v>
      </c>
      <c r="MR8" s="888">
        <v>133.58699999999999</v>
      </c>
      <c r="MS8" s="888">
        <v>109.4</v>
      </c>
      <c r="MT8" s="888">
        <v>109.435</v>
      </c>
      <c r="MU8" s="888">
        <v>104.53400000000001</v>
      </c>
      <c r="MV8" s="888">
        <v>406.99400000000003</v>
      </c>
      <c r="MW8" s="1323">
        <v>1212.3510000000001</v>
      </c>
      <c r="MX8" s="1322">
        <v>0</v>
      </c>
      <c r="MY8" s="883">
        <v>0</v>
      </c>
      <c r="MZ8" s="888">
        <v>159</v>
      </c>
      <c r="NA8" s="888">
        <v>151.72399999999999</v>
      </c>
      <c r="NB8" s="888">
        <v>119.446</v>
      </c>
      <c r="NC8" s="888">
        <v>118.899</v>
      </c>
      <c r="ND8" s="888">
        <v>97.515000000000001</v>
      </c>
      <c r="NE8" s="888">
        <v>94.962999999999994</v>
      </c>
      <c r="NF8" s="888">
        <v>381.726</v>
      </c>
      <c r="NG8" s="1323">
        <v>1123.2729999999999</v>
      </c>
      <c r="NH8" s="1322">
        <v>0</v>
      </c>
      <c r="NI8" s="883">
        <v>0</v>
      </c>
      <c r="NJ8" s="888">
        <v>152.697</v>
      </c>
      <c r="NK8" s="888">
        <v>161.03200000000001</v>
      </c>
      <c r="NL8" s="888">
        <v>153.81399999999999</v>
      </c>
      <c r="NM8" s="888">
        <v>85.412000000000006</v>
      </c>
      <c r="NN8" s="888">
        <v>110.605</v>
      </c>
      <c r="NO8" s="888">
        <v>92.573999999999998</v>
      </c>
      <c r="NP8" s="888">
        <v>364.35599999999999</v>
      </c>
      <c r="NQ8" s="1323">
        <v>1120.49</v>
      </c>
      <c r="NR8" s="1322">
        <v>0</v>
      </c>
      <c r="NS8" s="883">
        <v>0</v>
      </c>
      <c r="NT8" s="888">
        <v>143.916</v>
      </c>
      <c r="NU8" s="888">
        <v>154.87299999999999</v>
      </c>
      <c r="NV8" s="888">
        <v>126.613</v>
      </c>
      <c r="NW8" s="888">
        <v>120.937</v>
      </c>
      <c r="NX8" s="888">
        <v>122.964</v>
      </c>
      <c r="NY8" s="888">
        <v>95.905000000000001</v>
      </c>
      <c r="NZ8" s="888">
        <v>360.50099999999998</v>
      </c>
      <c r="OA8" s="1323">
        <v>1125.7090000000001</v>
      </c>
      <c r="OB8" s="1322">
        <v>0</v>
      </c>
      <c r="OC8" s="883">
        <v>0</v>
      </c>
      <c r="OD8" s="888">
        <v>143.98599999999999</v>
      </c>
      <c r="OE8" s="888">
        <v>145.708</v>
      </c>
      <c r="OF8" s="888">
        <v>115.51</v>
      </c>
      <c r="OG8" s="888">
        <v>97.691999999999993</v>
      </c>
      <c r="OH8" s="888">
        <v>96.245000000000005</v>
      </c>
      <c r="OI8" s="888">
        <v>223.328</v>
      </c>
      <c r="OJ8" s="888">
        <v>354.42099999999999</v>
      </c>
      <c r="OK8" s="1323">
        <v>1176.8900000000001</v>
      </c>
      <c r="OL8" s="1322">
        <v>0</v>
      </c>
      <c r="OM8" s="883">
        <v>0</v>
      </c>
      <c r="ON8" s="888">
        <v>127.491</v>
      </c>
      <c r="OO8" s="888">
        <v>150.501</v>
      </c>
      <c r="OP8" s="888">
        <v>126.489</v>
      </c>
      <c r="OQ8" s="888">
        <v>96.268000000000001</v>
      </c>
      <c r="OR8" s="888">
        <v>101.306</v>
      </c>
      <c r="OS8" s="888">
        <v>102.822</v>
      </c>
      <c r="OT8" s="888">
        <v>395.29199999999997</v>
      </c>
      <c r="OU8" s="1323">
        <v>1100.1690000000001</v>
      </c>
      <c r="OV8" s="1322">
        <v>0</v>
      </c>
      <c r="OW8" s="883">
        <v>0</v>
      </c>
      <c r="OX8" s="888">
        <v>194.846</v>
      </c>
      <c r="OY8" s="888">
        <v>198.916</v>
      </c>
      <c r="OZ8" s="888">
        <v>163.01300000000001</v>
      </c>
      <c r="PA8" s="888">
        <v>132.16900000000001</v>
      </c>
      <c r="PB8" s="888">
        <v>139.15799999999999</v>
      </c>
      <c r="PC8" s="888">
        <v>117.878</v>
      </c>
      <c r="PD8" s="888">
        <v>458.98899999999998</v>
      </c>
      <c r="PE8" s="1323">
        <v>1404.9690000000001</v>
      </c>
      <c r="PF8" s="1322">
        <v>0</v>
      </c>
      <c r="PG8" s="883">
        <v>0</v>
      </c>
      <c r="PH8" s="888">
        <v>169.86500000000001</v>
      </c>
      <c r="PI8" s="888">
        <v>204.61600000000001</v>
      </c>
      <c r="PJ8" s="888">
        <v>175.48099999999999</v>
      </c>
      <c r="PK8" s="888">
        <v>134.31299999999999</v>
      </c>
      <c r="PL8" s="888">
        <v>146.66200000000001</v>
      </c>
      <c r="PM8" s="888">
        <v>120.074</v>
      </c>
      <c r="PN8" s="888">
        <v>501.98700000000002</v>
      </c>
      <c r="PO8" s="1323">
        <v>1452.998</v>
      </c>
      <c r="PP8" s="1322">
        <v>0</v>
      </c>
      <c r="PQ8" s="883">
        <v>0</v>
      </c>
      <c r="PR8" s="888">
        <v>227.036</v>
      </c>
      <c r="PS8" s="888">
        <v>208.14</v>
      </c>
      <c r="PT8" s="888">
        <v>171.12799999999999</v>
      </c>
      <c r="PU8" s="888">
        <v>148.32900000000001</v>
      </c>
      <c r="PV8" s="888">
        <v>134.28899999999999</v>
      </c>
      <c r="PW8" s="888">
        <v>156.471</v>
      </c>
      <c r="PX8" s="888">
        <v>448.84800000000001</v>
      </c>
      <c r="PY8" s="1323">
        <v>1494.241</v>
      </c>
      <c r="PZ8" s="1322" t="s">
        <v>1692</v>
      </c>
      <c r="QA8" s="883" t="s">
        <v>1687</v>
      </c>
      <c r="QB8" s="888">
        <v>178.08600000000001</v>
      </c>
      <c r="QC8" s="888">
        <v>224.17599999999999</v>
      </c>
      <c r="QD8" s="888">
        <v>158.59299999999999</v>
      </c>
      <c r="QE8" s="888">
        <v>148.45400000000001</v>
      </c>
      <c r="QF8" s="888">
        <v>157.53200000000001</v>
      </c>
      <c r="QG8" s="888">
        <v>139.108</v>
      </c>
      <c r="QH8" s="888">
        <v>455.58699999999999</v>
      </c>
      <c r="QI8" s="1323">
        <v>1461.5360000000001</v>
      </c>
      <c r="QJ8" s="1322">
        <v>0</v>
      </c>
      <c r="QK8" s="883">
        <v>0</v>
      </c>
      <c r="QL8" s="888">
        <v>201</v>
      </c>
      <c r="QM8" s="888">
        <v>238</v>
      </c>
      <c r="QN8" s="888">
        <v>222</v>
      </c>
      <c r="QO8" s="888">
        <v>299</v>
      </c>
      <c r="QP8" s="888">
        <v>180</v>
      </c>
      <c r="QQ8" s="888">
        <v>220</v>
      </c>
      <c r="QR8" s="888">
        <v>482</v>
      </c>
      <c r="QS8" s="1323">
        <v>1842</v>
      </c>
      <c r="QT8" s="1322">
        <v>0</v>
      </c>
      <c r="QU8" s="883">
        <v>0</v>
      </c>
      <c r="QV8" s="888">
        <v>133</v>
      </c>
      <c r="QW8" s="888">
        <v>124</v>
      </c>
      <c r="QX8" s="888">
        <v>113</v>
      </c>
      <c r="QY8" s="888">
        <v>132</v>
      </c>
      <c r="QZ8" s="888">
        <v>115</v>
      </c>
      <c r="RA8" s="888">
        <v>118</v>
      </c>
      <c r="RB8" s="888">
        <v>436</v>
      </c>
      <c r="RC8" s="1323">
        <v>1171</v>
      </c>
      <c r="RD8" s="1322">
        <v>0</v>
      </c>
      <c r="RE8" s="883">
        <v>0</v>
      </c>
      <c r="RF8" s="888">
        <v>176</v>
      </c>
      <c r="RG8" s="888">
        <v>258</v>
      </c>
      <c r="RH8" s="888">
        <v>137</v>
      </c>
      <c r="RI8" s="888">
        <v>108</v>
      </c>
      <c r="RJ8" s="888">
        <v>105</v>
      </c>
      <c r="RK8" s="888">
        <v>108</v>
      </c>
      <c r="RL8" s="888">
        <v>435</v>
      </c>
      <c r="RM8" s="1323">
        <v>1327</v>
      </c>
      <c r="RN8" s="1322">
        <v>0</v>
      </c>
      <c r="RO8" s="883">
        <v>0</v>
      </c>
      <c r="RP8" s="888">
        <v>139</v>
      </c>
      <c r="RQ8" s="888">
        <v>225</v>
      </c>
      <c r="RR8" s="888">
        <v>191</v>
      </c>
      <c r="RS8" s="888">
        <v>156</v>
      </c>
      <c r="RT8" s="888">
        <v>179</v>
      </c>
      <c r="RU8" s="888">
        <v>118</v>
      </c>
      <c r="RV8" s="888">
        <v>445</v>
      </c>
      <c r="RW8" s="1323">
        <v>1453</v>
      </c>
      <c r="RX8" s="1322">
        <v>0</v>
      </c>
      <c r="RY8" s="883">
        <v>0</v>
      </c>
      <c r="RZ8" s="888">
        <v>184</v>
      </c>
      <c r="SA8" s="888">
        <v>236</v>
      </c>
      <c r="SB8" s="888">
        <v>212</v>
      </c>
      <c r="SC8" s="888">
        <v>165</v>
      </c>
      <c r="SD8" s="888">
        <v>134</v>
      </c>
      <c r="SE8" s="888">
        <v>165</v>
      </c>
      <c r="SF8" s="888">
        <v>459</v>
      </c>
      <c r="SG8" s="1323">
        <v>1555</v>
      </c>
      <c r="SH8" s="1322">
        <v>0</v>
      </c>
      <c r="SI8" s="883">
        <v>0</v>
      </c>
      <c r="SJ8" s="888">
        <v>204</v>
      </c>
      <c r="SK8" s="888">
        <v>261</v>
      </c>
      <c r="SL8" s="888">
        <v>221</v>
      </c>
      <c r="SM8" s="888">
        <v>196</v>
      </c>
      <c r="SN8" s="888">
        <v>211</v>
      </c>
      <c r="SO8" s="888">
        <v>198</v>
      </c>
      <c r="SP8" s="888">
        <v>469</v>
      </c>
      <c r="SQ8" s="1323">
        <v>1760</v>
      </c>
      <c r="SR8" s="1322">
        <v>0</v>
      </c>
      <c r="SS8" s="883">
        <v>0</v>
      </c>
      <c r="ST8" s="888">
        <v>188</v>
      </c>
      <c r="SU8" s="888">
        <v>239</v>
      </c>
      <c r="SV8" s="888">
        <v>192</v>
      </c>
      <c r="SW8" s="888">
        <v>244</v>
      </c>
      <c r="SX8" s="888">
        <v>174</v>
      </c>
      <c r="SY8" s="888">
        <v>205</v>
      </c>
      <c r="SZ8" s="888">
        <v>509</v>
      </c>
      <c r="TA8" s="1323">
        <v>1751</v>
      </c>
      <c r="TB8" s="1322">
        <v>0</v>
      </c>
      <c r="TC8" s="883">
        <v>0</v>
      </c>
      <c r="TD8" s="888">
        <v>194</v>
      </c>
      <c r="TE8" s="888">
        <v>272</v>
      </c>
      <c r="TF8" s="888">
        <v>221</v>
      </c>
      <c r="TG8" s="888">
        <v>180</v>
      </c>
      <c r="TH8" s="888">
        <v>191</v>
      </c>
      <c r="TI8" s="888">
        <v>188</v>
      </c>
      <c r="TJ8" s="888">
        <v>533</v>
      </c>
      <c r="TK8" s="1323">
        <v>1779</v>
      </c>
      <c r="TL8" s="1322">
        <v>0</v>
      </c>
      <c r="TM8" s="883">
        <v>0</v>
      </c>
      <c r="TN8" s="888">
        <v>230</v>
      </c>
      <c r="TO8" s="888">
        <v>299</v>
      </c>
      <c r="TP8" s="888">
        <v>233</v>
      </c>
      <c r="TQ8" s="888">
        <v>340</v>
      </c>
      <c r="TR8" s="888">
        <v>219</v>
      </c>
      <c r="TS8" s="888">
        <v>244</v>
      </c>
      <c r="TT8" s="888">
        <v>522</v>
      </c>
      <c r="TU8" s="1323">
        <v>2087</v>
      </c>
      <c r="TV8" s="1322">
        <v>0</v>
      </c>
      <c r="TW8" s="883">
        <v>0</v>
      </c>
      <c r="TX8" s="888">
        <v>269</v>
      </c>
      <c r="TY8" s="888">
        <v>287</v>
      </c>
      <c r="TZ8" s="888">
        <v>218</v>
      </c>
      <c r="UA8" s="888">
        <v>222</v>
      </c>
      <c r="UB8" s="888">
        <v>259</v>
      </c>
      <c r="UC8" s="888">
        <v>278</v>
      </c>
      <c r="UD8" s="888">
        <v>569</v>
      </c>
      <c r="UE8" s="1323">
        <v>2102</v>
      </c>
      <c r="UF8" s="1322">
        <v>0</v>
      </c>
      <c r="UG8" s="883">
        <v>0</v>
      </c>
      <c r="UH8" s="888">
        <v>288</v>
      </c>
      <c r="UI8" s="888">
        <v>304</v>
      </c>
      <c r="UJ8" s="888">
        <v>216</v>
      </c>
      <c r="UK8" s="888">
        <v>241</v>
      </c>
      <c r="UL8" s="888">
        <v>224</v>
      </c>
      <c r="UM8" s="888">
        <v>231</v>
      </c>
      <c r="UN8" s="888">
        <v>731</v>
      </c>
      <c r="UO8" s="1323">
        <v>2235</v>
      </c>
      <c r="UP8" s="1322">
        <v>0</v>
      </c>
      <c r="UQ8" s="883">
        <v>0</v>
      </c>
      <c r="UR8" s="888">
        <v>274</v>
      </c>
      <c r="US8" s="888">
        <v>331</v>
      </c>
      <c r="UT8" s="888">
        <v>265</v>
      </c>
      <c r="UU8" s="888">
        <v>263</v>
      </c>
      <c r="UV8" s="888">
        <v>274</v>
      </c>
      <c r="UW8" s="888">
        <v>269</v>
      </c>
      <c r="UX8" s="888">
        <v>707</v>
      </c>
      <c r="UY8" s="1323">
        <v>2383</v>
      </c>
      <c r="UZ8" s="1322">
        <v>0</v>
      </c>
      <c r="VA8" s="883">
        <v>0</v>
      </c>
      <c r="VB8" s="888">
        <v>307</v>
      </c>
      <c r="VC8" s="888">
        <v>359</v>
      </c>
      <c r="VD8" s="888">
        <v>288</v>
      </c>
      <c r="VE8" s="888">
        <v>294</v>
      </c>
      <c r="VF8" s="888">
        <v>320</v>
      </c>
      <c r="VG8" s="888">
        <v>284</v>
      </c>
      <c r="VH8" s="888">
        <v>678</v>
      </c>
      <c r="VI8" s="1323">
        <v>2530</v>
      </c>
      <c r="VJ8" s="1322">
        <v>0</v>
      </c>
      <c r="VK8" s="883">
        <v>0</v>
      </c>
      <c r="VL8" s="888">
        <v>331</v>
      </c>
      <c r="VM8" s="888">
        <v>366</v>
      </c>
      <c r="VN8" s="888">
        <v>258</v>
      </c>
      <c r="VO8" s="888">
        <v>267</v>
      </c>
      <c r="VP8" s="888">
        <v>263</v>
      </c>
      <c r="VQ8" s="888">
        <v>221</v>
      </c>
      <c r="VR8" s="888">
        <v>930</v>
      </c>
      <c r="VS8" s="1323">
        <v>2636</v>
      </c>
      <c r="VT8" s="1322" t="s">
        <v>26</v>
      </c>
      <c r="VU8" s="883" t="s">
        <v>26</v>
      </c>
      <c r="VV8" s="888">
        <v>308</v>
      </c>
      <c r="VW8" s="888">
        <v>390</v>
      </c>
      <c r="VX8" s="888">
        <v>231</v>
      </c>
      <c r="VY8" s="888">
        <v>239</v>
      </c>
      <c r="VZ8" s="888">
        <v>228</v>
      </c>
      <c r="WA8" s="888">
        <v>216</v>
      </c>
      <c r="WB8" s="888">
        <v>1009</v>
      </c>
      <c r="WC8" s="1323">
        <v>2621</v>
      </c>
    </row>
    <row r="9" spans="1:601" ht="12.75" customHeight="1">
      <c r="A9" s="261" t="s">
        <v>518</v>
      </c>
      <c r="B9" s="1322">
        <v>0</v>
      </c>
      <c r="C9" s="883">
        <v>0</v>
      </c>
      <c r="D9" s="888">
        <v>613.68399999999997</v>
      </c>
      <c r="E9" s="888">
        <v>437.88</v>
      </c>
      <c r="F9" s="888">
        <v>236.524</v>
      </c>
      <c r="G9" s="888">
        <v>183.63</v>
      </c>
      <c r="H9" s="888">
        <v>131.37200000000001</v>
      </c>
      <c r="I9" s="888">
        <v>93.524000000000001</v>
      </c>
      <c r="J9" s="888">
        <v>344.49299999999999</v>
      </c>
      <c r="K9" s="1323">
        <v>2041.107</v>
      </c>
      <c r="L9" s="1322">
        <v>0</v>
      </c>
      <c r="M9" s="883">
        <v>0</v>
      </c>
      <c r="N9" s="888">
        <v>756.49599999999998</v>
      </c>
      <c r="O9" s="888">
        <v>553.51400000000001</v>
      </c>
      <c r="P9" s="888">
        <v>336.09800000000001</v>
      </c>
      <c r="Q9" s="888">
        <v>244.369</v>
      </c>
      <c r="R9" s="888">
        <v>180.75800000000001</v>
      </c>
      <c r="S9" s="888">
        <v>124.46599999999999</v>
      </c>
      <c r="T9" s="888">
        <v>453.71499999999997</v>
      </c>
      <c r="U9" s="1323">
        <v>2649.4160000000002</v>
      </c>
      <c r="V9" s="1322">
        <v>0</v>
      </c>
      <c r="W9" s="883">
        <v>0</v>
      </c>
      <c r="X9" s="888">
        <v>693.61099999999999</v>
      </c>
      <c r="Y9" s="888">
        <v>536.46600000000001</v>
      </c>
      <c r="Z9" s="888">
        <v>336.87400000000002</v>
      </c>
      <c r="AA9" s="888">
        <v>265.649</v>
      </c>
      <c r="AB9" s="888">
        <v>224.35499999999999</v>
      </c>
      <c r="AC9" s="888">
        <v>148.44499999999999</v>
      </c>
      <c r="AD9" s="888">
        <v>551.48599999999999</v>
      </c>
      <c r="AE9" s="1323">
        <v>2756.886</v>
      </c>
      <c r="AF9" s="1322">
        <v>0</v>
      </c>
      <c r="AG9" s="883">
        <v>0</v>
      </c>
      <c r="AH9" s="888">
        <v>643.54499999999996</v>
      </c>
      <c r="AI9" s="888">
        <v>481.42099999999999</v>
      </c>
      <c r="AJ9" s="888">
        <v>290.71199999999999</v>
      </c>
      <c r="AK9" s="888">
        <v>280.63</v>
      </c>
      <c r="AL9" s="888">
        <v>183.70400000000001</v>
      </c>
      <c r="AM9" s="888">
        <v>157.137</v>
      </c>
      <c r="AN9" s="888">
        <v>668.43100000000004</v>
      </c>
      <c r="AO9" s="1323">
        <v>2705.58</v>
      </c>
      <c r="AP9" s="1322">
        <v>0</v>
      </c>
      <c r="AQ9" s="883">
        <v>0</v>
      </c>
      <c r="AR9" s="888">
        <v>607.84100000000001</v>
      </c>
      <c r="AS9" s="888">
        <v>470.17200000000003</v>
      </c>
      <c r="AT9" s="888">
        <v>301.45800000000003</v>
      </c>
      <c r="AU9" s="888">
        <v>247.42699999999999</v>
      </c>
      <c r="AV9" s="888">
        <v>176.982</v>
      </c>
      <c r="AW9" s="888">
        <v>150.251</v>
      </c>
      <c r="AX9" s="888">
        <v>663.822</v>
      </c>
      <c r="AY9" s="1323">
        <v>2617.953</v>
      </c>
      <c r="AZ9" s="1322">
        <v>0</v>
      </c>
      <c r="BA9" s="883">
        <v>0</v>
      </c>
      <c r="BB9" s="888">
        <v>636.245</v>
      </c>
      <c r="BC9" s="888">
        <v>513.14499999999998</v>
      </c>
      <c r="BD9" s="888">
        <v>329.33600000000001</v>
      </c>
      <c r="BE9" s="888">
        <v>242.87799999999999</v>
      </c>
      <c r="BF9" s="888">
        <v>195.191</v>
      </c>
      <c r="BG9" s="888">
        <v>135.04599999999999</v>
      </c>
      <c r="BH9" s="888">
        <v>634.51599999999996</v>
      </c>
      <c r="BI9" s="1323">
        <v>2686.357</v>
      </c>
      <c r="BJ9" s="1322">
        <v>0</v>
      </c>
      <c r="BK9" s="883">
        <v>0</v>
      </c>
      <c r="BL9" s="888">
        <v>564.26900000000001</v>
      </c>
      <c r="BM9" s="888">
        <v>496.05099999999999</v>
      </c>
      <c r="BN9" s="888">
        <v>361.791</v>
      </c>
      <c r="BO9" s="888">
        <v>225.261</v>
      </c>
      <c r="BP9" s="888">
        <v>194.89099999999999</v>
      </c>
      <c r="BQ9" s="888">
        <v>149.16499999999999</v>
      </c>
      <c r="BR9" s="888">
        <v>591.29899999999998</v>
      </c>
      <c r="BS9" s="1323">
        <v>2582.7269999999999</v>
      </c>
      <c r="BT9" s="1322">
        <v>0</v>
      </c>
      <c r="BU9" s="883">
        <v>0</v>
      </c>
      <c r="BV9" s="888">
        <v>495.59899999999999</v>
      </c>
      <c r="BW9" s="888">
        <v>452.96199999999999</v>
      </c>
      <c r="BX9" s="888">
        <v>335.95800000000003</v>
      </c>
      <c r="BY9" s="888">
        <v>255.25700000000001</v>
      </c>
      <c r="BZ9" s="888">
        <v>187.75899999999999</v>
      </c>
      <c r="CA9" s="888">
        <v>145.57400000000001</v>
      </c>
      <c r="CB9" s="888">
        <v>602.58600000000001</v>
      </c>
      <c r="CC9" s="1323">
        <v>2475.6950000000002</v>
      </c>
      <c r="CD9" s="1322">
        <v>0</v>
      </c>
      <c r="CE9" s="883">
        <v>0</v>
      </c>
      <c r="CF9" s="888">
        <v>492.82600000000002</v>
      </c>
      <c r="CG9" s="888">
        <v>470.66399999999999</v>
      </c>
      <c r="CH9" s="888">
        <v>363.95299999999997</v>
      </c>
      <c r="CI9" s="888">
        <v>270.13499999999999</v>
      </c>
      <c r="CJ9" s="888">
        <v>197.74600000000001</v>
      </c>
      <c r="CK9" s="888">
        <v>145.286</v>
      </c>
      <c r="CL9" s="888">
        <v>644.10299999999995</v>
      </c>
      <c r="CM9" s="1323">
        <v>2584.7130000000002</v>
      </c>
      <c r="CN9" s="1322">
        <v>0</v>
      </c>
      <c r="CO9" s="883">
        <v>0</v>
      </c>
      <c r="CP9" s="888">
        <v>604.745</v>
      </c>
      <c r="CQ9" s="888">
        <v>519.755</v>
      </c>
      <c r="CR9" s="888">
        <v>476.91800000000001</v>
      </c>
      <c r="CS9" s="888">
        <v>285.52600000000001</v>
      </c>
      <c r="CT9" s="888">
        <v>219.536</v>
      </c>
      <c r="CU9" s="888">
        <v>179.91399999999999</v>
      </c>
      <c r="CV9" s="888">
        <v>708.62599999999998</v>
      </c>
      <c r="CW9" s="1323">
        <v>2995.02</v>
      </c>
      <c r="CX9" s="1322">
        <v>0</v>
      </c>
      <c r="CY9" s="883">
        <v>0</v>
      </c>
      <c r="CZ9" s="888">
        <v>661.64700000000005</v>
      </c>
      <c r="DA9" s="888">
        <v>515.06200000000001</v>
      </c>
      <c r="DB9" s="888">
        <v>470.48599999999999</v>
      </c>
      <c r="DC9" s="888">
        <v>259.97500000000002</v>
      </c>
      <c r="DD9" s="888">
        <v>245.50299999999999</v>
      </c>
      <c r="DE9" s="888">
        <v>200.50800000000001</v>
      </c>
      <c r="DF9" s="888">
        <v>774.72500000000002</v>
      </c>
      <c r="DG9" s="1323">
        <v>3127.9059999999999</v>
      </c>
      <c r="DH9" s="1322">
        <v>0</v>
      </c>
      <c r="DI9" s="883">
        <v>0</v>
      </c>
      <c r="DJ9" s="888">
        <v>626.46100000000001</v>
      </c>
      <c r="DK9" s="888">
        <v>542.38499999999999</v>
      </c>
      <c r="DL9" s="888">
        <v>477.916</v>
      </c>
      <c r="DM9" s="888">
        <v>290.202</v>
      </c>
      <c r="DN9" s="888">
        <v>239.57300000000001</v>
      </c>
      <c r="DO9" s="888">
        <v>211.523</v>
      </c>
      <c r="DP9" s="888">
        <v>831.13</v>
      </c>
      <c r="DQ9" s="1323">
        <v>3219.19</v>
      </c>
      <c r="DR9" s="1322">
        <v>0</v>
      </c>
      <c r="DS9" s="883">
        <v>0</v>
      </c>
      <c r="DT9" s="888">
        <v>605.24300000000005</v>
      </c>
      <c r="DU9" s="888">
        <v>568.85599999999999</v>
      </c>
      <c r="DV9" s="888">
        <v>553.82799999999997</v>
      </c>
      <c r="DW9" s="888">
        <v>312.72399999999999</v>
      </c>
      <c r="DX9" s="888">
        <v>260.22500000000002</v>
      </c>
      <c r="DY9" s="888">
        <v>214.51300000000001</v>
      </c>
      <c r="DZ9" s="888">
        <v>915.10900000000004</v>
      </c>
      <c r="EA9" s="1323">
        <v>3430.498</v>
      </c>
      <c r="EB9" s="1322">
        <v>0</v>
      </c>
      <c r="EC9" s="883">
        <v>0</v>
      </c>
      <c r="ED9" s="888">
        <v>700.52599999999995</v>
      </c>
      <c r="EE9" s="888">
        <v>667.07799999999997</v>
      </c>
      <c r="EF9" s="888">
        <v>623.375</v>
      </c>
      <c r="EG9" s="888">
        <v>342.08499999999998</v>
      </c>
      <c r="EH9" s="888">
        <v>304.95</v>
      </c>
      <c r="EI9" s="888">
        <v>258.303</v>
      </c>
      <c r="EJ9" s="888">
        <v>963.29100000000005</v>
      </c>
      <c r="EK9" s="1323">
        <v>3859.6080000000002</v>
      </c>
      <c r="EL9" s="1322">
        <v>0</v>
      </c>
      <c r="EM9" s="883">
        <v>0</v>
      </c>
      <c r="EN9" s="888">
        <v>648.83399999999995</v>
      </c>
      <c r="EO9" s="888">
        <v>753.79</v>
      </c>
      <c r="EP9" s="888">
        <v>592.76900000000001</v>
      </c>
      <c r="EQ9" s="888">
        <v>339.79700000000003</v>
      </c>
      <c r="ER9" s="888">
        <v>310.12</v>
      </c>
      <c r="ES9" s="888">
        <v>265.45400000000001</v>
      </c>
      <c r="ET9" s="888">
        <v>1111.338</v>
      </c>
      <c r="EU9" s="1323">
        <v>4022.1019999999999</v>
      </c>
      <c r="EV9" s="1322">
        <v>0</v>
      </c>
      <c r="EW9" s="883">
        <v>0</v>
      </c>
      <c r="EX9" s="888">
        <v>574.07299999999998</v>
      </c>
      <c r="EY9" s="888">
        <v>667.34900000000005</v>
      </c>
      <c r="EZ9" s="888">
        <v>577.79300000000001</v>
      </c>
      <c r="FA9" s="888">
        <v>349.10199999999998</v>
      </c>
      <c r="FB9" s="888">
        <v>268.23500000000001</v>
      </c>
      <c r="FC9" s="888">
        <v>259.69099999999997</v>
      </c>
      <c r="FD9" s="888">
        <v>1193.43</v>
      </c>
      <c r="FE9" s="1323">
        <v>3889.6729999999998</v>
      </c>
      <c r="FF9" s="1322">
        <v>0</v>
      </c>
      <c r="FG9" s="883">
        <v>0</v>
      </c>
      <c r="FH9" s="888">
        <v>545.33399999999995</v>
      </c>
      <c r="FI9" s="888">
        <v>601.55200000000002</v>
      </c>
      <c r="FJ9" s="888">
        <v>494.92</v>
      </c>
      <c r="FK9" s="888">
        <v>321.63400000000001</v>
      </c>
      <c r="FL9" s="888">
        <v>267.863</v>
      </c>
      <c r="FM9" s="888">
        <v>251.76300000000001</v>
      </c>
      <c r="FN9" s="888">
        <v>1159.068</v>
      </c>
      <c r="FO9" s="1323">
        <v>3642.134</v>
      </c>
      <c r="FP9" s="1322">
        <v>0</v>
      </c>
      <c r="FQ9" s="883">
        <v>0</v>
      </c>
      <c r="FR9" s="888">
        <v>605.245</v>
      </c>
      <c r="FS9" s="888">
        <v>696.47900000000004</v>
      </c>
      <c r="FT9" s="888">
        <v>506.13499999999999</v>
      </c>
      <c r="FU9" s="888">
        <v>314.41899999999998</v>
      </c>
      <c r="FV9" s="888">
        <v>279.71600000000001</v>
      </c>
      <c r="FW9" s="888">
        <v>248.17</v>
      </c>
      <c r="FX9" s="888">
        <v>1150.24</v>
      </c>
      <c r="FY9" s="1323">
        <v>3800.404</v>
      </c>
      <c r="FZ9" s="1322">
        <v>0</v>
      </c>
      <c r="GA9" s="883">
        <v>0</v>
      </c>
      <c r="GB9" s="888">
        <v>513.08199999999999</v>
      </c>
      <c r="GC9" s="888">
        <v>635.20399999999995</v>
      </c>
      <c r="GD9" s="888">
        <v>423.726</v>
      </c>
      <c r="GE9" s="888">
        <v>326.19200000000001</v>
      </c>
      <c r="GF9" s="888">
        <v>260.09100000000001</v>
      </c>
      <c r="GG9" s="888">
        <v>253.56200000000001</v>
      </c>
      <c r="GH9" s="888">
        <v>1035.913</v>
      </c>
      <c r="GI9" s="1323">
        <v>3447.77</v>
      </c>
      <c r="GJ9" s="1322">
        <v>0</v>
      </c>
      <c r="GK9" s="883">
        <v>0</v>
      </c>
      <c r="GL9" s="888">
        <v>470.63200000000001</v>
      </c>
      <c r="GM9" s="888">
        <v>558.99300000000005</v>
      </c>
      <c r="GN9" s="888">
        <v>351.19200000000001</v>
      </c>
      <c r="GO9" s="888">
        <v>238.80600000000001</v>
      </c>
      <c r="GP9" s="888">
        <v>201.351</v>
      </c>
      <c r="GQ9" s="888">
        <v>247.53899999999999</v>
      </c>
      <c r="GR9" s="888">
        <v>1057.44</v>
      </c>
      <c r="GS9" s="1323">
        <v>3125.953</v>
      </c>
      <c r="GT9" s="1322">
        <v>0</v>
      </c>
      <c r="GU9" s="883">
        <v>0</v>
      </c>
      <c r="GV9" s="888">
        <v>475.79199999999997</v>
      </c>
      <c r="GW9" s="888">
        <v>540.47900000000004</v>
      </c>
      <c r="GX9" s="888">
        <v>371.00599999999997</v>
      </c>
      <c r="GY9" s="888">
        <v>255.209</v>
      </c>
      <c r="GZ9" s="888">
        <v>211.714</v>
      </c>
      <c r="HA9" s="888">
        <v>239.184</v>
      </c>
      <c r="HB9" s="888">
        <v>1047.8679999999999</v>
      </c>
      <c r="HC9" s="1323">
        <v>3141.252</v>
      </c>
      <c r="HD9" s="1322">
        <v>0</v>
      </c>
      <c r="HE9" s="883">
        <v>0</v>
      </c>
      <c r="HF9" s="888">
        <v>488.2595</v>
      </c>
      <c r="HG9" s="888">
        <v>592.24680000000001</v>
      </c>
      <c r="HH9" s="888">
        <v>363.81099999999998</v>
      </c>
      <c r="HI9" s="888">
        <v>258.05500000000001</v>
      </c>
      <c r="HJ9" s="888">
        <v>258</v>
      </c>
      <c r="HK9" s="888">
        <v>248.27500000000001</v>
      </c>
      <c r="HL9" s="888">
        <v>973.47500000000002</v>
      </c>
      <c r="HM9" s="1323">
        <v>3182.1223</v>
      </c>
      <c r="HN9" s="1322">
        <v>0</v>
      </c>
      <c r="HO9" s="883">
        <v>0</v>
      </c>
      <c r="HP9" s="888">
        <v>452.64400000000001</v>
      </c>
      <c r="HQ9" s="888">
        <v>615.39599999999996</v>
      </c>
      <c r="HR9" s="888">
        <v>364.78500000000003</v>
      </c>
      <c r="HS9" s="888">
        <v>257.63299999999998</v>
      </c>
      <c r="HT9" s="888">
        <v>224.52099999999999</v>
      </c>
      <c r="HU9" s="888">
        <v>249.62</v>
      </c>
      <c r="HV9" s="888">
        <v>934.34400000000005</v>
      </c>
      <c r="HW9" s="1323">
        <v>3098.9430000000002</v>
      </c>
      <c r="HX9" s="1322" t="s">
        <v>492</v>
      </c>
      <c r="HY9" s="883" t="s">
        <v>492</v>
      </c>
      <c r="HZ9" s="888">
        <v>427.58499999999998</v>
      </c>
      <c r="IA9" s="888">
        <v>492.22800000000001</v>
      </c>
      <c r="IB9" s="888">
        <v>315.07299999999998</v>
      </c>
      <c r="IC9" s="888">
        <v>228.80799999999999</v>
      </c>
      <c r="ID9" s="888">
        <v>201.66900000000001</v>
      </c>
      <c r="IE9" s="888">
        <v>249.36799999999999</v>
      </c>
      <c r="IF9" s="888">
        <v>894.56600000000003</v>
      </c>
      <c r="IG9" s="1323">
        <v>2809.297</v>
      </c>
      <c r="IH9" s="1322">
        <v>0</v>
      </c>
      <c r="II9" s="883">
        <v>0</v>
      </c>
      <c r="IJ9" s="888">
        <v>552.13199999999995</v>
      </c>
      <c r="IK9" s="888">
        <v>454.37200000000001</v>
      </c>
      <c r="IL9" s="888">
        <v>343.72899999999998</v>
      </c>
      <c r="IM9" s="888">
        <v>202.12700000000001</v>
      </c>
      <c r="IN9" s="888">
        <v>203.30799999999999</v>
      </c>
      <c r="IO9" s="888">
        <v>196.13200000000001</v>
      </c>
      <c r="IP9" s="888">
        <v>880.86300000000006</v>
      </c>
      <c r="IQ9" s="1323">
        <v>2832.663</v>
      </c>
      <c r="IR9" s="1322">
        <v>0</v>
      </c>
      <c r="IS9" s="883">
        <v>0</v>
      </c>
      <c r="IT9" s="888">
        <v>531.5</v>
      </c>
      <c r="IU9" s="888">
        <v>485.01</v>
      </c>
      <c r="IV9" s="888">
        <v>345.24200000000002</v>
      </c>
      <c r="IW9" s="888">
        <v>268.971</v>
      </c>
      <c r="IX9" s="888">
        <v>205.36799999999999</v>
      </c>
      <c r="IY9" s="888">
        <v>216.584</v>
      </c>
      <c r="IZ9" s="888">
        <v>854.67100000000005</v>
      </c>
      <c r="JA9" s="1323">
        <v>2907.346</v>
      </c>
      <c r="JB9" s="1322">
        <v>0</v>
      </c>
      <c r="JC9" s="883">
        <v>0</v>
      </c>
      <c r="JD9" s="888">
        <v>378.90699999999998</v>
      </c>
      <c r="JE9" s="888">
        <v>463.69900000000001</v>
      </c>
      <c r="JF9" s="888">
        <v>370.55500000000001</v>
      </c>
      <c r="JG9" s="888">
        <v>233.19499999999999</v>
      </c>
      <c r="JH9" s="888">
        <v>197.57400000000001</v>
      </c>
      <c r="JI9" s="888">
        <v>225.96199999999999</v>
      </c>
      <c r="JJ9" s="888">
        <v>680.64499999999998</v>
      </c>
      <c r="JK9" s="1323">
        <v>2550.5369999999998</v>
      </c>
      <c r="JL9" s="1322">
        <v>0</v>
      </c>
      <c r="JM9" s="883">
        <v>0</v>
      </c>
      <c r="JN9" s="888">
        <v>370.79700000000003</v>
      </c>
      <c r="JO9" s="888">
        <v>435.34899999999999</v>
      </c>
      <c r="JP9" s="888">
        <v>306.03300000000002</v>
      </c>
      <c r="JQ9" s="888">
        <v>238.441</v>
      </c>
      <c r="JR9" s="888">
        <v>191.59700000000001</v>
      </c>
      <c r="JS9" s="888">
        <v>353.733</v>
      </c>
      <c r="JT9" s="888">
        <v>714.90300000000002</v>
      </c>
      <c r="JU9" s="1323">
        <v>2610.8530000000001</v>
      </c>
      <c r="JV9" s="1322">
        <v>0</v>
      </c>
      <c r="JW9" s="883">
        <v>0</v>
      </c>
      <c r="JX9" s="888">
        <v>340.30099999999999</v>
      </c>
      <c r="JY9" s="888">
        <v>384.55700000000002</v>
      </c>
      <c r="JZ9" s="888">
        <v>318.14600000000002</v>
      </c>
      <c r="KA9" s="888">
        <v>233.50399999999999</v>
      </c>
      <c r="KB9" s="888">
        <v>246.04</v>
      </c>
      <c r="KC9" s="888">
        <v>257.637</v>
      </c>
      <c r="KD9" s="888">
        <v>789.15800000000002</v>
      </c>
      <c r="KE9" s="1323">
        <v>2569.3429999999998</v>
      </c>
      <c r="KF9" s="1322">
        <v>0</v>
      </c>
      <c r="KG9" s="883">
        <v>0</v>
      </c>
      <c r="KH9" s="888">
        <v>446.01</v>
      </c>
      <c r="KI9" s="888">
        <v>445.63499999999999</v>
      </c>
      <c r="KJ9" s="888">
        <v>351.791</v>
      </c>
      <c r="KK9" s="888">
        <v>274.59899999999999</v>
      </c>
      <c r="KL9" s="888">
        <v>249.08600000000001</v>
      </c>
      <c r="KM9" s="888">
        <v>251.65799999999999</v>
      </c>
      <c r="KN9" s="888">
        <v>821.298</v>
      </c>
      <c r="KO9" s="1323">
        <v>2840.0770000000002</v>
      </c>
      <c r="KP9" s="1322">
        <v>0</v>
      </c>
      <c r="KQ9" s="883">
        <v>0</v>
      </c>
      <c r="KR9" s="888">
        <v>314.57600000000002</v>
      </c>
      <c r="KS9" s="888">
        <v>398.48599999999999</v>
      </c>
      <c r="KT9" s="888">
        <v>339.524</v>
      </c>
      <c r="KU9" s="888">
        <v>252.39400000000001</v>
      </c>
      <c r="KV9" s="888">
        <v>243.26400000000001</v>
      </c>
      <c r="KW9" s="888">
        <v>265.392</v>
      </c>
      <c r="KX9" s="888">
        <v>851.67100000000005</v>
      </c>
      <c r="KY9" s="1323">
        <v>2665.3069999999998</v>
      </c>
      <c r="KZ9" s="1322">
        <v>0</v>
      </c>
      <c r="LA9" s="883">
        <v>0</v>
      </c>
      <c r="LB9" s="888">
        <v>312.291</v>
      </c>
      <c r="LC9" s="888">
        <v>356.54700000000003</v>
      </c>
      <c r="LD9" s="888">
        <v>306.38</v>
      </c>
      <c r="LE9" s="888">
        <v>198.89599999999999</v>
      </c>
      <c r="LF9" s="888">
        <v>258.06</v>
      </c>
      <c r="LG9" s="888">
        <v>244.84399999999999</v>
      </c>
      <c r="LH9" s="888">
        <v>827.66099999999994</v>
      </c>
      <c r="LI9" s="1323">
        <v>2504.6790000000001</v>
      </c>
      <c r="LJ9" s="1322">
        <v>0</v>
      </c>
      <c r="LK9" s="883">
        <v>0</v>
      </c>
      <c r="LL9" s="888">
        <v>252.232</v>
      </c>
      <c r="LM9" s="888">
        <v>292.017</v>
      </c>
      <c r="LN9" s="888">
        <v>263.86799999999999</v>
      </c>
      <c r="LO9" s="888">
        <v>175.17400000000001</v>
      </c>
      <c r="LP9" s="888">
        <v>192.94499999999999</v>
      </c>
      <c r="LQ9" s="888">
        <v>219.691</v>
      </c>
      <c r="LR9" s="888">
        <v>869.66200000000003</v>
      </c>
      <c r="LS9" s="1323">
        <v>2265.5889999999999</v>
      </c>
      <c r="LT9" s="1322">
        <v>0</v>
      </c>
      <c r="LU9" s="883">
        <v>0</v>
      </c>
      <c r="LV9" s="888">
        <v>291.428</v>
      </c>
      <c r="LW9" s="888">
        <v>397.82400000000001</v>
      </c>
      <c r="LX9" s="888">
        <v>317.726</v>
      </c>
      <c r="LY9" s="888">
        <v>251</v>
      </c>
      <c r="LZ9" s="888">
        <v>225.066</v>
      </c>
      <c r="MA9" s="888">
        <v>240.48500000000001</v>
      </c>
      <c r="MB9" s="888">
        <v>810.21900000000005</v>
      </c>
      <c r="MC9" s="1323">
        <v>2533.748</v>
      </c>
      <c r="MD9" s="1322">
        <v>0</v>
      </c>
      <c r="ME9" s="883">
        <v>0</v>
      </c>
      <c r="MF9" s="888">
        <v>232.959</v>
      </c>
      <c r="MG9" s="888">
        <v>283.93799999999999</v>
      </c>
      <c r="MH9" s="888">
        <v>264.29199999999997</v>
      </c>
      <c r="MI9" s="888">
        <v>182.18600000000001</v>
      </c>
      <c r="MJ9" s="888">
        <v>218.03700000000001</v>
      </c>
      <c r="MK9" s="888">
        <v>239.27699999999999</v>
      </c>
      <c r="ML9" s="888">
        <v>724.83900000000006</v>
      </c>
      <c r="MM9" s="1323">
        <v>2145.5279999999998</v>
      </c>
      <c r="MN9" s="1322">
        <v>0</v>
      </c>
      <c r="MO9" s="883">
        <v>0</v>
      </c>
      <c r="MP9" s="888">
        <v>247.23099999999999</v>
      </c>
      <c r="MQ9" s="888">
        <v>311.27</v>
      </c>
      <c r="MR9" s="888">
        <v>238.506</v>
      </c>
      <c r="MS9" s="888">
        <v>177.12700000000001</v>
      </c>
      <c r="MT9" s="888">
        <v>170.24199999999999</v>
      </c>
      <c r="MU9" s="888">
        <v>178.441</v>
      </c>
      <c r="MV9" s="888">
        <v>694.23699999999997</v>
      </c>
      <c r="MW9" s="1323">
        <v>2017.0540000000001</v>
      </c>
      <c r="MX9" s="1322">
        <v>0</v>
      </c>
      <c r="MY9" s="883">
        <v>0</v>
      </c>
      <c r="MZ9" s="888">
        <v>219.916</v>
      </c>
      <c r="NA9" s="888">
        <v>260.887</v>
      </c>
      <c r="NB9" s="888">
        <v>225.85599999999999</v>
      </c>
      <c r="NC9" s="888">
        <v>340.26799999999997</v>
      </c>
      <c r="ND9" s="888">
        <v>233.12200000000001</v>
      </c>
      <c r="NE9" s="888">
        <v>179.55</v>
      </c>
      <c r="NF9" s="888">
        <v>679.19100000000003</v>
      </c>
      <c r="NG9" s="1323">
        <v>2138.79</v>
      </c>
      <c r="NH9" s="1322">
        <v>0</v>
      </c>
      <c r="NI9" s="883">
        <v>0</v>
      </c>
      <c r="NJ9" s="888">
        <v>250.34299999999999</v>
      </c>
      <c r="NK9" s="888">
        <v>291</v>
      </c>
      <c r="NL9" s="888">
        <v>251.233</v>
      </c>
      <c r="NM9" s="888">
        <v>198.99700000000001</v>
      </c>
      <c r="NN9" s="888">
        <v>187.39099999999999</v>
      </c>
      <c r="NO9" s="888">
        <v>183.77600000000001</v>
      </c>
      <c r="NP9" s="888">
        <v>791.15899999999999</v>
      </c>
      <c r="NQ9" s="1323">
        <v>2153.8989999999999</v>
      </c>
      <c r="NR9" s="1322">
        <v>0</v>
      </c>
      <c r="NS9" s="883">
        <v>0</v>
      </c>
      <c r="NT9" s="888">
        <v>239.45400000000001</v>
      </c>
      <c r="NU9" s="888">
        <v>286.267</v>
      </c>
      <c r="NV9" s="888">
        <v>230.90600000000001</v>
      </c>
      <c r="NW9" s="888">
        <v>183.93700000000001</v>
      </c>
      <c r="NX9" s="888">
        <v>197.114</v>
      </c>
      <c r="NY9" s="888">
        <v>164.13499999999999</v>
      </c>
      <c r="NZ9" s="888">
        <v>644.13900000000001</v>
      </c>
      <c r="OA9" s="1323">
        <v>1945.952</v>
      </c>
      <c r="OB9" s="1322">
        <v>0</v>
      </c>
      <c r="OC9" s="883">
        <v>0</v>
      </c>
      <c r="OD9" s="888">
        <v>241.928</v>
      </c>
      <c r="OE9" s="888">
        <v>250.18</v>
      </c>
      <c r="OF9" s="888">
        <v>205.607</v>
      </c>
      <c r="OG9" s="888">
        <v>178.83699999999999</v>
      </c>
      <c r="OH9" s="888">
        <v>173.83799999999999</v>
      </c>
      <c r="OI9" s="888">
        <v>212.053</v>
      </c>
      <c r="OJ9" s="888">
        <v>620.94899999999996</v>
      </c>
      <c r="OK9" s="1323">
        <v>1883.3920000000001</v>
      </c>
      <c r="OL9" s="1322">
        <v>0</v>
      </c>
      <c r="OM9" s="883">
        <v>0</v>
      </c>
      <c r="ON9" s="888">
        <v>245.64099999999999</v>
      </c>
      <c r="OO9" s="888">
        <v>246.79599999999999</v>
      </c>
      <c r="OP9" s="888">
        <v>219.898</v>
      </c>
      <c r="OQ9" s="888">
        <v>176.65600000000001</v>
      </c>
      <c r="OR9" s="888">
        <v>186.77</v>
      </c>
      <c r="OS9" s="888">
        <v>185.65199999999999</v>
      </c>
      <c r="OT9" s="888">
        <v>709.67700000000002</v>
      </c>
      <c r="OU9" s="1323">
        <v>1971.09</v>
      </c>
      <c r="OV9" s="1322">
        <v>0</v>
      </c>
      <c r="OW9" s="883">
        <v>0</v>
      </c>
      <c r="OX9" s="888">
        <v>262.95999999999998</v>
      </c>
      <c r="OY9" s="888">
        <v>323.02199999999999</v>
      </c>
      <c r="OZ9" s="888">
        <v>257.82</v>
      </c>
      <c r="PA9" s="888">
        <v>209.89500000000001</v>
      </c>
      <c r="PB9" s="888">
        <v>226.40199999999999</v>
      </c>
      <c r="PC9" s="888">
        <v>209.54300000000001</v>
      </c>
      <c r="PD9" s="888">
        <v>773.73500000000001</v>
      </c>
      <c r="PE9" s="1323">
        <v>2263.377</v>
      </c>
      <c r="PF9" s="1322">
        <v>0</v>
      </c>
      <c r="PG9" s="883">
        <v>0</v>
      </c>
      <c r="PH9" s="888">
        <v>272.50299999999999</v>
      </c>
      <c r="PI9" s="888">
        <v>306.714</v>
      </c>
      <c r="PJ9" s="888">
        <v>271.14299999999997</v>
      </c>
      <c r="PK9" s="888">
        <v>214.619</v>
      </c>
      <c r="PL9" s="888">
        <v>225.87700000000001</v>
      </c>
      <c r="PM9" s="888">
        <v>268.83699999999999</v>
      </c>
      <c r="PN9" s="888">
        <v>694.16800000000001</v>
      </c>
      <c r="PO9" s="1323">
        <v>2253.8609999999999</v>
      </c>
      <c r="PP9" s="1322">
        <v>0</v>
      </c>
      <c r="PQ9" s="883">
        <v>0</v>
      </c>
      <c r="PR9" s="888">
        <v>298.81900000000002</v>
      </c>
      <c r="PS9" s="888">
        <v>339.10399999999998</v>
      </c>
      <c r="PT9" s="888">
        <v>266.01900000000001</v>
      </c>
      <c r="PU9" s="888">
        <v>198.88200000000001</v>
      </c>
      <c r="PV9" s="888">
        <v>216.988</v>
      </c>
      <c r="PW9" s="888">
        <v>222.37299999999999</v>
      </c>
      <c r="PX9" s="888">
        <v>705.20299999999997</v>
      </c>
      <c r="PY9" s="1323">
        <v>2247.3879999999999</v>
      </c>
      <c r="PZ9" s="1322" t="s">
        <v>1692</v>
      </c>
      <c r="QA9" s="883" t="s">
        <v>1687</v>
      </c>
      <c r="QB9" s="888">
        <v>262.339</v>
      </c>
      <c r="QC9" s="888">
        <v>333.72300000000001</v>
      </c>
      <c r="QD9" s="888">
        <v>256.87400000000002</v>
      </c>
      <c r="QE9" s="888">
        <v>217.58</v>
      </c>
      <c r="QF9" s="888">
        <v>336.923</v>
      </c>
      <c r="QG9" s="888">
        <v>233.82400000000001</v>
      </c>
      <c r="QH9" s="888">
        <v>701.79100000000005</v>
      </c>
      <c r="QI9" s="1323">
        <v>2343.0540000000001</v>
      </c>
      <c r="QJ9" s="1322">
        <v>0</v>
      </c>
      <c r="QK9" s="883">
        <v>0</v>
      </c>
      <c r="QL9" s="888">
        <v>357</v>
      </c>
      <c r="QM9" s="888">
        <v>378</v>
      </c>
      <c r="QN9" s="888">
        <v>294</v>
      </c>
      <c r="QO9" s="888">
        <v>302</v>
      </c>
      <c r="QP9" s="888">
        <v>263</v>
      </c>
      <c r="QQ9" s="888">
        <v>264</v>
      </c>
      <c r="QR9" s="888">
        <v>812</v>
      </c>
      <c r="QS9" s="1323">
        <v>2670</v>
      </c>
      <c r="QT9" s="1322">
        <v>0</v>
      </c>
      <c r="QU9" s="883">
        <v>0</v>
      </c>
      <c r="QV9" s="888">
        <v>216</v>
      </c>
      <c r="QW9" s="888">
        <v>217</v>
      </c>
      <c r="QX9" s="888">
        <v>184</v>
      </c>
      <c r="QY9" s="888">
        <v>158</v>
      </c>
      <c r="QZ9" s="888">
        <v>267</v>
      </c>
      <c r="RA9" s="888">
        <v>275</v>
      </c>
      <c r="RB9" s="888">
        <v>667</v>
      </c>
      <c r="RC9" s="1323">
        <v>1984</v>
      </c>
      <c r="RD9" s="1322">
        <v>0</v>
      </c>
      <c r="RE9" s="883">
        <v>0</v>
      </c>
      <c r="RF9" s="888">
        <v>274</v>
      </c>
      <c r="RG9" s="888">
        <v>364</v>
      </c>
      <c r="RH9" s="888">
        <v>227</v>
      </c>
      <c r="RI9" s="888">
        <v>167</v>
      </c>
      <c r="RJ9" s="888">
        <v>173</v>
      </c>
      <c r="RK9" s="888">
        <v>186</v>
      </c>
      <c r="RL9" s="888">
        <v>663</v>
      </c>
      <c r="RM9" s="1323">
        <v>2054</v>
      </c>
      <c r="RN9" s="1322">
        <v>0</v>
      </c>
      <c r="RO9" s="883">
        <v>0</v>
      </c>
      <c r="RP9" s="888">
        <v>217</v>
      </c>
      <c r="RQ9" s="888">
        <v>361</v>
      </c>
      <c r="RR9" s="888">
        <v>382</v>
      </c>
      <c r="RS9" s="888">
        <v>268</v>
      </c>
      <c r="RT9" s="888">
        <v>276</v>
      </c>
      <c r="RU9" s="888">
        <v>201</v>
      </c>
      <c r="RV9" s="888">
        <v>725</v>
      </c>
      <c r="RW9" s="1323">
        <v>2430</v>
      </c>
      <c r="RX9" s="1322">
        <v>0</v>
      </c>
      <c r="RY9" s="883">
        <v>0</v>
      </c>
      <c r="RZ9" s="888">
        <v>279</v>
      </c>
      <c r="SA9" s="888">
        <v>358</v>
      </c>
      <c r="SB9" s="888">
        <v>345</v>
      </c>
      <c r="SC9" s="888">
        <v>243</v>
      </c>
      <c r="SD9" s="888">
        <v>227</v>
      </c>
      <c r="SE9" s="888">
        <v>279</v>
      </c>
      <c r="SF9" s="888">
        <v>725</v>
      </c>
      <c r="SG9" s="1323">
        <v>2456</v>
      </c>
      <c r="SH9" s="1322">
        <v>0</v>
      </c>
      <c r="SI9" s="883">
        <v>0</v>
      </c>
      <c r="SJ9" s="888">
        <v>320</v>
      </c>
      <c r="SK9" s="888">
        <v>410</v>
      </c>
      <c r="SL9" s="888">
        <v>370</v>
      </c>
      <c r="SM9" s="888">
        <v>299</v>
      </c>
      <c r="SN9" s="888">
        <v>337</v>
      </c>
      <c r="SO9" s="888">
        <v>340</v>
      </c>
      <c r="SP9" s="888">
        <v>783</v>
      </c>
      <c r="SQ9" s="1323">
        <v>2859</v>
      </c>
      <c r="SR9" s="1322">
        <v>0</v>
      </c>
      <c r="SS9" s="883">
        <v>0</v>
      </c>
      <c r="ST9" s="888">
        <v>294</v>
      </c>
      <c r="SU9" s="888">
        <v>395</v>
      </c>
      <c r="SV9" s="888">
        <v>319</v>
      </c>
      <c r="SW9" s="888">
        <v>344</v>
      </c>
      <c r="SX9" s="888">
        <v>367</v>
      </c>
      <c r="SY9" s="888">
        <v>338</v>
      </c>
      <c r="SZ9" s="888">
        <v>840</v>
      </c>
      <c r="TA9" s="1323">
        <v>2897</v>
      </c>
      <c r="TB9" s="1322">
        <v>0</v>
      </c>
      <c r="TC9" s="883">
        <v>0</v>
      </c>
      <c r="TD9" s="888">
        <v>322</v>
      </c>
      <c r="TE9" s="888">
        <v>453</v>
      </c>
      <c r="TF9" s="888">
        <v>372</v>
      </c>
      <c r="TG9" s="888">
        <v>294</v>
      </c>
      <c r="TH9" s="888">
        <v>341</v>
      </c>
      <c r="TI9" s="888">
        <v>316</v>
      </c>
      <c r="TJ9" s="888">
        <v>881</v>
      </c>
      <c r="TK9" s="1323">
        <v>2979</v>
      </c>
      <c r="TL9" s="1322">
        <v>0</v>
      </c>
      <c r="TM9" s="883">
        <v>0</v>
      </c>
      <c r="TN9" s="888">
        <v>383</v>
      </c>
      <c r="TO9" s="888">
        <v>482</v>
      </c>
      <c r="TP9" s="888">
        <v>393</v>
      </c>
      <c r="TQ9" s="888">
        <v>315</v>
      </c>
      <c r="TR9" s="888">
        <v>365</v>
      </c>
      <c r="TS9" s="888">
        <v>399</v>
      </c>
      <c r="TT9" s="888">
        <v>875</v>
      </c>
      <c r="TU9" s="1323">
        <v>3212</v>
      </c>
      <c r="TV9" s="1322">
        <v>0</v>
      </c>
      <c r="TW9" s="883">
        <v>0</v>
      </c>
      <c r="TX9" s="888">
        <v>445</v>
      </c>
      <c r="TY9" s="888">
        <v>475</v>
      </c>
      <c r="TZ9" s="888">
        <v>358</v>
      </c>
      <c r="UA9" s="888">
        <v>360</v>
      </c>
      <c r="UB9" s="888">
        <v>442</v>
      </c>
      <c r="UC9" s="888">
        <v>425</v>
      </c>
      <c r="UD9" s="888">
        <v>931</v>
      </c>
      <c r="UE9" s="1323">
        <v>3436</v>
      </c>
      <c r="UF9" s="1322">
        <v>0</v>
      </c>
      <c r="UG9" s="883">
        <v>0</v>
      </c>
      <c r="UH9" s="888">
        <v>481</v>
      </c>
      <c r="UI9" s="888">
        <v>494</v>
      </c>
      <c r="UJ9" s="888">
        <v>444</v>
      </c>
      <c r="UK9" s="888">
        <v>403</v>
      </c>
      <c r="UL9" s="888">
        <v>354</v>
      </c>
      <c r="UM9" s="888">
        <v>349</v>
      </c>
      <c r="UN9" s="888">
        <v>1167</v>
      </c>
      <c r="UO9" s="1323">
        <v>3692</v>
      </c>
      <c r="UP9" s="1322">
        <v>0</v>
      </c>
      <c r="UQ9" s="883">
        <v>0</v>
      </c>
      <c r="UR9" s="888">
        <v>451</v>
      </c>
      <c r="US9" s="888">
        <v>572</v>
      </c>
      <c r="UT9" s="888">
        <v>435</v>
      </c>
      <c r="UU9" s="888">
        <v>434</v>
      </c>
      <c r="UV9" s="888">
        <v>443</v>
      </c>
      <c r="UW9" s="888">
        <v>444</v>
      </c>
      <c r="UX9" s="888">
        <v>1130</v>
      </c>
      <c r="UY9" s="1323">
        <v>3909</v>
      </c>
      <c r="UZ9" s="1322">
        <v>0</v>
      </c>
      <c r="VA9" s="883">
        <v>0</v>
      </c>
      <c r="VB9" s="888">
        <v>503</v>
      </c>
      <c r="VC9" s="888">
        <v>604</v>
      </c>
      <c r="VD9" s="888">
        <v>464</v>
      </c>
      <c r="VE9" s="888">
        <v>484</v>
      </c>
      <c r="VF9" s="888">
        <v>536</v>
      </c>
      <c r="VG9" s="888">
        <v>458</v>
      </c>
      <c r="VH9" s="888">
        <v>1101</v>
      </c>
      <c r="VI9" s="1323">
        <v>4150</v>
      </c>
      <c r="VJ9" s="1322">
        <v>0</v>
      </c>
      <c r="VK9" s="883">
        <v>0</v>
      </c>
      <c r="VL9" s="888">
        <v>529</v>
      </c>
      <c r="VM9" s="888">
        <v>592</v>
      </c>
      <c r="VN9" s="888">
        <v>425</v>
      </c>
      <c r="VO9" s="888">
        <v>433</v>
      </c>
      <c r="VP9" s="888">
        <v>440</v>
      </c>
      <c r="VQ9" s="888">
        <v>368</v>
      </c>
      <c r="VR9" s="888">
        <v>1506</v>
      </c>
      <c r="VS9" s="1323">
        <v>4293</v>
      </c>
      <c r="VT9" s="1322" t="s">
        <v>26</v>
      </c>
      <c r="VU9" s="883" t="s">
        <v>26</v>
      </c>
      <c r="VV9" s="888">
        <v>502</v>
      </c>
      <c r="VW9" s="888">
        <v>628</v>
      </c>
      <c r="VX9" s="888">
        <v>374</v>
      </c>
      <c r="VY9" s="888">
        <v>391</v>
      </c>
      <c r="VZ9" s="888">
        <v>371</v>
      </c>
      <c r="WA9" s="888">
        <v>352</v>
      </c>
      <c r="WB9" s="888">
        <v>1624</v>
      </c>
      <c r="WC9" s="1323">
        <v>4242</v>
      </c>
    </row>
    <row r="10" spans="1:601" ht="12.75" customHeight="1">
      <c r="A10" s="261" t="s">
        <v>517</v>
      </c>
      <c r="B10" s="1322">
        <v>0</v>
      </c>
      <c r="C10" s="883">
        <v>0</v>
      </c>
      <c r="D10" s="888">
        <v>1570.9760000000001</v>
      </c>
      <c r="E10" s="888">
        <v>978.69200000000001</v>
      </c>
      <c r="F10" s="888">
        <v>442.19799999999998</v>
      </c>
      <c r="G10" s="888">
        <v>364.137</v>
      </c>
      <c r="H10" s="888">
        <v>238.15700000000001</v>
      </c>
      <c r="I10" s="888">
        <v>150.328</v>
      </c>
      <c r="J10" s="888">
        <v>587.65599999999995</v>
      </c>
      <c r="K10" s="1323">
        <v>4332.1440000000002</v>
      </c>
      <c r="L10" s="1322">
        <v>0</v>
      </c>
      <c r="M10" s="883">
        <v>0</v>
      </c>
      <c r="N10" s="888">
        <v>1890.819</v>
      </c>
      <c r="O10" s="888">
        <v>1180.6300000000001</v>
      </c>
      <c r="P10" s="888">
        <v>608.20299999999997</v>
      </c>
      <c r="Q10" s="888">
        <v>488.16899999999998</v>
      </c>
      <c r="R10" s="888">
        <v>313.69400000000002</v>
      </c>
      <c r="S10" s="888">
        <v>188.83099999999999</v>
      </c>
      <c r="T10" s="888">
        <v>760.09900000000005</v>
      </c>
      <c r="U10" s="1323">
        <v>5430.4449999999997</v>
      </c>
      <c r="V10" s="1322">
        <v>0</v>
      </c>
      <c r="W10" s="883">
        <v>0</v>
      </c>
      <c r="X10" s="888">
        <v>1721.6389999999999</v>
      </c>
      <c r="Y10" s="888">
        <v>1234.2460000000001</v>
      </c>
      <c r="Z10" s="888">
        <v>635.57500000000005</v>
      </c>
      <c r="AA10" s="888">
        <v>582.91300000000001</v>
      </c>
      <c r="AB10" s="888">
        <v>381.34500000000003</v>
      </c>
      <c r="AC10" s="888">
        <v>222.667</v>
      </c>
      <c r="AD10" s="888">
        <v>941.64599999999996</v>
      </c>
      <c r="AE10" s="1323">
        <v>5720.0309999999999</v>
      </c>
      <c r="AF10" s="1322">
        <v>0</v>
      </c>
      <c r="AG10" s="883">
        <v>0</v>
      </c>
      <c r="AH10" s="888">
        <v>1536.5920000000001</v>
      </c>
      <c r="AI10" s="888">
        <v>1056.511</v>
      </c>
      <c r="AJ10" s="888">
        <v>631.42399999999998</v>
      </c>
      <c r="AK10" s="888">
        <v>611.09199999999998</v>
      </c>
      <c r="AL10" s="888">
        <v>356.303</v>
      </c>
      <c r="AM10" s="888">
        <v>268.66000000000003</v>
      </c>
      <c r="AN10" s="888">
        <v>1163.2159999999999</v>
      </c>
      <c r="AO10" s="1323">
        <v>5623.7979999999998</v>
      </c>
      <c r="AP10" s="1322">
        <v>0</v>
      </c>
      <c r="AQ10" s="883">
        <v>0</v>
      </c>
      <c r="AR10" s="888">
        <v>1502.596</v>
      </c>
      <c r="AS10" s="888">
        <v>1095.087</v>
      </c>
      <c r="AT10" s="888">
        <v>600.43100000000004</v>
      </c>
      <c r="AU10" s="888">
        <v>545.52</v>
      </c>
      <c r="AV10" s="888">
        <v>329.90800000000002</v>
      </c>
      <c r="AW10" s="888">
        <v>221.53200000000001</v>
      </c>
      <c r="AX10" s="888">
        <v>1220.8520000000001</v>
      </c>
      <c r="AY10" s="1323">
        <v>5515.9260000000004</v>
      </c>
      <c r="AZ10" s="1322">
        <v>0</v>
      </c>
      <c r="BA10" s="883">
        <v>0</v>
      </c>
      <c r="BB10" s="888">
        <v>1639.874</v>
      </c>
      <c r="BC10" s="888">
        <v>1105.098</v>
      </c>
      <c r="BD10" s="888">
        <v>636.00900000000001</v>
      </c>
      <c r="BE10" s="888">
        <v>519.42700000000002</v>
      </c>
      <c r="BF10" s="888">
        <v>351.80700000000002</v>
      </c>
      <c r="BG10" s="888">
        <v>222.036</v>
      </c>
      <c r="BH10" s="888">
        <v>1173.479</v>
      </c>
      <c r="BI10" s="1323">
        <v>5647.73</v>
      </c>
      <c r="BJ10" s="1322">
        <v>0</v>
      </c>
      <c r="BK10" s="883">
        <v>0</v>
      </c>
      <c r="BL10" s="888">
        <v>1492.7639999999999</v>
      </c>
      <c r="BM10" s="888">
        <v>1057.2950000000001</v>
      </c>
      <c r="BN10" s="888">
        <v>716.97900000000004</v>
      </c>
      <c r="BO10" s="888">
        <v>478.81099999999998</v>
      </c>
      <c r="BP10" s="888">
        <v>326.81599999999997</v>
      </c>
      <c r="BQ10" s="888">
        <v>265.56299999999999</v>
      </c>
      <c r="BR10" s="888">
        <v>1426.2180000000001</v>
      </c>
      <c r="BS10" s="1323">
        <v>5764.4459999999999</v>
      </c>
      <c r="BT10" s="1322">
        <v>0</v>
      </c>
      <c r="BU10" s="883">
        <v>0</v>
      </c>
      <c r="BV10" s="888">
        <v>1384.6310000000001</v>
      </c>
      <c r="BW10" s="888">
        <v>1102.5039999999999</v>
      </c>
      <c r="BX10" s="888">
        <v>773.61599999999999</v>
      </c>
      <c r="BY10" s="888">
        <v>589.37599999999998</v>
      </c>
      <c r="BZ10" s="888">
        <v>609.77700000000004</v>
      </c>
      <c r="CA10" s="888">
        <v>240.416</v>
      </c>
      <c r="CB10" s="888">
        <v>1048.76</v>
      </c>
      <c r="CC10" s="1323">
        <v>5749.08</v>
      </c>
      <c r="CD10" s="1322">
        <v>0</v>
      </c>
      <c r="CE10" s="883">
        <v>0</v>
      </c>
      <c r="CF10" s="888">
        <v>1519.7840000000001</v>
      </c>
      <c r="CG10" s="888">
        <v>1149.596</v>
      </c>
      <c r="CH10" s="888">
        <v>748.68299999999999</v>
      </c>
      <c r="CI10" s="888">
        <v>661.77200000000005</v>
      </c>
      <c r="CJ10" s="888">
        <v>366.73599999999999</v>
      </c>
      <c r="CK10" s="888">
        <v>263.892</v>
      </c>
      <c r="CL10" s="888">
        <v>1137.19</v>
      </c>
      <c r="CM10" s="1323">
        <v>5847.6530000000002</v>
      </c>
      <c r="CN10" s="1322">
        <v>0</v>
      </c>
      <c r="CO10" s="883">
        <v>0</v>
      </c>
      <c r="CP10" s="888">
        <v>1927.6030000000001</v>
      </c>
      <c r="CQ10" s="888">
        <v>1275.932</v>
      </c>
      <c r="CR10" s="888">
        <v>1140.0440000000001</v>
      </c>
      <c r="CS10" s="888">
        <v>624.05499999999995</v>
      </c>
      <c r="CT10" s="888">
        <v>764.03499999999997</v>
      </c>
      <c r="CU10" s="888">
        <v>371.73099999999999</v>
      </c>
      <c r="CV10" s="888">
        <v>1210.8820000000001</v>
      </c>
      <c r="CW10" s="1323">
        <v>7314.2820000000002</v>
      </c>
      <c r="CX10" s="1322">
        <v>0</v>
      </c>
      <c r="CY10" s="883">
        <v>0</v>
      </c>
      <c r="CZ10" s="888">
        <v>1885.268</v>
      </c>
      <c r="DA10" s="888">
        <v>1397.4190000000001</v>
      </c>
      <c r="DB10" s="888">
        <v>1143.7460000000001</v>
      </c>
      <c r="DC10" s="888">
        <v>746.88</v>
      </c>
      <c r="DD10" s="888">
        <v>574.20600000000002</v>
      </c>
      <c r="DE10" s="888">
        <v>440.14800000000002</v>
      </c>
      <c r="DF10" s="888">
        <v>1399.54</v>
      </c>
      <c r="DG10" s="1323">
        <v>7587.2070000000003</v>
      </c>
      <c r="DH10" s="1322">
        <v>0</v>
      </c>
      <c r="DI10" s="883">
        <v>0</v>
      </c>
      <c r="DJ10" s="888">
        <v>1999.0450000000001</v>
      </c>
      <c r="DK10" s="888">
        <v>1773.26</v>
      </c>
      <c r="DL10" s="888">
        <v>1355.374</v>
      </c>
      <c r="DM10" s="888">
        <v>800.00900000000001</v>
      </c>
      <c r="DN10" s="888">
        <v>609.86</v>
      </c>
      <c r="DO10" s="888">
        <v>504.17599999999999</v>
      </c>
      <c r="DP10" s="888">
        <v>1597.9649999999999</v>
      </c>
      <c r="DQ10" s="1323">
        <v>8639.6890000000003</v>
      </c>
      <c r="DR10" s="1322">
        <v>0</v>
      </c>
      <c r="DS10" s="883">
        <v>0</v>
      </c>
      <c r="DT10" s="888">
        <v>2047.663</v>
      </c>
      <c r="DU10" s="888">
        <v>1955.779</v>
      </c>
      <c r="DV10" s="888">
        <v>1585.586</v>
      </c>
      <c r="DW10" s="888">
        <v>925.69399999999996</v>
      </c>
      <c r="DX10" s="888">
        <v>726.49099999999999</v>
      </c>
      <c r="DY10" s="888">
        <v>555.83699999999999</v>
      </c>
      <c r="DZ10" s="888">
        <v>1962.9680000000001</v>
      </c>
      <c r="EA10" s="1323">
        <v>9760.018</v>
      </c>
      <c r="EB10" s="1322">
        <v>0</v>
      </c>
      <c r="EC10" s="883">
        <v>0</v>
      </c>
      <c r="ED10" s="888">
        <v>2306.0059999999999</v>
      </c>
      <c r="EE10" s="888">
        <v>1966.461</v>
      </c>
      <c r="EF10" s="888">
        <v>1937.338</v>
      </c>
      <c r="EG10" s="888">
        <v>1038.075</v>
      </c>
      <c r="EH10" s="888">
        <v>885.49599999999998</v>
      </c>
      <c r="EI10" s="888">
        <v>669.81500000000005</v>
      </c>
      <c r="EJ10" s="888">
        <v>2214.2220000000002</v>
      </c>
      <c r="EK10" s="1323">
        <v>11017.413</v>
      </c>
      <c r="EL10" s="1322">
        <v>0</v>
      </c>
      <c r="EM10" s="883">
        <v>0</v>
      </c>
      <c r="EN10" s="888">
        <v>2169.9650000000001</v>
      </c>
      <c r="EO10" s="888">
        <v>2099.8150000000001</v>
      </c>
      <c r="EP10" s="888">
        <v>1768.163</v>
      </c>
      <c r="EQ10" s="888">
        <v>1060.9179999999999</v>
      </c>
      <c r="ER10" s="888">
        <v>993.601</v>
      </c>
      <c r="ES10" s="888">
        <v>713.93700000000001</v>
      </c>
      <c r="ET10" s="888">
        <v>2679.3870000000002</v>
      </c>
      <c r="EU10" s="1323">
        <v>11485.786</v>
      </c>
      <c r="EV10" s="1322">
        <v>0</v>
      </c>
      <c r="EW10" s="883">
        <v>0</v>
      </c>
      <c r="EX10" s="888">
        <v>1962.095</v>
      </c>
      <c r="EY10" s="888">
        <v>2080.1779999999999</v>
      </c>
      <c r="EZ10" s="888">
        <v>1685.3679999999999</v>
      </c>
      <c r="FA10" s="888">
        <v>1060.0450000000001</v>
      </c>
      <c r="FB10" s="888">
        <v>801.91300000000001</v>
      </c>
      <c r="FC10" s="888">
        <v>706.178</v>
      </c>
      <c r="FD10" s="888">
        <v>2925.2449999999999</v>
      </c>
      <c r="FE10" s="1323">
        <v>11221.022000000001</v>
      </c>
      <c r="FF10" s="1322">
        <v>0</v>
      </c>
      <c r="FG10" s="883">
        <v>0</v>
      </c>
      <c r="FH10" s="888">
        <v>1670.874</v>
      </c>
      <c r="FI10" s="888">
        <v>1802.6669999999999</v>
      </c>
      <c r="FJ10" s="888">
        <v>1563.646</v>
      </c>
      <c r="FK10" s="888">
        <v>998.31200000000001</v>
      </c>
      <c r="FL10" s="888">
        <v>797.005</v>
      </c>
      <c r="FM10" s="888">
        <v>708.63</v>
      </c>
      <c r="FN10" s="888">
        <v>2785.779</v>
      </c>
      <c r="FO10" s="1323">
        <v>10326.913</v>
      </c>
      <c r="FP10" s="1322">
        <v>0</v>
      </c>
      <c r="FQ10" s="883">
        <v>0</v>
      </c>
      <c r="FR10" s="888">
        <v>1865.153</v>
      </c>
      <c r="FS10" s="888">
        <v>1884.9760000000001</v>
      </c>
      <c r="FT10" s="888">
        <v>1439.26</v>
      </c>
      <c r="FU10" s="888">
        <v>958.78499999999997</v>
      </c>
      <c r="FV10" s="888">
        <v>844.57</v>
      </c>
      <c r="FW10" s="888">
        <v>715.74300000000005</v>
      </c>
      <c r="FX10" s="888">
        <v>2806.759</v>
      </c>
      <c r="FY10" s="1323">
        <v>10515.245999999999</v>
      </c>
      <c r="FZ10" s="1322">
        <v>0</v>
      </c>
      <c r="GA10" s="883">
        <v>0</v>
      </c>
      <c r="GB10" s="888">
        <v>1505.578</v>
      </c>
      <c r="GC10" s="888">
        <v>1696.1489999999999</v>
      </c>
      <c r="GD10" s="888">
        <v>1188.538</v>
      </c>
      <c r="GE10" s="888">
        <v>893.81700000000001</v>
      </c>
      <c r="GF10" s="888">
        <v>773.42100000000005</v>
      </c>
      <c r="GG10" s="888">
        <v>734.91099999999994</v>
      </c>
      <c r="GH10" s="888">
        <v>2603.1120000000001</v>
      </c>
      <c r="GI10" s="1323">
        <v>9395.5259999999998</v>
      </c>
      <c r="GJ10" s="1322">
        <v>0</v>
      </c>
      <c r="GK10" s="883">
        <v>0</v>
      </c>
      <c r="GL10" s="888">
        <v>1352.75</v>
      </c>
      <c r="GM10" s="888">
        <v>1391.183</v>
      </c>
      <c r="GN10" s="888">
        <v>971.55399999999997</v>
      </c>
      <c r="GO10" s="888">
        <v>718.96299999999997</v>
      </c>
      <c r="GP10" s="888">
        <v>648.21</v>
      </c>
      <c r="GQ10" s="888">
        <v>622.82100000000003</v>
      </c>
      <c r="GR10" s="888">
        <v>2775.5189999999998</v>
      </c>
      <c r="GS10" s="1323">
        <v>8481</v>
      </c>
      <c r="GT10" s="1322">
        <v>0</v>
      </c>
      <c r="GU10" s="883">
        <v>0</v>
      </c>
      <c r="GV10" s="888">
        <v>1213.414</v>
      </c>
      <c r="GW10" s="888">
        <v>1283.942</v>
      </c>
      <c r="GX10" s="888">
        <v>932.63199999999995</v>
      </c>
      <c r="GY10" s="888">
        <v>698.86900000000003</v>
      </c>
      <c r="GZ10" s="888">
        <v>628.02200000000005</v>
      </c>
      <c r="HA10" s="888">
        <v>621.14499999999998</v>
      </c>
      <c r="HB10" s="888">
        <v>2703.511</v>
      </c>
      <c r="HC10" s="1323">
        <v>8081.5349999999999</v>
      </c>
      <c r="HD10" s="1322">
        <v>0</v>
      </c>
      <c r="HE10" s="883">
        <v>0</v>
      </c>
      <c r="HF10" s="888">
        <v>1183.8019999999999</v>
      </c>
      <c r="HG10" s="888">
        <v>1335.7750000000001</v>
      </c>
      <c r="HH10" s="888">
        <v>882.72500000000002</v>
      </c>
      <c r="HI10" s="888">
        <v>649.92899999999997</v>
      </c>
      <c r="HJ10" s="888">
        <v>617.99400000000003</v>
      </c>
      <c r="HK10" s="888">
        <v>557.91999999999996</v>
      </c>
      <c r="HL10" s="888">
        <v>2412.4760000000001</v>
      </c>
      <c r="HM10" s="1323">
        <v>7640.6210000000001</v>
      </c>
      <c r="HN10" s="1322">
        <v>0</v>
      </c>
      <c r="HO10" s="883">
        <v>0</v>
      </c>
      <c r="HP10" s="888">
        <v>1081.8710000000001</v>
      </c>
      <c r="HQ10" s="888">
        <v>1177.8019999999999</v>
      </c>
      <c r="HR10" s="888">
        <v>994.68799999999999</v>
      </c>
      <c r="HS10" s="888">
        <v>599.95100000000002</v>
      </c>
      <c r="HT10" s="888">
        <v>572.82899999999995</v>
      </c>
      <c r="HU10" s="888">
        <v>520.928</v>
      </c>
      <c r="HV10" s="888">
        <v>2122.1559999999999</v>
      </c>
      <c r="HW10" s="1323">
        <v>7070.2250000000004</v>
      </c>
      <c r="HX10" s="1322" t="s">
        <v>492</v>
      </c>
      <c r="HY10" s="883" t="s">
        <v>492</v>
      </c>
      <c r="HZ10" s="888">
        <v>1190.028</v>
      </c>
      <c r="IA10" s="888">
        <v>1103.962</v>
      </c>
      <c r="IB10" s="888">
        <v>695.04</v>
      </c>
      <c r="IC10" s="888">
        <v>716.34699999999998</v>
      </c>
      <c r="ID10" s="888">
        <v>536.49199999999996</v>
      </c>
      <c r="IE10" s="888">
        <v>542.21</v>
      </c>
      <c r="IF10" s="888">
        <v>1908.5450000000001</v>
      </c>
      <c r="IG10" s="1323">
        <v>6692.6239999999998</v>
      </c>
      <c r="IH10" s="1322">
        <v>0</v>
      </c>
      <c r="II10" s="883">
        <v>0</v>
      </c>
      <c r="IJ10" s="888">
        <v>1249.885</v>
      </c>
      <c r="IK10" s="888">
        <v>1100.5640000000001</v>
      </c>
      <c r="IL10" s="888">
        <v>752.70899999999995</v>
      </c>
      <c r="IM10" s="888">
        <v>475.911</v>
      </c>
      <c r="IN10" s="888">
        <v>686.47</v>
      </c>
      <c r="IO10" s="888">
        <v>427.7</v>
      </c>
      <c r="IP10" s="888">
        <v>2009.9159999999999</v>
      </c>
      <c r="IQ10" s="1323">
        <v>6703.1549999999997</v>
      </c>
      <c r="IR10" s="1322">
        <v>0</v>
      </c>
      <c r="IS10" s="883">
        <v>0</v>
      </c>
      <c r="IT10" s="888">
        <v>1462.5709999999999</v>
      </c>
      <c r="IU10" s="888">
        <v>1068.5820000000001</v>
      </c>
      <c r="IV10" s="888">
        <v>884.47699999999998</v>
      </c>
      <c r="IW10" s="888">
        <v>634.07399999999996</v>
      </c>
      <c r="IX10" s="888">
        <v>515.52</v>
      </c>
      <c r="IY10" s="888">
        <v>487.34300000000002</v>
      </c>
      <c r="IZ10" s="888">
        <v>2095.922</v>
      </c>
      <c r="JA10" s="1323">
        <v>7148.4889999999996</v>
      </c>
      <c r="JB10" s="1322">
        <v>0</v>
      </c>
      <c r="JC10" s="883">
        <v>0</v>
      </c>
      <c r="JD10" s="888">
        <v>1412.423</v>
      </c>
      <c r="JE10" s="888">
        <v>1130.6199999999999</v>
      </c>
      <c r="JF10" s="888">
        <v>1049.2919999999999</v>
      </c>
      <c r="JG10" s="888">
        <v>909.28200000000004</v>
      </c>
      <c r="JH10" s="888">
        <v>650.33900000000006</v>
      </c>
      <c r="JI10" s="888">
        <v>650.447</v>
      </c>
      <c r="JJ10" s="888">
        <v>1849.6869999999999</v>
      </c>
      <c r="JK10" s="1323">
        <v>7652.09</v>
      </c>
      <c r="JL10" s="1322">
        <v>0</v>
      </c>
      <c r="JM10" s="883">
        <v>0</v>
      </c>
      <c r="JN10" s="888">
        <v>1479.049</v>
      </c>
      <c r="JO10" s="888">
        <v>1254.431</v>
      </c>
      <c r="JP10" s="888">
        <v>939.37800000000004</v>
      </c>
      <c r="JQ10" s="888">
        <v>880.47900000000004</v>
      </c>
      <c r="JR10" s="888">
        <v>649.59799999999996</v>
      </c>
      <c r="JS10" s="888">
        <v>548.04499999999996</v>
      </c>
      <c r="JT10" s="888">
        <v>2081.3159999999998</v>
      </c>
      <c r="JU10" s="1323">
        <v>7832.2960000000003</v>
      </c>
      <c r="JV10" s="1322">
        <v>0</v>
      </c>
      <c r="JW10" s="883">
        <v>0</v>
      </c>
      <c r="JX10" s="888">
        <v>1228.0319999999999</v>
      </c>
      <c r="JY10" s="888">
        <v>1134.759</v>
      </c>
      <c r="JZ10" s="888">
        <v>993.63900000000001</v>
      </c>
      <c r="KA10" s="888">
        <v>796.00099999999998</v>
      </c>
      <c r="KB10" s="888">
        <v>767.32799999999997</v>
      </c>
      <c r="KC10" s="888">
        <v>592.61599999999999</v>
      </c>
      <c r="KD10" s="888">
        <v>2327.6060000000002</v>
      </c>
      <c r="KE10" s="1323">
        <v>7839.9809999999998</v>
      </c>
      <c r="KF10" s="1322">
        <v>0</v>
      </c>
      <c r="KG10" s="883">
        <v>0</v>
      </c>
      <c r="KH10" s="888">
        <v>1453.808</v>
      </c>
      <c r="KI10" s="888">
        <v>1181.6400000000001</v>
      </c>
      <c r="KJ10" s="888">
        <v>1100.8499999999999</v>
      </c>
      <c r="KK10" s="888">
        <v>807.01400000000001</v>
      </c>
      <c r="KL10" s="888">
        <v>989.85699999999997</v>
      </c>
      <c r="KM10" s="888">
        <v>684.90200000000004</v>
      </c>
      <c r="KN10" s="888">
        <v>2465.6239999999998</v>
      </c>
      <c r="KO10" s="1323">
        <v>8683.6949999999997</v>
      </c>
      <c r="KP10" s="1322">
        <v>0</v>
      </c>
      <c r="KQ10" s="883">
        <v>0</v>
      </c>
      <c r="KR10" s="888">
        <v>1466.4190000000001</v>
      </c>
      <c r="KS10" s="888">
        <v>1292.33</v>
      </c>
      <c r="KT10" s="888">
        <v>1074.442</v>
      </c>
      <c r="KU10" s="888">
        <v>1103.626</v>
      </c>
      <c r="KV10" s="888">
        <v>924.40499999999997</v>
      </c>
      <c r="KW10" s="888">
        <v>834.005</v>
      </c>
      <c r="KX10" s="888">
        <v>2444.7689999999998</v>
      </c>
      <c r="KY10" s="1323">
        <v>9139.9959999999992</v>
      </c>
      <c r="KZ10" s="1322">
        <v>0</v>
      </c>
      <c r="LA10" s="883">
        <v>0</v>
      </c>
      <c r="LB10" s="888">
        <v>1464.3340000000001</v>
      </c>
      <c r="LC10" s="888">
        <v>1259.749</v>
      </c>
      <c r="LD10" s="888">
        <v>962.13599999999997</v>
      </c>
      <c r="LE10" s="888">
        <v>769.45100000000002</v>
      </c>
      <c r="LF10" s="888">
        <v>1390.6369999999999</v>
      </c>
      <c r="LG10" s="888">
        <v>821.32100000000003</v>
      </c>
      <c r="LH10" s="888">
        <v>2551.7809999999999</v>
      </c>
      <c r="LI10" s="1323">
        <v>9219.4089999999997</v>
      </c>
      <c r="LJ10" s="1322">
        <v>0</v>
      </c>
      <c r="LK10" s="883">
        <v>0</v>
      </c>
      <c r="LL10" s="888">
        <v>1282.4349999999999</v>
      </c>
      <c r="LM10" s="888">
        <v>1146.278</v>
      </c>
      <c r="LN10" s="888">
        <v>950.59400000000005</v>
      </c>
      <c r="LO10" s="888">
        <v>687.68899999999996</v>
      </c>
      <c r="LP10" s="888">
        <v>841.56399999999996</v>
      </c>
      <c r="LQ10" s="888">
        <v>940.60799999999995</v>
      </c>
      <c r="LR10" s="888">
        <v>2819.2260000000001</v>
      </c>
      <c r="LS10" s="1323">
        <v>8668.3940000000002</v>
      </c>
      <c r="LT10" s="1322">
        <v>0</v>
      </c>
      <c r="LU10" s="883">
        <v>0</v>
      </c>
      <c r="LV10" s="888">
        <v>1513.3589999999999</v>
      </c>
      <c r="LW10" s="888">
        <v>1201.0989999999999</v>
      </c>
      <c r="LX10" s="888">
        <v>1115.1500000000001</v>
      </c>
      <c r="LY10" s="888">
        <v>923.57799999999997</v>
      </c>
      <c r="LZ10" s="888">
        <v>827.63800000000003</v>
      </c>
      <c r="MA10" s="888">
        <v>972.79600000000005</v>
      </c>
      <c r="MB10" s="888">
        <v>2769.7620000000002</v>
      </c>
      <c r="MC10" s="1323">
        <v>9323.3819999999996</v>
      </c>
      <c r="MD10" s="1322">
        <v>0</v>
      </c>
      <c r="ME10" s="883">
        <v>0</v>
      </c>
      <c r="MF10" s="888">
        <v>1358.0889999999999</v>
      </c>
      <c r="MG10" s="888">
        <v>1242.3820000000001</v>
      </c>
      <c r="MH10" s="888">
        <v>1005.454</v>
      </c>
      <c r="MI10" s="888">
        <v>822.48800000000006</v>
      </c>
      <c r="MJ10" s="888">
        <v>1008.8819999999999</v>
      </c>
      <c r="MK10" s="888">
        <v>959.721</v>
      </c>
      <c r="ML10" s="888">
        <v>2426.0770000000002</v>
      </c>
      <c r="MM10" s="1323">
        <v>8823.0930000000008</v>
      </c>
      <c r="MN10" s="1322">
        <v>0</v>
      </c>
      <c r="MO10" s="883">
        <v>0</v>
      </c>
      <c r="MP10" s="888">
        <v>1377.0170000000001</v>
      </c>
      <c r="MQ10" s="888">
        <v>1303.2739999999999</v>
      </c>
      <c r="MR10" s="888">
        <v>961.12800000000004</v>
      </c>
      <c r="MS10" s="888">
        <v>785.31600000000003</v>
      </c>
      <c r="MT10" s="888">
        <v>826.60199999999998</v>
      </c>
      <c r="MU10" s="888">
        <v>895.38699999999994</v>
      </c>
      <c r="MV10" s="888">
        <v>2364.58</v>
      </c>
      <c r="MW10" s="1323">
        <v>8513.3040000000001</v>
      </c>
      <c r="MX10" s="1322">
        <v>0</v>
      </c>
      <c r="MY10" s="883">
        <v>0</v>
      </c>
      <c r="MZ10" s="888">
        <v>1301.6020000000001</v>
      </c>
      <c r="NA10" s="888">
        <v>1187.1010000000001</v>
      </c>
      <c r="NB10" s="888">
        <v>889.93200000000002</v>
      </c>
      <c r="NC10" s="888">
        <v>864.678</v>
      </c>
      <c r="ND10" s="888">
        <v>854.34699999999998</v>
      </c>
      <c r="NE10" s="888">
        <v>720.84799999999996</v>
      </c>
      <c r="NF10" s="888">
        <v>2531.6680000000001</v>
      </c>
      <c r="NG10" s="1323">
        <v>8350.1759999999995</v>
      </c>
      <c r="NH10" s="1322">
        <v>0</v>
      </c>
      <c r="NI10" s="883">
        <v>0</v>
      </c>
      <c r="NJ10" s="888">
        <v>1486.7670000000001</v>
      </c>
      <c r="NK10" s="888">
        <v>1146.634</v>
      </c>
      <c r="NL10" s="888">
        <v>936.44</v>
      </c>
      <c r="NM10" s="888">
        <v>705.75300000000004</v>
      </c>
      <c r="NN10" s="888">
        <v>841.41499999999996</v>
      </c>
      <c r="NO10" s="888">
        <v>732.327</v>
      </c>
      <c r="NP10" s="888">
        <v>2536.797</v>
      </c>
      <c r="NQ10" s="1323">
        <v>8386.1329999999998</v>
      </c>
      <c r="NR10" s="1322">
        <v>0</v>
      </c>
      <c r="NS10" s="883">
        <v>0</v>
      </c>
      <c r="NT10" s="888">
        <v>1377.789</v>
      </c>
      <c r="NU10" s="888">
        <v>1199.663</v>
      </c>
      <c r="NV10" s="888">
        <v>893.22400000000005</v>
      </c>
      <c r="NW10" s="888">
        <v>810.21400000000006</v>
      </c>
      <c r="NX10" s="888">
        <v>928.93</v>
      </c>
      <c r="NY10" s="888">
        <v>672.85500000000002</v>
      </c>
      <c r="NZ10" s="888">
        <v>2376.5630000000001</v>
      </c>
      <c r="OA10" s="1323">
        <v>8259.2379999999994</v>
      </c>
      <c r="OB10" s="1322">
        <v>0</v>
      </c>
      <c r="OC10" s="883">
        <v>0</v>
      </c>
      <c r="OD10" s="888">
        <v>1407.886</v>
      </c>
      <c r="OE10" s="888">
        <v>1222.424</v>
      </c>
      <c r="OF10" s="888">
        <v>827.72400000000005</v>
      </c>
      <c r="OG10" s="888">
        <v>746.87699999999995</v>
      </c>
      <c r="OH10" s="888">
        <v>979.72</v>
      </c>
      <c r="OI10" s="888">
        <v>1243.135</v>
      </c>
      <c r="OJ10" s="888">
        <v>2281.306</v>
      </c>
      <c r="OK10" s="1323">
        <v>8709.0720000000001</v>
      </c>
      <c r="OL10" s="1322">
        <v>0</v>
      </c>
      <c r="OM10" s="883">
        <v>0</v>
      </c>
      <c r="ON10" s="888">
        <v>1237.4949999999999</v>
      </c>
      <c r="OO10" s="888">
        <v>1074.0930000000001</v>
      </c>
      <c r="OP10" s="888">
        <v>835.721</v>
      </c>
      <c r="OQ10" s="888">
        <v>626.39800000000002</v>
      </c>
      <c r="OR10" s="888">
        <v>1026.9390000000001</v>
      </c>
      <c r="OS10" s="888">
        <v>935.68600000000004</v>
      </c>
      <c r="OT10" s="888">
        <v>2056.1280000000002</v>
      </c>
      <c r="OU10" s="1323">
        <v>7792.46</v>
      </c>
      <c r="OV10" s="1322">
        <v>0</v>
      </c>
      <c r="OW10" s="883">
        <v>0</v>
      </c>
      <c r="OX10" s="888">
        <v>1363.8510000000001</v>
      </c>
      <c r="OY10" s="888">
        <v>1031.9069999999999</v>
      </c>
      <c r="OZ10" s="888">
        <v>768.95500000000004</v>
      </c>
      <c r="PA10" s="888">
        <v>658.06700000000001</v>
      </c>
      <c r="PB10" s="888">
        <v>915.23900000000003</v>
      </c>
      <c r="PC10" s="888">
        <v>977.28700000000003</v>
      </c>
      <c r="PD10" s="888">
        <v>1910.278</v>
      </c>
      <c r="PE10" s="1323">
        <v>7625.5839999999998</v>
      </c>
      <c r="PF10" s="1322">
        <v>0</v>
      </c>
      <c r="PG10" s="883">
        <v>0</v>
      </c>
      <c r="PH10" s="888">
        <v>1290.5170000000001</v>
      </c>
      <c r="PI10" s="888">
        <v>1102.9459999999999</v>
      </c>
      <c r="PJ10" s="888">
        <v>770.78800000000001</v>
      </c>
      <c r="PK10" s="888">
        <v>708.30499999999995</v>
      </c>
      <c r="PL10" s="888">
        <v>792.59699999999998</v>
      </c>
      <c r="PM10" s="888">
        <v>888.06399999999996</v>
      </c>
      <c r="PN10" s="888">
        <v>1984.01</v>
      </c>
      <c r="PO10" s="1323">
        <v>7537.2269999999999</v>
      </c>
      <c r="PP10" s="1322">
        <v>0</v>
      </c>
      <c r="PQ10" s="883">
        <v>0</v>
      </c>
      <c r="PR10" s="888">
        <v>1236.5540000000001</v>
      </c>
      <c r="PS10" s="888">
        <v>1046.519</v>
      </c>
      <c r="PT10" s="888">
        <v>770.20899999999995</v>
      </c>
      <c r="PU10" s="888">
        <v>590.60299999999995</v>
      </c>
      <c r="PV10" s="888">
        <v>667.79600000000005</v>
      </c>
      <c r="PW10" s="888">
        <v>499.79</v>
      </c>
      <c r="PX10" s="888">
        <v>1971.624</v>
      </c>
      <c r="PY10" s="1323">
        <v>6783.0950000000003</v>
      </c>
      <c r="PZ10" s="1322" t="s">
        <v>1692</v>
      </c>
      <c r="QA10" s="883" t="s">
        <v>1687</v>
      </c>
      <c r="QB10" s="888">
        <v>1192.498</v>
      </c>
      <c r="QC10" s="888">
        <v>1107.3679999999999</v>
      </c>
      <c r="QD10" s="888">
        <v>759.01199999999994</v>
      </c>
      <c r="QE10" s="888">
        <v>677.30600000000004</v>
      </c>
      <c r="QF10" s="888">
        <v>1135.586</v>
      </c>
      <c r="QG10" s="888">
        <v>716.28700000000003</v>
      </c>
      <c r="QH10" s="888">
        <v>1750.125</v>
      </c>
      <c r="QI10" s="1323">
        <v>7338.1819999999998</v>
      </c>
      <c r="QJ10" s="1322">
        <v>0</v>
      </c>
      <c r="QK10" s="883">
        <v>0</v>
      </c>
      <c r="QL10" s="888">
        <v>1427</v>
      </c>
      <c r="QM10" s="888">
        <v>1313</v>
      </c>
      <c r="QN10" s="888">
        <v>944</v>
      </c>
      <c r="QO10" s="888">
        <v>1109</v>
      </c>
      <c r="QP10" s="888">
        <v>1297</v>
      </c>
      <c r="QQ10" s="888">
        <v>708</v>
      </c>
      <c r="QR10" s="888">
        <v>1961</v>
      </c>
      <c r="QS10" s="1323">
        <v>8759</v>
      </c>
      <c r="QT10" s="1322">
        <v>0</v>
      </c>
      <c r="QU10" s="883">
        <v>0</v>
      </c>
      <c r="QV10" s="888">
        <v>814</v>
      </c>
      <c r="QW10" s="888">
        <v>803</v>
      </c>
      <c r="QX10" s="888">
        <v>666</v>
      </c>
      <c r="QY10" s="888">
        <v>657</v>
      </c>
      <c r="QZ10" s="888">
        <v>677</v>
      </c>
      <c r="RA10" s="888">
        <v>764</v>
      </c>
      <c r="RB10" s="888">
        <v>1702</v>
      </c>
      <c r="RC10" s="1323">
        <v>6083</v>
      </c>
      <c r="RD10" s="1322">
        <v>0</v>
      </c>
      <c r="RE10" s="883">
        <v>0</v>
      </c>
      <c r="RF10" s="888">
        <v>1038</v>
      </c>
      <c r="RG10" s="888">
        <v>1192</v>
      </c>
      <c r="RH10" s="888">
        <v>708</v>
      </c>
      <c r="RI10" s="888">
        <v>620</v>
      </c>
      <c r="RJ10" s="888">
        <v>659</v>
      </c>
      <c r="RK10" s="888">
        <v>727</v>
      </c>
      <c r="RL10" s="888">
        <v>1656</v>
      </c>
      <c r="RM10" s="1323">
        <v>6600</v>
      </c>
      <c r="RN10" s="1322">
        <v>0</v>
      </c>
      <c r="RO10" s="883">
        <v>0</v>
      </c>
      <c r="RP10" s="888">
        <v>893</v>
      </c>
      <c r="RQ10" s="888">
        <v>1214</v>
      </c>
      <c r="RR10" s="888">
        <v>1857</v>
      </c>
      <c r="RS10" s="888">
        <v>968</v>
      </c>
      <c r="RT10" s="888">
        <v>788</v>
      </c>
      <c r="RU10" s="888">
        <v>744</v>
      </c>
      <c r="RV10" s="888">
        <v>1975</v>
      </c>
      <c r="RW10" s="1323">
        <v>8439</v>
      </c>
      <c r="RX10" s="1322">
        <v>0</v>
      </c>
      <c r="RY10" s="883">
        <v>0</v>
      </c>
      <c r="RZ10" s="888">
        <v>1037</v>
      </c>
      <c r="SA10" s="888">
        <v>1143</v>
      </c>
      <c r="SB10" s="888">
        <v>1530</v>
      </c>
      <c r="SC10" s="888">
        <v>804</v>
      </c>
      <c r="SD10" s="888">
        <v>651</v>
      </c>
      <c r="SE10" s="888">
        <v>772</v>
      </c>
      <c r="SF10" s="888">
        <v>1756</v>
      </c>
      <c r="SG10" s="1323">
        <v>7693</v>
      </c>
      <c r="SH10" s="1322">
        <v>0</v>
      </c>
      <c r="SI10" s="883">
        <v>0</v>
      </c>
      <c r="SJ10" s="888">
        <v>1062</v>
      </c>
      <c r="SK10" s="888">
        <v>1208</v>
      </c>
      <c r="SL10" s="888">
        <v>1061</v>
      </c>
      <c r="SM10" s="888">
        <v>1107</v>
      </c>
      <c r="SN10" s="888">
        <v>1087</v>
      </c>
      <c r="SO10" s="888">
        <v>958</v>
      </c>
      <c r="SP10" s="888">
        <v>1778</v>
      </c>
      <c r="SQ10" s="1323">
        <v>8261</v>
      </c>
      <c r="SR10" s="1322">
        <v>0</v>
      </c>
      <c r="SS10" s="883">
        <v>0</v>
      </c>
      <c r="ST10" s="888">
        <v>1146</v>
      </c>
      <c r="SU10" s="888">
        <v>1384</v>
      </c>
      <c r="SV10" s="888">
        <v>1027</v>
      </c>
      <c r="SW10" s="888">
        <v>795</v>
      </c>
      <c r="SX10" s="888">
        <v>1262</v>
      </c>
      <c r="SY10" s="888">
        <v>1379</v>
      </c>
      <c r="SZ10" s="888">
        <v>2077</v>
      </c>
      <c r="TA10" s="1323">
        <v>9070</v>
      </c>
      <c r="TB10" s="1322">
        <v>0</v>
      </c>
      <c r="TC10" s="883">
        <v>0</v>
      </c>
      <c r="TD10" s="888">
        <v>1230</v>
      </c>
      <c r="TE10" s="888">
        <v>1481</v>
      </c>
      <c r="TF10" s="888">
        <v>1210</v>
      </c>
      <c r="TG10" s="888">
        <v>924</v>
      </c>
      <c r="TH10" s="888">
        <v>877</v>
      </c>
      <c r="TI10" s="888">
        <v>956</v>
      </c>
      <c r="TJ10" s="888">
        <v>2488</v>
      </c>
      <c r="TK10" s="1323">
        <v>9166</v>
      </c>
      <c r="TL10" s="1322">
        <v>0</v>
      </c>
      <c r="TM10" s="883">
        <v>0</v>
      </c>
      <c r="TN10" s="888">
        <v>1577</v>
      </c>
      <c r="TO10" s="888">
        <v>1729</v>
      </c>
      <c r="TP10" s="888">
        <v>1210</v>
      </c>
      <c r="TQ10" s="888">
        <v>1028</v>
      </c>
      <c r="TR10" s="888">
        <v>1040</v>
      </c>
      <c r="TS10" s="888">
        <v>1315</v>
      </c>
      <c r="TT10" s="888">
        <v>2415</v>
      </c>
      <c r="TU10" s="1323">
        <v>10314</v>
      </c>
      <c r="TV10" s="1322">
        <v>0</v>
      </c>
      <c r="TW10" s="883">
        <v>0</v>
      </c>
      <c r="TX10" s="888">
        <v>1745</v>
      </c>
      <c r="TY10" s="888">
        <v>1782</v>
      </c>
      <c r="TZ10" s="888">
        <v>1218</v>
      </c>
      <c r="UA10" s="888">
        <v>1052</v>
      </c>
      <c r="UB10" s="888">
        <v>1128</v>
      </c>
      <c r="UC10" s="888">
        <v>1111</v>
      </c>
      <c r="UD10" s="888">
        <v>2371</v>
      </c>
      <c r="UE10" s="1323">
        <v>10407</v>
      </c>
      <c r="UF10" s="1322">
        <v>0</v>
      </c>
      <c r="UG10" s="883">
        <v>0</v>
      </c>
      <c r="UH10" s="888">
        <v>1832</v>
      </c>
      <c r="UI10" s="888">
        <v>1898</v>
      </c>
      <c r="UJ10" s="888">
        <v>1824</v>
      </c>
      <c r="UK10" s="888">
        <v>1261</v>
      </c>
      <c r="UL10" s="888">
        <v>984</v>
      </c>
      <c r="UM10" s="888">
        <v>1066</v>
      </c>
      <c r="UN10" s="888">
        <v>2768</v>
      </c>
      <c r="UO10" s="1323">
        <v>11633</v>
      </c>
      <c r="UP10" s="1322">
        <v>0</v>
      </c>
      <c r="UQ10" s="883">
        <v>0</v>
      </c>
      <c r="UR10" s="888">
        <v>1954</v>
      </c>
      <c r="US10" s="888">
        <v>1975</v>
      </c>
      <c r="UT10" s="888">
        <v>1289</v>
      </c>
      <c r="UU10" s="888">
        <v>1268</v>
      </c>
      <c r="UV10" s="888">
        <v>1213</v>
      </c>
      <c r="UW10" s="888">
        <v>1325</v>
      </c>
      <c r="UX10" s="888">
        <v>2858</v>
      </c>
      <c r="UY10" s="1323">
        <v>11882</v>
      </c>
      <c r="UZ10" s="1322">
        <v>0</v>
      </c>
      <c r="VA10" s="883">
        <v>0</v>
      </c>
      <c r="VB10" s="888">
        <v>2182</v>
      </c>
      <c r="VC10" s="888">
        <v>2139</v>
      </c>
      <c r="VD10" s="888">
        <v>1443</v>
      </c>
      <c r="VE10" s="888">
        <v>1424</v>
      </c>
      <c r="VF10" s="888">
        <v>1506</v>
      </c>
      <c r="VG10" s="888">
        <v>1242</v>
      </c>
      <c r="VH10" s="888">
        <v>2964</v>
      </c>
      <c r="VI10" s="1323">
        <v>12900</v>
      </c>
      <c r="VJ10" s="1322">
        <v>0</v>
      </c>
      <c r="VK10" s="883">
        <v>0</v>
      </c>
      <c r="VL10" s="888">
        <v>2069</v>
      </c>
      <c r="VM10" s="888">
        <v>2155</v>
      </c>
      <c r="VN10" s="888">
        <v>1397</v>
      </c>
      <c r="VO10" s="888">
        <v>1280</v>
      </c>
      <c r="VP10" s="888">
        <v>1267</v>
      </c>
      <c r="VQ10" s="888">
        <v>1023</v>
      </c>
      <c r="VR10" s="888">
        <v>4147</v>
      </c>
      <c r="VS10" s="1323">
        <v>13338</v>
      </c>
      <c r="VT10" s="1322" t="s">
        <v>26</v>
      </c>
      <c r="VU10" s="883" t="s">
        <v>26</v>
      </c>
      <c r="VV10" s="888">
        <v>2234</v>
      </c>
      <c r="VW10" s="888">
        <v>2324</v>
      </c>
      <c r="VX10" s="888">
        <v>1277</v>
      </c>
      <c r="VY10" s="888">
        <v>1208</v>
      </c>
      <c r="VZ10" s="888">
        <v>1110</v>
      </c>
      <c r="WA10" s="888">
        <v>968</v>
      </c>
      <c r="WB10" s="888">
        <v>4459</v>
      </c>
      <c r="WC10" s="1323">
        <v>13580</v>
      </c>
    </row>
    <row r="11" spans="1:601" ht="12.75" customHeight="1">
      <c r="A11" s="163" t="s">
        <v>528</v>
      </c>
      <c r="B11" s="1320">
        <v>0</v>
      </c>
      <c r="C11" s="882">
        <v>0</v>
      </c>
      <c r="D11" s="885">
        <v>489.25</v>
      </c>
      <c r="E11" s="885">
        <v>957.91200000000003</v>
      </c>
      <c r="F11" s="885">
        <v>1107.9369999999999</v>
      </c>
      <c r="G11" s="885">
        <v>825.42600000000004</v>
      </c>
      <c r="H11" s="885">
        <v>749.20500000000004</v>
      </c>
      <c r="I11" s="885">
        <v>674.55600000000004</v>
      </c>
      <c r="J11" s="885">
        <v>4146.3860000000004</v>
      </c>
      <c r="K11" s="1321">
        <v>8950.6720000000005</v>
      </c>
      <c r="L11" s="1320">
        <v>0</v>
      </c>
      <c r="M11" s="882">
        <v>0</v>
      </c>
      <c r="N11" s="885">
        <v>587.822</v>
      </c>
      <c r="O11" s="885">
        <v>859.31299999999999</v>
      </c>
      <c r="P11" s="885">
        <v>1438.2909999999999</v>
      </c>
      <c r="Q11" s="885">
        <v>1011.523</v>
      </c>
      <c r="R11" s="885">
        <v>1154.202</v>
      </c>
      <c r="S11" s="885">
        <v>801.64300000000003</v>
      </c>
      <c r="T11" s="885">
        <v>4892.2820000000002</v>
      </c>
      <c r="U11" s="1321">
        <v>10745.075999999999</v>
      </c>
      <c r="V11" s="1320">
        <v>0</v>
      </c>
      <c r="W11" s="882">
        <v>0</v>
      </c>
      <c r="X11" s="885">
        <v>563.80499999999995</v>
      </c>
      <c r="Y11" s="885">
        <v>948.83699999999999</v>
      </c>
      <c r="Z11" s="885">
        <v>1259.934</v>
      </c>
      <c r="AA11" s="885">
        <v>1078.5329999999999</v>
      </c>
      <c r="AB11" s="885">
        <v>1155.443</v>
      </c>
      <c r="AC11" s="885">
        <v>1021.026</v>
      </c>
      <c r="AD11" s="885">
        <v>5815.2420000000002</v>
      </c>
      <c r="AE11" s="1321">
        <v>11842.82</v>
      </c>
      <c r="AF11" s="1320">
        <v>0</v>
      </c>
      <c r="AG11" s="882">
        <v>0</v>
      </c>
      <c r="AH11" s="885">
        <v>502.40800000000002</v>
      </c>
      <c r="AI11" s="885">
        <v>657.36400000000003</v>
      </c>
      <c r="AJ11" s="885">
        <v>1235.5440000000001</v>
      </c>
      <c r="AK11" s="885">
        <v>1097.992</v>
      </c>
      <c r="AL11" s="885">
        <v>1005.067</v>
      </c>
      <c r="AM11" s="885">
        <v>962.58299999999997</v>
      </c>
      <c r="AN11" s="885">
        <v>6934.9279999999999</v>
      </c>
      <c r="AO11" s="1321">
        <v>12395.886</v>
      </c>
      <c r="AP11" s="1320">
        <v>0</v>
      </c>
      <c r="AQ11" s="882">
        <v>0</v>
      </c>
      <c r="AR11" s="885">
        <v>430.99099999999999</v>
      </c>
      <c r="AS11" s="885">
        <v>735.83600000000001</v>
      </c>
      <c r="AT11" s="885">
        <v>1019.804</v>
      </c>
      <c r="AU11" s="885">
        <v>975.09100000000001</v>
      </c>
      <c r="AV11" s="885">
        <v>943.10400000000004</v>
      </c>
      <c r="AW11" s="885">
        <v>845.37400000000002</v>
      </c>
      <c r="AX11" s="885">
        <v>7321.9520000000002</v>
      </c>
      <c r="AY11" s="1321">
        <v>12272.152</v>
      </c>
      <c r="AZ11" s="1320">
        <v>0</v>
      </c>
      <c r="BA11" s="882">
        <v>0</v>
      </c>
      <c r="BB11" s="885">
        <v>497.71499999999997</v>
      </c>
      <c r="BC11" s="885">
        <v>915.53099999999995</v>
      </c>
      <c r="BD11" s="885">
        <v>1189.8620000000001</v>
      </c>
      <c r="BE11" s="885">
        <v>932.51400000000001</v>
      </c>
      <c r="BF11" s="885">
        <v>874.17399999999998</v>
      </c>
      <c r="BG11" s="885">
        <v>795.63099999999997</v>
      </c>
      <c r="BH11" s="885">
        <v>6333.0820000000003</v>
      </c>
      <c r="BI11" s="1321">
        <v>11538.509</v>
      </c>
      <c r="BJ11" s="1320">
        <v>0</v>
      </c>
      <c r="BK11" s="882">
        <v>0</v>
      </c>
      <c r="BL11" s="885">
        <v>521.77300000000002</v>
      </c>
      <c r="BM11" s="885">
        <v>642.53899999999999</v>
      </c>
      <c r="BN11" s="885">
        <v>1179.827</v>
      </c>
      <c r="BO11" s="885">
        <v>847.96199999999999</v>
      </c>
      <c r="BP11" s="885">
        <v>1144.287</v>
      </c>
      <c r="BQ11" s="885">
        <v>961.09199999999998</v>
      </c>
      <c r="BR11" s="885">
        <v>5676.27</v>
      </c>
      <c r="BS11" s="1321">
        <v>10973.75</v>
      </c>
      <c r="BT11" s="1320">
        <v>0</v>
      </c>
      <c r="BU11" s="882">
        <v>0</v>
      </c>
      <c r="BV11" s="885">
        <v>438.779</v>
      </c>
      <c r="BW11" s="885">
        <v>586.83699999999999</v>
      </c>
      <c r="BX11" s="885">
        <v>1091.278</v>
      </c>
      <c r="BY11" s="885">
        <v>982.73699999999997</v>
      </c>
      <c r="BZ11" s="885">
        <v>839.80899999999997</v>
      </c>
      <c r="CA11" s="885">
        <v>822.99599999999998</v>
      </c>
      <c r="CB11" s="885">
        <v>5626.8729999999996</v>
      </c>
      <c r="CC11" s="1321">
        <v>10389.308999999999</v>
      </c>
      <c r="CD11" s="1320">
        <v>0</v>
      </c>
      <c r="CE11" s="882">
        <v>0</v>
      </c>
      <c r="CF11" s="885">
        <v>365.28800000000001</v>
      </c>
      <c r="CG11" s="885">
        <v>637.73599999999999</v>
      </c>
      <c r="CH11" s="885">
        <v>1138.212</v>
      </c>
      <c r="CI11" s="885">
        <v>906.6</v>
      </c>
      <c r="CJ11" s="885">
        <v>842.18899999999996</v>
      </c>
      <c r="CK11" s="885">
        <v>808.21699999999998</v>
      </c>
      <c r="CL11" s="885">
        <v>5824.9690000000001</v>
      </c>
      <c r="CM11" s="1321">
        <v>10523.210999999999</v>
      </c>
      <c r="CN11" s="1320">
        <v>0</v>
      </c>
      <c r="CO11" s="882">
        <v>0</v>
      </c>
      <c r="CP11" s="885">
        <v>649.154</v>
      </c>
      <c r="CQ11" s="885">
        <v>744.21299999999997</v>
      </c>
      <c r="CR11" s="885">
        <v>1219.403</v>
      </c>
      <c r="CS11" s="885">
        <v>968.54399999999998</v>
      </c>
      <c r="CT11" s="885">
        <v>914.24400000000003</v>
      </c>
      <c r="CU11" s="885">
        <v>837.30799999999999</v>
      </c>
      <c r="CV11" s="885">
        <v>5567.3625000000002</v>
      </c>
      <c r="CW11" s="1321">
        <v>10900.228499999999</v>
      </c>
      <c r="CX11" s="1320">
        <v>0</v>
      </c>
      <c r="CY11" s="882">
        <v>0</v>
      </c>
      <c r="CZ11" s="885">
        <v>744.76499999999999</v>
      </c>
      <c r="DA11" s="885">
        <v>799.96</v>
      </c>
      <c r="DB11" s="885">
        <v>1267.9659999999999</v>
      </c>
      <c r="DC11" s="885">
        <v>915.43600000000004</v>
      </c>
      <c r="DD11" s="885">
        <v>1041.8699999999999</v>
      </c>
      <c r="DE11" s="885">
        <v>1073.4659999999999</v>
      </c>
      <c r="DF11" s="885">
        <v>5986.7870000000003</v>
      </c>
      <c r="DG11" s="1321">
        <v>11830.25</v>
      </c>
      <c r="DH11" s="1320">
        <v>0</v>
      </c>
      <c r="DI11" s="882">
        <v>0</v>
      </c>
      <c r="DJ11" s="885">
        <v>645.49199999999996</v>
      </c>
      <c r="DK11" s="885">
        <v>714.80700000000002</v>
      </c>
      <c r="DL11" s="885">
        <v>1010.353</v>
      </c>
      <c r="DM11" s="885">
        <v>975.01199999999994</v>
      </c>
      <c r="DN11" s="885">
        <v>1009.739</v>
      </c>
      <c r="DO11" s="885">
        <v>1013.489</v>
      </c>
      <c r="DP11" s="885">
        <v>6409.0429999999997</v>
      </c>
      <c r="DQ11" s="1321">
        <v>11777.934999999999</v>
      </c>
      <c r="DR11" s="1320">
        <v>0</v>
      </c>
      <c r="DS11" s="882">
        <v>0</v>
      </c>
      <c r="DT11" s="885">
        <v>546.29399999999998</v>
      </c>
      <c r="DU11" s="885">
        <v>688.98</v>
      </c>
      <c r="DV11" s="885">
        <v>1214.5930000000001</v>
      </c>
      <c r="DW11" s="885">
        <v>1015.932</v>
      </c>
      <c r="DX11" s="885">
        <v>1034.9459999999999</v>
      </c>
      <c r="DY11" s="885">
        <v>944.154</v>
      </c>
      <c r="DZ11" s="885">
        <v>6675.0770000000002</v>
      </c>
      <c r="EA11" s="1321">
        <v>12119.976000000001</v>
      </c>
      <c r="EB11" s="1320">
        <v>0</v>
      </c>
      <c r="EC11" s="882">
        <v>0</v>
      </c>
      <c r="ED11" s="885">
        <v>619.56299999999999</v>
      </c>
      <c r="EE11" s="885">
        <v>904.38400000000001</v>
      </c>
      <c r="EF11" s="885">
        <v>1223.17</v>
      </c>
      <c r="EG11" s="885">
        <v>976.68700000000001</v>
      </c>
      <c r="EH11" s="885">
        <v>1090.6510000000001</v>
      </c>
      <c r="EI11" s="885">
        <v>1103.9110000000001</v>
      </c>
      <c r="EJ11" s="885">
        <v>6278.2120000000004</v>
      </c>
      <c r="EK11" s="1321">
        <v>12196.578</v>
      </c>
      <c r="EL11" s="1320">
        <v>0</v>
      </c>
      <c r="EM11" s="882">
        <v>0</v>
      </c>
      <c r="EN11" s="885">
        <v>628.11400000000003</v>
      </c>
      <c r="EO11" s="885">
        <v>828.00199999999995</v>
      </c>
      <c r="EP11" s="885">
        <v>1096.5229999999999</v>
      </c>
      <c r="EQ11" s="885">
        <v>937.46400000000006</v>
      </c>
      <c r="ER11" s="885">
        <v>1109.0889999999999</v>
      </c>
      <c r="ES11" s="885">
        <v>1050.7280000000001</v>
      </c>
      <c r="ET11" s="885">
        <v>6334.6130000000003</v>
      </c>
      <c r="EU11" s="1321">
        <v>11984.532999999999</v>
      </c>
      <c r="EV11" s="1320">
        <v>0</v>
      </c>
      <c r="EW11" s="882">
        <v>0</v>
      </c>
      <c r="EX11" s="885">
        <v>660.30200000000002</v>
      </c>
      <c r="EY11" s="885">
        <v>860.2</v>
      </c>
      <c r="EZ11" s="885">
        <v>1076.961</v>
      </c>
      <c r="FA11" s="885">
        <v>922.24900000000002</v>
      </c>
      <c r="FB11" s="885">
        <v>853.16899999999998</v>
      </c>
      <c r="FC11" s="885">
        <v>996.447</v>
      </c>
      <c r="FD11" s="885">
        <v>6517.3</v>
      </c>
      <c r="FE11" s="1321">
        <v>11886.628000000001</v>
      </c>
      <c r="FF11" s="1320">
        <v>0</v>
      </c>
      <c r="FG11" s="882">
        <v>0</v>
      </c>
      <c r="FH11" s="885">
        <v>606.81600000000003</v>
      </c>
      <c r="FI11" s="885">
        <v>708.11300000000006</v>
      </c>
      <c r="FJ11" s="885">
        <v>871.15</v>
      </c>
      <c r="FK11" s="885">
        <v>819.697</v>
      </c>
      <c r="FL11" s="885">
        <v>970.63300000000004</v>
      </c>
      <c r="FM11" s="885">
        <v>909.98400000000004</v>
      </c>
      <c r="FN11" s="885">
        <v>6259.3530000000001</v>
      </c>
      <c r="FO11" s="1321">
        <v>11145.745999999999</v>
      </c>
      <c r="FP11" s="1320">
        <v>0</v>
      </c>
      <c r="FQ11" s="882">
        <v>0</v>
      </c>
      <c r="FR11" s="885">
        <v>755.92200000000003</v>
      </c>
      <c r="FS11" s="885">
        <v>983.33</v>
      </c>
      <c r="FT11" s="885">
        <v>1073.1669999999999</v>
      </c>
      <c r="FU11" s="885">
        <v>777.37300000000005</v>
      </c>
      <c r="FV11" s="885">
        <v>963.471</v>
      </c>
      <c r="FW11" s="885">
        <v>890.221</v>
      </c>
      <c r="FX11" s="885">
        <v>6099.424</v>
      </c>
      <c r="FY11" s="1321">
        <v>11542.907999999999</v>
      </c>
      <c r="FZ11" s="1320">
        <v>0</v>
      </c>
      <c r="GA11" s="882">
        <v>0</v>
      </c>
      <c r="GB11" s="885">
        <v>723.06799999999998</v>
      </c>
      <c r="GC11" s="885">
        <v>820.85199999999998</v>
      </c>
      <c r="GD11" s="885">
        <v>824.55600000000004</v>
      </c>
      <c r="GE11" s="885">
        <v>886.01</v>
      </c>
      <c r="GF11" s="885">
        <v>985.41899999999998</v>
      </c>
      <c r="GG11" s="885">
        <v>931.04200000000003</v>
      </c>
      <c r="GH11" s="885">
        <v>5652.2889999999998</v>
      </c>
      <c r="GI11" s="1321">
        <v>10823.236000000001</v>
      </c>
      <c r="GJ11" s="1320">
        <v>0</v>
      </c>
      <c r="GK11" s="882">
        <v>0</v>
      </c>
      <c r="GL11" s="885">
        <v>738.53399999999999</v>
      </c>
      <c r="GM11" s="885">
        <v>738.58199999999999</v>
      </c>
      <c r="GN11" s="885">
        <v>761.54100000000005</v>
      </c>
      <c r="GO11" s="885">
        <v>721.01700000000005</v>
      </c>
      <c r="GP11" s="885">
        <v>724.84400000000005</v>
      </c>
      <c r="GQ11" s="885">
        <v>1043.8610000000001</v>
      </c>
      <c r="GR11" s="885">
        <v>5774.585</v>
      </c>
      <c r="GS11" s="1321">
        <v>10502.964</v>
      </c>
      <c r="GT11" s="1320">
        <v>0</v>
      </c>
      <c r="GU11" s="882">
        <v>0</v>
      </c>
      <c r="GV11" s="885">
        <v>689.73299999999995</v>
      </c>
      <c r="GW11" s="885">
        <v>863.82500000000005</v>
      </c>
      <c r="GX11" s="885">
        <v>745.39700000000005</v>
      </c>
      <c r="GY11" s="885">
        <v>701.83799999999997</v>
      </c>
      <c r="GZ11" s="885">
        <v>879.47</v>
      </c>
      <c r="HA11" s="885">
        <v>1171.597</v>
      </c>
      <c r="HB11" s="885">
        <v>6100.1260000000002</v>
      </c>
      <c r="HC11" s="1321">
        <v>11151.986000000001</v>
      </c>
      <c r="HD11" s="1320">
        <v>0</v>
      </c>
      <c r="HE11" s="882">
        <v>0</v>
      </c>
      <c r="HF11" s="885">
        <v>667.62300000000005</v>
      </c>
      <c r="HG11" s="885">
        <v>918.39300000000003</v>
      </c>
      <c r="HH11" s="885">
        <v>832.82449999999994</v>
      </c>
      <c r="HI11" s="885">
        <v>725.80449999999996</v>
      </c>
      <c r="HJ11" s="885">
        <v>932.71600000000001</v>
      </c>
      <c r="HK11" s="885">
        <v>1202.6079999999999</v>
      </c>
      <c r="HL11" s="885">
        <v>5489.6122999999998</v>
      </c>
      <c r="HM11" s="1321">
        <v>10769.581300000002</v>
      </c>
      <c r="HN11" s="1320">
        <v>0</v>
      </c>
      <c r="HO11" s="882">
        <v>0</v>
      </c>
      <c r="HP11" s="885">
        <v>661.94200000000001</v>
      </c>
      <c r="HQ11" s="885">
        <v>874.51400000000001</v>
      </c>
      <c r="HR11" s="885">
        <v>900.99900000000002</v>
      </c>
      <c r="HS11" s="885">
        <v>732.80399999999997</v>
      </c>
      <c r="HT11" s="885">
        <v>1084.7370000000001</v>
      </c>
      <c r="HU11" s="885">
        <v>1157.731</v>
      </c>
      <c r="HV11" s="885">
        <v>5265.2539999999999</v>
      </c>
      <c r="HW11" s="1321">
        <v>10677.981</v>
      </c>
      <c r="HX11" s="1320" t="s">
        <v>492</v>
      </c>
      <c r="HY11" s="882" t="s">
        <v>492</v>
      </c>
      <c r="HZ11" s="885">
        <v>685.178</v>
      </c>
      <c r="IA11" s="885">
        <v>806.00300000000004</v>
      </c>
      <c r="IB11" s="885">
        <v>777.73099999999999</v>
      </c>
      <c r="IC11" s="885">
        <v>942.75300000000004</v>
      </c>
      <c r="ID11" s="885">
        <v>867.947</v>
      </c>
      <c r="IE11" s="885">
        <v>1270.557</v>
      </c>
      <c r="IF11" s="885">
        <v>5669.6859999999997</v>
      </c>
      <c r="IG11" s="1321">
        <v>11019.855</v>
      </c>
      <c r="IH11" s="1320">
        <v>0</v>
      </c>
      <c r="II11" s="882">
        <v>0</v>
      </c>
      <c r="IJ11" s="885">
        <v>635.29700000000003</v>
      </c>
      <c r="IK11" s="885">
        <v>871.95399999999995</v>
      </c>
      <c r="IL11" s="885">
        <v>832.78399999999999</v>
      </c>
      <c r="IM11" s="885">
        <v>722.46299999999997</v>
      </c>
      <c r="IN11" s="885">
        <v>1202.6559999999999</v>
      </c>
      <c r="IO11" s="885">
        <v>959.94600000000003</v>
      </c>
      <c r="IP11" s="885">
        <v>6135.4255000000003</v>
      </c>
      <c r="IQ11" s="1321">
        <v>11360.5255</v>
      </c>
      <c r="IR11" s="1320">
        <v>0</v>
      </c>
      <c r="IS11" s="882">
        <v>0</v>
      </c>
      <c r="IT11" s="885">
        <v>831.56500000000005</v>
      </c>
      <c r="IU11" s="885">
        <v>994.57899999999995</v>
      </c>
      <c r="IV11" s="885">
        <v>1075.5999999999999</v>
      </c>
      <c r="IW11" s="885">
        <v>794.09299999999996</v>
      </c>
      <c r="IX11" s="885">
        <v>1059.9960000000001</v>
      </c>
      <c r="IY11" s="885">
        <v>1676.037</v>
      </c>
      <c r="IZ11" s="885">
        <v>6258.8029999999999</v>
      </c>
      <c r="JA11" s="1321">
        <v>12690.673000000001</v>
      </c>
      <c r="JB11" s="1320">
        <v>0</v>
      </c>
      <c r="JC11" s="882">
        <v>0</v>
      </c>
      <c r="JD11" s="885">
        <v>877.12</v>
      </c>
      <c r="JE11" s="885">
        <v>978.54700000000003</v>
      </c>
      <c r="JF11" s="885">
        <v>1471.001</v>
      </c>
      <c r="JG11" s="885">
        <v>911.61</v>
      </c>
      <c r="JH11" s="885">
        <v>1189.33</v>
      </c>
      <c r="JI11" s="885">
        <v>1295.8420000000001</v>
      </c>
      <c r="JJ11" s="885">
        <v>7074.0320000000002</v>
      </c>
      <c r="JK11" s="1321">
        <v>13797.482</v>
      </c>
      <c r="JL11" s="1320">
        <v>0</v>
      </c>
      <c r="JM11" s="882">
        <v>0</v>
      </c>
      <c r="JN11" s="885">
        <v>898.50199999999995</v>
      </c>
      <c r="JO11" s="885">
        <v>972.09199999999998</v>
      </c>
      <c r="JP11" s="885">
        <v>1062.9670000000001</v>
      </c>
      <c r="JQ11" s="885">
        <v>1039.019</v>
      </c>
      <c r="JR11" s="885">
        <v>1203.7529999999999</v>
      </c>
      <c r="JS11" s="885">
        <v>2415.232</v>
      </c>
      <c r="JT11" s="885">
        <v>7415.7439999999997</v>
      </c>
      <c r="JU11" s="1321">
        <v>15007.308999999999</v>
      </c>
      <c r="JV11" s="1320">
        <v>0</v>
      </c>
      <c r="JW11" s="882">
        <v>0</v>
      </c>
      <c r="JX11" s="885">
        <v>646.37199999999996</v>
      </c>
      <c r="JY11" s="885">
        <v>872.42899999999997</v>
      </c>
      <c r="JZ11" s="885">
        <v>1067.8820000000001</v>
      </c>
      <c r="KA11" s="885">
        <v>1070.9870000000001</v>
      </c>
      <c r="KB11" s="885">
        <v>1302.758</v>
      </c>
      <c r="KC11" s="885">
        <v>1239.0160000000001</v>
      </c>
      <c r="KD11" s="885">
        <v>7239.241</v>
      </c>
      <c r="KE11" s="1321">
        <v>13438.684999999999</v>
      </c>
      <c r="KF11" s="1320">
        <v>0</v>
      </c>
      <c r="KG11" s="882">
        <v>0</v>
      </c>
      <c r="KH11" s="885">
        <v>881.8</v>
      </c>
      <c r="KI11" s="885">
        <v>921.25300000000004</v>
      </c>
      <c r="KJ11" s="885">
        <v>1156.4580000000001</v>
      </c>
      <c r="KK11" s="885">
        <v>1232.566</v>
      </c>
      <c r="KL11" s="885">
        <v>1301.1220000000001</v>
      </c>
      <c r="KM11" s="885">
        <v>1292.596</v>
      </c>
      <c r="KN11" s="885">
        <v>7595.28</v>
      </c>
      <c r="KO11" s="1321">
        <v>14381.075000000001</v>
      </c>
      <c r="KP11" s="1320">
        <v>0</v>
      </c>
      <c r="KQ11" s="882">
        <v>0</v>
      </c>
      <c r="KR11" s="885">
        <v>979.04899999999998</v>
      </c>
      <c r="KS11" s="885">
        <v>1115.798</v>
      </c>
      <c r="KT11" s="885">
        <v>1262.596</v>
      </c>
      <c r="KU11" s="885">
        <v>1060.2360000000001</v>
      </c>
      <c r="KV11" s="885">
        <v>1488.61</v>
      </c>
      <c r="KW11" s="885">
        <v>1411.0650000000001</v>
      </c>
      <c r="KX11" s="885">
        <v>9256.9169999999995</v>
      </c>
      <c r="KY11" s="1321">
        <v>16574.271000000001</v>
      </c>
      <c r="KZ11" s="1320">
        <v>0</v>
      </c>
      <c r="LA11" s="882">
        <v>0</v>
      </c>
      <c r="LB11" s="885">
        <v>1076.329</v>
      </c>
      <c r="LC11" s="885">
        <v>1231.2629999999999</v>
      </c>
      <c r="LD11" s="885">
        <v>1136.8030000000001</v>
      </c>
      <c r="LE11" s="885">
        <v>932.22</v>
      </c>
      <c r="LF11" s="885">
        <v>1229.8579999999999</v>
      </c>
      <c r="LG11" s="885">
        <v>1299.751</v>
      </c>
      <c r="LH11" s="885">
        <v>9208.7720000000008</v>
      </c>
      <c r="LI11" s="1321">
        <v>16114.995999999999</v>
      </c>
      <c r="LJ11" s="1320">
        <v>0</v>
      </c>
      <c r="LK11" s="882">
        <v>0</v>
      </c>
      <c r="LL11" s="885">
        <v>962.23800000000006</v>
      </c>
      <c r="LM11" s="885">
        <v>1047.0150000000001</v>
      </c>
      <c r="LN11" s="885">
        <v>1232.8979999999999</v>
      </c>
      <c r="LO11" s="885">
        <v>860.11900000000003</v>
      </c>
      <c r="LP11" s="885">
        <v>1077.1279999999999</v>
      </c>
      <c r="LQ11" s="885">
        <v>1212.2429999999999</v>
      </c>
      <c r="LR11" s="885">
        <v>7259.491</v>
      </c>
      <c r="LS11" s="1321">
        <v>13651.132</v>
      </c>
      <c r="LT11" s="1320">
        <v>0</v>
      </c>
      <c r="LU11" s="882">
        <v>0</v>
      </c>
      <c r="LV11" s="885">
        <v>1122.5830000000001</v>
      </c>
      <c r="LW11" s="885">
        <v>1084.548</v>
      </c>
      <c r="LX11" s="885">
        <v>1101.788</v>
      </c>
      <c r="LY11" s="885">
        <v>1323.65</v>
      </c>
      <c r="LZ11" s="885">
        <v>1721.2070000000001</v>
      </c>
      <c r="MA11" s="885">
        <v>1192.796</v>
      </c>
      <c r="MB11" s="885">
        <v>6733.2809999999999</v>
      </c>
      <c r="MC11" s="1321">
        <v>14279.852999999999</v>
      </c>
      <c r="MD11" s="1320">
        <v>0</v>
      </c>
      <c r="ME11" s="882">
        <v>0</v>
      </c>
      <c r="MF11" s="885">
        <v>932.59400000000005</v>
      </c>
      <c r="MG11" s="885">
        <v>1084.5440000000001</v>
      </c>
      <c r="MH11" s="885">
        <v>1020.096</v>
      </c>
      <c r="MI11" s="885">
        <v>1134.788</v>
      </c>
      <c r="MJ11" s="885">
        <v>1111.72</v>
      </c>
      <c r="MK11" s="885">
        <v>1140.377</v>
      </c>
      <c r="ML11" s="885">
        <v>6162.817</v>
      </c>
      <c r="MM11" s="1321">
        <v>12586.936</v>
      </c>
      <c r="MN11" s="1320">
        <v>0</v>
      </c>
      <c r="MO11" s="882">
        <v>0</v>
      </c>
      <c r="MP11" s="885">
        <v>1019.308</v>
      </c>
      <c r="MQ11" s="885">
        <v>1110.0409999999999</v>
      </c>
      <c r="MR11" s="885">
        <v>976.19799999999998</v>
      </c>
      <c r="MS11" s="885">
        <v>833.68899999999996</v>
      </c>
      <c r="MT11" s="885">
        <v>1089.6980000000001</v>
      </c>
      <c r="MU11" s="885">
        <v>1136.75</v>
      </c>
      <c r="MV11" s="885">
        <v>5991.1869999999999</v>
      </c>
      <c r="MW11" s="1321">
        <v>12156.870999999999</v>
      </c>
      <c r="MX11" s="1320">
        <v>0</v>
      </c>
      <c r="MY11" s="882">
        <v>0</v>
      </c>
      <c r="MZ11" s="885">
        <v>1065.3720000000001</v>
      </c>
      <c r="NA11" s="885">
        <v>1024.0719999999999</v>
      </c>
      <c r="NB11" s="885">
        <v>1035.2729999999999</v>
      </c>
      <c r="NC11" s="885">
        <v>825.78899999999999</v>
      </c>
      <c r="ND11" s="885">
        <v>2163.73</v>
      </c>
      <c r="NE11" s="885">
        <v>1368.873</v>
      </c>
      <c r="NF11" s="885">
        <v>6187.2460000000001</v>
      </c>
      <c r="NG11" s="1321">
        <v>13670.355</v>
      </c>
      <c r="NH11" s="1320">
        <v>0</v>
      </c>
      <c r="NI11" s="882">
        <v>0</v>
      </c>
      <c r="NJ11" s="885">
        <v>1146.6210000000001</v>
      </c>
      <c r="NK11" s="885">
        <v>1057.836</v>
      </c>
      <c r="NL11" s="885">
        <v>1108.327</v>
      </c>
      <c r="NM11" s="885">
        <v>1059.664</v>
      </c>
      <c r="NN11" s="885">
        <v>1800.684</v>
      </c>
      <c r="NO11" s="885">
        <v>1196.9079999999999</v>
      </c>
      <c r="NP11" s="885">
        <v>6104.3490000000002</v>
      </c>
      <c r="NQ11" s="1321">
        <v>13474.388999999999</v>
      </c>
      <c r="NR11" s="1320">
        <v>0</v>
      </c>
      <c r="NS11" s="882">
        <v>0</v>
      </c>
      <c r="NT11" s="885">
        <v>1181.0840000000001</v>
      </c>
      <c r="NU11" s="885">
        <v>1037.6980000000001</v>
      </c>
      <c r="NV11" s="885">
        <v>1099.8579999999999</v>
      </c>
      <c r="NW11" s="885">
        <v>967.88499999999999</v>
      </c>
      <c r="NX11" s="885">
        <v>1289.9939999999999</v>
      </c>
      <c r="NY11" s="885">
        <v>1246.9010000000001</v>
      </c>
      <c r="NZ11" s="885">
        <v>5919.12</v>
      </c>
      <c r="OA11" s="1321">
        <v>12742.54</v>
      </c>
      <c r="OB11" s="1320">
        <v>0</v>
      </c>
      <c r="OC11" s="882">
        <v>0</v>
      </c>
      <c r="OD11" s="885">
        <v>1297.963</v>
      </c>
      <c r="OE11" s="885">
        <v>1176.81</v>
      </c>
      <c r="OF11" s="885">
        <v>1043.989</v>
      </c>
      <c r="OG11" s="885">
        <v>988.99</v>
      </c>
      <c r="OH11" s="885">
        <v>1186.337</v>
      </c>
      <c r="OI11" s="885">
        <v>1410.3109999999999</v>
      </c>
      <c r="OJ11" s="885">
        <v>6015.1940000000004</v>
      </c>
      <c r="OK11" s="1321">
        <v>13119.593999999999</v>
      </c>
      <c r="OL11" s="1320">
        <v>0</v>
      </c>
      <c r="OM11" s="882">
        <v>0</v>
      </c>
      <c r="ON11" s="885">
        <v>783.15099999999995</v>
      </c>
      <c r="OO11" s="885">
        <v>1018.016</v>
      </c>
      <c r="OP11" s="885">
        <v>1061.5609999999999</v>
      </c>
      <c r="OQ11" s="885">
        <v>981.60500000000002</v>
      </c>
      <c r="OR11" s="885">
        <v>1111.193</v>
      </c>
      <c r="OS11" s="885">
        <v>1215.3820000000001</v>
      </c>
      <c r="OT11" s="885">
        <v>7199.2290000000003</v>
      </c>
      <c r="OU11" s="1321">
        <v>13370.137000000001</v>
      </c>
      <c r="OV11" s="1320">
        <v>0</v>
      </c>
      <c r="OW11" s="882">
        <v>0</v>
      </c>
      <c r="OX11" s="885">
        <v>1050.385</v>
      </c>
      <c r="OY11" s="885">
        <v>1217.8920000000001</v>
      </c>
      <c r="OZ11" s="885">
        <v>1231.087</v>
      </c>
      <c r="PA11" s="885">
        <v>1057.758</v>
      </c>
      <c r="PB11" s="885">
        <v>1263.115</v>
      </c>
      <c r="PC11" s="885">
        <v>1513.413</v>
      </c>
      <c r="PD11" s="885">
        <v>7227.6239999999998</v>
      </c>
      <c r="PE11" s="1321">
        <v>14561.273999999999</v>
      </c>
      <c r="PF11" s="1320">
        <v>0</v>
      </c>
      <c r="PG11" s="882">
        <v>0</v>
      </c>
      <c r="PH11" s="885">
        <v>993.178</v>
      </c>
      <c r="PI11" s="885">
        <v>1156.47</v>
      </c>
      <c r="PJ11" s="885">
        <v>1301.165</v>
      </c>
      <c r="PK11" s="885">
        <v>1103.875</v>
      </c>
      <c r="PL11" s="885">
        <v>1595.9559999999999</v>
      </c>
      <c r="PM11" s="885">
        <v>1592.769</v>
      </c>
      <c r="PN11" s="885">
        <v>6291.9759999999997</v>
      </c>
      <c r="PO11" s="1321">
        <v>14035.388999999999</v>
      </c>
      <c r="PP11" s="1320">
        <v>0</v>
      </c>
      <c r="PQ11" s="882">
        <v>0</v>
      </c>
      <c r="PR11" s="885">
        <v>1046.549</v>
      </c>
      <c r="PS11" s="885">
        <v>1199.67</v>
      </c>
      <c r="PT11" s="885">
        <v>1227.404</v>
      </c>
      <c r="PU11" s="885">
        <v>1244.25</v>
      </c>
      <c r="PV11" s="885">
        <v>1434.27</v>
      </c>
      <c r="PW11" s="885">
        <v>1758.8889999999999</v>
      </c>
      <c r="PX11" s="885">
        <v>7069.69</v>
      </c>
      <c r="PY11" s="1321">
        <v>14980.722</v>
      </c>
      <c r="PZ11" s="1320" t="s">
        <v>1692</v>
      </c>
      <c r="QA11" s="882" t="s">
        <v>1687</v>
      </c>
      <c r="QB11" s="885">
        <v>925.64</v>
      </c>
      <c r="QC11" s="885">
        <v>1053.5150000000001</v>
      </c>
      <c r="QD11" s="885">
        <v>1207.9880000000001</v>
      </c>
      <c r="QE11" s="885">
        <v>1204.9269999999999</v>
      </c>
      <c r="QF11" s="885">
        <v>1729.173</v>
      </c>
      <c r="QG11" s="885">
        <v>1904.454</v>
      </c>
      <c r="QH11" s="885">
        <v>7617.2730000000001</v>
      </c>
      <c r="QI11" s="1321">
        <v>15642.97</v>
      </c>
      <c r="QJ11" s="1320">
        <v>0</v>
      </c>
      <c r="QK11" s="882">
        <v>0</v>
      </c>
      <c r="QL11" s="885">
        <v>1228</v>
      </c>
      <c r="QM11" s="885">
        <v>1443</v>
      </c>
      <c r="QN11" s="885">
        <v>1339</v>
      </c>
      <c r="QO11" s="885">
        <v>1265</v>
      </c>
      <c r="QP11" s="885">
        <v>1983</v>
      </c>
      <c r="QQ11" s="885">
        <v>2011</v>
      </c>
      <c r="QR11" s="885">
        <v>8457</v>
      </c>
      <c r="QS11" s="1321">
        <v>17726</v>
      </c>
      <c r="QT11" s="1320">
        <v>0</v>
      </c>
      <c r="QU11" s="882">
        <v>0</v>
      </c>
      <c r="QV11" s="885">
        <v>1034</v>
      </c>
      <c r="QW11" s="885">
        <v>1065</v>
      </c>
      <c r="QX11" s="885">
        <v>1396</v>
      </c>
      <c r="QY11" s="885">
        <v>1392</v>
      </c>
      <c r="QZ11" s="885">
        <v>1780</v>
      </c>
      <c r="RA11" s="885">
        <v>1850</v>
      </c>
      <c r="RB11" s="885">
        <v>7867</v>
      </c>
      <c r="RC11" s="1321">
        <v>16384</v>
      </c>
      <c r="RD11" s="1320">
        <v>0</v>
      </c>
      <c r="RE11" s="882">
        <v>0</v>
      </c>
      <c r="RF11" s="885">
        <v>658</v>
      </c>
      <c r="RG11" s="885">
        <v>763</v>
      </c>
      <c r="RH11" s="885">
        <v>820</v>
      </c>
      <c r="RI11" s="885">
        <v>783</v>
      </c>
      <c r="RJ11" s="885">
        <v>1463</v>
      </c>
      <c r="RK11" s="885">
        <v>2000</v>
      </c>
      <c r="RL11" s="885">
        <v>7355</v>
      </c>
      <c r="RM11" s="1321">
        <v>13842</v>
      </c>
      <c r="RN11" s="1320">
        <v>0</v>
      </c>
      <c r="RO11" s="882">
        <v>0</v>
      </c>
      <c r="RP11" s="885">
        <v>605</v>
      </c>
      <c r="RQ11" s="885">
        <v>733</v>
      </c>
      <c r="RR11" s="885">
        <v>1048</v>
      </c>
      <c r="RS11" s="885">
        <v>805</v>
      </c>
      <c r="RT11" s="885">
        <v>1407</v>
      </c>
      <c r="RU11" s="885">
        <v>1565</v>
      </c>
      <c r="RV11" s="885">
        <v>7342</v>
      </c>
      <c r="RW11" s="1321">
        <v>13505</v>
      </c>
      <c r="RX11" s="1320">
        <v>0</v>
      </c>
      <c r="RY11" s="882">
        <v>0</v>
      </c>
      <c r="RZ11" s="885">
        <v>1234</v>
      </c>
      <c r="SA11" s="885">
        <v>1322</v>
      </c>
      <c r="SB11" s="885">
        <v>1483</v>
      </c>
      <c r="SC11" s="885">
        <v>1375</v>
      </c>
      <c r="SD11" s="885">
        <v>1505</v>
      </c>
      <c r="SE11" s="885">
        <v>1993</v>
      </c>
      <c r="SF11" s="885">
        <v>6703</v>
      </c>
      <c r="SG11" s="1321">
        <v>15615</v>
      </c>
      <c r="SH11" s="1320">
        <v>0</v>
      </c>
      <c r="SI11" s="882">
        <v>0</v>
      </c>
      <c r="SJ11" s="885">
        <v>793</v>
      </c>
      <c r="SK11" s="885">
        <v>842</v>
      </c>
      <c r="SL11" s="885">
        <v>944</v>
      </c>
      <c r="SM11" s="885">
        <v>1058</v>
      </c>
      <c r="SN11" s="885">
        <v>6053</v>
      </c>
      <c r="SO11" s="885">
        <v>2069</v>
      </c>
      <c r="SP11" s="885">
        <v>5585</v>
      </c>
      <c r="SQ11" s="1321">
        <v>17344</v>
      </c>
      <c r="SR11" s="1320">
        <v>0</v>
      </c>
      <c r="SS11" s="882">
        <v>0</v>
      </c>
      <c r="ST11" s="885">
        <v>642</v>
      </c>
      <c r="SU11" s="885">
        <v>889</v>
      </c>
      <c r="SV11" s="885">
        <v>906</v>
      </c>
      <c r="SW11" s="885">
        <v>1023</v>
      </c>
      <c r="SX11" s="885">
        <v>1830</v>
      </c>
      <c r="SY11" s="885">
        <v>3097</v>
      </c>
      <c r="SZ11" s="885">
        <v>6410</v>
      </c>
      <c r="TA11" s="1321">
        <v>14797</v>
      </c>
      <c r="TB11" s="1320">
        <v>0</v>
      </c>
      <c r="TC11" s="882">
        <v>0</v>
      </c>
      <c r="TD11" s="885">
        <v>680</v>
      </c>
      <c r="TE11" s="885">
        <v>944</v>
      </c>
      <c r="TF11" s="885">
        <v>1262</v>
      </c>
      <c r="TG11" s="885">
        <v>1295</v>
      </c>
      <c r="TH11" s="885">
        <v>1519</v>
      </c>
      <c r="TI11" s="885">
        <v>3016</v>
      </c>
      <c r="TJ11" s="885">
        <v>7381</v>
      </c>
      <c r="TK11" s="1321">
        <v>16097</v>
      </c>
      <c r="TL11" s="1320">
        <v>0</v>
      </c>
      <c r="TM11" s="882">
        <v>0</v>
      </c>
      <c r="TN11" s="885">
        <v>918</v>
      </c>
      <c r="TO11" s="885">
        <v>1242</v>
      </c>
      <c r="TP11" s="885">
        <v>1502</v>
      </c>
      <c r="TQ11" s="885">
        <v>1479</v>
      </c>
      <c r="TR11" s="885">
        <v>1988</v>
      </c>
      <c r="TS11" s="885">
        <v>3438</v>
      </c>
      <c r="TT11" s="885">
        <v>7815</v>
      </c>
      <c r="TU11" s="1321">
        <v>18382</v>
      </c>
      <c r="TV11" s="1320">
        <v>0</v>
      </c>
      <c r="TW11" s="882">
        <v>0</v>
      </c>
      <c r="TX11" s="885">
        <v>1239</v>
      </c>
      <c r="TY11" s="885">
        <v>1235</v>
      </c>
      <c r="TZ11" s="885">
        <v>1506</v>
      </c>
      <c r="UA11" s="885">
        <v>1737</v>
      </c>
      <c r="UB11" s="885">
        <v>2229</v>
      </c>
      <c r="UC11" s="885">
        <v>4394</v>
      </c>
      <c r="UD11" s="885">
        <v>8599</v>
      </c>
      <c r="UE11" s="1321">
        <v>20939</v>
      </c>
      <c r="UF11" s="1320">
        <v>0</v>
      </c>
      <c r="UG11" s="882">
        <v>0</v>
      </c>
      <c r="UH11" s="885">
        <v>1008</v>
      </c>
      <c r="UI11" s="885">
        <v>1332</v>
      </c>
      <c r="UJ11" s="885">
        <v>1648</v>
      </c>
      <c r="UK11" s="885">
        <v>1890</v>
      </c>
      <c r="UL11" s="885">
        <v>2027</v>
      </c>
      <c r="UM11" s="885">
        <v>3050</v>
      </c>
      <c r="UN11" s="885">
        <v>11149</v>
      </c>
      <c r="UO11" s="1321">
        <v>22104</v>
      </c>
      <c r="UP11" s="1320">
        <v>0</v>
      </c>
      <c r="UQ11" s="882">
        <v>0</v>
      </c>
      <c r="UR11" s="885">
        <v>977</v>
      </c>
      <c r="US11" s="885">
        <v>1246</v>
      </c>
      <c r="UT11" s="885">
        <v>1484</v>
      </c>
      <c r="UU11" s="885">
        <v>1851</v>
      </c>
      <c r="UV11" s="885">
        <v>2094</v>
      </c>
      <c r="UW11" s="885">
        <v>2659</v>
      </c>
      <c r="UX11" s="885">
        <v>12811</v>
      </c>
      <c r="UY11" s="1321">
        <v>23122</v>
      </c>
      <c r="UZ11" s="1320">
        <v>0</v>
      </c>
      <c r="VA11" s="882">
        <v>0</v>
      </c>
      <c r="VB11" s="885">
        <v>1212</v>
      </c>
      <c r="VC11" s="885">
        <v>1363</v>
      </c>
      <c r="VD11" s="885">
        <v>1559</v>
      </c>
      <c r="VE11" s="885">
        <v>1980</v>
      </c>
      <c r="VF11" s="885">
        <v>2647</v>
      </c>
      <c r="VG11" s="885">
        <v>3221</v>
      </c>
      <c r="VH11" s="885">
        <v>11849</v>
      </c>
      <c r="VI11" s="1321">
        <v>23831</v>
      </c>
      <c r="VJ11" s="1320">
        <v>0</v>
      </c>
      <c r="VK11" s="882">
        <v>0</v>
      </c>
      <c r="VL11" s="885">
        <v>1107</v>
      </c>
      <c r="VM11" s="885">
        <v>1302</v>
      </c>
      <c r="VN11" s="885">
        <v>1538</v>
      </c>
      <c r="VO11" s="885">
        <v>1803</v>
      </c>
      <c r="VP11" s="885">
        <v>2234</v>
      </c>
      <c r="VQ11" s="885">
        <v>3235</v>
      </c>
      <c r="VR11" s="885">
        <v>12195</v>
      </c>
      <c r="VS11" s="1321">
        <v>23414</v>
      </c>
      <c r="VT11" s="1320" t="s">
        <v>26</v>
      </c>
      <c r="VU11" s="882" t="s">
        <v>26</v>
      </c>
      <c r="VV11" s="885">
        <v>907</v>
      </c>
      <c r="VW11" s="885">
        <v>1138</v>
      </c>
      <c r="VX11" s="885">
        <v>1226</v>
      </c>
      <c r="VY11" s="885">
        <v>1703</v>
      </c>
      <c r="VZ11" s="885">
        <v>1799</v>
      </c>
      <c r="WA11" s="885">
        <v>3119</v>
      </c>
      <c r="WB11" s="885">
        <v>12621</v>
      </c>
      <c r="WC11" s="1321">
        <v>22513</v>
      </c>
    </row>
    <row r="12" spans="1:601" ht="12.75" customHeight="1">
      <c r="A12" s="261" t="s">
        <v>527</v>
      </c>
      <c r="B12" s="1322">
        <v>0</v>
      </c>
      <c r="C12" s="883">
        <v>0</v>
      </c>
      <c r="D12" s="888">
        <v>28.242000000000001</v>
      </c>
      <c r="E12" s="888">
        <v>51.34</v>
      </c>
      <c r="F12" s="888">
        <v>29.504999999999999</v>
      </c>
      <c r="G12" s="888">
        <v>19.969000000000001</v>
      </c>
      <c r="H12" s="888">
        <v>14.672000000000001</v>
      </c>
      <c r="I12" s="888">
        <v>10.725</v>
      </c>
      <c r="J12" s="888">
        <v>48.023000000000003</v>
      </c>
      <c r="K12" s="1323">
        <v>202.476</v>
      </c>
      <c r="L12" s="1322">
        <v>0</v>
      </c>
      <c r="M12" s="883">
        <v>0</v>
      </c>
      <c r="N12" s="888">
        <v>36.456000000000003</v>
      </c>
      <c r="O12" s="888">
        <v>59.642000000000003</v>
      </c>
      <c r="P12" s="888">
        <v>39.042000000000002</v>
      </c>
      <c r="Q12" s="888">
        <v>26.385000000000002</v>
      </c>
      <c r="R12" s="888">
        <v>23.109000000000002</v>
      </c>
      <c r="S12" s="888">
        <v>14.166</v>
      </c>
      <c r="T12" s="888">
        <v>55.838000000000001</v>
      </c>
      <c r="U12" s="1323">
        <v>254.63800000000001</v>
      </c>
      <c r="V12" s="1322">
        <v>0</v>
      </c>
      <c r="W12" s="883">
        <v>0</v>
      </c>
      <c r="X12" s="888">
        <v>28.821000000000002</v>
      </c>
      <c r="Y12" s="888">
        <v>53.435000000000002</v>
      </c>
      <c r="Z12" s="888">
        <v>35.905999999999999</v>
      </c>
      <c r="AA12" s="888">
        <v>28.091999999999999</v>
      </c>
      <c r="AB12" s="888">
        <v>21.562000000000001</v>
      </c>
      <c r="AC12" s="888">
        <v>16.832000000000001</v>
      </c>
      <c r="AD12" s="888">
        <v>66.308000000000007</v>
      </c>
      <c r="AE12" s="1323">
        <v>250.95599999999999</v>
      </c>
      <c r="AF12" s="1322">
        <v>0</v>
      </c>
      <c r="AG12" s="883">
        <v>0</v>
      </c>
      <c r="AH12" s="888">
        <v>25.151</v>
      </c>
      <c r="AI12" s="888">
        <v>50.530999999999999</v>
      </c>
      <c r="AJ12" s="888">
        <v>33.463000000000001</v>
      </c>
      <c r="AK12" s="888">
        <v>26.109000000000002</v>
      </c>
      <c r="AL12" s="888">
        <v>19.616</v>
      </c>
      <c r="AM12" s="888">
        <v>17.161999999999999</v>
      </c>
      <c r="AN12" s="888">
        <v>82.028000000000006</v>
      </c>
      <c r="AO12" s="1323">
        <v>254.06</v>
      </c>
      <c r="AP12" s="1322">
        <v>0</v>
      </c>
      <c r="AQ12" s="883">
        <v>0</v>
      </c>
      <c r="AR12" s="888">
        <v>22.875</v>
      </c>
      <c r="AS12" s="888">
        <v>52.421999999999997</v>
      </c>
      <c r="AT12" s="888">
        <v>32.991999999999997</v>
      </c>
      <c r="AU12" s="888">
        <v>27.907</v>
      </c>
      <c r="AV12" s="888">
        <v>19.068999999999999</v>
      </c>
      <c r="AW12" s="888">
        <v>13.301</v>
      </c>
      <c r="AX12" s="888">
        <v>82.230999999999995</v>
      </c>
      <c r="AY12" s="1323">
        <v>250.797</v>
      </c>
      <c r="AZ12" s="1322">
        <v>0</v>
      </c>
      <c r="BA12" s="883">
        <v>0</v>
      </c>
      <c r="BB12" s="888">
        <v>26.417000000000002</v>
      </c>
      <c r="BC12" s="888">
        <v>56.143000000000001</v>
      </c>
      <c r="BD12" s="888">
        <v>37.914999999999999</v>
      </c>
      <c r="BE12" s="888">
        <v>25.553000000000001</v>
      </c>
      <c r="BF12" s="888">
        <v>19.224</v>
      </c>
      <c r="BG12" s="888">
        <v>14.964</v>
      </c>
      <c r="BH12" s="888">
        <v>74.430999999999997</v>
      </c>
      <c r="BI12" s="1323">
        <v>254.64699999999999</v>
      </c>
      <c r="BJ12" s="1322">
        <v>0</v>
      </c>
      <c r="BK12" s="883">
        <v>0</v>
      </c>
      <c r="BL12" s="888">
        <v>21.222000000000001</v>
      </c>
      <c r="BM12" s="888">
        <v>53.866999999999997</v>
      </c>
      <c r="BN12" s="888">
        <v>36.896000000000001</v>
      </c>
      <c r="BO12" s="888">
        <v>22.838000000000001</v>
      </c>
      <c r="BP12" s="888">
        <v>18.797999999999998</v>
      </c>
      <c r="BQ12" s="888">
        <v>16.271999999999998</v>
      </c>
      <c r="BR12" s="888">
        <v>64.813999999999993</v>
      </c>
      <c r="BS12" s="1323">
        <v>234.70699999999999</v>
      </c>
      <c r="BT12" s="1322">
        <v>0</v>
      </c>
      <c r="BU12" s="883">
        <v>0</v>
      </c>
      <c r="BV12" s="888">
        <v>21.771000000000001</v>
      </c>
      <c r="BW12" s="888">
        <v>49.811</v>
      </c>
      <c r="BX12" s="888">
        <v>35.691000000000003</v>
      </c>
      <c r="BY12" s="888">
        <v>44.423999999999999</v>
      </c>
      <c r="BZ12" s="888">
        <v>21.745999999999999</v>
      </c>
      <c r="CA12" s="888">
        <v>14.663</v>
      </c>
      <c r="CB12" s="888">
        <v>70.052000000000007</v>
      </c>
      <c r="CC12" s="1323">
        <v>258.15800000000002</v>
      </c>
      <c r="CD12" s="1322">
        <v>0</v>
      </c>
      <c r="CE12" s="883">
        <v>0</v>
      </c>
      <c r="CF12" s="888">
        <v>22.385999999999999</v>
      </c>
      <c r="CG12" s="888">
        <v>53.822000000000003</v>
      </c>
      <c r="CH12" s="888">
        <v>42.963000000000001</v>
      </c>
      <c r="CI12" s="888">
        <v>34.590000000000003</v>
      </c>
      <c r="CJ12" s="888">
        <v>25.193999999999999</v>
      </c>
      <c r="CK12" s="888">
        <v>19.173999999999999</v>
      </c>
      <c r="CL12" s="888">
        <v>80.501999999999995</v>
      </c>
      <c r="CM12" s="1323">
        <v>278.63099999999997</v>
      </c>
      <c r="CN12" s="1322">
        <v>0</v>
      </c>
      <c r="CO12" s="883">
        <v>0</v>
      </c>
      <c r="CP12" s="888">
        <v>26.638999999999999</v>
      </c>
      <c r="CQ12" s="888">
        <v>60.545999999999999</v>
      </c>
      <c r="CR12" s="888">
        <v>65.721999999999994</v>
      </c>
      <c r="CS12" s="888">
        <v>31.065999999999999</v>
      </c>
      <c r="CT12" s="888">
        <v>24.161000000000001</v>
      </c>
      <c r="CU12" s="888">
        <v>19.946999999999999</v>
      </c>
      <c r="CV12" s="888">
        <v>83.854500000000002</v>
      </c>
      <c r="CW12" s="1323">
        <v>311.93549999999999</v>
      </c>
      <c r="CX12" s="1322">
        <v>0</v>
      </c>
      <c r="CY12" s="883">
        <v>0</v>
      </c>
      <c r="CZ12" s="888">
        <v>26.76</v>
      </c>
      <c r="DA12" s="888">
        <v>57.881999999999998</v>
      </c>
      <c r="DB12" s="888">
        <v>53.412999999999997</v>
      </c>
      <c r="DC12" s="888">
        <v>30.539000000000001</v>
      </c>
      <c r="DD12" s="888">
        <v>24.89</v>
      </c>
      <c r="DE12" s="888">
        <v>21.126999999999999</v>
      </c>
      <c r="DF12" s="888">
        <v>86.037999999999997</v>
      </c>
      <c r="DG12" s="1323">
        <v>300.649</v>
      </c>
      <c r="DH12" s="1322">
        <v>0</v>
      </c>
      <c r="DI12" s="883">
        <v>0</v>
      </c>
      <c r="DJ12" s="888">
        <v>26.533999999999999</v>
      </c>
      <c r="DK12" s="888">
        <v>64.352000000000004</v>
      </c>
      <c r="DL12" s="888">
        <v>53.401000000000003</v>
      </c>
      <c r="DM12" s="888">
        <v>30.457999999999998</v>
      </c>
      <c r="DN12" s="888">
        <v>24.015000000000001</v>
      </c>
      <c r="DO12" s="888">
        <v>21.527000000000001</v>
      </c>
      <c r="DP12" s="888">
        <v>92.611000000000004</v>
      </c>
      <c r="DQ12" s="1323">
        <v>312.89800000000002</v>
      </c>
      <c r="DR12" s="1322">
        <v>0</v>
      </c>
      <c r="DS12" s="883">
        <v>0</v>
      </c>
      <c r="DT12" s="888">
        <v>28.013000000000002</v>
      </c>
      <c r="DU12" s="888">
        <v>76.266999999999996</v>
      </c>
      <c r="DV12" s="888">
        <v>65.269000000000005</v>
      </c>
      <c r="DW12" s="888">
        <v>33.478000000000002</v>
      </c>
      <c r="DX12" s="888">
        <v>25.76</v>
      </c>
      <c r="DY12" s="888">
        <v>21.116</v>
      </c>
      <c r="DZ12" s="888">
        <v>102.923</v>
      </c>
      <c r="EA12" s="1323">
        <v>352.82600000000002</v>
      </c>
      <c r="EB12" s="1322">
        <v>0</v>
      </c>
      <c r="EC12" s="883">
        <v>0</v>
      </c>
      <c r="ED12" s="888">
        <v>29.405000000000001</v>
      </c>
      <c r="EE12" s="888">
        <v>85.135000000000005</v>
      </c>
      <c r="EF12" s="888">
        <v>68.852999999999994</v>
      </c>
      <c r="EG12" s="888">
        <v>38.08</v>
      </c>
      <c r="EH12" s="888">
        <v>34.374000000000002</v>
      </c>
      <c r="EI12" s="888">
        <v>25.393000000000001</v>
      </c>
      <c r="EJ12" s="888">
        <v>104.43300000000001</v>
      </c>
      <c r="EK12" s="1323">
        <v>385.673</v>
      </c>
      <c r="EL12" s="1322">
        <v>0</v>
      </c>
      <c r="EM12" s="883">
        <v>0</v>
      </c>
      <c r="EN12" s="888">
        <v>27.559000000000001</v>
      </c>
      <c r="EO12" s="888">
        <v>87.835999999999999</v>
      </c>
      <c r="EP12" s="888">
        <v>63.804000000000002</v>
      </c>
      <c r="EQ12" s="888">
        <v>35.718000000000004</v>
      </c>
      <c r="ER12" s="888">
        <v>27.469000000000001</v>
      </c>
      <c r="ES12" s="888">
        <v>25.184999999999999</v>
      </c>
      <c r="ET12" s="888">
        <v>109.76300000000001</v>
      </c>
      <c r="EU12" s="1323">
        <v>377.334</v>
      </c>
      <c r="EV12" s="1322">
        <v>0</v>
      </c>
      <c r="EW12" s="883">
        <v>0</v>
      </c>
      <c r="EX12" s="888">
        <v>26.911000000000001</v>
      </c>
      <c r="EY12" s="888">
        <v>92.869</v>
      </c>
      <c r="EZ12" s="888">
        <v>70.98</v>
      </c>
      <c r="FA12" s="888">
        <v>38.820999999999998</v>
      </c>
      <c r="FB12" s="888">
        <v>27.369</v>
      </c>
      <c r="FC12" s="888">
        <v>24.710999999999999</v>
      </c>
      <c r="FD12" s="888">
        <v>124.24299999999999</v>
      </c>
      <c r="FE12" s="1323">
        <v>405.904</v>
      </c>
      <c r="FF12" s="1322">
        <v>0</v>
      </c>
      <c r="FG12" s="883">
        <v>0</v>
      </c>
      <c r="FH12" s="888">
        <v>19.664999999999999</v>
      </c>
      <c r="FI12" s="888">
        <v>84.39</v>
      </c>
      <c r="FJ12" s="888">
        <v>61.637</v>
      </c>
      <c r="FK12" s="888">
        <v>36.731000000000002</v>
      </c>
      <c r="FL12" s="888">
        <v>28.463000000000001</v>
      </c>
      <c r="FM12" s="888">
        <v>24.984000000000002</v>
      </c>
      <c r="FN12" s="888">
        <v>130.845</v>
      </c>
      <c r="FO12" s="1323">
        <v>386.71499999999997</v>
      </c>
      <c r="FP12" s="1322">
        <v>0</v>
      </c>
      <c r="FQ12" s="883">
        <v>0</v>
      </c>
      <c r="FR12" s="888">
        <v>17.936</v>
      </c>
      <c r="FS12" s="888">
        <v>102.044</v>
      </c>
      <c r="FT12" s="888">
        <v>56.805</v>
      </c>
      <c r="FU12" s="888">
        <v>32.479999999999997</v>
      </c>
      <c r="FV12" s="888">
        <v>26.919</v>
      </c>
      <c r="FW12" s="888">
        <v>21.427</v>
      </c>
      <c r="FX12" s="888">
        <v>108.916</v>
      </c>
      <c r="FY12" s="1323">
        <v>366.52699999999999</v>
      </c>
      <c r="FZ12" s="1322">
        <v>0</v>
      </c>
      <c r="GA12" s="883">
        <v>0</v>
      </c>
      <c r="GB12" s="888">
        <v>14.212999999999999</v>
      </c>
      <c r="GC12" s="888">
        <v>86.320999999999998</v>
      </c>
      <c r="GD12" s="888">
        <v>51.445999999999998</v>
      </c>
      <c r="GE12" s="888">
        <v>38.219000000000001</v>
      </c>
      <c r="GF12" s="888">
        <v>25.356999999999999</v>
      </c>
      <c r="GG12" s="888">
        <v>22.463999999999999</v>
      </c>
      <c r="GH12" s="888">
        <v>104.425</v>
      </c>
      <c r="GI12" s="1323">
        <v>342.44499999999999</v>
      </c>
      <c r="GJ12" s="1322">
        <v>0</v>
      </c>
      <c r="GK12" s="883">
        <v>0</v>
      </c>
      <c r="GL12" s="888">
        <v>11.013999999999999</v>
      </c>
      <c r="GM12" s="888">
        <v>75.847999999999999</v>
      </c>
      <c r="GN12" s="888">
        <v>45.095999999999997</v>
      </c>
      <c r="GO12" s="888">
        <v>24.544</v>
      </c>
      <c r="GP12" s="888">
        <v>19.579000000000001</v>
      </c>
      <c r="GQ12" s="888">
        <v>25.523</v>
      </c>
      <c r="GR12" s="888">
        <v>106.517</v>
      </c>
      <c r="GS12" s="1323">
        <v>308.12099999999998</v>
      </c>
      <c r="GT12" s="1322">
        <v>0</v>
      </c>
      <c r="GU12" s="883">
        <v>0</v>
      </c>
      <c r="GV12" s="888">
        <v>8.82</v>
      </c>
      <c r="GW12" s="888">
        <v>67.87</v>
      </c>
      <c r="GX12" s="888">
        <v>42.302999999999997</v>
      </c>
      <c r="GY12" s="888">
        <v>24.696000000000002</v>
      </c>
      <c r="GZ12" s="888">
        <v>22.280999999999999</v>
      </c>
      <c r="HA12" s="888">
        <v>21.940999999999999</v>
      </c>
      <c r="HB12" s="888">
        <v>109.666</v>
      </c>
      <c r="HC12" s="1323">
        <v>297.577</v>
      </c>
      <c r="HD12" s="1322">
        <v>0</v>
      </c>
      <c r="HE12" s="883">
        <v>0</v>
      </c>
      <c r="HF12" s="888">
        <v>11.105</v>
      </c>
      <c r="HG12" s="888">
        <v>83.605000000000004</v>
      </c>
      <c r="HH12" s="888">
        <v>46.899500000000003</v>
      </c>
      <c r="HI12" s="888">
        <v>28.536999999999999</v>
      </c>
      <c r="HJ12" s="888">
        <v>26.855</v>
      </c>
      <c r="HK12" s="888">
        <v>25.047000000000001</v>
      </c>
      <c r="HL12" s="888">
        <v>102.873</v>
      </c>
      <c r="HM12" s="1323">
        <v>324.92149999999998</v>
      </c>
      <c r="HN12" s="1322">
        <v>0</v>
      </c>
      <c r="HO12" s="883">
        <v>0</v>
      </c>
      <c r="HP12" s="888">
        <v>6.1130000000000004</v>
      </c>
      <c r="HQ12" s="888">
        <v>77.001999999999995</v>
      </c>
      <c r="HR12" s="888">
        <v>43.021999999999998</v>
      </c>
      <c r="HS12" s="888">
        <v>27.611000000000001</v>
      </c>
      <c r="HT12" s="888">
        <v>21.288</v>
      </c>
      <c r="HU12" s="888">
        <v>25.254000000000001</v>
      </c>
      <c r="HV12" s="888">
        <v>91.307000000000002</v>
      </c>
      <c r="HW12" s="1323">
        <v>291.59699999999998</v>
      </c>
      <c r="HX12" s="1322" t="s">
        <v>492</v>
      </c>
      <c r="HY12" s="883" t="s">
        <v>492</v>
      </c>
      <c r="HZ12" s="888">
        <v>4.7990000000000004</v>
      </c>
      <c r="IA12" s="888">
        <v>58.557000000000002</v>
      </c>
      <c r="IB12" s="888">
        <v>32.643000000000001</v>
      </c>
      <c r="IC12" s="888">
        <v>19.957999999999998</v>
      </c>
      <c r="ID12" s="888">
        <v>16.102</v>
      </c>
      <c r="IE12" s="888">
        <v>21.341000000000001</v>
      </c>
      <c r="IF12" s="888">
        <v>84.637</v>
      </c>
      <c r="IG12" s="1323">
        <v>238.03700000000001</v>
      </c>
      <c r="IH12" s="1322">
        <v>0</v>
      </c>
      <c r="II12" s="883">
        <v>0</v>
      </c>
      <c r="IJ12" s="888">
        <v>6.4770000000000003</v>
      </c>
      <c r="IK12" s="888">
        <v>55.494999999999997</v>
      </c>
      <c r="IL12" s="888">
        <v>31.149000000000001</v>
      </c>
      <c r="IM12" s="888">
        <v>19.486000000000001</v>
      </c>
      <c r="IN12" s="888">
        <v>16.257000000000001</v>
      </c>
      <c r="IO12" s="888">
        <v>17.966999999999999</v>
      </c>
      <c r="IP12" s="888">
        <v>82.772000000000006</v>
      </c>
      <c r="IQ12" s="1323">
        <v>229.60300000000001</v>
      </c>
      <c r="IR12" s="1322">
        <v>0</v>
      </c>
      <c r="IS12" s="883">
        <v>0</v>
      </c>
      <c r="IT12" s="888">
        <v>10.475</v>
      </c>
      <c r="IU12" s="888">
        <v>66.352999999999994</v>
      </c>
      <c r="IV12" s="888">
        <v>35.627000000000002</v>
      </c>
      <c r="IW12" s="888">
        <v>23.893000000000001</v>
      </c>
      <c r="IX12" s="888">
        <v>17.884</v>
      </c>
      <c r="IY12" s="888">
        <v>19.908000000000001</v>
      </c>
      <c r="IZ12" s="888">
        <v>76.033000000000001</v>
      </c>
      <c r="JA12" s="1323">
        <v>250.173</v>
      </c>
      <c r="JB12" s="1322">
        <v>0</v>
      </c>
      <c r="JC12" s="883">
        <v>0</v>
      </c>
      <c r="JD12" s="888">
        <v>6.1159999999999997</v>
      </c>
      <c r="JE12" s="888">
        <v>59.026000000000003</v>
      </c>
      <c r="JF12" s="888">
        <v>35.823999999999998</v>
      </c>
      <c r="JG12" s="888">
        <v>25.212</v>
      </c>
      <c r="JH12" s="888">
        <v>20.303999999999998</v>
      </c>
      <c r="JI12" s="888">
        <v>22.475000000000001</v>
      </c>
      <c r="JJ12" s="888">
        <v>68.084999999999994</v>
      </c>
      <c r="JK12" s="1323">
        <v>237.042</v>
      </c>
      <c r="JL12" s="1322">
        <v>0</v>
      </c>
      <c r="JM12" s="883">
        <v>0</v>
      </c>
      <c r="JN12" s="888">
        <v>7.6109999999999998</v>
      </c>
      <c r="JO12" s="888">
        <v>62.436999999999998</v>
      </c>
      <c r="JP12" s="888">
        <v>33.805</v>
      </c>
      <c r="JQ12" s="888">
        <v>24.300999999999998</v>
      </c>
      <c r="JR12" s="888">
        <v>29.437000000000001</v>
      </c>
      <c r="JS12" s="888">
        <v>23.396999999999998</v>
      </c>
      <c r="JT12" s="888">
        <v>73.212000000000003</v>
      </c>
      <c r="JU12" s="1323">
        <v>254.2</v>
      </c>
      <c r="JV12" s="1322">
        <v>0</v>
      </c>
      <c r="JW12" s="883">
        <v>0</v>
      </c>
      <c r="JX12" s="888">
        <v>7.0979999999999999</v>
      </c>
      <c r="JY12" s="888">
        <v>66.159000000000006</v>
      </c>
      <c r="JZ12" s="888">
        <v>35.6</v>
      </c>
      <c r="KA12" s="888">
        <v>27.870999999999999</v>
      </c>
      <c r="KB12" s="888">
        <v>25.227</v>
      </c>
      <c r="KC12" s="888">
        <v>23.35</v>
      </c>
      <c r="KD12" s="888">
        <v>86.944999999999993</v>
      </c>
      <c r="KE12" s="1323">
        <v>272.25</v>
      </c>
      <c r="KF12" s="1322">
        <v>0</v>
      </c>
      <c r="KG12" s="883">
        <v>0</v>
      </c>
      <c r="KH12" s="888">
        <v>8.6959999999999997</v>
      </c>
      <c r="KI12" s="888">
        <v>61.152999999999999</v>
      </c>
      <c r="KJ12" s="888">
        <v>50.612000000000002</v>
      </c>
      <c r="KK12" s="888">
        <v>27.608000000000001</v>
      </c>
      <c r="KL12" s="888">
        <v>33.491999999999997</v>
      </c>
      <c r="KM12" s="888">
        <v>26.227</v>
      </c>
      <c r="KN12" s="888">
        <v>90.375</v>
      </c>
      <c r="KO12" s="1323">
        <v>298.16300000000001</v>
      </c>
      <c r="KP12" s="1322">
        <v>0</v>
      </c>
      <c r="KQ12" s="883">
        <v>0</v>
      </c>
      <c r="KR12" s="888">
        <v>7.6769999999999996</v>
      </c>
      <c r="KS12" s="888">
        <v>46.71</v>
      </c>
      <c r="KT12" s="888">
        <v>33.6</v>
      </c>
      <c r="KU12" s="888">
        <v>23.193999999999999</v>
      </c>
      <c r="KV12" s="888">
        <v>23.013999999999999</v>
      </c>
      <c r="KW12" s="888">
        <v>27.222000000000001</v>
      </c>
      <c r="KX12" s="888">
        <v>86.8</v>
      </c>
      <c r="KY12" s="1323">
        <v>248.21700000000001</v>
      </c>
      <c r="KZ12" s="1322">
        <v>0</v>
      </c>
      <c r="LA12" s="883">
        <v>0</v>
      </c>
      <c r="LB12" s="888">
        <v>9.6140000000000008</v>
      </c>
      <c r="LC12" s="888">
        <v>43.264000000000003</v>
      </c>
      <c r="LD12" s="888">
        <v>27.869</v>
      </c>
      <c r="LE12" s="888">
        <v>20.22</v>
      </c>
      <c r="LF12" s="888">
        <v>18.202999999999999</v>
      </c>
      <c r="LG12" s="888">
        <v>22.376000000000001</v>
      </c>
      <c r="LH12" s="888">
        <v>86.372</v>
      </c>
      <c r="LI12" s="1323">
        <v>227.91800000000001</v>
      </c>
      <c r="LJ12" s="1322">
        <v>0</v>
      </c>
      <c r="LK12" s="883">
        <v>0</v>
      </c>
      <c r="LL12" s="888">
        <v>7.9020000000000001</v>
      </c>
      <c r="LM12" s="888">
        <v>36.887</v>
      </c>
      <c r="LN12" s="888">
        <v>45.6</v>
      </c>
      <c r="LO12" s="888">
        <v>20.501999999999999</v>
      </c>
      <c r="LP12" s="888">
        <v>16.600999999999999</v>
      </c>
      <c r="LQ12" s="888">
        <v>20.411999999999999</v>
      </c>
      <c r="LR12" s="888">
        <v>86.007000000000005</v>
      </c>
      <c r="LS12" s="1323">
        <v>233.911</v>
      </c>
      <c r="LT12" s="1322">
        <v>0</v>
      </c>
      <c r="LU12" s="883">
        <v>0</v>
      </c>
      <c r="LV12" s="888">
        <v>14.084</v>
      </c>
      <c r="LW12" s="888">
        <v>43.521000000000001</v>
      </c>
      <c r="LX12" s="888">
        <v>30.622</v>
      </c>
      <c r="LY12" s="888">
        <v>29.04</v>
      </c>
      <c r="LZ12" s="888">
        <v>21.655000000000001</v>
      </c>
      <c r="MA12" s="888">
        <v>19.773</v>
      </c>
      <c r="MB12" s="888">
        <v>85.706000000000003</v>
      </c>
      <c r="MC12" s="1323">
        <v>244.40100000000001</v>
      </c>
      <c r="MD12" s="1322">
        <v>0</v>
      </c>
      <c r="ME12" s="883">
        <v>0</v>
      </c>
      <c r="MF12" s="888">
        <v>8.0459999999999994</v>
      </c>
      <c r="MG12" s="888">
        <v>39.792999999999999</v>
      </c>
      <c r="MH12" s="888">
        <v>31.983000000000001</v>
      </c>
      <c r="MI12" s="888">
        <v>22.36</v>
      </c>
      <c r="MJ12" s="888">
        <v>20.318000000000001</v>
      </c>
      <c r="MK12" s="888">
        <v>19.175000000000001</v>
      </c>
      <c r="ML12" s="888">
        <v>81.816999999999993</v>
      </c>
      <c r="MM12" s="1323">
        <v>223.49199999999999</v>
      </c>
      <c r="MN12" s="1322">
        <v>0</v>
      </c>
      <c r="MO12" s="883">
        <v>0</v>
      </c>
      <c r="MP12" s="888">
        <v>7.2649999999999997</v>
      </c>
      <c r="MQ12" s="888">
        <v>32.024999999999999</v>
      </c>
      <c r="MR12" s="888">
        <v>25.786000000000001</v>
      </c>
      <c r="MS12" s="888">
        <v>17.158000000000001</v>
      </c>
      <c r="MT12" s="888">
        <v>14.914</v>
      </c>
      <c r="MU12" s="888">
        <v>15.205</v>
      </c>
      <c r="MV12" s="888">
        <v>69.123000000000005</v>
      </c>
      <c r="MW12" s="1323">
        <v>181.476</v>
      </c>
      <c r="MX12" s="1322">
        <v>0</v>
      </c>
      <c r="MY12" s="883">
        <v>0</v>
      </c>
      <c r="MZ12" s="888">
        <v>25.225000000000001</v>
      </c>
      <c r="NA12" s="888">
        <v>44.302</v>
      </c>
      <c r="NB12" s="888">
        <v>24.111999999999998</v>
      </c>
      <c r="NC12" s="888">
        <v>27.452000000000002</v>
      </c>
      <c r="ND12" s="888">
        <v>86.697999999999993</v>
      </c>
      <c r="NE12" s="888">
        <v>14.974</v>
      </c>
      <c r="NF12" s="888">
        <v>66.894000000000005</v>
      </c>
      <c r="NG12" s="1323">
        <v>289.65699999999998</v>
      </c>
      <c r="NH12" s="1322">
        <v>0</v>
      </c>
      <c r="NI12" s="883">
        <v>0</v>
      </c>
      <c r="NJ12" s="888">
        <v>23.167000000000002</v>
      </c>
      <c r="NK12" s="888">
        <v>43.646000000000001</v>
      </c>
      <c r="NL12" s="888">
        <v>23.774000000000001</v>
      </c>
      <c r="NM12" s="888">
        <v>22.032</v>
      </c>
      <c r="NN12" s="888">
        <v>18.45</v>
      </c>
      <c r="NO12" s="888">
        <v>14.103999999999999</v>
      </c>
      <c r="NP12" s="888">
        <v>66.438999999999993</v>
      </c>
      <c r="NQ12" s="1323">
        <v>211.61199999999999</v>
      </c>
      <c r="NR12" s="1322">
        <v>0</v>
      </c>
      <c r="NS12" s="883">
        <v>0</v>
      </c>
      <c r="NT12" s="888">
        <v>24.963000000000001</v>
      </c>
      <c r="NU12" s="888">
        <v>45.45</v>
      </c>
      <c r="NV12" s="888">
        <v>44.21</v>
      </c>
      <c r="NW12" s="888">
        <v>20.675000000000001</v>
      </c>
      <c r="NX12" s="888">
        <v>19.373999999999999</v>
      </c>
      <c r="NY12" s="888">
        <v>15.077999999999999</v>
      </c>
      <c r="NZ12" s="888">
        <v>65.171000000000006</v>
      </c>
      <c r="OA12" s="1323">
        <v>234.92099999999999</v>
      </c>
      <c r="OB12" s="1322">
        <v>0</v>
      </c>
      <c r="OC12" s="883">
        <v>0</v>
      </c>
      <c r="OD12" s="888">
        <v>7.6689999999999996</v>
      </c>
      <c r="OE12" s="888">
        <v>31.263000000000002</v>
      </c>
      <c r="OF12" s="888">
        <v>24.582000000000001</v>
      </c>
      <c r="OG12" s="888">
        <v>16.672000000000001</v>
      </c>
      <c r="OH12" s="888">
        <v>20.041</v>
      </c>
      <c r="OI12" s="888">
        <v>27.306999999999999</v>
      </c>
      <c r="OJ12" s="888">
        <v>66.817999999999998</v>
      </c>
      <c r="OK12" s="1323">
        <v>194.352</v>
      </c>
      <c r="OL12" s="1322">
        <v>0</v>
      </c>
      <c r="OM12" s="883">
        <v>0</v>
      </c>
      <c r="ON12" s="888">
        <v>8.3979999999999997</v>
      </c>
      <c r="OO12" s="888">
        <v>36.956000000000003</v>
      </c>
      <c r="OP12" s="888">
        <v>27.210999999999999</v>
      </c>
      <c r="OQ12" s="888">
        <v>21.954000000000001</v>
      </c>
      <c r="OR12" s="888">
        <v>20.524000000000001</v>
      </c>
      <c r="OS12" s="888">
        <v>18.433</v>
      </c>
      <c r="OT12" s="888">
        <v>125.931</v>
      </c>
      <c r="OU12" s="1323">
        <v>259.40699999999998</v>
      </c>
      <c r="OV12" s="1322">
        <v>0</v>
      </c>
      <c r="OW12" s="883">
        <v>0</v>
      </c>
      <c r="OX12" s="888">
        <v>9.6950000000000003</v>
      </c>
      <c r="OY12" s="888">
        <v>37.198999999999998</v>
      </c>
      <c r="OZ12" s="888">
        <v>27.885999999999999</v>
      </c>
      <c r="PA12" s="888">
        <v>22.69</v>
      </c>
      <c r="PB12" s="888">
        <v>23.126999999999999</v>
      </c>
      <c r="PC12" s="888">
        <v>19.931999999999999</v>
      </c>
      <c r="PD12" s="888">
        <v>81.489000000000004</v>
      </c>
      <c r="PE12" s="1323">
        <v>222.018</v>
      </c>
      <c r="PF12" s="1322">
        <v>0</v>
      </c>
      <c r="PG12" s="883">
        <v>0</v>
      </c>
      <c r="PH12" s="888">
        <v>8.1180000000000003</v>
      </c>
      <c r="PI12" s="888">
        <v>35.191000000000003</v>
      </c>
      <c r="PJ12" s="888">
        <v>30.504000000000001</v>
      </c>
      <c r="PK12" s="888">
        <v>24.861000000000001</v>
      </c>
      <c r="PL12" s="888">
        <v>24.561</v>
      </c>
      <c r="PM12" s="888">
        <v>29.099</v>
      </c>
      <c r="PN12" s="888">
        <v>82.277000000000001</v>
      </c>
      <c r="PO12" s="1323">
        <v>234.61099999999999</v>
      </c>
      <c r="PP12" s="1322">
        <v>0</v>
      </c>
      <c r="PQ12" s="883">
        <v>0</v>
      </c>
      <c r="PR12" s="888">
        <v>9.3469999999999995</v>
      </c>
      <c r="PS12" s="888">
        <v>34.353999999999999</v>
      </c>
      <c r="PT12" s="888">
        <v>29.152000000000001</v>
      </c>
      <c r="PU12" s="888">
        <v>34.325000000000003</v>
      </c>
      <c r="PV12" s="888">
        <v>23.841000000000001</v>
      </c>
      <c r="PW12" s="888">
        <v>33.738999999999997</v>
      </c>
      <c r="PX12" s="888">
        <v>78.930999999999997</v>
      </c>
      <c r="PY12" s="1323">
        <v>243.68899999999999</v>
      </c>
      <c r="PZ12" s="1322" t="s">
        <v>1692</v>
      </c>
      <c r="QA12" s="883" t="s">
        <v>1687</v>
      </c>
      <c r="QB12" s="888">
        <v>9.9190000000000005</v>
      </c>
      <c r="QC12" s="888">
        <v>34.956000000000003</v>
      </c>
      <c r="QD12" s="888">
        <v>27.11</v>
      </c>
      <c r="QE12" s="888">
        <v>21.707000000000001</v>
      </c>
      <c r="QF12" s="888">
        <v>26.558</v>
      </c>
      <c r="QG12" s="888">
        <v>25.064</v>
      </c>
      <c r="QH12" s="888">
        <v>78.563999999999993</v>
      </c>
      <c r="QI12" s="1323">
        <v>223.87799999999999</v>
      </c>
      <c r="QJ12" s="1322">
        <v>0</v>
      </c>
      <c r="QK12" s="883">
        <v>0</v>
      </c>
      <c r="QL12" s="888">
        <v>11</v>
      </c>
      <c r="QM12" s="888">
        <v>39</v>
      </c>
      <c r="QN12" s="888">
        <v>30</v>
      </c>
      <c r="QO12" s="888">
        <v>40</v>
      </c>
      <c r="QP12" s="888">
        <v>29</v>
      </c>
      <c r="QQ12" s="888">
        <v>33</v>
      </c>
      <c r="QR12" s="888">
        <v>86</v>
      </c>
      <c r="QS12" s="1323">
        <v>268</v>
      </c>
      <c r="QT12" s="1322">
        <v>0</v>
      </c>
      <c r="QU12" s="883">
        <v>0</v>
      </c>
      <c r="QV12" s="888">
        <v>3</v>
      </c>
      <c r="QW12" s="888">
        <v>19</v>
      </c>
      <c r="QX12" s="888">
        <v>14</v>
      </c>
      <c r="QY12" s="888">
        <v>15</v>
      </c>
      <c r="QZ12" s="888">
        <v>20</v>
      </c>
      <c r="RA12" s="888">
        <v>20</v>
      </c>
      <c r="RB12" s="888">
        <v>71</v>
      </c>
      <c r="RC12" s="1323">
        <v>162</v>
      </c>
      <c r="RD12" s="1322">
        <v>0</v>
      </c>
      <c r="RE12" s="883">
        <v>0</v>
      </c>
      <c r="RF12" s="888">
        <v>7</v>
      </c>
      <c r="RG12" s="888">
        <v>32</v>
      </c>
      <c r="RH12" s="888">
        <v>18</v>
      </c>
      <c r="RI12" s="888">
        <v>16</v>
      </c>
      <c r="RJ12" s="888">
        <v>16</v>
      </c>
      <c r="RK12" s="888">
        <v>15</v>
      </c>
      <c r="RL12" s="888">
        <v>65</v>
      </c>
      <c r="RM12" s="1323">
        <v>169</v>
      </c>
      <c r="RN12" s="1322">
        <v>0</v>
      </c>
      <c r="RO12" s="883">
        <v>0</v>
      </c>
      <c r="RP12" s="888">
        <v>7</v>
      </c>
      <c r="RQ12" s="888">
        <v>35</v>
      </c>
      <c r="RR12" s="888">
        <v>32</v>
      </c>
      <c r="RS12" s="888">
        <v>25</v>
      </c>
      <c r="RT12" s="888">
        <v>29</v>
      </c>
      <c r="RU12" s="888">
        <v>20</v>
      </c>
      <c r="RV12" s="888">
        <v>74</v>
      </c>
      <c r="RW12" s="1323">
        <v>222</v>
      </c>
      <c r="RX12" s="1322">
        <v>0</v>
      </c>
      <c r="RY12" s="883">
        <v>0</v>
      </c>
      <c r="RZ12" s="888">
        <v>12</v>
      </c>
      <c r="SA12" s="888">
        <v>36</v>
      </c>
      <c r="SB12" s="888">
        <v>33</v>
      </c>
      <c r="SC12" s="888">
        <v>25</v>
      </c>
      <c r="SD12" s="888">
        <v>22</v>
      </c>
      <c r="SE12" s="888">
        <v>29</v>
      </c>
      <c r="SF12" s="888">
        <v>76</v>
      </c>
      <c r="SG12" s="1323">
        <v>233</v>
      </c>
      <c r="SH12" s="1322">
        <v>0</v>
      </c>
      <c r="SI12" s="883">
        <v>0</v>
      </c>
      <c r="SJ12" s="888">
        <v>9</v>
      </c>
      <c r="SK12" s="888">
        <v>31</v>
      </c>
      <c r="SL12" s="888">
        <v>27</v>
      </c>
      <c r="SM12" s="888">
        <v>22</v>
      </c>
      <c r="SN12" s="888">
        <v>27</v>
      </c>
      <c r="SO12" s="888">
        <v>27</v>
      </c>
      <c r="SP12" s="888">
        <v>78</v>
      </c>
      <c r="SQ12" s="1323">
        <v>221</v>
      </c>
      <c r="SR12" s="1322">
        <v>0</v>
      </c>
      <c r="SS12" s="883">
        <v>0</v>
      </c>
      <c r="ST12" s="888">
        <v>9</v>
      </c>
      <c r="SU12" s="888">
        <v>32</v>
      </c>
      <c r="SV12" s="888">
        <v>27</v>
      </c>
      <c r="SW12" s="888">
        <v>23</v>
      </c>
      <c r="SX12" s="888">
        <v>27</v>
      </c>
      <c r="SY12" s="888">
        <v>27</v>
      </c>
      <c r="SZ12" s="888">
        <v>79</v>
      </c>
      <c r="TA12" s="1323">
        <v>224</v>
      </c>
      <c r="TB12" s="1322">
        <v>0</v>
      </c>
      <c r="TC12" s="883">
        <v>0</v>
      </c>
      <c r="TD12" s="888">
        <v>10</v>
      </c>
      <c r="TE12" s="888">
        <v>44</v>
      </c>
      <c r="TF12" s="888">
        <v>35</v>
      </c>
      <c r="TG12" s="888">
        <v>31</v>
      </c>
      <c r="TH12" s="888">
        <v>32</v>
      </c>
      <c r="TI12" s="888">
        <v>29</v>
      </c>
      <c r="TJ12" s="888">
        <v>103</v>
      </c>
      <c r="TK12" s="1323">
        <v>284</v>
      </c>
      <c r="TL12" s="1322">
        <v>0</v>
      </c>
      <c r="TM12" s="883">
        <v>0</v>
      </c>
      <c r="TN12" s="888">
        <v>16</v>
      </c>
      <c r="TO12" s="888">
        <v>45</v>
      </c>
      <c r="TP12" s="888">
        <v>35</v>
      </c>
      <c r="TQ12" s="888">
        <v>32</v>
      </c>
      <c r="TR12" s="888">
        <v>38</v>
      </c>
      <c r="TS12" s="888">
        <v>60</v>
      </c>
      <c r="TT12" s="888">
        <v>91</v>
      </c>
      <c r="TU12" s="1323">
        <v>317</v>
      </c>
      <c r="TV12" s="1322">
        <v>0</v>
      </c>
      <c r="TW12" s="883">
        <v>0</v>
      </c>
      <c r="TX12" s="888">
        <v>11</v>
      </c>
      <c r="TY12" s="888">
        <v>48</v>
      </c>
      <c r="TZ12" s="888">
        <v>32</v>
      </c>
      <c r="UA12" s="888">
        <v>39</v>
      </c>
      <c r="UB12" s="888">
        <v>47</v>
      </c>
      <c r="UC12" s="888">
        <v>45</v>
      </c>
      <c r="UD12" s="888">
        <v>98</v>
      </c>
      <c r="UE12" s="1323">
        <v>320</v>
      </c>
      <c r="UF12" s="1322">
        <v>0</v>
      </c>
      <c r="UG12" s="883">
        <v>0</v>
      </c>
      <c r="UH12" s="888">
        <v>10</v>
      </c>
      <c r="UI12" s="888">
        <v>49</v>
      </c>
      <c r="UJ12" s="888">
        <v>33</v>
      </c>
      <c r="UK12" s="888">
        <v>41</v>
      </c>
      <c r="UL12" s="888">
        <v>37</v>
      </c>
      <c r="UM12" s="888">
        <v>30</v>
      </c>
      <c r="UN12" s="888">
        <v>135</v>
      </c>
      <c r="UO12" s="1323">
        <v>335</v>
      </c>
      <c r="UP12" s="1322">
        <v>0</v>
      </c>
      <c r="UQ12" s="883">
        <v>0</v>
      </c>
      <c r="UR12" s="888">
        <v>11</v>
      </c>
      <c r="US12" s="888">
        <v>53</v>
      </c>
      <c r="UT12" s="888">
        <v>38</v>
      </c>
      <c r="UU12" s="888">
        <v>44</v>
      </c>
      <c r="UV12" s="888">
        <v>47</v>
      </c>
      <c r="UW12" s="888">
        <v>42</v>
      </c>
      <c r="UX12" s="888">
        <v>124</v>
      </c>
      <c r="UY12" s="1323">
        <v>359</v>
      </c>
      <c r="UZ12" s="1322">
        <v>0</v>
      </c>
      <c r="VA12" s="883">
        <v>0</v>
      </c>
      <c r="VB12" s="888">
        <v>13</v>
      </c>
      <c r="VC12" s="888">
        <v>59</v>
      </c>
      <c r="VD12" s="888">
        <v>36</v>
      </c>
      <c r="VE12" s="888">
        <v>49</v>
      </c>
      <c r="VF12" s="888">
        <v>59</v>
      </c>
      <c r="VG12" s="888">
        <v>44</v>
      </c>
      <c r="VH12" s="888">
        <v>120</v>
      </c>
      <c r="VI12" s="1323">
        <v>380</v>
      </c>
      <c r="VJ12" s="1322">
        <v>0</v>
      </c>
      <c r="VK12" s="883">
        <v>0</v>
      </c>
      <c r="VL12" s="888">
        <v>11</v>
      </c>
      <c r="VM12" s="888">
        <v>55</v>
      </c>
      <c r="VN12" s="888">
        <v>36</v>
      </c>
      <c r="VO12" s="888">
        <v>41</v>
      </c>
      <c r="VP12" s="888">
        <v>43</v>
      </c>
      <c r="VQ12" s="888">
        <v>33</v>
      </c>
      <c r="VR12" s="888">
        <v>164</v>
      </c>
      <c r="VS12" s="1323">
        <v>383</v>
      </c>
      <c r="VT12" s="1322" t="s">
        <v>26</v>
      </c>
      <c r="VU12" s="883" t="s">
        <v>26</v>
      </c>
      <c r="VV12" s="888">
        <v>13</v>
      </c>
      <c r="VW12" s="888">
        <v>56</v>
      </c>
      <c r="VX12" s="888">
        <v>32</v>
      </c>
      <c r="VY12" s="888">
        <v>37</v>
      </c>
      <c r="VZ12" s="888">
        <v>38</v>
      </c>
      <c r="WA12" s="888">
        <v>30</v>
      </c>
      <c r="WB12" s="888">
        <v>179</v>
      </c>
      <c r="WC12" s="1323">
        <v>385</v>
      </c>
    </row>
    <row r="13" spans="1:601" ht="12.75" customHeight="1">
      <c r="A13" s="261" t="s">
        <v>526</v>
      </c>
      <c r="B13" s="1322">
        <v>0</v>
      </c>
      <c r="C13" s="883">
        <v>0</v>
      </c>
      <c r="D13" s="888">
        <v>461.00799999999998</v>
      </c>
      <c r="E13" s="888">
        <v>415.81799999999998</v>
      </c>
      <c r="F13" s="888">
        <v>287.548</v>
      </c>
      <c r="G13" s="888">
        <v>86.525999999999996</v>
      </c>
      <c r="H13" s="888">
        <v>43.21</v>
      </c>
      <c r="I13" s="888">
        <v>24.05</v>
      </c>
      <c r="J13" s="888">
        <v>111.407</v>
      </c>
      <c r="K13" s="1323">
        <v>1429.567</v>
      </c>
      <c r="L13" s="1322">
        <v>0</v>
      </c>
      <c r="M13" s="883">
        <v>0</v>
      </c>
      <c r="N13" s="888">
        <v>551.36599999999999</v>
      </c>
      <c r="O13" s="888">
        <v>238.214</v>
      </c>
      <c r="P13" s="888">
        <v>338.83100000000002</v>
      </c>
      <c r="Q13" s="888">
        <v>113.241</v>
      </c>
      <c r="R13" s="888">
        <v>76.638000000000005</v>
      </c>
      <c r="S13" s="888">
        <v>31.19</v>
      </c>
      <c r="T13" s="888">
        <v>183.69200000000001</v>
      </c>
      <c r="U13" s="1323">
        <v>1533.172</v>
      </c>
      <c r="V13" s="1322">
        <v>0</v>
      </c>
      <c r="W13" s="883">
        <v>0</v>
      </c>
      <c r="X13" s="888">
        <v>534.98400000000004</v>
      </c>
      <c r="Y13" s="888">
        <v>241.58</v>
      </c>
      <c r="Z13" s="888">
        <v>271.28800000000001</v>
      </c>
      <c r="AA13" s="888">
        <v>116.438</v>
      </c>
      <c r="AB13" s="888">
        <v>69.423000000000002</v>
      </c>
      <c r="AC13" s="888">
        <v>34.700000000000003</v>
      </c>
      <c r="AD13" s="888">
        <v>154.53899999999999</v>
      </c>
      <c r="AE13" s="1323">
        <v>1422.952</v>
      </c>
      <c r="AF13" s="1322">
        <v>0</v>
      </c>
      <c r="AG13" s="883">
        <v>0</v>
      </c>
      <c r="AH13" s="888">
        <v>477.25700000000001</v>
      </c>
      <c r="AI13" s="888">
        <v>170.70599999999999</v>
      </c>
      <c r="AJ13" s="888">
        <v>298.00599999999997</v>
      </c>
      <c r="AK13" s="888">
        <v>110.631</v>
      </c>
      <c r="AL13" s="888">
        <v>69.180999999999997</v>
      </c>
      <c r="AM13" s="888">
        <v>41.293999999999997</v>
      </c>
      <c r="AN13" s="888">
        <v>183.755</v>
      </c>
      <c r="AO13" s="1323">
        <v>1350.83</v>
      </c>
      <c r="AP13" s="1322">
        <v>0</v>
      </c>
      <c r="AQ13" s="883">
        <v>0</v>
      </c>
      <c r="AR13" s="888">
        <v>363.00900000000001</v>
      </c>
      <c r="AS13" s="888">
        <v>200.96100000000001</v>
      </c>
      <c r="AT13" s="888">
        <v>257.93099999999998</v>
      </c>
      <c r="AU13" s="888">
        <v>72.644000000000005</v>
      </c>
      <c r="AV13" s="888">
        <v>50.268999999999998</v>
      </c>
      <c r="AW13" s="888">
        <v>28.289000000000001</v>
      </c>
      <c r="AX13" s="888">
        <v>171.696</v>
      </c>
      <c r="AY13" s="1323">
        <v>1144.799</v>
      </c>
      <c r="AZ13" s="1322">
        <v>0</v>
      </c>
      <c r="BA13" s="883">
        <v>0</v>
      </c>
      <c r="BB13" s="888">
        <v>421.62099999999998</v>
      </c>
      <c r="BC13" s="888">
        <v>175.833</v>
      </c>
      <c r="BD13" s="888">
        <v>290.20100000000002</v>
      </c>
      <c r="BE13" s="888">
        <v>86.376999999999995</v>
      </c>
      <c r="BF13" s="888">
        <v>55.396999999999998</v>
      </c>
      <c r="BG13" s="888">
        <v>29.913</v>
      </c>
      <c r="BH13" s="888">
        <v>173.93299999999999</v>
      </c>
      <c r="BI13" s="1323">
        <v>1233.2750000000001</v>
      </c>
      <c r="BJ13" s="1322">
        <v>0</v>
      </c>
      <c r="BK13" s="883">
        <v>0</v>
      </c>
      <c r="BL13" s="888">
        <v>456.41399999999999</v>
      </c>
      <c r="BM13" s="888">
        <v>163.49299999999999</v>
      </c>
      <c r="BN13" s="888">
        <v>279.315</v>
      </c>
      <c r="BO13" s="888">
        <v>77.611000000000004</v>
      </c>
      <c r="BP13" s="888">
        <v>63.134</v>
      </c>
      <c r="BQ13" s="888">
        <v>35.667000000000002</v>
      </c>
      <c r="BR13" s="888">
        <v>144.761</v>
      </c>
      <c r="BS13" s="1323">
        <v>1220.395</v>
      </c>
      <c r="BT13" s="1322">
        <v>0</v>
      </c>
      <c r="BU13" s="883">
        <v>0</v>
      </c>
      <c r="BV13" s="888">
        <v>379.20600000000002</v>
      </c>
      <c r="BW13" s="888">
        <v>143.71799999999999</v>
      </c>
      <c r="BX13" s="888">
        <v>315.53899999999999</v>
      </c>
      <c r="BY13" s="888">
        <v>81.361999999999995</v>
      </c>
      <c r="BZ13" s="888">
        <v>48.384</v>
      </c>
      <c r="CA13" s="888">
        <v>33.037999999999997</v>
      </c>
      <c r="CB13" s="888">
        <v>152.21799999999999</v>
      </c>
      <c r="CC13" s="1323">
        <v>1153.4649999999999</v>
      </c>
      <c r="CD13" s="1322">
        <v>0</v>
      </c>
      <c r="CE13" s="883">
        <v>0</v>
      </c>
      <c r="CF13" s="888">
        <v>302.22199999999998</v>
      </c>
      <c r="CG13" s="888">
        <v>159.59200000000001</v>
      </c>
      <c r="CH13" s="888">
        <v>310.61700000000002</v>
      </c>
      <c r="CI13" s="888">
        <v>81.450999999999993</v>
      </c>
      <c r="CJ13" s="888">
        <v>51.459000000000003</v>
      </c>
      <c r="CK13" s="888">
        <v>29.294</v>
      </c>
      <c r="CL13" s="888">
        <v>154.07</v>
      </c>
      <c r="CM13" s="1323">
        <v>1088.7049999999999</v>
      </c>
      <c r="CN13" s="1322">
        <v>0</v>
      </c>
      <c r="CO13" s="883">
        <v>0</v>
      </c>
      <c r="CP13" s="888">
        <v>574.50699999999995</v>
      </c>
      <c r="CQ13" s="888">
        <v>125.958</v>
      </c>
      <c r="CR13" s="888">
        <v>226.46199999999999</v>
      </c>
      <c r="CS13" s="888">
        <v>78.102000000000004</v>
      </c>
      <c r="CT13" s="888">
        <v>47.127000000000002</v>
      </c>
      <c r="CU13" s="888">
        <v>33.161999999999999</v>
      </c>
      <c r="CV13" s="888">
        <v>154.292</v>
      </c>
      <c r="CW13" s="1323">
        <v>1239.6099999999999</v>
      </c>
      <c r="CX13" s="1322">
        <v>0</v>
      </c>
      <c r="CY13" s="883">
        <v>0</v>
      </c>
      <c r="CZ13" s="888">
        <v>670.31899999999996</v>
      </c>
      <c r="DA13" s="888">
        <v>134.298</v>
      </c>
      <c r="DB13" s="888">
        <v>245.05099999999999</v>
      </c>
      <c r="DC13" s="888">
        <v>76.391999999999996</v>
      </c>
      <c r="DD13" s="888">
        <v>53.134</v>
      </c>
      <c r="DE13" s="888">
        <v>46.344000000000001</v>
      </c>
      <c r="DF13" s="888">
        <v>154.864</v>
      </c>
      <c r="DG13" s="1323">
        <v>1380.402</v>
      </c>
      <c r="DH13" s="1322">
        <v>0</v>
      </c>
      <c r="DI13" s="883">
        <v>0</v>
      </c>
      <c r="DJ13" s="888">
        <v>568.22</v>
      </c>
      <c r="DK13" s="888">
        <v>127.255</v>
      </c>
      <c r="DL13" s="888">
        <v>211.25899999999999</v>
      </c>
      <c r="DM13" s="888">
        <v>76.072000000000003</v>
      </c>
      <c r="DN13" s="888">
        <v>39.6</v>
      </c>
      <c r="DO13" s="888">
        <v>32.116999999999997</v>
      </c>
      <c r="DP13" s="888">
        <v>151.833</v>
      </c>
      <c r="DQ13" s="1323">
        <v>1206.356</v>
      </c>
      <c r="DR13" s="1322">
        <v>0</v>
      </c>
      <c r="DS13" s="883">
        <v>0</v>
      </c>
      <c r="DT13" s="888">
        <v>466.90199999999999</v>
      </c>
      <c r="DU13" s="888">
        <v>110.771</v>
      </c>
      <c r="DV13" s="888">
        <v>184.23500000000001</v>
      </c>
      <c r="DW13" s="888">
        <v>62.466999999999999</v>
      </c>
      <c r="DX13" s="888">
        <v>40.073</v>
      </c>
      <c r="DY13" s="888">
        <v>29.875</v>
      </c>
      <c r="DZ13" s="888">
        <v>164.05</v>
      </c>
      <c r="EA13" s="1323">
        <v>1058.373</v>
      </c>
      <c r="EB13" s="1322">
        <v>0</v>
      </c>
      <c r="EC13" s="883">
        <v>0</v>
      </c>
      <c r="ED13" s="888">
        <v>535.08900000000006</v>
      </c>
      <c r="EE13" s="888">
        <v>191.81399999999999</v>
      </c>
      <c r="EF13" s="888">
        <v>195.45599999999999</v>
      </c>
      <c r="EG13" s="888">
        <v>70.814999999999998</v>
      </c>
      <c r="EH13" s="888">
        <v>53.941000000000003</v>
      </c>
      <c r="EI13" s="888">
        <v>43.454000000000001</v>
      </c>
      <c r="EJ13" s="888">
        <v>152.298</v>
      </c>
      <c r="EK13" s="1323">
        <v>1242.867</v>
      </c>
      <c r="EL13" s="1322">
        <v>0</v>
      </c>
      <c r="EM13" s="883">
        <v>0</v>
      </c>
      <c r="EN13" s="888">
        <v>550.28700000000003</v>
      </c>
      <c r="EO13" s="888">
        <v>172.30500000000001</v>
      </c>
      <c r="EP13" s="888">
        <v>177.096</v>
      </c>
      <c r="EQ13" s="888">
        <v>70.27</v>
      </c>
      <c r="ER13" s="888">
        <v>45.567</v>
      </c>
      <c r="ES13" s="888">
        <v>34.482999999999997</v>
      </c>
      <c r="ET13" s="888">
        <v>154.24799999999999</v>
      </c>
      <c r="EU13" s="1323">
        <v>1204.2560000000001</v>
      </c>
      <c r="EV13" s="1322">
        <v>0</v>
      </c>
      <c r="EW13" s="883">
        <v>0</v>
      </c>
      <c r="EX13" s="888">
        <v>589.95699999999999</v>
      </c>
      <c r="EY13" s="888">
        <v>128.62799999999999</v>
      </c>
      <c r="EZ13" s="888">
        <v>153.10900000000001</v>
      </c>
      <c r="FA13" s="888">
        <v>57.28</v>
      </c>
      <c r="FB13" s="888">
        <v>36.043999999999997</v>
      </c>
      <c r="FC13" s="888">
        <v>31.155000000000001</v>
      </c>
      <c r="FD13" s="888">
        <v>157.19300000000001</v>
      </c>
      <c r="FE13" s="1323">
        <v>1153.366</v>
      </c>
      <c r="FF13" s="1322">
        <v>0</v>
      </c>
      <c r="FG13" s="883">
        <v>0</v>
      </c>
      <c r="FH13" s="888">
        <v>553.97400000000005</v>
      </c>
      <c r="FI13" s="888">
        <v>108.97799999999999</v>
      </c>
      <c r="FJ13" s="888">
        <v>126.015</v>
      </c>
      <c r="FK13" s="888">
        <v>56.899000000000001</v>
      </c>
      <c r="FL13" s="888">
        <v>35.185000000000002</v>
      </c>
      <c r="FM13" s="888">
        <v>28.963999999999999</v>
      </c>
      <c r="FN13" s="888">
        <v>139.851</v>
      </c>
      <c r="FO13" s="1323">
        <v>1049.866</v>
      </c>
      <c r="FP13" s="1322">
        <v>0</v>
      </c>
      <c r="FQ13" s="883">
        <v>0</v>
      </c>
      <c r="FR13" s="888">
        <v>707.25199999999995</v>
      </c>
      <c r="FS13" s="888">
        <v>157.30199999999999</v>
      </c>
      <c r="FT13" s="888">
        <v>149.929</v>
      </c>
      <c r="FU13" s="888">
        <v>59.133000000000003</v>
      </c>
      <c r="FV13" s="888">
        <v>48.146000000000001</v>
      </c>
      <c r="FW13" s="888">
        <v>32.012</v>
      </c>
      <c r="FX13" s="888">
        <v>159.94200000000001</v>
      </c>
      <c r="FY13" s="1323">
        <v>1313.7159999999999</v>
      </c>
      <c r="FZ13" s="1322">
        <v>0</v>
      </c>
      <c r="GA13" s="883">
        <v>0</v>
      </c>
      <c r="GB13" s="888">
        <v>685.44899999999996</v>
      </c>
      <c r="GC13" s="888">
        <v>115.404</v>
      </c>
      <c r="GD13" s="888">
        <v>98.119</v>
      </c>
      <c r="GE13" s="888">
        <v>69.353999999999999</v>
      </c>
      <c r="GF13" s="888">
        <v>38.67</v>
      </c>
      <c r="GG13" s="888">
        <v>27.712</v>
      </c>
      <c r="GH13" s="888">
        <v>137.34700000000001</v>
      </c>
      <c r="GI13" s="1323">
        <v>1172.0550000000001</v>
      </c>
      <c r="GJ13" s="1322">
        <v>0</v>
      </c>
      <c r="GK13" s="883">
        <v>0</v>
      </c>
      <c r="GL13" s="888">
        <v>709.66899999999998</v>
      </c>
      <c r="GM13" s="888">
        <v>99.542000000000002</v>
      </c>
      <c r="GN13" s="888">
        <v>78.856999999999999</v>
      </c>
      <c r="GO13" s="888">
        <v>43.283999999999999</v>
      </c>
      <c r="GP13" s="888">
        <v>28.684000000000001</v>
      </c>
      <c r="GQ13" s="888">
        <v>33.826000000000001</v>
      </c>
      <c r="GR13" s="888">
        <v>191.65600000000001</v>
      </c>
      <c r="GS13" s="1323">
        <v>1185.518</v>
      </c>
      <c r="GT13" s="1322">
        <v>0</v>
      </c>
      <c r="GU13" s="883">
        <v>0</v>
      </c>
      <c r="GV13" s="888">
        <v>667.84100000000001</v>
      </c>
      <c r="GW13" s="888">
        <v>138.261</v>
      </c>
      <c r="GX13" s="888">
        <v>89.820999999999998</v>
      </c>
      <c r="GY13" s="888">
        <v>54.131</v>
      </c>
      <c r="GZ13" s="888">
        <v>41.045999999999999</v>
      </c>
      <c r="HA13" s="888">
        <v>41.523000000000003</v>
      </c>
      <c r="HB13" s="888">
        <v>193.47300000000001</v>
      </c>
      <c r="HC13" s="1323">
        <v>1226.096</v>
      </c>
      <c r="HD13" s="1322">
        <v>0</v>
      </c>
      <c r="HE13" s="883">
        <v>0</v>
      </c>
      <c r="HF13" s="888">
        <v>638.38800000000003</v>
      </c>
      <c r="HG13" s="888">
        <v>112.703</v>
      </c>
      <c r="HH13" s="888">
        <v>85.341999999999999</v>
      </c>
      <c r="HI13" s="888">
        <v>50.719000000000001</v>
      </c>
      <c r="HJ13" s="888">
        <v>44.96</v>
      </c>
      <c r="HK13" s="888">
        <v>40.076000000000001</v>
      </c>
      <c r="HL13" s="888">
        <v>173.46799999999999</v>
      </c>
      <c r="HM13" s="1323">
        <v>1145.6559999999999</v>
      </c>
      <c r="HN13" s="1322">
        <v>0</v>
      </c>
      <c r="HO13" s="883">
        <v>0</v>
      </c>
      <c r="HP13" s="888">
        <v>640.77300000000002</v>
      </c>
      <c r="HQ13" s="888">
        <v>121.67700000000001</v>
      </c>
      <c r="HR13" s="888">
        <v>80.826999999999998</v>
      </c>
      <c r="HS13" s="888">
        <v>47.024999999999999</v>
      </c>
      <c r="HT13" s="888">
        <v>40.417000000000002</v>
      </c>
      <c r="HU13" s="888">
        <v>45.250999999999998</v>
      </c>
      <c r="HV13" s="888">
        <v>158.07900000000001</v>
      </c>
      <c r="HW13" s="1323">
        <v>1134.049</v>
      </c>
      <c r="HX13" s="1322" t="s">
        <v>492</v>
      </c>
      <c r="HY13" s="883" t="s">
        <v>492</v>
      </c>
      <c r="HZ13" s="888">
        <v>666.61800000000005</v>
      </c>
      <c r="IA13" s="888">
        <v>105.28100000000001</v>
      </c>
      <c r="IB13" s="888">
        <v>87.988</v>
      </c>
      <c r="IC13" s="888">
        <v>48.008000000000003</v>
      </c>
      <c r="ID13" s="888">
        <v>61.23</v>
      </c>
      <c r="IE13" s="888">
        <v>153.00800000000001</v>
      </c>
      <c r="IF13" s="888">
        <v>182.38900000000001</v>
      </c>
      <c r="IG13" s="1323">
        <v>1304.5219999999999</v>
      </c>
      <c r="IH13" s="1322">
        <v>0</v>
      </c>
      <c r="II13" s="883">
        <v>0</v>
      </c>
      <c r="IJ13" s="888">
        <v>610.745</v>
      </c>
      <c r="IK13" s="888">
        <v>147.744</v>
      </c>
      <c r="IL13" s="888">
        <v>88.760999999999996</v>
      </c>
      <c r="IM13" s="888">
        <v>48.317999999999998</v>
      </c>
      <c r="IN13" s="888">
        <v>407.03500000000003</v>
      </c>
      <c r="IO13" s="888">
        <v>49.316000000000003</v>
      </c>
      <c r="IP13" s="888">
        <v>183.16800000000001</v>
      </c>
      <c r="IQ13" s="1323">
        <v>1535.087</v>
      </c>
      <c r="IR13" s="1322">
        <v>0</v>
      </c>
      <c r="IS13" s="883">
        <v>0</v>
      </c>
      <c r="IT13" s="888">
        <v>799.06100000000004</v>
      </c>
      <c r="IU13" s="888">
        <v>155.33199999999999</v>
      </c>
      <c r="IV13" s="888">
        <v>145.292</v>
      </c>
      <c r="IW13" s="888">
        <v>59.61</v>
      </c>
      <c r="IX13" s="888">
        <v>89.253</v>
      </c>
      <c r="IY13" s="888">
        <v>61.034999999999997</v>
      </c>
      <c r="IZ13" s="888">
        <v>146.893</v>
      </c>
      <c r="JA13" s="1323">
        <v>1456.4760000000001</v>
      </c>
      <c r="JB13" s="1322">
        <v>0</v>
      </c>
      <c r="JC13" s="883">
        <v>0</v>
      </c>
      <c r="JD13" s="888">
        <v>852.53599999999994</v>
      </c>
      <c r="JE13" s="888">
        <v>153.26400000000001</v>
      </c>
      <c r="JF13" s="888">
        <v>480.15100000000001</v>
      </c>
      <c r="JG13" s="888">
        <v>69.652000000000001</v>
      </c>
      <c r="JH13" s="888">
        <v>69.808999999999997</v>
      </c>
      <c r="JI13" s="888">
        <v>60.817999999999998</v>
      </c>
      <c r="JJ13" s="888">
        <v>174.172</v>
      </c>
      <c r="JK13" s="1323">
        <v>1860.402</v>
      </c>
      <c r="JL13" s="1322">
        <v>0</v>
      </c>
      <c r="JM13" s="883">
        <v>0</v>
      </c>
      <c r="JN13" s="888">
        <v>871.46</v>
      </c>
      <c r="JO13" s="888">
        <v>171.381</v>
      </c>
      <c r="JP13" s="888">
        <v>114.176</v>
      </c>
      <c r="JQ13" s="888">
        <v>86.983999999999995</v>
      </c>
      <c r="JR13" s="888">
        <v>65.989999999999995</v>
      </c>
      <c r="JS13" s="888">
        <v>66.525000000000006</v>
      </c>
      <c r="JT13" s="888">
        <v>236.19399999999999</v>
      </c>
      <c r="JU13" s="1323">
        <v>1612.71</v>
      </c>
      <c r="JV13" s="1322">
        <v>0</v>
      </c>
      <c r="JW13" s="883">
        <v>0</v>
      </c>
      <c r="JX13" s="888">
        <v>618.44299999999998</v>
      </c>
      <c r="JY13" s="888">
        <v>134.08000000000001</v>
      </c>
      <c r="JZ13" s="888">
        <v>112.16500000000001</v>
      </c>
      <c r="KA13" s="888">
        <v>76.816000000000003</v>
      </c>
      <c r="KB13" s="888">
        <v>53.710999999999999</v>
      </c>
      <c r="KC13" s="888">
        <v>59.670999999999999</v>
      </c>
      <c r="KD13" s="888">
        <v>386.75</v>
      </c>
      <c r="KE13" s="1323">
        <v>1441.636</v>
      </c>
      <c r="KF13" s="1322">
        <v>0</v>
      </c>
      <c r="KG13" s="883">
        <v>0</v>
      </c>
      <c r="KH13" s="888">
        <v>849.37900000000002</v>
      </c>
      <c r="KI13" s="888">
        <v>156.66</v>
      </c>
      <c r="KJ13" s="888">
        <v>137.85400000000001</v>
      </c>
      <c r="KK13" s="888">
        <v>136.00899999999999</v>
      </c>
      <c r="KL13" s="888">
        <v>216.40600000000001</v>
      </c>
      <c r="KM13" s="888">
        <v>70.557000000000002</v>
      </c>
      <c r="KN13" s="888">
        <v>212.48500000000001</v>
      </c>
      <c r="KO13" s="1323">
        <v>1779.35</v>
      </c>
      <c r="KP13" s="1322">
        <v>0</v>
      </c>
      <c r="KQ13" s="883">
        <v>0</v>
      </c>
      <c r="KR13" s="888">
        <v>922.33500000000004</v>
      </c>
      <c r="KS13" s="888">
        <v>209.518</v>
      </c>
      <c r="KT13" s="888">
        <v>142.489</v>
      </c>
      <c r="KU13" s="888">
        <v>103.514</v>
      </c>
      <c r="KV13" s="888">
        <v>95.393000000000001</v>
      </c>
      <c r="KW13" s="888">
        <v>71.289000000000001</v>
      </c>
      <c r="KX13" s="888">
        <v>203.69</v>
      </c>
      <c r="KY13" s="1323">
        <v>1748.2280000000001</v>
      </c>
      <c r="KZ13" s="1322">
        <v>0</v>
      </c>
      <c r="LA13" s="883">
        <v>0</v>
      </c>
      <c r="LB13" s="888">
        <v>922.21100000000001</v>
      </c>
      <c r="LC13" s="888">
        <v>202.804</v>
      </c>
      <c r="LD13" s="888">
        <v>108.15</v>
      </c>
      <c r="LE13" s="888">
        <v>67.641999999999996</v>
      </c>
      <c r="LF13" s="888">
        <v>83.986999999999995</v>
      </c>
      <c r="LG13" s="888">
        <v>61.689</v>
      </c>
      <c r="LH13" s="888">
        <v>158.96199999999999</v>
      </c>
      <c r="LI13" s="1323">
        <v>1605.4449999999999</v>
      </c>
      <c r="LJ13" s="1322">
        <v>0</v>
      </c>
      <c r="LK13" s="883">
        <v>0</v>
      </c>
      <c r="LL13" s="888">
        <v>759.67</v>
      </c>
      <c r="LM13" s="888">
        <v>133.18100000000001</v>
      </c>
      <c r="LN13" s="888">
        <v>175.95099999999999</v>
      </c>
      <c r="LO13" s="888">
        <v>61.646000000000001</v>
      </c>
      <c r="LP13" s="888">
        <v>65.814999999999998</v>
      </c>
      <c r="LQ13" s="888">
        <v>50.564</v>
      </c>
      <c r="LR13" s="888">
        <v>167.255</v>
      </c>
      <c r="LS13" s="1323">
        <v>1414.0820000000001</v>
      </c>
      <c r="LT13" s="1322">
        <v>0</v>
      </c>
      <c r="LU13" s="883">
        <v>0</v>
      </c>
      <c r="LV13" s="888">
        <v>890.48199999999997</v>
      </c>
      <c r="LW13" s="888">
        <v>163.33000000000001</v>
      </c>
      <c r="LX13" s="888">
        <v>135.40899999999999</v>
      </c>
      <c r="LY13" s="888">
        <v>103.827</v>
      </c>
      <c r="LZ13" s="888">
        <v>74.638000000000005</v>
      </c>
      <c r="MA13" s="888">
        <v>83.622</v>
      </c>
      <c r="MB13" s="888">
        <v>190.821</v>
      </c>
      <c r="MC13" s="1323">
        <v>1642.1289999999999</v>
      </c>
      <c r="MD13" s="1322">
        <v>0</v>
      </c>
      <c r="ME13" s="883">
        <v>0</v>
      </c>
      <c r="MF13" s="888">
        <v>775.65200000000004</v>
      </c>
      <c r="MG13" s="888">
        <v>129.22900000000001</v>
      </c>
      <c r="MH13" s="888">
        <v>95.135999999999996</v>
      </c>
      <c r="MI13" s="888">
        <v>278.57900000000001</v>
      </c>
      <c r="MJ13" s="888">
        <v>48.2</v>
      </c>
      <c r="MK13" s="888">
        <v>41.255000000000003</v>
      </c>
      <c r="ML13" s="888">
        <v>121.369</v>
      </c>
      <c r="MM13" s="1323">
        <v>1489.42</v>
      </c>
      <c r="MN13" s="1322">
        <v>0</v>
      </c>
      <c r="MO13" s="883">
        <v>0</v>
      </c>
      <c r="MP13" s="888">
        <v>836.42399999999998</v>
      </c>
      <c r="MQ13" s="888">
        <v>173.054</v>
      </c>
      <c r="MR13" s="888">
        <v>87.061000000000007</v>
      </c>
      <c r="MS13" s="888">
        <v>60.616999999999997</v>
      </c>
      <c r="MT13" s="888">
        <v>55.390999999999998</v>
      </c>
      <c r="MU13" s="888">
        <v>39.887</v>
      </c>
      <c r="MV13" s="888">
        <v>282.27499999999998</v>
      </c>
      <c r="MW13" s="1323">
        <v>1534.7090000000001</v>
      </c>
      <c r="MX13" s="1322">
        <v>0</v>
      </c>
      <c r="MY13" s="883">
        <v>0</v>
      </c>
      <c r="MZ13" s="888">
        <v>817.62699999999995</v>
      </c>
      <c r="NA13" s="888">
        <v>118.05200000000001</v>
      </c>
      <c r="NB13" s="888">
        <v>102.724</v>
      </c>
      <c r="NC13" s="888">
        <v>51.981999999999999</v>
      </c>
      <c r="ND13" s="888">
        <v>51.311999999999998</v>
      </c>
      <c r="NE13" s="888">
        <v>39.198999999999998</v>
      </c>
      <c r="NF13" s="888">
        <v>125.616</v>
      </c>
      <c r="NG13" s="1323">
        <v>1306.5119999999999</v>
      </c>
      <c r="NH13" s="1322">
        <v>0</v>
      </c>
      <c r="NI13" s="883">
        <v>0</v>
      </c>
      <c r="NJ13" s="888">
        <v>899.447</v>
      </c>
      <c r="NK13" s="888">
        <v>141.459</v>
      </c>
      <c r="NL13" s="888">
        <v>133.75899999999999</v>
      </c>
      <c r="NM13" s="888">
        <v>193.30500000000001</v>
      </c>
      <c r="NN13" s="888">
        <v>87.308000000000007</v>
      </c>
      <c r="NO13" s="888">
        <v>52.634999999999998</v>
      </c>
      <c r="NP13" s="888">
        <v>171.18100000000001</v>
      </c>
      <c r="NQ13" s="1323">
        <v>1679.0940000000001</v>
      </c>
      <c r="NR13" s="1322">
        <v>0</v>
      </c>
      <c r="NS13" s="883">
        <v>0</v>
      </c>
      <c r="NT13" s="888">
        <v>934.54</v>
      </c>
      <c r="NU13" s="888">
        <v>149.34399999999999</v>
      </c>
      <c r="NV13" s="888">
        <v>92.287999999999997</v>
      </c>
      <c r="NW13" s="888">
        <v>74.641000000000005</v>
      </c>
      <c r="NX13" s="888">
        <v>62.581000000000003</v>
      </c>
      <c r="NY13" s="888">
        <v>82.974000000000004</v>
      </c>
      <c r="NZ13" s="888">
        <v>128.67599999999999</v>
      </c>
      <c r="OA13" s="1323">
        <v>1525.0440000000001</v>
      </c>
      <c r="OB13" s="1322">
        <v>0</v>
      </c>
      <c r="OC13" s="883">
        <v>0</v>
      </c>
      <c r="OD13" s="888">
        <v>1045.0440000000001</v>
      </c>
      <c r="OE13" s="888">
        <v>164.47</v>
      </c>
      <c r="OF13" s="888">
        <v>105.411</v>
      </c>
      <c r="OG13" s="888">
        <v>49.2</v>
      </c>
      <c r="OH13" s="888">
        <v>45.106999999999999</v>
      </c>
      <c r="OI13" s="888">
        <v>45.929000000000002</v>
      </c>
      <c r="OJ13" s="888">
        <v>132.41900000000001</v>
      </c>
      <c r="OK13" s="1323">
        <v>1587.58</v>
      </c>
      <c r="OL13" s="1322">
        <v>0</v>
      </c>
      <c r="OM13" s="883">
        <v>0</v>
      </c>
      <c r="ON13" s="888">
        <v>544.69200000000001</v>
      </c>
      <c r="OO13" s="888">
        <v>94.58</v>
      </c>
      <c r="OP13" s="888">
        <v>92.997</v>
      </c>
      <c r="OQ13" s="888">
        <v>71.715000000000003</v>
      </c>
      <c r="OR13" s="888">
        <v>48.243000000000002</v>
      </c>
      <c r="OS13" s="888">
        <v>45.006999999999998</v>
      </c>
      <c r="OT13" s="888">
        <v>151.87700000000001</v>
      </c>
      <c r="OU13" s="1323">
        <v>1049.1110000000001</v>
      </c>
      <c r="OV13" s="1322">
        <v>0</v>
      </c>
      <c r="OW13" s="883">
        <v>0</v>
      </c>
      <c r="OX13" s="888">
        <v>832.96600000000001</v>
      </c>
      <c r="OY13" s="888">
        <v>117.03</v>
      </c>
      <c r="OZ13" s="888">
        <v>118.22</v>
      </c>
      <c r="PA13" s="888">
        <v>101.203</v>
      </c>
      <c r="PB13" s="888">
        <v>114.553</v>
      </c>
      <c r="PC13" s="888">
        <v>64.753</v>
      </c>
      <c r="PD13" s="888">
        <v>134.143</v>
      </c>
      <c r="PE13" s="1323">
        <v>1482.8679999999999</v>
      </c>
      <c r="PF13" s="1322">
        <v>0</v>
      </c>
      <c r="PG13" s="883">
        <v>0</v>
      </c>
      <c r="PH13" s="888">
        <v>821.58699999999999</v>
      </c>
      <c r="PI13" s="888">
        <v>145.60499999999999</v>
      </c>
      <c r="PJ13" s="888">
        <v>109.834</v>
      </c>
      <c r="PK13" s="888">
        <v>79.120999999999995</v>
      </c>
      <c r="PL13" s="888">
        <v>55.963000000000001</v>
      </c>
      <c r="PM13" s="888">
        <v>66.055999999999997</v>
      </c>
      <c r="PN13" s="888">
        <v>220.97</v>
      </c>
      <c r="PO13" s="1323">
        <v>1499.136</v>
      </c>
      <c r="PP13" s="1322">
        <v>0</v>
      </c>
      <c r="PQ13" s="883">
        <v>0</v>
      </c>
      <c r="PR13" s="888">
        <v>835.125</v>
      </c>
      <c r="PS13" s="888">
        <v>153.49700000000001</v>
      </c>
      <c r="PT13" s="888">
        <v>130.11000000000001</v>
      </c>
      <c r="PU13" s="888">
        <v>93.84</v>
      </c>
      <c r="PV13" s="888">
        <v>56.631999999999998</v>
      </c>
      <c r="PW13" s="888">
        <v>99.599000000000004</v>
      </c>
      <c r="PX13" s="888">
        <v>144.73699999999999</v>
      </c>
      <c r="PY13" s="1323">
        <v>1513.54</v>
      </c>
      <c r="PZ13" s="1322" t="s">
        <v>1692</v>
      </c>
      <c r="QA13" s="883" t="s">
        <v>1687</v>
      </c>
      <c r="QB13" s="888">
        <v>689.01900000000001</v>
      </c>
      <c r="QC13" s="888">
        <v>124.124</v>
      </c>
      <c r="QD13" s="888">
        <v>142.15100000000001</v>
      </c>
      <c r="QE13" s="888">
        <v>135.215</v>
      </c>
      <c r="QF13" s="888">
        <v>127.309</v>
      </c>
      <c r="QG13" s="888">
        <v>64.596000000000004</v>
      </c>
      <c r="QH13" s="888">
        <v>216.40100000000001</v>
      </c>
      <c r="QI13" s="1323">
        <v>1498.8150000000001</v>
      </c>
      <c r="QJ13" s="1322">
        <v>0</v>
      </c>
      <c r="QK13" s="883">
        <v>0</v>
      </c>
      <c r="QL13" s="888">
        <v>1013</v>
      </c>
      <c r="QM13" s="888">
        <v>212</v>
      </c>
      <c r="QN13" s="888">
        <v>165</v>
      </c>
      <c r="QO13" s="888">
        <v>90</v>
      </c>
      <c r="QP13" s="888">
        <v>111</v>
      </c>
      <c r="QQ13" s="888">
        <v>89</v>
      </c>
      <c r="QR13" s="888">
        <v>188</v>
      </c>
      <c r="QS13" s="1323">
        <v>1868</v>
      </c>
      <c r="QT13" s="1322">
        <v>0</v>
      </c>
      <c r="QU13" s="883">
        <v>0</v>
      </c>
      <c r="QV13" s="888">
        <v>904</v>
      </c>
      <c r="QW13" s="888">
        <v>102</v>
      </c>
      <c r="QX13" s="888">
        <v>97</v>
      </c>
      <c r="QY13" s="888">
        <v>76</v>
      </c>
      <c r="QZ13" s="888">
        <v>93</v>
      </c>
      <c r="RA13" s="888">
        <v>72</v>
      </c>
      <c r="RB13" s="888">
        <v>162</v>
      </c>
      <c r="RC13" s="1323">
        <v>1506</v>
      </c>
      <c r="RD13" s="1322">
        <v>0</v>
      </c>
      <c r="RE13" s="883">
        <v>0</v>
      </c>
      <c r="RF13" s="888">
        <v>572</v>
      </c>
      <c r="RG13" s="888">
        <v>113</v>
      </c>
      <c r="RH13" s="888">
        <v>86</v>
      </c>
      <c r="RI13" s="888">
        <v>68</v>
      </c>
      <c r="RJ13" s="888">
        <v>61</v>
      </c>
      <c r="RK13" s="888">
        <v>63</v>
      </c>
      <c r="RL13" s="888">
        <v>225</v>
      </c>
      <c r="RM13" s="1323">
        <v>1188</v>
      </c>
      <c r="RN13" s="1322">
        <v>0</v>
      </c>
      <c r="RO13" s="883">
        <v>0</v>
      </c>
      <c r="RP13" s="888">
        <v>486</v>
      </c>
      <c r="RQ13" s="888">
        <v>84</v>
      </c>
      <c r="RR13" s="888">
        <v>78</v>
      </c>
      <c r="RS13" s="888">
        <v>94</v>
      </c>
      <c r="RT13" s="888">
        <v>71</v>
      </c>
      <c r="RU13" s="888">
        <v>38</v>
      </c>
      <c r="RV13" s="888">
        <v>156</v>
      </c>
      <c r="RW13" s="1323">
        <v>1007</v>
      </c>
      <c r="RX13" s="1322">
        <v>0</v>
      </c>
      <c r="RY13" s="883">
        <v>0</v>
      </c>
      <c r="RZ13" s="888">
        <v>1005</v>
      </c>
      <c r="SA13" s="888">
        <v>203</v>
      </c>
      <c r="SB13" s="888">
        <v>237</v>
      </c>
      <c r="SC13" s="888">
        <v>190</v>
      </c>
      <c r="SD13" s="888">
        <v>344</v>
      </c>
      <c r="SE13" s="888">
        <v>275</v>
      </c>
      <c r="SF13" s="888">
        <v>218</v>
      </c>
      <c r="SG13" s="1323">
        <v>2472</v>
      </c>
      <c r="SH13" s="1322">
        <v>0</v>
      </c>
      <c r="SI13" s="883">
        <v>0</v>
      </c>
      <c r="SJ13" s="888">
        <v>758</v>
      </c>
      <c r="SK13" s="888">
        <v>177</v>
      </c>
      <c r="SL13" s="888">
        <v>103</v>
      </c>
      <c r="SM13" s="888">
        <v>77</v>
      </c>
      <c r="SN13" s="888">
        <v>583</v>
      </c>
      <c r="SO13" s="888">
        <v>60</v>
      </c>
      <c r="SP13" s="888">
        <v>192</v>
      </c>
      <c r="SQ13" s="1323">
        <v>1950</v>
      </c>
      <c r="SR13" s="1322">
        <v>0</v>
      </c>
      <c r="SS13" s="883">
        <v>0</v>
      </c>
      <c r="ST13" s="888">
        <v>600</v>
      </c>
      <c r="SU13" s="888">
        <v>185</v>
      </c>
      <c r="SV13" s="888">
        <v>101</v>
      </c>
      <c r="SW13" s="888">
        <v>76</v>
      </c>
      <c r="SX13" s="888">
        <v>85</v>
      </c>
      <c r="SY13" s="888">
        <v>64</v>
      </c>
      <c r="SZ13" s="888">
        <v>171</v>
      </c>
      <c r="TA13" s="1323">
        <v>1282</v>
      </c>
      <c r="TB13" s="1322">
        <v>0</v>
      </c>
      <c r="TC13" s="883">
        <v>0</v>
      </c>
      <c r="TD13" s="888">
        <v>643</v>
      </c>
      <c r="TE13" s="888">
        <v>145</v>
      </c>
      <c r="TF13" s="888">
        <v>120</v>
      </c>
      <c r="TG13" s="888">
        <v>113</v>
      </c>
      <c r="TH13" s="888">
        <v>107</v>
      </c>
      <c r="TI13" s="888">
        <v>74</v>
      </c>
      <c r="TJ13" s="888">
        <v>193</v>
      </c>
      <c r="TK13" s="1323">
        <v>1395</v>
      </c>
      <c r="TL13" s="1322">
        <v>0</v>
      </c>
      <c r="TM13" s="883">
        <v>0</v>
      </c>
      <c r="TN13" s="888">
        <v>870</v>
      </c>
      <c r="TO13" s="888">
        <v>188</v>
      </c>
      <c r="TP13" s="888">
        <v>174</v>
      </c>
      <c r="TQ13" s="888">
        <v>152</v>
      </c>
      <c r="TR13" s="888">
        <v>150</v>
      </c>
      <c r="TS13" s="888">
        <v>128</v>
      </c>
      <c r="TT13" s="888">
        <v>232</v>
      </c>
      <c r="TU13" s="1323">
        <v>1894</v>
      </c>
      <c r="TV13" s="1322">
        <v>0</v>
      </c>
      <c r="TW13" s="883">
        <v>0</v>
      </c>
      <c r="TX13" s="888">
        <v>1198</v>
      </c>
      <c r="TY13" s="888">
        <v>183</v>
      </c>
      <c r="TZ13" s="888">
        <v>125</v>
      </c>
      <c r="UA13" s="888">
        <v>133</v>
      </c>
      <c r="UB13" s="888">
        <v>131</v>
      </c>
      <c r="UC13" s="888">
        <v>107</v>
      </c>
      <c r="UD13" s="888">
        <v>218</v>
      </c>
      <c r="UE13" s="1323">
        <v>2095</v>
      </c>
      <c r="UF13" s="1322">
        <v>0</v>
      </c>
      <c r="UG13" s="883">
        <v>0</v>
      </c>
      <c r="UH13" s="888">
        <v>964</v>
      </c>
      <c r="UI13" s="888">
        <v>202</v>
      </c>
      <c r="UJ13" s="888">
        <v>109</v>
      </c>
      <c r="UK13" s="888">
        <v>99</v>
      </c>
      <c r="UL13" s="888">
        <v>106</v>
      </c>
      <c r="UM13" s="888">
        <v>80</v>
      </c>
      <c r="UN13" s="888">
        <v>262</v>
      </c>
      <c r="UO13" s="1323">
        <v>1822</v>
      </c>
      <c r="UP13" s="1322">
        <v>0</v>
      </c>
      <c r="UQ13" s="883">
        <v>0</v>
      </c>
      <c r="UR13" s="888">
        <v>935</v>
      </c>
      <c r="US13" s="888">
        <v>168</v>
      </c>
      <c r="UT13" s="888">
        <v>128</v>
      </c>
      <c r="UU13" s="888">
        <v>137</v>
      </c>
      <c r="UV13" s="888">
        <v>121</v>
      </c>
      <c r="UW13" s="888">
        <v>94</v>
      </c>
      <c r="UX13" s="888">
        <v>261</v>
      </c>
      <c r="UY13" s="1323">
        <v>1844</v>
      </c>
      <c r="UZ13" s="1322">
        <v>0</v>
      </c>
      <c r="VA13" s="883">
        <v>0</v>
      </c>
      <c r="VB13" s="888">
        <v>1163</v>
      </c>
      <c r="VC13" s="888">
        <v>225</v>
      </c>
      <c r="VD13" s="888">
        <v>132</v>
      </c>
      <c r="VE13" s="888">
        <v>134</v>
      </c>
      <c r="VF13" s="888">
        <v>135</v>
      </c>
      <c r="VG13" s="888">
        <v>106</v>
      </c>
      <c r="VH13" s="888">
        <v>265</v>
      </c>
      <c r="VI13" s="1323">
        <v>2160</v>
      </c>
      <c r="VJ13" s="1322">
        <v>0</v>
      </c>
      <c r="VK13" s="883">
        <v>0</v>
      </c>
      <c r="VL13" s="888">
        <v>1064</v>
      </c>
      <c r="VM13" s="888">
        <v>260</v>
      </c>
      <c r="VN13" s="888">
        <v>133</v>
      </c>
      <c r="VO13" s="888">
        <v>104</v>
      </c>
      <c r="VP13" s="888">
        <v>120</v>
      </c>
      <c r="VQ13" s="888">
        <v>86</v>
      </c>
      <c r="VR13" s="888">
        <v>334</v>
      </c>
      <c r="VS13" s="1323">
        <v>2101</v>
      </c>
      <c r="VT13" s="1322" t="s">
        <v>26</v>
      </c>
      <c r="VU13" s="883" t="s">
        <v>26</v>
      </c>
      <c r="VV13" s="888">
        <v>863</v>
      </c>
      <c r="VW13" s="888">
        <v>198</v>
      </c>
      <c r="VX13" s="888">
        <v>136</v>
      </c>
      <c r="VY13" s="888">
        <v>148</v>
      </c>
      <c r="VZ13" s="888">
        <v>109</v>
      </c>
      <c r="WA13" s="888">
        <v>83</v>
      </c>
      <c r="WB13" s="888">
        <v>418</v>
      </c>
      <c r="WC13" s="1323">
        <v>1955</v>
      </c>
    </row>
    <row r="14" spans="1:601" ht="12.75" customHeight="1">
      <c r="A14" s="261" t="s">
        <v>521</v>
      </c>
      <c r="B14" s="1322">
        <v>0</v>
      </c>
      <c r="C14" s="883">
        <v>0</v>
      </c>
      <c r="D14" s="888">
        <v>0</v>
      </c>
      <c r="E14" s="888">
        <v>490.75400000000002</v>
      </c>
      <c r="F14" s="888">
        <v>337.05700000000002</v>
      </c>
      <c r="G14" s="888">
        <v>132.108</v>
      </c>
      <c r="H14" s="888">
        <v>76.552000000000007</v>
      </c>
      <c r="I14" s="888">
        <v>47.78</v>
      </c>
      <c r="J14" s="888">
        <v>183.643</v>
      </c>
      <c r="K14" s="1323">
        <v>1267.894</v>
      </c>
      <c r="L14" s="1322">
        <v>0</v>
      </c>
      <c r="M14" s="883">
        <v>0</v>
      </c>
      <c r="N14" s="888">
        <v>0</v>
      </c>
      <c r="O14" s="888">
        <v>561.45699999999999</v>
      </c>
      <c r="P14" s="888">
        <v>463.63</v>
      </c>
      <c r="Q14" s="888">
        <v>191.26499999999999</v>
      </c>
      <c r="R14" s="888">
        <v>139.80099999999999</v>
      </c>
      <c r="S14" s="888">
        <v>59.707999999999998</v>
      </c>
      <c r="T14" s="888">
        <v>272.32900000000001</v>
      </c>
      <c r="U14" s="1323">
        <v>1688.19</v>
      </c>
      <c r="V14" s="1322">
        <v>0</v>
      </c>
      <c r="W14" s="883">
        <v>0</v>
      </c>
      <c r="X14" s="888">
        <v>0</v>
      </c>
      <c r="Y14" s="888">
        <v>653.822</v>
      </c>
      <c r="Z14" s="888">
        <v>354.87799999999999</v>
      </c>
      <c r="AA14" s="888">
        <v>166.011</v>
      </c>
      <c r="AB14" s="888">
        <v>124.15300000000001</v>
      </c>
      <c r="AC14" s="888">
        <v>66.016000000000005</v>
      </c>
      <c r="AD14" s="888">
        <v>284.06200000000001</v>
      </c>
      <c r="AE14" s="1323">
        <v>1648.942</v>
      </c>
      <c r="AF14" s="1322">
        <v>0</v>
      </c>
      <c r="AG14" s="883">
        <v>0</v>
      </c>
      <c r="AH14" s="888">
        <v>0</v>
      </c>
      <c r="AI14" s="888">
        <v>436.12700000000001</v>
      </c>
      <c r="AJ14" s="888">
        <v>405.13900000000001</v>
      </c>
      <c r="AK14" s="888">
        <v>159.56299999999999</v>
      </c>
      <c r="AL14" s="888">
        <v>107.61499999999999</v>
      </c>
      <c r="AM14" s="888">
        <v>62.073</v>
      </c>
      <c r="AN14" s="888">
        <v>305.012</v>
      </c>
      <c r="AO14" s="1323">
        <v>1475.529</v>
      </c>
      <c r="AP14" s="1322">
        <v>0</v>
      </c>
      <c r="AQ14" s="883">
        <v>0</v>
      </c>
      <c r="AR14" s="888">
        <v>45.106999999999999</v>
      </c>
      <c r="AS14" s="888">
        <v>441.09800000000001</v>
      </c>
      <c r="AT14" s="888">
        <v>259.24299999999999</v>
      </c>
      <c r="AU14" s="888">
        <v>130.47399999999999</v>
      </c>
      <c r="AV14" s="888">
        <v>89.674999999999997</v>
      </c>
      <c r="AW14" s="888">
        <v>56.561999999999998</v>
      </c>
      <c r="AX14" s="888">
        <v>296.92200000000003</v>
      </c>
      <c r="AY14" s="1323">
        <v>1319.0809999999999</v>
      </c>
      <c r="AZ14" s="1322">
        <v>0</v>
      </c>
      <c r="BA14" s="883">
        <v>0</v>
      </c>
      <c r="BB14" s="888">
        <v>49.677</v>
      </c>
      <c r="BC14" s="888">
        <v>645.65099999999995</v>
      </c>
      <c r="BD14" s="888">
        <v>350.98500000000001</v>
      </c>
      <c r="BE14" s="888">
        <v>148.124</v>
      </c>
      <c r="BF14" s="888">
        <v>89.233999999999995</v>
      </c>
      <c r="BG14" s="888">
        <v>52.887999999999998</v>
      </c>
      <c r="BH14" s="888">
        <v>320.29000000000002</v>
      </c>
      <c r="BI14" s="1323">
        <v>1656.8489999999999</v>
      </c>
      <c r="BJ14" s="1322">
        <v>0</v>
      </c>
      <c r="BK14" s="883">
        <v>0</v>
      </c>
      <c r="BL14" s="888">
        <v>44.137</v>
      </c>
      <c r="BM14" s="888">
        <v>389.00700000000001</v>
      </c>
      <c r="BN14" s="888">
        <v>340.65100000000001</v>
      </c>
      <c r="BO14" s="888">
        <v>133.40899999999999</v>
      </c>
      <c r="BP14" s="888">
        <v>96.144000000000005</v>
      </c>
      <c r="BQ14" s="888">
        <v>64.152000000000001</v>
      </c>
      <c r="BR14" s="888">
        <v>248.727</v>
      </c>
      <c r="BS14" s="1323">
        <v>1316.2270000000001</v>
      </c>
      <c r="BT14" s="1322">
        <v>0</v>
      </c>
      <c r="BU14" s="883">
        <v>0</v>
      </c>
      <c r="BV14" s="888">
        <v>37.802</v>
      </c>
      <c r="BW14" s="888">
        <v>363.00099999999998</v>
      </c>
      <c r="BX14" s="888">
        <v>326.11</v>
      </c>
      <c r="BY14" s="888">
        <v>176.14599999999999</v>
      </c>
      <c r="BZ14" s="888">
        <v>93.069000000000003</v>
      </c>
      <c r="CA14" s="888">
        <v>59.335000000000001</v>
      </c>
      <c r="CB14" s="888">
        <v>265.33600000000001</v>
      </c>
      <c r="CC14" s="1323">
        <v>1320.799</v>
      </c>
      <c r="CD14" s="1322">
        <v>0</v>
      </c>
      <c r="CE14" s="883">
        <v>0</v>
      </c>
      <c r="CF14" s="888">
        <v>40.68</v>
      </c>
      <c r="CG14" s="888">
        <v>386.34800000000001</v>
      </c>
      <c r="CH14" s="888">
        <v>339.81799999999998</v>
      </c>
      <c r="CI14" s="888">
        <v>172.81700000000001</v>
      </c>
      <c r="CJ14" s="888">
        <v>108.004</v>
      </c>
      <c r="CK14" s="888">
        <v>70.405000000000001</v>
      </c>
      <c r="CL14" s="888">
        <v>275.12400000000002</v>
      </c>
      <c r="CM14" s="1323">
        <v>1393.1959999999999</v>
      </c>
      <c r="CN14" s="1322">
        <v>0</v>
      </c>
      <c r="CO14" s="883">
        <v>0</v>
      </c>
      <c r="CP14" s="888">
        <v>48.008000000000003</v>
      </c>
      <c r="CQ14" s="888">
        <v>527.12699999999995</v>
      </c>
      <c r="CR14" s="888">
        <v>367.39100000000002</v>
      </c>
      <c r="CS14" s="888">
        <v>173.77699999999999</v>
      </c>
      <c r="CT14" s="888">
        <v>105.306</v>
      </c>
      <c r="CU14" s="888">
        <v>67.477000000000004</v>
      </c>
      <c r="CV14" s="888">
        <v>272.27800000000002</v>
      </c>
      <c r="CW14" s="1323">
        <v>1561.364</v>
      </c>
      <c r="CX14" s="1322">
        <v>0</v>
      </c>
      <c r="CY14" s="883">
        <v>0</v>
      </c>
      <c r="CZ14" s="888">
        <v>47.686</v>
      </c>
      <c r="DA14" s="888">
        <v>571.08399999999995</v>
      </c>
      <c r="DB14" s="888">
        <v>307.78399999999999</v>
      </c>
      <c r="DC14" s="888">
        <v>158.249</v>
      </c>
      <c r="DD14" s="888">
        <v>113.443</v>
      </c>
      <c r="DE14" s="888">
        <v>89.686999999999998</v>
      </c>
      <c r="DF14" s="888">
        <v>285.43400000000003</v>
      </c>
      <c r="DG14" s="1323">
        <v>1573.367</v>
      </c>
      <c r="DH14" s="1322">
        <v>0</v>
      </c>
      <c r="DI14" s="883">
        <v>0</v>
      </c>
      <c r="DJ14" s="888">
        <v>50.738</v>
      </c>
      <c r="DK14" s="888">
        <v>475.04199999999997</v>
      </c>
      <c r="DL14" s="888">
        <v>256.56799999999998</v>
      </c>
      <c r="DM14" s="888">
        <v>160.922</v>
      </c>
      <c r="DN14" s="888">
        <v>108.27800000000001</v>
      </c>
      <c r="DO14" s="888">
        <v>67.203000000000003</v>
      </c>
      <c r="DP14" s="888">
        <v>274.85199999999998</v>
      </c>
      <c r="DQ14" s="1323">
        <v>1393.6030000000001</v>
      </c>
      <c r="DR14" s="1322">
        <v>0</v>
      </c>
      <c r="DS14" s="883">
        <v>0</v>
      </c>
      <c r="DT14" s="888">
        <v>51.378999999999998</v>
      </c>
      <c r="DU14" s="888">
        <v>444.60199999999998</v>
      </c>
      <c r="DV14" s="888">
        <v>308.05099999999999</v>
      </c>
      <c r="DW14" s="888">
        <v>156.00899999999999</v>
      </c>
      <c r="DX14" s="888">
        <v>162.535</v>
      </c>
      <c r="DY14" s="888">
        <v>61.302</v>
      </c>
      <c r="DZ14" s="888">
        <v>287.161</v>
      </c>
      <c r="EA14" s="1323">
        <v>1471.039</v>
      </c>
      <c r="EB14" s="1322">
        <v>0</v>
      </c>
      <c r="EC14" s="883">
        <v>0</v>
      </c>
      <c r="ED14" s="888">
        <v>55.069000000000003</v>
      </c>
      <c r="EE14" s="888">
        <v>576.70600000000002</v>
      </c>
      <c r="EF14" s="888">
        <v>315.35199999999998</v>
      </c>
      <c r="EG14" s="888">
        <v>171.791</v>
      </c>
      <c r="EH14" s="888">
        <v>109.00700000000001</v>
      </c>
      <c r="EI14" s="888">
        <v>81.05</v>
      </c>
      <c r="EJ14" s="888">
        <v>279.76799999999997</v>
      </c>
      <c r="EK14" s="1323">
        <v>1588.7429999999999</v>
      </c>
      <c r="EL14" s="1322">
        <v>0</v>
      </c>
      <c r="EM14" s="883">
        <v>0</v>
      </c>
      <c r="EN14" s="888">
        <v>50.268000000000001</v>
      </c>
      <c r="EO14" s="888">
        <v>517.423</v>
      </c>
      <c r="EP14" s="888">
        <v>249.137</v>
      </c>
      <c r="EQ14" s="888">
        <v>149.53</v>
      </c>
      <c r="ER14" s="888">
        <v>113.693</v>
      </c>
      <c r="ES14" s="888">
        <v>69.224999999999994</v>
      </c>
      <c r="ET14" s="888">
        <v>294.64</v>
      </c>
      <c r="EU14" s="1323">
        <v>1443.9159999999999</v>
      </c>
      <c r="EV14" s="1322">
        <v>0</v>
      </c>
      <c r="EW14" s="883">
        <v>0</v>
      </c>
      <c r="EX14" s="888">
        <v>43.433999999999997</v>
      </c>
      <c r="EY14" s="888">
        <v>592.00900000000001</v>
      </c>
      <c r="EZ14" s="888">
        <v>290.10700000000003</v>
      </c>
      <c r="FA14" s="888">
        <v>155.964</v>
      </c>
      <c r="FB14" s="888">
        <v>93.631</v>
      </c>
      <c r="FC14" s="888">
        <v>78.832999999999998</v>
      </c>
      <c r="FD14" s="888">
        <v>306.392</v>
      </c>
      <c r="FE14" s="1323">
        <v>1560.37</v>
      </c>
      <c r="FF14" s="1322">
        <v>0</v>
      </c>
      <c r="FG14" s="883">
        <v>0</v>
      </c>
      <c r="FH14" s="888">
        <v>33.177</v>
      </c>
      <c r="FI14" s="888">
        <v>475.49200000000002</v>
      </c>
      <c r="FJ14" s="888">
        <v>230.601</v>
      </c>
      <c r="FK14" s="888">
        <v>141.548</v>
      </c>
      <c r="FL14" s="888">
        <v>217.28</v>
      </c>
      <c r="FM14" s="888">
        <v>73.018000000000001</v>
      </c>
      <c r="FN14" s="888">
        <v>361.12700000000001</v>
      </c>
      <c r="FO14" s="1323">
        <v>1532.2429999999999</v>
      </c>
      <c r="FP14" s="1322">
        <v>0</v>
      </c>
      <c r="FQ14" s="883">
        <v>0</v>
      </c>
      <c r="FR14" s="888">
        <v>30.734000000000002</v>
      </c>
      <c r="FS14" s="888">
        <v>691.00400000000002</v>
      </c>
      <c r="FT14" s="888">
        <v>248.792</v>
      </c>
      <c r="FU14" s="888">
        <v>135.02799999999999</v>
      </c>
      <c r="FV14" s="888">
        <v>106.666</v>
      </c>
      <c r="FW14" s="888">
        <v>63.585000000000001</v>
      </c>
      <c r="FX14" s="888">
        <v>308.46499999999997</v>
      </c>
      <c r="FY14" s="1323">
        <v>1584.2739999999999</v>
      </c>
      <c r="FZ14" s="1322">
        <v>0</v>
      </c>
      <c r="GA14" s="883">
        <v>0</v>
      </c>
      <c r="GB14" s="888">
        <v>23.405999999999999</v>
      </c>
      <c r="GC14" s="888">
        <v>592.73800000000006</v>
      </c>
      <c r="GD14" s="888">
        <v>159.00299999999999</v>
      </c>
      <c r="GE14" s="888">
        <v>155.19</v>
      </c>
      <c r="GF14" s="888">
        <v>90.27</v>
      </c>
      <c r="GG14" s="888">
        <v>62.457999999999998</v>
      </c>
      <c r="GH14" s="888">
        <v>264.62900000000002</v>
      </c>
      <c r="GI14" s="1323">
        <v>1347.694</v>
      </c>
      <c r="GJ14" s="1322">
        <v>0</v>
      </c>
      <c r="GK14" s="883">
        <v>0</v>
      </c>
      <c r="GL14" s="888">
        <v>17.850999999999999</v>
      </c>
      <c r="GM14" s="888">
        <v>545.04499999999996</v>
      </c>
      <c r="GN14" s="888">
        <v>154.96100000000001</v>
      </c>
      <c r="GO14" s="888">
        <v>106.619</v>
      </c>
      <c r="GP14" s="888">
        <v>82.805999999999997</v>
      </c>
      <c r="GQ14" s="888">
        <v>106.489</v>
      </c>
      <c r="GR14" s="888">
        <v>270.14499999999998</v>
      </c>
      <c r="GS14" s="1323">
        <v>1283.9159999999999</v>
      </c>
      <c r="GT14" s="1322">
        <v>0</v>
      </c>
      <c r="GU14" s="883">
        <v>0</v>
      </c>
      <c r="GV14" s="888">
        <v>13.071999999999999</v>
      </c>
      <c r="GW14" s="888">
        <v>643.005</v>
      </c>
      <c r="GX14" s="888">
        <v>142.12100000000001</v>
      </c>
      <c r="GY14" s="888">
        <v>102.782</v>
      </c>
      <c r="GZ14" s="888">
        <v>117.161</v>
      </c>
      <c r="HA14" s="888">
        <v>138.66200000000001</v>
      </c>
      <c r="HB14" s="888">
        <v>264.44400000000002</v>
      </c>
      <c r="HC14" s="1323">
        <v>1421.2470000000001</v>
      </c>
      <c r="HD14" s="1322">
        <v>0</v>
      </c>
      <c r="HE14" s="883">
        <v>0</v>
      </c>
      <c r="HF14" s="888">
        <v>18.13</v>
      </c>
      <c r="HG14" s="888">
        <v>702.024</v>
      </c>
      <c r="HH14" s="888">
        <v>172.554</v>
      </c>
      <c r="HI14" s="888">
        <v>127.50700000000001</v>
      </c>
      <c r="HJ14" s="888">
        <v>102.556</v>
      </c>
      <c r="HK14" s="888">
        <v>104.539</v>
      </c>
      <c r="HL14" s="888">
        <v>291.81099999999998</v>
      </c>
      <c r="HM14" s="1323">
        <v>1519.1210000000001</v>
      </c>
      <c r="HN14" s="1322">
        <v>0</v>
      </c>
      <c r="HO14" s="883">
        <v>0</v>
      </c>
      <c r="HP14" s="888">
        <v>15.055999999999999</v>
      </c>
      <c r="HQ14" s="888">
        <v>639.40300000000002</v>
      </c>
      <c r="HR14" s="888">
        <v>165.13800000000001</v>
      </c>
      <c r="HS14" s="888">
        <v>107.483</v>
      </c>
      <c r="HT14" s="888">
        <v>89.807000000000002</v>
      </c>
      <c r="HU14" s="888">
        <v>97.713999999999999</v>
      </c>
      <c r="HV14" s="888">
        <v>257.90600000000001</v>
      </c>
      <c r="HW14" s="1323">
        <v>1372.5070000000001</v>
      </c>
      <c r="HX14" s="1322" t="s">
        <v>492</v>
      </c>
      <c r="HY14" s="883" t="s">
        <v>492</v>
      </c>
      <c r="HZ14" s="888">
        <v>13.760999999999999</v>
      </c>
      <c r="IA14" s="888">
        <v>604.77099999999996</v>
      </c>
      <c r="IB14" s="888">
        <v>131.244</v>
      </c>
      <c r="IC14" s="888">
        <v>261.02</v>
      </c>
      <c r="ID14" s="888">
        <v>75.756</v>
      </c>
      <c r="IE14" s="888">
        <v>101.68300000000001</v>
      </c>
      <c r="IF14" s="888">
        <v>253.06100000000001</v>
      </c>
      <c r="IG14" s="1323">
        <v>1441.296</v>
      </c>
      <c r="IH14" s="1322">
        <v>0</v>
      </c>
      <c r="II14" s="883">
        <v>0</v>
      </c>
      <c r="IJ14" s="888">
        <v>18.074999999999999</v>
      </c>
      <c r="IK14" s="888">
        <v>641.69500000000005</v>
      </c>
      <c r="IL14" s="888">
        <v>134.86600000000001</v>
      </c>
      <c r="IM14" s="888">
        <v>100.92700000000001</v>
      </c>
      <c r="IN14" s="888">
        <v>74.394999999999996</v>
      </c>
      <c r="IO14" s="888">
        <v>88.447000000000003</v>
      </c>
      <c r="IP14" s="888">
        <v>237.82300000000001</v>
      </c>
      <c r="IQ14" s="1323">
        <v>1296.2280000000001</v>
      </c>
      <c r="IR14" s="1322">
        <v>0</v>
      </c>
      <c r="IS14" s="883">
        <v>0</v>
      </c>
      <c r="IT14" s="888">
        <v>22.029</v>
      </c>
      <c r="IU14" s="888">
        <v>742.73900000000003</v>
      </c>
      <c r="IV14" s="888">
        <v>192.999</v>
      </c>
      <c r="IW14" s="888">
        <v>101.02800000000001</v>
      </c>
      <c r="IX14" s="888">
        <v>156.62700000000001</v>
      </c>
      <c r="IY14" s="888">
        <v>101.782</v>
      </c>
      <c r="IZ14" s="888">
        <v>631.94100000000003</v>
      </c>
      <c r="JA14" s="1323">
        <v>1949.145</v>
      </c>
      <c r="JB14" s="1322">
        <v>0</v>
      </c>
      <c r="JC14" s="883">
        <v>0</v>
      </c>
      <c r="JD14" s="888">
        <v>18.468</v>
      </c>
      <c r="JE14" s="888">
        <v>737.61699999999996</v>
      </c>
      <c r="JF14" s="888">
        <v>208.749</v>
      </c>
      <c r="JG14" s="888">
        <v>131.21899999999999</v>
      </c>
      <c r="JH14" s="888">
        <v>163.21100000000001</v>
      </c>
      <c r="JI14" s="888">
        <v>103.855</v>
      </c>
      <c r="JJ14" s="888">
        <v>354.63499999999999</v>
      </c>
      <c r="JK14" s="1323">
        <v>1717.7539999999999</v>
      </c>
      <c r="JL14" s="1322">
        <v>0</v>
      </c>
      <c r="JM14" s="883">
        <v>0</v>
      </c>
      <c r="JN14" s="888">
        <v>19.431000000000001</v>
      </c>
      <c r="JO14" s="888">
        <v>706.75199999999995</v>
      </c>
      <c r="JP14" s="888">
        <v>251.31700000000001</v>
      </c>
      <c r="JQ14" s="888">
        <v>140.62100000000001</v>
      </c>
      <c r="JR14" s="888">
        <v>171.43</v>
      </c>
      <c r="JS14" s="888">
        <v>1173.636</v>
      </c>
      <c r="JT14" s="888">
        <v>262.10500000000002</v>
      </c>
      <c r="JU14" s="1323">
        <v>2725.2919999999999</v>
      </c>
      <c r="JV14" s="1322">
        <v>0</v>
      </c>
      <c r="JW14" s="883">
        <v>0</v>
      </c>
      <c r="JX14" s="888">
        <v>20.831</v>
      </c>
      <c r="JY14" s="888">
        <v>640.41</v>
      </c>
      <c r="JZ14" s="888">
        <v>216.649</v>
      </c>
      <c r="KA14" s="888">
        <v>143.44200000000001</v>
      </c>
      <c r="KB14" s="888">
        <v>146.32900000000001</v>
      </c>
      <c r="KC14" s="888">
        <v>104.78</v>
      </c>
      <c r="KD14" s="888">
        <v>291.53199999999998</v>
      </c>
      <c r="KE14" s="1323">
        <v>1563.973</v>
      </c>
      <c r="KF14" s="1322">
        <v>0</v>
      </c>
      <c r="KG14" s="883">
        <v>0</v>
      </c>
      <c r="KH14" s="888">
        <v>23.725000000000001</v>
      </c>
      <c r="KI14" s="888">
        <v>669.79600000000005</v>
      </c>
      <c r="KJ14" s="888">
        <v>218.22900000000001</v>
      </c>
      <c r="KK14" s="888">
        <v>137.048</v>
      </c>
      <c r="KL14" s="888">
        <v>131.32</v>
      </c>
      <c r="KM14" s="888">
        <v>129.81200000000001</v>
      </c>
      <c r="KN14" s="888">
        <v>350.5</v>
      </c>
      <c r="KO14" s="1323">
        <v>1660.43</v>
      </c>
      <c r="KP14" s="1322">
        <v>0</v>
      </c>
      <c r="KQ14" s="883">
        <v>0</v>
      </c>
      <c r="KR14" s="888">
        <v>49.036999999999999</v>
      </c>
      <c r="KS14" s="888">
        <v>792.654</v>
      </c>
      <c r="KT14" s="888">
        <v>232.464</v>
      </c>
      <c r="KU14" s="888">
        <v>130.47800000000001</v>
      </c>
      <c r="KV14" s="888">
        <v>154.18100000000001</v>
      </c>
      <c r="KW14" s="888">
        <v>142.82400000000001</v>
      </c>
      <c r="KX14" s="888">
        <v>1884.5989999999999</v>
      </c>
      <c r="KY14" s="1323">
        <v>3386.2370000000001</v>
      </c>
      <c r="KZ14" s="1322">
        <v>0</v>
      </c>
      <c r="LA14" s="883">
        <v>0</v>
      </c>
      <c r="LB14" s="888">
        <v>144.50399999999999</v>
      </c>
      <c r="LC14" s="888">
        <v>860.16899999999998</v>
      </c>
      <c r="LD14" s="888">
        <v>320.185</v>
      </c>
      <c r="LE14" s="888">
        <v>121.127</v>
      </c>
      <c r="LF14" s="888">
        <v>144.51499999999999</v>
      </c>
      <c r="LG14" s="888">
        <v>122.14400000000001</v>
      </c>
      <c r="LH14" s="888">
        <v>343.173</v>
      </c>
      <c r="LI14" s="1323">
        <v>2055.817</v>
      </c>
      <c r="LJ14" s="1322">
        <v>0</v>
      </c>
      <c r="LK14" s="883">
        <v>0</v>
      </c>
      <c r="LL14" s="888">
        <v>194.666</v>
      </c>
      <c r="LM14" s="888">
        <v>750.62300000000005</v>
      </c>
      <c r="LN14" s="888">
        <v>212.999</v>
      </c>
      <c r="LO14" s="888">
        <v>133.28899999999999</v>
      </c>
      <c r="LP14" s="888">
        <v>128.96100000000001</v>
      </c>
      <c r="LQ14" s="888">
        <v>140.86199999999999</v>
      </c>
      <c r="LR14" s="888">
        <v>431.29700000000003</v>
      </c>
      <c r="LS14" s="1323">
        <v>1992.6969999999999</v>
      </c>
      <c r="LT14" s="1322">
        <v>0</v>
      </c>
      <c r="LU14" s="883">
        <v>0</v>
      </c>
      <c r="LV14" s="888">
        <v>218.017</v>
      </c>
      <c r="LW14" s="888">
        <v>781.01700000000005</v>
      </c>
      <c r="LX14" s="888">
        <v>203.84700000000001</v>
      </c>
      <c r="LY14" s="888">
        <v>113.322</v>
      </c>
      <c r="LZ14" s="888">
        <v>132.96700000000001</v>
      </c>
      <c r="MA14" s="888">
        <v>93.406999999999996</v>
      </c>
      <c r="MB14" s="888">
        <v>342.197</v>
      </c>
      <c r="MC14" s="1323">
        <v>1884.7739999999999</v>
      </c>
      <c r="MD14" s="1322">
        <v>0</v>
      </c>
      <c r="ME14" s="883">
        <v>0</v>
      </c>
      <c r="MF14" s="888">
        <v>148.89599999999999</v>
      </c>
      <c r="MG14" s="888">
        <v>777.82100000000003</v>
      </c>
      <c r="MH14" s="888">
        <v>185.59200000000001</v>
      </c>
      <c r="MI14" s="888">
        <v>154.55600000000001</v>
      </c>
      <c r="MJ14" s="888">
        <v>140.655</v>
      </c>
      <c r="MK14" s="888">
        <v>92.105999999999995</v>
      </c>
      <c r="ML14" s="888">
        <v>492.66899999999998</v>
      </c>
      <c r="MM14" s="1323">
        <v>1992.2950000000001</v>
      </c>
      <c r="MN14" s="1322">
        <v>0</v>
      </c>
      <c r="MO14" s="883">
        <v>0</v>
      </c>
      <c r="MP14" s="888">
        <v>175.619</v>
      </c>
      <c r="MQ14" s="888">
        <v>734.52499999999998</v>
      </c>
      <c r="MR14" s="888">
        <v>172.346</v>
      </c>
      <c r="MS14" s="888">
        <v>117.99299999999999</v>
      </c>
      <c r="MT14" s="888">
        <v>95.991</v>
      </c>
      <c r="MU14" s="888">
        <v>97.116</v>
      </c>
      <c r="MV14" s="888">
        <v>235.77600000000001</v>
      </c>
      <c r="MW14" s="1323">
        <v>1629.366</v>
      </c>
      <c r="MX14" s="1322">
        <v>0</v>
      </c>
      <c r="MY14" s="883">
        <v>0</v>
      </c>
      <c r="MZ14" s="888">
        <v>222.52</v>
      </c>
      <c r="NA14" s="888">
        <v>718.91300000000001</v>
      </c>
      <c r="NB14" s="888">
        <v>172.66399999999999</v>
      </c>
      <c r="NC14" s="888">
        <v>105.069</v>
      </c>
      <c r="ND14" s="888">
        <v>671.255</v>
      </c>
      <c r="NE14" s="888">
        <v>198.43100000000001</v>
      </c>
      <c r="NF14" s="888">
        <v>253.297</v>
      </c>
      <c r="NG14" s="1323">
        <v>2342.1489999999999</v>
      </c>
      <c r="NH14" s="1322">
        <v>0</v>
      </c>
      <c r="NI14" s="883">
        <v>0</v>
      </c>
      <c r="NJ14" s="888">
        <v>224.00700000000001</v>
      </c>
      <c r="NK14" s="888">
        <v>738.39700000000005</v>
      </c>
      <c r="NL14" s="888">
        <v>183.03299999999999</v>
      </c>
      <c r="NM14" s="888">
        <v>98.346000000000004</v>
      </c>
      <c r="NN14" s="888">
        <v>207.68799999999999</v>
      </c>
      <c r="NO14" s="888">
        <v>85.290999999999997</v>
      </c>
      <c r="NP14" s="888">
        <v>373.42399999999998</v>
      </c>
      <c r="NQ14" s="1323">
        <v>1910.1859999999999</v>
      </c>
      <c r="NR14" s="1322">
        <v>0</v>
      </c>
      <c r="NS14" s="883">
        <v>0</v>
      </c>
      <c r="NT14" s="888">
        <v>221.58099999999999</v>
      </c>
      <c r="NU14" s="888">
        <v>714.71799999999996</v>
      </c>
      <c r="NV14" s="888">
        <v>187.029</v>
      </c>
      <c r="NW14" s="888">
        <v>116.036</v>
      </c>
      <c r="NX14" s="888">
        <v>193.36500000000001</v>
      </c>
      <c r="NY14" s="888">
        <v>84.156999999999996</v>
      </c>
      <c r="NZ14" s="888">
        <v>273.18700000000001</v>
      </c>
      <c r="OA14" s="1323">
        <v>1790.0730000000001</v>
      </c>
      <c r="OB14" s="1322">
        <v>0</v>
      </c>
      <c r="OC14" s="883">
        <v>0</v>
      </c>
      <c r="OD14" s="888">
        <v>245.25</v>
      </c>
      <c r="OE14" s="888">
        <v>780.95600000000002</v>
      </c>
      <c r="OF14" s="888">
        <v>203.767</v>
      </c>
      <c r="OG14" s="888">
        <v>120.321</v>
      </c>
      <c r="OH14" s="888">
        <v>106.791</v>
      </c>
      <c r="OI14" s="888">
        <v>97.161000000000001</v>
      </c>
      <c r="OJ14" s="888">
        <v>221.77</v>
      </c>
      <c r="OK14" s="1323">
        <v>1776.0160000000001</v>
      </c>
      <c r="OL14" s="1322">
        <v>0</v>
      </c>
      <c r="OM14" s="883">
        <v>0</v>
      </c>
      <c r="ON14" s="888">
        <v>230.06100000000001</v>
      </c>
      <c r="OO14" s="888">
        <v>738.95699999999999</v>
      </c>
      <c r="OP14" s="888">
        <v>168.86199999999999</v>
      </c>
      <c r="OQ14" s="888">
        <v>114.843</v>
      </c>
      <c r="OR14" s="888">
        <v>117.172</v>
      </c>
      <c r="OS14" s="888">
        <v>90.853999999999999</v>
      </c>
      <c r="OT14" s="888">
        <v>510.92200000000003</v>
      </c>
      <c r="OU14" s="1323">
        <v>1971.671</v>
      </c>
      <c r="OV14" s="1322">
        <v>0</v>
      </c>
      <c r="OW14" s="883">
        <v>0</v>
      </c>
      <c r="OX14" s="888">
        <v>207.72399999999999</v>
      </c>
      <c r="OY14" s="888">
        <v>911.31200000000001</v>
      </c>
      <c r="OZ14" s="888">
        <v>209.79499999999999</v>
      </c>
      <c r="PA14" s="888">
        <v>173.35599999999999</v>
      </c>
      <c r="PB14" s="888">
        <v>148.762</v>
      </c>
      <c r="PC14" s="888">
        <v>95.834999999999994</v>
      </c>
      <c r="PD14" s="888">
        <v>325.43700000000001</v>
      </c>
      <c r="PE14" s="1323">
        <v>2072.221</v>
      </c>
      <c r="PF14" s="1322">
        <v>0</v>
      </c>
      <c r="PG14" s="883">
        <v>0</v>
      </c>
      <c r="PH14" s="888">
        <v>163.47300000000001</v>
      </c>
      <c r="PI14" s="888">
        <v>838.10900000000004</v>
      </c>
      <c r="PJ14" s="888">
        <v>208.38800000000001</v>
      </c>
      <c r="PK14" s="888">
        <v>162.13800000000001</v>
      </c>
      <c r="PL14" s="888">
        <v>142.78700000000001</v>
      </c>
      <c r="PM14" s="888">
        <v>94.260999999999996</v>
      </c>
      <c r="PN14" s="888">
        <v>368.36799999999999</v>
      </c>
      <c r="PO14" s="1323">
        <v>1977.5239999999999</v>
      </c>
      <c r="PP14" s="1322">
        <v>0</v>
      </c>
      <c r="PQ14" s="883">
        <v>0</v>
      </c>
      <c r="PR14" s="888">
        <v>202.077</v>
      </c>
      <c r="PS14" s="888">
        <v>844.80399999999997</v>
      </c>
      <c r="PT14" s="888">
        <v>232.47</v>
      </c>
      <c r="PU14" s="888">
        <v>157.499</v>
      </c>
      <c r="PV14" s="888">
        <v>147.69900000000001</v>
      </c>
      <c r="PW14" s="888">
        <v>120.13500000000001</v>
      </c>
      <c r="PX14" s="888">
        <v>324.74799999999999</v>
      </c>
      <c r="PY14" s="1323">
        <v>2029.432</v>
      </c>
      <c r="PZ14" s="1322" t="s">
        <v>1692</v>
      </c>
      <c r="QA14" s="883" t="s">
        <v>1687</v>
      </c>
      <c r="QB14" s="888">
        <v>226.702</v>
      </c>
      <c r="QC14" s="888">
        <v>734.90700000000004</v>
      </c>
      <c r="QD14" s="888">
        <v>208.691</v>
      </c>
      <c r="QE14" s="888">
        <v>156.98400000000001</v>
      </c>
      <c r="QF14" s="888">
        <v>183.833</v>
      </c>
      <c r="QG14" s="888">
        <v>133.01400000000001</v>
      </c>
      <c r="QH14" s="888">
        <v>357.26100000000002</v>
      </c>
      <c r="QI14" s="1323">
        <v>2001.3920000000001</v>
      </c>
      <c r="QJ14" s="1322">
        <v>0</v>
      </c>
      <c r="QK14" s="883">
        <v>0</v>
      </c>
      <c r="QL14" s="888">
        <v>204</v>
      </c>
      <c r="QM14" s="888">
        <v>1028</v>
      </c>
      <c r="QN14" s="888">
        <v>242</v>
      </c>
      <c r="QO14" s="888">
        <v>216</v>
      </c>
      <c r="QP14" s="888">
        <v>380</v>
      </c>
      <c r="QQ14" s="888">
        <v>167</v>
      </c>
      <c r="QR14" s="888">
        <v>301</v>
      </c>
      <c r="QS14" s="1323">
        <v>2538</v>
      </c>
      <c r="QT14" s="1322">
        <v>0</v>
      </c>
      <c r="QU14" s="883">
        <v>0</v>
      </c>
      <c r="QV14" s="888">
        <v>127</v>
      </c>
      <c r="QW14" s="888">
        <v>795</v>
      </c>
      <c r="QX14" s="888">
        <v>186</v>
      </c>
      <c r="QY14" s="888">
        <v>176</v>
      </c>
      <c r="QZ14" s="888">
        <v>147</v>
      </c>
      <c r="RA14" s="888">
        <v>114</v>
      </c>
      <c r="RB14" s="888">
        <v>257</v>
      </c>
      <c r="RC14" s="1323">
        <v>1802</v>
      </c>
      <c r="RD14" s="1322">
        <v>0</v>
      </c>
      <c r="RE14" s="883">
        <v>0</v>
      </c>
      <c r="RF14" s="888">
        <v>79</v>
      </c>
      <c r="RG14" s="888">
        <v>570</v>
      </c>
      <c r="RH14" s="888">
        <v>123</v>
      </c>
      <c r="RI14" s="888">
        <v>106</v>
      </c>
      <c r="RJ14" s="888">
        <v>224</v>
      </c>
      <c r="RK14" s="888">
        <v>204</v>
      </c>
      <c r="RL14" s="888">
        <v>229</v>
      </c>
      <c r="RM14" s="1323">
        <v>1535</v>
      </c>
      <c r="RN14" s="1322">
        <v>0</v>
      </c>
      <c r="RO14" s="883">
        <v>0</v>
      </c>
      <c r="RP14" s="888">
        <v>112</v>
      </c>
      <c r="RQ14" s="888">
        <v>458</v>
      </c>
      <c r="RR14" s="888">
        <v>276</v>
      </c>
      <c r="RS14" s="888">
        <v>147</v>
      </c>
      <c r="RT14" s="888">
        <v>172</v>
      </c>
      <c r="RU14" s="888">
        <v>348</v>
      </c>
      <c r="RV14" s="888">
        <v>297</v>
      </c>
      <c r="RW14" s="1323">
        <v>1810</v>
      </c>
      <c r="RX14" s="1322">
        <v>0</v>
      </c>
      <c r="RY14" s="883">
        <v>0</v>
      </c>
      <c r="RZ14" s="888">
        <v>217</v>
      </c>
      <c r="SA14" s="888">
        <v>874</v>
      </c>
      <c r="SB14" s="888">
        <v>250</v>
      </c>
      <c r="SC14" s="888">
        <v>213</v>
      </c>
      <c r="SD14" s="888">
        <v>179</v>
      </c>
      <c r="SE14" s="888">
        <v>121</v>
      </c>
      <c r="SF14" s="888">
        <v>260</v>
      </c>
      <c r="SG14" s="1323">
        <v>2114</v>
      </c>
      <c r="SH14" s="1322">
        <v>0</v>
      </c>
      <c r="SI14" s="883">
        <v>0</v>
      </c>
      <c r="SJ14" s="888">
        <v>26</v>
      </c>
      <c r="SK14" s="888">
        <v>596</v>
      </c>
      <c r="SL14" s="888">
        <v>135</v>
      </c>
      <c r="SM14" s="888">
        <v>137</v>
      </c>
      <c r="SN14" s="888">
        <v>133</v>
      </c>
      <c r="SO14" s="888">
        <v>102</v>
      </c>
      <c r="SP14" s="888">
        <v>242</v>
      </c>
      <c r="SQ14" s="1323">
        <v>1371</v>
      </c>
      <c r="SR14" s="1322">
        <v>0</v>
      </c>
      <c r="SS14" s="883">
        <v>0</v>
      </c>
      <c r="ST14" s="888">
        <v>33</v>
      </c>
      <c r="SU14" s="888">
        <v>637</v>
      </c>
      <c r="SV14" s="888">
        <v>149</v>
      </c>
      <c r="SW14" s="888">
        <v>154</v>
      </c>
      <c r="SX14" s="888">
        <v>150</v>
      </c>
      <c r="SY14" s="888">
        <v>120</v>
      </c>
      <c r="SZ14" s="888">
        <v>313</v>
      </c>
      <c r="TA14" s="1323">
        <v>1556</v>
      </c>
      <c r="TB14" s="1322">
        <v>0</v>
      </c>
      <c r="TC14" s="883">
        <v>0</v>
      </c>
      <c r="TD14" s="888">
        <v>27</v>
      </c>
      <c r="TE14" s="888">
        <v>720</v>
      </c>
      <c r="TF14" s="888">
        <v>277</v>
      </c>
      <c r="TG14" s="888">
        <v>225</v>
      </c>
      <c r="TH14" s="888">
        <v>172</v>
      </c>
      <c r="TI14" s="888">
        <v>125</v>
      </c>
      <c r="TJ14" s="888">
        <v>348</v>
      </c>
      <c r="TK14" s="1323">
        <v>1894</v>
      </c>
      <c r="TL14" s="1322">
        <v>0</v>
      </c>
      <c r="TM14" s="883">
        <v>0</v>
      </c>
      <c r="TN14" s="888">
        <v>32</v>
      </c>
      <c r="TO14" s="888">
        <v>971</v>
      </c>
      <c r="TP14" s="888">
        <v>256</v>
      </c>
      <c r="TQ14" s="888">
        <v>230</v>
      </c>
      <c r="TR14" s="888">
        <v>239</v>
      </c>
      <c r="TS14" s="888">
        <v>183</v>
      </c>
      <c r="TT14" s="888">
        <v>286</v>
      </c>
      <c r="TU14" s="1323">
        <v>2197</v>
      </c>
      <c r="TV14" s="1322">
        <v>0</v>
      </c>
      <c r="TW14" s="883">
        <v>0</v>
      </c>
      <c r="TX14" s="888">
        <v>30</v>
      </c>
      <c r="TY14" s="888">
        <v>959</v>
      </c>
      <c r="TZ14" s="888">
        <v>180</v>
      </c>
      <c r="UA14" s="888">
        <v>348</v>
      </c>
      <c r="UB14" s="888">
        <v>310</v>
      </c>
      <c r="UC14" s="888">
        <v>248</v>
      </c>
      <c r="UD14" s="888">
        <v>323</v>
      </c>
      <c r="UE14" s="1323">
        <v>2398</v>
      </c>
      <c r="UF14" s="1322">
        <v>0</v>
      </c>
      <c r="UG14" s="883">
        <v>0</v>
      </c>
      <c r="UH14" s="888">
        <v>34</v>
      </c>
      <c r="UI14" s="888">
        <v>1041</v>
      </c>
      <c r="UJ14" s="888">
        <v>340</v>
      </c>
      <c r="UK14" s="888">
        <v>385</v>
      </c>
      <c r="UL14" s="888">
        <v>300</v>
      </c>
      <c r="UM14" s="888">
        <v>215</v>
      </c>
      <c r="UN14" s="888">
        <v>454</v>
      </c>
      <c r="UO14" s="1323">
        <v>2769</v>
      </c>
      <c r="UP14" s="1322">
        <v>0</v>
      </c>
      <c r="UQ14" s="883">
        <v>0</v>
      </c>
      <c r="UR14" s="888">
        <v>31</v>
      </c>
      <c r="US14" s="888">
        <v>977</v>
      </c>
      <c r="UT14" s="888">
        <v>183</v>
      </c>
      <c r="UU14" s="888">
        <v>351</v>
      </c>
      <c r="UV14" s="888">
        <v>320</v>
      </c>
      <c r="UW14" s="888">
        <v>234</v>
      </c>
      <c r="UX14" s="888">
        <v>410</v>
      </c>
      <c r="UY14" s="1323">
        <v>2506</v>
      </c>
      <c r="UZ14" s="1322">
        <v>0</v>
      </c>
      <c r="VA14" s="883">
        <v>0</v>
      </c>
      <c r="VB14" s="888">
        <v>36</v>
      </c>
      <c r="VC14" s="888">
        <v>1043</v>
      </c>
      <c r="VD14" s="888">
        <v>243</v>
      </c>
      <c r="VE14" s="888">
        <v>554</v>
      </c>
      <c r="VF14" s="888">
        <v>394</v>
      </c>
      <c r="VG14" s="888">
        <v>286</v>
      </c>
      <c r="VH14" s="888">
        <v>416</v>
      </c>
      <c r="VI14" s="1323">
        <v>2972</v>
      </c>
      <c r="VJ14" s="1322">
        <v>0</v>
      </c>
      <c r="VK14" s="883">
        <v>0</v>
      </c>
      <c r="VL14" s="888">
        <v>32</v>
      </c>
      <c r="VM14" s="888">
        <v>951</v>
      </c>
      <c r="VN14" s="888">
        <v>172</v>
      </c>
      <c r="VO14" s="888">
        <v>537</v>
      </c>
      <c r="VP14" s="888">
        <v>311</v>
      </c>
      <c r="VQ14" s="888">
        <v>254</v>
      </c>
      <c r="VR14" s="888">
        <v>546</v>
      </c>
      <c r="VS14" s="1323">
        <v>2803</v>
      </c>
      <c r="VT14" s="1322" t="s">
        <v>26</v>
      </c>
      <c r="VU14" s="883" t="s">
        <v>26</v>
      </c>
      <c r="VV14" s="888">
        <v>31</v>
      </c>
      <c r="VW14" s="888">
        <v>842</v>
      </c>
      <c r="VX14" s="888">
        <v>162</v>
      </c>
      <c r="VY14" s="888">
        <v>470</v>
      </c>
      <c r="VZ14" s="888">
        <v>275</v>
      </c>
      <c r="WA14" s="888">
        <v>252</v>
      </c>
      <c r="WB14" s="888">
        <v>540</v>
      </c>
      <c r="WC14" s="1323">
        <v>2572</v>
      </c>
    </row>
    <row r="15" spans="1:601" ht="12.75" customHeight="1">
      <c r="A15" s="261" t="s">
        <v>520</v>
      </c>
      <c r="B15" s="1322">
        <v>0</v>
      </c>
      <c r="C15" s="883">
        <v>0</v>
      </c>
      <c r="D15" s="883">
        <v>0</v>
      </c>
      <c r="E15" s="888">
        <v>0</v>
      </c>
      <c r="F15" s="888">
        <v>453.827</v>
      </c>
      <c r="G15" s="888">
        <v>149.69800000000001</v>
      </c>
      <c r="H15" s="888">
        <v>103.601</v>
      </c>
      <c r="I15" s="888">
        <v>50.851999999999997</v>
      </c>
      <c r="J15" s="888">
        <v>198.089</v>
      </c>
      <c r="K15" s="1323">
        <v>956.06700000000001</v>
      </c>
      <c r="L15" s="1322">
        <v>0</v>
      </c>
      <c r="M15" s="883">
        <v>0</v>
      </c>
      <c r="N15" s="883">
        <v>0</v>
      </c>
      <c r="O15" s="888">
        <v>0</v>
      </c>
      <c r="P15" s="888">
        <v>596.78800000000001</v>
      </c>
      <c r="Q15" s="888">
        <v>184.125</v>
      </c>
      <c r="R15" s="888">
        <v>175.203</v>
      </c>
      <c r="S15" s="888">
        <v>78.442999999999998</v>
      </c>
      <c r="T15" s="888">
        <v>255.14400000000001</v>
      </c>
      <c r="U15" s="1323">
        <v>1289.703</v>
      </c>
      <c r="V15" s="1322">
        <v>0</v>
      </c>
      <c r="W15" s="883">
        <v>0</v>
      </c>
      <c r="X15" s="883">
        <v>0</v>
      </c>
      <c r="Y15" s="888">
        <v>0</v>
      </c>
      <c r="Z15" s="888">
        <v>597.86199999999997</v>
      </c>
      <c r="AA15" s="888">
        <v>222.98699999999999</v>
      </c>
      <c r="AB15" s="888">
        <v>166.791</v>
      </c>
      <c r="AC15" s="888">
        <v>103.349</v>
      </c>
      <c r="AD15" s="888">
        <v>317.91000000000003</v>
      </c>
      <c r="AE15" s="1323">
        <v>1408.8989999999999</v>
      </c>
      <c r="AF15" s="1322">
        <v>0</v>
      </c>
      <c r="AG15" s="883">
        <v>0</v>
      </c>
      <c r="AH15" s="883">
        <v>0</v>
      </c>
      <c r="AI15" s="888">
        <v>0</v>
      </c>
      <c r="AJ15" s="888">
        <v>498.93599999999998</v>
      </c>
      <c r="AK15" s="888">
        <v>220.05500000000001</v>
      </c>
      <c r="AL15" s="888">
        <v>130.745</v>
      </c>
      <c r="AM15" s="888">
        <v>86.210999999999999</v>
      </c>
      <c r="AN15" s="888">
        <v>320.33499999999998</v>
      </c>
      <c r="AO15" s="1323">
        <v>1256.2819999999999</v>
      </c>
      <c r="AP15" s="1322">
        <v>0</v>
      </c>
      <c r="AQ15" s="883">
        <v>0</v>
      </c>
      <c r="AR15" s="883">
        <v>0</v>
      </c>
      <c r="AS15" s="888">
        <v>29.382000000000001</v>
      </c>
      <c r="AT15" s="888">
        <v>426.93799999999999</v>
      </c>
      <c r="AU15" s="888">
        <v>167.773</v>
      </c>
      <c r="AV15" s="888">
        <v>106.57899999999999</v>
      </c>
      <c r="AW15" s="888">
        <v>72.171999999999997</v>
      </c>
      <c r="AX15" s="888">
        <v>319.07499999999999</v>
      </c>
      <c r="AY15" s="1323">
        <v>1121.9190000000001</v>
      </c>
      <c r="AZ15" s="1322">
        <v>0</v>
      </c>
      <c r="BA15" s="883">
        <v>0</v>
      </c>
      <c r="BB15" s="883">
        <v>0</v>
      </c>
      <c r="BC15" s="888">
        <v>27.009</v>
      </c>
      <c r="BD15" s="888">
        <v>471.52800000000002</v>
      </c>
      <c r="BE15" s="888">
        <v>156.50399999999999</v>
      </c>
      <c r="BF15" s="888">
        <v>117.562</v>
      </c>
      <c r="BG15" s="888">
        <v>74.397000000000006</v>
      </c>
      <c r="BH15" s="888">
        <v>269.21100000000001</v>
      </c>
      <c r="BI15" s="1323">
        <v>1116.211</v>
      </c>
      <c r="BJ15" s="1322">
        <v>0</v>
      </c>
      <c r="BK15" s="883">
        <v>0</v>
      </c>
      <c r="BL15" s="883">
        <v>0</v>
      </c>
      <c r="BM15" s="888">
        <v>26.134</v>
      </c>
      <c r="BN15" s="888">
        <v>479.255</v>
      </c>
      <c r="BO15" s="888">
        <v>171.44900000000001</v>
      </c>
      <c r="BP15" s="888">
        <v>143.19300000000001</v>
      </c>
      <c r="BQ15" s="888">
        <v>102.767</v>
      </c>
      <c r="BR15" s="888">
        <v>283.91300000000001</v>
      </c>
      <c r="BS15" s="1323">
        <v>1206.711</v>
      </c>
      <c r="BT15" s="1322">
        <v>0</v>
      </c>
      <c r="BU15" s="883">
        <v>0</v>
      </c>
      <c r="BV15" s="883">
        <v>0</v>
      </c>
      <c r="BW15" s="888">
        <v>21.088999999999999</v>
      </c>
      <c r="BX15" s="888">
        <v>377.52300000000002</v>
      </c>
      <c r="BY15" s="888">
        <v>133.81</v>
      </c>
      <c r="BZ15" s="888">
        <v>121.4</v>
      </c>
      <c r="CA15" s="888">
        <v>69.343999999999994</v>
      </c>
      <c r="CB15" s="888">
        <v>260.96899999999999</v>
      </c>
      <c r="CC15" s="1323">
        <v>984.13499999999999</v>
      </c>
      <c r="CD15" s="1322">
        <v>0</v>
      </c>
      <c r="CE15" s="883">
        <v>0</v>
      </c>
      <c r="CF15" s="883">
        <v>0</v>
      </c>
      <c r="CG15" s="888">
        <v>26.564</v>
      </c>
      <c r="CH15" s="888">
        <v>408.31599999999997</v>
      </c>
      <c r="CI15" s="888">
        <v>147.05099999999999</v>
      </c>
      <c r="CJ15" s="888">
        <v>115.196</v>
      </c>
      <c r="CK15" s="888">
        <v>78.274000000000001</v>
      </c>
      <c r="CL15" s="888">
        <v>273.06200000000001</v>
      </c>
      <c r="CM15" s="1323">
        <v>1048.463</v>
      </c>
      <c r="CN15" s="1322">
        <v>0</v>
      </c>
      <c r="CO15" s="883">
        <v>0</v>
      </c>
      <c r="CP15" s="883">
        <v>0</v>
      </c>
      <c r="CQ15" s="888">
        <v>22.058</v>
      </c>
      <c r="CR15" s="888">
        <v>524.95100000000002</v>
      </c>
      <c r="CS15" s="888">
        <v>179.24700000000001</v>
      </c>
      <c r="CT15" s="888">
        <v>166.387</v>
      </c>
      <c r="CU15" s="888">
        <v>102.779</v>
      </c>
      <c r="CV15" s="888">
        <v>408.74900000000002</v>
      </c>
      <c r="CW15" s="1323">
        <v>1404.171</v>
      </c>
      <c r="CX15" s="1322">
        <v>0</v>
      </c>
      <c r="CY15" s="883">
        <v>0</v>
      </c>
      <c r="CZ15" s="883">
        <v>0</v>
      </c>
      <c r="DA15" s="888">
        <v>26.844999999999999</v>
      </c>
      <c r="DB15" s="888">
        <v>623.6</v>
      </c>
      <c r="DC15" s="888">
        <v>159.19800000000001</v>
      </c>
      <c r="DD15" s="888">
        <v>178.35400000000001</v>
      </c>
      <c r="DE15" s="888">
        <v>116.47799999999999</v>
      </c>
      <c r="DF15" s="888">
        <v>311.46699999999998</v>
      </c>
      <c r="DG15" s="1323">
        <v>1415.942</v>
      </c>
      <c r="DH15" s="1322">
        <v>0</v>
      </c>
      <c r="DI15" s="883">
        <v>0</v>
      </c>
      <c r="DJ15" s="883">
        <v>0</v>
      </c>
      <c r="DK15" s="888">
        <v>34.024999999999999</v>
      </c>
      <c r="DL15" s="888">
        <v>442.49200000000002</v>
      </c>
      <c r="DM15" s="888">
        <v>160.97800000000001</v>
      </c>
      <c r="DN15" s="888">
        <v>134.87899999999999</v>
      </c>
      <c r="DO15" s="888">
        <v>92.975999999999999</v>
      </c>
      <c r="DP15" s="888">
        <v>288.02699999999999</v>
      </c>
      <c r="DQ15" s="1323">
        <v>1153.377</v>
      </c>
      <c r="DR15" s="1322">
        <v>0</v>
      </c>
      <c r="DS15" s="883">
        <v>0</v>
      </c>
      <c r="DT15" s="883">
        <v>0</v>
      </c>
      <c r="DU15" s="888">
        <v>42.429000000000002</v>
      </c>
      <c r="DV15" s="888">
        <v>599.822</v>
      </c>
      <c r="DW15" s="888">
        <v>191.13399999999999</v>
      </c>
      <c r="DX15" s="888">
        <v>157.91800000000001</v>
      </c>
      <c r="DY15" s="888">
        <v>88.349000000000004</v>
      </c>
      <c r="DZ15" s="888">
        <v>321.61099999999999</v>
      </c>
      <c r="EA15" s="1323">
        <v>1401.2629999999999</v>
      </c>
      <c r="EB15" s="1322">
        <v>0</v>
      </c>
      <c r="EC15" s="883">
        <v>0</v>
      </c>
      <c r="ED15" s="883">
        <v>0</v>
      </c>
      <c r="EE15" s="888">
        <v>37.109000000000002</v>
      </c>
      <c r="EF15" s="888">
        <v>568.41499999999996</v>
      </c>
      <c r="EG15" s="888">
        <v>192.30099999999999</v>
      </c>
      <c r="EH15" s="888">
        <v>154.24600000000001</v>
      </c>
      <c r="EI15" s="888">
        <v>99.950999999999993</v>
      </c>
      <c r="EJ15" s="888">
        <v>299.23899999999998</v>
      </c>
      <c r="EK15" s="1323">
        <v>1351.261</v>
      </c>
      <c r="EL15" s="1322">
        <v>0</v>
      </c>
      <c r="EM15" s="883">
        <v>0</v>
      </c>
      <c r="EN15" s="883">
        <v>0</v>
      </c>
      <c r="EO15" s="888">
        <v>36.667999999999999</v>
      </c>
      <c r="EP15" s="888">
        <v>548.85699999999997</v>
      </c>
      <c r="EQ15" s="888">
        <v>174.291</v>
      </c>
      <c r="ER15" s="888">
        <v>178.37100000000001</v>
      </c>
      <c r="ES15" s="888">
        <v>104.714</v>
      </c>
      <c r="ET15" s="888">
        <v>379.62200000000001</v>
      </c>
      <c r="EU15" s="1323">
        <v>1422.5229999999999</v>
      </c>
      <c r="EV15" s="1322">
        <v>0</v>
      </c>
      <c r="EW15" s="883">
        <v>0</v>
      </c>
      <c r="EX15" s="883">
        <v>0</v>
      </c>
      <c r="EY15" s="888">
        <v>33.845999999999997</v>
      </c>
      <c r="EZ15" s="888">
        <v>510.608</v>
      </c>
      <c r="FA15" s="888">
        <v>162.77199999999999</v>
      </c>
      <c r="FB15" s="888">
        <v>126.535</v>
      </c>
      <c r="FC15" s="888">
        <v>97.942999999999998</v>
      </c>
      <c r="FD15" s="888">
        <v>363.779</v>
      </c>
      <c r="FE15" s="1323">
        <v>1295.4829999999999</v>
      </c>
      <c r="FF15" s="1322">
        <v>0</v>
      </c>
      <c r="FG15" s="883">
        <v>0</v>
      </c>
      <c r="FH15" s="883">
        <v>0</v>
      </c>
      <c r="FI15" s="888">
        <v>27.984000000000002</v>
      </c>
      <c r="FJ15" s="888">
        <v>404.31299999999999</v>
      </c>
      <c r="FK15" s="888">
        <v>143.14500000000001</v>
      </c>
      <c r="FL15" s="888">
        <v>125.361</v>
      </c>
      <c r="FM15" s="888">
        <v>103.07299999999999</v>
      </c>
      <c r="FN15" s="888">
        <v>340.733</v>
      </c>
      <c r="FO15" s="1323">
        <v>1144.6089999999999</v>
      </c>
      <c r="FP15" s="1322">
        <v>0</v>
      </c>
      <c r="FQ15" s="883">
        <v>0</v>
      </c>
      <c r="FR15" s="883">
        <v>0</v>
      </c>
      <c r="FS15" s="888">
        <v>23.954999999999998</v>
      </c>
      <c r="FT15" s="888">
        <v>576.92399999999998</v>
      </c>
      <c r="FU15" s="888">
        <v>131.78100000000001</v>
      </c>
      <c r="FV15" s="888">
        <v>142.124</v>
      </c>
      <c r="FW15" s="888">
        <v>96.298000000000002</v>
      </c>
      <c r="FX15" s="888">
        <v>324.214</v>
      </c>
      <c r="FY15" s="1323">
        <v>1295.296</v>
      </c>
      <c r="FZ15" s="1322">
        <v>0</v>
      </c>
      <c r="GA15" s="883">
        <v>0</v>
      </c>
      <c r="GB15" s="883">
        <v>0</v>
      </c>
      <c r="GC15" s="888">
        <v>19.672999999999998</v>
      </c>
      <c r="GD15" s="888">
        <v>485.60399999999998</v>
      </c>
      <c r="GE15" s="888">
        <v>179.87299999999999</v>
      </c>
      <c r="GF15" s="888">
        <v>137.369</v>
      </c>
      <c r="GG15" s="888">
        <v>96.527000000000001</v>
      </c>
      <c r="GH15" s="888">
        <v>304.82299999999998</v>
      </c>
      <c r="GI15" s="1323">
        <v>1223.8689999999999</v>
      </c>
      <c r="GJ15" s="1322">
        <v>0</v>
      </c>
      <c r="GK15" s="883">
        <v>0</v>
      </c>
      <c r="GL15" s="883">
        <v>0</v>
      </c>
      <c r="GM15" s="888">
        <v>12.04</v>
      </c>
      <c r="GN15" s="888">
        <v>457.27800000000002</v>
      </c>
      <c r="GO15" s="888">
        <v>120.8</v>
      </c>
      <c r="GP15" s="888">
        <v>115.952</v>
      </c>
      <c r="GQ15" s="888">
        <v>129.023</v>
      </c>
      <c r="GR15" s="888">
        <v>300.54300000000001</v>
      </c>
      <c r="GS15" s="1323">
        <v>1135.636</v>
      </c>
      <c r="GT15" s="1322">
        <v>0</v>
      </c>
      <c r="GU15" s="883">
        <v>0</v>
      </c>
      <c r="GV15" s="883">
        <v>0</v>
      </c>
      <c r="GW15" s="888">
        <v>9.9380000000000006</v>
      </c>
      <c r="GX15" s="888">
        <v>454.25</v>
      </c>
      <c r="GY15" s="888">
        <v>116.301</v>
      </c>
      <c r="GZ15" s="888">
        <v>144.37799999999999</v>
      </c>
      <c r="HA15" s="888">
        <v>198.82400000000001</v>
      </c>
      <c r="HB15" s="888">
        <v>317.40300000000002</v>
      </c>
      <c r="HC15" s="1323">
        <v>1241.0940000000001</v>
      </c>
      <c r="HD15" s="1322">
        <v>0</v>
      </c>
      <c r="HE15" s="883">
        <v>0</v>
      </c>
      <c r="HF15" s="883">
        <v>0</v>
      </c>
      <c r="HG15" s="888">
        <v>16.725999999999999</v>
      </c>
      <c r="HH15" s="888">
        <v>510.601</v>
      </c>
      <c r="HI15" s="888">
        <v>118.819</v>
      </c>
      <c r="HJ15" s="888">
        <v>175.89400000000001</v>
      </c>
      <c r="HK15" s="888">
        <v>117.53400000000001</v>
      </c>
      <c r="HL15" s="888">
        <v>275.91699999999997</v>
      </c>
      <c r="HM15" s="1323">
        <v>1215.491</v>
      </c>
      <c r="HN15" s="1322">
        <v>0</v>
      </c>
      <c r="HO15" s="883">
        <v>0</v>
      </c>
      <c r="HP15" s="883">
        <v>0</v>
      </c>
      <c r="HQ15" s="888">
        <v>9.4410000000000007</v>
      </c>
      <c r="HR15" s="888">
        <v>589.23299999999995</v>
      </c>
      <c r="HS15" s="888">
        <v>122.48</v>
      </c>
      <c r="HT15" s="888">
        <v>195.39500000000001</v>
      </c>
      <c r="HU15" s="888">
        <v>123.34399999999999</v>
      </c>
      <c r="HV15" s="888">
        <v>286.59699999999998</v>
      </c>
      <c r="HW15" s="1323">
        <v>1326.49</v>
      </c>
      <c r="HX15" s="1322" t="s">
        <v>492</v>
      </c>
      <c r="HY15" s="883" t="s">
        <v>492</v>
      </c>
      <c r="HZ15" s="883" t="s">
        <v>492</v>
      </c>
      <c r="IA15" s="888">
        <v>30.407</v>
      </c>
      <c r="IB15" s="888">
        <v>501.315</v>
      </c>
      <c r="IC15" s="888">
        <v>103.241</v>
      </c>
      <c r="ID15" s="888">
        <v>86.29</v>
      </c>
      <c r="IE15" s="888">
        <v>121.59399999999999</v>
      </c>
      <c r="IF15" s="888">
        <v>290.06799999999998</v>
      </c>
      <c r="IG15" s="1323">
        <v>1132.915</v>
      </c>
      <c r="IH15" s="1322">
        <v>0</v>
      </c>
      <c r="II15" s="883">
        <v>0</v>
      </c>
      <c r="IJ15" s="883">
        <v>0</v>
      </c>
      <c r="IK15" s="888">
        <v>13.28</v>
      </c>
      <c r="IL15" s="888">
        <v>544.822</v>
      </c>
      <c r="IM15" s="888">
        <v>95.007999999999996</v>
      </c>
      <c r="IN15" s="888">
        <v>128.01</v>
      </c>
      <c r="IO15" s="888">
        <v>107.68300000000001</v>
      </c>
      <c r="IP15" s="888">
        <v>299.9975</v>
      </c>
      <c r="IQ15" s="1323">
        <v>1188.8005000000001</v>
      </c>
      <c r="IR15" s="1322">
        <v>0</v>
      </c>
      <c r="IS15" s="883">
        <v>0</v>
      </c>
      <c r="IT15" s="883">
        <v>0</v>
      </c>
      <c r="IU15" s="888">
        <v>17.552</v>
      </c>
      <c r="IV15" s="888">
        <v>668.44799999999998</v>
      </c>
      <c r="IW15" s="888">
        <v>125.13</v>
      </c>
      <c r="IX15" s="888">
        <v>123.229</v>
      </c>
      <c r="IY15" s="888">
        <v>348.572</v>
      </c>
      <c r="IZ15" s="888">
        <v>328.24099999999999</v>
      </c>
      <c r="JA15" s="1323">
        <v>1611.172</v>
      </c>
      <c r="JB15" s="1322">
        <v>0</v>
      </c>
      <c r="JC15" s="883">
        <v>0</v>
      </c>
      <c r="JD15" s="883">
        <v>0</v>
      </c>
      <c r="JE15" s="888">
        <v>18.042999999999999</v>
      </c>
      <c r="JF15" s="888">
        <v>709.61900000000003</v>
      </c>
      <c r="JG15" s="888">
        <v>135.715</v>
      </c>
      <c r="JH15" s="888">
        <v>143.00299999999999</v>
      </c>
      <c r="JI15" s="888">
        <v>203.88300000000001</v>
      </c>
      <c r="JJ15" s="888">
        <v>437.03300000000002</v>
      </c>
      <c r="JK15" s="1323">
        <v>1647.296</v>
      </c>
      <c r="JL15" s="1322">
        <v>0</v>
      </c>
      <c r="JM15" s="883">
        <v>0</v>
      </c>
      <c r="JN15" s="883">
        <v>0</v>
      </c>
      <c r="JO15" s="888">
        <v>19.463999999999999</v>
      </c>
      <c r="JP15" s="888">
        <v>622.96500000000003</v>
      </c>
      <c r="JQ15" s="888">
        <v>124.322</v>
      </c>
      <c r="JR15" s="888">
        <v>162.19499999999999</v>
      </c>
      <c r="JS15" s="888">
        <v>116.61199999999999</v>
      </c>
      <c r="JT15" s="888">
        <v>396.685</v>
      </c>
      <c r="JU15" s="1323">
        <v>1442.2429999999999</v>
      </c>
      <c r="JV15" s="1322">
        <v>0</v>
      </c>
      <c r="JW15" s="883">
        <v>0</v>
      </c>
      <c r="JX15" s="883">
        <v>0</v>
      </c>
      <c r="JY15" s="888">
        <v>19.135999999999999</v>
      </c>
      <c r="JZ15" s="888">
        <v>658.09100000000001</v>
      </c>
      <c r="KA15" s="888">
        <v>165.96799999999999</v>
      </c>
      <c r="KB15" s="888">
        <v>158.46899999999999</v>
      </c>
      <c r="KC15" s="888">
        <v>132.66499999999999</v>
      </c>
      <c r="KD15" s="888">
        <v>335.41199999999998</v>
      </c>
      <c r="KE15" s="1323">
        <v>1469.741</v>
      </c>
      <c r="KF15" s="1322">
        <v>0</v>
      </c>
      <c r="KG15" s="883">
        <v>0</v>
      </c>
      <c r="KH15" s="883">
        <v>0</v>
      </c>
      <c r="KI15" s="888">
        <v>22.280999999999999</v>
      </c>
      <c r="KJ15" s="888">
        <v>706.20399999999995</v>
      </c>
      <c r="KK15" s="888">
        <v>151.363</v>
      </c>
      <c r="KL15" s="888">
        <v>132.279</v>
      </c>
      <c r="KM15" s="888">
        <v>141.97300000000001</v>
      </c>
      <c r="KN15" s="888">
        <v>356.495</v>
      </c>
      <c r="KO15" s="1323">
        <v>1510.595</v>
      </c>
      <c r="KP15" s="1322">
        <v>0</v>
      </c>
      <c r="KQ15" s="883">
        <v>0</v>
      </c>
      <c r="KR15" s="883">
        <v>0</v>
      </c>
      <c r="KS15" s="888">
        <v>32.881999999999998</v>
      </c>
      <c r="KT15" s="888">
        <v>791.47</v>
      </c>
      <c r="KU15" s="888">
        <v>141.535</v>
      </c>
      <c r="KV15" s="888">
        <v>162.83500000000001</v>
      </c>
      <c r="KW15" s="888">
        <v>200.179</v>
      </c>
      <c r="KX15" s="888">
        <v>348.18</v>
      </c>
      <c r="KY15" s="1323">
        <v>1677.0809999999999</v>
      </c>
      <c r="KZ15" s="1322">
        <v>0</v>
      </c>
      <c r="LA15" s="883">
        <v>0</v>
      </c>
      <c r="LB15" s="883">
        <v>0</v>
      </c>
      <c r="LC15" s="888">
        <v>109.444</v>
      </c>
      <c r="LD15" s="888">
        <v>640.75800000000004</v>
      </c>
      <c r="LE15" s="888">
        <v>120.364</v>
      </c>
      <c r="LF15" s="888">
        <v>173.05099999999999</v>
      </c>
      <c r="LG15" s="888">
        <v>134.72900000000001</v>
      </c>
      <c r="LH15" s="888">
        <v>328.76499999999999</v>
      </c>
      <c r="LI15" s="1323">
        <v>1507.1110000000001</v>
      </c>
      <c r="LJ15" s="1322">
        <v>0</v>
      </c>
      <c r="LK15" s="883">
        <v>0</v>
      </c>
      <c r="LL15" s="883">
        <v>0</v>
      </c>
      <c r="LM15" s="888">
        <v>108.66200000000001</v>
      </c>
      <c r="LN15" s="888">
        <v>722.55399999999997</v>
      </c>
      <c r="LO15" s="888">
        <v>107.836</v>
      </c>
      <c r="LP15" s="888">
        <v>149.37299999999999</v>
      </c>
      <c r="LQ15" s="888">
        <v>116.337</v>
      </c>
      <c r="LR15" s="888">
        <v>407.20100000000002</v>
      </c>
      <c r="LS15" s="1323">
        <v>1611.963</v>
      </c>
      <c r="LT15" s="1322">
        <v>0</v>
      </c>
      <c r="LU15" s="883">
        <v>0</v>
      </c>
      <c r="LV15" s="883">
        <v>0</v>
      </c>
      <c r="LW15" s="888">
        <v>77.349000000000004</v>
      </c>
      <c r="LX15" s="888">
        <v>643.096</v>
      </c>
      <c r="LY15" s="888">
        <v>460.92099999999999</v>
      </c>
      <c r="LZ15" s="888">
        <v>696.12099999999998</v>
      </c>
      <c r="MA15" s="888">
        <v>107.187</v>
      </c>
      <c r="MB15" s="888">
        <v>401.01400000000001</v>
      </c>
      <c r="MC15" s="1323">
        <v>2385.6880000000001</v>
      </c>
      <c r="MD15" s="1322">
        <v>0</v>
      </c>
      <c r="ME15" s="883">
        <v>0</v>
      </c>
      <c r="MF15" s="883">
        <v>0</v>
      </c>
      <c r="MG15" s="888">
        <v>109.93300000000001</v>
      </c>
      <c r="MH15" s="888">
        <v>645.66899999999998</v>
      </c>
      <c r="MI15" s="888">
        <v>131.47499999999999</v>
      </c>
      <c r="MJ15" s="888">
        <v>141.90600000000001</v>
      </c>
      <c r="MK15" s="888">
        <v>96.799000000000007</v>
      </c>
      <c r="ML15" s="888">
        <v>405.10199999999998</v>
      </c>
      <c r="MM15" s="1323">
        <v>1530.884</v>
      </c>
      <c r="MN15" s="1322">
        <v>0</v>
      </c>
      <c r="MO15" s="883">
        <v>0</v>
      </c>
      <c r="MP15" s="883">
        <v>0</v>
      </c>
      <c r="MQ15" s="888">
        <v>147.768</v>
      </c>
      <c r="MR15" s="888">
        <v>640.19000000000005</v>
      </c>
      <c r="MS15" s="888">
        <v>111.732</v>
      </c>
      <c r="MT15" s="888">
        <v>159.11199999999999</v>
      </c>
      <c r="MU15" s="888">
        <v>101.34</v>
      </c>
      <c r="MV15" s="888">
        <v>298.31799999999998</v>
      </c>
      <c r="MW15" s="1323">
        <v>1458.46</v>
      </c>
      <c r="MX15" s="1322">
        <v>0</v>
      </c>
      <c r="MY15" s="883">
        <v>0</v>
      </c>
      <c r="MZ15" s="883">
        <v>0</v>
      </c>
      <c r="NA15" s="888">
        <v>118.462</v>
      </c>
      <c r="NB15" s="888">
        <v>624.66899999999998</v>
      </c>
      <c r="NC15" s="888">
        <v>125.505</v>
      </c>
      <c r="ND15" s="888">
        <v>654.85199999999998</v>
      </c>
      <c r="NE15" s="888">
        <v>256.47399999999999</v>
      </c>
      <c r="NF15" s="888">
        <v>317.21699999999998</v>
      </c>
      <c r="NG15" s="1323">
        <v>2097.1790000000001</v>
      </c>
      <c r="NH15" s="1322">
        <v>0</v>
      </c>
      <c r="NI15" s="883">
        <v>0</v>
      </c>
      <c r="NJ15" s="883">
        <v>0</v>
      </c>
      <c r="NK15" s="888">
        <v>111.36499999999999</v>
      </c>
      <c r="NL15" s="888">
        <v>657.79399999999998</v>
      </c>
      <c r="NM15" s="888">
        <v>227.655</v>
      </c>
      <c r="NN15" s="888">
        <v>141.24700000000001</v>
      </c>
      <c r="NO15" s="888">
        <v>90.570999999999998</v>
      </c>
      <c r="NP15" s="888">
        <v>267.55599999999998</v>
      </c>
      <c r="NQ15" s="1323">
        <v>1496.1880000000001</v>
      </c>
      <c r="NR15" s="1322">
        <v>0</v>
      </c>
      <c r="NS15" s="883">
        <v>0</v>
      </c>
      <c r="NT15" s="883">
        <v>0</v>
      </c>
      <c r="NU15" s="888">
        <v>92.046999999999997</v>
      </c>
      <c r="NV15" s="888">
        <v>699.65200000000004</v>
      </c>
      <c r="NW15" s="888">
        <v>156.27099999999999</v>
      </c>
      <c r="NX15" s="888">
        <v>159.17699999999999</v>
      </c>
      <c r="NY15" s="888">
        <v>98.006</v>
      </c>
      <c r="NZ15" s="888">
        <v>280.30700000000002</v>
      </c>
      <c r="OA15" s="1323">
        <v>1485.46</v>
      </c>
      <c r="OB15" s="1322">
        <v>0</v>
      </c>
      <c r="OC15" s="883">
        <v>0</v>
      </c>
      <c r="OD15" s="883">
        <v>0</v>
      </c>
      <c r="OE15" s="888">
        <v>169.15199999999999</v>
      </c>
      <c r="OF15" s="888">
        <v>636.49699999999996</v>
      </c>
      <c r="OG15" s="888">
        <v>200.81100000000001</v>
      </c>
      <c r="OH15" s="888">
        <v>168.99199999999999</v>
      </c>
      <c r="OI15" s="888">
        <v>193.523</v>
      </c>
      <c r="OJ15" s="888">
        <v>275.25700000000001</v>
      </c>
      <c r="OK15" s="1323">
        <v>1644.232</v>
      </c>
      <c r="OL15" s="1322">
        <v>0</v>
      </c>
      <c r="OM15" s="883">
        <v>0</v>
      </c>
      <c r="ON15" s="883">
        <v>0</v>
      </c>
      <c r="OO15" s="888">
        <v>115.995</v>
      </c>
      <c r="OP15" s="888">
        <v>661.87900000000002</v>
      </c>
      <c r="OQ15" s="888">
        <v>142.779</v>
      </c>
      <c r="OR15" s="888">
        <v>162.39400000000001</v>
      </c>
      <c r="OS15" s="888">
        <v>119.408</v>
      </c>
      <c r="OT15" s="888">
        <v>848.87300000000005</v>
      </c>
      <c r="OU15" s="1323">
        <v>2051.328</v>
      </c>
      <c r="OV15" s="1322">
        <v>0</v>
      </c>
      <c r="OW15" s="883">
        <v>0</v>
      </c>
      <c r="OX15" s="883">
        <v>0</v>
      </c>
      <c r="OY15" s="888">
        <v>125.57899999999999</v>
      </c>
      <c r="OZ15" s="888">
        <v>813.077</v>
      </c>
      <c r="PA15" s="888">
        <v>128.363</v>
      </c>
      <c r="PB15" s="888">
        <v>158.779</v>
      </c>
      <c r="PC15" s="888">
        <v>308.37700000000001</v>
      </c>
      <c r="PD15" s="888">
        <v>309.83600000000001</v>
      </c>
      <c r="PE15" s="1323">
        <v>1844.011</v>
      </c>
      <c r="PF15" s="1322">
        <v>0</v>
      </c>
      <c r="PG15" s="883">
        <v>0</v>
      </c>
      <c r="PH15" s="883">
        <v>0</v>
      </c>
      <c r="PI15" s="888">
        <v>102.48699999999999</v>
      </c>
      <c r="PJ15" s="888">
        <v>861.077</v>
      </c>
      <c r="PK15" s="888">
        <v>140.86199999999999</v>
      </c>
      <c r="PL15" s="888">
        <v>185.96</v>
      </c>
      <c r="PM15" s="888">
        <v>114.756</v>
      </c>
      <c r="PN15" s="888">
        <v>356.01299999999998</v>
      </c>
      <c r="PO15" s="1323">
        <v>1761.155</v>
      </c>
      <c r="PP15" s="1322">
        <v>0</v>
      </c>
      <c r="PQ15" s="883">
        <v>0</v>
      </c>
      <c r="PR15" s="883">
        <v>0</v>
      </c>
      <c r="PS15" s="888">
        <v>138.48500000000001</v>
      </c>
      <c r="PT15" s="888">
        <v>773.62099999999998</v>
      </c>
      <c r="PU15" s="888">
        <v>144.66900000000001</v>
      </c>
      <c r="PV15" s="888">
        <v>158.87700000000001</v>
      </c>
      <c r="PW15" s="888">
        <v>264.07499999999999</v>
      </c>
      <c r="PX15" s="888">
        <v>296.15600000000001</v>
      </c>
      <c r="PY15" s="1323">
        <v>1775.883</v>
      </c>
      <c r="PZ15" s="1322" t="s">
        <v>1692</v>
      </c>
      <c r="QA15" s="883" t="s">
        <v>1687</v>
      </c>
      <c r="QB15" s="883" t="s">
        <v>1691</v>
      </c>
      <c r="QC15" s="888">
        <v>116.268</v>
      </c>
      <c r="QD15" s="888">
        <v>716.745</v>
      </c>
      <c r="QE15" s="888">
        <v>134.49100000000001</v>
      </c>
      <c r="QF15" s="888">
        <v>404.73</v>
      </c>
      <c r="QG15" s="888">
        <v>168.64</v>
      </c>
      <c r="QH15" s="888">
        <v>310.01499999999999</v>
      </c>
      <c r="QI15" s="1323">
        <v>1850.8889999999999</v>
      </c>
      <c r="QJ15" s="1322">
        <v>0</v>
      </c>
      <c r="QK15" s="883">
        <v>0</v>
      </c>
      <c r="QL15" s="883">
        <v>0</v>
      </c>
      <c r="QM15" s="888">
        <v>125</v>
      </c>
      <c r="QN15" s="888">
        <v>812</v>
      </c>
      <c r="QO15" s="888">
        <v>118</v>
      </c>
      <c r="QP15" s="888">
        <v>297</v>
      </c>
      <c r="QQ15" s="888">
        <v>170</v>
      </c>
      <c r="QR15" s="888">
        <v>426</v>
      </c>
      <c r="QS15" s="1323">
        <v>1948</v>
      </c>
      <c r="QT15" s="1322">
        <v>0</v>
      </c>
      <c r="QU15" s="883">
        <v>0</v>
      </c>
      <c r="QV15" s="883">
        <v>0</v>
      </c>
      <c r="QW15" s="888">
        <v>92</v>
      </c>
      <c r="QX15" s="888">
        <v>953</v>
      </c>
      <c r="QY15" s="888">
        <v>185</v>
      </c>
      <c r="QZ15" s="888">
        <v>333</v>
      </c>
      <c r="RA15" s="888">
        <v>293</v>
      </c>
      <c r="RB15" s="888">
        <v>331</v>
      </c>
      <c r="RC15" s="1323">
        <v>2187</v>
      </c>
      <c r="RD15" s="1322">
        <v>0</v>
      </c>
      <c r="RE15" s="883">
        <v>0</v>
      </c>
      <c r="RF15" s="883">
        <v>0</v>
      </c>
      <c r="RG15" s="888">
        <v>39</v>
      </c>
      <c r="RH15" s="888">
        <v>559</v>
      </c>
      <c r="RI15" s="888">
        <v>114</v>
      </c>
      <c r="RJ15" s="888">
        <v>240</v>
      </c>
      <c r="RK15" s="888">
        <v>180</v>
      </c>
      <c r="RL15" s="888">
        <v>262</v>
      </c>
      <c r="RM15" s="1323">
        <v>1394</v>
      </c>
      <c r="RN15" s="1322">
        <v>0</v>
      </c>
      <c r="RO15" s="883">
        <v>0</v>
      </c>
      <c r="RP15" s="883">
        <v>0</v>
      </c>
      <c r="RQ15" s="888">
        <v>103</v>
      </c>
      <c r="RR15" s="888">
        <v>448</v>
      </c>
      <c r="RS15" s="888">
        <v>88</v>
      </c>
      <c r="RT15" s="888">
        <v>417</v>
      </c>
      <c r="RU15" s="888">
        <v>118</v>
      </c>
      <c r="RV15" s="888">
        <v>263</v>
      </c>
      <c r="RW15" s="1323">
        <v>1437</v>
      </c>
      <c r="RX15" s="1322">
        <v>0</v>
      </c>
      <c r="RY15" s="883">
        <v>0</v>
      </c>
      <c r="RZ15" s="883">
        <v>0</v>
      </c>
      <c r="SA15" s="888">
        <v>140</v>
      </c>
      <c r="SB15" s="888">
        <v>775</v>
      </c>
      <c r="SC15" s="888">
        <v>286</v>
      </c>
      <c r="SD15" s="888">
        <v>251</v>
      </c>
      <c r="SE15" s="888">
        <v>163</v>
      </c>
      <c r="SF15" s="888">
        <v>287</v>
      </c>
      <c r="SG15" s="1323">
        <v>1902</v>
      </c>
      <c r="SH15" s="1322">
        <v>0</v>
      </c>
      <c r="SI15" s="883">
        <v>0</v>
      </c>
      <c r="SJ15" s="883">
        <v>0</v>
      </c>
      <c r="SK15" s="888">
        <v>26</v>
      </c>
      <c r="SL15" s="888">
        <v>620</v>
      </c>
      <c r="SM15" s="888">
        <v>140</v>
      </c>
      <c r="SN15" s="888">
        <v>4458</v>
      </c>
      <c r="SO15" s="888">
        <v>450</v>
      </c>
      <c r="SP15" s="888">
        <v>273</v>
      </c>
      <c r="SQ15" s="1323">
        <v>5967</v>
      </c>
      <c r="SR15" s="1322">
        <v>0</v>
      </c>
      <c r="SS15" s="883">
        <v>0</v>
      </c>
      <c r="ST15" s="883">
        <v>0</v>
      </c>
      <c r="SU15" s="888">
        <v>24</v>
      </c>
      <c r="SV15" s="888">
        <v>575</v>
      </c>
      <c r="SW15" s="888">
        <v>97</v>
      </c>
      <c r="SX15" s="888">
        <v>214</v>
      </c>
      <c r="SY15" s="888">
        <v>136</v>
      </c>
      <c r="SZ15" s="888">
        <v>325</v>
      </c>
      <c r="TA15" s="1323">
        <v>1371</v>
      </c>
      <c r="TB15" s="1322">
        <v>0</v>
      </c>
      <c r="TC15" s="883">
        <v>0</v>
      </c>
      <c r="TD15" s="883">
        <v>0</v>
      </c>
      <c r="TE15" s="888">
        <v>24</v>
      </c>
      <c r="TF15" s="888">
        <v>768</v>
      </c>
      <c r="TG15" s="888">
        <v>131</v>
      </c>
      <c r="TH15" s="888">
        <v>289</v>
      </c>
      <c r="TI15" s="888">
        <v>130</v>
      </c>
      <c r="TJ15" s="888">
        <v>312</v>
      </c>
      <c r="TK15" s="1323">
        <v>1654</v>
      </c>
      <c r="TL15" s="1322">
        <v>0</v>
      </c>
      <c r="TM15" s="883">
        <v>0</v>
      </c>
      <c r="TN15" s="883">
        <v>0</v>
      </c>
      <c r="TO15" s="888">
        <v>23</v>
      </c>
      <c r="TP15" s="888">
        <v>988</v>
      </c>
      <c r="TQ15" s="888">
        <v>147</v>
      </c>
      <c r="TR15" s="888">
        <v>387</v>
      </c>
      <c r="TS15" s="888">
        <v>221</v>
      </c>
      <c r="TT15" s="888">
        <v>315</v>
      </c>
      <c r="TU15" s="1323">
        <v>2081</v>
      </c>
      <c r="TV15" s="1322">
        <v>0</v>
      </c>
      <c r="TW15" s="883">
        <v>0</v>
      </c>
      <c r="TX15" s="883">
        <v>0</v>
      </c>
      <c r="TY15" s="888">
        <v>24</v>
      </c>
      <c r="TZ15" s="888">
        <v>1125</v>
      </c>
      <c r="UA15" s="888">
        <v>162</v>
      </c>
      <c r="UB15" s="888">
        <v>459</v>
      </c>
      <c r="UC15" s="888">
        <v>328</v>
      </c>
      <c r="UD15" s="888">
        <v>384</v>
      </c>
      <c r="UE15" s="1323">
        <v>2482</v>
      </c>
      <c r="UF15" s="1322">
        <v>0</v>
      </c>
      <c r="UG15" s="883">
        <v>0</v>
      </c>
      <c r="UH15" s="883">
        <v>0</v>
      </c>
      <c r="UI15" s="888">
        <v>25</v>
      </c>
      <c r="UJ15" s="888">
        <v>1120</v>
      </c>
      <c r="UK15" s="888">
        <v>203</v>
      </c>
      <c r="UL15" s="888">
        <v>451</v>
      </c>
      <c r="UM15" s="888">
        <v>255</v>
      </c>
      <c r="UN15" s="888">
        <v>471</v>
      </c>
      <c r="UO15" s="1323">
        <v>2525</v>
      </c>
      <c r="UP15" s="1322">
        <v>0</v>
      </c>
      <c r="UQ15" s="883">
        <v>0</v>
      </c>
      <c r="UR15" s="883">
        <v>0</v>
      </c>
      <c r="US15" s="888">
        <v>25</v>
      </c>
      <c r="UT15" s="888">
        <v>1091</v>
      </c>
      <c r="UU15" s="888">
        <v>178</v>
      </c>
      <c r="UV15" s="888">
        <v>471</v>
      </c>
      <c r="UW15" s="888">
        <v>285</v>
      </c>
      <c r="UX15" s="888">
        <v>471</v>
      </c>
      <c r="UY15" s="1323">
        <v>2521</v>
      </c>
      <c r="UZ15" s="1322">
        <v>0</v>
      </c>
      <c r="VA15" s="883">
        <v>0</v>
      </c>
      <c r="VB15" s="883">
        <v>0</v>
      </c>
      <c r="VC15" s="888">
        <v>23</v>
      </c>
      <c r="VD15" s="888">
        <v>1110</v>
      </c>
      <c r="VE15" s="888">
        <v>162</v>
      </c>
      <c r="VF15" s="888">
        <v>586</v>
      </c>
      <c r="VG15" s="888">
        <v>302</v>
      </c>
      <c r="VH15" s="888">
        <v>450</v>
      </c>
      <c r="VI15" s="1323">
        <v>2633</v>
      </c>
      <c r="VJ15" s="1322">
        <v>0</v>
      </c>
      <c r="VK15" s="883">
        <v>0</v>
      </c>
      <c r="VL15" s="883">
        <v>0</v>
      </c>
      <c r="VM15" s="888">
        <v>25</v>
      </c>
      <c r="VN15" s="888">
        <v>1157</v>
      </c>
      <c r="VO15" s="888">
        <v>136</v>
      </c>
      <c r="VP15" s="888">
        <v>528</v>
      </c>
      <c r="VQ15" s="888">
        <v>275</v>
      </c>
      <c r="VR15" s="888">
        <v>618</v>
      </c>
      <c r="VS15" s="1323">
        <v>2739</v>
      </c>
      <c r="VT15" s="1322" t="s">
        <v>26</v>
      </c>
      <c r="VU15" s="883" t="s">
        <v>26</v>
      </c>
      <c r="VV15" s="883" t="s">
        <v>26</v>
      </c>
      <c r="VW15" s="888">
        <v>29</v>
      </c>
      <c r="VX15" s="888">
        <v>861</v>
      </c>
      <c r="VY15" s="888">
        <v>122</v>
      </c>
      <c r="VZ15" s="888">
        <v>432</v>
      </c>
      <c r="WA15" s="888">
        <v>331</v>
      </c>
      <c r="WB15" s="888">
        <v>632</v>
      </c>
      <c r="WC15" s="1323">
        <v>2407</v>
      </c>
    </row>
    <row r="16" spans="1:601" ht="12.75" customHeight="1">
      <c r="A16" s="261" t="s">
        <v>519</v>
      </c>
      <c r="B16" s="1322">
        <v>0</v>
      </c>
      <c r="C16" s="883">
        <v>0</v>
      </c>
      <c r="D16" s="883">
        <v>0</v>
      </c>
      <c r="E16" s="888">
        <v>0</v>
      </c>
      <c r="F16" s="888">
        <v>0</v>
      </c>
      <c r="G16" s="888">
        <v>437.125</v>
      </c>
      <c r="H16" s="888">
        <v>511.17</v>
      </c>
      <c r="I16" s="888">
        <v>541.149</v>
      </c>
      <c r="J16" s="888">
        <v>960.85299999999995</v>
      </c>
      <c r="K16" s="1323">
        <v>2450.297</v>
      </c>
      <c r="L16" s="1322">
        <v>0</v>
      </c>
      <c r="M16" s="883">
        <v>0</v>
      </c>
      <c r="N16" s="883">
        <v>0</v>
      </c>
      <c r="O16" s="888">
        <v>0</v>
      </c>
      <c r="P16" s="888">
        <v>0</v>
      </c>
      <c r="Q16" s="888">
        <v>496.50700000000001</v>
      </c>
      <c r="R16" s="888">
        <v>739.45100000000002</v>
      </c>
      <c r="S16" s="888">
        <v>618.13599999999997</v>
      </c>
      <c r="T16" s="888">
        <v>950.98</v>
      </c>
      <c r="U16" s="1323">
        <v>2805.0740000000001</v>
      </c>
      <c r="V16" s="1322">
        <v>0</v>
      </c>
      <c r="W16" s="883">
        <v>0</v>
      </c>
      <c r="X16" s="883">
        <v>0</v>
      </c>
      <c r="Y16" s="888">
        <v>0</v>
      </c>
      <c r="Z16" s="888">
        <v>0</v>
      </c>
      <c r="AA16" s="888">
        <v>545.005</v>
      </c>
      <c r="AB16" s="888">
        <v>773.51400000000001</v>
      </c>
      <c r="AC16" s="888">
        <v>800.12900000000002</v>
      </c>
      <c r="AD16" s="888">
        <v>1470.0170000000001</v>
      </c>
      <c r="AE16" s="1323">
        <v>3588.665</v>
      </c>
      <c r="AF16" s="1322">
        <v>0</v>
      </c>
      <c r="AG16" s="883">
        <v>0</v>
      </c>
      <c r="AH16" s="883">
        <v>0</v>
      </c>
      <c r="AI16" s="888">
        <v>0</v>
      </c>
      <c r="AJ16" s="888">
        <v>0</v>
      </c>
      <c r="AK16" s="888">
        <v>581.63400000000001</v>
      </c>
      <c r="AL16" s="888">
        <v>677.91</v>
      </c>
      <c r="AM16" s="888">
        <v>755.84299999999996</v>
      </c>
      <c r="AN16" s="888">
        <v>1461.2539999999999</v>
      </c>
      <c r="AO16" s="1323">
        <v>3476.6410000000001</v>
      </c>
      <c r="AP16" s="1322">
        <v>0</v>
      </c>
      <c r="AQ16" s="883">
        <v>0</v>
      </c>
      <c r="AR16" s="883">
        <v>0</v>
      </c>
      <c r="AS16" s="888">
        <v>11.973000000000001</v>
      </c>
      <c r="AT16" s="888">
        <v>42.7</v>
      </c>
      <c r="AU16" s="888">
        <v>537.38699999999994</v>
      </c>
      <c r="AV16" s="888">
        <v>617.05899999999997</v>
      </c>
      <c r="AW16" s="888">
        <v>592.048</v>
      </c>
      <c r="AX16" s="888">
        <v>1726.2180000000001</v>
      </c>
      <c r="AY16" s="1323">
        <v>3527.3850000000002</v>
      </c>
      <c r="AZ16" s="1322">
        <v>0</v>
      </c>
      <c r="BA16" s="883">
        <v>0</v>
      </c>
      <c r="BB16" s="883">
        <v>0</v>
      </c>
      <c r="BC16" s="888">
        <v>10.895</v>
      </c>
      <c r="BD16" s="888">
        <v>39.232999999999997</v>
      </c>
      <c r="BE16" s="888">
        <v>481.33199999999999</v>
      </c>
      <c r="BF16" s="888">
        <v>539.84400000000005</v>
      </c>
      <c r="BG16" s="888">
        <v>554.07000000000005</v>
      </c>
      <c r="BH16" s="888">
        <v>1156.124</v>
      </c>
      <c r="BI16" s="1323">
        <v>2781.498</v>
      </c>
      <c r="BJ16" s="1322">
        <v>0</v>
      </c>
      <c r="BK16" s="883">
        <v>0</v>
      </c>
      <c r="BL16" s="883">
        <v>0</v>
      </c>
      <c r="BM16" s="888">
        <v>10.038</v>
      </c>
      <c r="BN16" s="888">
        <v>43.71</v>
      </c>
      <c r="BO16" s="888">
        <v>408.52699999999999</v>
      </c>
      <c r="BP16" s="888">
        <v>770.798</v>
      </c>
      <c r="BQ16" s="888">
        <v>676.52200000000005</v>
      </c>
      <c r="BR16" s="888">
        <v>1221.8599999999999</v>
      </c>
      <c r="BS16" s="1323">
        <v>3131.4549999999999</v>
      </c>
      <c r="BT16" s="1322">
        <v>0</v>
      </c>
      <c r="BU16" s="883">
        <v>0</v>
      </c>
      <c r="BV16" s="883">
        <v>0</v>
      </c>
      <c r="BW16" s="888">
        <v>9.218</v>
      </c>
      <c r="BX16" s="888">
        <v>36.414999999999999</v>
      </c>
      <c r="BY16" s="888">
        <v>509.09899999999999</v>
      </c>
      <c r="BZ16" s="888">
        <v>503.596</v>
      </c>
      <c r="CA16" s="888">
        <v>588.12800000000004</v>
      </c>
      <c r="CB16" s="888">
        <v>1189.2809999999999</v>
      </c>
      <c r="CC16" s="1323">
        <v>2835.7370000000001</v>
      </c>
      <c r="CD16" s="1322">
        <v>0</v>
      </c>
      <c r="CE16" s="883">
        <v>0</v>
      </c>
      <c r="CF16" s="883">
        <v>0</v>
      </c>
      <c r="CG16" s="888">
        <v>11.41</v>
      </c>
      <c r="CH16" s="888">
        <v>36.497999999999998</v>
      </c>
      <c r="CI16" s="888">
        <v>439.58699999999999</v>
      </c>
      <c r="CJ16" s="888">
        <v>494.33600000000001</v>
      </c>
      <c r="CK16" s="888">
        <v>546.62300000000005</v>
      </c>
      <c r="CL16" s="888">
        <v>1199</v>
      </c>
      <c r="CM16" s="1323">
        <v>2727.4540000000002</v>
      </c>
      <c r="CN16" s="1322">
        <v>0</v>
      </c>
      <c r="CO16" s="883">
        <v>0</v>
      </c>
      <c r="CP16" s="883">
        <v>0</v>
      </c>
      <c r="CQ16" s="888">
        <v>8.5239999999999991</v>
      </c>
      <c r="CR16" s="888">
        <v>34.877000000000002</v>
      </c>
      <c r="CS16" s="888">
        <v>476.22399999999999</v>
      </c>
      <c r="CT16" s="888">
        <v>532.48699999999997</v>
      </c>
      <c r="CU16" s="888">
        <v>575.96500000000003</v>
      </c>
      <c r="CV16" s="888">
        <v>1204.107</v>
      </c>
      <c r="CW16" s="1323">
        <v>2832.1840000000002</v>
      </c>
      <c r="CX16" s="1322">
        <v>0</v>
      </c>
      <c r="CY16" s="883">
        <v>0</v>
      </c>
      <c r="CZ16" s="883">
        <v>0</v>
      </c>
      <c r="DA16" s="888">
        <v>9.8510000000000009</v>
      </c>
      <c r="DB16" s="888">
        <v>38.118000000000002</v>
      </c>
      <c r="DC16" s="888">
        <v>467.45699999999999</v>
      </c>
      <c r="DD16" s="888">
        <v>629.00300000000004</v>
      </c>
      <c r="DE16" s="888">
        <v>758.95399999999995</v>
      </c>
      <c r="DF16" s="888">
        <v>1469.164</v>
      </c>
      <c r="DG16" s="1323">
        <v>3372.547</v>
      </c>
      <c r="DH16" s="1322">
        <v>0</v>
      </c>
      <c r="DI16" s="883">
        <v>0</v>
      </c>
      <c r="DJ16" s="883">
        <v>0</v>
      </c>
      <c r="DK16" s="888">
        <v>14.132999999999999</v>
      </c>
      <c r="DL16" s="888">
        <v>46.633000000000003</v>
      </c>
      <c r="DM16" s="888">
        <v>518.52300000000002</v>
      </c>
      <c r="DN16" s="888">
        <v>667.05799999999999</v>
      </c>
      <c r="DO16" s="888">
        <v>755.69500000000005</v>
      </c>
      <c r="DP16" s="888">
        <v>1396.722</v>
      </c>
      <c r="DQ16" s="1323">
        <v>3398.7640000000001</v>
      </c>
      <c r="DR16" s="1322">
        <v>0</v>
      </c>
      <c r="DS16" s="883">
        <v>0</v>
      </c>
      <c r="DT16" s="883">
        <v>0</v>
      </c>
      <c r="DU16" s="888">
        <v>14.911</v>
      </c>
      <c r="DV16" s="888">
        <v>57.216000000000001</v>
      </c>
      <c r="DW16" s="888">
        <v>540.13099999999997</v>
      </c>
      <c r="DX16" s="888">
        <v>606.29100000000005</v>
      </c>
      <c r="DY16" s="888">
        <v>700.98500000000001</v>
      </c>
      <c r="DZ16" s="888">
        <v>1324.2380000000001</v>
      </c>
      <c r="EA16" s="1323">
        <v>3243.7719999999999</v>
      </c>
      <c r="EB16" s="1322">
        <v>0</v>
      </c>
      <c r="EC16" s="883">
        <v>0</v>
      </c>
      <c r="ED16" s="883">
        <v>0</v>
      </c>
      <c r="EE16" s="888">
        <v>13.62</v>
      </c>
      <c r="EF16" s="888">
        <v>75.093999999999994</v>
      </c>
      <c r="EG16" s="888">
        <v>468.70699999999999</v>
      </c>
      <c r="EH16" s="888">
        <v>682.75</v>
      </c>
      <c r="EI16" s="888">
        <v>802.55600000000004</v>
      </c>
      <c r="EJ16" s="888">
        <v>1277.645</v>
      </c>
      <c r="EK16" s="1323">
        <v>3320.3719999999998</v>
      </c>
      <c r="EL16" s="1322">
        <v>0</v>
      </c>
      <c r="EM16" s="883">
        <v>0</v>
      </c>
      <c r="EN16" s="883">
        <v>0</v>
      </c>
      <c r="EO16" s="888">
        <v>13.77</v>
      </c>
      <c r="EP16" s="888">
        <v>57.628999999999998</v>
      </c>
      <c r="EQ16" s="888">
        <v>477.19799999999998</v>
      </c>
      <c r="ER16" s="888">
        <v>669.77800000000002</v>
      </c>
      <c r="ES16" s="888">
        <v>761.59400000000005</v>
      </c>
      <c r="ET16" s="888">
        <v>1323.249</v>
      </c>
      <c r="EU16" s="1323">
        <v>3303.2179999999998</v>
      </c>
      <c r="EV16" s="1322">
        <v>0</v>
      </c>
      <c r="EW16" s="883">
        <v>0</v>
      </c>
      <c r="EX16" s="883">
        <v>0</v>
      </c>
      <c r="EY16" s="888">
        <v>12.848000000000001</v>
      </c>
      <c r="EZ16" s="888">
        <v>52.156999999999996</v>
      </c>
      <c r="FA16" s="888">
        <v>478.21499999999997</v>
      </c>
      <c r="FB16" s="888">
        <v>522.43700000000001</v>
      </c>
      <c r="FC16" s="888">
        <v>712.60599999999999</v>
      </c>
      <c r="FD16" s="888">
        <v>1322.644</v>
      </c>
      <c r="FE16" s="1323">
        <v>3100.9070000000002</v>
      </c>
      <c r="FF16" s="1322">
        <v>0</v>
      </c>
      <c r="FG16" s="883">
        <v>0</v>
      </c>
      <c r="FH16" s="883">
        <v>0</v>
      </c>
      <c r="FI16" s="888">
        <v>11.269</v>
      </c>
      <c r="FJ16" s="888">
        <v>48.584000000000003</v>
      </c>
      <c r="FK16" s="888">
        <v>417.37</v>
      </c>
      <c r="FL16" s="888">
        <v>525.50300000000004</v>
      </c>
      <c r="FM16" s="888">
        <v>632.178</v>
      </c>
      <c r="FN16" s="888">
        <v>1334.5920000000001</v>
      </c>
      <c r="FO16" s="1323">
        <v>2969.4960000000001</v>
      </c>
      <c r="FP16" s="1322">
        <v>0</v>
      </c>
      <c r="FQ16" s="883">
        <v>0</v>
      </c>
      <c r="FR16" s="883">
        <v>0</v>
      </c>
      <c r="FS16" s="888">
        <v>9.0250000000000004</v>
      </c>
      <c r="FT16" s="888">
        <v>40.716999999999999</v>
      </c>
      <c r="FU16" s="888">
        <v>395.39600000000002</v>
      </c>
      <c r="FV16" s="888">
        <v>602.22400000000005</v>
      </c>
      <c r="FW16" s="888">
        <v>636.90099999999995</v>
      </c>
      <c r="FX16" s="888">
        <v>1338.1990000000001</v>
      </c>
      <c r="FY16" s="1323">
        <v>3022.462</v>
      </c>
      <c r="FZ16" s="1322">
        <v>0</v>
      </c>
      <c r="GA16" s="883">
        <v>0</v>
      </c>
      <c r="GB16" s="883">
        <v>0</v>
      </c>
      <c r="GC16" s="888">
        <v>6.7160000000000002</v>
      </c>
      <c r="GD16" s="888">
        <v>30.384</v>
      </c>
      <c r="GE16" s="888">
        <v>427.76299999999998</v>
      </c>
      <c r="GF16" s="888">
        <v>661.70600000000002</v>
      </c>
      <c r="GG16" s="888">
        <v>680.35500000000002</v>
      </c>
      <c r="GH16" s="888">
        <v>1121.579</v>
      </c>
      <c r="GI16" s="1323">
        <v>2928.5030000000002</v>
      </c>
      <c r="GJ16" s="1322">
        <v>0</v>
      </c>
      <c r="GK16" s="883">
        <v>0</v>
      </c>
      <c r="GL16" s="883">
        <v>0</v>
      </c>
      <c r="GM16" s="888">
        <v>6.1070000000000002</v>
      </c>
      <c r="GN16" s="888">
        <v>25.349</v>
      </c>
      <c r="GO16" s="888">
        <v>413.99099999999999</v>
      </c>
      <c r="GP16" s="888">
        <v>455.05099999999999</v>
      </c>
      <c r="GQ16" s="888">
        <v>720.93600000000004</v>
      </c>
      <c r="GR16" s="888">
        <v>1108.6479999999999</v>
      </c>
      <c r="GS16" s="1323">
        <v>2730.0819999999999</v>
      </c>
      <c r="GT16" s="1322">
        <v>0</v>
      </c>
      <c r="GU16" s="883">
        <v>0</v>
      </c>
      <c r="GV16" s="883">
        <v>0</v>
      </c>
      <c r="GW16" s="888">
        <v>4.7510000000000003</v>
      </c>
      <c r="GX16" s="888">
        <v>16.902000000000001</v>
      </c>
      <c r="GY16" s="888">
        <v>393.86</v>
      </c>
      <c r="GZ16" s="888">
        <v>536.21600000000001</v>
      </c>
      <c r="HA16" s="888">
        <v>748.71299999999997</v>
      </c>
      <c r="HB16" s="888">
        <v>1173.8900000000001</v>
      </c>
      <c r="HC16" s="1323">
        <v>2874.3319999999999</v>
      </c>
      <c r="HD16" s="1322">
        <v>0</v>
      </c>
      <c r="HE16" s="883">
        <v>0</v>
      </c>
      <c r="HF16" s="883">
        <v>0</v>
      </c>
      <c r="HG16" s="888">
        <v>3.335</v>
      </c>
      <c r="HH16" s="888">
        <v>17.428000000000001</v>
      </c>
      <c r="HI16" s="888">
        <v>393.26400000000001</v>
      </c>
      <c r="HJ16" s="888">
        <v>569.11500000000001</v>
      </c>
      <c r="HK16" s="888">
        <v>900.78499999999997</v>
      </c>
      <c r="HL16" s="888">
        <v>996.16499999999996</v>
      </c>
      <c r="HM16" s="1323">
        <v>2880.0920000000001</v>
      </c>
      <c r="HN16" s="1322">
        <v>0</v>
      </c>
      <c r="HO16" s="883">
        <v>0</v>
      </c>
      <c r="HP16" s="883">
        <v>0</v>
      </c>
      <c r="HQ16" s="888">
        <v>26.991</v>
      </c>
      <c r="HR16" s="888">
        <v>22.779</v>
      </c>
      <c r="HS16" s="888">
        <v>421.21499999999997</v>
      </c>
      <c r="HT16" s="888">
        <v>721.93</v>
      </c>
      <c r="HU16" s="888">
        <v>852.07100000000003</v>
      </c>
      <c r="HV16" s="888">
        <v>1014.06</v>
      </c>
      <c r="HW16" s="1323">
        <v>3059.0459999999998</v>
      </c>
      <c r="HX16" s="1322" t="s">
        <v>492</v>
      </c>
      <c r="HY16" s="883" t="s">
        <v>492</v>
      </c>
      <c r="HZ16" s="883" t="s">
        <v>492</v>
      </c>
      <c r="IA16" s="888">
        <v>6.9870000000000001</v>
      </c>
      <c r="IB16" s="888">
        <v>24.541</v>
      </c>
      <c r="IC16" s="888">
        <v>492.13200000000001</v>
      </c>
      <c r="ID16" s="888">
        <v>603.62199999999996</v>
      </c>
      <c r="IE16" s="888">
        <v>851.81500000000005</v>
      </c>
      <c r="IF16" s="888">
        <v>1034.2539999999999</v>
      </c>
      <c r="IG16" s="1323">
        <v>3013.3510000000001</v>
      </c>
      <c r="IH16" s="1322">
        <v>0</v>
      </c>
      <c r="II16" s="883">
        <v>0</v>
      </c>
      <c r="IJ16" s="883">
        <v>0</v>
      </c>
      <c r="IK16" s="888">
        <v>13.74</v>
      </c>
      <c r="IL16" s="888">
        <v>33.186</v>
      </c>
      <c r="IM16" s="888">
        <v>452.78399999999999</v>
      </c>
      <c r="IN16" s="888">
        <v>546.43700000000001</v>
      </c>
      <c r="IO16" s="888">
        <v>683.58</v>
      </c>
      <c r="IP16" s="888">
        <v>1195.6289999999999</v>
      </c>
      <c r="IQ16" s="1323">
        <v>2925.3560000000002</v>
      </c>
      <c r="IR16" s="1322">
        <v>0</v>
      </c>
      <c r="IS16" s="883">
        <v>0</v>
      </c>
      <c r="IT16" s="883">
        <v>0</v>
      </c>
      <c r="IU16" s="888">
        <v>12.603</v>
      </c>
      <c r="IV16" s="888">
        <v>33.234000000000002</v>
      </c>
      <c r="IW16" s="888">
        <v>470.97699999999998</v>
      </c>
      <c r="IX16" s="888">
        <v>652</v>
      </c>
      <c r="IY16" s="888">
        <v>1132.646</v>
      </c>
      <c r="IZ16" s="888">
        <v>1000.725</v>
      </c>
      <c r="JA16" s="1323">
        <v>3302.1849999999999</v>
      </c>
      <c r="JB16" s="1322">
        <v>0</v>
      </c>
      <c r="JC16" s="883">
        <v>0</v>
      </c>
      <c r="JD16" s="883">
        <v>0</v>
      </c>
      <c r="JE16" s="888">
        <v>10.597</v>
      </c>
      <c r="JF16" s="888">
        <v>36.658000000000001</v>
      </c>
      <c r="JG16" s="888">
        <v>539.37800000000004</v>
      </c>
      <c r="JH16" s="888">
        <v>772.17899999999997</v>
      </c>
      <c r="JI16" s="888">
        <v>876.53</v>
      </c>
      <c r="JJ16" s="888">
        <v>1990.1489999999999</v>
      </c>
      <c r="JK16" s="1323">
        <v>4225.491</v>
      </c>
      <c r="JL16" s="1322">
        <v>0</v>
      </c>
      <c r="JM16" s="883">
        <v>0</v>
      </c>
      <c r="JN16" s="883">
        <v>0</v>
      </c>
      <c r="JO16" s="888">
        <v>12.058</v>
      </c>
      <c r="JP16" s="888">
        <v>40.704000000000001</v>
      </c>
      <c r="JQ16" s="888">
        <v>648.24800000000005</v>
      </c>
      <c r="JR16" s="888">
        <v>743.24099999999999</v>
      </c>
      <c r="JS16" s="888">
        <v>1004.679</v>
      </c>
      <c r="JT16" s="888">
        <v>1595.212</v>
      </c>
      <c r="JU16" s="1323">
        <v>4044.1419999999998</v>
      </c>
      <c r="JV16" s="1322">
        <v>0</v>
      </c>
      <c r="JW16" s="883">
        <v>0</v>
      </c>
      <c r="JX16" s="883">
        <v>0</v>
      </c>
      <c r="JY16" s="888">
        <v>12.644</v>
      </c>
      <c r="JZ16" s="888">
        <v>45.377000000000002</v>
      </c>
      <c r="KA16" s="888">
        <v>644.08500000000004</v>
      </c>
      <c r="KB16" s="888">
        <v>892.95899999999995</v>
      </c>
      <c r="KC16" s="888">
        <v>894.399</v>
      </c>
      <c r="KD16" s="888">
        <v>1519.171</v>
      </c>
      <c r="KE16" s="1323">
        <v>4008.6350000000002</v>
      </c>
      <c r="KF16" s="1322">
        <v>0</v>
      </c>
      <c r="KG16" s="883">
        <v>0</v>
      </c>
      <c r="KH16" s="883">
        <v>0</v>
      </c>
      <c r="KI16" s="888">
        <v>11.363</v>
      </c>
      <c r="KJ16" s="888">
        <v>43.558999999999997</v>
      </c>
      <c r="KK16" s="888">
        <v>766.51599999999996</v>
      </c>
      <c r="KL16" s="888">
        <v>754.89599999999996</v>
      </c>
      <c r="KM16" s="888">
        <v>897.03700000000003</v>
      </c>
      <c r="KN16" s="888">
        <v>1641.039</v>
      </c>
      <c r="KO16" s="1323">
        <v>4114.41</v>
      </c>
      <c r="KP16" s="1322">
        <v>0</v>
      </c>
      <c r="KQ16" s="883">
        <v>0</v>
      </c>
      <c r="KR16" s="883">
        <v>0</v>
      </c>
      <c r="KS16" s="888">
        <v>34.033999999999999</v>
      </c>
      <c r="KT16" s="888">
        <v>62.573</v>
      </c>
      <c r="KU16" s="888">
        <v>625.76800000000003</v>
      </c>
      <c r="KV16" s="888">
        <v>1008.93</v>
      </c>
      <c r="KW16" s="888">
        <v>914.94399999999996</v>
      </c>
      <c r="KX16" s="888">
        <v>1523.6610000000001</v>
      </c>
      <c r="KY16" s="1323">
        <v>4169.91</v>
      </c>
      <c r="KZ16" s="1322">
        <v>0</v>
      </c>
      <c r="LA16" s="883">
        <v>0</v>
      </c>
      <c r="LB16" s="883">
        <v>0</v>
      </c>
      <c r="LC16" s="888">
        <v>15.582000000000001</v>
      </c>
      <c r="LD16" s="888">
        <v>39.841000000000001</v>
      </c>
      <c r="LE16" s="888">
        <v>575.60500000000002</v>
      </c>
      <c r="LF16" s="888">
        <v>772.98199999999997</v>
      </c>
      <c r="LG16" s="888">
        <v>922.48500000000001</v>
      </c>
      <c r="LH16" s="888">
        <v>3140.3870000000002</v>
      </c>
      <c r="LI16" s="1323">
        <v>5466.8819999999996</v>
      </c>
      <c r="LJ16" s="1322">
        <v>0</v>
      </c>
      <c r="LK16" s="883">
        <v>0</v>
      </c>
      <c r="LL16" s="883">
        <v>0</v>
      </c>
      <c r="LM16" s="888">
        <v>17.661999999999999</v>
      </c>
      <c r="LN16" s="888">
        <v>75.793999999999997</v>
      </c>
      <c r="LO16" s="888">
        <v>516.55700000000002</v>
      </c>
      <c r="LP16" s="888">
        <v>681.56299999999999</v>
      </c>
      <c r="LQ16" s="888">
        <v>837.93100000000004</v>
      </c>
      <c r="LR16" s="888">
        <v>1354.557</v>
      </c>
      <c r="LS16" s="1323">
        <v>3484.0639999999999</v>
      </c>
      <c r="LT16" s="1322">
        <v>0</v>
      </c>
      <c r="LU16" s="883">
        <v>0</v>
      </c>
      <c r="LV16" s="883">
        <v>0</v>
      </c>
      <c r="LW16" s="888">
        <v>19.331</v>
      </c>
      <c r="LX16" s="888">
        <v>88.813999999999993</v>
      </c>
      <c r="LY16" s="888">
        <v>581.11800000000005</v>
      </c>
      <c r="LZ16" s="888">
        <v>740.572</v>
      </c>
      <c r="MA16" s="888">
        <v>847.09199999999998</v>
      </c>
      <c r="MB16" s="888">
        <v>1445.8869999999999</v>
      </c>
      <c r="MC16" s="1323">
        <v>3722.8139999999999</v>
      </c>
      <c r="MD16" s="1322">
        <v>0</v>
      </c>
      <c r="ME16" s="883">
        <v>0</v>
      </c>
      <c r="MF16" s="883">
        <v>0</v>
      </c>
      <c r="MG16" s="888">
        <v>27.768000000000001</v>
      </c>
      <c r="MH16" s="888">
        <v>61.716000000000001</v>
      </c>
      <c r="MI16" s="888">
        <v>479.52499999999998</v>
      </c>
      <c r="MJ16" s="888">
        <v>716.46900000000005</v>
      </c>
      <c r="MK16" s="888">
        <v>835.37199999999996</v>
      </c>
      <c r="ML16" s="888">
        <v>1142.395</v>
      </c>
      <c r="MM16" s="1323">
        <v>3263.2449999999999</v>
      </c>
      <c r="MN16" s="1322">
        <v>0</v>
      </c>
      <c r="MO16" s="883">
        <v>0</v>
      </c>
      <c r="MP16" s="883">
        <v>0</v>
      </c>
      <c r="MQ16" s="888">
        <v>22.669</v>
      </c>
      <c r="MR16" s="888">
        <v>50.814999999999998</v>
      </c>
      <c r="MS16" s="888">
        <v>486.94</v>
      </c>
      <c r="MT16" s="888">
        <v>721.53</v>
      </c>
      <c r="MU16" s="888">
        <v>804.08</v>
      </c>
      <c r="MV16" s="888">
        <v>1324.567</v>
      </c>
      <c r="MW16" s="1323">
        <v>3410.6010000000001</v>
      </c>
      <c r="MX16" s="1322">
        <v>0</v>
      </c>
      <c r="MY16" s="883">
        <v>0</v>
      </c>
      <c r="MZ16" s="883">
        <v>0</v>
      </c>
      <c r="NA16" s="888">
        <v>24.343</v>
      </c>
      <c r="NB16" s="888">
        <v>111.104</v>
      </c>
      <c r="NC16" s="888">
        <v>484.33100000000002</v>
      </c>
      <c r="ND16" s="888">
        <v>647.17899999999997</v>
      </c>
      <c r="NE16" s="888">
        <v>793.72</v>
      </c>
      <c r="NF16" s="888">
        <v>1212.1790000000001</v>
      </c>
      <c r="NG16" s="1323">
        <v>3272.8560000000002</v>
      </c>
      <c r="NH16" s="1322">
        <v>0</v>
      </c>
      <c r="NI16" s="883">
        <v>0</v>
      </c>
      <c r="NJ16" s="883">
        <v>0</v>
      </c>
      <c r="NK16" s="888">
        <v>22.969000000000001</v>
      </c>
      <c r="NL16" s="888">
        <v>109.967</v>
      </c>
      <c r="NM16" s="888">
        <v>470.56299999999999</v>
      </c>
      <c r="NN16" s="888">
        <v>1247.6099999999999</v>
      </c>
      <c r="NO16" s="888">
        <v>890.40599999999995</v>
      </c>
      <c r="NP16" s="888">
        <v>1120.8</v>
      </c>
      <c r="NQ16" s="1323">
        <v>3862.3150000000001</v>
      </c>
      <c r="NR16" s="1322">
        <v>0</v>
      </c>
      <c r="NS16" s="883">
        <v>0</v>
      </c>
      <c r="NT16" s="883">
        <v>0</v>
      </c>
      <c r="NU16" s="888">
        <v>36.139000000000003</v>
      </c>
      <c r="NV16" s="888">
        <v>76.679000000000002</v>
      </c>
      <c r="NW16" s="888">
        <v>509.10199999999998</v>
      </c>
      <c r="NX16" s="888">
        <v>800.71199999999999</v>
      </c>
      <c r="NY16" s="888">
        <v>883.18700000000001</v>
      </c>
      <c r="NZ16" s="888">
        <v>1157.6959999999999</v>
      </c>
      <c r="OA16" s="1323">
        <v>3463.5149999999999</v>
      </c>
      <c r="OB16" s="1322">
        <v>0</v>
      </c>
      <c r="OC16" s="883">
        <v>0</v>
      </c>
      <c r="OD16" s="883">
        <v>0</v>
      </c>
      <c r="OE16" s="888">
        <v>30.969000000000001</v>
      </c>
      <c r="OF16" s="888">
        <v>73.731999999999999</v>
      </c>
      <c r="OG16" s="888">
        <v>552.50800000000004</v>
      </c>
      <c r="OH16" s="888">
        <v>769.68799999999999</v>
      </c>
      <c r="OI16" s="888">
        <v>934.23900000000003</v>
      </c>
      <c r="OJ16" s="888">
        <v>1067.5139999999999</v>
      </c>
      <c r="OK16" s="1323">
        <v>3428.65</v>
      </c>
      <c r="OL16" s="1322">
        <v>0</v>
      </c>
      <c r="OM16" s="883">
        <v>0</v>
      </c>
      <c r="ON16" s="883">
        <v>0</v>
      </c>
      <c r="OO16" s="888">
        <v>31.527999999999999</v>
      </c>
      <c r="OP16" s="888">
        <v>110.61199999999999</v>
      </c>
      <c r="OQ16" s="888">
        <v>579.13</v>
      </c>
      <c r="OR16" s="888">
        <v>720.40099999999995</v>
      </c>
      <c r="OS16" s="888">
        <v>853.57299999999998</v>
      </c>
      <c r="OT16" s="888">
        <v>1082.75</v>
      </c>
      <c r="OU16" s="1323">
        <v>3377.9940000000001</v>
      </c>
      <c r="OV16" s="1322">
        <v>0</v>
      </c>
      <c r="OW16" s="883">
        <v>0</v>
      </c>
      <c r="OX16" s="883">
        <v>0</v>
      </c>
      <c r="OY16" s="888">
        <v>26.771999999999998</v>
      </c>
      <c r="OZ16" s="888">
        <v>62.109000000000002</v>
      </c>
      <c r="PA16" s="888">
        <v>586.54999999999995</v>
      </c>
      <c r="PB16" s="888">
        <v>733.45899999999995</v>
      </c>
      <c r="PC16" s="888">
        <v>903.29300000000001</v>
      </c>
      <c r="PD16" s="888">
        <v>1946.51</v>
      </c>
      <c r="PE16" s="1323">
        <v>4258.6930000000002</v>
      </c>
      <c r="PF16" s="1322">
        <v>0</v>
      </c>
      <c r="PG16" s="883">
        <v>0</v>
      </c>
      <c r="PH16" s="883">
        <v>0</v>
      </c>
      <c r="PI16" s="888">
        <v>35.078000000000003</v>
      </c>
      <c r="PJ16" s="888">
        <v>91.361999999999995</v>
      </c>
      <c r="PK16" s="888">
        <v>660.41200000000003</v>
      </c>
      <c r="PL16" s="888">
        <v>1131.26</v>
      </c>
      <c r="PM16" s="888">
        <v>1019.771</v>
      </c>
      <c r="PN16" s="888">
        <v>1085.749</v>
      </c>
      <c r="PO16" s="1323">
        <v>4023.6320000000001</v>
      </c>
      <c r="PP16" s="1322">
        <v>0</v>
      </c>
      <c r="PQ16" s="883">
        <v>0</v>
      </c>
      <c r="PR16" s="883">
        <v>0</v>
      </c>
      <c r="PS16" s="888">
        <v>28.53</v>
      </c>
      <c r="PT16" s="888">
        <v>62.051000000000002</v>
      </c>
      <c r="PU16" s="888">
        <v>755.774</v>
      </c>
      <c r="PV16" s="888">
        <v>961.92499999999995</v>
      </c>
      <c r="PW16" s="888">
        <v>1185.4159999999999</v>
      </c>
      <c r="PX16" s="888">
        <v>1376.8889999999999</v>
      </c>
      <c r="PY16" s="1323">
        <v>4370.585</v>
      </c>
      <c r="PZ16" s="1322" t="s">
        <v>1692</v>
      </c>
      <c r="QA16" s="883" t="s">
        <v>1687</v>
      </c>
      <c r="QB16" s="883" t="s">
        <v>1691</v>
      </c>
      <c r="QC16" s="888">
        <v>43.26</v>
      </c>
      <c r="QD16" s="888">
        <v>113.291</v>
      </c>
      <c r="QE16" s="888">
        <v>719.76400000000001</v>
      </c>
      <c r="QF16" s="888">
        <v>946.39200000000005</v>
      </c>
      <c r="QG16" s="888">
        <v>1393.577</v>
      </c>
      <c r="QH16" s="888">
        <v>1258.288</v>
      </c>
      <c r="QI16" s="1323">
        <v>4474.5720000000001</v>
      </c>
      <c r="QJ16" s="1322">
        <v>0</v>
      </c>
      <c r="QK16" s="883">
        <v>0</v>
      </c>
      <c r="QL16" s="883">
        <v>0</v>
      </c>
      <c r="QM16" s="888">
        <v>39</v>
      </c>
      <c r="QN16" s="888">
        <v>90</v>
      </c>
      <c r="QO16" s="888">
        <v>717</v>
      </c>
      <c r="QP16" s="888">
        <v>1045</v>
      </c>
      <c r="QQ16" s="888">
        <v>1478</v>
      </c>
      <c r="QR16" s="888">
        <v>1474</v>
      </c>
      <c r="QS16" s="1323">
        <v>4843</v>
      </c>
      <c r="QT16" s="1322">
        <v>0</v>
      </c>
      <c r="QU16" s="883">
        <v>0</v>
      </c>
      <c r="QV16" s="883">
        <v>0</v>
      </c>
      <c r="QW16" s="888">
        <v>57</v>
      </c>
      <c r="QX16" s="888">
        <v>146</v>
      </c>
      <c r="QY16" s="888">
        <v>868</v>
      </c>
      <c r="QZ16" s="888">
        <v>1105</v>
      </c>
      <c r="RA16" s="888">
        <v>1205</v>
      </c>
      <c r="RB16" s="888">
        <v>1236</v>
      </c>
      <c r="RC16" s="1323">
        <v>4617</v>
      </c>
      <c r="RD16" s="1322">
        <v>0</v>
      </c>
      <c r="RE16" s="883">
        <v>0</v>
      </c>
      <c r="RF16" s="883">
        <v>0</v>
      </c>
      <c r="RG16" s="888">
        <v>9</v>
      </c>
      <c r="RH16" s="888">
        <v>34</v>
      </c>
      <c r="RI16" s="888">
        <v>441</v>
      </c>
      <c r="RJ16" s="888">
        <v>878</v>
      </c>
      <c r="RK16" s="888">
        <v>1474</v>
      </c>
      <c r="RL16" s="888">
        <v>1049</v>
      </c>
      <c r="RM16" s="1323">
        <v>3885</v>
      </c>
      <c r="RN16" s="1322">
        <v>0</v>
      </c>
      <c r="RO16" s="883">
        <v>0</v>
      </c>
      <c r="RP16" s="883">
        <v>0</v>
      </c>
      <c r="RQ16" s="888">
        <v>53</v>
      </c>
      <c r="RR16" s="888">
        <v>214</v>
      </c>
      <c r="RS16" s="888">
        <v>394</v>
      </c>
      <c r="RT16" s="888">
        <v>625</v>
      </c>
      <c r="RU16" s="888">
        <v>882</v>
      </c>
      <c r="RV16" s="888">
        <v>1034</v>
      </c>
      <c r="RW16" s="1323">
        <v>3202</v>
      </c>
      <c r="RX16" s="1322">
        <v>0</v>
      </c>
      <c r="RY16" s="883">
        <v>0</v>
      </c>
      <c r="RZ16" s="883">
        <v>0</v>
      </c>
      <c r="SA16" s="888">
        <v>69</v>
      </c>
      <c r="SB16" s="888">
        <v>188</v>
      </c>
      <c r="SC16" s="888">
        <v>497</v>
      </c>
      <c r="SD16" s="888">
        <v>560</v>
      </c>
      <c r="SE16" s="888">
        <v>1309</v>
      </c>
      <c r="SF16" s="888">
        <v>974</v>
      </c>
      <c r="SG16" s="1323">
        <v>3597</v>
      </c>
      <c r="SH16" s="1322">
        <v>0</v>
      </c>
      <c r="SI16" s="883">
        <v>0</v>
      </c>
      <c r="SJ16" s="883">
        <v>0</v>
      </c>
      <c r="SK16" s="888">
        <v>12</v>
      </c>
      <c r="SL16" s="888">
        <v>59</v>
      </c>
      <c r="SM16" s="888">
        <v>600</v>
      </c>
      <c r="SN16" s="888">
        <v>723</v>
      </c>
      <c r="SO16" s="888">
        <v>1261</v>
      </c>
      <c r="SP16" s="888">
        <v>1019</v>
      </c>
      <c r="SQ16" s="1323">
        <v>3674</v>
      </c>
      <c r="SR16" s="1322">
        <v>0</v>
      </c>
      <c r="SS16" s="883">
        <v>0</v>
      </c>
      <c r="ST16" s="883">
        <v>0</v>
      </c>
      <c r="SU16" s="888">
        <v>11</v>
      </c>
      <c r="SV16" s="888">
        <v>54</v>
      </c>
      <c r="SW16" s="888">
        <v>606</v>
      </c>
      <c r="SX16" s="888">
        <v>1263</v>
      </c>
      <c r="SY16" s="888">
        <v>2601</v>
      </c>
      <c r="SZ16" s="888">
        <v>1225</v>
      </c>
      <c r="TA16" s="1323">
        <v>5760</v>
      </c>
      <c r="TB16" s="1322">
        <v>0</v>
      </c>
      <c r="TC16" s="883">
        <v>0</v>
      </c>
      <c r="TD16" s="883">
        <v>0</v>
      </c>
      <c r="TE16" s="888">
        <v>11</v>
      </c>
      <c r="TF16" s="888">
        <v>62</v>
      </c>
      <c r="TG16" s="888">
        <v>745</v>
      </c>
      <c r="TH16" s="888">
        <v>845</v>
      </c>
      <c r="TI16" s="888">
        <v>2542</v>
      </c>
      <c r="TJ16" s="888">
        <v>1123</v>
      </c>
      <c r="TK16" s="1323">
        <v>5328</v>
      </c>
      <c r="TL16" s="1322">
        <v>0</v>
      </c>
      <c r="TM16" s="883">
        <v>0</v>
      </c>
      <c r="TN16" s="883">
        <v>0</v>
      </c>
      <c r="TO16" s="888">
        <v>15</v>
      </c>
      <c r="TP16" s="888">
        <v>49</v>
      </c>
      <c r="TQ16" s="888">
        <v>845</v>
      </c>
      <c r="TR16" s="888">
        <v>1086</v>
      </c>
      <c r="TS16" s="888">
        <v>2751</v>
      </c>
      <c r="TT16" s="888">
        <v>1266</v>
      </c>
      <c r="TU16" s="1323">
        <v>6012</v>
      </c>
      <c r="TV16" s="1322">
        <v>0</v>
      </c>
      <c r="TW16" s="883">
        <v>0</v>
      </c>
      <c r="TX16" s="883">
        <v>0</v>
      </c>
      <c r="TY16" s="888">
        <v>21</v>
      </c>
      <c r="TZ16" s="888">
        <v>44</v>
      </c>
      <c r="UA16" s="888">
        <v>1013</v>
      </c>
      <c r="UB16" s="888">
        <v>1210</v>
      </c>
      <c r="UC16" s="888">
        <v>3573</v>
      </c>
      <c r="UD16" s="888">
        <v>1515</v>
      </c>
      <c r="UE16" s="1323">
        <v>7376</v>
      </c>
      <c r="UF16" s="1322">
        <v>0</v>
      </c>
      <c r="UG16" s="883">
        <v>0</v>
      </c>
      <c r="UH16" s="883">
        <v>0</v>
      </c>
      <c r="UI16" s="888">
        <v>15</v>
      </c>
      <c r="UJ16" s="888">
        <v>46</v>
      </c>
      <c r="UK16" s="888">
        <v>1094</v>
      </c>
      <c r="UL16" s="888">
        <v>1064</v>
      </c>
      <c r="UM16" s="888">
        <v>2376</v>
      </c>
      <c r="UN16" s="888">
        <v>2039</v>
      </c>
      <c r="UO16" s="1323">
        <v>6634</v>
      </c>
      <c r="UP16" s="1322">
        <v>0</v>
      </c>
      <c r="UQ16" s="883">
        <v>0</v>
      </c>
      <c r="UR16" s="883">
        <v>0</v>
      </c>
      <c r="US16" s="888">
        <v>23</v>
      </c>
      <c r="UT16" s="888">
        <v>44</v>
      </c>
      <c r="UU16" s="888">
        <v>1081</v>
      </c>
      <c r="UV16" s="888">
        <v>1043</v>
      </c>
      <c r="UW16" s="888">
        <v>1914</v>
      </c>
      <c r="UX16" s="888">
        <v>2795</v>
      </c>
      <c r="UY16" s="1323">
        <v>6900</v>
      </c>
      <c r="UZ16" s="1322">
        <v>0</v>
      </c>
      <c r="VA16" s="883">
        <v>0</v>
      </c>
      <c r="VB16" s="883">
        <v>0</v>
      </c>
      <c r="VC16" s="888">
        <v>13</v>
      </c>
      <c r="VD16" s="888">
        <v>38</v>
      </c>
      <c r="VE16" s="888">
        <v>1001</v>
      </c>
      <c r="VF16" s="888">
        <v>1145</v>
      </c>
      <c r="VG16" s="888">
        <v>2399</v>
      </c>
      <c r="VH16" s="888">
        <v>1883</v>
      </c>
      <c r="VI16" s="1323">
        <v>6479</v>
      </c>
      <c r="VJ16" s="1322">
        <v>0</v>
      </c>
      <c r="VK16" s="883">
        <v>0</v>
      </c>
      <c r="VL16" s="883">
        <v>0</v>
      </c>
      <c r="VM16" s="888">
        <v>11</v>
      </c>
      <c r="VN16" s="888">
        <v>40</v>
      </c>
      <c r="VO16" s="888">
        <v>936</v>
      </c>
      <c r="VP16" s="888">
        <v>1153</v>
      </c>
      <c r="VQ16" s="888">
        <v>2501</v>
      </c>
      <c r="VR16" s="888">
        <v>2351</v>
      </c>
      <c r="VS16" s="1323">
        <v>6992</v>
      </c>
      <c r="VT16" s="1322" t="s">
        <v>26</v>
      </c>
      <c r="VU16" s="883" t="s">
        <v>26</v>
      </c>
      <c r="VV16" s="883" t="s">
        <v>26</v>
      </c>
      <c r="VW16" s="888">
        <v>13</v>
      </c>
      <c r="VX16" s="888">
        <v>35</v>
      </c>
      <c r="VY16" s="888">
        <v>869</v>
      </c>
      <c r="VZ16" s="888">
        <v>886</v>
      </c>
      <c r="WA16" s="888">
        <v>2374</v>
      </c>
      <c r="WB16" s="888">
        <v>2307</v>
      </c>
      <c r="WC16" s="1323">
        <v>6484</v>
      </c>
    </row>
    <row r="17" spans="1:601" ht="12.75" customHeight="1">
      <c r="A17" s="261" t="s">
        <v>518</v>
      </c>
      <c r="B17" s="1322">
        <v>0</v>
      </c>
      <c r="C17" s="883">
        <v>0</v>
      </c>
      <c r="D17" s="883">
        <v>0</v>
      </c>
      <c r="E17" s="883">
        <v>0</v>
      </c>
      <c r="F17" s="883">
        <v>0</v>
      </c>
      <c r="G17" s="888">
        <v>0</v>
      </c>
      <c r="H17" s="888">
        <v>0</v>
      </c>
      <c r="I17" s="888">
        <v>0</v>
      </c>
      <c r="J17" s="888">
        <v>2506.9740000000002</v>
      </c>
      <c r="K17" s="1323">
        <v>2506.9740000000002</v>
      </c>
      <c r="L17" s="1322">
        <v>0</v>
      </c>
      <c r="M17" s="883">
        <v>0</v>
      </c>
      <c r="N17" s="883">
        <v>0</v>
      </c>
      <c r="O17" s="883">
        <v>0</v>
      </c>
      <c r="P17" s="883">
        <v>0</v>
      </c>
      <c r="Q17" s="888">
        <v>0</v>
      </c>
      <c r="R17" s="888">
        <v>0</v>
      </c>
      <c r="S17" s="888">
        <v>0</v>
      </c>
      <c r="T17" s="888">
        <v>3018.4050000000002</v>
      </c>
      <c r="U17" s="1323">
        <v>3018.4050000000002</v>
      </c>
      <c r="V17" s="1322">
        <v>0</v>
      </c>
      <c r="W17" s="883">
        <v>0</v>
      </c>
      <c r="X17" s="883">
        <v>0</v>
      </c>
      <c r="Y17" s="883">
        <v>0</v>
      </c>
      <c r="Z17" s="883">
        <v>0</v>
      </c>
      <c r="AA17" s="888">
        <v>0</v>
      </c>
      <c r="AB17" s="888">
        <v>0</v>
      </c>
      <c r="AC17" s="888">
        <v>0</v>
      </c>
      <c r="AD17" s="888">
        <v>3367.7570000000001</v>
      </c>
      <c r="AE17" s="1323">
        <v>3367.7570000000001</v>
      </c>
      <c r="AF17" s="1322">
        <v>0</v>
      </c>
      <c r="AG17" s="883">
        <v>0</v>
      </c>
      <c r="AH17" s="883">
        <v>0</v>
      </c>
      <c r="AI17" s="883">
        <v>0</v>
      </c>
      <c r="AJ17" s="883">
        <v>0</v>
      </c>
      <c r="AK17" s="888">
        <v>0</v>
      </c>
      <c r="AL17" s="888">
        <v>0</v>
      </c>
      <c r="AM17" s="888">
        <v>0</v>
      </c>
      <c r="AN17" s="888">
        <v>4403.8159999999998</v>
      </c>
      <c r="AO17" s="1323">
        <v>4403.8159999999998</v>
      </c>
      <c r="AP17" s="1322">
        <v>0</v>
      </c>
      <c r="AQ17" s="883">
        <v>0</v>
      </c>
      <c r="AR17" s="883">
        <v>0</v>
      </c>
      <c r="AS17" s="883">
        <v>0</v>
      </c>
      <c r="AT17" s="883">
        <v>0</v>
      </c>
      <c r="AU17" s="888">
        <v>38.905999999999999</v>
      </c>
      <c r="AV17" s="888">
        <v>60.453000000000003</v>
      </c>
      <c r="AW17" s="888">
        <v>83.001999999999995</v>
      </c>
      <c r="AX17" s="888">
        <v>4497.527</v>
      </c>
      <c r="AY17" s="1323">
        <v>4679.8879999999999</v>
      </c>
      <c r="AZ17" s="1322">
        <v>0</v>
      </c>
      <c r="BA17" s="883">
        <v>0</v>
      </c>
      <c r="BB17" s="883">
        <v>0</v>
      </c>
      <c r="BC17" s="883">
        <v>0</v>
      </c>
      <c r="BD17" s="883">
        <v>0</v>
      </c>
      <c r="BE17" s="888">
        <v>34.624000000000002</v>
      </c>
      <c r="BF17" s="888">
        <v>52.912999999999997</v>
      </c>
      <c r="BG17" s="888">
        <v>69.399000000000001</v>
      </c>
      <c r="BH17" s="888">
        <v>4119.8310000000001</v>
      </c>
      <c r="BI17" s="1323">
        <v>4276.7669999999998</v>
      </c>
      <c r="BJ17" s="1322">
        <v>0</v>
      </c>
      <c r="BK17" s="883">
        <v>0</v>
      </c>
      <c r="BL17" s="883">
        <v>0</v>
      </c>
      <c r="BM17" s="883">
        <v>0</v>
      </c>
      <c r="BN17" s="883">
        <v>0</v>
      </c>
      <c r="BO17" s="888">
        <v>34.128</v>
      </c>
      <c r="BP17" s="888">
        <v>52.22</v>
      </c>
      <c r="BQ17" s="888">
        <v>65.712000000000003</v>
      </c>
      <c r="BR17" s="888">
        <v>3518.498</v>
      </c>
      <c r="BS17" s="1323">
        <v>3670.558</v>
      </c>
      <c r="BT17" s="1322">
        <v>0</v>
      </c>
      <c r="BU17" s="883">
        <v>0</v>
      </c>
      <c r="BV17" s="883">
        <v>0</v>
      </c>
      <c r="BW17" s="883">
        <v>0</v>
      </c>
      <c r="BX17" s="883">
        <v>0</v>
      </c>
      <c r="BY17" s="888">
        <v>37.896000000000001</v>
      </c>
      <c r="BZ17" s="888">
        <v>51.613999999999997</v>
      </c>
      <c r="CA17" s="888">
        <v>58.488</v>
      </c>
      <c r="CB17" s="888">
        <v>3478.549</v>
      </c>
      <c r="CC17" s="1323">
        <v>3626.547</v>
      </c>
      <c r="CD17" s="1322">
        <v>0</v>
      </c>
      <c r="CE17" s="883">
        <v>0</v>
      </c>
      <c r="CF17" s="883">
        <v>0</v>
      </c>
      <c r="CG17" s="883">
        <v>0</v>
      </c>
      <c r="CH17" s="883">
        <v>0</v>
      </c>
      <c r="CI17" s="888">
        <v>31.103999999999999</v>
      </c>
      <c r="CJ17" s="888">
        <v>48</v>
      </c>
      <c r="CK17" s="888">
        <v>64.447000000000003</v>
      </c>
      <c r="CL17" s="888">
        <v>3593.81</v>
      </c>
      <c r="CM17" s="1323">
        <v>3737.3609999999999</v>
      </c>
      <c r="CN17" s="1322">
        <v>0</v>
      </c>
      <c r="CO17" s="883">
        <v>0</v>
      </c>
      <c r="CP17" s="883">
        <v>0</v>
      </c>
      <c r="CQ17" s="883">
        <v>0</v>
      </c>
      <c r="CR17" s="883">
        <v>0</v>
      </c>
      <c r="CS17" s="888">
        <v>30.128</v>
      </c>
      <c r="CT17" s="888">
        <v>38.776000000000003</v>
      </c>
      <c r="CU17" s="888">
        <v>37.978000000000002</v>
      </c>
      <c r="CV17" s="888">
        <v>3223.393</v>
      </c>
      <c r="CW17" s="1323">
        <v>3330.2750000000001</v>
      </c>
      <c r="CX17" s="1322">
        <v>0</v>
      </c>
      <c r="CY17" s="883">
        <v>0</v>
      </c>
      <c r="CZ17" s="883">
        <v>0</v>
      </c>
      <c r="DA17" s="883">
        <v>0</v>
      </c>
      <c r="DB17" s="883">
        <v>0</v>
      </c>
      <c r="DC17" s="888">
        <v>23.600999999999999</v>
      </c>
      <c r="DD17" s="888">
        <v>43.045999999999999</v>
      </c>
      <c r="DE17" s="888">
        <v>40.875999999999998</v>
      </c>
      <c r="DF17" s="888">
        <v>3457.81</v>
      </c>
      <c r="DG17" s="1323">
        <v>3565.3330000000001</v>
      </c>
      <c r="DH17" s="1322">
        <v>0</v>
      </c>
      <c r="DI17" s="883">
        <v>0</v>
      </c>
      <c r="DJ17" s="883">
        <v>0</v>
      </c>
      <c r="DK17" s="883">
        <v>0</v>
      </c>
      <c r="DL17" s="883">
        <v>0</v>
      </c>
      <c r="DM17" s="888">
        <v>28.059000000000001</v>
      </c>
      <c r="DN17" s="888">
        <v>35.908999999999999</v>
      </c>
      <c r="DO17" s="888">
        <v>43.970999999999997</v>
      </c>
      <c r="DP17" s="888">
        <v>3988.2150000000001</v>
      </c>
      <c r="DQ17" s="1323">
        <v>4096.1540000000005</v>
      </c>
      <c r="DR17" s="1322">
        <v>0</v>
      </c>
      <c r="DS17" s="883">
        <v>0</v>
      </c>
      <c r="DT17" s="883">
        <v>0</v>
      </c>
      <c r="DU17" s="883">
        <v>0</v>
      </c>
      <c r="DV17" s="883">
        <v>0</v>
      </c>
      <c r="DW17" s="888">
        <v>32.713000000000001</v>
      </c>
      <c r="DX17" s="888">
        <v>42.369</v>
      </c>
      <c r="DY17" s="888">
        <v>42.527000000000001</v>
      </c>
      <c r="DZ17" s="888">
        <v>4268.9870000000001</v>
      </c>
      <c r="EA17" s="1323">
        <v>4386.5959999999995</v>
      </c>
      <c r="EB17" s="1322">
        <v>0</v>
      </c>
      <c r="EC17" s="883">
        <v>0</v>
      </c>
      <c r="ED17" s="883">
        <v>0</v>
      </c>
      <c r="EE17" s="883">
        <v>0</v>
      </c>
      <c r="EF17" s="883">
        <v>0</v>
      </c>
      <c r="EG17" s="888">
        <v>34.993000000000002</v>
      </c>
      <c r="EH17" s="888">
        <v>56.332999999999998</v>
      </c>
      <c r="EI17" s="888">
        <v>51.506999999999998</v>
      </c>
      <c r="EJ17" s="888">
        <v>4070.5390000000002</v>
      </c>
      <c r="EK17" s="1323">
        <v>4213.3720000000003</v>
      </c>
      <c r="EL17" s="1322">
        <v>0</v>
      </c>
      <c r="EM17" s="883">
        <v>0</v>
      </c>
      <c r="EN17" s="883">
        <v>0</v>
      </c>
      <c r="EO17" s="883">
        <v>0</v>
      </c>
      <c r="EP17" s="883">
        <v>0</v>
      </c>
      <c r="EQ17" s="888">
        <v>30.457000000000001</v>
      </c>
      <c r="ER17" s="888">
        <v>74.210999999999999</v>
      </c>
      <c r="ES17" s="888">
        <v>55.527000000000001</v>
      </c>
      <c r="ET17" s="888">
        <v>3962.386</v>
      </c>
      <c r="EU17" s="1323">
        <v>4122.5810000000001</v>
      </c>
      <c r="EV17" s="1322">
        <v>0</v>
      </c>
      <c r="EW17" s="883">
        <v>0</v>
      </c>
      <c r="EX17" s="883">
        <v>0</v>
      </c>
      <c r="EY17" s="883">
        <v>0</v>
      </c>
      <c r="EZ17" s="883">
        <v>0</v>
      </c>
      <c r="FA17" s="888">
        <v>29.196999999999999</v>
      </c>
      <c r="FB17" s="888">
        <v>47.152999999999999</v>
      </c>
      <c r="FC17" s="888">
        <v>51.198999999999998</v>
      </c>
      <c r="FD17" s="888">
        <v>4119.0140000000001</v>
      </c>
      <c r="FE17" s="1323">
        <v>4246.5630000000001</v>
      </c>
      <c r="FF17" s="1322">
        <v>0</v>
      </c>
      <c r="FG17" s="883">
        <v>0</v>
      </c>
      <c r="FH17" s="883">
        <v>0</v>
      </c>
      <c r="FI17" s="883">
        <v>0</v>
      </c>
      <c r="FJ17" s="883">
        <v>0</v>
      </c>
      <c r="FK17" s="888">
        <v>24.004000000000001</v>
      </c>
      <c r="FL17" s="888">
        <v>38.841000000000001</v>
      </c>
      <c r="FM17" s="888">
        <v>47.767000000000003</v>
      </c>
      <c r="FN17" s="888">
        <v>3856.27</v>
      </c>
      <c r="FO17" s="1323">
        <v>3966.8820000000001</v>
      </c>
      <c r="FP17" s="1322">
        <v>0</v>
      </c>
      <c r="FQ17" s="883">
        <v>0</v>
      </c>
      <c r="FR17" s="883">
        <v>0</v>
      </c>
      <c r="FS17" s="883">
        <v>0</v>
      </c>
      <c r="FT17" s="883">
        <v>0</v>
      </c>
      <c r="FU17" s="888">
        <v>23.555</v>
      </c>
      <c r="FV17" s="888">
        <v>37.392000000000003</v>
      </c>
      <c r="FW17" s="888">
        <v>39.997999999999998</v>
      </c>
      <c r="FX17" s="888">
        <v>3733.1529999999998</v>
      </c>
      <c r="FY17" s="1323">
        <v>3834.098</v>
      </c>
      <c r="FZ17" s="1322">
        <v>0</v>
      </c>
      <c r="GA17" s="883">
        <v>0</v>
      </c>
      <c r="GB17" s="883">
        <v>0</v>
      </c>
      <c r="GC17" s="883">
        <v>0</v>
      </c>
      <c r="GD17" s="883">
        <v>0</v>
      </c>
      <c r="GE17" s="888">
        <v>15.611000000000001</v>
      </c>
      <c r="GF17" s="888">
        <v>32.046999999999997</v>
      </c>
      <c r="GG17" s="888">
        <v>41.526000000000003</v>
      </c>
      <c r="GH17" s="888">
        <v>3576.0030000000002</v>
      </c>
      <c r="GI17" s="1323">
        <v>3665.1869999999999</v>
      </c>
      <c r="GJ17" s="1322">
        <v>0</v>
      </c>
      <c r="GK17" s="883">
        <v>0</v>
      </c>
      <c r="GL17" s="883">
        <v>0</v>
      </c>
      <c r="GM17" s="883">
        <v>0</v>
      </c>
      <c r="GN17" s="883">
        <v>0</v>
      </c>
      <c r="GO17" s="888">
        <v>11.779</v>
      </c>
      <c r="GP17" s="888">
        <v>22.771999999999998</v>
      </c>
      <c r="GQ17" s="888">
        <v>28.064</v>
      </c>
      <c r="GR17" s="888">
        <v>3643.761</v>
      </c>
      <c r="GS17" s="1323">
        <v>3706.3760000000002</v>
      </c>
      <c r="GT17" s="1322">
        <v>0</v>
      </c>
      <c r="GU17" s="883">
        <v>0</v>
      </c>
      <c r="GV17" s="883">
        <v>0</v>
      </c>
      <c r="GW17" s="883">
        <v>0</v>
      </c>
      <c r="GX17" s="883">
        <v>0</v>
      </c>
      <c r="GY17" s="888">
        <v>10.068</v>
      </c>
      <c r="GZ17" s="888">
        <v>18.388000000000002</v>
      </c>
      <c r="HA17" s="888">
        <v>21.934000000000001</v>
      </c>
      <c r="HB17" s="888">
        <v>3907.1469999999999</v>
      </c>
      <c r="HC17" s="1323">
        <v>3957.5369999999998</v>
      </c>
      <c r="HD17" s="1322">
        <v>0</v>
      </c>
      <c r="HE17" s="883">
        <v>0</v>
      </c>
      <c r="HF17" s="883">
        <v>0</v>
      </c>
      <c r="HG17" s="883">
        <v>0</v>
      </c>
      <c r="HH17" s="883">
        <v>0</v>
      </c>
      <c r="HI17" s="888">
        <v>6.9584999999999999</v>
      </c>
      <c r="HJ17" s="888">
        <v>13.336</v>
      </c>
      <c r="HK17" s="888">
        <v>14.627000000000001</v>
      </c>
      <c r="HL17" s="888">
        <v>3539.3182999999999</v>
      </c>
      <c r="HM17" s="1323">
        <v>3574.2397999999998</v>
      </c>
      <c r="HN17" s="1322">
        <v>0</v>
      </c>
      <c r="HO17" s="883">
        <v>0</v>
      </c>
      <c r="HP17" s="883">
        <v>0</v>
      </c>
      <c r="HQ17" s="883">
        <v>0</v>
      </c>
      <c r="HR17" s="883">
        <v>0</v>
      </c>
      <c r="HS17" s="888">
        <v>6.99</v>
      </c>
      <c r="HT17" s="888">
        <v>15.9</v>
      </c>
      <c r="HU17" s="888">
        <v>14.097</v>
      </c>
      <c r="HV17" s="888">
        <v>3362.8049999999998</v>
      </c>
      <c r="HW17" s="1323">
        <v>3399.7919999999999</v>
      </c>
      <c r="HX17" s="1322" t="s">
        <v>492</v>
      </c>
      <c r="HY17" s="883" t="s">
        <v>492</v>
      </c>
      <c r="HZ17" s="883" t="s">
        <v>492</v>
      </c>
      <c r="IA17" s="883" t="s">
        <v>492</v>
      </c>
      <c r="IB17" s="883" t="s">
        <v>492</v>
      </c>
      <c r="IC17" s="888">
        <v>18.393999999999998</v>
      </c>
      <c r="ID17" s="888">
        <v>24.946999999999999</v>
      </c>
      <c r="IE17" s="888">
        <v>21.116</v>
      </c>
      <c r="IF17" s="888">
        <v>3743.2040000000002</v>
      </c>
      <c r="IG17" s="1323">
        <v>3807.6610000000001</v>
      </c>
      <c r="IH17" s="1322">
        <v>0</v>
      </c>
      <c r="II17" s="883">
        <v>0</v>
      </c>
      <c r="IJ17" s="883">
        <v>0</v>
      </c>
      <c r="IK17" s="883">
        <v>0</v>
      </c>
      <c r="IL17" s="883">
        <v>0</v>
      </c>
      <c r="IM17" s="888">
        <v>5.94</v>
      </c>
      <c r="IN17" s="888">
        <v>30.521999999999998</v>
      </c>
      <c r="IO17" s="888">
        <v>12.952999999999999</v>
      </c>
      <c r="IP17" s="888">
        <v>3980.7249999999999</v>
      </c>
      <c r="IQ17" s="1323">
        <v>4030.14</v>
      </c>
      <c r="IR17" s="1322">
        <v>0</v>
      </c>
      <c r="IS17" s="883">
        <v>0</v>
      </c>
      <c r="IT17" s="883">
        <v>0</v>
      </c>
      <c r="IU17" s="883">
        <v>0</v>
      </c>
      <c r="IV17" s="883">
        <v>0</v>
      </c>
      <c r="IW17" s="888">
        <v>13.455</v>
      </c>
      <c r="IX17" s="888">
        <v>21.003</v>
      </c>
      <c r="IY17" s="888">
        <v>12.093999999999999</v>
      </c>
      <c r="IZ17" s="888">
        <v>3945.4989999999998</v>
      </c>
      <c r="JA17" s="1323">
        <v>3992.0509999999999</v>
      </c>
      <c r="JB17" s="1322">
        <v>0</v>
      </c>
      <c r="JC17" s="883">
        <v>0</v>
      </c>
      <c r="JD17" s="883">
        <v>0</v>
      </c>
      <c r="JE17" s="883">
        <v>0</v>
      </c>
      <c r="JF17" s="883">
        <v>0</v>
      </c>
      <c r="JG17" s="888">
        <v>10.433999999999999</v>
      </c>
      <c r="JH17" s="888">
        <v>20.824000000000002</v>
      </c>
      <c r="JI17" s="888">
        <v>28.280999999999999</v>
      </c>
      <c r="JJ17" s="888">
        <v>3972.6869999999999</v>
      </c>
      <c r="JK17" s="1323">
        <v>4032.2260000000001</v>
      </c>
      <c r="JL17" s="1322">
        <v>0</v>
      </c>
      <c r="JM17" s="883">
        <v>0</v>
      </c>
      <c r="JN17" s="883">
        <v>0</v>
      </c>
      <c r="JO17" s="883">
        <v>0</v>
      </c>
      <c r="JP17" s="883">
        <v>0</v>
      </c>
      <c r="JQ17" s="888">
        <v>14.542999999999999</v>
      </c>
      <c r="JR17" s="888">
        <v>31.46</v>
      </c>
      <c r="JS17" s="888">
        <v>30.382999999999999</v>
      </c>
      <c r="JT17" s="888">
        <v>4791.1440000000002</v>
      </c>
      <c r="JU17" s="1323">
        <v>4867.53</v>
      </c>
      <c r="JV17" s="1322">
        <v>0</v>
      </c>
      <c r="JW17" s="883">
        <v>0</v>
      </c>
      <c r="JX17" s="883">
        <v>0</v>
      </c>
      <c r="JY17" s="883">
        <v>0</v>
      </c>
      <c r="JZ17" s="883">
        <v>0</v>
      </c>
      <c r="KA17" s="888">
        <v>12.805</v>
      </c>
      <c r="KB17" s="888">
        <v>26.062999999999999</v>
      </c>
      <c r="KC17" s="888">
        <v>24.151</v>
      </c>
      <c r="KD17" s="888">
        <v>4527.0219999999999</v>
      </c>
      <c r="KE17" s="1323">
        <v>4590.0410000000002</v>
      </c>
      <c r="KF17" s="1322">
        <v>0</v>
      </c>
      <c r="KG17" s="883">
        <v>0</v>
      </c>
      <c r="KH17" s="883">
        <v>0</v>
      </c>
      <c r="KI17" s="883">
        <v>0</v>
      </c>
      <c r="KJ17" s="883">
        <v>0</v>
      </c>
      <c r="KK17" s="888">
        <v>14.022</v>
      </c>
      <c r="KL17" s="888">
        <v>32.728999999999999</v>
      </c>
      <c r="KM17" s="888">
        <v>26.99</v>
      </c>
      <c r="KN17" s="888">
        <v>4870.9870000000001</v>
      </c>
      <c r="KO17" s="1323">
        <v>4944.7280000000001</v>
      </c>
      <c r="KP17" s="1322">
        <v>0</v>
      </c>
      <c r="KQ17" s="883">
        <v>0</v>
      </c>
      <c r="KR17" s="883">
        <v>0</v>
      </c>
      <c r="KS17" s="883">
        <v>0</v>
      </c>
      <c r="KT17" s="883">
        <v>0</v>
      </c>
      <c r="KU17" s="888">
        <v>35.747</v>
      </c>
      <c r="KV17" s="888">
        <v>44.256999999999998</v>
      </c>
      <c r="KW17" s="888">
        <v>54.606999999999999</v>
      </c>
      <c r="KX17" s="888">
        <v>4969.7690000000002</v>
      </c>
      <c r="KY17" s="1323">
        <v>5104.38</v>
      </c>
      <c r="KZ17" s="1322">
        <v>0</v>
      </c>
      <c r="LA17" s="883">
        <v>0</v>
      </c>
      <c r="LB17" s="883">
        <v>0</v>
      </c>
      <c r="LC17" s="883">
        <v>0</v>
      </c>
      <c r="LD17" s="883">
        <v>0</v>
      </c>
      <c r="LE17" s="888">
        <v>27.262</v>
      </c>
      <c r="LF17" s="888">
        <v>37.119999999999997</v>
      </c>
      <c r="LG17" s="888">
        <v>36.328000000000003</v>
      </c>
      <c r="LH17" s="888">
        <v>4876.1450000000004</v>
      </c>
      <c r="LI17" s="1323">
        <v>4976.8549999999996</v>
      </c>
      <c r="LJ17" s="1322">
        <v>0</v>
      </c>
      <c r="LK17" s="883">
        <v>0</v>
      </c>
      <c r="LL17" s="883">
        <v>0</v>
      </c>
      <c r="LM17" s="883">
        <v>0</v>
      </c>
      <c r="LN17" s="883">
        <v>0</v>
      </c>
      <c r="LO17" s="888">
        <v>20.289000000000001</v>
      </c>
      <c r="LP17" s="888">
        <v>34.814999999999998</v>
      </c>
      <c r="LQ17" s="888">
        <v>46.137</v>
      </c>
      <c r="LR17" s="888">
        <v>4657.549</v>
      </c>
      <c r="LS17" s="1323">
        <v>4758.79</v>
      </c>
      <c r="LT17" s="1322">
        <v>0</v>
      </c>
      <c r="LU17" s="883">
        <v>0</v>
      </c>
      <c r="LV17" s="883">
        <v>0</v>
      </c>
      <c r="LW17" s="883">
        <v>0</v>
      </c>
      <c r="LX17" s="883">
        <v>0</v>
      </c>
      <c r="LY17" s="888">
        <v>0</v>
      </c>
      <c r="LZ17" s="888">
        <v>55.253999999999998</v>
      </c>
      <c r="MA17" s="888">
        <v>41.715000000000003</v>
      </c>
      <c r="MB17" s="888">
        <v>4119.4639999999999</v>
      </c>
      <c r="MC17" s="1323">
        <v>4251.8549999999996</v>
      </c>
      <c r="MD17" s="1322">
        <v>0</v>
      </c>
      <c r="ME17" s="883">
        <v>0</v>
      </c>
      <c r="MF17" s="883">
        <v>0</v>
      </c>
      <c r="MG17" s="883">
        <v>0</v>
      </c>
      <c r="MH17" s="883">
        <v>0</v>
      </c>
      <c r="MI17" s="888">
        <v>68.293000000000006</v>
      </c>
      <c r="MJ17" s="888">
        <v>44.171999999999997</v>
      </c>
      <c r="MK17" s="888">
        <v>55.67</v>
      </c>
      <c r="ML17" s="888">
        <v>3828.0410000000002</v>
      </c>
      <c r="MM17" s="1323">
        <v>3996.1759999999999</v>
      </c>
      <c r="MN17" s="1322">
        <v>0</v>
      </c>
      <c r="MO17" s="883">
        <v>0</v>
      </c>
      <c r="MP17" s="883">
        <v>0</v>
      </c>
      <c r="MQ17" s="883">
        <v>0</v>
      </c>
      <c r="MR17" s="883">
        <v>0</v>
      </c>
      <c r="MS17" s="888">
        <v>39.249000000000002</v>
      </c>
      <c r="MT17" s="888">
        <v>42.76</v>
      </c>
      <c r="MU17" s="888">
        <v>79.122</v>
      </c>
      <c r="MV17" s="888">
        <v>3668.616</v>
      </c>
      <c r="MW17" s="1323">
        <v>3829.7469999999998</v>
      </c>
      <c r="MX17" s="1322">
        <v>0</v>
      </c>
      <c r="MY17" s="883">
        <v>0</v>
      </c>
      <c r="MZ17" s="883">
        <v>0</v>
      </c>
      <c r="NA17" s="883">
        <v>0</v>
      </c>
      <c r="NB17" s="883">
        <v>0</v>
      </c>
      <c r="NC17" s="888">
        <v>31.45</v>
      </c>
      <c r="ND17" s="888">
        <v>52.433999999999997</v>
      </c>
      <c r="NE17" s="888">
        <v>66.075000000000003</v>
      </c>
      <c r="NF17" s="888">
        <v>4031.8780000000002</v>
      </c>
      <c r="NG17" s="1323">
        <v>4181.8370000000004</v>
      </c>
      <c r="NH17" s="1322">
        <v>0</v>
      </c>
      <c r="NI17" s="883">
        <v>0</v>
      </c>
      <c r="NJ17" s="883">
        <v>0</v>
      </c>
      <c r="NK17" s="883">
        <v>0</v>
      </c>
      <c r="NL17" s="883">
        <v>0</v>
      </c>
      <c r="NM17" s="888">
        <v>47.762999999999998</v>
      </c>
      <c r="NN17" s="888">
        <v>98.381</v>
      </c>
      <c r="NO17" s="888">
        <v>63.901000000000003</v>
      </c>
      <c r="NP17" s="888">
        <v>3911.2130000000002</v>
      </c>
      <c r="NQ17" s="1323">
        <v>4121.2579999999998</v>
      </c>
      <c r="NR17" s="1322">
        <v>0</v>
      </c>
      <c r="NS17" s="883">
        <v>0</v>
      </c>
      <c r="NT17" s="883">
        <v>0</v>
      </c>
      <c r="NU17" s="883">
        <v>0</v>
      </c>
      <c r="NV17" s="883">
        <v>0</v>
      </c>
      <c r="NW17" s="888">
        <v>91.16</v>
      </c>
      <c r="NX17" s="888">
        <v>54.784999999999997</v>
      </c>
      <c r="NY17" s="888">
        <v>83.498999999999995</v>
      </c>
      <c r="NZ17" s="888">
        <v>3818.259</v>
      </c>
      <c r="OA17" s="1323">
        <v>4047.703</v>
      </c>
      <c r="OB17" s="1322">
        <v>0</v>
      </c>
      <c r="OC17" s="883">
        <v>0</v>
      </c>
      <c r="OD17" s="883">
        <v>0</v>
      </c>
      <c r="OE17" s="883">
        <v>0</v>
      </c>
      <c r="OF17" s="883">
        <v>0</v>
      </c>
      <c r="OG17" s="888">
        <v>49.478000000000002</v>
      </c>
      <c r="OH17" s="888">
        <v>75.718000000000004</v>
      </c>
      <c r="OI17" s="888">
        <v>112.152</v>
      </c>
      <c r="OJ17" s="888">
        <v>4018.48</v>
      </c>
      <c r="OK17" s="1323">
        <v>4255.8280000000004</v>
      </c>
      <c r="OL17" s="1322">
        <v>0</v>
      </c>
      <c r="OM17" s="883">
        <v>0</v>
      </c>
      <c r="ON17" s="883">
        <v>0</v>
      </c>
      <c r="OO17" s="883">
        <v>0</v>
      </c>
      <c r="OP17" s="883">
        <v>0</v>
      </c>
      <c r="OQ17" s="888">
        <v>51.183999999999997</v>
      </c>
      <c r="OR17" s="888">
        <v>42.459000000000003</v>
      </c>
      <c r="OS17" s="888">
        <v>88.106999999999999</v>
      </c>
      <c r="OT17" s="888">
        <v>4079.06</v>
      </c>
      <c r="OU17" s="1323">
        <v>4260.8100000000004</v>
      </c>
      <c r="OV17" s="1322">
        <v>0</v>
      </c>
      <c r="OW17" s="883">
        <v>0</v>
      </c>
      <c r="OX17" s="883">
        <v>0</v>
      </c>
      <c r="OY17" s="883">
        <v>0</v>
      </c>
      <c r="OZ17" s="883">
        <v>0</v>
      </c>
      <c r="PA17" s="888">
        <v>45.595999999999997</v>
      </c>
      <c r="PB17" s="888">
        <v>84.435000000000002</v>
      </c>
      <c r="PC17" s="888">
        <v>121.223</v>
      </c>
      <c r="PD17" s="888">
        <v>4170.4949999999999</v>
      </c>
      <c r="PE17" s="1323">
        <v>4421.7489999999998</v>
      </c>
      <c r="PF17" s="1322">
        <v>0</v>
      </c>
      <c r="PG17" s="883">
        <v>0</v>
      </c>
      <c r="PH17" s="883">
        <v>0</v>
      </c>
      <c r="PI17" s="883">
        <v>0</v>
      </c>
      <c r="PJ17" s="883">
        <v>0</v>
      </c>
      <c r="PK17" s="888">
        <v>36.481000000000002</v>
      </c>
      <c r="PL17" s="888">
        <v>55.424999999999997</v>
      </c>
      <c r="PM17" s="888">
        <v>268.82600000000002</v>
      </c>
      <c r="PN17" s="888">
        <v>4010.8020000000001</v>
      </c>
      <c r="PO17" s="1323">
        <v>4371.5339999999997</v>
      </c>
      <c r="PP17" s="1322">
        <v>0</v>
      </c>
      <c r="PQ17" s="883">
        <v>0</v>
      </c>
      <c r="PR17" s="883">
        <v>0</v>
      </c>
      <c r="PS17" s="883">
        <v>0</v>
      </c>
      <c r="PT17" s="883">
        <v>0</v>
      </c>
      <c r="PU17" s="888">
        <v>58.143000000000001</v>
      </c>
      <c r="PV17" s="888">
        <v>85.296000000000006</v>
      </c>
      <c r="PW17" s="888">
        <v>55.924999999999997</v>
      </c>
      <c r="PX17" s="888">
        <v>4616.3670000000002</v>
      </c>
      <c r="PY17" s="1323">
        <v>4815.7309999999998</v>
      </c>
      <c r="PZ17" s="1322" t="s">
        <v>1692</v>
      </c>
      <c r="QA17" s="883" t="s">
        <v>1687</v>
      </c>
      <c r="QB17" s="883" t="s">
        <v>1691</v>
      </c>
      <c r="QC17" s="883" t="s">
        <v>1691</v>
      </c>
      <c r="QD17" s="883" t="s">
        <v>1691</v>
      </c>
      <c r="QE17" s="888">
        <v>36.765999999999998</v>
      </c>
      <c r="QF17" s="888">
        <v>40.350999999999999</v>
      </c>
      <c r="QG17" s="888">
        <v>119.563</v>
      </c>
      <c r="QH17" s="888">
        <v>5229.7139999999999</v>
      </c>
      <c r="QI17" s="1323">
        <v>5426.3940000000002</v>
      </c>
      <c r="QJ17" s="1322">
        <v>0</v>
      </c>
      <c r="QK17" s="883">
        <v>0</v>
      </c>
      <c r="QL17" s="883">
        <v>0</v>
      </c>
      <c r="QM17" s="883">
        <v>0</v>
      </c>
      <c r="QN17" s="883">
        <v>0</v>
      </c>
      <c r="QO17" s="888">
        <v>84</v>
      </c>
      <c r="QP17" s="888">
        <v>121</v>
      </c>
      <c r="QQ17" s="888">
        <v>74</v>
      </c>
      <c r="QR17" s="888">
        <v>5745</v>
      </c>
      <c r="QS17" s="1323">
        <v>6024</v>
      </c>
      <c r="QT17" s="1322">
        <v>0</v>
      </c>
      <c r="QU17" s="883">
        <v>0</v>
      </c>
      <c r="QV17" s="883">
        <v>0</v>
      </c>
      <c r="QW17" s="883">
        <v>0</v>
      </c>
      <c r="QX17" s="883">
        <v>0</v>
      </c>
      <c r="QY17" s="888">
        <v>72</v>
      </c>
      <c r="QZ17" s="888">
        <v>82</v>
      </c>
      <c r="RA17" s="888">
        <v>146</v>
      </c>
      <c r="RB17" s="888">
        <v>5573</v>
      </c>
      <c r="RC17" s="1323">
        <v>5873</v>
      </c>
      <c r="RD17" s="1322">
        <v>0</v>
      </c>
      <c r="RE17" s="883">
        <v>0</v>
      </c>
      <c r="RF17" s="883">
        <v>0</v>
      </c>
      <c r="RG17" s="883">
        <v>0</v>
      </c>
      <c r="RH17" s="883">
        <v>0</v>
      </c>
      <c r="RI17" s="888">
        <v>38</v>
      </c>
      <c r="RJ17" s="888">
        <v>44</v>
      </c>
      <c r="RK17" s="888">
        <v>64</v>
      </c>
      <c r="RL17" s="888">
        <v>5311</v>
      </c>
      <c r="RM17" s="1323">
        <v>5457</v>
      </c>
      <c r="RN17" s="1322">
        <v>0</v>
      </c>
      <c r="RO17" s="883">
        <v>0</v>
      </c>
      <c r="RP17" s="883">
        <v>0</v>
      </c>
      <c r="RQ17" s="883">
        <v>0</v>
      </c>
      <c r="RR17" s="883">
        <v>0</v>
      </c>
      <c r="RS17" s="888">
        <v>57</v>
      </c>
      <c r="RT17" s="888">
        <v>93</v>
      </c>
      <c r="RU17" s="888">
        <v>159</v>
      </c>
      <c r="RV17" s="888">
        <v>5229</v>
      </c>
      <c r="RW17" s="1323">
        <v>5538</v>
      </c>
      <c r="RX17" s="1322">
        <v>0</v>
      </c>
      <c r="RY17" s="883">
        <v>0</v>
      </c>
      <c r="RZ17" s="883">
        <v>0</v>
      </c>
      <c r="SA17" s="883">
        <v>0</v>
      </c>
      <c r="SB17" s="883">
        <v>0</v>
      </c>
      <c r="SC17" s="888">
        <v>164</v>
      </c>
      <c r="SD17" s="888">
        <v>149</v>
      </c>
      <c r="SE17" s="888">
        <v>96</v>
      </c>
      <c r="SF17" s="888">
        <v>4497</v>
      </c>
      <c r="SG17" s="1323">
        <v>4906</v>
      </c>
      <c r="SH17" s="1322">
        <v>0</v>
      </c>
      <c r="SI17" s="883">
        <v>0</v>
      </c>
      <c r="SJ17" s="883">
        <v>0</v>
      </c>
      <c r="SK17" s="883">
        <v>0</v>
      </c>
      <c r="SL17" s="883">
        <v>0</v>
      </c>
      <c r="SM17" s="888">
        <v>82</v>
      </c>
      <c r="SN17" s="888">
        <v>129</v>
      </c>
      <c r="SO17" s="888">
        <v>169</v>
      </c>
      <c r="SP17" s="888">
        <v>3518</v>
      </c>
      <c r="SQ17" s="1323">
        <v>3898</v>
      </c>
      <c r="SR17" s="1322">
        <v>0</v>
      </c>
      <c r="SS17" s="883">
        <v>0</v>
      </c>
      <c r="ST17" s="883">
        <v>0</v>
      </c>
      <c r="SU17" s="883">
        <v>0</v>
      </c>
      <c r="SV17" s="883">
        <v>0</v>
      </c>
      <c r="SW17" s="888">
        <v>67</v>
      </c>
      <c r="SX17" s="888">
        <v>91</v>
      </c>
      <c r="SY17" s="888">
        <v>149</v>
      </c>
      <c r="SZ17" s="888">
        <v>4015</v>
      </c>
      <c r="TA17" s="1323">
        <v>4322</v>
      </c>
      <c r="TB17" s="1322">
        <v>0</v>
      </c>
      <c r="TC17" s="883">
        <v>0</v>
      </c>
      <c r="TD17" s="883">
        <v>0</v>
      </c>
      <c r="TE17" s="883">
        <v>0</v>
      </c>
      <c r="TF17" s="883">
        <v>0</v>
      </c>
      <c r="TG17" s="888">
        <v>50</v>
      </c>
      <c r="TH17" s="888">
        <v>74</v>
      </c>
      <c r="TI17" s="888">
        <v>116</v>
      </c>
      <c r="TJ17" s="888">
        <v>5020</v>
      </c>
      <c r="TK17" s="1323">
        <v>5260</v>
      </c>
      <c r="TL17" s="1322">
        <v>0</v>
      </c>
      <c r="TM17" s="883">
        <v>0</v>
      </c>
      <c r="TN17" s="883">
        <v>0</v>
      </c>
      <c r="TO17" s="883">
        <v>0</v>
      </c>
      <c r="TP17" s="883">
        <v>0</v>
      </c>
      <c r="TQ17" s="888">
        <v>73</v>
      </c>
      <c r="TR17" s="888">
        <v>88</v>
      </c>
      <c r="TS17" s="888">
        <v>95</v>
      </c>
      <c r="TT17" s="888">
        <v>5429</v>
      </c>
      <c r="TU17" s="1323">
        <v>5685</v>
      </c>
      <c r="TV17" s="1322">
        <v>0</v>
      </c>
      <c r="TW17" s="883">
        <v>0</v>
      </c>
      <c r="TX17" s="883">
        <v>0</v>
      </c>
      <c r="TY17" s="883">
        <v>0</v>
      </c>
      <c r="TZ17" s="883">
        <v>0</v>
      </c>
      <c r="UA17" s="888">
        <v>42</v>
      </c>
      <c r="UB17" s="888">
        <v>72</v>
      </c>
      <c r="UC17" s="888">
        <v>93</v>
      </c>
      <c r="UD17" s="888">
        <v>5930</v>
      </c>
      <c r="UE17" s="1323">
        <v>6137</v>
      </c>
      <c r="UF17" s="1322">
        <v>0</v>
      </c>
      <c r="UG17" s="883">
        <v>0</v>
      </c>
      <c r="UH17" s="883">
        <v>0</v>
      </c>
      <c r="UI17" s="883">
        <v>0</v>
      </c>
      <c r="UJ17" s="883">
        <v>0</v>
      </c>
      <c r="UK17" s="888">
        <v>68</v>
      </c>
      <c r="UL17" s="888">
        <v>69</v>
      </c>
      <c r="UM17" s="888">
        <v>94</v>
      </c>
      <c r="UN17" s="888">
        <v>7472</v>
      </c>
      <c r="UO17" s="1323">
        <v>7703</v>
      </c>
      <c r="UP17" s="1322">
        <v>0</v>
      </c>
      <c r="UQ17" s="883">
        <v>0</v>
      </c>
      <c r="UR17" s="883">
        <v>0</v>
      </c>
      <c r="US17" s="883">
        <v>0</v>
      </c>
      <c r="UT17" s="883">
        <v>0</v>
      </c>
      <c r="UU17" s="888">
        <v>60</v>
      </c>
      <c r="UV17" s="888">
        <v>92</v>
      </c>
      <c r="UW17" s="888">
        <v>90</v>
      </c>
      <c r="UX17" s="888">
        <v>8603</v>
      </c>
      <c r="UY17" s="1323">
        <v>8845</v>
      </c>
      <c r="UZ17" s="1322">
        <v>0</v>
      </c>
      <c r="VA17" s="883">
        <v>0</v>
      </c>
      <c r="VB17" s="883">
        <v>0</v>
      </c>
      <c r="VC17" s="883">
        <v>0</v>
      </c>
      <c r="VD17" s="883">
        <v>0</v>
      </c>
      <c r="VE17" s="888">
        <v>80</v>
      </c>
      <c r="VF17" s="888">
        <v>328</v>
      </c>
      <c r="VG17" s="888">
        <v>84</v>
      </c>
      <c r="VH17" s="888">
        <v>8578</v>
      </c>
      <c r="VI17" s="1323">
        <v>9070</v>
      </c>
      <c r="VJ17" s="1322">
        <v>0</v>
      </c>
      <c r="VK17" s="883">
        <v>0</v>
      </c>
      <c r="VL17" s="883">
        <v>0</v>
      </c>
      <c r="VM17" s="883">
        <v>0</v>
      </c>
      <c r="VN17" s="883">
        <v>0</v>
      </c>
      <c r="VO17" s="888">
        <v>49</v>
      </c>
      <c r="VP17" s="888">
        <v>79</v>
      </c>
      <c r="VQ17" s="888">
        <v>86</v>
      </c>
      <c r="VR17" s="888">
        <v>8067</v>
      </c>
      <c r="VS17" s="1323">
        <v>8281</v>
      </c>
      <c r="VT17" s="1322" t="s">
        <v>26</v>
      </c>
      <c r="VU17" s="883" t="s">
        <v>26</v>
      </c>
      <c r="VV17" s="883" t="s">
        <v>26</v>
      </c>
      <c r="VW17" s="883" t="s">
        <v>26</v>
      </c>
      <c r="VX17" s="883" t="s">
        <v>26</v>
      </c>
      <c r="VY17" s="888">
        <v>57</v>
      </c>
      <c r="VZ17" s="888">
        <v>59</v>
      </c>
      <c r="WA17" s="888">
        <v>49</v>
      </c>
      <c r="WB17" s="888">
        <v>8431</v>
      </c>
      <c r="WC17" s="1323">
        <v>8596</v>
      </c>
    </row>
    <row r="18" spans="1:601" ht="12.75" customHeight="1">
      <c r="A18" s="261" t="s">
        <v>517</v>
      </c>
      <c r="B18" s="1322">
        <v>0</v>
      </c>
      <c r="C18" s="883">
        <v>0</v>
      </c>
      <c r="D18" s="883">
        <v>0</v>
      </c>
      <c r="E18" s="883">
        <v>0</v>
      </c>
      <c r="F18" s="883">
        <v>0</v>
      </c>
      <c r="G18" s="883">
        <v>0</v>
      </c>
      <c r="H18" s="883">
        <v>0</v>
      </c>
      <c r="I18" s="883">
        <v>0</v>
      </c>
      <c r="J18" s="888">
        <v>137.39699999999999</v>
      </c>
      <c r="K18" s="1323">
        <v>137.39699999999999</v>
      </c>
      <c r="L18" s="1322">
        <v>0</v>
      </c>
      <c r="M18" s="883">
        <v>0</v>
      </c>
      <c r="N18" s="883">
        <v>0</v>
      </c>
      <c r="O18" s="883">
        <v>0</v>
      </c>
      <c r="P18" s="883">
        <v>0</v>
      </c>
      <c r="Q18" s="883">
        <v>0</v>
      </c>
      <c r="R18" s="883">
        <v>0</v>
      </c>
      <c r="S18" s="883">
        <v>0</v>
      </c>
      <c r="T18" s="888">
        <v>155.89400000000001</v>
      </c>
      <c r="U18" s="1323">
        <v>155.89400000000001</v>
      </c>
      <c r="V18" s="1322">
        <v>0</v>
      </c>
      <c r="W18" s="883">
        <v>0</v>
      </c>
      <c r="X18" s="883">
        <v>0</v>
      </c>
      <c r="Y18" s="883">
        <v>0</v>
      </c>
      <c r="Z18" s="883">
        <v>0</v>
      </c>
      <c r="AA18" s="883">
        <v>0</v>
      </c>
      <c r="AB18" s="883">
        <v>0</v>
      </c>
      <c r="AC18" s="883">
        <v>0</v>
      </c>
      <c r="AD18" s="888">
        <v>154.649</v>
      </c>
      <c r="AE18" s="1323">
        <v>154.649</v>
      </c>
      <c r="AF18" s="1322">
        <v>0</v>
      </c>
      <c r="AG18" s="883">
        <v>0</v>
      </c>
      <c r="AH18" s="883">
        <v>0</v>
      </c>
      <c r="AI18" s="883">
        <v>0</v>
      </c>
      <c r="AJ18" s="883">
        <v>0</v>
      </c>
      <c r="AK18" s="883">
        <v>0</v>
      </c>
      <c r="AL18" s="883">
        <v>0</v>
      </c>
      <c r="AM18" s="883">
        <v>0</v>
      </c>
      <c r="AN18" s="888">
        <v>178.72800000000001</v>
      </c>
      <c r="AO18" s="1323">
        <v>178.72800000000001</v>
      </c>
      <c r="AP18" s="1322">
        <v>0</v>
      </c>
      <c r="AQ18" s="883">
        <v>0</v>
      </c>
      <c r="AR18" s="883">
        <v>0</v>
      </c>
      <c r="AS18" s="883">
        <v>0</v>
      </c>
      <c r="AT18" s="883">
        <v>0</v>
      </c>
      <c r="AU18" s="883">
        <v>0</v>
      </c>
      <c r="AV18" s="883">
        <v>0</v>
      </c>
      <c r="AW18" s="883">
        <v>0</v>
      </c>
      <c r="AX18" s="888">
        <v>228.28299999999999</v>
      </c>
      <c r="AY18" s="1323">
        <v>228.28299999999999</v>
      </c>
      <c r="AZ18" s="1322">
        <v>0</v>
      </c>
      <c r="BA18" s="883">
        <v>0</v>
      </c>
      <c r="BB18" s="883">
        <v>0</v>
      </c>
      <c r="BC18" s="883">
        <v>0</v>
      </c>
      <c r="BD18" s="883">
        <v>0</v>
      </c>
      <c r="BE18" s="883">
        <v>0</v>
      </c>
      <c r="BF18" s="883">
        <v>0</v>
      </c>
      <c r="BG18" s="883">
        <v>0</v>
      </c>
      <c r="BH18" s="888">
        <v>219.262</v>
      </c>
      <c r="BI18" s="1323">
        <v>219.262</v>
      </c>
      <c r="BJ18" s="1322">
        <v>0</v>
      </c>
      <c r="BK18" s="883">
        <v>0</v>
      </c>
      <c r="BL18" s="883">
        <v>0</v>
      </c>
      <c r="BM18" s="883">
        <v>0</v>
      </c>
      <c r="BN18" s="883">
        <v>0</v>
      </c>
      <c r="BO18" s="883">
        <v>0</v>
      </c>
      <c r="BP18" s="883">
        <v>0</v>
      </c>
      <c r="BQ18" s="883">
        <v>0</v>
      </c>
      <c r="BR18" s="888">
        <v>193.697</v>
      </c>
      <c r="BS18" s="1323">
        <v>193.697</v>
      </c>
      <c r="BT18" s="1322">
        <v>0</v>
      </c>
      <c r="BU18" s="883">
        <v>0</v>
      </c>
      <c r="BV18" s="883">
        <v>0</v>
      </c>
      <c r="BW18" s="883">
        <v>0</v>
      </c>
      <c r="BX18" s="883">
        <v>0</v>
      </c>
      <c r="BY18" s="883">
        <v>0</v>
      </c>
      <c r="BZ18" s="883">
        <v>0</v>
      </c>
      <c r="CA18" s="883">
        <v>0</v>
      </c>
      <c r="CB18" s="888">
        <v>210.46799999999999</v>
      </c>
      <c r="CC18" s="1323">
        <v>210.46799999999999</v>
      </c>
      <c r="CD18" s="1322">
        <v>0</v>
      </c>
      <c r="CE18" s="883">
        <v>0</v>
      </c>
      <c r="CF18" s="883">
        <v>0</v>
      </c>
      <c r="CG18" s="883">
        <v>0</v>
      </c>
      <c r="CH18" s="883">
        <v>0</v>
      </c>
      <c r="CI18" s="883">
        <v>0</v>
      </c>
      <c r="CJ18" s="883">
        <v>0</v>
      </c>
      <c r="CK18" s="883">
        <v>0</v>
      </c>
      <c r="CL18" s="888">
        <v>249.40100000000001</v>
      </c>
      <c r="CM18" s="1323">
        <v>249.40100000000001</v>
      </c>
      <c r="CN18" s="1322">
        <v>0</v>
      </c>
      <c r="CO18" s="883">
        <v>0</v>
      </c>
      <c r="CP18" s="883">
        <v>0</v>
      </c>
      <c r="CQ18" s="883">
        <v>0</v>
      </c>
      <c r="CR18" s="883">
        <v>0</v>
      </c>
      <c r="CS18" s="883">
        <v>0</v>
      </c>
      <c r="CT18" s="883">
        <v>0</v>
      </c>
      <c r="CU18" s="883">
        <v>0</v>
      </c>
      <c r="CV18" s="888">
        <v>220.68899999999999</v>
      </c>
      <c r="CW18" s="1323">
        <v>220.68899999999999</v>
      </c>
      <c r="CX18" s="1322">
        <v>0</v>
      </c>
      <c r="CY18" s="883">
        <v>0</v>
      </c>
      <c r="CZ18" s="883">
        <v>0</v>
      </c>
      <c r="DA18" s="883">
        <v>0</v>
      </c>
      <c r="DB18" s="883">
        <v>0</v>
      </c>
      <c r="DC18" s="883">
        <v>0</v>
      </c>
      <c r="DD18" s="883">
        <v>0</v>
      </c>
      <c r="DE18" s="883">
        <v>0</v>
      </c>
      <c r="DF18" s="888">
        <v>222.01</v>
      </c>
      <c r="DG18" s="1323">
        <v>222.01</v>
      </c>
      <c r="DH18" s="1322">
        <v>0</v>
      </c>
      <c r="DI18" s="883">
        <v>0</v>
      </c>
      <c r="DJ18" s="883">
        <v>0</v>
      </c>
      <c r="DK18" s="883">
        <v>0</v>
      </c>
      <c r="DL18" s="883">
        <v>0</v>
      </c>
      <c r="DM18" s="883">
        <v>0</v>
      </c>
      <c r="DN18" s="883">
        <v>0</v>
      </c>
      <c r="DO18" s="883">
        <v>0</v>
      </c>
      <c r="DP18" s="888">
        <v>216.78299999999999</v>
      </c>
      <c r="DQ18" s="1323">
        <v>216.78299999999999</v>
      </c>
      <c r="DR18" s="1322">
        <v>0</v>
      </c>
      <c r="DS18" s="883">
        <v>0</v>
      </c>
      <c r="DT18" s="883">
        <v>0</v>
      </c>
      <c r="DU18" s="883">
        <v>0</v>
      </c>
      <c r="DV18" s="883">
        <v>0</v>
      </c>
      <c r="DW18" s="883">
        <v>0</v>
      </c>
      <c r="DX18" s="883">
        <v>0</v>
      </c>
      <c r="DY18" s="883">
        <v>0</v>
      </c>
      <c r="DZ18" s="888">
        <v>206.107</v>
      </c>
      <c r="EA18" s="1323">
        <v>206.107</v>
      </c>
      <c r="EB18" s="1322">
        <v>0</v>
      </c>
      <c r="EC18" s="883">
        <v>0</v>
      </c>
      <c r="ED18" s="883">
        <v>0</v>
      </c>
      <c r="EE18" s="883">
        <v>0</v>
      </c>
      <c r="EF18" s="883">
        <v>0</v>
      </c>
      <c r="EG18" s="883">
        <v>0</v>
      </c>
      <c r="EH18" s="883">
        <v>0</v>
      </c>
      <c r="EI18" s="883">
        <v>0</v>
      </c>
      <c r="EJ18" s="888">
        <v>94.29</v>
      </c>
      <c r="EK18" s="1323">
        <v>94.29</v>
      </c>
      <c r="EL18" s="1322">
        <v>0</v>
      </c>
      <c r="EM18" s="883">
        <v>0</v>
      </c>
      <c r="EN18" s="883">
        <v>0</v>
      </c>
      <c r="EO18" s="883">
        <v>0</v>
      </c>
      <c r="EP18" s="883">
        <v>0</v>
      </c>
      <c r="EQ18" s="883">
        <v>0</v>
      </c>
      <c r="ER18" s="883">
        <v>0</v>
      </c>
      <c r="ES18" s="883">
        <v>0</v>
      </c>
      <c r="ET18" s="888">
        <v>110.705</v>
      </c>
      <c r="EU18" s="1323">
        <v>110.705</v>
      </c>
      <c r="EV18" s="1322">
        <v>0</v>
      </c>
      <c r="EW18" s="883">
        <v>0</v>
      </c>
      <c r="EX18" s="883">
        <v>0</v>
      </c>
      <c r="EY18" s="883">
        <v>0</v>
      </c>
      <c r="EZ18" s="883">
        <v>0</v>
      </c>
      <c r="FA18" s="883">
        <v>0</v>
      </c>
      <c r="FB18" s="883">
        <v>0</v>
      </c>
      <c r="FC18" s="883">
        <v>0</v>
      </c>
      <c r="FD18" s="888">
        <v>124.035</v>
      </c>
      <c r="FE18" s="1323">
        <v>124.035</v>
      </c>
      <c r="FF18" s="1322">
        <v>0</v>
      </c>
      <c r="FG18" s="883">
        <v>0</v>
      </c>
      <c r="FH18" s="883">
        <v>0</v>
      </c>
      <c r="FI18" s="883">
        <v>0</v>
      </c>
      <c r="FJ18" s="883">
        <v>0</v>
      </c>
      <c r="FK18" s="883">
        <v>0</v>
      </c>
      <c r="FL18" s="883">
        <v>0</v>
      </c>
      <c r="FM18" s="883">
        <v>0</v>
      </c>
      <c r="FN18" s="888">
        <v>95.935000000000002</v>
      </c>
      <c r="FO18" s="1323">
        <v>95.935000000000002</v>
      </c>
      <c r="FP18" s="1322">
        <v>0</v>
      </c>
      <c r="FQ18" s="883">
        <v>0</v>
      </c>
      <c r="FR18" s="883">
        <v>0</v>
      </c>
      <c r="FS18" s="883">
        <v>0</v>
      </c>
      <c r="FT18" s="883">
        <v>0</v>
      </c>
      <c r="FU18" s="883">
        <v>0</v>
      </c>
      <c r="FV18" s="883">
        <v>0</v>
      </c>
      <c r="FW18" s="883">
        <v>0</v>
      </c>
      <c r="FX18" s="888">
        <v>126.535</v>
      </c>
      <c r="FY18" s="1323">
        <v>126.535</v>
      </c>
      <c r="FZ18" s="1322">
        <v>0</v>
      </c>
      <c r="GA18" s="883">
        <v>0</v>
      </c>
      <c r="GB18" s="883">
        <v>0</v>
      </c>
      <c r="GC18" s="883">
        <v>0</v>
      </c>
      <c r="GD18" s="883">
        <v>0</v>
      </c>
      <c r="GE18" s="883">
        <v>0</v>
      </c>
      <c r="GF18" s="883">
        <v>0</v>
      </c>
      <c r="GG18" s="883">
        <v>0</v>
      </c>
      <c r="GH18" s="888">
        <v>143.483</v>
      </c>
      <c r="GI18" s="1323">
        <v>143.483</v>
      </c>
      <c r="GJ18" s="1322">
        <v>0</v>
      </c>
      <c r="GK18" s="883">
        <v>0</v>
      </c>
      <c r="GL18" s="883">
        <v>0</v>
      </c>
      <c r="GM18" s="883">
        <v>0</v>
      </c>
      <c r="GN18" s="883">
        <v>0</v>
      </c>
      <c r="GO18" s="883">
        <v>0</v>
      </c>
      <c r="GP18" s="883">
        <v>0</v>
      </c>
      <c r="GQ18" s="883">
        <v>0</v>
      </c>
      <c r="GR18" s="888">
        <v>153.315</v>
      </c>
      <c r="GS18" s="1323">
        <v>153.315</v>
      </c>
      <c r="GT18" s="1322">
        <v>0</v>
      </c>
      <c r="GU18" s="883">
        <v>0</v>
      </c>
      <c r="GV18" s="883">
        <v>0</v>
      </c>
      <c r="GW18" s="883">
        <v>0</v>
      </c>
      <c r="GX18" s="883">
        <v>0</v>
      </c>
      <c r="GY18" s="883">
        <v>0</v>
      </c>
      <c r="GZ18" s="883">
        <v>0</v>
      </c>
      <c r="HA18" s="883">
        <v>0</v>
      </c>
      <c r="HB18" s="888">
        <v>134.10300000000001</v>
      </c>
      <c r="HC18" s="1323">
        <v>134.10300000000001</v>
      </c>
      <c r="HD18" s="1322">
        <v>0</v>
      </c>
      <c r="HE18" s="883">
        <v>0</v>
      </c>
      <c r="HF18" s="883">
        <v>0</v>
      </c>
      <c r="HG18" s="883">
        <v>0</v>
      </c>
      <c r="HH18" s="883">
        <v>0</v>
      </c>
      <c r="HI18" s="883">
        <v>0</v>
      </c>
      <c r="HJ18" s="883">
        <v>0</v>
      </c>
      <c r="HK18" s="883">
        <v>0</v>
      </c>
      <c r="HL18" s="888">
        <v>110.06</v>
      </c>
      <c r="HM18" s="1323">
        <v>110.06</v>
      </c>
      <c r="HN18" s="1322">
        <v>0</v>
      </c>
      <c r="HO18" s="883">
        <v>0</v>
      </c>
      <c r="HP18" s="883">
        <v>0</v>
      </c>
      <c r="HQ18" s="883">
        <v>0</v>
      </c>
      <c r="HR18" s="883">
        <v>0</v>
      </c>
      <c r="HS18" s="883">
        <v>0</v>
      </c>
      <c r="HT18" s="883">
        <v>0</v>
      </c>
      <c r="HU18" s="883">
        <v>0</v>
      </c>
      <c r="HV18" s="888">
        <v>94.5</v>
      </c>
      <c r="HW18" s="1323">
        <v>94.5</v>
      </c>
      <c r="HX18" s="1322" t="s">
        <v>492</v>
      </c>
      <c r="HY18" s="883" t="s">
        <v>492</v>
      </c>
      <c r="HZ18" s="883" t="s">
        <v>492</v>
      </c>
      <c r="IA18" s="883" t="s">
        <v>492</v>
      </c>
      <c r="IB18" s="883" t="s">
        <v>492</v>
      </c>
      <c r="IC18" s="883" t="s">
        <v>492</v>
      </c>
      <c r="ID18" s="883" t="s">
        <v>492</v>
      </c>
      <c r="IE18" s="883" t="s">
        <v>492</v>
      </c>
      <c r="IF18" s="888">
        <v>82.072999999999993</v>
      </c>
      <c r="IG18" s="1323">
        <v>82.072999999999993</v>
      </c>
      <c r="IH18" s="1322">
        <v>0</v>
      </c>
      <c r="II18" s="883">
        <v>0</v>
      </c>
      <c r="IJ18" s="883">
        <v>0</v>
      </c>
      <c r="IK18" s="883">
        <v>0</v>
      </c>
      <c r="IL18" s="883">
        <v>0</v>
      </c>
      <c r="IM18" s="883">
        <v>0</v>
      </c>
      <c r="IN18" s="883">
        <v>0</v>
      </c>
      <c r="IO18" s="883">
        <v>0</v>
      </c>
      <c r="IP18" s="888">
        <v>155.31100000000001</v>
      </c>
      <c r="IQ18" s="1323">
        <v>155.31100000000001</v>
      </c>
      <c r="IR18" s="1322">
        <v>0</v>
      </c>
      <c r="IS18" s="883">
        <v>0</v>
      </c>
      <c r="IT18" s="883">
        <v>0</v>
      </c>
      <c r="IU18" s="883">
        <v>0</v>
      </c>
      <c r="IV18" s="883">
        <v>0</v>
      </c>
      <c r="IW18" s="883">
        <v>0</v>
      </c>
      <c r="IX18" s="883">
        <v>0</v>
      </c>
      <c r="IY18" s="883">
        <v>0</v>
      </c>
      <c r="IZ18" s="888">
        <v>129.471</v>
      </c>
      <c r="JA18" s="1323">
        <v>129.471</v>
      </c>
      <c r="JB18" s="1322">
        <v>0</v>
      </c>
      <c r="JC18" s="883">
        <v>0</v>
      </c>
      <c r="JD18" s="883">
        <v>0</v>
      </c>
      <c r="JE18" s="883">
        <v>0</v>
      </c>
      <c r="JF18" s="883">
        <v>0</v>
      </c>
      <c r="JG18" s="883">
        <v>0</v>
      </c>
      <c r="JH18" s="883">
        <v>0</v>
      </c>
      <c r="JI18" s="883">
        <v>0</v>
      </c>
      <c r="JJ18" s="888">
        <v>77.271000000000001</v>
      </c>
      <c r="JK18" s="1323">
        <v>77.271000000000001</v>
      </c>
      <c r="JL18" s="1322">
        <v>0</v>
      </c>
      <c r="JM18" s="883">
        <v>0</v>
      </c>
      <c r="JN18" s="883">
        <v>0</v>
      </c>
      <c r="JO18" s="883">
        <v>0</v>
      </c>
      <c r="JP18" s="883">
        <v>0</v>
      </c>
      <c r="JQ18" s="883">
        <v>0</v>
      </c>
      <c r="JR18" s="883">
        <v>0</v>
      </c>
      <c r="JS18" s="883">
        <v>0</v>
      </c>
      <c r="JT18" s="888">
        <v>61.192</v>
      </c>
      <c r="JU18" s="1323">
        <v>61.192</v>
      </c>
      <c r="JV18" s="1322">
        <v>0</v>
      </c>
      <c r="JW18" s="883">
        <v>0</v>
      </c>
      <c r="JX18" s="883">
        <v>0</v>
      </c>
      <c r="JY18" s="883">
        <v>0</v>
      </c>
      <c r="JZ18" s="883">
        <v>0</v>
      </c>
      <c r="KA18" s="883">
        <v>0</v>
      </c>
      <c r="KB18" s="883">
        <v>0</v>
      </c>
      <c r="KC18" s="883">
        <v>0</v>
      </c>
      <c r="KD18" s="888">
        <v>92.409000000000006</v>
      </c>
      <c r="KE18" s="1323">
        <v>92.409000000000006</v>
      </c>
      <c r="KF18" s="1322">
        <v>0</v>
      </c>
      <c r="KG18" s="883">
        <v>0</v>
      </c>
      <c r="KH18" s="883">
        <v>0</v>
      </c>
      <c r="KI18" s="883">
        <v>0</v>
      </c>
      <c r="KJ18" s="883">
        <v>0</v>
      </c>
      <c r="KK18" s="883">
        <v>0</v>
      </c>
      <c r="KL18" s="883">
        <v>0</v>
      </c>
      <c r="KM18" s="883">
        <v>0</v>
      </c>
      <c r="KN18" s="888">
        <v>73.399000000000001</v>
      </c>
      <c r="KO18" s="1323">
        <v>73.399000000000001</v>
      </c>
      <c r="KP18" s="1322">
        <v>0</v>
      </c>
      <c r="KQ18" s="883">
        <v>0</v>
      </c>
      <c r="KR18" s="883">
        <v>0</v>
      </c>
      <c r="KS18" s="883">
        <v>0</v>
      </c>
      <c r="KT18" s="883">
        <v>0</v>
      </c>
      <c r="KU18" s="883">
        <v>0</v>
      </c>
      <c r="KV18" s="883">
        <v>0</v>
      </c>
      <c r="KW18" s="883">
        <v>0</v>
      </c>
      <c r="KX18" s="888">
        <v>240.21799999999999</v>
      </c>
      <c r="KY18" s="1323">
        <v>240.21799999999999</v>
      </c>
      <c r="KZ18" s="1322">
        <v>0</v>
      </c>
      <c r="LA18" s="883">
        <v>0</v>
      </c>
      <c r="LB18" s="883">
        <v>0</v>
      </c>
      <c r="LC18" s="883">
        <v>0</v>
      </c>
      <c r="LD18" s="883">
        <v>0</v>
      </c>
      <c r="LE18" s="883">
        <v>0</v>
      </c>
      <c r="LF18" s="883">
        <v>0</v>
      </c>
      <c r="LG18" s="883">
        <v>0</v>
      </c>
      <c r="LH18" s="888">
        <v>274.96800000000002</v>
      </c>
      <c r="LI18" s="1323">
        <v>274.96800000000002</v>
      </c>
      <c r="LJ18" s="1322">
        <v>0</v>
      </c>
      <c r="LK18" s="883">
        <v>0</v>
      </c>
      <c r="LL18" s="883">
        <v>0</v>
      </c>
      <c r="LM18" s="883">
        <v>0</v>
      </c>
      <c r="LN18" s="883">
        <v>0</v>
      </c>
      <c r="LO18" s="883">
        <v>0</v>
      </c>
      <c r="LP18" s="883">
        <v>0</v>
      </c>
      <c r="LQ18" s="883">
        <v>0</v>
      </c>
      <c r="LR18" s="888">
        <v>155.625</v>
      </c>
      <c r="LS18" s="1323">
        <v>155.625</v>
      </c>
      <c r="LT18" s="1322">
        <v>0</v>
      </c>
      <c r="LU18" s="883">
        <v>0</v>
      </c>
      <c r="LV18" s="883">
        <v>0</v>
      </c>
      <c r="LW18" s="883">
        <v>0</v>
      </c>
      <c r="LX18" s="883">
        <v>0</v>
      </c>
      <c r="LY18" s="883">
        <v>0</v>
      </c>
      <c r="LZ18" s="883">
        <v>0</v>
      </c>
      <c r="MA18" s="883">
        <v>0</v>
      </c>
      <c r="MB18" s="888">
        <v>148.19200000000001</v>
      </c>
      <c r="MC18" s="1323">
        <v>148.19200000000001</v>
      </c>
      <c r="MD18" s="1322">
        <v>0</v>
      </c>
      <c r="ME18" s="883">
        <v>0</v>
      </c>
      <c r="MF18" s="883">
        <v>0</v>
      </c>
      <c r="MG18" s="883">
        <v>0</v>
      </c>
      <c r="MH18" s="883">
        <v>0</v>
      </c>
      <c r="MI18" s="883">
        <v>0</v>
      </c>
      <c r="MJ18" s="883">
        <v>0</v>
      </c>
      <c r="MK18" s="883">
        <v>0</v>
      </c>
      <c r="ML18" s="888">
        <v>91.424000000000007</v>
      </c>
      <c r="MM18" s="1323">
        <v>91.424000000000007</v>
      </c>
      <c r="MN18" s="1322">
        <v>0</v>
      </c>
      <c r="MO18" s="883">
        <v>0</v>
      </c>
      <c r="MP18" s="883">
        <v>0</v>
      </c>
      <c r="MQ18" s="883">
        <v>0</v>
      </c>
      <c r="MR18" s="883">
        <v>0</v>
      </c>
      <c r="MS18" s="883">
        <v>0</v>
      </c>
      <c r="MT18" s="883">
        <v>0</v>
      </c>
      <c r="MU18" s="883">
        <v>0</v>
      </c>
      <c r="MV18" s="888">
        <v>112.512</v>
      </c>
      <c r="MW18" s="1323">
        <v>112.512</v>
      </c>
      <c r="MX18" s="1322">
        <v>0</v>
      </c>
      <c r="MY18" s="883">
        <v>0</v>
      </c>
      <c r="MZ18" s="883">
        <v>0</v>
      </c>
      <c r="NA18" s="883">
        <v>0</v>
      </c>
      <c r="NB18" s="883">
        <v>0</v>
      </c>
      <c r="NC18" s="883">
        <v>0</v>
      </c>
      <c r="ND18" s="883">
        <v>0</v>
      </c>
      <c r="NE18" s="883">
        <v>0</v>
      </c>
      <c r="NF18" s="888">
        <v>180.16499999999999</v>
      </c>
      <c r="NG18" s="1323">
        <v>180.16499999999999</v>
      </c>
      <c r="NH18" s="1322">
        <v>0</v>
      </c>
      <c r="NI18" s="883">
        <v>0</v>
      </c>
      <c r="NJ18" s="883">
        <v>0</v>
      </c>
      <c r="NK18" s="883">
        <v>0</v>
      </c>
      <c r="NL18" s="883">
        <v>0</v>
      </c>
      <c r="NM18" s="883">
        <v>0</v>
      </c>
      <c r="NN18" s="883">
        <v>0</v>
      </c>
      <c r="NO18" s="883">
        <v>0</v>
      </c>
      <c r="NP18" s="888">
        <v>193.73599999999999</v>
      </c>
      <c r="NQ18" s="1323">
        <v>193.73599999999999</v>
      </c>
      <c r="NR18" s="1322">
        <v>0</v>
      </c>
      <c r="NS18" s="883">
        <v>0</v>
      </c>
      <c r="NT18" s="883">
        <v>0</v>
      </c>
      <c r="NU18" s="883">
        <v>0</v>
      </c>
      <c r="NV18" s="883">
        <v>0</v>
      </c>
      <c r="NW18" s="883">
        <v>0</v>
      </c>
      <c r="NX18" s="883">
        <v>0</v>
      </c>
      <c r="NY18" s="883">
        <v>0</v>
      </c>
      <c r="NZ18" s="888">
        <v>195.82400000000001</v>
      </c>
      <c r="OA18" s="1323">
        <v>195.82400000000001</v>
      </c>
      <c r="OB18" s="1322">
        <v>0</v>
      </c>
      <c r="OC18" s="883">
        <v>0</v>
      </c>
      <c r="OD18" s="883">
        <v>0</v>
      </c>
      <c r="OE18" s="883">
        <v>0</v>
      </c>
      <c r="OF18" s="883">
        <v>0</v>
      </c>
      <c r="OG18" s="883">
        <v>0</v>
      </c>
      <c r="OH18" s="883">
        <v>0</v>
      </c>
      <c r="OI18" s="883">
        <v>0</v>
      </c>
      <c r="OJ18" s="888">
        <v>232.93600000000001</v>
      </c>
      <c r="OK18" s="1323">
        <v>232.93600000000001</v>
      </c>
      <c r="OL18" s="1322">
        <v>0</v>
      </c>
      <c r="OM18" s="883">
        <v>0</v>
      </c>
      <c r="ON18" s="883">
        <v>0</v>
      </c>
      <c r="OO18" s="883">
        <v>0</v>
      </c>
      <c r="OP18" s="883">
        <v>0</v>
      </c>
      <c r="OQ18" s="883">
        <v>0</v>
      </c>
      <c r="OR18" s="883">
        <v>0</v>
      </c>
      <c r="OS18" s="883">
        <v>0</v>
      </c>
      <c r="OT18" s="888">
        <v>399.81599999999997</v>
      </c>
      <c r="OU18" s="1323">
        <v>399.81599999999997</v>
      </c>
      <c r="OV18" s="1322">
        <v>0</v>
      </c>
      <c r="OW18" s="883">
        <v>0</v>
      </c>
      <c r="OX18" s="883">
        <v>0</v>
      </c>
      <c r="OY18" s="883">
        <v>0</v>
      </c>
      <c r="OZ18" s="883">
        <v>0</v>
      </c>
      <c r="PA18" s="883">
        <v>0</v>
      </c>
      <c r="PB18" s="883">
        <v>0</v>
      </c>
      <c r="PC18" s="883">
        <v>0</v>
      </c>
      <c r="PD18" s="888">
        <v>259.714</v>
      </c>
      <c r="PE18" s="1323">
        <v>259.714</v>
      </c>
      <c r="PF18" s="1322">
        <v>0</v>
      </c>
      <c r="PG18" s="883">
        <v>0</v>
      </c>
      <c r="PH18" s="883">
        <v>0</v>
      </c>
      <c r="PI18" s="883">
        <v>0</v>
      </c>
      <c r="PJ18" s="883">
        <v>0</v>
      </c>
      <c r="PK18" s="883">
        <v>0</v>
      </c>
      <c r="PL18" s="883">
        <v>0</v>
      </c>
      <c r="PM18" s="883">
        <v>0</v>
      </c>
      <c r="PN18" s="888">
        <v>167.797</v>
      </c>
      <c r="PO18" s="1323">
        <v>167.797</v>
      </c>
      <c r="PP18" s="1322">
        <v>0</v>
      </c>
      <c r="PQ18" s="883">
        <v>0</v>
      </c>
      <c r="PR18" s="883">
        <v>0</v>
      </c>
      <c r="PS18" s="883">
        <v>0</v>
      </c>
      <c r="PT18" s="883">
        <v>0</v>
      </c>
      <c r="PU18" s="883">
        <v>0</v>
      </c>
      <c r="PV18" s="883">
        <v>0</v>
      </c>
      <c r="PW18" s="883">
        <v>0</v>
      </c>
      <c r="PX18" s="888">
        <v>231.86199999999999</v>
      </c>
      <c r="PY18" s="1323">
        <v>231.86199999999999</v>
      </c>
      <c r="PZ18" s="1322" t="s">
        <v>1692</v>
      </c>
      <c r="QA18" s="883" t="s">
        <v>1687</v>
      </c>
      <c r="QB18" s="883" t="s">
        <v>1691</v>
      </c>
      <c r="QC18" s="883" t="s">
        <v>1691</v>
      </c>
      <c r="QD18" s="883" t="s">
        <v>1691</v>
      </c>
      <c r="QE18" s="883" t="s">
        <v>1690</v>
      </c>
      <c r="QF18" s="883" t="s">
        <v>1690</v>
      </c>
      <c r="QG18" s="883" t="s">
        <v>1690</v>
      </c>
      <c r="QH18" s="888">
        <v>167.03</v>
      </c>
      <c r="QI18" s="1323">
        <v>167.03</v>
      </c>
      <c r="QJ18" s="1322">
        <v>0</v>
      </c>
      <c r="QK18" s="883">
        <v>0</v>
      </c>
      <c r="QL18" s="883">
        <v>0</v>
      </c>
      <c r="QM18" s="883">
        <v>0</v>
      </c>
      <c r="QN18" s="883">
        <v>0</v>
      </c>
      <c r="QO18" s="883">
        <v>0</v>
      </c>
      <c r="QP18" s="883">
        <v>0</v>
      </c>
      <c r="QQ18" s="883">
        <v>0</v>
      </c>
      <c r="QR18" s="888">
        <v>237</v>
      </c>
      <c r="QS18" s="1323">
        <v>237</v>
      </c>
      <c r="QT18" s="1322">
        <v>0</v>
      </c>
      <c r="QU18" s="883">
        <v>0</v>
      </c>
      <c r="QV18" s="883">
        <v>0</v>
      </c>
      <c r="QW18" s="883">
        <v>0</v>
      </c>
      <c r="QX18" s="883">
        <v>0</v>
      </c>
      <c r="QY18" s="883">
        <v>0</v>
      </c>
      <c r="QZ18" s="883">
        <v>0</v>
      </c>
      <c r="RA18" s="883">
        <v>0</v>
      </c>
      <c r="RB18" s="888">
        <v>237</v>
      </c>
      <c r="RC18" s="1323">
        <v>237</v>
      </c>
      <c r="RD18" s="1322">
        <v>0</v>
      </c>
      <c r="RE18" s="883">
        <v>0</v>
      </c>
      <c r="RF18" s="883">
        <v>0</v>
      </c>
      <c r="RG18" s="883">
        <v>0</v>
      </c>
      <c r="RH18" s="883">
        <v>0</v>
      </c>
      <c r="RI18" s="883">
        <v>0</v>
      </c>
      <c r="RJ18" s="883">
        <v>0</v>
      </c>
      <c r="RK18" s="883">
        <v>0</v>
      </c>
      <c r="RL18" s="888">
        <v>214</v>
      </c>
      <c r="RM18" s="1323">
        <v>214</v>
      </c>
      <c r="RN18" s="1322">
        <v>0</v>
      </c>
      <c r="RO18" s="883">
        <v>0</v>
      </c>
      <c r="RP18" s="883">
        <v>0</v>
      </c>
      <c r="RQ18" s="883">
        <v>0</v>
      </c>
      <c r="RR18" s="883">
        <v>0</v>
      </c>
      <c r="RS18" s="883">
        <v>0</v>
      </c>
      <c r="RT18" s="883">
        <v>0</v>
      </c>
      <c r="RU18" s="883">
        <v>0</v>
      </c>
      <c r="RV18" s="888">
        <v>289</v>
      </c>
      <c r="RW18" s="1323">
        <v>289</v>
      </c>
      <c r="RX18" s="1322">
        <v>0</v>
      </c>
      <c r="RY18" s="883">
        <v>0</v>
      </c>
      <c r="RZ18" s="883">
        <v>0</v>
      </c>
      <c r="SA18" s="883">
        <v>0</v>
      </c>
      <c r="SB18" s="883">
        <v>0</v>
      </c>
      <c r="SC18" s="883">
        <v>0</v>
      </c>
      <c r="SD18" s="883">
        <v>0</v>
      </c>
      <c r="SE18" s="883">
        <v>0</v>
      </c>
      <c r="SF18" s="888">
        <v>391</v>
      </c>
      <c r="SG18" s="1323">
        <v>391</v>
      </c>
      <c r="SH18" s="1322">
        <v>0</v>
      </c>
      <c r="SI18" s="883">
        <v>0</v>
      </c>
      <c r="SJ18" s="883">
        <v>0</v>
      </c>
      <c r="SK18" s="883">
        <v>0</v>
      </c>
      <c r="SL18" s="883">
        <v>0</v>
      </c>
      <c r="SM18" s="883">
        <v>0</v>
      </c>
      <c r="SN18" s="883">
        <v>0</v>
      </c>
      <c r="SO18" s="883">
        <v>0</v>
      </c>
      <c r="SP18" s="888">
        <v>263</v>
      </c>
      <c r="SQ18" s="1323">
        <v>263</v>
      </c>
      <c r="SR18" s="1322">
        <v>0</v>
      </c>
      <c r="SS18" s="883">
        <v>0</v>
      </c>
      <c r="ST18" s="883">
        <v>0</v>
      </c>
      <c r="SU18" s="883">
        <v>0</v>
      </c>
      <c r="SV18" s="883">
        <v>0</v>
      </c>
      <c r="SW18" s="883">
        <v>0</v>
      </c>
      <c r="SX18" s="883">
        <v>0</v>
      </c>
      <c r="SY18" s="883">
        <v>0</v>
      </c>
      <c r="SZ18" s="888">
        <v>282</v>
      </c>
      <c r="TA18" s="1323">
        <v>282</v>
      </c>
      <c r="TB18" s="1322">
        <v>0</v>
      </c>
      <c r="TC18" s="883">
        <v>0</v>
      </c>
      <c r="TD18" s="883">
        <v>0</v>
      </c>
      <c r="TE18" s="883">
        <v>0</v>
      </c>
      <c r="TF18" s="883">
        <v>0</v>
      </c>
      <c r="TG18" s="883">
        <v>0</v>
      </c>
      <c r="TH18" s="883">
        <v>0</v>
      </c>
      <c r="TI18" s="883">
        <v>0</v>
      </c>
      <c r="TJ18" s="888">
        <v>282</v>
      </c>
      <c r="TK18" s="1323">
        <v>282</v>
      </c>
      <c r="TL18" s="1322">
        <v>0</v>
      </c>
      <c r="TM18" s="883">
        <v>0</v>
      </c>
      <c r="TN18" s="883">
        <v>0</v>
      </c>
      <c r="TO18" s="883">
        <v>0</v>
      </c>
      <c r="TP18" s="883">
        <v>0</v>
      </c>
      <c r="TQ18" s="883">
        <v>0</v>
      </c>
      <c r="TR18" s="883">
        <v>0</v>
      </c>
      <c r="TS18" s="883">
        <v>0</v>
      </c>
      <c r="TT18" s="888">
        <v>196</v>
      </c>
      <c r="TU18" s="1323">
        <v>196</v>
      </c>
      <c r="TV18" s="1322">
        <v>0</v>
      </c>
      <c r="TW18" s="883">
        <v>0</v>
      </c>
      <c r="TX18" s="883">
        <v>0</v>
      </c>
      <c r="TY18" s="883">
        <v>0</v>
      </c>
      <c r="TZ18" s="883">
        <v>0</v>
      </c>
      <c r="UA18" s="883">
        <v>0</v>
      </c>
      <c r="UB18" s="883">
        <v>0</v>
      </c>
      <c r="UC18" s="883">
        <v>0</v>
      </c>
      <c r="UD18" s="888">
        <v>131</v>
      </c>
      <c r="UE18" s="1323">
        <v>131</v>
      </c>
      <c r="UF18" s="1322">
        <v>0</v>
      </c>
      <c r="UG18" s="883">
        <v>0</v>
      </c>
      <c r="UH18" s="883">
        <v>0</v>
      </c>
      <c r="UI18" s="883">
        <v>0</v>
      </c>
      <c r="UJ18" s="883">
        <v>0</v>
      </c>
      <c r="UK18" s="883">
        <v>0</v>
      </c>
      <c r="UL18" s="883">
        <v>0</v>
      </c>
      <c r="UM18" s="883">
        <v>0</v>
      </c>
      <c r="UN18" s="888">
        <v>316</v>
      </c>
      <c r="UO18" s="1323">
        <v>316</v>
      </c>
      <c r="UP18" s="1322">
        <v>0</v>
      </c>
      <c r="UQ18" s="883">
        <v>0</v>
      </c>
      <c r="UR18" s="883">
        <v>0</v>
      </c>
      <c r="US18" s="883">
        <v>0</v>
      </c>
      <c r="UT18" s="883">
        <v>0</v>
      </c>
      <c r="UU18" s="883">
        <v>0</v>
      </c>
      <c r="UV18" s="883">
        <v>0</v>
      </c>
      <c r="UW18" s="883">
        <v>0</v>
      </c>
      <c r="UX18" s="888">
        <v>147</v>
      </c>
      <c r="UY18" s="1323">
        <v>147</v>
      </c>
      <c r="UZ18" s="1322">
        <v>0</v>
      </c>
      <c r="VA18" s="883">
        <v>0</v>
      </c>
      <c r="VB18" s="883">
        <v>0</v>
      </c>
      <c r="VC18" s="883">
        <v>0</v>
      </c>
      <c r="VD18" s="883">
        <v>0</v>
      </c>
      <c r="VE18" s="883">
        <v>0</v>
      </c>
      <c r="VF18" s="883">
        <v>0</v>
      </c>
      <c r="VG18" s="883">
        <v>0</v>
      </c>
      <c r="VH18" s="888">
        <v>137</v>
      </c>
      <c r="VI18" s="1323">
        <v>137</v>
      </c>
      <c r="VJ18" s="1322">
        <v>0</v>
      </c>
      <c r="VK18" s="883">
        <v>0</v>
      </c>
      <c r="VL18" s="883">
        <v>0</v>
      </c>
      <c r="VM18" s="883">
        <v>0</v>
      </c>
      <c r="VN18" s="883">
        <v>0</v>
      </c>
      <c r="VO18" s="883">
        <v>0</v>
      </c>
      <c r="VP18" s="883">
        <v>0</v>
      </c>
      <c r="VQ18" s="883">
        <v>0</v>
      </c>
      <c r="VR18" s="888">
        <v>115</v>
      </c>
      <c r="VS18" s="1323">
        <v>115</v>
      </c>
      <c r="VT18" s="1322" t="s">
        <v>26</v>
      </c>
      <c r="VU18" s="883" t="s">
        <v>26</v>
      </c>
      <c r="VV18" s="883" t="s">
        <v>26</v>
      </c>
      <c r="VW18" s="883" t="s">
        <v>26</v>
      </c>
      <c r="VX18" s="883" t="s">
        <v>26</v>
      </c>
      <c r="VY18" s="883" t="s">
        <v>26</v>
      </c>
      <c r="VZ18" s="883" t="s">
        <v>26</v>
      </c>
      <c r="WA18" s="883" t="s">
        <v>26</v>
      </c>
      <c r="WB18" s="888">
        <v>114</v>
      </c>
      <c r="WC18" s="1323">
        <v>114</v>
      </c>
    </row>
    <row r="19" spans="1:601" ht="12.75" customHeight="1">
      <c r="A19" s="1324" t="s">
        <v>1549</v>
      </c>
      <c r="B19" s="1325">
        <v>0</v>
      </c>
      <c r="C19" s="1326">
        <v>0</v>
      </c>
      <c r="D19" s="948">
        <v>3412.7370000000001</v>
      </c>
      <c r="E19" s="948">
        <v>2931.2710000000002</v>
      </c>
      <c r="F19" s="948">
        <v>2141.828</v>
      </c>
      <c r="G19" s="948">
        <v>1633.2539999999999</v>
      </c>
      <c r="H19" s="948">
        <v>1306.2329999999999</v>
      </c>
      <c r="I19" s="948">
        <v>1053.28</v>
      </c>
      <c r="J19" s="948">
        <v>5636.5129999999999</v>
      </c>
      <c r="K19" s="1327">
        <v>18115.116000000002</v>
      </c>
      <c r="L19" s="1325">
        <v>0</v>
      </c>
      <c r="M19" s="1326">
        <v>0</v>
      </c>
      <c r="N19" s="948">
        <v>4133.6220000000003</v>
      </c>
      <c r="O19" s="948">
        <v>3268.8429999999998</v>
      </c>
      <c r="P19" s="948">
        <v>2898.1570000000002</v>
      </c>
      <c r="Q19" s="948">
        <v>2068.1790000000001</v>
      </c>
      <c r="R19" s="948">
        <v>1903.9870000000001</v>
      </c>
      <c r="S19" s="948">
        <v>1285.654</v>
      </c>
      <c r="T19" s="948">
        <v>6768.95</v>
      </c>
      <c r="U19" s="1327">
        <v>22327.392</v>
      </c>
      <c r="V19" s="1325">
        <v>0</v>
      </c>
      <c r="W19" s="1326">
        <v>0</v>
      </c>
      <c r="X19" s="948">
        <v>3802.87</v>
      </c>
      <c r="Y19" s="948">
        <v>3343.7429999999999</v>
      </c>
      <c r="Z19" s="948">
        <v>2859.9580000000001</v>
      </c>
      <c r="AA19" s="948">
        <v>2278.4839999999999</v>
      </c>
      <c r="AB19" s="948">
        <v>2065.2069999999999</v>
      </c>
      <c r="AC19" s="948">
        <v>1598.396</v>
      </c>
      <c r="AD19" s="948">
        <v>8030.3220000000001</v>
      </c>
      <c r="AE19" s="1327">
        <v>23978.98</v>
      </c>
      <c r="AF19" s="1325">
        <v>0</v>
      </c>
      <c r="AG19" s="1326">
        <v>0</v>
      </c>
      <c r="AH19" s="948">
        <v>3455.047</v>
      </c>
      <c r="AI19" s="948">
        <v>2828.3960000000002</v>
      </c>
      <c r="AJ19" s="948">
        <v>2549.248</v>
      </c>
      <c r="AK19" s="948">
        <v>2339.3490000000002</v>
      </c>
      <c r="AL19" s="948">
        <v>1805.5409999999999</v>
      </c>
      <c r="AM19" s="948">
        <v>1600.703</v>
      </c>
      <c r="AN19" s="948">
        <v>9718.4590000000007</v>
      </c>
      <c r="AO19" s="1327">
        <v>24296.742999999999</v>
      </c>
      <c r="AP19" s="1325">
        <v>0</v>
      </c>
      <c r="AQ19" s="1326">
        <v>0</v>
      </c>
      <c r="AR19" s="948">
        <v>3281.3649999999998</v>
      </c>
      <c r="AS19" s="948">
        <v>2883.23</v>
      </c>
      <c r="AT19" s="948">
        <v>2309.2820000000002</v>
      </c>
      <c r="AU19" s="948">
        <v>2066.2750000000001</v>
      </c>
      <c r="AV19" s="948">
        <v>1731.7349999999999</v>
      </c>
      <c r="AW19" s="948">
        <v>1388.829</v>
      </c>
      <c r="AX19" s="948">
        <v>10147.334000000001</v>
      </c>
      <c r="AY19" s="1327">
        <v>23808.05</v>
      </c>
      <c r="AZ19" s="1325">
        <v>0</v>
      </c>
      <c r="BA19" s="1326">
        <v>0</v>
      </c>
      <c r="BB19" s="948">
        <v>3526.7269999999999</v>
      </c>
      <c r="BC19" s="948">
        <v>3164.627</v>
      </c>
      <c r="BD19" s="948">
        <v>2603.6889999999999</v>
      </c>
      <c r="BE19" s="948">
        <v>1981.777</v>
      </c>
      <c r="BF19" s="948">
        <v>1666.5440000000001</v>
      </c>
      <c r="BG19" s="948">
        <v>1328.2940000000001</v>
      </c>
      <c r="BH19" s="948">
        <v>8994.9159999999993</v>
      </c>
      <c r="BI19" s="1327">
        <v>23266.574000000001</v>
      </c>
      <c r="BJ19" s="1325">
        <v>0</v>
      </c>
      <c r="BK19" s="1326">
        <v>0</v>
      </c>
      <c r="BL19" s="948">
        <v>3256.9450000000002</v>
      </c>
      <c r="BM19" s="948">
        <v>2790.97</v>
      </c>
      <c r="BN19" s="948">
        <v>2761.6170000000002</v>
      </c>
      <c r="BO19" s="948">
        <v>1828.8240000000001</v>
      </c>
      <c r="BP19" s="948">
        <v>1913.586</v>
      </c>
      <c r="BQ19" s="948">
        <v>1573.7</v>
      </c>
      <c r="BR19" s="948">
        <v>8749.982</v>
      </c>
      <c r="BS19" s="1327">
        <v>22875.624</v>
      </c>
      <c r="BT19" s="1325">
        <v>0</v>
      </c>
      <c r="BU19" s="1326">
        <v>0</v>
      </c>
      <c r="BV19" s="948">
        <v>2927.0529999999999</v>
      </c>
      <c r="BW19" s="948">
        <v>2691.4560000000001</v>
      </c>
      <c r="BX19" s="948">
        <v>2656.9270000000001</v>
      </c>
      <c r="BY19" s="948">
        <v>2153.4050000000002</v>
      </c>
      <c r="BZ19" s="948">
        <v>1887.443</v>
      </c>
      <c r="CA19" s="948">
        <v>1402.856</v>
      </c>
      <c r="CB19" s="948">
        <v>8150.5870000000004</v>
      </c>
      <c r="CC19" s="1327">
        <v>21869.726999999999</v>
      </c>
      <c r="CD19" s="1325">
        <v>0</v>
      </c>
      <c r="CE19" s="1326">
        <v>0</v>
      </c>
      <c r="CF19" s="948">
        <v>2972.1790000000001</v>
      </c>
      <c r="CG19" s="948">
        <v>2808.8510000000001</v>
      </c>
      <c r="CH19" s="948">
        <v>2727.1190000000001</v>
      </c>
      <c r="CI19" s="948">
        <v>2166.2510000000002</v>
      </c>
      <c r="CJ19" s="948">
        <v>1676.2950000000001</v>
      </c>
      <c r="CK19" s="948">
        <v>1411.499</v>
      </c>
      <c r="CL19" s="948">
        <v>8532.223</v>
      </c>
      <c r="CM19" s="1327">
        <v>22294.417000000001</v>
      </c>
      <c r="CN19" s="1325">
        <v>0</v>
      </c>
      <c r="CO19" s="1326">
        <v>0</v>
      </c>
      <c r="CP19" s="948">
        <v>3888.7840000000001</v>
      </c>
      <c r="CQ19" s="948">
        <v>3137.9119999999998</v>
      </c>
      <c r="CR19" s="948">
        <v>3476.19</v>
      </c>
      <c r="CS19" s="948">
        <v>2202.364</v>
      </c>
      <c r="CT19" s="948">
        <v>2159.9110000000001</v>
      </c>
      <c r="CU19" s="948">
        <v>1607.36</v>
      </c>
      <c r="CV19" s="948">
        <v>8420.8384999999998</v>
      </c>
      <c r="CW19" s="1327">
        <v>24893.359499999999</v>
      </c>
      <c r="CX19" s="1325">
        <v>0</v>
      </c>
      <c r="CY19" s="1326">
        <v>0</v>
      </c>
      <c r="CZ19" s="948">
        <v>4052.5390000000002</v>
      </c>
      <c r="DA19" s="948">
        <v>3336.0250000000001</v>
      </c>
      <c r="DB19" s="948">
        <v>3467.9459999999999</v>
      </c>
      <c r="DC19" s="948">
        <v>2233.8989999999999</v>
      </c>
      <c r="DD19" s="948">
        <v>2152.4360000000001</v>
      </c>
      <c r="DE19" s="948">
        <v>1970.4079999999999</v>
      </c>
      <c r="DF19" s="948">
        <v>9201.5229999999992</v>
      </c>
      <c r="DG19" s="1327">
        <v>26414.776000000002</v>
      </c>
      <c r="DH19" s="1325">
        <v>0</v>
      </c>
      <c r="DI19" s="1326">
        <v>0</v>
      </c>
      <c r="DJ19" s="948">
        <v>4086.0929999999998</v>
      </c>
      <c r="DK19" s="948">
        <v>3759.328</v>
      </c>
      <c r="DL19" s="948">
        <v>3457.3249999999998</v>
      </c>
      <c r="DM19" s="948">
        <v>2415.8690000000001</v>
      </c>
      <c r="DN19" s="948">
        <v>2150.5239999999999</v>
      </c>
      <c r="DO19" s="948">
        <v>1989.674</v>
      </c>
      <c r="DP19" s="948">
        <v>10083.998</v>
      </c>
      <c r="DQ19" s="1327">
        <v>27942.811000000002</v>
      </c>
      <c r="DR19" s="1325">
        <v>0</v>
      </c>
      <c r="DS19" s="1326">
        <v>0</v>
      </c>
      <c r="DT19" s="948">
        <v>3964.0770000000002</v>
      </c>
      <c r="DU19" s="948">
        <v>3968.5990000000002</v>
      </c>
      <c r="DV19" s="948">
        <v>4033.1460000000002</v>
      </c>
      <c r="DW19" s="948">
        <v>2619.7179999999998</v>
      </c>
      <c r="DX19" s="948">
        <v>2359.4250000000002</v>
      </c>
      <c r="DY19" s="948">
        <v>1964.8979999999999</v>
      </c>
      <c r="DZ19" s="948">
        <v>10898.983</v>
      </c>
      <c r="EA19" s="1327">
        <v>29808.846000000001</v>
      </c>
      <c r="EB19" s="1325">
        <v>0</v>
      </c>
      <c r="EC19" s="1326">
        <v>0</v>
      </c>
      <c r="ED19" s="948">
        <v>4553.375</v>
      </c>
      <c r="EE19" s="948">
        <v>4401.3729999999996</v>
      </c>
      <c r="EF19" s="948">
        <v>4526.5870000000004</v>
      </c>
      <c r="EG19" s="948">
        <v>2746.942</v>
      </c>
      <c r="EH19" s="948">
        <v>2651.2190000000001</v>
      </c>
      <c r="EI19" s="948">
        <v>2322.886</v>
      </c>
      <c r="EJ19" s="948">
        <v>10708.924999999999</v>
      </c>
      <c r="EK19" s="1327">
        <v>31911.307000000001</v>
      </c>
      <c r="EL19" s="1325">
        <v>0</v>
      </c>
      <c r="EM19" s="1326">
        <v>0</v>
      </c>
      <c r="EN19" s="948">
        <v>4293.232</v>
      </c>
      <c r="EO19" s="948">
        <v>4533.2049999999999</v>
      </c>
      <c r="EP19" s="948">
        <v>4172.1210000000001</v>
      </c>
      <c r="EQ19" s="948">
        <v>2721.944</v>
      </c>
      <c r="ER19" s="948">
        <v>2758.4569999999999</v>
      </c>
      <c r="ES19" s="948">
        <v>2329.9229999999998</v>
      </c>
      <c r="ET19" s="948">
        <v>11550.223</v>
      </c>
      <c r="EU19" s="1327">
        <v>32359.105</v>
      </c>
      <c r="EV19" s="1325">
        <v>0</v>
      </c>
      <c r="EW19" s="1326">
        <v>0</v>
      </c>
      <c r="EX19" s="948">
        <v>3967.06</v>
      </c>
      <c r="EY19" s="948">
        <v>4460.6139999999996</v>
      </c>
      <c r="EZ19" s="948">
        <v>4022.402</v>
      </c>
      <c r="FA19" s="948">
        <v>2730.6660000000002</v>
      </c>
      <c r="FB19" s="948">
        <v>2230.9670000000001</v>
      </c>
      <c r="FC19" s="948">
        <v>2250.4470000000001</v>
      </c>
      <c r="FD19" s="948">
        <v>12229.244000000001</v>
      </c>
      <c r="FE19" s="1327">
        <v>31891.4</v>
      </c>
      <c r="FF19" s="1325">
        <v>0</v>
      </c>
      <c r="FG19" s="1326">
        <v>0</v>
      </c>
      <c r="FH19" s="948">
        <v>3514.6889999999999</v>
      </c>
      <c r="FI19" s="948">
        <v>3872.6669999999999</v>
      </c>
      <c r="FJ19" s="948">
        <v>3519.73</v>
      </c>
      <c r="FK19" s="948">
        <v>2515.9690000000001</v>
      </c>
      <c r="FL19" s="948">
        <v>2338.5010000000002</v>
      </c>
      <c r="FM19" s="948">
        <v>2151.6019999999999</v>
      </c>
      <c r="FN19" s="948">
        <v>11750.078</v>
      </c>
      <c r="FO19" s="1327">
        <v>29663.236000000001</v>
      </c>
      <c r="FP19" s="1325">
        <v>0</v>
      </c>
      <c r="FQ19" s="1326">
        <v>0</v>
      </c>
      <c r="FR19" s="948">
        <v>3999.4059999999999</v>
      </c>
      <c r="FS19" s="948">
        <v>4331.7709999999997</v>
      </c>
      <c r="FT19" s="948">
        <v>3587.3220000000001</v>
      </c>
      <c r="FU19" s="948">
        <v>2531.0680000000002</v>
      </c>
      <c r="FV19" s="948">
        <v>2387.1239999999998</v>
      </c>
      <c r="FW19" s="948">
        <v>2114.8780000000002</v>
      </c>
      <c r="FX19" s="948">
        <v>11595.541999999999</v>
      </c>
      <c r="FY19" s="1327">
        <v>30547.111000000001</v>
      </c>
      <c r="FZ19" s="1325">
        <v>0</v>
      </c>
      <c r="GA19" s="1326">
        <v>0</v>
      </c>
      <c r="GB19" s="948">
        <v>3361.4609999999998</v>
      </c>
      <c r="GC19" s="948">
        <v>3892.4290000000001</v>
      </c>
      <c r="GD19" s="948">
        <v>2903.4290000000001</v>
      </c>
      <c r="GE19" s="948">
        <v>2465.4879999999998</v>
      </c>
      <c r="GF19" s="948">
        <v>2300.2089999999998</v>
      </c>
      <c r="GG19" s="948">
        <v>2182.913</v>
      </c>
      <c r="GH19" s="948">
        <v>10551.710999999999</v>
      </c>
      <c r="GI19" s="1327">
        <v>27657.64</v>
      </c>
      <c r="GJ19" s="1325">
        <v>0</v>
      </c>
      <c r="GK19" s="1326">
        <v>0</v>
      </c>
      <c r="GL19" s="948">
        <v>3139.9279999999999</v>
      </c>
      <c r="GM19" s="948">
        <v>3348.299</v>
      </c>
      <c r="GN19" s="948">
        <v>2505.7629999999999</v>
      </c>
      <c r="GO19" s="948">
        <v>1951.5609999999999</v>
      </c>
      <c r="GP19" s="948">
        <v>1799.6420000000001</v>
      </c>
      <c r="GQ19" s="948">
        <v>2202.0630000000001</v>
      </c>
      <c r="GR19" s="948">
        <v>10887.985000000001</v>
      </c>
      <c r="GS19" s="1327">
        <v>25835.241000000002</v>
      </c>
      <c r="GT19" s="1325">
        <v>0</v>
      </c>
      <c r="GU19" s="1326">
        <v>0</v>
      </c>
      <c r="GV19" s="948">
        <v>3052.163</v>
      </c>
      <c r="GW19" s="948">
        <v>3366.402</v>
      </c>
      <c r="GX19" s="948">
        <v>2466.0349999999999</v>
      </c>
      <c r="GY19" s="948">
        <v>1941.8710000000001</v>
      </c>
      <c r="GZ19" s="948">
        <v>1953.1849999999999</v>
      </c>
      <c r="HA19" s="948">
        <v>2304.933</v>
      </c>
      <c r="HB19" s="948">
        <v>11060.754999999999</v>
      </c>
      <c r="HC19" s="1327">
        <v>26145.344000000001</v>
      </c>
      <c r="HD19" s="1325">
        <v>0</v>
      </c>
      <c r="HE19" s="1326">
        <v>0</v>
      </c>
      <c r="HF19" s="948">
        <v>2899.2175000000002</v>
      </c>
      <c r="HG19" s="948">
        <v>3530.4007999999999</v>
      </c>
      <c r="HH19" s="948">
        <v>2492.8002999999999</v>
      </c>
      <c r="HI19" s="948">
        <v>2080.0255000000002</v>
      </c>
      <c r="HJ19" s="948">
        <v>2077.1779999999999</v>
      </c>
      <c r="HK19" s="948">
        <v>2286.44</v>
      </c>
      <c r="HL19" s="948">
        <v>10415.789399999998</v>
      </c>
      <c r="HM19" s="1327">
        <v>25781.851700000003</v>
      </c>
      <c r="HN19" s="1325">
        <v>0</v>
      </c>
      <c r="HO19" s="1326">
        <v>0</v>
      </c>
      <c r="HP19" s="948">
        <v>2744.2869999999998</v>
      </c>
      <c r="HQ19" s="948">
        <v>3323.3989999999999</v>
      </c>
      <c r="HR19" s="948">
        <v>2690.5680000000002</v>
      </c>
      <c r="HS19" s="948">
        <v>1891.961</v>
      </c>
      <c r="HT19" s="948">
        <v>2143.8850000000002</v>
      </c>
      <c r="HU19" s="948">
        <v>2215.5650000000001</v>
      </c>
      <c r="HV19" s="948">
        <v>9397.857</v>
      </c>
      <c r="HW19" s="1327">
        <v>24407.522000000001</v>
      </c>
      <c r="HX19" s="1325" t="s">
        <v>492</v>
      </c>
      <c r="HY19" s="1326" t="s">
        <v>492</v>
      </c>
      <c r="HZ19" s="948">
        <v>2879.067</v>
      </c>
      <c r="IA19" s="948">
        <v>3012.491</v>
      </c>
      <c r="IB19" s="948">
        <v>2181.1819999999998</v>
      </c>
      <c r="IC19" s="948">
        <v>2164.7190000000001</v>
      </c>
      <c r="ID19" s="948">
        <v>1842.1210000000001</v>
      </c>
      <c r="IE19" s="948">
        <v>2358.116</v>
      </c>
      <c r="IF19" s="948">
        <v>9558.3850000000002</v>
      </c>
      <c r="IG19" s="1327">
        <v>23996.080999999998</v>
      </c>
      <c r="IH19" s="1325">
        <v>0</v>
      </c>
      <c r="II19" s="1326">
        <v>0</v>
      </c>
      <c r="IJ19" s="948">
        <v>3033.8009999999999</v>
      </c>
      <c r="IK19" s="948">
        <v>3023.3020000000001</v>
      </c>
      <c r="IL19" s="948">
        <v>2297.5830000000001</v>
      </c>
      <c r="IM19" s="948">
        <v>1646.6389999999999</v>
      </c>
      <c r="IN19" s="948">
        <v>2332.384</v>
      </c>
      <c r="IO19" s="948">
        <v>1823.6949999999999</v>
      </c>
      <c r="IP19" s="948">
        <v>10102.053900000001</v>
      </c>
      <c r="IQ19" s="1327">
        <v>24259.457899999998</v>
      </c>
      <c r="IR19" s="1325">
        <v>0</v>
      </c>
      <c r="IS19" s="1326">
        <v>0</v>
      </c>
      <c r="IT19" s="948">
        <v>3469.145</v>
      </c>
      <c r="IU19" s="948">
        <v>3181.192</v>
      </c>
      <c r="IV19" s="948">
        <v>2756.748</v>
      </c>
      <c r="IW19" s="948">
        <v>2011.1759999999999</v>
      </c>
      <c r="IX19" s="948">
        <v>2024.348</v>
      </c>
      <c r="IY19" s="948">
        <v>2635.1990000000001</v>
      </c>
      <c r="IZ19" s="948">
        <v>10221.281999999999</v>
      </c>
      <c r="JA19" s="1327">
        <v>26299.09</v>
      </c>
      <c r="JB19" s="1325">
        <v>0</v>
      </c>
      <c r="JC19" s="1326">
        <v>0</v>
      </c>
      <c r="JD19" s="948">
        <v>3214.7669999999998</v>
      </c>
      <c r="JE19" s="948">
        <v>3181.9659999999999</v>
      </c>
      <c r="JF19" s="948">
        <v>3448.8440000000001</v>
      </c>
      <c r="JG19" s="948">
        <v>2335.7280000000001</v>
      </c>
      <c r="JH19" s="948">
        <v>2272.3539999999998</v>
      </c>
      <c r="JI19" s="948">
        <v>2444.279</v>
      </c>
      <c r="JJ19" s="948">
        <v>10450.291999999999</v>
      </c>
      <c r="JK19" s="1327">
        <v>27348.23</v>
      </c>
      <c r="JL19" s="1325">
        <v>0</v>
      </c>
      <c r="JM19" s="1326">
        <v>0</v>
      </c>
      <c r="JN19" s="948">
        <v>3457.61</v>
      </c>
      <c r="JO19" s="948">
        <v>3253.317</v>
      </c>
      <c r="JP19" s="948">
        <v>2778.3</v>
      </c>
      <c r="JQ19" s="948">
        <v>2447.518</v>
      </c>
      <c r="JR19" s="948">
        <v>2286.806</v>
      </c>
      <c r="JS19" s="948">
        <v>3578.8820000000001</v>
      </c>
      <c r="JT19" s="948">
        <v>11116.248</v>
      </c>
      <c r="JU19" s="1327">
        <v>28918.681</v>
      </c>
      <c r="JV19" s="1325">
        <v>0</v>
      </c>
      <c r="JW19" s="1326">
        <v>0</v>
      </c>
      <c r="JX19" s="948">
        <v>2687.8339999999998</v>
      </c>
      <c r="JY19" s="948">
        <v>2950.569</v>
      </c>
      <c r="JZ19" s="948">
        <v>2800.0210000000002</v>
      </c>
      <c r="KA19" s="948">
        <v>2390.2150000000001</v>
      </c>
      <c r="KB19" s="948">
        <v>2616.328</v>
      </c>
      <c r="KC19" s="948">
        <v>2344.7330000000002</v>
      </c>
      <c r="KD19" s="948">
        <v>11312.808000000001</v>
      </c>
      <c r="KE19" s="1327">
        <v>27102.508000000002</v>
      </c>
      <c r="KF19" s="1325">
        <v>0</v>
      </c>
      <c r="KG19" s="1326">
        <v>0</v>
      </c>
      <c r="KH19" s="948">
        <v>3390.7860000000001</v>
      </c>
      <c r="KI19" s="948">
        <v>3102.3180000000002</v>
      </c>
      <c r="KJ19" s="948">
        <v>3060.1849999999999</v>
      </c>
      <c r="KK19" s="948">
        <v>2680.3649999999998</v>
      </c>
      <c r="KL19" s="948">
        <v>2803.3820000000001</v>
      </c>
      <c r="KM19" s="948">
        <v>2522.7150000000001</v>
      </c>
      <c r="KN19" s="948">
        <v>11924.367</v>
      </c>
      <c r="KO19" s="1327">
        <v>29484.117999999999</v>
      </c>
      <c r="KP19" s="1325">
        <v>0</v>
      </c>
      <c r="KQ19" s="1326">
        <v>0</v>
      </c>
      <c r="KR19" s="948">
        <v>3234.1439999999998</v>
      </c>
      <c r="KS19" s="948">
        <v>3306.9780000000001</v>
      </c>
      <c r="KT19" s="948">
        <v>3085.442</v>
      </c>
      <c r="KU19" s="948">
        <v>2760.8780000000002</v>
      </c>
      <c r="KV19" s="948">
        <v>2939.5680000000002</v>
      </c>
      <c r="KW19" s="948">
        <v>2804.3319999999999</v>
      </c>
      <c r="KX19" s="948">
        <v>13655.252</v>
      </c>
      <c r="KY19" s="1327">
        <v>31786.594000000001</v>
      </c>
      <c r="KZ19" s="1325">
        <v>0</v>
      </c>
      <c r="LA19" s="1326">
        <v>0</v>
      </c>
      <c r="LB19" s="948">
        <v>3316.855</v>
      </c>
      <c r="LC19" s="948">
        <v>3374.3829999999998</v>
      </c>
      <c r="LD19" s="948">
        <v>2739.7130000000002</v>
      </c>
      <c r="LE19" s="948">
        <v>2273.6869999999999</v>
      </c>
      <c r="LF19" s="948">
        <v>3172.7950000000001</v>
      </c>
      <c r="LG19" s="948">
        <v>2664.288</v>
      </c>
      <c r="LH19" s="948">
        <v>13725.759</v>
      </c>
      <c r="LI19" s="1327">
        <v>31267.48</v>
      </c>
      <c r="LJ19" s="1325">
        <v>0</v>
      </c>
      <c r="LK19" s="1326">
        <v>0</v>
      </c>
      <c r="LL19" s="948">
        <v>2869.49</v>
      </c>
      <c r="LM19" s="948">
        <v>2863.2820000000002</v>
      </c>
      <c r="LN19" s="948">
        <v>2766.7759999999998</v>
      </c>
      <c r="LO19" s="948">
        <v>1935.8119999999999</v>
      </c>
      <c r="LP19" s="948">
        <v>2332.538</v>
      </c>
      <c r="LQ19" s="948">
        <v>2628.7130000000002</v>
      </c>
      <c r="LR19" s="948">
        <v>11970.374</v>
      </c>
      <c r="LS19" s="1327">
        <v>27366.985000000001</v>
      </c>
      <c r="LT19" s="1325">
        <v>0</v>
      </c>
      <c r="LU19" s="1326">
        <v>0</v>
      </c>
      <c r="LV19" s="948">
        <v>3344.7370000000001</v>
      </c>
      <c r="LW19" s="948">
        <v>3119.0610000000001</v>
      </c>
      <c r="LX19" s="948">
        <v>2920.105</v>
      </c>
      <c r="LY19" s="948">
        <v>2736.732</v>
      </c>
      <c r="LZ19" s="948">
        <v>3011.279</v>
      </c>
      <c r="MA19" s="948">
        <v>2654.252</v>
      </c>
      <c r="MB19" s="948">
        <v>11266.444</v>
      </c>
      <c r="MC19" s="1327">
        <v>29052.61</v>
      </c>
      <c r="MD19" s="1325">
        <v>0</v>
      </c>
      <c r="ME19" s="1326">
        <v>0</v>
      </c>
      <c r="MF19" s="948">
        <v>2890.1320000000001</v>
      </c>
      <c r="MG19" s="948">
        <v>2986.3009999999999</v>
      </c>
      <c r="MH19" s="948">
        <v>2584.4699999999998</v>
      </c>
      <c r="MI19" s="948">
        <v>2343.8629999999998</v>
      </c>
      <c r="MJ19" s="948">
        <v>2640.623</v>
      </c>
      <c r="MK19" s="948">
        <v>2574.9920000000002</v>
      </c>
      <c r="ML19" s="948">
        <v>10182.467000000001</v>
      </c>
      <c r="MM19" s="1327">
        <v>26202.848000000002</v>
      </c>
      <c r="MN19" s="1325">
        <v>0</v>
      </c>
      <c r="MO19" s="1326">
        <v>0</v>
      </c>
      <c r="MP19" s="948">
        <v>3008.8359999999998</v>
      </c>
      <c r="MQ19" s="948">
        <v>3109.18</v>
      </c>
      <c r="MR19" s="948">
        <v>2462.145</v>
      </c>
      <c r="MS19" s="948">
        <v>2062.2759999999998</v>
      </c>
      <c r="MT19" s="948">
        <v>2367.0709999999999</v>
      </c>
      <c r="MU19" s="948">
        <v>2427.183</v>
      </c>
      <c r="MV19" s="948">
        <v>9915.67</v>
      </c>
      <c r="MW19" s="1327">
        <v>25352.361000000001</v>
      </c>
      <c r="MX19" s="1325">
        <v>0</v>
      </c>
      <c r="MY19" s="1326">
        <v>0</v>
      </c>
      <c r="MZ19" s="948">
        <v>2934.1550000000002</v>
      </c>
      <c r="NA19" s="948">
        <v>2802.4070000000002</v>
      </c>
      <c r="NB19" s="948">
        <v>2406.46</v>
      </c>
      <c r="NC19" s="948">
        <v>2260.828</v>
      </c>
      <c r="ND19" s="948">
        <v>3457.1950000000002</v>
      </c>
      <c r="NE19" s="948">
        <v>2467.9369999999999</v>
      </c>
      <c r="NF19" s="948">
        <v>10259.448</v>
      </c>
      <c r="NG19" s="1327">
        <v>26588.43</v>
      </c>
      <c r="NH19" s="1325">
        <v>0</v>
      </c>
      <c r="NI19" s="1326">
        <v>0</v>
      </c>
      <c r="NJ19" s="948">
        <v>3282.9319999999998</v>
      </c>
      <c r="NK19" s="948">
        <v>2866.57</v>
      </c>
      <c r="NL19" s="948">
        <v>2595.6080000000002</v>
      </c>
      <c r="NM19" s="948">
        <v>2169.538</v>
      </c>
      <c r="NN19" s="948">
        <v>3092.0909999999999</v>
      </c>
      <c r="NO19" s="948">
        <v>2306.7809999999999</v>
      </c>
      <c r="NP19" s="948">
        <v>10228.334000000001</v>
      </c>
      <c r="NQ19" s="1327">
        <v>26541.853999999999</v>
      </c>
      <c r="NR19" s="1325">
        <v>0</v>
      </c>
      <c r="NS19" s="1326">
        <v>0</v>
      </c>
      <c r="NT19" s="948">
        <v>3137.1590000000001</v>
      </c>
      <c r="NU19" s="948">
        <v>2874.5050000000001</v>
      </c>
      <c r="NV19" s="948">
        <v>2492.8150000000001</v>
      </c>
      <c r="NW19" s="948">
        <v>2199.1469999999999</v>
      </c>
      <c r="NX19" s="948">
        <v>2665.5709999999999</v>
      </c>
      <c r="NY19" s="948">
        <v>2366.2150000000001</v>
      </c>
      <c r="NZ19" s="948">
        <v>9833.0660000000007</v>
      </c>
      <c r="OA19" s="1327">
        <v>25568.477999999999</v>
      </c>
      <c r="OB19" s="1325">
        <v>0</v>
      </c>
      <c r="OC19" s="1326">
        <v>0</v>
      </c>
      <c r="OD19" s="948">
        <v>3272.8670000000002</v>
      </c>
      <c r="OE19" s="948">
        <v>2967.7979999999998</v>
      </c>
      <c r="OF19" s="948">
        <v>2324.3820000000001</v>
      </c>
      <c r="OG19" s="948">
        <v>2129.2669999999998</v>
      </c>
      <c r="OH19" s="948">
        <v>2553.6990000000001</v>
      </c>
      <c r="OI19" s="948">
        <v>3226.9090000000001</v>
      </c>
      <c r="OJ19" s="948">
        <v>9687.9380000000001</v>
      </c>
      <c r="OK19" s="1327">
        <v>26162.86</v>
      </c>
      <c r="OL19" s="1325">
        <v>0</v>
      </c>
      <c r="OM19" s="1326">
        <v>0</v>
      </c>
      <c r="ON19" s="948">
        <v>2547</v>
      </c>
      <c r="OO19" s="948">
        <v>2671.634</v>
      </c>
      <c r="OP19" s="948">
        <v>2391.817</v>
      </c>
      <c r="OQ19" s="948">
        <v>1999.077</v>
      </c>
      <c r="OR19" s="948">
        <v>2539.1819999999998</v>
      </c>
      <c r="OS19" s="948">
        <v>2685.8119999999999</v>
      </c>
      <c r="OT19" s="948">
        <v>10818.645</v>
      </c>
      <c r="OU19" s="1327">
        <v>25653.167000000001</v>
      </c>
      <c r="OV19" s="1325">
        <v>0</v>
      </c>
      <c r="OW19" s="1326">
        <v>0</v>
      </c>
      <c r="OX19" s="948">
        <v>3081.2280000000001</v>
      </c>
      <c r="OY19" s="948">
        <v>3018.9989999999998</v>
      </c>
      <c r="OZ19" s="948">
        <v>2629.444</v>
      </c>
      <c r="PA19" s="948">
        <v>2210.2710000000002</v>
      </c>
      <c r="PB19" s="948">
        <v>2705.27</v>
      </c>
      <c r="PC19" s="948">
        <v>2964.33</v>
      </c>
      <c r="PD19" s="948">
        <v>10927.218999999999</v>
      </c>
      <c r="PE19" s="1327">
        <v>27536.760999999999</v>
      </c>
      <c r="PF19" s="1325">
        <v>0</v>
      </c>
      <c r="PG19" s="1326">
        <v>0</v>
      </c>
      <c r="PH19" s="948">
        <v>2942.1109999999999</v>
      </c>
      <c r="PI19" s="948">
        <v>3009.922</v>
      </c>
      <c r="PJ19" s="948">
        <v>2742.1109999999999</v>
      </c>
      <c r="PK19" s="948">
        <v>2320.5210000000002</v>
      </c>
      <c r="PL19" s="948">
        <v>2927.2350000000001</v>
      </c>
      <c r="PM19" s="948">
        <v>3000.3069999999998</v>
      </c>
      <c r="PN19" s="948">
        <v>10004.632</v>
      </c>
      <c r="PO19" s="1327">
        <v>26946.839</v>
      </c>
      <c r="PP19" s="1325">
        <v>0</v>
      </c>
      <c r="PQ19" s="1326">
        <v>0</v>
      </c>
      <c r="PR19" s="948">
        <v>3045.6790000000001</v>
      </c>
      <c r="PS19" s="948">
        <v>3051.1840000000002</v>
      </c>
      <c r="PT19" s="948">
        <v>2638.194</v>
      </c>
      <c r="PU19" s="948">
        <v>2454.7150000000001</v>
      </c>
      <c r="PV19" s="948">
        <v>2612.54</v>
      </c>
      <c r="PW19" s="948">
        <v>2822.8220000000001</v>
      </c>
      <c r="PX19" s="948">
        <v>10787.24</v>
      </c>
      <c r="PY19" s="1327">
        <v>27412.374</v>
      </c>
      <c r="PZ19" s="1325" t="s">
        <v>1692</v>
      </c>
      <c r="QA19" s="1326" t="s">
        <v>1687</v>
      </c>
      <c r="QB19" s="948">
        <v>2766.0210000000002</v>
      </c>
      <c r="QC19" s="948">
        <v>2961.0279999999998</v>
      </c>
      <c r="QD19" s="948">
        <v>2578.431</v>
      </c>
      <c r="QE19" s="948">
        <v>2439.152</v>
      </c>
      <c r="QF19" s="948">
        <v>3571.694</v>
      </c>
      <c r="QG19" s="948">
        <v>3163.1019999999999</v>
      </c>
      <c r="QH19" s="948">
        <v>11080.856</v>
      </c>
      <c r="QI19" s="1327">
        <v>28560.284</v>
      </c>
      <c r="QJ19" s="1325">
        <v>0</v>
      </c>
      <c r="QK19" s="1326">
        <v>0</v>
      </c>
      <c r="QL19" s="948">
        <v>3471</v>
      </c>
      <c r="QM19" s="948">
        <v>3651</v>
      </c>
      <c r="QN19" s="948">
        <v>3025</v>
      </c>
      <c r="QO19" s="948">
        <v>3184</v>
      </c>
      <c r="QP19" s="948">
        <v>3929</v>
      </c>
      <c r="QQ19" s="948">
        <v>3393</v>
      </c>
      <c r="QR19" s="948">
        <v>12357</v>
      </c>
      <c r="QS19" s="1327">
        <v>33010</v>
      </c>
      <c r="QT19" s="1325">
        <v>0</v>
      </c>
      <c r="QU19" s="1326">
        <v>0</v>
      </c>
      <c r="QV19" s="948">
        <v>2405</v>
      </c>
      <c r="QW19" s="948">
        <v>2356</v>
      </c>
      <c r="QX19" s="948">
        <v>2489</v>
      </c>
      <c r="QY19" s="948">
        <v>2467</v>
      </c>
      <c r="QZ19" s="948">
        <v>3038</v>
      </c>
      <c r="RA19" s="948">
        <v>3173</v>
      </c>
      <c r="RB19" s="948">
        <v>11195</v>
      </c>
      <c r="RC19" s="1327">
        <v>27123</v>
      </c>
      <c r="RD19" s="1325">
        <v>0</v>
      </c>
      <c r="RE19" s="1326">
        <v>0</v>
      </c>
      <c r="RF19" s="948">
        <v>2369</v>
      </c>
      <c r="RG19" s="948">
        <v>2877</v>
      </c>
      <c r="RH19" s="948">
        <v>2054</v>
      </c>
      <c r="RI19" s="948">
        <v>1802</v>
      </c>
      <c r="RJ19" s="948">
        <v>2522</v>
      </c>
      <c r="RK19" s="948">
        <v>3144</v>
      </c>
      <c r="RL19" s="948">
        <v>10649</v>
      </c>
      <c r="RM19" s="1327">
        <v>25417</v>
      </c>
      <c r="RN19" s="1325">
        <v>0</v>
      </c>
      <c r="RO19" s="1326">
        <v>0</v>
      </c>
      <c r="RP19" s="948">
        <v>2023</v>
      </c>
      <c r="RQ19" s="948">
        <v>2780</v>
      </c>
      <c r="RR19" s="948">
        <v>3705</v>
      </c>
      <c r="RS19" s="948">
        <v>2381</v>
      </c>
      <c r="RT19" s="948">
        <v>2848</v>
      </c>
      <c r="RU19" s="948">
        <v>2760</v>
      </c>
      <c r="RV19" s="948">
        <v>11069</v>
      </c>
      <c r="RW19" s="1327">
        <v>27566</v>
      </c>
      <c r="RX19" s="1325">
        <v>0</v>
      </c>
      <c r="RY19" s="1326">
        <v>0</v>
      </c>
      <c r="RZ19" s="948">
        <v>2950</v>
      </c>
      <c r="SA19" s="948">
        <v>3426</v>
      </c>
      <c r="SB19" s="948">
        <v>3847</v>
      </c>
      <c r="SC19" s="948">
        <v>2838</v>
      </c>
      <c r="SD19" s="948">
        <v>2678</v>
      </c>
      <c r="SE19" s="948">
        <v>3396</v>
      </c>
      <c r="SF19" s="948">
        <v>10195</v>
      </c>
      <c r="SG19" s="1327">
        <v>29330</v>
      </c>
      <c r="SH19" s="1325">
        <v>0</v>
      </c>
      <c r="SI19" s="1326">
        <v>0</v>
      </c>
      <c r="SJ19" s="948">
        <v>2650</v>
      </c>
      <c r="SK19" s="948">
        <v>3007</v>
      </c>
      <c r="SL19" s="948">
        <v>2847</v>
      </c>
      <c r="SM19" s="948">
        <v>2845</v>
      </c>
      <c r="SN19" s="948">
        <v>7912</v>
      </c>
      <c r="SO19" s="948">
        <v>3785</v>
      </c>
      <c r="SP19" s="948">
        <v>9216</v>
      </c>
      <c r="SQ19" s="1327">
        <v>32262</v>
      </c>
      <c r="SR19" s="1325">
        <v>0</v>
      </c>
      <c r="SS19" s="1326">
        <v>0</v>
      </c>
      <c r="ST19" s="948">
        <v>2493</v>
      </c>
      <c r="SU19" s="948">
        <v>3196</v>
      </c>
      <c r="SV19" s="948">
        <v>2672</v>
      </c>
      <c r="SW19" s="948">
        <v>2646</v>
      </c>
      <c r="SX19" s="948">
        <v>3910</v>
      </c>
      <c r="SY19" s="948">
        <v>5237</v>
      </c>
      <c r="SZ19" s="948">
        <v>10432</v>
      </c>
      <c r="TA19" s="1327">
        <v>30586</v>
      </c>
      <c r="TB19" s="1325">
        <v>0</v>
      </c>
      <c r="TC19" s="1326">
        <v>0</v>
      </c>
      <c r="TD19" s="948">
        <v>2671</v>
      </c>
      <c r="TE19" s="948">
        <v>3482</v>
      </c>
      <c r="TF19" s="948">
        <v>3329</v>
      </c>
      <c r="TG19" s="948">
        <v>2918</v>
      </c>
      <c r="TH19" s="948">
        <v>3158</v>
      </c>
      <c r="TI19" s="948">
        <v>4695</v>
      </c>
      <c r="TJ19" s="948">
        <v>11929</v>
      </c>
      <c r="TK19" s="1327">
        <v>32182</v>
      </c>
      <c r="TL19" s="1325">
        <v>0</v>
      </c>
      <c r="TM19" s="1326">
        <v>0</v>
      </c>
      <c r="TN19" s="948">
        <v>3386</v>
      </c>
      <c r="TO19" s="948">
        <v>4093</v>
      </c>
      <c r="TP19" s="948">
        <v>3631</v>
      </c>
      <c r="TQ19" s="948">
        <v>3398</v>
      </c>
      <c r="TR19" s="948">
        <v>3884</v>
      </c>
      <c r="TS19" s="948">
        <v>5656</v>
      </c>
      <c r="TT19" s="948">
        <v>12249</v>
      </c>
      <c r="TU19" s="1327">
        <v>36297</v>
      </c>
      <c r="TV19" s="1325">
        <v>0</v>
      </c>
      <c r="TW19" s="1326">
        <v>0</v>
      </c>
      <c r="TX19" s="948">
        <v>4028</v>
      </c>
      <c r="TY19" s="948">
        <v>4133</v>
      </c>
      <c r="TZ19" s="948">
        <v>3567</v>
      </c>
      <c r="UA19" s="948">
        <v>3638</v>
      </c>
      <c r="UB19" s="948">
        <v>4368</v>
      </c>
      <c r="UC19" s="948">
        <v>6517</v>
      </c>
      <c r="UD19" s="948">
        <v>13148</v>
      </c>
      <c r="UE19" s="1327">
        <v>39399</v>
      </c>
      <c r="UF19" s="1325">
        <v>0</v>
      </c>
      <c r="UG19" s="1326">
        <v>0</v>
      </c>
      <c r="UH19" s="948">
        <v>3958</v>
      </c>
      <c r="UI19" s="948">
        <v>4398</v>
      </c>
      <c r="UJ19" s="948">
        <v>4491</v>
      </c>
      <c r="UK19" s="948">
        <v>4103</v>
      </c>
      <c r="UL19" s="948">
        <v>3855</v>
      </c>
      <c r="UM19" s="948">
        <v>4933</v>
      </c>
      <c r="UN19" s="948">
        <v>16715</v>
      </c>
      <c r="UO19" s="1327">
        <v>42453</v>
      </c>
      <c r="UP19" s="1325">
        <v>0</v>
      </c>
      <c r="UQ19" s="1326">
        <v>0</v>
      </c>
      <c r="UR19" s="948">
        <v>3988</v>
      </c>
      <c r="US19" s="948">
        <v>4522</v>
      </c>
      <c r="UT19" s="948">
        <v>3796</v>
      </c>
      <c r="UU19" s="948">
        <v>4137</v>
      </c>
      <c r="UV19" s="948">
        <v>4360</v>
      </c>
      <c r="UW19" s="948">
        <v>5039</v>
      </c>
      <c r="UX19" s="948">
        <v>18374</v>
      </c>
      <c r="UY19" s="1327">
        <v>44216</v>
      </c>
      <c r="UZ19" s="1325">
        <v>0</v>
      </c>
      <c r="VA19" s="1326">
        <v>0</v>
      </c>
      <c r="VB19" s="948">
        <v>4573</v>
      </c>
      <c r="VC19" s="948">
        <v>4897</v>
      </c>
      <c r="VD19" s="948">
        <v>4104</v>
      </c>
      <c r="VE19" s="948">
        <v>4580</v>
      </c>
      <c r="VF19" s="948">
        <v>5400</v>
      </c>
      <c r="VG19" s="948">
        <v>5539</v>
      </c>
      <c r="VH19" s="948">
        <v>17412</v>
      </c>
      <c r="VI19" s="1327">
        <v>46505</v>
      </c>
      <c r="VJ19" s="1325">
        <v>0</v>
      </c>
      <c r="VK19" s="1326">
        <v>0</v>
      </c>
      <c r="VL19" s="948">
        <v>4416</v>
      </c>
      <c r="VM19" s="948">
        <v>4848</v>
      </c>
      <c r="VN19" s="948">
        <v>3931</v>
      </c>
      <c r="VO19" s="948">
        <v>4101</v>
      </c>
      <c r="VP19" s="948">
        <v>4514</v>
      </c>
      <c r="VQ19" s="948">
        <v>5102</v>
      </c>
      <c r="VR19" s="948">
        <v>19895</v>
      </c>
      <c r="VS19" s="1327">
        <v>46807</v>
      </c>
      <c r="VT19" s="1325" t="s">
        <v>26</v>
      </c>
      <c r="VU19" s="1326" t="s">
        <v>26</v>
      </c>
      <c r="VV19" s="948">
        <v>4321</v>
      </c>
      <c r="VW19" s="948">
        <v>4956</v>
      </c>
      <c r="VX19" s="948">
        <v>3387</v>
      </c>
      <c r="VY19" s="948">
        <v>3824</v>
      </c>
      <c r="VZ19" s="948">
        <v>3780</v>
      </c>
      <c r="WA19" s="948">
        <v>4951</v>
      </c>
      <c r="WB19" s="948">
        <v>20931</v>
      </c>
      <c r="WC19" s="1327">
        <v>46150</v>
      </c>
    </row>
    <row r="20" spans="1:601" ht="12.75" customHeight="1">
      <c r="A20" s="1328" t="s">
        <v>524</v>
      </c>
      <c r="B20" s="949">
        <v>0</v>
      </c>
      <c r="C20" s="1329">
        <v>0</v>
      </c>
      <c r="D20" s="1329">
        <v>0</v>
      </c>
      <c r="E20" s="1329">
        <v>0</v>
      </c>
      <c r="F20" s="1329">
        <v>0</v>
      </c>
      <c r="G20" s="1329">
        <v>0</v>
      </c>
      <c r="H20" s="1329">
        <v>0</v>
      </c>
      <c r="I20" s="1329">
        <v>0</v>
      </c>
      <c r="J20" s="1329">
        <v>0</v>
      </c>
      <c r="K20" s="950">
        <v>0</v>
      </c>
      <c r="L20" s="949">
        <v>0</v>
      </c>
      <c r="M20" s="1329">
        <v>0</v>
      </c>
      <c r="N20" s="1329">
        <v>0</v>
      </c>
      <c r="O20" s="1329">
        <v>0</v>
      </c>
      <c r="P20" s="1329">
        <v>0</v>
      </c>
      <c r="Q20" s="1329">
        <v>0</v>
      </c>
      <c r="R20" s="1329">
        <v>0</v>
      </c>
      <c r="S20" s="1329">
        <v>0</v>
      </c>
      <c r="T20" s="1329">
        <v>0</v>
      </c>
      <c r="U20" s="950">
        <v>0</v>
      </c>
      <c r="V20" s="949">
        <v>0</v>
      </c>
      <c r="W20" s="1329">
        <v>0</v>
      </c>
      <c r="X20" s="1329">
        <v>0</v>
      </c>
      <c r="Y20" s="1329">
        <v>0</v>
      </c>
      <c r="Z20" s="1329">
        <v>0</v>
      </c>
      <c r="AA20" s="1329">
        <v>0</v>
      </c>
      <c r="AB20" s="1329">
        <v>0</v>
      </c>
      <c r="AC20" s="1329">
        <v>0</v>
      </c>
      <c r="AD20" s="1329">
        <v>0</v>
      </c>
      <c r="AE20" s="950">
        <v>0</v>
      </c>
      <c r="AF20" s="949">
        <v>0</v>
      </c>
      <c r="AG20" s="1329">
        <v>0</v>
      </c>
      <c r="AH20" s="1329">
        <v>0</v>
      </c>
      <c r="AI20" s="1329">
        <v>0</v>
      </c>
      <c r="AJ20" s="1329">
        <v>0</v>
      </c>
      <c r="AK20" s="1329">
        <v>0</v>
      </c>
      <c r="AL20" s="1329">
        <v>0</v>
      </c>
      <c r="AM20" s="1329">
        <v>0</v>
      </c>
      <c r="AN20" s="1329">
        <v>0</v>
      </c>
      <c r="AO20" s="950">
        <v>0</v>
      </c>
      <c r="AP20" s="949">
        <v>0</v>
      </c>
      <c r="AQ20" s="1329">
        <v>0</v>
      </c>
      <c r="AR20" s="1329">
        <v>0</v>
      </c>
      <c r="AS20" s="1329">
        <v>0</v>
      </c>
      <c r="AT20" s="1329">
        <v>0</v>
      </c>
      <c r="AU20" s="1329">
        <v>0</v>
      </c>
      <c r="AV20" s="1329">
        <v>0</v>
      </c>
      <c r="AW20" s="1329">
        <v>0</v>
      </c>
      <c r="AX20" s="1329">
        <v>0</v>
      </c>
      <c r="AY20" s="950">
        <v>0</v>
      </c>
      <c r="AZ20" s="949">
        <v>0</v>
      </c>
      <c r="BA20" s="1329">
        <v>0</v>
      </c>
      <c r="BB20" s="1329">
        <v>0</v>
      </c>
      <c r="BC20" s="1329">
        <v>0</v>
      </c>
      <c r="BD20" s="1329">
        <v>0</v>
      </c>
      <c r="BE20" s="1329">
        <v>0</v>
      </c>
      <c r="BF20" s="1329">
        <v>0</v>
      </c>
      <c r="BG20" s="1329">
        <v>0</v>
      </c>
      <c r="BH20" s="1329">
        <v>0</v>
      </c>
      <c r="BI20" s="950">
        <v>0</v>
      </c>
      <c r="BJ20" s="949">
        <v>0</v>
      </c>
      <c r="BK20" s="1329">
        <v>0</v>
      </c>
      <c r="BL20" s="1329">
        <v>0</v>
      </c>
      <c r="BM20" s="1329">
        <v>0</v>
      </c>
      <c r="BN20" s="1329">
        <v>0</v>
      </c>
      <c r="BO20" s="1329">
        <v>0</v>
      </c>
      <c r="BP20" s="1329">
        <v>0</v>
      </c>
      <c r="BQ20" s="1329">
        <v>0</v>
      </c>
      <c r="BR20" s="1329">
        <v>0</v>
      </c>
      <c r="BS20" s="950">
        <v>0</v>
      </c>
      <c r="BT20" s="949">
        <v>0</v>
      </c>
      <c r="BU20" s="1329">
        <v>0</v>
      </c>
      <c r="BV20" s="1329">
        <v>0</v>
      </c>
      <c r="BW20" s="1329">
        <v>0</v>
      </c>
      <c r="BX20" s="1329">
        <v>0</v>
      </c>
      <c r="BY20" s="1329">
        <v>0</v>
      </c>
      <c r="BZ20" s="1329">
        <v>0</v>
      </c>
      <c r="CA20" s="1329">
        <v>0</v>
      </c>
      <c r="CB20" s="1329">
        <v>0</v>
      </c>
      <c r="CC20" s="950">
        <v>0</v>
      </c>
      <c r="CD20" s="949">
        <v>0</v>
      </c>
      <c r="CE20" s="1329">
        <v>0</v>
      </c>
      <c r="CF20" s="1329">
        <v>0</v>
      </c>
      <c r="CG20" s="1329">
        <v>0</v>
      </c>
      <c r="CH20" s="1329">
        <v>0</v>
      </c>
      <c r="CI20" s="1329">
        <v>0</v>
      </c>
      <c r="CJ20" s="1329">
        <v>0</v>
      </c>
      <c r="CK20" s="1329">
        <v>0</v>
      </c>
      <c r="CL20" s="1329">
        <v>0</v>
      </c>
      <c r="CM20" s="950">
        <v>0</v>
      </c>
      <c r="CN20" s="949">
        <v>0</v>
      </c>
      <c r="CO20" s="1329">
        <v>0</v>
      </c>
      <c r="CP20" s="1329">
        <v>0</v>
      </c>
      <c r="CQ20" s="1329">
        <v>0</v>
      </c>
      <c r="CR20" s="1329">
        <v>0</v>
      </c>
      <c r="CS20" s="1329">
        <v>0</v>
      </c>
      <c r="CT20" s="1329">
        <v>0</v>
      </c>
      <c r="CU20" s="1329">
        <v>0</v>
      </c>
      <c r="CV20" s="1329">
        <v>0</v>
      </c>
      <c r="CW20" s="950">
        <v>0</v>
      </c>
      <c r="CX20" s="949">
        <v>0</v>
      </c>
      <c r="CY20" s="1329">
        <v>0</v>
      </c>
      <c r="CZ20" s="1329">
        <v>0</v>
      </c>
      <c r="DA20" s="1329">
        <v>0</v>
      </c>
      <c r="DB20" s="1329">
        <v>0</v>
      </c>
      <c r="DC20" s="1329">
        <v>0</v>
      </c>
      <c r="DD20" s="1329">
        <v>0</v>
      </c>
      <c r="DE20" s="1329">
        <v>0</v>
      </c>
      <c r="DF20" s="1329">
        <v>0</v>
      </c>
      <c r="DG20" s="950">
        <v>0</v>
      </c>
      <c r="DH20" s="949">
        <v>0</v>
      </c>
      <c r="DI20" s="1329">
        <v>0</v>
      </c>
      <c r="DJ20" s="1329">
        <v>0</v>
      </c>
      <c r="DK20" s="1329">
        <v>0</v>
      </c>
      <c r="DL20" s="1329">
        <v>0</v>
      </c>
      <c r="DM20" s="1329">
        <v>0</v>
      </c>
      <c r="DN20" s="1329">
        <v>0</v>
      </c>
      <c r="DO20" s="1329">
        <v>0</v>
      </c>
      <c r="DP20" s="1329">
        <v>0</v>
      </c>
      <c r="DQ20" s="950">
        <v>0</v>
      </c>
      <c r="DR20" s="949">
        <v>0</v>
      </c>
      <c r="DS20" s="1329">
        <v>0</v>
      </c>
      <c r="DT20" s="1329">
        <v>0</v>
      </c>
      <c r="DU20" s="1329">
        <v>0</v>
      </c>
      <c r="DV20" s="1329">
        <v>0</v>
      </c>
      <c r="DW20" s="1329">
        <v>0</v>
      </c>
      <c r="DX20" s="1329">
        <v>0</v>
      </c>
      <c r="DY20" s="1329">
        <v>0</v>
      </c>
      <c r="DZ20" s="1329">
        <v>0</v>
      </c>
      <c r="EA20" s="950">
        <v>0</v>
      </c>
      <c r="EB20" s="949">
        <v>0</v>
      </c>
      <c r="EC20" s="1329">
        <v>0</v>
      </c>
      <c r="ED20" s="1329">
        <v>0</v>
      </c>
      <c r="EE20" s="1329">
        <v>0</v>
      </c>
      <c r="EF20" s="1329">
        <v>0</v>
      </c>
      <c r="EG20" s="1329">
        <v>0</v>
      </c>
      <c r="EH20" s="1329">
        <v>0</v>
      </c>
      <c r="EI20" s="1329">
        <v>0</v>
      </c>
      <c r="EJ20" s="1329">
        <v>0</v>
      </c>
      <c r="EK20" s="950">
        <v>0</v>
      </c>
      <c r="EL20" s="949">
        <v>0</v>
      </c>
      <c r="EM20" s="1329">
        <v>0</v>
      </c>
      <c r="EN20" s="1329">
        <v>0</v>
      </c>
      <c r="EO20" s="1329">
        <v>0</v>
      </c>
      <c r="EP20" s="1329">
        <v>0</v>
      </c>
      <c r="EQ20" s="1329">
        <v>0</v>
      </c>
      <c r="ER20" s="1329">
        <v>0</v>
      </c>
      <c r="ES20" s="1329">
        <v>0</v>
      </c>
      <c r="ET20" s="1329">
        <v>0</v>
      </c>
      <c r="EU20" s="950">
        <v>0</v>
      </c>
      <c r="EV20" s="949">
        <v>0</v>
      </c>
      <c r="EW20" s="1329">
        <v>0</v>
      </c>
      <c r="EX20" s="1329">
        <v>0</v>
      </c>
      <c r="EY20" s="1329">
        <v>0</v>
      </c>
      <c r="EZ20" s="1329">
        <v>0</v>
      </c>
      <c r="FA20" s="1329">
        <v>0</v>
      </c>
      <c r="FB20" s="1329">
        <v>0</v>
      </c>
      <c r="FC20" s="1329">
        <v>0</v>
      </c>
      <c r="FD20" s="1329">
        <v>0</v>
      </c>
      <c r="FE20" s="950">
        <v>0</v>
      </c>
      <c r="FF20" s="949">
        <v>0</v>
      </c>
      <c r="FG20" s="1329">
        <v>0</v>
      </c>
      <c r="FH20" s="1329">
        <v>0</v>
      </c>
      <c r="FI20" s="1329">
        <v>0</v>
      </c>
      <c r="FJ20" s="1329">
        <v>0</v>
      </c>
      <c r="FK20" s="1329">
        <v>0</v>
      </c>
      <c r="FL20" s="1329">
        <v>0</v>
      </c>
      <c r="FM20" s="1329">
        <v>0</v>
      </c>
      <c r="FN20" s="1329">
        <v>0</v>
      </c>
      <c r="FO20" s="950">
        <v>0</v>
      </c>
      <c r="FP20" s="949">
        <v>0</v>
      </c>
      <c r="FQ20" s="1329">
        <v>0</v>
      </c>
      <c r="FR20" s="1329">
        <v>0</v>
      </c>
      <c r="FS20" s="1329">
        <v>0</v>
      </c>
      <c r="FT20" s="1329">
        <v>0</v>
      </c>
      <c r="FU20" s="1329">
        <v>0</v>
      </c>
      <c r="FV20" s="1329">
        <v>0</v>
      </c>
      <c r="FW20" s="1329">
        <v>0</v>
      </c>
      <c r="FX20" s="1329">
        <v>0</v>
      </c>
      <c r="FY20" s="950">
        <v>0</v>
      </c>
      <c r="FZ20" s="949">
        <v>0</v>
      </c>
      <c r="GA20" s="1329">
        <v>0</v>
      </c>
      <c r="GB20" s="1329">
        <v>0</v>
      </c>
      <c r="GC20" s="1329">
        <v>0</v>
      </c>
      <c r="GD20" s="1329">
        <v>0</v>
      </c>
      <c r="GE20" s="1329">
        <v>0</v>
      </c>
      <c r="GF20" s="1329">
        <v>0</v>
      </c>
      <c r="GG20" s="1329">
        <v>0</v>
      </c>
      <c r="GH20" s="1329">
        <v>0</v>
      </c>
      <c r="GI20" s="950">
        <v>0</v>
      </c>
      <c r="GJ20" s="949">
        <v>0</v>
      </c>
      <c r="GK20" s="1329">
        <v>0</v>
      </c>
      <c r="GL20" s="1329">
        <v>0</v>
      </c>
      <c r="GM20" s="1329">
        <v>0</v>
      </c>
      <c r="GN20" s="1329">
        <v>0</v>
      </c>
      <c r="GO20" s="1329">
        <v>0</v>
      </c>
      <c r="GP20" s="1329">
        <v>0</v>
      </c>
      <c r="GQ20" s="1329">
        <v>0</v>
      </c>
      <c r="GR20" s="1329">
        <v>0</v>
      </c>
      <c r="GS20" s="950">
        <v>0</v>
      </c>
      <c r="GT20" s="949">
        <v>0</v>
      </c>
      <c r="GU20" s="1329">
        <v>0</v>
      </c>
      <c r="GV20" s="1329">
        <v>0</v>
      </c>
      <c r="GW20" s="1329">
        <v>0</v>
      </c>
      <c r="GX20" s="1329">
        <v>0</v>
      </c>
      <c r="GY20" s="1329">
        <v>0</v>
      </c>
      <c r="GZ20" s="1329">
        <v>0</v>
      </c>
      <c r="HA20" s="1329">
        <v>0</v>
      </c>
      <c r="HB20" s="1329">
        <v>0</v>
      </c>
      <c r="HC20" s="950">
        <v>0</v>
      </c>
      <c r="HD20" s="949">
        <v>0</v>
      </c>
      <c r="HE20" s="1329">
        <v>0</v>
      </c>
      <c r="HF20" s="1329">
        <v>0</v>
      </c>
      <c r="HG20" s="1329">
        <v>0</v>
      </c>
      <c r="HH20" s="1329">
        <v>0</v>
      </c>
      <c r="HI20" s="1329">
        <v>0</v>
      </c>
      <c r="HJ20" s="1329">
        <v>0</v>
      </c>
      <c r="HK20" s="1329">
        <v>0</v>
      </c>
      <c r="HL20" s="1329">
        <v>0</v>
      </c>
      <c r="HM20" s="950">
        <v>0</v>
      </c>
      <c r="HN20" s="949">
        <v>0</v>
      </c>
      <c r="HO20" s="1329">
        <v>0</v>
      </c>
      <c r="HP20" s="1329">
        <v>0</v>
      </c>
      <c r="HQ20" s="1329">
        <v>0</v>
      </c>
      <c r="HR20" s="1329">
        <v>0</v>
      </c>
      <c r="HS20" s="1329">
        <v>0</v>
      </c>
      <c r="HT20" s="1329">
        <v>0</v>
      </c>
      <c r="HU20" s="1329">
        <v>0</v>
      </c>
      <c r="HV20" s="1329">
        <v>0</v>
      </c>
      <c r="HW20" s="950">
        <v>0</v>
      </c>
      <c r="HX20" s="949">
        <v>0</v>
      </c>
      <c r="HY20" s="1329">
        <v>0</v>
      </c>
      <c r="HZ20" s="1329">
        <v>0</v>
      </c>
      <c r="IA20" s="1329">
        <v>0</v>
      </c>
      <c r="IB20" s="1329">
        <v>0</v>
      </c>
      <c r="IC20" s="1329">
        <v>0</v>
      </c>
      <c r="ID20" s="1329">
        <v>0</v>
      </c>
      <c r="IE20" s="1329">
        <v>0</v>
      </c>
      <c r="IF20" s="1329">
        <v>0</v>
      </c>
      <c r="IG20" s="950">
        <v>0</v>
      </c>
      <c r="IH20" s="949">
        <v>0</v>
      </c>
      <c r="II20" s="1329">
        <v>0</v>
      </c>
      <c r="IJ20" s="1329">
        <v>0</v>
      </c>
      <c r="IK20" s="1329">
        <v>0</v>
      </c>
      <c r="IL20" s="1329">
        <v>0</v>
      </c>
      <c r="IM20" s="1329">
        <v>0</v>
      </c>
      <c r="IN20" s="1329">
        <v>0</v>
      </c>
      <c r="IO20" s="1329">
        <v>0</v>
      </c>
      <c r="IP20" s="1329">
        <v>0</v>
      </c>
      <c r="IQ20" s="950">
        <v>0</v>
      </c>
      <c r="IR20" s="949">
        <v>0</v>
      </c>
      <c r="IS20" s="1329">
        <v>0</v>
      </c>
      <c r="IT20" s="1329">
        <v>0</v>
      </c>
      <c r="IU20" s="1329">
        <v>0</v>
      </c>
      <c r="IV20" s="1329">
        <v>0</v>
      </c>
      <c r="IW20" s="1329">
        <v>0</v>
      </c>
      <c r="IX20" s="1329">
        <v>0</v>
      </c>
      <c r="IY20" s="1329">
        <v>0</v>
      </c>
      <c r="IZ20" s="1329">
        <v>0</v>
      </c>
      <c r="JA20" s="950">
        <v>0</v>
      </c>
      <c r="JB20" s="949">
        <v>0</v>
      </c>
      <c r="JC20" s="1329">
        <v>0</v>
      </c>
      <c r="JD20" s="1329">
        <v>0</v>
      </c>
      <c r="JE20" s="1329">
        <v>0</v>
      </c>
      <c r="JF20" s="1329">
        <v>0</v>
      </c>
      <c r="JG20" s="1329">
        <v>0</v>
      </c>
      <c r="JH20" s="1329">
        <v>0</v>
      </c>
      <c r="JI20" s="1329">
        <v>0</v>
      </c>
      <c r="JJ20" s="1329">
        <v>0</v>
      </c>
      <c r="JK20" s="950">
        <v>0</v>
      </c>
      <c r="JL20" s="949">
        <v>0</v>
      </c>
      <c r="JM20" s="1329">
        <v>0</v>
      </c>
      <c r="JN20" s="1329">
        <v>0</v>
      </c>
      <c r="JO20" s="1329">
        <v>0</v>
      </c>
      <c r="JP20" s="1329">
        <v>0</v>
      </c>
      <c r="JQ20" s="1329">
        <v>0</v>
      </c>
      <c r="JR20" s="1329">
        <v>0</v>
      </c>
      <c r="JS20" s="1329">
        <v>0</v>
      </c>
      <c r="JT20" s="1329">
        <v>0</v>
      </c>
      <c r="JU20" s="950">
        <v>0</v>
      </c>
      <c r="JV20" s="949">
        <v>0</v>
      </c>
      <c r="JW20" s="1329">
        <v>0</v>
      </c>
      <c r="JX20" s="1329">
        <v>0</v>
      </c>
      <c r="JY20" s="1329">
        <v>0</v>
      </c>
      <c r="JZ20" s="1329">
        <v>0</v>
      </c>
      <c r="KA20" s="1329">
        <v>0</v>
      </c>
      <c r="KB20" s="1329">
        <v>0</v>
      </c>
      <c r="KC20" s="1329">
        <v>0</v>
      </c>
      <c r="KD20" s="1329">
        <v>0</v>
      </c>
      <c r="KE20" s="950">
        <v>0</v>
      </c>
      <c r="KF20" s="949">
        <v>0</v>
      </c>
      <c r="KG20" s="1329">
        <v>0</v>
      </c>
      <c r="KH20" s="1329">
        <v>0</v>
      </c>
      <c r="KI20" s="1329">
        <v>0</v>
      </c>
      <c r="KJ20" s="1329">
        <v>0</v>
      </c>
      <c r="KK20" s="1329">
        <v>0</v>
      </c>
      <c r="KL20" s="1329">
        <v>0</v>
      </c>
      <c r="KM20" s="1329">
        <v>0</v>
      </c>
      <c r="KN20" s="1329">
        <v>0</v>
      </c>
      <c r="KO20" s="950">
        <v>0</v>
      </c>
      <c r="KP20" s="949">
        <v>0</v>
      </c>
      <c r="KQ20" s="1329">
        <v>0</v>
      </c>
      <c r="KR20" s="1329">
        <v>0</v>
      </c>
      <c r="KS20" s="1329">
        <v>0</v>
      </c>
      <c r="KT20" s="1329">
        <v>0</v>
      </c>
      <c r="KU20" s="1329">
        <v>0</v>
      </c>
      <c r="KV20" s="1329">
        <v>0</v>
      </c>
      <c r="KW20" s="1329">
        <v>0</v>
      </c>
      <c r="KX20" s="1329">
        <v>0</v>
      </c>
      <c r="KY20" s="950">
        <v>0</v>
      </c>
      <c r="KZ20" s="949">
        <v>0</v>
      </c>
      <c r="LA20" s="1329">
        <v>0</v>
      </c>
      <c r="LB20" s="1329">
        <v>0</v>
      </c>
      <c r="LC20" s="1329">
        <v>0</v>
      </c>
      <c r="LD20" s="1329">
        <v>0</v>
      </c>
      <c r="LE20" s="1329">
        <v>0</v>
      </c>
      <c r="LF20" s="1329">
        <v>0</v>
      </c>
      <c r="LG20" s="1329">
        <v>0</v>
      </c>
      <c r="LH20" s="1329">
        <v>0</v>
      </c>
      <c r="LI20" s="950">
        <v>0</v>
      </c>
      <c r="LJ20" s="949">
        <v>0</v>
      </c>
      <c r="LK20" s="1329">
        <v>0</v>
      </c>
      <c r="LL20" s="1329">
        <v>0</v>
      </c>
      <c r="LM20" s="1329">
        <v>0</v>
      </c>
      <c r="LN20" s="1329">
        <v>0</v>
      </c>
      <c r="LO20" s="1329">
        <v>0</v>
      </c>
      <c r="LP20" s="1329">
        <v>0</v>
      </c>
      <c r="LQ20" s="1329">
        <v>0</v>
      </c>
      <c r="LR20" s="1329">
        <v>0</v>
      </c>
      <c r="LS20" s="950">
        <v>0</v>
      </c>
      <c r="LT20" s="949">
        <v>0</v>
      </c>
      <c r="LU20" s="1329">
        <v>0</v>
      </c>
      <c r="LV20" s="1329">
        <v>0</v>
      </c>
      <c r="LW20" s="1329">
        <v>0</v>
      </c>
      <c r="LX20" s="1329">
        <v>0</v>
      </c>
      <c r="LY20" s="1329">
        <v>0</v>
      </c>
      <c r="LZ20" s="1329">
        <v>0</v>
      </c>
      <c r="MA20" s="1329">
        <v>0</v>
      </c>
      <c r="MB20" s="1329">
        <v>0</v>
      </c>
      <c r="MC20" s="950">
        <v>0</v>
      </c>
      <c r="MD20" s="949">
        <v>0</v>
      </c>
      <c r="ME20" s="1329">
        <v>0</v>
      </c>
      <c r="MF20" s="1329">
        <v>0</v>
      </c>
      <c r="MG20" s="1329">
        <v>0</v>
      </c>
      <c r="MH20" s="1329">
        <v>0</v>
      </c>
      <c r="MI20" s="1329">
        <v>0</v>
      </c>
      <c r="MJ20" s="1329">
        <v>0</v>
      </c>
      <c r="MK20" s="1329">
        <v>0</v>
      </c>
      <c r="ML20" s="1329">
        <v>0</v>
      </c>
      <c r="MM20" s="950">
        <v>0</v>
      </c>
      <c r="MN20" s="949">
        <v>0</v>
      </c>
      <c r="MO20" s="1329">
        <v>0</v>
      </c>
      <c r="MP20" s="1329">
        <v>0</v>
      </c>
      <c r="MQ20" s="1329">
        <v>0</v>
      </c>
      <c r="MR20" s="1329">
        <v>0</v>
      </c>
      <c r="MS20" s="1329">
        <v>0</v>
      </c>
      <c r="MT20" s="1329">
        <v>0</v>
      </c>
      <c r="MU20" s="1329">
        <v>0</v>
      </c>
      <c r="MV20" s="1329">
        <v>0</v>
      </c>
      <c r="MW20" s="950">
        <v>0</v>
      </c>
      <c r="MX20" s="949">
        <v>0</v>
      </c>
      <c r="MY20" s="1329">
        <v>0</v>
      </c>
      <c r="MZ20" s="1329">
        <v>0</v>
      </c>
      <c r="NA20" s="1329">
        <v>0</v>
      </c>
      <c r="NB20" s="1329">
        <v>0</v>
      </c>
      <c r="NC20" s="1329">
        <v>0</v>
      </c>
      <c r="ND20" s="1329">
        <v>0</v>
      </c>
      <c r="NE20" s="1329">
        <v>0</v>
      </c>
      <c r="NF20" s="1329">
        <v>0</v>
      </c>
      <c r="NG20" s="950">
        <v>0</v>
      </c>
      <c r="NH20" s="949">
        <v>0</v>
      </c>
      <c r="NI20" s="1329">
        <v>0</v>
      </c>
      <c r="NJ20" s="1329">
        <v>0</v>
      </c>
      <c r="NK20" s="1329">
        <v>0</v>
      </c>
      <c r="NL20" s="1329">
        <v>0</v>
      </c>
      <c r="NM20" s="1329">
        <v>0</v>
      </c>
      <c r="NN20" s="1329">
        <v>0</v>
      </c>
      <c r="NO20" s="1329">
        <v>0</v>
      </c>
      <c r="NP20" s="1329">
        <v>0</v>
      </c>
      <c r="NQ20" s="950">
        <v>0</v>
      </c>
      <c r="NR20" s="949">
        <v>0</v>
      </c>
      <c r="NS20" s="1329">
        <v>0</v>
      </c>
      <c r="NT20" s="1329">
        <v>0</v>
      </c>
      <c r="NU20" s="1329">
        <v>0</v>
      </c>
      <c r="NV20" s="1329">
        <v>0</v>
      </c>
      <c r="NW20" s="1329">
        <v>0</v>
      </c>
      <c r="NX20" s="1329">
        <v>0</v>
      </c>
      <c r="NY20" s="1329">
        <v>0</v>
      </c>
      <c r="NZ20" s="1329">
        <v>0</v>
      </c>
      <c r="OA20" s="950">
        <v>0</v>
      </c>
      <c r="OB20" s="949">
        <v>0</v>
      </c>
      <c r="OC20" s="1329">
        <v>0</v>
      </c>
      <c r="OD20" s="1329">
        <v>0</v>
      </c>
      <c r="OE20" s="1329">
        <v>0</v>
      </c>
      <c r="OF20" s="1329">
        <v>0</v>
      </c>
      <c r="OG20" s="1329">
        <v>0</v>
      </c>
      <c r="OH20" s="1329">
        <v>0</v>
      </c>
      <c r="OI20" s="1329">
        <v>0</v>
      </c>
      <c r="OJ20" s="1329">
        <v>0</v>
      </c>
      <c r="OK20" s="950">
        <v>0</v>
      </c>
      <c r="OL20" s="949">
        <v>0</v>
      </c>
      <c r="OM20" s="1329">
        <v>0</v>
      </c>
      <c r="ON20" s="1329">
        <v>0</v>
      </c>
      <c r="OO20" s="1329">
        <v>0</v>
      </c>
      <c r="OP20" s="1329">
        <v>0</v>
      </c>
      <c r="OQ20" s="1329">
        <v>0</v>
      </c>
      <c r="OR20" s="1329">
        <v>0</v>
      </c>
      <c r="OS20" s="1329">
        <v>0</v>
      </c>
      <c r="OT20" s="1329">
        <v>0</v>
      </c>
      <c r="OU20" s="950">
        <v>0</v>
      </c>
      <c r="OV20" s="949">
        <v>0</v>
      </c>
      <c r="OW20" s="1329">
        <v>0</v>
      </c>
      <c r="OX20" s="1329">
        <v>0</v>
      </c>
      <c r="OY20" s="1329">
        <v>0</v>
      </c>
      <c r="OZ20" s="1329">
        <v>0</v>
      </c>
      <c r="PA20" s="1329">
        <v>0</v>
      </c>
      <c r="PB20" s="1329">
        <v>0</v>
      </c>
      <c r="PC20" s="1329">
        <v>0</v>
      </c>
      <c r="PD20" s="1329">
        <v>0</v>
      </c>
      <c r="PE20" s="950">
        <v>0</v>
      </c>
      <c r="PF20" s="949">
        <v>0</v>
      </c>
      <c r="PG20" s="1329">
        <v>0</v>
      </c>
      <c r="PH20" s="1329">
        <v>0</v>
      </c>
      <c r="PI20" s="1329">
        <v>0</v>
      </c>
      <c r="PJ20" s="1329">
        <v>0</v>
      </c>
      <c r="PK20" s="1329">
        <v>0</v>
      </c>
      <c r="PL20" s="1329">
        <v>0</v>
      </c>
      <c r="PM20" s="1329">
        <v>0</v>
      </c>
      <c r="PN20" s="1329">
        <v>0</v>
      </c>
      <c r="PO20" s="950">
        <v>0</v>
      </c>
      <c r="PP20" s="949">
        <v>0</v>
      </c>
      <c r="PQ20" s="1329">
        <v>0</v>
      </c>
      <c r="PR20" s="1329">
        <v>0</v>
      </c>
      <c r="PS20" s="1329">
        <v>0</v>
      </c>
      <c r="PT20" s="1329">
        <v>0</v>
      </c>
      <c r="PU20" s="1329">
        <v>0</v>
      </c>
      <c r="PV20" s="1329">
        <v>0</v>
      </c>
      <c r="PW20" s="1329">
        <v>0</v>
      </c>
      <c r="PX20" s="1329">
        <v>0</v>
      </c>
      <c r="PY20" s="950">
        <v>0</v>
      </c>
      <c r="PZ20" s="949">
        <v>0</v>
      </c>
      <c r="QA20" s="1329">
        <v>0</v>
      </c>
      <c r="QB20" s="1329">
        <v>0</v>
      </c>
      <c r="QC20" s="1329">
        <v>0</v>
      </c>
      <c r="QD20" s="1329">
        <v>0</v>
      </c>
      <c r="QE20" s="1329">
        <v>0</v>
      </c>
      <c r="QF20" s="1329">
        <v>0</v>
      </c>
      <c r="QG20" s="1329">
        <v>0</v>
      </c>
      <c r="QH20" s="1329">
        <v>0</v>
      </c>
      <c r="QI20" s="950">
        <v>0</v>
      </c>
      <c r="QJ20" s="949"/>
      <c r="QK20" s="1329"/>
      <c r="QL20" s="1329"/>
      <c r="QM20" s="1329"/>
      <c r="QN20" s="1329"/>
      <c r="QO20" s="1329"/>
      <c r="QP20" s="1329"/>
      <c r="QQ20" s="1329"/>
      <c r="QR20" s="1329"/>
      <c r="QS20" s="950"/>
      <c r="QT20" s="949"/>
      <c r="QU20" s="1329"/>
      <c r="QV20" s="1329"/>
      <c r="QW20" s="1329"/>
      <c r="QX20" s="1329"/>
      <c r="QY20" s="1329"/>
      <c r="QZ20" s="1329"/>
      <c r="RA20" s="1329"/>
      <c r="RB20" s="1329"/>
      <c r="RC20" s="950"/>
      <c r="RD20" s="949"/>
      <c r="RE20" s="1329"/>
      <c r="RF20" s="1329"/>
      <c r="RG20" s="1329"/>
      <c r="RH20" s="1329"/>
      <c r="RI20" s="1329"/>
      <c r="RJ20" s="1329"/>
      <c r="RK20" s="1329"/>
      <c r="RL20" s="1329"/>
      <c r="RM20" s="950"/>
      <c r="RN20" s="949"/>
      <c r="RO20" s="1329"/>
      <c r="RP20" s="1329"/>
      <c r="RQ20" s="1329"/>
      <c r="RR20" s="1329"/>
      <c r="RS20" s="1329"/>
      <c r="RT20" s="1329"/>
      <c r="RU20" s="1329"/>
      <c r="RV20" s="1329"/>
      <c r="RW20" s="950"/>
      <c r="RX20" s="949"/>
      <c r="RY20" s="1329"/>
      <c r="RZ20" s="1329"/>
      <c r="SA20" s="1329"/>
      <c r="SB20" s="1329"/>
      <c r="SC20" s="1329"/>
      <c r="SD20" s="1329"/>
      <c r="SE20" s="1329"/>
      <c r="SF20" s="1329"/>
      <c r="SG20" s="950"/>
      <c r="SH20" s="949"/>
      <c r="SI20" s="1329"/>
      <c r="SJ20" s="1329"/>
      <c r="SK20" s="1329"/>
      <c r="SL20" s="1329"/>
      <c r="SM20" s="1329"/>
      <c r="SN20" s="1329"/>
      <c r="SO20" s="1329"/>
      <c r="SP20" s="1329"/>
      <c r="SQ20" s="950"/>
      <c r="SR20" s="949"/>
      <c r="SS20" s="1329"/>
      <c r="ST20" s="1329"/>
      <c r="SU20" s="1329"/>
      <c r="SV20" s="1329"/>
      <c r="SW20" s="1329"/>
      <c r="SX20" s="1329"/>
      <c r="SY20" s="1329"/>
      <c r="SZ20" s="1329"/>
      <c r="TA20" s="950"/>
      <c r="TB20" s="949"/>
      <c r="TC20" s="1329"/>
      <c r="TD20" s="1329"/>
      <c r="TE20" s="1329"/>
      <c r="TF20" s="1329"/>
      <c r="TG20" s="1329"/>
      <c r="TH20" s="1329"/>
      <c r="TI20" s="1329"/>
      <c r="TJ20" s="1329"/>
      <c r="TK20" s="950"/>
      <c r="TL20" s="949"/>
      <c r="TM20" s="1329"/>
      <c r="TN20" s="1329"/>
      <c r="TO20" s="1329"/>
      <c r="TP20" s="1329"/>
      <c r="TQ20" s="1329"/>
      <c r="TR20" s="1329"/>
      <c r="TS20" s="1329"/>
      <c r="TT20" s="1329"/>
      <c r="TU20" s="950"/>
      <c r="TV20" s="949"/>
      <c r="TW20" s="1329"/>
      <c r="TX20" s="1329"/>
      <c r="TY20" s="1329"/>
      <c r="TZ20" s="1329"/>
      <c r="UA20" s="1329"/>
      <c r="UB20" s="1329"/>
      <c r="UC20" s="1329"/>
      <c r="UD20" s="1329"/>
      <c r="UE20" s="950"/>
      <c r="UF20" s="949"/>
      <c r="UG20" s="1329"/>
      <c r="UH20" s="1329"/>
      <c r="UI20" s="1329"/>
      <c r="UJ20" s="1329"/>
      <c r="UK20" s="1329"/>
      <c r="UL20" s="1329"/>
      <c r="UM20" s="1329"/>
      <c r="UN20" s="1329"/>
      <c r="UO20" s="950"/>
      <c r="UP20" s="949"/>
      <c r="UQ20" s="1329"/>
      <c r="UR20" s="1329"/>
      <c r="US20" s="1329"/>
      <c r="UT20" s="1329"/>
      <c r="UU20" s="1329"/>
      <c r="UV20" s="1329"/>
      <c r="UW20" s="1329"/>
      <c r="UX20" s="1329"/>
      <c r="UY20" s="950"/>
      <c r="UZ20" s="949"/>
      <c r="VA20" s="1329"/>
      <c r="VB20" s="1329"/>
      <c r="VC20" s="1329"/>
      <c r="VD20" s="1329"/>
      <c r="VE20" s="1329"/>
      <c r="VF20" s="1329"/>
      <c r="VG20" s="1329"/>
      <c r="VH20" s="1329"/>
      <c r="VI20" s="950"/>
      <c r="VJ20" s="949"/>
      <c r="VK20" s="1329"/>
      <c r="VL20" s="1329"/>
      <c r="VM20" s="1329"/>
      <c r="VN20" s="1329"/>
      <c r="VO20" s="1329"/>
      <c r="VP20" s="1329"/>
      <c r="VQ20" s="1329"/>
      <c r="VR20" s="1329"/>
      <c r="VS20" s="950"/>
      <c r="VT20" s="949"/>
      <c r="VU20" s="1329"/>
      <c r="VV20" s="1329"/>
      <c r="VW20" s="1329"/>
      <c r="VX20" s="1329"/>
      <c r="VY20" s="1329"/>
      <c r="VZ20" s="1329"/>
      <c r="WA20" s="1329"/>
      <c r="WB20" s="1329"/>
      <c r="WC20" s="950"/>
    </row>
    <row r="21" spans="1:601" ht="12.75" customHeight="1">
      <c r="A21" s="163" t="s">
        <v>523</v>
      </c>
      <c r="B21" s="885">
        <v>53146.184999999998</v>
      </c>
      <c r="C21" s="885">
        <v>108372.49800000001</v>
      </c>
      <c r="D21" s="885">
        <v>40017.114999999998</v>
      </c>
      <c r="E21" s="885">
        <v>10355.875</v>
      </c>
      <c r="F21" s="885">
        <v>5339.7719999999999</v>
      </c>
      <c r="G21" s="885">
        <v>1588.8910000000001</v>
      </c>
      <c r="H21" s="885">
        <v>805.35599999999999</v>
      </c>
      <c r="I21" s="885">
        <v>180.119</v>
      </c>
      <c r="J21" s="885">
        <v>1409.5619999999999</v>
      </c>
      <c r="K21" s="1321">
        <v>221215.37299999999</v>
      </c>
      <c r="L21" s="885">
        <v>47679.38</v>
      </c>
      <c r="M21" s="885">
        <v>105884.344</v>
      </c>
      <c r="N21" s="885">
        <v>39454.379999999997</v>
      </c>
      <c r="O21" s="885">
        <v>12788.61</v>
      </c>
      <c r="P21" s="885">
        <v>5776.4380000000001</v>
      </c>
      <c r="Q21" s="885">
        <v>1908.152</v>
      </c>
      <c r="R21" s="885">
        <v>841.24800000000005</v>
      </c>
      <c r="S21" s="885">
        <v>207.08600000000001</v>
      </c>
      <c r="T21" s="885">
        <v>1515.9169999999999</v>
      </c>
      <c r="U21" s="1321">
        <v>216055.55499999999</v>
      </c>
      <c r="V21" s="885">
        <v>36597.822</v>
      </c>
      <c r="W21" s="885">
        <v>106255.136</v>
      </c>
      <c r="X21" s="885">
        <v>40991.550000000003</v>
      </c>
      <c r="Y21" s="885">
        <v>12784.35</v>
      </c>
      <c r="Z21" s="885">
        <v>6362.6530000000002</v>
      </c>
      <c r="AA21" s="885">
        <v>2116.0039999999999</v>
      </c>
      <c r="AB21" s="885">
        <v>917.80799999999999</v>
      </c>
      <c r="AC21" s="885">
        <v>334.58699999999999</v>
      </c>
      <c r="AD21" s="885">
        <v>1697.3610000000001</v>
      </c>
      <c r="AE21" s="1321">
        <v>208057.27100000001</v>
      </c>
      <c r="AF21" s="885">
        <v>35216.898999999998</v>
      </c>
      <c r="AG21" s="885">
        <v>111077.151</v>
      </c>
      <c r="AH21" s="885">
        <v>41845.464999999997</v>
      </c>
      <c r="AI21" s="885">
        <v>11639.523999999999</v>
      </c>
      <c r="AJ21" s="885">
        <v>6198.942</v>
      </c>
      <c r="AK21" s="885">
        <v>2115.2939999999999</v>
      </c>
      <c r="AL21" s="885">
        <v>804.14099999999996</v>
      </c>
      <c r="AM21" s="885">
        <v>309.71800000000002</v>
      </c>
      <c r="AN21" s="885">
        <v>1804.742</v>
      </c>
      <c r="AO21" s="1321">
        <v>211011.87599999999</v>
      </c>
      <c r="AP21" s="885">
        <v>35877.574999999997</v>
      </c>
      <c r="AQ21" s="885">
        <v>117751.281</v>
      </c>
      <c r="AR21" s="885">
        <v>43378.381000000001</v>
      </c>
      <c r="AS21" s="885">
        <v>12739.499</v>
      </c>
      <c r="AT21" s="885">
        <v>6106.933</v>
      </c>
      <c r="AU21" s="885">
        <v>2075.9389999999999</v>
      </c>
      <c r="AV21" s="885">
        <v>927.97500000000002</v>
      </c>
      <c r="AW21" s="885">
        <v>279.33</v>
      </c>
      <c r="AX21" s="885">
        <v>1580.123</v>
      </c>
      <c r="AY21" s="1321">
        <v>220717.03599999999</v>
      </c>
      <c r="AZ21" s="885">
        <v>38646.953000000001</v>
      </c>
      <c r="BA21" s="885">
        <v>117863.05100000001</v>
      </c>
      <c r="BB21" s="885">
        <v>46263.837</v>
      </c>
      <c r="BC21" s="885">
        <v>12593.197</v>
      </c>
      <c r="BD21" s="885">
        <v>6988.5439999999999</v>
      </c>
      <c r="BE21" s="885">
        <v>1976.2529999999999</v>
      </c>
      <c r="BF21" s="885">
        <v>805.06799999999998</v>
      </c>
      <c r="BG21" s="885">
        <v>289.49</v>
      </c>
      <c r="BH21" s="885">
        <v>1841.731</v>
      </c>
      <c r="BI21" s="1321">
        <v>227268.12400000001</v>
      </c>
      <c r="BJ21" s="885">
        <v>40620.822</v>
      </c>
      <c r="BK21" s="885">
        <v>125499.575</v>
      </c>
      <c r="BL21" s="885">
        <v>48310.080000000002</v>
      </c>
      <c r="BM21" s="885">
        <v>12379.433000000001</v>
      </c>
      <c r="BN21" s="885">
        <v>7365.5990000000002</v>
      </c>
      <c r="BO21" s="885">
        <v>2248.3530000000001</v>
      </c>
      <c r="BP21" s="885">
        <v>788.81700000000001</v>
      </c>
      <c r="BQ21" s="885">
        <v>281.24599999999998</v>
      </c>
      <c r="BR21" s="885">
        <v>1444.729</v>
      </c>
      <c r="BS21" s="1321">
        <v>238938.65400000001</v>
      </c>
      <c r="BT21" s="885">
        <v>44510.069000000003</v>
      </c>
      <c r="BU21" s="885">
        <v>134932.40409999999</v>
      </c>
      <c r="BV21" s="885">
        <v>49189.044000000002</v>
      </c>
      <c r="BW21" s="885">
        <v>13504.429</v>
      </c>
      <c r="BX21" s="885">
        <v>7458.1559999999999</v>
      </c>
      <c r="BY21" s="885">
        <v>2388.4369999999999</v>
      </c>
      <c r="BZ21" s="885">
        <v>891.11900000000003</v>
      </c>
      <c r="CA21" s="885">
        <v>483.51400000000001</v>
      </c>
      <c r="CB21" s="885">
        <v>2144.8470000000002</v>
      </c>
      <c r="CC21" s="1321">
        <v>255502.01910000003</v>
      </c>
      <c r="CD21" s="885">
        <v>49071.773000000001</v>
      </c>
      <c r="CE21" s="885">
        <v>142518.16099999999</v>
      </c>
      <c r="CF21" s="885">
        <v>53004.466</v>
      </c>
      <c r="CG21" s="885">
        <v>13726.271000000001</v>
      </c>
      <c r="CH21" s="885">
        <v>8364.1360000000004</v>
      </c>
      <c r="CI21" s="885">
        <v>2409.4409999999998</v>
      </c>
      <c r="CJ21" s="885">
        <v>1200.9739999999999</v>
      </c>
      <c r="CK21" s="885">
        <v>382.44799999999998</v>
      </c>
      <c r="CL21" s="885">
        <v>2152.58</v>
      </c>
      <c r="CM21" s="1321">
        <v>272830.25</v>
      </c>
      <c r="CN21" s="885">
        <v>85797.149000000005</v>
      </c>
      <c r="CO21" s="885">
        <v>140765.30100000001</v>
      </c>
      <c r="CP21" s="885">
        <v>23362.952000000001</v>
      </c>
      <c r="CQ21" s="885">
        <v>12749.244000000001</v>
      </c>
      <c r="CR21" s="885">
        <v>9845.0409999999993</v>
      </c>
      <c r="CS21" s="885">
        <v>1279.1010000000001</v>
      </c>
      <c r="CT21" s="885">
        <v>810.84199999999998</v>
      </c>
      <c r="CU21" s="885">
        <v>477.291</v>
      </c>
      <c r="CV21" s="885">
        <v>1881.432</v>
      </c>
      <c r="CW21" s="1321">
        <v>276968.353</v>
      </c>
      <c r="CX21" s="885">
        <v>89629.808000000005</v>
      </c>
      <c r="CY21" s="885">
        <v>145539.91899999999</v>
      </c>
      <c r="CZ21" s="885">
        <v>24420.995999999999</v>
      </c>
      <c r="DA21" s="885">
        <v>13424.481</v>
      </c>
      <c r="DB21" s="885">
        <v>10877.2</v>
      </c>
      <c r="DC21" s="885">
        <v>1236.009</v>
      </c>
      <c r="DD21" s="885">
        <v>1151.4349999999999</v>
      </c>
      <c r="DE21" s="885">
        <v>515.56700000000001</v>
      </c>
      <c r="DF21" s="885">
        <v>2023.1510000000001</v>
      </c>
      <c r="DG21" s="1321">
        <v>288818.56599999999</v>
      </c>
      <c r="DH21" s="885">
        <v>109353.55899999999</v>
      </c>
      <c r="DI21" s="885">
        <v>141769.611</v>
      </c>
      <c r="DJ21" s="885">
        <v>26347.504000000001</v>
      </c>
      <c r="DK21" s="885">
        <v>13075.127</v>
      </c>
      <c r="DL21" s="885">
        <v>10163.966</v>
      </c>
      <c r="DM21" s="885">
        <v>1331.51</v>
      </c>
      <c r="DN21" s="885">
        <v>918.79100000000005</v>
      </c>
      <c r="DO21" s="885">
        <v>505.27499999999998</v>
      </c>
      <c r="DP21" s="885">
        <v>2195.0189999999998</v>
      </c>
      <c r="DQ21" s="1321">
        <v>305660.36200000002</v>
      </c>
      <c r="DR21" s="885">
        <v>110471.02800000001</v>
      </c>
      <c r="DS21" s="885">
        <v>145430.45499999999</v>
      </c>
      <c r="DT21" s="885">
        <v>27233.846000000001</v>
      </c>
      <c r="DU21" s="885">
        <v>14282.454</v>
      </c>
      <c r="DV21" s="885">
        <v>10819.5</v>
      </c>
      <c r="DW21" s="885">
        <v>1176.575</v>
      </c>
      <c r="DX21" s="885">
        <v>828.41</v>
      </c>
      <c r="DY21" s="885">
        <v>476.22500000000002</v>
      </c>
      <c r="DZ21" s="885">
        <v>2173.9989999999998</v>
      </c>
      <c r="EA21" s="1321">
        <v>312892.49200000003</v>
      </c>
      <c r="EB21" s="885">
        <v>111331.545</v>
      </c>
      <c r="EC21" s="885">
        <v>139148</v>
      </c>
      <c r="ED21" s="885">
        <v>30283.118999999999</v>
      </c>
      <c r="EE21" s="885">
        <v>16902.938999999998</v>
      </c>
      <c r="EF21" s="885">
        <v>10762.817999999999</v>
      </c>
      <c r="EG21" s="885">
        <v>940.23199999999997</v>
      </c>
      <c r="EH21" s="885">
        <v>732.08900000000006</v>
      </c>
      <c r="EI21" s="885">
        <v>486.93900000000002</v>
      </c>
      <c r="EJ21" s="885">
        <v>2106.9360000000001</v>
      </c>
      <c r="EK21" s="1321">
        <v>312694.61700000003</v>
      </c>
      <c r="EL21" s="885">
        <v>116660.887</v>
      </c>
      <c r="EM21" s="885">
        <v>141940.75899999999</v>
      </c>
      <c r="EN21" s="885">
        <v>33514.25</v>
      </c>
      <c r="EO21" s="885">
        <v>16177.33</v>
      </c>
      <c r="EP21" s="885">
        <v>8400.8029999999999</v>
      </c>
      <c r="EQ21" s="885">
        <v>1057.0909999999999</v>
      </c>
      <c r="ER21" s="885">
        <v>931.73900000000003</v>
      </c>
      <c r="ES21" s="885">
        <v>468.19299999999998</v>
      </c>
      <c r="ET21" s="885">
        <v>2446.2330000000002</v>
      </c>
      <c r="EU21" s="1321">
        <v>321597.28499999997</v>
      </c>
      <c r="EV21" s="885">
        <v>122662.105</v>
      </c>
      <c r="EW21" s="885">
        <v>138354.78899999999</v>
      </c>
      <c r="EX21" s="885">
        <v>34650.974000000002</v>
      </c>
      <c r="EY21" s="885">
        <v>15996.876</v>
      </c>
      <c r="EZ21" s="885">
        <v>7671.6139999999996</v>
      </c>
      <c r="FA21" s="885">
        <v>1313.8</v>
      </c>
      <c r="FB21" s="885">
        <v>983.20100000000002</v>
      </c>
      <c r="FC21" s="885">
        <v>585.11400000000003</v>
      </c>
      <c r="FD21" s="885">
        <v>2600.5549999999998</v>
      </c>
      <c r="FE21" s="1321">
        <v>324819.02799999999</v>
      </c>
      <c r="FF21" s="885">
        <v>127458.428</v>
      </c>
      <c r="FG21" s="885">
        <v>138671.96299999999</v>
      </c>
      <c r="FH21" s="885">
        <v>33595.591999999997</v>
      </c>
      <c r="FI21" s="885">
        <v>20851.847000000002</v>
      </c>
      <c r="FJ21" s="885">
        <v>7719.9709999999995</v>
      </c>
      <c r="FK21" s="885">
        <v>1554.415</v>
      </c>
      <c r="FL21" s="885">
        <v>936.48599999999999</v>
      </c>
      <c r="FM21" s="885">
        <v>1042.4100000000001</v>
      </c>
      <c r="FN21" s="885">
        <v>2702.1965</v>
      </c>
      <c r="FO21" s="1321">
        <v>334533.30849999998</v>
      </c>
      <c r="FP21" s="885">
        <v>131060.902</v>
      </c>
      <c r="FQ21" s="885">
        <v>140309.057</v>
      </c>
      <c r="FR21" s="885">
        <v>32528.296999999999</v>
      </c>
      <c r="FS21" s="885">
        <v>20830.115000000002</v>
      </c>
      <c r="FT21" s="885">
        <v>6704.3029999999999</v>
      </c>
      <c r="FU21" s="885">
        <v>1233.2360000000001</v>
      </c>
      <c r="FV21" s="885">
        <v>986.63699999999994</v>
      </c>
      <c r="FW21" s="885">
        <v>1026.499</v>
      </c>
      <c r="FX21" s="885">
        <v>2554.6509999999998</v>
      </c>
      <c r="FY21" s="1321">
        <v>337233.69699999999</v>
      </c>
      <c r="FZ21" s="885">
        <v>172604.989</v>
      </c>
      <c r="GA21" s="885">
        <v>111094.91899999999</v>
      </c>
      <c r="GB21" s="885">
        <v>32279.232</v>
      </c>
      <c r="GC21" s="885">
        <v>19242.813999999998</v>
      </c>
      <c r="GD21" s="885">
        <v>5950.9530000000004</v>
      </c>
      <c r="GE21" s="885">
        <v>2185.0610000000001</v>
      </c>
      <c r="GF21" s="885">
        <v>968.38900000000001</v>
      </c>
      <c r="GG21" s="885">
        <v>1169.365</v>
      </c>
      <c r="GH21" s="885">
        <v>2795.9830000000002</v>
      </c>
      <c r="GI21" s="1321">
        <v>348291.70500000002</v>
      </c>
      <c r="GJ21" s="885">
        <v>179844.481</v>
      </c>
      <c r="GK21" s="885">
        <v>115919.96400000001</v>
      </c>
      <c r="GL21" s="885">
        <v>35784.447999999997</v>
      </c>
      <c r="GM21" s="885">
        <v>14995.84</v>
      </c>
      <c r="GN21" s="885">
        <v>6305.8609999999999</v>
      </c>
      <c r="GO21" s="885">
        <v>1566.481</v>
      </c>
      <c r="GP21" s="885">
        <v>999.99400000000003</v>
      </c>
      <c r="GQ21" s="885">
        <v>1312.654</v>
      </c>
      <c r="GR21" s="885">
        <v>2291.1680000000001</v>
      </c>
      <c r="GS21" s="1321">
        <v>359020.891</v>
      </c>
      <c r="GT21" s="885">
        <v>194374.242</v>
      </c>
      <c r="GU21" s="885">
        <v>128223.26</v>
      </c>
      <c r="GV21" s="885">
        <v>34172.182999999997</v>
      </c>
      <c r="GW21" s="885">
        <v>14228.501</v>
      </c>
      <c r="GX21" s="885">
        <v>6887.7359999999999</v>
      </c>
      <c r="GY21" s="885">
        <v>1784.212</v>
      </c>
      <c r="GZ21" s="885">
        <v>856.40700000000004</v>
      </c>
      <c r="HA21" s="885">
        <v>1200.0940000000001</v>
      </c>
      <c r="HB21" s="885">
        <v>2523.4450000000002</v>
      </c>
      <c r="HC21" s="1321">
        <v>384250.08</v>
      </c>
      <c r="HD21" s="885">
        <v>194907.41801466001</v>
      </c>
      <c r="HE21" s="885">
        <v>127021.35799999999</v>
      </c>
      <c r="HF21" s="885">
        <v>33507.511500000001</v>
      </c>
      <c r="HG21" s="885">
        <v>13511.2353</v>
      </c>
      <c r="HH21" s="885">
        <v>6579.1935000000003</v>
      </c>
      <c r="HI21" s="885">
        <v>1438.7470000000001</v>
      </c>
      <c r="HJ21" s="885">
        <v>794.53800000000001</v>
      </c>
      <c r="HK21" s="885">
        <v>1181.5</v>
      </c>
      <c r="HL21" s="885">
        <v>1842.2025000000001</v>
      </c>
      <c r="HM21" s="1321">
        <v>380783.70381466002</v>
      </c>
      <c r="HN21" s="885">
        <v>211875.23499999999</v>
      </c>
      <c r="HO21" s="885">
        <v>118350.685</v>
      </c>
      <c r="HP21" s="885">
        <v>32044.385999999999</v>
      </c>
      <c r="HQ21" s="885">
        <v>13126.097</v>
      </c>
      <c r="HR21" s="885">
        <v>6442.7039999999997</v>
      </c>
      <c r="HS21" s="885">
        <v>2042.7829999999999</v>
      </c>
      <c r="HT21" s="885">
        <v>854.33500000000004</v>
      </c>
      <c r="HU21" s="885">
        <v>1292.2329999999999</v>
      </c>
      <c r="HV21" s="885">
        <v>2226.8470000000002</v>
      </c>
      <c r="HW21" s="1321">
        <v>388255.30499999999</v>
      </c>
      <c r="HX21" s="885">
        <v>215838.80100000001</v>
      </c>
      <c r="HY21" s="885">
        <v>127791.38400000001</v>
      </c>
      <c r="HZ21" s="885">
        <v>33059.148000000001</v>
      </c>
      <c r="IA21" s="885">
        <v>12409.68</v>
      </c>
      <c r="IB21" s="885">
        <v>5985.9970000000003</v>
      </c>
      <c r="IC21" s="885">
        <v>3063.759</v>
      </c>
      <c r="ID21" s="885">
        <v>1152.5070000000001</v>
      </c>
      <c r="IE21" s="885">
        <v>1290.7349999999999</v>
      </c>
      <c r="IF21" s="885">
        <v>2470.6559999999999</v>
      </c>
      <c r="IG21" s="1321">
        <v>403062.66700000002</v>
      </c>
      <c r="IH21" s="885">
        <v>225706.51</v>
      </c>
      <c r="II21" s="885">
        <v>140259.04300000001</v>
      </c>
      <c r="IJ21" s="885">
        <v>33271.063999999998</v>
      </c>
      <c r="IK21" s="885">
        <v>12034.342000000001</v>
      </c>
      <c r="IL21" s="885">
        <v>6422.32</v>
      </c>
      <c r="IM21" s="885">
        <v>2709.6709999999998</v>
      </c>
      <c r="IN21" s="885">
        <v>1507.4490000000001</v>
      </c>
      <c r="IO21" s="885">
        <v>1265.778</v>
      </c>
      <c r="IP21" s="885">
        <v>2611.2845000000002</v>
      </c>
      <c r="IQ21" s="1321">
        <v>425787.46149999998</v>
      </c>
      <c r="IR21" s="885">
        <v>237323.829</v>
      </c>
      <c r="IS21" s="885">
        <v>138808.59299999999</v>
      </c>
      <c r="IT21" s="885">
        <v>33931.480000000003</v>
      </c>
      <c r="IU21" s="885">
        <v>12522.271000000001</v>
      </c>
      <c r="IV21" s="885">
        <v>9158.0419999999995</v>
      </c>
      <c r="IW21" s="885">
        <v>1420.0239999999999</v>
      </c>
      <c r="IX21" s="885">
        <v>1118.4059999999999</v>
      </c>
      <c r="IY21" s="885">
        <v>1547.181</v>
      </c>
      <c r="IZ21" s="885">
        <v>2628.9140000000002</v>
      </c>
      <c r="JA21" s="1321">
        <v>438458.74</v>
      </c>
      <c r="JB21" s="885">
        <v>232720.88200000001</v>
      </c>
      <c r="JC21" s="885">
        <v>132754.88399999999</v>
      </c>
      <c r="JD21" s="885">
        <v>34073.714999999997</v>
      </c>
      <c r="JE21" s="885">
        <v>12501.819</v>
      </c>
      <c r="JF21" s="885">
        <v>6666.3609999999999</v>
      </c>
      <c r="JG21" s="885">
        <v>1591.4949999999999</v>
      </c>
      <c r="JH21" s="885">
        <v>969.97</v>
      </c>
      <c r="JI21" s="885">
        <v>1535.527</v>
      </c>
      <c r="JJ21" s="885">
        <v>2925.8380000000002</v>
      </c>
      <c r="JK21" s="1321">
        <v>425740.49099999998</v>
      </c>
      <c r="JL21" s="885">
        <v>245644.19500000001</v>
      </c>
      <c r="JM21" s="885">
        <v>131325.785</v>
      </c>
      <c r="JN21" s="885">
        <v>37720.498</v>
      </c>
      <c r="JO21" s="885">
        <v>13570.958000000001</v>
      </c>
      <c r="JP21" s="885">
        <v>10834.861999999999</v>
      </c>
      <c r="JQ21" s="885">
        <v>2067.8980000000001</v>
      </c>
      <c r="JR21" s="885">
        <v>1056.1389999999999</v>
      </c>
      <c r="JS21" s="885">
        <v>840.97699999999998</v>
      </c>
      <c r="JT21" s="885">
        <v>2938.915</v>
      </c>
      <c r="JU21" s="1321">
        <v>446000.22700000001</v>
      </c>
      <c r="JV21" s="885">
        <v>243511.44</v>
      </c>
      <c r="JW21" s="885">
        <v>132334.48800000001</v>
      </c>
      <c r="JX21" s="885">
        <v>35553.438000000002</v>
      </c>
      <c r="JY21" s="885">
        <v>13741.192999999999</v>
      </c>
      <c r="JZ21" s="885">
        <v>12070.911</v>
      </c>
      <c r="KA21" s="885">
        <v>2193.5569999999998</v>
      </c>
      <c r="KB21" s="885">
        <v>1176.1510000000001</v>
      </c>
      <c r="KC21" s="885">
        <v>874.15599999999995</v>
      </c>
      <c r="KD21" s="885">
        <v>3114.5010000000002</v>
      </c>
      <c r="KE21" s="1321">
        <v>444569.83500000002</v>
      </c>
      <c r="KF21" s="885">
        <v>216881.554</v>
      </c>
      <c r="KG21" s="885">
        <v>128405.81600000001</v>
      </c>
      <c r="KH21" s="885">
        <v>33599.945</v>
      </c>
      <c r="KI21" s="885">
        <v>15670.938</v>
      </c>
      <c r="KJ21" s="885">
        <v>7541.7049999999999</v>
      </c>
      <c r="KK21" s="885">
        <v>6083.3370000000004</v>
      </c>
      <c r="KL21" s="885">
        <v>2405.0120000000002</v>
      </c>
      <c r="KM21" s="885">
        <v>934.43600000000004</v>
      </c>
      <c r="KN21" s="885">
        <v>2515.105</v>
      </c>
      <c r="KO21" s="1321">
        <v>414037.848</v>
      </c>
      <c r="KP21" s="885">
        <v>227189.682</v>
      </c>
      <c r="KQ21" s="885">
        <v>153278.068</v>
      </c>
      <c r="KR21" s="885">
        <v>43564.788</v>
      </c>
      <c r="KS21" s="885">
        <v>18574.082999999999</v>
      </c>
      <c r="KT21" s="885">
        <v>7345.3389999999999</v>
      </c>
      <c r="KU21" s="885">
        <v>5908.0649999999996</v>
      </c>
      <c r="KV21" s="885">
        <v>2913.1559999999999</v>
      </c>
      <c r="KW21" s="885">
        <v>1646.2170000000001</v>
      </c>
      <c r="KX21" s="885">
        <v>2802.5219999999999</v>
      </c>
      <c r="KY21" s="1321">
        <v>463221.92</v>
      </c>
      <c r="KZ21" s="885">
        <v>225896.94399999999</v>
      </c>
      <c r="LA21" s="885">
        <v>151694.43599999999</v>
      </c>
      <c r="LB21" s="885">
        <v>43958.262000000002</v>
      </c>
      <c r="LC21" s="885">
        <v>17400.333999999999</v>
      </c>
      <c r="LD21" s="885">
        <v>7470.1639999999998</v>
      </c>
      <c r="LE21" s="885">
        <v>6311.9660000000003</v>
      </c>
      <c r="LF21" s="885">
        <v>3878.2959999999998</v>
      </c>
      <c r="LG21" s="885">
        <v>1776.723</v>
      </c>
      <c r="LH21" s="885">
        <v>2658.88</v>
      </c>
      <c r="LI21" s="1321">
        <v>461046.005</v>
      </c>
      <c r="LJ21" s="885">
        <v>226956.39799999999</v>
      </c>
      <c r="LK21" s="885">
        <v>152592.26500000001</v>
      </c>
      <c r="LL21" s="885">
        <v>40093.684000000001</v>
      </c>
      <c r="LM21" s="885">
        <v>17844.962</v>
      </c>
      <c r="LN21" s="885">
        <v>8558.0679999999993</v>
      </c>
      <c r="LO21" s="885">
        <v>5115.8720000000003</v>
      </c>
      <c r="LP21" s="885">
        <v>4281.7969999999996</v>
      </c>
      <c r="LQ21" s="885">
        <v>2099.1860000000001</v>
      </c>
      <c r="LR21" s="885">
        <v>3124.32</v>
      </c>
      <c r="LS21" s="1321">
        <v>460666.55200000003</v>
      </c>
      <c r="LT21" s="885">
        <v>205761.59700000001</v>
      </c>
      <c r="LU21" s="885">
        <v>158270.56</v>
      </c>
      <c r="LV21" s="885">
        <v>41433.353999999999</v>
      </c>
      <c r="LW21" s="885">
        <v>16817.591</v>
      </c>
      <c r="LX21" s="885">
        <v>8850.2950000000001</v>
      </c>
      <c r="LY21" s="885">
        <v>5998.1170000000002</v>
      </c>
      <c r="LZ21" s="885">
        <v>3606.297</v>
      </c>
      <c r="MA21" s="885">
        <v>2087.6329999999998</v>
      </c>
      <c r="MB21" s="885">
        <v>3074.5070000000001</v>
      </c>
      <c r="MC21" s="1321">
        <v>445899.951</v>
      </c>
      <c r="MD21" s="885">
        <v>204287.361</v>
      </c>
      <c r="ME21" s="885">
        <v>160661.505</v>
      </c>
      <c r="MF21" s="885">
        <v>43107.461000000003</v>
      </c>
      <c r="MG21" s="885">
        <v>17260.335999999999</v>
      </c>
      <c r="MH21" s="885">
        <v>8516.2240000000002</v>
      </c>
      <c r="MI21" s="885">
        <v>5736.5479999999998</v>
      </c>
      <c r="MJ21" s="885">
        <v>5020.4049999999997</v>
      </c>
      <c r="MK21" s="885">
        <v>2011.7819999999999</v>
      </c>
      <c r="ML21" s="885">
        <v>3848.56</v>
      </c>
      <c r="MM21" s="1321">
        <v>450450.18199999997</v>
      </c>
      <c r="MN21" s="885">
        <v>196756.54800000001</v>
      </c>
      <c r="MO21" s="885">
        <v>158978.46599999999</v>
      </c>
      <c r="MP21" s="885">
        <v>42357.502</v>
      </c>
      <c r="MQ21" s="885">
        <v>16990.498</v>
      </c>
      <c r="MR21" s="885">
        <v>7425.5619999999999</v>
      </c>
      <c r="MS21" s="885">
        <v>6390.8810000000003</v>
      </c>
      <c r="MT21" s="885">
        <v>4887.5050000000001</v>
      </c>
      <c r="MU21" s="885">
        <v>2054.8919999999998</v>
      </c>
      <c r="MV21" s="885">
        <v>3718.143</v>
      </c>
      <c r="MW21" s="1321">
        <v>439559.99699999997</v>
      </c>
      <c r="MX21" s="885">
        <v>211144.636</v>
      </c>
      <c r="MY21" s="885">
        <v>171725.177</v>
      </c>
      <c r="MZ21" s="885">
        <v>39513.527999999998</v>
      </c>
      <c r="NA21" s="885">
        <v>16599.62</v>
      </c>
      <c r="NB21" s="885">
        <v>8249.8469999999998</v>
      </c>
      <c r="NC21" s="885">
        <v>4619.4380000000001</v>
      </c>
      <c r="ND21" s="885">
        <v>3648.8629999999998</v>
      </c>
      <c r="NE21" s="885">
        <v>3598.5059999999999</v>
      </c>
      <c r="NF21" s="885">
        <v>3955.4169999999999</v>
      </c>
      <c r="NG21" s="1321">
        <v>463055.03200000001</v>
      </c>
      <c r="NH21" s="885">
        <v>213138.74799999999</v>
      </c>
      <c r="NI21" s="885">
        <v>171082.435</v>
      </c>
      <c r="NJ21" s="885">
        <v>40085.639000000003</v>
      </c>
      <c r="NK21" s="885">
        <v>16711.355</v>
      </c>
      <c r="NL21" s="885">
        <v>8388.5580000000009</v>
      </c>
      <c r="NM21" s="885">
        <v>4400.5079999999998</v>
      </c>
      <c r="NN21" s="885">
        <v>3904.6089999999999</v>
      </c>
      <c r="NO21" s="885">
        <v>3605.56</v>
      </c>
      <c r="NP21" s="885">
        <v>3757.6</v>
      </c>
      <c r="NQ21" s="1321">
        <v>465075.01199999999</v>
      </c>
      <c r="NR21" s="885">
        <v>225352.429</v>
      </c>
      <c r="NS21" s="885">
        <v>172156.09700000001</v>
      </c>
      <c r="NT21" s="885">
        <v>45685.633999999998</v>
      </c>
      <c r="NU21" s="885">
        <v>21713.856</v>
      </c>
      <c r="NV21" s="885">
        <v>8687.5609999999997</v>
      </c>
      <c r="NW21" s="885">
        <v>2997.5039999999999</v>
      </c>
      <c r="NX21" s="885">
        <v>4637.8310000000001</v>
      </c>
      <c r="NY21" s="885">
        <v>4653.7749999999996</v>
      </c>
      <c r="NZ21" s="885">
        <v>3367.4070000000002</v>
      </c>
      <c r="OA21" s="1321">
        <v>489252.09399999998</v>
      </c>
      <c r="OB21" s="885">
        <v>232997.60500000001</v>
      </c>
      <c r="OC21" s="885">
        <v>176631.69200000001</v>
      </c>
      <c r="OD21" s="885">
        <v>44701.851000000002</v>
      </c>
      <c r="OE21" s="885">
        <v>22256.126</v>
      </c>
      <c r="OF21" s="885">
        <v>8962.6350000000002</v>
      </c>
      <c r="OG21" s="885">
        <v>3238.3049999999998</v>
      </c>
      <c r="OH21" s="885">
        <v>4325.28</v>
      </c>
      <c r="OI21" s="885">
        <v>3583.9029999999998</v>
      </c>
      <c r="OJ21" s="885">
        <v>4241.3810000000003</v>
      </c>
      <c r="OK21" s="1321">
        <v>500938.77799999999</v>
      </c>
      <c r="OL21" s="885">
        <v>227627.891</v>
      </c>
      <c r="OM21" s="885">
        <v>184438.23499999999</v>
      </c>
      <c r="ON21" s="885">
        <v>51206.192999999999</v>
      </c>
      <c r="OO21" s="885">
        <v>18471.401000000002</v>
      </c>
      <c r="OP21" s="885">
        <v>7635.46</v>
      </c>
      <c r="OQ21" s="885">
        <v>3404.2139999999999</v>
      </c>
      <c r="OR21" s="885">
        <v>3430.88</v>
      </c>
      <c r="OS21" s="885">
        <v>3421.4119999999998</v>
      </c>
      <c r="OT21" s="885">
        <v>3749.3220000000001</v>
      </c>
      <c r="OU21" s="1321">
        <v>503385.00799999997</v>
      </c>
      <c r="OV21" s="885">
        <v>233269.42800000001</v>
      </c>
      <c r="OW21" s="885">
        <v>185767.58499999999</v>
      </c>
      <c r="OX21" s="885">
        <v>52465.593999999997</v>
      </c>
      <c r="OY21" s="885">
        <v>19056.127</v>
      </c>
      <c r="OZ21" s="885">
        <v>7447.5720000000001</v>
      </c>
      <c r="PA21" s="885">
        <v>3224.5680000000002</v>
      </c>
      <c r="PB21" s="885">
        <v>2203.7939999999999</v>
      </c>
      <c r="PC21" s="885">
        <v>4205.7780000000002</v>
      </c>
      <c r="PD21" s="885">
        <v>3602.52</v>
      </c>
      <c r="PE21" s="1321">
        <v>511242.96600000001</v>
      </c>
      <c r="PF21" s="885">
        <v>235613.85500000001</v>
      </c>
      <c r="PG21" s="885">
        <v>190389.74299999999</v>
      </c>
      <c r="PH21" s="885">
        <v>50593.065999999999</v>
      </c>
      <c r="PI21" s="885">
        <v>24491.879000000001</v>
      </c>
      <c r="PJ21" s="885">
        <v>7316.3639999999996</v>
      </c>
      <c r="PK21" s="885">
        <v>3465.5050000000001</v>
      </c>
      <c r="PL21" s="885">
        <v>2798.7710000000002</v>
      </c>
      <c r="PM21" s="885">
        <v>3921.1779999999999</v>
      </c>
      <c r="PN21" s="885">
        <v>3274.4630000000002</v>
      </c>
      <c r="PO21" s="1321">
        <v>521864.82400000002</v>
      </c>
      <c r="PP21" s="885">
        <v>255925.89499999999</v>
      </c>
      <c r="PQ21" s="885">
        <v>184286.04</v>
      </c>
      <c r="PR21" s="885">
        <v>53253.491000000002</v>
      </c>
      <c r="PS21" s="885">
        <v>28299.163</v>
      </c>
      <c r="PT21" s="885">
        <v>8003.9530000000004</v>
      </c>
      <c r="PU21" s="885">
        <v>4310.9480000000003</v>
      </c>
      <c r="PV21" s="885">
        <v>2268.8490000000002</v>
      </c>
      <c r="PW21" s="885">
        <v>5023.7889999999998</v>
      </c>
      <c r="PX21" s="885">
        <v>3233.3670000000002</v>
      </c>
      <c r="PY21" s="1321">
        <v>544605.495</v>
      </c>
      <c r="PZ21" s="885">
        <v>259187.408</v>
      </c>
      <c r="QA21" s="885">
        <v>181303.587</v>
      </c>
      <c r="QB21" s="885">
        <v>53411.832000000002</v>
      </c>
      <c r="QC21" s="885">
        <v>31909.169000000002</v>
      </c>
      <c r="QD21" s="885">
        <v>10969.697</v>
      </c>
      <c r="QE21" s="885">
        <v>4126.0690000000004</v>
      </c>
      <c r="QF21" s="885">
        <v>1999.0419999999999</v>
      </c>
      <c r="QG21" s="885">
        <v>5233.393</v>
      </c>
      <c r="QH21" s="885">
        <v>3073.85</v>
      </c>
      <c r="QI21" s="1321">
        <v>551214.04700000002</v>
      </c>
      <c r="QJ21" s="885">
        <v>298657</v>
      </c>
      <c r="QK21" s="885">
        <v>177372</v>
      </c>
      <c r="QL21" s="885">
        <v>60918</v>
      </c>
      <c r="QM21" s="885">
        <v>34179</v>
      </c>
      <c r="QN21" s="885">
        <v>14321</v>
      </c>
      <c r="QO21" s="885">
        <v>4006</v>
      </c>
      <c r="QP21" s="885">
        <v>2218</v>
      </c>
      <c r="QQ21" s="885">
        <v>5895</v>
      </c>
      <c r="QR21" s="885">
        <v>2742</v>
      </c>
      <c r="QS21" s="1321">
        <v>600308</v>
      </c>
      <c r="QT21" s="885">
        <v>310635</v>
      </c>
      <c r="QU21" s="885">
        <v>174854</v>
      </c>
      <c r="QV21" s="885">
        <v>68434</v>
      </c>
      <c r="QW21" s="885">
        <v>37769</v>
      </c>
      <c r="QX21" s="885">
        <v>16230</v>
      </c>
      <c r="QY21" s="885">
        <v>5215</v>
      </c>
      <c r="QZ21" s="885">
        <v>3707</v>
      </c>
      <c r="RA21" s="885">
        <v>5557</v>
      </c>
      <c r="RB21" s="885">
        <v>4149</v>
      </c>
      <c r="RC21" s="1321">
        <v>626550</v>
      </c>
      <c r="RD21" s="885">
        <v>334608</v>
      </c>
      <c r="RE21" s="885">
        <v>183678</v>
      </c>
      <c r="RF21" s="885">
        <v>67694</v>
      </c>
      <c r="RG21" s="885">
        <v>39591</v>
      </c>
      <c r="RH21" s="885">
        <v>9831</v>
      </c>
      <c r="RI21" s="885">
        <v>12235</v>
      </c>
      <c r="RJ21" s="885">
        <v>3326</v>
      </c>
      <c r="RK21" s="885">
        <v>5742</v>
      </c>
      <c r="RL21" s="885">
        <v>3987</v>
      </c>
      <c r="RM21" s="1321">
        <v>660692</v>
      </c>
      <c r="RN21" s="885">
        <v>339176</v>
      </c>
      <c r="RO21" s="885">
        <v>196793</v>
      </c>
      <c r="RP21" s="885">
        <v>68783</v>
      </c>
      <c r="RQ21" s="885">
        <v>41237</v>
      </c>
      <c r="RR21" s="885">
        <v>9873</v>
      </c>
      <c r="RS21" s="885">
        <v>5365</v>
      </c>
      <c r="RT21" s="885">
        <v>9659</v>
      </c>
      <c r="RU21" s="885">
        <v>5729</v>
      </c>
      <c r="RV21" s="885">
        <v>3531</v>
      </c>
      <c r="RW21" s="1321">
        <v>680146</v>
      </c>
      <c r="RX21" s="885">
        <v>362707</v>
      </c>
      <c r="RY21" s="885">
        <v>194783</v>
      </c>
      <c r="RZ21" s="885">
        <v>67254</v>
      </c>
      <c r="SA21" s="885">
        <v>43259</v>
      </c>
      <c r="SB21" s="885">
        <v>12050</v>
      </c>
      <c r="SC21" s="885">
        <v>5433</v>
      </c>
      <c r="SD21" s="885">
        <v>10337</v>
      </c>
      <c r="SE21" s="885">
        <v>4032</v>
      </c>
      <c r="SF21" s="885">
        <v>3427</v>
      </c>
      <c r="SG21" s="1321">
        <v>703282</v>
      </c>
      <c r="SH21" s="885">
        <v>365448</v>
      </c>
      <c r="SI21" s="885">
        <v>192615</v>
      </c>
      <c r="SJ21" s="885">
        <v>62244</v>
      </c>
      <c r="SK21" s="885">
        <v>42513</v>
      </c>
      <c r="SL21" s="885">
        <v>10312</v>
      </c>
      <c r="SM21" s="885">
        <v>4802</v>
      </c>
      <c r="SN21" s="885">
        <v>5357</v>
      </c>
      <c r="SO21" s="885">
        <v>2739</v>
      </c>
      <c r="SP21" s="885">
        <v>2926</v>
      </c>
      <c r="SQ21" s="1321">
        <v>688956</v>
      </c>
      <c r="SR21" s="885">
        <v>395128</v>
      </c>
      <c r="SS21" s="885">
        <v>204280</v>
      </c>
      <c r="ST21" s="885">
        <v>66884</v>
      </c>
      <c r="SU21" s="885">
        <v>44671</v>
      </c>
      <c r="SV21" s="885">
        <v>10405</v>
      </c>
      <c r="SW21" s="885">
        <v>4248</v>
      </c>
      <c r="SX21" s="885">
        <v>3558</v>
      </c>
      <c r="SY21" s="885">
        <v>2599</v>
      </c>
      <c r="SZ21" s="885">
        <v>3128</v>
      </c>
      <c r="TA21" s="1321">
        <v>734901</v>
      </c>
      <c r="TB21" s="885">
        <v>422728</v>
      </c>
      <c r="TC21" s="885">
        <v>216516</v>
      </c>
      <c r="TD21" s="885">
        <v>72500</v>
      </c>
      <c r="TE21" s="885">
        <v>46392</v>
      </c>
      <c r="TF21" s="885">
        <v>12378</v>
      </c>
      <c r="TG21" s="885">
        <v>3709</v>
      </c>
      <c r="TH21" s="885">
        <v>3609</v>
      </c>
      <c r="TI21" s="885">
        <v>3125</v>
      </c>
      <c r="TJ21" s="885">
        <v>3363</v>
      </c>
      <c r="TK21" s="1321">
        <v>784320</v>
      </c>
      <c r="TL21" s="885">
        <v>412875</v>
      </c>
      <c r="TM21" s="885">
        <v>217085</v>
      </c>
      <c r="TN21" s="885">
        <v>74313</v>
      </c>
      <c r="TO21" s="885">
        <v>45261</v>
      </c>
      <c r="TP21" s="885">
        <v>13695</v>
      </c>
      <c r="TQ21" s="885">
        <v>3313</v>
      </c>
      <c r="TR21" s="885">
        <v>3688</v>
      </c>
      <c r="TS21" s="885">
        <v>2545</v>
      </c>
      <c r="TT21" s="885">
        <v>3162</v>
      </c>
      <c r="TU21" s="1321">
        <v>775937</v>
      </c>
      <c r="TV21" s="885">
        <v>425004</v>
      </c>
      <c r="TW21" s="885">
        <v>261542</v>
      </c>
      <c r="TX21" s="885">
        <v>77681</v>
      </c>
      <c r="TY21" s="885">
        <v>30369</v>
      </c>
      <c r="TZ21" s="885">
        <v>8686</v>
      </c>
      <c r="UA21" s="885">
        <v>3553</v>
      </c>
      <c r="UB21" s="885">
        <v>3241</v>
      </c>
      <c r="UC21" s="885">
        <v>2875</v>
      </c>
      <c r="UD21" s="885">
        <v>3617</v>
      </c>
      <c r="UE21" s="1321">
        <v>816568</v>
      </c>
      <c r="UF21" s="885">
        <v>436313</v>
      </c>
      <c r="UG21" s="885">
        <v>266490</v>
      </c>
      <c r="UH21" s="885">
        <v>79533</v>
      </c>
      <c r="UI21" s="885">
        <v>30744</v>
      </c>
      <c r="UJ21" s="885">
        <v>7835</v>
      </c>
      <c r="UK21" s="885">
        <v>3496</v>
      </c>
      <c r="UL21" s="885">
        <v>3254</v>
      </c>
      <c r="UM21" s="885">
        <v>2621</v>
      </c>
      <c r="UN21" s="885">
        <v>3777</v>
      </c>
      <c r="UO21" s="1321">
        <v>834063</v>
      </c>
      <c r="UP21" s="885">
        <v>447889</v>
      </c>
      <c r="UQ21" s="885">
        <v>276703</v>
      </c>
      <c r="UR21" s="885">
        <v>78895</v>
      </c>
      <c r="US21" s="885">
        <v>29197</v>
      </c>
      <c r="UT21" s="885">
        <v>9206</v>
      </c>
      <c r="UU21" s="885">
        <v>4272</v>
      </c>
      <c r="UV21" s="885">
        <v>2984</v>
      </c>
      <c r="UW21" s="885">
        <v>2186</v>
      </c>
      <c r="UX21" s="885">
        <v>6510</v>
      </c>
      <c r="UY21" s="1321">
        <v>857842</v>
      </c>
      <c r="UZ21" s="885">
        <v>447314</v>
      </c>
      <c r="VA21" s="885">
        <v>277777</v>
      </c>
      <c r="VB21" s="885">
        <v>82268</v>
      </c>
      <c r="VC21" s="885">
        <v>29678</v>
      </c>
      <c r="VD21" s="885">
        <v>9498</v>
      </c>
      <c r="VE21" s="885">
        <v>4100</v>
      </c>
      <c r="VF21" s="885">
        <v>3236</v>
      </c>
      <c r="VG21" s="885">
        <v>2326</v>
      </c>
      <c r="VH21" s="885">
        <v>6439</v>
      </c>
      <c r="VI21" s="1321">
        <v>862636</v>
      </c>
      <c r="VJ21" s="885">
        <v>442176</v>
      </c>
      <c r="VK21" s="885">
        <v>270716</v>
      </c>
      <c r="VL21" s="885">
        <v>79950</v>
      </c>
      <c r="VM21" s="885">
        <v>31971</v>
      </c>
      <c r="VN21" s="885">
        <v>7004</v>
      </c>
      <c r="VO21" s="885">
        <v>3359</v>
      </c>
      <c r="VP21" s="885">
        <v>2993</v>
      </c>
      <c r="VQ21" s="885">
        <v>1909</v>
      </c>
      <c r="VR21" s="885">
        <v>6638</v>
      </c>
      <c r="VS21" s="1321">
        <v>846716</v>
      </c>
      <c r="VT21" s="885">
        <v>449152</v>
      </c>
      <c r="VU21" s="885">
        <v>269308</v>
      </c>
      <c r="VV21" s="885">
        <v>80452</v>
      </c>
      <c r="VW21" s="885">
        <v>31766</v>
      </c>
      <c r="VX21" s="885">
        <v>6509</v>
      </c>
      <c r="VY21" s="885">
        <v>3244</v>
      </c>
      <c r="VZ21" s="885">
        <v>2996</v>
      </c>
      <c r="WA21" s="885">
        <v>4356</v>
      </c>
      <c r="WB21" s="885">
        <v>4017</v>
      </c>
      <c r="WC21" s="1321">
        <v>851800</v>
      </c>
    </row>
    <row r="22" spans="1:601" ht="12.75" customHeight="1">
      <c r="A22" s="261" t="s">
        <v>522</v>
      </c>
      <c r="B22" s="888">
        <v>7757.433</v>
      </c>
      <c r="C22" s="888">
        <v>15177.501</v>
      </c>
      <c r="D22" s="888">
        <v>11261.414000000001</v>
      </c>
      <c r="E22" s="888">
        <v>4020.527</v>
      </c>
      <c r="F22" s="888">
        <v>2031.2429999999999</v>
      </c>
      <c r="G22" s="888">
        <v>392.01</v>
      </c>
      <c r="H22" s="888">
        <v>166.429</v>
      </c>
      <c r="I22" s="888">
        <v>61.752000000000002</v>
      </c>
      <c r="J22" s="888">
        <v>419.14400000000001</v>
      </c>
      <c r="K22" s="1323">
        <v>41287.453000000001</v>
      </c>
      <c r="L22" s="888">
        <v>9003.2780000000002</v>
      </c>
      <c r="M22" s="888">
        <v>15152.369000000001</v>
      </c>
      <c r="N22" s="888">
        <v>12040.196</v>
      </c>
      <c r="O22" s="888">
        <v>5118.0209999999997</v>
      </c>
      <c r="P22" s="888">
        <v>2235.6320000000001</v>
      </c>
      <c r="Q22" s="888">
        <v>472.17700000000002</v>
      </c>
      <c r="R22" s="888">
        <v>192.053</v>
      </c>
      <c r="S22" s="888">
        <v>63.71</v>
      </c>
      <c r="T22" s="888">
        <v>479.54700000000003</v>
      </c>
      <c r="U22" s="1323">
        <v>44756.983</v>
      </c>
      <c r="V22" s="888">
        <v>6282.6049999999996</v>
      </c>
      <c r="W22" s="888">
        <v>15598.773999999999</v>
      </c>
      <c r="X22" s="888">
        <v>12404.253000000001</v>
      </c>
      <c r="Y22" s="888">
        <v>4441.0389999999998</v>
      </c>
      <c r="Z22" s="888">
        <v>2369.098</v>
      </c>
      <c r="AA22" s="888">
        <v>480.67899999999997</v>
      </c>
      <c r="AB22" s="888">
        <v>207.85900000000001</v>
      </c>
      <c r="AC22" s="888">
        <v>68.92</v>
      </c>
      <c r="AD22" s="888">
        <v>565.82500000000005</v>
      </c>
      <c r="AE22" s="1323">
        <v>42419.052000000003</v>
      </c>
      <c r="AF22" s="888">
        <v>4697.1509999999998</v>
      </c>
      <c r="AG22" s="888">
        <v>14775.120999999999</v>
      </c>
      <c r="AH22" s="888">
        <v>11886.183999999999</v>
      </c>
      <c r="AI22" s="888">
        <v>4363.5870000000004</v>
      </c>
      <c r="AJ22" s="888">
        <v>2324.9059999999999</v>
      </c>
      <c r="AK22" s="888">
        <v>446.10199999999998</v>
      </c>
      <c r="AL22" s="888">
        <v>177.816</v>
      </c>
      <c r="AM22" s="888">
        <v>66.337000000000003</v>
      </c>
      <c r="AN22" s="888">
        <v>526.89499999999998</v>
      </c>
      <c r="AO22" s="1323">
        <v>39264.099000000002</v>
      </c>
      <c r="AP22" s="888">
        <v>4369.0249999999996</v>
      </c>
      <c r="AQ22" s="888">
        <v>15332.97</v>
      </c>
      <c r="AR22" s="888">
        <v>10854.734</v>
      </c>
      <c r="AS22" s="888">
        <v>4198.8620000000001</v>
      </c>
      <c r="AT22" s="888">
        <v>1978.837</v>
      </c>
      <c r="AU22" s="888">
        <v>421.57499999999999</v>
      </c>
      <c r="AV22" s="888">
        <v>156.98400000000001</v>
      </c>
      <c r="AW22" s="888">
        <v>54.151000000000003</v>
      </c>
      <c r="AX22" s="888">
        <v>179.45400000000001</v>
      </c>
      <c r="AY22" s="1323">
        <v>37546.591999999997</v>
      </c>
      <c r="AZ22" s="888">
        <v>5283.9129999999996</v>
      </c>
      <c r="BA22" s="888">
        <v>15947.835999999999</v>
      </c>
      <c r="BB22" s="888">
        <v>11428.277</v>
      </c>
      <c r="BC22" s="888">
        <v>4185.9409999999998</v>
      </c>
      <c r="BD22" s="888">
        <v>2314.1320000000001</v>
      </c>
      <c r="BE22" s="888">
        <v>394.20800000000003</v>
      </c>
      <c r="BF22" s="888">
        <v>159.96199999999999</v>
      </c>
      <c r="BG22" s="888">
        <v>60.505000000000003</v>
      </c>
      <c r="BH22" s="888">
        <v>428.98599999999999</v>
      </c>
      <c r="BI22" s="1323">
        <v>40203.760000000002</v>
      </c>
      <c r="BJ22" s="888">
        <v>5261.5190000000002</v>
      </c>
      <c r="BK22" s="888">
        <v>16139.343000000001</v>
      </c>
      <c r="BL22" s="888">
        <v>11960.725</v>
      </c>
      <c r="BM22" s="888">
        <v>3966.1689999999999</v>
      </c>
      <c r="BN22" s="888">
        <v>2180.3290000000002</v>
      </c>
      <c r="BO22" s="888">
        <v>463.81599999999997</v>
      </c>
      <c r="BP22" s="888">
        <v>155.03399999999999</v>
      </c>
      <c r="BQ22" s="888">
        <v>61.561</v>
      </c>
      <c r="BR22" s="888">
        <v>463.44099999999997</v>
      </c>
      <c r="BS22" s="1323">
        <v>40651.936999999998</v>
      </c>
      <c r="BT22" s="888">
        <v>5121.4930000000004</v>
      </c>
      <c r="BU22" s="888">
        <v>15221.893</v>
      </c>
      <c r="BV22" s="888">
        <v>11992.163</v>
      </c>
      <c r="BW22" s="888">
        <v>4104.7430000000004</v>
      </c>
      <c r="BX22" s="888">
        <v>2248.4009999999998</v>
      </c>
      <c r="BY22" s="888">
        <v>441.149</v>
      </c>
      <c r="BZ22" s="888">
        <v>225.37899999999999</v>
      </c>
      <c r="CA22" s="888">
        <v>169.22200000000001</v>
      </c>
      <c r="CB22" s="888">
        <v>565.87699999999995</v>
      </c>
      <c r="CC22" s="1323">
        <v>40090.32</v>
      </c>
      <c r="CD22" s="888">
        <v>5078.5439999999999</v>
      </c>
      <c r="CE22" s="888">
        <v>15979.179</v>
      </c>
      <c r="CF22" s="888">
        <v>12212.117</v>
      </c>
      <c r="CG22" s="888">
        <v>4010.0459999999998</v>
      </c>
      <c r="CH22" s="888">
        <v>2464.4929999999999</v>
      </c>
      <c r="CI22" s="888">
        <v>447.95800000000003</v>
      </c>
      <c r="CJ22" s="888">
        <v>227.01300000000001</v>
      </c>
      <c r="CK22" s="888">
        <v>168.85599999999999</v>
      </c>
      <c r="CL22" s="888">
        <v>598.27300000000002</v>
      </c>
      <c r="CM22" s="1323">
        <v>41186.478999999999</v>
      </c>
      <c r="CN22" s="888">
        <v>10215.195</v>
      </c>
      <c r="CO22" s="888">
        <v>23306.671999999999</v>
      </c>
      <c r="CP22" s="888">
        <v>3949.471</v>
      </c>
      <c r="CQ22" s="888">
        <v>3770.2170000000001</v>
      </c>
      <c r="CR22" s="888">
        <v>3420.0169999999998</v>
      </c>
      <c r="CS22" s="888">
        <v>228.922</v>
      </c>
      <c r="CT22" s="888">
        <v>181.03899999999999</v>
      </c>
      <c r="CU22" s="888">
        <v>84.796000000000006</v>
      </c>
      <c r="CV22" s="888">
        <v>566.375</v>
      </c>
      <c r="CW22" s="1323">
        <v>45722.703999999998</v>
      </c>
      <c r="CX22" s="888">
        <v>8856.3140000000003</v>
      </c>
      <c r="CY22" s="888">
        <v>22666.767</v>
      </c>
      <c r="CZ22" s="888">
        <v>3814.3380000000002</v>
      </c>
      <c r="DA22" s="888">
        <v>3551.6819999999998</v>
      </c>
      <c r="DB22" s="888">
        <v>3287.78</v>
      </c>
      <c r="DC22" s="888">
        <v>166.917</v>
      </c>
      <c r="DD22" s="888">
        <v>139.63200000000001</v>
      </c>
      <c r="DE22" s="888">
        <v>83.292000000000002</v>
      </c>
      <c r="DF22" s="888">
        <v>563.66200000000003</v>
      </c>
      <c r="DG22" s="1323">
        <v>43130.383999999998</v>
      </c>
      <c r="DH22" s="888">
        <v>8630.0879999999997</v>
      </c>
      <c r="DI22" s="888">
        <v>23865.031999999999</v>
      </c>
      <c r="DJ22" s="888">
        <v>4802.6040000000003</v>
      </c>
      <c r="DK22" s="888">
        <v>4682.6809999999996</v>
      </c>
      <c r="DL22" s="888">
        <v>3263.587</v>
      </c>
      <c r="DM22" s="888">
        <v>193.56800000000001</v>
      </c>
      <c r="DN22" s="888">
        <v>85.206000000000003</v>
      </c>
      <c r="DO22" s="888">
        <v>70.587000000000003</v>
      </c>
      <c r="DP22" s="888">
        <v>595.81399999999996</v>
      </c>
      <c r="DQ22" s="1323">
        <v>46189.167000000001</v>
      </c>
      <c r="DR22" s="888">
        <v>9723.1560000000009</v>
      </c>
      <c r="DS22" s="888">
        <v>24712.809000000001</v>
      </c>
      <c r="DT22" s="888">
        <v>4858.5810000000001</v>
      </c>
      <c r="DU22" s="888">
        <v>4654.4750000000004</v>
      </c>
      <c r="DV22" s="888">
        <v>3364.2339999999999</v>
      </c>
      <c r="DW22" s="888">
        <v>175.19800000000001</v>
      </c>
      <c r="DX22" s="888">
        <v>111.245</v>
      </c>
      <c r="DY22" s="888">
        <v>60.05</v>
      </c>
      <c r="DZ22" s="888">
        <v>574.57600000000002</v>
      </c>
      <c r="EA22" s="1323">
        <v>48234.324000000001</v>
      </c>
      <c r="EB22" s="888">
        <v>12591.759</v>
      </c>
      <c r="EC22" s="888">
        <v>26306.395</v>
      </c>
      <c r="ED22" s="888">
        <v>5835.2969999999996</v>
      </c>
      <c r="EE22" s="888">
        <v>6037.2160000000003</v>
      </c>
      <c r="EF22" s="888">
        <v>3456.587</v>
      </c>
      <c r="EG22" s="888">
        <v>159.53399999999999</v>
      </c>
      <c r="EH22" s="888">
        <v>85.234999999999999</v>
      </c>
      <c r="EI22" s="888">
        <v>71.686000000000007</v>
      </c>
      <c r="EJ22" s="888">
        <v>649.29200000000003</v>
      </c>
      <c r="EK22" s="1323">
        <v>55193.000999999997</v>
      </c>
      <c r="EL22" s="888">
        <v>13790.737999999999</v>
      </c>
      <c r="EM22" s="888">
        <v>28214.988000000001</v>
      </c>
      <c r="EN22" s="888">
        <v>7129.0540000000001</v>
      </c>
      <c r="EO22" s="888">
        <v>4463.7839999999997</v>
      </c>
      <c r="EP22" s="888">
        <v>1915.288</v>
      </c>
      <c r="EQ22" s="888">
        <v>173.119</v>
      </c>
      <c r="ER22" s="888">
        <v>97.228999999999999</v>
      </c>
      <c r="ES22" s="888">
        <v>63.704999999999998</v>
      </c>
      <c r="ET22" s="888">
        <v>602.88900000000001</v>
      </c>
      <c r="EU22" s="1323">
        <v>56450.794000000002</v>
      </c>
      <c r="EV22" s="888">
        <v>10232.924000000001</v>
      </c>
      <c r="EW22" s="888">
        <v>24254.792000000001</v>
      </c>
      <c r="EX22" s="888">
        <v>7077.0969999999998</v>
      </c>
      <c r="EY22" s="888">
        <v>4010.212</v>
      </c>
      <c r="EZ22" s="888">
        <v>1575.7049999999999</v>
      </c>
      <c r="FA22" s="888">
        <v>170.18</v>
      </c>
      <c r="FB22" s="888">
        <v>121.38800000000001</v>
      </c>
      <c r="FC22" s="888">
        <v>67.527000000000001</v>
      </c>
      <c r="FD22" s="888">
        <v>543.98800000000006</v>
      </c>
      <c r="FE22" s="1323">
        <v>48053.813000000002</v>
      </c>
      <c r="FF22" s="888">
        <v>12130.049000000001</v>
      </c>
      <c r="FG22" s="888">
        <v>25752.771000000001</v>
      </c>
      <c r="FH22" s="888">
        <v>6414.268</v>
      </c>
      <c r="FI22" s="888">
        <v>3813.6849999999999</v>
      </c>
      <c r="FJ22" s="888">
        <v>1840.222</v>
      </c>
      <c r="FK22" s="888">
        <v>235.208</v>
      </c>
      <c r="FL22" s="888">
        <v>107.798</v>
      </c>
      <c r="FM22" s="888">
        <v>67.128</v>
      </c>
      <c r="FN22" s="888">
        <v>586.04</v>
      </c>
      <c r="FO22" s="1323">
        <v>50947.169000000002</v>
      </c>
      <c r="FP22" s="888">
        <v>14321.174999999999</v>
      </c>
      <c r="FQ22" s="888">
        <v>26476.085999999999</v>
      </c>
      <c r="FR22" s="888">
        <v>6795.6120000000001</v>
      </c>
      <c r="FS22" s="888">
        <v>3751.2370000000001</v>
      </c>
      <c r="FT22" s="888">
        <v>1799.3789999999999</v>
      </c>
      <c r="FU22" s="888">
        <v>179.45</v>
      </c>
      <c r="FV22" s="888">
        <v>106.76600000000001</v>
      </c>
      <c r="FW22" s="888">
        <v>73.938000000000002</v>
      </c>
      <c r="FX22" s="888">
        <v>590.98299999999995</v>
      </c>
      <c r="FY22" s="1323">
        <v>54094.625999999997</v>
      </c>
      <c r="FZ22" s="888">
        <v>13081.554</v>
      </c>
      <c r="GA22" s="888">
        <v>24911.008999999998</v>
      </c>
      <c r="GB22" s="888">
        <v>6304.2860000000001</v>
      </c>
      <c r="GC22" s="888">
        <v>3560.88</v>
      </c>
      <c r="GD22" s="888">
        <v>1418.5260000000001</v>
      </c>
      <c r="GE22" s="888">
        <v>392.51799999999997</v>
      </c>
      <c r="GF22" s="888">
        <v>108.622</v>
      </c>
      <c r="GG22" s="888">
        <v>68.92</v>
      </c>
      <c r="GH22" s="888">
        <v>573.89400000000001</v>
      </c>
      <c r="GI22" s="1323">
        <v>50420.209000000003</v>
      </c>
      <c r="GJ22" s="888">
        <v>12361.07</v>
      </c>
      <c r="GK22" s="888">
        <v>25995.927</v>
      </c>
      <c r="GL22" s="888">
        <v>6510.1109999999999</v>
      </c>
      <c r="GM22" s="888">
        <v>3495.7280000000001</v>
      </c>
      <c r="GN22" s="888">
        <v>1236.221</v>
      </c>
      <c r="GO22" s="888">
        <v>253.809</v>
      </c>
      <c r="GP22" s="888">
        <v>111.405</v>
      </c>
      <c r="GQ22" s="888">
        <v>197.74</v>
      </c>
      <c r="GR22" s="888">
        <v>411.77800000000002</v>
      </c>
      <c r="GS22" s="1323">
        <v>50573.788999999997</v>
      </c>
      <c r="GT22" s="888">
        <v>15339.026</v>
      </c>
      <c r="GU22" s="888">
        <v>29908.493999999999</v>
      </c>
      <c r="GV22" s="888">
        <v>6162.192</v>
      </c>
      <c r="GW22" s="888">
        <v>3277.4430000000002</v>
      </c>
      <c r="GX22" s="888">
        <v>1255.5619999999999</v>
      </c>
      <c r="GY22" s="888">
        <v>339.596</v>
      </c>
      <c r="GZ22" s="888">
        <v>167.12299999999999</v>
      </c>
      <c r="HA22" s="888">
        <v>115.336</v>
      </c>
      <c r="HB22" s="888">
        <v>553.18200000000002</v>
      </c>
      <c r="HC22" s="1323">
        <v>57117.953999999998</v>
      </c>
      <c r="HD22" s="888">
        <v>17927.332999999999</v>
      </c>
      <c r="HE22" s="888">
        <v>30720.271000000001</v>
      </c>
      <c r="HF22" s="888">
        <v>6606.268</v>
      </c>
      <c r="HG22" s="888">
        <v>3180.9520000000002</v>
      </c>
      <c r="HH22" s="888">
        <v>1275.604</v>
      </c>
      <c r="HI22" s="888">
        <v>422.13499999999999</v>
      </c>
      <c r="HJ22" s="888">
        <v>158.65600000000001</v>
      </c>
      <c r="HK22" s="888">
        <v>125.117</v>
      </c>
      <c r="HL22" s="888">
        <v>243.614</v>
      </c>
      <c r="HM22" s="1323">
        <v>60659.95</v>
      </c>
      <c r="HN22" s="888">
        <v>17124.120999999999</v>
      </c>
      <c r="HO22" s="888">
        <v>29479.894</v>
      </c>
      <c r="HP22" s="888">
        <v>6008.8289999999997</v>
      </c>
      <c r="HQ22" s="888">
        <v>2933.1970000000001</v>
      </c>
      <c r="HR22" s="888">
        <v>1308.1469999999999</v>
      </c>
      <c r="HS22" s="888">
        <v>440.39699999999999</v>
      </c>
      <c r="HT22" s="888">
        <v>148.77099999999999</v>
      </c>
      <c r="HU22" s="888">
        <v>231.101</v>
      </c>
      <c r="HV22" s="888">
        <v>514.65800000000002</v>
      </c>
      <c r="HW22" s="1323">
        <v>58189.114999999998</v>
      </c>
      <c r="HX22" s="888">
        <v>15019.718999999999</v>
      </c>
      <c r="HY22" s="888">
        <v>30775.588</v>
      </c>
      <c r="HZ22" s="888">
        <v>4692.8959999999997</v>
      </c>
      <c r="IA22" s="888">
        <v>3176.1640000000002</v>
      </c>
      <c r="IB22" s="888">
        <v>1105.654</v>
      </c>
      <c r="IC22" s="888">
        <v>292.29500000000002</v>
      </c>
      <c r="ID22" s="888">
        <v>283.916</v>
      </c>
      <c r="IE22" s="888">
        <v>161.261</v>
      </c>
      <c r="IF22" s="888">
        <v>497.27600000000001</v>
      </c>
      <c r="IG22" s="1323">
        <v>56004.769</v>
      </c>
      <c r="IH22" s="888">
        <v>18825.498</v>
      </c>
      <c r="II22" s="888">
        <v>31428.059000000001</v>
      </c>
      <c r="IJ22" s="888">
        <v>5292.09</v>
      </c>
      <c r="IK22" s="888">
        <v>2857.136</v>
      </c>
      <c r="IL22" s="888">
        <v>1199.0440000000001</v>
      </c>
      <c r="IM22" s="888">
        <v>237.376</v>
      </c>
      <c r="IN22" s="888">
        <v>366.77100000000002</v>
      </c>
      <c r="IO22" s="888">
        <v>79.367000000000004</v>
      </c>
      <c r="IP22" s="888">
        <v>514.46849999999995</v>
      </c>
      <c r="IQ22" s="1323">
        <v>60799.809500000003</v>
      </c>
      <c r="IR22" s="888">
        <v>23372.302</v>
      </c>
      <c r="IS22" s="888">
        <v>31452.81</v>
      </c>
      <c r="IT22" s="888">
        <v>6438.5990000000002</v>
      </c>
      <c r="IU22" s="888">
        <v>3521.7890000000002</v>
      </c>
      <c r="IV22" s="888">
        <v>1396.402</v>
      </c>
      <c r="IW22" s="888">
        <v>289.45100000000002</v>
      </c>
      <c r="IX22" s="888">
        <v>299.399</v>
      </c>
      <c r="IY22" s="888">
        <v>119.616</v>
      </c>
      <c r="IZ22" s="888">
        <v>517.44500000000005</v>
      </c>
      <c r="JA22" s="1323">
        <v>67407.812999999995</v>
      </c>
      <c r="JB22" s="888">
        <v>17427.276999999998</v>
      </c>
      <c r="JC22" s="888">
        <v>30157.675999999999</v>
      </c>
      <c r="JD22" s="888">
        <v>5936.0039999999999</v>
      </c>
      <c r="JE22" s="888">
        <v>3173.98</v>
      </c>
      <c r="JF22" s="888">
        <v>1285.6400000000001</v>
      </c>
      <c r="JG22" s="888">
        <v>252.52</v>
      </c>
      <c r="JH22" s="888">
        <v>221.13300000000001</v>
      </c>
      <c r="JI22" s="888">
        <v>92.671999999999997</v>
      </c>
      <c r="JJ22" s="888">
        <v>447.01600000000002</v>
      </c>
      <c r="JK22" s="1323">
        <v>58993.917999999998</v>
      </c>
      <c r="JL22" s="888">
        <v>16683.019</v>
      </c>
      <c r="JM22" s="888">
        <v>30365.478999999999</v>
      </c>
      <c r="JN22" s="888">
        <v>5899.45</v>
      </c>
      <c r="JO22" s="888">
        <v>4008.4259999999999</v>
      </c>
      <c r="JP22" s="888">
        <v>3982.8090000000002</v>
      </c>
      <c r="JQ22" s="888">
        <v>460.17200000000003</v>
      </c>
      <c r="JR22" s="888">
        <v>124.069</v>
      </c>
      <c r="JS22" s="888">
        <v>122.161</v>
      </c>
      <c r="JT22" s="888">
        <v>384.88099999999997</v>
      </c>
      <c r="JU22" s="1323">
        <v>62030.466</v>
      </c>
      <c r="JV22" s="888">
        <v>19818.174999999999</v>
      </c>
      <c r="JW22" s="888">
        <v>31381.580999999998</v>
      </c>
      <c r="JX22" s="888">
        <v>6267.0690000000004</v>
      </c>
      <c r="JY22" s="888">
        <v>3482.4430000000002</v>
      </c>
      <c r="JZ22" s="888">
        <v>4179.1859999999997</v>
      </c>
      <c r="KA22" s="888">
        <v>442.54700000000003</v>
      </c>
      <c r="KB22" s="888">
        <v>193.39</v>
      </c>
      <c r="KC22" s="888">
        <v>109.536</v>
      </c>
      <c r="KD22" s="888">
        <v>454.887</v>
      </c>
      <c r="KE22" s="1323">
        <v>66328.813999999998</v>
      </c>
      <c r="KF22" s="888">
        <v>21934.795999999998</v>
      </c>
      <c r="KG22" s="888">
        <v>30770.817999999999</v>
      </c>
      <c r="KH22" s="888">
        <v>6876.9189999999999</v>
      </c>
      <c r="KI22" s="888">
        <v>3352.14</v>
      </c>
      <c r="KJ22" s="888">
        <v>1270.93</v>
      </c>
      <c r="KK22" s="888">
        <v>337.69400000000002</v>
      </c>
      <c r="KL22" s="888">
        <v>325.435</v>
      </c>
      <c r="KM22" s="888">
        <v>102.636</v>
      </c>
      <c r="KN22" s="888">
        <v>402.68400000000003</v>
      </c>
      <c r="KO22" s="1323">
        <v>65374.052000000003</v>
      </c>
      <c r="KP22" s="888">
        <v>26130.48</v>
      </c>
      <c r="KQ22" s="888">
        <v>33481.447</v>
      </c>
      <c r="KR22" s="888">
        <v>7236.0739999999996</v>
      </c>
      <c r="KS22" s="888">
        <v>2991.4090000000001</v>
      </c>
      <c r="KT22" s="888">
        <v>1107.451</v>
      </c>
      <c r="KU22" s="888">
        <v>1022.199</v>
      </c>
      <c r="KV22" s="888">
        <v>357.58199999999999</v>
      </c>
      <c r="KW22" s="888">
        <v>90.183000000000007</v>
      </c>
      <c r="KX22" s="888">
        <v>428.31400000000002</v>
      </c>
      <c r="KY22" s="1323">
        <v>72845.138999999996</v>
      </c>
      <c r="KZ22" s="888">
        <v>15478.621999999999</v>
      </c>
      <c r="LA22" s="888">
        <v>36254.555</v>
      </c>
      <c r="LB22" s="888">
        <v>6599.1210000000001</v>
      </c>
      <c r="LC22" s="888">
        <v>3635.1959999999999</v>
      </c>
      <c r="LD22" s="888">
        <v>1061.2059999999999</v>
      </c>
      <c r="LE22" s="888">
        <v>410.13600000000002</v>
      </c>
      <c r="LF22" s="888">
        <v>1137.239</v>
      </c>
      <c r="LG22" s="888">
        <v>83.537000000000006</v>
      </c>
      <c r="LH22" s="888">
        <v>409.33300000000003</v>
      </c>
      <c r="LI22" s="1323">
        <v>65068.945</v>
      </c>
      <c r="LJ22" s="888">
        <v>19891.664000000001</v>
      </c>
      <c r="LK22" s="888">
        <v>34091.673000000003</v>
      </c>
      <c r="LL22" s="888">
        <v>6053.299</v>
      </c>
      <c r="LM22" s="888">
        <v>3006.6729999999998</v>
      </c>
      <c r="LN22" s="888">
        <v>1637.779</v>
      </c>
      <c r="LO22" s="888">
        <v>488.166</v>
      </c>
      <c r="LP22" s="888">
        <v>797.09699999999998</v>
      </c>
      <c r="LQ22" s="888">
        <v>323.88</v>
      </c>
      <c r="LR22" s="888">
        <v>492.262</v>
      </c>
      <c r="LS22" s="1323">
        <v>66782.493000000002</v>
      </c>
      <c r="LT22" s="888">
        <v>21047.419000000002</v>
      </c>
      <c r="LU22" s="888">
        <v>35174.192999999999</v>
      </c>
      <c r="LV22" s="888">
        <v>6491.5410000000002</v>
      </c>
      <c r="LW22" s="888">
        <v>2969.7350000000001</v>
      </c>
      <c r="LX22" s="888">
        <v>1363.0239999999999</v>
      </c>
      <c r="LY22" s="888">
        <v>453.89100000000002</v>
      </c>
      <c r="LZ22" s="888">
        <v>322.94400000000002</v>
      </c>
      <c r="MA22" s="888">
        <v>492.93799999999999</v>
      </c>
      <c r="MB22" s="888">
        <v>519.42899999999997</v>
      </c>
      <c r="MC22" s="1323">
        <v>68835.114000000001</v>
      </c>
      <c r="MD22" s="888">
        <v>15614.272000000001</v>
      </c>
      <c r="ME22" s="888">
        <v>33768.516000000003</v>
      </c>
      <c r="MF22" s="888">
        <v>6647.0460000000003</v>
      </c>
      <c r="MG22" s="888">
        <v>3068.8490000000002</v>
      </c>
      <c r="MH22" s="888">
        <v>932.721</v>
      </c>
      <c r="MI22" s="888">
        <v>563.24300000000005</v>
      </c>
      <c r="MJ22" s="888">
        <v>481.93200000000002</v>
      </c>
      <c r="MK22" s="888">
        <v>253.874</v>
      </c>
      <c r="ML22" s="888">
        <v>517.47500000000002</v>
      </c>
      <c r="MM22" s="1323">
        <v>61847.928</v>
      </c>
      <c r="MN22" s="888">
        <v>14506.57</v>
      </c>
      <c r="MO22" s="888">
        <v>34099.711000000003</v>
      </c>
      <c r="MP22" s="888">
        <v>6373.2250000000004</v>
      </c>
      <c r="MQ22" s="888">
        <v>3026.4229999999998</v>
      </c>
      <c r="MR22" s="888">
        <v>1055.19</v>
      </c>
      <c r="MS22" s="888">
        <v>508.91199999999998</v>
      </c>
      <c r="MT22" s="888">
        <v>807.60799999999995</v>
      </c>
      <c r="MU22" s="888">
        <v>317.81900000000002</v>
      </c>
      <c r="MV22" s="888">
        <v>392.26</v>
      </c>
      <c r="MW22" s="1323">
        <v>61087.718000000001</v>
      </c>
      <c r="MX22" s="888">
        <v>17287.656999999999</v>
      </c>
      <c r="MY22" s="888">
        <v>38737.271999999997</v>
      </c>
      <c r="MZ22" s="888">
        <v>5521.45</v>
      </c>
      <c r="NA22" s="888">
        <v>3287.6019999999999</v>
      </c>
      <c r="NB22" s="888">
        <v>978.41899999999998</v>
      </c>
      <c r="NC22" s="888">
        <v>372.74</v>
      </c>
      <c r="ND22" s="888">
        <v>383.13600000000002</v>
      </c>
      <c r="NE22" s="888">
        <v>211.05</v>
      </c>
      <c r="NF22" s="888">
        <v>444.22500000000002</v>
      </c>
      <c r="NG22" s="1323">
        <v>67223.551000000007</v>
      </c>
      <c r="NH22" s="888">
        <v>23955.195</v>
      </c>
      <c r="NI22" s="888">
        <v>38800.983</v>
      </c>
      <c r="NJ22" s="888">
        <v>6269.4250000000002</v>
      </c>
      <c r="NK22" s="888">
        <v>3376.9050000000002</v>
      </c>
      <c r="NL22" s="888">
        <v>1060.49</v>
      </c>
      <c r="NM22" s="888">
        <v>329.334</v>
      </c>
      <c r="NN22" s="888">
        <v>337.327</v>
      </c>
      <c r="NO22" s="888">
        <v>200.69</v>
      </c>
      <c r="NP22" s="888">
        <v>479.23500000000001</v>
      </c>
      <c r="NQ22" s="1323">
        <v>74809.584000000003</v>
      </c>
      <c r="NR22" s="888">
        <v>17426.409</v>
      </c>
      <c r="NS22" s="888">
        <v>38818.779000000002</v>
      </c>
      <c r="NT22" s="888">
        <v>6157.3410000000003</v>
      </c>
      <c r="NU22" s="888">
        <v>3305.806</v>
      </c>
      <c r="NV22" s="888">
        <v>1230.857</v>
      </c>
      <c r="NW22" s="888">
        <v>447.67099999999999</v>
      </c>
      <c r="NX22" s="888">
        <v>346.536</v>
      </c>
      <c r="NY22" s="888">
        <v>197.577</v>
      </c>
      <c r="NZ22" s="888">
        <v>468.637</v>
      </c>
      <c r="OA22" s="1323">
        <v>68399.612999999998</v>
      </c>
      <c r="OB22" s="888">
        <v>16686.499</v>
      </c>
      <c r="OC22" s="888">
        <v>39263.114999999998</v>
      </c>
      <c r="OD22" s="888">
        <v>6352.2049999999999</v>
      </c>
      <c r="OE22" s="888">
        <v>3055.6559999999999</v>
      </c>
      <c r="OF22" s="888">
        <v>1340.13</v>
      </c>
      <c r="OG22" s="888">
        <v>377.65199999999999</v>
      </c>
      <c r="OH22" s="888">
        <v>221.203</v>
      </c>
      <c r="OI22" s="888">
        <v>193.072</v>
      </c>
      <c r="OJ22" s="888">
        <v>540.40599999999995</v>
      </c>
      <c r="OK22" s="1323">
        <v>68029.937999999995</v>
      </c>
      <c r="OL22" s="888">
        <v>17362.436000000002</v>
      </c>
      <c r="OM22" s="888">
        <v>41577.970999999998</v>
      </c>
      <c r="ON22" s="888">
        <v>8597.0010000000002</v>
      </c>
      <c r="OO22" s="888">
        <v>3264.549</v>
      </c>
      <c r="OP22" s="888">
        <v>1106.4870000000001</v>
      </c>
      <c r="OQ22" s="888">
        <v>328.92599999999999</v>
      </c>
      <c r="OR22" s="888">
        <v>302.20800000000003</v>
      </c>
      <c r="OS22" s="888">
        <v>262.166</v>
      </c>
      <c r="OT22" s="888">
        <v>461.88600000000002</v>
      </c>
      <c r="OU22" s="1323">
        <v>73263.63</v>
      </c>
      <c r="OV22" s="888">
        <v>28399.525000000001</v>
      </c>
      <c r="OW22" s="888">
        <v>41839.857000000004</v>
      </c>
      <c r="OX22" s="888">
        <v>8565.268</v>
      </c>
      <c r="OY22" s="888">
        <v>3423.933</v>
      </c>
      <c r="OZ22" s="888">
        <v>1308.3219999999999</v>
      </c>
      <c r="PA22" s="888">
        <v>375.16500000000002</v>
      </c>
      <c r="PB22" s="888">
        <v>198.358</v>
      </c>
      <c r="PC22" s="888">
        <v>220.97</v>
      </c>
      <c r="PD22" s="888">
        <v>504.65199999999999</v>
      </c>
      <c r="PE22" s="1323">
        <v>84836.05</v>
      </c>
      <c r="PF22" s="888">
        <v>18207.992999999999</v>
      </c>
      <c r="PG22" s="888">
        <v>42775.42</v>
      </c>
      <c r="PH22" s="888">
        <v>8688.07</v>
      </c>
      <c r="PI22" s="888">
        <v>3799.9569999999999</v>
      </c>
      <c r="PJ22" s="888">
        <v>1372.481</v>
      </c>
      <c r="PK22" s="888">
        <v>291.60899999999998</v>
      </c>
      <c r="PL22" s="888">
        <v>283.50700000000001</v>
      </c>
      <c r="PM22" s="888">
        <v>335.12900000000002</v>
      </c>
      <c r="PN22" s="888">
        <v>437.92599999999999</v>
      </c>
      <c r="PO22" s="1323">
        <v>76192.092000000004</v>
      </c>
      <c r="PP22" s="888">
        <v>20941.569</v>
      </c>
      <c r="PQ22" s="888">
        <v>43296.561000000002</v>
      </c>
      <c r="PR22" s="888">
        <v>9372.973</v>
      </c>
      <c r="PS22" s="888">
        <v>4657.6080000000002</v>
      </c>
      <c r="PT22" s="888">
        <v>1490.9849999999999</v>
      </c>
      <c r="PU22" s="888">
        <v>447.54</v>
      </c>
      <c r="PV22" s="888">
        <v>288.85599999999999</v>
      </c>
      <c r="PW22" s="888">
        <v>368.82499999999999</v>
      </c>
      <c r="PX22" s="888">
        <v>447.11</v>
      </c>
      <c r="PY22" s="1323">
        <v>81312.027000000002</v>
      </c>
      <c r="PZ22" s="888">
        <v>22978.368999999999</v>
      </c>
      <c r="QA22" s="888">
        <v>42898.142</v>
      </c>
      <c r="QB22" s="888">
        <v>8291.902</v>
      </c>
      <c r="QC22" s="888">
        <v>5731.9030000000002</v>
      </c>
      <c r="QD22" s="888">
        <v>927.88099999999997</v>
      </c>
      <c r="QE22" s="888">
        <v>469.97800000000001</v>
      </c>
      <c r="QF22" s="888">
        <v>238.06899999999999</v>
      </c>
      <c r="QG22" s="888">
        <v>345.87</v>
      </c>
      <c r="QH22" s="888">
        <v>464.976</v>
      </c>
      <c r="QI22" s="1323">
        <v>82347.09</v>
      </c>
      <c r="QJ22" s="888">
        <v>35254</v>
      </c>
      <c r="QK22" s="888">
        <v>42825</v>
      </c>
      <c r="QL22" s="888">
        <v>9851</v>
      </c>
      <c r="QM22" s="888">
        <v>6155</v>
      </c>
      <c r="QN22" s="888">
        <v>1757</v>
      </c>
      <c r="QO22" s="888">
        <v>553</v>
      </c>
      <c r="QP22" s="888">
        <v>281</v>
      </c>
      <c r="QQ22" s="888">
        <v>383</v>
      </c>
      <c r="QR22" s="888">
        <v>478</v>
      </c>
      <c r="QS22" s="1323">
        <v>97537</v>
      </c>
      <c r="QT22" s="888">
        <v>23241</v>
      </c>
      <c r="QU22" s="888">
        <v>34576</v>
      </c>
      <c r="QV22" s="888">
        <v>7900</v>
      </c>
      <c r="QW22" s="888">
        <v>4698</v>
      </c>
      <c r="QX22" s="888">
        <v>1254</v>
      </c>
      <c r="QY22" s="888">
        <v>477</v>
      </c>
      <c r="QZ22" s="888">
        <v>588</v>
      </c>
      <c r="RA22" s="888">
        <v>468</v>
      </c>
      <c r="RB22" s="888">
        <v>451</v>
      </c>
      <c r="RC22" s="1323">
        <v>73653</v>
      </c>
      <c r="RD22" s="888">
        <v>22638</v>
      </c>
      <c r="RE22" s="888">
        <v>36839</v>
      </c>
      <c r="RF22" s="888">
        <v>7679</v>
      </c>
      <c r="RG22" s="888">
        <v>4957</v>
      </c>
      <c r="RH22" s="888">
        <v>1348</v>
      </c>
      <c r="RI22" s="888">
        <v>269</v>
      </c>
      <c r="RJ22" s="888">
        <v>397</v>
      </c>
      <c r="RK22" s="888">
        <v>563</v>
      </c>
      <c r="RL22" s="888">
        <v>537</v>
      </c>
      <c r="RM22" s="1323">
        <v>75227</v>
      </c>
      <c r="RN22" s="888">
        <v>23576</v>
      </c>
      <c r="RO22" s="888">
        <v>39771</v>
      </c>
      <c r="RP22" s="888">
        <v>6954</v>
      </c>
      <c r="RQ22" s="888">
        <v>4566</v>
      </c>
      <c r="RR22" s="888">
        <v>1598</v>
      </c>
      <c r="RS22" s="888">
        <v>418</v>
      </c>
      <c r="RT22" s="888">
        <v>261</v>
      </c>
      <c r="RU22" s="888">
        <v>402</v>
      </c>
      <c r="RV22" s="888">
        <v>507</v>
      </c>
      <c r="RW22" s="1323">
        <v>78053</v>
      </c>
      <c r="RX22" s="888">
        <v>40282</v>
      </c>
      <c r="RY22" s="888">
        <v>42296</v>
      </c>
      <c r="RZ22" s="888">
        <v>7941</v>
      </c>
      <c r="SA22" s="888">
        <v>5791</v>
      </c>
      <c r="SB22" s="888">
        <v>1619</v>
      </c>
      <c r="SC22" s="888">
        <v>498</v>
      </c>
      <c r="SD22" s="888">
        <v>5158</v>
      </c>
      <c r="SE22" s="888">
        <v>577</v>
      </c>
      <c r="SF22" s="888">
        <v>493</v>
      </c>
      <c r="SG22" s="1323">
        <v>104655</v>
      </c>
      <c r="SH22" s="888">
        <v>30334</v>
      </c>
      <c r="SI22" s="888">
        <v>40779</v>
      </c>
      <c r="SJ22" s="888">
        <v>7902</v>
      </c>
      <c r="SK22" s="888">
        <v>5684</v>
      </c>
      <c r="SL22" s="888">
        <v>1607</v>
      </c>
      <c r="SM22" s="888">
        <v>283</v>
      </c>
      <c r="SN22" s="888">
        <v>445</v>
      </c>
      <c r="SO22" s="888">
        <v>244</v>
      </c>
      <c r="SP22" s="888">
        <v>466</v>
      </c>
      <c r="SQ22" s="1323">
        <v>87744</v>
      </c>
      <c r="SR22" s="888">
        <v>29307</v>
      </c>
      <c r="SS22" s="888">
        <v>44204</v>
      </c>
      <c r="ST22" s="888">
        <v>8653</v>
      </c>
      <c r="SU22" s="888">
        <v>5805</v>
      </c>
      <c r="SV22" s="888">
        <v>1855</v>
      </c>
      <c r="SW22" s="888">
        <v>247</v>
      </c>
      <c r="SX22" s="888">
        <v>344</v>
      </c>
      <c r="SY22" s="888">
        <v>119</v>
      </c>
      <c r="SZ22" s="888">
        <v>626</v>
      </c>
      <c r="TA22" s="1323">
        <v>91160</v>
      </c>
      <c r="TB22" s="888">
        <v>31188</v>
      </c>
      <c r="TC22" s="888">
        <v>48152</v>
      </c>
      <c r="TD22" s="888">
        <v>9153</v>
      </c>
      <c r="TE22" s="888">
        <v>7106</v>
      </c>
      <c r="TF22" s="888">
        <v>2513</v>
      </c>
      <c r="TG22" s="888">
        <v>329</v>
      </c>
      <c r="TH22" s="888">
        <v>382</v>
      </c>
      <c r="TI22" s="888">
        <v>188</v>
      </c>
      <c r="TJ22" s="888">
        <v>630</v>
      </c>
      <c r="TK22" s="1323">
        <v>99641</v>
      </c>
      <c r="TL22" s="888">
        <v>43655</v>
      </c>
      <c r="TM22" s="888">
        <v>51013</v>
      </c>
      <c r="TN22" s="888">
        <v>10521</v>
      </c>
      <c r="TO22" s="888">
        <v>7853</v>
      </c>
      <c r="TP22" s="888">
        <v>3133</v>
      </c>
      <c r="TQ22" s="888">
        <v>334</v>
      </c>
      <c r="TR22" s="888">
        <v>460</v>
      </c>
      <c r="TS22" s="888">
        <v>222</v>
      </c>
      <c r="TT22" s="888">
        <v>626</v>
      </c>
      <c r="TU22" s="1323">
        <v>117817</v>
      </c>
      <c r="TV22" s="888">
        <v>35235</v>
      </c>
      <c r="TW22" s="888">
        <v>58470</v>
      </c>
      <c r="TX22" s="888">
        <v>13747</v>
      </c>
      <c r="TY22" s="888">
        <v>3946</v>
      </c>
      <c r="TZ22" s="888">
        <v>613</v>
      </c>
      <c r="UA22" s="888">
        <v>553</v>
      </c>
      <c r="UB22" s="888">
        <v>412</v>
      </c>
      <c r="UC22" s="888">
        <v>334</v>
      </c>
      <c r="UD22" s="888">
        <v>714</v>
      </c>
      <c r="UE22" s="1323">
        <v>114024</v>
      </c>
      <c r="UF22" s="888">
        <v>35416</v>
      </c>
      <c r="UG22" s="888">
        <v>59345</v>
      </c>
      <c r="UH22" s="888">
        <v>14208</v>
      </c>
      <c r="UI22" s="888">
        <v>4268</v>
      </c>
      <c r="UJ22" s="888">
        <v>595</v>
      </c>
      <c r="UK22" s="888">
        <v>340</v>
      </c>
      <c r="UL22" s="888">
        <v>376</v>
      </c>
      <c r="UM22" s="888">
        <v>320</v>
      </c>
      <c r="UN22" s="888">
        <v>727</v>
      </c>
      <c r="UO22" s="1323">
        <v>115595</v>
      </c>
      <c r="UP22" s="888">
        <v>37932</v>
      </c>
      <c r="UQ22" s="888">
        <v>61178</v>
      </c>
      <c r="UR22" s="888">
        <v>14733</v>
      </c>
      <c r="US22" s="888">
        <v>4041</v>
      </c>
      <c r="UT22" s="888">
        <v>825</v>
      </c>
      <c r="UU22" s="888">
        <v>451</v>
      </c>
      <c r="UV22" s="888">
        <v>412</v>
      </c>
      <c r="UW22" s="888">
        <v>213</v>
      </c>
      <c r="UX22" s="888">
        <v>665</v>
      </c>
      <c r="UY22" s="1323">
        <v>120450</v>
      </c>
      <c r="UZ22" s="888">
        <v>46244</v>
      </c>
      <c r="VA22" s="888">
        <v>62194</v>
      </c>
      <c r="VB22" s="888">
        <v>15086</v>
      </c>
      <c r="VC22" s="888">
        <v>4043</v>
      </c>
      <c r="VD22" s="888">
        <v>678</v>
      </c>
      <c r="VE22" s="888">
        <v>421</v>
      </c>
      <c r="VF22" s="888">
        <v>438</v>
      </c>
      <c r="VG22" s="888">
        <v>210</v>
      </c>
      <c r="VH22" s="888">
        <v>2261</v>
      </c>
      <c r="VI22" s="1323">
        <v>131575</v>
      </c>
      <c r="VJ22" s="888">
        <v>37316</v>
      </c>
      <c r="VK22" s="888">
        <v>59687</v>
      </c>
      <c r="VL22" s="888">
        <v>14215</v>
      </c>
      <c r="VM22" s="888">
        <v>4293</v>
      </c>
      <c r="VN22" s="888">
        <v>588</v>
      </c>
      <c r="VO22" s="888">
        <v>353</v>
      </c>
      <c r="VP22" s="888">
        <v>451</v>
      </c>
      <c r="VQ22" s="888">
        <v>206</v>
      </c>
      <c r="VR22" s="888">
        <v>2984</v>
      </c>
      <c r="VS22" s="1323">
        <v>120093</v>
      </c>
      <c r="VT22" s="888">
        <v>41505</v>
      </c>
      <c r="VU22" s="888">
        <v>59648</v>
      </c>
      <c r="VV22" s="888">
        <v>14648</v>
      </c>
      <c r="VW22" s="888">
        <v>4046</v>
      </c>
      <c r="VX22" s="888">
        <v>480</v>
      </c>
      <c r="VY22" s="888">
        <v>313</v>
      </c>
      <c r="VZ22" s="888">
        <v>433</v>
      </c>
      <c r="WA22" s="888">
        <v>2937</v>
      </c>
      <c r="WB22" s="888">
        <v>688</v>
      </c>
      <c r="WC22" s="1323">
        <v>124698</v>
      </c>
    </row>
    <row r="23" spans="1:601" ht="12.75" customHeight="1">
      <c r="A23" s="261" t="s">
        <v>521</v>
      </c>
      <c r="B23" s="888">
        <v>4665.6880000000001</v>
      </c>
      <c r="C23" s="888">
        <v>9357.3220000000001</v>
      </c>
      <c r="D23" s="888">
        <v>5214.5069999999996</v>
      </c>
      <c r="E23" s="888">
        <v>1372.7619999999999</v>
      </c>
      <c r="F23" s="888">
        <v>531.43600000000004</v>
      </c>
      <c r="G23" s="888">
        <v>115.54</v>
      </c>
      <c r="H23" s="888">
        <v>65.230999999999995</v>
      </c>
      <c r="I23" s="888">
        <v>15.055</v>
      </c>
      <c r="J23" s="888">
        <v>142.46199999999999</v>
      </c>
      <c r="K23" s="1323">
        <v>21480.003000000001</v>
      </c>
      <c r="L23" s="888">
        <v>3981.0450000000001</v>
      </c>
      <c r="M23" s="888">
        <v>8880.8799999999992</v>
      </c>
      <c r="N23" s="888">
        <v>3853.5059999999999</v>
      </c>
      <c r="O23" s="888">
        <v>1417.069</v>
      </c>
      <c r="P23" s="888">
        <v>501.25599999999997</v>
      </c>
      <c r="Q23" s="888">
        <v>119.402</v>
      </c>
      <c r="R23" s="888">
        <v>76.012</v>
      </c>
      <c r="S23" s="888">
        <v>16.934000000000001</v>
      </c>
      <c r="T23" s="888">
        <v>162.999</v>
      </c>
      <c r="U23" s="1323">
        <v>19009.102999999999</v>
      </c>
      <c r="V23" s="888">
        <v>3812.3919999999998</v>
      </c>
      <c r="W23" s="888">
        <v>8595.8420000000006</v>
      </c>
      <c r="X23" s="888">
        <v>4064.547</v>
      </c>
      <c r="Y23" s="888">
        <v>1855.777</v>
      </c>
      <c r="Z23" s="888">
        <v>552.05799999999999</v>
      </c>
      <c r="AA23" s="888">
        <v>120.16500000000001</v>
      </c>
      <c r="AB23" s="888">
        <v>78.162000000000006</v>
      </c>
      <c r="AC23" s="888">
        <v>19.942</v>
      </c>
      <c r="AD23" s="888">
        <v>156.20599999999999</v>
      </c>
      <c r="AE23" s="1323">
        <v>19255.091</v>
      </c>
      <c r="AF23" s="888">
        <v>3003.5749999999998</v>
      </c>
      <c r="AG23" s="888">
        <v>8902.7579999999998</v>
      </c>
      <c r="AH23" s="888">
        <v>4617.2299999999996</v>
      </c>
      <c r="AI23" s="888">
        <v>1255.354</v>
      </c>
      <c r="AJ23" s="888">
        <v>505.529</v>
      </c>
      <c r="AK23" s="888">
        <v>115.36199999999999</v>
      </c>
      <c r="AL23" s="888">
        <v>71.896000000000001</v>
      </c>
      <c r="AM23" s="888">
        <v>22.114999999999998</v>
      </c>
      <c r="AN23" s="888">
        <v>199.374</v>
      </c>
      <c r="AO23" s="1323">
        <v>18693.192999999999</v>
      </c>
      <c r="AP23" s="888">
        <v>3084.1060000000002</v>
      </c>
      <c r="AQ23" s="888">
        <v>11030.424000000001</v>
      </c>
      <c r="AR23" s="888">
        <v>4964.1080000000002</v>
      </c>
      <c r="AS23" s="888">
        <v>1674.816</v>
      </c>
      <c r="AT23" s="888">
        <v>623.25099999999998</v>
      </c>
      <c r="AU23" s="888">
        <v>153.12</v>
      </c>
      <c r="AV23" s="888">
        <v>69.962999999999994</v>
      </c>
      <c r="AW23" s="888">
        <v>17.884</v>
      </c>
      <c r="AX23" s="888">
        <v>224.58699999999999</v>
      </c>
      <c r="AY23" s="1323">
        <v>21842.258999999998</v>
      </c>
      <c r="AZ23" s="888">
        <v>2366.59</v>
      </c>
      <c r="BA23" s="888">
        <v>9102.7450000000008</v>
      </c>
      <c r="BB23" s="888">
        <v>4849.116</v>
      </c>
      <c r="BC23" s="888">
        <v>1359.826</v>
      </c>
      <c r="BD23" s="888">
        <v>593.60699999999997</v>
      </c>
      <c r="BE23" s="888">
        <v>114.06</v>
      </c>
      <c r="BF23" s="888">
        <v>61.545000000000002</v>
      </c>
      <c r="BG23" s="888">
        <v>18.814</v>
      </c>
      <c r="BH23" s="888">
        <v>204.17699999999999</v>
      </c>
      <c r="BI23" s="1323">
        <v>18670.48</v>
      </c>
      <c r="BJ23" s="888">
        <v>3048.1550000000002</v>
      </c>
      <c r="BK23" s="888">
        <v>9772.9619999999995</v>
      </c>
      <c r="BL23" s="888">
        <v>5139.0219999999999</v>
      </c>
      <c r="BM23" s="888">
        <v>1341.616</v>
      </c>
      <c r="BN23" s="888">
        <v>681.44200000000001</v>
      </c>
      <c r="BO23" s="888">
        <v>156.43199999999999</v>
      </c>
      <c r="BP23" s="888">
        <v>80.063999999999993</v>
      </c>
      <c r="BQ23" s="888">
        <v>20.295000000000002</v>
      </c>
      <c r="BR23" s="888">
        <v>162.13800000000001</v>
      </c>
      <c r="BS23" s="1323">
        <v>20402.126</v>
      </c>
      <c r="BT23" s="888">
        <v>2909.1329999999998</v>
      </c>
      <c r="BU23" s="888">
        <v>10470.575999999999</v>
      </c>
      <c r="BV23" s="888">
        <v>5521.951</v>
      </c>
      <c r="BW23" s="888">
        <v>1443.5329999999999</v>
      </c>
      <c r="BX23" s="888">
        <v>745.37199999999996</v>
      </c>
      <c r="BY23" s="888">
        <v>150.852</v>
      </c>
      <c r="BZ23" s="888">
        <v>76.903000000000006</v>
      </c>
      <c r="CA23" s="888">
        <v>31.411999999999999</v>
      </c>
      <c r="CB23" s="888">
        <v>237.80500000000001</v>
      </c>
      <c r="CC23" s="1323">
        <v>21587.537</v>
      </c>
      <c r="CD23" s="888">
        <v>3595.5949999999998</v>
      </c>
      <c r="CE23" s="888">
        <v>10923.248</v>
      </c>
      <c r="CF23" s="888">
        <v>6182.6779999999999</v>
      </c>
      <c r="CG23" s="888">
        <v>1586.2049999999999</v>
      </c>
      <c r="CH23" s="888">
        <v>884.36199999999997</v>
      </c>
      <c r="CI23" s="888">
        <v>142.149</v>
      </c>
      <c r="CJ23" s="888">
        <v>87.956999999999994</v>
      </c>
      <c r="CK23" s="888">
        <v>24.338999999999999</v>
      </c>
      <c r="CL23" s="888">
        <v>253.798</v>
      </c>
      <c r="CM23" s="1323">
        <v>23680.330999999998</v>
      </c>
      <c r="CN23" s="888">
        <v>5680.2179999999998</v>
      </c>
      <c r="CO23" s="888">
        <v>10164.829</v>
      </c>
      <c r="CP23" s="888">
        <v>2293.951</v>
      </c>
      <c r="CQ23" s="888">
        <v>1425.472</v>
      </c>
      <c r="CR23" s="888">
        <v>877.96600000000001</v>
      </c>
      <c r="CS23" s="888">
        <v>63.533000000000001</v>
      </c>
      <c r="CT23" s="888">
        <v>73.989000000000004</v>
      </c>
      <c r="CU23" s="888">
        <v>25.684000000000001</v>
      </c>
      <c r="CV23" s="888">
        <v>197.41900000000001</v>
      </c>
      <c r="CW23" s="1323">
        <v>20803.061000000002</v>
      </c>
      <c r="CX23" s="888">
        <v>7447.2569999999996</v>
      </c>
      <c r="CY23" s="888">
        <v>12471.453</v>
      </c>
      <c r="CZ23" s="888">
        <v>2302.5259999999998</v>
      </c>
      <c r="DA23" s="888">
        <v>1516.71</v>
      </c>
      <c r="DB23" s="888">
        <v>945.59400000000005</v>
      </c>
      <c r="DC23" s="888">
        <v>67.331000000000003</v>
      </c>
      <c r="DD23" s="888">
        <v>61.238999999999997</v>
      </c>
      <c r="DE23" s="888">
        <v>29.294</v>
      </c>
      <c r="DF23" s="888">
        <v>225.91</v>
      </c>
      <c r="DG23" s="1323">
        <v>25067.313999999998</v>
      </c>
      <c r="DH23" s="888">
        <v>9010.1820000000007</v>
      </c>
      <c r="DI23" s="888">
        <v>12863.448</v>
      </c>
      <c r="DJ23" s="888">
        <v>1899.7719999999999</v>
      </c>
      <c r="DK23" s="888">
        <v>1036.722</v>
      </c>
      <c r="DL23" s="888">
        <v>640.995</v>
      </c>
      <c r="DM23" s="888">
        <v>58.045000000000002</v>
      </c>
      <c r="DN23" s="888">
        <v>84.936000000000007</v>
      </c>
      <c r="DO23" s="888">
        <v>37.164000000000001</v>
      </c>
      <c r="DP23" s="888">
        <v>235.68199999999999</v>
      </c>
      <c r="DQ23" s="1323">
        <v>25866.946</v>
      </c>
      <c r="DR23" s="888">
        <v>9395.8449999999993</v>
      </c>
      <c r="DS23" s="888">
        <v>13507.877</v>
      </c>
      <c r="DT23" s="888">
        <v>1914.979</v>
      </c>
      <c r="DU23" s="888">
        <v>1084.9829999999999</v>
      </c>
      <c r="DV23" s="888">
        <v>640.673</v>
      </c>
      <c r="DW23" s="888">
        <v>67.822999999999993</v>
      </c>
      <c r="DX23" s="888">
        <v>45.625</v>
      </c>
      <c r="DY23" s="888">
        <v>30.94</v>
      </c>
      <c r="DZ23" s="888">
        <v>232.417</v>
      </c>
      <c r="EA23" s="1323">
        <v>26921.162</v>
      </c>
      <c r="EB23" s="888">
        <v>7631.0879999999997</v>
      </c>
      <c r="EC23" s="888">
        <v>10529.978999999999</v>
      </c>
      <c r="ED23" s="888">
        <v>2040.4390000000001</v>
      </c>
      <c r="EE23" s="888">
        <v>1282.21</v>
      </c>
      <c r="EF23" s="888">
        <v>548.45699999999999</v>
      </c>
      <c r="EG23" s="888">
        <v>48.061999999999998</v>
      </c>
      <c r="EH23" s="888">
        <v>27.475000000000001</v>
      </c>
      <c r="EI23" s="888">
        <v>25.725000000000001</v>
      </c>
      <c r="EJ23" s="888">
        <v>194.03700000000001</v>
      </c>
      <c r="EK23" s="1323">
        <v>22327.472000000002</v>
      </c>
      <c r="EL23" s="888">
        <v>7966.0259999999998</v>
      </c>
      <c r="EM23" s="888">
        <v>10798.704</v>
      </c>
      <c r="EN23" s="888">
        <v>3084.1379999999999</v>
      </c>
      <c r="EO23" s="888">
        <v>1301.1959999999999</v>
      </c>
      <c r="EP23" s="888">
        <v>645.78099999999995</v>
      </c>
      <c r="EQ23" s="888">
        <v>55.686</v>
      </c>
      <c r="ER23" s="888">
        <v>46.915999999999997</v>
      </c>
      <c r="ES23" s="888">
        <v>24.864000000000001</v>
      </c>
      <c r="ET23" s="888">
        <v>203.642</v>
      </c>
      <c r="EU23" s="1323">
        <v>24126.953000000001</v>
      </c>
      <c r="EV23" s="888">
        <v>10234.147999999999</v>
      </c>
      <c r="EW23" s="888">
        <v>12147.39</v>
      </c>
      <c r="EX23" s="888">
        <v>3682.6669999999999</v>
      </c>
      <c r="EY23" s="888">
        <v>1701.796</v>
      </c>
      <c r="EZ23" s="888">
        <v>685.93899999999996</v>
      </c>
      <c r="FA23" s="888">
        <v>63.387</v>
      </c>
      <c r="FB23" s="888">
        <v>32.295000000000002</v>
      </c>
      <c r="FC23" s="888">
        <v>26.07</v>
      </c>
      <c r="FD23" s="888">
        <v>213.93100000000001</v>
      </c>
      <c r="FE23" s="1323">
        <v>28787.623</v>
      </c>
      <c r="FF23" s="888">
        <v>10497.868</v>
      </c>
      <c r="FG23" s="888">
        <v>12406.373</v>
      </c>
      <c r="FH23" s="888">
        <v>3560.0680000000002</v>
      </c>
      <c r="FI23" s="888">
        <v>2769.165</v>
      </c>
      <c r="FJ23" s="888">
        <v>525.053</v>
      </c>
      <c r="FK23" s="888">
        <v>69.231999999999999</v>
      </c>
      <c r="FL23" s="888">
        <v>40.018000000000001</v>
      </c>
      <c r="FM23" s="888">
        <v>112.142</v>
      </c>
      <c r="FN23" s="888">
        <v>238.791</v>
      </c>
      <c r="FO23" s="1323">
        <v>30218.71</v>
      </c>
      <c r="FP23" s="888">
        <v>7389.9179999999997</v>
      </c>
      <c r="FQ23" s="888">
        <v>12436.008</v>
      </c>
      <c r="FR23" s="888">
        <v>2880.9250000000002</v>
      </c>
      <c r="FS23" s="888">
        <v>1572.796</v>
      </c>
      <c r="FT23" s="888">
        <v>469.51499999999999</v>
      </c>
      <c r="FU23" s="888">
        <v>69.912000000000006</v>
      </c>
      <c r="FV23" s="888">
        <v>80.171000000000006</v>
      </c>
      <c r="FW23" s="888">
        <v>26.501999999999999</v>
      </c>
      <c r="FX23" s="888">
        <v>226.08199999999999</v>
      </c>
      <c r="FY23" s="1323">
        <v>25151.829000000002</v>
      </c>
      <c r="FZ23" s="888">
        <v>12511.064</v>
      </c>
      <c r="GA23" s="888">
        <v>11130.457</v>
      </c>
      <c r="GB23" s="888">
        <v>3450.5569999999998</v>
      </c>
      <c r="GC23" s="888">
        <v>1522.2650000000001</v>
      </c>
      <c r="GD23" s="888">
        <v>372.43700000000001</v>
      </c>
      <c r="GE23" s="888">
        <v>259.76900000000001</v>
      </c>
      <c r="GF23" s="888">
        <v>38.750999999999998</v>
      </c>
      <c r="GG23" s="888">
        <v>51.832000000000001</v>
      </c>
      <c r="GH23" s="888">
        <v>284.13600000000002</v>
      </c>
      <c r="GI23" s="1323">
        <v>29621.268</v>
      </c>
      <c r="GJ23" s="888">
        <v>13135.788</v>
      </c>
      <c r="GK23" s="888">
        <v>11354.561</v>
      </c>
      <c r="GL23" s="888">
        <v>3717.2910000000002</v>
      </c>
      <c r="GM23" s="888">
        <v>1286.623</v>
      </c>
      <c r="GN23" s="888">
        <v>298.10899999999998</v>
      </c>
      <c r="GO23" s="888">
        <v>69.259</v>
      </c>
      <c r="GP23" s="888">
        <v>37.042999999999999</v>
      </c>
      <c r="GQ23" s="888">
        <v>84.844999999999999</v>
      </c>
      <c r="GR23" s="888">
        <v>173.38800000000001</v>
      </c>
      <c r="GS23" s="1323">
        <v>30156.906999999999</v>
      </c>
      <c r="GT23" s="888">
        <v>15129.768</v>
      </c>
      <c r="GU23" s="888">
        <v>13946.69</v>
      </c>
      <c r="GV23" s="888">
        <v>3308.069</v>
      </c>
      <c r="GW23" s="888">
        <v>1062.886</v>
      </c>
      <c r="GX23" s="888">
        <v>346.685</v>
      </c>
      <c r="GY23" s="888">
        <v>142.48699999999999</v>
      </c>
      <c r="GZ23" s="888">
        <v>38.526000000000003</v>
      </c>
      <c r="HA23" s="888">
        <v>31.666</v>
      </c>
      <c r="HB23" s="888">
        <v>194.04300000000001</v>
      </c>
      <c r="HC23" s="1323">
        <v>34200.82</v>
      </c>
      <c r="HD23" s="888">
        <v>10276.633</v>
      </c>
      <c r="HE23" s="888">
        <v>13423.911</v>
      </c>
      <c r="HF23" s="888">
        <v>2524.6759999999999</v>
      </c>
      <c r="HG23" s="888">
        <v>1026.2655</v>
      </c>
      <c r="HH23" s="888">
        <v>302.78699999999998</v>
      </c>
      <c r="HI23" s="888">
        <v>71.921999999999997</v>
      </c>
      <c r="HJ23" s="888">
        <v>36.548999999999999</v>
      </c>
      <c r="HK23" s="888">
        <v>28.535</v>
      </c>
      <c r="HL23" s="888">
        <v>78.507499999999993</v>
      </c>
      <c r="HM23" s="1323">
        <v>27769.786</v>
      </c>
      <c r="HN23" s="888">
        <v>15562.259</v>
      </c>
      <c r="HO23" s="888">
        <v>13031.028</v>
      </c>
      <c r="HP23" s="888">
        <v>3031.6930000000002</v>
      </c>
      <c r="HQ23" s="888">
        <v>1096.8720000000001</v>
      </c>
      <c r="HR23" s="888">
        <v>432.79599999999999</v>
      </c>
      <c r="HS23" s="888">
        <v>243.19</v>
      </c>
      <c r="HT23" s="888">
        <v>39.484999999999999</v>
      </c>
      <c r="HU23" s="888">
        <v>68.058000000000007</v>
      </c>
      <c r="HV23" s="888">
        <v>163.553</v>
      </c>
      <c r="HW23" s="1323">
        <v>33668.934000000001</v>
      </c>
      <c r="HX23" s="888">
        <v>13889.964</v>
      </c>
      <c r="HY23" s="888">
        <v>13742.447</v>
      </c>
      <c r="HZ23" s="888">
        <v>3093.596</v>
      </c>
      <c r="IA23" s="888">
        <v>924.3</v>
      </c>
      <c r="IB23" s="888">
        <v>305.19400000000002</v>
      </c>
      <c r="IC23" s="888">
        <v>63.128999999999998</v>
      </c>
      <c r="ID23" s="888">
        <v>55.165999999999997</v>
      </c>
      <c r="IE23" s="888">
        <v>30.713000000000001</v>
      </c>
      <c r="IF23" s="888">
        <v>197.417</v>
      </c>
      <c r="IG23" s="1323">
        <v>32301.925999999999</v>
      </c>
      <c r="IH23" s="888">
        <v>16400.942999999999</v>
      </c>
      <c r="II23" s="888">
        <v>17057.77</v>
      </c>
      <c r="IJ23" s="888">
        <v>3143.0740000000001</v>
      </c>
      <c r="IK23" s="888">
        <v>859.476</v>
      </c>
      <c r="IL23" s="888">
        <v>1682.8409999999999</v>
      </c>
      <c r="IM23" s="888">
        <v>110.39100000000001</v>
      </c>
      <c r="IN23" s="888">
        <v>365.63799999999998</v>
      </c>
      <c r="IO23" s="888">
        <v>28.826000000000001</v>
      </c>
      <c r="IP23" s="888">
        <v>205.68799999999999</v>
      </c>
      <c r="IQ23" s="1323">
        <v>39854.646999999997</v>
      </c>
      <c r="IR23" s="888">
        <v>11143.263000000001</v>
      </c>
      <c r="IS23" s="888">
        <v>15154.357</v>
      </c>
      <c r="IT23" s="888">
        <v>2446.5729999999999</v>
      </c>
      <c r="IU23" s="888">
        <v>1052.6980000000001</v>
      </c>
      <c r="IV23" s="888">
        <v>433.18299999999999</v>
      </c>
      <c r="IW23" s="888">
        <v>68.049000000000007</v>
      </c>
      <c r="IX23" s="888">
        <v>130.43299999999999</v>
      </c>
      <c r="IY23" s="888">
        <v>29.262</v>
      </c>
      <c r="IZ23" s="888">
        <v>185.297</v>
      </c>
      <c r="JA23" s="1323">
        <v>30643.115000000002</v>
      </c>
      <c r="JB23" s="888">
        <v>16332.468999999999</v>
      </c>
      <c r="JC23" s="888">
        <v>13727.040999999999</v>
      </c>
      <c r="JD23" s="888">
        <v>3516.9540000000002</v>
      </c>
      <c r="JE23" s="888">
        <v>1078.635</v>
      </c>
      <c r="JF23" s="888">
        <v>426.40600000000001</v>
      </c>
      <c r="JG23" s="888">
        <v>82.557000000000002</v>
      </c>
      <c r="JH23" s="888">
        <v>45.33</v>
      </c>
      <c r="JI23" s="888">
        <v>840.39499999999998</v>
      </c>
      <c r="JJ23" s="888">
        <v>182.999</v>
      </c>
      <c r="JK23" s="1323">
        <v>36232.786</v>
      </c>
      <c r="JL23" s="888">
        <v>17683.938999999998</v>
      </c>
      <c r="JM23" s="888">
        <v>13389.425999999999</v>
      </c>
      <c r="JN23" s="888">
        <v>3891.5140000000001</v>
      </c>
      <c r="JO23" s="888">
        <v>980.58699999999999</v>
      </c>
      <c r="JP23" s="888">
        <v>493.84100000000001</v>
      </c>
      <c r="JQ23" s="888">
        <v>75.325999999999993</v>
      </c>
      <c r="JR23" s="888">
        <v>45.302</v>
      </c>
      <c r="JS23" s="888">
        <v>33.561</v>
      </c>
      <c r="JT23" s="888">
        <v>164.72900000000001</v>
      </c>
      <c r="JU23" s="1323">
        <v>36758.224999999999</v>
      </c>
      <c r="JV23" s="888">
        <v>18453.076000000001</v>
      </c>
      <c r="JW23" s="888">
        <v>13634.895</v>
      </c>
      <c r="JX23" s="888">
        <v>3469.87</v>
      </c>
      <c r="JY23" s="888">
        <v>798.99300000000005</v>
      </c>
      <c r="JZ23" s="888">
        <v>464.55</v>
      </c>
      <c r="KA23" s="888">
        <v>90.748999999999995</v>
      </c>
      <c r="KB23" s="888">
        <v>90.965999999999994</v>
      </c>
      <c r="KC23" s="888">
        <v>32.420999999999999</v>
      </c>
      <c r="KD23" s="888">
        <v>178.863</v>
      </c>
      <c r="KE23" s="1323">
        <v>37214.383000000002</v>
      </c>
      <c r="KF23" s="888">
        <v>9966.1569999999992</v>
      </c>
      <c r="KG23" s="888">
        <v>12677.306</v>
      </c>
      <c r="KH23" s="888">
        <v>2812.2190000000001</v>
      </c>
      <c r="KI23" s="888">
        <v>1083.2929999999999</v>
      </c>
      <c r="KJ23" s="888">
        <v>395.73099999999999</v>
      </c>
      <c r="KK23" s="888">
        <v>2058.444</v>
      </c>
      <c r="KL23" s="888">
        <v>277.17700000000002</v>
      </c>
      <c r="KM23" s="888">
        <v>37.671999999999997</v>
      </c>
      <c r="KN23" s="888">
        <v>173.84</v>
      </c>
      <c r="KO23" s="1323">
        <v>29481.839</v>
      </c>
      <c r="KP23" s="888">
        <v>9766.0280000000002</v>
      </c>
      <c r="KQ23" s="888">
        <v>14580.91</v>
      </c>
      <c r="KR23" s="888">
        <v>3611.7530000000002</v>
      </c>
      <c r="KS23" s="888">
        <v>1521.126</v>
      </c>
      <c r="KT23" s="888">
        <v>489.255</v>
      </c>
      <c r="KU23" s="888">
        <v>314.61900000000003</v>
      </c>
      <c r="KV23" s="888">
        <v>248.91</v>
      </c>
      <c r="KW23" s="888">
        <v>77.745000000000005</v>
      </c>
      <c r="KX23" s="888">
        <v>239.09399999999999</v>
      </c>
      <c r="KY23" s="1323">
        <v>30849.439999999999</v>
      </c>
      <c r="KZ23" s="888">
        <v>16780.260999999999</v>
      </c>
      <c r="LA23" s="888">
        <v>14238.735000000001</v>
      </c>
      <c r="LB23" s="888">
        <v>3831.114</v>
      </c>
      <c r="LC23" s="888">
        <v>1137.7439999999999</v>
      </c>
      <c r="LD23" s="888">
        <v>510.94099999999997</v>
      </c>
      <c r="LE23" s="888">
        <v>310.74099999999999</v>
      </c>
      <c r="LF23" s="888">
        <v>166.64400000000001</v>
      </c>
      <c r="LG23" s="888">
        <v>36.670999999999999</v>
      </c>
      <c r="LH23" s="888">
        <v>227.46</v>
      </c>
      <c r="LI23" s="1323">
        <v>37240.311000000002</v>
      </c>
      <c r="LJ23" s="888">
        <v>16630.404999999999</v>
      </c>
      <c r="LK23" s="888">
        <v>16691.646000000001</v>
      </c>
      <c r="LL23" s="888">
        <v>3397.4929999999999</v>
      </c>
      <c r="LM23" s="888">
        <v>1525.0920000000001</v>
      </c>
      <c r="LN23" s="888">
        <v>521.01900000000001</v>
      </c>
      <c r="LO23" s="888">
        <v>284.40800000000002</v>
      </c>
      <c r="LP23" s="888">
        <v>281.84699999999998</v>
      </c>
      <c r="LQ23" s="888">
        <v>85.793000000000006</v>
      </c>
      <c r="LR23" s="888">
        <v>205.024</v>
      </c>
      <c r="LS23" s="1323">
        <v>39622.726999999999</v>
      </c>
      <c r="LT23" s="888">
        <v>9904.4179999999997</v>
      </c>
      <c r="LU23" s="888">
        <v>14311.035</v>
      </c>
      <c r="LV23" s="888">
        <v>3131.4079999999999</v>
      </c>
      <c r="LW23" s="888">
        <v>1140.1610000000001</v>
      </c>
      <c r="LX23" s="888">
        <v>381.14</v>
      </c>
      <c r="LY23" s="888">
        <v>355.97300000000001</v>
      </c>
      <c r="LZ23" s="888">
        <v>99.900999999999996</v>
      </c>
      <c r="MA23" s="888">
        <v>64.789000000000001</v>
      </c>
      <c r="MB23" s="888">
        <v>329.57</v>
      </c>
      <c r="MC23" s="1323">
        <v>29718.395</v>
      </c>
      <c r="MD23" s="888">
        <v>14975.306</v>
      </c>
      <c r="ME23" s="888">
        <v>14332.986999999999</v>
      </c>
      <c r="MF23" s="888">
        <v>3787.982</v>
      </c>
      <c r="MG23" s="888">
        <v>975.21</v>
      </c>
      <c r="MH23" s="888">
        <v>421.79700000000003</v>
      </c>
      <c r="MI23" s="888">
        <v>311.04399999999998</v>
      </c>
      <c r="MJ23" s="888">
        <v>607.03599999999994</v>
      </c>
      <c r="MK23" s="888">
        <v>38.738999999999997</v>
      </c>
      <c r="ML23" s="888">
        <v>206.03800000000001</v>
      </c>
      <c r="MM23" s="1323">
        <v>35656.139000000003</v>
      </c>
      <c r="MN23" s="888">
        <v>15258.795</v>
      </c>
      <c r="MO23" s="888">
        <v>14142.919</v>
      </c>
      <c r="MP23" s="888">
        <v>3687.991</v>
      </c>
      <c r="MQ23" s="888">
        <v>1064.9770000000001</v>
      </c>
      <c r="MR23" s="888">
        <v>361.96</v>
      </c>
      <c r="MS23" s="888">
        <v>166.35499999999999</v>
      </c>
      <c r="MT23" s="888">
        <v>699.60599999999999</v>
      </c>
      <c r="MU23" s="888">
        <v>250.46899999999999</v>
      </c>
      <c r="MV23" s="888">
        <v>278.48200000000003</v>
      </c>
      <c r="MW23" s="1323">
        <v>35911.553999999996</v>
      </c>
      <c r="MX23" s="888">
        <v>14630.316999999999</v>
      </c>
      <c r="MY23" s="888">
        <v>17080.052</v>
      </c>
      <c r="MZ23" s="888">
        <v>3228.0509999999999</v>
      </c>
      <c r="NA23" s="888">
        <v>1100.925</v>
      </c>
      <c r="NB23" s="888">
        <v>442.84500000000003</v>
      </c>
      <c r="NC23" s="888">
        <v>256.14600000000002</v>
      </c>
      <c r="ND23" s="888">
        <v>209.523</v>
      </c>
      <c r="NE23" s="888">
        <v>46.542000000000002</v>
      </c>
      <c r="NF23" s="888">
        <v>249.864</v>
      </c>
      <c r="NG23" s="1323">
        <v>37244.264999999999</v>
      </c>
      <c r="NH23" s="888">
        <v>10163.001</v>
      </c>
      <c r="NI23" s="888">
        <v>15171.075999999999</v>
      </c>
      <c r="NJ23" s="888">
        <v>3040.1680000000001</v>
      </c>
      <c r="NK23" s="888">
        <v>1015.042</v>
      </c>
      <c r="NL23" s="888">
        <v>443.476</v>
      </c>
      <c r="NM23" s="888">
        <v>130.40299999999999</v>
      </c>
      <c r="NN23" s="888">
        <v>139.11000000000001</v>
      </c>
      <c r="NO23" s="888">
        <v>41.168999999999997</v>
      </c>
      <c r="NP23" s="888">
        <v>350.91500000000002</v>
      </c>
      <c r="NQ23" s="1323">
        <v>30494.36</v>
      </c>
      <c r="NR23" s="888">
        <v>18265.215</v>
      </c>
      <c r="NS23" s="888">
        <v>16427.951000000001</v>
      </c>
      <c r="NT23" s="888">
        <v>3443.2730000000001</v>
      </c>
      <c r="NU23" s="888">
        <v>1058.692</v>
      </c>
      <c r="NV23" s="888">
        <v>539.14800000000002</v>
      </c>
      <c r="NW23" s="888">
        <v>152.214</v>
      </c>
      <c r="NX23" s="888">
        <v>101.708</v>
      </c>
      <c r="NY23" s="888">
        <v>61.783999999999999</v>
      </c>
      <c r="NZ23" s="888">
        <v>181.12899999999999</v>
      </c>
      <c r="OA23" s="1323">
        <v>40231.114000000001</v>
      </c>
      <c r="OB23" s="888">
        <v>18756.409</v>
      </c>
      <c r="OC23" s="888">
        <v>16444.001</v>
      </c>
      <c r="OD23" s="888">
        <v>3003.989</v>
      </c>
      <c r="OE23" s="888">
        <v>1176.0329999999999</v>
      </c>
      <c r="OF23" s="888">
        <v>527.67499999999995</v>
      </c>
      <c r="OG23" s="888">
        <v>144.72999999999999</v>
      </c>
      <c r="OH23" s="888">
        <v>131.16499999999999</v>
      </c>
      <c r="OI23" s="888">
        <v>36.841000000000001</v>
      </c>
      <c r="OJ23" s="888">
        <v>301.47699999999998</v>
      </c>
      <c r="OK23" s="1323">
        <v>40522.32</v>
      </c>
      <c r="OL23" s="888">
        <v>19108.09</v>
      </c>
      <c r="OM23" s="888">
        <v>19524.197</v>
      </c>
      <c r="ON23" s="888">
        <v>3548.8649999999998</v>
      </c>
      <c r="OO23" s="888">
        <v>1217.942</v>
      </c>
      <c r="OP23" s="888">
        <v>606.22400000000005</v>
      </c>
      <c r="OQ23" s="888">
        <v>167.77099999999999</v>
      </c>
      <c r="OR23" s="888">
        <v>117.236</v>
      </c>
      <c r="OS23" s="888">
        <v>212.155</v>
      </c>
      <c r="OT23" s="888">
        <v>241.054</v>
      </c>
      <c r="OU23" s="1323">
        <v>44743.534</v>
      </c>
      <c r="OV23" s="888">
        <v>12148.692999999999</v>
      </c>
      <c r="OW23" s="888">
        <v>17890.337</v>
      </c>
      <c r="OX23" s="888">
        <v>3728.587</v>
      </c>
      <c r="OY23" s="888">
        <v>1346.173</v>
      </c>
      <c r="OZ23" s="888">
        <v>424.048</v>
      </c>
      <c r="PA23" s="888">
        <v>154.571</v>
      </c>
      <c r="PB23" s="888">
        <v>133.08600000000001</v>
      </c>
      <c r="PC23" s="888">
        <v>77.956999999999994</v>
      </c>
      <c r="PD23" s="888">
        <v>386.84800000000001</v>
      </c>
      <c r="PE23" s="1323">
        <v>36290.300000000003</v>
      </c>
      <c r="PF23" s="888">
        <v>19307.793000000001</v>
      </c>
      <c r="PG23" s="888">
        <v>19016.853999999999</v>
      </c>
      <c r="PH23" s="888">
        <v>4207.7039999999997</v>
      </c>
      <c r="PI23" s="888">
        <v>1374.94</v>
      </c>
      <c r="PJ23" s="888">
        <v>506.34100000000001</v>
      </c>
      <c r="PK23" s="888">
        <v>200.6</v>
      </c>
      <c r="PL23" s="888">
        <v>85.545000000000002</v>
      </c>
      <c r="PM23" s="888">
        <v>70.537000000000006</v>
      </c>
      <c r="PN23" s="888">
        <v>189.05</v>
      </c>
      <c r="PO23" s="1323">
        <v>44959.364000000001</v>
      </c>
      <c r="PP23" s="888">
        <v>20925.855</v>
      </c>
      <c r="PQ23" s="888">
        <v>18621.21</v>
      </c>
      <c r="PR23" s="888">
        <v>4227.5429999999997</v>
      </c>
      <c r="PS23" s="888">
        <v>1844.5989999999999</v>
      </c>
      <c r="PT23" s="888">
        <v>511.00299999999999</v>
      </c>
      <c r="PU23" s="888">
        <v>212.97800000000001</v>
      </c>
      <c r="PV23" s="888">
        <v>103.985</v>
      </c>
      <c r="PW23" s="888">
        <v>53.706000000000003</v>
      </c>
      <c r="PX23" s="888">
        <v>294.34899999999999</v>
      </c>
      <c r="PY23" s="1323">
        <v>46795.228000000003</v>
      </c>
      <c r="PZ23" s="888">
        <v>21457.562000000002</v>
      </c>
      <c r="QA23" s="888">
        <v>20673.018</v>
      </c>
      <c r="QB23" s="888">
        <v>4489.9939999999997</v>
      </c>
      <c r="QC23" s="888">
        <v>2181.279</v>
      </c>
      <c r="QD23" s="888">
        <v>350.96600000000001</v>
      </c>
      <c r="QE23" s="888">
        <v>124.71899999999999</v>
      </c>
      <c r="QF23" s="888">
        <v>91.576999999999998</v>
      </c>
      <c r="QG23" s="888">
        <v>232.946</v>
      </c>
      <c r="QH23" s="888">
        <v>218.363</v>
      </c>
      <c r="QI23" s="1323">
        <v>49820.423999999999</v>
      </c>
      <c r="QJ23" s="888">
        <v>16043</v>
      </c>
      <c r="QK23" s="888">
        <v>17099</v>
      </c>
      <c r="QL23" s="888">
        <v>4486</v>
      </c>
      <c r="QM23" s="888">
        <v>2113</v>
      </c>
      <c r="QN23" s="888">
        <v>425</v>
      </c>
      <c r="QO23" s="888">
        <v>106</v>
      </c>
      <c r="QP23" s="888">
        <v>104</v>
      </c>
      <c r="QQ23" s="888">
        <v>193</v>
      </c>
      <c r="QR23" s="888">
        <v>381</v>
      </c>
      <c r="QS23" s="1323">
        <v>40950</v>
      </c>
      <c r="QT23" s="888">
        <v>23425</v>
      </c>
      <c r="QU23" s="888">
        <v>16489</v>
      </c>
      <c r="QV23" s="888">
        <v>4122</v>
      </c>
      <c r="QW23" s="888">
        <v>2088</v>
      </c>
      <c r="QX23" s="888">
        <v>490</v>
      </c>
      <c r="QY23" s="888">
        <v>201</v>
      </c>
      <c r="QZ23" s="888">
        <v>105</v>
      </c>
      <c r="RA23" s="888">
        <v>164</v>
      </c>
      <c r="RB23" s="888">
        <v>212</v>
      </c>
      <c r="RC23" s="1323">
        <v>47296</v>
      </c>
      <c r="RD23" s="888">
        <v>23507</v>
      </c>
      <c r="RE23" s="888">
        <v>16982</v>
      </c>
      <c r="RF23" s="888">
        <v>3557</v>
      </c>
      <c r="RG23" s="888">
        <v>2114</v>
      </c>
      <c r="RH23" s="888">
        <v>349</v>
      </c>
      <c r="RI23" s="888">
        <v>215</v>
      </c>
      <c r="RJ23" s="888">
        <v>117</v>
      </c>
      <c r="RK23" s="888">
        <v>201</v>
      </c>
      <c r="RL23" s="888">
        <v>243</v>
      </c>
      <c r="RM23" s="1323">
        <v>47285</v>
      </c>
      <c r="RN23" s="888">
        <v>24367</v>
      </c>
      <c r="RO23" s="888">
        <v>19756</v>
      </c>
      <c r="RP23" s="888">
        <v>4270</v>
      </c>
      <c r="RQ23" s="888">
        <v>2768</v>
      </c>
      <c r="RR23" s="888">
        <v>503</v>
      </c>
      <c r="RS23" s="888">
        <v>218</v>
      </c>
      <c r="RT23" s="888">
        <v>147</v>
      </c>
      <c r="RU23" s="888">
        <v>82</v>
      </c>
      <c r="RV23" s="888">
        <v>240</v>
      </c>
      <c r="RW23" s="1323">
        <v>52351</v>
      </c>
      <c r="RX23" s="888">
        <v>19396</v>
      </c>
      <c r="RY23" s="888">
        <v>17635</v>
      </c>
      <c r="RZ23" s="888">
        <v>3930</v>
      </c>
      <c r="SA23" s="888">
        <v>2974</v>
      </c>
      <c r="SB23" s="888">
        <v>692</v>
      </c>
      <c r="SC23" s="888">
        <v>187</v>
      </c>
      <c r="SD23" s="888">
        <v>102</v>
      </c>
      <c r="SE23" s="888">
        <v>70</v>
      </c>
      <c r="SF23" s="888">
        <v>179</v>
      </c>
      <c r="SG23" s="1323">
        <v>45165</v>
      </c>
      <c r="SH23" s="888">
        <v>28475</v>
      </c>
      <c r="SI23" s="888">
        <v>18788</v>
      </c>
      <c r="SJ23" s="888">
        <v>3854</v>
      </c>
      <c r="SK23" s="888">
        <v>2808</v>
      </c>
      <c r="SL23" s="888">
        <v>487</v>
      </c>
      <c r="SM23" s="888">
        <v>121</v>
      </c>
      <c r="SN23" s="888">
        <v>131</v>
      </c>
      <c r="SO23" s="888">
        <v>62</v>
      </c>
      <c r="SP23" s="888">
        <v>190</v>
      </c>
      <c r="SQ23" s="1323">
        <v>54916</v>
      </c>
      <c r="SR23" s="888">
        <v>29889</v>
      </c>
      <c r="SS23" s="888">
        <v>19750</v>
      </c>
      <c r="ST23" s="888">
        <v>3856</v>
      </c>
      <c r="SU23" s="888">
        <v>2624</v>
      </c>
      <c r="SV23" s="888">
        <v>639</v>
      </c>
      <c r="SW23" s="888">
        <v>172</v>
      </c>
      <c r="SX23" s="888">
        <v>105</v>
      </c>
      <c r="SY23" s="888">
        <v>51</v>
      </c>
      <c r="SZ23" s="888">
        <v>209</v>
      </c>
      <c r="TA23" s="1323">
        <v>57295</v>
      </c>
      <c r="TB23" s="888">
        <v>34125</v>
      </c>
      <c r="TC23" s="888">
        <v>23047</v>
      </c>
      <c r="TD23" s="888">
        <v>4544</v>
      </c>
      <c r="TE23" s="888">
        <v>2698</v>
      </c>
      <c r="TF23" s="888">
        <v>544</v>
      </c>
      <c r="TG23" s="888">
        <v>133</v>
      </c>
      <c r="TH23" s="888">
        <v>129</v>
      </c>
      <c r="TI23" s="888">
        <v>115</v>
      </c>
      <c r="TJ23" s="888">
        <v>251</v>
      </c>
      <c r="TK23" s="1323">
        <v>65586</v>
      </c>
      <c r="TL23" s="888">
        <v>21923</v>
      </c>
      <c r="TM23" s="888">
        <v>20860</v>
      </c>
      <c r="TN23" s="888">
        <v>4817</v>
      </c>
      <c r="TO23" s="888">
        <v>2832</v>
      </c>
      <c r="TP23" s="888">
        <v>579</v>
      </c>
      <c r="TQ23" s="888">
        <v>150</v>
      </c>
      <c r="TR23" s="888">
        <v>133</v>
      </c>
      <c r="TS23" s="888">
        <v>62</v>
      </c>
      <c r="TT23" s="888">
        <v>274</v>
      </c>
      <c r="TU23" s="1323">
        <v>51630</v>
      </c>
      <c r="TV23" s="888">
        <v>31518</v>
      </c>
      <c r="TW23" s="888">
        <v>25422</v>
      </c>
      <c r="TX23" s="888">
        <v>5907</v>
      </c>
      <c r="TY23" s="888">
        <v>2005</v>
      </c>
      <c r="TZ23" s="888">
        <v>551</v>
      </c>
      <c r="UA23" s="888">
        <v>175</v>
      </c>
      <c r="UB23" s="888">
        <v>135</v>
      </c>
      <c r="UC23" s="888">
        <v>140</v>
      </c>
      <c r="UD23" s="888">
        <v>295</v>
      </c>
      <c r="UE23" s="1323">
        <v>66148</v>
      </c>
      <c r="UF23" s="888">
        <v>36811</v>
      </c>
      <c r="UG23" s="888">
        <v>26579</v>
      </c>
      <c r="UH23" s="888">
        <v>5790</v>
      </c>
      <c r="UI23" s="888">
        <v>2063</v>
      </c>
      <c r="UJ23" s="888">
        <v>582</v>
      </c>
      <c r="UK23" s="888">
        <v>160</v>
      </c>
      <c r="UL23" s="888">
        <v>168</v>
      </c>
      <c r="UM23" s="888">
        <v>80</v>
      </c>
      <c r="UN23" s="888">
        <v>346</v>
      </c>
      <c r="UO23" s="1323">
        <v>72579</v>
      </c>
      <c r="UP23" s="888">
        <v>34976</v>
      </c>
      <c r="UQ23" s="888">
        <v>28887</v>
      </c>
      <c r="UR23" s="888">
        <v>6416</v>
      </c>
      <c r="US23" s="888">
        <v>1949</v>
      </c>
      <c r="UT23" s="888">
        <v>732</v>
      </c>
      <c r="UU23" s="888">
        <v>393</v>
      </c>
      <c r="UV23" s="888">
        <v>170</v>
      </c>
      <c r="UW23" s="888">
        <v>92</v>
      </c>
      <c r="UX23" s="888">
        <v>653</v>
      </c>
      <c r="UY23" s="1323">
        <v>74268</v>
      </c>
      <c r="UZ23" s="888">
        <v>23953</v>
      </c>
      <c r="VA23" s="888">
        <v>25959</v>
      </c>
      <c r="VB23" s="888">
        <v>6241</v>
      </c>
      <c r="VC23" s="888">
        <v>2191</v>
      </c>
      <c r="VD23" s="888">
        <v>621</v>
      </c>
      <c r="VE23" s="888">
        <v>251</v>
      </c>
      <c r="VF23" s="888">
        <v>197</v>
      </c>
      <c r="VG23" s="888">
        <v>85</v>
      </c>
      <c r="VH23" s="888">
        <v>762</v>
      </c>
      <c r="VI23" s="1323">
        <v>60260</v>
      </c>
      <c r="VJ23" s="888">
        <v>31235</v>
      </c>
      <c r="VK23" s="888">
        <v>26471</v>
      </c>
      <c r="VL23" s="888">
        <v>6050</v>
      </c>
      <c r="VM23" s="888">
        <v>2042</v>
      </c>
      <c r="VN23" s="888">
        <v>348</v>
      </c>
      <c r="VO23" s="888">
        <v>152</v>
      </c>
      <c r="VP23" s="888">
        <v>143</v>
      </c>
      <c r="VQ23" s="888">
        <v>77</v>
      </c>
      <c r="VR23" s="888">
        <v>365</v>
      </c>
      <c r="VS23" s="1323">
        <v>66883</v>
      </c>
      <c r="VT23" s="888">
        <v>29983</v>
      </c>
      <c r="VU23" s="888">
        <v>26289</v>
      </c>
      <c r="VV23" s="888">
        <v>5872</v>
      </c>
      <c r="VW23" s="888">
        <v>2343</v>
      </c>
      <c r="VX23" s="888">
        <v>319</v>
      </c>
      <c r="VY23" s="888">
        <v>194</v>
      </c>
      <c r="VZ23" s="888">
        <v>180</v>
      </c>
      <c r="WA23" s="888">
        <v>89</v>
      </c>
      <c r="WB23" s="888">
        <v>260</v>
      </c>
      <c r="WC23" s="1323">
        <v>65529</v>
      </c>
    </row>
    <row r="24" spans="1:601" ht="12.75" customHeight="1">
      <c r="A24" s="261" t="s">
        <v>520</v>
      </c>
      <c r="B24" s="888">
        <v>4145.0469999999996</v>
      </c>
      <c r="C24" s="888">
        <v>6277.78</v>
      </c>
      <c r="D24" s="888">
        <v>3280.7809999999999</v>
      </c>
      <c r="E24" s="888">
        <v>788.73599999999999</v>
      </c>
      <c r="F24" s="888">
        <v>351.69</v>
      </c>
      <c r="G24" s="888">
        <v>85.186000000000007</v>
      </c>
      <c r="H24" s="888">
        <v>52.218000000000004</v>
      </c>
      <c r="I24" s="888">
        <v>10.223000000000001</v>
      </c>
      <c r="J24" s="888">
        <v>127.19199999999999</v>
      </c>
      <c r="K24" s="1323">
        <v>15118.852999999999</v>
      </c>
      <c r="L24" s="888">
        <v>4417.2860000000001</v>
      </c>
      <c r="M24" s="888">
        <v>6585.5879999999997</v>
      </c>
      <c r="N24" s="888">
        <v>3129.8049999999998</v>
      </c>
      <c r="O24" s="888">
        <v>1033.951</v>
      </c>
      <c r="P24" s="888">
        <v>378.43799999999999</v>
      </c>
      <c r="Q24" s="888">
        <v>84.260999999999996</v>
      </c>
      <c r="R24" s="888">
        <v>47.319000000000003</v>
      </c>
      <c r="S24" s="888">
        <v>10.298</v>
      </c>
      <c r="T24" s="888">
        <v>96.599000000000004</v>
      </c>
      <c r="U24" s="1323">
        <v>15783.545</v>
      </c>
      <c r="V24" s="888">
        <v>2239.1210000000001</v>
      </c>
      <c r="W24" s="888">
        <v>5914.4549999999999</v>
      </c>
      <c r="X24" s="888">
        <v>3001.8090000000002</v>
      </c>
      <c r="Y24" s="888">
        <v>1115.126</v>
      </c>
      <c r="Z24" s="888">
        <v>398.84399999999999</v>
      </c>
      <c r="AA24" s="888">
        <v>90.094999999999999</v>
      </c>
      <c r="AB24" s="888">
        <v>65.174999999999997</v>
      </c>
      <c r="AC24" s="888">
        <v>20.312999999999999</v>
      </c>
      <c r="AD24" s="888">
        <v>98.697000000000003</v>
      </c>
      <c r="AE24" s="1323">
        <v>12943.635</v>
      </c>
      <c r="AF24" s="888">
        <v>2967.0770000000002</v>
      </c>
      <c r="AG24" s="888">
        <v>6984.5540000000001</v>
      </c>
      <c r="AH24" s="888">
        <v>3465.6120000000001</v>
      </c>
      <c r="AI24" s="888">
        <v>1116.9770000000001</v>
      </c>
      <c r="AJ24" s="888">
        <v>416.25099999999998</v>
      </c>
      <c r="AK24" s="888">
        <v>104.863</v>
      </c>
      <c r="AL24" s="888">
        <v>49.381</v>
      </c>
      <c r="AM24" s="888">
        <v>12.627000000000001</v>
      </c>
      <c r="AN24" s="888">
        <v>112.13500000000001</v>
      </c>
      <c r="AO24" s="1323">
        <v>15229.477000000001</v>
      </c>
      <c r="AP24" s="888">
        <v>1650.354</v>
      </c>
      <c r="AQ24" s="888">
        <v>7070.3140000000003</v>
      </c>
      <c r="AR24" s="888">
        <v>3553.6120000000001</v>
      </c>
      <c r="AS24" s="888">
        <v>863.798</v>
      </c>
      <c r="AT24" s="888">
        <v>419.00599999999997</v>
      </c>
      <c r="AU24" s="888">
        <v>110.729</v>
      </c>
      <c r="AV24" s="888">
        <v>136.131</v>
      </c>
      <c r="AW24" s="888">
        <v>11.686999999999999</v>
      </c>
      <c r="AX24" s="888">
        <v>115.23399999999999</v>
      </c>
      <c r="AY24" s="1323">
        <v>13930.865</v>
      </c>
      <c r="AZ24" s="888">
        <v>2372.6010000000001</v>
      </c>
      <c r="BA24" s="888">
        <v>7008.5569999999998</v>
      </c>
      <c r="BB24" s="888">
        <v>3902.2669999999998</v>
      </c>
      <c r="BC24" s="888">
        <v>1191.7650000000001</v>
      </c>
      <c r="BD24" s="888">
        <v>420.22399999999999</v>
      </c>
      <c r="BE24" s="888">
        <v>79.548000000000002</v>
      </c>
      <c r="BF24" s="888">
        <v>43.125999999999998</v>
      </c>
      <c r="BG24" s="888">
        <v>12.603</v>
      </c>
      <c r="BH24" s="888">
        <v>116.212</v>
      </c>
      <c r="BI24" s="1323">
        <v>15146.903</v>
      </c>
      <c r="BJ24" s="888">
        <v>2484.0259999999998</v>
      </c>
      <c r="BK24" s="888">
        <v>7311.79</v>
      </c>
      <c r="BL24" s="888">
        <v>4036.7289999999998</v>
      </c>
      <c r="BM24" s="888">
        <v>966.12699999999995</v>
      </c>
      <c r="BN24" s="888">
        <v>420.97300000000001</v>
      </c>
      <c r="BO24" s="888">
        <v>104.06</v>
      </c>
      <c r="BP24" s="888">
        <v>39.069000000000003</v>
      </c>
      <c r="BQ24" s="888">
        <v>15.919</v>
      </c>
      <c r="BR24" s="888">
        <v>117.845</v>
      </c>
      <c r="BS24" s="1323">
        <v>15496.538</v>
      </c>
      <c r="BT24" s="888">
        <v>3085.473</v>
      </c>
      <c r="BU24" s="888">
        <v>7464.5257999999994</v>
      </c>
      <c r="BV24" s="888">
        <v>4168.1530000000002</v>
      </c>
      <c r="BW24" s="888">
        <v>1215.6199999999999</v>
      </c>
      <c r="BX24" s="888">
        <v>514.42899999999997</v>
      </c>
      <c r="BY24" s="888">
        <v>118.139</v>
      </c>
      <c r="BZ24" s="888">
        <v>41.033999999999999</v>
      </c>
      <c r="CA24" s="888">
        <v>22.402999999999999</v>
      </c>
      <c r="CB24" s="888">
        <v>123.098</v>
      </c>
      <c r="CC24" s="1323">
        <v>16752.874800000001</v>
      </c>
      <c r="CD24" s="888">
        <v>2712.4760000000001</v>
      </c>
      <c r="CE24" s="888">
        <v>8090.2520000000004</v>
      </c>
      <c r="CF24" s="888">
        <v>4649.47</v>
      </c>
      <c r="CG24" s="888">
        <v>982.60500000000002</v>
      </c>
      <c r="CH24" s="888">
        <v>469.255</v>
      </c>
      <c r="CI24" s="888">
        <v>108.542</v>
      </c>
      <c r="CJ24" s="888">
        <v>88.460999999999999</v>
      </c>
      <c r="CK24" s="888">
        <v>11.590999999999999</v>
      </c>
      <c r="CL24" s="888">
        <v>121.033</v>
      </c>
      <c r="CM24" s="1323">
        <v>17233.685000000001</v>
      </c>
      <c r="CN24" s="888">
        <v>5469.7510000000002</v>
      </c>
      <c r="CO24" s="888">
        <v>7709.1379999999999</v>
      </c>
      <c r="CP24" s="888">
        <v>1957.0250000000001</v>
      </c>
      <c r="CQ24" s="888">
        <v>1332.21</v>
      </c>
      <c r="CR24" s="888">
        <v>668.01199999999994</v>
      </c>
      <c r="CS24" s="888">
        <v>48.402999999999999</v>
      </c>
      <c r="CT24" s="888">
        <v>22.57</v>
      </c>
      <c r="CU24" s="888">
        <v>18.675000000000001</v>
      </c>
      <c r="CV24" s="888">
        <v>106.431</v>
      </c>
      <c r="CW24" s="1323">
        <v>17332.215</v>
      </c>
      <c r="CX24" s="888">
        <v>5435.1729999999998</v>
      </c>
      <c r="CY24" s="888">
        <v>8791.4330000000009</v>
      </c>
      <c r="CZ24" s="888">
        <v>2033.5050000000001</v>
      </c>
      <c r="DA24" s="888">
        <v>1489.567</v>
      </c>
      <c r="DB24" s="888">
        <v>739.91200000000003</v>
      </c>
      <c r="DC24" s="888">
        <v>53.744999999999997</v>
      </c>
      <c r="DD24" s="888">
        <v>24.129000000000001</v>
      </c>
      <c r="DE24" s="888">
        <v>18.305</v>
      </c>
      <c r="DF24" s="888">
        <v>112.386</v>
      </c>
      <c r="DG24" s="1323">
        <v>18698.154999999999</v>
      </c>
      <c r="DH24" s="888">
        <v>7682.9290000000001</v>
      </c>
      <c r="DI24" s="888">
        <v>8131.9859999999999</v>
      </c>
      <c r="DJ24" s="888">
        <v>1601.65</v>
      </c>
      <c r="DK24" s="888">
        <v>737.52700000000004</v>
      </c>
      <c r="DL24" s="888">
        <v>491.27</v>
      </c>
      <c r="DM24" s="888">
        <v>67.064999999999998</v>
      </c>
      <c r="DN24" s="888">
        <v>27.324000000000002</v>
      </c>
      <c r="DO24" s="888">
        <v>22.294</v>
      </c>
      <c r="DP24" s="888">
        <v>122.468</v>
      </c>
      <c r="DQ24" s="1323">
        <v>18884.512999999999</v>
      </c>
      <c r="DR24" s="888">
        <v>5690.18</v>
      </c>
      <c r="DS24" s="888">
        <v>8731.4279999999999</v>
      </c>
      <c r="DT24" s="888">
        <v>1602.6189999999999</v>
      </c>
      <c r="DU24" s="888">
        <v>889.30899999999997</v>
      </c>
      <c r="DV24" s="888">
        <v>513.28899999999999</v>
      </c>
      <c r="DW24" s="888">
        <v>82.203000000000003</v>
      </c>
      <c r="DX24" s="888">
        <v>41.334000000000003</v>
      </c>
      <c r="DY24" s="888">
        <v>19.024999999999999</v>
      </c>
      <c r="DZ24" s="888">
        <v>135.66800000000001</v>
      </c>
      <c r="EA24" s="1323">
        <v>17705.055</v>
      </c>
      <c r="EB24" s="888">
        <v>5733.5379999999996</v>
      </c>
      <c r="EC24" s="888">
        <v>7924.076</v>
      </c>
      <c r="ED24" s="888">
        <v>1946.115</v>
      </c>
      <c r="EE24" s="888">
        <v>1131.3140000000001</v>
      </c>
      <c r="EF24" s="888">
        <v>490.90199999999999</v>
      </c>
      <c r="EG24" s="888">
        <v>32.875</v>
      </c>
      <c r="EH24" s="888">
        <v>20.245999999999999</v>
      </c>
      <c r="EI24" s="888">
        <v>21.021999999999998</v>
      </c>
      <c r="EJ24" s="888">
        <v>115.06399999999999</v>
      </c>
      <c r="EK24" s="1323">
        <v>17415.151999999998</v>
      </c>
      <c r="EL24" s="888">
        <v>5872.0360000000001</v>
      </c>
      <c r="EM24" s="888">
        <v>7691.6949999999997</v>
      </c>
      <c r="EN24" s="888">
        <v>2187.0880000000002</v>
      </c>
      <c r="EO24" s="888">
        <v>987.774</v>
      </c>
      <c r="EP24" s="888">
        <v>377.85700000000003</v>
      </c>
      <c r="EQ24" s="888">
        <v>37.359000000000002</v>
      </c>
      <c r="ER24" s="888">
        <v>21.405999999999999</v>
      </c>
      <c r="ES24" s="888">
        <v>18.094999999999999</v>
      </c>
      <c r="ET24" s="888">
        <v>156.88900000000001</v>
      </c>
      <c r="EU24" s="1323">
        <v>17350.199000000001</v>
      </c>
      <c r="EV24" s="888">
        <v>6572.78</v>
      </c>
      <c r="EW24" s="888">
        <v>8375.0499999999993</v>
      </c>
      <c r="EX24" s="888">
        <v>2331.4090000000001</v>
      </c>
      <c r="EY24" s="888">
        <v>942.57399999999996</v>
      </c>
      <c r="EZ24" s="888">
        <v>329.59199999999998</v>
      </c>
      <c r="FA24" s="888">
        <v>115.113</v>
      </c>
      <c r="FB24" s="888">
        <v>24.95</v>
      </c>
      <c r="FC24" s="888">
        <v>21.001999999999999</v>
      </c>
      <c r="FD24" s="888">
        <v>128.43600000000001</v>
      </c>
      <c r="FE24" s="1323">
        <v>18840.905999999999</v>
      </c>
      <c r="FF24" s="888">
        <v>5396.3490000000002</v>
      </c>
      <c r="FG24" s="888">
        <v>8049.7539999999999</v>
      </c>
      <c r="FH24" s="888">
        <v>2052.6320000000001</v>
      </c>
      <c r="FI24" s="888">
        <v>1449.998</v>
      </c>
      <c r="FJ24" s="888">
        <v>346.59100000000001</v>
      </c>
      <c r="FK24" s="888">
        <v>42.984999999999999</v>
      </c>
      <c r="FL24" s="888">
        <v>31.515999999999998</v>
      </c>
      <c r="FM24" s="888">
        <v>19.652999999999999</v>
      </c>
      <c r="FN24" s="888">
        <v>140.72200000000001</v>
      </c>
      <c r="FO24" s="1323">
        <v>17530.2</v>
      </c>
      <c r="FP24" s="888">
        <v>7165.8050000000003</v>
      </c>
      <c r="FQ24" s="888">
        <v>8881.8150000000005</v>
      </c>
      <c r="FR24" s="888">
        <v>2387.453</v>
      </c>
      <c r="FS24" s="888">
        <v>3256.0079999999998</v>
      </c>
      <c r="FT24" s="888">
        <v>313.59699999999998</v>
      </c>
      <c r="FU24" s="888">
        <v>63.728999999999999</v>
      </c>
      <c r="FV24" s="888">
        <v>35.201000000000001</v>
      </c>
      <c r="FW24" s="888">
        <v>103.57</v>
      </c>
      <c r="FX24" s="888">
        <v>137.322</v>
      </c>
      <c r="FY24" s="1323">
        <v>22344.5</v>
      </c>
      <c r="FZ24" s="888">
        <v>7503.7479999999996</v>
      </c>
      <c r="GA24" s="888">
        <v>7645.9790000000003</v>
      </c>
      <c r="GB24" s="888">
        <v>2161.3339999999998</v>
      </c>
      <c r="GC24" s="888">
        <v>1127.5609999999999</v>
      </c>
      <c r="GD24" s="888">
        <v>277.42599999999999</v>
      </c>
      <c r="GE24" s="888">
        <v>53.904000000000003</v>
      </c>
      <c r="GF24" s="888">
        <v>29.856999999999999</v>
      </c>
      <c r="GG24" s="888">
        <v>20.486000000000001</v>
      </c>
      <c r="GH24" s="888">
        <v>201.952</v>
      </c>
      <c r="GI24" s="1323">
        <v>19022.246999999999</v>
      </c>
      <c r="GJ24" s="888">
        <v>7716.9049999999997</v>
      </c>
      <c r="GK24" s="888">
        <v>8216.3459999999995</v>
      </c>
      <c r="GL24" s="888">
        <v>2608.4319999999998</v>
      </c>
      <c r="GM24" s="888">
        <v>842.11</v>
      </c>
      <c r="GN24" s="888">
        <v>459.08600000000001</v>
      </c>
      <c r="GO24" s="888">
        <v>45.69</v>
      </c>
      <c r="GP24" s="888">
        <v>45.066000000000003</v>
      </c>
      <c r="GQ24" s="888">
        <v>23.849</v>
      </c>
      <c r="GR24" s="888">
        <v>115.54600000000001</v>
      </c>
      <c r="GS24" s="1323">
        <v>20073.03</v>
      </c>
      <c r="GT24" s="888">
        <v>9275.1209999999992</v>
      </c>
      <c r="GU24" s="888">
        <v>10026.493</v>
      </c>
      <c r="GV24" s="888">
        <v>2128.5340000000001</v>
      </c>
      <c r="GW24" s="888">
        <v>813.64499999999998</v>
      </c>
      <c r="GX24" s="888">
        <v>504.68</v>
      </c>
      <c r="GY24" s="888">
        <v>51.424999999999997</v>
      </c>
      <c r="GZ24" s="888">
        <v>28.986000000000001</v>
      </c>
      <c r="HA24" s="888">
        <v>25.376999999999999</v>
      </c>
      <c r="HB24" s="888">
        <v>125.875</v>
      </c>
      <c r="HC24" s="1323">
        <v>22980.135999999999</v>
      </c>
      <c r="HD24" s="888">
        <v>8600.9180146600011</v>
      </c>
      <c r="HE24" s="888">
        <v>9630.7009999999991</v>
      </c>
      <c r="HF24" s="888">
        <v>1919.288</v>
      </c>
      <c r="HG24" s="888">
        <v>1012.489</v>
      </c>
      <c r="HH24" s="888">
        <v>215.00649999999999</v>
      </c>
      <c r="HI24" s="888">
        <v>52.430999999999997</v>
      </c>
      <c r="HJ24" s="888">
        <v>25.914000000000001</v>
      </c>
      <c r="HK24" s="888">
        <v>33.148000000000003</v>
      </c>
      <c r="HL24" s="888">
        <v>45.875</v>
      </c>
      <c r="HM24" s="1323">
        <v>21535.770514660002</v>
      </c>
      <c r="HN24" s="888">
        <v>9290.2849999999999</v>
      </c>
      <c r="HO24" s="888">
        <v>9338.6039999999994</v>
      </c>
      <c r="HP24" s="888">
        <v>1902.8989999999999</v>
      </c>
      <c r="HQ24" s="888">
        <v>718.87800000000004</v>
      </c>
      <c r="HR24" s="888">
        <v>208.852</v>
      </c>
      <c r="HS24" s="888">
        <v>56.904000000000003</v>
      </c>
      <c r="HT24" s="888">
        <v>27.765000000000001</v>
      </c>
      <c r="HU24" s="888">
        <v>23.36</v>
      </c>
      <c r="HV24" s="888">
        <v>84.078999999999994</v>
      </c>
      <c r="HW24" s="1323">
        <v>21651.626</v>
      </c>
      <c r="HX24" s="888">
        <v>10653.404</v>
      </c>
      <c r="HY24" s="888">
        <v>10204.092000000001</v>
      </c>
      <c r="HZ24" s="888">
        <v>2275.9609999999998</v>
      </c>
      <c r="IA24" s="888">
        <v>849.56600000000003</v>
      </c>
      <c r="IB24" s="888">
        <v>244.452</v>
      </c>
      <c r="IC24" s="888">
        <v>619.78599999999994</v>
      </c>
      <c r="ID24" s="888">
        <v>48.26</v>
      </c>
      <c r="IE24" s="888">
        <v>26.626000000000001</v>
      </c>
      <c r="IF24" s="888">
        <v>109.309</v>
      </c>
      <c r="IG24" s="1323">
        <v>25031.455999999998</v>
      </c>
      <c r="IH24" s="888">
        <v>10314.791999999999</v>
      </c>
      <c r="II24" s="888">
        <v>11822.78</v>
      </c>
      <c r="IJ24" s="888">
        <v>2378.12</v>
      </c>
      <c r="IK24" s="888">
        <v>777.78</v>
      </c>
      <c r="IL24" s="888">
        <v>311.524</v>
      </c>
      <c r="IM24" s="888">
        <v>78.971999999999994</v>
      </c>
      <c r="IN24" s="888">
        <v>44.05</v>
      </c>
      <c r="IO24" s="888">
        <v>26.331</v>
      </c>
      <c r="IP24" s="888">
        <v>140.697</v>
      </c>
      <c r="IQ24" s="1323">
        <v>25895.045999999998</v>
      </c>
      <c r="IR24" s="888">
        <v>10520.953</v>
      </c>
      <c r="IS24" s="888">
        <v>10932.038</v>
      </c>
      <c r="IT24" s="888">
        <v>2438.5610000000001</v>
      </c>
      <c r="IU24" s="888">
        <v>944.053</v>
      </c>
      <c r="IV24" s="888">
        <v>2812.1320000000001</v>
      </c>
      <c r="IW24" s="888">
        <v>60.883000000000003</v>
      </c>
      <c r="IX24" s="888">
        <v>33.381999999999998</v>
      </c>
      <c r="IY24" s="888">
        <v>22.911999999999999</v>
      </c>
      <c r="IZ24" s="888">
        <v>118.18</v>
      </c>
      <c r="JA24" s="1323">
        <v>27883.094000000001</v>
      </c>
      <c r="JB24" s="888">
        <v>10642.652</v>
      </c>
      <c r="JC24" s="888">
        <v>9681.0360000000001</v>
      </c>
      <c r="JD24" s="888">
        <v>2353.752</v>
      </c>
      <c r="JE24" s="888">
        <v>841.34299999999996</v>
      </c>
      <c r="JF24" s="888">
        <v>296.24700000000001</v>
      </c>
      <c r="JG24" s="888">
        <v>151.292</v>
      </c>
      <c r="JH24" s="888">
        <v>29.73</v>
      </c>
      <c r="JI24" s="888">
        <v>22.614000000000001</v>
      </c>
      <c r="JJ24" s="888">
        <v>140.85300000000001</v>
      </c>
      <c r="JK24" s="1323">
        <v>24159.519</v>
      </c>
      <c r="JL24" s="888">
        <v>10762.116</v>
      </c>
      <c r="JM24" s="888">
        <v>9164.1119999999992</v>
      </c>
      <c r="JN24" s="888">
        <v>2733.2849999999999</v>
      </c>
      <c r="JO24" s="888">
        <v>699.12300000000005</v>
      </c>
      <c r="JP24" s="888">
        <v>267.26499999999999</v>
      </c>
      <c r="JQ24" s="888">
        <v>63.656999999999996</v>
      </c>
      <c r="JR24" s="888">
        <v>36.720999999999997</v>
      </c>
      <c r="JS24" s="888">
        <v>26.83</v>
      </c>
      <c r="JT24" s="888">
        <v>352.74799999999999</v>
      </c>
      <c r="JU24" s="1323">
        <v>24105.857</v>
      </c>
      <c r="JV24" s="888">
        <v>10542.355</v>
      </c>
      <c r="JW24" s="888">
        <v>9278.7009999999991</v>
      </c>
      <c r="JX24" s="888">
        <v>1999.287</v>
      </c>
      <c r="JY24" s="888">
        <v>674.21100000000001</v>
      </c>
      <c r="JZ24" s="888">
        <v>323.30900000000003</v>
      </c>
      <c r="KA24" s="888">
        <v>82.95</v>
      </c>
      <c r="KB24" s="888">
        <v>34.747999999999998</v>
      </c>
      <c r="KC24" s="888">
        <v>24.747</v>
      </c>
      <c r="KD24" s="888">
        <v>105.125</v>
      </c>
      <c r="KE24" s="1323">
        <v>23065.433000000001</v>
      </c>
      <c r="KF24" s="888">
        <v>8305.3919999999998</v>
      </c>
      <c r="KG24" s="888">
        <v>8700.9789999999994</v>
      </c>
      <c r="KH24" s="888">
        <v>2532.5619999999999</v>
      </c>
      <c r="KI24" s="888">
        <v>1077.7080000000001</v>
      </c>
      <c r="KJ24" s="888">
        <v>417.93900000000002</v>
      </c>
      <c r="KK24" s="888">
        <v>174.166</v>
      </c>
      <c r="KL24" s="888">
        <v>82.442999999999998</v>
      </c>
      <c r="KM24" s="888">
        <v>25.143000000000001</v>
      </c>
      <c r="KN24" s="888">
        <v>96.995999999999995</v>
      </c>
      <c r="KO24" s="1323">
        <v>21413.328000000001</v>
      </c>
      <c r="KP24" s="888">
        <v>10850.755999999999</v>
      </c>
      <c r="KQ24" s="888">
        <v>9468.2579999999998</v>
      </c>
      <c r="KR24" s="888">
        <v>2860.2779999999998</v>
      </c>
      <c r="KS24" s="888">
        <v>932.18600000000004</v>
      </c>
      <c r="KT24" s="888">
        <v>256.44299999999998</v>
      </c>
      <c r="KU24" s="888">
        <v>186.71</v>
      </c>
      <c r="KV24" s="888">
        <v>297.577</v>
      </c>
      <c r="KW24" s="888">
        <v>61.645000000000003</v>
      </c>
      <c r="KX24" s="888">
        <v>123.828</v>
      </c>
      <c r="KY24" s="1323">
        <v>25037.681</v>
      </c>
      <c r="KZ24" s="888">
        <v>9460.0939999999991</v>
      </c>
      <c r="LA24" s="888">
        <v>9386.1329999999998</v>
      </c>
      <c r="LB24" s="888">
        <v>3485.2420000000002</v>
      </c>
      <c r="LC24" s="888">
        <v>945.37699999999995</v>
      </c>
      <c r="LD24" s="888">
        <v>411.17200000000003</v>
      </c>
      <c r="LE24" s="888">
        <v>301.45100000000002</v>
      </c>
      <c r="LF24" s="888">
        <v>162.26300000000001</v>
      </c>
      <c r="LG24" s="888">
        <v>48.103000000000002</v>
      </c>
      <c r="LH24" s="888">
        <v>102.61799999999999</v>
      </c>
      <c r="LI24" s="1323">
        <v>24302.453000000001</v>
      </c>
      <c r="LJ24" s="888">
        <v>8897.9369999999999</v>
      </c>
      <c r="LK24" s="888">
        <v>9554.1299999999992</v>
      </c>
      <c r="LL24" s="888">
        <v>2170.136</v>
      </c>
      <c r="LM24" s="888">
        <v>708.43</v>
      </c>
      <c r="LN24" s="888">
        <v>222.69</v>
      </c>
      <c r="LO24" s="888">
        <v>379.16899999999998</v>
      </c>
      <c r="LP24" s="888">
        <v>87.230999999999995</v>
      </c>
      <c r="LQ24" s="888">
        <v>146.85</v>
      </c>
      <c r="LR24" s="888">
        <v>220.13900000000001</v>
      </c>
      <c r="LS24" s="1323">
        <v>22386.712</v>
      </c>
      <c r="LT24" s="888">
        <v>8447.1119999999992</v>
      </c>
      <c r="LU24" s="888">
        <v>9494.5020000000004</v>
      </c>
      <c r="LV24" s="888">
        <v>2675.2669999999998</v>
      </c>
      <c r="LW24" s="888">
        <v>903.66700000000003</v>
      </c>
      <c r="LX24" s="888">
        <v>371.46499999999997</v>
      </c>
      <c r="LY24" s="888">
        <v>585.226</v>
      </c>
      <c r="LZ24" s="888">
        <v>53.677</v>
      </c>
      <c r="MA24" s="888">
        <v>37.597999999999999</v>
      </c>
      <c r="MB24" s="888">
        <v>130.143</v>
      </c>
      <c r="MC24" s="1323">
        <v>22698.656999999999</v>
      </c>
      <c r="MD24" s="888">
        <v>9114.5750000000007</v>
      </c>
      <c r="ME24" s="888">
        <v>9680.1919999999991</v>
      </c>
      <c r="MF24" s="888">
        <v>2737.9229999999998</v>
      </c>
      <c r="MG24" s="888">
        <v>875.81399999999996</v>
      </c>
      <c r="MH24" s="888">
        <v>230.679</v>
      </c>
      <c r="MI24" s="888">
        <v>161.24600000000001</v>
      </c>
      <c r="MJ24" s="888">
        <v>618.59500000000003</v>
      </c>
      <c r="MK24" s="888">
        <v>40.844000000000001</v>
      </c>
      <c r="ML24" s="888">
        <v>110.842</v>
      </c>
      <c r="MM24" s="1323">
        <v>23570.71</v>
      </c>
      <c r="MN24" s="888">
        <v>8401.6910000000007</v>
      </c>
      <c r="MO24" s="888">
        <v>10132.253000000001</v>
      </c>
      <c r="MP24" s="888">
        <v>2937.6849999999999</v>
      </c>
      <c r="MQ24" s="888">
        <v>811.32399999999996</v>
      </c>
      <c r="MR24" s="888">
        <v>360.50200000000001</v>
      </c>
      <c r="MS24" s="888">
        <v>285.16800000000001</v>
      </c>
      <c r="MT24" s="888">
        <v>170.45400000000001</v>
      </c>
      <c r="MU24" s="888">
        <v>138.11699999999999</v>
      </c>
      <c r="MV24" s="888">
        <v>111.678</v>
      </c>
      <c r="MW24" s="1323">
        <v>23348.871999999999</v>
      </c>
      <c r="MX24" s="888">
        <v>7760.8879999999999</v>
      </c>
      <c r="MY24" s="888">
        <v>10259.861999999999</v>
      </c>
      <c r="MZ24" s="888">
        <v>2150.42</v>
      </c>
      <c r="NA24" s="888">
        <v>772.77</v>
      </c>
      <c r="NB24" s="888">
        <v>212.11099999999999</v>
      </c>
      <c r="NC24" s="888">
        <v>101.343</v>
      </c>
      <c r="ND24" s="888">
        <v>97.694999999999993</v>
      </c>
      <c r="NE24" s="888">
        <v>57.911999999999999</v>
      </c>
      <c r="NF24" s="888">
        <v>212.59700000000001</v>
      </c>
      <c r="NG24" s="1323">
        <v>21625.598000000002</v>
      </c>
      <c r="NH24" s="888">
        <v>9171.3649999999998</v>
      </c>
      <c r="NI24" s="888">
        <v>11313.491</v>
      </c>
      <c r="NJ24" s="888">
        <v>2499.8820000000001</v>
      </c>
      <c r="NK24" s="888">
        <v>866.80600000000004</v>
      </c>
      <c r="NL24" s="888">
        <v>334.51499999999999</v>
      </c>
      <c r="NM24" s="888">
        <v>185.375</v>
      </c>
      <c r="NN24" s="888">
        <v>741.64200000000005</v>
      </c>
      <c r="NO24" s="888">
        <v>236.52699999999999</v>
      </c>
      <c r="NP24" s="888">
        <v>120.748</v>
      </c>
      <c r="NQ24" s="1323">
        <v>25470.350999999999</v>
      </c>
      <c r="NR24" s="888">
        <v>8480.06</v>
      </c>
      <c r="NS24" s="888">
        <v>11150.873</v>
      </c>
      <c r="NT24" s="888">
        <v>2662.973</v>
      </c>
      <c r="NU24" s="888">
        <v>860.52099999999996</v>
      </c>
      <c r="NV24" s="888">
        <v>286.952</v>
      </c>
      <c r="NW24" s="888">
        <v>165.34200000000001</v>
      </c>
      <c r="NX24" s="888">
        <v>95.954999999999998</v>
      </c>
      <c r="NY24" s="888">
        <v>66.012</v>
      </c>
      <c r="NZ24" s="888">
        <v>292.73399999999998</v>
      </c>
      <c r="OA24" s="1323">
        <v>24061.421999999999</v>
      </c>
      <c r="OB24" s="888">
        <v>11920.253000000001</v>
      </c>
      <c r="OC24" s="888">
        <v>11873.901</v>
      </c>
      <c r="OD24" s="888">
        <v>2762.221</v>
      </c>
      <c r="OE24" s="888">
        <v>919.38599999999997</v>
      </c>
      <c r="OF24" s="888">
        <v>495.09100000000001</v>
      </c>
      <c r="OG24" s="888">
        <v>114.107</v>
      </c>
      <c r="OH24" s="888">
        <v>151.36000000000001</v>
      </c>
      <c r="OI24" s="888">
        <v>401.96</v>
      </c>
      <c r="OJ24" s="888">
        <v>804.04499999999996</v>
      </c>
      <c r="OK24" s="1323">
        <v>29442.324000000001</v>
      </c>
      <c r="OL24" s="888">
        <v>9345.1110000000008</v>
      </c>
      <c r="OM24" s="888">
        <v>12019.514999999999</v>
      </c>
      <c r="ON24" s="888">
        <v>2339.7649999999999</v>
      </c>
      <c r="OO24" s="888">
        <v>773.38499999999999</v>
      </c>
      <c r="OP24" s="888">
        <v>318.72199999999998</v>
      </c>
      <c r="OQ24" s="888">
        <v>112.944</v>
      </c>
      <c r="OR24" s="888">
        <v>108.218</v>
      </c>
      <c r="OS24" s="888">
        <v>46.347999999999999</v>
      </c>
      <c r="OT24" s="888">
        <v>159.55000000000001</v>
      </c>
      <c r="OU24" s="1323">
        <v>25223.558000000001</v>
      </c>
      <c r="OV24" s="888">
        <v>11370.499</v>
      </c>
      <c r="OW24" s="888">
        <v>12897.15</v>
      </c>
      <c r="OX24" s="888">
        <v>3254.47</v>
      </c>
      <c r="OY24" s="888">
        <v>1016.739</v>
      </c>
      <c r="OZ24" s="888">
        <v>377.10199999999998</v>
      </c>
      <c r="PA24" s="888">
        <v>153.94999999999999</v>
      </c>
      <c r="PB24" s="888">
        <v>109.09399999999999</v>
      </c>
      <c r="PC24" s="888">
        <v>276.495</v>
      </c>
      <c r="PD24" s="888">
        <v>182.416</v>
      </c>
      <c r="PE24" s="1323">
        <v>29637.915000000001</v>
      </c>
      <c r="PF24" s="888">
        <v>10110.406999999999</v>
      </c>
      <c r="PG24" s="888">
        <v>13245.944</v>
      </c>
      <c r="PH24" s="888">
        <v>3374.7829999999999</v>
      </c>
      <c r="PI24" s="888">
        <v>1070.7339999999999</v>
      </c>
      <c r="PJ24" s="888">
        <v>462.68799999999999</v>
      </c>
      <c r="PK24" s="888">
        <v>154.02199999999999</v>
      </c>
      <c r="PL24" s="888">
        <v>82.263000000000005</v>
      </c>
      <c r="PM24" s="888">
        <v>261.80599999999998</v>
      </c>
      <c r="PN24" s="888">
        <v>164.578</v>
      </c>
      <c r="PO24" s="1323">
        <v>28927.224999999999</v>
      </c>
      <c r="PP24" s="888">
        <v>13256.557000000001</v>
      </c>
      <c r="PQ24" s="888">
        <v>12859.737999999999</v>
      </c>
      <c r="PR24" s="888">
        <v>3509.5790000000002</v>
      </c>
      <c r="PS24" s="888">
        <v>1332.143</v>
      </c>
      <c r="PT24" s="888">
        <v>375.71600000000001</v>
      </c>
      <c r="PU24" s="888">
        <v>281.41399999999999</v>
      </c>
      <c r="PV24" s="888">
        <v>71.605000000000004</v>
      </c>
      <c r="PW24" s="888">
        <v>328.983</v>
      </c>
      <c r="PX24" s="888">
        <v>224.797</v>
      </c>
      <c r="PY24" s="1323">
        <v>32240.531999999999</v>
      </c>
      <c r="PZ24" s="888">
        <v>11789.911</v>
      </c>
      <c r="QA24" s="888">
        <v>13193.111999999999</v>
      </c>
      <c r="QB24" s="888">
        <v>3387.7489999999998</v>
      </c>
      <c r="QC24" s="888">
        <v>1772.1880000000001</v>
      </c>
      <c r="QD24" s="888">
        <v>303.48099999999999</v>
      </c>
      <c r="QE24" s="888">
        <v>140.965</v>
      </c>
      <c r="QF24" s="888">
        <v>88.042000000000002</v>
      </c>
      <c r="QG24" s="888">
        <v>112.166</v>
      </c>
      <c r="QH24" s="888">
        <v>156.37700000000001</v>
      </c>
      <c r="QI24" s="1323">
        <v>30943.991000000002</v>
      </c>
      <c r="QJ24" s="888">
        <v>17160</v>
      </c>
      <c r="QK24" s="888">
        <v>12567</v>
      </c>
      <c r="QL24" s="888">
        <v>4144</v>
      </c>
      <c r="QM24" s="888">
        <v>1671</v>
      </c>
      <c r="QN24" s="888">
        <v>477</v>
      </c>
      <c r="QO24" s="888">
        <v>159</v>
      </c>
      <c r="QP24" s="888">
        <v>123</v>
      </c>
      <c r="QQ24" s="888">
        <v>464</v>
      </c>
      <c r="QR24" s="888">
        <v>142</v>
      </c>
      <c r="QS24" s="1323">
        <v>36907</v>
      </c>
      <c r="QT24" s="888">
        <v>16486</v>
      </c>
      <c r="QU24" s="888">
        <v>12129</v>
      </c>
      <c r="QV24" s="888">
        <v>3911</v>
      </c>
      <c r="QW24" s="888">
        <v>2232</v>
      </c>
      <c r="QX24" s="888">
        <v>396</v>
      </c>
      <c r="QY24" s="888">
        <v>341</v>
      </c>
      <c r="QZ24" s="888">
        <v>114</v>
      </c>
      <c r="RA24" s="888">
        <v>284</v>
      </c>
      <c r="RB24" s="888">
        <v>187</v>
      </c>
      <c r="RC24" s="1323">
        <v>36080</v>
      </c>
      <c r="RD24" s="888">
        <v>17778</v>
      </c>
      <c r="RE24" s="888">
        <v>12102</v>
      </c>
      <c r="RF24" s="888">
        <v>3491</v>
      </c>
      <c r="RG24" s="888">
        <v>2186</v>
      </c>
      <c r="RH24" s="888">
        <v>412</v>
      </c>
      <c r="RI24" s="888">
        <v>183</v>
      </c>
      <c r="RJ24" s="888">
        <v>129</v>
      </c>
      <c r="RK24" s="888">
        <v>586</v>
      </c>
      <c r="RL24" s="888">
        <v>275</v>
      </c>
      <c r="RM24" s="1323">
        <v>37142</v>
      </c>
      <c r="RN24" s="888">
        <v>20927</v>
      </c>
      <c r="RO24" s="888">
        <v>12379</v>
      </c>
      <c r="RP24" s="888">
        <v>3257</v>
      </c>
      <c r="RQ24" s="888">
        <v>2263</v>
      </c>
      <c r="RR24" s="888">
        <v>385</v>
      </c>
      <c r="RS24" s="888">
        <v>104</v>
      </c>
      <c r="RT24" s="888">
        <v>315</v>
      </c>
      <c r="RU24" s="888">
        <v>254</v>
      </c>
      <c r="RV24" s="888">
        <v>190</v>
      </c>
      <c r="RW24" s="1323">
        <v>40074</v>
      </c>
      <c r="RX24" s="888">
        <v>21177</v>
      </c>
      <c r="RY24" s="888">
        <v>13650</v>
      </c>
      <c r="RZ24" s="888">
        <v>4151</v>
      </c>
      <c r="SA24" s="888">
        <v>2421</v>
      </c>
      <c r="SB24" s="888">
        <v>483</v>
      </c>
      <c r="SC24" s="888">
        <v>148</v>
      </c>
      <c r="SD24" s="888">
        <v>156</v>
      </c>
      <c r="SE24" s="888">
        <v>68</v>
      </c>
      <c r="SF24" s="888">
        <v>208</v>
      </c>
      <c r="SG24" s="1323">
        <v>42462</v>
      </c>
      <c r="SH24" s="888">
        <v>19562</v>
      </c>
      <c r="SI24" s="888">
        <v>13868</v>
      </c>
      <c r="SJ24" s="888">
        <v>3718</v>
      </c>
      <c r="SK24" s="888">
        <v>2621</v>
      </c>
      <c r="SL24" s="888">
        <v>399</v>
      </c>
      <c r="SM24" s="888">
        <v>287</v>
      </c>
      <c r="SN24" s="888">
        <v>133</v>
      </c>
      <c r="SO24" s="888">
        <v>151</v>
      </c>
      <c r="SP24" s="888">
        <v>174</v>
      </c>
      <c r="SQ24" s="1323">
        <v>40913</v>
      </c>
      <c r="SR24" s="888">
        <v>17479</v>
      </c>
      <c r="SS24" s="888">
        <v>13814</v>
      </c>
      <c r="ST24" s="888">
        <v>3668</v>
      </c>
      <c r="SU24" s="888">
        <v>2176</v>
      </c>
      <c r="SV24" s="888">
        <v>398</v>
      </c>
      <c r="SW24" s="888">
        <v>146</v>
      </c>
      <c r="SX24" s="888">
        <v>337</v>
      </c>
      <c r="SY24" s="888">
        <v>70</v>
      </c>
      <c r="SZ24" s="888">
        <v>206</v>
      </c>
      <c r="TA24" s="1323">
        <v>38294</v>
      </c>
      <c r="TB24" s="888">
        <v>21303</v>
      </c>
      <c r="TC24" s="888">
        <v>14648</v>
      </c>
      <c r="TD24" s="888">
        <v>4070</v>
      </c>
      <c r="TE24" s="888">
        <v>2392</v>
      </c>
      <c r="TF24" s="888">
        <v>435</v>
      </c>
      <c r="TG24" s="888">
        <v>165</v>
      </c>
      <c r="TH24" s="888">
        <v>329</v>
      </c>
      <c r="TI24" s="888">
        <v>114</v>
      </c>
      <c r="TJ24" s="888">
        <v>179</v>
      </c>
      <c r="TK24" s="1323">
        <v>43635</v>
      </c>
      <c r="TL24" s="888">
        <v>21460</v>
      </c>
      <c r="TM24" s="888">
        <v>15957</v>
      </c>
      <c r="TN24" s="888">
        <v>4208</v>
      </c>
      <c r="TO24" s="888">
        <v>2235</v>
      </c>
      <c r="TP24" s="888">
        <v>495</v>
      </c>
      <c r="TQ24" s="888">
        <v>195</v>
      </c>
      <c r="TR24" s="888">
        <v>109</v>
      </c>
      <c r="TS24" s="888">
        <v>50</v>
      </c>
      <c r="TT24" s="888">
        <v>186</v>
      </c>
      <c r="TU24" s="1323">
        <v>44895</v>
      </c>
      <c r="TV24" s="888">
        <v>20049</v>
      </c>
      <c r="TW24" s="888">
        <v>18472</v>
      </c>
      <c r="TX24" s="888">
        <v>5029</v>
      </c>
      <c r="TY24" s="888">
        <v>1585</v>
      </c>
      <c r="TZ24" s="888">
        <v>333</v>
      </c>
      <c r="UA24" s="888">
        <v>172</v>
      </c>
      <c r="UB24" s="888">
        <v>106</v>
      </c>
      <c r="UC24" s="888">
        <v>76</v>
      </c>
      <c r="UD24" s="888">
        <v>201</v>
      </c>
      <c r="UE24" s="1323">
        <v>46023</v>
      </c>
      <c r="UF24" s="888">
        <v>23449</v>
      </c>
      <c r="UG24" s="888">
        <v>19005</v>
      </c>
      <c r="UH24" s="888">
        <v>5826</v>
      </c>
      <c r="UI24" s="888">
        <v>1629</v>
      </c>
      <c r="UJ24" s="888">
        <v>598</v>
      </c>
      <c r="UK24" s="888">
        <v>208</v>
      </c>
      <c r="UL24" s="888">
        <v>117</v>
      </c>
      <c r="UM24" s="888">
        <v>84</v>
      </c>
      <c r="UN24" s="888">
        <v>195</v>
      </c>
      <c r="UO24" s="1323">
        <v>51111</v>
      </c>
      <c r="UP24" s="888">
        <v>22262</v>
      </c>
      <c r="UQ24" s="888">
        <v>18514</v>
      </c>
      <c r="UR24" s="888">
        <v>5460</v>
      </c>
      <c r="US24" s="888">
        <v>1588</v>
      </c>
      <c r="UT24" s="888">
        <v>383</v>
      </c>
      <c r="UU24" s="888">
        <v>235</v>
      </c>
      <c r="UV24" s="888">
        <v>115</v>
      </c>
      <c r="UW24" s="888">
        <v>100</v>
      </c>
      <c r="UX24" s="888">
        <v>616</v>
      </c>
      <c r="UY24" s="1323">
        <v>49273</v>
      </c>
      <c r="UZ24" s="888">
        <v>23042</v>
      </c>
      <c r="VA24" s="888">
        <v>20319</v>
      </c>
      <c r="VB24" s="888">
        <v>5560</v>
      </c>
      <c r="VC24" s="888">
        <v>1609</v>
      </c>
      <c r="VD24" s="888">
        <v>380</v>
      </c>
      <c r="VE24" s="888">
        <v>244</v>
      </c>
      <c r="VF24" s="888">
        <v>136</v>
      </c>
      <c r="VG24" s="888">
        <v>80</v>
      </c>
      <c r="VH24" s="888">
        <v>217</v>
      </c>
      <c r="VI24" s="1323">
        <v>51587</v>
      </c>
      <c r="VJ24" s="888">
        <v>20826</v>
      </c>
      <c r="VK24" s="888">
        <v>19052</v>
      </c>
      <c r="VL24" s="888">
        <v>5544</v>
      </c>
      <c r="VM24" s="888">
        <v>1554</v>
      </c>
      <c r="VN24" s="888">
        <v>235</v>
      </c>
      <c r="VO24" s="888">
        <v>208</v>
      </c>
      <c r="VP24" s="888">
        <v>116</v>
      </c>
      <c r="VQ24" s="888">
        <v>63</v>
      </c>
      <c r="VR24" s="888">
        <v>189</v>
      </c>
      <c r="VS24" s="1323">
        <v>47787</v>
      </c>
      <c r="VT24" s="888">
        <v>22862</v>
      </c>
      <c r="VU24" s="888">
        <v>19189</v>
      </c>
      <c r="VV24" s="888">
        <v>5961</v>
      </c>
      <c r="VW24" s="888">
        <v>1838</v>
      </c>
      <c r="VX24" s="888">
        <v>340</v>
      </c>
      <c r="VY24" s="888">
        <v>137</v>
      </c>
      <c r="VZ24" s="888">
        <v>107</v>
      </c>
      <c r="WA24" s="888">
        <v>65</v>
      </c>
      <c r="WB24" s="888">
        <v>133</v>
      </c>
      <c r="WC24" s="1323">
        <v>50632</v>
      </c>
    </row>
    <row r="25" spans="1:601" ht="12.75" customHeight="1">
      <c r="A25" s="261" t="s">
        <v>519</v>
      </c>
      <c r="B25" s="888">
        <v>9202.8050000000003</v>
      </c>
      <c r="C25" s="888">
        <v>13360.118</v>
      </c>
      <c r="D25" s="888">
        <v>4982.3019999999997</v>
      </c>
      <c r="E25" s="888">
        <v>1408.6510000000001</v>
      </c>
      <c r="F25" s="888">
        <v>627.46500000000003</v>
      </c>
      <c r="G25" s="888">
        <v>171.67099999999999</v>
      </c>
      <c r="H25" s="888">
        <v>109.517</v>
      </c>
      <c r="I25" s="888">
        <v>19.661000000000001</v>
      </c>
      <c r="J25" s="888">
        <v>166.94800000000001</v>
      </c>
      <c r="K25" s="1323">
        <v>30049.137999999999</v>
      </c>
      <c r="L25" s="888">
        <v>6265.7309999999998</v>
      </c>
      <c r="M25" s="888">
        <v>12877.687</v>
      </c>
      <c r="N25" s="888">
        <v>4774.5569999999998</v>
      </c>
      <c r="O25" s="888">
        <v>1575.683</v>
      </c>
      <c r="P25" s="888">
        <v>630.60199999999998</v>
      </c>
      <c r="Q25" s="888">
        <v>194.62899999999999</v>
      </c>
      <c r="R25" s="888">
        <v>118.262</v>
      </c>
      <c r="S25" s="888">
        <v>21.31</v>
      </c>
      <c r="T25" s="888">
        <v>174.31700000000001</v>
      </c>
      <c r="U25" s="1323">
        <v>26632.777999999998</v>
      </c>
      <c r="V25" s="888">
        <v>4861.8320000000003</v>
      </c>
      <c r="W25" s="888">
        <v>12808.915000000001</v>
      </c>
      <c r="X25" s="888">
        <v>5670.8019999999997</v>
      </c>
      <c r="Y25" s="888">
        <v>1378.3040000000001</v>
      </c>
      <c r="Z25" s="888">
        <v>722.11099999999999</v>
      </c>
      <c r="AA25" s="888">
        <v>206.43100000000001</v>
      </c>
      <c r="AB25" s="888">
        <v>122.18600000000001</v>
      </c>
      <c r="AC25" s="888">
        <v>25.337</v>
      </c>
      <c r="AD25" s="888">
        <v>186.86500000000001</v>
      </c>
      <c r="AE25" s="1323">
        <v>25982.782999999999</v>
      </c>
      <c r="AF25" s="888">
        <v>3014.6579999999999</v>
      </c>
      <c r="AG25" s="888">
        <v>14202.242</v>
      </c>
      <c r="AH25" s="888">
        <v>5380.0140000000001</v>
      </c>
      <c r="AI25" s="888">
        <v>1429.8679999999999</v>
      </c>
      <c r="AJ25" s="888">
        <v>653.33299999999997</v>
      </c>
      <c r="AK25" s="888">
        <v>271.17099999999999</v>
      </c>
      <c r="AL25" s="888">
        <v>105.58</v>
      </c>
      <c r="AM25" s="888">
        <v>26.096</v>
      </c>
      <c r="AN25" s="888">
        <v>167.53</v>
      </c>
      <c r="AO25" s="1323">
        <v>25250.491999999998</v>
      </c>
      <c r="AP25" s="888">
        <v>4077.5859999999998</v>
      </c>
      <c r="AQ25" s="888">
        <v>13998.157999999999</v>
      </c>
      <c r="AR25" s="888">
        <v>6044.8209999999999</v>
      </c>
      <c r="AS25" s="888">
        <v>1574.3009999999999</v>
      </c>
      <c r="AT25" s="888">
        <v>705.4</v>
      </c>
      <c r="AU25" s="888">
        <v>192.84800000000001</v>
      </c>
      <c r="AV25" s="888">
        <v>102.49</v>
      </c>
      <c r="AW25" s="888">
        <v>22.597000000000001</v>
      </c>
      <c r="AX25" s="888">
        <v>224.58099999999999</v>
      </c>
      <c r="AY25" s="1323">
        <v>26942.781999999999</v>
      </c>
      <c r="AZ25" s="888">
        <v>5210.4470000000001</v>
      </c>
      <c r="BA25" s="888">
        <v>13857.451999999999</v>
      </c>
      <c r="BB25" s="888">
        <v>6147.9449999999997</v>
      </c>
      <c r="BC25" s="888">
        <v>1499.433</v>
      </c>
      <c r="BD25" s="888">
        <v>735.78</v>
      </c>
      <c r="BE25" s="888">
        <v>250.49100000000001</v>
      </c>
      <c r="BF25" s="888">
        <v>114.027</v>
      </c>
      <c r="BG25" s="888">
        <v>21.123999999999999</v>
      </c>
      <c r="BH25" s="888">
        <v>214.19</v>
      </c>
      <c r="BI25" s="1323">
        <v>28050.888999999999</v>
      </c>
      <c r="BJ25" s="888">
        <v>4389.5360000000001</v>
      </c>
      <c r="BK25" s="888">
        <v>14333.12</v>
      </c>
      <c r="BL25" s="888">
        <v>6914.433</v>
      </c>
      <c r="BM25" s="888">
        <v>1531.1110000000001</v>
      </c>
      <c r="BN25" s="888">
        <v>849.45899999999995</v>
      </c>
      <c r="BO25" s="888">
        <v>202.73400000000001</v>
      </c>
      <c r="BP25" s="888">
        <v>105.142</v>
      </c>
      <c r="BQ25" s="888">
        <v>23.846</v>
      </c>
      <c r="BR25" s="888">
        <v>214.45400000000001</v>
      </c>
      <c r="BS25" s="1323">
        <v>28563.834999999999</v>
      </c>
      <c r="BT25" s="888">
        <v>5150.0020000000004</v>
      </c>
      <c r="BU25" s="888">
        <v>15206.3681</v>
      </c>
      <c r="BV25" s="888">
        <v>6506.7139999999999</v>
      </c>
      <c r="BW25" s="888">
        <v>1457.1679999999999</v>
      </c>
      <c r="BX25" s="888">
        <v>843.447</v>
      </c>
      <c r="BY25" s="888">
        <v>277.77499999999998</v>
      </c>
      <c r="BZ25" s="888">
        <v>117.14700000000001</v>
      </c>
      <c r="CA25" s="888">
        <v>30.236000000000001</v>
      </c>
      <c r="CB25" s="888">
        <v>243.86600000000001</v>
      </c>
      <c r="CC25" s="1323">
        <v>29832.723100000003</v>
      </c>
      <c r="CD25" s="888">
        <v>5718.1610000000001</v>
      </c>
      <c r="CE25" s="888">
        <v>15688.056</v>
      </c>
      <c r="CF25" s="888">
        <v>7006.7960000000003</v>
      </c>
      <c r="CG25" s="888">
        <v>1985.3050000000001</v>
      </c>
      <c r="CH25" s="888">
        <v>951.98</v>
      </c>
      <c r="CI25" s="888">
        <v>213.14</v>
      </c>
      <c r="CJ25" s="888">
        <v>89.049000000000007</v>
      </c>
      <c r="CK25" s="888">
        <v>38.768000000000001</v>
      </c>
      <c r="CL25" s="888">
        <v>236.49199999999999</v>
      </c>
      <c r="CM25" s="1323">
        <v>31927.746999999999</v>
      </c>
      <c r="CN25" s="888">
        <v>10408.111000000001</v>
      </c>
      <c r="CO25" s="888">
        <v>15787.111999999999</v>
      </c>
      <c r="CP25" s="888">
        <v>2962.4459999999999</v>
      </c>
      <c r="CQ25" s="888">
        <v>1434.1289999999999</v>
      </c>
      <c r="CR25" s="888">
        <v>1118.47</v>
      </c>
      <c r="CS25" s="888">
        <v>161.994</v>
      </c>
      <c r="CT25" s="888">
        <v>77.554000000000002</v>
      </c>
      <c r="CU25" s="888">
        <v>38.527999999999999</v>
      </c>
      <c r="CV25" s="888">
        <v>185.334</v>
      </c>
      <c r="CW25" s="1323">
        <v>32173.678</v>
      </c>
      <c r="CX25" s="888">
        <v>12218.907999999999</v>
      </c>
      <c r="CY25" s="888">
        <v>15522.715</v>
      </c>
      <c r="CZ25" s="888">
        <v>2816.9830000000002</v>
      </c>
      <c r="DA25" s="888">
        <v>1536.491</v>
      </c>
      <c r="DB25" s="888">
        <v>1212.116</v>
      </c>
      <c r="DC25" s="888">
        <v>138.75200000000001</v>
      </c>
      <c r="DD25" s="888">
        <v>76.366</v>
      </c>
      <c r="DE25" s="888">
        <v>46.795999999999999</v>
      </c>
      <c r="DF25" s="888">
        <v>230.83799999999999</v>
      </c>
      <c r="DG25" s="1323">
        <v>33799.964999999997</v>
      </c>
      <c r="DH25" s="888">
        <v>11673.039000000001</v>
      </c>
      <c r="DI25" s="888">
        <v>15932.25</v>
      </c>
      <c r="DJ25" s="888">
        <v>2889.7150000000001</v>
      </c>
      <c r="DK25" s="888">
        <v>1433.472</v>
      </c>
      <c r="DL25" s="888">
        <v>988.34199999999998</v>
      </c>
      <c r="DM25" s="888">
        <v>123.488</v>
      </c>
      <c r="DN25" s="888">
        <v>79.213999999999999</v>
      </c>
      <c r="DO25" s="888">
        <v>47.512</v>
      </c>
      <c r="DP25" s="888">
        <v>233.517</v>
      </c>
      <c r="DQ25" s="1323">
        <v>33400.548999999999</v>
      </c>
      <c r="DR25" s="888">
        <v>12746.155000000001</v>
      </c>
      <c r="DS25" s="888">
        <v>16051.071</v>
      </c>
      <c r="DT25" s="888">
        <v>2904.4209999999998</v>
      </c>
      <c r="DU25" s="888">
        <v>1655.287</v>
      </c>
      <c r="DV25" s="888">
        <v>1103.3579999999999</v>
      </c>
      <c r="DW25" s="888">
        <v>117.661</v>
      </c>
      <c r="DX25" s="888">
        <v>58.832999999999998</v>
      </c>
      <c r="DY25" s="888">
        <v>43.48</v>
      </c>
      <c r="DZ25" s="888">
        <v>244.98699999999999</v>
      </c>
      <c r="EA25" s="1323">
        <v>34925.252999999997</v>
      </c>
      <c r="EB25" s="888">
        <v>13125.075000000001</v>
      </c>
      <c r="EC25" s="888">
        <v>15423.637000000001</v>
      </c>
      <c r="ED25" s="888">
        <v>3503.6010000000001</v>
      </c>
      <c r="EE25" s="888">
        <v>1883.1289999999999</v>
      </c>
      <c r="EF25" s="888">
        <v>1026.9169999999999</v>
      </c>
      <c r="EG25" s="888">
        <v>77.912000000000006</v>
      </c>
      <c r="EH25" s="888">
        <v>59.103000000000002</v>
      </c>
      <c r="EI25" s="888">
        <v>48.588999999999999</v>
      </c>
      <c r="EJ25" s="888">
        <v>230.81800000000001</v>
      </c>
      <c r="EK25" s="1323">
        <v>35378.781000000003</v>
      </c>
      <c r="EL25" s="888">
        <v>11260.237999999999</v>
      </c>
      <c r="EM25" s="888">
        <v>15960.53</v>
      </c>
      <c r="EN25" s="888">
        <v>4589.2439999999997</v>
      </c>
      <c r="EO25" s="888">
        <v>1813.5239999999999</v>
      </c>
      <c r="EP25" s="888">
        <v>843.529</v>
      </c>
      <c r="EQ25" s="888">
        <v>88.641999999999996</v>
      </c>
      <c r="ER25" s="888">
        <v>77.131</v>
      </c>
      <c r="ES25" s="888">
        <v>44.82</v>
      </c>
      <c r="ET25" s="888">
        <v>320.46300000000002</v>
      </c>
      <c r="EU25" s="1323">
        <v>34998.120999999999</v>
      </c>
      <c r="EV25" s="888">
        <v>12887.964</v>
      </c>
      <c r="EW25" s="888">
        <v>16567.062000000002</v>
      </c>
      <c r="EX25" s="888">
        <v>4300.71</v>
      </c>
      <c r="EY25" s="888">
        <v>1759.201</v>
      </c>
      <c r="EZ25" s="888">
        <v>771.22500000000002</v>
      </c>
      <c r="FA25" s="888">
        <v>115.383</v>
      </c>
      <c r="FB25" s="888">
        <v>57.548999999999999</v>
      </c>
      <c r="FC25" s="888">
        <v>76.638999999999996</v>
      </c>
      <c r="FD25" s="888">
        <v>257.65800000000002</v>
      </c>
      <c r="FE25" s="1323">
        <v>36793.391000000003</v>
      </c>
      <c r="FF25" s="888">
        <v>14755.612999999999</v>
      </c>
      <c r="FG25" s="888">
        <v>17223.931</v>
      </c>
      <c r="FH25" s="888">
        <v>4711.299</v>
      </c>
      <c r="FI25" s="888">
        <v>2668.78</v>
      </c>
      <c r="FJ25" s="888">
        <v>787.12199999999996</v>
      </c>
      <c r="FK25" s="888">
        <v>108.751</v>
      </c>
      <c r="FL25" s="888">
        <v>118.437</v>
      </c>
      <c r="FM25" s="888">
        <v>58.938000000000002</v>
      </c>
      <c r="FN25" s="888">
        <v>285.9255</v>
      </c>
      <c r="FO25" s="1323">
        <v>40718.796499999997</v>
      </c>
      <c r="FP25" s="888">
        <v>13838.431</v>
      </c>
      <c r="FQ25" s="888">
        <v>16793.490000000002</v>
      </c>
      <c r="FR25" s="888">
        <v>4331.0110000000004</v>
      </c>
      <c r="FS25" s="888">
        <v>2209.56</v>
      </c>
      <c r="FT25" s="888">
        <v>646.20600000000002</v>
      </c>
      <c r="FU25" s="888">
        <v>115.678</v>
      </c>
      <c r="FV25" s="888">
        <v>70.253</v>
      </c>
      <c r="FW25" s="888">
        <v>63.219000000000001</v>
      </c>
      <c r="FX25" s="888">
        <v>316.48</v>
      </c>
      <c r="FY25" s="1323">
        <v>38384.328000000001</v>
      </c>
      <c r="FZ25" s="888">
        <v>17570.469000000001</v>
      </c>
      <c r="GA25" s="888">
        <v>13855.597</v>
      </c>
      <c r="GB25" s="888">
        <v>4565.3540000000003</v>
      </c>
      <c r="GC25" s="888">
        <v>2060.4360000000001</v>
      </c>
      <c r="GD25" s="888">
        <v>620.08399999999995</v>
      </c>
      <c r="GE25" s="888">
        <v>275.16699999999997</v>
      </c>
      <c r="GF25" s="888">
        <v>91.257000000000005</v>
      </c>
      <c r="GG25" s="888">
        <v>182.50899999999999</v>
      </c>
      <c r="GH25" s="888">
        <v>269.65699999999998</v>
      </c>
      <c r="GI25" s="1323">
        <v>39490.53</v>
      </c>
      <c r="GJ25" s="888">
        <v>19999.603999999999</v>
      </c>
      <c r="GK25" s="888">
        <v>13922.945</v>
      </c>
      <c r="GL25" s="888">
        <v>4987.8149999999996</v>
      </c>
      <c r="GM25" s="888">
        <v>1214.3489999999999</v>
      </c>
      <c r="GN25" s="888">
        <v>384.23200000000003</v>
      </c>
      <c r="GO25" s="888">
        <v>128.946</v>
      </c>
      <c r="GP25" s="888">
        <v>96.849000000000004</v>
      </c>
      <c r="GQ25" s="888">
        <v>66.543000000000006</v>
      </c>
      <c r="GR25" s="888">
        <v>221.16900000000001</v>
      </c>
      <c r="GS25" s="1323">
        <v>41022.451999999997</v>
      </c>
      <c r="GT25" s="888">
        <v>17958.758000000002</v>
      </c>
      <c r="GU25" s="888">
        <v>17524.63</v>
      </c>
      <c r="GV25" s="888">
        <v>3896.87</v>
      </c>
      <c r="GW25" s="888">
        <v>1537.2729999999999</v>
      </c>
      <c r="GX25" s="888">
        <v>395.23700000000002</v>
      </c>
      <c r="GY25" s="888">
        <v>154.828</v>
      </c>
      <c r="GZ25" s="888">
        <v>68.608000000000004</v>
      </c>
      <c r="HA25" s="888">
        <v>65.328000000000003</v>
      </c>
      <c r="HB25" s="888">
        <v>239.732</v>
      </c>
      <c r="HC25" s="1323">
        <v>41841.264000000003</v>
      </c>
      <c r="HD25" s="888">
        <v>20337.047999999999</v>
      </c>
      <c r="HE25" s="888">
        <v>17392.791000000001</v>
      </c>
      <c r="HF25" s="888">
        <v>3801.5189999999998</v>
      </c>
      <c r="HG25" s="888">
        <v>1350.9079999999999</v>
      </c>
      <c r="HH25" s="888">
        <v>373.77499999999998</v>
      </c>
      <c r="HI25" s="888">
        <v>114.69499999999999</v>
      </c>
      <c r="HJ25" s="888">
        <v>66.745000000000005</v>
      </c>
      <c r="HK25" s="888">
        <v>82.554000000000002</v>
      </c>
      <c r="HL25" s="888">
        <v>217.804</v>
      </c>
      <c r="HM25" s="1323">
        <v>43737.839</v>
      </c>
      <c r="HN25" s="888">
        <v>19137.409</v>
      </c>
      <c r="HO25" s="888">
        <v>16825.347000000002</v>
      </c>
      <c r="HP25" s="888">
        <v>3878.3510000000001</v>
      </c>
      <c r="HQ25" s="888">
        <v>2048.375</v>
      </c>
      <c r="HR25" s="888">
        <v>424.94299999999998</v>
      </c>
      <c r="HS25" s="888">
        <v>121.836</v>
      </c>
      <c r="HT25" s="888">
        <v>71.578000000000003</v>
      </c>
      <c r="HU25" s="888">
        <v>65.921000000000006</v>
      </c>
      <c r="HV25" s="888">
        <v>233.148</v>
      </c>
      <c r="HW25" s="1323">
        <v>42806.908000000003</v>
      </c>
      <c r="HX25" s="888">
        <v>21489.994999999999</v>
      </c>
      <c r="HY25" s="888">
        <v>17674.71</v>
      </c>
      <c r="HZ25" s="888">
        <v>4111.62</v>
      </c>
      <c r="IA25" s="888">
        <v>1000.152</v>
      </c>
      <c r="IB25" s="888">
        <v>2001.0630000000001</v>
      </c>
      <c r="IC25" s="888">
        <v>396.55</v>
      </c>
      <c r="ID25" s="888">
        <v>170.56800000000001</v>
      </c>
      <c r="IE25" s="888">
        <v>60.548000000000002</v>
      </c>
      <c r="IF25" s="888">
        <v>245.268</v>
      </c>
      <c r="IG25" s="1323">
        <v>47150.474000000002</v>
      </c>
      <c r="IH25" s="888">
        <v>21426.714</v>
      </c>
      <c r="II25" s="888">
        <v>19702.638999999999</v>
      </c>
      <c r="IJ25" s="888">
        <v>4034.413</v>
      </c>
      <c r="IK25" s="888">
        <v>1283.414</v>
      </c>
      <c r="IL25" s="888">
        <v>780.58600000000001</v>
      </c>
      <c r="IM25" s="888">
        <v>151.01900000000001</v>
      </c>
      <c r="IN25" s="888">
        <v>87.299000000000007</v>
      </c>
      <c r="IO25" s="888">
        <v>64.888999999999996</v>
      </c>
      <c r="IP25" s="888">
        <v>255.01</v>
      </c>
      <c r="IQ25" s="1323">
        <v>47785.983</v>
      </c>
      <c r="IR25" s="888">
        <v>21743.616000000002</v>
      </c>
      <c r="IS25" s="888">
        <v>19056.652999999998</v>
      </c>
      <c r="IT25" s="888">
        <v>4245.1909999999998</v>
      </c>
      <c r="IU25" s="888">
        <v>1224.421</v>
      </c>
      <c r="IV25" s="888">
        <v>620.31100000000004</v>
      </c>
      <c r="IW25" s="888">
        <v>108.798</v>
      </c>
      <c r="IX25" s="888">
        <v>103.093</v>
      </c>
      <c r="IY25" s="888">
        <v>832.04300000000001</v>
      </c>
      <c r="IZ25" s="888">
        <v>249.79599999999999</v>
      </c>
      <c r="JA25" s="1323">
        <v>48183.921999999999</v>
      </c>
      <c r="JB25" s="888">
        <v>21446.891</v>
      </c>
      <c r="JC25" s="888">
        <v>16714.240000000002</v>
      </c>
      <c r="JD25" s="888">
        <v>4728.4250000000002</v>
      </c>
      <c r="JE25" s="888">
        <v>1609.472</v>
      </c>
      <c r="JF25" s="888">
        <v>495.25299999999999</v>
      </c>
      <c r="JG25" s="888">
        <v>123.217</v>
      </c>
      <c r="JH25" s="888">
        <v>76.838999999999999</v>
      </c>
      <c r="JI25" s="888">
        <v>54.091000000000001</v>
      </c>
      <c r="JJ25" s="888">
        <v>450.29399999999998</v>
      </c>
      <c r="JK25" s="1323">
        <v>45698.722000000002</v>
      </c>
      <c r="JL25" s="888">
        <v>24283.9</v>
      </c>
      <c r="JM25" s="888">
        <v>16025.447</v>
      </c>
      <c r="JN25" s="888">
        <v>5209.8940000000002</v>
      </c>
      <c r="JO25" s="888">
        <v>1212.2670000000001</v>
      </c>
      <c r="JP25" s="888">
        <v>662.97299999999996</v>
      </c>
      <c r="JQ25" s="888">
        <v>155.119</v>
      </c>
      <c r="JR25" s="888">
        <v>78.165999999999997</v>
      </c>
      <c r="JS25" s="888">
        <v>57.951000000000001</v>
      </c>
      <c r="JT25" s="888">
        <v>332.14100000000002</v>
      </c>
      <c r="JU25" s="1323">
        <v>48017.858</v>
      </c>
      <c r="JV25" s="888">
        <v>23341.817999999999</v>
      </c>
      <c r="JW25" s="888">
        <v>17074.674999999999</v>
      </c>
      <c r="JX25" s="888">
        <v>5397.174</v>
      </c>
      <c r="JY25" s="888">
        <v>1377.261</v>
      </c>
      <c r="JZ25" s="888">
        <v>885.72</v>
      </c>
      <c r="KA25" s="888">
        <v>127.899</v>
      </c>
      <c r="KB25" s="888">
        <v>86.626999999999995</v>
      </c>
      <c r="KC25" s="888">
        <v>60.024999999999999</v>
      </c>
      <c r="KD25" s="888">
        <v>239.11699999999999</v>
      </c>
      <c r="KE25" s="1323">
        <v>48590.315999999999</v>
      </c>
      <c r="KF25" s="888">
        <v>21377.261999999999</v>
      </c>
      <c r="KG25" s="888">
        <v>15835.333000000001</v>
      </c>
      <c r="KH25" s="888">
        <v>4308.9650000000001</v>
      </c>
      <c r="KI25" s="888">
        <v>1476.356</v>
      </c>
      <c r="KJ25" s="888">
        <v>607.81899999999996</v>
      </c>
      <c r="KK25" s="888">
        <v>401.702</v>
      </c>
      <c r="KL25" s="888">
        <v>106.629</v>
      </c>
      <c r="KM25" s="888">
        <v>69.983999999999995</v>
      </c>
      <c r="KN25" s="888">
        <v>246.983</v>
      </c>
      <c r="KO25" s="1323">
        <v>44431.033000000003</v>
      </c>
      <c r="KP25" s="888">
        <v>22897.300999999999</v>
      </c>
      <c r="KQ25" s="888">
        <v>17795.268</v>
      </c>
      <c r="KR25" s="888">
        <v>6211.732</v>
      </c>
      <c r="KS25" s="888">
        <v>1988.9169999999999</v>
      </c>
      <c r="KT25" s="888">
        <v>637.32600000000002</v>
      </c>
      <c r="KU25" s="888">
        <v>414.35199999999998</v>
      </c>
      <c r="KV25" s="888">
        <v>186.851</v>
      </c>
      <c r="KW25" s="888">
        <v>85.938999999999993</v>
      </c>
      <c r="KX25" s="888">
        <v>227.00399999999999</v>
      </c>
      <c r="KY25" s="1323">
        <v>50444.69</v>
      </c>
      <c r="KZ25" s="888">
        <v>20279.384999999998</v>
      </c>
      <c r="LA25" s="888">
        <v>17362.59</v>
      </c>
      <c r="LB25" s="888">
        <v>5709.86</v>
      </c>
      <c r="LC25" s="888">
        <v>1513.2329999999999</v>
      </c>
      <c r="LD25" s="888">
        <v>549.63900000000001</v>
      </c>
      <c r="LE25" s="888">
        <v>671.04100000000005</v>
      </c>
      <c r="LF25" s="888">
        <v>231.97499999999999</v>
      </c>
      <c r="LG25" s="888">
        <v>135.27699999999999</v>
      </c>
      <c r="LH25" s="888">
        <v>207.15600000000001</v>
      </c>
      <c r="LI25" s="1323">
        <v>46660.156000000003</v>
      </c>
      <c r="LJ25" s="888">
        <v>22301.635999999999</v>
      </c>
      <c r="LK25" s="888">
        <v>17898.332999999999</v>
      </c>
      <c r="LL25" s="888">
        <v>5298.57</v>
      </c>
      <c r="LM25" s="888">
        <v>1746.7570000000001</v>
      </c>
      <c r="LN25" s="888">
        <v>672.88300000000004</v>
      </c>
      <c r="LO25" s="888">
        <v>699.88</v>
      </c>
      <c r="LP25" s="888">
        <v>250.75800000000001</v>
      </c>
      <c r="LQ25" s="888">
        <v>269.20299999999997</v>
      </c>
      <c r="LR25" s="888">
        <v>282.99900000000002</v>
      </c>
      <c r="LS25" s="1323">
        <v>49421.019</v>
      </c>
      <c r="LT25" s="888">
        <v>21020.323</v>
      </c>
      <c r="LU25" s="888">
        <v>18442.644</v>
      </c>
      <c r="LV25" s="888">
        <v>5492.6629999999996</v>
      </c>
      <c r="LW25" s="888">
        <v>1548.8510000000001</v>
      </c>
      <c r="LX25" s="888">
        <v>678.30200000000002</v>
      </c>
      <c r="LY25" s="888">
        <v>452.87900000000002</v>
      </c>
      <c r="LZ25" s="888">
        <v>277.95699999999999</v>
      </c>
      <c r="MA25" s="888">
        <v>89.346000000000004</v>
      </c>
      <c r="MB25" s="888">
        <v>264.01299999999998</v>
      </c>
      <c r="MC25" s="1323">
        <v>48266.978000000003</v>
      </c>
      <c r="MD25" s="888">
        <v>21085.863000000001</v>
      </c>
      <c r="ME25" s="888">
        <v>18578.150000000001</v>
      </c>
      <c r="MF25" s="888">
        <v>6119.4</v>
      </c>
      <c r="MG25" s="888">
        <v>1702.095</v>
      </c>
      <c r="MH25" s="888">
        <v>713.36900000000003</v>
      </c>
      <c r="MI25" s="888">
        <v>467.084</v>
      </c>
      <c r="MJ25" s="888">
        <v>420.69200000000001</v>
      </c>
      <c r="MK25" s="888">
        <v>237.279</v>
      </c>
      <c r="ML25" s="888">
        <v>257.00700000000001</v>
      </c>
      <c r="MM25" s="1323">
        <v>49580.938999999998</v>
      </c>
      <c r="MN25" s="888">
        <v>17519.821</v>
      </c>
      <c r="MO25" s="888">
        <v>18931.401999999998</v>
      </c>
      <c r="MP25" s="888">
        <v>5392.0140000000001</v>
      </c>
      <c r="MQ25" s="888">
        <v>2085.319</v>
      </c>
      <c r="MR25" s="888">
        <v>509.09199999999998</v>
      </c>
      <c r="MS25" s="888">
        <v>248.089</v>
      </c>
      <c r="MT25" s="888">
        <v>225.041</v>
      </c>
      <c r="MU25" s="888">
        <v>96.47</v>
      </c>
      <c r="MV25" s="888">
        <v>293.92099999999999</v>
      </c>
      <c r="MW25" s="1323">
        <v>45301.169000000002</v>
      </c>
      <c r="MX25" s="888">
        <v>22153.254000000001</v>
      </c>
      <c r="MY25" s="888">
        <v>20790.785</v>
      </c>
      <c r="MZ25" s="888">
        <v>5078.1850000000004</v>
      </c>
      <c r="NA25" s="888">
        <v>1694.2539999999999</v>
      </c>
      <c r="NB25" s="888">
        <v>589.95899999999995</v>
      </c>
      <c r="NC25" s="888">
        <v>332.83300000000003</v>
      </c>
      <c r="ND25" s="888">
        <v>365.50900000000001</v>
      </c>
      <c r="NE25" s="888">
        <v>242.68600000000001</v>
      </c>
      <c r="NF25" s="888">
        <v>435.05900000000003</v>
      </c>
      <c r="NG25" s="1323">
        <v>51682.523999999998</v>
      </c>
      <c r="NH25" s="888">
        <v>20268.184000000001</v>
      </c>
      <c r="NI25" s="888">
        <v>20618.990000000002</v>
      </c>
      <c r="NJ25" s="888">
        <v>4638.817</v>
      </c>
      <c r="NK25" s="888">
        <v>1595.585</v>
      </c>
      <c r="NL25" s="888">
        <v>506.291</v>
      </c>
      <c r="NM25" s="888">
        <v>301.99099999999999</v>
      </c>
      <c r="NN25" s="888">
        <v>272.154</v>
      </c>
      <c r="NO25" s="888">
        <v>111.04300000000001</v>
      </c>
      <c r="NP25" s="888">
        <v>233.10599999999999</v>
      </c>
      <c r="NQ25" s="1323">
        <v>48546.161</v>
      </c>
      <c r="NR25" s="888">
        <v>22180.608</v>
      </c>
      <c r="NS25" s="888">
        <v>20986.146000000001</v>
      </c>
      <c r="NT25" s="888">
        <v>5197.9030000000002</v>
      </c>
      <c r="NU25" s="888">
        <v>1655.36</v>
      </c>
      <c r="NV25" s="888">
        <v>793.51400000000001</v>
      </c>
      <c r="NW25" s="888">
        <v>328.17399999999998</v>
      </c>
      <c r="NX25" s="888">
        <v>261.95400000000001</v>
      </c>
      <c r="NY25" s="888">
        <v>1153.049</v>
      </c>
      <c r="NZ25" s="888">
        <v>298.04300000000001</v>
      </c>
      <c r="OA25" s="1323">
        <v>52854.750999999997</v>
      </c>
      <c r="OB25" s="888">
        <v>21541.313999999998</v>
      </c>
      <c r="OC25" s="888">
        <v>23098.663</v>
      </c>
      <c r="OD25" s="888">
        <v>5575.9840000000004</v>
      </c>
      <c r="OE25" s="888">
        <v>1675.347</v>
      </c>
      <c r="OF25" s="888">
        <v>566.245</v>
      </c>
      <c r="OG25" s="888">
        <v>364.81599999999997</v>
      </c>
      <c r="OH25" s="888">
        <v>268.31900000000002</v>
      </c>
      <c r="OI25" s="888">
        <v>191.77500000000001</v>
      </c>
      <c r="OJ25" s="888">
        <v>290.03399999999999</v>
      </c>
      <c r="OK25" s="1323">
        <v>53572.497000000003</v>
      </c>
      <c r="OL25" s="888">
        <v>25420.745999999999</v>
      </c>
      <c r="OM25" s="888">
        <v>24806.778999999999</v>
      </c>
      <c r="ON25" s="888">
        <v>6009.6369999999997</v>
      </c>
      <c r="OO25" s="888">
        <v>2052.223</v>
      </c>
      <c r="OP25" s="888">
        <v>623.41999999999996</v>
      </c>
      <c r="OQ25" s="888">
        <v>358.28</v>
      </c>
      <c r="OR25" s="888">
        <v>239.334</v>
      </c>
      <c r="OS25" s="888">
        <v>354.80200000000002</v>
      </c>
      <c r="OT25" s="888">
        <v>588.33900000000006</v>
      </c>
      <c r="OU25" s="1323">
        <v>60453.56</v>
      </c>
      <c r="OV25" s="888">
        <v>22695.521000000001</v>
      </c>
      <c r="OW25" s="888">
        <v>24968.637999999999</v>
      </c>
      <c r="OX25" s="888">
        <v>5805.5150000000003</v>
      </c>
      <c r="OY25" s="888">
        <v>2193.8069999999998</v>
      </c>
      <c r="OZ25" s="888">
        <v>794.67399999999998</v>
      </c>
      <c r="PA25" s="888">
        <v>329.37599999999998</v>
      </c>
      <c r="PB25" s="888">
        <v>310.28199999999998</v>
      </c>
      <c r="PC25" s="888">
        <v>214.60300000000001</v>
      </c>
      <c r="PD25" s="888">
        <v>324.56</v>
      </c>
      <c r="PE25" s="1323">
        <v>57636.976000000002</v>
      </c>
      <c r="PF25" s="888">
        <v>25339.833999999999</v>
      </c>
      <c r="PG25" s="888">
        <v>25824.345000000001</v>
      </c>
      <c r="PH25" s="888">
        <v>6701.5349999999999</v>
      </c>
      <c r="PI25" s="888">
        <v>2429.8589999999999</v>
      </c>
      <c r="PJ25" s="888">
        <v>820.33199999999999</v>
      </c>
      <c r="PK25" s="888">
        <v>284.18700000000001</v>
      </c>
      <c r="PL25" s="888">
        <v>299.029</v>
      </c>
      <c r="PM25" s="888">
        <v>442.416</v>
      </c>
      <c r="PN25" s="888">
        <v>485.03800000000001</v>
      </c>
      <c r="PO25" s="1323">
        <v>62626.574999999997</v>
      </c>
      <c r="PP25" s="888">
        <v>25880.526000000002</v>
      </c>
      <c r="PQ25" s="888">
        <v>26233.383000000002</v>
      </c>
      <c r="PR25" s="888">
        <v>7900.7730000000001</v>
      </c>
      <c r="PS25" s="888">
        <v>2859.3629999999998</v>
      </c>
      <c r="PT25" s="888">
        <v>1113.203</v>
      </c>
      <c r="PU25" s="888">
        <v>352.05900000000003</v>
      </c>
      <c r="PV25" s="888">
        <v>210.96199999999999</v>
      </c>
      <c r="PW25" s="888">
        <v>382.33600000000001</v>
      </c>
      <c r="PX25" s="888">
        <v>340.46499999999997</v>
      </c>
      <c r="PY25" s="1323">
        <v>65273.07</v>
      </c>
      <c r="PZ25" s="888">
        <v>30329.93</v>
      </c>
      <c r="QA25" s="888">
        <v>25384.167000000001</v>
      </c>
      <c r="QB25" s="888">
        <v>7199.5249999999996</v>
      </c>
      <c r="QC25" s="888">
        <v>3530.93</v>
      </c>
      <c r="QD25" s="888">
        <v>827.84</v>
      </c>
      <c r="QE25" s="888">
        <v>467.30399999999997</v>
      </c>
      <c r="QF25" s="888">
        <v>206.727</v>
      </c>
      <c r="QG25" s="888">
        <v>631.11</v>
      </c>
      <c r="QH25" s="888">
        <v>526.99</v>
      </c>
      <c r="QI25" s="1323">
        <v>69104.523000000001</v>
      </c>
      <c r="QJ25" s="888">
        <v>33701</v>
      </c>
      <c r="QK25" s="888">
        <v>24225</v>
      </c>
      <c r="QL25" s="888">
        <v>8551</v>
      </c>
      <c r="QM25" s="888">
        <v>3909</v>
      </c>
      <c r="QN25" s="888">
        <v>831</v>
      </c>
      <c r="QO25" s="888">
        <v>257</v>
      </c>
      <c r="QP25" s="888">
        <v>220</v>
      </c>
      <c r="QQ25" s="888">
        <v>250</v>
      </c>
      <c r="QR25" s="888">
        <v>289</v>
      </c>
      <c r="QS25" s="1323">
        <v>72233</v>
      </c>
      <c r="QT25" s="888">
        <v>32609</v>
      </c>
      <c r="QU25" s="888">
        <v>23176</v>
      </c>
      <c r="QV25" s="888">
        <v>8538</v>
      </c>
      <c r="QW25" s="888">
        <v>4674</v>
      </c>
      <c r="QX25" s="888">
        <v>1029</v>
      </c>
      <c r="QY25" s="888">
        <v>410</v>
      </c>
      <c r="QZ25" s="888">
        <v>277</v>
      </c>
      <c r="RA25" s="888">
        <v>655</v>
      </c>
      <c r="RB25" s="888">
        <v>432</v>
      </c>
      <c r="RC25" s="1323">
        <v>71800</v>
      </c>
      <c r="RD25" s="888">
        <v>36741</v>
      </c>
      <c r="RE25" s="888">
        <v>23723</v>
      </c>
      <c r="RF25" s="888">
        <v>8098</v>
      </c>
      <c r="RG25" s="888">
        <v>4720</v>
      </c>
      <c r="RH25" s="888">
        <v>922</v>
      </c>
      <c r="RI25" s="888">
        <v>558</v>
      </c>
      <c r="RJ25" s="888">
        <v>285</v>
      </c>
      <c r="RK25" s="888">
        <v>396</v>
      </c>
      <c r="RL25" s="888">
        <v>384</v>
      </c>
      <c r="RM25" s="1323">
        <v>75827</v>
      </c>
      <c r="RN25" s="888">
        <v>38814</v>
      </c>
      <c r="RO25" s="888">
        <v>26205</v>
      </c>
      <c r="RP25" s="888">
        <v>7412</v>
      </c>
      <c r="RQ25" s="888">
        <v>4349</v>
      </c>
      <c r="RR25" s="888">
        <v>901</v>
      </c>
      <c r="RS25" s="888">
        <v>422</v>
      </c>
      <c r="RT25" s="888">
        <v>4621</v>
      </c>
      <c r="RU25" s="888">
        <v>652</v>
      </c>
      <c r="RV25" s="888">
        <v>339</v>
      </c>
      <c r="RW25" s="1323">
        <v>83715</v>
      </c>
      <c r="RX25" s="888">
        <v>42184</v>
      </c>
      <c r="RY25" s="888">
        <v>26855</v>
      </c>
      <c r="RZ25" s="888">
        <v>8778</v>
      </c>
      <c r="SA25" s="888">
        <v>5845</v>
      </c>
      <c r="SB25" s="888">
        <v>1113</v>
      </c>
      <c r="SC25" s="888">
        <v>478</v>
      </c>
      <c r="SD25" s="888">
        <v>309</v>
      </c>
      <c r="SE25" s="888">
        <v>186</v>
      </c>
      <c r="SF25" s="888">
        <v>332</v>
      </c>
      <c r="SG25" s="1323">
        <v>86080</v>
      </c>
      <c r="SH25" s="888">
        <v>43498</v>
      </c>
      <c r="SI25" s="888">
        <v>27541</v>
      </c>
      <c r="SJ25" s="888">
        <v>8128</v>
      </c>
      <c r="SK25" s="888">
        <v>5789</v>
      </c>
      <c r="SL25" s="888">
        <v>1254</v>
      </c>
      <c r="SM25" s="888">
        <v>515</v>
      </c>
      <c r="SN25" s="888">
        <v>370</v>
      </c>
      <c r="SO25" s="888">
        <v>178</v>
      </c>
      <c r="SP25" s="888">
        <v>372</v>
      </c>
      <c r="SQ25" s="1323">
        <v>87645</v>
      </c>
      <c r="SR25" s="888">
        <v>41019</v>
      </c>
      <c r="SS25" s="888">
        <v>26279</v>
      </c>
      <c r="ST25" s="888">
        <v>7941</v>
      </c>
      <c r="SU25" s="888">
        <v>4955</v>
      </c>
      <c r="SV25" s="888">
        <v>837</v>
      </c>
      <c r="SW25" s="888">
        <v>288</v>
      </c>
      <c r="SX25" s="888">
        <v>320</v>
      </c>
      <c r="SY25" s="888">
        <v>150</v>
      </c>
      <c r="SZ25" s="888">
        <v>321</v>
      </c>
      <c r="TA25" s="1323">
        <v>82110</v>
      </c>
      <c r="TB25" s="888">
        <v>44120</v>
      </c>
      <c r="TC25" s="888">
        <v>29858</v>
      </c>
      <c r="TD25" s="888">
        <v>8927</v>
      </c>
      <c r="TE25" s="888">
        <v>5361</v>
      </c>
      <c r="TF25" s="888">
        <v>1010</v>
      </c>
      <c r="TG25" s="888">
        <v>324</v>
      </c>
      <c r="TH25" s="888">
        <v>274</v>
      </c>
      <c r="TI25" s="888">
        <v>145</v>
      </c>
      <c r="TJ25" s="888">
        <v>335</v>
      </c>
      <c r="TK25" s="1323">
        <v>90354</v>
      </c>
      <c r="TL25" s="888">
        <v>39929</v>
      </c>
      <c r="TM25" s="888">
        <v>30430</v>
      </c>
      <c r="TN25" s="888">
        <v>9329</v>
      </c>
      <c r="TO25" s="888">
        <v>5286</v>
      </c>
      <c r="TP25" s="888">
        <v>1151</v>
      </c>
      <c r="TQ25" s="888">
        <v>279</v>
      </c>
      <c r="TR25" s="888">
        <v>626</v>
      </c>
      <c r="TS25" s="888">
        <v>291</v>
      </c>
      <c r="TT25" s="888">
        <v>329</v>
      </c>
      <c r="TU25" s="1323">
        <v>87650</v>
      </c>
      <c r="TV25" s="888">
        <v>46226</v>
      </c>
      <c r="TW25" s="888">
        <v>35965</v>
      </c>
      <c r="TX25" s="888">
        <v>10952</v>
      </c>
      <c r="TY25" s="888">
        <v>3615</v>
      </c>
      <c r="TZ25" s="888">
        <v>1024</v>
      </c>
      <c r="UA25" s="888">
        <v>296</v>
      </c>
      <c r="UB25" s="888">
        <v>275</v>
      </c>
      <c r="UC25" s="888">
        <v>189</v>
      </c>
      <c r="UD25" s="888">
        <v>474</v>
      </c>
      <c r="UE25" s="1323">
        <v>99016</v>
      </c>
      <c r="UF25" s="888">
        <v>43568</v>
      </c>
      <c r="UG25" s="888">
        <v>35636</v>
      </c>
      <c r="UH25" s="888">
        <v>10581</v>
      </c>
      <c r="UI25" s="888">
        <v>3471</v>
      </c>
      <c r="UJ25" s="888">
        <v>899</v>
      </c>
      <c r="UK25" s="888">
        <v>385</v>
      </c>
      <c r="UL25" s="888">
        <v>293</v>
      </c>
      <c r="UM25" s="888">
        <v>188</v>
      </c>
      <c r="UN25" s="888">
        <v>345</v>
      </c>
      <c r="UO25" s="1323">
        <v>95366</v>
      </c>
      <c r="UP25" s="888">
        <v>46279</v>
      </c>
      <c r="UQ25" s="888">
        <v>38895</v>
      </c>
      <c r="UR25" s="888">
        <v>11193</v>
      </c>
      <c r="US25" s="888">
        <v>3946</v>
      </c>
      <c r="UT25" s="888">
        <v>934</v>
      </c>
      <c r="UU25" s="888">
        <v>524</v>
      </c>
      <c r="UV25" s="888">
        <v>315</v>
      </c>
      <c r="UW25" s="888">
        <v>184</v>
      </c>
      <c r="UX25" s="888">
        <v>1782</v>
      </c>
      <c r="UY25" s="1323">
        <v>104052</v>
      </c>
      <c r="UZ25" s="888">
        <v>41880</v>
      </c>
      <c r="VA25" s="888">
        <v>38519</v>
      </c>
      <c r="VB25" s="888">
        <v>11240</v>
      </c>
      <c r="VC25" s="888">
        <v>3994</v>
      </c>
      <c r="VD25" s="888">
        <v>1025</v>
      </c>
      <c r="VE25" s="888">
        <v>495</v>
      </c>
      <c r="VF25" s="888">
        <v>296</v>
      </c>
      <c r="VG25" s="888">
        <v>228</v>
      </c>
      <c r="VH25" s="888">
        <v>663</v>
      </c>
      <c r="VI25" s="1323">
        <v>98340</v>
      </c>
      <c r="VJ25" s="888">
        <v>45010</v>
      </c>
      <c r="VK25" s="888">
        <v>37493</v>
      </c>
      <c r="VL25" s="888">
        <v>11533</v>
      </c>
      <c r="VM25" s="888">
        <v>4512</v>
      </c>
      <c r="VN25" s="888">
        <v>642</v>
      </c>
      <c r="VO25" s="888">
        <v>365</v>
      </c>
      <c r="VP25" s="888">
        <v>277</v>
      </c>
      <c r="VQ25" s="888">
        <v>385</v>
      </c>
      <c r="VR25" s="888">
        <v>657</v>
      </c>
      <c r="VS25" s="1323">
        <v>100874</v>
      </c>
      <c r="VT25" s="888">
        <v>43718</v>
      </c>
      <c r="VU25" s="888">
        <v>36810</v>
      </c>
      <c r="VV25" s="888">
        <v>11761</v>
      </c>
      <c r="VW25" s="888">
        <v>4263</v>
      </c>
      <c r="VX25" s="888">
        <v>648</v>
      </c>
      <c r="VY25" s="888">
        <v>287</v>
      </c>
      <c r="VZ25" s="888">
        <v>259</v>
      </c>
      <c r="WA25" s="888">
        <v>165</v>
      </c>
      <c r="WB25" s="888">
        <v>358</v>
      </c>
      <c r="WC25" s="1323">
        <v>98269</v>
      </c>
    </row>
    <row r="26" spans="1:601" ht="12.75" customHeight="1">
      <c r="A26" s="261" t="s">
        <v>518</v>
      </c>
      <c r="B26" s="888">
        <v>7712.2169999999996</v>
      </c>
      <c r="C26" s="888">
        <v>18181.905999999999</v>
      </c>
      <c r="D26" s="888">
        <v>5332.8609999999999</v>
      </c>
      <c r="E26" s="888">
        <v>1185.585</v>
      </c>
      <c r="F26" s="888">
        <v>688.25300000000004</v>
      </c>
      <c r="G26" s="888">
        <v>241.08699999999999</v>
      </c>
      <c r="H26" s="888">
        <v>144.32</v>
      </c>
      <c r="I26" s="888">
        <v>24.800999999999998</v>
      </c>
      <c r="J26" s="888">
        <v>196.99700000000001</v>
      </c>
      <c r="K26" s="1323">
        <v>33708.027000000002</v>
      </c>
      <c r="L26" s="888">
        <v>6152.3649999999998</v>
      </c>
      <c r="M26" s="888">
        <v>18304.280999999999</v>
      </c>
      <c r="N26" s="888">
        <v>5533.1980000000003</v>
      </c>
      <c r="O26" s="888">
        <v>1314.133</v>
      </c>
      <c r="P26" s="888">
        <v>730.15700000000004</v>
      </c>
      <c r="Q26" s="888">
        <v>287.67899999999997</v>
      </c>
      <c r="R26" s="888">
        <v>146.56800000000001</v>
      </c>
      <c r="S26" s="888">
        <v>35.912999999999997</v>
      </c>
      <c r="T26" s="888">
        <v>211.286</v>
      </c>
      <c r="U26" s="1323">
        <v>32715.58</v>
      </c>
      <c r="V26" s="888">
        <v>4747.7079999999996</v>
      </c>
      <c r="W26" s="888">
        <v>18284.731</v>
      </c>
      <c r="X26" s="888">
        <v>5653.36</v>
      </c>
      <c r="Y26" s="888">
        <v>1458.2739999999999</v>
      </c>
      <c r="Z26" s="888">
        <v>804.24599999999998</v>
      </c>
      <c r="AA26" s="888">
        <v>313.47399999999999</v>
      </c>
      <c r="AB26" s="888">
        <v>150.702</v>
      </c>
      <c r="AC26" s="888">
        <v>39.408000000000001</v>
      </c>
      <c r="AD26" s="888">
        <v>232.547</v>
      </c>
      <c r="AE26" s="1323">
        <v>31684.45</v>
      </c>
      <c r="AF26" s="888">
        <v>5857.7510000000002</v>
      </c>
      <c r="AG26" s="888">
        <v>18209.199000000001</v>
      </c>
      <c r="AH26" s="888">
        <v>5907.4030000000002</v>
      </c>
      <c r="AI26" s="888">
        <v>1291.704</v>
      </c>
      <c r="AJ26" s="888">
        <v>762.57</v>
      </c>
      <c r="AK26" s="888">
        <v>300.392</v>
      </c>
      <c r="AL26" s="888">
        <v>135.965</v>
      </c>
      <c r="AM26" s="888">
        <v>33.610999999999997</v>
      </c>
      <c r="AN26" s="888">
        <v>241.673</v>
      </c>
      <c r="AO26" s="1323">
        <v>32740.268</v>
      </c>
      <c r="AP26" s="888">
        <v>5880.3389999999999</v>
      </c>
      <c r="AQ26" s="888">
        <v>19866.472000000002</v>
      </c>
      <c r="AR26" s="888">
        <v>6278.2879999999996</v>
      </c>
      <c r="AS26" s="888">
        <v>1531.0050000000001</v>
      </c>
      <c r="AT26" s="888">
        <v>799.51199999999994</v>
      </c>
      <c r="AU26" s="888">
        <v>306.34699999999998</v>
      </c>
      <c r="AV26" s="888">
        <v>171.91200000000001</v>
      </c>
      <c r="AW26" s="888">
        <v>27.709</v>
      </c>
      <c r="AX26" s="888">
        <v>265.411</v>
      </c>
      <c r="AY26" s="1323">
        <v>35126.995000000003</v>
      </c>
      <c r="AZ26" s="888">
        <v>4673.3620000000001</v>
      </c>
      <c r="BA26" s="888">
        <v>20485.760999999999</v>
      </c>
      <c r="BB26" s="888">
        <v>6623.57</v>
      </c>
      <c r="BC26" s="888">
        <v>1457.479</v>
      </c>
      <c r="BD26" s="888">
        <v>897.56</v>
      </c>
      <c r="BE26" s="888">
        <v>282.59699999999998</v>
      </c>
      <c r="BF26" s="888">
        <v>144.38900000000001</v>
      </c>
      <c r="BG26" s="888">
        <v>28.416</v>
      </c>
      <c r="BH26" s="888">
        <v>252.97399999999999</v>
      </c>
      <c r="BI26" s="1323">
        <v>34846.108</v>
      </c>
      <c r="BJ26" s="888">
        <v>5308.3779999999997</v>
      </c>
      <c r="BK26" s="888">
        <v>20162.585999999999</v>
      </c>
      <c r="BL26" s="888">
        <v>6631.732</v>
      </c>
      <c r="BM26" s="888">
        <v>1422.796</v>
      </c>
      <c r="BN26" s="888">
        <v>957.53</v>
      </c>
      <c r="BO26" s="888">
        <v>313.024</v>
      </c>
      <c r="BP26" s="888">
        <v>127.431</v>
      </c>
      <c r="BQ26" s="888">
        <v>33.817999999999998</v>
      </c>
      <c r="BR26" s="888">
        <v>208.26499999999999</v>
      </c>
      <c r="BS26" s="1323">
        <v>35165.56</v>
      </c>
      <c r="BT26" s="888">
        <v>5733.085</v>
      </c>
      <c r="BU26" s="888">
        <v>21239.1682</v>
      </c>
      <c r="BV26" s="888">
        <v>7245.7719999999999</v>
      </c>
      <c r="BW26" s="888">
        <v>1710.864</v>
      </c>
      <c r="BX26" s="888">
        <v>1010.627</v>
      </c>
      <c r="BY26" s="888">
        <v>329.00400000000002</v>
      </c>
      <c r="BZ26" s="888">
        <v>141.125</v>
      </c>
      <c r="CA26" s="888">
        <v>40.39</v>
      </c>
      <c r="CB26" s="888">
        <v>306.66899999999998</v>
      </c>
      <c r="CC26" s="1323">
        <v>37756.7042</v>
      </c>
      <c r="CD26" s="888">
        <v>7219.7520000000004</v>
      </c>
      <c r="CE26" s="888">
        <v>22938.018</v>
      </c>
      <c r="CF26" s="888">
        <v>7947.174</v>
      </c>
      <c r="CG26" s="888">
        <v>1878.0940000000001</v>
      </c>
      <c r="CH26" s="888">
        <v>1150.99</v>
      </c>
      <c r="CI26" s="888">
        <v>335.24799999999999</v>
      </c>
      <c r="CJ26" s="888">
        <v>133.416</v>
      </c>
      <c r="CK26" s="888">
        <v>41.686</v>
      </c>
      <c r="CL26" s="888">
        <v>284.64999999999998</v>
      </c>
      <c r="CM26" s="1323">
        <v>41929.027999999998</v>
      </c>
      <c r="CN26" s="888">
        <v>13223.903</v>
      </c>
      <c r="CO26" s="888">
        <v>20461.644</v>
      </c>
      <c r="CP26" s="888">
        <v>3934.3519999999999</v>
      </c>
      <c r="CQ26" s="888">
        <v>1704.075</v>
      </c>
      <c r="CR26" s="888">
        <v>1363.53</v>
      </c>
      <c r="CS26" s="888">
        <v>165.042</v>
      </c>
      <c r="CT26" s="888">
        <v>117.318</v>
      </c>
      <c r="CU26" s="888">
        <v>67.841999999999999</v>
      </c>
      <c r="CV26" s="888">
        <v>244.52699999999999</v>
      </c>
      <c r="CW26" s="1323">
        <v>41282.233</v>
      </c>
      <c r="CX26" s="888">
        <v>13054.11</v>
      </c>
      <c r="CY26" s="888">
        <v>20196.803</v>
      </c>
      <c r="CZ26" s="888">
        <v>3919.873</v>
      </c>
      <c r="DA26" s="888">
        <v>1870.37</v>
      </c>
      <c r="DB26" s="888">
        <v>1624.7249999999999</v>
      </c>
      <c r="DC26" s="888">
        <v>155.70699999999999</v>
      </c>
      <c r="DD26" s="888">
        <v>408.16699999999997</v>
      </c>
      <c r="DE26" s="888">
        <v>77.941999999999993</v>
      </c>
      <c r="DF26" s="888">
        <v>244.08600000000001</v>
      </c>
      <c r="DG26" s="1323">
        <v>41551.783000000003</v>
      </c>
      <c r="DH26" s="888">
        <v>16797.463</v>
      </c>
      <c r="DI26" s="888">
        <v>20542.785</v>
      </c>
      <c r="DJ26" s="888">
        <v>4144.7219999999998</v>
      </c>
      <c r="DK26" s="888">
        <v>1772.777</v>
      </c>
      <c r="DL26" s="888">
        <v>1584.32</v>
      </c>
      <c r="DM26" s="888">
        <v>159.45400000000001</v>
      </c>
      <c r="DN26" s="888">
        <v>145.143</v>
      </c>
      <c r="DO26" s="888">
        <v>76.001999999999995</v>
      </c>
      <c r="DP26" s="888">
        <v>259.91199999999998</v>
      </c>
      <c r="DQ26" s="1323">
        <v>45482.578000000001</v>
      </c>
      <c r="DR26" s="888">
        <v>15718.620999999999</v>
      </c>
      <c r="DS26" s="888">
        <v>20708.001</v>
      </c>
      <c r="DT26" s="888">
        <v>4552.8909999999996</v>
      </c>
      <c r="DU26" s="888">
        <v>1905.82</v>
      </c>
      <c r="DV26" s="888">
        <v>1673.5509999999999</v>
      </c>
      <c r="DW26" s="888">
        <v>153.994</v>
      </c>
      <c r="DX26" s="888">
        <v>109.509</v>
      </c>
      <c r="DY26" s="888">
        <v>72.569999999999993</v>
      </c>
      <c r="DZ26" s="888">
        <v>258.29000000000002</v>
      </c>
      <c r="EA26" s="1323">
        <v>45153.247000000003</v>
      </c>
      <c r="EB26" s="888">
        <v>14393.114</v>
      </c>
      <c r="EC26" s="888">
        <v>20112.148000000001</v>
      </c>
      <c r="ED26" s="888">
        <v>4872.8100000000004</v>
      </c>
      <c r="EE26" s="888">
        <v>2147.6880000000001</v>
      </c>
      <c r="EF26" s="888">
        <v>1670.6790000000001</v>
      </c>
      <c r="EG26" s="888">
        <v>129.107</v>
      </c>
      <c r="EH26" s="888">
        <v>88.305999999999997</v>
      </c>
      <c r="EI26" s="888">
        <v>74.481999999999999</v>
      </c>
      <c r="EJ26" s="888">
        <v>202.94300000000001</v>
      </c>
      <c r="EK26" s="1323">
        <v>43691.277000000002</v>
      </c>
      <c r="EL26" s="888">
        <v>17569.787</v>
      </c>
      <c r="EM26" s="888">
        <v>20221.080000000002</v>
      </c>
      <c r="EN26" s="888">
        <v>5131.3459999999995</v>
      </c>
      <c r="EO26" s="888">
        <v>2419.8710000000001</v>
      </c>
      <c r="EP26" s="888">
        <v>1340.778</v>
      </c>
      <c r="EQ26" s="888">
        <v>145.70599999999999</v>
      </c>
      <c r="ER26" s="888">
        <v>93.611000000000004</v>
      </c>
      <c r="ES26" s="888">
        <v>74.387</v>
      </c>
      <c r="ET26" s="888">
        <v>288.90600000000001</v>
      </c>
      <c r="EU26" s="1323">
        <v>47285.472000000002</v>
      </c>
      <c r="EV26" s="888">
        <v>19988.600999999999</v>
      </c>
      <c r="EW26" s="888">
        <v>20155.684000000001</v>
      </c>
      <c r="EX26" s="888">
        <v>5072.7259999999997</v>
      </c>
      <c r="EY26" s="888">
        <v>2506.1129999999998</v>
      </c>
      <c r="EZ26" s="888">
        <v>1210.7650000000001</v>
      </c>
      <c r="FA26" s="888">
        <v>168.42599999999999</v>
      </c>
      <c r="FB26" s="888">
        <v>103.05</v>
      </c>
      <c r="FC26" s="888">
        <v>86.105999999999995</v>
      </c>
      <c r="FD26" s="888">
        <v>328.53</v>
      </c>
      <c r="FE26" s="1323">
        <v>49620.000999999997</v>
      </c>
      <c r="FF26" s="888">
        <v>16776.651000000002</v>
      </c>
      <c r="FG26" s="888">
        <v>20796.118999999999</v>
      </c>
      <c r="FH26" s="888">
        <v>4991.451</v>
      </c>
      <c r="FI26" s="888">
        <v>3261.7750000000001</v>
      </c>
      <c r="FJ26" s="888">
        <v>1254.9469999999999</v>
      </c>
      <c r="FK26" s="888">
        <v>320.63200000000001</v>
      </c>
      <c r="FL26" s="888">
        <v>133.86099999999999</v>
      </c>
      <c r="FM26" s="888">
        <v>104.271</v>
      </c>
      <c r="FN26" s="888">
        <v>344.51600000000002</v>
      </c>
      <c r="FO26" s="1323">
        <v>47984.222999999998</v>
      </c>
      <c r="FP26" s="888">
        <v>16107.540999999999</v>
      </c>
      <c r="FQ26" s="888">
        <v>20394.234</v>
      </c>
      <c r="FR26" s="888">
        <v>4951.8519999999999</v>
      </c>
      <c r="FS26" s="888">
        <v>2712.7660000000001</v>
      </c>
      <c r="FT26" s="888">
        <v>1052.7739999999999</v>
      </c>
      <c r="FU26" s="888">
        <v>166.55799999999999</v>
      </c>
      <c r="FV26" s="888">
        <v>155.14400000000001</v>
      </c>
      <c r="FW26" s="888">
        <v>90.513000000000005</v>
      </c>
      <c r="FX26" s="888">
        <v>309.66500000000002</v>
      </c>
      <c r="FY26" s="1323">
        <v>45941.046999999999</v>
      </c>
      <c r="FZ26" s="888">
        <v>24915.67</v>
      </c>
      <c r="GA26" s="888">
        <v>13811.808999999999</v>
      </c>
      <c r="GB26" s="888">
        <v>4461.3509999999997</v>
      </c>
      <c r="GC26" s="888">
        <v>2444.114</v>
      </c>
      <c r="GD26" s="888">
        <v>959.37199999999996</v>
      </c>
      <c r="GE26" s="888">
        <v>293.23099999999999</v>
      </c>
      <c r="GF26" s="888">
        <v>142.096</v>
      </c>
      <c r="GG26" s="888">
        <v>100.06699999999999</v>
      </c>
      <c r="GH26" s="888">
        <v>389.86900000000003</v>
      </c>
      <c r="GI26" s="1323">
        <v>47517.578999999998</v>
      </c>
      <c r="GJ26" s="888">
        <v>27682.708999999999</v>
      </c>
      <c r="GK26" s="888">
        <v>15140.415999999999</v>
      </c>
      <c r="GL26" s="888">
        <v>5674.7389999999996</v>
      </c>
      <c r="GM26" s="888">
        <v>1956.1990000000001</v>
      </c>
      <c r="GN26" s="888">
        <v>755.96299999999997</v>
      </c>
      <c r="GO26" s="888">
        <v>341.81400000000002</v>
      </c>
      <c r="GP26" s="888">
        <v>140.73099999999999</v>
      </c>
      <c r="GQ26" s="888">
        <v>118.75700000000001</v>
      </c>
      <c r="GR26" s="888">
        <v>293.52999999999997</v>
      </c>
      <c r="GS26" s="1323">
        <v>52104.858</v>
      </c>
      <c r="GT26" s="888">
        <v>28155.491000000002</v>
      </c>
      <c r="GU26" s="888">
        <v>17801.217000000001</v>
      </c>
      <c r="GV26" s="888">
        <v>5362.9139999999998</v>
      </c>
      <c r="GW26" s="888">
        <v>2416.4810000000002</v>
      </c>
      <c r="GX26" s="888">
        <v>1779.6469999999999</v>
      </c>
      <c r="GY26" s="888">
        <v>388.238</v>
      </c>
      <c r="GZ26" s="888">
        <v>120.71299999999999</v>
      </c>
      <c r="HA26" s="888">
        <v>127.40600000000001</v>
      </c>
      <c r="HB26" s="888">
        <v>323.596</v>
      </c>
      <c r="HC26" s="1323">
        <v>56475.703000000001</v>
      </c>
      <c r="HD26" s="888">
        <v>26609.370999999999</v>
      </c>
      <c r="HE26" s="888">
        <v>17996.704000000002</v>
      </c>
      <c r="HF26" s="888">
        <v>5039.6194999999998</v>
      </c>
      <c r="HG26" s="888">
        <v>2086.3188</v>
      </c>
      <c r="HH26" s="888">
        <v>2037.8530000000001</v>
      </c>
      <c r="HI26" s="888">
        <v>182.78700000000001</v>
      </c>
      <c r="HJ26" s="888">
        <v>111.601</v>
      </c>
      <c r="HK26" s="888">
        <v>104.127</v>
      </c>
      <c r="HL26" s="888">
        <v>293.39400000000001</v>
      </c>
      <c r="HM26" s="1323">
        <v>54461.775299999994</v>
      </c>
      <c r="HN26" s="888">
        <v>28120.741999999998</v>
      </c>
      <c r="HO26" s="888">
        <v>16427.862000000001</v>
      </c>
      <c r="HP26" s="888">
        <v>5029.6229999999996</v>
      </c>
      <c r="HQ26" s="888">
        <v>1754.873</v>
      </c>
      <c r="HR26" s="888">
        <v>2035.3420000000001</v>
      </c>
      <c r="HS26" s="888">
        <v>475.38099999999997</v>
      </c>
      <c r="HT26" s="888">
        <v>123.581</v>
      </c>
      <c r="HU26" s="888">
        <v>104.536</v>
      </c>
      <c r="HV26" s="888">
        <v>277.315</v>
      </c>
      <c r="HW26" s="1323">
        <v>54349.254999999997</v>
      </c>
      <c r="HX26" s="888">
        <v>30157.448</v>
      </c>
      <c r="HY26" s="888">
        <v>17735.455000000002</v>
      </c>
      <c r="HZ26" s="888">
        <v>5740.0439999999999</v>
      </c>
      <c r="IA26" s="888">
        <v>1745.883</v>
      </c>
      <c r="IB26" s="888">
        <v>786.22400000000005</v>
      </c>
      <c r="IC26" s="888">
        <v>198.78399999999999</v>
      </c>
      <c r="ID26" s="888">
        <v>143.48099999999999</v>
      </c>
      <c r="IE26" s="888">
        <v>630.93200000000002</v>
      </c>
      <c r="IF26" s="888">
        <v>314.93</v>
      </c>
      <c r="IG26" s="1323">
        <v>57453.180999999997</v>
      </c>
      <c r="IH26" s="888">
        <v>29904.392</v>
      </c>
      <c r="II26" s="888">
        <v>19240.883999999998</v>
      </c>
      <c r="IJ26" s="888">
        <v>5424.9040000000005</v>
      </c>
      <c r="IK26" s="888">
        <v>2107.038</v>
      </c>
      <c r="IL26" s="888">
        <v>844.99599999999998</v>
      </c>
      <c r="IM26" s="888">
        <v>199.423</v>
      </c>
      <c r="IN26" s="888">
        <v>124.97799999999999</v>
      </c>
      <c r="IO26" s="888">
        <v>711.67899999999997</v>
      </c>
      <c r="IP26" s="888">
        <v>349.04500000000002</v>
      </c>
      <c r="IQ26" s="1323">
        <v>58907.339</v>
      </c>
      <c r="IR26" s="888">
        <v>32880.127</v>
      </c>
      <c r="IS26" s="888">
        <v>19417.508000000002</v>
      </c>
      <c r="IT26" s="888">
        <v>5570.6980000000003</v>
      </c>
      <c r="IU26" s="888">
        <v>2374.3510000000001</v>
      </c>
      <c r="IV26" s="888">
        <v>971.02700000000004</v>
      </c>
      <c r="IW26" s="888">
        <v>181.06</v>
      </c>
      <c r="IX26" s="888">
        <v>125.81</v>
      </c>
      <c r="IY26" s="888">
        <v>188.262</v>
      </c>
      <c r="IZ26" s="888">
        <v>290.76499999999999</v>
      </c>
      <c r="JA26" s="1323">
        <v>61999.608</v>
      </c>
      <c r="JB26" s="888">
        <v>32037.489000000001</v>
      </c>
      <c r="JC26" s="888">
        <v>17108.599999999999</v>
      </c>
      <c r="JD26" s="888">
        <v>5227.8029999999999</v>
      </c>
      <c r="JE26" s="888">
        <v>1492.7719999999999</v>
      </c>
      <c r="JF26" s="888">
        <v>1092.626</v>
      </c>
      <c r="JG26" s="888">
        <v>199.227</v>
      </c>
      <c r="JH26" s="888">
        <v>123.39</v>
      </c>
      <c r="JI26" s="888">
        <v>104.328</v>
      </c>
      <c r="JJ26" s="888">
        <v>396.05799999999999</v>
      </c>
      <c r="JK26" s="1323">
        <v>57782.292999999998</v>
      </c>
      <c r="JL26" s="888">
        <v>33888.663999999997</v>
      </c>
      <c r="JM26" s="888">
        <v>17080.768</v>
      </c>
      <c r="JN26" s="888">
        <v>5741.5069999999996</v>
      </c>
      <c r="JO26" s="888">
        <v>1852.252</v>
      </c>
      <c r="JP26" s="888">
        <v>1111.52</v>
      </c>
      <c r="JQ26" s="888">
        <v>209.76900000000001</v>
      </c>
      <c r="JR26" s="888">
        <v>146.58199999999999</v>
      </c>
      <c r="JS26" s="888">
        <v>100.949</v>
      </c>
      <c r="JT26" s="888">
        <v>299.74400000000003</v>
      </c>
      <c r="JU26" s="1323">
        <v>60431.754999999997</v>
      </c>
      <c r="JV26" s="888">
        <v>32267.83</v>
      </c>
      <c r="JW26" s="888">
        <v>16916.971000000001</v>
      </c>
      <c r="JX26" s="888">
        <v>5009.9080000000004</v>
      </c>
      <c r="JY26" s="888">
        <v>2159.386</v>
      </c>
      <c r="JZ26" s="888">
        <v>1298.7550000000001</v>
      </c>
      <c r="KA26" s="888">
        <v>215.76300000000001</v>
      </c>
      <c r="KB26" s="888">
        <v>161.209</v>
      </c>
      <c r="KC26" s="888">
        <v>104.913</v>
      </c>
      <c r="KD26" s="888">
        <v>300.22399999999999</v>
      </c>
      <c r="KE26" s="1323">
        <v>58434.959000000003</v>
      </c>
      <c r="KF26" s="888">
        <v>27124.206999999999</v>
      </c>
      <c r="KG26" s="888">
        <v>16267.334000000001</v>
      </c>
      <c r="KH26" s="888">
        <v>4943.0529999999999</v>
      </c>
      <c r="KI26" s="888">
        <v>2522.355</v>
      </c>
      <c r="KJ26" s="888">
        <v>1148.473</v>
      </c>
      <c r="KK26" s="888">
        <v>340.91199999999998</v>
      </c>
      <c r="KL26" s="888">
        <v>277.19799999999998</v>
      </c>
      <c r="KM26" s="888">
        <v>127.94</v>
      </c>
      <c r="KN26" s="888">
        <v>245.542</v>
      </c>
      <c r="KO26" s="1323">
        <v>52997.014000000003</v>
      </c>
      <c r="KP26" s="888">
        <v>28349.691999999999</v>
      </c>
      <c r="KQ26" s="888">
        <v>18638.881000000001</v>
      </c>
      <c r="KR26" s="888">
        <v>6218.7179999999998</v>
      </c>
      <c r="KS26" s="888">
        <v>2637.2750000000001</v>
      </c>
      <c r="KT26" s="888">
        <v>945.13699999999994</v>
      </c>
      <c r="KU26" s="888">
        <v>519.875</v>
      </c>
      <c r="KV26" s="888">
        <v>343.70400000000001</v>
      </c>
      <c r="KW26" s="888">
        <v>608</v>
      </c>
      <c r="KX26" s="888">
        <v>291.88600000000002</v>
      </c>
      <c r="KY26" s="1323">
        <v>58553.167999999998</v>
      </c>
      <c r="KZ26" s="888">
        <v>29628.114000000001</v>
      </c>
      <c r="LA26" s="888">
        <v>18196.794999999998</v>
      </c>
      <c r="LB26" s="888">
        <v>6211.76</v>
      </c>
      <c r="LC26" s="888">
        <v>2268.922</v>
      </c>
      <c r="LD26" s="888">
        <v>1066.692</v>
      </c>
      <c r="LE26" s="888">
        <v>927.86300000000006</v>
      </c>
      <c r="LF26" s="888">
        <v>373.13299999999998</v>
      </c>
      <c r="LG26" s="888">
        <v>613.06399999999996</v>
      </c>
      <c r="LH26" s="888">
        <v>264.28300000000002</v>
      </c>
      <c r="LI26" s="1323">
        <v>59550.625999999997</v>
      </c>
      <c r="LJ26" s="888">
        <v>30161.532999999999</v>
      </c>
      <c r="LK26" s="888">
        <v>18447.392</v>
      </c>
      <c r="LL26" s="888">
        <v>6288.33</v>
      </c>
      <c r="LM26" s="888">
        <v>2353.8040000000001</v>
      </c>
      <c r="LN26" s="888">
        <v>1116.0029999999999</v>
      </c>
      <c r="LO26" s="888">
        <v>606.12599999999998</v>
      </c>
      <c r="LP26" s="888">
        <v>437.97300000000001</v>
      </c>
      <c r="LQ26" s="888">
        <v>190.55699999999999</v>
      </c>
      <c r="LR26" s="888">
        <v>361.74799999999999</v>
      </c>
      <c r="LS26" s="1323">
        <v>59963.466</v>
      </c>
      <c r="LT26" s="888">
        <v>26448.562000000002</v>
      </c>
      <c r="LU26" s="888">
        <v>19908.428</v>
      </c>
      <c r="LV26" s="888">
        <v>6163.8429999999998</v>
      </c>
      <c r="LW26" s="888">
        <v>2783.8449999999998</v>
      </c>
      <c r="LX26" s="888">
        <v>1024.5139999999999</v>
      </c>
      <c r="LY26" s="888">
        <v>479.03899999999999</v>
      </c>
      <c r="LZ26" s="888">
        <v>243.14699999999999</v>
      </c>
      <c r="MA26" s="888">
        <v>211.398</v>
      </c>
      <c r="MB26" s="888">
        <v>337</v>
      </c>
      <c r="MC26" s="1323">
        <v>57599.775999999998</v>
      </c>
      <c r="MD26" s="888">
        <v>25673.199000000001</v>
      </c>
      <c r="ME26" s="888">
        <v>20296.714</v>
      </c>
      <c r="MF26" s="888">
        <v>6247.5219999999999</v>
      </c>
      <c r="MG26" s="888">
        <v>2835.2689999999998</v>
      </c>
      <c r="MH26" s="888">
        <v>892.10799999999995</v>
      </c>
      <c r="MI26" s="888">
        <v>537.50199999999995</v>
      </c>
      <c r="MJ26" s="888">
        <v>399.93299999999999</v>
      </c>
      <c r="MK26" s="888">
        <v>240.59</v>
      </c>
      <c r="ML26" s="888">
        <v>566.12199999999996</v>
      </c>
      <c r="MM26" s="1323">
        <v>57688.959000000003</v>
      </c>
      <c r="MN26" s="888">
        <v>25775.78</v>
      </c>
      <c r="MO26" s="888">
        <v>18754.625</v>
      </c>
      <c r="MP26" s="888">
        <v>5877.9049999999997</v>
      </c>
      <c r="MQ26" s="888">
        <v>2256.5149999999999</v>
      </c>
      <c r="MR26" s="888">
        <v>769.49099999999999</v>
      </c>
      <c r="MS26" s="888">
        <v>694.21299999999997</v>
      </c>
      <c r="MT26" s="888">
        <v>435.31099999999998</v>
      </c>
      <c r="MU26" s="888">
        <v>213.828</v>
      </c>
      <c r="MV26" s="888">
        <v>463.553</v>
      </c>
      <c r="MW26" s="1323">
        <v>55241.220999999998</v>
      </c>
      <c r="MX26" s="888">
        <v>28249.82</v>
      </c>
      <c r="MY26" s="888">
        <v>21883.123</v>
      </c>
      <c r="MZ26" s="888">
        <v>5916.4930000000004</v>
      </c>
      <c r="NA26" s="888">
        <v>2300.953</v>
      </c>
      <c r="NB26" s="888">
        <v>1015.501</v>
      </c>
      <c r="NC26" s="888">
        <v>570.38599999999997</v>
      </c>
      <c r="ND26" s="888">
        <v>409.64800000000002</v>
      </c>
      <c r="NE26" s="888">
        <v>435.166</v>
      </c>
      <c r="NF26" s="888">
        <v>356.49400000000003</v>
      </c>
      <c r="NG26" s="1323">
        <v>61137.584000000003</v>
      </c>
      <c r="NH26" s="888">
        <v>27830.422999999999</v>
      </c>
      <c r="NI26" s="888">
        <v>21653.043000000001</v>
      </c>
      <c r="NJ26" s="888">
        <v>5962.1549999999997</v>
      </c>
      <c r="NK26" s="888">
        <v>2226.4029999999998</v>
      </c>
      <c r="NL26" s="888">
        <v>1045.1079999999999</v>
      </c>
      <c r="NM26" s="888">
        <v>425.351</v>
      </c>
      <c r="NN26" s="888">
        <v>398.03800000000001</v>
      </c>
      <c r="NO26" s="888">
        <v>446.005</v>
      </c>
      <c r="NP26" s="888">
        <v>491.05599999999998</v>
      </c>
      <c r="NQ26" s="1323">
        <v>60477.582000000002</v>
      </c>
      <c r="NR26" s="888">
        <v>28686.544000000002</v>
      </c>
      <c r="NS26" s="888">
        <v>22397.945</v>
      </c>
      <c r="NT26" s="888">
        <v>7753.7370000000001</v>
      </c>
      <c r="NU26" s="888">
        <v>2555.8240000000001</v>
      </c>
      <c r="NV26" s="888">
        <v>942.06700000000001</v>
      </c>
      <c r="NW26" s="888">
        <v>344.93799999999999</v>
      </c>
      <c r="NX26" s="888">
        <v>373.39299999999997</v>
      </c>
      <c r="NY26" s="888">
        <v>397.74299999999999</v>
      </c>
      <c r="NZ26" s="888">
        <v>543.18100000000004</v>
      </c>
      <c r="OA26" s="1323">
        <v>63995.372000000003</v>
      </c>
      <c r="OB26" s="888">
        <v>29995.112000000001</v>
      </c>
      <c r="OC26" s="888">
        <v>21479.072</v>
      </c>
      <c r="OD26" s="888">
        <v>6432.7039999999997</v>
      </c>
      <c r="OE26" s="888">
        <v>2619.1790000000001</v>
      </c>
      <c r="OF26" s="888">
        <v>1051.7739999999999</v>
      </c>
      <c r="OG26" s="888">
        <v>377.20100000000002</v>
      </c>
      <c r="OH26" s="888">
        <v>371.34199999999998</v>
      </c>
      <c r="OI26" s="888">
        <v>312.24200000000002</v>
      </c>
      <c r="OJ26" s="888">
        <v>591.19500000000005</v>
      </c>
      <c r="OK26" s="1323">
        <v>63229.821000000004</v>
      </c>
      <c r="OL26" s="888">
        <v>26133.368999999999</v>
      </c>
      <c r="OM26" s="888">
        <v>25033.883000000002</v>
      </c>
      <c r="ON26" s="888">
        <v>7479.2849999999999</v>
      </c>
      <c r="OO26" s="888">
        <v>2734.45</v>
      </c>
      <c r="OP26" s="888">
        <v>976.66</v>
      </c>
      <c r="OQ26" s="888">
        <v>421.23</v>
      </c>
      <c r="OR26" s="888">
        <v>441.99099999999999</v>
      </c>
      <c r="OS26" s="888">
        <v>368.71</v>
      </c>
      <c r="OT26" s="888">
        <v>521.91399999999999</v>
      </c>
      <c r="OU26" s="1323">
        <v>64111.491999999998</v>
      </c>
      <c r="OV26" s="888">
        <v>28601.006000000001</v>
      </c>
      <c r="OW26" s="888">
        <v>26581.667000000001</v>
      </c>
      <c r="OX26" s="888">
        <v>7643.1279999999997</v>
      </c>
      <c r="OY26" s="888">
        <v>3041.058</v>
      </c>
      <c r="OZ26" s="888">
        <v>1057.0060000000001</v>
      </c>
      <c r="PA26" s="888">
        <v>381.26299999999998</v>
      </c>
      <c r="PB26" s="888">
        <v>379.452</v>
      </c>
      <c r="PC26" s="888">
        <v>226.126</v>
      </c>
      <c r="PD26" s="888">
        <v>588.91700000000003</v>
      </c>
      <c r="PE26" s="1323">
        <v>68499.623000000007</v>
      </c>
      <c r="PF26" s="888">
        <v>32520.271000000001</v>
      </c>
      <c r="PG26" s="888">
        <v>27213.112000000001</v>
      </c>
      <c r="PH26" s="888">
        <v>8039.3580000000002</v>
      </c>
      <c r="PI26" s="888">
        <v>3127.9029999999998</v>
      </c>
      <c r="PJ26" s="888">
        <v>1115.27</v>
      </c>
      <c r="PK26" s="888">
        <v>512.16600000000005</v>
      </c>
      <c r="PL26" s="888">
        <v>368.33699999999999</v>
      </c>
      <c r="PM26" s="888">
        <v>286.19099999999997</v>
      </c>
      <c r="PN26" s="888">
        <v>590.39599999999996</v>
      </c>
      <c r="PO26" s="1323">
        <v>73773.004000000001</v>
      </c>
      <c r="PP26" s="888">
        <v>37222.337</v>
      </c>
      <c r="PQ26" s="888">
        <v>25288.981</v>
      </c>
      <c r="PR26" s="888">
        <v>8006.0140000000001</v>
      </c>
      <c r="PS26" s="888">
        <v>3594.1550000000002</v>
      </c>
      <c r="PT26" s="888">
        <v>1213.616</v>
      </c>
      <c r="PU26" s="888">
        <v>652.24099999999999</v>
      </c>
      <c r="PV26" s="888">
        <v>281.35300000000001</v>
      </c>
      <c r="PW26" s="888">
        <v>320.685</v>
      </c>
      <c r="PX26" s="888">
        <v>555.54700000000003</v>
      </c>
      <c r="PY26" s="1323">
        <v>77134.929000000004</v>
      </c>
      <c r="PZ26" s="888">
        <v>34101.504000000001</v>
      </c>
      <c r="QA26" s="888">
        <v>24700.215</v>
      </c>
      <c r="QB26" s="888">
        <v>8578.0429999999997</v>
      </c>
      <c r="QC26" s="888">
        <v>5306.0360000000001</v>
      </c>
      <c r="QD26" s="888">
        <v>1025.8800000000001</v>
      </c>
      <c r="QE26" s="888">
        <v>600.46600000000001</v>
      </c>
      <c r="QF26" s="888">
        <v>284.08999999999997</v>
      </c>
      <c r="QG26" s="888">
        <v>1321.9860000000001</v>
      </c>
      <c r="QH26" s="888">
        <v>417.81099999999998</v>
      </c>
      <c r="QI26" s="1323">
        <v>76336.031000000003</v>
      </c>
      <c r="QJ26" s="888">
        <v>41640</v>
      </c>
      <c r="QK26" s="888">
        <v>25137</v>
      </c>
      <c r="QL26" s="888">
        <v>10662</v>
      </c>
      <c r="QM26" s="888">
        <v>5781</v>
      </c>
      <c r="QN26" s="888">
        <v>1219</v>
      </c>
      <c r="QO26" s="888">
        <v>442</v>
      </c>
      <c r="QP26" s="888">
        <v>310</v>
      </c>
      <c r="QQ26" s="888">
        <v>1704</v>
      </c>
      <c r="QR26" s="888">
        <v>369</v>
      </c>
      <c r="QS26" s="1323">
        <v>87264</v>
      </c>
      <c r="QT26" s="888">
        <v>54815</v>
      </c>
      <c r="QU26" s="888">
        <v>26242</v>
      </c>
      <c r="QV26" s="888">
        <v>12090</v>
      </c>
      <c r="QW26" s="888">
        <v>6003</v>
      </c>
      <c r="QX26" s="888">
        <v>6047</v>
      </c>
      <c r="QY26" s="888">
        <v>615</v>
      </c>
      <c r="QZ26" s="888">
        <v>492</v>
      </c>
      <c r="RA26" s="888">
        <v>399</v>
      </c>
      <c r="RB26" s="888">
        <v>742</v>
      </c>
      <c r="RC26" s="1323">
        <v>107445</v>
      </c>
      <c r="RD26" s="888">
        <v>54115</v>
      </c>
      <c r="RE26" s="888">
        <v>26610</v>
      </c>
      <c r="RF26" s="888">
        <v>10026</v>
      </c>
      <c r="RG26" s="888">
        <v>6256</v>
      </c>
      <c r="RH26" s="888">
        <v>1381</v>
      </c>
      <c r="RI26" s="888">
        <v>5291</v>
      </c>
      <c r="RJ26" s="888">
        <v>389</v>
      </c>
      <c r="RK26" s="888">
        <v>387</v>
      </c>
      <c r="RL26" s="888">
        <v>495</v>
      </c>
      <c r="RM26" s="1323">
        <v>104950</v>
      </c>
      <c r="RN26" s="888">
        <v>46702</v>
      </c>
      <c r="RO26" s="888">
        <v>27282</v>
      </c>
      <c r="RP26" s="888">
        <v>9860</v>
      </c>
      <c r="RQ26" s="888">
        <v>6172</v>
      </c>
      <c r="RR26" s="888">
        <v>1362</v>
      </c>
      <c r="RS26" s="888">
        <v>645</v>
      </c>
      <c r="RT26" s="888">
        <v>371</v>
      </c>
      <c r="RU26" s="888">
        <v>422</v>
      </c>
      <c r="RV26" s="888">
        <v>469</v>
      </c>
      <c r="RW26" s="1323">
        <v>93285</v>
      </c>
      <c r="RX26" s="888">
        <v>58242</v>
      </c>
      <c r="RY26" s="888">
        <v>28787</v>
      </c>
      <c r="RZ26" s="888">
        <v>11489</v>
      </c>
      <c r="SA26" s="888">
        <v>7643</v>
      </c>
      <c r="SB26" s="888">
        <v>1847</v>
      </c>
      <c r="SC26" s="888">
        <v>792</v>
      </c>
      <c r="SD26" s="888">
        <v>2832</v>
      </c>
      <c r="SE26" s="888">
        <v>325</v>
      </c>
      <c r="SF26" s="888">
        <v>477</v>
      </c>
      <c r="SG26" s="1323">
        <v>112434</v>
      </c>
      <c r="SH26" s="888">
        <v>59872</v>
      </c>
      <c r="SI26" s="888">
        <v>29347</v>
      </c>
      <c r="SJ26" s="888">
        <v>10756</v>
      </c>
      <c r="SK26" s="888">
        <v>7854</v>
      </c>
      <c r="SL26" s="888">
        <v>1712</v>
      </c>
      <c r="SM26" s="888">
        <v>774</v>
      </c>
      <c r="SN26" s="888">
        <v>2702</v>
      </c>
      <c r="SO26" s="888">
        <v>264</v>
      </c>
      <c r="SP26" s="888">
        <v>410</v>
      </c>
      <c r="SQ26" s="1323">
        <v>113691</v>
      </c>
      <c r="SR26" s="888">
        <v>53293</v>
      </c>
      <c r="SS26" s="888">
        <v>28762</v>
      </c>
      <c r="ST26" s="888">
        <v>9508</v>
      </c>
      <c r="SU26" s="888">
        <v>6667</v>
      </c>
      <c r="SV26" s="888">
        <v>1346</v>
      </c>
      <c r="SW26" s="888">
        <v>415</v>
      </c>
      <c r="SX26" s="888">
        <v>461</v>
      </c>
      <c r="SY26" s="888">
        <v>346</v>
      </c>
      <c r="SZ26" s="888">
        <v>352</v>
      </c>
      <c r="TA26" s="1323">
        <v>101150</v>
      </c>
      <c r="TB26" s="888">
        <v>57955</v>
      </c>
      <c r="TC26" s="888">
        <v>30042</v>
      </c>
      <c r="TD26" s="888">
        <v>10772</v>
      </c>
      <c r="TE26" s="888">
        <v>7383</v>
      </c>
      <c r="TF26" s="888">
        <v>1553</v>
      </c>
      <c r="TG26" s="888">
        <v>711</v>
      </c>
      <c r="TH26" s="888">
        <v>641</v>
      </c>
      <c r="TI26" s="888">
        <v>395</v>
      </c>
      <c r="TJ26" s="888">
        <v>435</v>
      </c>
      <c r="TK26" s="1323">
        <v>109887</v>
      </c>
      <c r="TL26" s="888">
        <v>57990</v>
      </c>
      <c r="TM26" s="888">
        <v>29397</v>
      </c>
      <c r="TN26" s="888">
        <v>11268</v>
      </c>
      <c r="TO26" s="888">
        <v>7234</v>
      </c>
      <c r="TP26" s="888">
        <v>1877</v>
      </c>
      <c r="TQ26" s="888">
        <v>435</v>
      </c>
      <c r="TR26" s="888">
        <v>685</v>
      </c>
      <c r="TS26" s="888">
        <v>226</v>
      </c>
      <c r="TT26" s="888">
        <v>431</v>
      </c>
      <c r="TU26" s="1323">
        <v>109543</v>
      </c>
      <c r="TV26" s="888">
        <v>60743</v>
      </c>
      <c r="TW26" s="888">
        <v>36330</v>
      </c>
      <c r="TX26" s="888">
        <v>12555</v>
      </c>
      <c r="TY26" s="888">
        <v>4871</v>
      </c>
      <c r="TZ26" s="888">
        <v>1440</v>
      </c>
      <c r="UA26" s="888">
        <v>595</v>
      </c>
      <c r="UB26" s="888">
        <v>469</v>
      </c>
      <c r="UC26" s="888">
        <v>263</v>
      </c>
      <c r="UD26" s="888">
        <v>398</v>
      </c>
      <c r="UE26" s="1323">
        <v>117664</v>
      </c>
      <c r="UF26" s="888">
        <v>58429</v>
      </c>
      <c r="UG26" s="888">
        <v>37394</v>
      </c>
      <c r="UH26" s="888">
        <v>12654</v>
      </c>
      <c r="UI26" s="888">
        <v>5263</v>
      </c>
      <c r="UJ26" s="888">
        <v>1373</v>
      </c>
      <c r="UK26" s="888">
        <v>689</v>
      </c>
      <c r="UL26" s="888">
        <v>423</v>
      </c>
      <c r="UM26" s="888">
        <v>557</v>
      </c>
      <c r="UN26" s="888">
        <v>447</v>
      </c>
      <c r="UO26" s="1323">
        <v>117229</v>
      </c>
      <c r="UP26" s="888">
        <v>58506</v>
      </c>
      <c r="UQ26" s="888">
        <v>39158</v>
      </c>
      <c r="UR26" s="888">
        <v>12541</v>
      </c>
      <c r="US26" s="888">
        <v>5217</v>
      </c>
      <c r="UT26" s="888">
        <v>1405</v>
      </c>
      <c r="UU26" s="888">
        <v>716</v>
      </c>
      <c r="UV26" s="888">
        <v>403</v>
      </c>
      <c r="UW26" s="888">
        <v>550</v>
      </c>
      <c r="UX26" s="888">
        <v>1001</v>
      </c>
      <c r="UY26" s="1323">
        <v>119497</v>
      </c>
      <c r="UZ26" s="888">
        <v>63078</v>
      </c>
      <c r="VA26" s="888">
        <v>39001</v>
      </c>
      <c r="VB26" s="888">
        <v>13767</v>
      </c>
      <c r="VC26" s="888">
        <v>5222</v>
      </c>
      <c r="VD26" s="888">
        <v>1480</v>
      </c>
      <c r="VE26" s="888">
        <v>677</v>
      </c>
      <c r="VF26" s="888">
        <v>469</v>
      </c>
      <c r="VG26" s="888">
        <v>538</v>
      </c>
      <c r="VH26" s="888">
        <v>776</v>
      </c>
      <c r="VI26" s="1323">
        <v>125008</v>
      </c>
      <c r="VJ26" s="888">
        <v>62335</v>
      </c>
      <c r="VK26" s="888">
        <v>38394</v>
      </c>
      <c r="VL26" s="888">
        <v>13348</v>
      </c>
      <c r="VM26" s="888">
        <v>6135</v>
      </c>
      <c r="VN26" s="888">
        <v>1021</v>
      </c>
      <c r="VO26" s="888">
        <v>451</v>
      </c>
      <c r="VP26" s="888">
        <v>370</v>
      </c>
      <c r="VQ26" s="888">
        <v>249</v>
      </c>
      <c r="VR26" s="888">
        <v>729</v>
      </c>
      <c r="VS26" s="1323">
        <v>123032</v>
      </c>
      <c r="VT26" s="888">
        <v>62389</v>
      </c>
      <c r="VU26" s="888">
        <v>39814</v>
      </c>
      <c r="VV26" s="888">
        <v>13102</v>
      </c>
      <c r="VW26" s="888">
        <v>6163</v>
      </c>
      <c r="VX26" s="888">
        <v>906</v>
      </c>
      <c r="VY26" s="888">
        <v>454</v>
      </c>
      <c r="VZ26" s="888">
        <v>378</v>
      </c>
      <c r="WA26" s="888">
        <v>241</v>
      </c>
      <c r="WB26" s="888">
        <v>702</v>
      </c>
      <c r="WC26" s="1323">
        <v>124149</v>
      </c>
    </row>
    <row r="27" spans="1:601" ht="12.75" customHeight="1">
      <c r="A27" s="261" t="s">
        <v>517</v>
      </c>
      <c r="B27" s="888">
        <v>19662.994999999999</v>
      </c>
      <c r="C27" s="888">
        <v>46017.870999999999</v>
      </c>
      <c r="D27" s="888">
        <v>9945.25</v>
      </c>
      <c r="E27" s="888">
        <v>1579.614</v>
      </c>
      <c r="F27" s="888">
        <v>1109.6849999999999</v>
      </c>
      <c r="G27" s="888">
        <v>583.39700000000005</v>
      </c>
      <c r="H27" s="888">
        <v>267.64100000000002</v>
      </c>
      <c r="I27" s="888">
        <v>48.627000000000002</v>
      </c>
      <c r="J27" s="888">
        <v>356.81900000000002</v>
      </c>
      <c r="K27" s="1323">
        <v>79571.899000000005</v>
      </c>
      <c r="L27" s="888">
        <v>17859.674999999999</v>
      </c>
      <c r="M27" s="888">
        <v>44083.538999999997</v>
      </c>
      <c r="N27" s="888">
        <v>10123.118</v>
      </c>
      <c r="O27" s="888">
        <v>2329.7530000000002</v>
      </c>
      <c r="P27" s="888">
        <v>1300.3530000000001</v>
      </c>
      <c r="Q27" s="888">
        <v>750.00400000000002</v>
      </c>
      <c r="R27" s="888">
        <v>261.03399999999999</v>
      </c>
      <c r="S27" s="888">
        <v>58.920999999999999</v>
      </c>
      <c r="T27" s="888">
        <v>391.16899999999998</v>
      </c>
      <c r="U27" s="1323">
        <v>77157.566000000006</v>
      </c>
      <c r="V27" s="888">
        <v>14654.164000000001</v>
      </c>
      <c r="W27" s="888">
        <v>45052.419000000002</v>
      </c>
      <c r="X27" s="888">
        <v>10196.779</v>
      </c>
      <c r="Y27" s="888">
        <v>2535.83</v>
      </c>
      <c r="Z27" s="888">
        <v>1516.296</v>
      </c>
      <c r="AA27" s="888">
        <v>905.16</v>
      </c>
      <c r="AB27" s="888">
        <v>293.72399999999999</v>
      </c>
      <c r="AC27" s="888">
        <v>160.667</v>
      </c>
      <c r="AD27" s="888">
        <v>457.221</v>
      </c>
      <c r="AE27" s="1323">
        <v>75772.259999999995</v>
      </c>
      <c r="AF27" s="888">
        <v>15676.687</v>
      </c>
      <c r="AG27" s="888">
        <v>48003.277000000002</v>
      </c>
      <c r="AH27" s="888">
        <v>10589.022000000001</v>
      </c>
      <c r="AI27" s="888">
        <v>2182.0340000000001</v>
      </c>
      <c r="AJ27" s="888">
        <v>1536.3530000000001</v>
      </c>
      <c r="AK27" s="888">
        <v>877.404</v>
      </c>
      <c r="AL27" s="888">
        <v>263.50299999999999</v>
      </c>
      <c r="AM27" s="888">
        <v>148.93199999999999</v>
      </c>
      <c r="AN27" s="888">
        <v>557.13499999999999</v>
      </c>
      <c r="AO27" s="1323">
        <v>79834.346999999994</v>
      </c>
      <c r="AP27" s="888">
        <v>16816.165000000001</v>
      </c>
      <c r="AQ27" s="888">
        <v>50452.942999999999</v>
      </c>
      <c r="AR27" s="888">
        <v>11682.817999999999</v>
      </c>
      <c r="AS27" s="888">
        <v>2896.7170000000001</v>
      </c>
      <c r="AT27" s="888">
        <v>1580.9269999999999</v>
      </c>
      <c r="AU27" s="888">
        <v>891.32</v>
      </c>
      <c r="AV27" s="888">
        <v>290.495</v>
      </c>
      <c r="AW27" s="888">
        <v>145.30199999999999</v>
      </c>
      <c r="AX27" s="888">
        <v>570.85599999999999</v>
      </c>
      <c r="AY27" s="1323">
        <v>85327.543000000005</v>
      </c>
      <c r="AZ27" s="888">
        <v>18740.04</v>
      </c>
      <c r="BA27" s="888">
        <v>51460.7</v>
      </c>
      <c r="BB27" s="888">
        <v>13312.662</v>
      </c>
      <c r="BC27" s="888">
        <v>2898.7530000000002</v>
      </c>
      <c r="BD27" s="888">
        <v>2027.241</v>
      </c>
      <c r="BE27" s="888">
        <v>855.34900000000005</v>
      </c>
      <c r="BF27" s="888">
        <v>282.01900000000001</v>
      </c>
      <c r="BG27" s="888">
        <v>148.02799999999999</v>
      </c>
      <c r="BH27" s="888">
        <v>625.19200000000001</v>
      </c>
      <c r="BI27" s="1323">
        <v>90349.983999999997</v>
      </c>
      <c r="BJ27" s="888">
        <v>20129.207999999999</v>
      </c>
      <c r="BK27" s="888">
        <v>57779.773999999998</v>
      </c>
      <c r="BL27" s="888">
        <v>13627.439</v>
      </c>
      <c r="BM27" s="888">
        <v>3151.614</v>
      </c>
      <c r="BN27" s="888">
        <v>2275.866</v>
      </c>
      <c r="BO27" s="888">
        <v>1008.287</v>
      </c>
      <c r="BP27" s="888">
        <v>282.077</v>
      </c>
      <c r="BQ27" s="888">
        <v>125.807</v>
      </c>
      <c r="BR27" s="888">
        <v>278.58600000000001</v>
      </c>
      <c r="BS27" s="1323">
        <v>98658.657999999996</v>
      </c>
      <c r="BT27" s="888">
        <v>22510.883000000002</v>
      </c>
      <c r="BU27" s="888">
        <v>65329.873</v>
      </c>
      <c r="BV27" s="888">
        <v>13754.290999999999</v>
      </c>
      <c r="BW27" s="888">
        <v>3572.5010000000002</v>
      </c>
      <c r="BX27" s="888">
        <v>2095.88</v>
      </c>
      <c r="BY27" s="888">
        <v>1071.518</v>
      </c>
      <c r="BZ27" s="888">
        <v>289.53100000000001</v>
      </c>
      <c r="CA27" s="888">
        <v>189.851</v>
      </c>
      <c r="CB27" s="888">
        <v>667.53200000000004</v>
      </c>
      <c r="CC27" s="1323">
        <v>109481.86</v>
      </c>
      <c r="CD27" s="888">
        <v>24747.244999999999</v>
      </c>
      <c r="CE27" s="888">
        <v>68899.407999999996</v>
      </c>
      <c r="CF27" s="888">
        <v>15006.231</v>
      </c>
      <c r="CG27" s="888">
        <v>3284.0160000000001</v>
      </c>
      <c r="CH27" s="888">
        <v>2443.056</v>
      </c>
      <c r="CI27" s="888">
        <v>1162.404</v>
      </c>
      <c r="CJ27" s="888">
        <v>575.07799999999997</v>
      </c>
      <c r="CK27" s="888">
        <v>97.207999999999998</v>
      </c>
      <c r="CL27" s="888">
        <v>658.33399999999995</v>
      </c>
      <c r="CM27" s="1323">
        <v>116872.98</v>
      </c>
      <c r="CN27" s="888">
        <v>40799.970999999998</v>
      </c>
      <c r="CO27" s="888">
        <v>63335.906000000003</v>
      </c>
      <c r="CP27" s="888">
        <v>8265.7070000000003</v>
      </c>
      <c r="CQ27" s="888">
        <v>3083.1410000000001</v>
      </c>
      <c r="CR27" s="888">
        <v>2397.0459999999998</v>
      </c>
      <c r="CS27" s="888">
        <v>611.20699999999999</v>
      </c>
      <c r="CT27" s="888">
        <v>338.37200000000001</v>
      </c>
      <c r="CU27" s="888">
        <v>241.76599999999999</v>
      </c>
      <c r="CV27" s="888">
        <v>581.346</v>
      </c>
      <c r="CW27" s="1323">
        <v>119654.462</v>
      </c>
      <c r="CX27" s="888">
        <v>42618.046000000002</v>
      </c>
      <c r="CY27" s="888">
        <v>65890.748000000007</v>
      </c>
      <c r="CZ27" s="888">
        <v>9533.7710000000006</v>
      </c>
      <c r="DA27" s="888">
        <v>3459.6610000000001</v>
      </c>
      <c r="DB27" s="888">
        <v>3067.0729999999999</v>
      </c>
      <c r="DC27" s="888">
        <v>653.55700000000002</v>
      </c>
      <c r="DD27" s="888">
        <v>441.90199999999999</v>
      </c>
      <c r="DE27" s="888">
        <v>259.93799999999999</v>
      </c>
      <c r="DF27" s="888">
        <v>646.26900000000001</v>
      </c>
      <c r="DG27" s="1323">
        <v>126570.965</v>
      </c>
      <c r="DH27" s="888">
        <v>55559.858</v>
      </c>
      <c r="DI27" s="888">
        <v>60434.11</v>
      </c>
      <c r="DJ27" s="888">
        <v>11009.040999999999</v>
      </c>
      <c r="DK27" s="888">
        <v>3411.9479999999999</v>
      </c>
      <c r="DL27" s="888">
        <v>3195.4520000000002</v>
      </c>
      <c r="DM27" s="888">
        <v>729.89</v>
      </c>
      <c r="DN27" s="888">
        <v>496.96800000000002</v>
      </c>
      <c r="DO27" s="888">
        <v>251.71600000000001</v>
      </c>
      <c r="DP27" s="888">
        <v>747.62599999999998</v>
      </c>
      <c r="DQ27" s="1323">
        <v>135836.609</v>
      </c>
      <c r="DR27" s="888">
        <v>57197.071000000004</v>
      </c>
      <c r="DS27" s="888">
        <v>61719.269</v>
      </c>
      <c r="DT27" s="888">
        <v>11400.355</v>
      </c>
      <c r="DU27" s="888">
        <v>4092.58</v>
      </c>
      <c r="DV27" s="888">
        <v>3524.395</v>
      </c>
      <c r="DW27" s="888">
        <v>579.69600000000003</v>
      </c>
      <c r="DX27" s="888">
        <v>461.86399999999998</v>
      </c>
      <c r="DY27" s="888">
        <v>250.16</v>
      </c>
      <c r="DZ27" s="888">
        <v>728.06100000000004</v>
      </c>
      <c r="EA27" s="1323">
        <v>139953.451</v>
      </c>
      <c r="EB27" s="888">
        <v>57856.970999999998</v>
      </c>
      <c r="EC27" s="888">
        <v>58851.764999999999</v>
      </c>
      <c r="ED27" s="888">
        <v>12084.857</v>
      </c>
      <c r="EE27" s="888">
        <v>4421.3819999999996</v>
      </c>
      <c r="EF27" s="888">
        <v>3569.2759999999998</v>
      </c>
      <c r="EG27" s="888">
        <v>492.74200000000002</v>
      </c>
      <c r="EH27" s="888">
        <v>451.72399999999999</v>
      </c>
      <c r="EI27" s="888">
        <v>245.435</v>
      </c>
      <c r="EJ27" s="888">
        <v>714.78200000000004</v>
      </c>
      <c r="EK27" s="1323">
        <v>138688.93400000001</v>
      </c>
      <c r="EL27" s="888">
        <v>60202.061999999998</v>
      </c>
      <c r="EM27" s="888">
        <v>59053.762000000002</v>
      </c>
      <c r="EN27" s="888">
        <v>11393.38</v>
      </c>
      <c r="EO27" s="888">
        <v>5191.1809999999996</v>
      </c>
      <c r="EP27" s="888">
        <v>3277.57</v>
      </c>
      <c r="EQ27" s="888">
        <v>556.57899999999995</v>
      </c>
      <c r="ER27" s="888">
        <v>595.44600000000003</v>
      </c>
      <c r="ES27" s="888">
        <v>242.322</v>
      </c>
      <c r="ET27" s="888">
        <v>873.44399999999996</v>
      </c>
      <c r="EU27" s="1323">
        <v>141385.74600000001</v>
      </c>
      <c r="EV27" s="888">
        <v>62745.688000000002</v>
      </c>
      <c r="EW27" s="888">
        <v>56854.811000000002</v>
      </c>
      <c r="EX27" s="888">
        <v>12186.365</v>
      </c>
      <c r="EY27" s="888">
        <v>5076.9799999999996</v>
      </c>
      <c r="EZ27" s="888">
        <v>3098.3879999999999</v>
      </c>
      <c r="FA27" s="888">
        <v>681.31100000000004</v>
      </c>
      <c r="FB27" s="888">
        <v>643.96900000000005</v>
      </c>
      <c r="FC27" s="888">
        <v>307.77</v>
      </c>
      <c r="FD27" s="888">
        <v>1128.0119999999999</v>
      </c>
      <c r="FE27" s="1323">
        <v>142723.29399999999</v>
      </c>
      <c r="FF27" s="888">
        <v>67901.898000000001</v>
      </c>
      <c r="FG27" s="888">
        <v>54443.014999999999</v>
      </c>
      <c r="FH27" s="888">
        <v>11865.874</v>
      </c>
      <c r="FI27" s="888">
        <v>6888.4440000000004</v>
      </c>
      <c r="FJ27" s="888">
        <v>2966.0360000000001</v>
      </c>
      <c r="FK27" s="888">
        <v>777.60699999999997</v>
      </c>
      <c r="FL27" s="888">
        <v>504.85599999999999</v>
      </c>
      <c r="FM27" s="888">
        <v>680.27800000000002</v>
      </c>
      <c r="FN27" s="888">
        <v>1106.202</v>
      </c>
      <c r="FO27" s="1323">
        <v>147134.21</v>
      </c>
      <c r="FP27" s="888">
        <v>72238.032000000007</v>
      </c>
      <c r="FQ27" s="888">
        <v>55327.423999999999</v>
      </c>
      <c r="FR27" s="888">
        <v>11181.444</v>
      </c>
      <c r="FS27" s="888">
        <v>7327.7479999999996</v>
      </c>
      <c r="FT27" s="888">
        <v>2422.8319999999999</v>
      </c>
      <c r="FU27" s="888">
        <v>637.90899999999999</v>
      </c>
      <c r="FV27" s="888">
        <v>539.10199999999998</v>
      </c>
      <c r="FW27" s="888">
        <v>668.75699999999995</v>
      </c>
      <c r="FX27" s="888">
        <v>974.11900000000003</v>
      </c>
      <c r="FY27" s="1323">
        <v>151317.367</v>
      </c>
      <c r="FZ27" s="888">
        <v>97022.483999999997</v>
      </c>
      <c r="GA27" s="888">
        <v>39740.067999999999</v>
      </c>
      <c r="GB27" s="888">
        <v>11336.35</v>
      </c>
      <c r="GC27" s="888">
        <v>8527.5580000000009</v>
      </c>
      <c r="GD27" s="888">
        <v>2303.1080000000002</v>
      </c>
      <c r="GE27" s="888">
        <v>910.47199999999998</v>
      </c>
      <c r="GF27" s="888">
        <v>557.80600000000004</v>
      </c>
      <c r="GG27" s="888">
        <v>745.55100000000004</v>
      </c>
      <c r="GH27" s="888">
        <v>1076.4749999999999</v>
      </c>
      <c r="GI27" s="1323">
        <v>162219.872</v>
      </c>
      <c r="GJ27" s="888">
        <v>98948.404999999999</v>
      </c>
      <c r="GK27" s="888">
        <v>41289.769</v>
      </c>
      <c r="GL27" s="888">
        <v>12286.06</v>
      </c>
      <c r="GM27" s="888">
        <v>6200.8310000000001</v>
      </c>
      <c r="GN27" s="888">
        <v>3172.25</v>
      </c>
      <c r="GO27" s="888">
        <v>726.96299999999997</v>
      </c>
      <c r="GP27" s="888">
        <v>568.9</v>
      </c>
      <c r="GQ27" s="888">
        <v>820.92</v>
      </c>
      <c r="GR27" s="888">
        <v>1075.7570000000001</v>
      </c>
      <c r="GS27" s="1323">
        <v>165089.85500000001</v>
      </c>
      <c r="GT27" s="888">
        <v>108516.07799999999</v>
      </c>
      <c r="GU27" s="888">
        <v>39015.735999999997</v>
      </c>
      <c r="GV27" s="888">
        <v>13313.603999999999</v>
      </c>
      <c r="GW27" s="888">
        <v>5120.7730000000001</v>
      </c>
      <c r="GX27" s="888">
        <v>2605.9250000000002</v>
      </c>
      <c r="GY27" s="888">
        <v>707.63800000000003</v>
      </c>
      <c r="GZ27" s="888">
        <v>432.45100000000002</v>
      </c>
      <c r="HA27" s="888">
        <v>834.98099999999999</v>
      </c>
      <c r="HB27" s="888">
        <v>1087.0170000000001</v>
      </c>
      <c r="HC27" s="1323">
        <v>171634.20300000001</v>
      </c>
      <c r="HD27" s="888">
        <v>111156.11500000001</v>
      </c>
      <c r="HE27" s="888">
        <v>37856.980000000003</v>
      </c>
      <c r="HF27" s="888">
        <v>13616.141</v>
      </c>
      <c r="HG27" s="888">
        <v>4854.3019999999997</v>
      </c>
      <c r="HH27" s="888">
        <v>2374.1680000000001</v>
      </c>
      <c r="HI27" s="888">
        <v>594.77700000000004</v>
      </c>
      <c r="HJ27" s="888">
        <v>395.07299999999998</v>
      </c>
      <c r="HK27" s="888">
        <v>808.01900000000001</v>
      </c>
      <c r="HL27" s="888">
        <v>963.00800000000004</v>
      </c>
      <c r="HM27" s="1323">
        <v>172618.58300000001</v>
      </c>
      <c r="HN27" s="888">
        <v>122640.41899999999</v>
      </c>
      <c r="HO27" s="888">
        <v>33247.949999999997</v>
      </c>
      <c r="HP27" s="888">
        <v>12192.991</v>
      </c>
      <c r="HQ27" s="888">
        <v>4573.902</v>
      </c>
      <c r="HR27" s="888">
        <v>2032.624</v>
      </c>
      <c r="HS27" s="888">
        <v>705.07500000000005</v>
      </c>
      <c r="HT27" s="888">
        <v>443.15499999999997</v>
      </c>
      <c r="HU27" s="888">
        <v>799.25699999999995</v>
      </c>
      <c r="HV27" s="888">
        <v>954.09400000000005</v>
      </c>
      <c r="HW27" s="1323">
        <v>177589.467</v>
      </c>
      <c r="HX27" s="888">
        <v>124628.27099999999</v>
      </c>
      <c r="HY27" s="888">
        <v>37659.091999999997</v>
      </c>
      <c r="HZ27" s="888">
        <v>13145.031000000001</v>
      </c>
      <c r="IA27" s="888">
        <v>4713.6149999999998</v>
      </c>
      <c r="IB27" s="888">
        <v>1543.41</v>
      </c>
      <c r="IC27" s="888">
        <v>1493.2149999999999</v>
      </c>
      <c r="ID27" s="888">
        <v>451.11599999999999</v>
      </c>
      <c r="IE27" s="888">
        <v>380.65499999999997</v>
      </c>
      <c r="IF27" s="888">
        <v>1106.4559999999999</v>
      </c>
      <c r="IG27" s="1323">
        <v>185120.861</v>
      </c>
      <c r="IH27" s="888">
        <v>128834.171</v>
      </c>
      <c r="II27" s="888">
        <v>41006.911</v>
      </c>
      <c r="IJ27" s="888">
        <v>12998.463</v>
      </c>
      <c r="IK27" s="888">
        <v>4149.4979999999996</v>
      </c>
      <c r="IL27" s="888">
        <v>1603.329</v>
      </c>
      <c r="IM27" s="888">
        <v>1932.49</v>
      </c>
      <c r="IN27" s="888">
        <v>518.71299999999997</v>
      </c>
      <c r="IO27" s="888">
        <v>354.68599999999998</v>
      </c>
      <c r="IP27" s="888">
        <v>1146.376</v>
      </c>
      <c r="IQ27" s="1323">
        <v>192544.63699999999</v>
      </c>
      <c r="IR27" s="888">
        <v>137663.568</v>
      </c>
      <c r="IS27" s="888">
        <v>42795.226999999999</v>
      </c>
      <c r="IT27" s="888">
        <v>12791.858</v>
      </c>
      <c r="IU27" s="888">
        <v>3404.9589999999998</v>
      </c>
      <c r="IV27" s="888">
        <v>2924.9870000000001</v>
      </c>
      <c r="IW27" s="888">
        <v>711.78300000000002</v>
      </c>
      <c r="IX27" s="888">
        <v>426.28899999999999</v>
      </c>
      <c r="IY27" s="888">
        <v>355.08600000000001</v>
      </c>
      <c r="IZ27" s="888">
        <v>1267.431</v>
      </c>
      <c r="JA27" s="1323">
        <v>202341.18799999999</v>
      </c>
      <c r="JB27" s="888">
        <v>134834.10399999999</v>
      </c>
      <c r="JC27" s="888">
        <v>45366.290999999997</v>
      </c>
      <c r="JD27" s="888">
        <v>12310.777</v>
      </c>
      <c r="JE27" s="888">
        <v>4305.6170000000002</v>
      </c>
      <c r="JF27" s="888">
        <v>3070.1889999999999</v>
      </c>
      <c r="JG27" s="888">
        <v>782.68200000000002</v>
      </c>
      <c r="JH27" s="888">
        <v>473.548</v>
      </c>
      <c r="JI27" s="888">
        <v>421.42700000000002</v>
      </c>
      <c r="JJ27" s="888">
        <v>1308.6179999999999</v>
      </c>
      <c r="JK27" s="1323">
        <v>202873.253</v>
      </c>
      <c r="JL27" s="888">
        <v>142342.557</v>
      </c>
      <c r="JM27" s="888">
        <v>45300.553</v>
      </c>
      <c r="JN27" s="888">
        <v>14244.848</v>
      </c>
      <c r="JO27" s="888">
        <v>4818.3029999999999</v>
      </c>
      <c r="JP27" s="888">
        <v>4316.4539999999997</v>
      </c>
      <c r="JQ27" s="888">
        <v>1103.855</v>
      </c>
      <c r="JR27" s="888">
        <v>625.29899999999998</v>
      </c>
      <c r="JS27" s="888">
        <v>499.52499999999998</v>
      </c>
      <c r="JT27" s="888">
        <v>1404.672</v>
      </c>
      <c r="JU27" s="1323">
        <v>214656.06599999999</v>
      </c>
      <c r="JV27" s="888">
        <v>139088.18599999999</v>
      </c>
      <c r="JW27" s="888">
        <v>44047.665000000001</v>
      </c>
      <c r="JX27" s="888">
        <v>13410.13</v>
      </c>
      <c r="JY27" s="888">
        <v>5248.8990000000003</v>
      </c>
      <c r="JZ27" s="888">
        <v>4919.3909999999996</v>
      </c>
      <c r="KA27" s="888">
        <v>1233.6489999999999</v>
      </c>
      <c r="KB27" s="888">
        <v>609.21100000000001</v>
      </c>
      <c r="KC27" s="888">
        <v>542.51400000000001</v>
      </c>
      <c r="KD27" s="888">
        <v>1836.2850000000001</v>
      </c>
      <c r="KE27" s="1323">
        <v>210935.93</v>
      </c>
      <c r="KF27" s="888">
        <v>128173.74</v>
      </c>
      <c r="KG27" s="888">
        <v>44154.046000000002</v>
      </c>
      <c r="KH27" s="888">
        <v>12126.227000000001</v>
      </c>
      <c r="KI27" s="888">
        <v>6159.0860000000002</v>
      </c>
      <c r="KJ27" s="888">
        <v>3700.8130000000001</v>
      </c>
      <c r="KK27" s="888">
        <v>2770.4189999999999</v>
      </c>
      <c r="KL27" s="888">
        <v>1336.13</v>
      </c>
      <c r="KM27" s="888">
        <v>571.06100000000004</v>
      </c>
      <c r="KN27" s="888">
        <v>1349.06</v>
      </c>
      <c r="KO27" s="1323">
        <v>200340.58199999999</v>
      </c>
      <c r="KP27" s="888">
        <v>129195.425</v>
      </c>
      <c r="KQ27" s="888">
        <v>59313.303999999996</v>
      </c>
      <c r="KR27" s="888">
        <v>17426.233</v>
      </c>
      <c r="KS27" s="888">
        <v>8503.17</v>
      </c>
      <c r="KT27" s="888">
        <v>3909.7269999999999</v>
      </c>
      <c r="KU27" s="888">
        <v>3450.31</v>
      </c>
      <c r="KV27" s="888">
        <v>1478.5319999999999</v>
      </c>
      <c r="KW27" s="888">
        <v>722.70500000000004</v>
      </c>
      <c r="KX27" s="888">
        <v>1492.396</v>
      </c>
      <c r="KY27" s="1323">
        <v>225491.802</v>
      </c>
      <c r="KZ27" s="888">
        <v>134270.46799999999</v>
      </c>
      <c r="LA27" s="888">
        <v>56255.627999999997</v>
      </c>
      <c r="LB27" s="888">
        <v>18121.165000000001</v>
      </c>
      <c r="LC27" s="888">
        <v>7899.8620000000001</v>
      </c>
      <c r="LD27" s="888">
        <v>3870.5140000000001</v>
      </c>
      <c r="LE27" s="888">
        <v>3690.7339999999999</v>
      </c>
      <c r="LF27" s="888">
        <v>1807.0419999999999</v>
      </c>
      <c r="LG27" s="888">
        <v>860.07100000000003</v>
      </c>
      <c r="LH27" s="888">
        <v>1448.03</v>
      </c>
      <c r="LI27" s="1323">
        <v>228223.514</v>
      </c>
      <c r="LJ27" s="888">
        <v>129073.223</v>
      </c>
      <c r="LK27" s="888">
        <v>55909.091</v>
      </c>
      <c r="LL27" s="888">
        <v>16885.856</v>
      </c>
      <c r="LM27" s="888">
        <v>8504.2060000000001</v>
      </c>
      <c r="LN27" s="888">
        <v>4387.6940000000004</v>
      </c>
      <c r="LO27" s="888">
        <v>2658.123</v>
      </c>
      <c r="LP27" s="888">
        <v>2426.8910000000001</v>
      </c>
      <c r="LQ27" s="888">
        <v>1082.903</v>
      </c>
      <c r="LR27" s="888">
        <v>1562.1479999999999</v>
      </c>
      <c r="LS27" s="1323">
        <v>222490.13500000001</v>
      </c>
      <c r="LT27" s="888">
        <v>118893.76300000001</v>
      </c>
      <c r="LU27" s="888">
        <v>60939.758000000002</v>
      </c>
      <c r="LV27" s="888">
        <v>17478.632000000001</v>
      </c>
      <c r="LW27" s="888">
        <v>7471.3320000000003</v>
      </c>
      <c r="LX27" s="888">
        <v>5031.8500000000004</v>
      </c>
      <c r="LY27" s="888">
        <v>3671.1089999999999</v>
      </c>
      <c r="LZ27" s="888">
        <v>2608.6709999999998</v>
      </c>
      <c r="MA27" s="888">
        <v>1191.5640000000001</v>
      </c>
      <c r="MB27" s="888">
        <v>1494.3520000000001</v>
      </c>
      <c r="MC27" s="1323">
        <v>218781.03099999999</v>
      </c>
      <c r="MD27" s="888">
        <v>117824.14599999999</v>
      </c>
      <c r="ME27" s="888">
        <v>64004.946000000004</v>
      </c>
      <c r="MF27" s="888">
        <v>17567.588</v>
      </c>
      <c r="MG27" s="888">
        <v>7803.0990000000002</v>
      </c>
      <c r="MH27" s="888">
        <v>5325.55</v>
      </c>
      <c r="MI27" s="888">
        <v>3696.4290000000001</v>
      </c>
      <c r="MJ27" s="888">
        <v>2492.2170000000001</v>
      </c>
      <c r="MK27" s="888">
        <v>1200.4559999999999</v>
      </c>
      <c r="ML27" s="888">
        <v>2191.076</v>
      </c>
      <c r="MM27" s="1323">
        <v>222105.50700000001</v>
      </c>
      <c r="MN27" s="888">
        <v>115293.891</v>
      </c>
      <c r="MO27" s="888">
        <v>62917.555999999997</v>
      </c>
      <c r="MP27" s="888">
        <v>18088.682000000001</v>
      </c>
      <c r="MQ27" s="888">
        <v>7745.94</v>
      </c>
      <c r="MR27" s="888">
        <v>4369.3270000000002</v>
      </c>
      <c r="MS27" s="888">
        <v>4488.1440000000002</v>
      </c>
      <c r="MT27" s="888">
        <v>2549.4850000000001</v>
      </c>
      <c r="MU27" s="888">
        <v>1038.1890000000001</v>
      </c>
      <c r="MV27" s="888">
        <v>2178.2489999999998</v>
      </c>
      <c r="MW27" s="1323">
        <v>218669.46299999999</v>
      </c>
      <c r="MX27" s="888">
        <v>121062.7</v>
      </c>
      <c r="MY27" s="888">
        <v>62974.082999999999</v>
      </c>
      <c r="MZ27" s="888">
        <v>17618.929</v>
      </c>
      <c r="NA27" s="888">
        <v>7443.116</v>
      </c>
      <c r="NB27" s="888">
        <v>5011.0119999999997</v>
      </c>
      <c r="NC27" s="888">
        <v>2985.99</v>
      </c>
      <c r="ND27" s="888">
        <v>2183.3519999999999</v>
      </c>
      <c r="NE27" s="888">
        <v>2605.15</v>
      </c>
      <c r="NF27" s="888">
        <v>2257.1779999999999</v>
      </c>
      <c r="NG27" s="1323">
        <v>224141.51</v>
      </c>
      <c r="NH27" s="888">
        <v>121750.58</v>
      </c>
      <c r="NI27" s="888">
        <v>63524.851999999999</v>
      </c>
      <c r="NJ27" s="888">
        <v>17675.191999999999</v>
      </c>
      <c r="NK27" s="888">
        <v>7630.6139999999996</v>
      </c>
      <c r="NL27" s="888">
        <v>4998.6779999999999</v>
      </c>
      <c r="NM27" s="888">
        <v>3028.0540000000001</v>
      </c>
      <c r="NN27" s="888">
        <v>2016.338</v>
      </c>
      <c r="NO27" s="888">
        <v>2570.1260000000002</v>
      </c>
      <c r="NP27" s="888">
        <v>2082.54</v>
      </c>
      <c r="NQ27" s="1323">
        <v>225276.97399999999</v>
      </c>
      <c r="NR27" s="888">
        <v>130313.59299999999</v>
      </c>
      <c r="NS27" s="888">
        <v>62374.402999999998</v>
      </c>
      <c r="NT27" s="888">
        <v>20470.406999999999</v>
      </c>
      <c r="NU27" s="888">
        <v>12277.653</v>
      </c>
      <c r="NV27" s="888">
        <v>4895.0230000000001</v>
      </c>
      <c r="NW27" s="888">
        <v>1559.165</v>
      </c>
      <c r="NX27" s="888">
        <v>3458.2849999999999</v>
      </c>
      <c r="NY27" s="888">
        <v>2777.61</v>
      </c>
      <c r="NZ27" s="888">
        <v>1583.683</v>
      </c>
      <c r="OA27" s="1323">
        <v>239709.82199999999</v>
      </c>
      <c r="OB27" s="888">
        <v>134098.01800000001</v>
      </c>
      <c r="OC27" s="888">
        <v>64472.94</v>
      </c>
      <c r="OD27" s="888">
        <v>20574.748</v>
      </c>
      <c r="OE27" s="888">
        <v>12810.525</v>
      </c>
      <c r="OF27" s="888">
        <v>4981.72</v>
      </c>
      <c r="OG27" s="888">
        <v>1859.799</v>
      </c>
      <c r="OH27" s="888">
        <v>3181.8910000000001</v>
      </c>
      <c r="OI27" s="888">
        <v>2448.0129999999999</v>
      </c>
      <c r="OJ27" s="888">
        <v>1714.2239999999999</v>
      </c>
      <c r="OK27" s="1323">
        <v>246141.878</v>
      </c>
      <c r="OL27" s="888">
        <v>130258.139</v>
      </c>
      <c r="OM27" s="888">
        <v>61475.89</v>
      </c>
      <c r="ON27" s="888">
        <v>23231.64</v>
      </c>
      <c r="OO27" s="888">
        <v>8428.8520000000008</v>
      </c>
      <c r="OP27" s="888">
        <v>4003.9470000000001</v>
      </c>
      <c r="OQ27" s="888">
        <v>2015.0630000000001</v>
      </c>
      <c r="OR27" s="888">
        <v>2221.893</v>
      </c>
      <c r="OS27" s="888">
        <v>2177.2310000000002</v>
      </c>
      <c r="OT27" s="888">
        <v>1776.579</v>
      </c>
      <c r="OU27" s="1323">
        <v>235589.234</v>
      </c>
      <c r="OV27" s="888">
        <v>130054.18399999999</v>
      </c>
      <c r="OW27" s="888">
        <v>61589.936000000002</v>
      </c>
      <c r="OX27" s="888">
        <v>23468.626</v>
      </c>
      <c r="OY27" s="888">
        <v>8034.4170000000004</v>
      </c>
      <c r="OZ27" s="888">
        <v>3486.42</v>
      </c>
      <c r="PA27" s="888">
        <v>1830.2429999999999</v>
      </c>
      <c r="PB27" s="888">
        <v>1073.5219999999999</v>
      </c>
      <c r="PC27" s="888">
        <v>3189.627</v>
      </c>
      <c r="PD27" s="888">
        <v>1615.127</v>
      </c>
      <c r="PE27" s="1323">
        <v>234342.10200000001</v>
      </c>
      <c r="PF27" s="888">
        <v>130127.557</v>
      </c>
      <c r="PG27" s="888">
        <v>62314.067999999999</v>
      </c>
      <c r="PH27" s="888">
        <v>19581.616000000002</v>
      </c>
      <c r="PI27" s="888">
        <v>12688.486000000001</v>
      </c>
      <c r="PJ27" s="888">
        <v>3039.252</v>
      </c>
      <c r="PK27" s="888">
        <v>2022.921</v>
      </c>
      <c r="PL27" s="888">
        <v>1680.09</v>
      </c>
      <c r="PM27" s="888">
        <v>2525.0990000000002</v>
      </c>
      <c r="PN27" s="888">
        <v>1407.4749999999999</v>
      </c>
      <c r="PO27" s="1323">
        <v>235386.56400000001</v>
      </c>
      <c r="PP27" s="888">
        <v>137699.05100000001</v>
      </c>
      <c r="PQ27" s="888">
        <v>57986.167000000001</v>
      </c>
      <c r="PR27" s="888">
        <v>20236.609</v>
      </c>
      <c r="PS27" s="888">
        <v>14011.295</v>
      </c>
      <c r="PT27" s="888">
        <v>3299.43</v>
      </c>
      <c r="PU27" s="888">
        <v>2364.7159999999999</v>
      </c>
      <c r="PV27" s="888">
        <v>1312.088</v>
      </c>
      <c r="PW27" s="888">
        <v>3569.2539999999999</v>
      </c>
      <c r="PX27" s="888">
        <v>1371.0989999999999</v>
      </c>
      <c r="PY27" s="1323">
        <v>241849.709</v>
      </c>
      <c r="PZ27" s="888">
        <v>138530.13200000001</v>
      </c>
      <c r="QA27" s="888">
        <v>54454.932999999997</v>
      </c>
      <c r="QB27" s="888">
        <v>21464.618999999999</v>
      </c>
      <c r="QC27" s="888">
        <v>13386.833000000001</v>
      </c>
      <c r="QD27" s="888">
        <v>7533.6490000000003</v>
      </c>
      <c r="QE27" s="888">
        <v>2322.6370000000002</v>
      </c>
      <c r="QF27" s="888">
        <v>1090.537</v>
      </c>
      <c r="QG27" s="888">
        <v>2589.3150000000001</v>
      </c>
      <c r="QH27" s="888">
        <v>1289.3330000000001</v>
      </c>
      <c r="QI27" s="1323">
        <v>242661.98800000001</v>
      </c>
      <c r="QJ27" s="888">
        <v>154859</v>
      </c>
      <c r="QK27" s="888">
        <v>55519</v>
      </c>
      <c r="QL27" s="888">
        <v>23224</v>
      </c>
      <c r="QM27" s="888">
        <v>14550</v>
      </c>
      <c r="QN27" s="888">
        <v>9612</v>
      </c>
      <c r="QO27" s="888">
        <v>2489</v>
      </c>
      <c r="QP27" s="888">
        <v>1180</v>
      </c>
      <c r="QQ27" s="888">
        <v>2901</v>
      </c>
      <c r="QR27" s="888">
        <v>1083</v>
      </c>
      <c r="QS27" s="1323">
        <v>265417</v>
      </c>
      <c r="QT27" s="888">
        <v>160059</v>
      </c>
      <c r="QU27" s="888">
        <v>62242</v>
      </c>
      <c r="QV27" s="888">
        <v>31873</v>
      </c>
      <c r="QW27" s="888">
        <v>18074</v>
      </c>
      <c r="QX27" s="888">
        <v>7014</v>
      </c>
      <c r="QY27" s="888">
        <v>3171</v>
      </c>
      <c r="QZ27" s="888">
        <v>2131</v>
      </c>
      <c r="RA27" s="888">
        <v>3587</v>
      </c>
      <c r="RB27" s="888">
        <v>2125</v>
      </c>
      <c r="RC27" s="1323">
        <v>290276</v>
      </c>
      <c r="RD27" s="888">
        <v>179829</v>
      </c>
      <c r="RE27" s="888">
        <v>67422</v>
      </c>
      <c r="RF27" s="888">
        <v>34843</v>
      </c>
      <c r="RG27" s="888">
        <v>19358</v>
      </c>
      <c r="RH27" s="888">
        <v>5419</v>
      </c>
      <c r="RI27" s="888">
        <v>5719</v>
      </c>
      <c r="RJ27" s="888">
        <v>2009</v>
      </c>
      <c r="RK27" s="888">
        <v>3609</v>
      </c>
      <c r="RL27" s="888">
        <v>2053</v>
      </c>
      <c r="RM27" s="1323">
        <v>320261</v>
      </c>
      <c r="RN27" s="888">
        <v>184790</v>
      </c>
      <c r="RO27" s="888">
        <v>71400</v>
      </c>
      <c r="RP27" s="888">
        <v>37030</v>
      </c>
      <c r="RQ27" s="888">
        <v>21119</v>
      </c>
      <c r="RR27" s="888">
        <v>5124</v>
      </c>
      <c r="RS27" s="888">
        <v>3558</v>
      </c>
      <c r="RT27" s="888">
        <v>3944</v>
      </c>
      <c r="RU27" s="888">
        <v>3917</v>
      </c>
      <c r="RV27" s="888">
        <v>1786</v>
      </c>
      <c r="RW27" s="1323">
        <v>332668</v>
      </c>
      <c r="RX27" s="888">
        <v>181426</v>
      </c>
      <c r="RY27" s="888">
        <v>65560</v>
      </c>
      <c r="RZ27" s="888">
        <v>30965</v>
      </c>
      <c r="SA27" s="888">
        <v>18585</v>
      </c>
      <c r="SB27" s="888">
        <v>6296</v>
      </c>
      <c r="SC27" s="888">
        <v>3330</v>
      </c>
      <c r="SD27" s="888">
        <v>1780</v>
      </c>
      <c r="SE27" s="888">
        <v>2806</v>
      </c>
      <c r="SF27" s="888">
        <v>1738</v>
      </c>
      <c r="SG27" s="1323">
        <v>312486</v>
      </c>
      <c r="SH27" s="888">
        <v>183707</v>
      </c>
      <c r="SI27" s="888">
        <v>62292</v>
      </c>
      <c r="SJ27" s="888">
        <v>27886</v>
      </c>
      <c r="SK27" s="888">
        <v>17757</v>
      </c>
      <c r="SL27" s="888">
        <v>4853</v>
      </c>
      <c r="SM27" s="888">
        <v>2822</v>
      </c>
      <c r="SN27" s="888">
        <v>1576</v>
      </c>
      <c r="SO27" s="888">
        <v>1840</v>
      </c>
      <c r="SP27" s="888">
        <v>1314</v>
      </c>
      <c r="SQ27" s="1323">
        <v>304047</v>
      </c>
      <c r="SR27" s="888">
        <v>224141</v>
      </c>
      <c r="SS27" s="888">
        <v>71471</v>
      </c>
      <c r="ST27" s="888">
        <v>33258</v>
      </c>
      <c r="SU27" s="888">
        <v>22444</v>
      </c>
      <c r="SV27" s="888">
        <v>5330</v>
      </c>
      <c r="SW27" s="888">
        <v>2980</v>
      </c>
      <c r="SX27" s="888">
        <v>1991</v>
      </c>
      <c r="SY27" s="888">
        <v>1863</v>
      </c>
      <c r="SZ27" s="888">
        <v>1414</v>
      </c>
      <c r="TA27" s="1323">
        <v>364892</v>
      </c>
      <c r="TB27" s="888">
        <v>234037</v>
      </c>
      <c r="TC27" s="888">
        <v>70769</v>
      </c>
      <c r="TD27" s="888">
        <v>35034</v>
      </c>
      <c r="TE27" s="888">
        <v>21452</v>
      </c>
      <c r="TF27" s="888">
        <v>6323</v>
      </c>
      <c r="TG27" s="888">
        <v>2047</v>
      </c>
      <c r="TH27" s="888">
        <v>1854</v>
      </c>
      <c r="TI27" s="888">
        <v>2168</v>
      </c>
      <c r="TJ27" s="888">
        <v>1533</v>
      </c>
      <c r="TK27" s="1323">
        <v>375217</v>
      </c>
      <c r="TL27" s="888">
        <v>227918</v>
      </c>
      <c r="TM27" s="888">
        <v>69428</v>
      </c>
      <c r="TN27" s="888">
        <v>34170</v>
      </c>
      <c r="TO27" s="888">
        <v>19821</v>
      </c>
      <c r="TP27" s="888">
        <v>6460</v>
      </c>
      <c r="TQ27" s="888">
        <v>1920</v>
      </c>
      <c r="TR27" s="888">
        <v>1675</v>
      </c>
      <c r="TS27" s="888">
        <v>1694</v>
      </c>
      <c r="TT27" s="888">
        <v>1316</v>
      </c>
      <c r="TU27" s="1323">
        <v>364402</v>
      </c>
      <c r="TV27" s="888">
        <v>231233</v>
      </c>
      <c r="TW27" s="888">
        <v>86883</v>
      </c>
      <c r="TX27" s="888">
        <v>29491</v>
      </c>
      <c r="TY27" s="888">
        <v>14347</v>
      </c>
      <c r="TZ27" s="888">
        <v>4725</v>
      </c>
      <c r="UA27" s="888">
        <v>1762</v>
      </c>
      <c r="UB27" s="888">
        <v>1844</v>
      </c>
      <c r="UC27" s="888">
        <v>1873</v>
      </c>
      <c r="UD27" s="888">
        <v>1535</v>
      </c>
      <c r="UE27" s="1323">
        <v>373693</v>
      </c>
      <c r="UF27" s="888">
        <v>238640</v>
      </c>
      <c r="UG27" s="888">
        <v>88531</v>
      </c>
      <c r="UH27" s="888">
        <v>30474</v>
      </c>
      <c r="UI27" s="888">
        <v>14050</v>
      </c>
      <c r="UJ27" s="888">
        <v>3788</v>
      </c>
      <c r="UK27" s="888">
        <v>1714</v>
      </c>
      <c r="UL27" s="888">
        <v>1877</v>
      </c>
      <c r="UM27" s="888">
        <v>1392</v>
      </c>
      <c r="UN27" s="888">
        <v>1717</v>
      </c>
      <c r="UO27" s="1323">
        <v>382183</v>
      </c>
      <c r="UP27" s="888">
        <v>247934</v>
      </c>
      <c r="UQ27" s="888">
        <v>90071</v>
      </c>
      <c r="UR27" s="888">
        <v>28552</v>
      </c>
      <c r="US27" s="888">
        <v>12456</v>
      </c>
      <c r="UT27" s="888">
        <v>4927</v>
      </c>
      <c r="UU27" s="888">
        <v>1953</v>
      </c>
      <c r="UV27" s="888">
        <v>1569</v>
      </c>
      <c r="UW27" s="888">
        <v>1047</v>
      </c>
      <c r="UX27" s="888">
        <v>1793</v>
      </c>
      <c r="UY27" s="1323">
        <v>390302</v>
      </c>
      <c r="UZ27" s="888">
        <v>249117</v>
      </c>
      <c r="VA27" s="888">
        <v>91785</v>
      </c>
      <c r="VB27" s="888">
        <v>30374</v>
      </c>
      <c r="VC27" s="888">
        <v>12619</v>
      </c>
      <c r="VD27" s="888">
        <v>5314</v>
      </c>
      <c r="VE27" s="888">
        <v>2012</v>
      </c>
      <c r="VF27" s="888">
        <v>1700</v>
      </c>
      <c r="VG27" s="888">
        <v>1185</v>
      </c>
      <c r="VH27" s="888">
        <v>1760</v>
      </c>
      <c r="VI27" s="1323">
        <v>395866</v>
      </c>
      <c r="VJ27" s="888">
        <v>245454</v>
      </c>
      <c r="VK27" s="888">
        <v>89619</v>
      </c>
      <c r="VL27" s="888">
        <v>29260</v>
      </c>
      <c r="VM27" s="888">
        <v>13435</v>
      </c>
      <c r="VN27" s="888">
        <v>4170</v>
      </c>
      <c r="VO27" s="888">
        <v>1830</v>
      </c>
      <c r="VP27" s="888">
        <v>1636</v>
      </c>
      <c r="VQ27" s="888">
        <v>929</v>
      </c>
      <c r="VR27" s="888">
        <v>1714</v>
      </c>
      <c r="VS27" s="1323">
        <v>388047</v>
      </c>
      <c r="VT27" s="888">
        <v>248695</v>
      </c>
      <c r="VU27" s="888">
        <v>87558</v>
      </c>
      <c r="VV27" s="888">
        <v>29108</v>
      </c>
      <c r="VW27" s="888">
        <v>13113</v>
      </c>
      <c r="VX27" s="888">
        <v>3816</v>
      </c>
      <c r="VY27" s="888">
        <v>1859</v>
      </c>
      <c r="VZ27" s="888">
        <v>1639</v>
      </c>
      <c r="WA27" s="888">
        <v>859</v>
      </c>
      <c r="WB27" s="888">
        <v>1876</v>
      </c>
      <c r="WC27" s="1323">
        <v>388523</v>
      </c>
    </row>
    <row r="28" spans="1:601" ht="12.75" customHeight="1">
      <c r="A28" s="163" t="s">
        <v>516</v>
      </c>
      <c r="B28" s="891">
        <v>118.121</v>
      </c>
      <c r="C28" s="891">
        <v>598.45399999999995</v>
      </c>
      <c r="D28" s="891">
        <v>425.61399999999998</v>
      </c>
      <c r="E28" s="891">
        <v>202.333</v>
      </c>
      <c r="F28" s="891">
        <v>223.35300000000001</v>
      </c>
      <c r="G28" s="891">
        <v>47.715000000000003</v>
      </c>
      <c r="H28" s="891">
        <v>35.530999999999999</v>
      </c>
      <c r="I28" s="891">
        <v>9.7789999999999999</v>
      </c>
      <c r="J28" s="891">
        <v>51.749000000000002</v>
      </c>
      <c r="K28" s="1321">
        <v>1712.6489999999999</v>
      </c>
      <c r="L28" s="891">
        <v>151.69800000000001</v>
      </c>
      <c r="M28" s="891">
        <v>594.57000000000005</v>
      </c>
      <c r="N28" s="891">
        <v>463.72</v>
      </c>
      <c r="O28" s="891">
        <v>288.21600000000001</v>
      </c>
      <c r="P28" s="891">
        <v>208.55199999999999</v>
      </c>
      <c r="Q28" s="891">
        <v>59.268000000000001</v>
      </c>
      <c r="R28" s="891">
        <v>34.133000000000003</v>
      </c>
      <c r="S28" s="891">
        <v>12.553000000000001</v>
      </c>
      <c r="T28" s="891">
        <v>94.620999999999995</v>
      </c>
      <c r="U28" s="1321">
        <v>1907.3309999999999</v>
      </c>
      <c r="V28" s="891">
        <v>382.05799999999999</v>
      </c>
      <c r="W28" s="891">
        <v>884.971</v>
      </c>
      <c r="X28" s="891">
        <v>447.02199999999999</v>
      </c>
      <c r="Y28" s="891">
        <v>298.85500000000002</v>
      </c>
      <c r="Z28" s="891">
        <v>240.77</v>
      </c>
      <c r="AA28" s="891">
        <v>77.906000000000006</v>
      </c>
      <c r="AB28" s="891">
        <v>45.057000000000002</v>
      </c>
      <c r="AC28" s="891">
        <v>11.555999999999999</v>
      </c>
      <c r="AD28" s="891">
        <v>66.024000000000001</v>
      </c>
      <c r="AE28" s="1321">
        <v>2454.2190000000001</v>
      </c>
      <c r="AF28" s="891">
        <v>52.734999999999999</v>
      </c>
      <c r="AG28" s="891">
        <v>610.46900000000005</v>
      </c>
      <c r="AH28" s="891">
        <v>437.08600000000001</v>
      </c>
      <c r="AI28" s="891">
        <v>294.29199999999997</v>
      </c>
      <c r="AJ28" s="891">
        <v>214.88300000000001</v>
      </c>
      <c r="AK28" s="891">
        <v>79.316999999999993</v>
      </c>
      <c r="AL28" s="891">
        <v>30.581</v>
      </c>
      <c r="AM28" s="891">
        <v>9.6</v>
      </c>
      <c r="AN28" s="891">
        <v>61.75</v>
      </c>
      <c r="AO28" s="1321">
        <v>1790.713</v>
      </c>
      <c r="AP28" s="891">
        <v>55.084000000000003</v>
      </c>
      <c r="AQ28" s="891">
        <v>561.34500000000003</v>
      </c>
      <c r="AR28" s="891">
        <v>318.59500000000003</v>
      </c>
      <c r="AS28" s="891">
        <v>187.03100000000001</v>
      </c>
      <c r="AT28" s="891">
        <v>167.988</v>
      </c>
      <c r="AU28" s="891">
        <v>51.768999999999998</v>
      </c>
      <c r="AV28" s="891">
        <v>22.1</v>
      </c>
      <c r="AW28" s="891">
        <v>8.0679999999999996</v>
      </c>
      <c r="AX28" s="891">
        <v>53.898000000000003</v>
      </c>
      <c r="AY28" s="1321">
        <v>1425.8779999999999</v>
      </c>
      <c r="AZ28" s="891">
        <v>84.272999999999996</v>
      </c>
      <c r="BA28" s="891">
        <v>538.13300000000004</v>
      </c>
      <c r="BB28" s="891">
        <v>387.19200000000001</v>
      </c>
      <c r="BC28" s="891">
        <v>197.81700000000001</v>
      </c>
      <c r="BD28" s="891">
        <v>176.352</v>
      </c>
      <c r="BE28" s="891">
        <v>41.1</v>
      </c>
      <c r="BF28" s="891">
        <v>83.256</v>
      </c>
      <c r="BG28" s="891">
        <v>12.502000000000001</v>
      </c>
      <c r="BH28" s="891">
        <v>61.319000000000003</v>
      </c>
      <c r="BI28" s="1321">
        <v>1581.944</v>
      </c>
      <c r="BJ28" s="891">
        <v>97.971999999999994</v>
      </c>
      <c r="BK28" s="891">
        <v>536.495</v>
      </c>
      <c r="BL28" s="891">
        <v>428.80599999999998</v>
      </c>
      <c r="BM28" s="891">
        <v>299.995</v>
      </c>
      <c r="BN28" s="891">
        <v>196.922</v>
      </c>
      <c r="BO28" s="891">
        <v>43.783000000000001</v>
      </c>
      <c r="BP28" s="891">
        <v>18.809000000000001</v>
      </c>
      <c r="BQ28" s="891">
        <v>8.2789999999999999</v>
      </c>
      <c r="BR28" s="891">
        <v>53.033000000000001</v>
      </c>
      <c r="BS28" s="1321">
        <v>1684.0940000000001</v>
      </c>
      <c r="BT28" s="891">
        <v>97.2</v>
      </c>
      <c r="BU28" s="891">
        <v>537.32500000000005</v>
      </c>
      <c r="BV28" s="891">
        <v>478.04300000000001</v>
      </c>
      <c r="BW28" s="891">
        <v>194.02500000000001</v>
      </c>
      <c r="BX28" s="891">
        <v>222.06100000000001</v>
      </c>
      <c r="BY28" s="891">
        <v>54.323</v>
      </c>
      <c r="BZ28" s="891">
        <v>21.417000000000002</v>
      </c>
      <c r="CA28" s="891">
        <v>7.61</v>
      </c>
      <c r="CB28" s="891">
        <v>51.066000000000003</v>
      </c>
      <c r="CC28" s="1321">
        <v>1663.07</v>
      </c>
      <c r="CD28" s="891">
        <v>302.89800000000002</v>
      </c>
      <c r="CE28" s="891">
        <v>559.15899999999999</v>
      </c>
      <c r="CF28" s="891">
        <v>386.45400000000001</v>
      </c>
      <c r="CG28" s="891">
        <v>384.12299999999999</v>
      </c>
      <c r="CH28" s="891">
        <v>199.91399999999999</v>
      </c>
      <c r="CI28" s="891">
        <v>52.875999999999998</v>
      </c>
      <c r="CJ28" s="891">
        <v>23.462</v>
      </c>
      <c r="CK28" s="891">
        <v>8.6929999999999996</v>
      </c>
      <c r="CL28" s="891">
        <v>59.64</v>
      </c>
      <c r="CM28" s="1321">
        <v>1977.2190000000001</v>
      </c>
      <c r="CN28" s="891">
        <v>411.44099999999997</v>
      </c>
      <c r="CO28" s="891">
        <v>812.03099999999995</v>
      </c>
      <c r="CP28" s="891">
        <v>106.964</v>
      </c>
      <c r="CQ28" s="891">
        <v>121.327</v>
      </c>
      <c r="CR28" s="891">
        <v>231.565</v>
      </c>
      <c r="CS28" s="891">
        <v>33.628</v>
      </c>
      <c r="CT28" s="891">
        <v>24.812000000000001</v>
      </c>
      <c r="CU28" s="891">
        <v>9.1059999999999999</v>
      </c>
      <c r="CV28" s="891">
        <v>43.546500000000002</v>
      </c>
      <c r="CW28" s="1321">
        <v>1794.4204999999999</v>
      </c>
      <c r="CX28" s="891">
        <v>202.273</v>
      </c>
      <c r="CY28" s="891">
        <v>917.779</v>
      </c>
      <c r="CZ28" s="891">
        <v>123.971</v>
      </c>
      <c r="DA28" s="891">
        <v>127.91200000000001</v>
      </c>
      <c r="DB28" s="891">
        <v>248.04300000000001</v>
      </c>
      <c r="DC28" s="891">
        <v>33.307000000000002</v>
      </c>
      <c r="DD28" s="891">
        <v>19.07</v>
      </c>
      <c r="DE28" s="891">
        <v>10.925000000000001</v>
      </c>
      <c r="DF28" s="891">
        <v>46.987000000000002</v>
      </c>
      <c r="DG28" s="1321">
        <v>1730.2670000000001</v>
      </c>
      <c r="DH28" s="891">
        <v>225.685</v>
      </c>
      <c r="DI28" s="891">
        <v>890.90099999999995</v>
      </c>
      <c r="DJ28" s="891">
        <v>110.79600000000001</v>
      </c>
      <c r="DK28" s="891">
        <v>133.10300000000001</v>
      </c>
      <c r="DL28" s="891">
        <v>219.125</v>
      </c>
      <c r="DM28" s="891">
        <v>28.329000000000001</v>
      </c>
      <c r="DN28" s="891">
        <v>18.201000000000001</v>
      </c>
      <c r="DO28" s="891">
        <v>10.086</v>
      </c>
      <c r="DP28" s="891">
        <v>39.286999999999999</v>
      </c>
      <c r="DQ28" s="1321">
        <v>1675.5129999999999</v>
      </c>
      <c r="DR28" s="891">
        <v>804.46600000000001</v>
      </c>
      <c r="DS28" s="891">
        <v>986.06500000000005</v>
      </c>
      <c r="DT28" s="891">
        <v>228.63499999999999</v>
      </c>
      <c r="DU28" s="891">
        <v>421.221</v>
      </c>
      <c r="DV28" s="891">
        <v>211.88300000000001</v>
      </c>
      <c r="DW28" s="891">
        <v>34.036000000000001</v>
      </c>
      <c r="DX28" s="891">
        <v>30.007999999999999</v>
      </c>
      <c r="DY28" s="891">
        <v>15.250999999999999</v>
      </c>
      <c r="DZ28" s="891">
        <v>49.878999999999998</v>
      </c>
      <c r="EA28" s="1321">
        <v>2781.444</v>
      </c>
      <c r="EB28" s="891">
        <v>862.83900000000006</v>
      </c>
      <c r="EC28" s="891">
        <v>929.52700000000004</v>
      </c>
      <c r="ED28" s="891">
        <v>362.166</v>
      </c>
      <c r="EE28" s="891">
        <v>328.935</v>
      </c>
      <c r="EF28" s="891">
        <v>184.38</v>
      </c>
      <c r="EG28" s="891">
        <v>25.994</v>
      </c>
      <c r="EH28" s="891">
        <v>20.856999999999999</v>
      </c>
      <c r="EI28" s="891">
        <v>8.8320000000000007</v>
      </c>
      <c r="EJ28" s="891">
        <v>39.344000000000001</v>
      </c>
      <c r="EK28" s="1321">
        <v>2762.8739999999998</v>
      </c>
      <c r="EL28" s="891">
        <v>753.10699999999997</v>
      </c>
      <c r="EM28" s="891">
        <v>1056.748</v>
      </c>
      <c r="EN28" s="891">
        <v>421.52499999999998</v>
      </c>
      <c r="EO28" s="891">
        <v>320.87400000000002</v>
      </c>
      <c r="EP28" s="891">
        <v>192.59100000000001</v>
      </c>
      <c r="EQ28" s="891">
        <v>26.872</v>
      </c>
      <c r="ER28" s="891">
        <v>13.326000000000001</v>
      </c>
      <c r="ES28" s="891">
        <v>9.9420000000000002</v>
      </c>
      <c r="ET28" s="891">
        <v>37.228999999999999</v>
      </c>
      <c r="EU28" s="1321">
        <v>2832.2139999999999</v>
      </c>
      <c r="EV28" s="891">
        <v>910.08199999999999</v>
      </c>
      <c r="EW28" s="891">
        <v>1163.4069999999999</v>
      </c>
      <c r="EX28" s="891">
        <v>444.62799999999999</v>
      </c>
      <c r="EY28" s="891">
        <v>290.447</v>
      </c>
      <c r="EZ28" s="891">
        <v>168.47800000000001</v>
      </c>
      <c r="FA28" s="891">
        <v>28.87</v>
      </c>
      <c r="FB28" s="891">
        <v>15.135999999999999</v>
      </c>
      <c r="FC28" s="891">
        <v>10.177</v>
      </c>
      <c r="FD28" s="891">
        <v>68.638999999999996</v>
      </c>
      <c r="FE28" s="1321">
        <v>3099.864</v>
      </c>
      <c r="FF28" s="891">
        <v>379.46300000000002</v>
      </c>
      <c r="FG28" s="891">
        <v>792.05899999999997</v>
      </c>
      <c r="FH28" s="891">
        <v>341.69200000000001</v>
      </c>
      <c r="FI28" s="891">
        <v>169.20099999999999</v>
      </c>
      <c r="FJ28" s="891">
        <v>133.333</v>
      </c>
      <c r="FK28" s="891">
        <v>110.59401717</v>
      </c>
      <c r="FL28" s="891">
        <v>16.545999999999999</v>
      </c>
      <c r="FM28" s="891">
        <v>10.265000000000001</v>
      </c>
      <c r="FN28" s="891">
        <v>135.24100000000001</v>
      </c>
      <c r="FO28" s="1321">
        <v>2088.3940171700001</v>
      </c>
      <c r="FP28" s="891">
        <v>905.58600000000001</v>
      </c>
      <c r="FQ28" s="891">
        <v>1482.7929999999999</v>
      </c>
      <c r="FR28" s="891">
        <v>623.19000000000005</v>
      </c>
      <c r="FS28" s="891">
        <v>289.798</v>
      </c>
      <c r="FT28" s="891">
        <v>141.28100000000001</v>
      </c>
      <c r="FU28" s="891">
        <v>50.935000000000002</v>
      </c>
      <c r="FV28" s="891">
        <v>15.782</v>
      </c>
      <c r="FW28" s="891">
        <v>12.907</v>
      </c>
      <c r="FX28" s="891">
        <v>44.936</v>
      </c>
      <c r="FY28" s="1321">
        <v>3567.2080000000001</v>
      </c>
      <c r="FZ28" s="891">
        <v>1070.873</v>
      </c>
      <c r="GA28" s="891">
        <v>1096.607</v>
      </c>
      <c r="GB28" s="891">
        <v>517.38499999999999</v>
      </c>
      <c r="GC28" s="891">
        <v>313.86200000000002</v>
      </c>
      <c r="GD28" s="891">
        <v>106.697</v>
      </c>
      <c r="GE28" s="891">
        <v>66.498000000000005</v>
      </c>
      <c r="GF28" s="891">
        <v>18.068000000000001</v>
      </c>
      <c r="GG28" s="891">
        <v>27.791</v>
      </c>
      <c r="GH28" s="891">
        <v>46.366999999999997</v>
      </c>
      <c r="GI28" s="1321">
        <v>3264.1480000000001</v>
      </c>
      <c r="GJ28" s="891">
        <v>327.02300000000002</v>
      </c>
      <c r="GK28" s="891">
        <v>1200.6949999999999</v>
      </c>
      <c r="GL28" s="891">
        <v>331.75799999999998</v>
      </c>
      <c r="GM28" s="891">
        <v>138.036</v>
      </c>
      <c r="GN28" s="891">
        <v>68.683000000000007</v>
      </c>
      <c r="GO28" s="891">
        <v>29.355</v>
      </c>
      <c r="GP28" s="891">
        <v>15.82</v>
      </c>
      <c r="GQ28" s="891">
        <v>33.555999999999997</v>
      </c>
      <c r="GR28" s="891">
        <v>38.555999999999997</v>
      </c>
      <c r="GS28" s="1321">
        <v>2183.482</v>
      </c>
      <c r="GT28" s="891">
        <v>420.77199999999999</v>
      </c>
      <c r="GU28" s="891">
        <v>792.69100000000003</v>
      </c>
      <c r="GV28" s="891">
        <v>289.91899999999998</v>
      </c>
      <c r="GW28" s="891">
        <v>109.28100000000001</v>
      </c>
      <c r="GX28" s="891">
        <v>94.757000000000005</v>
      </c>
      <c r="GY28" s="891">
        <v>30.413</v>
      </c>
      <c r="GZ28" s="891">
        <v>17.744</v>
      </c>
      <c r="HA28" s="891">
        <v>14.368</v>
      </c>
      <c r="HB28" s="891">
        <v>69.623999999999995</v>
      </c>
      <c r="HC28" s="1321">
        <v>1839.569</v>
      </c>
      <c r="HD28" s="891">
        <v>251.93700000000001</v>
      </c>
      <c r="HE28" s="891">
        <v>864.12400000000002</v>
      </c>
      <c r="HF28" s="891">
        <v>285.06799999999998</v>
      </c>
      <c r="HG28" s="891">
        <v>112.572</v>
      </c>
      <c r="HH28" s="891">
        <v>65.313000000000002</v>
      </c>
      <c r="HI28" s="891">
        <v>33.078000000000003</v>
      </c>
      <c r="HJ28" s="891">
        <v>19.765999999999998</v>
      </c>
      <c r="HK28" s="891">
        <v>17.486999999999998</v>
      </c>
      <c r="HL28" s="891">
        <v>76.427000000000007</v>
      </c>
      <c r="HM28" s="1321">
        <v>1725.7719999999999</v>
      </c>
      <c r="HN28" s="891">
        <v>318.375</v>
      </c>
      <c r="HO28" s="891">
        <v>1342.146</v>
      </c>
      <c r="HP28" s="891">
        <v>269.94799999999998</v>
      </c>
      <c r="HQ28" s="891">
        <v>106.358</v>
      </c>
      <c r="HR28" s="891">
        <v>101.794</v>
      </c>
      <c r="HS28" s="891">
        <v>29.981999999999999</v>
      </c>
      <c r="HT28" s="891">
        <v>20.408999999999999</v>
      </c>
      <c r="HU28" s="891">
        <v>22.780999999999999</v>
      </c>
      <c r="HV28" s="891">
        <v>53.402999999999999</v>
      </c>
      <c r="HW28" s="1321">
        <v>2265.1959999999999</v>
      </c>
      <c r="HX28" s="891">
        <v>236.81700000000001</v>
      </c>
      <c r="HY28" s="891">
        <v>955.79399999999998</v>
      </c>
      <c r="HZ28" s="891">
        <v>244.696</v>
      </c>
      <c r="IA28" s="891">
        <v>159.86699999999999</v>
      </c>
      <c r="IB28" s="891">
        <v>63.798999999999999</v>
      </c>
      <c r="IC28" s="891">
        <v>33.293999999999997</v>
      </c>
      <c r="ID28" s="891">
        <v>18.603000000000002</v>
      </c>
      <c r="IE28" s="891">
        <v>20.231000000000002</v>
      </c>
      <c r="IF28" s="891">
        <v>39.81</v>
      </c>
      <c r="IG28" s="1321">
        <v>1772.9110000000001</v>
      </c>
      <c r="IH28" s="891">
        <v>304.53500000000003</v>
      </c>
      <c r="II28" s="891">
        <v>848.47</v>
      </c>
      <c r="IJ28" s="891">
        <v>268.90499999999997</v>
      </c>
      <c r="IK28" s="891">
        <v>101.5051</v>
      </c>
      <c r="IL28" s="891">
        <v>70.167000000000002</v>
      </c>
      <c r="IM28" s="891">
        <v>31.716000000000001</v>
      </c>
      <c r="IN28" s="891">
        <v>32.243000000000002</v>
      </c>
      <c r="IO28" s="891">
        <v>19.143999999999998</v>
      </c>
      <c r="IP28" s="891">
        <v>36.725000000000001</v>
      </c>
      <c r="IQ28" s="1321">
        <v>1713.4101000000001</v>
      </c>
      <c r="IR28" s="891">
        <v>470.05599999999998</v>
      </c>
      <c r="IS28" s="891">
        <v>1010.443</v>
      </c>
      <c r="IT28" s="891">
        <v>325.51900000000001</v>
      </c>
      <c r="IU28" s="891">
        <v>132.84100000000001</v>
      </c>
      <c r="IV28" s="891">
        <v>91.759</v>
      </c>
      <c r="IW28" s="891">
        <v>44.445999999999998</v>
      </c>
      <c r="IX28" s="891">
        <v>113.024</v>
      </c>
      <c r="IY28" s="891">
        <v>1120.26</v>
      </c>
      <c r="IZ28" s="891">
        <v>38.874000000000002</v>
      </c>
      <c r="JA28" s="1321">
        <v>3347.2220000000002</v>
      </c>
      <c r="JB28" s="891">
        <v>345.49</v>
      </c>
      <c r="JC28" s="891">
        <v>1066.364</v>
      </c>
      <c r="JD28" s="891">
        <v>356.90499999999997</v>
      </c>
      <c r="JE28" s="891">
        <v>236.63300000000001</v>
      </c>
      <c r="JF28" s="891">
        <v>2235.7280000000001</v>
      </c>
      <c r="JG28" s="891">
        <v>47.764000000000003</v>
      </c>
      <c r="JH28" s="891">
        <v>22.141999999999999</v>
      </c>
      <c r="JI28" s="891">
        <v>24.378</v>
      </c>
      <c r="JJ28" s="891">
        <v>39.115000000000002</v>
      </c>
      <c r="JK28" s="1321">
        <v>4374.5190000000002</v>
      </c>
      <c r="JL28" s="891">
        <v>455.64600000000002</v>
      </c>
      <c r="JM28" s="891">
        <v>1018.485</v>
      </c>
      <c r="JN28" s="891">
        <v>452.52199999999999</v>
      </c>
      <c r="JO28" s="891">
        <v>153.03700000000001</v>
      </c>
      <c r="JP28" s="891">
        <v>79.010000000000005</v>
      </c>
      <c r="JQ28" s="891">
        <v>35.536000000000001</v>
      </c>
      <c r="JR28" s="891">
        <v>27.148</v>
      </c>
      <c r="JS28" s="891">
        <v>19.989000000000001</v>
      </c>
      <c r="JT28" s="891">
        <v>38.213000000000001</v>
      </c>
      <c r="JU28" s="1321">
        <v>2279.5859999999998</v>
      </c>
      <c r="JV28" s="891">
        <v>617.03099999999995</v>
      </c>
      <c r="JW28" s="891">
        <v>778.44200000000001</v>
      </c>
      <c r="JX28" s="891">
        <v>376.75</v>
      </c>
      <c r="JY28" s="891">
        <v>172.61799999999999</v>
      </c>
      <c r="JZ28" s="891">
        <v>81.135000000000005</v>
      </c>
      <c r="KA28" s="891">
        <v>37.506999999999998</v>
      </c>
      <c r="KB28" s="891">
        <v>22.414999999999999</v>
      </c>
      <c r="KC28" s="891">
        <v>18.263999999999999</v>
      </c>
      <c r="KD28" s="891">
        <v>52.994</v>
      </c>
      <c r="KE28" s="1321">
        <v>2157.1559999999999</v>
      </c>
      <c r="KF28" s="891">
        <v>192.07300000000001</v>
      </c>
      <c r="KG28" s="891">
        <v>978.07</v>
      </c>
      <c r="KH28" s="891">
        <v>317.90800000000002</v>
      </c>
      <c r="KI28" s="891">
        <v>151.08500000000001</v>
      </c>
      <c r="KJ28" s="891">
        <v>91.15</v>
      </c>
      <c r="KK28" s="891">
        <v>68.328000000000003</v>
      </c>
      <c r="KL28" s="891">
        <v>83.096999999999994</v>
      </c>
      <c r="KM28" s="891">
        <v>24.09</v>
      </c>
      <c r="KN28" s="891">
        <v>38.738999999999997</v>
      </c>
      <c r="KO28" s="1321">
        <v>1944.54</v>
      </c>
      <c r="KP28" s="891">
        <v>383.149</v>
      </c>
      <c r="KQ28" s="891">
        <v>1418.15</v>
      </c>
      <c r="KR28" s="891">
        <v>466.21699999999998</v>
      </c>
      <c r="KS28" s="891">
        <v>290.608</v>
      </c>
      <c r="KT28" s="891">
        <v>130.73099999999999</v>
      </c>
      <c r="KU28" s="891">
        <v>39.682000000000002</v>
      </c>
      <c r="KV28" s="891">
        <v>91.804000000000002</v>
      </c>
      <c r="KW28" s="891">
        <v>31.050999999999998</v>
      </c>
      <c r="KX28" s="891">
        <v>98.688999999999993</v>
      </c>
      <c r="KY28" s="1321">
        <v>2950.0810000000001</v>
      </c>
      <c r="KZ28" s="891">
        <v>400.38600000000002</v>
      </c>
      <c r="LA28" s="891">
        <v>1512.48</v>
      </c>
      <c r="LB28" s="891">
        <v>400.10599999999999</v>
      </c>
      <c r="LC28" s="891">
        <v>298.35500000000002</v>
      </c>
      <c r="LD28" s="891">
        <v>154.18899999999999</v>
      </c>
      <c r="LE28" s="891">
        <v>43.555</v>
      </c>
      <c r="LF28" s="891">
        <v>110.79300000000001</v>
      </c>
      <c r="LG28" s="891">
        <v>17.18</v>
      </c>
      <c r="LH28" s="891">
        <v>76.772000000000006</v>
      </c>
      <c r="LI28" s="1321">
        <v>3013.8159999999998</v>
      </c>
      <c r="LJ28" s="891">
        <v>533.58900000000006</v>
      </c>
      <c r="LK28" s="891">
        <v>1419.654</v>
      </c>
      <c r="LL28" s="891">
        <v>454.95600000000002</v>
      </c>
      <c r="LM28" s="891">
        <v>338.20299999999997</v>
      </c>
      <c r="LN28" s="891">
        <v>121.907</v>
      </c>
      <c r="LO28" s="891">
        <v>53.475999999999999</v>
      </c>
      <c r="LP28" s="891">
        <v>173.41300000000001</v>
      </c>
      <c r="LQ28" s="891">
        <v>49.145000000000003</v>
      </c>
      <c r="LR28" s="891">
        <v>47.097000000000001</v>
      </c>
      <c r="LS28" s="1321">
        <v>3191.44</v>
      </c>
      <c r="LT28" s="891">
        <v>367.95600000000002</v>
      </c>
      <c r="LU28" s="891">
        <v>1634.643</v>
      </c>
      <c r="LV28" s="891">
        <v>422.77499999999998</v>
      </c>
      <c r="LW28" s="891">
        <v>300.68599999999998</v>
      </c>
      <c r="LX28" s="891">
        <v>99.328000000000003</v>
      </c>
      <c r="LY28" s="891">
        <v>154.64400000000001</v>
      </c>
      <c r="LZ28" s="891">
        <v>80.256</v>
      </c>
      <c r="MA28" s="891">
        <v>17.847999999999999</v>
      </c>
      <c r="MB28" s="891">
        <v>64.578999999999994</v>
      </c>
      <c r="MC28" s="1321">
        <v>3142.7150000000001</v>
      </c>
      <c r="MD28" s="891">
        <v>493.37700000000001</v>
      </c>
      <c r="ME28" s="891">
        <v>1339.546</v>
      </c>
      <c r="MF28" s="891">
        <v>544.64800000000002</v>
      </c>
      <c r="MG28" s="891">
        <v>238.494</v>
      </c>
      <c r="MH28" s="891">
        <v>283.32900000000001</v>
      </c>
      <c r="MI28" s="891">
        <v>54.491999999999997</v>
      </c>
      <c r="MJ28" s="891">
        <v>86.650999999999996</v>
      </c>
      <c r="MK28" s="891">
        <v>142.16900000000001</v>
      </c>
      <c r="ML28" s="891">
        <v>39.159999999999997</v>
      </c>
      <c r="MM28" s="1321">
        <v>3221.866</v>
      </c>
      <c r="MN28" s="891">
        <v>587.34299999999996</v>
      </c>
      <c r="MO28" s="891">
        <v>1279.116</v>
      </c>
      <c r="MP28" s="891">
        <v>393.91899999999998</v>
      </c>
      <c r="MQ28" s="891">
        <v>199.715</v>
      </c>
      <c r="MR28" s="891">
        <v>122.88500000000001</v>
      </c>
      <c r="MS28" s="891">
        <v>186.83099999999999</v>
      </c>
      <c r="MT28" s="891">
        <v>91.56</v>
      </c>
      <c r="MU28" s="891">
        <v>17.404</v>
      </c>
      <c r="MV28" s="891">
        <v>39.817</v>
      </c>
      <c r="MW28" s="1321">
        <v>2918.59</v>
      </c>
      <c r="MX28" s="891">
        <v>946.899</v>
      </c>
      <c r="MY28" s="891">
        <v>1920.837</v>
      </c>
      <c r="MZ28" s="891">
        <v>401.05399999999997</v>
      </c>
      <c r="NA28" s="891">
        <v>246.15</v>
      </c>
      <c r="NB28" s="891">
        <v>142.24299999999999</v>
      </c>
      <c r="NC28" s="891">
        <v>135.75899999999999</v>
      </c>
      <c r="ND28" s="891">
        <v>58.738</v>
      </c>
      <c r="NE28" s="891">
        <v>51.201000000000001</v>
      </c>
      <c r="NF28" s="891">
        <v>48.869</v>
      </c>
      <c r="NG28" s="1321">
        <v>3951.75</v>
      </c>
      <c r="NH28" s="891">
        <v>951.86900000000003</v>
      </c>
      <c r="NI28" s="891">
        <v>1790.8679999999999</v>
      </c>
      <c r="NJ28" s="891">
        <v>468.88299999999998</v>
      </c>
      <c r="NK28" s="891">
        <v>214.364</v>
      </c>
      <c r="NL28" s="891">
        <v>127.462</v>
      </c>
      <c r="NM28" s="891">
        <v>48.097999999999999</v>
      </c>
      <c r="NN28" s="891">
        <v>63.313000000000002</v>
      </c>
      <c r="NO28" s="891">
        <v>33.445</v>
      </c>
      <c r="NP28" s="891">
        <v>168.63300000000001</v>
      </c>
      <c r="NQ28" s="1321">
        <v>3866.9349999999999</v>
      </c>
      <c r="NR28" s="891">
        <v>804.28300000000002</v>
      </c>
      <c r="NS28" s="891">
        <v>1556.6010000000001</v>
      </c>
      <c r="NT28" s="891">
        <v>392.46899999999999</v>
      </c>
      <c r="NU28" s="891">
        <v>529.226</v>
      </c>
      <c r="NV28" s="891">
        <v>168.91200000000001</v>
      </c>
      <c r="NW28" s="891">
        <v>48.543999999999997</v>
      </c>
      <c r="NX28" s="891">
        <v>65</v>
      </c>
      <c r="NY28" s="891">
        <v>76.215999999999994</v>
      </c>
      <c r="NZ28" s="891">
        <v>47.901000000000003</v>
      </c>
      <c r="OA28" s="1321">
        <v>3689.152</v>
      </c>
      <c r="OB28" s="891">
        <v>658.447</v>
      </c>
      <c r="OC28" s="891">
        <v>1649.873</v>
      </c>
      <c r="OD28" s="891">
        <v>454.47899999999998</v>
      </c>
      <c r="OE28" s="891">
        <v>342.20699999999999</v>
      </c>
      <c r="OF28" s="891">
        <v>118.246</v>
      </c>
      <c r="OG28" s="891">
        <v>48.91</v>
      </c>
      <c r="OH28" s="891">
        <v>43.145000000000003</v>
      </c>
      <c r="OI28" s="891">
        <v>21.457999999999998</v>
      </c>
      <c r="OJ28" s="891">
        <v>81.506</v>
      </c>
      <c r="OK28" s="1321">
        <v>3418.2710000000002</v>
      </c>
      <c r="OL28" s="891">
        <v>903.16700000000003</v>
      </c>
      <c r="OM28" s="891">
        <v>1430.1569999999999</v>
      </c>
      <c r="ON28" s="891">
        <v>544.75699999999995</v>
      </c>
      <c r="OO28" s="891">
        <v>185.59800000000001</v>
      </c>
      <c r="OP28" s="891">
        <v>131.018</v>
      </c>
      <c r="OQ28" s="891">
        <v>49.514000000000003</v>
      </c>
      <c r="OR28" s="891">
        <v>69.501999999999995</v>
      </c>
      <c r="OS28" s="891">
        <v>21.542000000000002</v>
      </c>
      <c r="OT28" s="891">
        <v>108.066</v>
      </c>
      <c r="OU28" s="1321">
        <v>3443.3209999999999</v>
      </c>
      <c r="OV28" s="891">
        <v>1353.7260000000001</v>
      </c>
      <c r="OW28" s="891">
        <v>2011.9280000000001</v>
      </c>
      <c r="OX28" s="891">
        <v>542.346</v>
      </c>
      <c r="OY28" s="891">
        <v>274.63200000000001</v>
      </c>
      <c r="OZ28" s="891">
        <v>330.221</v>
      </c>
      <c r="PA28" s="891">
        <v>65.126000000000005</v>
      </c>
      <c r="PB28" s="891">
        <v>58.174999999999997</v>
      </c>
      <c r="PC28" s="891">
        <v>157.13900000000001</v>
      </c>
      <c r="PD28" s="891">
        <v>80.984999999999999</v>
      </c>
      <c r="PE28" s="1321">
        <v>4874.2780000000002</v>
      </c>
      <c r="PF28" s="891">
        <v>902.33900000000006</v>
      </c>
      <c r="PG28" s="891">
        <v>1894.2750000000001</v>
      </c>
      <c r="PH28" s="891">
        <v>679.31600000000003</v>
      </c>
      <c r="PI28" s="891">
        <v>258.04899999999998</v>
      </c>
      <c r="PJ28" s="891">
        <v>152.066</v>
      </c>
      <c r="PK28" s="891">
        <v>79.433999999999997</v>
      </c>
      <c r="PL28" s="891">
        <v>48.487000000000002</v>
      </c>
      <c r="PM28" s="891">
        <v>23.481000000000002</v>
      </c>
      <c r="PN28" s="891">
        <v>59.59</v>
      </c>
      <c r="PO28" s="1321">
        <v>4097.0370000000003</v>
      </c>
      <c r="PP28" s="891">
        <v>742.91899999999998</v>
      </c>
      <c r="PQ28" s="891">
        <v>2100.4050000000002</v>
      </c>
      <c r="PR28" s="891">
        <v>390.197</v>
      </c>
      <c r="PS28" s="891">
        <v>287.98599999999999</v>
      </c>
      <c r="PT28" s="891">
        <v>163.619</v>
      </c>
      <c r="PU28" s="891">
        <v>130.44800000000001</v>
      </c>
      <c r="PV28" s="891">
        <v>81.19</v>
      </c>
      <c r="PW28" s="891">
        <v>46.850999999999999</v>
      </c>
      <c r="PX28" s="891">
        <v>58.106000000000002</v>
      </c>
      <c r="PY28" s="1321">
        <v>4001.721</v>
      </c>
      <c r="PZ28" s="891">
        <v>907.85500000000002</v>
      </c>
      <c r="QA28" s="891">
        <v>1346.039</v>
      </c>
      <c r="QB28" s="891">
        <v>333.00700000000001</v>
      </c>
      <c r="QC28" s="891">
        <v>238.23400000000001</v>
      </c>
      <c r="QD28" s="891">
        <v>119.44799999999999</v>
      </c>
      <c r="QE28" s="891">
        <v>110.253</v>
      </c>
      <c r="QF28" s="891">
        <v>59.475000000000001</v>
      </c>
      <c r="QG28" s="891">
        <v>39.792999999999999</v>
      </c>
      <c r="QH28" s="891">
        <v>88.51</v>
      </c>
      <c r="QI28" s="1321">
        <v>3242.614</v>
      </c>
      <c r="QJ28" s="891">
        <v>1887</v>
      </c>
      <c r="QK28" s="891">
        <v>2196</v>
      </c>
      <c r="QL28" s="891">
        <v>665</v>
      </c>
      <c r="QM28" s="891">
        <v>651</v>
      </c>
      <c r="QN28" s="891">
        <v>241</v>
      </c>
      <c r="QO28" s="891">
        <v>268</v>
      </c>
      <c r="QP28" s="891">
        <v>93</v>
      </c>
      <c r="QQ28" s="891">
        <v>267</v>
      </c>
      <c r="QR28" s="891">
        <v>113</v>
      </c>
      <c r="QS28" s="1321">
        <v>6381</v>
      </c>
      <c r="QT28" s="891">
        <v>1089</v>
      </c>
      <c r="QU28" s="891">
        <v>1339</v>
      </c>
      <c r="QV28" s="891">
        <v>384</v>
      </c>
      <c r="QW28" s="891">
        <v>560</v>
      </c>
      <c r="QX28" s="891">
        <v>132</v>
      </c>
      <c r="QY28" s="891">
        <v>160</v>
      </c>
      <c r="QZ28" s="891">
        <v>71</v>
      </c>
      <c r="RA28" s="891">
        <v>32</v>
      </c>
      <c r="RB28" s="891">
        <v>38</v>
      </c>
      <c r="RC28" s="1321">
        <v>3805</v>
      </c>
      <c r="RD28" s="891">
        <v>1027</v>
      </c>
      <c r="RE28" s="891">
        <v>1152</v>
      </c>
      <c r="RF28" s="891">
        <v>409</v>
      </c>
      <c r="RG28" s="891">
        <v>210</v>
      </c>
      <c r="RH28" s="891">
        <v>177</v>
      </c>
      <c r="RI28" s="891">
        <v>35</v>
      </c>
      <c r="RJ28" s="891">
        <v>97</v>
      </c>
      <c r="RK28" s="891">
        <v>36</v>
      </c>
      <c r="RL28" s="891">
        <v>75</v>
      </c>
      <c r="RM28" s="1321">
        <v>3218</v>
      </c>
      <c r="RN28" s="891">
        <v>1097</v>
      </c>
      <c r="RO28" s="891">
        <v>958</v>
      </c>
      <c r="RP28" s="891">
        <v>149</v>
      </c>
      <c r="RQ28" s="891">
        <v>190</v>
      </c>
      <c r="RR28" s="891">
        <v>86</v>
      </c>
      <c r="RS28" s="891">
        <v>62</v>
      </c>
      <c r="RT28" s="891">
        <v>36</v>
      </c>
      <c r="RU28" s="891">
        <v>182</v>
      </c>
      <c r="RV28" s="891">
        <v>81</v>
      </c>
      <c r="RW28" s="1321">
        <v>2841</v>
      </c>
      <c r="RX28" s="891">
        <v>1759</v>
      </c>
      <c r="RY28" s="891">
        <v>1629</v>
      </c>
      <c r="RZ28" s="891">
        <v>424</v>
      </c>
      <c r="SA28" s="891">
        <v>537</v>
      </c>
      <c r="SB28" s="891">
        <v>345</v>
      </c>
      <c r="SC28" s="891">
        <v>228</v>
      </c>
      <c r="SD28" s="891">
        <v>180</v>
      </c>
      <c r="SE28" s="891">
        <v>80</v>
      </c>
      <c r="SF28" s="891">
        <v>95</v>
      </c>
      <c r="SG28" s="1321">
        <v>5277</v>
      </c>
      <c r="SH28" s="891">
        <v>675</v>
      </c>
      <c r="SI28" s="891">
        <v>1131</v>
      </c>
      <c r="SJ28" s="891">
        <v>173</v>
      </c>
      <c r="SK28" s="891">
        <v>265</v>
      </c>
      <c r="SL28" s="891">
        <v>102</v>
      </c>
      <c r="SM28" s="891">
        <v>85</v>
      </c>
      <c r="SN28" s="891">
        <v>68</v>
      </c>
      <c r="SO28" s="891">
        <v>18</v>
      </c>
      <c r="SP28" s="891">
        <v>82</v>
      </c>
      <c r="SQ28" s="1321">
        <v>2599</v>
      </c>
      <c r="SR28" s="891">
        <v>391</v>
      </c>
      <c r="SS28" s="891">
        <v>1063</v>
      </c>
      <c r="ST28" s="891">
        <v>189</v>
      </c>
      <c r="SU28" s="891">
        <v>188</v>
      </c>
      <c r="SV28" s="891">
        <v>78</v>
      </c>
      <c r="SW28" s="891">
        <v>38</v>
      </c>
      <c r="SX28" s="891">
        <v>57</v>
      </c>
      <c r="SY28" s="891">
        <v>19</v>
      </c>
      <c r="SZ28" s="891">
        <v>37</v>
      </c>
      <c r="TA28" s="1321">
        <v>2060</v>
      </c>
      <c r="TB28" s="891">
        <v>865</v>
      </c>
      <c r="TC28" s="891">
        <v>1057</v>
      </c>
      <c r="TD28" s="891">
        <v>154</v>
      </c>
      <c r="TE28" s="891">
        <v>180</v>
      </c>
      <c r="TF28" s="891">
        <v>104</v>
      </c>
      <c r="TG28" s="891">
        <v>51</v>
      </c>
      <c r="TH28" s="891">
        <v>74</v>
      </c>
      <c r="TI28" s="891">
        <v>31</v>
      </c>
      <c r="TJ28" s="891">
        <v>56</v>
      </c>
      <c r="TK28" s="1321">
        <v>2572</v>
      </c>
      <c r="TL28" s="891">
        <v>1109</v>
      </c>
      <c r="TM28" s="891">
        <v>1296</v>
      </c>
      <c r="TN28" s="891">
        <v>217</v>
      </c>
      <c r="TO28" s="891">
        <v>245</v>
      </c>
      <c r="TP28" s="891">
        <v>129</v>
      </c>
      <c r="TQ28" s="891">
        <v>74</v>
      </c>
      <c r="TR28" s="891">
        <v>58</v>
      </c>
      <c r="TS28" s="891">
        <v>36</v>
      </c>
      <c r="TT28" s="891">
        <v>63</v>
      </c>
      <c r="TU28" s="1321">
        <v>3227</v>
      </c>
      <c r="TV28" s="891">
        <v>425</v>
      </c>
      <c r="TW28" s="891">
        <v>1562</v>
      </c>
      <c r="TX28" s="891">
        <v>465</v>
      </c>
      <c r="TY28" s="891">
        <v>337</v>
      </c>
      <c r="TZ28" s="891">
        <v>80</v>
      </c>
      <c r="UA28" s="891">
        <v>55</v>
      </c>
      <c r="UB28" s="891">
        <v>75</v>
      </c>
      <c r="UC28" s="891">
        <v>39</v>
      </c>
      <c r="UD28" s="891">
        <v>56</v>
      </c>
      <c r="UE28" s="1321">
        <v>3094</v>
      </c>
      <c r="UF28" s="891">
        <v>1323</v>
      </c>
      <c r="UG28" s="891">
        <v>1443</v>
      </c>
      <c r="UH28" s="891">
        <v>413</v>
      </c>
      <c r="UI28" s="891">
        <v>275</v>
      </c>
      <c r="UJ28" s="891">
        <v>87</v>
      </c>
      <c r="UK28" s="891">
        <v>54</v>
      </c>
      <c r="UL28" s="891">
        <v>53</v>
      </c>
      <c r="UM28" s="891">
        <v>35</v>
      </c>
      <c r="UN28" s="891">
        <v>76</v>
      </c>
      <c r="UO28" s="1321">
        <v>3759</v>
      </c>
      <c r="UP28" s="891">
        <v>1678</v>
      </c>
      <c r="UQ28" s="891">
        <v>1295</v>
      </c>
      <c r="UR28" s="891">
        <v>462</v>
      </c>
      <c r="US28" s="891">
        <v>285</v>
      </c>
      <c r="UT28" s="891">
        <v>120</v>
      </c>
      <c r="UU28" s="891">
        <v>83</v>
      </c>
      <c r="UV28" s="891">
        <v>92</v>
      </c>
      <c r="UW28" s="891">
        <v>47</v>
      </c>
      <c r="UX28" s="891">
        <v>68</v>
      </c>
      <c r="UY28" s="1321">
        <v>4130</v>
      </c>
      <c r="UZ28" s="891">
        <v>1270</v>
      </c>
      <c r="VA28" s="891">
        <v>1257</v>
      </c>
      <c r="VB28" s="891">
        <v>337</v>
      </c>
      <c r="VC28" s="891">
        <v>272</v>
      </c>
      <c r="VD28" s="891">
        <v>124</v>
      </c>
      <c r="VE28" s="891">
        <v>94</v>
      </c>
      <c r="VF28" s="891">
        <v>81</v>
      </c>
      <c r="VG28" s="891">
        <v>58</v>
      </c>
      <c r="VH28" s="891">
        <v>95</v>
      </c>
      <c r="VI28" s="1321">
        <v>3588</v>
      </c>
      <c r="VJ28" s="891">
        <v>1381</v>
      </c>
      <c r="VK28" s="891">
        <v>1406</v>
      </c>
      <c r="VL28" s="891">
        <v>353</v>
      </c>
      <c r="VM28" s="891">
        <v>195</v>
      </c>
      <c r="VN28" s="891">
        <v>55</v>
      </c>
      <c r="VO28" s="891">
        <v>50</v>
      </c>
      <c r="VP28" s="891">
        <v>51</v>
      </c>
      <c r="VQ28" s="891">
        <v>43</v>
      </c>
      <c r="VR28" s="891">
        <v>126</v>
      </c>
      <c r="VS28" s="1321">
        <v>3660</v>
      </c>
      <c r="VT28" s="891">
        <v>941</v>
      </c>
      <c r="VU28" s="891">
        <v>1274</v>
      </c>
      <c r="VV28" s="891">
        <v>399</v>
      </c>
      <c r="VW28" s="891">
        <v>200</v>
      </c>
      <c r="VX28" s="891">
        <v>65</v>
      </c>
      <c r="VY28" s="891">
        <v>69</v>
      </c>
      <c r="VZ28" s="891">
        <v>69</v>
      </c>
      <c r="WA28" s="891">
        <v>110</v>
      </c>
      <c r="WB28" s="891">
        <v>90</v>
      </c>
      <c r="WC28" s="1321">
        <v>3217</v>
      </c>
    </row>
    <row r="29" spans="1:601" ht="12.75" customHeight="1">
      <c r="A29" s="1330" t="s">
        <v>1664</v>
      </c>
      <c r="B29" s="1331">
        <v>53264.305999999997</v>
      </c>
      <c r="C29" s="1331">
        <v>108970.952</v>
      </c>
      <c r="D29" s="1331">
        <v>40442.728999999999</v>
      </c>
      <c r="E29" s="1331">
        <v>10558.208000000001</v>
      </c>
      <c r="F29" s="1331">
        <v>5563.125</v>
      </c>
      <c r="G29" s="1331">
        <v>1636.606</v>
      </c>
      <c r="H29" s="1331">
        <v>840.88699999999994</v>
      </c>
      <c r="I29" s="1331">
        <v>189.898</v>
      </c>
      <c r="J29" s="1331">
        <v>1461.3109999999999</v>
      </c>
      <c r="K29" s="1332">
        <v>222928.022</v>
      </c>
      <c r="L29" s="1331">
        <v>47831.078000000001</v>
      </c>
      <c r="M29" s="1331">
        <v>106478.914</v>
      </c>
      <c r="N29" s="1331">
        <v>39918.1</v>
      </c>
      <c r="O29" s="1331">
        <v>13076.825999999999</v>
      </c>
      <c r="P29" s="1331">
        <v>5984.99</v>
      </c>
      <c r="Q29" s="1331">
        <v>1967.42</v>
      </c>
      <c r="R29" s="1331">
        <v>875.38099999999997</v>
      </c>
      <c r="S29" s="1331">
        <v>219.63900000000001</v>
      </c>
      <c r="T29" s="1331">
        <v>1610.538</v>
      </c>
      <c r="U29" s="1332">
        <v>217962.886</v>
      </c>
      <c r="V29" s="1331">
        <v>36979.879999999997</v>
      </c>
      <c r="W29" s="1331">
        <v>107140.107</v>
      </c>
      <c r="X29" s="1331">
        <v>41438.572</v>
      </c>
      <c r="Y29" s="1331">
        <v>13083.205</v>
      </c>
      <c r="Z29" s="1331">
        <v>6603.4229999999998</v>
      </c>
      <c r="AA29" s="1331">
        <v>2193.91</v>
      </c>
      <c r="AB29" s="1331">
        <v>962.86500000000001</v>
      </c>
      <c r="AC29" s="1331">
        <v>346.14299999999997</v>
      </c>
      <c r="AD29" s="1331">
        <v>1763.385</v>
      </c>
      <c r="AE29" s="1332">
        <v>210511.49</v>
      </c>
      <c r="AF29" s="1331">
        <v>35269.633999999998</v>
      </c>
      <c r="AG29" s="1331">
        <v>111687.62</v>
      </c>
      <c r="AH29" s="1331">
        <v>42282.550999999999</v>
      </c>
      <c r="AI29" s="1331">
        <v>11933.816000000001</v>
      </c>
      <c r="AJ29" s="1331">
        <v>6413.8249999999998</v>
      </c>
      <c r="AK29" s="1331">
        <v>2194.6109999999999</v>
      </c>
      <c r="AL29" s="1331">
        <v>834.72199999999998</v>
      </c>
      <c r="AM29" s="1331">
        <v>319.31799999999998</v>
      </c>
      <c r="AN29" s="1331">
        <v>1866.492</v>
      </c>
      <c r="AO29" s="1332">
        <v>212802.58900000001</v>
      </c>
      <c r="AP29" s="1331">
        <v>35932.659</v>
      </c>
      <c r="AQ29" s="1331">
        <v>118312.626</v>
      </c>
      <c r="AR29" s="1331">
        <v>43696.976000000002</v>
      </c>
      <c r="AS29" s="1331">
        <v>12926.53</v>
      </c>
      <c r="AT29" s="1331">
        <v>6274.9210000000003</v>
      </c>
      <c r="AU29" s="1331">
        <v>2127.7080000000001</v>
      </c>
      <c r="AV29" s="1331">
        <v>950.07500000000005</v>
      </c>
      <c r="AW29" s="1331">
        <v>287.39800000000002</v>
      </c>
      <c r="AX29" s="1331">
        <v>1634.021</v>
      </c>
      <c r="AY29" s="1332">
        <v>222142.91399999999</v>
      </c>
      <c r="AZ29" s="1331">
        <v>38731.226000000002</v>
      </c>
      <c r="BA29" s="1331">
        <v>118401.18399999999</v>
      </c>
      <c r="BB29" s="1331">
        <v>46651.029000000002</v>
      </c>
      <c r="BC29" s="1331">
        <v>12791.013999999999</v>
      </c>
      <c r="BD29" s="1331">
        <v>7164.8959999999997</v>
      </c>
      <c r="BE29" s="1331">
        <v>2017.3530000000001</v>
      </c>
      <c r="BF29" s="1331">
        <v>888.32399999999996</v>
      </c>
      <c r="BG29" s="1331">
        <v>301.99200000000002</v>
      </c>
      <c r="BH29" s="1331">
        <v>1903.05</v>
      </c>
      <c r="BI29" s="1332">
        <v>228850.068</v>
      </c>
      <c r="BJ29" s="1331">
        <v>40718.794000000002</v>
      </c>
      <c r="BK29" s="1331">
        <v>126036.07</v>
      </c>
      <c r="BL29" s="1331">
        <v>48738.885999999999</v>
      </c>
      <c r="BM29" s="1331">
        <v>12679.428</v>
      </c>
      <c r="BN29" s="1331">
        <v>7562.5209999999997</v>
      </c>
      <c r="BO29" s="1331">
        <v>2292.136</v>
      </c>
      <c r="BP29" s="1331">
        <v>807.62599999999998</v>
      </c>
      <c r="BQ29" s="1331">
        <v>289.52499999999998</v>
      </c>
      <c r="BR29" s="1331">
        <v>1497.7619999999999</v>
      </c>
      <c r="BS29" s="1332">
        <v>240622.74799999999</v>
      </c>
      <c r="BT29" s="1331">
        <v>44607.269</v>
      </c>
      <c r="BU29" s="1331">
        <v>135469.7291</v>
      </c>
      <c r="BV29" s="1331">
        <v>49667.087</v>
      </c>
      <c r="BW29" s="1331">
        <v>13698.454</v>
      </c>
      <c r="BX29" s="1331">
        <v>7680.2169999999996</v>
      </c>
      <c r="BY29" s="1331">
        <v>2442.7600000000002</v>
      </c>
      <c r="BZ29" s="1331">
        <v>912.53599999999994</v>
      </c>
      <c r="CA29" s="1331">
        <v>491.12400000000002</v>
      </c>
      <c r="CB29" s="1331">
        <v>2195.913</v>
      </c>
      <c r="CC29" s="1332">
        <v>257165.08910000001</v>
      </c>
      <c r="CD29" s="1331">
        <v>49374.671000000002</v>
      </c>
      <c r="CE29" s="1331">
        <v>143077.32</v>
      </c>
      <c r="CF29" s="1331">
        <v>53390.92</v>
      </c>
      <c r="CG29" s="1331">
        <v>14110.394</v>
      </c>
      <c r="CH29" s="1331">
        <v>8564.0499999999993</v>
      </c>
      <c r="CI29" s="1331">
        <v>2462.317</v>
      </c>
      <c r="CJ29" s="1331">
        <v>1224.4359999999999</v>
      </c>
      <c r="CK29" s="1331">
        <v>391.14100000000002</v>
      </c>
      <c r="CL29" s="1331">
        <v>2212.2199999999998</v>
      </c>
      <c r="CM29" s="1332">
        <v>274807.46899999998</v>
      </c>
      <c r="CN29" s="1331">
        <v>86208.59</v>
      </c>
      <c r="CO29" s="1331">
        <v>141577.33199999999</v>
      </c>
      <c r="CP29" s="1331">
        <v>23469.916000000001</v>
      </c>
      <c r="CQ29" s="1331">
        <v>12870.571</v>
      </c>
      <c r="CR29" s="1331">
        <v>10076.606</v>
      </c>
      <c r="CS29" s="1331">
        <v>1312.729</v>
      </c>
      <c r="CT29" s="1331">
        <v>835.654</v>
      </c>
      <c r="CU29" s="1331">
        <v>486.39699999999999</v>
      </c>
      <c r="CV29" s="1331">
        <v>1924.9784999999999</v>
      </c>
      <c r="CW29" s="1332">
        <v>278762.77350000001</v>
      </c>
      <c r="CX29" s="1331">
        <v>89832.081000000006</v>
      </c>
      <c r="CY29" s="1331">
        <v>146457.698</v>
      </c>
      <c r="CZ29" s="1331">
        <v>24544.967000000001</v>
      </c>
      <c r="DA29" s="1331">
        <v>13552.393</v>
      </c>
      <c r="DB29" s="1331">
        <v>11125.243</v>
      </c>
      <c r="DC29" s="1331">
        <v>1269.316</v>
      </c>
      <c r="DD29" s="1331">
        <v>1170.5050000000001</v>
      </c>
      <c r="DE29" s="1331">
        <v>526.49199999999996</v>
      </c>
      <c r="DF29" s="1331">
        <v>2070.1379999999999</v>
      </c>
      <c r="DG29" s="1332">
        <v>290548.83299999998</v>
      </c>
      <c r="DH29" s="1331">
        <v>109579.24400000001</v>
      </c>
      <c r="DI29" s="1331">
        <v>142660.51199999999</v>
      </c>
      <c r="DJ29" s="1331">
        <v>26458.3</v>
      </c>
      <c r="DK29" s="1331">
        <v>13208.23</v>
      </c>
      <c r="DL29" s="1331">
        <v>10383.091</v>
      </c>
      <c r="DM29" s="1331">
        <v>1359.8389999999999</v>
      </c>
      <c r="DN29" s="1331">
        <v>936.99199999999996</v>
      </c>
      <c r="DO29" s="1331">
        <v>515.36099999999999</v>
      </c>
      <c r="DP29" s="1331">
        <v>2234.306</v>
      </c>
      <c r="DQ29" s="1332">
        <v>307335.875</v>
      </c>
      <c r="DR29" s="1331">
        <v>111275.49400000001</v>
      </c>
      <c r="DS29" s="1331">
        <v>146416.51999999999</v>
      </c>
      <c r="DT29" s="1331">
        <v>27462.481</v>
      </c>
      <c r="DU29" s="1331">
        <v>14703.674999999999</v>
      </c>
      <c r="DV29" s="1331">
        <v>11031.383</v>
      </c>
      <c r="DW29" s="1331">
        <v>1210.6110000000001</v>
      </c>
      <c r="DX29" s="1331">
        <v>858.41800000000001</v>
      </c>
      <c r="DY29" s="1331">
        <v>491.476</v>
      </c>
      <c r="DZ29" s="1331">
        <v>2223.8780000000002</v>
      </c>
      <c r="EA29" s="1332">
        <v>315673.93599999999</v>
      </c>
      <c r="EB29" s="1331">
        <v>112194.38400000001</v>
      </c>
      <c r="EC29" s="1331">
        <v>140077.527</v>
      </c>
      <c r="ED29" s="1331">
        <v>30645.285</v>
      </c>
      <c r="EE29" s="1331">
        <v>17231.874</v>
      </c>
      <c r="EF29" s="1331">
        <v>10947.198</v>
      </c>
      <c r="EG29" s="1331">
        <v>966.226</v>
      </c>
      <c r="EH29" s="1331">
        <v>752.94600000000003</v>
      </c>
      <c r="EI29" s="1331">
        <v>495.77100000000002</v>
      </c>
      <c r="EJ29" s="1331">
        <v>2146.2800000000002</v>
      </c>
      <c r="EK29" s="1332">
        <v>315457.49099999998</v>
      </c>
      <c r="EL29" s="1331">
        <v>117413.99400000001</v>
      </c>
      <c r="EM29" s="1331">
        <v>142997.50700000001</v>
      </c>
      <c r="EN29" s="1331">
        <v>33935.775000000001</v>
      </c>
      <c r="EO29" s="1331">
        <v>16498.204000000002</v>
      </c>
      <c r="EP29" s="1331">
        <v>8593.3940000000002</v>
      </c>
      <c r="EQ29" s="1331">
        <v>1083.963</v>
      </c>
      <c r="ER29" s="1331">
        <v>945.06500000000005</v>
      </c>
      <c r="ES29" s="1331">
        <v>478.13499999999999</v>
      </c>
      <c r="ET29" s="1331">
        <v>2483.462</v>
      </c>
      <c r="EU29" s="1332">
        <v>324429.49900000001</v>
      </c>
      <c r="EV29" s="1331">
        <v>123572.18700000001</v>
      </c>
      <c r="EW29" s="1331">
        <v>139518.196</v>
      </c>
      <c r="EX29" s="1331">
        <v>35095.601999999999</v>
      </c>
      <c r="EY29" s="1331">
        <v>16287.323</v>
      </c>
      <c r="EZ29" s="1331">
        <v>7840.0919999999996</v>
      </c>
      <c r="FA29" s="1331">
        <v>1342.67</v>
      </c>
      <c r="FB29" s="1331">
        <v>998.33699999999999</v>
      </c>
      <c r="FC29" s="1331">
        <v>595.29100000000005</v>
      </c>
      <c r="FD29" s="1331">
        <v>2669.194</v>
      </c>
      <c r="FE29" s="1332">
        <v>327918.89199999999</v>
      </c>
      <c r="FF29" s="1331">
        <v>127837.891</v>
      </c>
      <c r="FG29" s="1331">
        <v>139464.022</v>
      </c>
      <c r="FH29" s="1331">
        <v>33937.284</v>
      </c>
      <c r="FI29" s="1331">
        <v>21021.047999999999</v>
      </c>
      <c r="FJ29" s="1331">
        <v>7853.3040000000001</v>
      </c>
      <c r="FK29" s="1331">
        <v>1665.0090171699999</v>
      </c>
      <c r="FL29" s="1331">
        <v>953.03200000000004</v>
      </c>
      <c r="FM29" s="1331">
        <v>1052.675</v>
      </c>
      <c r="FN29" s="1331">
        <v>2837.4375</v>
      </c>
      <c r="FO29" s="1332">
        <v>336621.70251716999</v>
      </c>
      <c r="FP29" s="1331">
        <v>131966.48800000001</v>
      </c>
      <c r="FQ29" s="1331">
        <v>141791.85</v>
      </c>
      <c r="FR29" s="1331">
        <v>33151.487000000001</v>
      </c>
      <c r="FS29" s="1331">
        <v>21119.913</v>
      </c>
      <c r="FT29" s="1331">
        <v>6845.5839999999998</v>
      </c>
      <c r="FU29" s="1331">
        <v>1284.171</v>
      </c>
      <c r="FV29" s="1331">
        <v>1002.419</v>
      </c>
      <c r="FW29" s="1331">
        <v>1039.4059999999999</v>
      </c>
      <c r="FX29" s="1331">
        <v>2599.587</v>
      </c>
      <c r="FY29" s="1332">
        <v>340800.90500000003</v>
      </c>
      <c r="FZ29" s="1331">
        <v>173675.86199999999</v>
      </c>
      <c r="GA29" s="1331">
        <v>112191.526</v>
      </c>
      <c r="GB29" s="1331">
        <v>32796.616999999998</v>
      </c>
      <c r="GC29" s="1331">
        <v>19556.675999999999</v>
      </c>
      <c r="GD29" s="1331">
        <v>6057.65</v>
      </c>
      <c r="GE29" s="1331">
        <v>2251.5590000000002</v>
      </c>
      <c r="GF29" s="1331">
        <v>986.45699999999999</v>
      </c>
      <c r="GG29" s="1331">
        <v>1197.1559999999999</v>
      </c>
      <c r="GH29" s="1331">
        <v>2842.35</v>
      </c>
      <c r="GI29" s="1332">
        <v>351555.853</v>
      </c>
      <c r="GJ29" s="1331">
        <v>180171.50399999999</v>
      </c>
      <c r="GK29" s="1331">
        <v>117120.659</v>
      </c>
      <c r="GL29" s="1331">
        <v>36116.205999999998</v>
      </c>
      <c r="GM29" s="1331">
        <v>15133.876</v>
      </c>
      <c r="GN29" s="1331">
        <v>6374.5439999999999</v>
      </c>
      <c r="GO29" s="1331">
        <v>1595.836</v>
      </c>
      <c r="GP29" s="1331">
        <v>1015.814</v>
      </c>
      <c r="GQ29" s="1331">
        <v>1346.21</v>
      </c>
      <c r="GR29" s="1331">
        <v>2329.7240000000002</v>
      </c>
      <c r="GS29" s="1332">
        <v>361204.37300000002</v>
      </c>
      <c r="GT29" s="1331">
        <v>194795.014</v>
      </c>
      <c r="GU29" s="1331">
        <v>129015.951</v>
      </c>
      <c r="GV29" s="1331">
        <v>34462.101999999999</v>
      </c>
      <c r="GW29" s="1331">
        <v>14337.781999999999</v>
      </c>
      <c r="GX29" s="1331">
        <v>6982.4930000000004</v>
      </c>
      <c r="GY29" s="1331">
        <v>1814.625</v>
      </c>
      <c r="GZ29" s="1331">
        <v>874.15099999999995</v>
      </c>
      <c r="HA29" s="1331">
        <v>1214.462</v>
      </c>
      <c r="HB29" s="1331">
        <v>2593.069</v>
      </c>
      <c r="HC29" s="1332">
        <v>386089.64899999998</v>
      </c>
      <c r="HD29" s="1331">
        <v>195159.35501465999</v>
      </c>
      <c r="HE29" s="1331">
        <v>127885.482</v>
      </c>
      <c r="HF29" s="1331">
        <v>33792.5795</v>
      </c>
      <c r="HG29" s="1331">
        <v>13623.8073</v>
      </c>
      <c r="HH29" s="1331">
        <v>6644.5065000000004</v>
      </c>
      <c r="HI29" s="1331">
        <v>1471.825</v>
      </c>
      <c r="HJ29" s="1331">
        <v>814.30399999999997</v>
      </c>
      <c r="HK29" s="1331">
        <v>1198.9870000000001</v>
      </c>
      <c r="HL29" s="1331">
        <v>1918.6295</v>
      </c>
      <c r="HM29" s="1332">
        <v>382509.47581466002</v>
      </c>
      <c r="HN29" s="1331">
        <v>212193.61</v>
      </c>
      <c r="HO29" s="1331">
        <v>119692.83100000001</v>
      </c>
      <c r="HP29" s="1331">
        <v>32314.333999999999</v>
      </c>
      <c r="HQ29" s="1331">
        <v>13232.455</v>
      </c>
      <c r="HR29" s="1331">
        <v>6544.4979999999996</v>
      </c>
      <c r="HS29" s="1331">
        <v>2072.7649999999999</v>
      </c>
      <c r="HT29" s="1331">
        <v>874.74400000000003</v>
      </c>
      <c r="HU29" s="1331">
        <v>1315.0139999999999</v>
      </c>
      <c r="HV29" s="1331">
        <v>2280.25</v>
      </c>
      <c r="HW29" s="1332">
        <v>390520.50099999999</v>
      </c>
      <c r="HX29" s="1331">
        <v>216075.61799999999</v>
      </c>
      <c r="HY29" s="1331">
        <v>128747.178</v>
      </c>
      <c r="HZ29" s="1331">
        <v>33303.843999999997</v>
      </c>
      <c r="IA29" s="1331">
        <v>12569.547</v>
      </c>
      <c r="IB29" s="1331">
        <v>6049.7960000000003</v>
      </c>
      <c r="IC29" s="1331">
        <v>3097.0529999999999</v>
      </c>
      <c r="ID29" s="1331">
        <v>1171.1099999999999</v>
      </c>
      <c r="IE29" s="1331">
        <v>1310.9659999999999</v>
      </c>
      <c r="IF29" s="1331">
        <v>2510.4659999999999</v>
      </c>
      <c r="IG29" s="1332">
        <v>404835.57799999998</v>
      </c>
      <c r="IH29" s="1331">
        <v>226011.04500000001</v>
      </c>
      <c r="II29" s="1331">
        <v>141107.51300000001</v>
      </c>
      <c r="IJ29" s="1331">
        <v>33539.968999999997</v>
      </c>
      <c r="IK29" s="1331">
        <v>12135.847099999999</v>
      </c>
      <c r="IL29" s="1331">
        <v>6492.4870000000001</v>
      </c>
      <c r="IM29" s="1331">
        <v>2741.3870000000002</v>
      </c>
      <c r="IN29" s="1331">
        <v>1539.692</v>
      </c>
      <c r="IO29" s="1331">
        <v>1284.922</v>
      </c>
      <c r="IP29" s="1331">
        <v>2648.0095000000001</v>
      </c>
      <c r="IQ29" s="1332">
        <v>427500.87160000001</v>
      </c>
      <c r="IR29" s="1331">
        <v>237793.88500000001</v>
      </c>
      <c r="IS29" s="1331">
        <v>139819.03599999999</v>
      </c>
      <c r="IT29" s="1331">
        <v>34256.999000000003</v>
      </c>
      <c r="IU29" s="1331">
        <v>12655.111999999999</v>
      </c>
      <c r="IV29" s="1331">
        <v>9249.8009999999995</v>
      </c>
      <c r="IW29" s="1331">
        <v>1464.47</v>
      </c>
      <c r="IX29" s="1331">
        <v>1231.43</v>
      </c>
      <c r="IY29" s="1331">
        <v>2667.4409999999998</v>
      </c>
      <c r="IZ29" s="1331">
        <v>2667.788</v>
      </c>
      <c r="JA29" s="1332">
        <v>441805.962</v>
      </c>
      <c r="JB29" s="1331">
        <v>233066.372</v>
      </c>
      <c r="JC29" s="1331">
        <v>133821.24799999999</v>
      </c>
      <c r="JD29" s="1331">
        <v>34430.620000000003</v>
      </c>
      <c r="JE29" s="1331">
        <v>12738.451999999999</v>
      </c>
      <c r="JF29" s="1331">
        <v>8902.0889999999999</v>
      </c>
      <c r="JG29" s="1331">
        <v>1639.259</v>
      </c>
      <c r="JH29" s="1331">
        <v>992.11199999999997</v>
      </c>
      <c r="JI29" s="1331">
        <v>1559.905</v>
      </c>
      <c r="JJ29" s="1331">
        <v>2964.953</v>
      </c>
      <c r="JK29" s="1332">
        <v>430115.01</v>
      </c>
      <c r="JL29" s="1331">
        <v>246099.84099999999</v>
      </c>
      <c r="JM29" s="1331">
        <v>132344.26999999999</v>
      </c>
      <c r="JN29" s="1331">
        <v>38173.019999999997</v>
      </c>
      <c r="JO29" s="1331">
        <v>13723.995000000001</v>
      </c>
      <c r="JP29" s="1331">
        <v>10913.871999999999</v>
      </c>
      <c r="JQ29" s="1331">
        <v>2103.4340000000002</v>
      </c>
      <c r="JR29" s="1331">
        <v>1083.287</v>
      </c>
      <c r="JS29" s="1331">
        <v>860.96600000000001</v>
      </c>
      <c r="JT29" s="1331">
        <v>2977.1280000000002</v>
      </c>
      <c r="JU29" s="1332">
        <v>448279.81300000002</v>
      </c>
      <c r="JV29" s="1331">
        <v>244128.47099999999</v>
      </c>
      <c r="JW29" s="1331">
        <v>133112.93</v>
      </c>
      <c r="JX29" s="1331">
        <v>35930.188000000002</v>
      </c>
      <c r="JY29" s="1331">
        <v>13913.811</v>
      </c>
      <c r="JZ29" s="1331">
        <v>12152.046</v>
      </c>
      <c r="KA29" s="1331">
        <v>2231.0639999999999</v>
      </c>
      <c r="KB29" s="1331">
        <v>1198.566</v>
      </c>
      <c r="KC29" s="1331">
        <v>892.42</v>
      </c>
      <c r="KD29" s="1331">
        <v>3167.4949999999999</v>
      </c>
      <c r="KE29" s="1332">
        <v>446726.99099999998</v>
      </c>
      <c r="KF29" s="1331">
        <v>217073.62700000001</v>
      </c>
      <c r="KG29" s="1331">
        <v>129383.886</v>
      </c>
      <c r="KH29" s="1331">
        <v>33917.853000000003</v>
      </c>
      <c r="KI29" s="1331">
        <v>15822.022999999999</v>
      </c>
      <c r="KJ29" s="1331">
        <v>7632.8549999999996</v>
      </c>
      <c r="KK29" s="1331">
        <v>6151.665</v>
      </c>
      <c r="KL29" s="1331">
        <v>2488.1089999999999</v>
      </c>
      <c r="KM29" s="1331">
        <v>958.52599999999995</v>
      </c>
      <c r="KN29" s="1331">
        <v>2553.8440000000001</v>
      </c>
      <c r="KO29" s="1332">
        <v>415982.38799999998</v>
      </c>
      <c r="KP29" s="1331">
        <v>227572.83100000001</v>
      </c>
      <c r="KQ29" s="1331">
        <v>154696.21799999999</v>
      </c>
      <c r="KR29" s="1331">
        <v>44031.004999999997</v>
      </c>
      <c r="KS29" s="1331">
        <v>18864.690999999999</v>
      </c>
      <c r="KT29" s="1331">
        <v>7476.07</v>
      </c>
      <c r="KU29" s="1331">
        <v>5947.7470000000003</v>
      </c>
      <c r="KV29" s="1331">
        <v>3004.96</v>
      </c>
      <c r="KW29" s="1331">
        <v>1677.268</v>
      </c>
      <c r="KX29" s="1331">
        <v>2901.2109999999998</v>
      </c>
      <c r="KY29" s="1332">
        <v>466172.00099999999</v>
      </c>
      <c r="KZ29" s="1331">
        <v>226297.33</v>
      </c>
      <c r="LA29" s="1331">
        <v>153206.916</v>
      </c>
      <c r="LB29" s="1331">
        <v>44358.368000000002</v>
      </c>
      <c r="LC29" s="1331">
        <v>17698.688999999998</v>
      </c>
      <c r="LD29" s="1331">
        <v>7624.3530000000001</v>
      </c>
      <c r="LE29" s="1331">
        <v>6355.5209999999997</v>
      </c>
      <c r="LF29" s="1331">
        <v>3989.0889999999999</v>
      </c>
      <c r="LG29" s="1331">
        <v>1793.903</v>
      </c>
      <c r="LH29" s="1331">
        <v>2735.652</v>
      </c>
      <c r="LI29" s="1332">
        <v>464059.821</v>
      </c>
      <c r="LJ29" s="1331">
        <v>227489.98699999999</v>
      </c>
      <c r="LK29" s="1331">
        <v>154011.91899999999</v>
      </c>
      <c r="LL29" s="1331">
        <v>40548.639999999999</v>
      </c>
      <c r="LM29" s="1331">
        <v>18183.165000000001</v>
      </c>
      <c r="LN29" s="1331">
        <v>8679.9750000000004</v>
      </c>
      <c r="LO29" s="1331">
        <v>5169.348</v>
      </c>
      <c r="LP29" s="1331">
        <v>4455.21</v>
      </c>
      <c r="LQ29" s="1331">
        <v>2148.3310000000001</v>
      </c>
      <c r="LR29" s="1331">
        <v>3171.4169999999999</v>
      </c>
      <c r="LS29" s="1332">
        <v>463857.99200000003</v>
      </c>
      <c r="LT29" s="1331">
        <v>206129.55300000001</v>
      </c>
      <c r="LU29" s="1331">
        <v>159905.20300000001</v>
      </c>
      <c r="LV29" s="1331">
        <v>41856.129000000001</v>
      </c>
      <c r="LW29" s="1331">
        <v>17118.276999999998</v>
      </c>
      <c r="LX29" s="1331">
        <v>8949.6229999999996</v>
      </c>
      <c r="LY29" s="1331">
        <v>6152.7610000000004</v>
      </c>
      <c r="LZ29" s="1331">
        <v>3686.5529999999999</v>
      </c>
      <c r="MA29" s="1331">
        <v>2105.4810000000002</v>
      </c>
      <c r="MB29" s="1331">
        <v>3139.0859999999998</v>
      </c>
      <c r="MC29" s="1332">
        <v>449042.66600000003</v>
      </c>
      <c r="MD29" s="1331">
        <v>204780.73800000001</v>
      </c>
      <c r="ME29" s="1331">
        <v>162001.05100000001</v>
      </c>
      <c r="MF29" s="1331">
        <v>43652.108999999997</v>
      </c>
      <c r="MG29" s="1331">
        <v>17498.830000000002</v>
      </c>
      <c r="MH29" s="1331">
        <v>8799.5529999999999</v>
      </c>
      <c r="MI29" s="1331">
        <v>5791.04</v>
      </c>
      <c r="MJ29" s="1331">
        <v>5107.0559999999996</v>
      </c>
      <c r="MK29" s="1331">
        <v>2153.951</v>
      </c>
      <c r="ML29" s="1331">
        <v>3887.72</v>
      </c>
      <c r="MM29" s="1332">
        <v>453672.04800000001</v>
      </c>
      <c r="MN29" s="1331">
        <v>197343.891</v>
      </c>
      <c r="MO29" s="1331">
        <v>160257.58199999999</v>
      </c>
      <c r="MP29" s="1331">
        <v>42751.421000000002</v>
      </c>
      <c r="MQ29" s="1331">
        <v>17190.213</v>
      </c>
      <c r="MR29" s="1331">
        <v>7548.4470000000001</v>
      </c>
      <c r="MS29" s="1331">
        <v>6577.7120000000004</v>
      </c>
      <c r="MT29" s="1331">
        <v>4979.0649999999996</v>
      </c>
      <c r="MU29" s="1331">
        <v>2072.2959999999998</v>
      </c>
      <c r="MV29" s="1331">
        <v>3757.96</v>
      </c>
      <c r="MW29" s="1332">
        <v>442478.587</v>
      </c>
      <c r="MX29" s="1331">
        <v>212091.535</v>
      </c>
      <c r="MY29" s="1331">
        <v>173646.014</v>
      </c>
      <c r="MZ29" s="1331">
        <v>39914.582000000002</v>
      </c>
      <c r="NA29" s="1331">
        <v>16845.77</v>
      </c>
      <c r="NB29" s="1331">
        <v>8392.09</v>
      </c>
      <c r="NC29" s="1331">
        <v>4755.1970000000001</v>
      </c>
      <c r="ND29" s="1331">
        <v>3707.6010000000001</v>
      </c>
      <c r="NE29" s="1331">
        <v>3649.7069999999999</v>
      </c>
      <c r="NF29" s="1331">
        <v>4004.2860000000001</v>
      </c>
      <c r="NG29" s="1332">
        <v>467006.78200000001</v>
      </c>
      <c r="NH29" s="1331">
        <v>214090.617</v>
      </c>
      <c r="NI29" s="1331">
        <v>172873.30300000001</v>
      </c>
      <c r="NJ29" s="1331">
        <v>40554.521999999997</v>
      </c>
      <c r="NK29" s="1331">
        <v>16925.719000000001</v>
      </c>
      <c r="NL29" s="1331">
        <v>8516.02</v>
      </c>
      <c r="NM29" s="1331">
        <v>4448.6059999999998</v>
      </c>
      <c r="NN29" s="1331">
        <v>3967.922</v>
      </c>
      <c r="NO29" s="1331">
        <v>3639.0050000000001</v>
      </c>
      <c r="NP29" s="1331">
        <v>3926.2330000000002</v>
      </c>
      <c r="NQ29" s="1332">
        <v>468941.94699999999</v>
      </c>
      <c r="NR29" s="1331">
        <v>226156.712</v>
      </c>
      <c r="NS29" s="1331">
        <v>173712.698</v>
      </c>
      <c r="NT29" s="1331">
        <v>46078.103000000003</v>
      </c>
      <c r="NU29" s="1331">
        <v>22243.081999999999</v>
      </c>
      <c r="NV29" s="1331">
        <v>8856.473</v>
      </c>
      <c r="NW29" s="1331">
        <v>3046.0479999999998</v>
      </c>
      <c r="NX29" s="1331">
        <v>4702.8310000000001</v>
      </c>
      <c r="NY29" s="1331">
        <v>4729.991</v>
      </c>
      <c r="NZ29" s="1331">
        <v>3415.308</v>
      </c>
      <c r="OA29" s="1332">
        <v>492941.24599999998</v>
      </c>
      <c r="OB29" s="1331">
        <v>233656.052</v>
      </c>
      <c r="OC29" s="1331">
        <v>178281.565</v>
      </c>
      <c r="OD29" s="1331">
        <v>45156.33</v>
      </c>
      <c r="OE29" s="1331">
        <v>22598.332999999999</v>
      </c>
      <c r="OF29" s="1331">
        <v>9080.8809999999994</v>
      </c>
      <c r="OG29" s="1331">
        <v>3287.2150000000001</v>
      </c>
      <c r="OH29" s="1331">
        <v>4368.4250000000002</v>
      </c>
      <c r="OI29" s="1331">
        <v>3605.3609999999999</v>
      </c>
      <c r="OJ29" s="1331">
        <v>4322.8869999999997</v>
      </c>
      <c r="OK29" s="1332">
        <v>504357.049</v>
      </c>
      <c r="OL29" s="1331">
        <v>228531.05799999999</v>
      </c>
      <c r="OM29" s="1331">
        <v>185868.39199999999</v>
      </c>
      <c r="ON29" s="1331">
        <v>51750.95</v>
      </c>
      <c r="OO29" s="1331">
        <v>18656.999</v>
      </c>
      <c r="OP29" s="1331">
        <v>7766.4780000000001</v>
      </c>
      <c r="OQ29" s="1331">
        <v>3453.7280000000001</v>
      </c>
      <c r="OR29" s="1331">
        <v>3500.3820000000001</v>
      </c>
      <c r="OS29" s="1331">
        <v>3442.9540000000002</v>
      </c>
      <c r="OT29" s="1331">
        <v>3857.3879999999999</v>
      </c>
      <c r="OU29" s="1332">
        <v>506828.32900000003</v>
      </c>
      <c r="OV29" s="1331">
        <v>234623.15400000001</v>
      </c>
      <c r="OW29" s="1331">
        <v>187779.51300000001</v>
      </c>
      <c r="OX29" s="1331">
        <v>53007.94</v>
      </c>
      <c r="OY29" s="1331">
        <v>19330.758999999998</v>
      </c>
      <c r="OZ29" s="1331">
        <v>7777.7929999999997</v>
      </c>
      <c r="PA29" s="1331">
        <v>3289.694</v>
      </c>
      <c r="PB29" s="1331">
        <v>2261.9690000000001</v>
      </c>
      <c r="PC29" s="1331">
        <v>4362.9170000000004</v>
      </c>
      <c r="PD29" s="1331">
        <v>3683.5050000000001</v>
      </c>
      <c r="PE29" s="1332">
        <v>516117.24400000001</v>
      </c>
      <c r="PF29" s="1331">
        <v>236516.19399999999</v>
      </c>
      <c r="PG29" s="1331">
        <v>192284.01800000001</v>
      </c>
      <c r="PH29" s="1331">
        <v>51272.381999999998</v>
      </c>
      <c r="PI29" s="1331">
        <v>24749.928</v>
      </c>
      <c r="PJ29" s="1331">
        <v>7468.43</v>
      </c>
      <c r="PK29" s="1331">
        <v>3544.9389999999999</v>
      </c>
      <c r="PL29" s="1331">
        <v>2847.2579999999998</v>
      </c>
      <c r="PM29" s="1331">
        <v>3944.6590000000001</v>
      </c>
      <c r="PN29" s="1331">
        <v>3334.0529999999999</v>
      </c>
      <c r="PO29" s="1332">
        <v>525961.86100000003</v>
      </c>
      <c r="PP29" s="1331">
        <v>256668.81400000001</v>
      </c>
      <c r="PQ29" s="1331">
        <v>186386.44500000001</v>
      </c>
      <c r="PR29" s="1331">
        <v>53643.688000000002</v>
      </c>
      <c r="PS29" s="1331">
        <v>28587.149000000001</v>
      </c>
      <c r="PT29" s="1331">
        <v>8167.5720000000001</v>
      </c>
      <c r="PU29" s="1331">
        <v>4441.3959999999997</v>
      </c>
      <c r="PV29" s="1331">
        <v>2350.0390000000002</v>
      </c>
      <c r="PW29" s="1331">
        <v>5070.6400000000003</v>
      </c>
      <c r="PX29" s="1331">
        <v>3291.473</v>
      </c>
      <c r="PY29" s="1332">
        <v>548607.21600000001</v>
      </c>
      <c r="PZ29" s="1331">
        <v>260095.26300000001</v>
      </c>
      <c r="QA29" s="1331">
        <v>182649.62599999999</v>
      </c>
      <c r="QB29" s="1331">
        <v>53744.839</v>
      </c>
      <c r="QC29" s="1331">
        <v>32147.402999999998</v>
      </c>
      <c r="QD29" s="1331">
        <v>11089.145</v>
      </c>
      <c r="QE29" s="1331">
        <v>4236.3220000000001</v>
      </c>
      <c r="QF29" s="1331">
        <v>2058.5169999999998</v>
      </c>
      <c r="QG29" s="1331">
        <v>5273.1859999999997</v>
      </c>
      <c r="QH29" s="1331">
        <v>3162.36</v>
      </c>
      <c r="QI29" s="1332">
        <v>554456.66099999996</v>
      </c>
      <c r="QJ29" s="1331">
        <v>300544</v>
      </c>
      <c r="QK29" s="1331">
        <v>179568</v>
      </c>
      <c r="QL29" s="1331">
        <v>61583</v>
      </c>
      <c r="QM29" s="1331">
        <v>34830</v>
      </c>
      <c r="QN29" s="1331">
        <v>14562</v>
      </c>
      <c r="QO29" s="1331">
        <v>4274</v>
      </c>
      <c r="QP29" s="1331">
        <v>2311</v>
      </c>
      <c r="QQ29" s="1331">
        <v>6162</v>
      </c>
      <c r="QR29" s="1331">
        <v>2855</v>
      </c>
      <c r="QS29" s="1332">
        <v>606689</v>
      </c>
      <c r="QT29" s="1331">
        <v>311724</v>
      </c>
      <c r="QU29" s="1331">
        <v>176193</v>
      </c>
      <c r="QV29" s="1331">
        <v>68818</v>
      </c>
      <c r="QW29" s="1331">
        <v>38329</v>
      </c>
      <c r="QX29" s="1331">
        <v>16362</v>
      </c>
      <c r="QY29" s="1331">
        <v>5375</v>
      </c>
      <c r="QZ29" s="1331">
        <v>3778</v>
      </c>
      <c r="RA29" s="1331">
        <v>5589</v>
      </c>
      <c r="RB29" s="1331">
        <v>4187</v>
      </c>
      <c r="RC29" s="1332">
        <v>630355</v>
      </c>
      <c r="RD29" s="1331">
        <v>335635</v>
      </c>
      <c r="RE29" s="1331">
        <v>184830</v>
      </c>
      <c r="RF29" s="1331">
        <v>68103</v>
      </c>
      <c r="RG29" s="1331">
        <v>39801</v>
      </c>
      <c r="RH29" s="1331">
        <v>10008</v>
      </c>
      <c r="RI29" s="1331">
        <v>12270</v>
      </c>
      <c r="RJ29" s="1331">
        <v>3423</v>
      </c>
      <c r="RK29" s="1331">
        <v>5778</v>
      </c>
      <c r="RL29" s="1331">
        <v>4062</v>
      </c>
      <c r="RM29" s="1332">
        <v>663910</v>
      </c>
      <c r="RN29" s="1331">
        <v>340273</v>
      </c>
      <c r="RO29" s="1331">
        <v>197751</v>
      </c>
      <c r="RP29" s="1331">
        <v>68932</v>
      </c>
      <c r="RQ29" s="1331">
        <v>41427</v>
      </c>
      <c r="RR29" s="1331">
        <v>9959</v>
      </c>
      <c r="RS29" s="1331">
        <v>5427</v>
      </c>
      <c r="RT29" s="1331">
        <v>9695</v>
      </c>
      <c r="RU29" s="1331">
        <v>5911</v>
      </c>
      <c r="RV29" s="1331">
        <v>3612</v>
      </c>
      <c r="RW29" s="1332">
        <v>682987</v>
      </c>
      <c r="RX29" s="1331">
        <v>364466</v>
      </c>
      <c r="RY29" s="1331">
        <v>196412</v>
      </c>
      <c r="RZ29" s="1331">
        <v>67678</v>
      </c>
      <c r="SA29" s="1331">
        <v>43796</v>
      </c>
      <c r="SB29" s="1331">
        <v>12395</v>
      </c>
      <c r="SC29" s="1331">
        <v>5661</v>
      </c>
      <c r="SD29" s="1331">
        <v>10517</v>
      </c>
      <c r="SE29" s="1331">
        <v>4112</v>
      </c>
      <c r="SF29" s="1331">
        <v>3522</v>
      </c>
      <c r="SG29" s="1332">
        <v>708559</v>
      </c>
      <c r="SH29" s="1331">
        <v>366123</v>
      </c>
      <c r="SI29" s="1331">
        <v>193746</v>
      </c>
      <c r="SJ29" s="1331">
        <v>62417</v>
      </c>
      <c r="SK29" s="1331">
        <v>42778</v>
      </c>
      <c r="SL29" s="1331">
        <v>10414</v>
      </c>
      <c r="SM29" s="1331">
        <v>4887</v>
      </c>
      <c r="SN29" s="1331">
        <v>5425</v>
      </c>
      <c r="SO29" s="1331">
        <v>2757</v>
      </c>
      <c r="SP29" s="1331">
        <v>3008</v>
      </c>
      <c r="SQ29" s="1332">
        <v>691555</v>
      </c>
      <c r="SR29" s="1331">
        <v>395519</v>
      </c>
      <c r="SS29" s="1331">
        <v>205343</v>
      </c>
      <c r="ST29" s="1331">
        <v>67073</v>
      </c>
      <c r="SU29" s="1331">
        <v>44859</v>
      </c>
      <c r="SV29" s="1331">
        <v>10483</v>
      </c>
      <c r="SW29" s="1331">
        <v>4286</v>
      </c>
      <c r="SX29" s="1331">
        <v>3615</v>
      </c>
      <c r="SY29" s="1331">
        <v>2618</v>
      </c>
      <c r="SZ29" s="1331">
        <v>3165</v>
      </c>
      <c r="TA29" s="1332">
        <v>736961</v>
      </c>
      <c r="TB29" s="1331">
        <v>423593</v>
      </c>
      <c r="TC29" s="1331">
        <v>217573</v>
      </c>
      <c r="TD29" s="1331">
        <v>72654</v>
      </c>
      <c r="TE29" s="1331">
        <v>46572</v>
      </c>
      <c r="TF29" s="1331">
        <v>12482</v>
      </c>
      <c r="TG29" s="1331">
        <v>3760</v>
      </c>
      <c r="TH29" s="1331">
        <v>3683</v>
      </c>
      <c r="TI29" s="1331">
        <v>3156</v>
      </c>
      <c r="TJ29" s="1331">
        <v>3419</v>
      </c>
      <c r="TK29" s="1332">
        <v>786892</v>
      </c>
      <c r="TL29" s="1331">
        <v>413984</v>
      </c>
      <c r="TM29" s="1331">
        <v>218381</v>
      </c>
      <c r="TN29" s="1331">
        <v>74530</v>
      </c>
      <c r="TO29" s="1331">
        <v>45506</v>
      </c>
      <c r="TP29" s="1331">
        <v>13824</v>
      </c>
      <c r="TQ29" s="1331">
        <v>3387</v>
      </c>
      <c r="TR29" s="1331">
        <v>3746</v>
      </c>
      <c r="TS29" s="1331">
        <v>2581</v>
      </c>
      <c r="TT29" s="1331">
        <v>3225</v>
      </c>
      <c r="TU29" s="1332">
        <v>779164</v>
      </c>
      <c r="TV29" s="1331">
        <v>425429</v>
      </c>
      <c r="TW29" s="1331">
        <v>263104</v>
      </c>
      <c r="TX29" s="1331">
        <v>78146</v>
      </c>
      <c r="TY29" s="1331">
        <v>30706</v>
      </c>
      <c r="TZ29" s="1331">
        <v>8766</v>
      </c>
      <c r="UA29" s="1331">
        <v>3608</v>
      </c>
      <c r="UB29" s="1331">
        <v>3316</v>
      </c>
      <c r="UC29" s="1331">
        <v>2914</v>
      </c>
      <c r="UD29" s="1331">
        <v>3673</v>
      </c>
      <c r="UE29" s="1332">
        <v>819662</v>
      </c>
      <c r="UF29" s="1331">
        <v>437636</v>
      </c>
      <c r="UG29" s="1331">
        <v>267933</v>
      </c>
      <c r="UH29" s="1331">
        <v>79946</v>
      </c>
      <c r="UI29" s="1331">
        <v>31019</v>
      </c>
      <c r="UJ29" s="1331">
        <v>7922</v>
      </c>
      <c r="UK29" s="1331">
        <v>3550</v>
      </c>
      <c r="UL29" s="1331">
        <v>3307</v>
      </c>
      <c r="UM29" s="1331">
        <v>2656</v>
      </c>
      <c r="UN29" s="1331">
        <v>3853</v>
      </c>
      <c r="UO29" s="1332">
        <v>837822</v>
      </c>
      <c r="UP29" s="1331">
        <v>449567</v>
      </c>
      <c r="UQ29" s="1331">
        <v>277998</v>
      </c>
      <c r="UR29" s="1331">
        <v>79357</v>
      </c>
      <c r="US29" s="1331">
        <v>29482</v>
      </c>
      <c r="UT29" s="1331">
        <v>9326</v>
      </c>
      <c r="UU29" s="1331">
        <v>4355</v>
      </c>
      <c r="UV29" s="1331">
        <v>3076</v>
      </c>
      <c r="UW29" s="1331">
        <v>2233</v>
      </c>
      <c r="UX29" s="1331">
        <v>6578</v>
      </c>
      <c r="UY29" s="1332">
        <v>861972</v>
      </c>
      <c r="UZ29" s="1331">
        <v>448584</v>
      </c>
      <c r="VA29" s="1331">
        <v>279034</v>
      </c>
      <c r="VB29" s="1331">
        <v>82605</v>
      </c>
      <c r="VC29" s="1331">
        <v>29950</v>
      </c>
      <c r="VD29" s="1331">
        <v>9622</v>
      </c>
      <c r="VE29" s="1331">
        <v>4194</v>
      </c>
      <c r="VF29" s="1331">
        <v>3317</v>
      </c>
      <c r="VG29" s="1331">
        <v>2384</v>
      </c>
      <c r="VH29" s="1331">
        <v>6534</v>
      </c>
      <c r="VI29" s="1332">
        <v>866224</v>
      </c>
      <c r="VJ29" s="1331">
        <v>443557</v>
      </c>
      <c r="VK29" s="1331">
        <v>272122</v>
      </c>
      <c r="VL29" s="1331">
        <v>80303</v>
      </c>
      <c r="VM29" s="1331">
        <v>32166</v>
      </c>
      <c r="VN29" s="1331">
        <v>7059</v>
      </c>
      <c r="VO29" s="1331">
        <v>3409</v>
      </c>
      <c r="VP29" s="1331">
        <v>3044</v>
      </c>
      <c r="VQ29" s="1331">
        <v>1952</v>
      </c>
      <c r="VR29" s="1331">
        <v>6764</v>
      </c>
      <c r="VS29" s="1332">
        <v>850376</v>
      </c>
      <c r="VT29" s="1331">
        <v>450093</v>
      </c>
      <c r="VU29" s="1331">
        <v>270582</v>
      </c>
      <c r="VV29" s="1331">
        <v>80851</v>
      </c>
      <c r="VW29" s="1331">
        <v>31966</v>
      </c>
      <c r="VX29" s="1331">
        <v>6574</v>
      </c>
      <c r="VY29" s="1331">
        <v>3313</v>
      </c>
      <c r="VZ29" s="1331">
        <v>3065</v>
      </c>
      <c r="WA29" s="1331">
        <v>4466</v>
      </c>
      <c r="WB29" s="1331">
        <v>4107</v>
      </c>
      <c r="WC29" s="1332">
        <v>855017</v>
      </c>
    </row>
    <row r="30" spans="1:601" ht="12.75" customHeight="1">
      <c r="A30" s="1333" t="s">
        <v>1665</v>
      </c>
      <c r="B30" s="885">
        <v>53264.305999999997</v>
      </c>
      <c r="C30" s="885">
        <v>108970.952</v>
      </c>
      <c r="D30" s="885">
        <v>43855.466</v>
      </c>
      <c r="E30" s="885">
        <v>13489.478999999999</v>
      </c>
      <c r="F30" s="885">
        <v>7704.9530000000004</v>
      </c>
      <c r="G30" s="885">
        <v>3269.86</v>
      </c>
      <c r="H30" s="885">
        <v>2147.12</v>
      </c>
      <c r="I30" s="885">
        <v>1243.1780000000001</v>
      </c>
      <c r="J30" s="885">
        <v>7097.8239999999996</v>
      </c>
      <c r="K30" s="1321">
        <v>241043.13800000001</v>
      </c>
      <c r="L30" s="885">
        <v>47831.078000000001</v>
      </c>
      <c r="M30" s="885">
        <v>106478.914</v>
      </c>
      <c r="N30" s="885">
        <v>44051.722000000002</v>
      </c>
      <c r="O30" s="885">
        <v>16345.669</v>
      </c>
      <c r="P30" s="885">
        <v>8883.1470000000008</v>
      </c>
      <c r="Q30" s="885">
        <v>4035.5990000000002</v>
      </c>
      <c r="R30" s="885">
        <v>2779.3679999999999</v>
      </c>
      <c r="S30" s="885">
        <v>1505.2929999999999</v>
      </c>
      <c r="T30" s="885">
        <v>8379.4879999999994</v>
      </c>
      <c r="U30" s="1321">
        <v>240290.27799999999</v>
      </c>
      <c r="V30" s="885">
        <v>36979.879999999997</v>
      </c>
      <c r="W30" s="885">
        <v>107140.107</v>
      </c>
      <c r="X30" s="885">
        <v>45241.442000000003</v>
      </c>
      <c r="Y30" s="885">
        <v>16426.948</v>
      </c>
      <c r="Z30" s="885">
        <v>9463.3809999999994</v>
      </c>
      <c r="AA30" s="885">
        <v>4472.3940000000002</v>
      </c>
      <c r="AB30" s="885">
        <v>3028.0720000000001</v>
      </c>
      <c r="AC30" s="885">
        <v>1944.539</v>
      </c>
      <c r="AD30" s="885">
        <v>9793.7070000000003</v>
      </c>
      <c r="AE30" s="1321">
        <v>234490.47</v>
      </c>
      <c r="AF30" s="885">
        <v>35269.633999999998</v>
      </c>
      <c r="AG30" s="885">
        <v>111687.62</v>
      </c>
      <c r="AH30" s="885">
        <v>45737.597999999998</v>
      </c>
      <c r="AI30" s="885">
        <v>14762.212</v>
      </c>
      <c r="AJ30" s="885">
        <v>8963.0730000000003</v>
      </c>
      <c r="AK30" s="885">
        <v>4533.96</v>
      </c>
      <c r="AL30" s="885">
        <v>2640.2629999999999</v>
      </c>
      <c r="AM30" s="885">
        <v>1920.021</v>
      </c>
      <c r="AN30" s="885">
        <v>11584.950999999999</v>
      </c>
      <c r="AO30" s="1321">
        <v>237099.33199999999</v>
      </c>
      <c r="AP30" s="885">
        <v>35932.659</v>
      </c>
      <c r="AQ30" s="885">
        <v>118312.626</v>
      </c>
      <c r="AR30" s="885">
        <v>46978.341</v>
      </c>
      <c r="AS30" s="885">
        <v>15809.76</v>
      </c>
      <c r="AT30" s="885">
        <v>8584.2029999999995</v>
      </c>
      <c r="AU30" s="885">
        <v>4193.9830000000002</v>
      </c>
      <c r="AV30" s="885">
        <v>2681.81</v>
      </c>
      <c r="AW30" s="885">
        <v>1676.2270000000001</v>
      </c>
      <c r="AX30" s="885">
        <v>11781.355</v>
      </c>
      <c r="AY30" s="1321">
        <v>245950.96400000001</v>
      </c>
      <c r="AZ30" s="885">
        <v>38731.226000000002</v>
      </c>
      <c r="BA30" s="885">
        <v>118401.18399999999</v>
      </c>
      <c r="BB30" s="885">
        <v>50177.756000000001</v>
      </c>
      <c r="BC30" s="885">
        <v>15955.641</v>
      </c>
      <c r="BD30" s="885">
        <v>9768.5849999999991</v>
      </c>
      <c r="BE30" s="885">
        <v>3999.13</v>
      </c>
      <c r="BF30" s="885">
        <v>2554.8679999999999</v>
      </c>
      <c r="BG30" s="885">
        <v>1630.2860000000001</v>
      </c>
      <c r="BH30" s="885">
        <v>10897.966</v>
      </c>
      <c r="BI30" s="1321">
        <v>252116.64199999999</v>
      </c>
      <c r="BJ30" s="885">
        <v>40718.794000000002</v>
      </c>
      <c r="BK30" s="885">
        <v>126036.07</v>
      </c>
      <c r="BL30" s="885">
        <v>51995.830999999998</v>
      </c>
      <c r="BM30" s="885">
        <v>15470.397999999999</v>
      </c>
      <c r="BN30" s="885">
        <v>10324.138000000001</v>
      </c>
      <c r="BO30" s="885">
        <v>4120.96</v>
      </c>
      <c r="BP30" s="885">
        <v>2721.212</v>
      </c>
      <c r="BQ30" s="885">
        <v>1863.2249999999999</v>
      </c>
      <c r="BR30" s="885">
        <v>10247.744000000001</v>
      </c>
      <c r="BS30" s="1321">
        <v>263498.37199999997</v>
      </c>
      <c r="BT30" s="885">
        <v>44607.269</v>
      </c>
      <c r="BU30" s="885">
        <v>135469.7291</v>
      </c>
      <c r="BV30" s="885">
        <v>52594.14</v>
      </c>
      <c r="BW30" s="885">
        <v>16389.91</v>
      </c>
      <c r="BX30" s="885">
        <v>10337.144</v>
      </c>
      <c r="BY30" s="885">
        <v>4596.165</v>
      </c>
      <c r="BZ30" s="885">
        <v>2799.9789999999998</v>
      </c>
      <c r="CA30" s="885">
        <v>1893.98</v>
      </c>
      <c r="CB30" s="885">
        <v>10346.5</v>
      </c>
      <c r="CC30" s="1321">
        <v>279034.8161</v>
      </c>
      <c r="CD30" s="885">
        <v>49374.671000000002</v>
      </c>
      <c r="CE30" s="885">
        <v>143077.32</v>
      </c>
      <c r="CF30" s="885">
        <v>56363.099000000002</v>
      </c>
      <c r="CG30" s="885">
        <v>16919.244999999999</v>
      </c>
      <c r="CH30" s="885">
        <v>11291.169</v>
      </c>
      <c r="CI30" s="885">
        <v>4628.5680000000002</v>
      </c>
      <c r="CJ30" s="885">
        <v>2900.7310000000002</v>
      </c>
      <c r="CK30" s="885">
        <v>1802.64</v>
      </c>
      <c r="CL30" s="885">
        <v>10744.442999999999</v>
      </c>
      <c r="CM30" s="1321">
        <v>297101.886</v>
      </c>
      <c r="CN30" s="885">
        <v>86208.59</v>
      </c>
      <c r="CO30" s="885">
        <v>141577.33199999999</v>
      </c>
      <c r="CP30" s="885">
        <v>27358.7</v>
      </c>
      <c r="CQ30" s="885">
        <v>16008.483</v>
      </c>
      <c r="CR30" s="885">
        <v>13552.796</v>
      </c>
      <c r="CS30" s="885">
        <v>3515.0929999999998</v>
      </c>
      <c r="CT30" s="885">
        <v>2995.5650000000001</v>
      </c>
      <c r="CU30" s="885">
        <v>2093.7570000000001</v>
      </c>
      <c r="CV30" s="885">
        <v>10345.817499999999</v>
      </c>
      <c r="CW30" s="1321">
        <v>303656.13400000002</v>
      </c>
      <c r="CX30" s="885">
        <v>89832.081000000006</v>
      </c>
      <c r="CY30" s="885">
        <v>146457.698</v>
      </c>
      <c r="CZ30" s="885">
        <v>28597.506000000001</v>
      </c>
      <c r="DA30" s="885">
        <v>16888.418000000001</v>
      </c>
      <c r="DB30" s="885">
        <v>14593.189</v>
      </c>
      <c r="DC30" s="885">
        <v>3503.2150000000001</v>
      </c>
      <c r="DD30" s="885">
        <v>3322.9409999999998</v>
      </c>
      <c r="DE30" s="885">
        <v>2496.9</v>
      </c>
      <c r="DF30" s="885">
        <v>11271.661</v>
      </c>
      <c r="DG30" s="1321">
        <v>316963.609</v>
      </c>
      <c r="DH30" s="885">
        <v>109579.24400000001</v>
      </c>
      <c r="DI30" s="885">
        <v>142660.51199999999</v>
      </c>
      <c r="DJ30" s="885">
        <v>30544.393</v>
      </c>
      <c r="DK30" s="885">
        <v>16967.558000000001</v>
      </c>
      <c r="DL30" s="885">
        <v>13840.415999999999</v>
      </c>
      <c r="DM30" s="885">
        <v>3775.7080000000001</v>
      </c>
      <c r="DN30" s="885">
        <v>3087.5160000000001</v>
      </c>
      <c r="DO30" s="885">
        <v>2505.0349999999999</v>
      </c>
      <c r="DP30" s="885">
        <v>12318.304</v>
      </c>
      <c r="DQ30" s="1321">
        <v>335278.68599999999</v>
      </c>
      <c r="DR30" s="885">
        <v>111275.49400000001</v>
      </c>
      <c r="DS30" s="885">
        <v>146416.51999999999</v>
      </c>
      <c r="DT30" s="885">
        <v>31426.558000000001</v>
      </c>
      <c r="DU30" s="885">
        <v>18672.274000000001</v>
      </c>
      <c r="DV30" s="885">
        <v>15064.529</v>
      </c>
      <c r="DW30" s="885">
        <v>3830.3290000000002</v>
      </c>
      <c r="DX30" s="885">
        <v>3217.8429999999998</v>
      </c>
      <c r="DY30" s="885">
        <v>2456.3739999999998</v>
      </c>
      <c r="DZ30" s="885">
        <v>13122.861000000001</v>
      </c>
      <c r="EA30" s="1321">
        <v>345482.78200000001</v>
      </c>
      <c r="EB30" s="885">
        <v>112194.38400000001</v>
      </c>
      <c r="EC30" s="885">
        <v>140077.527</v>
      </c>
      <c r="ED30" s="885">
        <v>35198.660000000003</v>
      </c>
      <c r="EE30" s="885">
        <v>21633.246999999999</v>
      </c>
      <c r="EF30" s="885">
        <v>15473.785</v>
      </c>
      <c r="EG30" s="885">
        <v>3713.1680000000001</v>
      </c>
      <c r="EH30" s="885">
        <v>3404.165</v>
      </c>
      <c r="EI30" s="885">
        <v>2818.6570000000002</v>
      </c>
      <c r="EJ30" s="885">
        <v>12855.205</v>
      </c>
      <c r="EK30" s="1321">
        <v>347368.79800000001</v>
      </c>
      <c r="EL30" s="885">
        <v>117413.99400000001</v>
      </c>
      <c r="EM30" s="885">
        <v>142997.50700000001</v>
      </c>
      <c r="EN30" s="885">
        <v>38229.006999999998</v>
      </c>
      <c r="EO30" s="885">
        <v>21031.409</v>
      </c>
      <c r="EP30" s="885">
        <v>12765.514999999999</v>
      </c>
      <c r="EQ30" s="885">
        <v>3805.9070000000002</v>
      </c>
      <c r="ER30" s="885">
        <v>3703.5219999999999</v>
      </c>
      <c r="ES30" s="885">
        <v>2808.058</v>
      </c>
      <c r="ET30" s="885">
        <v>14033.684999999999</v>
      </c>
      <c r="EU30" s="1321">
        <v>356788.60399999999</v>
      </c>
      <c r="EV30" s="885">
        <v>123572.18700000001</v>
      </c>
      <c r="EW30" s="885">
        <v>139518.196</v>
      </c>
      <c r="EX30" s="885">
        <v>39062.661999999997</v>
      </c>
      <c r="EY30" s="885">
        <v>20747.937000000002</v>
      </c>
      <c r="EZ30" s="885">
        <v>11862.494000000001</v>
      </c>
      <c r="FA30" s="885">
        <v>4073.3359999999998</v>
      </c>
      <c r="FB30" s="885">
        <v>3229.3040000000001</v>
      </c>
      <c r="FC30" s="885">
        <v>2845.7379999999998</v>
      </c>
      <c r="FD30" s="885">
        <v>14898.438</v>
      </c>
      <c r="FE30" s="1321">
        <v>359810.29200000002</v>
      </c>
      <c r="FF30" s="885">
        <v>127837.891</v>
      </c>
      <c r="FG30" s="885">
        <v>139464.022</v>
      </c>
      <c r="FH30" s="885">
        <v>37451.972999999998</v>
      </c>
      <c r="FI30" s="885">
        <v>24893.715</v>
      </c>
      <c r="FJ30" s="885">
        <v>11373.034</v>
      </c>
      <c r="FK30" s="885">
        <v>4180.9780171699995</v>
      </c>
      <c r="FL30" s="885">
        <v>3291.5329999999999</v>
      </c>
      <c r="FM30" s="885">
        <v>3204.277</v>
      </c>
      <c r="FN30" s="885">
        <v>14587.5155</v>
      </c>
      <c r="FO30" s="1321">
        <v>366284.93851717003</v>
      </c>
      <c r="FP30" s="885">
        <v>131966.48800000001</v>
      </c>
      <c r="FQ30" s="885">
        <v>141791.85</v>
      </c>
      <c r="FR30" s="885">
        <v>37150.892999999996</v>
      </c>
      <c r="FS30" s="885">
        <v>25451.684000000001</v>
      </c>
      <c r="FT30" s="885">
        <v>10432.906000000001</v>
      </c>
      <c r="FU30" s="885">
        <v>3815.239</v>
      </c>
      <c r="FV30" s="885">
        <v>3389.5430000000001</v>
      </c>
      <c r="FW30" s="885">
        <v>3154.2840000000001</v>
      </c>
      <c r="FX30" s="885">
        <v>14195.129000000001</v>
      </c>
      <c r="FY30" s="1321">
        <v>371348.016</v>
      </c>
      <c r="FZ30" s="885">
        <v>173675.86199999999</v>
      </c>
      <c r="GA30" s="885">
        <v>112191.526</v>
      </c>
      <c r="GB30" s="885">
        <v>36158.078000000001</v>
      </c>
      <c r="GC30" s="885">
        <v>23449.105</v>
      </c>
      <c r="GD30" s="885">
        <v>8961.0789999999997</v>
      </c>
      <c r="GE30" s="885">
        <v>4717.0469999999996</v>
      </c>
      <c r="GF30" s="885">
        <v>3286.6660000000002</v>
      </c>
      <c r="GG30" s="885">
        <v>3380.069</v>
      </c>
      <c r="GH30" s="885">
        <v>13394.061</v>
      </c>
      <c r="GI30" s="1321">
        <v>379213.49300000002</v>
      </c>
      <c r="GJ30" s="885">
        <v>180171.50399999999</v>
      </c>
      <c r="GK30" s="885">
        <v>117120.659</v>
      </c>
      <c r="GL30" s="885">
        <v>39256.133999999998</v>
      </c>
      <c r="GM30" s="885">
        <v>18482.174999999999</v>
      </c>
      <c r="GN30" s="885">
        <v>8880.3070000000007</v>
      </c>
      <c r="GO30" s="885">
        <v>3547.3969999999999</v>
      </c>
      <c r="GP30" s="885">
        <v>2815.4560000000001</v>
      </c>
      <c r="GQ30" s="885">
        <v>3548.2730000000001</v>
      </c>
      <c r="GR30" s="885">
        <v>13217.709000000001</v>
      </c>
      <c r="GS30" s="1321">
        <v>387039.614</v>
      </c>
      <c r="GT30" s="885">
        <v>194795.014</v>
      </c>
      <c r="GU30" s="885">
        <v>129015.951</v>
      </c>
      <c r="GV30" s="885">
        <v>37514.264999999999</v>
      </c>
      <c r="GW30" s="885">
        <v>17704.184000000001</v>
      </c>
      <c r="GX30" s="885">
        <v>9448.5280000000002</v>
      </c>
      <c r="GY30" s="885">
        <v>3756.4960000000001</v>
      </c>
      <c r="GZ30" s="885">
        <v>2827.3359999999998</v>
      </c>
      <c r="HA30" s="885">
        <v>3519.395</v>
      </c>
      <c r="HB30" s="885">
        <v>13653.824000000001</v>
      </c>
      <c r="HC30" s="1321">
        <v>412234.99300000002</v>
      </c>
      <c r="HD30" s="885">
        <v>195159.35501465999</v>
      </c>
      <c r="HE30" s="885">
        <v>127885.482</v>
      </c>
      <c r="HF30" s="885">
        <v>36691.796999999999</v>
      </c>
      <c r="HG30" s="885">
        <v>17154.2081</v>
      </c>
      <c r="HH30" s="885">
        <v>9137.3068000000003</v>
      </c>
      <c r="HI30" s="885">
        <v>3551.8505</v>
      </c>
      <c r="HJ30" s="885">
        <v>2891.482</v>
      </c>
      <c r="HK30" s="885">
        <v>3485.4270000000001</v>
      </c>
      <c r="HL30" s="885">
        <v>12334.418899999999</v>
      </c>
      <c r="HM30" s="1321">
        <v>408291.32751466002</v>
      </c>
      <c r="HN30" s="885">
        <v>212193.61</v>
      </c>
      <c r="HO30" s="885">
        <v>119692.83100000001</v>
      </c>
      <c r="HP30" s="885">
        <v>35058.620999999999</v>
      </c>
      <c r="HQ30" s="885">
        <v>16555.853999999999</v>
      </c>
      <c r="HR30" s="885">
        <v>9235.0660000000007</v>
      </c>
      <c r="HS30" s="885">
        <v>3964.7260000000001</v>
      </c>
      <c r="HT30" s="885">
        <v>3018.6289999999999</v>
      </c>
      <c r="HU30" s="885">
        <v>3530.5790000000002</v>
      </c>
      <c r="HV30" s="885">
        <v>11678.107</v>
      </c>
      <c r="HW30" s="1321">
        <v>414928.02299999999</v>
      </c>
      <c r="HX30" s="885">
        <v>216075.61799999999</v>
      </c>
      <c r="HY30" s="885">
        <v>128747.178</v>
      </c>
      <c r="HZ30" s="885">
        <v>36182.911</v>
      </c>
      <c r="IA30" s="885">
        <v>15582.038</v>
      </c>
      <c r="IB30" s="885">
        <v>8230.9779999999992</v>
      </c>
      <c r="IC30" s="885">
        <v>5261.7719999999999</v>
      </c>
      <c r="ID30" s="885">
        <v>3013.2310000000002</v>
      </c>
      <c r="IE30" s="885">
        <v>3669.0819999999999</v>
      </c>
      <c r="IF30" s="885">
        <v>12068.851000000001</v>
      </c>
      <c r="IG30" s="1321">
        <v>428831.65899999999</v>
      </c>
      <c r="IH30" s="885">
        <v>226011.04500000001</v>
      </c>
      <c r="II30" s="885">
        <v>141107.51300000001</v>
      </c>
      <c r="IJ30" s="885">
        <v>36573.769999999997</v>
      </c>
      <c r="IK30" s="885">
        <v>15159.149099999999</v>
      </c>
      <c r="IL30" s="885">
        <v>8790.07</v>
      </c>
      <c r="IM30" s="885">
        <v>4388.0259999999998</v>
      </c>
      <c r="IN30" s="885">
        <v>3872.076</v>
      </c>
      <c r="IO30" s="885">
        <v>3108.6170000000002</v>
      </c>
      <c r="IP30" s="885">
        <v>12750.064400000001</v>
      </c>
      <c r="IQ30" s="1321">
        <v>451760.32949999999</v>
      </c>
      <c r="IR30" s="885">
        <v>237793.88500000001</v>
      </c>
      <c r="IS30" s="885">
        <v>139819.03599999999</v>
      </c>
      <c r="IT30" s="885">
        <v>37726.144</v>
      </c>
      <c r="IU30" s="885">
        <v>15836.304</v>
      </c>
      <c r="IV30" s="885">
        <v>12006.549000000001</v>
      </c>
      <c r="IW30" s="885">
        <v>3475.6460000000002</v>
      </c>
      <c r="IX30" s="885">
        <v>3255.7779999999998</v>
      </c>
      <c r="IY30" s="885">
        <v>5302.64</v>
      </c>
      <c r="IZ30" s="885">
        <v>12889.07</v>
      </c>
      <c r="JA30" s="1321">
        <v>468105.05200000003</v>
      </c>
      <c r="JB30" s="885">
        <v>233066.372</v>
      </c>
      <c r="JC30" s="885">
        <v>133821.24799999999</v>
      </c>
      <c r="JD30" s="885">
        <v>37645.387000000002</v>
      </c>
      <c r="JE30" s="885">
        <v>15920.418</v>
      </c>
      <c r="JF30" s="885">
        <v>12350.933000000001</v>
      </c>
      <c r="JG30" s="885">
        <v>3974.9870000000001</v>
      </c>
      <c r="JH30" s="885">
        <v>3264.4659999999999</v>
      </c>
      <c r="JI30" s="885">
        <v>4004.1840000000002</v>
      </c>
      <c r="JJ30" s="885">
        <v>13415.245000000001</v>
      </c>
      <c r="JK30" s="1321">
        <v>457463.24</v>
      </c>
      <c r="JL30" s="885">
        <v>246099.84099999999</v>
      </c>
      <c r="JM30" s="885">
        <v>132344.26999999999</v>
      </c>
      <c r="JN30" s="885">
        <v>41630.629999999997</v>
      </c>
      <c r="JO30" s="885">
        <v>16977.312000000002</v>
      </c>
      <c r="JP30" s="885">
        <v>13692.172</v>
      </c>
      <c r="JQ30" s="885">
        <v>4550.9520000000002</v>
      </c>
      <c r="JR30" s="885">
        <v>3370.0929999999998</v>
      </c>
      <c r="JS30" s="885">
        <v>4439.848</v>
      </c>
      <c r="JT30" s="885">
        <v>14093.376</v>
      </c>
      <c r="JU30" s="1321">
        <v>477198.49400000001</v>
      </c>
      <c r="JV30" s="885">
        <v>244128.47099999999</v>
      </c>
      <c r="JW30" s="885">
        <v>133112.93</v>
      </c>
      <c r="JX30" s="885">
        <v>38618.021999999997</v>
      </c>
      <c r="JY30" s="885">
        <v>16864.38</v>
      </c>
      <c r="JZ30" s="885">
        <v>14952.066999999999</v>
      </c>
      <c r="KA30" s="885">
        <v>4621.2790000000005</v>
      </c>
      <c r="KB30" s="885">
        <v>3814.8939999999998</v>
      </c>
      <c r="KC30" s="885">
        <v>3237.1529999999998</v>
      </c>
      <c r="KD30" s="885">
        <v>14480.303</v>
      </c>
      <c r="KE30" s="1321">
        <v>473829.49900000001</v>
      </c>
      <c r="KF30" s="885">
        <v>217073.62700000001</v>
      </c>
      <c r="KG30" s="885">
        <v>129383.886</v>
      </c>
      <c r="KH30" s="885">
        <v>37308.639000000003</v>
      </c>
      <c r="KI30" s="885">
        <v>18924.341</v>
      </c>
      <c r="KJ30" s="885">
        <v>10693.04</v>
      </c>
      <c r="KK30" s="885">
        <v>8832.0300000000007</v>
      </c>
      <c r="KL30" s="885">
        <v>5291.491</v>
      </c>
      <c r="KM30" s="885">
        <v>3481.241</v>
      </c>
      <c r="KN30" s="885">
        <v>14478.210999999999</v>
      </c>
      <c r="KO30" s="1321">
        <v>445466.50599999999</v>
      </c>
      <c r="KP30" s="885">
        <v>227572.83100000001</v>
      </c>
      <c r="KQ30" s="885">
        <v>154696.21799999999</v>
      </c>
      <c r="KR30" s="885">
        <v>47265.148999999998</v>
      </c>
      <c r="KS30" s="885">
        <v>22171.669000000002</v>
      </c>
      <c r="KT30" s="885">
        <v>10561.512000000001</v>
      </c>
      <c r="KU30" s="885">
        <v>8708.625</v>
      </c>
      <c r="KV30" s="885">
        <v>5944.5280000000002</v>
      </c>
      <c r="KW30" s="885">
        <v>4481.6000000000004</v>
      </c>
      <c r="KX30" s="885">
        <v>16556.463</v>
      </c>
      <c r="KY30" s="1321">
        <v>497958.59499999997</v>
      </c>
      <c r="KZ30" s="885">
        <v>226297.33</v>
      </c>
      <c r="LA30" s="885">
        <v>153206.916</v>
      </c>
      <c r="LB30" s="885">
        <v>47675.222999999998</v>
      </c>
      <c r="LC30" s="885">
        <v>21073.072</v>
      </c>
      <c r="LD30" s="885">
        <v>10364.066000000001</v>
      </c>
      <c r="LE30" s="885">
        <v>8629.2080000000005</v>
      </c>
      <c r="LF30" s="885">
        <v>7161.884</v>
      </c>
      <c r="LG30" s="885">
        <v>4458.1909999999998</v>
      </c>
      <c r="LH30" s="885">
        <v>16461.411</v>
      </c>
      <c r="LI30" s="1321">
        <v>495327.30099999998</v>
      </c>
      <c r="LJ30" s="885">
        <v>227489.98699999999</v>
      </c>
      <c r="LK30" s="885">
        <v>154011.91899999999</v>
      </c>
      <c r="LL30" s="885">
        <v>43418.13</v>
      </c>
      <c r="LM30" s="885">
        <v>21046.447</v>
      </c>
      <c r="LN30" s="885">
        <v>11446.751</v>
      </c>
      <c r="LO30" s="885">
        <v>7105.16</v>
      </c>
      <c r="LP30" s="885">
        <v>6787.7479999999996</v>
      </c>
      <c r="LQ30" s="885">
        <v>4777.0439999999999</v>
      </c>
      <c r="LR30" s="885">
        <v>15141.790999999999</v>
      </c>
      <c r="LS30" s="1321">
        <v>491224.97700000001</v>
      </c>
      <c r="LT30" s="885">
        <v>206129.55300000001</v>
      </c>
      <c r="LU30" s="885">
        <v>159905.20300000001</v>
      </c>
      <c r="LV30" s="885">
        <v>45200.866000000002</v>
      </c>
      <c r="LW30" s="885">
        <v>20237.338</v>
      </c>
      <c r="LX30" s="885">
        <v>11869.727999999999</v>
      </c>
      <c r="LY30" s="885">
        <v>8889.4930000000004</v>
      </c>
      <c r="LZ30" s="885">
        <v>6697.8320000000003</v>
      </c>
      <c r="MA30" s="885">
        <v>4759.7330000000002</v>
      </c>
      <c r="MB30" s="885">
        <v>14405.53</v>
      </c>
      <c r="MC30" s="1321">
        <v>478095.27600000001</v>
      </c>
      <c r="MD30" s="885">
        <v>204780.73800000001</v>
      </c>
      <c r="ME30" s="885">
        <v>162001.05100000001</v>
      </c>
      <c r="MF30" s="885">
        <v>46542.241000000002</v>
      </c>
      <c r="MG30" s="885">
        <v>20485.131000000001</v>
      </c>
      <c r="MH30" s="885">
        <v>11384.022999999999</v>
      </c>
      <c r="MI30" s="885">
        <v>8134.9030000000002</v>
      </c>
      <c r="MJ30" s="885">
        <v>7747.6790000000001</v>
      </c>
      <c r="MK30" s="885">
        <v>4728.9430000000002</v>
      </c>
      <c r="ML30" s="885">
        <v>14070.187</v>
      </c>
      <c r="MM30" s="1321">
        <v>479874.89600000001</v>
      </c>
      <c r="MN30" s="885">
        <v>197343.891</v>
      </c>
      <c r="MO30" s="885">
        <v>160257.58199999999</v>
      </c>
      <c r="MP30" s="885">
        <v>45760.256999999998</v>
      </c>
      <c r="MQ30" s="885">
        <v>20299.393</v>
      </c>
      <c r="MR30" s="885">
        <v>10010.592000000001</v>
      </c>
      <c r="MS30" s="885">
        <v>8639.9879999999994</v>
      </c>
      <c r="MT30" s="885">
        <v>7346.1360000000004</v>
      </c>
      <c r="MU30" s="885">
        <v>4499.4790000000003</v>
      </c>
      <c r="MV30" s="885">
        <v>13673.63</v>
      </c>
      <c r="MW30" s="1321">
        <v>467830.94799999997</v>
      </c>
      <c r="MX30" s="885">
        <v>212091.535</v>
      </c>
      <c r="MY30" s="885">
        <v>173646.014</v>
      </c>
      <c r="MZ30" s="885">
        <v>42848.737000000001</v>
      </c>
      <c r="NA30" s="885">
        <v>19648.177</v>
      </c>
      <c r="NB30" s="885">
        <v>10798.55</v>
      </c>
      <c r="NC30" s="885">
        <v>7016.0249999999996</v>
      </c>
      <c r="ND30" s="885">
        <v>7164.7960000000003</v>
      </c>
      <c r="NE30" s="885">
        <v>6117.6440000000002</v>
      </c>
      <c r="NF30" s="885">
        <v>14263.734</v>
      </c>
      <c r="NG30" s="1321">
        <v>493595.212</v>
      </c>
      <c r="NH30" s="885">
        <v>214090.617</v>
      </c>
      <c r="NI30" s="885">
        <v>172873.30300000001</v>
      </c>
      <c r="NJ30" s="885">
        <v>43837.453999999998</v>
      </c>
      <c r="NK30" s="885">
        <v>19792.289000000001</v>
      </c>
      <c r="NL30" s="885">
        <v>11111.628000000001</v>
      </c>
      <c r="NM30" s="885">
        <v>6618.1440000000002</v>
      </c>
      <c r="NN30" s="885">
        <v>7060.0129999999999</v>
      </c>
      <c r="NO30" s="885">
        <v>5945.7860000000001</v>
      </c>
      <c r="NP30" s="885">
        <v>14154.566999999999</v>
      </c>
      <c r="NQ30" s="1321">
        <v>495483.80099999998</v>
      </c>
      <c r="NR30" s="885">
        <v>226156.712</v>
      </c>
      <c r="NS30" s="885">
        <v>173712.698</v>
      </c>
      <c r="NT30" s="885">
        <v>49215.262000000002</v>
      </c>
      <c r="NU30" s="885">
        <v>25117.587</v>
      </c>
      <c r="NV30" s="885">
        <v>11349.288</v>
      </c>
      <c r="NW30" s="885">
        <v>5245.1949999999997</v>
      </c>
      <c r="NX30" s="885">
        <v>7368.402</v>
      </c>
      <c r="NY30" s="885">
        <v>7096.2060000000001</v>
      </c>
      <c r="NZ30" s="885">
        <v>13248.374</v>
      </c>
      <c r="OA30" s="1321">
        <v>518509.72399999999</v>
      </c>
      <c r="OB30" s="885">
        <v>233656.052</v>
      </c>
      <c r="OC30" s="885">
        <v>178281.565</v>
      </c>
      <c r="OD30" s="885">
        <v>48429.197</v>
      </c>
      <c r="OE30" s="885">
        <v>25566.131000000001</v>
      </c>
      <c r="OF30" s="885">
        <v>11405.263000000001</v>
      </c>
      <c r="OG30" s="885">
        <v>5416.482</v>
      </c>
      <c r="OH30" s="885">
        <v>6922.1239999999998</v>
      </c>
      <c r="OI30" s="885">
        <v>6832.27</v>
      </c>
      <c r="OJ30" s="885">
        <v>14010.825000000001</v>
      </c>
      <c r="OK30" s="1321">
        <v>530519.90899999999</v>
      </c>
      <c r="OL30" s="885">
        <v>228531.05799999999</v>
      </c>
      <c r="OM30" s="885">
        <v>185868.39199999999</v>
      </c>
      <c r="ON30" s="885">
        <v>54297.95</v>
      </c>
      <c r="OO30" s="885">
        <v>21328.633000000002</v>
      </c>
      <c r="OP30" s="885">
        <v>10158.295</v>
      </c>
      <c r="OQ30" s="885">
        <v>5452.8050000000003</v>
      </c>
      <c r="OR30" s="885">
        <v>6039.5640000000003</v>
      </c>
      <c r="OS30" s="885">
        <v>6128.7659999999996</v>
      </c>
      <c r="OT30" s="885">
        <v>14676.032999999999</v>
      </c>
      <c r="OU30" s="1321">
        <v>532481.49600000004</v>
      </c>
      <c r="OV30" s="885">
        <v>234623.15400000001</v>
      </c>
      <c r="OW30" s="885">
        <v>187779.51300000001</v>
      </c>
      <c r="OX30" s="885">
        <v>56089.167999999998</v>
      </c>
      <c r="OY30" s="885">
        <v>22349.758000000002</v>
      </c>
      <c r="OZ30" s="885">
        <v>10407.236999999999</v>
      </c>
      <c r="PA30" s="885">
        <v>5499.9650000000001</v>
      </c>
      <c r="PB30" s="885">
        <v>4967.2389999999996</v>
      </c>
      <c r="PC30" s="885">
        <v>7327.2470000000003</v>
      </c>
      <c r="PD30" s="885">
        <v>14610.724</v>
      </c>
      <c r="PE30" s="1321">
        <v>543654.005</v>
      </c>
      <c r="PF30" s="885">
        <v>236516.19399999999</v>
      </c>
      <c r="PG30" s="885">
        <v>192284.01800000001</v>
      </c>
      <c r="PH30" s="885">
        <v>54214.493000000002</v>
      </c>
      <c r="PI30" s="885">
        <v>27759.85</v>
      </c>
      <c r="PJ30" s="885">
        <v>10210.540999999999</v>
      </c>
      <c r="PK30" s="885">
        <v>5865.46</v>
      </c>
      <c r="PL30" s="885">
        <v>5774.4930000000004</v>
      </c>
      <c r="PM30" s="885">
        <v>6944.9660000000003</v>
      </c>
      <c r="PN30" s="885">
        <v>13338.684999999999</v>
      </c>
      <c r="PO30" s="1321">
        <v>552908.69999999995</v>
      </c>
      <c r="PP30" s="885">
        <v>256668.81400000001</v>
      </c>
      <c r="PQ30" s="885">
        <v>186386.44500000001</v>
      </c>
      <c r="PR30" s="885">
        <v>56689.366999999998</v>
      </c>
      <c r="PS30" s="885">
        <v>31638.332999999999</v>
      </c>
      <c r="PT30" s="885">
        <v>10805.766</v>
      </c>
      <c r="PU30" s="885">
        <v>6896.1109999999999</v>
      </c>
      <c r="PV30" s="885">
        <v>4962.5789999999997</v>
      </c>
      <c r="PW30" s="885">
        <v>7893.4620000000004</v>
      </c>
      <c r="PX30" s="885">
        <v>14078.713</v>
      </c>
      <c r="PY30" s="1321">
        <v>576019.59</v>
      </c>
      <c r="PZ30" s="885">
        <v>260095.26300000001</v>
      </c>
      <c r="QA30" s="885">
        <v>182649.62599999999</v>
      </c>
      <c r="QB30" s="885">
        <v>56510.86</v>
      </c>
      <c r="QC30" s="885">
        <v>35108.430999999997</v>
      </c>
      <c r="QD30" s="885">
        <v>13667.575999999999</v>
      </c>
      <c r="QE30" s="885">
        <v>6675.4740000000002</v>
      </c>
      <c r="QF30" s="885">
        <v>5630.2110000000002</v>
      </c>
      <c r="QG30" s="885">
        <v>8436.2880000000005</v>
      </c>
      <c r="QH30" s="885">
        <v>14243.216</v>
      </c>
      <c r="QI30" s="1321">
        <v>583016.94499999995</v>
      </c>
      <c r="QJ30" s="885">
        <v>300544</v>
      </c>
      <c r="QK30" s="885">
        <v>179568</v>
      </c>
      <c r="QL30" s="885">
        <v>65054</v>
      </c>
      <c r="QM30" s="885">
        <v>38481</v>
      </c>
      <c r="QN30" s="885">
        <v>17587</v>
      </c>
      <c r="QO30" s="885">
        <v>7458</v>
      </c>
      <c r="QP30" s="885">
        <v>6240</v>
      </c>
      <c r="QQ30" s="885">
        <v>9555</v>
      </c>
      <c r="QR30" s="885">
        <v>15212</v>
      </c>
      <c r="QS30" s="1321">
        <v>639699</v>
      </c>
      <c r="QT30" s="885">
        <v>311724</v>
      </c>
      <c r="QU30" s="885">
        <v>176193</v>
      </c>
      <c r="QV30" s="885">
        <v>71223</v>
      </c>
      <c r="QW30" s="885">
        <v>40685</v>
      </c>
      <c r="QX30" s="885">
        <v>18851</v>
      </c>
      <c r="QY30" s="885">
        <v>7842</v>
      </c>
      <c r="QZ30" s="885">
        <v>6816</v>
      </c>
      <c r="RA30" s="885">
        <v>8762</v>
      </c>
      <c r="RB30" s="885">
        <v>15382</v>
      </c>
      <c r="RC30" s="1321">
        <v>657478</v>
      </c>
      <c r="RD30" s="885">
        <v>335635</v>
      </c>
      <c r="RE30" s="885">
        <v>184830</v>
      </c>
      <c r="RF30" s="885">
        <v>70472</v>
      </c>
      <c r="RG30" s="885">
        <v>42678</v>
      </c>
      <c r="RH30" s="885">
        <v>12062</v>
      </c>
      <c r="RI30" s="885">
        <v>14072</v>
      </c>
      <c r="RJ30" s="885">
        <v>5945</v>
      </c>
      <c r="RK30" s="885">
        <v>8922</v>
      </c>
      <c r="RL30" s="885">
        <v>14711</v>
      </c>
      <c r="RM30" s="1321">
        <v>689327</v>
      </c>
      <c r="RN30" s="885">
        <v>340273</v>
      </c>
      <c r="RO30" s="885">
        <v>197751</v>
      </c>
      <c r="RP30" s="885">
        <v>70955</v>
      </c>
      <c r="RQ30" s="885">
        <v>44207</v>
      </c>
      <c r="RR30" s="885">
        <v>13664</v>
      </c>
      <c r="RS30" s="885">
        <v>7808</v>
      </c>
      <c r="RT30" s="885">
        <v>12543</v>
      </c>
      <c r="RU30" s="885">
        <v>8671</v>
      </c>
      <c r="RV30" s="885">
        <v>14681</v>
      </c>
      <c r="RW30" s="1321">
        <v>710553</v>
      </c>
      <c r="RX30" s="885">
        <v>364466</v>
      </c>
      <c r="RY30" s="885">
        <v>196412</v>
      </c>
      <c r="RZ30" s="885">
        <v>70628</v>
      </c>
      <c r="SA30" s="885">
        <v>47222</v>
      </c>
      <c r="SB30" s="885">
        <v>16242</v>
      </c>
      <c r="SC30" s="885">
        <v>8499</v>
      </c>
      <c r="SD30" s="885">
        <v>13195</v>
      </c>
      <c r="SE30" s="885">
        <v>7508</v>
      </c>
      <c r="SF30" s="885">
        <v>13717</v>
      </c>
      <c r="SG30" s="1321">
        <v>737889</v>
      </c>
      <c r="SH30" s="885">
        <v>366123</v>
      </c>
      <c r="SI30" s="885">
        <v>193746</v>
      </c>
      <c r="SJ30" s="885">
        <v>65067</v>
      </c>
      <c r="SK30" s="885">
        <v>45785</v>
      </c>
      <c r="SL30" s="885">
        <v>13261</v>
      </c>
      <c r="SM30" s="885">
        <v>7732</v>
      </c>
      <c r="SN30" s="885">
        <v>13337</v>
      </c>
      <c r="SO30" s="885">
        <v>6542</v>
      </c>
      <c r="SP30" s="885">
        <v>12224</v>
      </c>
      <c r="SQ30" s="1321">
        <v>723817</v>
      </c>
      <c r="SR30" s="885">
        <v>395519</v>
      </c>
      <c r="SS30" s="885">
        <v>205343</v>
      </c>
      <c r="ST30" s="885">
        <v>69566</v>
      </c>
      <c r="SU30" s="885">
        <v>48055</v>
      </c>
      <c r="SV30" s="885">
        <v>13155</v>
      </c>
      <c r="SW30" s="885">
        <v>6932</v>
      </c>
      <c r="SX30" s="885">
        <v>7525</v>
      </c>
      <c r="SY30" s="885">
        <v>7855</v>
      </c>
      <c r="SZ30" s="885">
        <v>13597</v>
      </c>
      <c r="TA30" s="1321">
        <v>767547</v>
      </c>
      <c r="TB30" s="885">
        <v>423593</v>
      </c>
      <c r="TC30" s="885">
        <v>217573</v>
      </c>
      <c r="TD30" s="885">
        <v>75325</v>
      </c>
      <c r="TE30" s="885">
        <v>50054</v>
      </c>
      <c r="TF30" s="885">
        <v>15811</v>
      </c>
      <c r="TG30" s="885">
        <v>6678</v>
      </c>
      <c r="TH30" s="885">
        <v>6841</v>
      </c>
      <c r="TI30" s="885">
        <v>7851</v>
      </c>
      <c r="TJ30" s="885">
        <v>15348</v>
      </c>
      <c r="TK30" s="1321">
        <v>819074</v>
      </c>
      <c r="TL30" s="885">
        <v>413984</v>
      </c>
      <c r="TM30" s="885">
        <v>218381</v>
      </c>
      <c r="TN30" s="885">
        <v>77916</v>
      </c>
      <c r="TO30" s="885">
        <v>49599</v>
      </c>
      <c r="TP30" s="885">
        <v>17455</v>
      </c>
      <c r="TQ30" s="885">
        <v>6785</v>
      </c>
      <c r="TR30" s="885">
        <v>7630</v>
      </c>
      <c r="TS30" s="885">
        <v>8237</v>
      </c>
      <c r="TT30" s="885">
        <v>15474</v>
      </c>
      <c r="TU30" s="1321">
        <v>815461</v>
      </c>
      <c r="TV30" s="885">
        <v>425429</v>
      </c>
      <c r="TW30" s="885">
        <v>263104</v>
      </c>
      <c r="TX30" s="885">
        <v>82174</v>
      </c>
      <c r="TY30" s="885">
        <v>34839</v>
      </c>
      <c r="TZ30" s="885">
        <v>12333</v>
      </c>
      <c r="UA30" s="885">
        <v>7246</v>
      </c>
      <c r="UB30" s="885">
        <v>7684</v>
      </c>
      <c r="UC30" s="885">
        <v>9431</v>
      </c>
      <c r="UD30" s="885">
        <v>16821</v>
      </c>
      <c r="UE30" s="1321">
        <v>859061</v>
      </c>
      <c r="UF30" s="885">
        <v>437636</v>
      </c>
      <c r="UG30" s="885">
        <v>267933</v>
      </c>
      <c r="UH30" s="885">
        <v>83904</v>
      </c>
      <c r="UI30" s="885">
        <v>35417</v>
      </c>
      <c r="UJ30" s="885">
        <v>12413</v>
      </c>
      <c r="UK30" s="885">
        <v>7653</v>
      </c>
      <c r="UL30" s="885">
        <v>7162</v>
      </c>
      <c r="UM30" s="885">
        <v>7589</v>
      </c>
      <c r="UN30" s="885">
        <v>20568</v>
      </c>
      <c r="UO30" s="1321">
        <v>880275</v>
      </c>
      <c r="UP30" s="885">
        <v>449567</v>
      </c>
      <c r="UQ30" s="885">
        <v>277998</v>
      </c>
      <c r="UR30" s="885">
        <v>83345</v>
      </c>
      <c r="US30" s="885">
        <v>34004</v>
      </c>
      <c r="UT30" s="885">
        <v>13122</v>
      </c>
      <c r="UU30" s="885">
        <v>8492</v>
      </c>
      <c r="UV30" s="885">
        <v>7436</v>
      </c>
      <c r="UW30" s="885">
        <v>7272</v>
      </c>
      <c r="UX30" s="885">
        <v>24952</v>
      </c>
      <c r="UY30" s="1321">
        <v>906188</v>
      </c>
      <c r="UZ30" s="885">
        <v>448584</v>
      </c>
      <c r="VA30" s="885">
        <v>279034</v>
      </c>
      <c r="VB30" s="885">
        <v>87178</v>
      </c>
      <c r="VC30" s="885">
        <v>34847</v>
      </c>
      <c r="VD30" s="885">
        <v>13726</v>
      </c>
      <c r="VE30" s="885">
        <v>8774</v>
      </c>
      <c r="VF30" s="885">
        <v>8717</v>
      </c>
      <c r="VG30" s="885">
        <v>7923</v>
      </c>
      <c r="VH30" s="885">
        <v>23946</v>
      </c>
      <c r="VI30" s="1321">
        <v>912729</v>
      </c>
      <c r="VJ30" s="885">
        <v>443557</v>
      </c>
      <c r="VK30" s="885">
        <v>272122</v>
      </c>
      <c r="VL30" s="885">
        <v>84719</v>
      </c>
      <c r="VM30" s="885">
        <v>37014</v>
      </c>
      <c r="VN30" s="885">
        <v>10990</v>
      </c>
      <c r="VO30" s="885">
        <v>7510</v>
      </c>
      <c r="VP30" s="885">
        <v>7558</v>
      </c>
      <c r="VQ30" s="885">
        <v>7054</v>
      </c>
      <c r="VR30" s="885">
        <v>26659</v>
      </c>
      <c r="VS30" s="1321">
        <v>897183</v>
      </c>
      <c r="VT30" s="885">
        <v>450093</v>
      </c>
      <c r="VU30" s="885">
        <v>270582</v>
      </c>
      <c r="VV30" s="885">
        <v>85172</v>
      </c>
      <c r="VW30" s="885">
        <v>36922</v>
      </c>
      <c r="VX30" s="885">
        <v>9961</v>
      </c>
      <c r="VY30" s="885">
        <v>7137</v>
      </c>
      <c r="VZ30" s="885">
        <v>6845</v>
      </c>
      <c r="WA30" s="885">
        <v>9417</v>
      </c>
      <c r="WB30" s="885">
        <v>25038</v>
      </c>
      <c r="WC30" s="1321">
        <v>901167</v>
      </c>
    </row>
    <row r="31" spans="1:601" s="6" customFormat="1" ht="18" customHeight="1">
      <c r="A31" s="1856" t="s">
        <v>2495</v>
      </c>
      <c r="B31" s="885">
        <v>-2445.5004893999999</v>
      </c>
      <c r="C31" s="885">
        <v>-1078.8124248000001</v>
      </c>
      <c r="D31" s="885">
        <v>-1311.2784334</v>
      </c>
      <c r="E31" s="885">
        <v>-1347.5989520999999</v>
      </c>
      <c r="F31" s="885">
        <v>-2310.7154046999999</v>
      </c>
      <c r="G31" s="885">
        <v>-1634.6028139999999</v>
      </c>
      <c r="H31" s="885">
        <v>-1502.7677879999999</v>
      </c>
      <c r="I31" s="885">
        <v>-1243.0540822</v>
      </c>
      <c r="J31" s="885">
        <v>-7097.8244000000004</v>
      </c>
      <c r="K31" s="1321">
        <v>-19972.154788599997</v>
      </c>
      <c r="L31" s="885">
        <v>-1121.5709999999999</v>
      </c>
      <c r="M31" s="885">
        <v>-1054.14157</v>
      </c>
      <c r="N31" s="885">
        <v>-1317.1462200000001</v>
      </c>
      <c r="O31" s="885">
        <v>-1632.9320700000001</v>
      </c>
      <c r="P31" s="885">
        <v>-2664.0552000000002</v>
      </c>
      <c r="Q31" s="885">
        <v>-2017.3961999999999</v>
      </c>
      <c r="R31" s="885">
        <v>-1945.2797</v>
      </c>
      <c r="S31" s="885">
        <v>-1505.1421</v>
      </c>
      <c r="T31" s="885">
        <v>-8379.4879999999994</v>
      </c>
      <c r="U31" s="1321">
        <v>-21637.15206</v>
      </c>
      <c r="V31" s="885">
        <v>0</v>
      </c>
      <c r="W31" s="885">
        <v>-989.91153500000007</v>
      </c>
      <c r="X31" s="885">
        <v>-1352.7194199999999</v>
      </c>
      <c r="Y31" s="885">
        <v>-1641.0524399999999</v>
      </c>
      <c r="Z31" s="885">
        <v>-2838.0681</v>
      </c>
      <c r="AA31" s="885">
        <v>-2235.7501000000002</v>
      </c>
      <c r="AB31" s="885">
        <v>-2119.3465000000001</v>
      </c>
      <c r="AC31" s="885">
        <v>-1944.3443</v>
      </c>
      <c r="AD31" s="885">
        <v>-9793.7070000000003</v>
      </c>
      <c r="AE31" s="1321">
        <v>-22914.899395</v>
      </c>
      <c r="AF31" s="885">
        <v>0</v>
      </c>
      <c r="AG31" s="885">
        <v>-918.72149799999988</v>
      </c>
      <c r="AH31" s="885">
        <v>-1367.5544801999999</v>
      </c>
      <c r="AI31" s="885">
        <v>-1474.7445288000001</v>
      </c>
      <c r="AJ31" s="885">
        <v>-2688.0254926999996</v>
      </c>
      <c r="AK31" s="885">
        <v>-2266.5266040000001</v>
      </c>
      <c r="AL31" s="885">
        <v>-1847.9205737</v>
      </c>
      <c r="AM31" s="885">
        <v>-1919.8289978999999</v>
      </c>
      <c r="AN31" s="885">
        <v>-11584.950999999999</v>
      </c>
      <c r="AO31" s="1321">
        <v>-24068.272935299996</v>
      </c>
      <c r="AP31" s="885">
        <v>0</v>
      </c>
      <c r="AQ31" s="885">
        <v>-1062.43813</v>
      </c>
      <c r="AR31" s="885">
        <v>-1404.6519099999998</v>
      </c>
      <c r="AS31" s="885">
        <v>-1579.39472</v>
      </c>
      <c r="AT31" s="885">
        <v>-2574.4022500000001</v>
      </c>
      <c r="AU31" s="885">
        <v>-2096.5718999999999</v>
      </c>
      <c r="AV31" s="885">
        <v>-1877.00026</v>
      </c>
      <c r="AW31" s="885">
        <v>-1676.0589</v>
      </c>
      <c r="AX31" s="885">
        <v>-11781.355</v>
      </c>
      <c r="AY31" s="1321">
        <v>-24051.873070000001</v>
      </c>
      <c r="AZ31" s="885">
        <v>0</v>
      </c>
      <c r="BA31" s="885">
        <v>-830.36192000000005</v>
      </c>
      <c r="BB31" s="885">
        <v>-1500.31456</v>
      </c>
      <c r="BC31" s="885">
        <v>-1593.9682299999999</v>
      </c>
      <c r="BD31" s="885">
        <v>-2929.5985000000001</v>
      </c>
      <c r="BE31" s="885">
        <v>-1999.1650500000001</v>
      </c>
      <c r="BF31" s="885">
        <v>-1788.1520500000001</v>
      </c>
      <c r="BG31" s="885">
        <v>-1630.1232</v>
      </c>
      <c r="BH31" s="885">
        <v>-10897.966</v>
      </c>
      <c r="BI31" s="1321">
        <v>-23169.649509999999</v>
      </c>
      <c r="BJ31" s="885">
        <v>0</v>
      </c>
      <c r="BK31" s="885">
        <v>-630.18034999999998</v>
      </c>
      <c r="BL31" s="885">
        <v>-1552.2509469000001</v>
      </c>
      <c r="BM31" s="885">
        <v>-1545.4927601999998</v>
      </c>
      <c r="BN31" s="885">
        <v>-3096.2089361999997</v>
      </c>
      <c r="BO31" s="885">
        <v>-2060.067904</v>
      </c>
      <c r="BP31" s="885">
        <v>-1904.5762788</v>
      </c>
      <c r="BQ31" s="885">
        <v>-1863.0387575</v>
      </c>
      <c r="BR31" s="885">
        <v>-10247.744000000001</v>
      </c>
      <c r="BS31" s="1321">
        <v>-22899.559933600001</v>
      </c>
      <c r="BT31" s="885">
        <v>0</v>
      </c>
      <c r="BU31" s="885">
        <v>-677.3494455</v>
      </c>
      <c r="BV31" s="885">
        <v>-1371.3974099999998</v>
      </c>
      <c r="BW31" s="885">
        <v>-1637.351809</v>
      </c>
      <c r="BX31" s="885">
        <v>-3100.1090856000001</v>
      </c>
      <c r="BY31" s="885">
        <v>-2297.6228835000002</v>
      </c>
      <c r="BZ31" s="885">
        <v>-1959.7056021000001</v>
      </c>
      <c r="CA31" s="885">
        <v>-1893.790602</v>
      </c>
      <c r="CB31" s="885">
        <v>-10346.5</v>
      </c>
      <c r="CC31" s="1321">
        <v>-23283.826837699999</v>
      </c>
      <c r="CD31" s="885">
        <v>0</v>
      </c>
      <c r="CE31" s="885">
        <v>-715.38699999999994</v>
      </c>
      <c r="CF31" s="885">
        <v>-563.63118999999995</v>
      </c>
      <c r="CG31" s="885">
        <v>-736.14985000000001</v>
      </c>
      <c r="CH31" s="885">
        <v>-3386.2204999999999</v>
      </c>
      <c r="CI31" s="885">
        <v>-2313.8213999999998</v>
      </c>
      <c r="CJ31" s="885">
        <v>-2030.221</v>
      </c>
      <c r="CK31" s="885">
        <v>-1802.46</v>
      </c>
      <c r="CL31" s="885">
        <v>-10744.442999999999</v>
      </c>
      <c r="CM31" s="1321">
        <v>-22292.333939999997</v>
      </c>
      <c r="CN31" s="885">
        <v>0</v>
      </c>
      <c r="CO31" s="885">
        <v>-707.88666000000001</v>
      </c>
      <c r="CP31" s="885">
        <v>-273.58699999999999</v>
      </c>
      <c r="CQ31" s="885">
        <v>-900.06731170000012</v>
      </c>
      <c r="CR31" s="885">
        <v>-4064.4835203999996</v>
      </c>
      <c r="CS31" s="885">
        <v>-1757.1949907000001</v>
      </c>
      <c r="CT31" s="885">
        <v>-2096.5950435</v>
      </c>
      <c r="CU31" s="885">
        <v>-2093.5481242999999</v>
      </c>
      <c r="CV31" s="885">
        <v>-10345.817499999999</v>
      </c>
      <c r="CW31" s="1321">
        <v>-22239.180650599996</v>
      </c>
      <c r="CX31" s="885">
        <v>0</v>
      </c>
      <c r="CY31" s="885">
        <v>-732.28849000000002</v>
      </c>
      <c r="CZ31" s="885">
        <v>-285.97505999999998</v>
      </c>
      <c r="DA31" s="885">
        <v>-534.52053999999998</v>
      </c>
      <c r="DB31" s="885">
        <v>-4376.4965000000002</v>
      </c>
      <c r="DC31" s="885">
        <v>-1751.2576784999999</v>
      </c>
      <c r="DD31" s="885">
        <v>-2325.7256059000001</v>
      </c>
      <c r="DE31" s="885">
        <v>-2496.6489099999999</v>
      </c>
      <c r="DF31" s="885">
        <v>-11271.661</v>
      </c>
      <c r="DG31" s="1321">
        <v>-23774.575384400003</v>
      </c>
      <c r="DH31" s="885">
        <v>0</v>
      </c>
      <c r="DI31" s="885">
        <v>-713.30216000000007</v>
      </c>
      <c r="DJ31" s="885">
        <v>-305.44342999999998</v>
      </c>
      <c r="DK31" s="885">
        <v>-677.52323999999999</v>
      </c>
      <c r="DL31" s="885">
        <v>-4150.7406000000001</v>
      </c>
      <c r="DM31" s="885">
        <v>-1887.4774</v>
      </c>
      <c r="DN31" s="885">
        <v>-2160.953</v>
      </c>
      <c r="DO31" s="885">
        <v>-2504.7845000000002</v>
      </c>
      <c r="DP31" s="885">
        <v>-12318.304</v>
      </c>
      <c r="DQ31" s="1321">
        <v>-24718.528329999997</v>
      </c>
      <c r="DR31" s="885">
        <v>0</v>
      </c>
      <c r="DS31" s="885">
        <v>-732.08209999999997</v>
      </c>
      <c r="DT31" s="885">
        <v>-314.26530000000002</v>
      </c>
      <c r="DU31" s="885">
        <v>-560.16891999999996</v>
      </c>
      <c r="DV31" s="885">
        <v>-4419.2709000000004</v>
      </c>
      <c r="DW31" s="885">
        <v>-1914.7810999999999</v>
      </c>
      <c r="DX31" s="885">
        <v>-2252.1689000000001</v>
      </c>
      <c r="DY31" s="885">
        <v>-2456.1285999999996</v>
      </c>
      <c r="DZ31" s="885">
        <v>-13122.861000000001</v>
      </c>
      <c r="EA31" s="1321">
        <v>-25771.72682</v>
      </c>
      <c r="EB31" s="885">
        <v>0</v>
      </c>
      <c r="EC31" s="885">
        <v>-700.38763500000005</v>
      </c>
      <c r="ED31" s="885">
        <v>-351.98630000000003</v>
      </c>
      <c r="EE31" s="885">
        <v>-648.99640999999997</v>
      </c>
      <c r="EF31" s="885">
        <v>-4337.7235000000001</v>
      </c>
      <c r="EG31" s="885">
        <v>-1856.2123999999999</v>
      </c>
      <c r="EH31" s="885">
        <v>-2382.5754999999999</v>
      </c>
      <c r="EI31" s="885">
        <v>-2818.3744999999999</v>
      </c>
      <c r="EJ31" s="885">
        <v>-12855.205</v>
      </c>
      <c r="EK31" s="1321">
        <v>-25951.461544999998</v>
      </c>
      <c r="EL31" s="885">
        <v>0</v>
      </c>
      <c r="EM31" s="885">
        <v>-715.02933500000006</v>
      </c>
      <c r="EN31" s="885">
        <v>-382.29007000000001</v>
      </c>
      <c r="EO31" s="885">
        <v>-794.25896999999998</v>
      </c>
      <c r="EP31" s="885">
        <v>-3828.3775000000001</v>
      </c>
      <c r="EQ31" s="885">
        <v>-1902.5730999999998</v>
      </c>
      <c r="ER31" s="885">
        <v>-2592.0949999999998</v>
      </c>
      <c r="ES31" s="885">
        <v>-2807.7775999999994</v>
      </c>
      <c r="ET31" s="885">
        <v>-14033.684999999999</v>
      </c>
      <c r="EU31" s="1321">
        <v>-27056.086574999998</v>
      </c>
      <c r="EV31" s="885">
        <v>0</v>
      </c>
      <c r="EW31" s="885">
        <v>-697.59097999999994</v>
      </c>
      <c r="EX31" s="885">
        <v>-390.62642000000005</v>
      </c>
      <c r="EY31" s="885">
        <v>-996.30460999999991</v>
      </c>
      <c r="EZ31" s="885">
        <v>-3557.5624000000003</v>
      </c>
      <c r="FA31" s="885">
        <v>-2036.2607999999998</v>
      </c>
      <c r="FB31" s="885">
        <v>-2260.19</v>
      </c>
      <c r="FC31" s="885">
        <v>-2845.4535999999998</v>
      </c>
      <c r="FD31" s="885">
        <v>-14898.438</v>
      </c>
      <c r="FE31" s="1321">
        <v>-27682.426809999997</v>
      </c>
      <c r="FF31" s="885">
        <v>0</v>
      </c>
      <c r="FG31" s="885">
        <v>-697.31961000000001</v>
      </c>
      <c r="FH31" s="885">
        <v>-374.51933000000002</v>
      </c>
      <c r="FI31" s="885">
        <v>-1077.0389499999999</v>
      </c>
      <c r="FJ31" s="885">
        <v>-3410.7714100000003</v>
      </c>
      <c r="FK31" s="885">
        <v>-2090.0715051509997</v>
      </c>
      <c r="FL31" s="885">
        <v>-2303.7435</v>
      </c>
      <c r="FM31" s="885">
        <v>-3203.9569000000001</v>
      </c>
      <c r="FN31" s="885">
        <v>-14587.5155</v>
      </c>
      <c r="FO31" s="1321">
        <v>-27744.937505151</v>
      </c>
      <c r="FP31" s="885">
        <v>0</v>
      </c>
      <c r="FQ31" s="885">
        <v>-708.95925</v>
      </c>
      <c r="FR31" s="885">
        <v>-371.50862999999998</v>
      </c>
      <c r="FS31" s="885">
        <v>-1350.2213200000001</v>
      </c>
      <c r="FT31" s="885">
        <v>-3128.8284000000003</v>
      </c>
      <c r="FU31" s="885">
        <v>-1907.2374</v>
      </c>
      <c r="FV31" s="885">
        <v>-2372.3415</v>
      </c>
      <c r="FW31" s="885">
        <v>-3153.9684999999999</v>
      </c>
      <c r="FX31" s="885">
        <v>-14195.129000000001</v>
      </c>
      <c r="FY31" s="1321">
        <v>-27188.194</v>
      </c>
      <c r="FZ31" s="885">
        <v>0</v>
      </c>
      <c r="GA31" s="885">
        <v>-560.95762999999999</v>
      </c>
      <c r="GB31" s="885">
        <v>-361.58037999999993</v>
      </c>
      <c r="GC31" s="885">
        <v>-1356.94235</v>
      </c>
      <c r="GD31" s="885">
        <v>-2687.4278999999997</v>
      </c>
      <c r="GE31" s="885">
        <v>-2358.0520999999999</v>
      </c>
      <c r="GF31" s="885">
        <v>-2300.3375000000001</v>
      </c>
      <c r="GG31" s="885">
        <v>-3379.7312999999999</v>
      </c>
      <c r="GH31" s="885">
        <v>-13394.061</v>
      </c>
      <c r="GI31" s="1321">
        <v>-26399.09016</v>
      </c>
      <c r="GJ31" s="885">
        <v>0</v>
      </c>
      <c r="GK31" s="885">
        <v>-585.60879499999999</v>
      </c>
      <c r="GL31" s="885">
        <v>-392.56633999999997</v>
      </c>
      <c r="GM31" s="885">
        <v>-1501.6504925000002</v>
      </c>
      <c r="GN31" s="885">
        <v>-2663.2089000000001</v>
      </c>
      <c r="GO31" s="885">
        <v>-1773.3437602999998</v>
      </c>
      <c r="GP31" s="885">
        <v>-1970.5376543999998</v>
      </c>
      <c r="GQ31" s="885">
        <v>-3547.9181726999996</v>
      </c>
      <c r="GR31" s="885">
        <v>-13217.709000000001</v>
      </c>
      <c r="GS31" s="1321">
        <v>-25652.5431149</v>
      </c>
      <c r="GT31" s="885">
        <v>0</v>
      </c>
      <c r="GU31" s="885">
        <v>-645.07975499999998</v>
      </c>
      <c r="GV31" s="885">
        <v>-375.14165000000003</v>
      </c>
      <c r="GW31" s="885">
        <v>-1487.7575200000001</v>
      </c>
      <c r="GX31" s="885">
        <v>-2833.6137999999996</v>
      </c>
      <c r="GY31" s="885">
        <v>-1877.8717999999999</v>
      </c>
      <c r="GZ31" s="885">
        <v>-1978.8520000000001</v>
      </c>
      <c r="HA31" s="885">
        <v>-3519.0435000000002</v>
      </c>
      <c r="HB31" s="885">
        <v>-13653.824000000001</v>
      </c>
      <c r="HC31" s="1321">
        <v>-26371.185024999999</v>
      </c>
      <c r="HD31" s="885">
        <v>0</v>
      </c>
      <c r="HE31" s="885">
        <v>-639.42741000000001</v>
      </c>
      <c r="HF31" s="885">
        <v>-366.91796999999997</v>
      </c>
      <c r="HG31" s="885">
        <v>-1571.7442430000001</v>
      </c>
      <c r="HH31" s="885">
        <v>-2845.4456800000003</v>
      </c>
      <c r="HI31" s="885">
        <v>-1775.5705499999999</v>
      </c>
      <c r="HJ31" s="885">
        <v>-2023.748</v>
      </c>
      <c r="HK31" s="885">
        <v>-3485.0839000000001</v>
      </c>
      <c r="HL31" s="885">
        <v>-12334.418899999999</v>
      </c>
      <c r="HM31" s="1321">
        <v>-25042.356652999999</v>
      </c>
      <c r="HN31" s="885">
        <v>0</v>
      </c>
      <c r="HO31" s="885">
        <v>-598.46415500000001</v>
      </c>
      <c r="HP31" s="885">
        <v>-350.58620999999999</v>
      </c>
      <c r="HQ31" s="885">
        <v>-1455.3796200000002</v>
      </c>
      <c r="HR31" s="885">
        <v>-2839.0721600000002</v>
      </c>
      <c r="HS31" s="885">
        <v>-1981.9667999999999</v>
      </c>
      <c r="HT31" s="885">
        <v>-2112.7388999999998</v>
      </c>
      <c r="HU31" s="885">
        <v>-3530.2257999999997</v>
      </c>
      <c r="HV31" s="885">
        <v>-11678.107</v>
      </c>
      <c r="HW31" s="1321">
        <v>-24546.540645000001</v>
      </c>
      <c r="HX31" s="885" t="s">
        <v>492</v>
      </c>
      <c r="HY31" s="885">
        <v>-643.73599999999999</v>
      </c>
      <c r="HZ31" s="885">
        <v>-361.82900000000001</v>
      </c>
      <c r="IA31" s="885">
        <v>-1284.5250000000001</v>
      </c>
      <c r="IB31" s="885">
        <v>-2490.8670000000002</v>
      </c>
      <c r="IC31" s="885">
        <v>-2630.36</v>
      </c>
      <c r="ID31" s="885">
        <v>-2108.96</v>
      </c>
      <c r="IE31" s="885">
        <v>-3668.7159999999999</v>
      </c>
      <c r="IF31" s="885">
        <v>-12068.851000000001</v>
      </c>
      <c r="IG31" s="1321">
        <v>-25257.844000000001</v>
      </c>
      <c r="IH31" s="885">
        <v>0</v>
      </c>
      <c r="II31" s="885">
        <v>-941.87996500000008</v>
      </c>
      <c r="IJ31" s="885">
        <v>-1093.5556999999999</v>
      </c>
      <c r="IK31" s="885">
        <v>-1514.413403</v>
      </c>
      <c r="IL31" s="885">
        <v>-2636.127</v>
      </c>
      <c r="IM31" s="885">
        <v>-2193.5740999999998</v>
      </c>
      <c r="IN31" s="885">
        <v>-2710.0659999999998</v>
      </c>
      <c r="IO31" s="885">
        <v>-3108.3058999999998</v>
      </c>
      <c r="IP31" s="885">
        <v>-12750.064400000001</v>
      </c>
      <c r="IQ31" s="1321">
        <v>-26947.986468000003</v>
      </c>
      <c r="IR31" s="885">
        <v>0</v>
      </c>
      <c r="IS31" s="885">
        <v>-699.09518000000003</v>
      </c>
      <c r="IT31" s="885">
        <v>-377.26143999999999</v>
      </c>
      <c r="IU31" s="885">
        <v>-1469.3681200000001</v>
      </c>
      <c r="IV31" s="885">
        <v>-3600.7653</v>
      </c>
      <c r="IW31" s="885">
        <v>-1737.4747999999997</v>
      </c>
      <c r="IX31" s="885">
        <v>-2278.7190000000001</v>
      </c>
      <c r="IY31" s="885">
        <v>-5302.1100999999999</v>
      </c>
      <c r="IZ31" s="885">
        <v>-12889.07</v>
      </c>
      <c r="JA31" s="1321">
        <v>-28353.862939999999</v>
      </c>
      <c r="JB31" s="885">
        <v>0</v>
      </c>
      <c r="JC31" s="885">
        <v>-669.10599999999999</v>
      </c>
      <c r="JD31" s="885">
        <v>-476.90499999999997</v>
      </c>
      <c r="JE31" s="885">
        <v>-1590.451</v>
      </c>
      <c r="JF31" s="885">
        <v>-3704.0439999999999</v>
      </c>
      <c r="JG31" s="885">
        <v>-1987.096</v>
      </c>
      <c r="JH31" s="885">
        <v>-2284.8000000000002</v>
      </c>
      <c r="JI31" s="885">
        <v>-4003.7840000000001</v>
      </c>
      <c r="JJ31" s="885">
        <v>-13415.245000000001</v>
      </c>
      <c r="JK31" s="1321">
        <v>-28131.431</v>
      </c>
      <c r="JL31" s="885">
        <v>0</v>
      </c>
      <c r="JM31" s="885">
        <v>-661.72</v>
      </c>
      <c r="JN31" s="885">
        <v>-416.30599999999998</v>
      </c>
      <c r="JO31" s="885">
        <v>-509.31900000000002</v>
      </c>
      <c r="JP31" s="885">
        <v>-6152.97</v>
      </c>
      <c r="JQ31" s="885">
        <v>-4550.4970000000003</v>
      </c>
      <c r="JR31" s="885">
        <v>-3369.7559999999999</v>
      </c>
      <c r="JS31" s="885">
        <v>-4439.4059999999999</v>
      </c>
      <c r="JT31" s="885">
        <v>-14093.376</v>
      </c>
      <c r="JU31" s="1321">
        <v>-34193.35</v>
      </c>
      <c r="JV31" s="885">
        <v>0</v>
      </c>
      <c r="JW31" s="885">
        <v>-665.56465000000003</v>
      </c>
      <c r="JX31" s="885">
        <v>-386.18</v>
      </c>
      <c r="JY31" s="885">
        <v>-505.93099999999998</v>
      </c>
      <c r="JZ31" s="885">
        <v>-6368.07</v>
      </c>
      <c r="KA31" s="885">
        <v>-4620.817</v>
      </c>
      <c r="KB31" s="885">
        <v>-3814.5129999999999</v>
      </c>
      <c r="KC31" s="885">
        <v>-3236.8290000000002</v>
      </c>
      <c r="KD31" s="885">
        <v>-14480.303</v>
      </c>
      <c r="KE31" s="1321">
        <v>-34078.207649999997</v>
      </c>
      <c r="KF31" s="885">
        <v>0</v>
      </c>
      <c r="KG31" s="885">
        <v>-646.91943000000003</v>
      </c>
      <c r="KH31" s="885">
        <v>-373.08629000000002</v>
      </c>
      <c r="KI31" s="885">
        <v>-567.73023000000001</v>
      </c>
      <c r="KJ31" s="885">
        <v>-2366.7718999999997</v>
      </c>
      <c r="KK31" s="885">
        <v>-8831.1478000000006</v>
      </c>
      <c r="KL31" s="885">
        <v>-5290.9624999999996</v>
      </c>
      <c r="KM31" s="885">
        <v>-3480.8924999999999</v>
      </c>
      <c r="KN31" s="885">
        <v>-14478.210999999999</v>
      </c>
      <c r="KO31" s="1321">
        <v>-36035.721649999999</v>
      </c>
      <c r="KP31" s="885">
        <v>0</v>
      </c>
      <c r="KQ31" s="885">
        <v>-773.48108999999999</v>
      </c>
      <c r="KR31" s="885">
        <v>-472.65148999999997</v>
      </c>
      <c r="KS31" s="885">
        <v>-665.15057000000002</v>
      </c>
      <c r="KT31" s="885">
        <v>-1056.1514999999999</v>
      </c>
      <c r="KU31" s="885">
        <v>-8520.5342000000001</v>
      </c>
      <c r="KV31" s="885">
        <v>-5943.9340000000002</v>
      </c>
      <c r="KW31" s="885">
        <v>-4481.1524800000007</v>
      </c>
      <c r="KX31" s="885">
        <v>-16556.463</v>
      </c>
      <c r="KY31" s="1321">
        <v>-38469.518329999999</v>
      </c>
      <c r="KZ31" s="885">
        <v>0</v>
      </c>
      <c r="LA31" s="885">
        <v>-766.03458000000001</v>
      </c>
      <c r="LB31" s="885">
        <v>-476.75223</v>
      </c>
      <c r="LC31" s="885">
        <v>-632.19197999999983</v>
      </c>
      <c r="LD31" s="885">
        <v>-1036.4067</v>
      </c>
      <c r="LE31" s="885">
        <v>-8111.1744000000008</v>
      </c>
      <c r="LF31" s="885">
        <v>-7161.1670000000004</v>
      </c>
      <c r="LG31" s="885">
        <v>-4457.7456999999995</v>
      </c>
      <c r="LH31" s="885">
        <v>-16461.411</v>
      </c>
      <c r="LI31" s="1321">
        <v>-39102.883590000005</v>
      </c>
      <c r="LJ31" s="885">
        <v>0</v>
      </c>
      <c r="LK31" s="885">
        <v>-770.05959499999994</v>
      </c>
      <c r="LL31" s="885">
        <v>-434.18130000000002</v>
      </c>
      <c r="LM31" s="885">
        <v>-631.3934099999999</v>
      </c>
      <c r="LN31" s="885">
        <v>-1785.5928000000001</v>
      </c>
      <c r="LO31" s="885">
        <v>-7104.4489999999996</v>
      </c>
      <c r="LP31" s="885">
        <v>-6787.0690000000004</v>
      </c>
      <c r="LQ31" s="885">
        <v>-4776.5657999999994</v>
      </c>
      <c r="LR31" s="885">
        <v>-15141.790999999999</v>
      </c>
      <c r="LS31" s="1321">
        <v>-37431.101905000003</v>
      </c>
      <c r="LT31" s="885">
        <v>0</v>
      </c>
      <c r="LU31" s="885">
        <v>-799.52601500000003</v>
      </c>
      <c r="LV31" s="885">
        <v>-452.00866000000002</v>
      </c>
      <c r="LW31" s="885">
        <v>-607.12013999999999</v>
      </c>
      <c r="LX31" s="885">
        <v>-1186.9733000000001</v>
      </c>
      <c r="LY31" s="885">
        <v>-6862.2219000000005</v>
      </c>
      <c r="LZ31" s="885">
        <v>-6697.1620000000003</v>
      </c>
      <c r="MA31" s="885">
        <v>-4759.2570999999998</v>
      </c>
      <c r="MB31" s="885">
        <v>-14405.53</v>
      </c>
      <c r="MC31" s="1321">
        <v>-37640.024115</v>
      </c>
      <c r="MD31" s="885">
        <v>0</v>
      </c>
      <c r="ME31" s="885">
        <v>-810.00525500000003</v>
      </c>
      <c r="MF31" s="885">
        <v>-465.42241000000001</v>
      </c>
      <c r="MG31" s="885">
        <v>-614.55453</v>
      </c>
      <c r="MH31" s="885">
        <v>-1138.4023</v>
      </c>
      <c r="MI31" s="885">
        <v>-5958.9859000000006</v>
      </c>
      <c r="MJ31" s="885">
        <v>-7746.9044999999996</v>
      </c>
      <c r="MK31" s="885">
        <v>-4728.4700999999995</v>
      </c>
      <c r="ML31" s="885">
        <v>-14070.187</v>
      </c>
      <c r="MM31" s="1321">
        <v>-37417.333995000001</v>
      </c>
      <c r="MN31" s="885">
        <v>0</v>
      </c>
      <c r="MO31" s="885">
        <v>-801.28791000000001</v>
      </c>
      <c r="MP31" s="885">
        <v>-457.60247000000004</v>
      </c>
      <c r="MQ31" s="885">
        <v>-608.98149000000001</v>
      </c>
      <c r="MR31" s="885">
        <v>-1001.0595000000001</v>
      </c>
      <c r="MS31" s="885">
        <v>-6315.2574999999997</v>
      </c>
      <c r="MT31" s="885">
        <v>-7345.4014999999999</v>
      </c>
      <c r="MU31" s="885">
        <v>-4499.0293000000001</v>
      </c>
      <c r="MV31" s="885">
        <v>-13673.63</v>
      </c>
      <c r="MW31" s="1321">
        <v>-36629.563670000003</v>
      </c>
      <c r="MX31" s="885">
        <v>0</v>
      </c>
      <c r="MY31" s="885">
        <v>-868.23007000000007</v>
      </c>
      <c r="MZ31" s="885">
        <v>-428.48786999999999</v>
      </c>
      <c r="NA31" s="885">
        <v>-589.44530999999995</v>
      </c>
      <c r="NB31" s="885">
        <v>-1079.855</v>
      </c>
      <c r="NC31" s="885">
        <v>-4848.9555</v>
      </c>
      <c r="ND31" s="885">
        <v>-7164.08</v>
      </c>
      <c r="NE31" s="885">
        <v>-6117.0328</v>
      </c>
      <c r="NF31" s="885">
        <v>-14263.734</v>
      </c>
      <c r="NG31" s="1321">
        <v>-37309.464549999997</v>
      </c>
      <c r="NH31" s="885">
        <v>0</v>
      </c>
      <c r="NI31" s="885">
        <v>-864.36651500000005</v>
      </c>
      <c r="NJ31" s="885">
        <v>-438.37449000000004</v>
      </c>
      <c r="NK31" s="885">
        <v>-593.76886999999999</v>
      </c>
      <c r="NL31" s="885">
        <v>-1111.1628000000001</v>
      </c>
      <c r="NM31" s="885">
        <v>-4631.4912000000004</v>
      </c>
      <c r="NN31" s="885">
        <v>-7059.3064999999997</v>
      </c>
      <c r="NO31" s="885">
        <v>-5945.1911999000004</v>
      </c>
      <c r="NP31" s="885">
        <v>-14154.566999999999</v>
      </c>
      <c r="NQ31" s="1321">
        <v>-36660.819574900001</v>
      </c>
      <c r="NR31" s="885">
        <v>0</v>
      </c>
      <c r="NS31" s="885">
        <v>-868.56349</v>
      </c>
      <c r="NT31" s="885">
        <v>-492.15262000000007</v>
      </c>
      <c r="NU31" s="885">
        <v>-753.52780999999993</v>
      </c>
      <c r="NV31" s="885">
        <v>-1134.9288000000001</v>
      </c>
      <c r="NW31" s="885">
        <v>-3347.6204500000003</v>
      </c>
      <c r="NX31" s="885">
        <v>-7367.6647999999996</v>
      </c>
      <c r="NY31" s="885">
        <v>-7095.4960000000001</v>
      </c>
      <c r="NZ31" s="885">
        <v>-13248.374</v>
      </c>
      <c r="OA31" s="1321">
        <v>-36118.341970000001</v>
      </c>
      <c r="OB31" s="885">
        <v>0</v>
      </c>
      <c r="OC31" s="885">
        <v>-891.40782500000012</v>
      </c>
      <c r="OD31" s="885">
        <v>-484.29196999999999</v>
      </c>
      <c r="OE31" s="885">
        <v>-766.98392999999999</v>
      </c>
      <c r="OF31" s="885">
        <v>-1140.5263</v>
      </c>
      <c r="OG31" s="885">
        <v>-3180.2586000000001</v>
      </c>
      <c r="OH31" s="885">
        <v>-6921.4319000000005</v>
      </c>
      <c r="OI31" s="885">
        <v>-6831.5870000000004</v>
      </c>
      <c r="OJ31" s="885">
        <v>-14010.825000000001</v>
      </c>
      <c r="OK31" s="1321">
        <v>-35496.306525</v>
      </c>
      <c r="OL31" s="885">
        <v>0</v>
      </c>
      <c r="OM31" s="885">
        <v>-929.34195999999997</v>
      </c>
      <c r="ON31" s="885">
        <v>-542.9796</v>
      </c>
      <c r="OO31" s="885">
        <v>-639.85898999999995</v>
      </c>
      <c r="OP31" s="885">
        <v>-1015.8296000000001</v>
      </c>
      <c r="OQ31" s="885">
        <v>-3153.7804000000001</v>
      </c>
      <c r="OR31" s="885">
        <v>-6038.9610000000002</v>
      </c>
      <c r="OS31" s="885">
        <v>-6128.1531999999988</v>
      </c>
      <c r="OT31" s="885">
        <v>-14676.032999999999</v>
      </c>
      <c r="OU31" s="1321">
        <v>-34260.63175</v>
      </c>
      <c r="OV31" s="885">
        <v>0</v>
      </c>
      <c r="OW31" s="885">
        <v>-938.8975650000001</v>
      </c>
      <c r="OX31" s="885">
        <v>-560.89148000000012</v>
      </c>
      <c r="OY31" s="885">
        <v>-670.49274000000003</v>
      </c>
      <c r="OZ31" s="885">
        <v>-1040.7234000000001</v>
      </c>
      <c r="PA31" s="885">
        <v>-2933.3159999999998</v>
      </c>
      <c r="PB31" s="885">
        <v>-4966.7425000000003</v>
      </c>
      <c r="PC31" s="885">
        <v>-7326.513899999999</v>
      </c>
      <c r="PD31" s="885">
        <v>-14610.724</v>
      </c>
      <c r="PE31" s="1321">
        <v>-34205.817585000004</v>
      </c>
      <c r="PF31" s="885">
        <v>0</v>
      </c>
      <c r="PG31" s="885">
        <v>-961.42008999999996</v>
      </c>
      <c r="PH31" s="885">
        <v>-542.14493000000004</v>
      </c>
      <c r="PI31" s="885">
        <v>-832.7956999999999</v>
      </c>
      <c r="PJ31" s="885">
        <v>-1021.0541000000001</v>
      </c>
      <c r="PK31" s="885">
        <v>-2537.7150000000001</v>
      </c>
      <c r="PL31" s="885">
        <v>-5773.9155000000001</v>
      </c>
      <c r="PM31" s="885">
        <v>-6944.2711999999992</v>
      </c>
      <c r="PN31" s="885">
        <v>-13338.684999999999</v>
      </c>
      <c r="PO31" s="1321">
        <v>-33090.508520000003</v>
      </c>
      <c r="PP31" s="885">
        <v>0</v>
      </c>
      <c r="PQ31" s="885">
        <v>-931.93222500000002</v>
      </c>
      <c r="PR31" s="885">
        <v>-566.89367000000004</v>
      </c>
      <c r="PS31" s="885">
        <v>-949.14999</v>
      </c>
      <c r="PT31" s="885">
        <v>-1080.5766000000001</v>
      </c>
      <c r="PU31" s="885">
        <v>-3005.1493</v>
      </c>
      <c r="PV31" s="885">
        <v>-4962.0825000000004</v>
      </c>
      <c r="PW31" s="885">
        <v>-7892.6723999999995</v>
      </c>
      <c r="PX31" s="885">
        <v>-14078.713</v>
      </c>
      <c r="PY31" s="1321">
        <v>-34477.247685000002</v>
      </c>
      <c r="PZ31" s="885" t="s">
        <v>1692</v>
      </c>
      <c r="QA31" s="885">
        <v>-913.24800000000005</v>
      </c>
      <c r="QB31" s="885">
        <v>-565.10900000000004</v>
      </c>
      <c r="QC31" s="885">
        <v>-1053.2529999999999</v>
      </c>
      <c r="QD31" s="885">
        <v>-1373.395</v>
      </c>
      <c r="QE31" s="885">
        <v>-6674.8059999999996</v>
      </c>
      <c r="QF31" s="885">
        <v>-5629.6480000000001</v>
      </c>
      <c r="QG31" s="885">
        <v>-8435.4449999999997</v>
      </c>
      <c r="QH31" s="885">
        <v>-14243.216</v>
      </c>
      <c r="QI31" s="1321">
        <v>-39746.578000000001</v>
      </c>
      <c r="QJ31" s="885">
        <v>-849</v>
      </c>
      <c r="QK31" s="885">
        <v>-1638.8400000000001</v>
      </c>
      <c r="QL31" s="885">
        <v>-2160.54</v>
      </c>
      <c r="QM31" s="885">
        <v>-4302.43</v>
      </c>
      <c r="QN31" s="885">
        <v>-4427.7</v>
      </c>
      <c r="QO31" s="885">
        <v>-3728.4</v>
      </c>
      <c r="QP31" s="885">
        <v>-4368</v>
      </c>
      <c r="QQ31" s="885">
        <v>-9553</v>
      </c>
      <c r="QR31" s="885">
        <v>-15212</v>
      </c>
      <c r="QS31" s="1321">
        <v>-47082.91</v>
      </c>
      <c r="QT31" s="885">
        <v>-1836</v>
      </c>
      <c r="QU31" s="885">
        <v>-1576</v>
      </c>
      <c r="QV31" s="885">
        <v>-2151</v>
      </c>
      <c r="QW31" s="885">
        <v>-4035</v>
      </c>
      <c r="QX31" s="885">
        <v>-6802</v>
      </c>
      <c r="QY31" s="885">
        <v>-3349</v>
      </c>
      <c r="QZ31" s="885">
        <v>-4393</v>
      </c>
      <c r="RA31" s="885">
        <v>-8762</v>
      </c>
      <c r="RB31" s="885">
        <v>-15382</v>
      </c>
      <c r="RC31" s="1321">
        <v>-49267</v>
      </c>
      <c r="RD31" s="882">
        <v>-1985</v>
      </c>
      <c r="RE31" s="885">
        <v>-1586</v>
      </c>
      <c r="RF31" s="885">
        <v>-1751</v>
      </c>
      <c r="RG31" s="885">
        <v>-5419</v>
      </c>
      <c r="RH31" s="885">
        <v>-6708</v>
      </c>
      <c r="RI31" s="885">
        <v>-5086</v>
      </c>
      <c r="RJ31" s="885">
        <v>-4041</v>
      </c>
      <c r="RK31" s="885">
        <v>-8921</v>
      </c>
      <c r="RL31" s="885">
        <v>-14711</v>
      </c>
      <c r="RM31" s="1321">
        <v>-51140</v>
      </c>
      <c r="RN31" s="1442">
        <v>-2042</v>
      </c>
      <c r="RO31" s="1442">
        <v>-1867</v>
      </c>
      <c r="RP31" s="1442">
        <v>-1286</v>
      </c>
      <c r="RQ31" s="1442">
        <v>-5282</v>
      </c>
      <c r="RR31" s="1442">
        <v>-6095</v>
      </c>
      <c r="RS31" s="1442">
        <v>-3299</v>
      </c>
      <c r="RT31" s="1442">
        <v>-8185</v>
      </c>
      <c r="RU31" s="1442">
        <v>-8667</v>
      </c>
      <c r="RV31" s="1442">
        <v>-14681</v>
      </c>
      <c r="RW31" s="1443">
        <v>-52158</v>
      </c>
      <c r="RX31" s="1442">
        <v>-2151</v>
      </c>
      <c r="RY31" s="1442">
        <v>-1896</v>
      </c>
      <c r="RZ31" s="1442">
        <v>-1278</v>
      </c>
      <c r="SA31" s="1442">
        <v>-5025</v>
      </c>
      <c r="SB31" s="1442">
        <v>-6839</v>
      </c>
      <c r="SC31" s="1442">
        <v>-3543</v>
      </c>
      <c r="SD31" s="1442">
        <v>-8495</v>
      </c>
      <c r="SE31" s="1442">
        <v>-7498</v>
      </c>
      <c r="SF31" s="1442">
        <v>-13717</v>
      </c>
      <c r="SG31" s="1443">
        <v>-51244</v>
      </c>
      <c r="SH31" s="1442">
        <v>-2260</v>
      </c>
      <c r="SI31" s="1442">
        <v>-1757</v>
      </c>
      <c r="SJ31" s="1442">
        <v>-1438</v>
      </c>
      <c r="SK31" s="1442">
        <v>-4845</v>
      </c>
      <c r="SL31" s="1442">
        <v>-6380</v>
      </c>
      <c r="SM31" s="1442">
        <v>-3267</v>
      </c>
      <c r="SN31" s="1442">
        <v>-8385</v>
      </c>
      <c r="SO31" s="1442">
        <v>-6512</v>
      </c>
      <c r="SP31" s="1442">
        <v>-12224</v>
      </c>
      <c r="SQ31" s="1443">
        <v>-47810</v>
      </c>
      <c r="SR31" s="1442">
        <v>-2386</v>
      </c>
      <c r="SS31" s="1442">
        <v>-1812</v>
      </c>
      <c r="ST31" s="1442">
        <v>-1655</v>
      </c>
      <c r="SU31" s="1442">
        <v>-5157</v>
      </c>
      <c r="SV31" s="1442">
        <v>-5581</v>
      </c>
      <c r="SW31" s="1442">
        <v>-2890</v>
      </c>
      <c r="SX31" s="1442">
        <v>-4907</v>
      </c>
      <c r="SY31" s="1442">
        <v>-7770</v>
      </c>
      <c r="SZ31" s="1442">
        <v>-13597</v>
      </c>
      <c r="TA31" s="1443">
        <v>-46501</v>
      </c>
      <c r="TB31" s="1442">
        <v>-2494</v>
      </c>
      <c r="TC31" s="1442">
        <v>-1918</v>
      </c>
      <c r="TD31" s="1442">
        <v>-2979</v>
      </c>
      <c r="TE31" s="1442">
        <v>-5064</v>
      </c>
      <c r="TF31" s="1442">
        <v>-4465</v>
      </c>
      <c r="TG31" s="1442">
        <v>-3339</v>
      </c>
      <c r="TH31" s="1442">
        <v>-4788</v>
      </c>
      <c r="TI31" s="1442">
        <v>-7718</v>
      </c>
      <c r="TJ31" s="1442">
        <v>-15348</v>
      </c>
      <c r="TK31" s="1443">
        <v>-48931</v>
      </c>
      <c r="TL31" s="1442">
        <v>-1717</v>
      </c>
      <c r="TM31" s="1442">
        <v>-1686</v>
      </c>
      <c r="TN31" s="1442">
        <v>-2684</v>
      </c>
      <c r="TO31" s="1442">
        <v>-4732</v>
      </c>
      <c r="TP31" s="1442">
        <v>-5899</v>
      </c>
      <c r="TQ31" s="1442">
        <v>-3391</v>
      </c>
      <c r="TR31" s="1442">
        <v>-5340</v>
      </c>
      <c r="TS31" s="1442">
        <v>-8120</v>
      </c>
      <c r="TT31" s="1442">
        <v>-15474</v>
      </c>
      <c r="TU31" s="1443">
        <v>-49840</v>
      </c>
      <c r="TV31" s="1442">
        <v>-1979</v>
      </c>
      <c r="TW31" s="1442">
        <v>-2595</v>
      </c>
      <c r="TX31" s="1442">
        <v>-2457</v>
      </c>
      <c r="TY31" s="1442">
        <v>-3481</v>
      </c>
      <c r="TZ31" s="1442">
        <v>-5018</v>
      </c>
      <c r="UA31" s="1442">
        <v>-3622</v>
      </c>
      <c r="UB31" s="1442">
        <v>-5378</v>
      </c>
      <c r="UC31" s="1442">
        <v>-9257</v>
      </c>
      <c r="UD31" s="1442">
        <v>-16821</v>
      </c>
      <c r="UE31" s="1443">
        <v>-51353</v>
      </c>
      <c r="UF31" s="1442">
        <v>-2053</v>
      </c>
      <c r="UG31" s="1442">
        <v>-2652</v>
      </c>
      <c r="UH31" s="1442">
        <v>-2508</v>
      </c>
      <c r="UI31" s="1442">
        <v>-3578</v>
      </c>
      <c r="UJ31" s="1442">
        <v>-5009</v>
      </c>
      <c r="UK31" s="1442">
        <v>-3826</v>
      </c>
      <c r="UL31" s="1442">
        <v>-5013</v>
      </c>
      <c r="UM31" s="1442">
        <v>-7457</v>
      </c>
      <c r="UN31" s="1442">
        <v>-20568</v>
      </c>
      <c r="UO31" s="1443">
        <v>-53438</v>
      </c>
      <c r="UP31" s="1442">
        <v>-2017</v>
      </c>
      <c r="UQ31" s="1442">
        <v>-2456</v>
      </c>
      <c r="UR31" s="1442">
        <v>-2326</v>
      </c>
      <c r="US31" s="1442">
        <v>-3397</v>
      </c>
      <c r="UT31" s="1442">
        <v>-3935</v>
      </c>
      <c r="UU31" s="1442">
        <v>-4245</v>
      </c>
      <c r="UV31" s="1442">
        <v>-5204</v>
      </c>
      <c r="UW31" s="1442">
        <v>-7271</v>
      </c>
      <c r="UX31" s="1442">
        <v>-24952</v>
      </c>
      <c r="UY31" s="1443">
        <v>-56590</v>
      </c>
      <c r="UZ31" s="1442">
        <v>-1394</v>
      </c>
      <c r="VA31" s="1442">
        <v>-2506</v>
      </c>
      <c r="VB31" s="1442">
        <v>-2929</v>
      </c>
      <c r="VC31" s="1442">
        <v>-2521</v>
      </c>
      <c r="VD31" s="1442">
        <v>-4116</v>
      </c>
      <c r="VE31" s="1442">
        <v>-4386</v>
      </c>
      <c r="VF31" s="1442">
        <v>-6108</v>
      </c>
      <c r="VG31" s="1442">
        <v>-7922</v>
      </c>
      <c r="VH31" s="1442">
        <v>-23946</v>
      </c>
      <c r="VI31" s="1443">
        <v>-56610</v>
      </c>
      <c r="VJ31" s="1442">
        <v>-1958</v>
      </c>
      <c r="VK31" s="1442">
        <v>-2348</v>
      </c>
      <c r="VL31" s="1442">
        <v>-3120</v>
      </c>
      <c r="VM31" s="1442">
        <v>-3060</v>
      </c>
      <c r="VN31" s="1442">
        <v>-3296</v>
      </c>
      <c r="VO31" s="1442">
        <v>-3754</v>
      </c>
      <c r="VP31" s="1442">
        <v>-5290</v>
      </c>
      <c r="VQ31" s="1442">
        <v>-7053</v>
      </c>
      <c r="VR31" s="1442">
        <v>-26659</v>
      </c>
      <c r="VS31" s="1443">
        <v>-57334</v>
      </c>
      <c r="VT31" s="1442">
        <v>-2166</v>
      </c>
      <c r="VU31" s="1442">
        <v>-2360</v>
      </c>
      <c r="VV31" s="1442">
        <v>-3011</v>
      </c>
      <c r="VW31" s="1442">
        <v>-3142</v>
      </c>
      <c r="VX31" s="1442">
        <v>-2987</v>
      </c>
      <c r="VY31" s="1442">
        <v>-3568</v>
      </c>
      <c r="VZ31" s="1442">
        <v>-4791</v>
      </c>
      <c r="WA31" s="1442">
        <v>-9332</v>
      </c>
      <c r="WB31" s="1442">
        <v>-25038</v>
      </c>
      <c r="WC31" s="1443">
        <v>-57186</v>
      </c>
    </row>
    <row r="32" spans="1:601" ht="12.75" customHeight="1">
      <c r="A32" s="1334" t="s">
        <v>1666</v>
      </c>
      <c r="B32" s="883">
        <v>0</v>
      </c>
      <c r="C32" s="888">
        <v>-544.85476000000006</v>
      </c>
      <c r="D32" s="888">
        <v>-438.55465999999996</v>
      </c>
      <c r="E32" s="888">
        <v>-404.68437</v>
      </c>
      <c r="F32" s="888">
        <v>-770.49530000000004</v>
      </c>
      <c r="G32" s="888">
        <v>-980.95780000000002</v>
      </c>
      <c r="H32" s="888">
        <v>-1073.5585000000001</v>
      </c>
      <c r="I32" s="888">
        <v>-870.22500000000002</v>
      </c>
      <c r="J32" s="888">
        <v>-7097.8244000000004</v>
      </c>
      <c r="K32" s="1323">
        <v>-12181.154789999999</v>
      </c>
      <c r="L32" s="883">
        <v>0</v>
      </c>
      <c r="M32" s="888">
        <v>-532.39456999999993</v>
      </c>
      <c r="N32" s="888">
        <v>-440.51721999999995</v>
      </c>
      <c r="O32" s="888">
        <v>-490.37007</v>
      </c>
      <c r="P32" s="888">
        <v>-888.31419999999991</v>
      </c>
      <c r="Q32" s="888">
        <v>-1210.6792</v>
      </c>
      <c r="R32" s="888">
        <v>-1389.6837</v>
      </c>
      <c r="S32" s="888">
        <v>-1053.7051000000001</v>
      </c>
      <c r="T32" s="888">
        <v>-8379.4879999999994</v>
      </c>
      <c r="U32" s="1323">
        <v>-14385.152059999999</v>
      </c>
      <c r="V32" s="883">
        <v>0</v>
      </c>
      <c r="W32" s="888">
        <v>-535.70053500000006</v>
      </c>
      <c r="X32" s="888">
        <v>-452.41442000000001</v>
      </c>
      <c r="Y32" s="888">
        <v>-492.80844000000002</v>
      </c>
      <c r="Z32" s="888">
        <v>-946.33809999999994</v>
      </c>
      <c r="AA32" s="888">
        <v>-1341.7181</v>
      </c>
      <c r="AB32" s="888">
        <v>-1514.0355</v>
      </c>
      <c r="AC32" s="888">
        <v>-1361.1773000000001</v>
      </c>
      <c r="AD32" s="888">
        <v>-9793.7070000000003</v>
      </c>
      <c r="AE32" s="1323">
        <v>-16437.899395</v>
      </c>
      <c r="AF32" s="883">
        <v>0</v>
      </c>
      <c r="AG32" s="888">
        <v>-558.43809999999996</v>
      </c>
      <c r="AH32" s="888">
        <v>-457.37647999999996</v>
      </c>
      <c r="AI32" s="888">
        <v>-442.86586</v>
      </c>
      <c r="AJ32" s="888">
        <v>-896.30730000000005</v>
      </c>
      <c r="AK32" s="888">
        <v>-1360.1880000000001</v>
      </c>
      <c r="AL32" s="888">
        <v>-1320.1315</v>
      </c>
      <c r="AM32" s="888">
        <v>-1344.0146999999999</v>
      </c>
      <c r="AN32" s="888">
        <v>-11584.950999999999</v>
      </c>
      <c r="AO32" s="1323">
        <v>-17964.272939999999</v>
      </c>
      <c r="AP32" s="883">
        <v>0</v>
      </c>
      <c r="AQ32" s="888">
        <v>-591.56313</v>
      </c>
      <c r="AR32" s="888">
        <v>-469.78290999999996</v>
      </c>
      <c r="AS32" s="888">
        <v>-474.29271999999997</v>
      </c>
      <c r="AT32" s="888">
        <v>-858.42025000000001</v>
      </c>
      <c r="AU32" s="888">
        <v>-1258.1949</v>
      </c>
      <c r="AV32" s="888">
        <v>-1340.90526</v>
      </c>
      <c r="AW32" s="888">
        <v>-1173.3588999999999</v>
      </c>
      <c r="AX32" s="888">
        <v>-11781.355</v>
      </c>
      <c r="AY32" s="1323">
        <v>-17947.873070000001</v>
      </c>
      <c r="AZ32" s="883">
        <v>0</v>
      </c>
      <c r="BA32" s="888">
        <v>-592.00592000000006</v>
      </c>
      <c r="BB32" s="888">
        <v>-501.77706000000001</v>
      </c>
      <c r="BC32" s="888">
        <v>-478.66922999999997</v>
      </c>
      <c r="BD32" s="888">
        <v>-976.85850000000005</v>
      </c>
      <c r="BE32" s="888">
        <v>-1199.739</v>
      </c>
      <c r="BF32" s="888">
        <v>-1277.434</v>
      </c>
      <c r="BG32" s="888">
        <v>-1141.2002</v>
      </c>
      <c r="BH32" s="888">
        <v>-10897.966</v>
      </c>
      <c r="BI32" s="1323">
        <v>-17065.64991</v>
      </c>
      <c r="BJ32" s="883">
        <v>0</v>
      </c>
      <c r="BK32" s="888">
        <v>-630.18034999999998</v>
      </c>
      <c r="BL32" s="888">
        <v>-519.95830999999998</v>
      </c>
      <c r="BM32" s="888">
        <v>-464.11194</v>
      </c>
      <c r="BN32" s="888">
        <v>-1032.4137499999999</v>
      </c>
      <c r="BO32" s="888">
        <v>-1236.288</v>
      </c>
      <c r="BP32" s="888">
        <v>-1360.606</v>
      </c>
      <c r="BQ32" s="888">
        <v>-1304.25758</v>
      </c>
      <c r="BR32" s="888">
        <v>-10247.744000000001</v>
      </c>
      <c r="BS32" s="1323">
        <v>-16795.559929999999</v>
      </c>
      <c r="BT32" s="883">
        <v>0</v>
      </c>
      <c r="BU32" s="888">
        <v>-677.3494455</v>
      </c>
      <c r="BV32" s="888">
        <v>-525.94100000000003</v>
      </c>
      <c r="BW32" s="888">
        <v>-491.69709999999998</v>
      </c>
      <c r="BX32" s="888">
        <v>-1033.7139999999999</v>
      </c>
      <c r="BY32" s="888">
        <v>-1378.8495</v>
      </c>
      <c r="BZ32" s="888">
        <v>-1399.9898000000001</v>
      </c>
      <c r="CA32" s="888">
        <v>-1325.7860000000001</v>
      </c>
      <c r="CB32" s="888">
        <v>-10346.5</v>
      </c>
      <c r="CC32" s="1323">
        <v>-17179.8268455</v>
      </c>
      <c r="CD32" s="883">
        <v>0</v>
      </c>
      <c r="CE32" s="888">
        <v>-715.38699999999994</v>
      </c>
      <c r="CF32" s="888">
        <v>-563.63118999999995</v>
      </c>
      <c r="CG32" s="888">
        <v>-507.57784999999996</v>
      </c>
      <c r="CH32" s="888">
        <v>-1129.1165000000001</v>
      </c>
      <c r="CI32" s="888">
        <v>-1388.5703999999998</v>
      </c>
      <c r="CJ32" s="888">
        <v>-1450.365</v>
      </c>
      <c r="CK32" s="888">
        <v>-1261.848</v>
      </c>
      <c r="CL32" s="888">
        <v>-10744.442999999999</v>
      </c>
      <c r="CM32" s="1323">
        <v>-17760.938939999996</v>
      </c>
      <c r="CN32" s="883">
        <v>0</v>
      </c>
      <c r="CO32" s="888">
        <v>-707.88666000000001</v>
      </c>
      <c r="CP32" s="888">
        <v>-273.58699999999999</v>
      </c>
      <c r="CQ32" s="888">
        <v>-480.25448999999998</v>
      </c>
      <c r="CR32" s="888">
        <v>-1355.2796000000001</v>
      </c>
      <c r="CS32" s="888">
        <v>-1054.5278999999998</v>
      </c>
      <c r="CT32" s="888">
        <v>-1497.7821000000001</v>
      </c>
      <c r="CU32" s="888">
        <v>-1465.6304</v>
      </c>
      <c r="CV32" s="888">
        <v>-10345.817499999999</v>
      </c>
      <c r="CW32" s="1323">
        <v>-17180.765649999998</v>
      </c>
      <c r="CX32" s="883">
        <v>0</v>
      </c>
      <c r="CY32" s="888">
        <v>-732.28849000000002</v>
      </c>
      <c r="CZ32" s="888">
        <v>-285.97505999999998</v>
      </c>
      <c r="DA32" s="888">
        <v>-506.65253999999999</v>
      </c>
      <c r="DB32" s="888">
        <v>-1459.3189000000002</v>
      </c>
      <c r="DC32" s="888">
        <v>-1050.9645</v>
      </c>
      <c r="DD32" s="888">
        <v>-1661.47</v>
      </c>
      <c r="DE32" s="888">
        <v>-1747.8289999999997</v>
      </c>
      <c r="DF32" s="888">
        <v>-11271.661</v>
      </c>
      <c r="DG32" s="1323">
        <v>-18716.160490000002</v>
      </c>
      <c r="DH32" s="883">
        <v>0</v>
      </c>
      <c r="DI32" s="888">
        <v>-713.30216000000007</v>
      </c>
      <c r="DJ32" s="888">
        <v>-305.44342999999998</v>
      </c>
      <c r="DK32" s="888">
        <v>-509.02623999999997</v>
      </c>
      <c r="DL32" s="888">
        <v>-1384.0416</v>
      </c>
      <c r="DM32" s="888">
        <v>-1132.7133999999999</v>
      </c>
      <c r="DN32" s="888">
        <v>-1543.758</v>
      </c>
      <c r="DO32" s="888">
        <v>-1753.5244999999998</v>
      </c>
      <c r="DP32" s="888">
        <v>-12318.304</v>
      </c>
      <c r="DQ32" s="1323">
        <v>-19660.113329999996</v>
      </c>
      <c r="DR32" s="883">
        <v>0</v>
      </c>
      <c r="DS32" s="888">
        <v>-732.08209999999997</v>
      </c>
      <c r="DT32" s="888">
        <v>-314.26530000000002</v>
      </c>
      <c r="DU32" s="888">
        <v>-560.16891999999996</v>
      </c>
      <c r="DV32" s="888">
        <v>-1506.4529000000002</v>
      </c>
      <c r="DW32" s="888">
        <v>-1149.0983999999999</v>
      </c>
      <c r="DX32" s="888">
        <v>-1608.9214999999999</v>
      </c>
      <c r="DY32" s="888">
        <v>-1719.4621</v>
      </c>
      <c r="DZ32" s="888">
        <v>-13122.861000000001</v>
      </c>
      <c r="EA32" s="1323">
        <v>-20713.31222</v>
      </c>
      <c r="EB32" s="883">
        <v>0</v>
      </c>
      <c r="EC32" s="888">
        <v>-700.38763500000005</v>
      </c>
      <c r="ED32" s="888">
        <v>-351.98630000000003</v>
      </c>
      <c r="EE32" s="888">
        <v>-648.99640999999997</v>
      </c>
      <c r="EF32" s="888">
        <v>-1547.3785</v>
      </c>
      <c r="EG32" s="888">
        <v>-1113.9503999999999</v>
      </c>
      <c r="EH32" s="888">
        <v>-1702.0825</v>
      </c>
      <c r="EI32" s="888">
        <v>-1973.0595000000001</v>
      </c>
      <c r="EJ32" s="888">
        <v>-12855.205</v>
      </c>
      <c r="EK32" s="1323">
        <v>-20893.046544999997</v>
      </c>
      <c r="EL32" s="883">
        <v>0</v>
      </c>
      <c r="EM32" s="888">
        <v>-715.02933500000006</v>
      </c>
      <c r="EN32" s="888">
        <v>-382.29007000000001</v>
      </c>
      <c r="EO32" s="888">
        <v>-630.94196999999997</v>
      </c>
      <c r="EP32" s="888">
        <v>-1276.5515</v>
      </c>
      <c r="EQ32" s="888">
        <v>-1141.7720999999999</v>
      </c>
      <c r="ER32" s="888">
        <v>-1851.761</v>
      </c>
      <c r="ES32" s="888">
        <v>-1965.6405999999999</v>
      </c>
      <c r="ET32" s="888">
        <v>-14033.684999999999</v>
      </c>
      <c r="EU32" s="1323">
        <v>-21997.671575</v>
      </c>
      <c r="EV32" s="883">
        <v>0</v>
      </c>
      <c r="EW32" s="888">
        <v>-697.59097999999994</v>
      </c>
      <c r="EX32" s="888">
        <v>-390.62642000000005</v>
      </c>
      <c r="EY32" s="888">
        <v>-622.43760999999984</v>
      </c>
      <c r="EZ32" s="888">
        <v>-1186.2494000000002</v>
      </c>
      <c r="FA32" s="888">
        <v>-1222.0007999999998</v>
      </c>
      <c r="FB32" s="888">
        <v>-1614.652</v>
      </c>
      <c r="FC32" s="888">
        <v>-1992.0165999999999</v>
      </c>
      <c r="FD32" s="888">
        <v>-14898.438</v>
      </c>
      <c r="FE32" s="1323">
        <v>-22624.01181</v>
      </c>
      <c r="FF32" s="883">
        <v>0</v>
      </c>
      <c r="FG32" s="888">
        <v>-697.31961000000001</v>
      </c>
      <c r="FH32" s="888">
        <v>-374.51933000000002</v>
      </c>
      <c r="FI32" s="888">
        <v>-746.81094999999993</v>
      </c>
      <c r="FJ32" s="888">
        <v>-1137.3024100000002</v>
      </c>
      <c r="FK32" s="888">
        <v>-1254.2935051509999</v>
      </c>
      <c r="FL32" s="888">
        <v>-1645.7665</v>
      </c>
      <c r="FM32" s="888">
        <v>-2242.9938999999999</v>
      </c>
      <c r="FN32" s="888">
        <v>-14587.5155</v>
      </c>
      <c r="FO32" s="1323">
        <v>-22686.522505150999</v>
      </c>
      <c r="FP32" s="883">
        <v>0</v>
      </c>
      <c r="FQ32" s="888">
        <v>-708.95925</v>
      </c>
      <c r="FR32" s="888">
        <v>-371.50862999999998</v>
      </c>
      <c r="FS32" s="888">
        <v>-763.55032000000006</v>
      </c>
      <c r="FT32" s="888">
        <v>-1043.2904000000001</v>
      </c>
      <c r="FU32" s="888">
        <v>-1144.5713999999998</v>
      </c>
      <c r="FV32" s="888">
        <v>-1694.7715000000001</v>
      </c>
      <c r="FW32" s="888">
        <v>-2207.9985000000001</v>
      </c>
      <c r="FX32" s="888">
        <v>-14195.129000000001</v>
      </c>
      <c r="FY32" s="1323">
        <v>-22129.778999999999</v>
      </c>
      <c r="FZ32" s="883">
        <v>0</v>
      </c>
      <c r="GA32" s="888">
        <v>-560.95762999999999</v>
      </c>
      <c r="GB32" s="888">
        <v>-361.58037999999993</v>
      </c>
      <c r="GC32" s="888">
        <v>-703.47235000000001</v>
      </c>
      <c r="GD32" s="888">
        <v>-896.10789999999997</v>
      </c>
      <c r="GE32" s="888">
        <v>-1415.1141</v>
      </c>
      <c r="GF32" s="888">
        <v>-1643.3335</v>
      </c>
      <c r="GG32" s="888">
        <v>-2366.0482999999999</v>
      </c>
      <c r="GH32" s="888">
        <v>-13394.061</v>
      </c>
      <c r="GI32" s="1323">
        <v>-21340.675159999999</v>
      </c>
      <c r="GJ32" s="883">
        <v>0</v>
      </c>
      <c r="GK32" s="888">
        <v>-585.60879499999999</v>
      </c>
      <c r="GL32" s="888">
        <v>-392.56633999999997</v>
      </c>
      <c r="GM32" s="888">
        <v>-554.47024999999996</v>
      </c>
      <c r="GN32" s="888">
        <v>-888.03589999999997</v>
      </c>
      <c r="GO32" s="888">
        <v>-1064.2190999999998</v>
      </c>
      <c r="GP32" s="888">
        <v>-1407.7280000000001</v>
      </c>
      <c r="GQ32" s="888">
        <v>-2483.7910999999995</v>
      </c>
      <c r="GR32" s="888">
        <v>-13217.709000000001</v>
      </c>
      <c r="GS32" s="1323">
        <v>-20594.128485000001</v>
      </c>
      <c r="GT32" s="883">
        <v>0</v>
      </c>
      <c r="GU32" s="888">
        <v>-645.07975499999998</v>
      </c>
      <c r="GV32" s="888">
        <v>-375.14165000000003</v>
      </c>
      <c r="GW32" s="888">
        <v>-531.12552000000005</v>
      </c>
      <c r="GX32" s="888">
        <v>-944.8528</v>
      </c>
      <c r="GY32" s="888">
        <v>-1126.9487999999999</v>
      </c>
      <c r="GZ32" s="888">
        <v>-1413.6679999999999</v>
      </c>
      <c r="HA32" s="888">
        <v>-2463.5765000000001</v>
      </c>
      <c r="HB32" s="888">
        <v>-13653.824000000001</v>
      </c>
      <c r="HC32" s="1323">
        <v>-21154.218024999998</v>
      </c>
      <c r="HD32" s="883">
        <v>0</v>
      </c>
      <c r="HE32" s="888">
        <v>-639.42741000000001</v>
      </c>
      <c r="HF32" s="888">
        <v>-366.91796999999997</v>
      </c>
      <c r="HG32" s="888">
        <v>-514.62624299999993</v>
      </c>
      <c r="HH32" s="888">
        <v>-1018.89768</v>
      </c>
      <c r="HI32" s="888">
        <v>-1065.5555499999998</v>
      </c>
      <c r="HJ32" s="888">
        <v>-1445.741</v>
      </c>
      <c r="HK32" s="888">
        <v>-2439.8049000000001</v>
      </c>
      <c r="HL32" s="888">
        <v>-12334.418899999999</v>
      </c>
      <c r="HM32" s="1323">
        <v>-19825.389652999998</v>
      </c>
      <c r="HN32" s="883">
        <v>0</v>
      </c>
      <c r="HO32" s="888">
        <v>-598.46415500000001</v>
      </c>
      <c r="HP32" s="888">
        <v>-350.58620999999999</v>
      </c>
      <c r="HQ32" s="888">
        <v>-496.67561999999998</v>
      </c>
      <c r="HR32" s="888">
        <v>-1035.6021599999999</v>
      </c>
      <c r="HS32" s="888">
        <v>-1189.4177999999997</v>
      </c>
      <c r="HT32" s="888">
        <v>-1509.3148999999999</v>
      </c>
      <c r="HU32" s="888">
        <v>-2471.4058</v>
      </c>
      <c r="HV32" s="888">
        <v>-11678.107</v>
      </c>
      <c r="HW32" s="1323">
        <v>-19329.573645</v>
      </c>
      <c r="HX32" s="883" t="s">
        <v>492</v>
      </c>
      <c r="HY32" s="888">
        <v>-643.73599999999999</v>
      </c>
      <c r="HZ32" s="888">
        <v>-361.82900000000001</v>
      </c>
      <c r="IA32" s="888">
        <v>-467.46100000000001</v>
      </c>
      <c r="IB32" s="888">
        <v>-845.495</v>
      </c>
      <c r="IC32" s="888">
        <v>-1578.5319999999999</v>
      </c>
      <c r="ID32" s="888">
        <v>-1506.615</v>
      </c>
      <c r="IE32" s="888">
        <v>-2568.3580000000002</v>
      </c>
      <c r="IF32" s="888">
        <v>-12068.851000000001</v>
      </c>
      <c r="IG32" s="1323">
        <v>-20040.877</v>
      </c>
      <c r="IH32" s="883">
        <v>0</v>
      </c>
      <c r="II32" s="888">
        <v>-705.53756500000009</v>
      </c>
      <c r="IJ32" s="888">
        <v>-365.73770000000002</v>
      </c>
      <c r="IK32" s="888">
        <v>-454.78940299999999</v>
      </c>
      <c r="IL32" s="888">
        <v>-913.11800000000017</v>
      </c>
      <c r="IM32" s="888">
        <v>-1316.4080999999999</v>
      </c>
      <c r="IN32" s="888">
        <v>-1936.038</v>
      </c>
      <c r="IO32" s="888">
        <v>-2176.0319</v>
      </c>
      <c r="IP32" s="888">
        <v>-12750.064400000001</v>
      </c>
      <c r="IQ32" s="1323">
        <v>-20617.725068</v>
      </c>
      <c r="IR32" s="883">
        <v>0</v>
      </c>
      <c r="IS32" s="888">
        <v>-699.09518000000003</v>
      </c>
      <c r="IT32" s="888">
        <v>-377.26143999999999</v>
      </c>
      <c r="IU32" s="888">
        <v>-475.08911999999998</v>
      </c>
      <c r="IV32" s="888">
        <v>-1200.6553000000001</v>
      </c>
      <c r="IW32" s="888">
        <v>-1042.6938</v>
      </c>
      <c r="IX32" s="888">
        <v>-1627.8889999999999</v>
      </c>
      <c r="IY32" s="888">
        <v>-3711.8480999999997</v>
      </c>
      <c r="IZ32" s="888">
        <v>-12889.07</v>
      </c>
      <c r="JA32" s="1323">
        <v>-22023.601939999997</v>
      </c>
      <c r="JB32" s="883">
        <v>0</v>
      </c>
      <c r="JC32" s="888">
        <v>-669.10599999999999</v>
      </c>
      <c r="JD32" s="888">
        <v>-376.45400000000001</v>
      </c>
      <c r="JE32" s="888">
        <v>-477.61399999999998</v>
      </c>
      <c r="JF32" s="888">
        <v>-1235.0930000000001</v>
      </c>
      <c r="JG32" s="888">
        <v>-1192.4960000000001</v>
      </c>
      <c r="JH32" s="888">
        <v>-1632.2329999999999</v>
      </c>
      <c r="JI32" s="888">
        <v>-2802.9290000000001</v>
      </c>
      <c r="JJ32" s="888">
        <v>-13415.245000000001</v>
      </c>
      <c r="JK32" s="1323">
        <v>-21801.17</v>
      </c>
      <c r="JL32" s="883">
        <v>0</v>
      </c>
      <c r="JM32" s="888">
        <v>-661.72</v>
      </c>
      <c r="JN32" s="888">
        <v>-416.30599999999998</v>
      </c>
      <c r="JO32" s="888">
        <v>-509.31900000000002</v>
      </c>
      <c r="JP32" s="888">
        <v>-1369.2170000000001</v>
      </c>
      <c r="JQ32" s="888">
        <v>-1365.2850000000001</v>
      </c>
      <c r="JR32" s="888">
        <v>-1685.047</v>
      </c>
      <c r="JS32" s="888">
        <v>-3107.8960000000002</v>
      </c>
      <c r="JT32" s="888">
        <v>-14093.376</v>
      </c>
      <c r="JU32" s="1323">
        <v>-23208.166000000001</v>
      </c>
      <c r="JV32" s="883">
        <v>0</v>
      </c>
      <c r="JW32" s="888">
        <v>-665.56465000000003</v>
      </c>
      <c r="JX32" s="888">
        <v>-386.18</v>
      </c>
      <c r="JY32" s="888">
        <v>-505.93099999999998</v>
      </c>
      <c r="JZ32" s="888">
        <v>-1495.2070000000001</v>
      </c>
      <c r="KA32" s="888">
        <v>-1386.384</v>
      </c>
      <c r="KB32" s="888">
        <v>-1907.4469999999999</v>
      </c>
      <c r="KC32" s="888">
        <v>-2266.0070000000001</v>
      </c>
      <c r="KD32" s="888">
        <v>-14480.303</v>
      </c>
      <c r="KE32" s="1323">
        <v>-23093.023649999999</v>
      </c>
      <c r="KF32" s="883">
        <v>0</v>
      </c>
      <c r="KG32" s="888">
        <v>-646.91943000000003</v>
      </c>
      <c r="KH32" s="888">
        <v>-373.08629000000002</v>
      </c>
      <c r="KI32" s="888">
        <v>-567.73023000000001</v>
      </c>
      <c r="KJ32" s="888">
        <v>-1069.3038999999999</v>
      </c>
      <c r="KK32" s="888">
        <v>-2832.6727999999998</v>
      </c>
      <c r="KL32" s="888">
        <v>-2645.7455</v>
      </c>
      <c r="KM32" s="888">
        <v>-2436.8685</v>
      </c>
      <c r="KN32" s="888">
        <v>-14478.210999999999</v>
      </c>
      <c r="KO32" s="1323">
        <v>-25050.537649999998</v>
      </c>
      <c r="KP32" s="883">
        <v>0</v>
      </c>
      <c r="KQ32" s="888">
        <v>-773.48108999999999</v>
      </c>
      <c r="KR32" s="888">
        <v>-472.65148999999997</v>
      </c>
      <c r="KS32" s="888">
        <v>-665.15057000000002</v>
      </c>
      <c r="KT32" s="888">
        <v>-1056.1514999999999</v>
      </c>
      <c r="KU32" s="888">
        <v>-2612.5872000000004</v>
      </c>
      <c r="KV32" s="888">
        <v>-2972.2640000000001</v>
      </c>
      <c r="KW32" s="888">
        <v>-3137.12048</v>
      </c>
      <c r="KX32" s="888">
        <v>-16556.463</v>
      </c>
      <c r="KY32" s="1323">
        <v>-28245.869330000001</v>
      </c>
      <c r="KZ32" s="883">
        <v>0</v>
      </c>
      <c r="LA32" s="888">
        <v>-766.03458000000001</v>
      </c>
      <c r="LB32" s="888">
        <v>-476.75223</v>
      </c>
      <c r="LC32" s="888">
        <v>-632.19197999999983</v>
      </c>
      <c r="LD32" s="888">
        <v>-1036.4067</v>
      </c>
      <c r="LE32" s="888">
        <v>-2588.7624000000001</v>
      </c>
      <c r="LF32" s="888">
        <v>-3580.942</v>
      </c>
      <c r="LG32" s="888">
        <v>-3120.7336999999998</v>
      </c>
      <c r="LH32" s="888">
        <v>-16461.411</v>
      </c>
      <c r="LI32" s="1323">
        <v>-28663.23459</v>
      </c>
      <c r="LJ32" s="883">
        <v>0</v>
      </c>
      <c r="LK32" s="888">
        <v>-770.05959499999994</v>
      </c>
      <c r="LL32" s="888">
        <v>-434.18130000000002</v>
      </c>
      <c r="LM32" s="888">
        <v>-631.3934099999999</v>
      </c>
      <c r="LN32" s="888">
        <v>-1144.6748</v>
      </c>
      <c r="LO32" s="888">
        <v>-2131.5479999999998</v>
      </c>
      <c r="LP32" s="888">
        <v>-3393.8739999999998</v>
      </c>
      <c r="LQ32" s="888">
        <v>-3343.9307999999996</v>
      </c>
      <c r="LR32" s="888">
        <v>-15141.790999999999</v>
      </c>
      <c r="LS32" s="1323">
        <v>-26991.452905000002</v>
      </c>
      <c r="LT32" s="883">
        <v>0</v>
      </c>
      <c r="LU32" s="888">
        <v>-799.52601500000003</v>
      </c>
      <c r="LV32" s="888">
        <v>-452.00866000000002</v>
      </c>
      <c r="LW32" s="888">
        <v>-607.12013999999999</v>
      </c>
      <c r="LX32" s="888">
        <v>-1186.9733000000001</v>
      </c>
      <c r="LY32" s="888">
        <v>-2666.8478999999998</v>
      </c>
      <c r="LZ32" s="888">
        <v>-3348.9160000000002</v>
      </c>
      <c r="MA32" s="888">
        <v>-3331.8130999999998</v>
      </c>
      <c r="MB32" s="888">
        <v>-14405.53</v>
      </c>
      <c r="MC32" s="1323">
        <v>-26798.735115000003</v>
      </c>
      <c r="MD32" s="883">
        <v>0</v>
      </c>
      <c r="ME32" s="888">
        <v>-810.00525500000003</v>
      </c>
      <c r="MF32" s="888">
        <v>-465.42241000000001</v>
      </c>
      <c r="MG32" s="888">
        <v>-614.55453</v>
      </c>
      <c r="MH32" s="888">
        <v>-1138.4023</v>
      </c>
      <c r="MI32" s="888">
        <v>-2440.4708999999998</v>
      </c>
      <c r="MJ32" s="888">
        <v>-3873.8395</v>
      </c>
      <c r="MK32" s="888">
        <v>-3310.2600999999995</v>
      </c>
      <c r="ML32" s="888">
        <v>-14070.187</v>
      </c>
      <c r="MM32" s="1323">
        <v>-26723.141994999998</v>
      </c>
      <c r="MN32" s="883">
        <v>0</v>
      </c>
      <c r="MO32" s="888">
        <v>-801.28791000000001</v>
      </c>
      <c r="MP32" s="888">
        <v>-457.60247000000004</v>
      </c>
      <c r="MQ32" s="888">
        <v>-608.98149000000001</v>
      </c>
      <c r="MR32" s="888">
        <v>-1001.0595000000001</v>
      </c>
      <c r="MS32" s="888">
        <v>-2591.9965000000002</v>
      </c>
      <c r="MT32" s="888">
        <v>-3673.0684999999999</v>
      </c>
      <c r="MU32" s="888">
        <v>-3149.6352999999999</v>
      </c>
      <c r="MV32" s="888">
        <v>-13673.63</v>
      </c>
      <c r="MW32" s="1323">
        <v>-25957.261670000004</v>
      </c>
      <c r="MX32" s="883">
        <v>0</v>
      </c>
      <c r="MY32" s="888">
        <v>-868.23007000000007</v>
      </c>
      <c r="MZ32" s="888">
        <v>-428.48786999999999</v>
      </c>
      <c r="NA32" s="888">
        <v>-589.44530999999995</v>
      </c>
      <c r="NB32" s="888">
        <v>-1079.855</v>
      </c>
      <c r="NC32" s="888">
        <v>-2104.8074999999999</v>
      </c>
      <c r="ND32" s="888">
        <v>-3582.3980000000001</v>
      </c>
      <c r="NE32" s="888">
        <v>-4282.3508000000002</v>
      </c>
      <c r="NF32" s="888">
        <v>-14263.734</v>
      </c>
      <c r="NG32" s="1323">
        <v>-27199.308550000002</v>
      </c>
      <c r="NH32" s="883">
        <v>0</v>
      </c>
      <c r="NI32" s="888">
        <v>-864.36651500000005</v>
      </c>
      <c r="NJ32" s="888">
        <v>-438.37449000000004</v>
      </c>
      <c r="NK32" s="888">
        <v>-593.76886999999999</v>
      </c>
      <c r="NL32" s="888">
        <v>-1111.1628000000001</v>
      </c>
      <c r="NM32" s="888">
        <v>-1985.4432000000002</v>
      </c>
      <c r="NN32" s="888">
        <v>-3530.0065</v>
      </c>
      <c r="NO32" s="888">
        <v>-4162.0501999000007</v>
      </c>
      <c r="NP32" s="888">
        <v>-14154.566999999999</v>
      </c>
      <c r="NQ32" s="1323">
        <v>-26839.739574900002</v>
      </c>
      <c r="NR32" s="883">
        <v>0</v>
      </c>
      <c r="NS32" s="888">
        <v>-868.56349</v>
      </c>
      <c r="NT32" s="888">
        <v>-492.15262000000007</v>
      </c>
      <c r="NU32" s="888">
        <v>-753.52780999999993</v>
      </c>
      <c r="NV32" s="888">
        <v>-1134.9288000000001</v>
      </c>
      <c r="NW32" s="888">
        <v>-1573.55845</v>
      </c>
      <c r="NX32" s="888">
        <v>-3684.2007999999996</v>
      </c>
      <c r="NY32" s="888">
        <v>-4967.3440000000001</v>
      </c>
      <c r="NZ32" s="888">
        <v>-13248.374</v>
      </c>
      <c r="OA32" s="1323">
        <v>-26722.649969999999</v>
      </c>
      <c r="OB32" s="883">
        <v>0</v>
      </c>
      <c r="OC32" s="888">
        <v>-891.40782500000012</v>
      </c>
      <c r="OD32" s="888">
        <v>-484.29196999999999</v>
      </c>
      <c r="OE32" s="888">
        <v>-766.98392999999999</v>
      </c>
      <c r="OF32" s="888">
        <v>-1140.5263</v>
      </c>
      <c r="OG32" s="888">
        <v>-1624.9446</v>
      </c>
      <c r="OH32" s="888">
        <v>-3461.0618999999997</v>
      </c>
      <c r="OI32" s="888">
        <v>-4782.5889999999999</v>
      </c>
      <c r="OJ32" s="888">
        <v>-14010.825000000001</v>
      </c>
      <c r="OK32" s="1323">
        <v>-27162.630524999997</v>
      </c>
      <c r="OL32" s="883">
        <v>0</v>
      </c>
      <c r="OM32" s="888">
        <v>-929.34195999999997</v>
      </c>
      <c r="ON32" s="888">
        <v>-542.9796</v>
      </c>
      <c r="OO32" s="888">
        <v>-639.85898999999995</v>
      </c>
      <c r="OP32" s="888">
        <v>-1015.8296000000001</v>
      </c>
      <c r="OQ32" s="888">
        <v>-1635.8413999999998</v>
      </c>
      <c r="OR32" s="888">
        <v>-3019.7820000000002</v>
      </c>
      <c r="OS32" s="888">
        <v>-4290.136199999999</v>
      </c>
      <c r="OT32" s="888">
        <v>-14676.032999999999</v>
      </c>
      <c r="OU32" s="1323">
        <v>-26749.802749999999</v>
      </c>
      <c r="OV32" s="883">
        <v>0</v>
      </c>
      <c r="OW32" s="888">
        <v>-938.8975650000001</v>
      </c>
      <c r="OX32" s="888">
        <v>-560.89148000000012</v>
      </c>
      <c r="OY32" s="888">
        <v>-670.49274000000003</v>
      </c>
      <c r="OZ32" s="888">
        <v>-1040.7234000000001</v>
      </c>
      <c r="PA32" s="888">
        <v>-1649.989</v>
      </c>
      <c r="PB32" s="888">
        <v>-2483.6194999999998</v>
      </c>
      <c r="PC32" s="888">
        <v>-5129.0728999999992</v>
      </c>
      <c r="PD32" s="888">
        <v>-14610.724</v>
      </c>
      <c r="PE32" s="1323">
        <v>-27084.410585000001</v>
      </c>
      <c r="PF32" s="883">
        <v>0</v>
      </c>
      <c r="PG32" s="888">
        <v>-961.42008999999996</v>
      </c>
      <c r="PH32" s="888">
        <v>-542.14493000000004</v>
      </c>
      <c r="PI32" s="888">
        <v>-832.7956999999999</v>
      </c>
      <c r="PJ32" s="888">
        <v>-1021.0541000000001</v>
      </c>
      <c r="PK32" s="888">
        <v>-1759.6379999999999</v>
      </c>
      <c r="PL32" s="888">
        <v>-2887.2465000000002</v>
      </c>
      <c r="PM32" s="888">
        <v>-4861.4761999999992</v>
      </c>
      <c r="PN32" s="888">
        <v>-13338.684999999999</v>
      </c>
      <c r="PO32" s="1323">
        <v>-26204.460520000001</v>
      </c>
      <c r="PP32" s="883">
        <v>0</v>
      </c>
      <c r="PQ32" s="888">
        <v>-931.93222500000002</v>
      </c>
      <c r="PR32" s="888">
        <v>-566.89367000000004</v>
      </c>
      <c r="PS32" s="888">
        <v>-949.14999</v>
      </c>
      <c r="PT32" s="888">
        <v>-1080.5766000000001</v>
      </c>
      <c r="PU32" s="888">
        <v>-2068.8332999999998</v>
      </c>
      <c r="PV32" s="888">
        <v>-2481.2894999999999</v>
      </c>
      <c r="PW32" s="888">
        <v>-5525.4233999999997</v>
      </c>
      <c r="PX32" s="888">
        <v>-14078.713</v>
      </c>
      <c r="PY32" s="1323">
        <v>-27682.811684999997</v>
      </c>
      <c r="PZ32" s="883" t="s">
        <v>1692</v>
      </c>
      <c r="QA32" s="888">
        <v>-913.24800000000005</v>
      </c>
      <c r="QB32" s="888">
        <v>-565.10900000000004</v>
      </c>
      <c r="QC32" s="888">
        <v>-1053.2529999999999</v>
      </c>
      <c r="QD32" s="888">
        <v>-1366.758</v>
      </c>
      <c r="QE32" s="888">
        <v>-2002.6420000000001</v>
      </c>
      <c r="QF32" s="888">
        <v>-2815.1060000000002</v>
      </c>
      <c r="QG32" s="888">
        <v>-5905.402</v>
      </c>
      <c r="QH32" s="888">
        <v>-14243.216</v>
      </c>
      <c r="QI32" s="1323">
        <v>-28864.733</v>
      </c>
      <c r="QJ32" s="883">
        <v>0</v>
      </c>
      <c r="QK32" s="888">
        <v>-897.84</v>
      </c>
      <c r="QL32" s="888">
        <v>-650.54</v>
      </c>
      <c r="QM32" s="888">
        <v>-1154.43</v>
      </c>
      <c r="QN32" s="888">
        <v>-1758.7</v>
      </c>
      <c r="QO32" s="888">
        <v>-2237.4</v>
      </c>
      <c r="QP32" s="888">
        <v>-3120</v>
      </c>
      <c r="QQ32" s="888">
        <v>-6688</v>
      </c>
      <c r="QR32" s="888">
        <v>-15212</v>
      </c>
      <c r="QS32" s="1323">
        <v>-31718.91</v>
      </c>
      <c r="QT32" s="883">
        <v>0</v>
      </c>
      <c r="QU32" s="883">
        <v>-879</v>
      </c>
      <c r="QV32" s="883">
        <v>-710</v>
      </c>
      <c r="QW32" s="883">
        <v>-1211</v>
      </c>
      <c r="QX32" s="883">
        <v>-1867</v>
      </c>
      <c r="QY32" s="883">
        <v>-2351</v>
      </c>
      <c r="QZ32" s="883">
        <v>-3403</v>
      </c>
      <c r="RA32" s="883">
        <v>-6134</v>
      </c>
      <c r="RB32" s="883">
        <v>-15382</v>
      </c>
      <c r="RC32" s="1323">
        <v>-31937</v>
      </c>
      <c r="RD32" s="883">
        <v>0</v>
      </c>
      <c r="RE32" s="883">
        <v>-923</v>
      </c>
      <c r="RF32" s="883">
        <v>-702</v>
      </c>
      <c r="RG32" s="883">
        <v>-1264</v>
      </c>
      <c r="RH32" s="883">
        <v>-1177</v>
      </c>
      <c r="RI32" s="883">
        <v>-4216</v>
      </c>
      <c r="RJ32" s="883">
        <v>-2966</v>
      </c>
      <c r="RK32" s="883">
        <v>-6245</v>
      </c>
      <c r="RL32" s="883">
        <v>-14711</v>
      </c>
      <c r="RM32" s="1323">
        <v>-32204</v>
      </c>
      <c r="RN32" s="580">
        <v>0</v>
      </c>
      <c r="RO32" s="580">
        <v>-987</v>
      </c>
      <c r="RP32" s="580">
        <v>-705</v>
      </c>
      <c r="RQ32" s="580">
        <v>-1303</v>
      </c>
      <c r="RR32" s="580">
        <v>-1325</v>
      </c>
      <c r="RS32" s="580">
        <v>-2339</v>
      </c>
      <c r="RT32" s="580">
        <v>-6257</v>
      </c>
      <c r="RU32" s="580">
        <v>-6065</v>
      </c>
      <c r="RV32" s="580">
        <v>-14681</v>
      </c>
      <c r="RW32" s="1444">
        <v>-33662</v>
      </c>
      <c r="RX32" s="580">
        <v>0</v>
      </c>
      <c r="RY32" s="580">
        <v>-981</v>
      </c>
      <c r="RZ32" s="580">
        <v>-702</v>
      </c>
      <c r="SA32" s="580">
        <v>-1395</v>
      </c>
      <c r="SB32" s="580">
        <v>-1584</v>
      </c>
      <c r="SC32" s="580">
        <v>-2544</v>
      </c>
      <c r="SD32" s="580">
        <v>-6573</v>
      </c>
      <c r="SE32" s="580">
        <v>-5232</v>
      </c>
      <c r="SF32" s="580">
        <v>-13717</v>
      </c>
      <c r="SG32" s="1444">
        <v>-32728</v>
      </c>
      <c r="SH32" s="580">
        <v>0</v>
      </c>
      <c r="SI32" s="580">
        <v>-968</v>
      </c>
      <c r="SJ32" s="580">
        <v>-647</v>
      </c>
      <c r="SK32" s="580">
        <v>-1354</v>
      </c>
      <c r="SL32" s="580">
        <v>-1288</v>
      </c>
      <c r="SM32" s="580">
        <v>-2313</v>
      </c>
      <c r="SN32" s="580">
        <v>-6634</v>
      </c>
      <c r="SO32" s="580">
        <v>-4512</v>
      </c>
      <c r="SP32" s="580">
        <v>-12224</v>
      </c>
      <c r="SQ32" s="1444">
        <v>-29940</v>
      </c>
      <c r="SR32" s="580">
        <v>0</v>
      </c>
      <c r="SS32" s="580">
        <v>-1026</v>
      </c>
      <c r="ST32" s="580">
        <v>-692</v>
      </c>
      <c r="SU32" s="580">
        <v>-1425</v>
      </c>
      <c r="SV32" s="580">
        <v>-1281</v>
      </c>
      <c r="SW32" s="580">
        <v>-2072</v>
      </c>
      <c r="SX32" s="580">
        <v>-3740</v>
      </c>
      <c r="SY32" s="580">
        <v>-5365</v>
      </c>
      <c r="SZ32" s="580">
        <v>-13597</v>
      </c>
      <c r="TA32" s="1444">
        <v>-29198</v>
      </c>
      <c r="TB32" s="580">
        <v>0</v>
      </c>
      <c r="TC32" s="580">
        <v>-1087</v>
      </c>
      <c r="TD32" s="580">
        <v>-750</v>
      </c>
      <c r="TE32" s="580">
        <v>-1487</v>
      </c>
      <c r="TF32" s="580">
        <v>-1551</v>
      </c>
      <c r="TG32" s="580">
        <v>-1997</v>
      </c>
      <c r="TH32" s="580">
        <v>-3401</v>
      </c>
      <c r="TI32" s="580">
        <v>-5337</v>
      </c>
      <c r="TJ32" s="580">
        <v>-15348</v>
      </c>
      <c r="TK32" s="1444">
        <v>-30958</v>
      </c>
      <c r="TL32" s="580">
        <v>0</v>
      </c>
      <c r="TM32" s="580">
        <v>-1091</v>
      </c>
      <c r="TN32" s="580">
        <v>-777</v>
      </c>
      <c r="TO32" s="580">
        <v>-1476</v>
      </c>
      <c r="TP32" s="580">
        <v>-1720</v>
      </c>
      <c r="TQ32" s="580">
        <v>-2031</v>
      </c>
      <c r="TR32" s="580">
        <v>-3794</v>
      </c>
      <c r="TS32" s="580">
        <v>-5627</v>
      </c>
      <c r="TT32" s="580">
        <v>-15474</v>
      </c>
      <c r="TU32" s="1444">
        <v>-31990</v>
      </c>
      <c r="TV32" s="580">
        <v>0</v>
      </c>
      <c r="TW32" s="580">
        <v>0</v>
      </c>
      <c r="TX32" s="580">
        <v>0</v>
      </c>
      <c r="TY32" s="580">
        <v>0</v>
      </c>
      <c r="TZ32" s="580">
        <v>0</v>
      </c>
      <c r="UA32" s="580">
        <v>0</v>
      </c>
      <c r="UB32" s="580">
        <v>0</v>
      </c>
      <c r="UC32" s="580">
        <v>0</v>
      </c>
      <c r="UD32" s="580">
        <v>0</v>
      </c>
      <c r="UE32" s="1443">
        <v>0</v>
      </c>
      <c r="UF32" s="580">
        <v>0</v>
      </c>
      <c r="UG32" s="580">
        <v>0</v>
      </c>
      <c r="UH32" s="580">
        <v>0</v>
      </c>
      <c r="UI32" s="580">
        <v>0</v>
      </c>
      <c r="UJ32" s="580">
        <v>0</v>
      </c>
      <c r="UK32" s="580">
        <v>0</v>
      </c>
      <c r="UL32" s="580">
        <v>0</v>
      </c>
      <c r="UM32" s="580">
        <v>0</v>
      </c>
      <c r="UN32" s="580">
        <v>0</v>
      </c>
      <c r="UO32" s="1443">
        <v>0</v>
      </c>
      <c r="UP32" s="580"/>
      <c r="UQ32" s="580"/>
      <c r="UR32" s="580"/>
      <c r="US32" s="580"/>
      <c r="UT32" s="580"/>
      <c r="UU32" s="580"/>
      <c r="UV32" s="580"/>
      <c r="UW32" s="580"/>
      <c r="UX32" s="580"/>
      <c r="UY32" s="1443"/>
      <c r="UZ32" s="580"/>
      <c r="VA32" s="580"/>
      <c r="VB32" s="580"/>
      <c r="VC32" s="580"/>
      <c r="VD32" s="580"/>
      <c r="VE32" s="580"/>
      <c r="VF32" s="580"/>
      <c r="VG32" s="580"/>
      <c r="VH32" s="580"/>
      <c r="VI32" s="1443"/>
      <c r="VJ32" s="580"/>
      <c r="VK32" s="580"/>
      <c r="VL32" s="580"/>
      <c r="VM32" s="580"/>
      <c r="VN32" s="580"/>
      <c r="VO32" s="580"/>
      <c r="VP32" s="580"/>
      <c r="VQ32" s="580"/>
      <c r="VR32" s="580"/>
      <c r="VS32" s="1443"/>
      <c r="VT32" s="580"/>
      <c r="VU32" s="580"/>
      <c r="VV32" s="580"/>
      <c r="VW32" s="580"/>
      <c r="VX32" s="580"/>
      <c r="VY32" s="580"/>
      <c r="VZ32" s="580"/>
      <c r="WA32" s="580"/>
      <c r="WB32" s="580"/>
      <c r="WC32" s="1443"/>
    </row>
    <row r="33" spans="1:601" ht="13.5" customHeight="1">
      <c r="A33" s="1334" t="s">
        <v>2496</v>
      </c>
      <c r="B33" s="883">
        <v>0</v>
      </c>
      <c r="C33" s="883">
        <v>0</v>
      </c>
      <c r="D33" s="883">
        <v>0</v>
      </c>
      <c r="E33" s="883">
        <v>0</v>
      </c>
      <c r="F33" s="883">
        <v>0</v>
      </c>
      <c r="G33" s="883">
        <v>0</v>
      </c>
      <c r="H33" s="883">
        <v>0</v>
      </c>
      <c r="I33" s="883">
        <v>0</v>
      </c>
      <c r="J33" s="883">
        <v>0</v>
      </c>
      <c r="K33" s="1323">
        <v>0</v>
      </c>
      <c r="L33" s="883">
        <v>0</v>
      </c>
      <c r="M33" s="883">
        <v>0</v>
      </c>
      <c r="N33" s="883">
        <v>0</v>
      </c>
      <c r="O33" s="883">
        <v>0</v>
      </c>
      <c r="P33" s="883">
        <v>0</v>
      </c>
      <c r="Q33" s="883">
        <v>0</v>
      </c>
      <c r="R33" s="883">
        <v>0</v>
      </c>
      <c r="S33" s="883">
        <v>0</v>
      </c>
      <c r="T33" s="883">
        <v>0</v>
      </c>
      <c r="U33" s="1323">
        <v>0</v>
      </c>
      <c r="V33" s="883">
        <v>0</v>
      </c>
      <c r="W33" s="883">
        <v>0</v>
      </c>
      <c r="X33" s="883">
        <v>0</v>
      </c>
      <c r="Y33" s="883">
        <v>0</v>
      </c>
      <c r="Z33" s="883">
        <v>0</v>
      </c>
      <c r="AA33" s="883">
        <v>0</v>
      </c>
      <c r="AB33" s="883">
        <v>0</v>
      </c>
      <c r="AC33" s="883">
        <v>0</v>
      </c>
      <c r="AD33" s="883">
        <v>0</v>
      </c>
      <c r="AE33" s="1323">
        <v>0</v>
      </c>
      <c r="AF33" s="883">
        <v>0</v>
      </c>
      <c r="AG33" s="883">
        <v>0</v>
      </c>
      <c r="AH33" s="883">
        <v>0</v>
      </c>
      <c r="AI33" s="883">
        <v>0</v>
      </c>
      <c r="AJ33" s="883">
        <v>0</v>
      </c>
      <c r="AK33" s="883">
        <v>0</v>
      </c>
      <c r="AL33" s="883">
        <v>0</v>
      </c>
      <c r="AM33" s="883">
        <v>0</v>
      </c>
      <c r="AN33" s="883">
        <v>0</v>
      </c>
      <c r="AO33" s="1323">
        <v>0</v>
      </c>
      <c r="AP33" s="883">
        <v>0</v>
      </c>
      <c r="AQ33" s="883">
        <v>0</v>
      </c>
      <c r="AR33" s="883">
        <v>0</v>
      </c>
      <c r="AS33" s="883">
        <v>0</v>
      </c>
      <c r="AT33" s="883">
        <v>0</v>
      </c>
      <c r="AU33" s="883">
        <v>0</v>
      </c>
      <c r="AV33" s="883">
        <v>0</v>
      </c>
      <c r="AW33" s="883">
        <v>0</v>
      </c>
      <c r="AX33" s="883">
        <v>0</v>
      </c>
      <c r="AY33" s="1323">
        <v>0</v>
      </c>
      <c r="AZ33" s="883">
        <v>0</v>
      </c>
      <c r="BA33" s="883">
        <v>0</v>
      </c>
      <c r="BB33" s="883">
        <v>0</v>
      </c>
      <c r="BC33" s="883">
        <v>0</v>
      </c>
      <c r="BD33" s="883">
        <v>0</v>
      </c>
      <c r="BE33" s="883">
        <v>0</v>
      </c>
      <c r="BF33" s="883">
        <v>0</v>
      </c>
      <c r="BG33" s="883">
        <v>0</v>
      </c>
      <c r="BH33" s="883">
        <v>0</v>
      </c>
      <c r="BI33" s="1323">
        <v>0</v>
      </c>
      <c r="BJ33" s="883">
        <v>0</v>
      </c>
      <c r="BK33" s="883">
        <v>0</v>
      </c>
      <c r="BL33" s="883">
        <v>0</v>
      </c>
      <c r="BM33" s="883">
        <v>0</v>
      </c>
      <c r="BN33" s="883">
        <v>0</v>
      </c>
      <c r="BO33" s="883">
        <v>0</v>
      </c>
      <c r="BP33" s="883">
        <v>0</v>
      </c>
      <c r="BQ33" s="883">
        <v>0</v>
      </c>
      <c r="BR33" s="883">
        <v>0</v>
      </c>
      <c r="BS33" s="1323">
        <v>0</v>
      </c>
      <c r="BT33" s="883">
        <v>0</v>
      </c>
      <c r="BU33" s="883">
        <v>0</v>
      </c>
      <c r="BV33" s="883">
        <v>0</v>
      </c>
      <c r="BW33" s="883">
        <v>0</v>
      </c>
      <c r="BX33" s="883">
        <v>0</v>
      </c>
      <c r="BY33" s="883">
        <v>0</v>
      </c>
      <c r="BZ33" s="883">
        <v>0</v>
      </c>
      <c r="CA33" s="883">
        <v>0</v>
      </c>
      <c r="CB33" s="883">
        <v>0</v>
      </c>
      <c r="CC33" s="1323">
        <v>0</v>
      </c>
      <c r="CD33" s="883">
        <v>0</v>
      </c>
      <c r="CE33" s="883">
        <v>0</v>
      </c>
      <c r="CF33" s="883">
        <v>0</v>
      </c>
      <c r="CG33" s="883">
        <v>0</v>
      </c>
      <c r="CH33" s="883">
        <v>0</v>
      </c>
      <c r="CI33" s="883">
        <v>0</v>
      </c>
      <c r="CJ33" s="883">
        <v>0</v>
      </c>
      <c r="CK33" s="883">
        <v>0</v>
      </c>
      <c r="CL33" s="883">
        <v>0</v>
      </c>
      <c r="CM33" s="1323">
        <v>0</v>
      </c>
      <c r="CN33" s="883">
        <v>0</v>
      </c>
      <c r="CO33" s="883">
        <v>0</v>
      </c>
      <c r="CP33" s="883">
        <v>0</v>
      </c>
      <c r="CQ33" s="883">
        <v>0</v>
      </c>
      <c r="CR33" s="883">
        <v>0</v>
      </c>
      <c r="CS33" s="883">
        <v>0</v>
      </c>
      <c r="CT33" s="883">
        <v>0</v>
      </c>
      <c r="CU33" s="883">
        <v>0</v>
      </c>
      <c r="CV33" s="883">
        <v>0</v>
      </c>
      <c r="CW33" s="1323">
        <v>0</v>
      </c>
      <c r="CX33" s="883">
        <v>0</v>
      </c>
      <c r="CY33" s="883">
        <v>0</v>
      </c>
      <c r="CZ33" s="883">
        <v>0</v>
      </c>
      <c r="DA33" s="883">
        <v>0</v>
      </c>
      <c r="DB33" s="883">
        <v>0</v>
      </c>
      <c r="DC33" s="883">
        <v>0</v>
      </c>
      <c r="DD33" s="883">
        <v>0</v>
      </c>
      <c r="DE33" s="883">
        <v>0</v>
      </c>
      <c r="DF33" s="883">
        <v>0</v>
      </c>
      <c r="DG33" s="1323">
        <v>0</v>
      </c>
      <c r="DH33" s="883">
        <v>0</v>
      </c>
      <c r="DI33" s="883">
        <v>0</v>
      </c>
      <c r="DJ33" s="883">
        <v>0</v>
      </c>
      <c r="DK33" s="883">
        <v>0</v>
      </c>
      <c r="DL33" s="883">
        <v>0</v>
      </c>
      <c r="DM33" s="883">
        <v>0</v>
      </c>
      <c r="DN33" s="883">
        <v>0</v>
      </c>
      <c r="DO33" s="883">
        <v>0</v>
      </c>
      <c r="DP33" s="883">
        <v>0</v>
      </c>
      <c r="DQ33" s="1323">
        <v>0</v>
      </c>
      <c r="DR33" s="883">
        <v>0</v>
      </c>
      <c r="DS33" s="883">
        <v>0</v>
      </c>
      <c r="DT33" s="883">
        <v>0</v>
      </c>
      <c r="DU33" s="883">
        <v>0</v>
      </c>
      <c r="DV33" s="883">
        <v>0</v>
      </c>
      <c r="DW33" s="883">
        <v>0</v>
      </c>
      <c r="DX33" s="883">
        <v>0</v>
      </c>
      <c r="DY33" s="883">
        <v>0</v>
      </c>
      <c r="DZ33" s="883">
        <v>0</v>
      </c>
      <c r="EA33" s="1323">
        <v>0</v>
      </c>
      <c r="EB33" s="883">
        <v>0</v>
      </c>
      <c r="EC33" s="883">
        <v>0</v>
      </c>
      <c r="ED33" s="883">
        <v>0</v>
      </c>
      <c r="EE33" s="883">
        <v>0</v>
      </c>
      <c r="EF33" s="883">
        <v>0</v>
      </c>
      <c r="EG33" s="883">
        <v>0</v>
      </c>
      <c r="EH33" s="883">
        <v>0</v>
      </c>
      <c r="EI33" s="883">
        <v>0</v>
      </c>
      <c r="EJ33" s="883">
        <v>0</v>
      </c>
      <c r="EK33" s="1323">
        <v>0</v>
      </c>
      <c r="EL33" s="883">
        <v>0</v>
      </c>
      <c r="EM33" s="883">
        <v>0</v>
      </c>
      <c r="EN33" s="883">
        <v>0</v>
      </c>
      <c r="EO33" s="883">
        <v>0</v>
      </c>
      <c r="EP33" s="883">
        <v>0</v>
      </c>
      <c r="EQ33" s="883">
        <v>0</v>
      </c>
      <c r="ER33" s="883">
        <v>0</v>
      </c>
      <c r="ES33" s="883">
        <v>0</v>
      </c>
      <c r="ET33" s="883">
        <v>0</v>
      </c>
      <c r="EU33" s="1323">
        <v>0</v>
      </c>
      <c r="EV33" s="883">
        <v>0</v>
      </c>
      <c r="EW33" s="883">
        <v>0</v>
      </c>
      <c r="EX33" s="883">
        <v>0</v>
      </c>
      <c r="EY33" s="883">
        <v>0</v>
      </c>
      <c r="EZ33" s="883">
        <v>0</v>
      </c>
      <c r="FA33" s="883">
        <v>0</v>
      </c>
      <c r="FB33" s="883">
        <v>0</v>
      </c>
      <c r="FC33" s="883">
        <v>0</v>
      </c>
      <c r="FD33" s="883">
        <v>0</v>
      </c>
      <c r="FE33" s="1323">
        <v>0</v>
      </c>
      <c r="FF33" s="883">
        <v>0</v>
      </c>
      <c r="FG33" s="883">
        <v>0</v>
      </c>
      <c r="FH33" s="883">
        <v>0</v>
      </c>
      <c r="FI33" s="883">
        <v>0</v>
      </c>
      <c r="FJ33" s="883">
        <v>0</v>
      </c>
      <c r="FK33" s="883">
        <v>0</v>
      </c>
      <c r="FL33" s="883">
        <v>0</v>
      </c>
      <c r="FM33" s="883">
        <v>0</v>
      </c>
      <c r="FN33" s="883">
        <v>0</v>
      </c>
      <c r="FO33" s="1323">
        <v>0</v>
      </c>
      <c r="FP33" s="883">
        <v>0</v>
      </c>
      <c r="FQ33" s="883">
        <v>0</v>
      </c>
      <c r="FR33" s="883">
        <v>0</v>
      </c>
      <c r="FS33" s="883">
        <v>0</v>
      </c>
      <c r="FT33" s="883">
        <v>0</v>
      </c>
      <c r="FU33" s="883">
        <v>0</v>
      </c>
      <c r="FV33" s="883">
        <v>0</v>
      </c>
      <c r="FW33" s="883">
        <v>0</v>
      </c>
      <c r="FX33" s="883">
        <v>0</v>
      </c>
      <c r="FY33" s="1323">
        <v>0</v>
      </c>
      <c r="FZ33" s="883">
        <v>0</v>
      </c>
      <c r="GA33" s="883">
        <v>0</v>
      </c>
      <c r="GB33" s="883">
        <v>0</v>
      </c>
      <c r="GC33" s="883">
        <v>0</v>
      </c>
      <c r="GD33" s="883">
        <v>0</v>
      </c>
      <c r="GE33" s="883">
        <v>0</v>
      </c>
      <c r="GF33" s="883">
        <v>0</v>
      </c>
      <c r="GG33" s="883">
        <v>0</v>
      </c>
      <c r="GH33" s="883">
        <v>0</v>
      </c>
      <c r="GI33" s="1323">
        <v>0</v>
      </c>
      <c r="GJ33" s="883">
        <v>0</v>
      </c>
      <c r="GK33" s="883">
        <v>0</v>
      </c>
      <c r="GL33" s="883">
        <v>0</v>
      </c>
      <c r="GM33" s="883">
        <v>0</v>
      </c>
      <c r="GN33" s="883">
        <v>0</v>
      </c>
      <c r="GO33" s="883">
        <v>0</v>
      </c>
      <c r="GP33" s="883">
        <v>0</v>
      </c>
      <c r="GQ33" s="883">
        <v>0</v>
      </c>
      <c r="GR33" s="883">
        <v>0</v>
      </c>
      <c r="GS33" s="1323">
        <v>0</v>
      </c>
      <c r="GT33" s="883">
        <v>0</v>
      </c>
      <c r="GU33" s="883">
        <v>0</v>
      </c>
      <c r="GV33" s="883">
        <v>0</v>
      </c>
      <c r="GW33" s="883">
        <v>0</v>
      </c>
      <c r="GX33" s="883">
        <v>0</v>
      </c>
      <c r="GY33" s="883">
        <v>0</v>
      </c>
      <c r="GZ33" s="883">
        <v>0</v>
      </c>
      <c r="HA33" s="883">
        <v>0</v>
      </c>
      <c r="HB33" s="883">
        <v>0</v>
      </c>
      <c r="HC33" s="1323">
        <v>0</v>
      </c>
      <c r="HD33" s="883">
        <v>0</v>
      </c>
      <c r="HE33" s="883">
        <v>0</v>
      </c>
      <c r="HF33" s="883">
        <v>0</v>
      </c>
      <c r="HG33" s="883">
        <v>0</v>
      </c>
      <c r="HH33" s="883">
        <v>0</v>
      </c>
      <c r="HI33" s="883">
        <v>0</v>
      </c>
      <c r="HJ33" s="883">
        <v>0</v>
      </c>
      <c r="HK33" s="883">
        <v>0</v>
      </c>
      <c r="HL33" s="883">
        <v>0</v>
      </c>
      <c r="HM33" s="1323">
        <v>0</v>
      </c>
      <c r="HN33" s="883">
        <v>0</v>
      </c>
      <c r="HO33" s="883">
        <v>0</v>
      </c>
      <c r="HP33" s="883">
        <v>0</v>
      </c>
      <c r="HQ33" s="883">
        <v>0</v>
      </c>
      <c r="HR33" s="883">
        <v>0</v>
      </c>
      <c r="HS33" s="883">
        <v>0</v>
      </c>
      <c r="HT33" s="883">
        <v>0</v>
      </c>
      <c r="HU33" s="883">
        <v>0</v>
      </c>
      <c r="HV33" s="883">
        <v>0</v>
      </c>
      <c r="HW33" s="1323">
        <v>0</v>
      </c>
      <c r="HX33" s="883">
        <v>0</v>
      </c>
      <c r="HY33" s="883">
        <v>0</v>
      </c>
      <c r="HZ33" s="883">
        <v>0</v>
      </c>
      <c r="IA33" s="883">
        <v>0</v>
      </c>
      <c r="IB33" s="883">
        <v>0</v>
      </c>
      <c r="IC33" s="883">
        <v>0</v>
      </c>
      <c r="ID33" s="883">
        <v>0</v>
      </c>
      <c r="IE33" s="883">
        <v>0</v>
      </c>
      <c r="IF33" s="883">
        <v>0</v>
      </c>
      <c r="IG33" s="1323">
        <v>0</v>
      </c>
      <c r="IH33" s="883">
        <v>0</v>
      </c>
      <c r="II33" s="883">
        <v>0</v>
      </c>
      <c r="IJ33" s="883">
        <v>0</v>
      </c>
      <c r="IK33" s="883">
        <v>0</v>
      </c>
      <c r="IL33" s="883">
        <v>0</v>
      </c>
      <c r="IM33" s="883">
        <v>0</v>
      </c>
      <c r="IN33" s="883">
        <v>0</v>
      </c>
      <c r="IO33" s="883">
        <v>0</v>
      </c>
      <c r="IP33" s="883">
        <v>0</v>
      </c>
      <c r="IQ33" s="1323">
        <v>0</v>
      </c>
      <c r="IR33" s="883">
        <v>0</v>
      </c>
      <c r="IS33" s="883">
        <v>0</v>
      </c>
      <c r="IT33" s="883">
        <v>0</v>
      </c>
      <c r="IU33" s="883">
        <v>0</v>
      </c>
      <c r="IV33" s="883">
        <v>0</v>
      </c>
      <c r="IW33" s="883">
        <v>0</v>
      </c>
      <c r="IX33" s="883">
        <v>0</v>
      </c>
      <c r="IY33" s="883">
        <v>0</v>
      </c>
      <c r="IZ33" s="883">
        <v>0</v>
      </c>
      <c r="JA33" s="1323">
        <v>0</v>
      </c>
      <c r="JB33" s="883">
        <v>0</v>
      </c>
      <c r="JC33" s="883">
        <v>0</v>
      </c>
      <c r="JD33" s="883">
        <v>0</v>
      </c>
      <c r="JE33" s="883">
        <v>0</v>
      </c>
      <c r="JF33" s="883">
        <v>0</v>
      </c>
      <c r="JG33" s="883">
        <v>0</v>
      </c>
      <c r="JH33" s="883">
        <v>0</v>
      </c>
      <c r="JI33" s="883">
        <v>0</v>
      </c>
      <c r="JJ33" s="883">
        <v>0</v>
      </c>
      <c r="JK33" s="1323">
        <v>0</v>
      </c>
      <c r="JL33" s="883">
        <v>0</v>
      </c>
      <c r="JM33" s="883">
        <v>0</v>
      </c>
      <c r="JN33" s="883">
        <v>0</v>
      </c>
      <c r="JO33" s="883">
        <v>0</v>
      </c>
      <c r="JP33" s="883">
        <v>0</v>
      </c>
      <c r="JQ33" s="883">
        <v>0</v>
      </c>
      <c r="JR33" s="883">
        <v>0</v>
      </c>
      <c r="JS33" s="883">
        <v>0</v>
      </c>
      <c r="JT33" s="883">
        <v>0</v>
      </c>
      <c r="JU33" s="1323">
        <v>0</v>
      </c>
      <c r="JV33" s="883">
        <v>0</v>
      </c>
      <c r="JW33" s="883">
        <v>0</v>
      </c>
      <c r="JX33" s="883">
        <v>0</v>
      </c>
      <c r="JY33" s="883">
        <v>0</v>
      </c>
      <c r="JZ33" s="883">
        <v>0</v>
      </c>
      <c r="KA33" s="883">
        <v>0</v>
      </c>
      <c r="KB33" s="883">
        <v>0</v>
      </c>
      <c r="KC33" s="883">
        <v>0</v>
      </c>
      <c r="KD33" s="883">
        <v>0</v>
      </c>
      <c r="KE33" s="1323">
        <v>0</v>
      </c>
      <c r="KF33" s="883">
        <v>0</v>
      </c>
      <c r="KG33" s="883">
        <v>0</v>
      </c>
      <c r="KH33" s="883">
        <v>0</v>
      </c>
      <c r="KI33" s="883">
        <v>0</v>
      </c>
      <c r="KJ33" s="883">
        <v>0</v>
      </c>
      <c r="KK33" s="883">
        <v>0</v>
      </c>
      <c r="KL33" s="883">
        <v>0</v>
      </c>
      <c r="KM33" s="883">
        <v>0</v>
      </c>
      <c r="KN33" s="883">
        <v>0</v>
      </c>
      <c r="KO33" s="1323">
        <v>0</v>
      </c>
      <c r="KP33" s="883">
        <v>0</v>
      </c>
      <c r="KQ33" s="883">
        <v>0</v>
      </c>
      <c r="KR33" s="883">
        <v>0</v>
      </c>
      <c r="KS33" s="883">
        <v>0</v>
      </c>
      <c r="KT33" s="883">
        <v>0</v>
      </c>
      <c r="KU33" s="883">
        <v>0</v>
      </c>
      <c r="KV33" s="883">
        <v>0</v>
      </c>
      <c r="KW33" s="883">
        <v>0</v>
      </c>
      <c r="KX33" s="883">
        <v>0</v>
      </c>
      <c r="KY33" s="1323">
        <v>0</v>
      </c>
      <c r="KZ33" s="883">
        <v>0</v>
      </c>
      <c r="LA33" s="883">
        <v>0</v>
      </c>
      <c r="LB33" s="883">
        <v>0</v>
      </c>
      <c r="LC33" s="883">
        <v>0</v>
      </c>
      <c r="LD33" s="883">
        <v>0</v>
      </c>
      <c r="LE33" s="883">
        <v>0</v>
      </c>
      <c r="LF33" s="883">
        <v>0</v>
      </c>
      <c r="LG33" s="883">
        <v>0</v>
      </c>
      <c r="LH33" s="883">
        <v>0</v>
      </c>
      <c r="LI33" s="1323">
        <v>0</v>
      </c>
      <c r="LJ33" s="883">
        <v>0</v>
      </c>
      <c r="LK33" s="883">
        <v>0</v>
      </c>
      <c r="LL33" s="883">
        <v>0</v>
      </c>
      <c r="LM33" s="883">
        <v>0</v>
      </c>
      <c r="LN33" s="883">
        <v>0</v>
      </c>
      <c r="LO33" s="883">
        <v>0</v>
      </c>
      <c r="LP33" s="883">
        <v>0</v>
      </c>
      <c r="LQ33" s="883">
        <v>0</v>
      </c>
      <c r="LR33" s="883">
        <v>0</v>
      </c>
      <c r="LS33" s="1323">
        <v>0</v>
      </c>
      <c r="LT33" s="883">
        <v>0</v>
      </c>
      <c r="LU33" s="883">
        <v>0</v>
      </c>
      <c r="LV33" s="883">
        <v>0</v>
      </c>
      <c r="LW33" s="883">
        <v>0</v>
      </c>
      <c r="LX33" s="883">
        <v>0</v>
      </c>
      <c r="LY33" s="883">
        <v>0</v>
      </c>
      <c r="LZ33" s="883">
        <v>0</v>
      </c>
      <c r="MA33" s="883">
        <v>0</v>
      </c>
      <c r="MB33" s="883">
        <v>0</v>
      </c>
      <c r="MC33" s="1323">
        <v>-1870.2249999999999</v>
      </c>
      <c r="MD33" s="883">
        <v>0</v>
      </c>
      <c r="ME33" s="883">
        <v>0</v>
      </c>
      <c r="MF33" s="883">
        <v>0</v>
      </c>
      <c r="MG33" s="883">
        <v>0</v>
      </c>
      <c r="MH33" s="883">
        <v>0</v>
      </c>
      <c r="MI33" s="883">
        <v>0</v>
      </c>
      <c r="MJ33" s="883">
        <v>0</v>
      </c>
      <c r="MK33" s="883">
        <v>0</v>
      </c>
      <c r="ML33" s="883">
        <v>0</v>
      </c>
      <c r="MM33" s="1323">
        <v>-1884.402</v>
      </c>
      <c r="MN33" s="883">
        <v>0</v>
      </c>
      <c r="MO33" s="883">
        <v>0</v>
      </c>
      <c r="MP33" s="883">
        <v>0</v>
      </c>
      <c r="MQ33" s="883">
        <v>0</v>
      </c>
      <c r="MR33" s="883">
        <v>0</v>
      </c>
      <c r="MS33" s="883">
        <v>0</v>
      </c>
      <c r="MT33" s="883">
        <v>0</v>
      </c>
      <c r="MU33" s="883">
        <v>0</v>
      </c>
      <c r="MV33" s="883">
        <v>0</v>
      </c>
      <c r="MW33" s="1323">
        <v>-1927.3140000000001</v>
      </c>
      <c r="MX33" s="883">
        <v>0</v>
      </c>
      <c r="MY33" s="883">
        <v>0</v>
      </c>
      <c r="MZ33" s="883">
        <v>0</v>
      </c>
      <c r="NA33" s="883">
        <v>0</v>
      </c>
      <c r="NB33" s="883">
        <v>0</v>
      </c>
      <c r="NC33" s="883">
        <v>0</v>
      </c>
      <c r="ND33" s="883">
        <v>0</v>
      </c>
      <c r="NE33" s="883">
        <v>0</v>
      </c>
      <c r="NF33" s="883">
        <v>0</v>
      </c>
      <c r="NG33" s="1323">
        <v>-1949.644</v>
      </c>
      <c r="NH33" s="883">
        <v>0</v>
      </c>
      <c r="NI33" s="883">
        <v>0</v>
      </c>
      <c r="NJ33" s="883">
        <v>0</v>
      </c>
      <c r="NK33" s="883">
        <v>0</v>
      </c>
      <c r="NL33" s="883">
        <v>0</v>
      </c>
      <c r="NM33" s="883">
        <v>0</v>
      </c>
      <c r="NN33" s="883">
        <v>0</v>
      </c>
      <c r="NO33" s="883">
        <v>0</v>
      </c>
      <c r="NP33" s="883">
        <v>0</v>
      </c>
      <c r="NQ33" s="1323">
        <v>-1862.5909999999999</v>
      </c>
      <c r="NR33" s="883">
        <v>0</v>
      </c>
      <c r="NS33" s="883">
        <v>0</v>
      </c>
      <c r="NT33" s="883">
        <v>0</v>
      </c>
      <c r="NU33" s="883">
        <v>0</v>
      </c>
      <c r="NV33" s="883">
        <v>0</v>
      </c>
      <c r="NW33" s="883">
        <v>0</v>
      </c>
      <c r="NX33" s="883">
        <v>0</v>
      </c>
      <c r="NY33" s="883">
        <v>0</v>
      </c>
      <c r="NZ33" s="883">
        <v>0</v>
      </c>
      <c r="OA33" s="1323">
        <v>-1810.0139999999999</v>
      </c>
      <c r="OB33" s="883">
        <v>0</v>
      </c>
      <c r="OC33" s="883">
        <v>0</v>
      </c>
      <c r="OD33" s="883">
        <v>0</v>
      </c>
      <c r="OE33" s="883">
        <v>0</v>
      </c>
      <c r="OF33" s="883">
        <v>0</v>
      </c>
      <c r="OG33" s="883">
        <v>0</v>
      </c>
      <c r="OH33" s="883">
        <v>0</v>
      </c>
      <c r="OI33" s="883">
        <v>0</v>
      </c>
      <c r="OJ33" s="883">
        <v>0</v>
      </c>
      <c r="OK33" s="1323">
        <v>-1268.9939999999999</v>
      </c>
      <c r="OL33" s="883">
        <v>0</v>
      </c>
      <c r="OM33" s="883">
        <v>0</v>
      </c>
      <c r="ON33" s="883">
        <v>0</v>
      </c>
      <c r="OO33" s="883">
        <v>0</v>
      </c>
      <c r="OP33" s="883">
        <v>0</v>
      </c>
      <c r="OQ33" s="883">
        <v>0</v>
      </c>
      <c r="OR33" s="883">
        <v>0</v>
      </c>
      <c r="OS33" s="883">
        <v>0</v>
      </c>
      <c r="OT33" s="883">
        <v>0</v>
      </c>
      <c r="OU33" s="1323">
        <v>-1135.694</v>
      </c>
      <c r="OV33" s="883">
        <v>0</v>
      </c>
      <c r="OW33" s="883">
        <v>0</v>
      </c>
      <c r="OX33" s="883">
        <v>0</v>
      </c>
      <c r="OY33" s="883">
        <v>0</v>
      </c>
      <c r="OZ33" s="883">
        <v>0</v>
      </c>
      <c r="PA33" s="883">
        <v>0</v>
      </c>
      <c r="PB33" s="883">
        <v>0</v>
      </c>
      <c r="PC33" s="883">
        <v>0</v>
      </c>
      <c r="PD33" s="883">
        <v>0</v>
      </c>
      <c r="PE33" s="1323">
        <v>-1157.5160000000001</v>
      </c>
      <c r="PF33" s="883">
        <v>0</v>
      </c>
      <c r="PG33" s="883">
        <v>0</v>
      </c>
      <c r="PH33" s="883">
        <v>0</v>
      </c>
      <c r="PI33" s="883">
        <v>0</v>
      </c>
      <c r="PJ33" s="883">
        <v>0</v>
      </c>
      <c r="PK33" s="883">
        <v>0</v>
      </c>
      <c r="PL33" s="883">
        <v>0</v>
      </c>
      <c r="PM33" s="883">
        <v>0</v>
      </c>
      <c r="PN33" s="883">
        <v>0</v>
      </c>
      <c r="PO33" s="1323">
        <v>-1138.5070000000001</v>
      </c>
      <c r="PP33" s="883">
        <v>0</v>
      </c>
      <c r="PQ33" s="883">
        <v>0</v>
      </c>
      <c r="PR33" s="883">
        <v>0</v>
      </c>
      <c r="PS33" s="883">
        <v>0</v>
      </c>
      <c r="PT33" s="883">
        <v>0</v>
      </c>
      <c r="PU33" s="883">
        <v>0</v>
      </c>
      <c r="PV33" s="883">
        <v>0</v>
      </c>
      <c r="PW33" s="883">
        <v>0</v>
      </c>
      <c r="PX33" s="883">
        <v>0</v>
      </c>
      <c r="PY33" s="1323">
        <v>-1010.078</v>
      </c>
      <c r="PZ33" s="883" t="s">
        <v>1692</v>
      </c>
      <c r="QA33" s="883" t="s">
        <v>1687</v>
      </c>
      <c r="QB33" s="883" t="s">
        <v>1691</v>
      </c>
      <c r="QC33" s="883" t="s">
        <v>1691</v>
      </c>
      <c r="QD33" s="883" t="s">
        <v>1691</v>
      </c>
      <c r="QE33" s="883" t="s">
        <v>1690</v>
      </c>
      <c r="QF33" s="883" t="s">
        <v>1690</v>
      </c>
      <c r="QG33" s="883" t="s">
        <v>1690</v>
      </c>
      <c r="QH33" s="883" t="s">
        <v>1691</v>
      </c>
      <c r="QI33" s="1323">
        <v>-858.45899999999995</v>
      </c>
      <c r="QJ33" s="883">
        <v>0</v>
      </c>
      <c r="QK33" s="883">
        <v>0</v>
      </c>
      <c r="QL33" s="883">
        <v>0</v>
      </c>
      <c r="QM33" s="883">
        <v>0</v>
      </c>
      <c r="QN33" s="883">
        <v>0</v>
      </c>
      <c r="QO33" s="883">
        <v>0</v>
      </c>
      <c r="QP33" s="883">
        <v>0</v>
      </c>
      <c r="QQ33" s="883">
        <v>0</v>
      </c>
      <c r="QR33" s="883">
        <v>0</v>
      </c>
      <c r="QS33" s="1323">
        <v>-843</v>
      </c>
      <c r="QT33" s="883">
        <v>0</v>
      </c>
      <c r="QU33" s="883">
        <v>0</v>
      </c>
      <c r="QV33" s="883">
        <v>0</v>
      </c>
      <c r="QW33" s="883">
        <v>0</v>
      </c>
      <c r="QX33" s="883">
        <v>0</v>
      </c>
      <c r="QY33" s="883">
        <v>0</v>
      </c>
      <c r="QZ33" s="883">
        <v>0</v>
      </c>
      <c r="RA33" s="883">
        <v>0</v>
      </c>
      <c r="RB33" s="883">
        <v>0</v>
      </c>
      <c r="RC33" s="1323">
        <v>-981</v>
      </c>
      <c r="RD33" s="883">
        <v>0</v>
      </c>
      <c r="RE33" s="883">
        <v>0</v>
      </c>
      <c r="RF33" s="883">
        <v>0</v>
      </c>
      <c r="RG33" s="883">
        <v>0</v>
      </c>
      <c r="RH33" s="883">
        <v>0</v>
      </c>
      <c r="RI33" s="883">
        <v>0</v>
      </c>
      <c r="RJ33" s="883">
        <v>0</v>
      </c>
      <c r="RK33" s="883">
        <v>0</v>
      </c>
      <c r="RL33" s="883">
        <v>0</v>
      </c>
      <c r="RM33" s="1323">
        <v>-932</v>
      </c>
      <c r="RN33" s="580">
        <v>0</v>
      </c>
      <c r="RO33" s="580">
        <v>0</v>
      </c>
      <c r="RP33" s="580">
        <v>0</v>
      </c>
      <c r="RQ33" s="580">
        <v>0</v>
      </c>
      <c r="RR33" s="580">
        <v>0</v>
      </c>
      <c r="RS33" s="580">
        <v>0</v>
      </c>
      <c r="RT33" s="580">
        <v>0</v>
      </c>
      <c r="RU33" s="580">
        <v>0</v>
      </c>
      <c r="RV33" s="580">
        <v>0</v>
      </c>
      <c r="RW33" s="1444">
        <v>-754</v>
      </c>
      <c r="RX33" s="580">
        <v>0</v>
      </c>
      <c r="RY33" s="580">
        <v>0</v>
      </c>
      <c r="RZ33" s="580">
        <v>0</v>
      </c>
      <c r="SA33" s="580">
        <v>0</v>
      </c>
      <c r="SB33" s="580">
        <v>0</v>
      </c>
      <c r="SC33" s="580">
        <v>0</v>
      </c>
      <c r="SD33" s="580">
        <v>0</v>
      </c>
      <c r="SE33" s="580">
        <v>0</v>
      </c>
      <c r="SF33" s="580">
        <v>0</v>
      </c>
      <c r="SG33" s="1444">
        <v>-802</v>
      </c>
      <c r="SH33" s="580">
        <v>0</v>
      </c>
      <c r="SI33" s="580">
        <v>0</v>
      </c>
      <c r="SJ33" s="580">
        <v>0</v>
      </c>
      <c r="SK33" s="580">
        <v>0</v>
      </c>
      <c r="SL33" s="580">
        <v>0</v>
      </c>
      <c r="SM33" s="580">
        <v>0</v>
      </c>
      <c r="SN33" s="580">
        <v>0</v>
      </c>
      <c r="SO33" s="580">
        <v>0</v>
      </c>
      <c r="SP33" s="580">
        <v>0</v>
      </c>
      <c r="SQ33" s="1444">
        <v>-742</v>
      </c>
      <c r="SR33" s="580">
        <v>0</v>
      </c>
      <c r="SS33" s="580">
        <v>0</v>
      </c>
      <c r="ST33" s="580">
        <v>0</v>
      </c>
      <c r="SU33" s="580">
        <v>0</v>
      </c>
      <c r="SV33" s="580">
        <v>0</v>
      </c>
      <c r="SW33" s="580">
        <v>0</v>
      </c>
      <c r="SX33" s="580">
        <v>0</v>
      </c>
      <c r="SY33" s="580">
        <v>0</v>
      </c>
      <c r="SZ33" s="580">
        <v>0</v>
      </c>
      <c r="TA33" s="1444">
        <v>-746</v>
      </c>
      <c r="TB33" s="580">
        <v>0</v>
      </c>
      <c r="TC33" s="580">
        <v>0</v>
      </c>
      <c r="TD33" s="580">
        <v>0</v>
      </c>
      <c r="TE33" s="580">
        <v>0</v>
      </c>
      <c r="TF33" s="580">
        <v>0</v>
      </c>
      <c r="TG33" s="580">
        <v>0</v>
      </c>
      <c r="TH33" s="580">
        <v>0</v>
      </c>
      <c r="TI33" s="580">
        <v>0</v>
      </c>
      <c r="TJ33" s="580">
        <v>0</v>
      </c>
      <c r="TK33" s="1444">
        <v>-818</v>
      </c>
      <c r="TL33" s="580">
        <v>0</v>
      </c>
      <c r="TM33" s="580">
        <v>0</v>
      </c>
      <c r="TN33" s="580">
        <v>0</v>
      </c>
      <c r="TO33" s="580">
        <v>0</v>
      </c>
      <c r="TP33" s="580">
        <v>0</v>
      </c>
      <c r="TQ33" s="580">
        <v>0</v>
      </c>
      <c r="TR33" s="580">
        <v>0</v>
      </c>
      <c r="TS33" s="580">
        <v>0</v>
      </c>
      <c r="TT33" s="580">
        <v>0</v>
      </c>
      <c r="TU33" s="1444">
        <v>-797</v>
      </c>
      <c r="TV33" s="580">
        <v>0</v>
      </c>
      <c r="TW33" s="580">
        <v>0</v>
      </c>
      <c r="TX33" s="580">
        <v>0</v>
      </c>
      <c r="TY33" s="580">
        <v>0</v>
      </c>
      <c r="TZ33" s="580">
        <v>0</v>
      </c>
      <c r="UA33" s="580">
        <v>0</v>
      </c>
      <c r="UB33" s="580">
        <v>0</v>
      </c>
      <c r="UC33" s="580">
        <v>0</v>
      </c>
      <c r="UD33" s="580">
        <v>0</v>
      </c>
      <c r="UE33" s="1443">
        <v>0</v>
      </c>
      <c r="UF33" s="580">
        <v>0</v>
      </c>
      <c r="UG33" s="580">
        <v>0</v>
      </c>
      <c r="UH33" s="580">
        <v>0</v>
      </c>
      <c r="UI33" s="580">
        <v>0</v>
      </c>
      <c r="UJ33" s="580">
        <v>0</v>
      </c>
      <c r="UK33" s="580">
        <v>0</v>
      </c>
      <c r="UL33" s="580">
        <v>0</v>
      </c>
      <c r="UM33" s="580">
        <v>0</v>
      </c>
      <c r="UN33" s="580">
        <v>0</v>
      </c>
      <c r="UO33" s="1443">
        <v>0</v>
      </c>
      <c r="UP33" s="580"/>
      <c r="UQ33" s="580"/>
      <c r="UR33" s="580"/>
      <c r="US33" s="580"/>
      <c r="UT33" s="580"/>
      <c r="UU33" s="580"/>
      <c r="UV33" s="580"/>
      <c r="UW33" s="580"/>
      <c r="UX33" s="580"/>
      <c r="UY33" s="1443"/>
      <c r="UZ33" s="580"/>
      <c r="VA33" s="580"/>
      <c r="VB33" s="580"/>
      <c r="VC33" s="580"/>
      <c r="VD33" s="580"/>
      <c r="VE33" s="580"/>
      <c r="VF33" s="580"/>
      <c r="VG33" s="580"/>
      <c r="VH33" s="580"/>
      <c r="VI33" s="1443"/>
      <c r="VJ33" s="580"/>
      <c r="VK33" s="580"/>
      <c r="VL33" s="580"/>
      <c r="VM33" s="580"/>
      <c r="VN33" s="580"/>
      <c r="VO33" s="580"/>
      <c r="VP33" s="580"/>
      <c r="VQ33" s="580"/>
      <c r="VR33" s="580"/>
      <c r="VS33" s="1443"/>
      <c r="VT33" s="580"/>
      <c r="VU33" s="580"/>
      <c r="VV33" s="580"/>
      <c r="VW33" s="580"/>
      <c r="VX33" s="580"/>
      <c r="VY33" s="580"/>
      <c r="VZ33" s="580"/>
      <c r="WA33" s="580"/>
      <c r="WB33" s="580"/>
      <c r="WC33" s="1443"/>
    </row>
    <row r="34" spans="1:601" ht="14.25" customHeight="1" thickBot="1">
      <c r="A34" s="1335" t="s">
        <v>2441</v>
      </c>
      <c r="B34" s="1336">
        <v>-2445.5004893999999</v>
      </c>
      <c r="C34" s="1336">
        <v>-533.95766479999998</v>
      </c>
      <c r="D34" s="1336">
        <v>-872.72377339999991</v>
      </c>
      <c r="E34" s="1336">
        <v>-942.91458209999996</v>
      </c>
      <c r="F34" s="1336">
        <v>-1540.2201047000001</v>
      </c>
      <c r="G34" s="1336">
        <v>-653.64501399999995</v>
      </c>
      <c r="H34" s="1336">
        <v>-429.20928800000002</v>
      </c>
      <c r="I34" s="1336">
        <v>-372.82908220000002</v>
      </c>
      <c r="J34" s="1337">
        <v>0</v>
      </c>
      <c r="K34" s="1338">
        <v>-7790.9999985999993</v>
      </c>
      <c r="L34" s="1336">
        <v>-1121.5709999999999</v>
      </c>
      <c r="M34" s="1336">
        <v>-521.74699999999996</v>
      </c>
      <c r="N34" s="1336">
        <v>-876.62900000000002</v>
      </c>
      <c r="O34" s="1336">
        <v>-1142.5619999999999</v>
      </c>
      <c r="P34" s="1336">
        <v>-1775.741</v>
      </c>
      <c r="Q34" s="1336">
        <v>-806.71699999999998</v>
      </c>
      <c r="R34" s="1336">
        <v>-555.596</v>
      </c>
      <c r="S34" s="1336">
        <v>-451.43700000000001</v>
      </c>
      <c r="T34" s="1337">
        <v>0</v>
      </c>
      <c r="U34" s="1338">
        <v>-7252</v>
      </c>
      <c r="V34" s="1336">
        <v>0</v>
      </c>
      <c r="W34" s="1336">
        <v>-454.21100000000001</v>
      </c>
      <c r="X34" s="1336">
        <v>-900.30499999999995</v>
      </c>
      <c r="Y34" s="1336">
        <v>-1148.2439999999999</v>
      </c>
      <c r="Z34" s="1336">
        <v>-1891.73</v>
      </c>
      <c r="AA34" s="1336">
        <v>-894.03200000000004</v>
      </c>
      <c r="AB34" s="1336">
        <v>-605.31100000000004</v>
      </c>
      <c r="AC34" s="1336">
        <v>-583.16700000000003</v>
      </c>
      <c r="AD34" s="1337">
        <v>0</v>
      </c>
      <c r="AE34" s="1338">
        <v>-6477</v>
      </c>
      <c r="AF34" s="1336">
        <v>0</v>
      </c>
      <c r="AG34" s="1336">
        <v>-360.28340800000001</v>
      </c>
      <c r="AH34" s="1336">
        <v>-910.17820019999999</v>
      </c>
      <c r="AI34" s="1336">
        <v>-1031.8786188000001</v>
      </c>
      <c r="AJ34" s="1336">
        <v>-1791.7182927000001</v>
      </c>
      <c r="AK34" s="1336">
        <v>-906.33860400000003</v>
      </c>
      <c r="AL34" s="1336">
        <v>-527.78857369999992</v>
      </c>
      <c r="AM34" s="1336">
        <v>-575.81429790000004</v>
      </c>
      <c r="AN34" s="1337">
        <v>0</v>
      </c>
      <c r="AO34" s="1338">
        <v>-6103.9999952999997</v>
      </c>
      <c r="AP34" s="1336">
        <v>0</v>
      </c>
      <c r="AQ34" s="1336">
        <v>-470.875</v>
      </c>
      <c r="AR34" s="1336">
        <v>-934.86900000000003</v>
      </c>
      <c r="AS34" s="1336">
        <v>-1105.1020000000001</v>
      </c>
      <c r="AT34" s="1336">
        <v>-1715.982</v>
      </c>
      <c r="AU34" s="1336">
        <v>-838.37699999999995</v>
      </c>
      <c r="AV34" s="1336">
        <v>-536.09500000000003</v>
      </c>
      <c r="AW34" s="1336">
        <v>-502.7</v>
      </c>
      <c r="AX34" s="1337">
        <v>0</v>
      </c>
      <c r="AY34" s="1338">
        <v>-6104</v>
      </c>
      <c r="AZ34" s="1336">
        <v>0</v>
      </c>
      <c r="BA34" s="1336">
        <v>-238.35599999999999</v>
      </c>
      <c r="BB34" s="1336">
        <v>-998.53750000000002</v>
      </c>
      <c r="BC34" s="1336">
        <v>-1115.299</v>
      </c>
      <c r="BD34" s="1336">
        <v>-1952.74</v>
      </c>
      <c r="BE34" s="1336">
        <v>-799.42605000000003</v>
      </c>
      <c r="BF34" s="1336">
        <v>-510.71805000000001</v>
      </c>
      <c r="BG34" s="1336">
        <v>-488.923</v>
      </c>
      <c r="BH34" s="1337">
        <v>0</v>
      </c>
      <c r="BI34" s="1338">
        <v>-6103.9995999999992</v>
      </c>
      <c r="BJ34" s="1336">
        <v>0</v>
      </c>
      <c r="BK34" s="1336">
        <v>0</v>
      </c>
      <c r="BL34" s="1336">
        <v>-1032.2926368999999</v>
      </c>
      <c r="BM34" s="1336">
        <v>-1081.3808202</v>
      </c>
      <c r="BN34" s="1336">
        <v>-2063.7951862</v>
      </c>
      <c r="BO34" s="1336">
        <v>-823.77990399999999</v>
      </c>
      <c r="BP34" s="1336">
        <v>-543.97027879999996</v>
      </c>
      <c r="BQ34" s="1336">
        <v>-558.78117750000001</v>
      </c>
      <c r="BR34" s="1337">
        <v>0</v>
      </c>
      <c r="BS34" s="1338">
        <v>-6104.0000035999992</v>
      </c>
      <c r="BT34" s="1336">
        <v>0</v>
      </c>
      <c r="BU34" s="1336">
        <v>0</v>
      </c>
      <c r="BV34" s="1336">
        <v>-845.45641000000001</v>
      </c>
      <c r="BW34" s="1336">
        <v>-1145.6547090000001</v>
      </c>
      <c r="BX34" s="1336">
        <v>-2066.3950855999997</v>
      </c>
      <c r="BY34" s="1336">
        <v>-918.77338350000002</v>
      </c>
      <c r="BZ34" s="1336">
        <v>-559.71580210000002</v>
      </c>
      <c r="CA34" s="1336">
        <v>-568.00460199999998</v>
      </c>
      <c r="CB34" s="1337">
        <v>0</v>
      </c>
      <c r="CC34" s="1338">
        <v>-6103.9999921999997</v>
      </c>
      <c r="CD34" s="1336">
        <v>0</v>
      </c>
      <c r="CE34" s="1336">
        <v>0</v>
      </c>
      <c r="CF34" s="1336">
        <v>0</v>
      </c>
      <c r="CG34" s="1336">
        <v>-228.572</v>
      </c>
      <c r="CH34" s="1336">
        <v>-2257.1039999999998</v>
      </c>
      <c r="CI34" s="1336">
        <v>-925.25099999999998</v>
      </c>
      <c r="CJ34" s="1336">
        <v>-579.85599999999999</v>
      </c>
      <c r="CK34" s="1336">
        <v>-540.61199999999997</v>
      </c>
      <c r="CL34" s="1337">
        <v>0</v>
      </c>
      <c r="CM34" s="1338">
        <v>-4531.3950000000004</v>
      </c>
      <c r="CN34" s="1336">
        <v>0</v>
      </c>
      <c r="CO34" s="1336">
        <v>0</v>
      </c>
      <c r="CP34" s="1336">
        <v>0</v>
      </c>
      <c r="CQ34" s="1336">
        <v>-419.81282170000009</v>
      </c>
      <c r="CR34" s="1336">
        <v>-2709.2039203999998</v>
      </c>
      <c r="CS34" s="1336">
        <v>-702.6670906999999</v>
      </c>
      <c r="CT34" s="1336">
        <v>-598.81344349999995</v>
      </c>
      <c r="CU34" s="1336">
        <v>-627.91772430000003</v>
      </c>
      <c r="CV34" s="1337">
        <v>0</v>
      </c>
      <c r="CW34" s="1338">
        <v>-5058.4150006</v>
      </c>
      <c r="CX34" s="1336">
        <v>0</v>
      </c>
      <c r="CY34" s="1336">
        <v>0</v>
      </c>
      <c r="CZ34" s="1336">
        <v>0</v>
      </c>
      <c r="DA34" s="1336">
        <v>-27.867999999999999</v>
      </c>
      <c r="DB34" s="1336">
        <v>-2917.1779999999999</v>
      </c>
      <c r="DC34" s="1336">
        <v>-700.29267850000008</v>
      </c>
      <c r="DD34" s="1336">
        <v>-664.25590590000002</v>
      </c>
      <c r="DE34" s="1336">
        <v>-748.82031000000006</v>
      </c>
      <c r="DF34" s="1337">
        <v>0</v>
      </c>
      <c r="DG34" s="1338">
        <v>-5058.4148944000008</v>
      </c>
      <c r="DH34" s="1336">
        <v>0</v>
      </c>
      <c r="DI34" s="1336">
        <v>0</v>
      </c>
      <c r="DJ34" s="1336">
        <v>0</v>
      </c>
      <c r="DK34" s="1336">
        <v>-168.49700000000001</v>
      </c>
      <c r="DL34" s="1336">
        <v>-2766.6990000000001</v>
      </c>
      <c r="DM34" s="1336">
        <v>-754.76400000000001</v>
      </c>
      <c r="DN34" s="1336">
        <v>-617.19500000000005</v>
      </c>
      <c r="DO34" s="1336">
        <v>-751.26</v>
      </c>
      <c r="DP34" s="1337">
        <v>0</v>
      </c>
      <c r="DQ34" s="1338">
        <v>-5058.415</v>
      </c>
      <c r="DR34" s="1336">
        <v>0</v>
      </c>
      <c r="DS34" s="1336">
        <v>0</v>
      </c>
      <c r="DT34" s="1336">
        <v>0</v>
      </c>
      <c r="DU34" s="1336">
        <v>0</v>
      </c>
      <c r="DV34" s="1336">
        <v>-2912.8180000000002</v>
      </c>
      <c r="DW34" s="1336">
        <v>-765.68269999999995</v>
      </c>
      <c r="DX34" s="1336">
        <v>-643.24739999999997</v>
      </c>
      <c r="DY34" s="1336">
        <v>-736.66650000000004</v>
      </c>
      <c r="DZ34" s="1337">
        <v>0</v>
      </c>
      <c r="EA34" s="1338">
        <v>-5058.414600000001</v>
      </c>
      <c r="EB34" s="1336">
        <v>0</v>
      </c>
      <c r="EC34" s="1336">
        <v>0</v>
      </c>
      <c r="ED34" s="1336">
        <v>0</v>
      </c>
      <c r="EE34" s="1336">
        <v>0</v>
      </c>
      <c r="EF34" s="1336">
        <v>-2790.3449999999998</v>
      </c>
      <c r="EG34" s="1336">
        <v>-742.26199999999994</v>
      </c>
      <c r="EH34" s="1336">
        <v>-680.49300000000005</v>
      </c>
      <c r="EI34" s="1336">
        <v>-845.31500000000005</v>
      </c>
      <c r="EJ34" s="1337">
        <v>0</v>
      </c>
      <c r="EK34" s="1338">
        <v>-5058.415</v>
      </c>
      <c r="EL34" s="1336">
        <v>0</v>
      </c>
      <c r="EM34" s="1336">
        <v>0</v>
      </c>
      <c r="EN34" s="1336">
        <v>0</v>
      </c>
      <c r="EO34" s="1336">
        <v>-163.31700000000001</v>
      </c>
      <c r="EP34" s="1336">
        <v>-2551.826</v>
      </c>
      <c r="EQ34" s="1336">
        <v>-760.80100000000004</v>
      </c>
      <c r="ER34" s="1336">
        <v>-740.33399999999995</v>
      </c>
      <c r="ES34" s="1336">
        <v>-842.13699999999994</v>
      </c>
      <c r="ET34" s="1337">
        <v>0</v>
      </c>
      <c r="EU34" s="1338">
        <v>-5058.415</v>
      </c>
      <c r="EV34" s="1336">
        <v>0</v>
      </c>
      <c r="EW34" s="1336">
        <v>0</v>
      </c>
      <c r="EX34" s="1336">
        <v>0</v>
      </c>
      <c r="EY34" s="1336">
        <v>-373.86700000000002</v>
      </c>
      <c r="EZ34" s="1336">
        <v>-2371.3130000000001</v>
      </c>
      <c r="FA34" s="1336">
        <v>-814.26</v>
      </c>
      <c r="FB34" s="1336">
        <v>-645.53800000000001</v>
      </c>
      <c r="FC34" s="1336">
        <v>-853.43700000000001</v>
      </c>
      <c r="FD34" s="1337">
        <v>0</v>
      </c>
      <c r="FE34" s="1338">
        <v>-5058.415</v>
      </c>
      <c r="FF34" s="1336">
        <v>0</v>
      </c>
      <c r="FG34" s="1336">
        <v>0</v>
      </c>
      <c r="FH34" s="1336">
        <v>0</v>
      </c>
      <c r="FI34" s="1336">
        <v>-330.22800000000001</v>
      </c>
      <c r="FJ34" s="1336">
        <v>-2273.4690000000001</v>
      </c>
      <c r="FK34" s="1336">
        <v>-835.77800000000002</v>
      </c>
      <c r="FL34" s="1336">
        <v>-657.97699999999998</v>
      </c>
      <c r="FM34" s="1336">
        <v>-960.96299999999997</v>
      </c>
      <c r="FN34" s="1337">
        <v>0</v>
      </c>
      <c r="FO34" s="1338">
        <v>-5058.415</v>
      </c>
      <c r="FP34" s="1336">
        <v>0</v>
      </c>
      <c r="FQ34" s="1336">
        <v>0</v>
      </c>
      <c r="FR34" s="1336">
        <v>0</v>
      </c>
      <c r="FS34" s="1336">
        <v>-586.67100000000005</v>
      </c>
      <c r="FT34" s="1336">
        <v>-2085.538</v>
      </c>
      <c r="FU34" s="1336">
        <v>-762.66600000000005</v>
      </c>
      <c r="FV34" s="1336">
        <v>-677.57</v>
      </c>
      <c r="FW34" s="1336">
        <v>-945.97</v>
      </c>
      <c r="FX34" s="1337">
        <v>0</v>
      </c>
      <c r="FY34" s="1338">
        <v>-5058.415</v>
      </c>
      <c r="FZ34" s="1336">
        <v>0</v>
      </c>
      <c r="GA34" s="1336">
        <v>0</v>
      </c>
      <c r="GB34" s="1336">
        <v>0</v>
      </c>
      <c r="GC34" s="1336">
        <v>-653.47</v>
      </c>
      <c r="GD34" s="1336">
        <v>-1791.32</v>
      </c>
      <c r="GE34" s="1336">
        <v>-942.93799999999999</v>
      </c>
      <c r="GF34" s="1336">
        <v>-657.00400000000002</v>
      </c>
      <c r="GG34" s="1336">
        <v>-1013.683</v>
      </c>
      <c r="GH34" s="1337">
        <v>0</v>
      </c>
      <c r="GI34" s="1338">
        <v>-5058.415</v>
      </c>
      <c r="GJ34" s="1336">
        <v>0</v>
      </c>
      <c r="GK34" s="1336">
        <v>0</v>
      </c>
      <c r="GL34" s="1336">
        <v>0</v>
      </c>
      <c r="GM34" s="1336">
        <v>-947.18024250000008</v>
      </c>
      <c r="GN34" s="1336">
        <v>-1775.173</v>
      </c>
      <c r="GO34" s="1336">
        <v>-709.12466029999996</v>
      </c>
      <c r="GP34" s="1336">
        <v>-562.8096544</v>
      </c>
      <c r="GQ34" s="1336">
        <v>-1064.1270726999999</v>
      </c>
      <c r="GR34" s="1337">
        <v>0</v>
      </c>
      <c r="GS34" s="1338">
        <v>-5058.4146299000004</v>
      </c>
      <c r="GT34" s="1336">
        <v>0</v>
      </c>
      <c r="GU34" s="1336">
        <v>0</v>
      </c>
      <c r="GV34" s="1336">
        <v>0</v>
      </c>
      <c r="GW34" s="1336">
        <v>-956.63199999999995</v>
      </c>
      <c r="GX34" s="1336">
        <v>-1888.761</v>
      </c>
      <c r="GY34" s="1336">
        <v>-750.923</v>
      </c>
      <c r="GZ34" s="1336">
        <v>-565.18399999999997</v>
      </c>
      <c r="HA34" s="1336">
        <v>-1055.4670000000001</v>
      </c>
      <c r="HB34" s="1337">
        <v>0</v>
      </c>
      <c r="HC34" s="1338">
        <v>-5216.9669999999996</v>
      </c>
      <c r="HD34" s="1336">
        <v>0</v>
      </c>
      <c r="HE34" s="1336">
        <v>0</v>
      </c>
      <c r="HF34" s="1336">
        <v>0</v>
      </c>
      <c r="HG34" s="1336">
        <v>-1057.1179999999999</v>
      </c>
      <c r="HH34" s="1336">
        <v>-1826.548</v>
      </c>
      <c r="HI34" s="1336">
        <v>-710.01499999999999</v>
      </c>
      <c r="HJ34" s="1336">
        <v>-578.00699999999995</v>
      </c>
      <c r="HK34" s="1336">
        <v>-1045.279</v>
      </c>
      <c r="HL34" s="1337">
        <v>0</v>
      </c>
      <c r="HM34" s="1338">
        <v>-5216.9669999999996</v>
      </c>
      <c r="HN34" s="1336">
        <v>0</v>
      </c>
      <c r="HO34" s="1336">
        <v>0</v>
      </c>
      <c r="HP34" s="1336">
        <v>0</v>
      </c>
      <c r="HQ34" s="1336">
        <v>-958.70399999999995</v>
      </c>
      <c r="HR34" s="1336">
        <v>-1803.47</v>
      </c>
      <c r="HS34" s="1336">
        <v>-792.54899999999998</v>
      </c>
      <c r="HT34" s="1336">
        <v>-603.42399999999998</v>
      </c>
      <c r="HU34" s="1336">
        <v>-1058.82</v>
      </c>
      <c r="HV34" s="1337">
        <v>0</v>
      </c>
      <c r="HW34" s="1338">
        <v>-5216.9669999999996</v>
      </c>
      <c r="HX34" s="1336" t="s">
        <v>492</v>
      </c>
      <c r="HY34" s="1336" t="s">
        <v>492</v>
      </c>
      <c r="HZ34" s="1336" t="s">
        <v>492</v>
      </c>
      <c r="IA34" s="1336">
        <v>-817.06399999999996</v>
      </c>
      <c r="IB34" s="1336">
        <v>-1645.3720000000001</v>
      </c>
      <c r="IC34" s="1336">
        <v>-1051.828</v>
      </c>
      <c r="ID34" s="1336">
        <v>-602.34500000000003</v>
      </c>
      <c r="IE34" s="1336">
        <v>-1100.3579999999999</v>
      </c>
      <c r="IF34" s="1337" t="s">
        <v>492</v>
      </c>
      <c r="IG34" s="1338">
        <v>-5216.9669999999996</v>
      </c>
      <c r="IH34" s="1336">
        <v>0</v>
      </c>
      <c r="II34" s="1336">
        <v>-236.3424</v>
      </c>
      <c r="IJ34" s="1336">
        <v>-727.81799999999998</v>
      </c>
      <c r="IK34" s="1336">
        <v>-1059.624</v>
      </c>
      <c r="IL34" s="1336">
        <v>-1723.009</v>
      </c>
      <c r="IM34" s="1336">
        <v>-877.16600000000005</v>
      </c>
      <c r="IN34" s="1336">
        <v>-774.02800000000002</v>
      </c>
      <c r="IO34" s="1336">
        <v>-932.274</v>
      </c>
      <c r="IP34" s="1337">
        <v>0</v>
      </c>
      <c r="IQ34" s="1338">
        <v>-6330.2614000000003</v>
      </c>
      <c r="IR34" s="1336">
        <v>0</v>
      </c>
      <c r="IS34" s="1336">
        <v>0</v>
      </c>
      <c r="IT34" s="1336">
        <v>0</v>
      </c>
      <c r="IU34" s="1336">
        <v>-994.279</v>
      </c>
      <c r="IV34" s="1336">
        <v>-2400.1089999999999</v>
      </c>
      <c r="IW34" s="1336">
        <v>-694.78099999999995</v>
      </c>
      <c r="IX34" s="1336">
        <v>-650.83000000000004</v>
      </c>
      <c r="IY34" s="1336">
        <v>-1590.2619999999999</v>
      </c>
      <c r="IZ34" s="1337">
        <v>0</v>
      </c>
      <c r="JA34" s="1338">
        <v>-6330.2610000000004</v>
      </c>
      <c r="JB34" s="1336">
        <v>0</v>
      </c>
      <c r="JC34" s="1336">
        <v>0</v>
      </c>
      <c r="JD34" s="1336">
        <v>-100.45099999999999</v>
      </c>
      <c r="JE34" s="1336">
        <v>-1112.837</v>
      </c>
      <c r="JF34" s="1336">
        <v>-2468.951</v>
      </c>
      <c r="JG34" s="1336">
        <v>-794.6</v>
      </c>
      <c r="JH34" s="1336">
        <v>-652.56700000000001</v>
      </c>
      <c r="JI34" s="1336">
        <v>-1200.855</v>
      </c>
      <c r="JJ34" s="1337">
        <v>0</v>
      </c>
      <c r="JK34" s="1338">
        <v>-6330.2610000000004</v>
      </c>
      <c r="JL34" s="1336">
        <v>0</v>
      </c>
      <c r="JM34" s="1336">
        <v>0</v>
      </c>
      <c r="JN34" s="1336">
        <v>0</v>
      </c>
      <c r="JO34" s="1336">
        <v>0</v>
      </c>
      <c r="JP34" s="1336">
        <v>-4783.7529999999997</v>
      </c>
      <c r="JQ34" s="1336">
        <v>-3185.212</v>
      </c>
      <c r="JR34" s="1336">
        <v>-1684.7090000000001</v>
      </c>
      <c r="JS34" s="1336">
        <v>-1331.51</v>
      </c>
      <c r="JT34" s="1337">
        <v>0</v>
      </c>
      <c r="JU34" s="1338">
        <v>-10985.183999999999</v>
      </c>
      <c r="JV34" s="1336">
        <v>0</v>
      </c>
      <c r="JW34" s="1336">
        <v>0</v>
      </c>
      <c r="JX34" s="1336">
        <v>0</v>
      </c>
      <c r="JY34" s="1336">
        <v>0</v>
      </c>
      <c r="JZ34" s="1336">
        <v>-4872.8630000000003</v>
      </c>
      <c r="KA34" s="1336">
        <v>-3234.433</v>
      </c>
      <c r="KB34" s="1336">
        <v>-1907.066</v>
      </c>
      <c r="KC34" s="1336">
        <v>-970.822</v>
      </c>
      <c r="KD34" s="1337">
        <v>0</v>
      </c>
      <c r="KE34" s="1338">
        <v>-10985.183999999999</v>
      </c>
      <c r="KF34" s="1336">
        <v>0</v>
      </c>
      <c r="KG34" s="1336">
        <v>0</v>
      </c>
      <c r="KH34" s="1336">
        <v>0</v>
      </c>
      <c r="KI34" s="1336">
        <v>0</v>
      </c>
      <c r="KJ34" s="1336">
        <v>-1297.4680000000001</v>
      </c>
      <c r="KK34" s="1336">
        <v>-5998.4750000000004</v>
      </c>
      <c r="KL34" s="1336">
        <v>-2645.2170000000001</v>
      </c>
      <c r="KM34" s="1336">
        <v>-1044.0239999999999</v>
      </c>
      <c r="KN34" s="1337">
        <v>0</v>
      </c>
      <c r="KO34" s="1338">
        <v>-10985.183999999999</v>
      </c>
      <c r="KP34" s="1336">
        <v>0</v>
      </c>
      <c r="KQ34" s="1336">
        <v>0</v>
      </c>
      <c r="KR34" s="1336">
        <v>0</v>
      </c>
      <c r="KS34" s="1336">
        <v>0</v>
      </c>
      <c r="KT34" s="1336">
        <v>0</v>
      </c>
      <c r="KU34" s="1336">
        <v>-5907.9470000000001</v>
      </c>
      <c r="KV34" s="1336">
        <v>-2971.67</v>
      </c>
      <c r="KW34" s="1336">
        <v>-1344.0319999999999</v>
      </c>
      <c r="KX34" s="1337">
        <v>0</v>
      </c>
      <c r="KY34" s="1338">
        <v>-10223.648999999999</v>
      </c>
      <c r="KZ34" s="1337">
        <v>0</v>
      </c>
      <c r="LA34" s="1337">
        <v>0</v>
      </c>
      <c r="LB34" s="1337">
        <v>0</v>
      </c>
      <c r="LC34" s="1337">
        <v>0</v>
      </c>
      <c r="LD34" s="1337">
        <v>0</v>
      </c>
      <c r="LE34" s="1336">
        <v>-5522.4120000000003</v>
      </c>
      <c r="LF34" s="1336">
        <v>-3580.2249999999999</v>
      </c>
      <c r="LG34" s="1336">
        <v>-1337.0119999999999</v>
      </c>
      <c r="LH34" s="1337">
        <v>0</v>
      </c>
      <c r="LI34" s="1338">
        <v>-10439.648999999999</v>
      </c>
      <c r="LJ34" s="1337">
        <v>0</v>
      </c>
      <c r="LK34" s="1337">
        <v>0</v>
      </c>
      <c r="LL34" s="1337">
        <v>0</v>
      </c>
      <c r="LM34" s="1337">
        <v>0</v>
      </c>
      <c r="LN34" s="1336">
        <v>-640.91800000000001</v>
      </c>
      <c r="LO34" s="1336">
        <v>-4972.9009999999998</v>
      </c>
      <c r="LP34" s="1336">
        <v>-3393.1950000000002</v>
      </c>
      <c r="LQ34" s="1336">
        <v>-1432.635</v>
      </c>
      <c r="LR34" s="1337">
        <v>0</v>
      </c>
      <c r="LS34" s="1338">
        <v>-10439.648999999999</v>
      </c>
      <c r="LT34" s="1337">
        <v>0</v>
      </c>
      <c r="LU34" s="1337">
        <v>0</v>
      </c>
      <c r="LV34" s="1337">
        <v>0</v>
      </c>
      <c r="LW34" s="1337">
        <v>0</v>
      </c>
      <c r="LX34" s="1337">
        <v>0</v>
      </c>
      <c r="LY34" s="1336">
        <v>-4195.3739999999998</v>
      </c>
      <c r="LZ34" s="1336">
        <v>-3348.2460000000001</v>
      </c>
      <c r="MA34" s="1336">
        <v>-1427.444</v>
      </c>
      <c r="MB34" s="1337">
        <v>0</v>
      </c>
      <c r="MC34" s="1338">
        <v>-8971.0640000000003</v>
      </c>
      <c r="MD34" s="1337">
        <v>0</v>
      </c>
      <c r="ME34" s="1337">
        <v>0</v>
      </c>
      <c r="MF34" s="1337">
        <v>0</v>
      </c>
      <c r="MG34" s="1337">
        <v>0</v>
      </c>
      <c r="MH34" s="1337">
        <v>0</v>
      </c>
      <c r="MI34" s="1336">
        <v>-3518.5149999999999</v>
      </c>
      <c r="MJ34" s="1336">
        <v>-3873.0650000000001</v>
      </c>
      <c r="MK34" s="1336">
        <v>-1418.21</v>
      </c>
      <c r="ML34" s="1337">
        <v>0</v>
      </c>
      <c r="MM34" s="1338">
        <v>-8809.7900000000009</v>
      </c>
      <c r="MN34" s="1337">
        <v>0</v>
      </c>
      <c r="MO34" s="1337">
        <v>0</v>
      </c>
      <c r="MP34" s="1337">
        <v>0</v>
      </c>
      <c r="MQ34" s="1337">
        <v>0</v>
      </c>
      <c r="MR34" s="1337">
        <v>0</v>
      </c>
      <c r="MS34" s="1336">
        <v>-3723.261</v>
      </c>
      <c r="MT34" s="1336">
        <v>-3672.3330000000001</v>
      </c>
      <c r="MU34" s="1336">
        <v>-1349.394</v>
      </c>
      <c r="MV34" s="1337">
        <v>0</v>
      </c>
      <c r="MW34" s="1338">
        <v>-8744.9879999999994</v>
      </c>
      <c r="MX34" s="1337">
        <v>0</v>
      </c>
      <c r="MY34" s="1337">
        <v>0</v>
      </c>
      <c r="MZ34" s="1337">
        <v>0</v>
      </c>
      <c r="NA34" s="1337">
        <v>0</v>
      </c>
      <c r="NB34" s="1337">
        <v>0</v>
      </c>
      <c r="NC34" s="1336">
        <v>-2744.1480000000001</v>
      </c>
      <c r="ND34" s="1336">
        <v>-3581.6819999999998</v>
      </c>
      <c r="NE34" s="1336">
        <v>-1834.682</v>
      </c>
      <c r="NF34" s="1337">
        <v>0</v>
      </c>
      <c r="NG34" s="1338">
        <v>-8160.5119999999997</v>
      </c>
      <c r="NH34" s="1337">
        <v>0</v>
      </c>
      <c r="NI34" s="1337">
        <v>0</v>
      </c>
      <c r="NJ34" s="1337">
        <v>0</v>
      </c>
      <c r="NK34" s="1337">
        <v>0</v>
      </c>
      <c r="NL34" s="1337">
        <v>0</v>
      </c>
      <c r="NM34" s="1336">
        <v>-2646.0479999999998</v>
      </c>
      <c r="NN34" s="1336">
        <v>-3529.3</v>
      </c>
      <c r="NO34" s="1336">
        <v>-1783.1410000000001</v>
      </c>
      <c r="NP34" s="1337">
        <v>0</v>
      </c>
      <c r="NQ34" s="1338">
        <v>-7958.4889999999996</v>
      </c>
      <c r="NR34" s="1337">
        <v>0</v>
      </c>
      <c r="NS34" s="1337">
        <v>0</v>
      </c>
      <c r="NT34" s="1337">
        <v>0</v>
      </c>
      <c r="NU34" s="1337">
        <v>0</v>
      </c>
      <c r="NV34" s="1337">
        <v>0</v>
      </c>
      <c r="NW34" s="1336">
        <v>-1774.0619999999999</v>
      </c>
      <c r="NX34" s="1336">
        <v>-3683.4639999999999</v>
      </c>
      <c r="NY34" s="1336">
        <v>-2128.152</v>
      </c>
      <c r="NZ34" s="1337">
        <v>0</v>
      </c>
      <c r="OA34" s="1338">
        <v>-7585.6779999999999</v>
      </c>
      <c r="OB34" s="1337">
        <v>0</v>
      </c>
      <c r="OC34" s="1337">
        <v>0</v>
      </c>
      <c r="OD34" s="1337">
        <v>0</v>
      </c>
      <c r="OE34" s="1337">
        <v>0</v>
      </c>
      <c r="OF34" s="1337">
        <v>0</v>
      </c>
      <c r="OG34" s="1336">
        <v>-1555.3140000000001</v>
      </c>
      <c r="OH34" s="1336">
        <v>-3460.37</v>
      </c>
      <c r="OI34" s="1336">
        <v>-2048.998</v>
      </c>
      <c r="OJ34" s="1337">
        <v>0</v>
      </c>
      <c r="OK34" s="1338">
        <v>-7064.6819999999998</v>
      </c>
      <c r="OL34" s="1337">
        <v>0</v>
      </c>
      <c r="OM34" s="1337">
        <v>0</v>
      </c>
      <c r="ON34" s="1337">
        <v>0</v>
      </c>
      <c r="OO34" s="1337">
        <v>0</v>
      </c>
      <c r="OP34" s="1337">
        <v>0</v>
      </c>
      <c r="OQ34" s="1336">
        <v>-1517.9390000000001</v>
      </c>
      <c r="OR34" s="1336">
        <v>-3019.1790000000001</v>
      </c>
      <c r="OS34" s="1336">
        <v>-1838.0170000000001</v>
      </c>
      <c r="OT34" s="1337">
        <v>0</v>
      </c>
      <c r="OU34" s="1338">
        <v>-6375.1350000000002</v>
      </c>
      <c r="OV34" s="1337">
        <v>0</v>
      </c>
      <c r="OW34" s="1337">
        <v>0</v>
      </c>
      <c r="OX34" s="1337">
        <v>0</v>
      </c>
      <c r="OY34" s="1337">
        <v>0</v>
      </c>
      <c r="OZ34" s="1337">
        <v>0</v>
      </c>
      <c r="PA34" s="1336">
        <v>-1283.327</v>
      </c>
      <c r="PB34" s="1336">
        <v>-2483.123</v>
      </c>
      <c r="PC34" s="1336">
        <v>-2197.4409999999998</v>
      </c>
      <c r="PD34" s="1337">
        <v>0</v>
      </c>
      <c r="PE34" s="1338">
        <v>-5963.8909999999996</v>
      </c>
      <c r="PF34" s="1337">
        <v>0</v>
      </c>
      <c r="PG34" s="1337">
        <v>0</v>
      </c>
      <c r="PH34" s="1337">
        <v>0</v>
      </c>
      <c r="PI34" s="1337">
        <v>0</v>
      </c>
      <c r="PJ34" s="1337">
        <v>0</v>
      </c>
      <c r="PK34" s="1336">
        <v>-778.077</v>
      </c>
      <c r="PL34" s="1336">
        <v>-2886.6689999999999</v>
      </c>
      <c r="PM34" s="1336">
        <v>-2082.7950000000001</v>
      </c>
      <c r="PN34" s="1337">
        <v>0</v>
      </c>
      <c r="PO34" s="1338">
        <v>-5747.5410000000002</v>
      </c>
      <c r="PP34" s="1336">
        <v>0</v>
      </c>
      <c r="PQ34" s="1336">
        <v>0</v>
      </c>
      <c r="PR34" s="1336">
        <v>0</v>
      </c>
      <c r="PS34" s="1336">
        <v>0</v>
      </c>
      <c r="PT34" s="1336">
        <v>0</v>
      </c>
      <c r="PU34" s="1336">
        <v>-936.31600000000003</v>
      </c>
      <c r="PV34" s="1336">
        <v>-2480.7930000000001</v>
      </c>
      <c r="PW34" s="1336">
        <v>-2367.2489999999998</v>
      </c>
      <c r="PX34" s="1337">
        <v>0</v>
      </c>
      <c r="PY34" s="1338">
        <v>-5784.3580000000002</v>
      </c>
      <c r="PZ34" s="1336" t="s">
        <v>1692</v>
      </c>
      <c r="QA34" s="1336" t="s">
        <v>1687</v>
      </c>
      <c r="QB34" s="1336" t="s">
        <v>1691</v>
      </c>
      <c r="QC34" s="1336" t="s">
        <v>1691</v>
      </c>
      <c r="QD34" s="1336">
        <v>-6.6369999999999996</v>
      </c>
      <c r="QE34" s="1336">
        <v>-4672.1639999999998</v>
      </c>
      <c r="QF34" s="1336">
        <v>-2814.5419999999999</v>
      </c>
      <c r="QG34" s="1336">
        <v>-2530.0430000000001</v>
      </c>
      <c r="QH34" s="1337" t="s">
        <v>1691</v>
      </c>
      <c r="QI34" s="1338">
        <v>-10023.386</v>
      </c>
      <c r="QJ34" s="1336">
        <v>-849</v>
      </c>
      <c r="QK34" s="1336">
        <v>-741</v>
      </c>
      <c r="QL34" s="1336">
        <v>-1510</v>
      </c>
      <c r="QM34" s="1336">
        <v>-3148</v>
      </c>
      <c r="QN34" s="1336">
        <v>-2669</v>
      </c>
      <c r="QO34" s="1336">
        <v>-1491</v>
      </c>
      <c r="QP34" s="1336">
        <v>-1248</v>
      </c>
      <c r="QQ34" s="1336">
        <v>-2865</v>
      </c>
      <c r="QR34" s="1337">
        <v>0</v>
      </c>
      <c r="QS34" s="1338">
        <v>-14521</v>
      </c>
      <c r="QT34" s="1336">
        <v>-1836</v>
      </c>
      <c r="QU34" s="1336">
        <v>-697</v>
      </c>
      <c r="QV34" s="1336">
        <v>-1441</v>
      </c>
      <c r="QW34" s="1336">
        <v>-2824</v>
      </c>
      <c r="QX34" s="1336">
        <v>-4935</v>
      </c>
      <c r="QY34" s="1336">
        <v>-998</v>
      </c>
      <c r="QZ34" s="1336">
        <v>-990</v>
      </c>
      <c r="RA34" s="1336">
        <v>-2628</v>
      </c>
      <c r="RB34" s="1337">
        <v>0</v>
      </c>
      <c r="RC34" s="1338">
        <v>-16349</v>
      </c>
      <c r="RD34" s="1336">
        <v>-1985</v>
      </c>
      <c r="RE34" s="1336">
        <v>-663</v>
      </c>
      <c r="RF34" s="1336">
        <v>-1049</v>
      </c>
      <c r="RG34" s="1336">
        <v>-4155</v>
      </c>
      <c r="RH34" s="1336">
        <v>-5531</v>
      </c>
      <c r="RI34" s="1336">
        <v>-870</v>
      </c>
      <c r="RJ34" s="1336">
        <v>-1075</v>
      </c>
      <c r="RK34" s="1336">
        <v>-2676</v>
      </c>
      <c r="RL34" s="1337">
        <v>0</v>
      </c>
      <c r="RM34" s="1338">
        <v>-18004</v>
      </c>
      <c r="RN34" s="1445">
        <v>-2042</v>
      </c>
      <c r="RO34" s="1445">
        <v>-880</v>
      </c>
      <c r="RP34" s="1445">
        <v>-581</v>
      </c>
      <c r="RQ34" s="1445">
        <v>-3979</v>
      </c>
      <c r="RR34" s="1445">
        <v>-4770</v>
      </c>
      <c r="RS34" s="1445">
        <v>-960</v>
      </c>
      <c r="RT34" s="1445">
        <v>-1928</v>
      </c>
      <c r="RU34" s="1445">
        <v>-2602</v>
      </c>
      <c r="RV34" s="1445">
        <v>0</v>
      </c>
      <c r="RW34" s="1446">
        <v>-17742</v>
      </c>
      <c r="RX34" s="1445">
        <v>-2151</v>
      </c>
      <c r="RY34" s="1445">
        <v>-915</v>
      </c>
      <c r="RZ34" s="1445">
        <v>-576</v>
      </c>
      <c r="SA34" s="1445">
        <v>-3630</v>
      </c>
      <c r="SB34" s="1445">
        <v>-5255</v>
      </c>
      <c r="SC34" s="1445">
        <v>-999</v>
      </c>
      <c r="SD34" s="1445">
        <v>-1922</v>
      </c>
      <c r="SE34" s="1445">
        <v>-2266</v>
      </c>
      <c r="SF34" s="1445">
        <v>0</v>
      </c>
      <c r="SG34" s="1446">
        <v>-17714</v>
      </c>
      <c r="SH34" s="1445">
        <v>-2260</v>
      </c>
      <c r="SI34" s="1445">
        <v>-789</v>
      </c>
      <c r="SJ34" s="1445">
        <v>-791</v>
      </c>
      <c r="SK34" s="1445">
        <v>-3491</v>
      </c>
      <c r="SL34" s="1445">
        <v>-5092</v>
      </c>
      <c r="SM34" s="1445">
        <v>-954</v>
      </c>
      <c r="SN34" s="1445">
        <v>-1751</v>
      </c>
      <c r="SO34" s="1445">
        <v>-2000</v>
      </c>
      <c r="SP34" s="1445">
        <v>0</v>
      </c>
      <c r="SQ34" s="1446">
        <v>-17128</v>
      </c>
      <c r="SR34" s="1445">
        <v>-2386</v>
      </c>
      <c r="SS34" s="1445">
        <v>-786</v>
      </c>
      <c r="ST34" s="1445">
        <v>-963</v>
      </c>
      <c r="SU34" s="1445">
        <v>-3732</v>
      </c>
      <c r="SV34" s="1445">
        <v>-4300</v>
      </c>
      <c r="SW34" s="1445">
        <v>-818</v>
      </c>
      <c r="SX34" s="1445">
        <v>-1167</v>
      </c>
      <c r="SY34" s="1445">
        <v>-2405</v>
      </c>
      <c r="SZ34" s="1445">
        <v>0</v>
      </c>
      <c r="TA34" s="1446">
        <v>-16557</v>
      </c>
      <c r="TB34" s="1445">
        <v>-2494</v>
      </c>
      <c r="TC34" s="1445">
        <v>-831</v>
      </c>
      <c r="TD34" s="1445">
        <v>-2229</v>
      </c>
      <c r="TE34" s="1445">
        <v>-3577</v>
      </c>
      <c r="TF34" s="1445">
        <v>-2914</v>
      </c>
      <c r="TG34" s="1445">
        <v>-1342</v>
      </c>
      <c r="TH34" s="1445">
        <v>-1387</v>
      </c>
      <c r="TI34" s="1445">
        <v>-2381</v>
      </c>
      <c r="TJ34" s="1445">
        <v>0</v>
      </c>
      <c r="TK34" s="1446">
        <v>-17155</v>
      </c>
      <c r="TL34" s="1445">
        <v>-1717</v>
      </c>
      <c r="TM34" s="1445">
        <v>-595</v>
      </c>
      <c r="TN34" s="1445">
        <v>-1907</v>
      </c>
      <c r="TO34" s="1445">
        <v>-3256</v>
      </c>
      <c r="TP34" s="1445">
        <v>-4179</v>
      </c>
      <c r="TQ34" s="1445">
        <v>-1360</v>
      </c>
      <c r="TR34" s="1445">
        <v>-1546</v>
      </c>
      <c r="TS34" s="1445">
        <v>-2493</v>
      </c>
      <c r="TT34" s="1445">
        <v>0</v>
      </c>
      <c r="TU34" s="1446">
        <v>-17053</v>
      </c>
      <c r="TV34" s="1445">
        <v>0</v>
      </c>
      <c r="TW34" s="1445">
        <v>0</v>
      </c>
      <c r="TX34" s="1445">
        <v>0</v>
      </c>
      <c r="TY34" s="1445">
        <v>0</v>
      </c>
      <c r="TZ34" s="1445">
        <v>0</v>
      </c>
      <c r="UA34" s="1445">
        <v>0</v>
      </c>
      <c r="UB34" s="1445">
        <v>0</v>
      </c>
      <c r="UC34" s="1445">
        <v>0</v>
      </c>
      <c r="UD34" s="1445">
        <v>0</v>
      </c>
      <c r="UE34" s="1722">
        <v>0</v>
      </c>
      <c r="UF34" s="1445">
        <v>0</v>
      </c>
      <c r="UG34" s="1445">
        <v>0</v>
      </c>
      <c r="UH34" s="1445">
        <v>0</v>
      </c>
      <c r="UI34" s="1445">
        <v>0</v>
      </c>
      <c r="UJ34" s="1445">
        <v>0</v>
      </c>
      <c r="UK34" s="1445">
        <v>0</v>
      </c>
      <c r="UL34" s="1445">
        <v>0</v>
      </c>
      <c r="UM34" s="1445">
        <v>0</v>
      </c>
      <c r="UN34" s="1445">
        <v>0</v>
      </c>
      <c r="UO34" s="1722">
        <v>0</v>
      </c>
      <c r="UP34" s="1445"/>
      <c r="UQ34" s="1445"/>
      <c r="UR34" s="1445"/>
      <c r="US34" s="1445"/>
      <c r="UT34" s="1445"/>
      <c r="UU34" s="1445"/>
      <c r="UV34" s="1445"/>
      <c r="UW34" s="1445"/>
      <c r="UX34" s="1445"/>
      <c r="UY34" s="1722"/>
      <c r="UZ34" s="1445"/>
      <c r="VA34" s="1445"/>
      <c r="VB34" s="1445"/>
      <c r="VC34" s="1445"/>
      <c r="VD34" s="1445"/>
      <c r="VE34" s="1445"/>
      <c r="VF34" s="1445"/>
      <c r="VG34" s="1445"/>
      <c r="VH34" s="1445"/>
      <c r="VI34" s="1722"/>
      <c r="VJ34" s="1445"/>
      <c r="VK34" s="1445"/>
      <c r="VL34" s="1445"/>
      <c r="VM34" s="1445"/>
      <c r="VN34" s="1445"/>
      <c r="VO34" s="1445"/>
      <c r="VP34" s="1445"/>
      <c r="VQ34" s="1445"/>
      <c r="VR34" s="1445"/>
      <c r="VS34" s="1722"/>
      <c r="VT34" s="1445"/>
      <c r="VU34" s="1445"/>
      <c r="VV34" s="1445"/>
      <c r="VW34" s="1445"/>
      <c r="VX34" s="1445"/>
      <c r="VY34" s="1445"/>
      <c r="VZ34" s="1445"/>
      <c r="WA34" s="1445"/>
      <c r="WB34" s="1445"/>
      <c r="WC34" s="1722"/>
    </row>
    <row r="35" spans="1:601" ht="39" customHeight="1">
      <c r="A35" s="718" t="s">
        <v>2204</v>
      </c>
      <c r="PH35" s="144"/>
      <c r="PI35" s="144"/>
      <c r="PJ35" s="144"/>
      <c r="PK35" s="144"/>
      <c r="PL35" s="144"/>
      <c r="PM35" s="144"/>
      <c r="PN35" s="144"/>
      <c r="PO35" s="144"/>
    </row>
    <row r="36" spans="1:601" ht="27.75" customHeight="1">
      <c r="A36" s="718" t="s">
        <v>2527</v>
      </c>
      <c r="B36" s="262"/>
      <c r="C36" s="262"/>
      <c r="D36" s="262"/>
      <c r="E36" s="262"/>
      <c r="F36" s="262"/>
      <c r="G36" s="262"/>
      <c r="H36" s="262"/>
      <c r="I36" s="262"/>
      <c r="J36" s="262"/>
      <c r="K36" s="262"/>
      <c r="L36" s="262"/>
    </row>
    <row r="37" spans="1:601" ht="22.5">
      <c r="A37" s="718" t="s">
        <v>2497</v>
      </c>
      <c r="B37" s="262"/>
      <c r="C37" s="262"/>
      <c r="D37" s="262"/>
      <c r="E37" s="262"/>
      <c r="F37" s="262"/>
      <c r="G37" s="262"/>
      <c r="H37" s="262"/>
      <c r="I37" s="262"/>
      <c r="J37" s="262"/>
      <c r="K37" s="262"/>
      <c r="L37" s="262"/>
    </row>
    <row r="38" spans="1:601" ht="22.5" customHeight="1">
      <c r="A38" s="718" t="s">
        <v>2498</v>
      </c>
      <c r="B38" s="262"/>
      <c r="C38" s="262"/>
      <c r="D38" s="262"/>
      <c r="E38" s="262"/>
      <c r="F38" s="262"/>
      <c r="G38" s="262"/>
      <c r="H38" s="262"/>
      <c r="I38" s="262"/>
      <c r="J38" s="262"/>
      <c r="K38" s="262"/>
      <c r="L38" s="262"/>
    </row>
    <row r="39" spans="1:601" ht="29.25" customHeight="1">
      <c r="A39" s="720" t="s">
        <v>1648</v>
      </c>
      <c r="B39" s="262"/>
      <c r="C39" s="262"/>
      <c r="D39" s="262"/>
      <c r="E39" s="262"/>
      <c r="F39" s="262"/>
      <c r="G39" s="262"/>
      <c r="H39" s="262"/>
      <c r="I39" s="262"/>
      <c r="J39" s="262"/>
      <c r="K39" s="262"/>
      <c r="L39" s="262"/>
    </row>
    <row r="40" spans="1:601" ht="12.75" customHeight="1">
      <c r="B40" s="1339"/>
      <c r="C40" s="1339"/>
      <c r="D40" s="1339"/>
      <c r="E40" s="1339"/>
      <c r="F40" s="1339"/>
      <c r="G40" s="1339"/>
      <c r="H40" s="1339"/>
      <c r="I40" s="1339"/>
      <c r="J40" s="1339"/>
      <c r="K40" s="1339"/>
      <c r="L40" s="1339"/>
    </row>
  </sheetData>
  <mergeCells count="60">
    <mergeCell ref="VT1:WC1"/>
    <mergeCell ref="VJ1:VS1"/>
    <mergeCell ref="UZ1:VI1"/>
    <mergeCell ref="TL1:TU1"/>
    <mergeCell ref="AZ1:BI1"/>
    <mergeCell ref="FP1:FY1"/>
    <mergeCell ref="BJ1:BS1"/>
    <mergeCell ref="BT1:CC1"/>
    <mergeCell ref="CD1:CM1"/>
    <mergeCell ref="CN1:CW1"/>
    <mergeCell ref="CX1:DG1"/>
    <mergeCell ref="DH1:DQ1"/>
    <mergeCell ref="DR1:EA1"/>
    <mergeCell ref="EB1:EK1"/>
    <mergeCell ref="EL1:EU1"/>
    <mergeCell ref="EV1:FE1"/>
    <mergeCell ref="B1:K1"/>
    <mergeCell ref="L1:U1"/>
    <mergeCell ref="V1:AE1"/>
    <mergeCell ref="AF1:AO1"/>
    <mergeCell ref="AP1:AY1"/>
    <mergeCell ref="FF1:FO1"/>
    <mergeCell ref="KF1:KO1"/>
    <mergeCell ref="FZ1:GI1"/>
    <mergeCell ref="GJ1:GS1"/>
    <mergeCell ref="GT1:HC1"/>
    <mergeCell ref="HD1:HM1"/>
    <mergeCell ref="HN1:HW1"/>
    <mergeCell ref="HX1:IG1"/>
    <mergeCell ref="IH1:IQ1"/>
    <mergeCell ref="IR1:JA1"/>
    <mergeCell ref="JB1:JK1"/>
    <mergeCell ref="JL1:JU1"/>
    <mergeCell ref="JV1:KE1"/>
    <mergeCell ref="KP1:KY1"/>
    <mergeCell ref="KZ1:LI1"/>
    <mergeCell ref="LJ1:LS1"/>
    <mergeCell ref="LT1:MC1"/>
    <mergeCell ref="MD1:MM1"/>
    <mergeCell ref="MN1:MW1"/>
    <mergeCell ref="MX1:NG1"/>
    <mergeCell ref="NH1:NQ1"/>
    <mergeCell ref="NR1:OA1"/>
    <mergeCell ref="OB1:OK1"/>
    <mergeCell ref="UP1:UY1"/>
    <mergeCell ref="OL1:OU1"/>
    <mergeCell ref="QJ1:QS1"/>
    <mergeCell ref="QT1:RC1"/>
    <mergeCell ref="TB1:TK1"/>
    <mergeCell ref="SR1:TA1"/>
    <mergeCell ref="SH1:SQ1"/>
    <mergeCell ref="RX1:SG1"/>
    <mergeCell ref="RN1:RW1"/>
    <mergeCell ref="RD1:RM1"/>
    <mergeCell ref="PF1:PO1"/>
    <mergeCell ref="PP1:PY1"/>
    <mergeCell ref="PZ1:QI1"/>
    <mergeCell ref="OV1:PE1"/>
    <mergeCell ref="UF1:UO1"/>
    <mergeCell ref="TV1:U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0075C9"/>
    <pageSetUpPr fitToPage="1"/>
  </sheetPr>
  <dimension ref="A1:AV51"/>
  <sheetViews>
    <sheetView showGridLines="0" zoomScale="95" zoomScaleNormal="95" workbookViewId="0">
      <pane xSplit="1" topLeftCell="AR1" activePane="topRight" state="frozen"/>
      <selection activeCell="IX6" sqref="IX6"/>
      <selection pane="topRight"/>
    </sheetView>
  </sheetViews>
  <sheetFormatPr defaultColWidth="9.140625" defaultRowHeight="12.75"/>
  <cols>
    <col min="1" max="1" width="54" style="5" customWidth="1"/>
    <col min="2" max="10" width="17.7109375" style="5" customWidth="1"/>
    <col min="11" max="11" width="17" style="5" customWidth="1"/>
    <col min="12" max="20" width="16.28515625" style="5" customWidth="1"/>
    <col min="21" max="26" width="13.5703125" style="5" customWidth="1"/>
    <col min="27" max="27" width="13" style="5" customWidth="1"/>
    <col min="28" max="29" width="12.140625" style="5" customWidth="1"/>
    <col min="30" max="30" width="13.140625" style="5" customWidth="1"/>
    <col min="31" max="31" width="12" style="5" customWidth="1"/>
    <col min="32" max="33" width="12" style="5" bestFit="1" customWidth="1"/>
    <col min="34" max="35" width="13.140625" style="5" customWidth="1"/>
    <col min="36" max="48" width="9" style="5" bestFit="1" customWidth="1"/>
    <col min="49" max="16384" width="9.140625" style="5"/>
  </cols>
  <sheetData>
    <row r="1" spans="1:48" s="162" customFormat="1" ht="33.75" customHeight="1">
      <c r="A1" s="1122" t="s">
        <v>1367</v>
      </c>
      <c r="B1" s="1101">
        <v>40999</v>
      </c>
      <c r="C1" s="1101">
        <v>41090</v>
      </c>
      <c r="D1" s="1101">
        <v>41182</v>
      </c>
      <c r="E1" s="1101">
        <v>41274</v>
      </c>
      <c r="F1" s="1101">
        <v>41364</v>
      </c>
      <c r="G1" s="1101">
        <v>41455</v>
      </c>
      <c r="H1" s="1101">
        <v>41547</v>
      </c>
      <c r="I1" s="1101">
        <v>41639</v>
      </c>
      <c r="J1" s="1101">
        <v>41729</v>
      </c>
      <c r="K1" s="1101">
        <v>41791</v>
      </c>
      <c r="L1" s="1101">
        <v>41883</v>
      </c>
      <c r="M1" s="1101">
        <v>42004</v>
      </c>
      <c r="N1" s="1101">
        <v>42094</v>
      </c>
      <c r="O1" s="1101">
        <v>42185</v>
      </c>
      <c r="P1" s="1101">
        <v>42277</v>
      </c>
      <c r="Q1" s="1101">
        <v>42369</v>
      </c>
      <c r="R1" s="1101">
        <v>42460</v>
      </c>
      <c r="S1" s="1101">
        <v>42551</v>
      </c>
      <c r="T1" s="1101">
        <v>42643</v>
      </c>
      <c r="U1" s="1101">
        <v>42735</v>
      </c>
      <c r="V1" s="1101">
        <v>42825</v>
      </c>
      <c r="W1" s="1101">
        <v>42916</v>
      </c>
      <c r="X1" s="1101">
        <v>43008</v>
      </c>
      <c r="Y1" s="1101">
        <v>43100</v>
      </c>
      <c r="Z1" s="1101">
        <v>43190</v>
      </c>
      <c r="AA1" s="1123">
        <v>43281</v>
      </c>
      <c r="AB1" s="1123">
        <v>43373</v>
      </c>
      <c r="AC1" s="1123">
        <v>43465</v>
      </c>
      <c r="AD1" s="1123">
        <v>43555</v>
      </c>
      <c r="AE1" s="1123">
        <v>43646</v>
      </c>
      <c r="AF1" s="1123">
        <v>43738</v>
      </c>
      <c r="AG1" s="1123">
        <v>43830</v>
      </c>
      <c r="AH1" s="1123">
        <v>43921</v>
      </c>
      <c r="AI1" s="1123">
        <v>44012</v>
      </c>
      <c r="AJ1" s="1123">
        <v>44104</v>
      </c>
      <c r="AK1" s="1123">
        <v>44196</v>
      </c>
      <c r="AL1" s="1123">
        <v>44286</v>
      </c>
      <c r="AM1" s="1123">
        <v>44377</v>
      </c>
      <c r="AN1" s="1123">
        <v>44469</v>
      </c>
      <c r="AO1" s="1123">
        <v>44561</v>
      </c>
      <c r="AP1" s="1123">
        <v>44651</v>
      </c>
      <c r="AQ1" s="1123">
        <v>44742</v>
      </c>
      <c r="AR1" s="1123">
        <v>44834</v>
      </c>
      <c r="AS1" s="1123">
        <v>44926</v>
      </c>
      <c r="AT1" s="1123">
        <v>45016</v>
      </c>
      <c r="AU1" s="1123">
        <v>45107</v>
      </c>
      <c r="AV1" s="1123">
        <v>45199</v>
      </c>
    </row>
    <row r="2" spans="1:48" ht="12.75" customHeight="1">
      <c r="A2" s="163" t="s">
        <v>560</v>
      </c>
      <c r="B2" s="882">
        <v>1644.4232418300003</v>
      </c>
      <c r="C2" s="882">
        <v>1131.999</v>
      </c>
      <c r="D2" s="882">
        <v>926.77099999999996</v>
      </c>
      <c r="E2" s="882">
        <v>877.39599999999996</v>
      </c>
      <c r="F2" s="882">
        <v>1367.925</v>
      </c>
      <c r="G2" s="882">
        <v>3529.4540000000002</v>
      </c>
      <c r="H2" s="882">
        <v>3420.3649999999998</v>
      </c>
      <c r="I2" s="882">
        <v>3981.2550000000001</v>
      </c>
      <c r="J2" s="882">
        <v>3919.634</v>
      </c>
      <c r="K2" s="882">
        <v>3803.4780000000001</v>
      </c>
      <c r="L2" s="882">
        <v>4085.2379999999998</v>
      </c>
      <c r="M2" s="882">
        <v>4389.5209999999997</v>
      </c>
      <c r="N2" s="882">
        <v>5229.808</v>
      </c>
      <c r="O2" s="882">
        <v>5212.6289999999999</v>
      </c>
      <c r="P2" s="882">
        <v>3195.8530000000001</v>
      </c>
      <c r="Q2" s="882">
        <v>3182.0309999999999</v>
      </c>
      <c r="R2" s="882">
        <v>3069.694</v>
      </c>
      <c r="S2" s="882">
        <v>3046.3560000000002</v>
      </c>
      <c r="T2" s="882">
        <v>2966.308</v>
      </c>
      <c r="U2" s="882">
        <v>3050.723</v>
      </c>
      <c r="V2" s="882">
        <v>2995.393</v>
      </c>
      <c r="W2" s="882">
        <v>1970.2059999999999</v>
      </c>
      <c r="X2" s="882">
        <v>1858.729</v>
      </c>
      <c r="Y2" s="882">
        <v>1793.164</v>
      </c>
      <c r="Z2" s="882">
        <v>1720.0740000000001</v>
      </c>
      <c r="AA2" s="882">
        <v>1579.741</v>
      </c>
      <c r="AB2" s="882">
        <v>1527.1279999999999</v>
      </c>
      <c r="AC2" s="882">
        <v>1459.2180000000001</v>
      </c>
      <c r="AD2" s="882">
        <v>626.851</v>
      </c>
      <c r="AE2" s="882">
        <v>552.25900000000001</v>
      </c>
      <c r="AF2" s="882">
        <v>514.48</v>
      </c>
      <c r="AG2" s="882">
        <v>1190</v>
      </c>
      <c r="AH2" s="882">
        <v>2355</v>
      </c>
      <c r="AI2" s="882">
        <v>3950</v>
      </c>
      <c r="AJ2" s="882">
        <v>3895</v>
      </c>
      <c r="AK2" s="882">
        <v>3787</v>
      </c>
      <c r="AL2" s="882">
        <v>2220</v>
      </c>
      <c r="AM2" s="882">
        <v>1771</v>
      </c>
      <c r="AN2" s="882">
        <v>2258</v>
      </c>
      <c r="AO2" s="882">
        <v>3488</v>
      </c>
      <c r="AP2" s="882">
        <v>2777</v>
      </c>
      <c r="AQ2" s="882">
        <v>3256</v>
      </c>
      <c r="AR2" s="882">
        <v>3964</v>
      </c>
      <c r="AS2" s="882">
        <v>3618</v>
      </c>
      <c r="AT2" s="882">
        <v>3434</v>
      </c>
      <c r="AU2" s="882">
        <v>3834</v>
      </c>
      <c r="AV2" s="882">
        <v>3536</v>
      </c>
    </row>
    <row r="3" spans="1:48" ht="12.75" customHeight="1">
      <c r="A3" s="261" t="s">
        <v>559</v>
      </c>
      <c r="B3" s="883">
        <v>413.86581725000002</v>
      </c>
      <c r="C3" s="883">
        <v>349.53100000000001</v>
      </c>
      <c r="D3" s="883">
        <v>269.83800000000002</v>
      </c>
      <c r="E3" s="883">
        <v>235.822</v>
      </c>
      <c r="F3" s="883">
        <v>236.95099999999999</v>
      </c>
      <c r="G3" s="883">
        <v>169.071</v>
      </c>
      <c r="H3" s="883">
        <v>99.236000000000004</v>
      </c>
      <c r="I3" s="883">
        <v>51.478000000000002</v>
      </c>
      <c r="J3" s="883">
        <v>51.061</v>
      </c>
      <c r="K3" s="883">
        <v>45.140999999999998</v>
      </c>
      <c r="L3" s="883">
        <v>51.777999999999999</v>
      </c>
      <c r="M3" s="883">
        <v>70.7</v>
      </c>
      <c r="N3" s="883">
        <v>153.65700000000001</v>
      </c>
      <c r="O3" s="883">
        <v>105.449</v>
      </c>
      <c r="P3" s="883">
        <v>133.34200000000001</v>
      </c>
      <c r="Q3" s="883">
        <v>90.484999999999999</v>
      </c>
      <c r="R3" s="883">
        <v>227.715</v>
      </c>
      <c r="S3" s="883">
        <v>198.887</v>
      </c>
      <c r="T3" s="883">
        <v>192.04499999999999</v>
      </c>
      <c r="U3" s="883">
        <v>63.997999999999998</v>
      </c>
      <c r="V3" s="883">
        <v>72.072000000000003</v>
      </c>
      <c r="W3" s="883">
        <v>71.781000000000006</v>
      </c>
      <c r="X3" s="883">
        <v>66.584999999999994</v>
      </c>
      <c r="Y3" s="883">
        <v>11.268000000000001</v>
      </c>
      <c r="Z3" s="883">
        <v>11.737</v>
      </c>
      <c r="AA3" s="883">
        <v>12.757999999999999</v>
      </c>
      <c r="AB3" s="883">
        <v>13.615</v>
      </c>
      <c r="AC3" s="883" t="s">
        <v>1687</v>
      </c>
      <c r="AD3" s="883">
        <v>0</v>
      </c>
      <c r="AE3" s="883">
        <v>0</v>
      </c>
      <c r="AF3" s="883">
        <v>0</v>
      </c>
      <c r="AG3" s="883">
        <v>0</v>
      </c>
      <c r="AH3" s="883">
        <v>0</v>
      </c>
      <c r="AI3" s="883">
        <v>0</v>
      </c>
      <c r="AJ3" s="883">
        <v>0</v>
      </c>
      <c r="AK3" s="883"/>
      <c r="AL3" s="883"/>
      <c r="AM3" s="883"/>
      <c r="AN3" s="883"/>
      <c r="AO3" s="883"/>
      <c r="AP3" s="883"/>
      <c r="AQ3" s="883"/>
      <c r="AR3" s="883"/>
      <c r="AS3" s="883"/>
      <c r="AT3" s="883"/>
      <c r="AU3" s="883"/>
      <c r="AV3" s="883"/>
    </row>
    <row r="4" spans="1:48" ht="12.75" customHeight="1">
      <c r="A4" s="261" t="s">
        <v>1693</v>
      </c>
      <c r="B4" s="883">
        <v>0</v>
      </c>
      <c r="C4" s="883">
        <v>0</v>
      </c>
      <c r="D4" s="883">
        <v>0</v>
      </c>
      <c r="E4" s="883">
        <v>0</v>
      </c>
      <c r="F4" s="883">
        <v>0</v>
      </c>
      <c r="G4" s="883">
        <v>0</v>
      </c>
      <c r="H4" s="883">
        <v>0</v>
      </c>
      <c r="I4" s="883">
        <v>0</v>
      </c>
      <c r="J4" s="883">
        <v>0</v>
      </c>
      <c r="K4" s="883">
        <v>0</v>
      </c>
      <c r="L4" s="883">
        <v>0</v>
      </c>
      <c r="M4" s="883">
        <v>0</v>
      </c>
      <c r="N4" s="883">
        <v>0</v>
      </c>
      <c r="O4" s="883">
        <v>0</v>
      </c>
      <c r="P4" s="883">
        <v>0</v>
      </c>
      <c r="Q4" s="883">
        <v>0</v>
      </c>
      <c r="R4" s="883">
        <v>0</v>
      </c>
      <c r="S4" s="883">
        <v>0</v>
      </c>
      <c r="T4" s="883">
        <v>0</v>
      </c>
      <c r="U4" s="883">
        <v>0</v>
      </c>
      <c r="V4" s="883">
        <v>0</v>
      </c>
      <c r="W4" s="883">
        <v>0</v>
      </c>
      <c r="X4" s="883">
        <v>0</v>
      </c>
      <c r="Y4" s="883">
        <v>0</v>
      </c>
      <c r="Z4" s="883">
        <v>0</v>
      </c>
      <c r="AA4" s="883">
        <v>0</v>
      </c>
      <c r="AB4" s="883">
        <v>0</v>
      </c>
      <c r="AC4" s="883">
        <v>1.4999999999999999E-2</v>
      </c>
      <c r="AD4" s="883">
        <v>0</v>
      </c>
      <c r="AE4" s="883">
        <v>0</v>
      </c>
      <c r="AF4" s="883">
        <v>0</v>
      </c>
      <c r="AG4" s="883">
        <v>682</v>
      </c>
      <c r="AH4" s="883">
        <v>1003</v>
      </c>
      <c r="AI4" s="883">
        <v>1000</v>
      </c>
      <c r="AJ4" s="883">
        <v>1003</v>
      </c>
      <c r="AK4" s="883">
        <v>1125</v>
      </c>
      <c r="AL4" s="883">
        <v>1103</v>
      </c>
      <c r="AM4" s="883">
        <v>1070</v>
      </c>
      <c r="AN4" s="883">
        <v>1050</v>
      </c>
      <c r="AO4" s="883">
        <v>1620</v>
      </c>
      <c r="AP4" s="883">
        <v>1602</v>
      </c>
      <c r="AQ4" s="883">
        <v>1566</v>
      </c>
      <c r="AR4" s="883">
        <v>1851</v>
      </c>
      <c r="AS4" s="883">
        <v>1802</v>
      </c>
      <c r="AT4" s="883">
        <v>1767</v>
      </c>
      <c r="AU4" s="883">
        <v>2008</v>
      </c>
      <c r="AV4" s="883">
        <v>1821</v>
      </c>
    </row>
    <row r="5" spans="1:48" ht="12.75" customHeight="1">
      <c r="A5" s="261" t="s">
        <v>956</v>
      </c>
      <c r="B5" s="883">
        <v>520.86199342999998</v>
      </c>
      <c r="C5" s="883">
        <v>496.44099999999997</v>
      </c>
      <c r="D5" s="883">
        <v>446.10899999999998</v>
      </c>
      <c r="E5" s="883">
        <v>440.75900000000001</v>
      </c>
      <c r="F5" s="883">
        <v>938.86599999999999</v>
      </c>
      <c r="G5" s="883">
        <v>3162.4450000000002</v>
      </c>
      <c r="H5" s="883">
        <v>3136.0610000000001</v>
      </c>
      <c r="I5" s="883">
        <v>3727.424</v>
      </c>
      <c r="J5" s="883">
        <v>3647.5529999999999</v>
      </c>
      <c r="K5" s="883">
        <v>3558.819</v>
      </c>
      <c r="L5" s="883">
        <v>3804.4079999999999</v>
      </c>
      <c r="M5" s="883">
        <v>3984.181</v>
      </c>
      <c r="N5" s="883">
        <v>4726.4960000000001</v>
      </c>
      <c r="O5" s="883">
        <v>4820.8789999999999</v>
      </c>
      <c r="P5" s="883">
        <v>2797.4319999999998</v>
      </c>
      <c r="Q5" s="883">
        <v>2757.5810000000001</v>
      </c>
      <c r="R5" s="883">
        <v>2704.1019999999999</v>
      </c>
      <c r="S5" s="883">
        <v>2655.1060000000002</v>
      </c>
      <c r="T5" s="883">
        <v>2601.712</v>
      </c>
      <c r="U5" s="883">
        <v>2547.0320000000002</v>
      </c>
      <c r="V5" s="883">
        <v>2488.5459999999998</v>
      </c>
      <c r="W5" s="883">
        <v>1416.0940000000001</v>
      </c>
      <c r="X5" s="883">
        <v>1362.364</v>
      </c>
      <c r="Y5" s="883">
        <v>1307.636</v>
      </c>
      <c r="Z5" s="883">
        <v>1252.1479999999999</v>
      </c>
      <c r="AA5" s="883">
        <v>1195.596</v>
      </c>
      <c r="AB5" s="883">
        <v>1139.4449999999999</v>
      </c>
      <c r="AC5" s="883">
        <v>1082.492</v>
      </c>
      <c r="AD5" s="883">
        <v>246.261</v>
      </c>
      <c r="AE5" s="883">
        <v>229.90600000000001</v>
      </c>
      <c r="AF5" s="883">
        <v>213.49</v>
      </c>
      <c r="AG5" s="883">
        <v>199</v>
      </c>
      <c r="AH5" s="883">
        <v>882</v>
      </c>
      <c r="AI5" s="883">
        <v>2399</v>
      </c>
      <c r="AJ5" s="883">
        <v>2395</v>
      </c>
      <c r="AK5" s="883">
        <v>2360</v>
      </c>
      <c r="AL5" s="883">
        <v>739</v>
      </c>
      <c r="AM5" s="883">
        <v>345</v>
      </c>
      <c r="AN5" s="883">
        <v>312</v>
      </c>
      <c r="AO5" s="883">
        <v>648</v>
      </c>
      <c r="AP5" s="883">
        <v>165</v>
      </c>
      <c r="AQ5" s="883">
        <v>129</v>
      </c>
      <c r="AR5" s="883">
        <v>407</v>
      </c>
      <c r="AS5" s="883">
        <v>183</v>
      </c>
      <c r="AT5" s="883">
        <v>51</v>
      </c>
      <c r="AU5" s="883">
        <v>419</v>
      </c>
      <c r="AV5" s="883">
        <v>352</v>
      </c>
    </row>
    <row r="6" spans="1:48" ht="12.75" customHeight="1">
      <c r="A6" s="261" t="s">
        <v>535</v>
      </c>
      <c r="B6" s="883">
        <v>709.69543114999999</v>
      </c>
      <c r="C6" s="883">
        <v>286.02699999999999</v>
      </c>
      <c r="D6" s="883">
        <v>210.82400000000001</v>
      </c>
      <c r="E6" s="883">
        <v>200.815</v>
      </c>
      <c r="F6" s="883">
        <v>192.108</v>
      </c>
      <c r="G6" s="883">
        <v>197.93799999999999</v>
      </c>
      <c r="H6" s="883">
        <v>185.06800000000001</v>
      </c>
      <c r="I6" s="883">
        <v>202.35300000000001</v>
      </c>
      <c r="J6" s="883">
        <v>221.02</v>
      </c>
      <c r="K6" s="883">
        <v>199.518</v>
      </c>
      <c r="L6" s="883">
        <v>229.05199999999999</v>
      </c>
      <c r="M6" s="883">
        <v>334.64</v>
      </c>
      <c r="N6" s="883">
        <v>349.65499999999997</v>
      </c>
      <c r="O6" s="883">
        <v>286.30099999999999</v>
      </c>
      <c r="P6" s="883">
        <v>265.07900000000001</v>
      </c>
      <c r="Q6" s="883">
        <v>333.96499999999997</v>
      </c>
      <c r="R6" s="883">
        <v>137.87700000000001</v>
      </c>
      <c r="S6" s="883">
        <v>192.363</v>
      </c>
      <c r="T6" s="883">
        <v>172.55099999999999</v>
      </c>
      <c r="U6" s="883">
        <v>439.69299999999998</v>
      </c>
      <c r="V6" s="883">
        <v>434.77499999999998</v>
      </c>
      <c r="W6" s="883">
        <v>482.33100000000002</v>
      </c>
      <c r="X6" s="883">
        <v>429.78</v>
      </c>
      <c r="Y6" s="883">
        <v>474.26</v>
      </c>
      <c r="Z6" s="883">
        <v>456.18900000000002</v>
      </c>
      <c r="AA6" s="883">
        <v>371.387</v>
      </c>
      <c r="AB6" s="883">
        <v>374.06799999999998</v>
      </c>
      <c r="AC6" s="883">
        <v>376.71100000000001</v>
      </c>
      <c r="AD6" s="883">
        <v>380.59</v>
      </c>
      <c r="AE6" s="883">
        <v>322.35300000000001</v>
      </c>
      <c r="AF6" s="883">
        <v>300.99</v>
      </c>
      <c r="AG6" s="883">
        <v>309</v>
      </c>
      <c r="AH6" s="883">
        <v>470</v>
      </c>
      <c r="AI6" s="883">
        <v>551</v>
      </c>
      <c r="AJ6" s="883">
        <v>497</v>
      </c>
      <c r="AK6" s="883">
        <v>302</v>
      </c>
      <c r="AL6" s="883">
        <v>378</v>
      </c>
      <c r="AM6" s="883">
        <v>356</v>
      </c>
      <c r="AN6" s="883">
        <v>896</v>
      </c>
      <c r="AO6" s="883">
        <v>1220</v>
      </c>
      <c r="AP6" s="883">
        <v>1010</v>
      </c>
      <c r="AQ6" s="883">
        <v>1561</v>
      </c>
      <c r="AR6" s="883">
        <v>1706</v>
      </c>
      <c r="AS6" s="883">
        <v>1633</v>
      </c>
      <c r="AT6" s="883">
        <v>1616</v>
      </c>
      <c r="AU6" s="883">
        <v>1407</v>
      </c>
      <c r="AV6" s="883">
        <v>1363</v>
      </c>
    </row>
    <row r="7" spans="1:48" ht="12.75" customHeight="1">
      <c r="A7" s="163" t="s">
        <v>558</v>
      </c>
      <c r="B7" s="882">
        <v>345724.37491108</v>
      </c>
      <c r="C7" s="882">
        <v>355656.60499999998</v>
      </c>
      <c r="D7" s="882">
        <v>358883.52100000001</v>
      </c>
      <c r="E7" s="882">
        <v>365407.54300000001</v>
      </c>
      <c r="F7" s="882">
        <v>369980.09100000001</v>
      </c>
      <c r="G7" s="882">
        <v>375684.03899999999</v>
      </c>
      <c r="H7" s="882">
        <v>383619.24900000001</v>
      </c>
      <c r="I7" s="882">
        <v>408253.73800000001</v>
      </c>
      <c r="J7" s="882">
        <v>404371.69400000002</v>
      </c>
      <c r="K7" s="882">
        <v>411124.54499999998</v>
      </c>
      <c r="L7" s="882">
        <v>424746.42099999997</v>
      </c>
      <c r="M7" s="882">
        <v>447370.80892973999</v>
      </c>
      <c r="N7" s="882">
        <v>462875.24400000001</v>
      </c>
      <c r="O7" s="882">
        <v>452250.61099999998</v>
      </c>
      <c r="P7" s="882">
        <v>474002.641</v>
      </c>
      <c r="Q7" s="882">
        <v>470647.46799999999</v>
      </c>
      <c r="R7" s="882">
        <v>442396.81199999998</v>
      </c>
      <c r="S7" s="882">
        <v>494912.239</v>
      </c>
      <c r="T7" s="882">
        <v>492360.99300000002</v>
      </c>
      <c r="U7" s="882">
        <v>488174.25400000002</v>
      </c>
      <c r="V7" s="882">
        <v>475099.88299999997</v>
      </c>
      <c r="W7" s="882">
        <v>477904.69</v>
      </c>
      <c r="X7" s="882">
        <v>465972.21899999998</v>
      </c>
      <c r="Y7" s="882">
        <v>491802.04800000001</v>
      </c>
      <c r="Z7" s="882">
        <v>493763.72700000001</v>
      </c>
      <c r="AA7" s="882">
        <v>516929.98300000001</v>
      </c>
      <c r="AB7" s="882">
        <v>528992.78099999996</v>
      </c>
      <c r="AC7" s="882">
        <v>531022.27800000005</v>
      </c>
      <c r="AD7" s="882">
        <v>543027.15399999998</v>
      </c>
      <c r="AE7" s="882">
        <v>552356.44099999999</v>
      </c>
      <c r="AF7" s="882">
        <v>575505.11</v>
      </c>
      <c r="AG7" s="882">
        <v>581827</v>
      </c>
      <c r="AH7" s="882">
        <v>637344</v>
      </c>
      <c r="AI7" s="882">
        <v>653528</v>
      </c>
      <c r="AJ7" s="882">
        <v>685432</v>
      </c>
      <c r="AK7" s="882">
        <v>706766</v>
      </c>
      <c r="AL7" s="882">
        <v>735669</v>
      </c>
      <c r="AM7" s="882">
        <v>722046</v>
      </c>
      <c r="AN7" s="882">
        <v>765289</v>
      </c>
      <c r="AO7" s="882">
        <v>815586</v>
      </c>
      <c r="AP7" s="882">
        <v>812684</v>
      </c>
      <c r="AQ7" s="882">
        <v>855805</v>
      </c>
      <c r="AR7" s="882">
        <v>876311</v>
      </c>
      <c r="AS7" s="882">
        <v>902570</v>
      </c>
      <c r="AT7" s="882">
        <v>909295</v>
      </c>
      <c r="AU7" s="882">
        <v>893349</v>
      </c>
      <c r="AV7" s="882">
        <v>897631</v>
      </c>
    </row>
    <row r="8" spans="1:48" ht="12.75" customHeight="1">
      <c r="A8" s="163" t="s">
        <v>557</v>
      </c>
      <c r="B8" s="882">
        <v>189463.52894258001</v>
      </c>
      <c r="C8" s="882">
        <v>198507.09099999999</v>
      </c>
      <c r="D8" s="882">
        <v>200834.82</v>
      </c>
      <c r="E8" s="882">
        <v>204170.166</v>
      </c>
      <c r="F8" s="882">
        <v>205635.579</v>
      </c>
      <c r="G8" s="882">
        <v>209940.587</v>
      </c>
      <c r="H8" s="882">
        <v>214030.34299999999</v>
      </c>
      <c r="I8" s="882">
        <v>224172.51199999999</v>
      </c>
      <c r="J8" s="882">
        <v>221195.70199999999</v>
      </c>
      <c r="K8" s="882">
        <v>223125.65700000001</v>
      </c>
      <c r="L8" s="882">
        <v>229218.53700000001</v>
      </c>
      <c r="M8" s="882">
        <v>241947.41200000001</v>
      </c>
      <c r="N8" s="882">
        <v>252995.00599999999</v>
      </c>
      <c r="O8" s="882">
        <v>242860.24100000001</v>
      </c>
      <c r="P8" s="882">
        <v>262552.08100000001</v>
      </c>
      <c r="Q8" s="882">
        <v>257228.709</v>
      </c>
      <c r="R8" s="882">
        <v>233430.64199999999</v>
      </c>
      <c r="S8" s="882">
        <v>265057.38799999998</v>
      </c>
      <c r="T8" s="882">
        <v>261430.99799999999</v>
      </c>
      <c r="U8" s="882">
        <v>257687.9</v>
      </c>
      <c r="V8" s="882">
        <v>248064.807</v>
      </c>
      <c r="W8" s="882">
        <v>249100.36799999999</v>
      </c>
      <c r="X8" s="882">
        <v>237237.41699999999</v>
      </c>
      <c r="Y8" s="882">
        <v>247673.52100000001</v>
      </c>
      <c r="Z8" s="882">
        <v>247431.00700000001</v>
      </c>
      <c r="AA8" s="882">
        <v>261375.473</v>
      </c>
      <c r="AB8" s="882">
        <v>266360.62900000002</v>
      </c>
      <c r="AC8" s="882">
        <v>261389.70199999999</v>
      </c>
      <c r="AD8" s="882">
        <v>268026.32699999999</v>
      </c>
      <c r="AE8" s="882">
        <v>269802.049</v>
      </c>
      <c r="AF8" s="882">
        <v>283087.90999999997</v>
      </c>
      <c r="AG8" s="882">
        <v>281111</v>
      </c>
      <c r="AH8" s="882">
        <v>329842</v>
      </c>
      <c r="AI8" s="882">
        <v>348631</v>
      </c>
      <c r="AJ8" s="882">
        <v>366456</v>
      </c>
      <c r="AK8" s="882">
        <v>367233</v>
      </c>
      <c r="AL8" s="882">
        <v>382774</v>
      </c>
      <c r="AM8" s="882">
        <v>360678</v>
      </c>
      <c r="AN8" s="882">
        <v>374456</v>
      </c>
      <c r="AO8" s="882">
        <v>395597</v>
      </c>
      <c r="AP8" s="882">
        <v>383288</v>
      </c>
      <c r="AQ8" s="882">
        <v>394879</v>
      </c>
      <c r="AR8" s="882">
        <v>400567</v>
      </c>
      <c r="AS8" s="882">
        <v>406238</v>
      </c>
      <c r="AT8" s="882">
        <v>403966</v>
      </c>
      <c r="AU8" s="882">
        <v>398612</v>
      </c>
      <c r="AV8" s="882">
        <v>403400</v>
      </c>
    </row>
    <row r="9" spans="1:48" ht="12.75" customHeight="1">
      <c r="A9" s="261" t="s">
        <v>556</v>
      </c>
      <c r="B9" s="883">
        <v>6903.7786566799996</v>
      </c>
      <c r="C9" s="883">
        <v>7483.5</v>
      </c>
      <c r="D9" s="883">
        <v>7655.7619999999997</v>
      </c>
      <c r="E9" s="883">
        <v>7418.7539999999999</v>
      </c>
      <c r="F9" s="883">
        <v>7782.1109999999999</v>
      </c>
      <c r="G9" s="883">
        <v>8369.6610000000001</v>
      </c>
      <c r="H9" s="883">
        <v>8479.1669999999995</v>
      </c>
      <c r="I9" s="883">
        <v>9070.4339999999993</v>
      </c>
      <c r="J9" s="883">
        <v>8708.7780000000002</v>
      </c>
      <c r="K9" s="883">
        <v>8573.4220000000005</v>
      </c>
      <c r="L9" s="883">
        <v>9358.5339999999997</v>
      </c>
      <c r="M9" s="883">
        <v>10277.388999999999</v>
      </c>
      <c r="N9" s="883">
        <v>10417.198</v>
      </c>
      <c r="O9" s="883">
        <v>10116.147999999999</v>
      </c>
      <c r="P9" s="883">
        <v>10534.03</v>
      </c>
      <c r="Q9" s="883">
        <v>10247.162</v>
      </c>
      <c r="R9" s="883">
        <v>9702.9809999999998</v>
      </c>
      <c r="S9" s="883">
        <v>8748.7780000000002</v>
      </c>
      <c r="T9" s="883">
        <v>8891.3250000000007</v>
      </c>
      <c r="U9" s="883">
        <v>8895.1769999999997</v>
      </c>
      <c r="V9" s="883">
        <v>8572.8340000000007</v>
      </c>
      <c r="W9" s="883">
        <v>8151.38</v>
      </c>
      <c r="X9" s="883">
        <v>7382.8770000000004</v>
      </c>
      <c r="Y9" s="883">
        <v>7022.5190000000002</v>
      </c>
      <c r="Z9" s="883">
        <v>6307.0110000000004</v>
      </c>
      <c r="AA9" s="883">
        <v>6172.8729999999996</v>
      </c>
      <c r="AB9" s="883">
        <v>6220.0379999999996</v>
      </c>
      <c r="AC9" s="883">
        <v>5679.6350000000002</v>
      </c>
      <c r="AD9" s="883">
        <v>5471.78</v>
      </c>
      <c r="AE9" s="883">
        <v>5179.8770000000004</v>
      </c>
      <c r="AF9" s="883">
        <v>4768.4250000000002</v>
      </c>
      <c r="AG9" s="883">
        <v>3963</v>
      </c>
      <c r="AH9" s="883">
        <v>4511</v>
      </c>
      <c r="AI9" s="883">
        <v>4473</v>
      </c>
      <c r="AJ9" s="883">
        <v>4748</v>
      </c>
      <c r="AK9" s="883">
        <v>4569</v>
      </c>
      <c r="AL9" s="883">
        <v>4439</v>
      </c>
      <c r="AM9" s="883">
        <v>3946</v>
      </c>
      <c r="AN9" s="883">
        <v>3830</v>
      </c>
      <c r="AO9" s="883">
        <v>4064</v>
      </c>
      <c r="AP9" s="883">
        <v>3318</v>
      </c>
      <c r="AQ9" s="883">
        <v>3276</v>
      </c>
      <c r="AR9" s="883">
        <v>3232</v>
      </c>
      <c r="AS9" s="883">
        <v>3085</v>
      </c>
      <c r="AT9" s="883">
        <v>3065</v>
      </c>
      <c r="AU9" s="883">
        <v>2819</v>
      </c>
      <c r="AV9" s="883">
        <v>4160</v>
      </c>
    </row>
    <row r="10" spans="1:48" ht="12.75" customHeight="1">
      <c r="A10" s="261" t="s">
        <v>555</v>
      </c>
      <c r="B10" s="883">
        <v>11729.45869476</v>
      </c>
      <c r="C10" s="883">
        <v>12310.065000000001</v>
      </c>
      <c r="D10" s="883">
        <v>11233.121999999999</v>
      </c>
      <c r="E10" s="883">
        <v>11769.348</v>
      </c>
      <c r="F10" s="883">
        <v>11512.245000000001</v>
      </c>
      <c r="G10" s="883">
        <v>12177.960999999999</v>
      </c>
      <c r="H10" s="883">
        <v>13076.654</v>
      </c>
      <c r="I10" s="883">
        <v>12522.692999999999</v>
      </c>
      <c r="J10" s="883">
        <v>12325.493</v>
      </c>
      <c r="K10" s="883">
        <v>12566.972</v>
      </c>
      <c r="L10" s="883">
        <v>13323.708000000001</v>
      </c>
      <c r="M10" s="883">
        <v>13719.201999999999</v>
      </c>
      <c r="N10" s="883">
        <v>15080.184999999999</v>
      </c>
      <c r="O10" s="883">
        <v>13521.099</v>
      </c>
      <c r="P10" s="883">
        <v>15373.744000000001</v>
      </c>
      <c r="Q10" s="883">
        <v>14603.638999999999</v>
      </c>
      <c r="R10" s="883">
        <v>13867.308999999999</v>
      </c>
      <c r="S10" s="883">
        <v>14275.644</v>
      </c>
      <c r="T10" s="883">
        <v>14499.2</v>
      </c>
      <c r="U10" s="883">
        <v>15251.212</v>
      </c>
      <c r="V10" s="883">
        <v>14905.493</v>
      </c>
      <c r="W10" s="883">
        <v>15179.066000000001</v>
      </c>
      <c r="X10" s="883">
        <v>14291.844999999999</v>
      </c>
      <c r="Y10" s="883">
        <v>14807.72</v>
      </c>
      <c r="Z10" s="883">
        <v>15877.432000000001</v>
      </c>
      <c r="AA10" s="883">
        <v>16409.452000000001</v>
      </c>
      <c r="AB10" s="883">
        <v>16680.923999999999</v>
      </c>
      <c r="AC10" s="883">
        <v>16954.223000000002</v>
      </c>
      <c r="AD10" s="883">
        <v>17602.576000000001</v>
      </c>
      <c r="AE10" s="883">
        <v>17869.484</v>
      </c>
      <c r="AF10" s="883">
        <v>18148.774000000001</v>
      </c>
      <c r="AG10" s="883">
        <v>18067</v>
      </c>
      <c r="AH10" s="883">
        <v>22011</v>
      </c>
      <c r="AI10" s="883">
        <v>21907</v>
      </c>
      <c r="AJ10" s="883">
        <v>23311</v>
      </c>
      <c r="AK10" s="883">
        <v>22640</v>
      </c>
      <c r="AL10" s="883">
        <v>24855</v>
      </c>
      <c r="AM10" s="883">
        <v>23001</v>
      </c>
      <c r="AN10" s="883">
        <v>24767</v>
      </c>
      <c r="AO10" s="883">
        <v>27053</v>
      </c>
      <c r="AP10" s="883">
        <v>25775</v>
      </c>
      <c r="AQ10" s="883">
        <v>26798</v>
      </c>
      <c r="AR10" s="883">
        <v>27135</v>
      </c>
      <c r="AS10" s="883">
        <v>26225</v>
      </c>
      <c r="AT10" s="883">
        <v>25603</v>
      </c>
      <c r="AU10" s="883">
        <v>24567</v>
      </c>
      <c r="AV10" s="883">
        <v>24214</v>
      </c>
    </row>
    <row r="11" spans="1:48" ht="12.75" customHeight="1">
      <c r="A11" s="261" t="s">
        <v>554</v>
      </c>
      <c r="B11" s="883">
        <v>9224.7687463300008</v>
      </c>
      <c r="C11" s="883">
        <v>9554.2880000000005</v>
      </c>
      <c r="D11" s="883">
        <v>9980.0010000000002</v>
      </c>
      <c r="E11" s="883">
        <v>10303.378000000001</v>
      </c>
      <c r="F11" s="883">
        <v>10296.361000000001</v>
      </c>
      <c r="G11" s="883">
        <v>10924.279</v>
      </c>
      <c r="H11" s="883">
        <v>11015.882</v>
      </c>
      <c r="I11" s="883">
        <v>11194.727000000001</v>
      </c>
      <c r="J11" s="883">
        <v>10788.246999999999</v>
      </c>
      <c r="K11" s="883">
        <v>10842.824000000001</v>
      </c>
      <c r="L11" s="883">
        <v>11242.553</v>
      </c>
      <c r="M11" s="883">
        <v>11554.067999999999</v>
      </c>
      <c r="N11" s="883">
        <v>11987.502</v>
      </c>
      <c r="O11" s="883">
        <v>11426.808999999999</v>
      </c>
      <c r="P11" s="883">
        <v>12123.541999999999</v>
      </c>
      <c r="Q11" s="883">
        <v>12560.732</v>
      </c>
      <c r="R11" s="883">
        <v>11246.236999999999</v>
      </c>
      <c r="S11" s="883">
        <v>11594.726000000001</v>
      </c>
      <c r="T11" s="883">
        <v>11611.761</v>
      </c>
      <c r="U11" s="883">
        <v>13416.188</v>
      </c>
      <c r="V11" s="883">
        <v>12102.985000000001</v>
      </c>
      <c r="W11" s="883">
        <v>11804.061</v>
      </c>
      <c r="X11" s="883">
        <v>11077.82</v>
      </c>
      <c r="Y11" s="883">
        <v>12137.496999999999</v>
      </c>
      <c r="Z11" s="883">
        <v>12865.762000000001</v>
      </c>
      <c r="AA11" s="883">
        <v>13368.817999999999</v>
      </c>
      <c r="AB11" s="883">
        <v>13888.904</v>
      </c>
      <c r="AC11" s="883">
        <v>13825.932000000001</v>
      </c>
      <c r="AD11" s="883">
        <v>14693.852000000001</v>
      </c>
      <c r="AE11" s="883">
        <v>16109.495000000001</v>
      </c>
      <c r="AF11" s="883">
        <v>16448.366000000002</v>
      </c>
      <c r="AG11" s="883">
        <v>16814</v>
      </c>
      <c r="AH11" s="883">
        <v>19251</v>
      </c>
      <c r="AI11" s="883">
        <v>20411</v>
      </c>
      <c r="AJ11" s="883">
        <v>20938</v>
      </c>
      <c r="AK11" s="883">
        <v>21043</v>
      </c>
      <c r="AL11" s="883">
        <v>21195</v>
      </c>
      <c r="AM11" s="883">
        <v>21855</v>
      </c>
      <c r="AN11" s="883">
        <v>21702</v>
      </c>
      <c r="AO11" s="883">
        <v>22030</v>
      </c>
      <c r="AP11" s="883">
        <v>24049</v>
      </c>
      <c r="AQ11" s="883">
        <v>24543</v>
      </c>
      <c r="AR11" s="883">
        <v>23108</v>
      </c>
      <c r="AS11" s="883">
        <v>22167</v>
      </c>
      <c r="AT11" s="883">
        <v>20991</v>
      </c>
      <c r="AU11" s="883">
        <v>20237</v>
      </c>
      <c r="AV11" s="883">
        <v>20285</v>
      </c>
    </row>
    <row r="12" spans="1:48" ht="12.75" customHeight="1">
      <c r="A12" s="261" t="s">
        <v>553</v>
      </c>
      <c r="B12" s="883">
        <v>4917.3796357399997</v>
      </c>
      <c r="C12" s="883">
        <v>4933.8440000000001</v>
      </c>
      <c r="D12" s="883">
        <v>4352.0829999999996</v>
      </c>
      <c r="E12" s="883">
        <v>3772.1309999999999</v>
      </c>
      <c r="F12" s="883">
        <v>3674.893</v>
      </c>
      <c r="G12" s="883">
        <v>3391.5740000000001</v>
      </c>
      <c r="H12" s="883">
        <v>3768.366</v>
      </c>
      <c r="I12" s="883">
        <v>4611.8190000000004</v>
      </c>
      <c r="J12" s="883">
        <v>4167.4780000000001</v>
      </c>
      <c r="K12" s="883">
        <v>3764.1770000000001</v>
      </c>
      <c r="L12" s="883">
        <v>5078.9110000000001</v>
      </c>
      <c r="M12" s="883">
        <v>5855.5690000000004</v>
      </c>
      <c r="N12" s="883">
        <v>6137.93</v>
      </c>
      <c r="O12" s="883">
        <v>5766.8770000000004</v>
      </c>
      <c r="P12" s="883">
        <v>6362.7849999999999</v>
      </c>
      <c r="Q12" s="883">
        <v>6421.2209999999995</v>
      </c>
      <c r="R12" s="883">
        <v>5942.232</v>
      </c>
      <c r="S12" s="883">
        <v>10832.684999999999</v>
      </c>
      <c r="T12" s="883">
        <v>9460.1659999999993</v>
      </c>
      <c r="U12" s="883">
        <v>8726.9879999999994</v>
      </c>
      <c r="V12" s="883">
        <v>8702.2440000000006</v>
      </c>
      <c r="W12" s="883">
        <v>9114.6710000000003</v>
      </c>
      <c r="X12" s="883">
        <v>7638.5410000000002</v>
      </c>
      <c r="Y12" s="883">
        <v>7435.7389999999996</v>
      </c>
      <c r="Z12" s="883">
        <v>7324.1109999999999</v>
      </c>
      <c r="AA12" s="883">
        <v>7887.7340000000004</v>
      </c>
      <c r="AB12" s="883">
        <v>8191.6260000000002</v>
      </c>
      <c r="AC12" s="883">
        <v>8328.1710000000003</v>
      </c>
      <c r="AD12" s="883">
        <v>9019.4680000000008</v>
      </c>
      <c r="AE12" s="883">
        <v>8857.9719999999998</v>
      </c>
      <c r="AF12" s="883">
        <v>10473.522999999999</v>
      </c>
      <c r="AG12" s="883">
        <v>10635</v>
      </c>
      <c r="AH12" s="883">
        <v>12565</v>
      </c>
      <c r="AI12" s="883">
        <v>14332</v>
      </c>
      <c r="AJ12" s="883">
        <v>13657</v>
      </c>
      <c r="AK12" s="883">
        <v>14279</v>
      </c>
      <c r="AL12" s="883">
        <v>16133</v>
      </c>
      <c r="AM12" s="883">
        <v>14567</v>
      </c>
      <c r="AN12" s="883">
        <v>14013</v>
      </c>
      <c r="AO12" s="883">
        <v>16064</v>
      </c>
      <c r="AP12" s="883">
        <v>15243</v>
      </c>
      <c r="AQ12" s="883">
        <v>13722</v>
      </c>
      <c r="AR12" s="883">
        <v>14866</v>
      </c>
      <c r="AS12" s="883">
        <v>15432</v>
      </c>
      <c r="AT12" s="883">
        <v>15457</v>
      </c>
      <c r="AU12" s="883">
        <v>14473</v>
      </c>
      <c r="AV12" s="883">
        <v>13734</v>
      </c>
    </row>
    <row r="13" spans="1:48" ht="12.75" customHeight="1">
      <c r="A13" s="261" t="s">
        <v>552</v>
      </c>
      <c r="B13" s="883">
        <v>6936.3422738999998</v>
      </c>
      <c r="C13" s="883">
        <v>7059.65</v>
      </c>
      <c r="D13" s="883">
        <v>7200.8220000000001</v>
      </c>
      <c r="E13" s="883">
        <v>7198.8609999999999</v>
      </c>
      <c r="F13" s="883">
        <v>7751.5079999999998</v>
      </c>
      <c r="G13" s="883">
        <v>7215.9620000000004</v>
      </c>
      <c r="H13" s="883">
        <v>7979.7330000000002</v>
      </c>
      <c r="I13" s="883">
        <v>8486.2039999999997</v>
      </c>
      <c r="J13" s="883">
        <v>8701.4889999999996</v>
      </c>
      <c r="K13" s="883">
        <v>8858.7369999999992</v>
      </c>
      <c r="L13" s="883">
        <v>8746.5660000000007</v>
      </c>
      <c r="M13" s="883">
        <v>8731.1990000000005</v>
      </c>
      <c r="N13" s="883">
        <v>8285.5640000000003</v>
      </c>
      <c r="O13" s="883">
        <v>7460.6890000000003</v>
      </c>
      <c r="P13" s="883">
        <v>7293.93</v>
      </c>
      <c r="Q13" s="883">
        <v>7057.41</v>
      </c>
      <c r="R13" s="883">
        <v>5755.6030000000001</v>
      </c>
      <c r="S13" s="883">
        <v>5559.9009999999998</v>
      </c>
      <c r="T13" s="883">
        <v>4940.9219999999996</v>
      </c>
      <c r="U13" s="883">
        <v>4988.9570000000003</v>
      </c>
      <c r="V13" s="883">
        <v>4771.884</v>
      </c>
      <c r="W13" s="883">
        <v>4476.0829999999996</v>
      </c>
      <c r="X13" s="883">
        <v>4350.9260000000004</v>
      </c>
      <c r="Y13" s="883">
        <v>4599.7579999999998</v>
      </c>
      <c r="Z13" s="883">
        <v>4389.866</v>
      </c>
      <c r="AA13" s="883">
        <v>4240.6959999999999</v>
      </c>
      <c r="AB13" s="883">
        <v>4503.4369999999999</v>
      </c>
      <c r="AC13" s="883">
        <v>4231.2030000000004</v>
      </c>
      <c r="AD13" s="883">
        <v>4395.2809999999999</v>
      </c>
      <c r="AE13" s="883">
        <v>4919.0309999999999</v>
      </c>
      <c r="AF13" s="883">
        <v>5171.97</v>
      </c>
      <c r="AG13" s="883">
        <v>5062</v>
      </c>
      <c r="AH13" s="883">
        <v>6088</v>
      </c>
      <c r="AI13" s="883">
        <v>4789</v>
      </c>
      <c r="AJ13" s="883">
        <v>5121</v>
      </c>
      <c r="AK13" s="883">
        <v>5011</v>
      </c>
      <c r="AL13" s="883">
        <v>5366</v>
      </c>
      <c r="AM13" s="883">
        <v>5327</v>
      </c>
      <c r="AN13" s="883">
        <v>5652</v>
      </c>
      <c r="AO13" s="883">
        <v>6484</v>
      </c>
      <c r="AP13" s="883">
        <v>6547</v>
      </c>
      <c r="AQ13" s="883">
        <v>6742</v>
      </c>
      <c r="AR13" s="883">
        <v>6849</v>
      </c>
      <c r="AS13" s="883">
        <v>7337</v>
      </c>
      <c r="AT13" s="883">
        <v>7407</v>
      </c>
      <c r="AU13" s="883">
        <v>7380</v>
      </c>
      <c r="AV13" s="883">
        <v>7701</v>
      </c>
    </row>
    <row r="14" spans="1:48" ht="12.75" customHeight="1">
      <c r="A14" s="261" t="s">
        <v>551</v>
      </c>
      <c r="B14" s="883">
        <v>2520.1366195900005</v>
      </c>
      <c r="C14" s="883">
        <v>2611.1410000000001</v>
      </c>
      <c r="D14" s="883">
        <v>2884.5790000000002</v>
      </c>
      <c r="E14" s="883">
        <v>3041.4870000000001</v>
      </c>
      <c r="F14" s="883">
        <v>2836.3760000000002</v>
      </c>
      <c r="G14" s="883">
        <v>3000.2779999999998</v>
      </c>
      <c r="H14" s="883">
        <v>3088.2330000000002</v>
      </c>
      <c r="I14" s="883">
        <v>3329.1390000000001</v>
      </c>
      <c r="J14" s="883">
        <v>3174.4789999999998</v>
      </c>
      <c r="K14" s="883">
        <v>3056.837</v>
      </c>
      <c r="L14" s="883">
        <v>3203.0909999999999</v>
      </c>
      <c r="M14" s="883">
        <v>2604.913</v>
      </c>
      <c r="N14" s="883">
        <v>2895.5540000000001</v>
      </c>
      <c r="O14" s="883">
        <v>2804.3629999999998</v>
      </c>
      <c r="P14" s="883">
        <v>3329.386</v>
      </c>
      <c r="Q14" s="883">
        <v>3192.3339999999998</v>
      </c>
      <c r="R14" s="883">
        <v>2775.652</v>
      </c>
      <c r="S14" s="883">
        <v>2784.5419999999999</v>
      </c>
      <c r="T14" s="883">
        <v>2793.4380000000001</v>
      </c>
      <c r="U14" s="883">
        <v>2897.7730000000001</v>
      </c>
      <c r="V14" s="883">
        <v>2726.2280000000001</v>
      </c>
      <c r="W14" s="883">
        <v>2952.89</v>
      </c>
      <c r="X14" s="883">
        <v>2785.4319999999998</v>
      </c>
      <c r="Y14" s="883">
        <v>2923.1709999999998</v>
      </c>
      <c r="Z14" s="883">
        <v>2012.7909999999999</v>
      </c>
      <c r="AA14" s="883">
        <v>2054.2489999999998</v>
      </c>
      <c r="AB14" s="883">
        <v>2022.566</v>
      </c>
      <c r="AC14" s="883">
        <v>1987.7370000000001</v>
      </c>
      <c r="AD14" s="883">
        <v>1231.6279999999999</v>
      </c>
      <c r="AE14" s="883">
        <v>1282.5999999999999</v>
      </c>
      <c r="AF14" s="883">
        <v>1430.212</v>
      </c>
      <c r="AG14" s="883">
        <v>1693</v>
      </c>
      <c r="AH14" s="883">
        <v>1491</v>
      </c>
      <c r="AI14" s="883">
        <v>1632</v>
      </c>
      <c r="AJ14" s="883">
        <v>1699</v>
      </c>
      <c r="AK14" s="883">
        <v>1668</v>
      </c>
      <c r="AL14" s="883">
        <v>2963</v>
      </c>
      <c r="AM14" s="883">
        <v>2908</v>
      </c>
      <c r="AN14" s="883">
        <v>3447</v>
      </c>
      <c r="AO14" s="883">
        <v>3721</v>
      </c>
      <c r="AP14" s="883">
        <v>3952</v>
      </c>
      <c r="AQ14" s="883">
        <v>4324</v>
      </c>
      <c r="AR14" s="883">
        <v>4499</v>
      </c>
      <c r="AS14" s="883">
        <v>4272</v>
      </c>
      <c r="AT14" s="883">
        <v>3962</v>
      </c>
      <c r="AU14" s="883">
        <v>4100</v>
      </c>
      <c r="AV14" s="883">
        <v>4170</v>
      </c>
    </row>
    <row r="15" spans="1:48" ht="12.75" customHeight="1">
      <c r="A15" s="261" t="s">
        <v>550</v>
      </c>
      <c r="B15" s="883">
        <v>1594.99030008</v>
      </c>
      <c r="C15" s="883">
        <v>1637.1659999999999</v>
      </c>
      <c r="D15" s="883">
        <v>1643.991</v>
      </c>
      <c r="E15" s="883">
        <v>1618.4280000000001</v>
      </c>
      <c r="F15" s="883">
        <v>1545.547</v>
      </c>
      <c r="G15" s="883">
        <v>1541.7840000000001</v>
      </c>
      <c r="H15" s="883">
        <v>1513.749</v>
      </c>
      <c r="I15" s="883">
        <v>1560.22</v>
      </c>
      <c r="J15" s="883">
        <v>1088.203</v>
      </c>
      <c r="K15" s="883">
        <v>1074.3420000000001</v>
      </c>
      <c r="L15" s="883">
        <v>1017.6420000000001</v>
      </c>
      <c r="M15" s="883">
        <v>1016.109</v>
      </c>
      <c r="N15" s="883">
        <v>1035.6859999999999</v>
      </c>
      <c r="O15" s="883">
        <v>1000.061</v>
      </c>
      <c r="P15" s="883">
        <v>1029.471</v>
      </c>
      <c r="Q15" s="883">
        <v>979.74199999999996</v>
      </c>
      <c r="R15" s="883">
        <v>931.16600000000005</v>
      </c>
      <c r="S15" s="883">
        <v>946.74800000000005</v>
      </c>
      <c r="T15" s="883">
        <v>941.12099999999998</v>
      </c>
      <c r="U15" s="883">
        <v>989.49099999999999</v>
      </c>
      <c r="V15" s="883">
        <v>966.38699999999994</v>
      </c>
      <c r="W15" s="883">
        <v>937.04399999999998</v>
      </c>
      <c r="X15" s="883">
        <v>882.221</v>
      </c>
      <c r="Y15" s="883">
        <v>920.71100000000001</v>
      </c>
      <c r="Z15" s="883">
        <v>898.96799999999996</v>
      </c>
      <c r="AA15" s="883">
        <v>953.15800000000002</v>
      </c>
      <c r="AB15" s="883">
        <v>1014.591</v>
      </c>
      <c r="AC15" s="883">
        <v>1046.3820000000001</v>
      </c>
      <c r="AD15" s="883">
        <v>1110.972</v>
      </c>
      <c r="AE15" s="883">
        <v>1090.413</v>
      </c>
      <c r="AF15" s="883">
        <v>1166.788</v>
      </c>
      <c r="AG15" s="883">
        <v>1196</v>
      </c>
      <c r="AH15" s="883">
        <v>1306</v>
      </c>
      <c r="AI15" s="883">
        <v>1379</v>
      </c>
      <c r="AJ15" s="883">
        <v>1547</v>
      </c>
      <c r="AK15" s="883">
        <v>1628</v>
      </c>
      <c r="AL15" s="883">
        <v>1631</v>
      </c>
      <c r="AM15" s="883">
        <v>1622</v>
      </c>
      <c r="AN15" s="883">
        <v>1824</v>
      </c>
      <c r="AO15" s="883">
        <v>1937</v>
      </c>
      <c r="AP15" s="883">
        <v>1884</v>
      </c>
      <c r="AQ15" s="883">
        <v>1978</v>
      </c>
      <c r="AR15" s="883">
        <v>2026</v>
      </c>
      <c r="AS15" s="883">
        <v>2168</v>
      </c>
      <c r="AT15" s="883">
        <v>2180</v>
      </c>
      <c r="AU15" s="883">
        <v>2250</v>
      </c>
      <c r="AV15" s="883">
        <v>2419</v>
      </c>
    </row>
    <row r="16" spans="1:48" ht="12.75" customHeight="1">
      <c r="A16" s="261" t="s">
        <v>957</v>
      </c>
      <c r="B16" s="883">
        <v>4503.4540539400004</v>
      </c>
      <c r="C16" s="883">
        <v>4607.4920000000002</v>
      </c>
      <c r="D16" s="883">
        <v>5057.8890000000001</v>
      </c>
      <c r="E16" s="883">
        <v>5142.7030000000004</v>
      </c>
      <c r="F16" s="883">
        <v>4834.0839999999998</v>
      </c>
      <c r="G16" s="883">
        <v>5051.9620000000004</v>
      </c>
      <c r="H16" s="883">
        <v>5035.0590000000002</v>
      </c>
      <c r="I16" s="883">
        <v>4935.7849999999999</v>
      </c>
      <c r="J16" s="883">
        <v>4775.5730000000003</v>
      </c>
      <c r="K16" s="883">
        <v>4607.125</v>
      </c>
      <c r="L16" s="883">
        <v>4390.82</v>
      </c>
      <c r="M16" s="883">
        <v>4171.6499999999996</v>
      </c>
      <c r="N16" s="883">
        <v>4116.8649999999998</v>
      </c>
      <c r="O16" s="883">
        <v>4051.5329999999999</v>
      </c>
      <c r="P16" s="883">
        <v>4155.5249999999996</v>
      </c>
      <c r="Q16" s="883">
        <v>3950.2269999999999</v>
      </c>
      <c r="R16" s="883">
        <v>3536.0940000000001</v>
      </c>
      <c r="S16" s="883">
        <v>3542.681</v>
      </c>
      <c r="T16" s="883">
        <v>3470.5549999999998</v>
      </c>
      <c r="U16" s="883">
        <v>3591.6970000000001</v>
      </c>
      <c r="V16" s="883">
        <v>3486.9929999999999</v>
      </c>
      <c r="W16" s="883">
        <v>4011.0819999999999</v>
      </c>
      <c r="X16" s="883">
        <v>3635.6019999999999</v>
      </c>
      <c r="Y16" s="883">
        <v>3921.877</v>
      </c>
      <c r="Z16" s="883">
        <v>3910.0340000000001</v>
      </c>
      <c r="AA16" s="883">
        <v>4123.7460000000001</v>
      </c>
      <c r="AB16" s="883">
        <v>4123.4840000000004</v>
      </c>
      <c r="AC16" s="883">
        <v>4214.9269999999997</v>
      </c>
      <c r="AD16" s="883">
        <v>4350.0140000000001</v>
      </c>
      <c r="AE16" s="883">
        <v>4837.4229999999998</v>
      </c>
      <c r="AF16" s="883">
        <v>5190.84</v>
      </c>
      <c r="AG16" s="883">
        <v>5311</v>
      </c>
      <c r="AH16" s="883">
        <v>6116</v>
      </c>
      <c r="AI16" s="883">
        <v>6639</v>
      </c>
      <c r="AJ16" s="883">
        <v>7246</v>
      </c>
      <c r="AK16" s="883">
        <v>7596</v>
      </c>
      <c r="AL16" s="883">
        <v>7745</v>
      </c>
      <c r="AM16" s="883">
        <v>7497</v>
      </c>
      <c r="AN16" s="883">
        <v>8031</v>
      </c>
      <c r="AO16" s="883">
        <v>8754</v>
      </c>
      <c r="AP16" s="883">
        <v>8827</v>
      </c>
      <c r="AQ16" s="883">
        <v>8485</v>
      </c>
      <c r="AR16" s="883">
        <v>8532</v>
      </c>
      <c r="AS16" s="883">
        <v>8735</v>
      </c>
      <c r="AT16" s="883">
        <v>8488</v>
      </c>
      <c r="AU16" s="883">
        <v>8067</v>
      </c>
      <c r="AV16" s="883">
        <v>8071</v>
      </c>
    </row>
    <row r="17" spans="1:48" ht="12.75" customHeight="1">
      <c r="A17" s="261" t="s">
        <v>549</v>
      </c>
      <c r="B17" s="883">
        <v>1850.21588989</v>
      </c>
      <c r="C17" s="883">
        <v>1896.559</v>
      </c>
      <c r="D17" s="883">
        <v>1825.825</v>
      </c>
      <c r="E17" s="883">
        <v>2006.39</v>
      </c>
      <c r="F17" s="883">
        <v>2141.3380000000002</v>
      </c>
      <c r="G17" s="883">
        <v>2232.319</v>
      </c>
      <c r="H17" s="883">
        <v>2350.489</v>
      </c>
      <c r="I17" s="883">
        <v>2247.0920000000001</v>
      </c>
      <c r="J17" s="883">
        <v>2239.1880000000001</v>
      </c>
      <c r="K17" s="883">
        <v>2211.306</v>
      </c>
      <c r="L17" s="883">
        <v>2223.3009999999999</v>
      </c>
      <c r="M17" s="883">
        <v>2456.4850000000001</v>
      </c>
      <c r="N17" s="883">
        <v>2390.3040000000001</v>
      </c>
      <c r="O17" s="883">
        <v>2476.395</v>
      </c>
      <c r="P17" s="883">
        <v>2838.627</v>
      </c>
      <c r="Q17" s="883">
        <v>2833.3220000000001</v>
      </c>
      <c r="R17" s="883">
        <v>2321.884</v>
      </c>
      <c r="S17" s="883">
        <v>2497.3069999999998</v>
      </c>
      <c r="T17" s="883">
        <v>2067.3470000000002</v>
      </c>
      <c r="U17" s="883">
        <v>2284.6350000000002</v>
      </c>
      <c r="V17" s="883">
        <v>1858.076</v>
      </c>
      <c r="W17" s="883">
        <v>1992.1210000000001</v>
      </c>
      <c r="X17" s="883">
        <v>1885.5129999999999</v>
      </c>
      <c r="Y17" s="883">
        <v>2184.5680000000002</v>
      </c>
      <c r="Z17" s="883">
        <v>2386.8960000000002</v>
      </c>
      <c r="AA17" s="883">
        <v>2330.797</v>
      </c>
      <c r="AB17" s="883">
        <v>2263.8910000000001</v>
      </c>
      <c r="AC17" s="883">
        <v>2504.2550000000001</v>
      </c>
      <c r="AD17" s="883">
        <v>2599.3029999999999</v>
      </c>
      <c r="AE17" s="883">
        <v>2282.3249999999998</v>
      </c>
      <c r="AF17" s="883">
        <v>2300.221</v>
      </c>
      <c r="AG17" s="883">
        <v>2565</v>
      </c>
      <c r="AH17" s="883">
        <v>3272</v>
      </c>
      <c r="AI17" s="883">
        <v>3391</v>
      </c>
      <c r="AJ17" s="883">
        <v>3174</v>
      </c>
      <c r="AK17" s="883">
        <v>3196</v>
      </c>
      <c r="AL17" s="883">
        <v>4122</v>
      </c>
      <c r="AM17" s="883">
        <v>4210</v>
      </c>
      <c r="AN17" s="883">
        <v>4331</v>
      </c>
      <c r="AO17" s="883">
        <v>5758</v>
      </c>
      <c r="AP17" s="883">
        <v>5149</v>
      </c>
      <c r="AQ17" s="883">
        <v>4692</v>
      </c>
      <c r="AR17" s="883">
        <v>4444</v>
      </c>
      <c r="AS17" s="883">
        <v>4584</v>
      </c>
      <c r="AT17" s="883">
        <v>4074</v>
      </c>
      <c r="AU17" s="883">
        <v>4299</v>
      </c>
      <c r="AV17" s="883">
        <v>3955</v>
      </c>
    </row>
    <row r="18" spans="1:48" ht="12.75" customHeight="1">
      <c r="A18" s="261" t="s">
        <v>958</v>
      </c>
      <c r="B18" s="883">
        <v>5513.4293574799995</v>
      </c>
      <c r="C18" s="883">
        <v>5331.4</v>
      </c>
      <c r="D18" s="883">
        <v>5517.1959999999999</v>
      </c>
      <c r="E18" s="883">
        <v>5676.9960000000001</v>
      </c>
      <c r="F18" s="883">
        <v>5769.808</v>
      </c>
      <c r="G18" s="883">
        <v>5790.5870000000004</v>
      </c>
      <c r="H18" s="883">
        <v>6006.8389999999999</v>
      </c>
      <c r="I18" s="883">
        <v>6638.6480000000001</v>
      </c>
      <c r="J18" s="883">
        <v>6739.3209999999999</v>
      </c>
      <c r="K18" s="883">
        <v>6941.4520000000002</v>
      </c>
      <c r="L18" s="883">
        <v>6946.5630000000001</v>
      </c>
      <c r="M18" s="883">
        <v>8375.3459999999995</v>
      </c>
      <c r="N18" s="883">
        <v>7366.0429999999997</v>
      </c>
      <c r="O18" s="883">
        <v>7267.7150000000001</v>
      </c>
      <c r="P18" s="883">
        <v>7180.6940000000004</v>
      </c>
      <c r="Q18" s="883">
        <v>7869.8159999999998</v>
      </c>
      <c r="R18" s="883">
        <v>7080.5159999999996</v>
      </c>
      <c r="S18" s="883">
        <v>8007.7049999999999</v>
      </c>
      <c r="T18" s="883">
        <v>8079.3429999999998</v>
      </c>
      <c r="U18" s="883">
        <v>8409.6149999999998</v>
      </c>
      <c r="V18" s="883">
        <v>8212.6790000000001</v>
      </c>
      <c r="W18" s="883">
        <v>8112.2349999999997</v>
      </c>
      <c r="X18" s="883">
        <v>9758.3189999999995</v>
      </c>
      <c r="Y18" s="883">
        <v>9245.7749999999996</v>
      </c>
      <c r="Z18" s="883">
        <v>9412.0619999999999</v>
      </c>
      <c r="AA18" s="883">
        <v>10105.487999999999</v>
      </c>
      <c r="AB18" s="883">
        <v>9857.1280000000006</v>
      </c>
      <c r="AC18" s="883">
        <v>9394.3670000000002</v>
      </c>
      <c r="AD18" s="883">
        <v>9190.0130000000008</v>
      </c>
      <c r="AE18" s="883">
        <v>8462.3709999999992</v>
      </c>
      <c r="AF18" s="883">
        <v>8683.76</v>
      </c>
      <c r="AG18" s="883">
        <v>7279</v>
      </c>
      <c r="AH18" s="883">
        <v>7688</v>
      </c>
      <c r="AI18" s="883">
        <v>7836</v>
      </c>
      <c r="AJ18" s="883">
        <v>8762</v>
      </c>
      <c r="AK18" s="883">
        <v>9007</v>
      </c>
      <c r="AL18" s="883">
        <v>8918</v>
      </c>
      <c r="AM18" s="883">
        <v>8340</v>
      </c>
      <c r="AN18" s="883">
        <v>7205</v>
      </c>
      <c r="AO18" s="883">
        <v>6699</v>
      </c>
      <c r="AP18" s="883">
        <v>6405</v>
      </c>
      <c r="AQ18" s="883">
        <v>6674</v>
      </c>
      <c r="AR18" s="883">
        <v>8107</v>
      </c>
      <c r="AS18" s="883">
        <v>8196</v>
      </c>
      <c r="AT18" s="883">
        <v>8261</v>
      </c>
      <c r="AU18" s="883">
        <v>7119</v>
      </c>
      <c r="AV18" s="883">
        <v>7780</v>
      </c>
    </row>
    <row r="19" spans="1:48" ht="12.75" customHeight="1">
      <c r="A19" s="261" t="s">
        <v>548</v>
      </c>
      <c r="B19" s="883">
        <v>1091.6643153900002</v>
      </c>
      <c r="C19" s="883">
        <v>1103.48</v>
      </c>
      <c r="D19" s="883">
        <v>1144.4390000000001</v>
      </c>
      <c r="E19" s="883">
        <v>1164.79</v>
      </c>
      <c r="F19" s="883">
        <v>1152.1769999999999</v>
      </c>
      <c r="G19" s="883">
        <v>1174.8920000000001</v>
      </c>
      <c r="H19" s="883">
        <v>1248.0509999999999</v>
      </c>
      <c r="I19" s="883">
        <v>1376.212</v>
      </c>
      <c r="J19" s="883">
        <v>1405.7349999999999</v>
      </c>
      <c r="K19" s="883">
        <v>1342.4559999999999</v>
      </c>
      <c r="L19" s="883">
        <v>1171.2829999999999</v>
      </c>
      <c r="M19" s="883">
        <v>1401.4459999999999</v>
      </c>
      <c r="N19" s="883">
        <v>1533.96</v>
      </c>
      <c r="O19" s="883">
        <v>1562.5820000000001</v>
      </c>
      <c r="P19" s="883">
        <v>1371.067</v>
      </c>
      <c r="Q19" s="883">
        <v>1537.953</v>
      </c>
      <c r="R19" s="883">
        <v>1564.0609999999999</v>
      </c>
      <c r="S19" s="883">
        <v>1818.9570000000001</v>
      </c>
      <c r="T19" s="883">
        <v>1691.317</v>
      </c>
      <c r="U19" s="883">
        <v>2005.6859999999999</v>
      </c>
      <c r="V19" s="883">
        <v>1986.2149999999999</v>
      </c>
      <c r="W19" s="883">
        <v>1943.787</v>
      </c>
      <c r="X19" s="883">
        <v>1680.2370000000001</v>
      </c>
      <c r="Y19" s="883">
        <v>1868.34</v>
      </c>
      <c r="Z19" s="883">
        <v>1998.2950000000001</v>
      </c>
      <c r="AA19" s="883">
        <v>2136.741</v>
      </c>
      <c r="AB19" s="883">
        <v>2118.7469999999998</v>
      </c>
      <c r="AC19" s="883">
        <v>1977.1010000000001</v>
      </c>
      <c r="AD19" s="883">
        <v>1915.154</v>
      </c>
      <c r="AE19" s="883">
        <v>1916.6279999999999</v>
      </c>
      <c r="AF19" s="883">
        <v>2001.5840000000001</v>
      </c>
      <c r="AG19" s="883">
        <v>2214</v>
      </c>
      <c r="AH19" s="883">
        <v>2455</v>
      </c>
      <c r="AI19" s="883">
        <v>2877</v>
      </c>
      <c r="AJ19" s="883">
        <v>3051</v>
      </c>
      <c r="AK19" s="883">
        <v>3119</v>
      </c>
      <c r="AL19" s="883">
        <v>3197</v>
      </c>
      <c r="AM19" s="883">
        <v>3037</v>
      </c>
      <c r="AN19" s="883">
        <v>3065</v>
      </c>
      <c r="AO19" s="883">
        <v>3287</v>
      </c>
      <c r="AP19" s="883">
        <v>3228</v>
      </c>
      <c r="AQ19" s="883">
        <v>3255</v>
      </c>
      <c r="AR19" s="883">
        <v>3281</v>
      </c>
      <c r="AS19" s="883">
        <v>3386</v>
      </c>
      <c r="AT19" s="883">
        <v>3283</v>
      </c>
      <c r="AU19" s="883">
        <v>3430</v>
      </c>
      <c r="AV19" s="883">
        <v>3516</v>
      </c>
    </row>
    <row r="20" spans="1:48" ht="12.75" customHeight="1">
      <c r="A20" s="261" t="s">
        <v>959</v>
      </c>
      <c r="B20" s="883">
        <v>3890.2563701500003</v>
      </c>
      <c r="C20" s="883">
        <v>3989.38</v>
      </c>
      <c r="D20" s="883">
        <v>3907.76</v>
      </c>
      <c r="E20" s="883">
        <v>4142.25</v>
      </c>
      <c r="F20" s="883">
        <v>4224.2</v>
      </c>
      <c r="G20" s="883">
        <v>4382.2449999999999</v>
      </c>
      <c r="H20" s="883">
        <v>4228.8599999999997</v>
      </c>
      <c r="I20" s="883">
        <v>4394.1019999999999</v>
      </c>
      <c r="J20" s="883">
        <v>4149.1589999999997</v>
      </c>
      <c r="K20" s="883">
        <v>4170.6279999999997</v>
      </c>
      <c r="L20" s="883">
        <v>4247.9340000000002</v>
      </c>
      <c r="M20" s="883">
        <v>4361.1509999999998</v>
      </c>
      <c r="N20" s="883">
        <v>4389.6440000000002</v>
      </c>
      <c r="O20" s="883">
        <v>4313.9740000000002</v>
      </c>
      <c r="P20" s="883">
        <v>4287.37</v>
      </c>
      <c r="Q20" s="883">
        <v>4242.0889999999999</v>
      </c>
      <c r="R20" s="883">
        <v>3827.5219999999999</v>
      </c>
      <c r="S20" s="883">
        <v>4200.3059999999996</v>
      </c>
      <c r="T20" s="883">
        <v>4215.29</v>
      </c>
      <c r="U20" s="883">
        <v>4279.5910000000003</v>
      </c>
      <c r="V20" s="883">
        <v>4303.9530000000004</v>
      </c>
      <c r="W20" s="883">
        <v>4237.5050000000001</v>
      </c>
      <c r="X20" s="883">
        <v>4416.5290000000005</v>
      </c>
      <c r="Y20" s="883">
        <v>4904.8419999999996</v>
      </c>
      <c r="Z20" s="883">
        <v>4900.6279999999997</v>
      </c>
      <c r="AA20" s="883">
        <v>5270.0240000000003</v>
      </c>
      <c r="AB20" s="883">
        <v>5147.7550000000001</v>
      </c>
      <c r="AC20" s="883">
        <v>5350.3190000000004</v>
      </c>
      <c r="AD20" s="883">
        <v>5447.8620000000001</v>
      </c>
      <c r="AE20" s="883">
        <v>5763.7030000000004</v>
      </c>
      <c r="AF20" s="883">
        <v>6017.4110000000001</v>
      </c>
      <c r="AG20" s="883">
        <v>6319</v>
      </c>
      <c r="AH20" s="883">
        <v>7444</v>
      </c>
      <c r="AI20" s="883">
        <v>7853</v>
      </c>
      <c r="AJ20" s="883">
        <v>8622</v>
      </c>
      <c r="AK20" s="883">
        <v>8730</v>
      </c>
      <c r="AL20" s="883">
        <v>9136</v>
      </c>
      <c r="AM20" s="883">
        <v>8621</v>
      </c>
      <c r="AN20" s="883">
        <v>8913</v>
      </c>
      <c r="AO20" s="883">
        <v>9294</v>
      </c>
      <c r="AP20" s="883">
        <v>9217</v>
      </c>
      <c r="AQ20" s="883">
        <v>9865</v>
      </c>
      <c r="AR20" s="883">
        <v>10230</v>
      </c>
      <c r="AS20" s="883">
        <v>11381</v>
      </c>
      <c r="AT20" s="883">
        <v>11044</v>
      </c>
      <c r="AU20" s="883">
        <v>10997</v>
      </c>
      <c r="AV20" s="883">
        <v>11151</v>
      </c>
    </row>
    <row r="21" spans="1:48" ht="12.75" customHeight="1">
      <c r="A21" s="261" t="s">
        <v>547</v>
      </c>
      <c r="B21" s="883">
        <v>12064.729000120002</v>
      </c>
      <c r="C21" s="883">
        <v>12581.215</v>
      </c>
      <c r="D21" s="883">
        <v>13141.710999999999</v>
      </c>
      <c r="E21" s="883">
        <v>14136.796</v>
      </c>
      <c r="F21" s="883">
        <v>14508.123</v>
      </c>
      <c r="G21" s="883">
        <v>15663.645</v>
      </c>
      <c r="H21" s="883">
        <v>16558.321</v>
      </c>
      <c r="I21" s="883">
        <v>17741.892</v>
      </c>
      <c r="J21" s="883">
        <v>17292.291000000001</v>
      </c>
      <c r="K21" s="883">
        <v>17403.627</v>
      </c>
      <c r="L21" s="883">
        <v>17533.341</v>
      </c>
      <c r="M21" s="883">
        <v>17134.697</v>
      </c>
      <c r="N21" s="883">
        <v>18028.764999999999</v>
      </c>
      <c r="O21" s="883">
        <v>18502.102999999999</v>
      </c>
      <c r="P21" s="883">
        <v>19779.427</v>
      </c>
      <c r="Q21" s="883">
        <v>19589.282999999999</v>
      </c>
      <c r="R21" s="883">
        <v>19544.511999999999</v>
      </c>
      <c r="S21" s="883">
        <v>22917.422999999999</v>
      </c>
      <c r="T21" s="883">
        <v>23416.721000000001</v>
      </c>
      <c r="U21" s="883">
        <v>22853.616999999998</v>
      </c>
      <c r="V21" s="883">
        <v>22103.199000000001</v>
      </c>
      <c r="W21" s="883">
        <v>21128.203000000001</v>
      </c>
      <c r="X21" s="883">
        <v>19846.894</v>
      </c>
      <c r="Y21" s="883">
        <v>20365.308000000001</v>
      </c>
      <c r="Z21" s="883">
        <v>19616.93</v>
      </c>
      <c r="AA21" s="883">
        <v>19532.251</v>
      </c>
      <c r="AB21" s="883">
        <v>19034.05</v>
      </c>
      <c r="AC21" s="883">
        <v>17886.938999999998</v>
      </c>
      <c r="AD21" s="883">
        <v>19847.29</v>
      </c>
      <c r="AE21" s="883">
        <v>20351.842000000001</v>
      </c>
      <c r="AF21" s="883">
        <v>21074.706999999999</v>
      </c>
      <c r="AG21" s="883">
        <v>21265</v>
      </c>
      <c r="AH21" s="883">
        <v>24117</v>
      </c>
      <c r="AI21" s="883">
        <v>27619</v>
      </c>
      <c r="AJ21" s="883">
        <v>28345</v>
      </c>
      <c r="AK21" s="883">
        <v>29457</v>
      </c>
      <c r="AL21" s="883">
        <v>30388</v>
      </c>
      <c r="AM21" s="883">
        <v>27888</v>
      </c>
      <c r="AN21" s="883">
        <v>28754</v>
      </c>
      <c r="AO21" s="883">
        <v>29909</v>
      </c>
      <c r="AP21" s="883">
        <v>29405</v>
      </c>
      <c r="AQ21" s="883">
        <v>30808</v>
      </c>
      <c r="AR21" s="883">
        <v>32178</v>
      </c>
      <c r="AS21" s="883">
        <v>33856</v>
      </c>
      <c r="AT21" s="883">
        <v>36313</v>
      </c>
      <c r="AU21" s="883">
        <v>37056</v>
      </c>
      <c r="AV21" s="883">
        <v>38872</v>
      </c>
    </row>
    <row r="22" spans="1:48" ht="12.75" customHeight="1">
      <c r="A22" s="261" t="s">
        <v>960</v>
      </c>
      <c r="B22" s="883">
        <v>3378.8307610300003</v>
      </c>
      <c r="C22" s="883">
        <v>3429.8649999999998</v>
      </c>
      <c r="D22" s="883">
        <v>3356.34</v>
      </c>
      <c r="E22" s="883">
        <v>3450.6129999999998</v>
      </c>
      <c r="F22" s="883">
        <v>3435.0619999999999</v>
      </c>
      <c r="G22" s="883">
        <v>3384.3530000000001</v>
      </c>
      <c r="H22" s="883">
        <v>3388.424</v>
      </c>
      <c r="I22" s="883">
        <v>3449.683</v>
      </c>
      <c r="J22" s="883">
        <v>3360.1370000000002</v>
      </c>
      <c r="K22" s="883">
        <v>3706.4839999999999</v>
      </c>
      <c r="L22" s="883">
        <v>3624.2289999999998</v>
      </c>
      <c r="M22" s="883">
        <v>3928.8989999999999</v>
      </c>
      <c r="N22" s="883">
        <v>3818.3989999999999</v>
      </c>
      <c r="O22" s="883">
        <v>3836.4479999999999</v>
      </c>
      <c r="P22" s="883">
        <v>3970.6680000000001</v>
      </c>
      <c r="Q22" s="883">
        <v>4034.8020000000001</v>
      </c>
      <c r="R22" s="883">
        <v>4010.1979999999999</v>
      </c>
      <c r="S22" s="883">
        <v>4683.6090000000004</v>
      </c>
      <c r="T22" s="883">
        <v>4636.018</v>
      </c>
      <c r="U22" s="883">
        <v>4750.2309999999998</v>
      </c>
      <c r="V22" s="883">
        <v>4273.3599999999997</v>
      </c>
      <c r="W22" s="883">
        <v>4190.2479999999996</v>
      </c>
      <c r="X22" s="883">
        <v>4179.6009999999997</v>
      </c>
      <c r="Y22" s="883">
        <v>4337.93</v>
      </c>
      <c r="Z22" s="883">
        <v>4410.192</v>
      </c>
      <c r="AA22" s="883">
        <v>4629.42</v>
      </c>
      <c r="AB22" s="883">
        <v>4812.8270000000002</v>
      </c>
      <c r="AC22" s="883">
        <v>4773.576</v>
      </c>
      <c r="AD22" s="883">
        <v>5106.732</v>
      </c>
      <c r="AE22" s="883">
        <v>4951.8289999999997</v>
      </c>
      <c r="AF22" s="883">
        <v>5163.4620000000004</v>
      </c>
      <c r="AG22" s="883">
        <v>5297</v>
      </c>
      <c r="AH22" s="883">
        <v>6039</v>
      </c>
      <c r="AI22" s="883">
        <v>6605</v>
      </c>
      <c r="AJ22" s="883">
        <v>7889</v>
      </c>
      <c r="AK22" s="883">
        <v>8409</v>
      </c>
      <c r="AL22" s="883">
        <v>8471</v>
      </c>
      <c r="AM22" s="883">
        <v>7886</v>
      </c>
      <c r="AN22" s="883">
        <v>8073</v>
      </c>
      <c r="AO22" s="883">
        <v>8080</v>
      </c>
      <c r="AP22" s="883">
        <v>8006</v>
      </c>
      <c r="AQ22" s="883">
        <v>7826</v>
      </c>
      <c r="AR22" s="883">
        <v>7844</v>
      </c>
      <c r="AS22" s="883">
        <v>7756</v>
      </c>
      <c r="AT22" s="883">
        <v>7814</v>
      </c>
      <c r="AU22" s="883">
        <v>8018</v>
      </c>
      <c r="AV22" s="883">
        <v>7993</v>
      </c>
    </row>
    <row r="23" spans="1:48" ht="12.75" customHeight="1">
      <c r="A23" s="261" t="s">
        <v>961</v>
      </c>
      <c r="B23" s="883">
        <v>3006.4205175700004</v>
      </c>
      <c r="C23" s="883">
        <v>3121.7379999999998</v>
      </c>
      <c r="D23" s="883">
        <v>3168.817</v>
      </c>
      <c r="E23" s="883">
        <v>3046.6</v>
      </c>
      <c r="F23" s="883">
        <v>3143.0360000000001</v>
      </c>
      <c r="G23" s="883">
        <v>3140.4520000000002</v>
      </c>
      <c r="H23" s="883">
        <v>3087.0639999999999</v>
      </c>
      <c r="I23" s="883">
        <v>3172.652</v>
      </c>
      <c r="J23" s="883">
        <v>2936.9929999999999</v>
      </c>
      <c r="K23" s="883">
        <v>3226.4090000000001</v>
      </c>
      <c r="L23" s="883">
        <v>2980.4119999999998</v>
      </c>
      <c r="M23" s="883">
        <v>2946.95</v>
      </c>
      <c r="N23" s="883">
        <v>3024.6579999999999</v>
      </c>
      <c r="O23" s="883">
        <v>2877.4319999999998</v>
      </c>
      <c r="P23" s="883">
        <v>3026.8009999999999</v>
      </c>
      <c r="Q23" s="883">
        <v>2899.6080000000002</v>
      </c>
      <c r="R23" s="883">
        <v>2668.5259999999998</v>
      </c>
      <c r="S23" s="883">
        <v>2794.9490000000001</v>
      </c>
      <c r="T23" s="883">
        <v>2718.1570000000002</v>
      </c>
      <c r="U23" s="883">
        <v>2542.06</v>
      </c>
      <c r="V23" s="883">
        <v>2454.2429999999999</v>
      </c>
      <c r="W23" s="883">
        <v>2364.1779999999999</v>
      </c>
      <c r="X23" s="883">
        <v>2335.674</v>
      </c>
      <c r="Y23" s="883">
        <v>2734.2890000000002</v>
      </c>
      <c r="Z23" s="883">
        <v>2661.2840000000001</v>
      </c>
      <c r="AA23" s="883">
        <v>2799.8380000000002</v>
      </c>
      <c r="AB23" s="883">
        <v>2905.1120000000001</v>
      </c>
      <c r="AC23" s="883">
        <v>2966.14</v>
      </c>
      <c r="AD23" s="883">
        <v>2922.7510000000002</v>
      </c>
      <c r="AE23" s="883">
        <v>2964.3490000000002</v>
      </c>
      <c r="AF23" s="883">
        <v>3188.2710000000002</v>
      </c>
      <c r="AG23" s="883">
        <v>3341</v>
      </c>
      <c r="AH23" s="883">
        <v>4310</v>
      </c>
      <c r="AI23" s="883">
        <v>4469</v>
      </c>
      <c r="AJ23" s="883">
        <v>4967</v>
      </c>
      <c r="AK23" s="883">
        <v>4969</v>
      </c>
      <c r="AL23" s="883">
        <v>5727</v>
      </c>
      <c r="AM23" s="883">
        <v>5420</v>
      </c>
      <c r="AN23" s="883">
        <v>6196</v>
      </c>
      <c r="AO23" s="883">
        <v>7155</v>
      </c>
      <c r="AP23" s="883">
        <v>6907</v>
      </c>
      <c r="AQ23" s="883">
        <v>7102</v>
      </c>
      <c r="AR23" s="883">
        <v>7361</v>
      </c>
      <c r="AS23" s="883">
        <v>7349</v>
      </c>
      <c r="AT23" s="883">
        <v>6634</v>
      </c>
      <c r="AU23" s="883">
        <v>6649</v>
      </c>
      <c r="AV23" s="883">
        <v>6588</v>
      </c>
    </row>
    <row r="24" spans="1:48" ht="12.75" customHeight="1">
      <c r="A24" s="261" t="s">
        <v>1682</v>
      </c>
      <c r="B24" s="883">
        <v>5215.6884012</v>
      </c>
      <c r="C24" s="883">
        <v>5241.0559999999996</v>
      </c>
      <c r="D24" s="883">
        <v>5073.1930000000002</v>
      </c>
      <c r="E24" s="883">
        <v>5328.4989999999998</v>
      </c>
      <c r="F24" s="883">
        <v>5384.5739999999996</v>
      </c>
      <c r="G24" s="883">
        <v>5380.4089999999997</v>
      </c>
      <c r="H24" s="883">
        <v>5338.5479999999998</v>
      </c>
      <c r="I24" s="883">
        <v>5320.7619999999997</v>
      </c>
      <c r="J24" s="883">
        <v>5614.2380000000003</v>
      </c>
      <c r="K24" s="883">
        <v>5547.0309999999999</v>
      </c>
      <c r="L24" s="883">
        <v>5166.2700000000004</v>
      </c>
      <c r="M24" s="883">
        <v>5513.576</v>
      </c>
      <c r="N24" s="883">
        <v>5825.9139999999998</v>
      </c>
      <c r="O24" s="883">
        <v>5638.0439999999999</v>
      </c>
      <c r="P24" s="883">
        <v>6029.0159999999996</v>
      </c>
      <c r="Q24" s="883">
        <v>5684.7659999999996</v>
      </c>
      <c r="R24" s="883">
        <v>5315.0659999999998</v>
      </c>
      <c r="S24" s="883">
        <v>5323.8860000000004</v>
      </c>
      <c r="T24" s="883">
        <v>5185.7849999999999</v>
      </c>
      <c r="U24" s="883">
        <v>5115.7740000000003</v>
      </c>
      <c r="V24" s="883">
        <v>4890.2150000000001</v>
      </c>
      <c r="W24" s="883">
        <v>4706.0990000000002</v>
      </c>
      <c r="X24" s="883">
        <v>4544.2489999999998</v>
      </c>
      <c r="Y24" s="883">
        <v>4545.9290000000001</v>
      </c>
      <c r="Z24" s="883">
        <v>4350.8490000000002</v>
      </c>
      <c r="AA24" s="883">
        <v>4687.74</v>
      </c>
      <c r="AB24" s="883">
        <v>4573.7979999999998</v>
      </c>
      <c r="AC24" s="883">
        <v>4285.741</v>
      </c>
      <c r="AD24" s="883">
        <v>4542.0379999999996</v>
      </c>
      <c r="AE24" s="883">
        <v>4692.9549999999999</v>
      </c>
      <c r="AF24" s="883">
        <v>5043.9859999999999</v>
      </c>
      <c r="AG24" s="883">
        <v>4854</v>
      </c>
      <c r="AH24" s="883">
        <v>6047</v>
      </c>
      <c r="AI24" s="883">
        <v>5118</v>
      </c>
      <c r="AJ24" s="883">
        <v>4657</v>
      </c>
      <c r="AK24" s="883">
        <v>4593</v>
      </c>
      <c r="AL24" s="883">
        <v>4748</v>
      </c>
      <c r="AM24" s="883">
        <v>5224</v>
      </c>
      <c r="AN24" s="883">
        <v>6162</v>
      </c>
      <c r="AO24" s="883">
        <v>6479</v>
      </c>
      <c r="AP24" s="883">
        <v>6669</v>
      </c>
      <c r="AQ24" s="883">
        <v>7316</v>
      </c>
      <c r="AR24" s="883">
        <v>7459</v>
      </c>
      <c r="AS24" s="883">
        <v>7591</v>
      </c>
      <c r="AT24" s="883">
        <v>7129</v>
      </c>
      <c r="AU24" s="883">
        <v>7459</v>
      </c>
      <c r="AV24" s="883">
        <v>7444</v>
      </c>
    </row>
    <row r="25" spans="1:48" ht="12.75" customHeight="1">
      <c r="A25" s="261" t="s">
        <v>1358</v>
      </c>
      <c r="B25" s="883">
        <v>7755.1472031800004</v>
      </c>
      <c r="C25" s="883">
        <v>8105.39</v>
      </c>
      <c r="D25" s="883">
        <v>8074.9629999999997</v>
      </c>
      <c r="E25" s="883">
        <v>8469.93</v>
      </c>
      <c r="F25" s="883">
        <v>8882.08</v>
      </c>
      <c r="G25" s="883">
        <v>8949.8520000000008</v>
      </c>
      <c r="H25" s="883">
        <v>9044.6630000000005</v>
      </c>
      <c r="I25" s="883">
        <v>9020.6039999999994</v>
      </c>
      <c r="J25" s="883">
        <v>9120.232</v>
      </c>
      <c r="K25" s="883">
        <v>9022.0540000000001</v>
      </c>
      <c r="L25" s="883">
        <v>8738.31</v>
      </c>
      <c r="M25" s="883">
        <v>8815.2430000000004</v>
      </c>
      <c r="N25" s="883">
        <v>10908.536</v>
      </c>
      <c r="O25" s="883">
        <v>10862.558000000001</v>
      </c>
      <c r="P25" s="883">
        <v>11502.222</v>
      </c>
      <c r="Q25" s="883">
        <v>11026.165000000001</v>
      </c>
      <c r="R25" s="883">
        <v>9738.9670000000006</v>
      </c>
      <c r="S25" s="883">
        <v>8928.8160000000007</v>
      </c>
      <c r="T25" s="883">
        <v>8365.6990000000005</v>
      </c>
      <c r="U25" s="883">
        <v>7580.6440000000002</v>
      </c>
      <c r="V25" s="883">
        <v>7513.29</v>
      </c>
      <c r="W25" s="883">
        <v>7515.63</v>
      </c>
      <c r="X25" s="883">
        <v>7195.0640000000003</v>
      </c>
      <c r="Y25" s="883">
        <v>7357.0349999999999</v>
      </c>
      <c r="Z25" s="883">
        <v>7276.2219999999998</v>
      </c>
      <c r="AA25" s="883">
        <v>7710.3909999999996</v>
      </c>
      <c r="AB25" s="883">
        <v>7669.857</v>
      </c>
      <c r="AC25" s="883">
        <v>7267.7349999999997</v>
      </c>
      <c r="AD25" s="883">
        <v>7961.4279999999999</v>
      </c>
      <c r="AE25" s="883">
        <v>8001.7110000000002</v>
      </c>
      <c r="AF25" s="883">
        <v>8393.0540000000001</v>
      </c>
      <c r="AG25" s="883">
        <v>8764</v>
      </c>
      <c r="AH25" s="883">
        <v>10484</v>
      </c>
      <c r="AI25" s="883">
        <v>11020</v>
      </c>
      <c r="AJ25" s="883">
        <v>10153</v>
      </c>
      <c r="AK25" s="883">
        <v>10199</v>
      </c>
      <c r="AL25" s="883">
        <v>9743</v>
      </c>
      <c r="AM25" s="883">
        <v>8750</v>
      </c>
      <c r="AN25" s="883">
        <v>10204</v>
      </c>
      <c r="AO25" s="883">
        <v>11816</v>
      </c>
      <c r="AP25" s="883">
        <v>11111</v>
      </c>
      <c r="AQ25" s="883">
        <v>11135</v>
      </c>
      <c r="AR25" s="883">
        <v>10820</v>
      </c>
      <c r="AS25" s="883">
        <v>11491</v>
      </c>
      <c r="AT25" s="883">
        <v>11417</v>
      </c>
      <c r="AU25" s="883">
        <v>11506</v>
      </c>
      <c r="AV25" s="883">
        <v>11895</v>
      </c>
    </row>
    <row r="26" spans="1:48" ht="12.75" customHeight="1">
      <c r="A26" s="261" t="s">
        <v>546</v>
      </c>
      <c r="B26" s="883">
        <v>1005.10005424</v>
      </c>
      <c r="C26" s="883">
        <v>834.68299999999999</v>
      </c>
      <c r="D26" s="883">
        <v>845.03700000000003</v>
      </c>
      <c r="E26" s="883">
        <v>719.88499999999999</v>
      </c>
      <c r="F26" s="883">
        <v>839.93499999999995</v>
      </c>
      <c r="G26" s="883">
        <v>799.02599999999995</v>
      </c>
      <c r="H26" s="883">
        <v>884.98400000000004</v>
      </c>
      <c r="I26" s="883">
        <v>966.83500000000004</v>
      </c>
      <c r="J26" s="883">
        <v>939.78399999999999</v>
      </c>
      <c r="K26" s="883">
        <v>1037.0730000000001</v>
      </c>
      <c r="L26" s="883">
        <v>1401.902</v>
      </c>
      <c r="M26" s="883">
        <v>1353.11</v>
      </c>
      <c r="N26" s="883">
        <v>1365.5219999999999</v>
      </c>
      <c r="O26" s="883">
        <v>1154.4570000000001</v>
      </c>
      <c r="P26" s="883">
        <v>1143.135</v>
      </c>
      <c r="Q26" s="883">
        <v>1007.561</v>
      </c>
      <c r="R26" s="883">
        <v>853.08900000000006</v>
      </c>
      <c r="S26" s="883">
        <v>687.73199999999997</v>
      </c>
      <c r="T26" s="883">
        <v>688.73500000000001</v>
      </c>
      <c r="U26" s="883">
        <v>699.68700000000001</v>
      </c>
      <c r="V26" s="883">
        <v>615.26499999999999</v>
      </c>
      <c r="W26" s="883">
        <v>621.54899999999998</v>
      </c>
      <c r="X26" s="883">
        <v>588.54700000000003</v>
      </c>
      <c r="Y26" s="883">
        <v>604.75199999999995</v>
      </c>
      <c r="Z26" s="883">
        <v>528.83600000000001</v>
      </c>
      <c r="AA26" s="883">
        <v>591.58000000000004</v>
      </c>
      <c r="AB26" s="883">
        <v>650.66200000000003</v>
      </c>
      <c r="AC26" s="883">
        <v>639.87199999999996</v>
      </c>
      <c r="AD26" s="883">
        <v>592.46299999999997</v>
      </c>
      <c r="AE26" s="883">
        <v>572.63400000000001</v>
      </c>
      <c r="AF26" s="883">
        <v>611.81700000000001</v>
      </c>
      <c r="AG26" s="883">
        <v>717</v>
      </c>
      <c r="AH26" s="883">
        <v>628</v>
      </c>
      <c r="AI26" s="883">
        <v>506</v>
      </c>
      <c r="AJ26" s="883">
        <v>650</v>
      </c>
      <c r="AK26" s="883">
        <v>734</v>
      </c>
      <c r="AL26" s="883">
        <v>760</v>
      </c>
      <c r="AM26" s="883">
        <v>583</v>
      </c>
      <c r="AN26" s="883">
        <v>630</v>
      </c>
      <c r="AO26" s="883">
        <v>700</v>
      </c>
      <c r="AP26" s="883">
        <v>680</v>
      </c>
      <c r="AQ26" s="883">
        <v>582</v>
      </c>
      <c r="AR26" s="883">
        <v>699</v>
      </c>
      <c r="AS26" s="883">
        <v>801</v>
      </c>
      <c r="AT26" s="883">
        <v>772</v>
      </c>
      <c r="AU26" s="883">
        <v>708</v>
      </c>
      <c r="AV26" s="883">
        <v>819</v>
      </c>
    </row>
    <row r="27" spans="1:48" ht="12.75" customHeight="1">
      <c r="A27" s="261" t="s">
        <v>545</v>
      </c>
      <c r="B27" s="883">
        <v>2291.5190677000001</v>
      </c>
      <c r="C27" s="883">
        <v>2639.1129999999998</v>
      </c>
      <c r="D27" s="883">
        <v>2835.491</v>
      </c>
      <c r="E27" s="883">
        <v>2729.0810000000001</v>
      </c>
      <c r="F27" s="883">
        <v>2916.6</v>
      </c>
      <c r="G27" s="883">
        <v>3219.1210000000001</v>
      </c>
      <c r="H27" s="883">
        <v>2741.9459999999999</v>
      </c>
      <c r="I27" s="883">
        <v>3693.0189999999998</v>
      </c>
      <c r="J27" s="883">
        <v>3621.0839999999998</v>
      </c>
      <c r="K27" s="883">
        <v>3620.3789999999999</v>
      </c>
      <c r="L27" s="883">
        <v>3690.3339999999998</v>
      </c>
      <c r="M27" s="883">
        <v>4687.2849999999999</v>
      </c>
      <c r="N27" s="883">
        <v>4862.7950000000001</v>
      </c>
      <c r="O27" s="883">
        <v>4673.2489999999998</v>
      </c>
      <c r="P27" s="883">
        <v>5207.5079999999998</v>
      </c>
      <c r="Q27" s="883">
        <v>5418.4970000000003</v>
      </c>
      <c r="R27" s="883">
        <v>4737.643</v>
      </c>
      <c r="S27" s="883">
        <v>5165.3069999999998</v>
      </c>
      <c r="T27" s="883">
        <v>4960.1030000000001</v>
      </c>
      <c r="U27" s="883">
        <v>4697.2719999999999</v>
      </c>
      <c r="V27" s="883">
        <v>4899.8180000000002</v>
      </c>
      <c r="W27" s="883">
        <v>5319.1049999999996</v>
      </c>
      <c r="X27" s="883">
        <v>5675.5339999999997</v>
      </c>
      <c r="Y27" s="883">
        <v>5275.6350000000002</v>
      </c>
      <c r="Z27" s="883">
        <v>4903.1499999999996</v>
      </c>
      <c r="AA27" s="883">
        <v>6019.96</v>
      </c>
      <c r="AB27" s="883">
        <v>6379.8180000000002</v>
      </c>
      <c r="AC27" s="883">
        <v>6807.701</v>
      </c>
      <c r="AD27" s="883">
        <v>7185.3950000000004</v>
      </c>
      <c r="AE27" s="883">
        <v>5106.0910000000003</v>
      </c>
      <c r="AF27" s="883">
        <v>4786.7449999999999</v>
      </c>
      <c r="AG27" s="883">
        <v>4603</v>
      </c>
      <c r="AH27" s="883">
        <v>5716</v>
      </c>
      <c r="AI27" s="883">
        <v>6945</v>
      </c>
      <c r="AJ27" s="883">
        <v>7025</v>
      </c>
      <c r="AK27" s="883">
        <v>5329</v>
      </c>
      <c r="AL27" s="883">
        <v>5805</v>
      </c>
      <c r="AM27" s="883">
        <v>5264</v>
      </c>
      <c r="AN27" s="883">
        <v>5126</v>
      </c>
      <c r="AO27" s="883">
        <v>5510</v>
      </c>
      <c r="AP27" s="883">
        <v>4812</v>
      </c>
      <c r="AQ27" s="883">
        <v>4028</v>
      </c>
      <c r="AR27" s="883">
        <v>3884</v>
      </c>
      <c r="AS27" s="883">
        <v>4829</v>
      </c>
      <c r="AT27" s="883">
        <v>4690</v>
      </c>
      <c r="AU27" s="883">
        <v>4741</v>
      </c>
      <c r="AV27" s="883">
        <v>5158</v>
      </c>
    </row>
    <row r="28" spans="1:48" ht="12.75" customHeight="1">
      <c r="A28" s="261" t="s">
        <v>1357</v>
      </c>
      <c r="B28" s="883">
        <v>4766.7454453500004</v>
      </c>
      <c r="C28" s="883">
        <v>4746.0860000000002</v>
      </c>
      <c r="D28" s="883">
        <v>4811.8680000000004</v>
      </c>
      <c r="E28" s="883">
        <v>4495.643</v>
      </c>
      <c r="F28" s="883">
        <v>4712.2269999999999</v>
      </c>
      <c r="G28" s="883">
        <v>4821.9170000000004</v>
      </c>
      <c r="H28" s="883">
        <v>4807.6989999999996</v>
      </c>
      <c r="I28" s="883">
        <v>4912.2960000000003</v>
      </c>
      <c r="J28" s="883">
        <v>5048.4040000000005</v>
      </c>
      <c r="K28" s="883">
        <v>4873.2219999999998</v>
      </c>
      <c r="L28" s="883">
        <v>4749.2290000000003</v>
      </c>
      <c r="M28" s="883">
        <v>3975.625</v>
      </c>
      <c r="N28" s="883">
        <v>4693.0050000000001</v>
      </c>
      <c r="O28" s="883">
        <v>4499.2060000000001</v>
      </c>
      <c r="P28" s="883">
        <v>4869.1869999999999</v>
      </c>
      <c r="Q28" s="883">
        <v>4611.9769999999999</v>
      </c>
      <c r="R28" s="883">
        <v>4273.2510000000002</v>
      </c>
      <c r="S28" s="883">
        <v>7813.7730000000001</v>
      </c>
      <c r="T28" s="883">
        <v>7942.51</v>
      </c>
      <c r="U28" s="883">
        <v>8218.6010000000006</v>
      </c>
      <c r="V28" s="883">
        <v>8323.8729999999996</v>
      </c>
      <c r="W28" s="883">
        <v>8915.14</v>
      </c>
      <c r="X28" s="883">
        <v>8679.9480000000003</v>
      </c>
      <c r="Y28" s="883">
        <v>8783.98</v>
      </c>
      <c r="Z28" s="883">
        <v>9207.3019999999997</v>
      </c>
      <c r="AA28" s="883">
        <v>9418.4590000000007</v>
      </c>
      <c r="AB28" s="883">
        <v>9379.3780000000006</v>
      </c>
      <c r="AC28" s="883">
        <v>8850.2559999999994</v>
      </c>
      <c r="AD28" s="883">
        <v>9329.5550000000003</v>
      </c>
      <c r="AE28" s="883">
        <v>9279.0450000000001</v>
      </c>
      <c r="AF28" s="883">
        <v>9505.5660000000007</v>
      </c>
      <c r="AG28" s="883">
        <v>8468</v>
      </c>
      <c r="AH28" s="883">
        <v>9257</v>
      </c>
      <c r="AI28" s="883">
        <v>9919</v>
      </c>
      <c r="AJ28" s="883">
        <v>10050</v>
      </c>
      <c r="AK28" s="883">
        <v>10904</v>
      </c>
      <c r="AL28" s="883">
        <v>9548</v>
      </c>
      <c r="AM28" s="883">
        <v>8646</v>
      </c>
      <c r="AN28" s="883">
        <v>9308</v>
      </c>
      <c r="AO28" s="883">
        <v>9470</v>
      </c>
      <c r="AP28" s="883">
        <v>8655</v>
      </c>
      <c r="AQ28" s="883">
        <v>8619</v>
      </c>
      <c r="AR28" s="883">
        <v>8561</v>
      </c>
      <c r="AS28" s="883">
        <v>9021</v>
      </c>
      <c r="AT28" s="883">
        <v>8854</v>
      </c>
      <c r="AU28" s="883">
        <v>8795</v>
      </c>
      <c r="AV28" s="883">
        <v>8649</v>
      </c>
    </row>
    <row r="29" spans="1:48" ht="12" customHeight="1">
      <c r="A29" s="261" t="s">
        <v>1368</v>
      </c>
      <c r="B29" s="883">
        <v>2804.7423087600005</v>
      </c>
      <c r="C29" s="883">
        <v>2917.6849999999999</v>
      </c>
      <c r="D29" s="883">
        <v>2962.7240000000002</v>
      </c>
      <c r="E29" s="883">
        <v>3260.5250000000001</v>
      </c>
      <c r="F29" s="883">
        <v>3360.21</v>
      </c>
      <c r="G29" s="883">
        <v>3326.49</v>
      </c>
      <c r="H29" s="883">
        <v>3600.7739999999999</v>
      </c>
      <c r="I29" s="883">
        <v>3713.0039999999999</v>
      </c>
      <c r="J29" s="883">
        <v>3953.9580000000001</v>
      </c>
      <c r="K29" s="883">
        <v>4112.1059999999998</v>
      </c>
      <c r="L29" s="883">
        <v>4223.3869999999997</v>
      </c>
      <c r="M29" s="883">
        <v>4456.6869999999999</v>
      </c>
      <c r="N29" s="883">
        <v>4962.4759999999997</v>
      </c>
      <c r="O29" s="883">
        <v>4698.8739999999998</v>
      </c>
      <c r="P29" s="883">
        <v>5565.8209999999999</v>
      </c>
      <c r="Q29" s="883">
        <v>5147.87</v>
      </c>
      <c r="R29" s="883">
        <v>4742.9139999999998</v>
      </c>
      <c r="S29" s="883">
        <v>5473.1490000000003</v>
      </c>
      <c r="T29" s="883">
        <v>5470.7420000000002</v>
      </c>
      <c r="U29" s="883">
        <v>5025.4669999999996</v>
      </c>
      <c r="V29" s="883">
        <v>4651.4859999999999</v>
      </c>
      <c r="W29" s="883">
        <v>4458.6850000000004</v>
      </c>
      <c r="X29" s="883">
        <v>4322.8969999999999</v>
      </c>
      <c r="Y29" s="883">
        <v>4956.0649999999996</v>
      </c>
      <c r="Z29" s="883">
        <v>5296.2330000000002</v>
      </c>
      <c r="AA29" s="883">
        <v>5232.8059999999996</v>
      </c>
      <c r="AB29" s="883">
        <v>6335.7269999999999</v>
      </c>
      <c r="AC29" s="883">
        <v>5984.8810000000003</v>
      </c>
      <c r="AD29" s="883">
        <v>5818.0060000000003</v>
      </c>
      <c r="AE29" s="883">
        <v>6257.759</v>
      </c>
      <c r="AF29" s="883">
        <v>5867.2110000000002</v>
      </c>
      <c r="AG29" s="883">
        <v>5990</v>
      </c>
      <c r="AH29" s="883">
        <v>7073</v>
      </c>
      <c r="AI29" s="883">
        <v>7535</v>
      </c>
      <c r="AJ29" s="883">
        <v>6355</v>
      </c>
      <c r="AK29" s="883">
        <v>7223</v>
      </c>
      <c r="AL29" s="883">
        <v>9268</v>
      </c>
      <c r="AM29" s="883">
        <v>8688</v>
      </c>
      <c r="AN29" s="883">
        <v>8976</v>
      </c>
      <c r="AO29" s="883">
        <v>9504</v>
      </c>
      <c r="AP29" s="883">
        <v>8951</v>
      </c>
      <c r="AQ29" s="883">
        <v>9208</v>
      </c>
      <c r="AR29" s="883">
        <v>9191</v>
      </c>
      <c r="AS29" s="883">
        <v>9913</v>
      </c>
      <c r="AT29" s="883">
        <v>9998</v>
      </c>
      <c r="AU29" s="883">
        <v>9759</v>
      </c>
      <c r="AV29" s="883">
        <v>10080</v>
      </c>
    </row>
    <row r="30" spans="1:48" ht="12.75" customHeight="1">
      <c r="A30" s="261" t="s">
        <v>956</v>
      </c>
      <c r="B30" s="883">
        <v>6061.95871635</v>
      </c>
      <c r="C30" s="883">
        <v>5971.808</v>
      </c>
      <c r="D30" s="883">
        <v>5889.3230000000003</v>
      </c>
      <c r="E30" s="883">
        <v>5721.9229999999998</v>
      </c>
      <c r="F30" s="883">
        <v>5809.6239999999998</v>
      </c>
      <c r="G30" s="883">
        <v>5921.6880000000001</v>
      </c>
      <c r="H30" s="883">
        <v>6100.7950000000001</v>
      </c>
      <c r="I30" s="883">
        <v>6398.1040000000003</v>
      </c>
      <c r="J30" s="883">
        <v>6563.1369999999997</v>
      </c>
      <c r="K30" s="883">
        <v>6111.0749999999998</v>
      </c>
      <c r="L30" s="883">
        <v>6262.6509999999998</v>
      </c>
      <c r="M30" s="883">
        <v>6254.4539999999997</v>
      </c>
      <c r="N30" s="883">
        <v>7258.4970000000003</v>
      </c>
      <c r="O30" s="883">
        <v>6557.3770000000004</v>
      </c>
      <c r="P30" s="883">
        <v>7707.5450000000001</v>
      </c>
      <c r="Q30" s="883">
        <v>7587.0429999999997</v>
      </c>
      <c r="R30" s="883">
        <v>6729.674</v>
      </c>
      <c r="S30" s="883">
        <v>8819.9419999999991</v>
      </c>
      <c r="T30" s="883">
        <v>8606.3829999999998</v>
      </c>
      <c r="U30" s="883">
        <v>8347.6090000000004</v>
      </c>
      <c r="V30" s="883">
        <v>8220.125</v>
      </c>
      <c r="W30" s="883">
        <v>7743.87</v>
      </c>
      <c r="X30" s="883">
        <v>6594.0829999999996</v>
      </c>
      <c r="Y30" s="883">
        <v>6403.4089999999997</v>
      </c>
      <c r="Z30" s="883">
        <v>6676.7420000000002</v>
      </c>
      <c r="AA30" s="883">
        <v>7957.06</v>
      </c>
      <c r="AB30" s="883">
        <v>8478.4950000000008</v>
      </c>
      <c r="AC30" s="883">
        <v>8243.39</v>
      </c>
      <c r="AD30" s="883">
        <v>8986.99</v>
      </c>
      <c r="AE30" s="883">
        <v>8956.2800000000007</v>
      </c>
      <c r="AF30" s="883">
        <v>9857.9809999999998</v>
      </c>
      <c r="AG30" s="883">
        <v>9699</v>
      </c>
      <c r="AH30" s="883">
        <v>11671</v>
      </c>
      <c r="AI30" s="883">
        <v>12385</v>
      </c>
      <c r="AJ30" s="883">
        <v>12819</v>
      </c>
      <c r="AK30" s="883">
        <v>12764</v>
      </c>
      <c r="AL30" s="883">
        <v>13238</v>
      </c>
      <c r="AM30" s="883">
        <v>12564</v>
      </c>
      <c r="AN30" s="883">
        <v>12427</v>
      </c>
      <c r="AO30" s="883">
        <v>12754</v>
      </c>
      <c r="AP30" s="883">
        <v>12799</v>
      </c>
      <c r="AQ30" s="883">
        <v>11407</v>
      </c>
      <c r="AR30" s="883">
        <v>11431</v>
      </c>
      <c r="AS30" s="883">
        <v>12015</v>
      </c>
      <c r="AT30" s="883">
        <v>11178</v>
      </c>
      <c r="AU30" s="883">
        <v>11641</v>
      </c>
      <c r="AV30" s="883">
        <v>10759</v>
      </c>
    </row>
    <row r="31" spans="1:48" ht="12.75" customHeight="1">
      <c r="A31" s="261" t="s">
        <v>544</v>
      </c>
      <c r="B31" s="883">
        <v>1736.7788161199999</v>
      </c>
      <c r="C31" s="883">
        <v>1767.0160000000001</v>
      </c>
      <c r="D31" s="883">
        <v>1744.683</v>
      </c>
      <c r="E31" s="883">
        <v>1839.231</v>
      </c>
      <c r="F31" s="883">
        <v>1827.634</v>
      </c>
      <c r="G31" s="883">
        <v>1766.597</v>
      </c>
      <c r="H31" s="883">
        <v>1750.5709999999999</v>
      </c>
      <c r="I31" s="883">
        <v>1726.48</v>
      </c>
      <c r="J31" s="883">
        <v>1699.348</v>
      </c>
      <c r="K31" s="883">
        <v>1695.027</v>
      </c>
      <c r="L31" s="883">
        <v>1732.4970000000001</v>
      </c>
      <c r="M31" s="883">
        <v>2059.4859999999999</v>
      </c>
      <c r="N31" s="883">
        <v>2036.8130000000001</v>
      </c>
      <c r="O31" s="883">
        <v>2072.674</v>
      </c>
      <c r="P31" s="883">
        <v>2064.9690000000001</v>
      </c>
      <c r="Q31" s="883">
        <v>2073.895</v>
      </c>
      <c r="R31" s="883">
        <v>1922.595</v>
      </c>
      <c r="S31" s="883">
        <v>2555.11</v>
      </c>
      <c r="T31" s="883">
        <v>2493.248</v>
      </c>
      <c r="U31" s="883">
        <v>2450.2150000000001</v>
      </c>
      <c r="V31" s="883">
        <v>2322.0160000000001</v>
      </c>
      <c r="W31" s="883">
        <v>2272.9479999999999</v>
      </c>
      <c r="X31" s="883">
        <v>2117.2860000000001</v>
      </c>
      <c r="Y31" s="883">
        <v>2170.6480000000001</v>
      </c>
      <c r="Z31" s="883">
        <v>2230.9569999999999</v>
      </c>
      <c r="AA31" s="883">
        <v>2409.62</v>
      </c>
      <c r="AB31" s="883">
        <v>2496.1869999999999</v>
      </c>
      <c r="AC31" s="883">
        <v>2528.0390000000002</v>
      </c>
      <c r="AD31" s="883">
        <v>2772.739</v>
      </c>
      <c r="AE31" s="883">
        <v>2911.4070000000002</v>
      </c>
      <c r="AF31" s="883">
        <v>3106.4209999999998</v>
      </c>
      <c r="AG31" s="883">
        <v>3419</v>
      </c>
      <c r="AH31" s="883">
        <v>3695</v>
      </c>
      <c r="AI31" s="883">
        <v>4586</v>
      </c>
      <c r="AJ31" s="883">
        <v>4831</v>
      </c>
      <c r="AK31" s="883">
        <v>5005</v>
      </c>
      <c r="AL31" s="883">
        <v>4928</v>
      </c>
      <c r="AM31" s="883">
        <v>4739</v>
      </c>
      <c r="AN31" s="883">
        <v>5544</v>
      </c>
      <c r="AO31" s="883">
        <v>5612</v>
      </c>
      <c r="AP31" s="883">
        <v>5678</v>
      </c>
      <c r="AQ31" s="883">
        <v>5859</v>
      </c>
      <c r="AR31" s="883">
        <v>5581</v>
      </c>
      <c r="AS31" s="883">
        <v>5706</v>
      </c>
      <c r="AT31" s="883">
        <v>5620</v>
      </c>
      <c r="AU31" s="883">
        <v>5717</v>
      </c>
      <c r="AV31" s="883">
        <v>5536</v>
      </c>
    </row>
    <row r="32" spans="1:48" ht="12.75" customHeight="1">
      <c r="A32" s="261" t="s">
        <v>1355</v>
      </c>
      <c r="B32" s="883">
        <v>5.64491575</v>
      </c>
      <c r="C32" s="883">
        <v>5.3070000000000004</v>
      </c>
      <c r="D32" s="883">
        <v>5.7270000000000003</v>
      </c>
      <c r="E32" s="883">
        <v>5.0090000000000003</v>
      </c>
      <c r="F32" s="883">
        <v>4.883</v>
      </c>
      <c r="G32" s="883">
        <v>24.533000000000001</v>
      </c>
      <c r="H32" s="883">
        <v>4.4829999999999997</v>
      </c>
      <c r="I32" s="883">
        <v>3.06</v>
      </c>
      <c r="J32" s="883">
        <v>2.9870000000000001</v>
      </c>
      <c r="K32" s="883">
        <v>14.538</v>
      </c>
      <c r="L32" s="883">
        <v>2.5009999999999999</v>
      </c>
      <c r="M32" s="883">
        <v>2.238</v>
      </c>
      <c r="N32" s="883">
        <v>1.7609999999999999</v>
      </c>
      <c r="O32" s="883">
        <v>1.34</v>
      </c>
      <c r="P32" s="883">
        <v>2.161</v>
      </c>
      <c r="Q32" s="883">
        <v>1.3720000000000001</v>
      </c>
      <c r="R32" s="883">
        <v>10.574</v>
      </c>
      <c r="S32" s="883">
        <v>52.612000000000002</v>
      </c>
      <c r="T32" s="883">
        <v>47.058</v>
      </c>
      <c r="U32" s="883">
        <v>46.914999999999999</v>
      </c>
      <c r="V32" s="883">
        <v>45.287999999999997</v>
      </c>
      <c r="W32" s="883">
        <v>49.14</v>
      </c>
      <c r="X32" s="883">
        <v>47.359000000000002</v>
      </c>
      <c r="Y32" s="883">
        <v>15.672000000000001</v>
      </c>
      <c r="Z32" s="883">
        <v>28.940999999999999</v>
      </c>
      <c r="AA32" s="883">
        <v>33.671999999999997</v>
      </c>
      <c r="AB32" s="883">
        <v>27.134</v>
      </c>
      <c r="AC32" s="883">
        <v>23.08</v>
      </c>
      <c r="AD32" s="883">
        <v>12.930999999999999</v>
      </c>
      <c r="AE32" s="883">
        <v>76.897000000000006</v>
      </c>
      <c r="AF32" s="883">
        <v>22.547999999999998</v>
      </c>
      <c r="AG32" s="883">
        <v>13</v>
      </c>
      <c r="AH32" s="883">
        <v>17</v>
      </c>
      <c r="AI32" s="883">
        <v>59</v>
      </c>
      <c r="AJ32" s="883">
        <v>59</v>
      </c>
      <c r="AK32" s="883">
        <v>54</v>
      </c>
      <c r="AL32" s="883">
        <v>56</v>
      </c>
      <c r="AM32" s="883">
        <v>138</v>
      </c>
      <c r="AN32" s="883">
        <v>131</v>
      </c>
      <c r="AO32" s="883">
        <v>95</v>
      </c>
      <c r="AP32" s="883">
        <v>187</v>
      </c>
      <c r="AQ32" s="883">
        <v>191</v>
      </c>
      <c r="AR32" s="883">
        <v>199</v>
      </c>
      <c r="AS32" s="883">
        <v>196</v>
      </c>
      <c r="AT32" s="883">
        <v>197</v>
      </c>
      <c r="AU32" s="883">
        <v>298</v>
      </c>
      <c r="AV32" s="883">
        <v>234</v>
      </c>
    </row>
    <row r="33" spans="1:48" ht="12.75" customHeight="1">
      <c r="A33" s="261" t="s">
        <v>543</v>
      </c>
      <c r="B33" s="883">
        <v>959.18018497000003</v>
      </c>
      <c r="C33" s="883">
        <v>1012.4349999999999</v>
      </c>
      <c r="D33" s="883">
        <v>1094.5260000000001</v>
      </c>
      <c r="E33" s="883">
        <v>1216.0809999999999</v>
      </c>
      <c r="F33" s="883">
        <v>930.24599999999998</v>
      </c>
      <c r="G33" s="883">
        <v>1082.27</v>
      </c>
      <c r="H33" s="883">
        <v>1174.5989999999999</v>
      </c>
      <c r="I33" s="883">
        <v>1571.5809999999999</v>
      </c>
      <c r="J33" s="883">
        <v>1246.009</v>
      </c>
      <c r="K33" s="883">
        <v>1468.768</v>
      </c>
      <c r="L33" s="883">
        <v>1385.0940000000001</v>
      </c>
      <c r="M33" s="883">
        <v>1733.5119999999999</v>
      </c>
      <c r="N33" s="883">
        <v>1319.7919999999999</v>
      </c>
      <c r="O33" s="883">
        <v>1199.307</v>
      </c>
      <c r="P33" s="883">
        <v>1149.9849999999999</v>
      </c>
      <c r="Q33" s="883">
        <v>1284.566</v>
      </c>
      <c r="R33" s="883">
        <v>1213.6859999999999</v>
      </c>
      <c r="S33" s="883">
        <v>1293.96</v>
      </c>
      <c r="T33" s="883">
        <v>1267.44</v>
      </c>
      <c r="U33" s="883">
        <v>1453.164</v>
      </c>
      <c r="V33" s="883">
        <v>1454.123</v>
      </c>
      <c r="W33" s="883">
        <v>1570.09</v>
      </c>
      <c r="X33" s="883">
        <v>1370.7249999999999</v>
      </c>
      <c r="Y33" s="883">
        <v>1780.4369999999999</v>
      </c>
      <c r="Z33" s="883">
        <v>1620.2940000000001</v>
      </c>
      <c r="AA33" s="883">
        <v>2137.6019999999999</v>
      </c>
      <c r="AB33" s="883">
        <v>1972.039</v>
      </c>
      <c r="AC33" s="883">
        <v>2216.181</v>
      </c>
      <c r="AD33" s="883">
        <v>2169.1979999999999</v>
      </c>
      <c r="AE33" s="883">
        <v>2196.7640000000001</v>
      </c>
      <c r="AF33" s="883">
        <v>2631.0479999999998</v>
      </c>
      <c r="AG33" s="883">
        <v>2749</v>
      </c>
      <c r="AH33" s="883">
        <v>2841</v>
      </c>
      <c r="AI33" s="883">
        <v>2931</v>
      </c>
      <c r="AJ33" s="883">
        <v>2663</v>
      </c>
      <c r="AK33" s="883">
        <v>2823</v>
      </c>
      <c r="AL33" s="883">
        <v>2342</v>
      </c>
      <c r="AM33" s="883">
        <v>2292</v>
      </c>
      <c r="AN33" s="883">
        <v>2513</v>
      </c>
      <c r="AO33" s="883">
        <v>2665</v>
      </c>
      <c r="AP33" s="883">
        <v>2369</v>
      </c>
      <c r="AQ33" s="883">
        <v>2340</v>
      </c>
      <c r="AR33" s="883">
        <v>2544</v>
      </c>
      <c r="AS33" s="883">
        <v>2727</v>
      </c>
      <c r="AT33" s="883">
        <v>2880</v>
      </c>
      <c r="AU33" s="883">
        <v>2870</v>
      </c>
      <c r="AV33" s="883">
        <v>2850</v>
      </c>
    </row>
    <row r="34" spans="1:48" ht="12.75" customHeight="1">
      <c r="A34" s="261" t="s">
        <v>542</v>
      </c>
      <c r="B34" s="883">
        <v>105.15849818000001</v>
      </c>
      <c r="C34" s="883">
        <v>102.973</v>
      </c>
      <c r="D34" s="883">
        <v>112.76900000000001</v>
      </c>
      <c r="E34" s="883">
        <v>109.33</v>
      </c>
      <c r="F34" s="883">
        <v>98.02</v>
      </c>
      <c r="G34" s="883">
        <v>90.227999999999994</v>
      </c>
      <c r="H34" s="883">
        <v>88.643000000000001</v>
      </c>
      <c r="I34" s="883">
        <v>86.328000000000003</v>
      </c>
      <c r="J34" s="883">
        <v>187.50899999999999</v>
      </c>
      <c r="K34" s="883">
        <v>2137.105</v>
      </c>
      <c r="L34" s="883">
        <v>2589.723</v>
      </c>
      <c r="M34" s="883">
        <v>2993.8809999999999</v>
      </c>
      <c r="N34" s="883">
        <v>3566.8110000000001</v>
      </c>
      <c r="O34" s="883">
        <v>3678.721</v>
      </c>
      <c r="P34" s="883">
        <v>3830.4229999999998</v>
      </c>
      <c r="Q34" s="883">
        <v>3790.0309999999999</v>
      </c>
      <c r="R34" s="883">
        <v>3669.84</v>
      </c>
      <c r="S34" s="883">
        <v>3532.1790000000001</v>
      </c>
      <c r="T34" s="883">
        <v>3398.893</v>
      </c>
      <c r="U34" s="883">
        <v>3204.7269999999999</v>
      </c>
      <c r="V34" s="883">
        <v>3001.0059999999999</v>
      </c>
      <c r="W34" s="883">
        <v>2795.81</v>
      </c>
      <c r="X34" s="883">
        <v>2602.3069999999998</v>
      </c>
      <c r="Y34" s="883">
        <v>2572.9609999999998</v>
      </c>
      <c r="Z34" s="883">
        <v>2362.1889999999999</v>
      </c>
      <c r="AA34" s="883">
        <v>2142.326</v>
      </c>
      <c r="AB34" s="883">
        <v>1985.588</v>
      </c>
      <c r="AC34" s="883">
        <v>1757.693</v>
      </c>
      <c r="AD34" s="883">
        <v>1579.1479999999999</v>
      </c>
      <c r="AE34" s="883">
        <v>1336.1279999999999</v>
      </c>
      <c r="AF34" s="883">
        <v>1789.655</v>
      </c>
      <c r="AG34" s="883">
        <v>1732</v>
      </c>
      <c r="AH34" s="883">
        <v>677</v>
      </c>
      <c r="AI34" s="883">
        <v>684</v>
      </c>
      <c r="AJ34" s="883">
        <v>3355</v>
      </c>
      <c r="AK34" s="883">
        <v>3656</v>
      </c>
      <c r="AL34" s="883">
        <v>3694</v>
      </c>
      <c r="AM34" s="883">
        <v>3728</v>
      </c>
      <c r="AN34" s="883">
        <v>3690</v>
      </c>
      <c r="AO34" s="883">
        <v>3534</v>
      </c>
      <c r="AP34" s="883">
        <v>3278</v>
      </c>
      <c r="AQ34" s="883">
        <v>4197</v>
      </c>
      <c r="AR34" s="883">
        <v>4075</v>
      </c>
      <c r="AS34" s="883">
        <v>3931</v>
      </c>
      <c r="AT34" s="883">
        <v>3857</v>
      </c>
      <c r="AU34" s="883">
        <v>3464</v>
      </c>
      <c r="AV34" s="883">
        <v>3152</v>
      </c>
    </row>
    <row r="35" spans="1:48" ht="12.75" customHeight="1">
      <c r="A35" s="174" t="s">
        <v>541</v>
      </c>
      <c r="B35" s="883">
        <v>1968.3064533699999</v>
      </c>
      <c r="C35" s="883">
        <v>1948.4290000000001</v>
      </c>
      <c r="D35" s="883">
        <v>2318.7289999999998</v>
      </c>
      <c r="E35" s="883">
        <v>2084.5450000000001</v>
      </c>
      <c r="F35" s="883">
        <v>1941.4159999999999</v>
      </c>
      <c r="G35" s="883">
        <v>1782.9590000000001</v>
      </c>
      <c r="H35" s="883">
        <v>1949.8620000000001</v>
      </c>
      <c r="I35" s="883">
        <v>1591.52</v>
      </c>
      <c r="J35" s="883">
        <v>1893.299</v>
      </c>
      <c r="K35" s="883">
        <v>1881.9649999999999</v>
      </c>
      <c r="L35" s="883">
        <v>1787.3119999999999</v>
      </c>
      <c r="M35" s="883">
        <v>1886</v>
      </c>
      <c r="N35" s="883">
        <v>1898.9659999999999</v>
      </c>
      <c r="O35" s="883">
        <v>1839.596</v>
      </c>
      <c r="P35" s="883">
        <v>1881.82</v>
      </c>
      <c r="Q35" s="883">
        <v>1680.596</v>
      </c>
      <c r="R35" s="883">
        <v>1594.866</v>
      </c>
      <c r="S35" s="883">
        <v>1621.3789999999999</v>
      </c>
      <c r="T35" s="883">
        <v>1478.5340000000001</v>
      </c>
      <c r="U35" s="883">
        <v>1544.442</v>
      </c>
      <c r="V35" s="883">
        <v>1229.087</v>
      </c>
      <c r="W35" s="883">
        <v>1317.732</v>
      </c>
      <c r="X35" s="883">
        <v>1280.258</v>
      </c>
      <c r="Y35" s="883">
        <v>1588.877</v>
      </c>
      <c r="Z35" s="883">
        <v>1701.624</v>
      </c>
      <c r="AA35" s="883">
        <v>1982.4</v>
      </c>
      <c r="AB35" s="883">
        <v>1976.04</v>
      </c>
      <c r="AC35" s="883">
        <v>1702.6849999999999</v>
      </c>
      <c r="AD35" s="883">
        <v>1866.606</v>
      </c>
      <c r="AE35" s="883">
        <v>1820.4110000000001</v>
      </c>
      <c r="AF35" s="883">
        <v>1915.2619999999999</v>
      </c>
      <c r="AG35" s="883">
        <v>1842</v>
      </c>
      <c r="AH35" s="883">
        <v>2388</v>
      </c>
      <c r="AI35" s="883">
        <v>2613</v>
      </c>
      <c r="AJ35" s="883">
        <v>2819</v>
      </c>
      <c r="AK35" s="883">
        <v>2589</v>
      </c>
      <c r="AL35" s="883">
        <v>3459</v>
      </c>
      <c r="AM35" s="883">
        <v>2823</v>
      </c>
      <c r="AN35" s="883">
        <v>3550</v>
      </c>
      <c r="AO35" s="883">
        <v>3484</v>
      </c>
      <c r="AP35" s="883">
        <v>4067</v>
      </c>
      <c r="AQ35" s="883">
        <v>4417</v>
      </c>
      <c r="AR35" s="883">
        <v>4029</v>
      </c>
      <c r="AS35" s="883">
        <v>3743</v>
      </c>
      <c r="AT35" s="883">
        <v>3527</v>
      </c>
      <c r="AU35" s="883">
        <v>4034</v>
      </c>
      <c r="AV35" s="883">
        <v>3990</v>
      </c>
    </row>
    <row r="36" spans="1:48">
      <c r="A36" s="261" t="s">
        <v>540</v>
      </c>
      <c r="B36" s="897">
        <v>16121.815274569999</v>
      </c>
      <c r="C36" s="897">
        <v>16440.64</v>
      </c>
      <c r="D36" s="897">
        <v>16581.251</v>
      </c>
      <c r="E36" s="897">
        <v>17022.141</v>
      </c>
      <c r="F36" s="897">
        <v>17042.976999999999</v>
      </c>
      <c r="G36" s="897">
        <v>17756.539000000001</v>
      </c>
      <c r="H36" s="897">
        <v>17403.384999999998</v>
      </c>
      <c r="I36" s="897">
        <v>17392.292000000001</v>
      </c>
      <c r="J36" s="897">
        <v>17545.589</v>
      </c>
      <c r="K36" s="897">
        <v>17278.909</v>
      </c>
      <c r="L36" s="897">
        <v>16930.985000000001</v>
      </c>
      <c r="M36" s="897">
        <v>16373.248</v>
      </c>
      <c r="N36" s="897">
        <v>16281.378000000001</v>
      </c>
      <c r="O36" s="897">
        <v>15483.731</v>
      </c>
      <c r="P36" s="897">
        <v>15654.909</v>
      </c>
      <c r="Q36" s="897">
        <v>14581.511</v>
      </c>
      <c r="R36" s="897">
        <v>13530.299000000001</v>
      </c>
      <c r="S36" s="897">
        <v>13547.454</v>
      </c>
      <c r="T36" s="897">
        <v>12523.009</v>
      </c>
      <c r="U36" s="897">
        <v>11781.817999999999</v>
      </c>
      <c r="V36" s="897">
        <v>11293.925999999999</v>
      </c>
      <c r="W36" s="897">
        <v>13014.878000000001</v>
      </c>
      <c r="X36" s="897">
        <v>12356.725</v>
      </c>
      <c r="Y36" s="897">
        <v>12344.275</v>
      </c>
      <c r="Z36" s="897">
        <v>12104.522999999999</v>
      </c>
      <c r="AA36" s="897">
        <v>14636.402</v>
      </c>
      <c r="AB36" s="897">
        <v>15235.592000000001</v>
      </c>
      <c r="AC36" s="897">
        <v>15759.742</v>
      </c>
      <c r="AD36" s="897">
        <v>16137.328</v>
      </c>
      <c r="AE36" s="897">
        <v>16585.309000000001</v>
      </c>
      <c r="AF36" s="897">
        <v>18167.800999999999</v>
      </c>
      <c r="AG36" s="897">
        <v>19159</v>
      </c>
      <c r="AH36" s="897">
        <v>22178</v>
      </c>
      <c r="AI36" s="897">
        <v>23376</v>
      </c>
      <c r="AJ36" s="897">
        <v>25161</v>
      </c>
      <c r="AK36" s="897">
        <v>25809</v>
      </c>
      <c r="AL36" s="897">
        <v>25758</v>
      </c>
      <c r="AM36" s="897">
        <v>25768</v>
      </c>
      <c r="AN36" s="897">
        <v>27490</v>
      </c>
      <c r="AO36" s="897">
        <v>30073</v>
      </c>
      <c r="AP36" s="897">
        <v>30123</v>
      </c>
      <c r="AQ36" s="897">
        <v>31721</v>
      </c>
      <c r="AR36" s="897">
        <v>32702</v>
      </c>
      <c r="AS36" s="897">
        <v>32324</v>
      </c>
      <c r="AT36" s="897">
        <v>31295</v>
      </c>
      <c r="AU36" s="897">
        <v>30149</v>
      </c>
      <c r="AV36" s="897">
        <v>31087</v>
      </c>
    </row>
    <row r="37" spans="1:48">
      <c r="A37" s="261" t="s">
        <v>539</v>
      </c>
      <c r="B37" s="897">
        <v>2314.5930286500002</v>
      </c>
      <c r="C37" s="897">
        <v>2350.3319999999999</v>
      </c>
      <c r="D37" s="897">
        <v>2671.0659999999998</v>
      </c>
      <c r="E37" s="897">
        <v>2780.259</v>
      </c>
      <c r="F37" s="897">
        <v>2454.3510000000001</v>
      </c>
      <c r="G37" s="897">
        <v>2529.6170000000002</v>
      </c>
      <c r="H37" s="897">
        <v>2489.3150000000001</v>
      </c>
      <c r="I37" s="897">
        <v>3035.8110000000001</v>
      </c>
      <c r="J37" s="897">
        <v>3110.9760000000001</v>
      </c>
      <c r="K37" s="897">
        <v>2540.8049999999998</v>
      </c>
      <c r="L37" s="897">
        <v>2396.8339999999998</v>
      </c>
      <c r="M37" s="897">
        <v>2498.5650000000001</v>
      </c>
      <c r="N37" s="897">
        <v>2281.143</v>
      </c>
      <c r="O37" s="897">
        <v>2195.3420000000001</v>
      </c>
      <c r="P37" s="897">
        <v>2098.0210000000002</v>
      </c>
      <c r="Q37" s="897">
        <v>2150.605</v>
      </c>
      <c r="R37" s="897">
        <v>1863.79</v>
      </c>
      <c r="S37" s="897">
        <v>1847.048</v>
      </c>
      <c r="T37" s="897">
        <v>1730.97</v>
      </c>
      <c r="U37" s="897">
        <v>1760.999</v>
      </c>
      <c r="V37" s="897">
        <v>1690.8920000000001</v>
      </c>
      <c r="W37" s="897">
        <v>1715.4570000000001</v>
      </c>
      <c r="X37" s="897">
        <v>1698.92</v>
      </c>
      <c r="Y37" s="897">
        <v>1998.971</v>
      </c>
      <c r="Z37" s="897">
        <v>1925.319</v>
      </c>
      <c r="AA37" s="897">
        <v>1791.0260000000001</v>
      </c>
      <c r="AB37" s="897">
        <v>1818.59</v>
      </c>
      <c r="AC37" s="897">
        <v>1930.6120000000001</v>
      </c>
      <c r="AD37" s="897">
        <v>2029.81</v>
      </c>
      <c r="AE37" s="897">
        <v>1926.59</v>
      </c>
      <c r="AF37" s="897">
        <v>2109.8209999999999</v>
      </c>
      <c r="AG37" s="897">
        <v>2396</v>
      </c>
      <c r="AH37" s="897">
        <v>3171</v>
      </c>
      <c r="AI37" s="897">
        <v>2557</v>
      </c>
      <c r="AJ37" s="897">
        <v>2786</v>
      </c>
      <c r="AK37" s="897">
        <v>2894</v>
      </c>
      <c r="AL37" s="897">
        <v>2816</v>
      </c>
      <c r="AM37" s="897">
        <v>3250</v>
      </c>
      <c r="AN37" s="897">
        <v>3199</v>
      </c>
      <c r="AO37" s="897">
        <v>3399</v>
      </c>
      <c r="AP37" s="897">
        <v>3897</v>
      </c>
      <c r="AQ37" s="897">
        <v>4199</v>
      </c>
      <c r="AR37" s="897">
        <v>3734</v>
      </c>
      <c r="AS37" s="897">
        <v>3451</v>
      </c>
      <c r="AT37" s="897">
        <v>3202</v>
      </c>
      <c r="AU37" s="897">
        <v>2997</v>
      </c>
      <c r="AV37" s="897">
        <v>3428</v>
      </c>
    </row>
    <row r="38" spans="1:48">
      <c r="A38" s="261" t="s">
        <v>1356</v>
      </c>
      <c r="B38" s="897">
        <v>13130.190633270002</v>
      </c>
      <c r="C38" s="897">
        <v>13335.285</v>
      </c>
      <c r="D38" s="897">
        <v>12759.065000000001</v>
      </c>
      <c r="E38" s="897">
        <v>12496.985000000001</v>
      </c>
      <c r="F38" s="897">
        <v>13268.471</v>
      </c>
      <c r="G38" s="897">
        <v>12612.161</v>
      </c>
      <c r="H38" s="897">
        <v>13096.59</v>
      </c>
      <c r="I38" s="897">
        <v>14466.554</v>
      </c>
      <c r="J38" s="897">
        <v>13947.254000000001</v>
      </c>
      <c r="K38" s="897">
        <v>13765.118</v>
      </c>
      <c r="L38" s="897">
        <v>14147.785</v>
      </c>
      <c r="M38" s="897">
        <v>14761.807000000001</v>
      </c>
      <c r="N38" s="897">
        <v>16593.170999999998</v>
      </c>
      <c r="O38" s="897">
        <v>16115.416999999999</v>
      </c>
      <c r="P38" s="897">
        <v>16517.59</v>
      </c>
      <c r="Q38" s="897">
        <v>15887.638999999999</v>
      </c>
      <c r="R38" s="897">
        <v>13687.384</v>
      </c>
      <c r="S38" s="897">
        <v>14143.427</v>
      </c>
      <c r="T38" s="897">
        <v>13646.918</v>
      </c>
      <c r="U38" s="897">
        <v>13594.044</v>
      </c>
      <c r="V38" s="897">
        <v>13685.63</v>
      </c>
      <c r="W38" s="897">
        <v>13635.706</v>
      </c>
      <c r="X38" s="897">
        <v>12505.244000000001</v>
      </c>
      <c r="Y38" s="897">
        <v>11846.82</v>
      </c>
      <c r="Z38" s="897">
        <v>11223.846</v>
      </c>
      <c r="AA38" s="897">
        <v>11327.611000000001</v>
      </c>
      <c r="AB38" s="897">
        <v>10490.057000000001</v>
      </c>
      <c r="AC38" s="897">
        <v>10104.385</v>
      </c>
      <c r="AD38" s="897">
        <v>9974.7119999999995</v>
      </c>
      <c r="AE38" s="897">
        <v>11870.654</v>
      </c>
      <c r="AF38" s="897">
        <v>12155.554</v>
      </c>
      <c r="AG38" s="897">
        <v>12599</v>
      </c>
      <c r="AH38" s="897">
        <v>16282</v>
      </c>
      <c r="AI38" s="897">
        <v>17269</v>
      </c>
      <c r="AJ38" s="897">
        <v>17222</v>
      </c>
      <c r="AK38" s="897">
        <v>16530</v>
      </c>
      <c r="AL38" s="897">
        <v>15353</v>
      </c>
      <c r="AM38" s="897">
        <v>13935</v>
      </c>
      <c r="AN38" s="897">
        <v>13889</v>
      </c>
      <c r="AO38" s="897">
        <v>15853</v>
      </c>
      <c r="AP38" s="897">
        <v>14996</v>
      </c>
      <c r="AQ38" s="897">
        <v>16636</v>
      </c>
      <c r="AR38" s="897">
        <v>17818</v>
      </c>
      <c r="AS38" s="897">
        <v>18629</v>
      </c>
      <c r="AT38" s="897">
        <v>19746</v>
      </c>
      <c r="AU38" s="897">
        <v>19674</v>
      </c>
      <c r="AV38" s="897">
        <v>20977</v>
      </c>
    </row>
    <row r="39" spans="1:48">
      <c r="A39" s="261" t="s">
        <v>962</v>
      </c>
      <c r="B39" s="897">
        <v>5190.1407212200011</v>
      </c>
      <c r="C39" s="897">
        <v>5154.3590000000004</v>
      </c>
      <c r="D39" s="897">
        <v>5167.0140000000001</v>
      </c>
      <c r="E39" s="897">
        <v>5322.0129999999999</v>
      </c>
      <c r="F39" s="897">
        <v>5205.3140000000003</v>
      </c>
      <c r="G39" s="897">
        <v>5372.5280000000002</v>
      </c>
      <c r="H39" s="897">
        <v>5199.3649999999998</v>
      </c>
      <c r="I39" s="897">
        <v>5320.83</v>
      </c>
      <c r="J39" s="897">
        <v>5095.72</v>
      </c>
      <c r="K39" s="897">
        <v>5056.8090000000002</v>
      </c>
      <c r="L39" s="897">
        <v>4889.5569999999998</v>
      </c>
      <c r="M39" s="897">
        <v>4887.0060000000003</v>
      </c>
      <c r="N39" s="897">
        <v>4992.1549999999997</v>
      </c>
      <c r="O39" s="897">
        <v>4923.1679999999997</v>
      </c>
      <c r="P39" s="897">
        <v>5044.4110000000001</v>
      </c>
      <c r="Q39" s="897">
        <v>4837.2280000000001</v>
      </c>
      <c r="R39" s="897">
        <v>4200.4719999999998</v>
      </c>
      <c r="S39" s="897">
        <v>4456.6139999999996</v>
      </c>
      <c r="T39" s="897">
        <v>4523.2629999999999</v>
      </c>
      <c r="U39" s="897">
        <v>4471.0010000000002</v>
      </c>
      <c r="V39" s="897">
        <v>4402.7510000000002</v>
      </c>
      <c r="W39" s="897">
        <v>4194.9359999999997</v>
      </c>
      <c r="X39" s="897">
        <v>4317.902</v>
      </c>
      <c r="Y39" s="897">
        <v>4271.5249999999996</v>
      </c>
      <c r="Z39" s="897">
        <v>4340.1840000000002</v>
      </c>
      <c r="AA39" s="897">
        <v>4613.3</v>
      </c>
      <c r="AB39" s="897">
        <v>4693.7950000000001</v>
      </c>
      <c r="AC39" s="897">
        <v>4437.4160000000002</v>
      </c>
      <c r="AD39" s="897">
        <v>4516.1639999999998</v>
      </c>
      <c r="AE39" s="897">
        <v>4483.8220000000001</v>
      </c>
      <c r="AF39" s="897">
        <v>4374.1679999999997</v>
      </c>
      <c r="AG39" s="897">
        <v>4412</v>
      </c>
      <c r="AH39" s="897">
        <v>5432</v>
      </c>
      <c r="AI39" s="897">
        <v>5956</v>
      </c>
      <c r="AJ39" s="897">
        <v>6405</v>
      </c>
      <c r="AK39" s="897">
        <v>5277</v>
      </c>
      <c r="AL39" s="897">
        <v>5394</v>
      </c>
      <c r="AM39" s="897">
        <v>5423</v>
      </c>
      <c r="AN39" s="897">
        <v>5809</v>
      </c>
      <c r="AO39" s="897">
        <v>6277</v>
      </c>
      <c r="AP39" s="897">
        <v>6090</v>
      </c>
      <c r="AQ39" s="897">
        <v>6101</v>
      </c>
      <c r="AR39" s="897">
        <v>6222</v>
      </c>
      <c r="AS39" s="897">
        <v>6411</v>
      </c>
      <c r="AT39" s="897">
        <v>6027</v>
      </c>
      <c r="AU39" s="897">
        <v>5840</v>
      </c>
      <c r="AV39" s="897">
        <v>5971</v>
      </c>
    </row>
    <row r="40" spans="1:48">
      <c r="A40" s="261" t="s">
        <v>538</v>
      </c>
      <c r="B40" s="897">
        <v>13710.60895867</v>
      </c>
      <c r="C40" s="897">
        <v>14413.987999999999</v>
      </c>
      <c r="D40" s="897">
        <v>14337.047</v>
      </c>
      <c r="E40" s="897">
        <v>14209.107</v>
      </c>
      <c r="F40" s="897">
        <v>13433.362999999999</v>
      </c>
      <c r="G40" s="897">
        <v>13627.373</v>
      </c>
      <c r="H40" s="897">
        <v>13729.33</v>
      </c>
      <c r="I40" s="897">
        <v>14496.263000000001</v>
      </c>
      <c r="J40" s="897">
        <v>13762.669</v>
      </c>
      <c r="K40" s="897">
        <v>13167.731</v>
      </c>
      <c r="L40" s="897">
        <v>13002.21</v>
      </c>
      <c r="M40" s="897">
        <v>13908.505999999999</v>
      </c>
      <c r="N40" s="897">
        <v>14364.147000000001</v>
      </c>
      <c r="O40" s="897">
        <v>14020.509</v>
      </c>
      <c r="P40" s="897">
        <v>15060.096</v>
      </c>
      <c r="Q40" s="897">
        <v>16527.303</v>
      </c>
      <c r="R40" s="897">
        <v>13933.287</v>
      </c>
      <c r="S40" s="897">
        <v>15762.853999999999</v>
      </c>
      <c r="T40" s="897">
        <v>15978.358</v>
      </c>
      <c r="U40" s="897">
        <v>15626.445</v>
      </c>
      <c r="V40" s="897">
        <v>14442.701999999999</v>
      </c>
      <c r="W40" s="897">
        <v>14083.138999999999</v>
      </c>
      <c r="X40" s="897">
        <v>13195.916999999999</v>
      </c>
      <c r="Y40" s="897">
        <v>14982.484</v>
      </c>
      <c r="Z40" s="897">
        <v>15133.611999999999</v>
      </c>
      <c r="AA40" s="897">
        <v>16109.941000000001</v>
      </c>
      <c r="AB40" s="897">
        <v>17405.895</v>
      </c>
      <c r="AC40" s="897">
        <v>17797.041000000001</v>
      </c>
      <c r="AD40" s="897">
        <v>18005.400000000001</v>
      </c>
      <c r="AE40" s="897">
        <v>18416.887999999999</v>
      </c>
      <c r="AF40" s="897">
        <v>20368.13</v>
      </c>
      <c r="AG40" s="897">
        <v>20373</v>
      </c>
      <c r="AH40" s="897">
        <v>23255</v>
      </c>
      <c r="AI40" s="897">
        <v>25552</v>
      </c>
      <c r="AJ40" s="897">
        <v>27173</v>
      </c>
      <c r="AK40" s="897">
        <v>26849</v>
      </c>
      <c r="AL40" s="897">
        <v>28621</v>
      </c>
      <c r="AM40" s="897">
        <v>28457</v>
      </c>
      <c r="AN40" s="897">
        <v>30569</v>
      </c>
      <c r="AO40" s="897">
        <v>30890</v>
      </c>
      <c r="AP40" s="897">
        <v>29783</v>
      </c>
      <c r="AQ40" s="897">
        <v>29830</v>
      </c>
      <c r="AR40" s="897">
        <v>30404</v>
      </c>
      <c r="AS40" s="897">
        <v>32211</v>
      </c>
      <c r="AT40" s="897">
        <v>32106</v>
      </c>
      <c r="AU40" s="897">
        <v>32919</v>
      </c>
      <c r="AV40" s="897">
        <v>33245</v>
      </c>
    </row>
    <row r="41" spans="1:48">
      <c r="A41" s="261" t="s">
        <v>537</v>
      </c>
      <c r="B41" s="897">
        <v>2789.6676487500004</v>
      </c>
      <c r="C41" s="897">
        <v>4516.6400000000003</v>
      </c>
      <c r="D41" s="897">
        <v>4848.3720000000003</v>
      </c>
      <c r="E41" s="897">
        <v>4781.0770000000002</v>
      </c>
      <c r="F41" s="897">
        <v>4356.6710000000003</v>
      </c>
      <c r="G41" s="897">
        <v>4630.2380000000003</v>
      </c>
      <c r="H41" s="897">
        <v>3494.835</v>
      </c>
      <c r="I41" s="897">
        <v>5723.2060000000001</v>
      </c>
      <c r="J41" s="897">
        <v>5128.3720000000003</v>
      </c>
      <c r="K41" s="897">
        <v>5374.31</v>
      </c>
      <c r="L41" s="897">
        <v>6439.2049999999999</v>
      </c>
      <c r="M41" s="897">
        <v>7564.08</v>
      </c>
      <c r="N41" s="897">
        <v>9051.2970000000005</v>
      </c>
      <c r="O41" s="897">
        <v>7824.5249999999996</v>
      </c>
      <c r="P41" s="897">
        <v>9439.1139999999996</v>
      </c>
      <c r="Q41" s="897">
        <v>9116.1530000000002</v>
      </c>
      <c r="R41" s="897">
        <v>8148.393</v>
      </c>
      <c r="S41" s="897">
        <v>6962.625</v>
      </c>
      <c r="T41" s="897">
        <v>7398.3530000000001</v>
      </c>
      <c r="U41" s="897">
        <v>7154.4</v>
      </c>
      <c r="V41" s="897">
        <v>7224.9449999999997</v>
      </c>
      <c r="W41" s="897">
        <v>7402.2569999999996</v>
      </c>
      <c r="X41" s="897">
        <v>7081.68</v>
      </c>
      <c r="Y41" s="897">
        <v>7694.5839999999998</v>
      </c>
      <c r="Z41" s="897">
        <v>8091.7259999999997</v>
      </c>
      <c r="AA41" s="897">
        <v>8861.7659999999996</v>
      </c>
      <c r="AB41" s="897">
        <v>9338.3410000000003</v>
      </c>
      <c r="AC41" s="897">
        <v>9297.107</v>
      </c>
      <c r="AD41" s="897">
        <v>9609.6309999999994</v>
      </c>
      <c r="AE41" s="897">
        <v>9338.491</v>
      </c>
      <c r="AF41" s="897">
        <v>10083.44</v>
      </c>
      <c r="AG41" s="897">
        <v>9148</v>
      </c>
      <c r="AH41" s="897">
        <v>12390</v>
      </c>
      <c r="AI41" s="897">
        <v>12577</v>
      </c>
      <c r="AJ41" s="897">
        <v>12681</v>
      </c>
      <c r="AK41" s="897">
        <v>10982</v>
      </c>
      <c r="AL41" s="897">
        <v>11526</v>
      </c>
      <c r="AM41" s="897">
        <v>10075</v>
      </c>
      <c r="AN41" s="897">
        <v>11969</v>
      </c>
      <c r="AO41" s="897">
        <v>13156</v>
      </c>
      <c r="AP41" s="897">
        <v>10968</v>
      </c>
      <c r="AQ41" s="897">
        <v>13567</v>
      </c>
      <c r="AR41" s="897">
        <v>14031</v>
      </c>
      <c r="AS41" s="897">
        <v>13296</v>
      </c>
      <c r="AT41" s="897">
        <v>12184</v>
      </c>
      <c r="AU41" s="897">
        <v>10812</v>
      </c>
      <c r="AV41" s="897">
        <v>10342</v>
      </c>
    </row>
    <row r="42" spans="1:48">
      <c r="A42" s="261" t="s">
        <v>536</v>
      </c>
      <c r="B42" s="897">
        <v>14646.52578663</v>
      </c>
      <c r="C42" s="897">
        <v>17391.899000000001</v>
      </c>
      <c r="D42" s="897">
        <v>16995.21</v>
      </c>
      <c r="E42" s="897">
        <v>16909.752</v>
      </c>
      <c r="F42" s="897">
        <v>17266.78</v>
      </c>
      <c r="G42" s="897">
        <v>17223.167000000001</v>
      </c>
      <c r="H42" s="897">
        <v>17055.641</v>
      </c>
      <c r="I42" s="897">
        <v>19799.403999999999</v>
      </c>
      <c r="J42" s="897">
        <v>20159.232</v>
      </c>
      <c r="K42" s="897">
        <v>21290.508999999998</v>
      </c>
      <c r="L42" s="897">
        <v>21970.795999999998</v>
      </c>
      <c r="M42" s="897">
        <v>27176.996999999999</v>
      </c>
      <c r="N42" s="897">
        <v>27042.028999999999</v>
      </c>
      <c r="O42" s="897">
        <v>25043.431</v>
      </c>
      <c r="P42" s="897">
        <v>28904.387999999999</v>
      </c>
      <c r="Q42" s="897">
        <v>28285.012999999999</v>
      </c>
      <c r="R42" s="897">
        <v>26486.584999999999</v>
      </c>
      <c r="S42" s="897">
        <v>36208.142999999996</v>
      </c>
      <c r="T42" s="897">
        <v>36663.635999999999</v>
      </c>
      <c r="U42" s="897">
        <v>35649.332000000002</v>
      </c>
      <c r="V42" s="897">
        <v>33872.248</v>
      </c>
      <c r="W42" s="897">
        <v>33634.025999999998</v>
      </c>
      <c r="X42" s="897">
        <v>32617.348000000002</v>
      </c>
      <c r="Y42" s="897">
        <v>36117.485000000001</v>
      </c>
      <c r="Z42" s="897">
        <v>35326.481</v>
      </c>
      <c r="AA42" s="897">
        <v>37933.951000000001</v>
      </c>
      <c r="AB42" s="897">
        <v>39403.076000000001</v>
      </c>
      <c r="AC42" s="897">
        <v>38571.281999999999</v>
      </c>
      <c r="AD42" s="897">
        <v>39088.019999999997</v>
      </c>
      <c r="AE42" s="897">
        <v>38368.453999999998</v>
      </c>
      <c r="AF42" s="897">
        <v>40212.864999999998</v>
      </c>
      <c r="AG42" s="897">
        <v>38729</v>
      </c>
      <c r="AH42" s="897">
        <v>44992</v>
      </c>
      <c r="AI42" s="897">
        <v>47198</v>
      </c>
      <c r="AJ42" s="897">
        <v>49407</v>
      </c>
      <c r="AK42" s="897">
        <v>48578</v>
      </c>
      <c r="AL42" s="897">
        <v>52121</v>
      </c>
      <c r="AM42" s="897">
        <v>46869</v>
      </c>
      <c r="AN42" s="897">
        <v>46339</v>
      </c>
      <c r="AO42" s="897">
        <v>47263</v>
      </c>
      <c r="AP42" s="897">
        <v>42747</v>
      </c>
      <c r="AQ42" s="897">
        <v>43915</v>
      </c>
      <c r="AR42" s="897">
        <v>44362</v>
      </c>
      <c r="AS42" s="897">
        <v>44059</v>
      </c>
      <c r="AT42" s="897">
        <v>44887</v>
      </c>
      <c r="AU42" s="897">
        <v>44547</v>
      </c>
      <c r="AV42" s="897">
        <v>44269</v>
      </c>
    </row>
    <row r="43" spans="1:48">
      <c r="A43" s="261" t="s">
        <v>535</v>
      </c>
      <c r="B43" s="897">
        <v>7758.1616330000006</v>
      </c>
      <c r="C43" s="897">
        <v>7961.1840000000002</v>
      </c>
      <c r="D43" s="897">
        <v>9636.4249999999993</v>
      </c>
      <c r="E43" s="897">
        <v>10779.625</v>
      </c>
      <c r="F43" s="897">
        <v>11293.334000000001</v>
      </c>
      <c r="G43" s="897">
        <v>11581.92</v>
      </c>
      <c r="H43" s="897">
        <v>13249.424000000001</v>
      </c>
      <c r="I43" s="897">
        <v>10203.257</v>
      </c>
      <c r="J43" s="897">
        <v>10703.337</v>
      </c>
      <c r="K43" s="897">
        <v>10784.325000000001</v>
      </c>
      <c r="L43" s="897">
        <v>12623.066999999999</v>
      </c>
      <c r="M43" s="897">
        <v>12511.032999999999</v>
      </c>
      <c r="N43" s="897">
        <v>13180.540999999999</v>
      </c>
      <c r="O43" s="897">
        <v>13394.486999999999</v>
      </c>
      <c r="P43" s="897">
        <v>16222.692999999999</v>
      </c>
      <c r="Q43" s="897">
        <v>14509.578</v>
      </c>
      <c r="R43" s="897">
        <v>12003.773999999999</v>
      </c>
      <c r="S43" s="897">
        <v>15655.416999999999</v>
      </c>
      <c r="T43" s="897">
        <v>15628.68</v>
      </c>
      <c r="U43" s="897">
        <v>13382.425999999999</v>
      </c>
      <c r="V43" s="897">
        <v>12859.348</v>
      </c>
      <c r="W43" s="897">
        <v>13539.617</v>
      </c>
      <c r="X43" s="897">
        <v>12297.393</v>
      </c>
      <c r="Y43" s="897">
        <v>12951.933000000001</v>
      </c>
      <c r="Z43" s="897">
        <v>14129.715</v>
      </c>
      <c r="AA43" s="897">
        <v>13762.575000000001</v>
      </c>
      <c r="AB43" s="897">
        <v>13265.48</v>
      </c>
      <c r="AC43" s="897">
        <v>12063.956</v>
      </c>
      <c r="AD43" s="897">
        <v>10944.089</v>
      </c>
      <c r="AE43" s="897">
        <v>10764.416999999999</v>
      </c>
      <c r="AF43" s="897">
        <v>10856.522999999999</v>
      </c>
      <c r="AG43" s="897">
        <v>10424</v>
      </c>
      <c r="AH43" s="897">
        <v>12984</v>
      </c>
      <c r="AI43" s="897">
        <v>13633</v>
      </c>
      <c r="AJ43" s="897">
        <v>17108</v>
      </c>
      <c r="AK43" s="897">
        <v>19120</v>
      </c>
      <c r="AL43" s="897">
        <v>19310</v>
      </c>
      <c r="AM43" s="897">
        <v>17337</v>
      </c>
      <c r="AN43" s="897">
        <v>17128</v>
      </c>
      <c r="AO43" s="897">
        <v>16774</v>
      </c>
      <c r="AP43" s="897">
        <v>17516</v>
      </c>
      <c r="AQ43" s="897">
        <v>19521</v>
      </c>
      <c r="AR43" s="897">
        <v>19129</v>
      </c>
      <c r="AS43" s="897">
        <v>17964</v>
      </c>
      <c r="AT43" s="897">
        <v>19824</v>
      </c>
      <c r="AU43" s="897">
        <v>19221</v>
      </c>
      <c r="AV43" s="897">
        <v>18906</v>
      </c>
    </row>
    <row r="44" spans="1:48" ht="15" customHeight="1">
      <c r="A44" s="163" t="s">
        <v>534</v>
      </c>
      <c r="B44" s="898">
        <v>156260.84596849998</v>
      </c>
      <c r="C44" s="898">
        <v>157149.514</v>
      </c>
      <c r="D44" s="898">
        <v>158048.701</v>
      </c>
      <c r="E44" s="898">
        <v>161237.37700000001</v>
      </c>
      <c r="F44" s="898">
        <v>164344.51199999999</v>
      </c>
      <c r="G44" s="898">
        <v>165743.45199999999</v>
      </c>
      <c r="H44" s="898">
        <v>169588.90599999999</v>
      </c>
      <c r="I44" s="898">
        <v>184081.226</v>
      </c>
      <c r="J44" s="898">
        <v>183175.992</v>
      </c>
      <c r="K44" s="898">
        <v>187998.88800000001</v>
      </c>
      <c r="L44" s="898">
        <v>195527.88399999999</v>
      </c>
      <c r="M44" s="898">
        <v>205423.39692974</v>
      </c>
      <c r="N44" s="898">
        <v>209880.23800000001</v>
      </c>
      <c r="O44" s="898">
        <v>209390.37</v>
      </c>
      <c r="P44" s="898">
        <v>211450.56</v>
      </c>
      <c r="Q44" s="898">
        <v>213418.75899999999</v>
      </c>
      <c r="R44" s="898">
        <v>208966.17</v>
      </c>
      <c r="S44" s="898">
        <v>229854.851</v>
      </c>
      <c r="T44" s="898">
        <v>230929.995</v>
      </c>
      <c r="U44" s="898">
        <v>230486.35399999999</v>
      </c>
      <c r="V44" s="898">
        <v>227035.076</v>
      </c>
      <c r="W44" s="898">
        <v>228804.32199999999</v>
      </c>
      <c r="X44" s="898">
        <v>228734.802</v>
      </c>
      <c r="Y44" s="898">
        <v>244128.527</v>
      </c>
      <c r="Z44" s="898">
        <v>246332.72</v>
      </c>
      <c r="AA44" s="898">
        <v>255554.51</v>
      </c>
      <c r="AB44" s="898">
        <v>262632.152</v>
      </c>
      <c r="AC44" s="898">
        <v>269632.576</v>
      </c>
      <c r="AD44" s="898">
        <v>275000.82699999999</v>
      </c>
      <c r="AE44" s="898">
        <v>282554.39199999999</v>
      </c>
      <c r="AF44" s="898">
        <v>292417.2</v>
      </c>
      <c r="AG44" s="898">
        <v>300716</v>
      </c>
      <c r="AH44" s="898">
        <v>307502</v>
      </c>
      <c r="AI44" s="898">
        <v>304897</v>
      </c>
      <c r="AJ44" s="898">
        <v>318976</v>
      </c>
      <c r="AK44" s="898">
        <v>339533</v>
      </c>
      <c r="AL44" s="898">
        <v>352895</v>
      </c>
      <c r="AM44" s="898">
        <v>361368</v>
      </c>
      <c r="AN44" s="898">
        <v>390833</v>
      </c>
      <c r="AO44" s="898">
        <v>419989</v>
      </c>
      <c r="AP44" s="898">
        <v>429396</v>
      </c>
      <c r="AQ44" s="898">
        <v>460926</v>
      </c>
      <c r="AR44" s="898">
        <v>475744</v>
      </c>
      <c r="AS44" s="898">
        <v>496332</v>
      </c>
      <c r="AT44" s="898">
        <v>505329</v>
      </c>
      <c r="AU44" s="898">
        <v>494737</v>
      </c>
      <c r="AV44" s="898">
        <v>494231</v>
      </c>
    </row>
    <row r="45" spans="1:48">
      <c r="A45" s="261" t="s">
        <v>533</v>
      </c>
      <c r="B45" s="897">
        <v>37434.76991743</v>
      </c>
      <c r="C45" s="897">
        <v>37699.042000000001</v>
      </c>
      <c r="D45" s="897">
        <v>37508.67</v>
      </c>
      <c r="E45" s="897">
        <v>42143.620999999999</v>
      </c>
      <c r="F45" s="897">
        <v>42989.074999999997</v>
      </c>
      <c r="G45" s="897">
        <v>43357.402000000002</v>
      </c>
      <c r="H45" s="897">
        <v>44911.892999999996</v>
      </c>
      <c r="I45" s="897">
        <v>56414.718999999997</v>
      </c>
      <c r="J45" s="897">
        <v>55317.504999999997</v>
      </c>
      <c r="K45" s="897">
        <v>55906.773999999998</v>
      </c>
      <c r="L45" s="897">
        <v>56806.599000000002</v>
      </c>
      <c r="M45" s="897">
        <v>62308.688999999998</v>
      </c>
      <c r="N45" s="897">
        <v>59869.004000000001</v>
      </c>
      <c r="O45" s="897">
        <v>59547.173000000003</v>
      </c>
      <c r="P45" s="897">
        <v>59052.887000000002</v>
      </c>
      <c r="Q45" s="897">
        <v>62435.688000000002</v>
      </c>
      <c r="R45" s="897">
        <v>58317.928999999996</v>
      </c>
      <c r="S45" s="897">
        <v>58834.12</v>
      </c>
      <c r="T45" s="897">
        <v>60191.606</v>
      </c>
      <c r="U45" s="897">
        <v>63572.36</v>
      </c>
      <c r="V45" s="897">
        <v>60680.192000000003</v>
      </c>
      <c r="W45" s="897">
        <v>61035.962</v>
      </c>
      <c r="X45" s="897">
        <v>61637.409</v>
      </c>
      <c r="Y45" s="897">
        <v>71937.400999999998</v>
      </c>
      <c r="Z45" s="897">
        <v>69997.764999999999</v>
      </c>
      <c r="AA45" s="897">
        <v>71528.024999999994</v>
      </c>
      <c r="AB45" s="897">
        <v>74066.172000000006</v>
      </c>
      <c r="AC45" s="897">
        <v>83039.042000000001</v>
      </c>
      <c r="AD45" s="897">
        <v>81974.271999999997</v>
      </c>
      <c r="AE45" s="897">
        <v>84761.645999999993</v>
      </c>
      <c r="AF45" s="897">
        <v>89000.945999999996</v>
      </c>
      <c r="AG45" s="897">
        <v>96663</v>
      </c>
      <c r="AH45" s="897">
        <v>90215</v>
      </c>
      <c r="AI45" s="897">
        <v>79250</v>
      </c>
      <c r="AJ45" s="897">
        <v>84066</v>
      </c>
      <c r="AK45" s="897">
        <v>93102</v>
      </c>
      <c r="AL45" s="897">
        <v>90083</v>
      </c>
      <c r="AM45" s="897">
        <v>94790</v>
      </c>
      <c r="AN45" s="897">
        <v>104219</v>
      </c>
      <c r="AO45" s="897">
        <v>120154</v>
      </c>
      <c r="AP45" s="897">
        <v>124612</v>
      </c>
      <c r="AQ45" s="897">
        <v>134678</v>
      </c>
      <c r="AR45" s="897">
        <v>137179</v>
      </c>
      <c r="AS45" s="897">
        <v>144255</v>
      </c>
      <c r="AT45" s="897">
        <v>139743</v>
      </c>
      <c r="AU45" s="897">
        <v>137585</v>
      </c>
      <c r="AV45" s="897">
        <v>136339</v>
      </c>
    </row>
    <row r="46" spans="1:48">
      <c r="A46" s="261" t="s">
        <v>532</v>
      </c>
      <c r="B46" s="897">
        <v>18235.076304279999</v>
      </c>
      <c r="C46" s="897">
        <v>19905.384999999998</v>
      </c>
      <c r="D46" s="897">
        <v>21362.662</v>
      </c>
      <c r="E46" s="897">
        <v>23000.967000000001</v>
      </c>
      <c r="F46" s="897">
        <v>24316.096000000001</v>
      </c>
      <c r="G46" s="897">
        <v>26329.887999999999</v>
      </c>
      <c r="H46" s="897">
        <v>28320.719000000001</v>
      </c>
      <c r="I46" s="897">
        <v>30406.593000000001</v>
      </c>
      <c r="J46" s="897">
        <v>31266.707999999999</v>
      </c>
      <c r="K46" s="897">
        <v>32508.932000000001</v>
      </c>
      <c r="L46" s="897">
        <v>34249.5</v>
      </c>
      <c r="M46" s="897">
        <v>36437.998</v>
      </c>
      <c r="N46" s="897">
        <v>39240.622000000003</v>
      </c>
      <c r="O46" s="897">
        <v>40612.076000000001</v>
      </c>
      <c r="P46" s="897">
        <v>44226.724999999999</v>
      </c>
      <c r="Q46" s="897">
        <v>45224.23</v>
      </c>
      <c r="R46" s="897">
        <v>45767.832000000002</v>
      </c>
      <c r="S46" s="897">
        <v>56163.671999999999</v>
      </c>
      <c r="T46" s="897">
        <v>57623.963000000003</v>
      </c>
      <c r="U46" s="897">
        <v>58346.485999999997</v>
      </c>
      <c r="V46" s="897">
        <v>58524.944000000003</v>
      </c>
      <c r="W46" s="897">
        <v>59678.531999999999</v>
      </c>
      <c r="X46" s="897">
        <v>59942.847000000002</v>
      </c>
      <c r="Y46" s="897">
        <v>63743.684999999998</v>
      </c>
      <c r="Z46" s="897">
        <v>65086.216</v>
      </c>
      <c r="AA46" s="897">
        <v>68050.763000000006</v>
      </c>
      <c r="AB46" s="897">
        <v>69882.406000000003</v>
      </c>
      <c r="AC46" s="897">
        <v>68724.467000000004</v>
      </c>
      <c r="AD46" s="897">
        <v>70244.721000000005</v>
      </c>
      <c r="AE46" s="897">
        <v>71515.835999999996</v>
      </c>
      <c r="AF46" s="897">
        <v>73394.357999999993</v>
      </c>
      <c r="AG46" s="897">
        <v>73952</v>
      </c>
      <c r="AH46" s="897">
        <v>79772</v>
      </c>
      <c r="AI46" s="897">
        <v>85088</v>
      </c>
      <c r="AJ46" s="897">
        <v>90343</v>
      </c>
      <c r="AK46" s="897">
        <v>96603</v>
      </c>
      <c r="AL46" s="897">
        <v>108158</v>
      </c>
      <c r="AM46" s="897">
        <v>111680</v>
      </c>
      <c r="AN46" s="897">
        <v>122147</v>
      </c>
      <c r="AO46" s="897">
        <v>129894</v>
      </c>
      <c r="AP46" s="897">
        <v>132331</v>
      </c>
      <c r="AQ46" s="897">
        <v>136947</v>
      </c>
      <c r="AR46" s="897">
        <v>143465</v>
      </c>
      <c r="AS46" s="897">
        <v>153275</v>
      </c>
      <c r="AT46" s="897">
        <v>159351</v>
      </c>
      <c r="AU46" s="897">
        <v>159270</v>
      </c>
      <c r="AV46" s="897">
        <v>158199</v>
      </c>
    </row>
    <row r="47" spans="1:48">
      <c r="A47" s="261" t="s">
        <v>531</v>
      </c>
      <c r="B47" s="897">
        <v>41536.92582592</v>
      </c>
      <c r="C47" s="897">
        <v>42970.3</v>
      </c>
      <c r="D47" s="897">
        <v>45130.995999999999</v>
      </c>
      <c r="E47" s="897">
        <v>44872.851000000002</v>
      </c>
      <c r="F47" s="897">
        <v>48318.004999999997</v>
      </c>
      <c r="G47" s="897">
        <v>50364.267999999996</v>
      </c>
      <c r="H47" s="897">
        <v>52831.010999999999</v>
      </c>
      <c r="I47" s="897">
        <v>55279.436999999998</v>
      </c>
      <c r="J47" s="897">
        <v>57568.824999999997</v>
      </c>
      <c r="K47" s="897">
        <v>63387.430999999997</v>
      </c>
      <c r="L47" s="897">
        <v>70320.493000000002</v>
      </c>
      <c r="M47" s="897">
        <v>74705.322</v>
      </c>
      <c r="N47" s="897">
        <v>81110.398000000001</v>
      </c>
      <c r="O47" s="897">
        <v>82340.888000000006</v>
      </c>
      <c r="P47" s="897">
        <v>83720.985000000001</v>
      </c>
      <c r="Q47" s="897">
        <v>83276.135999999999</v>
      </c>
      <c r="R47" s="897">
        <v>84416.2</v>
      </c>
      <c r="S47" s="897">
        <v>95834.167000000001</v>
      </c>
      <c r="T47" s="897">
        <v>95100.171000000002</v>
      </c>
      <c r="U47" s="897">
        <v>91393.566999999995</v>
      </c>
      <c r="V47" s="897">
        <v>91690.805999999997</v>
      </c>
      <c r="W47" s="897">
        <v>92875.546000000002</v>
      </c>
      <c r="X47" s="897">
        <v>92373.070999999996</v>
      </c>
      <c r="Y47" s="897">
        <v>93466.623999999996</v>
      </c>
      <c r="Z47" s="897">
        <v>96163.645000000004</v>
      </c>
      <c r="AA47" s="897">
        <v>100545.004</v>
      </c>
      <c r="AB47" s="897">
        <v>102762.186</v>
      </c>
      <c r="AC47" s="897">
        <v>101371.976</v>
      </c>
      <c r="AD47" s="897">
        <v>105603.864</v>
      </c>
      <c r="AE47" s="897">
        <v>108583.59699999999</v>
      </c>
      <c r="AF47" s="897">
        <v>111635.11</v>
      </c>
      <c r="AG47" s="897">
        <v>110470</v>
      </c>
      <c r="AH47" s="897">
        <v>117493</v>
      </c>
      <c r="AI47" s="897">
        <v>120920</v>
      </c>
      <c r="AJ47" s="897">
        <v>122913</v>
      </c>
      <c r="AK47" s="897">
        <v>126345</v>
      </c>
      <c r="AL47" s="897">
        <v>130098</v>
      </c>
      <c r="AM47" s="897">
        <v>128984</v>
      </c>
      <c r="AN47" s="897">
        <v>136174</v>
      </c>
      <c r="AO47" s="897">
        <v>140042</v>
      </c>
      <c r="AP47" s="897">
        <v>141286</v>
      </c>
      <c r="AQ47" s="897">
        <v>157124</v>
      </c>
      <c r="AR47" s="897">
        <v>163091</v>
      </c>
      <c r="AS47" s="897">
        <v>166958</v>
      </c>
      <c r="AT47" s="897">
        <v>173963</v>
      </c>
      <c r="AU47" s="897">
        <v>165254</v>
      </c>
      <c r="AV47" s="897">
        <v>166723</v>
      </c>
    </row>
    <row r="48" spans="1:48">
      <c r="A48" s="261" t="s">
        <v>530</v>
      </c>
      <c r="B48" s="897">
        <v>59054.073920869996</v>
      </c>
      <c r="C48" s="897">
        <v>56574.786999999997</v>
      </c>
      <c r="D48" s="897">
        <v>54046.373</v>
      </c>
      <c r="E48" s="897">
        <v>51219.938000000002</v>
      </c>
      <c r="F48" s="897">
        <v>48721.336000000003</v>
      </c>
      <c r="G48" s="897">
        <v>45691.894</v>
      </c>
      <c r="H48" s="897">
        <v>43525.283000000003</v>
      </c>
      <c r="I48" s="897">
        <v>41980.476999999999</v>
      </c>
      <c r="J48" s="897">
        <v>39022.953999999998</v>
      </c>
      <c r="K48" s="897">
        <v>36195.750999999997</v>
      </c>
      <c r="L48" s="897">
        <v>34151.292000000001</v>
      </c>
      <c r="M48" s="897">
        <v>31971.387929740002</v>
      </c>
      <c r="N48" s="897">
        <v>29660.214</v>
      </c>
      <c r="O48" s="897">
        <v>26890.233</v>
      </c>
      <c r="P48" s="897">
        <v>24449.963</v>
      </c>
      <c r="Q48" s="897">
        <v>22482.705000000002</v>
      </c>
      <c r="R48" s="897">
        <v>20464.208999999999</v>
      </c>
      <c r="S48" s="897">
        <v>19022.892</v>
      </c>
      <c r="T48" s="897">
        <v>18014.255000000001</v>
      </c>
      <c r="U48" s="897">
        <v>17173.940999999999</v>
      </c>
      <c r="V48" s="897">
        <v>16139.134</v>
      </c>
      <c r="W48" s="897">
        <v>15214.281999999999</v>
      </c>
      <c r="X48" s="897">
        <v>14781.475</v>
      </c>
      <c r="Y48" s="897">
        <v>14980.816999999999</v>
      </c>
      <c r="Z48" s="897">
        <v>15085.093999999999</v>
      </c>
      <c r="AA48" s="897">
        <v>15430.718000000001</v>
      </c>
      <c r="AB48" s="897">
        <v>15921.388000000001</v>
      </c>
      <c r="AC48" s="897">
        <v>16497.091</v>
      </c>
      <c r="AD48" s="897">
        <v>17177.97</v>
      </c>
      <c r="AE48" s="897">
        <v>17693.312999999998</v>
      </c>
      <c r="AF48" s="897">
        <v>18386.786</v>
      </c>
      <c r="AG48" s="897">
        <v>19631</v>
      </c>
      <c r="AH48" s="897">
        <v>20022</v>
      </c>
      <c r="AI48" s="897">
        <v>19639</v>
      </c>
      <c r="AJ48" s="897">
        <v>21654</v>
      </c>
      <c r="AK48" s="897">
        <v>23483</v>
      </c>
      <c r="AL48" s="897">
        <v>24556</v>
      </c>
      <c r="AM48" s="897">
        <v>25914</v>
      </c>
      <c r="AN48" s="897">
        <v>28293</v>
      </c>
      <c r="AO48" s="897">
        <v>29899</v>
      </c>
      <c r="AP48" s="897">
        <v>31167</v>
      </c>
      <c r="AQ48" s="897">
        <v>32177</v>
      </c>
      <c r="AR48" s="897">
        <v>32009</v>
      </c>
      <c r="AS48" s="897">
        <v>31844</v>
      </c>
      <c r="AT48" s="897">
        <v>32272</v>
      </c>
      <c r="AU48" s="897">
        <v>32628</v>
      </c>
      <c r="AV48" s="897">
        <v>32970</v>
      </c>
    </row>
    <row r="49" spans="1:48" ht="15" customHeight="1" thickBot="1">
      <c r="A49" s="609" t="s">
        <v>529</v>
      </c>
      <c r="B49" s="951">
        <v>347368.79815291002</v>
      </c>
      <c r="C49" s="951">
        <v>356788.60399999999</v>
      </c>
      <c r="D49" s="951">
        <v>359810.29200000002</v>
      </c>
      <c r="E49" s="951">
        <v>366284.93900000001</v>
      </c>
      <c r="F49" s="951">
        <v>371348.016</v>
      </c>
      <c r="G49" s="951">
        <v>379213.49300000002</v>
      </c>
      <c r="H49" s="951">
        <v>387039.614</v>
      </c>
      <c r="I49" s="951">
        <v>412234.99300000002</v>
      </c>
      <c r="J49" s="951">
        <v>408291.32799999998</v>
      </c>
      <c r="K49" s="951">
        <v>414928.02299999999</v>
      </c>
      <c r="L49" s="951">
        <v>428831.65899999999</v>
      </c>
      <c r="M49" s="951">
        <v>451760.32992973999</v>
      </c>
      <c r="N49" s="951">
        <v>468105.05200000003</v>
      </c>
      <c r="O49" s="951">
        <v>457463.24</v>
      </c>
      <c r="P49" s="951">
        <v>477198.49400000001</v>
      </c>
      <c r="Q49" s="951">
        <v>473829.49900000001</v>
      </c>
      <c r="R49" s="951">
        <v>445466.50599999999</v>
      </c>
      <c r="S49" s="951">
        <v>497958.59499999997</v>
      </c>
      <c r="T49" s="951">
        <v>495327.30099999998</v>
      </c>
      <c r="U49" s="951">
        <v>491224.97700000001</v>
      </c>
      <c r="V49" s="951">
        <v>478095.27600000001</v>
      </c>
      <c r="W49" s="951">
        <v>479874.89600000001</v>
      </c>
      <c r="X49" s="951">
        <v>467830.94799999997</v>
      </c>
      <c r="Y49" s="951">
        <v>493595.212</v>
      </c>
      <c r="Z49" s="951">
        <v>495483.80099999998</v>
      </c>
      <c r="AA49" s="951">
        <v>518509.72399999999</v>
      </c>
      <c r="AB49" s="951">
        <v>530519.90899999999</v>
      </c>
      <c r="AC49" s="951">
        <v>532481.49600000004</v>
      </c>
      <c r="AD49" s="951">
        <v>543654.005</v>
      </c>
      <c r="AE49" s="951">
        <v>552908.69999999995</v>
      </c>
      <c r="AF49" s="951">
        <v>576019.59</v>
      </c>
      <c r="AG49" s="951">
        <v>583017</v>
      </c>
      <c r="AH49" s="951">
        <v>639699</v>
      </c>
      <c r="AI49" s="951">
        <v>657478</v>
      </c>
      <c r="AJ49" s="951">
        <v>689327</v>
      </c>
      <c r="AK49" s="951">
        <v>710553</v>
      </c>
      <c r="AL49" s="951">
        <v>737889</v>
      </c>
      <c r="AM49" s="951">
        <v>723817</v>
      </c>
      <c r="AN49" s="951">
        <v>767547</v>
      </c>
      <c r="AO49" s="951">
        <v>819074</v>
      </c>
      <c r="AP49" s="951">
        <v>815461</v>
      </c>
      <c r="AQ49" s="951">
        <v>859061</v>
      </c>
      <c r="AR49" s="951">
        <v>880275</v>
      </c>
      <c r="AS49" s="951">
        <v>906188</v>
      </c>
      <c r="AT49" s="951">
        <v>912729</v>
      </c>
      <c r="AU49" s="951">
        <v>897183</v>
      </c>
      <c r="AV49" s="951">
        <v>901167</v>
      </c>
    </row>
    <row r="50" spans="1:48">
      <c r="A50" s="262" t="s">
        <v>1916</v>
      </c>
    </row>
    <row r="51" spans="1:48">
      <c r="A51" s="720" t="s">
        <v>1648</v>
      </c>
    </row>
  </sheetData>
  <pageMargins left="0.511811024" right="0.511811024" top="0.78740157499999996" bottom="0.78740157499999996" header="0.31496062000000002" footer="0.31496062000000002"/>
  <pageSetup paperSize="9" scale="13" orientation="portrait" r:id="rId1"/>
  <headerFooter>
    <oddFooter>&amp;L&amp;1#&amp;"Calibri"&amp;10&amp;K000000Confidencial | Compartilhamento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0075C9"/>
    <pageSetUpPr fitToPage="1"/>
  </sheetPr>
  <dimension ref="A1:EL13"/>
  <sheetViews>
    <sheetView showGridLines="0" zoomScale="90" zoomScaleNormal="90" workbookViewId="0">
      <pane xSplit="1" ySplit="1" topLeftCell="EA2" activePane="bottomRight" state="frozen"/>
      <selection activeCell="BA3" sqref="BA3:BC5"/>
      <selection pane="topRight" activeCell="BA3" sqref="BA3:BC5"/>
      <selection pane="bottomLeft" activeCell="BA3" sqref="BA3:BC5"/>
      <selection pane="bottomRight"/>
    </sheetView>
  </sheetViews>
  <sheetFormatPr defaultColWidth="9.140625" defaultRowHeight="15"/>
  <cols>
    <col min="1" max="1" width="51.7109375" customWidth="1"/>
    <col min="2" max="31" width="11.7109375" customWidth="1"/>
    <col min="32" max="32" width="11.140625" customWidth="1"/>
    <col min="33" max="33" width="12.5703125" customWidth="1"/>
    <col min="34" max="34" width="13.7109375" customWidth="1"/>
    <col min="35" max="35" width="11.140625" customWidth="1"/>
    <col min="36" max="36" width="14" customWidth="1"/>
    <col min="37" max="37" width="13.7109375" customWidth="1"/>
    <col min="38" max="38" width="11.140625" customWidth="1"/>
    <col min="39" max="39" width="14" customWidth="1"/>
    <col min="40" max="40" width="13.7109375" customWidth="1"/>
    <col min="41" max="41" width="11.140625" customWidth="1"/>
    <col min="42" max="42" width="14" customWidth="1"/>
    <col min="43" max="43" width="13.7109375" customWidth="1"/>
    <col min="44" max="44" width="11.140625" customWidth="1"/>
    <col min="45" max="45" width="14" customWidth="1"/>
    <col min="46" max="46" width="13.7109375" customWidth="1"/>
    <col min="47" max="47" width="11.140625" customWidth="1"/>
    <col min="48" max="48" width="14" customWidth="1"/>
    <col min="49" max="49" width="13.7109375" customWidth="1"/>
    <col min="50" max="50" width="11.140625" customWidth="1"/>
    <col min="51" max="51" width="14" customWidth="1"/>
    <col min="52" max="52" width="13.7109375" customWidth="1"/>
    <col min="53" max="53" width="11.140625" customWidth="1"/>
    <col min="54" max="54" width="14"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1.140625" customWidth="1"/>
    <col min="69" max="69" width="14" customWidth="1"/>
    <col min="70" max="70" width="13.7109375" customWidth="1"/>
    <col min="71" max="71" width="11.140625" customWidth="1"/>
    <col min="72" max="72" width="12.7109375" customWidth="1"/>
    <col min="73" max="73" width="11" customWidth="1"/>
    <col min="74" max="74" width="11.85546875" customWidth="1"/>
    <col min="75" max="75" width="14.5703125" customWidth="1"/>
    <col min="76" max="76" width="11.7109375" customWidth="1"/>
    <col min="77" max="77" width="9.140625" customWidth="1"/>
    <col min="78" max="78" width="14.5703125" customWidth="1"/>
    <col min="79" max="79" width="11.42578125" customWidth="1"/>
    <col min="80" max="80" width="12" customWidth="1"/>
    <col min="81" max="81" width="14.5703125" customWidth="1"/>
    <col min="82" max="83" width="12" customWidth="1"/>
    <col min="84" max="84" width="14.5703125" customWidth="1"/>
    <col min="85" max="85" width="12" customWidth="1"/>
    <col min="86" max="86" width="11.85546875" customWidth="1"/>
    <col min="87" max="87" width="14.5703125" customWidth="1"/>
    <col min="88" max="88" width="11.85546875" customWidth="1"/>
    <col min="89" max="89" width="10.7109375" customWidth="1"/>
    <col min="90" max="90" width="14.5703125" customWidth="1"/>
    <col min="91" max="91" width="11.7109375" customWidth="1"/>
    <col min="93" max="93" width="14.5703125" customWidth="1"/>
    <col min="94" max="94" width="11.5703125" bestFit="1" customWidth="1"/>
    <col min="96" max="96" width="14.7109375" customWidth="1"/>
    <col min="97" max="97" width="11.7109375" customWidth="1"/>
    <col min="99" max="99" width="15.28515625" customWidth="1"/>
    <col min="100" max="100" width="13.7109375" customWidth="1"/>
    <col min="102" max="102" width="14.7109375" customWidth="1"/>
    <col min="103" max="103" width="14" customWidth="1"/>
    <col min="105" max="105" width="13.28515625" customWidth="1"/>
    <col min="108" max="108" width="11.7109375" customWidth="1"/>
    <col min="111" max="111" width="11.85546875" customWidth="1"/>
    <col min="112" max="112" width="10.7109375" customWidth="1"/>
    <col min="114" max="114" width="12.42578125" customWidth="1"/>
    <col min="117" max="117" width="14.85546875" customWidth="1"/>
    <col min="120" max="120" width="15.85546875" customWidth="1"/>
    <col min="123" max="123" width="15.85546875" customWidth="1"/>
    <col min="126" max="126" width="15.85546875" customWidth="1"/>
    <col min="129" max="129" width="15.85546875" customWidth="1"/>
    <col min="132" max="132" width="15.85546875" customWidth="1"/>
    <col min="135" max="135" width="15.85546875" customWidth="1"/>
    <col min="138" max="138" width="15.85546875" customWidth="1"/>
    <col min="141" max="141" width="15.85546875" customWidth="1"/>
  </cols>
  <sheetData>
    <row r="1" spans="1:142" s="168" customFormat="1" ht="30" customHeight="1">
      <c r="A1" s="1124" t="s">
        <v>1268</v>
      </c>
      <c r="B1" s="1966" t="s">
        <v>2217</v>
      </c>
      <c r="C1" s="1966"/>
      <c r="D1" s="1966"/>
      <c r="E1" s="1965" t="s">
        <v>2218</v>
      </c>
      <c r="F1" s="1963"/>
      <c r="G1" s="1963"/>
      <c r="H1" s="1965" t="s">
        <v>2219</v>
      </c>
      <c r="I1" s="1963"/>
      <c r="J1" s="1963"/>
      <c r="K1" s="1965" t="s">
        <v>2220</v>
      </c>
      <c r="L1" s="1963"/>
      <c r="M1" s="1963"/>
      <c r="N1" s="1964" t="s">
        <v>2221</v>
      </c>
      <c r="O1" s="1964"/>
      <c r="P1" s="1964"/>
      <c r="Q1" s="1963" t="s">
        <v>2222</v>
      </c>
      <c r="R1" s="1963"/>
      <c r="S1" s="1963"/>
      <c r="T1" s="1965" t="s">
        <v>2223</v>
      </c>
      <c r="U1" s="1965"/>
      <c r="V1" s="1965"/>
      <c r="W1" s="1965" t="s">
        <v>2224</v>
      </c>
      <c r="X1" s="1963"/>
      <c r="Y1" s="1963"/>
      <c r="Z1" s="1964" t="s">
        <v>2225</v>
      </c>
      <c r="AA1" s="1964"/>
      <c r="AB1" s="1964"/>
      <c r="AC1" s="1964" t="s">
        <v>2226</v>
      </c>
      <c r="AD1" s="1964"/>
      <c r="AE1" s="1964"/>
      <c r="AF1" s="1964" t="s">
        <v>2227</v>
      </c>
      <c r="AG1" s="1964"/>
      <c r="AH1" s="1964"/>
      <c r="AI1" s="1964" t="s">
        <v>2228</v>
      </c>
      <c r="AJ1" s="1964"/>
      <c r="AK1" s="1964"/>
      <c r="AL1" s="1964" t="s">
        <v>2229</v>
      </c>
      <c r="AM1" s="1964"/>
      <c r="AN1" s="1964"/>
      <c r="AO1" s="1964" t="s">
        <v>2230</v>
      </c>
      <c r="AP1" s="1964"/>
      <c r="AQ1" s="1964"/>
      <c r="AR1" s="1964" t="s">
        <v>2231</v>
      </c>
      <c r="AS1" s="1964"/>
      <c r="AT1" s="1964"/>
      <c r="AU1" s="1964" t="s">
        <v>2232</v>
      </c>
      <c r="AV1" s="1964"/>
      <c r="AW1" s="1964"/>
      <c r="AX1" s="1964" t="s">
        <v>2233</v>
      </c>
      <c r="AY1" s="1964"/>
      <c r="AZ1" s="1964"/>
      <c r="BA1" s="1964" t="s">
        <v>2234</v>
      </c>
      <c r="BB1" s="1964"/>
      <c r="BC1" s="1964"/>
      <c r="BD1" s="1964" t="s">
        <v>2235</v>
      </c>
      <c r="BE1" s="1964"/>
      <c r="BF1" s="1964"/>
      <c r="BG1" s="1964" t="s">
        <v>2236</v>
      </c>
      <c r="BH1" s="1964"/>
      <c r="BI1" s="1964"/>
      <c r="BJ1" s="1964" t="s">
        <v>2237</v>
      </c>
      <c r="BK1" s="1964"/>
      <c r="BL1" s="1964"/>
      <c r="BM1" s="1964" t="s">
        <v>2238</v>
      </c>
      <c r="BN1" s="1964"/>
      <c r="BO1" s="1964"/>
      <c r="BP1" s="1964" t="s">
        <v>2239</v>
      </c>
      <c r="BQ1" s="1964"/>
      <c r="BR1" s="1964"/>
      <c r="BS1" s="1964" t="s">
        <v>2240</v>
      </c>
      <c r="BT1" s="1964"/>
      <c r="BU1" s="1964"/>
      <c r="BV1" s="1964" t="s">
        <v>2241</v>
      </c>
      <c r="BW1" s="1964"/>
      <c r="BX1" s="1964"/>
      <c r="BY1" s="1964" t="s">
        <v>2242</v>
      </c>
      <c r="BZ1" s="1964"/>
      <c r="CA1" s="1964"/>
      <c r="CB1" s="1964" t="s">
        <v>2243</v>
      </c>
      <c r="CC1" s="1964"/>
      <c r="CD1" s="1964"/>
      <c r="CE1" s="1964" t="s">
        <v>2244</v>
      </c>
      <c r="CF1" s="1964"/>
      <c r="CG1" s="1964"/>
      <c r="CH1" s="1964" t="s">
        <v>2245</v>
      </c>
      <c r="CI1" s="1964"/>
      <c r="CJ1" s="1964"/>
      <c r="CK1" s="1964" t="s">
        <v>2246</v>
      </c>
      <c r="CL1" s="1964"/>
      <c r="CM1" s="1964"/>
      <c r="CN1" s="1964" t="s">
        <v>2247</v>
      </c>
      <c r="CO1" s="1964"/>
      <c r="CP1" s="1964"/>
      <c r="CQ1" s="1964" t="s">
        <v>2248</v>
      </c>
      <c r="CR1" s="1964"/>
      <c r="CS1" s="1964"/>
      <c r="CT1" s="1964" t="s">
        <v>2249</v>
      </c>
      <c r="CU1" s="1964"/>
      <c r="CV1" s="1964"/>
      <c r="CW1" s="1964" t="s">
        <v>2250</v>
      </c>
      <c r="CX1" s="1964"/>
      <c r="CY1" s="1964"/>
      <c r="CZ1" s="1964" t="s">
        <v>2251</v>
      </c>
      <c r="DA1" s="1964"/>
      <c r="DB1" s="1964"/>
      <c r="DC1" s="1964" t="s">
        <v>2252</v>
      </c>
      <c r="DD1" s="1964"/>
      <c r="DE1" s="1964"/>
      <c r="DF1" s="1964" t="s">
        <v>2253</v>
      </c>
      <c r="DG1" s="1964"/>
      <c r="DH1" s="1964"/>
      <c r="DI1" s="1964" t="s">
        <v>2254</v>
      </c>
      <c r="DJ1" s="1964"/>
      <c r="DK1" s="1964"/>
      <c r="DL1" s="1964" t="s">
        <v>2255</v>
      </c>
      <c r="DM1" s="1964"/>
      <c r="DN1" s="1964"/>
      <c r="DO1" s="1964" t="s">
        <v>2256</v>
      </c>
      <c r="DP1" s="1964"/>
      <c r="DQ1" s="1964"/>
      <c r="DR1" s="1964" t="s">
        <v>2257</v>
      </c>
      <c r="DS1" s="1964"/>
      <c r="DT1" s="1964"/>
      <c r="DU1" s="1964" t="s">
        <v>2275</v>
      </c>
      <c r="DV1" s="1964"/>
      <c r="DW1" s="1964"/>
      <c r="DX1" s="1964" t="s">
        <v>2327</v>
      </c>
      <c r="DY1" s="1964"/>
      <c r="DZ1" s="1964"/>
      <c r="EA1" s="1964" t="s">
        <v>2344</v>
      </c>
      <c r="EB1" s="1964"/>
      <c r="EC1" s="1964"/>
      <c r="ED1" s="1964" t="s">
        <v>2384</v>
      </c>
      <c r="EE1" s="1964"/>
      <c r="EF1" s="1964"/>
      <c r="EG1" s="1964" t="s">
        <v>2471</v>
      </c>
      <c r="EH1" s="1964"/>
      <c r="EI1" s="1964"/>
      <c r="EJ1" s="1964" t="s">
        <v>2327</v>
      </c>
      <c r="EK1" s="1964"/>
      <c r="EL1" s="1964"/>
    </row>
    <row r="2" spans="1:142" ht="51.75" customHeight="1">
      <c r="A2" s="1125"/>
      <c r="B2" s="1126" t="s">
        <v>562</v>
      </c>
      <c r="C2" s="1127" t="s">
        <v>1577</v>
      </c>
      <c r="D2" s="1128" t="s">
        <v>561</v>
      </c>
      <c r="E2" s="1126" t="s">
        <v>562</v>
      </c>
      <c r="F2" s="1127" t="s">
        <v>1577</v>
      </c>
      <c r="G2" s="1128" t="s">
        <v>561</v>
      </c>
      <c r="H2" s="1126" t="s">
        <v>562</v>
      </c>
      <c r="I2" s="1127" t="s">
        <v>1577</v>
      </c>
      <c r="J2" s="1128" t="s">
        <v>561</v>
      </c>
      <c r="K2" s="1126" t="s">
        <v>562</v>
      </c>
      <c r="L2" s="1127" t="s">
        <v>1577</v>
      </c>
      <c r="M2" s="1128" t="s">
        <v>561</v>
      </c>
      <c r="N2" s="1126" t="s">
        <v>562</v>
      </c>
      <c r="O2" s="1127" t="s">
        <v>1577</v>
      </c>
      <c r="P2" s="1128" t="s">
        <v>561</v>
      </c>
      <c r="Q2" s="1126" t="s">
        <v>562</v>
      </c>
      <c r="R2" s="1127" t="s">
        <v>1577</v>
      </c>
      <c r="S2" s="1128" t="s">
        <v>561</v>
      </c>
      <c r="T2" s="1126" t="s">
        <v>562</v>
      </c>
      <c r="U2" s="1127" t="s">
        <v>1577</v>
      </c>
      <c r="V2" s="1128" t="s">
        <v>561</v>
      </c>
      <c r="W2" s="1126" t="s">
        <v>562</v>
      </c>
      <c r="X2" s="1127" t="s">
        <v>1577</v>
      </c>
      <c r="Y2" s="1128" t="s">
        <v>561</v>
      </c>
      <c r="Z2" s="1126" t="s">
        <v>562</v>
      </c>
      <c r="AA2" s="1127" t="s">
        <v>1577</v>
      </c>
      <c r="AB2" s="1128" t="s">
        <v>561</v>
      </c>
      <c r="AC2" s="1126" t="s">
        <v>562</v>
      </c>
      <c r="AD2" s="1127" t="s">
        <v>1577</v>
      </c>
      <c r="AE2" s="1128" t="s">
        <v>561</v>
      </c>
      <c r="AF2" s="1126" t="s">
        <v>562</v>
      </c>
      <c r="AG2" s="1127" t="s">
        <v>1577</v>
      </c>
      <c r="AH2" s="1128" t="s">
        <v>561</v>
      </c>
      <c r="AI2" s="1126" t="s">
        <v>562</v>
      </c>
      <c r="AJ2" s="1127" t="s">
        <v>1577</v>
      </c>
      <c r="AK2" s="1128" t="s">
        <v>561</v>
      </c>
      <c r="AL2" s="1126" t="s">
        <v>562</v>
      </c>
      <c r="AM2" s="1127" t="s">
        <v>1577</v>
      </c>
      <c r="AN2" s="1128" t="s">
        <v>561</v>
      </c>
      <c r="AO2" s="1126" t="s">
        <v>562</v>
      </c>
      <c r="AP2" s="1127" t="s">
        <v>1577</v>
      </c>
      <c r="AQ2" s="1128" t="s">
        <v>561</v>
      </c>
      <c r="AR2" s="1126" t="s">
        <v>562</v>
      </c>
      <c r="AS2" s="1127" t="s">
        <v>1577</v>
      </c>
      <c r="AT2" s="1128" t="s">
        <v>561</v>
      </c>
      <c r="AU2" s="1126" t="s">
        <v>562</v>
      </c>
      <c r="AV2" s="1127" t="s">
        <v>1577</v>
      </c>
      <c r="AW2" s="1128" t="s">
        <v>561</v>
      </c>
      <c r="AX2" s="1126" t="s">
        <v>562</v>
      </c>
      <c r="AY2" s="1127" t="s">
        <v>1577</v>
      </c>
      <c r="AZ2" s="1128" t="s">
        <v>561</v>
      </c>
      <c r="BA2" s="1126" t="s">
        <v>562</v>
      </c>
      <c r="BB2" s="1127" t="s">
        <v>1577</v>
      </c>
      <c r="BC2" s="1128" t="s">
        <v>561</v>
      </c>
      <c r="BD2" s="1126" t="s">
        <v>562</v>
      </c>
      <c r="BE2" s="1127" t="s">
        <v>1577</v>
      </c>
      <c r="BF2" s="1128" t="s">
        <v>561</v>
      </c>
      <c r="BG2" s="1126" t="s">
        <v>562</v>
      </c>
      <c r="BH2" s="1127" t="s">
        <v>1577</v>
      </c>
      <c r="BI2" s="1128" t="s">
        <v>1244</v>
      </c>
      <c r="BJ2" s="1126" t="s">
        <v>562</v>
      </c>
      <c r="BK2" s="1127" t="s">
        <v>1577</v>
      </c>
      <c r="BL2" s="1128" t="s">
        <v>1244</v>
      </c>
      <c r="BM2" s="1126" t="s">
        <v>562</v>
      </c>
      <c r="BN2" s="1127" t="s">
        <v>1577</v>
      </c>
      <c r="BO2" s="1128" t="s">
        <v>1244</v>
      </c>
      <c r="BP2" s="1126" t="s">
        <v>562</v>
      </c>
      <c r="BQ2" s="1127" t="s">
        <v>1577</v>
      </c>
      <c r="BR2" s="1128" t="s">
        <v>1244</v>
      </c>
      <c r="BS2" s="1126" t="s">
        <v>562</v>
      </c>
      <c r="BT2" s="1127" t="s">
        <v>1577</v>
      </c>
      <c r="BU2" s="1128" t="s">
        <v>1244</v>
      </c>
      <c r="BV2" s="1126" t="s">
        <v>562</v>
      </c>
      <c r="BW2" s="1127" t="s">
        <v>1577</v>
      </c>
      <c r="BX2" s="1128" t="s">
        <v>1244</v>
      </c>
      <c r="BY2" s="1126" t="s">
        <v>562</v>
      </c>
      <c r="BZ2" s="1127" t="s">
        <v>1577</v>
      </c>
      <c r="CA2" s="1128" t="s">
        <v>1244</v>
      </c>
      <c r="CB2" s="1126" t="s">
        <v>562</v>
      </c>
      <c r="CC2" s="1127" t="s">
        <v>1577</v>
      </c>
      <c r="CD2" s="1128" t="s">
        <v>1244</v>
      </c>
      <c r="CE2" s="1126" t="s">
        <v>562</v>
      </c>
      <c r="CF2" s="1127" t="s">
        <v>1577</v>
      </c>
      <c r="CG2" s="1128" t="s">
        <v>1244</v>
      </c>
      <c r="CH2" s="1126" t="s">
        <v>562</v>
      </c>
      <c r="CI2" s="1127" t="s">
        <v>1577</v>
      </c>
      <c r="CJ2" s="1128" t="s">
        <v>1244</v>
      </c>
      <c r="CK2" s="1126" t="s">
        <v>562</v>
      </c>
      <c r="CL2" s="1127" t="s">
        <v>1577</v>
      </c>
      <c r="CM2" s="1128" t="s">
        <v>1244</v>
      </c>
      <c r="CN2" s="1126" t="s">
        <v>562</v>
      </c>
      <c r="CO2" s="1127" t="s">
        <v>1577</v>
      </c>
      <c r="CP2" s="1128" t="s">
        <v>1244</v>
      </c>
      <c r="CQ2" s="1126" t="s">
        <v>562</v>
      </c>
      <c r="CR2" s="1127" t="s">
        <v>1577</v>
      </c>
      <c r="CS2" s="1128" t="s">
        <v>1244</v>
      </c>
      <c r="CT2" s="1126" t="s">
        <v>562</v>
      </c>
      <c r="CU2" s="1127" t="s">
        <v>1577</v>
      </c>
      <c r="CV2" s="1128" t="s">
        <v>1244</v>
      </c>
      <c r="CW2" s="1126" t="s">
        <v>562</v>
      </c>
      <c r="CX2" s="1127" t="s">
        <v>1577</v>
      </c>
      <c r="CY2" s="1128" t="s">
        <v>1244</v>
      </c>
      <c r="CZ2" s="1126" t="s">
        <v>562</v>
      </c>
      <c r="DA2" s="1127" t="s">
        <v>1577</v>
      </c>
      <c r="DB2" s="1128" t="s">
        <v>1244</v>
      </c>
      <c r="DC2" s="1126" t="s">
        <v>562</v>
      </c>
      <c r="DD2" s="1127" t="s">
        <v>1577</v>
      </c>
      <c r="DE2" s="1128" t="s">
        <v>1244</v>
      </c>
      <c r="DF2" s="1126" t="s">
        <v>562</v>
      </c>
      <c r="DG2" s="1127" t="s">
        <v>1577</v>
      </c>
      <c r="DH2" s="1128" t="s">
        <v>1244</v>
      </c>
      <c r="DI2" s="1126" t="s">
        <v>562</v>
      </c>
      <c r="DJ2" s="1127" t="s">
        <v>1577</v>
      </c>
      <c r="DK2" s="1128" t="s">
        <v>1244</v>
      </c>
      <c r="DL2" s="1126" t="s">
        <v>562</v>
      </c>
      <c r="DM2" s="1127" t="s">
        <v>1577</v>
      </c>
      <c r="DN2" s="1128" t="s">
        <v>1244</v>
      </c>
      <c r="DO2" s="1126" t="s">
        <v>562</v>
      </c>
      <c r="DP2" s="1127" t="s">
        <v>1577</v>
      </c>
      <c r="DQ2" s="1128" t="s">
        <v>1244</v>
      </c>
      <c r="DR2" s="1126" t="s">
        <v>562</v>
      </c>
      <c r="DS2" s="1127" t="s">
        <v>1577</v>
      </c>
      <c r="DT2" s="1128" t="s">
        <v>1244</v>
      </c>
      <c r="DU2" s="1126" t="s">
        <v>562</v>
      </c>
      <c r="DV2" s="1127" t="s">
        <v>1577</v>
      </c>
      <c r="DW2" s="1128" t="s">
        <v>1244</v>
      </c>
      <c r="DX2" s="1126" t="s">
        <v>562</v>
      </c>
      <c r="DY2" s="1127" t="s">
        <v>1577</v>
      </c>
      <c r="DZ2" s="1128" t="s">
        <v>1244</v>
      </c>
      <c r="EA2" s="1126" t="s">
        <v>562</v>
      </c>
      <c r="EB2" s="1127" t="s">
        <v>1577</v>
      </c>
      <c r="EC2" s="1128" t="s">
        <v>1244</v>
      </c>
      <c r="ED2" s="1126" t="s">
        <v>562</v>
      </c>
      <c r="EE2" s="1127" t="s">
        <v>1577</v>
      </c>
      <c r="EF2" s="1128" t="s">
        <v>1244</v>
      </c>
      <c r="EG2" s="1126" t="s">
        <v>562</v>
      </c>
      <c r="EH2" s="1127" t="s">
        <v>1577</v>
      </c>
      <c r="EI2" s="1128" t="s">
        <v>1244</v>
      </c>
      <c r="EJ2" s="1126" t="s">
        <v>562</v>
      </c>
      <c r="EK2" s="1127" t="s">
        <v>1577</v>
      </c>
      <c r="EL2" s="1128" t="s">
        <v>1244</v>
      </c>
    </row>
    <row r="3" spans="1:142">
      <c r="A3" s="5" t="s">
        <v>857</v>
      </c>
      <c r="B3" s="575">
        <v>0.41099999999999998</v>
      </c>
      <c r="C3" s="888">
        <v>-6755.2190000000001</v>
      </c>
      <c r="D3" s="889">
        <v>16438.12</v>
      </c>
      <c r="E3" s="575">
        <v>0.41471757890880645</v>
      </c>
      <c r="F3" s="888">
        <v>-7651.5919999999996</v>
      </c>
      <c r="G3" s="889">
        <v>18450.127</v>
      </c>
      <c r="H3" s="575">
        <v>0.44427161147544669</v>
      </c>
      <c r="I3" s="888">
        <v>-8673.8109999999997</v>
      </c>
      <c r="J3" s="889">
        <v>19523.667000000001</v>
      </c>
      <c r="K3" s="575">
        <v>0.44700000000000001</v>
      </c>
      <c r="L3" s="888">
        <v>-8711.6059999999998</v>
      </c>
      <c r="M3" s="889">
        <v>19483.297999999999</v>
      </c>
      <c r="N3" s="575">
        <v>0.44400000000000001</v>
      </c>
      <c r="O3" s="888">
        <v>-8493.3490000000002</v>
      </c>
      <c r="P3" s="889">
        <v>19123.731</v>
      </c>
      <c r="Q3" s="575">
        <v>0.43969811970528333</v>
      </c>
      <c r="R3" s="888">
        <v>-8283.76</v>
      </c>
      <c r="S3" s="889">
        <v>18839.652999999998</v>
      </c>
      <c r="T3" s="575">
        <v>0.44764587124769389</v>
      </c>
      <c r="U3" s="888">
        <v>-8170.5259999999998</v>
      </c>
      <c r="V3" s="889">
        <v>18252.208999999999</v>
      </c>
      <c r="W3" s="575">
        <v>0.45300000000000001</v>
      </c>
      <c r="X3" s="888">
        <v>-7950.0150000000003</v>
      </c>
      <c r="Y3" s="889">
        <v>17565.169999999998</v>
      </c>
      <c r="Z3" s="575">
        <v>0.42395131290667598</v>
      </c>
      <c r="AA3" s="888">
        <v>-7262.7569999999996</v>
      </c>
      <c r="AB3" s="889">
        <v>17131.111000000001</v>
      </c>
      <c r="AC3" s="575">
        <v>0.41199999999999998</v>
      </c>
      <c r="AD3" s="888">
        <v>-7009.6049999999996</v>
      </c>
      <c r="AE3" s="889">
        <v>17015.599999999999</v>
      </c>
      <c r="AF3" s="575">
        <v>0.39700000000000002</v>
      </c>
      <c r="AG3" s="888">
        <v>-6905.576</v>
      </c>
      <c r="AH3" s="889">
        <v>17378.538</v>
      </c>
      <c r="AI3" s="575">
        <v>0.41071370809209001</v>
      </c>
      <c r="AJ3" s="888">
        <v>-6818.3860000000004</v>
      </c>
      <c r="AK3" s="889">
        <v>16601.311000000002</v>
      </c>
      <c r="AL3" s="575">
        <v>0.36662918587516341</v>
      </c>
      <c r="AM3" s="888">
        <v>-7097.9920000000002</v>
      </c>
      <c r="AN3" s="889">
        <v>19360.138999999999</v>
      </c>
      <c r="AO3" s="575">
        <v>0.34103323333735769</v>
      </c>
      <c r="AP3" s="888">
        <v>-6824.5770000000002</v>
      </c>
      <c r="AQ3" s="889">
        <v>20011.472000000002</v>
      </c>
      <c r="AR3" s="575">
        <v>0.32268529852462841</v>
      </c>
      <c r="AS3" s="888">
        <v>-7067.5870000000004</v>
      </c>
      <c r="AT3" s="889">
        <v>21902.414000000001</v>
      </c>
      <c r="AU3" s="575">
        <v>0.33949065563548619</v>
      </c>
      <c r="AV3" s="888">
        <v>-7791.7950000000001</v>
      </c>
      <c r="AW3" s="889">
        <v>22951.427</v>
      </c>
      <c r="AX3" s="575">
        <v>0.37549842983537385</v>
      </c>
      <c r="AY3" s="888">
        <v>-8526.7469999999994</v>
      </c>
      <c r="AZ3" s="889">
        <v>22707.81</v>
      </c>
      <c r="BA3" s="575">
        <v>0.43316840046105387</v>
      </c>
      <c r="BB3" s="888">
        <v>-10436.165999999999</v>
      </c>
      <c r="BC3" s="889">
        <v>24092.63</v>
      </c>
      <c r="BD3" s="575">
        <v>0.44160054446290525</v>
      </c>
      <c r="BE3" s="888">
        <v>-11190.246999999999</v>
      </c>
      <c r="BF3" s="889">
        <v>25340.202000000001</v>
      </c>
      <c r="BG3" s="575">
        <v>0.40784578146867034</v>
      </c>
      <c r="BH3" s="888">
        <v>-9927.6669999999995</v>
      </c>
      <c r="BI3" s="889">
        <v>24341.718000000001</v>
      </c>
      <c r="BJ3" s="575">
        <v>0.40073799629726808</v>
      </c>
      <c r="BK3" s="888">
        <v>-9900.2330000000002</v>
      </c>
      <c r="BL3" s="889">
        <v>24705.002</v>
      </c>
      <c r="BM3" s="575">
        <v>0.41207568619450485</v>
      </c>
      <c r="BN3" s="888">
        <v>-10872.877</v>
      </c>
      <c r="BO3" s="889">
        <v>26385.631000000001</v>
      </c>
      <c r="BP3" s="575">
        <v>0.4022018923108181</v>
      </c>
      <c r="BQ3" s="888">
        <v>-10626.248</v>
      </c>
      <c r="BR3" s="889">
        <v>26420.184000000001</v>
      </c>
      <c r="BS3" s="575">
        <v>0.40934860292896402</v>
      </c>
      <c r="BT3" s="888">
        <v>-10807.411</v>
      </c>
      <c r="BU3" s="889">
        <v>26401.485000000001</v>
      </c>
      <c r="BV3" s="575">
        <v>0.40262560377489404</v>
      </c>
      <c r="BW3" s="888">
        <v>-11106.507</v>
      </c>
      <c r="BX3" s="889">
        <v>27585.198</v>
      </c>
      <c r="BY3" s="575">
        <v>0.3991204224710917</v>
      </c>
      <c r="BZ3" s="888">
        <v>-10958.849</v>
      </c>
      <c r="CA3" s="889">
        <v>27457.5</v>
      </c>
      <c r="CB3" s="575">
        <v>0.40830943907577377</v>
      </c>
      <c r="CC3" s="888">
        <v>-11372.328</v>
      </c>
      <c r="CD3" s="889">
        <v>27852.228999999999</v>
      </c>
      <c r="CE3" s="575">
        <v>0.41399999999999998</v>
      </c>
      <c r="CF3" s="888">
        <v>-11319.92</v>
      </c>
      <c r="CG3" s="889">
        <v>27325.739000000001</v>
      </c>
      <c r="CH3" s="575">
        <v>0.41389346736053989</v>
      </c>
      <c r="CI3" s="888">
        <v>-11438.352000000001</v>
      </c>
      <c r="CJ3" s="889">
        <v>27635.981</v>
      </c>
      <c r="CK3" s="575">
        <v>0.39182720306895846</v>
      </c>
      <c r="CL3" s="888">
        <v>-10559.585999999999</v>
      </c>
      <c r="CM3" s="889">
        <v>26949.598999999998</v>
      </c>
      <c r="CN3" s="575">
        <v>0.3954007811107193</v>
      </c>
      <c r="CO3" s="888">
        <v>-11249.050999999999</v>
      </c>
      <c r="CP3" s="889">
        <v>28449.743999999999</v>
      </c>
      <c r="CQ3" s="575">
        <v>0.39300000000000002</v>
      </c>
      <c r="CR3" s="888">
        <v>-11018</v>
      </c>
      <c r="CS3" s="889">
        <v>28051</v>
      </c>
      <c r="CT3" s="575">
        <v>0.378</v>
      </c>
      <c r="CU3" s="888">
        <v>-11964</v>
      </c>
      <c r="CV3" s="889">
        <v>31663</v>
      </c>
      <c r="CW3" s="575">
        <v>0.33700000000000002</v>
      </c>
      <c r="CX3" s="888">
        <v>-12036</v>
      </c>
      <c r="CY3" s="889">
        <v>35737</v>
      </c>
      <c r="CZ3" s="575">
        <v>0.32600000000000001</v>
      </c>
      <c r="DA3" s="888">
        <v>-11819</v>
      </c>
      <c r="DB3" s="889">
        <v>36272</v>
      </c>
      <c r="DC3" s="575">
        <v>0.34799999999999998</v>
      </c>
      <c r="DD3" s="888">
        <v>-12490</v>
      </c>
      <c r="DE3" s="889">
        <v>35919</v>
      </c>
      <c r="DF3" s="575">
        <v>0.36099999999999999</v>
      </c>
      <c r="DG3" s="888">
        <v>-13315</v>
      </c>
      <c r="DH3" s="889">
        <v>36896</v>
      </c>
      <c r="DI3" s="575">
        <v>0.373</v>
      </c>
      <c r="DJ3" s="888">
        <v>-13527</v>
      </c>
      <c r="DK3" s="889">
        <v>36231</v>
      </c>
      <c r="DL3" s="575">
        <v>0.38500000000000001</v>
      </c>
      <c r="DM3" s="888">
        <v>-13459</v>
      </c>
      <c r="DN3" s="889">
        <v>34980</v>
      </c>
      <c r="DO3" s="575">
        <v>0.378</v>
      </c>
      <c r="DP3" s="888">
        <v>-12845</v>
      </c>
      <c r="DQ3" s="889">
        <v>33981</v>
      </c>
      <c r="DR3" s="575">
        <v>0.36299999999999999</v>
      </c>
      <c r="DS3" s="888">
        <v>-12213</v>
      </c>
      <c r="DT3" s="889">
        <v>33684</v>
      </c>
      <c r="DU3" s="575">
        <v>0.36</v>
      </c>
      <c r="DV3" s="888">
        <v>-12359</v>
      </c>
      <c r="DW3" s="889">
        <v>34344</v>
      </c>
      <c r="DX3" s="575">
        <v>0.371</v>
      </c>
      <c r="DY3" s="888">
        <v>-13363</v>
      </c>
      <c r="DZ3" s="889">
        <v>35985</v>
      </c>
      <c r="EA3" s="575">
        <v>0.36699999999999999</v>
      </c>
      <c r="EB3" s="888">
        <v>-13663</v>
      </c>
      <c r="EC3" s="889">
        <v>37253</v>
      </c>
      <c r="ED3" s="1831" t="s">
        <v>2434</v>
      </c>
      <c r="EE3" s="888">
        <v>-14066</v>
      </c>
      <c r="EF3" s="889">
        <v>39841</v>
      </c>
      <c r="EG3" s="1831">
        <v>0.38800000000000001</v>
      </c>
      <c r="EH3" s="888">
        <v>-15880</v>
      </c>
      <c r="EI3" s="889">
        <v>40942</v>
      </c>
      <c r="EJ3" s="1831" t="s">
        <v>2507</v>
      </c>
      <c r="EK3" s="888">
        <v>-16481</v>
      </c>
      <c r="EL3" s="889">
        <v>40899</v>
      </c>
    </row>
    <row r="4" spans="1:142" ht="15.75">
      <c r="A4" s="5" t="s">
        <v>1359</v>
      </c>
      <c r="B4" s="575">
        <v>0.28699999999999998</v>
      </c>
      <c r="C4" s="888">
        <v>934.82399999999996</v>
      </c>
      <c r="D4" s="889">
        <v>-3254.8119999999999</v>
      </c>
      <c r="E4" s="575">
        <v>0.2772763012395057</v>
      </c>
      <c r="F4" s="888">
        <v>1194.0609999999999</v>
      </c>
      <c r="G4" s="889">
        <v>-4306.3940000000002</v>
      </c>
      <c r="H4" s="575">
        <v>0.29658163011743771</v>
      </c>
      <c r="I4" s="888">
        <v>1503.848</v>
      </c>
      <c r="J4" s="889">
        <v>-5070.6040000000003</v>
      </c>
      <c r="K4" s="575">
        <v>0.28499999999999998</v>
      </c>
      <c r="L4" s="888">
        <v>1414.4690000000001</v>
      </c>
      <c r="M4" s="889">
        <v>-4964.5200000000004</v>
      </c>
      <c r="N4" s="575">
        <v>0.27700000000000002</v>
      </c>
      <c r="O4" s="888">
        <v>1417.0409999999999</v>
      </c>
      <c r="P4" s="889">
        <v>-5107.732</v>
      </c>
      <c r="Q4" s="575">
        <v>0.26770444585533548</v>
      </c>
      <c r="R4" s="888">
        <v>1383.0039999999999</v>
      </c>
      <c r="S4" s="889">
        <v>-5166.16</v>
      </c>
      <c r="T4" s="575">
        <v>0.27681219215026276</v>
      </c>
      <c r="U4" s="888">
        <v>1372.71</v>
      </c>
      <c r="V4" s="889">
        <v>-4958.9939999999997</v>
      </c>
      <c r="W4" s="575">
        <v>0.26900000000000002</v>
      </c>
      <c r="X4" s="888">
        <v>1262.3019999999999</v>
      </c>
      <c r="Y4" s="889">
        <v>-4684.8639999999996</v>
      </c>
      <c r="Z4" s="575">
        <v>0.22348459966904477</v>
      </c>
      <c r="AA4" s="888">
        <v>1064.903</v>
      </c>
      <c r="AB4" s="889">
        <v>-4764.9949999999999</v>
      </c>
      <c r="AC4" s="575">
        <v>0.20300000000000001</v>
      </c>
      <c r="AD4" s="888">
        <v>994.71199999999999</v>
      </c>
      <c r="AE4" s="889">
        <v>-4890.1009999999997</v>
      </c>
      <c r="AF4" s="575">
        <v>0.2</v>
      </c>
      <c r="AG4" s="888">
        <v>1033.5150000000001</v>
      </c>
      <c r="AH4" s="889">
        <v>-5157.3940000000002</v>
      </c>
      <c r="AI4" s="575">
        <v>0.19353505943562846</v>
      </c>
      <c r="AJ4" s="888">
        <v>973.39599999999996</v>
      </c>
      <c r="AK4" s="889">
        <v>-5029.5590000000002</v>
      </c>
      <c r="AL4" s="575">
        <v>0.16120065158046407</v>
      </c>
      <c r="AM4" s="888">
        <v>1107.261</v>
      </c>
      <c r="AN4" s="889">
        <v>-6868.8370000000004</v>
      </c>
      <c r="AO4" s="575">
        <v>0.14759772265109217</v>
      </c>
      <c r="AP4" s="888">
        <v>1101.9459999999999</v>
      </c>
      <c r="AQ4" s="889">
        <v>-7465.8739999999998</v>
      </c>
      <c r="AR4" s="575">
        <v>0.16256271103251341</v>
      </c>
      <c r="AS4" s="888">
        <v>1359.279</v>
      </c>
      <c r="AT4" s="889">
        <v>-8361.5669999999991</v>
      </c>
      <c r="AU4" s="575">
        <v>0.17666745972723705</v>
      </c>
      <c r="AV4" s="888">
        <v>1416.796</v>
      </c>
      <c r="AW4" s="889">
        <v>-8019.5640000000003</v>
      </c>
      <c r="AX4" s="575">
        <v>0.22411625222103823</v>
      </c>
      <c r="AY4" s="888">
        <v>1764.595</v>
      </c>
      <c r="AZ4" s="889">
        <v>-7873.57</v>
      </c>
      <c r="BA4" s="575">
        <v>0.27925763711368923</v>
      </c>
      <c r="BB4" s="888">
        <v>2181.373</v>
      </c>
      <c r="BC4" s="889">
        <v>-7811.3280000000004</v>
      </c>
      <c r="BD4" s="575">
        <v>0.28246438269312013</v>
      </c>
      <c r="BE4" s="888">
        <v>2181.6709999999998</v>
      </c>
      <c r="BF4" s="889">
        <v>-7723.7030000000004</v>
      </c>
      <c r="BG4" s="575">
        <v>0.22720441408368827</v>
      </c>
      <c r="BH4" s="888">
        <v>1804.9179999999999</v>
      </c>
      <c r="BI4" s="889">
        <v>-7944.027</v>
      </c>
      <c r="BJ4" s="575">
        <v>0.22859073267629126</v>
      </c>
      <c r="BK4" s="888">
        <v>1939.9860000000001</v>
      </c>
      <c r="BL4" s="889">
        <v>-8486.7219999999998</v>
      </c>
      <c r="BM4" s="575">
        <v>0.22206525718943512</v>
      </c>
      <c r="BN4" s="888">
        <v>1887.425</v>
      </c>
      <c r="BO4" s="889">
        <v>-8499.4159999999993</v>
      </c>
      <c r="BP4" s="575">
        <v>0.2296137577493832</v>
      </c>
      <c r="BQ4" s="888">
        <v>2087.17</v>
      </c>
      <c r="BR4" s="889">
        <v>-9089.9169999999995</v>
      </c>
      <c r="BS4" s="575">
        <v>0.23207650401655924</v>
      </c>
      <c r="BT4" s="888">
        <v>2122.9789999999998</v>
      </c>
      <c r="BU4" s="889">
        <v>-9147.7549999999992</v>
      </c>
      <c r="BV4" s="575">
        <v>0.22544650318269244</v>
      </c>
      <c r="BW4" s="888">
        <v>2165.0410000000002</v>
      </c>
      <c r="BX4" s="889">
        <v>-9603.3469999999998</v>
      </c>
      <c r="BY4" s="575">
        <v>0.23341913250910765</v>
      </c>
      <c r="BZ4" s="888">
        <v>2321.79</v>
      </c>
      <c r="CA4" s="889">
        <v>-9946.8709999999992</v>
      </c>
      <c r="CB4" s="575">
        <v>0.24100028332557957</v>
      </c>
      <c r="CC4" s="888">
        <v>2392.7730000000001</v>
      </c>
      <c r="CD4" s="889">
        <v>-9928.5069999999996</v>
      </c>
      <c r="CE4" s="575">
        <v>0.253</v>
      </c>
      <c r="CF4" s="888">
        <v>2704.84</v>
      </c>
      <c r="CG4" s="889">
        <v>-10672.733</v>
      </c>
      <c r="CH4" s="575">
        <v>0.27404104020792014</v>
      </c>
      <c r="CI4" s="888">
        <v>2978.1779999999999</v>
      </c>
      <c r="CJ4" s="889">
        <v>-10867.635</v>
      </c>
      <c r="CK4" s="575">
        <v>0.26616281451047041</v>
      </c>
      <c r="CL4" s="888">
        <v>3024.37</v>
      </c>
      <c r="CM4" s="889">
        <v>-11362.857</v>
      </c>
      <c r="CN4" s="575">
        <v>0.26608402755638105</v>
      </c>
      <c r="CO4" s="888">
        <v>3071.3760000000002</v>
      </c>
      <c r="CP4" s="889">
        <v>-11542.88</v>
      </c>
      <c r="CQ4" s="575">
        <v>0.27100000000000002</v>
      </c>
      <c r="CR4" s="888">
        <v>3053</v>
      </c>
      <c r="CS4" s="889">
        <v>-11266</v>
      </c>
      <c r="CT4" s="575">
        <v>0.24299999999999999</v>
      </c>
      <c r="CU4" s="888">
        <v>3188</v>
      </c>
      <c r="CV4" s="889">
        <v>-13119</v>
      </c>
      <c r="CW4" s="575">
        <v>0.156</v>
      </c>
      <c r="CX4" s="888">
        <v>2179</v>
      </c>
      <c r="CY4" s="889">
        <v>-13990</v>
      </c>
      <c r="CZ4" s="575">
        <v>0.14399999999999999</v>
      </c>
      <c r="DA4" s="888">
        <v>1961</v>
      </c>
      <c r="DB4" s="889">
        <v>-13565</v>
      </c>
      <c r="DC4" s="575">
        <v>0.17699999999999999</v>
      </c>
      <c r="DD4" s="888">
        <v>2249</v>
      </c>
      <c r="DE4" s="889">
        <v>-12684</v>
      </c>
      <c r="DF4" s="575">
        <v>0.217</v>
      </c>
      <c r="DG4" s="888">
        <v>2858</v>
      </c>
      <c r="DH4" s="889">
        <v>-13182</v>
      </c>
      <c r="DI4" s="575">
        <v>0.246</v>
      </c>
      <c r="DJ4" s="888">
        <v>3180</v>
      </c>
      <c r="DK4" s="889">
        <v>-12913</v>
      </c>
      <c r="DL4" s="575">
        <v>0.25600000000000001</v>
      </c>
      <c r="DM4" s="888">
        <v>3169</v>
      </c>
      <c r="DN4" s="889">
        <v>-12392</v>
      </c>
      <c r="DO4" s="575">
        <v>0.24</v>
      </c>
      <c r="DP4" s="888">
        <v>2944</v>
      </c>
      <c r="DQ4" s="889">
        <v>-12246</v>
      </c>
      <c r="DR4" s="575">
        <v>0.23599999999999999</v>
      </c>
      <c r="DS4" s="888">
        <v>3037</v>
      </c>
      <c r="DT4" s="889">
        <v>-12841</v>
      </c>
      <c r="DU4" s="575">
        <v>0.22500000000000001</v>
      </c>
      <c r="DV4" s="888">
        <v>3003</v>
      </c>
      <c r="DW4" s="889">
        <v>-13301</v>
      </c>
      <c r="DX4" s="575">
        <v>0.222</v>
      </c>
      <c r="DY4" s="888">
        <v>3174</v>
      </c>
      <c r="DZ4" s="889">
        <v>-14299</v>
      </c>
      <c r="EA4" s="575">
        <v>0.221</v>
      </c>
      <c r="EB4" s="888">
        <v>3131</v>
      </c>
      <c r="EC4" s="889">
        <v>-14177</v>
      </c>
      <c r="ED4" s="1831" t="s">
        <v>2435</v>
      </c>
      <c r="EE4" s="888">
        <v>3099</v>
      </c>
      <c r="EF4" s="889">
        <v>-14619</v>
      </c>
      <c r="EG4" s="1831">
        <v>0.27400000000000002</v>
      </c>
      <c r="EH4" s="888">
        <v>3846</v>
      </c>
      <c r="EI4" s="889">
        <v>-14052</v>
      </c>
      <c r="EJ4" s="1831" t="s">
        <v>2508</v>
      </c>
      <c r="EK4" s="888">
        <v>4072</v>
      </c>
      <c r="EL4" s="889">
        <v>-13338</v>
      </c>
    </row>
    <row r="5" spans="1:142" ht="16.5" thickBot="1">
      <c r="A5" s="167" t="s">
        <v>878</v>
      </c>
      <c r="B5" s="576">
        <v>0.441</v>
      </c>
      <c r="C5" s="952">
        <v>-5820.3950000000004</v>
      </c>
      <c r="D5" s="953">
        <v>13183.308000000001</v>
      </c>
      <c r="E5" s="576">
        <v>0.45656482627323353</v>
      </c>
      <c r="F5" s="952">
        <v>-6457.5309999999999</v>
      </c>
      <c r="G5" s="953">
        <v>14143.733</v>
      </c>
      <c r="H5" s="576">
        <v>0.49608605456158322</v>
      </c>
      <c r="I5" s="952">
        <v>-7169.9629999999997</v>
      </c>
      <c r="J5" s="953">
        <v>14453.063</v>
      </c>
      <c r="K5" s="576">
        <v>0.503</v>
      </c>
      <c r="L5" s="952">
        <v>-7297.1369999999997</v>
      </c>
      <c r="M5" s="953">
        <v>14518.778</v>
      </c>
      <c r="N5" s="576">
        <v>0.505</v>
      </c>
      <c r="O5" s="952">
        <v>-7076.308</v>
      </c>
      <c r="P5" s="953">
        <v>14015.999</v>
      </c>
      <c r="Q5" s="576">
        <v>0.50468128370709664</v>
      </c>
      <c r="R5" s="952">
        <v>-6900.7560000000003</v>
      </c>
      <c r="S5" s="953">
        <v>13673.493</v>
      </c>
      <c r="T5" s="576">
        <v>0.51137486304103263</v>
      </c>
      <c r="U5" s="952">
        <v>-6797.8159999999998</v>
      </c>
      <c r="V5" s="953">
        <v>13293.215</v>
      </c>
      <c r="W5" s="576">
        <v>0.51900000000000002</v>
      </c>
      <c r="X5" s="952">
        <v>-6687.7129999999997</v>
      </c>
      <c r="Y5" s="953">
        <v>12880.306</v>
      </c>
      <c r="Z5" s="576">
        <v>0.50119649532642263</v>
      </c>
      <c r="AA5" s="952">
        <v>-6197.8540000000003</v>
      </c>
      <c r="AB5" s="953">
        <v>12366.116</v>
      </c>
      <c r="AC5" s="576">
        <v>0.496</v>
      </c>
      <c r="AD5" s="952">
        <v>-6014.893</v>
      </c>
      <c r="AE5" s="953">
        <v>12125.499</v>
      </c>
      <c r="AF5" s="576">
        <v>0.48</v>
      </c>
      <c r="AG5" s="952">
        <v>-5872.0609999999997</v>
      </c>
      <c r="AH5" s="953">
        <v>12221.144</v>
      </c>
      <c r="AI5" s="576">
        <v>0.50510847449893503</v>
      </c>
      <c r="AJ5" s="952">
        <v>-5844.99</v>
      </c>
      <c r="AK5" s="953">
        <v>11571.752</v>
      </c>
      <c r="AL5" s="576">
        <v>0.47959219943605558</v>
      </c>
      <c r="AM5" s="952">
        <v>-5990.7309999999998</v>
      </c>
      <c r="AN5" s="953">
        <v>12491.302</v>
      </c>
      <c r="AO5" s="576">
        <v>0.45614653044039832</v>
      </c>
      <c r="AP5" s="952">
        <v>-5722.6310000000003</v>
      </c>
      <c r="AQ5" s="953">
        <v>12545.598</v>
      </c>
      <c r="AR5" s="576">
        <v>0.42156210759932522</v>
      </c>
      <c r="AS5" s="952">
        <v>-5708.308</v>
      </c>
      <c r="AT5" s="953">
        <v>13540.847</v>
      </c>
      <c r="AU5" s="576">
        <v>0.42693929083062176</v>
      </c>
      <c r="AV5" s="952">
        <v>-6374.9989999999998</v>
      </c>
      <c r="AW5" s="953">
        <v>14931.862999999999</v>
      </c>
      <c r="AX5" s="576">
        <v>0.4558475526889143</v>
      </c>
      <c r="AY5" s="952">
        <v>-6762.152</v>
      </c>
      <c r="AZ5" s="953">
        <v>14834.24</v>
      </c>
      <c r="BA5" s="576">
        <v>0.50701061868393571</v>
      </c>
      <c r="BB5" s="952">
        <v>-8254.7929999999997</v>
      </c>
      <c r="BC5" s="953">
        <v>16281.302</v>
      </c>
      <c r="BD5" s="576">
        <v>0.51137152733922897</v>
      </c>
      <c r="BE5" s="952">
        <v>-9008.5759999999991</v>
      </c>
      <c r="BF5" s="953">
        <v>17616.499</v>
      </c>
      <c r="BG5" s="576">
        <v>0.49535931613786355</v>
      </c>
      <c r="BH5" s="952">
        <v>-8122.7489999999998</v>
      </c>
      <c r="BI5" s="953">
        <v>16397.690999999999</v>
      </c>
      <c r="BJ5" s="576">
        <v>0.4908194333801118</v>
      </c>
      <c r="BK5" s="952">
        <v>-7960.2470000000003</v>
      </c>
      <c r="BL5" s="953">
        <v>16218.28</v>
      </c>
      <c r="BM5" s="576">
        <v>0.50236743771669967</v>
      </c>
      <c r="BN5" s="952">
        <v>-8985.4519999999993</v>
      </c>
      <c r="BO5" s="953">
        <v>17886.215</v>
      </c>
      <c r="BP5" s="576">
        <v>0.49272628055874729</v>
      </c>
      <c r="BQ5" s="952">
        <v>-8539.0779999999995</v>
      </c>
      <c r="BR5" s="953">
        <v>17330.267</v>
      </c>
      <c r="BS5" s="576">
        <v>0.50333649593450225</v>
      </c>
      <c r="BT5" s="952">
        <v>-8684.4320000000007</v>
      </c>
      <c r="BU5" s="953">
        <v>17253.73</v>
      </c>
      <c r="BV5" s="576">
        <v>0.4972494767084879</v>
      </c>
      <c r="BW5" s="952">
        <v>-8941.4660000000003</v>
      </c>
      <c r="BX5" s="953">
        <v>17981.850999999999</v>
      </c>
      <c r="BY5" s="576">
        <v>0.49324664465222806</v>
      </c>
      <c r="BZ5" s="952">
        <v>-8637.0589999999993</v>
      </c>
      <c r="CA5" s="953">
        <v>17510.629000000001</v>
      </c>
      <c r="CB5" s="576">
        <v>0.50098718335399306</v>
      </c>
      <c r="CC5" s="952">
        <v>-8979.5550000000003</v>
      </c>
      <c r="CD5" s="953">
        <v>17923.722000000002</v>
      </c>
      <c r="CE5" s="576">
        <v>0.51700000000000002</v>
      </c>
      <c r="CF5" s="952">
        <v>-8615.08</v>
      </c>
      <c r="CG5" s="953">
        <v>16653.006000000001</v>
      </c>
      <c r="CH5" s="576">
        <v>0.50453240886131523</v>
      </c>
      <c r="CI5" s="952">
        <v>-8460.1740000000009</v>
      </c>
      <c r="CJ5" s="953">
        <v>16768.346000000001</v>
      </c>
      <c r="CK5" s="576">
        <v>0.48343752658509392</v>
      </c>
      <c r="CL5" s="952">
        <v>-7535.2160000000003</v>
      </c>
      <c r="CM5" s="953">
        <v>15586.742</v>
      </c>
      <c r="CN5" s="576">
        <v>0.48368964226600508</v>
      </c>
      <c r="CO5" s="952">
        <v>-8177.6750000000002</v>
      </c>
      <c r="CP5" s="953">
        <v>16906.864000000001</v>
      </c>
      <c r="CQ5" s="576">
        <v>0.47499999999999998</v>
      </c>
      <c r="CR5" s="952">
        <v>-7965</v>
      </c>
      <c r="CS5" s="953">
        <v>16785</v>
      </c>
      <c r="CT5" s="576">
        <v>0.47299999999999998</v>
      </c>
      <c r="CU5" s="952">
        <v>-8776</v>
      </c>
      <c r="CV5" s="953">
        <v>18544</v>
      </c>
      <c r="CW5" s="576">
        <v>0.45300000000000001</v>
      </c>
      <c r="CX5" s="952">
        <v>-9857</v>
      </c>
      <c r="CY5" s="953">
        <v>21747</v>
      </c>
      <c r="CZ5" s="576">
        <v>0.434</v>
      </c>
      <c r="DA5" s="952">
        <v>-9858</v>
      </c>
      <c r="DB5" s="953">
        <v>22707</v>
      </c>
      <c r="DC5" s="576">
        <v>0.441</v>
      </c>
      <c r="DD5" s="952">
        <v>-10241</v>
      </c>
      <c r="DE5" s="953">
        <v>23235</v>
      </c>
      <c r="DF5" s="576">
        <v>0.441</v>
      </c>
      <c r="DG5" s="952">
        <v>-10457</v>
      </c>
      <c r="DH5" s="953">
        <v>23714</v>
      </c>
      <c r="DI5" s="576">
        <v>0.44400000000000001</v>
      </c>
      <c r="DJ5" s="952">
        <v>-10347</v>
      </c>
      <c r="DK5" s="953">
        <v>23318</v>
      </c>
      <c r="DL5" s="576">
        <v>0.45600000000000002</v>
      </c>
      <c r="DM5" s="952">
        <v>-10290</v>
      </c>
      <c r="DN5" s="953">
        <v>22588</v>
      </c>
      <c r="DO5" s="576">
        <v>0.45600000000000002</v>
      </c>
      <c r="DP5" s="952">
        <v>-9901</v>
      </c>
      <c r="DQ5" s="953">
        <v>21735</v>
      </c>
      <c r="DR5" s="576">
        <v>0.44</v>
      </c>
      <c r="DS5" s="952">
        <v>-9176</v>
      </c>
      <c r="DT5" s="953">
        <v>20843</v>
      </c>
      <c r="DU5" s="576">
        <v>0.44500000000000001</v>
      </c>
      <c r="DV5" s="952">
        <v>-9356</v>
      </c>
      <c r="DW5" s="953">
        <v>21043</v>
      </c>
      <c r="DX5" s="576">
        <v>0.47</v>
      </c>
      <c r="DY5" s="952">
        <v>-10189</v>
      </c>
      <c r="DZ5" s="953">
        <v>21686</v>
      </c>
      <c r="EA5" s="576">
        <v>0.45600000000000002</v>
      </c>
      <c r="EB5" s="952">
        <v>-10532</v>
      </c>
      <c r="EC5" s="953">
        <v>23076</v>
      </c>
      <c r="ED5" s="1832" t="s">
        <v>2436</v>
      </c>
      <c r="EE5" s="952">
        <v>-10967</v>
      </c>
      <c r="EF5" s="953">
        <v>25222</v>
      </c>
      <c r="EG5" s="1832">
        <v>0.44800000000000001</v>
      </c>
      <c r="EH5" s="952">
        <v>-12034</v>
      </c>
      <c r="EI5" s="953">
        <v>26890</v>
      </c>
      <c r="EJ5" s="1832" t="s">
        <v>2509</v>
      </c>
      <c r="EK5" s="952">
        <v>-12409</v>
      </c>
      <c r="EL5" s="953">
        <v>27561</v>
      </c>
    </row>
    <row r="6" spans="1:142" ht="42" customHeight="1">
      <c r="A6" s="718" t="s">
        <v>2528</v>
      </c>
      <c r="DY6" s="1967"/>
      <c r="DZ6" s="1968"/>
      <c r="EA6" s="1968"/>
      <c r="EB6" s="1968"/>
      <c r="EC6" s="1968"/>
      <c r="ED6" s="1968"/>
      <c r="EE6" s="1968"/>
      <c r="EF6" s="1968"/>
    </row>
    <row r="7" spans="1:142">
      <c r="A7" s="718" t="s">
        <v>877</v>
      </c>
      <c r="AK7" s="166"/>
    </row>
    <row r="8" spans="1:142">
      <c r="A8" s="720" t="s">
        <v>1648</v>
      </c>
      <c r="AK8" s="166"/>
    </row>
    <row r="9" spans="1:142">
      <c r="C9" s="165"/>
      <c r="F9" s="165"/>
      <c r="I9" s="165"/>
      <c r="L9" s="165"/>
      <c r="O9" s="165"/>
      <c r="R9" s="165"/>
      <c r="U9" s="165"/>
      <c r="X9" s="165"/>
      <c r="AA9" s="165"/>
      <c r="AD9" s="165"/>
      <c r="AK9" s="166"/>
    </row>
    <row r="10" spans="1:142">
      <c r="C10" s="165"/>
      <c r="F10" s="165"/>
      <c r="I10" s="165"/>
      <c r="L10" s="165"/>
      <c r="O10" s="165"/>
      <c r="R10" s="165"/>
      <c r="U10" s="165"/>
      <c r="X10" s="165"/>
      <c r="AA10" s="165"/>
      <c r="AD10" s="165"/>
    </row>
    <row r="11" spans="1:142">
      <c r="C11" s="165"/>
      <c r="F11" s="165"/>
      <c r="I11" s="165"/>
      <c r="L11" s="165"/>
      <c r="O11" s="165"/>
      <c r="R11" s="165"/>
      <c r="U11" s="165"/>
      <c r="X11" s="165"/>
      <c r="AA11" s="165"/>
      <c r="AD11" s="165"/>
      <c r="AJ11" s="164"/>
      <c r="CI11" s="8"/>
      <c r="CJ11" s="161"/>
      <c r="CK11" s="161"/>
    </row>
    <row r="12" spans="1:142">
      <c r="CI12" s="8"/>
      <c r="CJ12" s="161"/>
      <c r="CK12" s="161"/>
    </row>
    <row r="13" spans="1:142">
      <c r="CI13" s="8"/>
      <c r="CJ13" s="161"/>
      <c r="CK13" s="161"/>
    </row>
  </sheetData>
  <mergeCells count="48">
    <mergeCell ref="EJ1:EL1"/>
    <mergeCell ref="EG1:EI1"/>
    <mergeCell ref="DY6:EF6"/>
    <mergeCell ref="ED1:EF1"/>
    <mergeCell ref="EA1:EC1"/>
    <mergeCell ref="DX1:DZ1"/>
    <mergeCell ref="DU1:DW1"/>
    <mergeCell ref="DR1:DT1"/>
    <mergeCell ref="CZ1:DB1"/>
    <mergeCell ref="CW1:CY1"/>
    <mergeCell ref="DO1:DQ1"/>
    <mergeCell ref="DL1:DN1"/>
    <mergeCell ref="DI1:DK1"/>
    <mergeCell ref="DF1:DH1"/>
    <mergeCell ref="DC1:DE1"/>
    <mergeCell ref="BY1:CA1"/>
    <mergeCell ref="CT1:CV1"/>
    <mergeCell ref="CE1:CG1"/>
    <mergeCell ref="CB1:CD1"/>
    <mergeCell ref="CH1:CJ1"/>
    <mergeCell ref="CQ1:CS1"/>
    <mergeCell ref="CN1:CP1"/>
    <mergeCell ref="CK1:CM1"/>
    <mergeCell ref="B1:D1"/>
    <mergeCell ref="E1:G1"/>
    <mergeCell ref="H1:J1"/>
    <mergeCell ref="K1:M1"/>
    <mergeCell ref="N1:P1"/>
    <mergeCell ref="AO1:AQ1"/>
    <mergeCell ref="BV1:BX1"/>
    <mergeCell ref="BS1:BU1"/>
    <mergeCell ref="BJ1:BL1"/>
    <mergeCell ref="BA1:BC1"/>
    <mergeCell ref="AX1:AZ1"/>
    <mergeCell ref="AU1:AW1"/>
    <mergeCell ref="AR1:AT1"/>
    <mergeCell ref="BG1:BI1"/>
    <mergeCell ref="BD1:BF1"/>
    <mergeCell ref="BM1:BO1"/>
    <mergeCell ref="BP1:BR1"/>
    <mergeCell ref="Q1:S1"/>
    <mergeCell ref="AL1:AN1"/>
    <mergeCell ref="T1:V1"/>
    <mergeCell ref="W1:Y1"/>
    <mergeCell ref="Z1:AB1"/>
    <mergeCell ref="AC1:AE1"/>
    <mergeCell ref="AF1:AH1"/>
    <mergeCell ref="AI1:AK1"/>
  </mergeCells>
  <phoneticPr fontId="292"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ignoredErrors>
    <ignoredError sqref="ED3:ED5 EJ3:EJ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0075C9"/>
    <pageSetUpPr fitToPage="1"/>
  </sheetPr>
  <dimension ref="A1:DQ43"/>
  <sheetViews>
    <sheetView showGridLines="0" zoomScaleNormal="100" workbookViewId="0">
      <pane xSplit="1" topLeftCell="DG1" activePane="topRight" state="frozen"/>
      <selection activeCell="BA3" sqref="BA3:BC5"/>
      <selection pane="topRight"/>
    </sheetView>
  </sheetViews>
  <sheetFormatPr defaultColWidth="9.140625" defaultRowHeight="15"/>
  <cols>
    <col min="1" max="1" width="72.140625" customWidth="1"/>
    <col min="2" max="43" width="13" style="169" customWidth="1"/>
    <col min="44" max="45" width="13.7109375" customWidth="1"/>
    <col min="46" max="46" width="13.140625" customWidth="1"/>
    <col min="47" max="47" width="13.28515625" customWidth="1"/>
    <col min="48" max="48" width="12.7109375" customWidth="1"/>
    <col min="49" max="49" width="10.85546875" customWidth="1"/>
    <col min="50" max="50" width="12.7109375" customWidth="1"/>
    <col min="51" max="51" width="10.85546875" customWidth="1"/>
    <col min="52" max="52" width="12.7109375" customWidth="1"/>
    <col min="53" max="53" width="10.85546875" customWidth="1"/>
    <col min="54" max="54" width="12.7109375" customWidth="1"/>
    <col min="55" max="55" width="10.85546875" customWidth="1"/>
    <col min="56" max="56" width="12.7109375" customWidth="1"/>
    <col min="57" max="57" width="10.85546875" customWidth="1"/>
    <col min="58" max="58" width="12.7109375" customWidth="1"/>
    <col min="59" max="59" width="10.85546875" customWidth="1"/>
    <col min="60" max="60" width="12.7109375" customWidth="1"/>
    <col min="61" max="61" width="10.85546875" customWidth="1"/>
    <col min="62" max="62" width="12.7109375" customWidth="1"/>
    <col min="63" max="63" width="10.85546875" customWidth="1"/>
    <col min="64" max="64" width="12.7109375" customWidth="1"/>
    <col min="65" max="65" width="10.85546875" customWidth="1"/>
    <col min="66" max="66" width="12.7109375" customWidth="1"/>
    <col min="67" max="67" width="10.85546875" customWidth="1"/>
    <col min="68" max="68" width="12.7109375" customWidth="1"/>
    <col min="69" max="69" width="10.85546875" customWidth="1"/>
    <col min="70" max="70" width="12.7109375" customWidth="1"/>
    <col min="71" max="71" width="10.85546875" customWidth="1"/>
    <col min="72" max="72" width="12.7109375" customWidth="1"/>
    <col min="73" max="73" width="10.85546875" customWidth="1"/>
    <col min="74" max="74" width="10.7109375" customWidth="1"/>
    <col min="75" max="75" width="10.140625" customWidth="1"/>
    <col min="76" max="76" width="11" customWidth="1"/>
    <col min="77" max="77" width="9.140625" customWidth="1"/>
    <col min="78" max="78" width="11.140625" customWidth="1"/>
    <col min="79" max="79" width="9.140625" customWidth="1"/>
    <col min="80" max="80" width="10.85546875" customWidth="1"/>
    <col min="81" max="81" width="9.140625" customWidth="1"/>
    <col min="82" max="82" width="11" customWidth="1"/>
    <col min="83" max="83" width="9.140625" customWidth="1"/>
    <col min="84" max="84" width="11.28515625" customWidth="1"/>
    <col min="86" max="86" width="10.85546875" customWidth="1"/>
    <col min="88" max="88" width="10.7109375" bestFit="1" customWidth="1"/>
    <col min="90" max="90" width="10.7109375" bestFit="1" customWidth="1"/>
    <col min="92" max="92" width="11.28515625" customWidth="1"/>
    <col min="100" max="100" width="11.28515625" customWidth="1"/>
    <col min="101" max="101" width="10.5703125" customWidth="1"/>
    <col min="102" max="102" width="10.85546875" customWidth="1"/>
    <col min="103" max="103" width="12" customWidth="1"/>
    <col min="109" max="109" width="12.5703125" bestFit="1" customWidth="1"/>
    <col min="111" max="111" width="12.5703125" bestFit="1" customWidth="1"/>
    <col min="112" max="112" width="10.42578125" customWidth="1"/>
  </cols>
  <sheetData>
    <row r="1" spans="1:121" s="162" customFormat="1" ht="33.75" customHeight="1">
      <c r="A1" s="1129" t="s">
        <v>1369</v>
      </c>
      <c r="B1" s="1969">
        <v>39783</v>
      </c>
      <c r="C1" s="1971"/>
      <c r="D1" s="1969">
        <v>39903</v>
      </c>
      <c r="E1" s="1970"/>
      <c r="F1" s="1969">
        <v>39994</v>
      </c>
      <c r="G1" s="1970"/>
      <c r="H1" s="1969">
        <v>40086</v>
      </c>
      <c r="I1" s="1970"/>
      <c r="J1" s="1969">
        <v>40148</v>
      </c>
      <c r="K1" s="1970"/>
      <c r="L1" s="1969">
        <v>40268</v>
      </c>
      <c r="M1" s="1970"/>
      <c r="N1" s="1969">
        <v>40359</v>
      </c>
      <c r="O1" s="1970"/>
      <c r="P1" s="1969">
        <v>40451</v>
      </c>
      <c r="Q1" s="1970"/>
      <c r="R1" s="1969">
        <v>40513</v>
      </c>
      <c r="S1" s="1970"/>
      <c r="T1" s="1969">
        <v>40633</v>
      </c>
      <c r="U1" s="1970"/>
      <c r="V1" s="1969">
        <v>40724</v>
      </c>
      <c r="W1" s="1970"/>
      <c r="X1" s="1969">
        <v>40816</v>
      </c>
      <c r="Y1" s="1970"/>
      <c r="Z1" s="1969">
        <v>40878</v>
      </c>
      <c r="AA1" s="1970"/>
      <c r="AB1" s="1969">
        <v>40999</v>
      </c>
      <c r="AC1" s="1970"/>
      <c r="AD1" s="1969">
        <v>41090</v>
      </c>
      <c r="AE1" s="1970"/>
      <c r="AF1" s="1969">
        <v>41182</v>
      </c>
      <c r="AG1" s="1970"/>
      <c r="AH1" s="1969">
        <v>41244</v>
      </c>
      <c r="AI1" s="1970"/>
      <c r="AJ1" s="1969">
        <v>41364</v>
      </c>
      <c r="AK1" s="1970"/>
      <c r="AL1" s="1969">
        <v>41455</v>
      </c>
      <c r="AM1" s="1970"/>
      <c r="AN1" s="1969">
        <v>41547</v>
      </c>
      <c r="AO1" s="1970"/>
      <c r="AP1" s="1969">
        <v>41639</v>
      </c>
      <c r="AQ1" s="1970"/>
      <c r="AR1" s="1969">
        <v>41729</v>
      </c>
      <c r="AS1" s="1970"/>
      <c r="AT1" s="1969">
        <v>41820</v>
      </c>
      <c r="AU1" s="1970"/>
      <c r="AV1" s="1969">
        <v>41912</v>
      </c>
      <c r="AW1" s="1970"/>
      <c r="AX1" s="1969">
        <v>42004</v>
      </c>
      <c r="AY1" s="1970"/>
      <c r="AZ1" s="1969">
        <v>42094</v>
      </c>
      <c r="BA1" s="1970"/>
      <c r="BB1" s="1969">
        <v>42185</v>
      </c>
      <c r="BC1" s="1970"/>
      <c r="BD1" s="1969">
        <v>42277</v>
      </c>
      <c r="BE1" s="1970"/>
      <c r="BF1" s="1969">
        <v>42369</v>
      </c>
      <c r="BG1" s="1970"/>
      <c r="BH1" s="1969">
        <v>42460</v>
      </c>
      <c r="BI1" s="1970"/>
      <c r="BJ1" s="1969">
        <v>42551</v>
      </c>
      <c r="BK1" s="1970"/>
      <c r="BL1" s="1969">
        <v>42643</v>
      </c>
      <c r="BM1" s="1970"/>
      <c r="BN1" s="1969">
        <v>42735</v>
      </c>
      <c r="BO1" s="1970"/>
      <c r="BP1" s="1969">
        <v>42825</v>
      </c>
      <c r="BQ1" s="1970"/>
      <c r="BR1" s="1969">
        <v>42916</v>
      </c>
      <c r="BS1" s="1970"/>
      <c r="BT1" s="1969">
        <v>43008</v>
      </c>
      <c r="BU1" s="1970"/>
      <c r="BV1" s="1969">
        <v>43100</v>
      </c>
      <c r="BW1" s="1970"/>
      <c r="BX1" s="1969">
        <v>43190</v>
      </c>
      <c r="BY1" s="1970"/>
      <c r="BZ1" s="1969">
        <v>43281</v>
      </c>
      <c r="CA1" s="1970"/>
      <c r="CB1" s="1969">
        <v>43373</v>
      </c>
      <c r="CC1" s="1970"/>
      <c r="CD1" s="1969">
        <v>43465</v>
      </c>
      <c r="CE1" s="1970"/>
      <c r="CF1" s="1969">
        <v>43555</v>
      </c>
      <c r="CG1" s="1970"/>
      <c r="CH1" s="1969">
        <v>43646</v>
      </c>
      <c r="CI1" s="1970"/>
      <c r="CJ1" s="1969">
        <v>43738</v>
      </c>
      <c r="CK1" s="1970"/>
      <c r="CL1" s="1969">
        <v>43830</v>
      </c>
      <c r="CM1" s="1970"/>
      <c r="CN1" s="1969">
        <v>43921</v>
      </c>
      <c r="CO1" s="1970"/>
      <c r="CP1" s="1969">
        <v>44012</v>
      </c>
      <c r="CQ1" s="1970"/>
      <c r="CR1" s="1969">
        <v>44104</v>
      </c>
      <c r="CS1" s="1970"/>
      <c r="CT1" s="1969">
        <v>44196</v>
      </c>
      <c r="CU1" s="1970"/>
      <c r="CV1" s="1969">
        <v>44286</v>
      </c>
      <c r="CW1" s="1970"/>
      <c r="CX1" s="1969">
        <v>44377</v>
      </c>
      <c r="CY1" s="1970"/>
      <c r="CZ1" s="1969">
        <v>44469</v>
      </c>
      <c r="DA1" s="1970"/>
      <c r="DB1" s="1969">
        <v>44531</v>
      </c>
      <c r="DC1" s="1970"/>
      <c r="DD1" s="1969">
        <v>44651</v>
      </c>
      <c r="DE1" s="1970"/>
      <c r="DF1" s="1969">
        <v>44742</v>
      </c>
      <c r="DG1" s="1970"/>
      <c r="DH1" s="1969">
        <v>44834</v>
      </c>
      <c r="DI1" s="1970"/>
      <c r="DJ1" s="1969">
        <v>44896</v>
      </c>
      <c r="DK1" s="1970"/>
      <c r="DL1" s="1969">
        <v>44986</v>
      </c>
      <c r="DM1" s="1970"/>
      <c r="DN1" s="1969">
        <v>45107</v>
      </c>
      <c r="DO1" s="1970"/>
      <c r="DP1" s="1969">
        <v>45199</v>
      </c>
      <c r="DQ1" s="1970"/>
    </row>
    <row r="2" spans="1:121" s="162" customFormat="1" ht="12.75">
      <c r="A2" s="1130"/>
      <c r="B2" s="1131" t="s">
        <v>569</v>
      </c>
      <c r="C2" s="1132" t="s">
        <v>568</v>
      </c>
      <c r="D2" s="1131" t="s">
        <v>569</v>
      </c>
      <c r="E2" s="1133" t="s">
        <v>568</v>
      </c>
      <c r="F2" s="1131" t="s">
        <v>569</v>
      </c>
      <c r="G2" s="1133" t="s">
        <v>568</v>
      </c>
      <c r="H2" s="1131" t="s">
        <v>569</v>
      </c>
      <c r="I2" s="1133" t="s">
        <v>568</v>
      </c>
      <c r="J2" s="1131" t="s">
        <v>569</v>
      </c>
      <c r="K2" s="1133" t="s">
        <v>568</v>
      </c>
      <c r="L2" s="1132" t="s">
        <v>569</v>
      </c>
      <c r="M2" s="1133" t="s">
        <v>568</v>
      </c>
      <c r="N2" s="1132" t="s">
        <v>569</v>
      </c>
      <c r="O2" s="1133" t="s">
        <v>568</v>
      </c>
      <c r="P2" s="1132" t="s">
        <v>569</v>
      </c>
      <c r="Q2" s="1133" t="s">
        <v>568</v>
      </c>
      <c r="R2" s="1132" t="s">
        <v>569</v>
      </c>
      <c r="S2" s="1133" t="s">
        <v>568</v>
      </c>
      <c r="T2" s="1132" t="s">
        <v>569</v>
      </c>
      <c r="U2" s="1133" t="s">
        <v>568</v>
      </c>
      <c r="V2" s="1132" t="s">
        <v>569</v>
      </c>
      <c r="W2" s="1133" t="s">
        <v>568</v>
      </c>
      <c r="X2" s="1132" t="s">
        <v>569</v>
      </c>
      <c r="Y2" s="1133" t="s">
        <v>568</v>
      </c>
      <c r="Z2" s="1132" t="s">
        <v>569</v>
      </c>
      <c r="AA2" s="1133" t="s">
        <v>568</v>
      </c>
      <c r="AB2" s="1132" t="s">
        <v>569</v>
      </c>
      <c r="AC2" s="1133" t="s">
        <v>568</v>
      </c>
      <c r="AD2" s="1132" t="s">
        <v>569</v>
      </c>
      <c r="AE2" s="1133" t="s">
        <v>568</v>
      </c>
      <c r="AF2" s="1132" t="s">
        <v>569</v>
      </c>
      <c r="AG2" s="1133" t="s">
        <v>568</v>
      </c>
      <c r="AH2" s="1132" t="s">
        <v>569</v>
      </c>
      <c r="AI2" s="1133" t="s">
        <v>568</v>
      </c>
      <c r="AJ2" s="1132" t="s">
        <v>569</v>
      </c>
      <c r="AK2" s="1133" t="s">
        <v>568</v>
      </c>
      <c r="AL2" s="1132" t="s">
        <v>569</v>
      </c>
      <c r="AM2" s="1133" t="s">
        <v>568</v>
      </c>
      <c r="AN2" s="1132" t="s">
        <v>569</v>
      </c>
      <c r="AO2" s="1133" t="s">
        <v>568</v>
      </c>
      <c r="AP2" s="1132" t="s">
        <v>569</v>
      </c>
      <c r="AQ2" s="1133" t="s">
        <v>568</v>
      </c>
      <c r="AR2" s="1132" t="s">
        <v>569</v>
      </c>
      <c r="AS2" s="1133" t="s">
        <v>568</v>
      </c>
      <c r="AT2" s="1132" t="s">
        <v>569</v>
      </c>
      <c r="AU2" s="1133" t="s">
        <v>568</v>
      </c>
      <c r="AV2" s="1132" t="s">
        <v>569</v>
      </c>
      <c r="AW2" s="1133" t="s">
        <v>568</v>
      </c>
      <c r="AX2" s="1132" t="s">
        <v>569</v>
      </c>
      <c r="AY2" s="1133" t="s">
        <v>568</v>
      </c>
      <c r="AZ2" s="1132" t="s">
        <v>569</v>
      </c>
      <c r="BA2" s="1133" t="s">
        <v>568</v>
      </c>
      <c r="BB2" s="1132" t="s">
        <v>569</v>
      </c>
      <c r="BC2" s="1133" t="s">
        <v>568</v>
      </c>
      <c r="BD2" s="1132" t="s">
        <v>569</v>
      </c>
      <c r="BE2" s="1133" t="s">
        <v>568</v>
      </c>
      <c r="BF2" s="1132" t="s">
        <v>569</v>
      </c>
      <c r="BG2" s="1133" t="s">
        <v>568</v>
      </c>
      <c r="BH2" s="1132" t="s">
        <v>569</v>
      </c>
      <c r="BI2" s="1133" t="s">
        <v>568</v>
      </c>
      <c r="BJ2" s="1132" t="s">
        <v>569</v>
      </c>
      <c r="BK2" s="1133" t="s">
        <v>568</v>
      </c>
      <c r="BL2" s="1132" t="s">
        <v>569</v>
      </c>
      <c r="BM2" s="1133" t="s">
        <v>568</v>
      </c>
      <c r="BN2" s="1132" t="s">
        <v>569</v>
      </c>
      <c r="BO2" s="1133" t="s">
        <v>568</v>
      </c>
      <c r="BP2" s="1132" t="s">
        <v>569</v>
      </c>
      <c r="BQ2" s="1133" t="s">
        <v>568</v>
      </c>
      <c r="BR2" s="1132" t="s">
        <v>569</v>
      </c>
      <c r="BS2" s="1133" t="s">
        <v>568</v>
      </c>
      <c r="BT2" s="1132" t="s">
        <v>569</v>
      </c>
      <c r="BU2" s="1133" t="s">
        <v>568</v>
      </c>
      <c r="BV2" s="1132" t="s">
        <v>569</v>
      </c>
      <c r="BW2" s="1133" t="s">
        <v>568</v>
      </c>
      <c r="BX2" s="1132" t="s">
        <v>569</v>
      </c>
      <c r="BY2" s="1133" t="s">
        <v>568</v>
      </c>
      <c r="BZ2" s="1132" t="s">
        <v>569</v>
      </c>
      <c r="CA2" s="1133" t="s">
        <v>568</v>
      </c>
      <c r="CB2" s="1132" t="s">
        <v>569</v>
      </c>
      <c r="CC2" s="1133" t="s">
        <v>568</v>
      </c>
      <c r="CD2" s="1132" t="s">
        <v>569</v>
      </c>
      <c r="CE2" s="1133" t="s">
        <v>568</v>
      </c>
      <c r="CF2" s="1132" t="s">
        <v>569</v>
      </c>
      <c r="CG2" s="1133" t="s">
        <v>568</v>
      </c>
      <c r="CH2" s="1132" t="s">
        <v>569</v>
      </c>
      <c r="CI2" s="1133" t="s">
        <v>568</v>
      </c>
      <c r="CJ2" s="1132" t="s">
        <v>569</v>
      </c>
      <c r="CK2" s="1133" t="s">
        <v>568</v>
      </c>
      <c r="CL2" s="1132" t="s">
        <v>569</v>
      </c>
      <c r="CM2" s="1133" t="s">
        <v>568</v>
      </c>
      <c r="CN2" s="1132" t="s">
        <v>569</v>
      </c>
      <c r="CO2" s="1133" t="s">
        <v>568</v>
      </c>
      <c r="CP2" s="1134" t="s">
        <v>569</v>
      </c>
      <c r="CQ2" s="1135" t="s">
        <v>568</v>
      </c>
      <c r="CR2" s="1134" t="s">
        <v>569</v>
      </c>
      <c r="CS2" s="1135" t="s">
        <v>568</v>
      </c>
      <c r="CT2" s="1132" t="s">
        <v>569</v>
      </c>
      <c r="CU2" s="1133" t="s">
        <v>568</v>
      </c>
      <c r="CV2" s="1132" t="s">
        <v>569</v>
      </c>
      <c r="CW2" s="1133" t="s">
        <v>568</v>
      </c>
      <c r="CX2" s="1132" t="s">
        <v>569</v>
      </c>
      <c r="CY2" s="1133" t="s">
        <v>568</v>
      </c>
      <c r="CZ2" s="1132" t="s">
        <v>569</v>
      </c>
      <c r="DA2" s="1133" t="s">
        <v>568</v>
      </c>
      <c r="DB2" s="1733" t="s">
        <v>569</v>
      </c>
      <c r="DC2" s="1734" t="s">
        <v>568</v>
      </c>
      <c r="DD2" s="1132" t="s">
        <v>569</v>
      </c>
      <c r="DE2" s="1133" t="s">
        <v>568</v>
      </c>
      <c r="DF2" s="1132" t="s">
        <v>569</v>
      </c>
      <c r="DG2" s="1133" t="s">
        <v>568</v>
      </c>
      <c r="DH2" s="1733" t="s">
        <v>569</v>
      </c>
      <c r="DI2" s="1734" t="s">
        <v>568</v>
      </c>
      <c r="DJ2" s="1733" t="s">
        <v>569</v>
      </c>
      <c r="DK2" s="1734" t="s">
        <v>568</v>
      </c>
      <c r="DL2" s="1733" t="s">
        <v>569</v>
      </c>
      <c r="DM2" s="1734" t="s">
        <v>568</v>
      </c>
      <c r="DN2" s="1733" t="s">
        <v>569</v>
      </c>
      <c r="DO2" s="1734" t="s">
        <v>568</v>
      </c>
      <c r="DP2" s="1733" t="s">
        <v>569</v>
      </c>
      <c r="DQ2" s="1734" t="s">
        <v>568</v>
      </c>
    </row>
    <row r="3" spans="1:121" s="5" customFormat="1" ht="22.5" customHeight="1">
      <c r="A3" s="177" t="s">
        <v>1370</v>
      </c>
      <c r="B3" s="954"/>
      <c r="C3" s="850"/>
      <c r="D3" s="954"/>
      <c r="E3" s="850"/>
      <c r="F3" s="954"/>
      <c r="G3" s="850"/>
      <c r="H3" s="954"/>
      <c r="I3" s="850"/>
      <c r="J3" s="954"/>
      <c r="K3" s="850"/>
      <c r="L3" s="866"/>
      <c r="M3" s="850"/>
      <c r="N3" s="866"/>
      <c r="O3" s="850"/>
      <c r="P3" s="866"/>
      <c r="Q3" s="850"/>
      <c r="R3" s="866"/>
      <c r="S3" s="850"/>
      <c r="T3" s="866">
        <v>0</v>
      </c>
      <c r="U3" s="850"/>
      <c r="V3" s="866"/>
      <c r="W3" s="850"/>
      <c r="X3" s="866"/>
      <c r="Y3" s="850"/>
      <c r="Z3" s="955"/>
      <c r="AA3" s="850"/>
      <c r="AB3" s="866"/>
      <c r="AC3" s="850"/>
      <c r="AD3" s="866"/>
      <c r="AE3" s="850"/>
      <c r="AF3" s="866"/>
      <c r="AG3" s="850"/>
      <c r="AH3" s="866"/>
      <c r="AI3" s="850"/>
      <c r="AJ3" s="866"/>
      <c r="AK3" s="850"/>
      <c r="AL3" s="866"/>
      <c r="AM3" s="850"/>
      <c r="AN3" s="866"/>
      <c r="AO3" s="850"/>
      <c r="AP3" s="866"/>
      <c r="AQ3" s="850"/>
      <c r="AR3" s="955"/>
      <c r="AS3" s="850"/>
      <c r="AT3" s="866"/>
      <c r="AU3" s="850"/>
      <c r="AV3" s="866"/>
      <c r="AW3" s="850"/>
      <c r="AX3" s="866"/>
      <c r="AY3" s="850"/>
      <c r="AZ3" s="866"/>
      <c r="BA3" s="850"/>
      <c r="BB3" s="955"/>
      <c r="BC3" s="850"/>
      <c r="BD3" s="955"/>
      <c r="BE3" s="850"/>
      <c r="BF3" s="955"/>
      <c r="BG3" s="850"/>
      <c r="BH3" s="955"/>
      <c r="BI3" s="850"/>
      <c r="BJ3" s="955"/>
      <c r="BK3" s="850"/>
      <c r="BL3" s="955"/>
      <c r="BM3" s="850"/>
      <c r="BN3" s="955"/>
      <c r="BO3" s="850"/>
      <c r="BP3" s="955"/>
      <c r="BQ3" s="850"/>
      <c r="BR3" s="955"/>
      <c r="BS3" s="850"/>
      <c r="BT3" s="866"/>
      <c r="BU3" s="850"/>
      <c r="BV3" s="866"/>
      <c r="BW3" s="850"/>
      <c r="BX3" s="866"/>
      <c r="BY3" s="850"/>
      <c r="BZ3" s="864"/>
      <c r="CA3" s="956"/>
      <c r="CB3" s="864"/>
      <c r="CC3" s="956"/>
      <c r="CD3" s="864"/>
      <c r="CE3" s="850"/>
      <c r="CF3" s="864"/>
      <c r="CG3" s="850"/>
      <c r="CH3" s="864"/>
      <c r="CI3" s="850"/>
      <c r="CJ3" s="864"/>
      <c r="CK3" s="956"/>
      <c r="CL3" s="957"/>
      <c r="CM3" s="850"/>
      <c r="CN3" s="957"/>
      <c r="CO3" s="850"/>
      <c r="CP3" s="957"/>
      <c r="CQ3" s="971"/>
      <c r="CR3" s="957"/>
      <c r="CS3" s="971"/>
      <c r="CT3" s="957"/>
      <c r="CU3" s="971"/>
      <c r="CV3" s="957"/>
      <c r="CW3" s="850"/>
      <c r="CX3" s="957"/>
      <c r="CY3" s="850"/>
      <c r="CZ3" s="957"/>
      <c r="DA3" s="971"/>
      <c r="DB3" s="957"/>
      <c r="DC3" s="850"/>
      <c r="DD3" s="957"/>
      <c r="DE3" s="971"/>
      <c r="DF3" s="957"/>
      <c r="DG3" s="971"/>
      <c r="DH3" s="957"/>
      <c r="DI3" s="850"/>
      <c r="DJ3" s="957"/>
      <c r="DK3" s="850"/>
      <c r="DL3" s="957"/>
      <c r="DM3" s="850"/>
      <c r="DN3" s="957"/>
      <c r="DO3" s="850"/>
      <c r="DP3" s="957"/>
      <c r="DQ3" s="850"/>
    </row>
    <row r="4" spans="1:121" s="5" customFormat="1" ht="12.75" customHeight="1">
      <c r="A4" s="176" t="s">
        <v>567</v>
      </c>
      <c r="B4" s="577">
        <v>4020.4920000000002</v>
      </c>
      <c r="C4" s="847" t="s">
        <v>26</v>
      </c>
      <c r="D4" s="577">
        <v>4087.8029999999999</v>
      </c>
      <c r="E4" s="847">
        <v>1.5</v>
      </c>
      <c r="F4" s="577">
        <v>3328.49</v>
      </c>
      <c r="G4" s="847">
        <v>1.25</v>
      </c>
      <c r="H4" s="577">
        <v>2408.7620000000002</v>
      </c>
      <c r="I4" s="847">
        <v>0.9</v>
      </c>
      <c r="J4" s="577">
        <v>1787.1079999999999</v>
      </c>
      <c r="K4" s="847">
        <v>0.6</v>
      </c>
      <c r="L4" s="577">
        <v>1695.732</v>
      </c>
      <c r="M4" s="847">
        <v>1</v>
      </c>
      <c r="N4" s="577">
        <v>2304.9760000000001</v>
      </c>
      <c r="O4" s="847">
        <v>0.78</v>
      </c>
      <c r="P4" s="577">
        <v>2112.9079999999999</v>
      </c>
      <c r="Q4" s="847">
        <v>0.67</v>
      </c>
      <c r="R4" s="577">
        <v>2313.377</v>
      </c>
      <c r="S4" s="847">
        <v>0.69</v>
      </c>
      <c r="T4" s="577">
        <v>2323.1640000000002</v>
      </c>
      <c r="U4" s="847">
        <v>0.67</v>
      </c>
      <c r="V4" s="577">
        <v>2356.0610000000001</v>
      </c>
      <c r="W4" s="847">
        <v>0.7</v>
      </c>
      <c r="X4" s="577">
        <v>2719.973</v>
      </c>
      <c r="Y4" s="847">
        <v>0.71</v>
      </c>
      <c r="Z4" s="577">
        <v>3099.7220000000002</v>
      </c>
      <c r="AA4" s="847">
        <v>0.78</v>
      </c>
      <c r="AB4" s="577">
        <v>3296.0140000000001</v>
      </c>
      <c r="AC4" s="847">
        <v>0.82</v>
      </c>
      <c r="AD4" s="577">
        <v>4070.3649999999998</v>
      </c>
      <c r="AE4" s="847">
        <v>1</v>
      </c>
      <c r="AF4" s="577">
        <v>4332.9939999999997</v>
      </c>
      <c r="AG4" s="847">
        <v>1</v>
      </c>
      <c r="AH4" s="577">
        <v>4573.3624333300004</v>
      </c>
      <c r="AI4" s="847">
        <v>1.1000000000000001</v>
      </c>
      <c r="AJ4" s="577">
        <v>4697.7550000000001</v>
      </c>
      <c r="AK4" s="847">
        <v>1.1000000000000001</v>
      </c>
      <c r="AL4" s="593">
        <v>5054.9089999999997</v>
      </c>
      <c r="AM4" s="847">
        <v>1.1000000000000001</v>
      </c>
      <c r="AN4" s="577">
        <v>4957.8010000000004</v>
      </c>
      <c r="AO4" s="847">
        <v>1.1000000000000001</v>
      </c>
      <c r="AP4" s="577">
        <v>5590.8924750499991</v>
      </c>
      <c r="AQ4" s="847">
        <v>1.2</v>
      </c>
      <c r="AR4" s="577">
        <v>4879.2240000000002</v>
      </c>
      <c r="AS4" s="847">
        <v>1</v>
      </c>
      <c r="AT4" s="577">
        <v>4827.2129999999997</v>
      </c>
      <c r="AU4" s="847">
        <v>1</v>
      </c>
      <c r="AV4" s="577">
        <v>5127.9030000000002</v>
      </c>
      <c r="AW4" s="847">
        <v>1</v>
      </c>
      <c r="AX4" s="577">
        <v>5323.6</v>
      </c>
      <c r="AY4" s="847">
        <v>1</v>
      </c>
      <c r="AZ4" s="577">
        <v>6094.0680000000002</v>
      </c>
      <c r="BA4" s="847">
        <v>1.1000000000000001</v>
      </c>
      <c r="BB4" s="577">
        <v>6232.9390000000003</v>
      </c>
      <c r="BC4" s="847">
        <v>1.2</v>
      </c>
      <c r="BD4" s="577">
        <v>5098.9840000000004</v>
      </c>
      <c r="BE4" s="847">
        <v>0.9</v>
      </c>
      <c r="BF4" s="577">
        <v>4753.7650000000003</v>
      </c>
      <c r="BG4" s="847">
        <v>0.9</v>
      </c>
      <c r="BH4" s="577">
        <v>4154.8630000000003</v>
      </c>
      <c r="BI4" s="847">
        <v>0.8</v>
      </c>
      <c r="BJ4" s="577">
        <v>4090.2759999999998</v>
      </c>
      <c r="BK4" s="847">
        <v>0.7</v>
      </c>
      <c r="BL4" s="577">
        <v>4080.6759999999999</v>
      </c>
      <c r="BM4" s="847">
        <v>0.7</v>
      </c>
      <c r="BN4" s="577">
        <v>4134.4210000000003</v>
      </c>
      <c r="BO4" s="847">
        <v>0.7</v>
      </c>
      <c r="BP4" s="577">
        <v>4857.9530000000004</v>
      </c>
      <c r="BQ4" s="847">
        <v>0.9</v>
      </c>
      <c r="BR4" s="577">
        <v>4770.6790000000001</v>
      </c>
      <c r="BS4" s="847">
        <v>0.9</v>
      </c>
      <c r="BT4" s="577">
        <v>4671.4650000000001</v>
      </c>
      <c r="BU4" s="847">
        <v>0.9</v>
      </c>
      <c r="BV4" s="577">
        <v>4079.0320000000002</v>
      </c>
      <c r="BW4" s="847">
        <v>0.7</v>
      </c>
      <c r="BX4" s="577">
        <v>4145.8580000000002</v>
      </c>
      <c r="BY4" s="847">
        <v>0.7</v>
      </c>
      <c r="BZ4" s="942">
        <v>5501.6369999999997</v>
      </c>
      <c r="CA4" s="847">
        <v>0.9</v>
      </c>
      <c r="CB4" s="577">
        <v>5266.4709999999995</v>
      </c>
      <c r="CC4" s="847">
        <v>0.9</v>
      </c>
      <c r="CD4" s="577">
        <v>5192.5439999999999</v>
      </c>
      <c r="CE4" s="847">
        <v>0.9</v>
      </c>
      <c r="CF4" s="577">
        <v>5093.7290000000003</v>
      </c>
      <c r="CG4" s="847">
        <v>0.8</v>
      </c>
      <c r="CH4" s="577">
        <v>5243.6629999999996</v>
      </c>
      <c r="CI4" s="847">
        <v>0.8</v>
      </c>
      <c r="CJ4" s="577">
        <v>5698.7340000000004</v>
      </c>
      <c r="CK4" s="847">
        <v>0.9</v>
      </c>
      <c r="CL4" s="577">
        <v>5389</v>
      </c>
      <c r="CM4" s="847">
        <v>0.8</v>
      </c>
      <c r="CN4" s="577">
        <v>6966</v>
      </c>
      <c r="CO4" s="1513">
        <v>1</v>
      </c>
      <c r="CP4" s="577">
        <v>7549</v>
      </c>
      <c r="CQ4" s="1513">
        <v>1</v>
      </c>
      <c r="CR4" s="577">
        <v>7765</v>
      </c>
      <c r="CS4" s="1513">
        <v>1</v>
      </c>
      <c r="CT4" s="577">
        <v>7243</v>
      </c>
      <c r="CU4" s="1513">
        <v>0.9</v>
      </c>
      <c r="CV4" s="577">
        <v>7262</v>
      </c>
      <c r="CW4" s="1513">
        <v>0.9</v>
      </c>
      <c r="CX4" s="577">
        <v>6394</v>
      </c>
      <c r="CY4" s="1513">
        <v>0.8</v>
      </c>
      <c r="CZ4" s="577">
        <v>6100</v>
      </c>
      <c r="DA4" s="1513">
        <v>0.7</v>
      </c>
      <c r="DB4" s="577">
        <v>6414</v>
      </c>
      <c r="DC4" s="1513">
        <v>0.7</v>
      </c>
      <c r="DD4" s="577">
        <v>5422</v>
      </c>
      <c r="DE4" s="1513">
        <v>0.6</v>
      </c>
      <c r="DF4" s="577">
        <v>5984</v>
      </c>
      <c r="DG4" s="1513">
        <v>0.6</v>
      </c>
      <c r="DH4" s="577">
        <v>6178</v>
      </c>
      <c r="DI4" s="1513">
        <v>0.6</v>
      </c>
      <c r="DJ4" s="577">
        <v>5916</v>
      </c>
      <c r="DK4" s="1513">
        <v>0.6</v>
      </c>
      <c r="DL4" s="577">
        <v>5861</v>
      </c>
      <c r="DM4" s="1513">
        <v>0.6</v>
      </c>
      <c r="DN4" s="577">
        <v>5570</v>
      </c>
      <c r="DO4" s="1513">
        <v>0.6</v>
      </c>
      <c r="DP4" s="577">
        <v>5855</v>
      </c>
      <c r="DQ4" s="1513" t="s">
        <v>2510</v>
      </c>
    </row>
    <row r="5" spans="1:121" s="5" customFormat="1" ht="12.75" customHeight="1">
      <c r="A5" s="176" t="s">
        <v>566</v>
      </c>
      <c r="B5" s="577" t="s">
        <v>26</v>
      </c>
      <c r="C5" s="847" t="s">
        <v>26</v>
      </c>
      <c r="D5" s="577" t="s">
        <v>26</v>
      </c>
      <c r="E5" s="847" t="s">
        <v>26</v>
      </c>
      <c r="F5" s="577" t="s">
        <v>26</v>
      </c>
      <c r="G5" s="847" t="s">
        <v>26</v>
      </c>
      <c r="H5" s="577" t="s">
        <v>26</v>
      </c>
      <c r="I5" s="847" t="s">
        <v>26</v>
      </c>
      <c r="J5" s="577" t="s">
        <v>26</v>
      </c>
      <c r="K5" s="847" t="s">
        <v>26</v>
      </c>
      <c r="L5" s="577" t="s">
        <v>26</v>
      </c>
      <c r="M5" s="847" t="s">
        <v>26</v>
      </c>
      <c r="N5" s="577" t="s">
        <v>26</v>
      </c>
      <c r="O5" s="847" t="s">
        <v>26</v>
      </c>
      <c r="P5" s="577" t="s">
        <v>26</v>
      </c>
      <c r="Q5" s="847" t="s">
        <v>26</v>
      </c>
      <c r="R5" s="577">
        <v>18099.197</v>
      </c>
      <c r="S5" s="847">
        <v>5.4</v>
      </c>
      <c r="T5" s="577">
        <v>18850.914000000001</v>
      </c>
      <c r="U5" s="847">
        <v>6.2</v>
      </c>
      <c r="V5" s="577">
        <v>18474.352999999999</v>
      </c>
      <c r="W5" s="847">
        <v>5.0999999999999996</v>
      </c>
      <c r="X5" s="577">
        <v>20279.405999999999</v>
      </c>
      <c r="Y5" s="847">
        <v>5.3</v>
      </c>
      <c r="Z5" s="577">
        <v>21999.581999999999</v>
      </c>
      <c r="AA5" s="847">
        <v>5.5</v>
      </c>
      <c r="AB5" s="577">
        <v>22555.838</v>
      </c>
      <c r="AC5" s="847">
        <v>5.6</v>
      </c>
      <c r="AD5" s="577">
        <v>25279.571</v>
      </c>
      <c r="AE5" s="847">
        <v>6.1</v>
      </c>
      <c r="AF5" s="577">
        <v>26374.842000000001</v>
      </c>
      <c r="AG5" s="847">
        <v>6.3</v>
      </c>
      <c r="AH5" s="577">
        <v>27129.686304540002</v>
      </c>
      <c r="AI5" s="847">
        <v>6.4</v>
      </c>
      <c r="AJ5" s="577">
        <v>28319.580999999998</v>
      </c>
      <c r="AK5" s="847">
        <v>6.5</v>
      </c>
      <c r="AL5" s="593">
        <v>29067.607</v>
      </c>
      <c r="AM5" s="847">
        <v>6.5</v>
      </c>
      <c r="AN5" s="577">
        <v>29132.157999999999</v>
      </c>
      <c r="AO5" s="847">
        <v>6.4</v>
      </c>
      <c r="AP5" s="577">
        <v>31344.50131861</v>
      </c>
      <c r="AQ5" s="847">
        <v>6.5</v>
      </c>
      <c r="AR5" s="577">
        <v>30166.213</v>
      </c>
      <c r="AS5" s="847">
        <v>6.3</v>
      </c>
      <c r="AT5" s="577">
        <v>30752.3</v>
      </c>
      <c r="AU5" s="847">
        <v>6.3</v>
      </c>
      <c r="AV5" s="577">
        <v>31241.556</v>
      </c>
      <c r="AW5" s="847">
        <v>6.2</v>
      </c>
      <c r="AX5" s="577">
        <v>32787.688000000002</v>
      </c>
      <c r="AY5" s="847">
        <v>6.2</v>
      </c>
      <c r="AZ5" s="577">
        <v>35185.277000000002</v>
      </c>
      <c r="BA5" s="847">
        <v>6.5</v>
      </c>
      <c r="BB5" s="577">
        <v>34124.894999999997</v>
      </c>
      <c r="BC5" s="847">
        <v>6.4</v>
      </c>
      <c r="BD5" s="577">
        <v>35256.855000000003</v>
      </c>
      <c r="BE5" s="847">
        <v>6.4</v>
      </c>
      <c r="BF5" s="577">
        <v>35526.292000000001</v>
      </c>
      <c r="BG5" s="847">
        <v>6.5</v>
      </c>
      <c r="BH5" s="577">
        <v>33083.502999999997</v>
      </c>
      <c r="BI5" s="847">
        <v>6.4</v>
      </c>
      <c r="BJ5" s="577">
        <v>31780.723999999998</v>
      </c>
      <c r="BK5" s="847">
        <v>5.5</v>
      </c>
      <c r="BL5" s="577">
        <v>31716.04</v>
      </c>
      <c r="BM5" s="847">
        <v>5.6</v>
      </c>
      <c r="BN5" s="577">
        <v>31171.715</v>
      </c>
      <c r="BO5" s="847">
        <v>5.5</v>
      </c>
      <c r="BP5" s="577">
        <v>30282.227999999999</v>
      </c>
      <c r="BQ5" s="847">
        <v>5.5</v>
      </c>
      <c r="BR5" s="577">
        <v>30035.210999999999</v>
      </c>
      <c r="BS5" s="847">
        <v>5.4</v>
      </c>
      <c r="BT5" s="577">
        <v>28460.344000000001</v>
      </c>
      <c r="BU5" s="847">
        <v>5.3</v>
      </c>
      <c r="BV5" s="577">
        <v>28957.636999999999</v>
      </c>
      <c r="BW5" s="847">
        <v>5.0999999999999996</v>
      </c>
      <c r="BX5" s="577">
        <v>29455.031999999999</v>
      </c>
      <c r="BY5" s="847">
        <v>5.2</v>
      </c>
      <c r="BZ5" s="942">
        <v>31603.416000000001</v>
      </c>
      <c r="CA5" s="847">
        <v>5.4</v>
      </c>
      <c r="CB5" s="577">
        <v>30405.616000000002</v>
      </c>
      <c r="CC5" s="847">
        <v>5.0999999999999996</v>
      </c>
      <c r="CD5" s="577">
        <v>31564.115000000002</v>
      </c>
      <c r="CE5" s="847">
        <v>5.3</v>
      </c>
      <c r="CF5" s="577">
        <v>31347.581999999999</v>
      </c>
      <c r="CG5" s="847">
        <v>5.0999999999999996</v>
      </c>
      <c r="CH5" s="577">
        <v>28982.111000000001</v>
      </c>
      <c r="CI5" s="847">
        <v>4.7</v>
      </c>
      <c r="CJ5" s="577">
        <v>29090.02</v>
      </c>
      <c r="CK5" s="847">
        <v>4.5</v>
      </c>
      <c r="CL5" s="577">
        <v>29340</v>
      </c>
      <c r="CM5" s="847">
        <v>4.5</v>
      </c>
      <c r="CN5" s="577">
        <v>34885</v>
      </c>
      <c r="CO5" s="1513">
        <v>4.9000000000000004</v>
      </c>
      <c r="CP5" s="577">
        <v>35980</v>
      </c>
      <c r="CQ5" s="1513">
        <v>4.9000000000000004</v>
      </c>
      <c r="CR5" s="577">
        <v>37474</v>
      </c>
      <c r="CS5" s="1513">
        <v>4.9000000000000004</v>
      </c>
      <c r="CT5" s="577">
        <v>37863</v>
      </c>
      <c r="CU5" s="1513">
        <v>4.9000000000000004</v>
      </c>
      <c r="CV5" s="577">
        <v>36342</v>
      </c>
      <c r="CW5" s="1513">
        <v>4.5</v>
      </c>
      <c r="CX5" s="577">
        <v>33764</v>
      </c>
      <c r="CY5" s="1513">
        <v>4.2</v>
      </c>
      <c r="CZ5" s="577">
        <v>30544</v>
      </c>
      <c r="DA5" s="1513">
        <v>3.6</v>
      </c>
      <c r="DB5" s="577">
        <v>33694</v>
      </c>
      <c r="DC5" s="1513">
        <v>3.7</v>
      </c>
      <c r="DD5" s="577">
        <v>30236</v>
      </c>
      <c r="DE5" s="1513">
        <v>3.4</v>
      </c>
      <c r="DF5" s="577">
        <v>34097</v>
      </c>
      <c r="DG5" s="1513">
        <v>3.6</v>
      </c>
      <c r="DH5" s="577">
        <v>34367</v>
      </c>
      <c r="DI5" s="1513">
        <v>3.5</v>
      </c>
      <c r="DJ5" s="577">
        <v>33265</v>
      </c>
      <c r="DK5" s="1513">
        <v>3.3</v>
      </c>
      <c r="DL5" s="577">
        <v>34458</v>
      </c>
      <c r="DM5" s="1513">
        <v>3.4</v>
      </c>
      <c r="DN5" s="577">
        <v>33586</v>
      </c>
      <c r="DO5" s="1513">
        <v>3.4</v>
      </c>
      <c r="DP5" s="577">
        <v>34106</v>
      </c>
      <c r="DQ5" s="1513" t="s">
        <v>2511</v>
      </c>
    </row>
    <row r="6" spans="1:121" s="5" customFormat="1" ht="12.75" customHeight="1">
      <c r="A6" s="176" t="s">
        <v>565</v>
      </c>
      <c r="B6" s="577">
        <v>26102.089</v>
      </c>
      <c r="C6" s="847" t="s">
        <v>26</v>
      </c>
      <c r="D6" s="577">
        <v>26883.341</v>
      </c>
      <c r="E6" s="847">
        <v>9.86</v>
      </c>
      <c r="F6" s="577">
        <v>24598.053</v>
      </c>
      <c r="G6" s="847">
        <v>9.25</v>
      </c>
      <c r="H6" s="577">
        <v>24765.087</v>
      </c>
      <c r="I6" s="847">
        <v>9.2200000000000006</v>
      </c>
      <c r="J6" s="577">
        <v>23256.006000000001</v>
      </c>
      <c r="K6" s="847">
        <v>8.4</v>
      </c>
      <c r="L6" s="577">
        <v>23590.395</v>
      </c>
      <c r="M6" s="847">
        <v>8.3000000000000007</v>
      </c>
      <c r="N6" s="577">
        <v>25389.295999999998</v>
      </c>
      <c r="O6" s="847">
        <v>8.7100000000000009</v>
      </c>
      <c r="P6" s="577">
        <v>27499.406999999999</v>
      </c>
      <c r="Q6" s="847">
        <v>8.99</v>
      </c>
      <c r="R6" s="577">
        <v>29008.781999999999</v>
      </c>
      <c r="S6" s="847">
        <v>8.65</v>
      </c>
      <c r="T6" s="577">
        <v>30270.639999999999</v>
      </c>
      <c r="U6" s="847">
        <v>8.73</v>
      </c>
      <c r="V6" s="577">
        <v>30797.931</v>
      </c>
      <c r="W6" s="847">
        <v>8.6</v>
      </c>
      <c r="X6" s="577">
        <v>33844.521000000001</v>
      </c>
      <c r="Y6" s="847">
        <v>8.85</v>
      </c>
      <c r="Z6" s="577">
        <v>36715.536999999997</v>
      </c>
      <c r="AA6" s="847">
        <v>9.25</v>
      </c>
      <c r="AB6" s="577">
        <v>37410.714999999997</v>
      </c>
      <c r="AC6" s="847">
        <v>9.34</v>
      </c>
      <c r="AD6" s="577">
        <v>40949.625999999997</v>
      </c>
      <c r="AE6" s="847">
        <v>9.9</v>
      </c>
      <c r="AF6" s="577">
        <v>42361.64</v>
      </c>
      <c r="AG6" s="847">
        <v>10.1</v>
      </c>
      <c r="AH6" s="577">
        <v>43344.179011059998</v>
      </c>
      <c r="AI6" s="847">
        <v>10.199999999999999</v>
      </c>
      <c r="AJ6" s="577">
        <v>44465.921999999999</v>
      </c>
      <c r="AK6" s="847">
        <v>10.199999999999999</v>
      </c>
      <c r="AL6" s="593">
        <v>45626.925000000003</v>
      </c>
      <c r="AM6" s="847">
        <v>10.3</v>
      </c>
      <c r="AN6" s="577">
        <v>45247.286999999997</v>
      </c>
      <c r="AO6" s="847">
        <v>9.9</v>
      </c>
      <c r="AP6" s="577">
        <v>48916.533364249997</v>
      </c>
      <c r="AQ6" s="847">
        <v>10.1</v>
      </c>
      <c r="AR6" s="577">
        <v>47668.133999999998</v>
      </c>
      <c r="AS6" s="847">
        <v>9.9</v>
      </c>
      <c r="AT6" s="577">
        <v>49910.989000000001</v>
      </c>
      <c r="AU6" s="847">
        <v>10.199999999999999</v>
      </c>
      <c r="AV6" s="577">
        <v>51163.961000000003</v>
      </c>
      <c r="AW6" s="847">
        <v>10.199999999999999</v>
      </c>
      <c r="AX6" s="577">
        <v>53209.478999999999</v>
      </c>
      <c r="AY6" s="847">
        <v>10.1</v>
      </c>
      <c r="AZ6" s="577">
        <v>55535.196000000004</v>
      </c>
      <c r="BA6" s="847">
        <v>10.199999999999999</v>
      </c>
      <c r="BB6" s="577">
        <v>52899.972999999998</v>
      </c>
      <c r="BC6" s="847">
        <v>9.9</v>
      </c>
      <c r="BD6" s="577">
        <v>54978.146000000001</v>
      </c>
      <c r="BE6" s="847">
        <v>10</v>
      </c>
      <c r="BF6" s="577">
        <v>55184.754000000001</v>
      </c>
      <c r="BG6" s="847">
        <v>10.1</v>
      </c>
      <c r="BH6" s="577">
        <v>50638.353999999999</v>
      </c>
      <c r="BI6" s="847">
        <v>9.8000000000000007</v>
      </c>
      <c r="BJ6" s="577">
        <v>48773.148999999998</v>
      </c>
      <c r="BK6" s="847">
        <v>8.5</v>
      </c>
      <c r="BL6" s="577">
        <v>48563.908000000003</v>
      </c>
      <c r="BM6" s="847">
        <v>8.6</v>
      </c>
      <c r="BN6" s="577">
        <v>48129.04</v>
      </c>
      <c r="BO6" s="847">
        <v>8.6</v>
      </c>
      <c r="BP6" s="577">
        <v>46443.624000000003</v>
      </c>
      <c r="BQ6" s="847">
        <v>8.4</v>
      </c>
      <c r="BR6" s="577">
        <v>47742.002</v>
      </c>
      <c r="BS6" s="847">
        <v>8.6</v>
      </c>
      <c r="BT6" s="577">
        <v>44739.25</v>
      </c>
      <c r="BU6" s="847">
        <v>8.3000000000000007</v>
      </c>
      <c r="BV6" s="577">
        <v>46312.822999999997</v>
      </c>
      <c r="BW6" s="847">
        <v>8.1999999999999993</v>
      </c>
      <c r="BX6" s="577">
        <v>45798.690999999999</v>
      </c>
      <c r="BY6" s="847">
        <v>8.1</v>
      </c>
      <c r="BZ6" s="942">
        <v>48118.355000000003</v>
      </c>
      <c r="CA6" s="847">
        <v>8.1999999999999993</v>
      </c>
      <c r="CB6" s="577">
        <v>46822.142</v>
      </c>
      <c r="CC6" s="847">
        <v>7.8</v>
      </c>
      <c r="CD6" s="577">
        <v>47429.745999999999</v>
      </c>
      <c r="CE6" s="847">
        <v>7.9</v>
      </c>
      <c r="CF6" s="577">
        <v>47270.195</v>
      </c>
      <c r="CG6" s="847">
        <v>7.8</v>
      </c>
      <c r="CH6" s="577">
        <v>43912.646999999997</v>
      </c>
      <c r="CI6" s="847">
        <v>7.1</v>
      </c>
      <c r="CJ6" s="577">
        <v>44256.356</v>
      </c>
      <c r="CK6" s="847">
        <v>6.9</v>
      </c>
      <c r="CL6" s="577">
        <v>44712</v>
      </c>
      <c r="CM6" s="847">
        <v>6.9</v>
      </c>
      <c r="CN6" s="577">
        <v>51296</v>
      </c>
      <c r="CO6" s="1513">
        <v>7.2</v>
      </c>
      <c r="CP6" s="577">
        <v>52567</v>
      </c>
      <c r="CQ6" s="1513">
        <v>7.2</v>
      </c>
      <c r="CR6" s="577">
        <v>54496</v>
      </c>
      <c r="CS6" s="1513">
        <v>7.2</v>
      </c>
      <c r="CT6" s="577">
        <v>54812</v>
      </c>
      <c r="CU6" s="1513">
        <v>7</v>
      </c>
      <c r="CV6" s="577">
        <v>53030</v>
      </c>
      <c r="CW6" s="1513">
        <v>6.5</v>
      </c>
      <c r="CX6" s="577">
        <v>50322</v>
      </c>
      <c r="CY6" s="1513">
        <v>6.3</v>
      </c>
      <c r="CZ6" s="577">
        <v>45511</v>
      </c>
      <c r="DA6" s="1513">
        <v>5.4</v>
      </c>
      <c r="DB6" s="577">
        <v>49541</v>
      </c>
      <c r="DC6" s="1513">
        <v>5.5</v>
      </c>
      <c r="DD6" s="577">
        <v>47182</v>
      </c>
      <c r="DE6" s="1513">
        <v>5.2</v>
      </c>
      <c r="DF6" s="577">
        <v>51249</v>
      </c>
      <c r="DG6" s="1513">
        <v>5.4</v>
      </c>
      <c r="DH6" s="577">
        <v>51230</v>
      </c>
      <c r="DI6" s="1513">
        <v>5.3</v>
      </c>
      <c r="DJ6" s="577">
        <v>50714</v>
      </c>
      <c r="DK6" s="1513">
        <v>5.0999999999999996</v>
      </c>
      <c r="DL6" s="577">
        <v>52999</v>
      </c>
      <c r="DM6" s="1513">
        <v>5.3</v>
      </c>
      <c r="DN6" s="577">
        <v>51263</v>
      </c>
      <c r="DO6" s="1513">
        <v>5.2</v>
      </c>
      <c r="DP6" s="577">
        <v>52063</v>
      </c>
      <c r="DQ6" s="1513" t="s">
        <v>2512</v>
      </c>
    </row>
    <row r="7" spans="1:121" s="5" customFormat="1" ht="12.75" customHeight="1">
      <c r="A7" s="176" t="s">
        <v>564</v>
      </c>
      <c r="B7" s="577">
        <v>43525.881000000001</v>
      </c>
      <c r="C7" s="847" t="s">
        <v>26</v>
      </c>
      <c r="D7" s="577">
        <v>44484.866000000002</v>
      </c>
      <c r="E7" s="847">
        <v>16.309999999999999</v>
      </c>
      <c r="F7" s="577">
        <v>40993.171000000002</v>
      </c>
      <c r="G7" s="847">
        <v>15.41</v>
      </c>
      <c r="H7" s="577">
        <v>41078.059000000001</v>
      </c>
      <c r="I7" s="847">
        <v>15.29</v>
      </c>
      <c r="J7" s="577">
        <v>39570.000999999997</v>
      </c>
      <c r="K7" s="847">
        <v>14.2</v>
      </c>
      <c r="L7" s="577">
        <v>40282.237000000001</v>
      </c>
      <c r="M7" s="847">
        <v>14.1</v>
      </c>
      <c r="N7" s="577">
        <v>42482.116999999998</v>
      </c>
      <c r="O7" s="847">
        <v>14.59</v>
      </c>
      <c r="P7" s="577">
        <v>45665.894</v>
      </c>
      <c r="Q7" s="847">
        <v>15.05</v>
      </c>
      <c r="R7" s="577">
        <v>48566.953000000001</v>
      </c>
      <c r="S7" s="847">
        <v>14.48</v>
      </c>
      <c r="T7" s="577">
        <v>50280.686000000002</v>
      </c>
      <c r="U7" s="847">
        <v>14.51</v>
      </c>
      <c r="V7" s="577">
        <v>51178.478000000003</v>
      </c>
      <c r="W7" s="847">
        <v>14.2</v>
      </c>
      <c r="X7" s="577">
        <v>55362.851000000002</v>
      </c>
      <c r="Y7" s="847">
        <v>14.48</v>
      </c>
      <c r="Z7" s="577">
        <v>59376.673999999999</v>
      </c>
      <c r="AA7" s="847">
        <v>14.95</v>
      </c>
      <c r="AB7" s="577">
        <v>59058.434999999998</v>
      </c>
      <c r="AC7" s="847">
        <v>14.74</v>
      </c>
      <c r="AD7" s="577">
        <v>64413.703999999998</v>
      </c>
      <c r="AE7" s="847">
        <v>15.6</v>
      </c>
      <c r="AF7" s="577">
        <v>66155.638999999996</v>
      </c>
      <c r="AG7" s="847">
        <v>15.8</v>
      </c>
      <c r="AH7" s="577">
        <v>67371.74083825</v>
      </c>
      <c r="AI7" s="847">
        <v>15.8</v>
      </c>
      <c r="AJ7" s="577">
        <v>69782.998999999996</v>
      </c>
      <c r="AK7" s="847">
        <v>16.100000000000001</v>
      </c>
      <c r="AL7" s="593">
        <v>71932.277000000002</v>
      </c>
      <c r="AM7" s="847">
        <v>16.2</v>
      </c>
      <c r="AN7" s="577">
        <v>73873.845000000001</v>
      </c>
      <c r="AO7" s="847">
        <v>16.2</v>
      </c>
      <c r="AP7" s="577">
        <v>79469.93281155001</v>
      </c>
      <c r="AQ7" s="847">
        <v>16.399999999999999</v>
      </c>
      <c r="AR7" s="577">
        <v>78943.683999999994</v>
      </c>
      <c r="AS7" s="847">
        <v>16.399999999999999</v>
      </c>
      <c r="AT7" s="577">
        <v>82539.024000000005</v>
      </c>
      <c r="AU7" s="847">
        <v>16.899999999999999</v>
      </c>
      <c r="AV7" s="577">
        <v>84618.403000000006</v>
      </c>
      <c r="AW7" s="847">
        <v>16.8</v>
      </c>
      <c r="AX7" s="577">
        <v>88484.667000000001</v>
      </c>
      <c r="AY7" s="847">
        <v>16.8</v>
      </c>
      <c r="AZ7" s="577">
        <v>90945.038</v>
      </c>
      <c r="BA7" s="847">
        <v>16.7</v>
      </c>
      <c r="BB7" s="577">
        <v>87142.445000000007</v>
      </c>
      <c r="BC7" s="847">
        <v>16.399999999999999</v>
      </c>
      <c r="BD7" s="577">
        <v>92309.86</v>
      </c>
      <c r="BE7" s="847">
        <v>16.7</v>
      </c>
      <c r="BF7" s="577">
        <v>92744.982000000004</v>
      </c>
      <c r="BG7" s="847">
        <v>16.899999999999999</v>
      </c>
      <c r="BH7" s="577">
        <v>85397.150999999998</v>
      </c>
      <c r="BI7" s="847">
        <v>16.5</v>
      </c>
      <c r="BJ7" s="577">
        <v>82219.899999999994</v>
      </c>
      <c r="BK7" s="847">
        <v>14.3</v>
      </c>
      <c r="BL7" s="577">
        <v>80974.051999999996</v>
      </c>
      <c r="BM7" s="847">
        <v>14.3</v>
      </c>
      <c r="BN7" s="577">
        <v>79010.495999999999</v>
      </c>
      <c r="BO7" s="847">
        <v>14.1</v>
      </c>
      <c r="BP7" s="577">
        <v>77209.724000000002</v>
      </c>
      <c r="BQ7" s="847">
        <v>14</v>
      </c>
      <c r="BR7" s="577">
        <v>77607.528999999995</v>
      </c>
      <c r="BS7" s="847">
        <v>14.1</v>
      </c>
      <c r="BT7" s="577">
        <v>72178.635999999999</v>
      </c>
      <c r="BU7" s="847">
        <v>13.4</v>
      </c>
      <c r="BV7" s="577">
        <v>74764.354000000007</v>
      </c>
      <c r="BW7" s="847">
        <v>13.3</v>
      </c>
      <c r="BX7" s="577">
        <v>73137.595000000001</v>
      </c>
      <c r="BY7" s="847">
        <v>12.9</v>
      </c>
      <c r="BZ7" s="942">
        <v>74084.111000000004</v>
      </c>
      <c r="CA7" s="847">
        <v>12.6</v>
      </c>
      <c r="CB7" s="577">
        <v>73867.233999999997</v>
      </c>
      <c r="CC7" s="847">
        <v>12.3</v>
      </c>
      <c r="CD7" s="577">
        <v>73355.063999999998</v>
      </c>
      <c r="CE7" s="847">
        <v>12.3</v>
      </c>
      <c r="CF7" s="577">
        <v>74848.445999999996</v>
      </c>
      <c r="CG7" s="847">
        <v>12.3</v>
      </c>
      <c r="CH7" s="577">
        <v>70661.607999999993</v>
      </c>
      <c r="CI7" s="847">
        <v>11.4</v>
      </c>
      <c r="CJ7" s="577">
        <v>72184.782999999996</v>
      </c>
      <c r="CK7" s="847">
        <v>11.2</v>
      </c>
      <c r="CL7" s="577">
        <v>71975</v>
      </c>
      <c r="CM7" s="847">
        <v>11.1</v>
      </c>
      <c r="CN7" s="577">
        <v>82509</v>
      </c>
      <c r="CO7" s="1513">
        <v>11.6</v>
      </c>
      <c r="CP7" s="577">
        <v>83012</v>
      </c>
      <c r="CQ7" s="1513">
        <v>11.4</v>
      </c>
      <c r="CR7" s="577">
        <v>85120</v>
      </c>
      <c r="CS7" s="1513">
        <v>11.2</v>
      </c>
      <c r="CT7" s="577">
        <v>83438</v>
      </c>
      <c r="CU7" s="1513">
        <v>10.7</v>
      </c>
      <c r="CV7" s="577">
        <v>84349</v>
      </c>
      <c r="CW7" s="1513">
        <v>10.4</v>
      </c>
      <c r="CX7" s="577">
        <v>79633</v>
      </c>
      <c r="CY7" s="1513">
        <v>9.9</v>
      </c>
      <c r="CZ7" s="577">
        <v>74495</v>
      </c>
      <c r="DA7" s="1513">
        <v>8.8000000000000007</v>
      </c>
      <c r="DB7" s="577">
        <v>79402</v>
      </c>
      <c r="DC7" s="1513">
        <v>8.8000000000000007</v>
      </c>
      <c r="DD7" s="577">
        <v>78483</v>
      </c>
      <c r="DE7" s="1513">
        <v>8.6999999999999993</v>
      </c>
      <c r="DF7" s="577">
        <v>83914</v>
      </c>
      <c r="DG7" s="1513" t="s">
        <v>2292</v>
      </c>
      <c r="DH7" s="577">
        <v>84259</v>
      </c>
      <c r="DI7" s="1513">
        <v>8.6999999999999993</v>
      </c>
      <c r="DJ7" s="577">
        <v>85421</v>
      </c>
      <c r="DK7" s="1513">
        <v>8.6</v>
      </c>
      <c r="DL7" s="577">
        <v>85045</v>
      </c>
      <c r="DM7" s="1513">
        <v>8.5</v>
      </c>
      <c r="DN7" s="577">
        <v>83555</v>
      </c>
      <c r="DO7" s="1513">
        <v>8.4</v>
      </c>
      <c r="DP7" s="577">
        <v>83568</v>
      </c>
      <c r="DQ7" s="1513" t="s">
        <v>2513</v>
      </c>
    </row>
    <row r="8" spans="1:121" s="5" customFormat="1" ht="12.75" customHeight="1">
      <c r="A8" s="176" t="s">
        <v>563</v>
      </c>
      <c r="B8" s="577">
        <v>59436.065999999999</v>
      </c>
      <c r="C8" s="847" t="s">
        <v>26</v>
      </c>
      <c r="D8" s="577">
        <v>60434.866000000002</v>
      </c>
      <c r="E8" s="847">
        <v>22.16</v>
      </c>
      <c r="F8" s="577">
        <v>55722.067000000003</v>
      </c>
      <c r="G8" s="847">
        <v>20.95</v>
      </c>
      <c r="H8" s="577">
        <v>55778.925999999999</v>
      </c>
      <c r="I8" s="847">
        <v>20.76</v>
      </c>
      <c r="J8" s="577">
        <v>54138.464999999997</v>
      </c>
      <c r="K8" s="847">
        <v>19.5</v>
      </c>
      <c r="L8" s="577">
        <v>54481.046000000002</v>
      </c>
      <c r="M8" s="847">
        <v>19.100000000000001</v>
      </c>
      <c r="N8" s="577">
        <v>57425.095000000001</v>
      </c>
      <c r="O8" s="847">
        <v>19.71</v>
      </c>
      <c r="P8" s="577">
        <v>60646.167000000001</v>
      </c>
      <c r="Q8" s="847">
        <v>19.89</v>
      </c>
      <c r="R8" s="577">
        <v>64956.47</v>
      </c>
      <c r="S8" s="847">
        <v>19.36</v>
      </c>
      <c r="T8" s="577">
        <v>67118.047000000006</v>
      </c>
      <c r="U8" s="847">
        <v>19.37</v>
      </c>
      <c r="V8" s="577">
        <v>67945.807000000001</v>
      </c>
      <c r="W8" s="847">
        <v>18.899999999999999</v>
      </c>
      <c r="X8" s="577">
        <v>73252.441999999995</v>
      </c>
      <c r="Y8" s="847">
        <v>19.16</v>
      </c>
      <c r="Z8" s="577">
        <v>77454.350999999995</v>
      </c>
      <c r="AA8" s="847">
        <v>19.510000000000002</v>
      </c>
      <c r="AB8" s="577">
        <v>77650.668000000005</v>
      </c>
      <c r="AC8" s="847">
        <v>19.39</v>
      </c>
      <c r="AD8" s="577">
        <v>84541.433000000005</v>
      </c>
      <c r="AE8" s="847">
        <v>20.5</v>
      </c>
      <c r="AF8" s="577">
        <v>86982.804999999993</v>
      </c>
      <c r="AG8" s="847">
        <v>20.8</v>
      </c>
      <c r="AH8" s="577">
        <v>89405.245294469991</v>
      </c>
      <c r="AI8" s="847">
        <v>21</v>
      </c>
      <c r="AJ8" s="577">
        <v>92118.012000000002</v>
      </c>
      <c r="AK8" s="847">
        <v>21.2</v>
      </c>
      <c r="AL8" s="593">
        <v>96213.03</v>
      </c>
      <c r="AM8" s="847">
        <v>21.6</v>
      </c>
      <c r="AN8" s="577">
        <v>100741.258</v>
      </c>
      <c r="AO8" s="847">
        <v>22.1</v>
      </c>
      <c r="AP8" s="577">
        <v>107433.01217418999</v>
      </c>
      <c r="AQ8" s="847">
        <v>22.2</v>
      </c>
      <c r="AR8" s="577">
        <v>106621.52800000001</v>
      </c>
      <c r="AS8" s="847">
        <v>22.2</v>
      </c>
      <c r="AT8" s="577">
        <v>110954.289</v>
      </c>
      <c r="AU8" s="847">
        <v>22.8</v>
      </c>
      <c r="AV8" s="577">
        <v>114083.431</v>
      </c>
      <c r="AW8" s="847">
        <v>22.7</v>
      </c>
      <c r="AX8" s="577">
        <v>118678.717</v>
      </c>
      <c r="AY8" s="847">
        <v>22.6</v>
      </c>
      <c r="AZ8" s="577">
        <v>123307.402</v>
      </c>
      <c r="BA8" s="847">
        <v>22.7</v>
      </c>
      <c r="BB8" s="577">
        <v>117620.78599999999</v>
      </c>
      <c r="BC8" s="847">
        <v>22.1</v>
      </c>
      <c r="BD8" s="577">
        <v>124462.018</v>
      </c>
      <c r="BE8" s="847">
        <v>22.5</v>
      </c>
      <c r="BF8" s="577">
        <v>123664.291</v>
      </c>
      <c r="BG8" s="847">
        <v>22.6</v>
      </c>
      <c r="BH8" s="577">
        <v>114344.03599999999</v>
      </c>
      <c r="BI8" s="847">
        <v>22.1</v>
      </c>
      <c r="BJ8" s="577">
        <v>110162.906</v>
      </c>
      <c r="BK8" s="847">
        <v>19.2</v>
      </c>
      <c r="BL8" s="577">
        <v>109131.046</v>
      </c>
      <c r="BM8" s="847">
        <v>19.2</v>
      </c>
      <c r="BN8" s="577">
        <v>106712.26700000001</v>
      </c>
      <c r="BO8" s="847">
        <v>19</v>
      </c>
      <c r="BP8" s="577">
        <v>103859.35400000001</v>
      </c>
      <c r="BQ8" s="847">
        <v>18.899999999999999</v>
      </c>
      <c r="BR8" s="577">
        <v>103633.97</v>
      </c>
      <c r="BS8" s="847">
        <v>18.8</v>
      </c>
      <c r="BT8" s="577">
        <v>97438.02</v>
      </c>
      <c r="BU8" s="847">
        <v>18.100000000000001</v>
      </c>
      <c r="BV8" s="577">
        <v>101141.728</v>
      </c>
      <c r="BW8" s="847">
        <v>17.899999999999999</v>
      </c>
      <c r="BX8" s="577">
        <v>98416.721999999994</v>
      </c>
      <c r="BY8" s="847">
        <v>17.399999999999999</v>
      </c>
      <c r="BZ8" s="942">
        <v>100498.166</v>
      </c>
      <c r="CA8" s="847">
        <v>17.100000000000001</v>
      </c>
      <c r="CB8" s="577">
        <v>100330.428</v>
      </c>
      <c r="CC8" s="847">
        <v>16.7</v>
      </c>
      <c r="CD8" s="577">
        <v>98671.904999999999</v>
      </c>
      <c r="CE8" s="847">
        <v>16.5</v>
      </c>
      <c r="CF8" s="577">
        <v>99854.638999999996</v>
      </c>
      <c r="CG8" s="847">
        <v>16.399999999999999</v>
      </c>
      <c r="CH8" s="577">
        <v>95875.769</v>
      </c>
      <c r="CI8" s="847">
        <v>15.5</v>
      </c>
      <c r="CJ8" s="577">
        <v>99091.452000000005</v>
      </c>
      <c r="CK8" s="847">
        <v>15.4</v>
      </c>
      <c r="CL8" s="577">
        <v>97705</v>
      </c>
      <c r="CM8" s="847">
        <v>15.1</v>
      </c>
      <c r="CN8" s="577">
        <v>113673</v>
      </c>
      <c r="CO8" s="1513">
        <v>16</v>
      </c>
      <c r="CP8" s="577">
        <v>114474</v>
      </c>
      <c r="CQ8" s="1513">
        <v>15.7</v>
      </c>
      <c r="CR8" s="577">
        <v>115978</v>
      </c>
      <c r="CS8" s="1513">
        <v>15.3</v>
      </c>
      <c r="CT8" s="577">
        <v>112334</v>
      </c>
      <c r="CU8" s="1513">
        <v>14.4</v>
      </c>
      <c r="CV8" s="577">
        <v>116188</v>
      </c>
      <c r="CW8" s="1513">
        <v>14.3</v>
      </c>
      <c r="CX8" s="577">
        <v>110965</v>
      </c>
      <c r="CY8" s="1513">
        <v>13.8</v>
      </c>
      <c r="CZ8" s="577">
        <v>104386</v>
      </c>
      <c r="DA8" s="1513">
        <v>12.4</v>
      </c>
      <c r="DB8" s="577">
        <v>111115</v>
      </c>
      <c r="DC8" s="1513">
        <v>12.3</v>
      </c>
      <c r="DD8" s="577">
        <v>111062</v>
      </c>
      <c r="DE8" s="1513">
        <v>12.3</v>
      </c>
      <c r="DF8" s="577">
        <v>117119</v>
      </c>
      <c r="DG8" s="1513">
        <v>12.4</v>
      </c>
      <c r="DH8" s="577">
        <v>117234</v>
      </c>
      <c r="DI8" s="1513">
        <v>12.1</v>
      </c>
      <c r="DJ8" s="577">
        <v>118009</v>
      </c>
      <c r="DK8" s="1513">
        <v>11.8</v>
      </c>
      <c r="DL8" s="577">
        <v>117205</v>
      </c>
      <c r="DM8" s="1513">
        <v>11.7</v>
      </c>
      <c r="DN8" s="577">
        <v>116061</v>
      </c>
      <c r="DO8" s="1513">
        <v>11.7</v>
      </c>
      <c r="DP8" s="577">
        <v>116226</v>
      </c>
      <c r="DQ8" s="1513" t="s">
        <v>2514</v>
      </c>
    </row>
    <row r="9" spans="1:121" s="5" customFormat="1" ht="38.25">
      <c r="A9" s="177" t="s">
        <v>2002</v>
      </c>
      <c r="B9" s="959">
        <v>0</v>
      </c>
      <c r="C9" s="848"/>
      <c r="D9" s="959">
        <v>0</v>
      </c>
      <c r="E9" s="848"/>
      <c r="F9" s="959">
        <v>0</v>
      </c>
      <c r="G9" s="848"/>
      <c r="H9" s="959">
        <v>0</v>
      </c>
      <c r="I9" s="848"/>
      <c r="J9" s="959">
        <v>0</v>
      </c>
      <c r="K9" s="848"/>
      <c r="L9" s="959">
        <v>0</v>
      </c>
      <c r="M9" s="848"/>
      <c r="N9" s="959">
        <v>0</v>
      </c>
      <c r="O9" s="848"/>
      <c r="P9" s="959">
        <v>0</v>
      </c>
      <c r="Q9" s="848"/>
      <c r="R9" s="959">
        <v>0</v>
      </c>
      <c r="S9" s="848"/>
      <c r="T9" s="959">
        <v>0</v>
      </c>
      <c r="U9" s="848"/>
      <c r="V9" s="959">
        <v>0</v>
      </c>
      <c r="W9" s="848"/>
      <c r="X9" s="959">
        <v>0</v>
      </c>
      <c r="Y9" s="848"/>
      <c r="Z9" s="959">
        <v>0</v>
      </c>
      <c r="AA9" s="848"/>
      <c r="AB9" s="959">
        <v>0</v>
      </c>
      <c r="AC9" s="848"/>
      <c r="AD9" s="959">
        <v>0</v>
      </c>
      <c r="AE9" s="848"/>
      <c r="AF9" s="959">
        <v>0</v>
      </c>
      <c r="AG9" s="848"/>
      <c r="AH9" s="959">
        <v>0</v>
      </c>
      <c r="AI9" s="848"/>
      <c r="AJ9" s="959">
        <v>0</v>
      </c>
      <c r="AK9" s="848"/>
      <c r="AL9" s="593">
        <v>0</v>
      </c>
      <c r="AM9" s="848"/>
      <c r="AN9" s="959">
        <v>0</v>
      </c>
      <c r="AO9" s="848"/>
      <c r="AP9" s="959">
        <v>0</v>
      </c>
      <c r="AQ9" s="848"/>
      <c r="AR9" s="959">
        <v>0</v>
      </c>
      <c r="AS9" s="848"/>
      <c r="AT9" s="959">
        <v>0</v>
      </c>
      <c r="AU9" s="848"/>
      <c r="AV9" s="959">
        <v>0</v>
      </c>
      <c r="AW9" s="848"/>
      <c r="AX9" s="959">
        <v>0</v>
      </c>
      <c r="AY9" s="848"/>
      <c r="AZ9" s="959">
        <v>0</v>
      </c>
      <c r="BA9" s="848"/>
      <c r="BB9" s="959">
        <v>0</v>
      </c>
      <c r="BC9" s="848"/>
      <c r="BD9" s="959">
        <v>0</v>
      </c>
      <c r="BE9" s="848"/>
      <c r="BF9" s="959">
        <v>0</v>
      </c>
      <c r="BG9" s="848"/>
      <c r="BH9" s="959">
        <v>0</v>
      </c>
      <c r="BI9" s="848"/>
      <c r="BJ9" s="959">
        <v>0</v>
      </c>
      <c r="BK9" s="848"/>
      <c r="BL9" s="959">
        <v>0</v>
      </c>
      <c r="BM9" s="848"/>
      <c r="BN9" s="959">
        <v>0</v>
      </c>
      <c r="BO9" s="848"/>
      <c r="BP9" s="959">
        <v>0</v>
      </c>
      <c r="BQ9" s="848"/>
      <c r="BR9" s="959">
        <v>0</v>
      </c>
      <c r="BS9" s="848"/>
      <c r="BT9" s="959">
        <v>0</v>
      </c>
      <c r="BU9" s="848"/>
      <c r="BV9" s="959">
        <v>0</v>
      </c>
      <c r="BW9" s="848"/>
      <c r="BX9" s="959">
        <v>0</v>
      </c>
      <c r="BY9" s="848"/>
      <c r="BZ9" s="942">
        <v>0</v>
      </c>
      <c r="CA9" s="848"/>
      <c r="CB9" s="959">
        <v>0</v>
      </c>
      <c r="CC9" s="848"/>
      <c r="CD9" s="959">
        <v>0</v>
      </c>
      <c r="CE9" s="848"/>
      <c r="CF9" s="959">
        <v>0</v>
      </c>
      <c r="CG9" s="848"/>
      <c r="CH9" s="959">
        <v>0</v>
      </c>
      <c r="CI9" s="848"/>
      <c r="CJ9" s="959">
        <v>0</v>
      </c>
      <c r="CK9" s="848"/>
      <c r="CL9" s="959"/>
      <c r="CM9" s="848"/>
      <c r="CN9" s="959"/>
      <c r="CO9" s="1514"/>
      <c r="CP9" s="959"/>
      <c r="CQ9" s="1514"/>
      <c r="CR9" s="959"/>
      <c r="CS9" s="1514"/>
      <c r="CT9" s="959"/>
      <c r="CU9" s="1514"/>
      <c r="CV9" s="959"/>
      <c r="CW9" s="1514"/>
      <c r="CX9" s="959"/>
      <c r="CY9" s="1514"/>
      <c r="CZ9" s="959"/>
      <c r="DA9" s="1514"/>
      <c r="DB9" s="959"/>
      <c r="DC9" s="1514"/>
      <c r="DD9" s="959"/>
      <c r="DE9" s="1514"/>
      <c r="DF9" s="959"/>
      <c r="DG9" s="1514"/>
      <c r="DH9" s="959"/>
      <c r="DI9" s="1514"/>
      <c r="DJ9" s="959"/>
      <c r="DK9" s="1514"/>
      <c r="DL9" s="959"/>
      <c r="DM9" s="1514"/>
      <c r="DN9" s="959"/>
      <c r="DO9" s="1514"/>
      <c r="DP9" s="959"/>
      <c r="DQ9" s="1514"/>
    </row>
    <row r="10" spans="1:121" ht="12.75" customHeight="1">
      <c r="A10" s="176" t="s">
        <v>567</v>
      </c>
      <c r="B10" s="577">
        <v>7950.6229999999996</v>
      </c>
      <c r="C10" s="847" t="s">
        <v>26</v>
      </c>
      <c r="D10" s="577">
        <v>4930.6310000000003</v>
      </c>
      <c r="E10" s="847">
        <v>1.6</v>
      </c>
      <c r="F10" s="577">
        <v>4043.5790000000002</v>
      </c>
      <c r="G10" s="847">
        <v>1.4</v>
      </c>
      <c r="H10" s="577">
        <v>3847.1320000000001</v>
      </c>
      <c r="I10" s="847">
        <v>1.3</v>
      </c>
      <c r="J10" s="577">
        <v>3351.4369999999999</v>
      </c>
      <c r="K10" s="847">
        <v>1.1000000000000001</v>
      </c>
      <c r="L10" s="577">
        <v>3416.444</v>
      </c>
      <c r="M10" s="847">
        <v>1.1000000000000001</v>
      </c>
      <c r="N10" s="577">
        <v>5064.3410000000003</v>
      </c>
      <c r="O10" s="847">
        <v>1.5</v>
      </c>
      <c r="P10" s="577">
        <v>4283.2820000000002</v>
      </c>
      <c r="Q10" s="847">
        <v>1.2</v>
      </c>
      <c r="R10" s="577">
        <v>4436.2160000000003</v>
      </c>
      <c r="S10" s="847">
        <v>1.2</v>
      </c>
      <c r="T10" s="577">
        <v>4710.90893813</v>
      </c>
      <c r="U10" s="958">
        <v>1.218106950001445</v>
      </c>
      <c r="V10" s="577">
        <v>4825.6400000000003</v>
      </c>
      <c r="W10" s="847">
        <v>1.2</v>
      </c>
      <c r="X10" s="577">
        <v>5513.78</v>
      </c>
      <c r="Y10" s="847">
        <v>1.3</v>
      </c>
      <c r="Z10" s="577">
        <v>4516.3850000000002</v>
      </c>
      <c r="AA10" s="847">
        <v>1</v>
      </c>
      <c r="AB10" s="577">
        <v>3920.6950000000002</v>
      </c>
      <c r="AC10" s="847">
        <v>0.9</v>
      </c>
      <c r="AD10" s="577">
        <v>5856.2060000000001</v>
      </c>
      <c r="AE10" s="847">
        <v>1.3</v>
      </c>
      <c r="AF10" s="577">
        <v>4962.4470000000001</v>
      </c>
      <c r="AG10" s="847">
        <v>1.1000000000000001</v>
      </c>
      <c r="AH10" s="577">
        <v>5219.3119999999999</v>
      </c>
      <c r="AI10" s="847">
        <v>1.1000000000000001</v>
      </c>
      <c r="AJ10" s="577">
        <v>5303.9030000000002</v>
      </c>
      <c r="AK10" s="847">
        <v>1.1000000000000001</v>
      </c>
      <c r="AL10" s="593">
        <v>5394.3509999999997</v>
      </c>
      <c r="AM10" s="847">
        <v>1.1000000000000001</v>
      </c>
      <c r="AN10" s="577">
        <v>5159.5559999999996</v>
      </c>
      <c r="AO10" s="847">
        <v>1</v>
      </c>
      <c r="AP10" s="577">
        <v>5755.3670000000002</v>
      </c>
      <c r="AQ10" s="847">
        <v>1</v>
      </c>
      <c r="AR10" s="577">
        <v>5048.2719999999999</v>
      </c>
      <c r="AS10" s="847">
        <v>0.9</v>
      </c>
      <c r="AT10" s="577">
        <v>5002.5190000000002</v>
      </c>
      <c r="AU10" s="847">
        <v>0.9</v>
      </c>
      <c r="AV10" s="577">
        <v>5379.4570000000003</v>
      </c>
      <c r="AW10" s="847">
        <v>0.9</v>
      </c>
      <c r="AX10" s="577">
        <v>5506.9549999999999</v>
      </c>
      <c r="AY10" s="847">
        <v>0.9</v>
      </c>
      <c r="AZ10" s="577">
        <v>6244.24</v>
      </c>
      <c r="BA10" s="847">
        <v>1</v>
      </c>
      <c r="BB10" s="577">
        <v>6393.2179999999998</v>
      </c>
      <c r="BC10" s="847">
        <v>1</v>
      </c>
      <c r="BD10" s="577">
        <v>8014.2030000000004</v>
      </c>
      <c r="BE10" s="847">
        <v>1.2</v>
      </c>
      <c r="BF10" s="577">
        <v>8050.61</v>
      </c>
      <c r="BG10" s="847">
        <v>1.2</v>
      </c>
      <c r="BH10" s="577">
        <v>8058.2389999999996</v>
      </c>
      <c r="BI10" s="847">
        <v>1.3</v>
      </c>
      <c r="BJ10" s="577">
        <v>7708.9989999999998</v>
      </c>
      <c r="BK10" s="847">
        <v>1.1000000000000001</v>
      </c>
      <c r="BL10" s="577">
        <v>8051.0330000000004</v>
      </c>
      <c r="BM10" s="847">
        <v>1.2</v>
      </c>
      <c r="BN10" s="577">
        <v>7783.7790000000005</v>
      </c>
      <c r="BO10" s="847">
        <v>1.2</v>
      </c>
      <c r="BP10" s="577">
        <v>7858.5739999999996</v>
      </c>
      <c r="BQ10" s="847">
        <v>1.2</v>
      </c>
      <c r="BR10" s="577">
        <v>6620.6819999999998</v>
      </c>
      <c r="BS10" s="847">
        <v>1.1000000000000001</v>
      </c>
      <c r="BT10" s="577">
        <v>6759.902</v>
      </c>
      <c r="BU10" s="847">
        <v>1.1000000000000001</v>
      </c>
      <c r="BV10" s="577">
        <v>7667.58</v>
      </c>
      <c r="BW10" s="847">
        <v>1.2</v>
      </c>
      <c r="BX10" s="577">
        <v>7638.6570000000002</v>
      </c>
      <c r="BY10" s="847">
        <v>1.2</v>
      </c>
      <c r="BZ10" s="942">
        <v>7761.3779999999997</v>
      </c>
      <c r="CA10" s="847">
        <v>1.2</v>
      </c>
      <c r="CB10" s="577">
        <v>7981.1130000000003</v>
      </c>
      <c r="CC10" s="847">
        <v>1.2</v>
      </c>
      <c r="CD10" s="577">
        <v>7675.4129999999996</v>
      </c>
      <c r="CE10" s="847">
        <v>1.1000000000000001</v>
      </c>
      <c r="CF10" s="577">
        <v>6949.7370000000001</v>
      </c>
      <c r="CG10" s="847">
        <v>1</v>
      </c>
      <c r="CH10" s="577">
        <v>6399.8320000000003</v>
      </c>
      <c r="CI10" s="847">
        <v>0.9</v>
      </c>
      <c r="CJ10" s="577">
        <v>6265.3320000000003</v>
      </c>
      <c r="CK10" s="847">
        <v>0.8</v>
      </c>
      <c r="CL10" s="577">
        <v>6509</v>
      </c>
      <c r="CM10" s="847">
        <v>0.8</v>
      </c>
      <c r="CN10" s="577">
        <v>10339</v>
      </c>
      <c r="CO10" s="1513">
        <v>1.2</v>
      </c>
      <c r="CP10" s="577">
        <v>11120</v>
      </c>
      <c r="CQ10" s="1513">
        <v>1.2</v>
      </c>
      <c r="CR10" s="577">
        <v>10519</v>
      </c>
      <c r="CS10" s="1513">
        <v>1.1000000000000001</v>
      </c>
      <c r="CT10" s="577">
        <v>13145</v>
      </c>
      <c r="CU10" s="1513">
        <v>1.4</v>
      </c>
      <c r="CV10" s="577">
        <v>17270</v>
      </c>
      <c r="CW10" s="1513">
        <v>1.7</v>
      </c>
      <c r="CX10" s="577">
        <v>13433</v>
      </c>
      <c r="CY10" s="1513">
        <v>1.4</v>
      </c>
      <c r="CZ10" s="577">
        <v>15770</v>
      </c>
      <c r="DA10" s="1513">
        <v>1.5</v>
      </c>
      <c r="DB10" s="577">
        <v>15941</v>
      </c>
      <c r="DC10" s="1513">
        <v>1.4</v>
      </c>
      <c r="DD10" s="577">
        <v>8884</v>
      </c>
      <c r="DE10" s="1513">
        <v>0.8</v>
      </c>
      <c r="DF10" s="577">
        <v>7340</v>
      </c>
      <c r="DG10" s="1513">
        <v>0.6</v>
      </c>
      <c r="DH10" s="577">
        <v>7758</v>
      </c>
      <c r="DI10" s="1513">
        <v>0.6</v>
      </c>
      <c r="DJ10" s="577">
        <v>20200</v>
      </c>
      <c r="DK10" s="1513">
        <v>1.6</v>
      </c>
      <c r="DL10" s="577">
        <v>0</v>
      </c>
      <c r="DM10" s="1857">
        <v>0</v>
      </c>
      <c r="DN10" s="577">
        <v>0</v>
      </c>
      <c r="DO10" s="1857">
        <v>0</v>
      </c>
      <c r="DP10" s="577">
        <v>0</v>
      </c>
      <c r="DQ10" s="1857">
        <v>0</v>
      </c>
    </row>
    <row r="11" spans="1:121" ht="12.75" customHeight="1">
      <c r="A11" s="176" t="s">
        <v>566</v>
      </c>
      <c r="B11" s="577" t="s">
        <v>26</v>
      </c>
      <c r="C11" s="847" t="s">
        <v>26</v>
      </c>
      <c r="D11" s="577" t="s">
        <v>26</v>
      </c>
      <c r="E11" s="847" t="s">
        <v>26</v>
      </c>
      <c r="F11" s="577" t="s">
        <v>26</v>
      </c>
      <c r="G11" s="847" t="s">
        <v>26</v>
      </c>
      <c r="H11" s="577" t="s">
        <v>26</v>
      </c>
      <c r="I11" s="847" t="s">
        <v>26</v>
      </c>
      <c r="J11" s="577" t="s">
        <v>26</v>
      </c>
      <c r="K11" s="847" t="s">
        <v>26</v>
      </c>
      <c r="L11" s="577" t="s">
        <v>26</v>
      </c>
      <c r="M11" s="847" t="s">
        <v>26</v>
      </c>
      <c r="N11" s="577" t="s">
        <v>26</v>
      </c>
      <c r="O11" s="847" t="s">
        <v>26</v>
      </c>
      <c r="P11" s="577" t="s">
        <v>26</v>
      </c>
      <c r="Q11" s="847" t="s">
        <v>26</v>
      </c>
      <c r="R11" s="577">
        <v>28567.215</v>
      </c>
      <c r="S11" s="847">
        <v>7.6</v>
      </c>
      <c r="T11" s="577">
        <v>28875.169265250002</v>
      </c>
      <c r="U11" s="958">
        <v>7.4662968073484173</v>
      </c>
      <c r="V11" s="577">
        <v>28509.271000000001</v>
      </c>
      <c r="W11" s="847">
        <v>7.1</v>
      </c>
      <c r="X11" s="577">
        <v>31495.562000000002</v>
      </c>
      <c r="Y11" s="847">
        <v>7.4</v>
      </c>
      <c r="Z11" s="577">
        <v>30722.398000000001</v>
      </c>
      <c r="AA11" s="847">
        <v>7</v>
      </c>
      <c r="AB11" s="577">
        <v>30946.097000000002</v>
      </c>
      <c r="AC11" s="847">
        <v>7</v>
      </c>
      <c r="AD11" s="577">
        <v>35833.616000000002</v>
      </c>
      <c r="AE11" s="847">
        <v>7.7</v>
      </c>
      <c r="AF11" s="577">
        <v>36220.392999999996</v>
      </c>
      <c r="AG11" s="847">
        <v>7.7</v>
      </c>
      <c r="AH11" s="577">
        <v>37367.735000000001</v>
      </c>
      <c r="AI11" s="847">
        <v>7.7</v>
      </c>
      <c r="AJ11" s="577">
        <v>37004.915000000001</v>
      </c>
      <c r="AK11" s="847">
        <v>7.5</v>
      </c>
      <c r="AL11" s="593">
        <v>38334.614999999998</v>
      </c>
      <c r="AM11" s="847">
        <v>7.5</v>
      </c>
      <c r="AN11" s="577">
        <v>38515.434000000001</v>
      </c>
      <c r="AO11" s="847">
        <v>7.4</v>
      </c>
      <c r="AP11" s="577">
        <v>40752.930999999997</v>
      </c>
      <c r="AQ11" s="847">
        <v>7.4</v>
      </c>
      <c r="AR11" s="577">
        <v>39242.050000000003</v>
      </c>
      <c r="AS11" s="847">
        <v>7.1</v>
      </c>
      <c r="AT11" s="577">
        <v>38709.498</v>
      </c>
      <c r="AU11" s="847">
        <v>6.9</v>
      </c>
      <c r="AV11" s="577">
        <v>39202.910000000003</v>
      </c>
      <c r="AW11" s="847">
        <v>6.7</v>
      </c>
      <c r="AX11" s="577">
        <v>41262.199999999997</v>
      </c>
      <c r="AY11" s="847">
        <v>6.8</v>
      </c>
      <c r="AZ11" s="577">
        <v>45366.595999999998</v>
      </c>
      <c r="BA11" s="847">
        <v>7.1</v>
      </c>
      <c r="BB11" s="577">
        <v>45654.616000000002</v>
      </c>
      <c r="BC11" s="847">
        <v>7.3</v>
      </c>
      <c r="BD11" s="577">
        <v>52285.014999999999</v>
      </c>
      <c r="BE11" s="847">
        <v>7.9</v>
      </c>
      <c r="BF11" s="577">
        <v>51671.998</v>
      </c>
      <c r="BG11" s="847">
        <v>8</v>
      </c>
      <c r="BH11" s="577">
        <v>48319.008999999998</v>
      </c>
      <c r="BI11" s="847">
        <v>7.9</v>
      </c>
      <c r="BJ11" s="577">
        <v>46124.087</v>
      </c>
      <c r="BK11" s="847">
        <v>6.8</v>
      </c>
      <c r="BL11" s="577">
        <v>46431.527000000002</v>
      </c>
      <c r="BM11" s="847">
        <v>7</v>
      </c>
      <c r="BN11" s="577">
        <v>43510.712</v>
      </c>
      <c r="BO11" s="847">
        <v>6.7</v>
      </c>
      <c r="BP11" s="577">
        <v>43078.163</v>
      </c>
      <c r="BQ11" s="847">
        <v>6.8</v>
      </c>
      <c r="BR11" s="577">
        <v>41074.822999999997</v>
      </c>
      <c r="BS11" s="847">
        <v>6.5</v>
      </c>
      <c r="BT11" s="577">
        <v>39507.588000000003</v>
      </c>
      <c r="BU11" s="847">
        <v>6.4</v>
      </c>
      <c r="BV11" s="577">
        <v>39989.911</v>
      </c>
      <c r="BW11" s="847">
        <v>6.2</v>
      </c>
      <c r="BX11" s="577">
        <v>40712.125</v>
      </c>
      <c r="BY11" s="847">
        <v>6.2</v>
      </c>
      <c r="BZ11" s="942">
        <v>42937.624000000003</v>
      </c>
      <c r="CA11" s="847">
        <v>6.4</v>
      </c>
      <c r="CB11" s="577">
        <v>44159.947</v>
      </c>
      <c r="CC11" s="847">
        <v>6.4</v>
      </c>
      <c r="CD11" s="577">
        <v>43959.326000000001</v>
      </c>
      <c r="CE11" s="847">
        <v>6.4</v>
      </c>
      <c r="CF11" s="577">
        <v>43750.868000000002</v>
      </c>
      <c r="CG11" s="847">
        <v>6.3</v>
      </c>
      <c r="CH11" s="577">
        <v>45239.506999999998</v>
      </c>
      <c r="CI11" s="847">
        <v>6.4</v>
      </c>
      <c r="CJ11" s="577">
        <v>47125.14</v>
      </c>
      <c r="CK11" s="847">
        <v>6.3</v>
      </c>
      <c r="CL11" s="577">
        <v>49106</v>
      </c>
      <c r="CM11" s="847">
        <v>6.3</v>
      </c>
      <c r="CN11" s="577">
        <v>61278</v>
      </c>
      <c r="CO11" s="1513">
        <v>7</v>
      </c>
      <c r="CP11" s="577">
        <v>66332</v>
      </c>
      <c r="CQ11" s="1513">
        <v>7.4</v>
      </c>
      <c r="CR11" s="577">
        <v>65100</v>
      </c>
      <c r="CS11" s="1513">
        <v>7</v>
      </c>
      <c r="CT11" s="577">
        <v>73609</v>
      </c>
      <c r="CU11" s="1513">
        <v>7.8</v>
      </c>
      <c r="CV11" s="577">
        <v>69705</v>
      </c>
      <c r="CW11" s="1513">
        <v>7.1</v>
      </c>
      <c r="CX11" s="577">
        <v>63548</v>
      </c>
      <c r="CY11" s="1513">
        <v>6.4</v>
      </c>
      <c r="CZ11" s="577">
        <v>63127</v>
      </c>
      <c r="DA11" s="1513">
        <v>6</v>
      </c>
      <c r="DB11" s="577">
        <v>64570</v>
      </c>
      <c r="DC11" s="1513">
        <v>5.8</v>
      </c>
      <c r="DD11" s="577">
        <v>55522</v>
      </c>
      <c r="DE11" s="1513">
        <v>5</v>
      </c>
      <c r="DF11" s="577">
        <v>54157</v>
      </c>
      <c r="DG11" s="1513">
        <v>4.5999999999999996</v>
      </c>
      <c r="DH11" s="577">
        <v>58926</v>
      </c>
      <c r="DI11" s="1513">
        <v>4.9000000000000004</v>
      </c>
      <c r="DJ11" s="577">
        <v>70448</v>
      </c>
      <c r="DK11" s="1513">
        <v>5.7</v>
      </c>
      <c r="DL11" s="577">
        <v>0</v>
      </c>
      <c r="DM11" s="1857">
        <v>0</v>
      </c>
      <c r="DN11" s="577">
        <v>0</v>
      </c>
      <c r="DO11" s="1857">
        <v>0</v>
      </c>
      <c r="DP11" s="577">
        <v>0</v>
      </c>
      <c r="DQ11" s="1857">
        <v>0</v>
      </c>
    </row>
    <row r="12" spans="1:121" ht="12.75" customHeight="1">
      <c r="A12" s="176" t="s">
        <v>565</v>
      </c>
      <c r="B12" s="577">
        <v>44192.720999999998</v>
      </c>
      <c r="C12" s="847" t="s">
        <v>26</v>
      </c>
      <c r="D12" s="577">
        <v>43243.24</v>
      </c>
      <c r="E12" s="847">
        <v>13.9</v>
      </c>
      <c r="F12" s="577">
        <v>36498.527000000002</v>
      </c>
      <c r="G12" s="847">
        <v>12.2</v>
      </c>
      <c r="H12" s="577">
        <v>37121.47</v>
      </c>
      <c r="I12" s="847">
        <v>12.4</v>
      </c>
      <c r="J12" s="577">
        <v>34875.012999999999</v>
      </c>
      <c r="K12" s="847">
        <v>11.3</v>
      </c>
      <c r="L12" s="577">
        <v>35929.444000000003</v>
      </c>
      <c r="M12" s="847">
        <v>11.3</v>
      </c>
      <c r="N12" s="577">
        <v>39856.745999999999</v>
      </c>
      <c r="O12" s="847">
        <v>12</v>
      </c>
      <c r="P12" s="577">
        <v>43126.618999999999</v>
      </c>
      <c r="Q12" s="847">
        <v>12.2</v>
      </c>
      <c r="R12" s="577">
        <v>44697.919999999998</v>
      </c>
      <c r="S12" s="847">
        <v>11.9</v>
      </c>
      <c r="T12" s="577">
        <v>45782.342129139994</v>
      </c>
      <c r="U12" s="958">
        <v>11.838010427980478</v>
      </c>
      <c r="V12" s="577">
        <v>46537.737999999998</v>
      </c>
      <c r="W12" s="847">
        <v>11.6</v>
      </c>
      <c r="X12" s="577">
        <v>50146.146999999997</v>
      </c>
      <c r="Y12" s="847">
        <v>11.7</v>
      </c>
      <c r="Z12" s="577">
        <v>49679.951999999997</v>
      </c>
      <c r="AA12" s="847">
        <v>11.3</v>
      </c>
      <c r="AB12" s="577">
        <v>50464.328000000001</v>
      </c>
      <c r="AC12" s="847">
        <v>11.3</v>
      </c>
      <c r="AD12" s="577">
        <v>57086.21</v>
      </c>
      <c r="AE12" s="847">
        <v>12.3</v>
      </c>
      <c r="AF12" s="577">
        <v>58564.464999999997</v>
      </c>
      <c r="AG12" s="847">
        <v>12.4</v>
      </c>
      <c r="AH12" s="577">
        <v>60238.587</v>
      </c>
      <c r="AI12" s="847">
        <v>12.4</v>
      </c>
      <c r="AJ12" s="577">
        <v>58664.81</v>
      </c>
      <c r="AK12" s="847">
        <v>11.9</v>
      </c>
      <c r="AL12" s="593">
        <v>61145.817000000003</v>
      </c>
      <c r="AM12" s="847">
        <v>12</v>
      </c>
      <c r="AN12" s="577">
        <v>60618.19</v>
      </c>
      <c r="AO12" s="847">
        <v>11.7</v>
      </c>
      <c r="AP12" s="577">
        <v>65461.235999999997</v>
      </c>
      <c r="AQ12" s="847">
        <v>11.8</v>
      </c>
      <c r="AR12" s="577">
        <v>63694.245999999999</v>
      </c>
      <c r="AS12" s="847">
        <v>11.6</v>
      </c>
      <c r="AT12" s="577">
        <v>63405.040999999997</v>
      </c>
      <c r="AU12" s="847">
        <v>11.3</v>
      </c>
      <c r="AV12" s="577">
        <v>65772.231</v>
      </c>
      <c r="AW12" s="847">
        <v>11.3</v>
      </c>
      <c r="AX12" s="577">
        <v>68924.307000000001</v>
      </c>
      <c r="AY12" s="847">
        <v>11.3</v>
      </c>
      <c r="AZ12" s="577">
        <v>75807.085000000006</v>
      </c>
      <c r="BA12" s="847">
        <v>11.8</v>
      </c>
      <c r="BB12" s="577">
        <v>73863.960000000006</v>
      </c>
      <c r="BC12" s="847">
        <v>11.9</v>
      </c>
      <c r="BD12" s="577">
        <v>83504.570999999996</v>
      </c>
      <c r="BE12" s="847">
        <v>12.7</v>
      </c>
      <c r="BF12" s="577">
        <v>82207.618000000002</v>
      </c>
      <c r="BG12" s="847">
        <v>12.7</v>
      </c>
      <c r="BH12" s="577">
        <v>76607.206999999995</v>
      </c>
      <c r="BI12" s="847">
        <v>12.5</v>
      </c>
      <c r="BJ12" s="577">
        <v>75579.69</v>
      </c>
      <c r="BK12" s="847">
        <v>11.2</v>
      </c>
      <c r="BL12" s="577">
        <v>74938.508000000002</v>
      </c>
      <c r="BM12" s="847">
        <v>11.4</v>
      </c>
      <c r="BN12" s="577">
        <v>69471.922999999995</v>
      </c>
      <c r="BO12" s="847">
        <v>10.7</v>
      </c>
      <c r="BP12" s="577">
        <v>68494.562999999995</v>
      </c>
      <c r="BQ12" s="847">
        <v>10.9</v>
      </c>
      <c r="BR12" s="577">
        <v>66190.096999999994</v>
      </c>
      <c r="BS12" s="847">
        <v>10.5</v>
      </c>
      <c r="BT12" s="577">
        <v>64688.226999999999</v>
      </c>
      <c r="BU12" s="847">
        <v>10.5</v>
      </c>
      <c r="BV12" s="577">
        <v>64834.510999999999</v>
      </c>
      <c r="BW12" s="847">
        <v>10.1</v>
      </c>
      <c r="BX12" s="577">
        <v>64972.377</v>
      </c>
      <c r="BY12" s="847">
        <v>10</v>
      </c>
      <c r="BZ12" s="942">
        <v>67516.520999999993</v>
      </c>
      <c r="CA12" s="847">
        <v>10</v>
      </c>
      <c r="CB12" s="577">
        <v>68833.876000000004</v>
      </c>
      <c r="CC12" s="847">
        <v>10</v>
      </c>
      <c r="CD12" s="577">
        <v>68262.445999999996</v>
      </c>
      <c r="CE12" s="847">
        <v>10</v>
      </c>
      <c r="CF12" s="577">
        <v>67990.076000000001</v>
      </c>
      <c r="CG12" s="847">
        <v>9.8000000000000007</v>
      </c>
      <c r="CH12" s="577">
        <v>68946.691999999995</v>
      </c>
      <c r="CI12" s="847">
        <v>9.6999999999999993</v>
      </c>
      <c r="CJ12" s="577">
        <v>74283.540999999997</v>
      </c>
      <c r="CK12" s="847">
        <v>9.9</v>
      </c>
      <c r="CL12" s="577">
        <v>76529</v>
      </c>
      <c r="CM12" s="847">
        <v>9.9</v>
      </c>
      <c r="CN12" s="577">
        <v>95914</v>
      </c>
      <c r="CO12" s="1513">
        <v>10.9</v>
      </c>
      <c r="CP12" s="577">
        <v>100704</v>
      </c>
      <c r="CQ12" s="1513">
        <v>11.2</v>
      </c>
      <c r="CR12" s="577">
        <v>98611</v>
      </c>
      <c r="CS12" s="1513">
        <v>10.6</v>
      </c>
      <c r="CT12" s="577">
        <v>107100</v>
      </c>
      <c r="CU12" s="1513">
        <v>11.3</v>
      </c>
      <c r="CV12" s="577">
        <v>102884</v>
      </c>
      <c r="CW12" s="1513">
        <v>10.4</v>
      </c>
      <c r="CX12" s="577">
        <v>97476</v>
      </c>
      <c r="CY12" s="1513">
        <v>9.8000000000000007</v>
      </c>
      <c r="CZ12" s="577">
        <v>96260</v>
      </c>
      <c r="DA12" s="1513">
        <v>9.1999999999999993</v>
      </c>
      <c r="DB12" s="577">
        <v>97046</v>
      </c>
      <c r="DC12" s="1513">
        <v>8.8000000000000007</v>
      </c>
      <c r="DD12" s="577">
        <v>87798</v>
      </c>
      <c r="DE12" s="1513">
        <v>7.9</v>
      </c>
      <c r="DF12" s="577">
        <v>89116</v>
      </c>
      <c r="DG12" s="1513">
        <v>7.6</v>
      </c>
      <c r="DH12" s="577">
        <v>93764</v>
      </c>
      <c r="DI12" s="1513">
        <v>7.8</v>
      </c>
      <c r="DJ12" s="577">
        <v>104594</v>
      </c>
      <c r="DK12" s="1513">
        <v>8.4</v>
      </c>
      <c r="DL12" s="577">
        <v>0</v>
      </c>
      <c r="DM12" s="1857">
        <v>0</v>
      </c>
      <c r="DN12" s="577">
        <v>0</v>
      </c>
      <c r="DO12" s="1857">
        <v>0</v>
      </c>
      <c r="DP12" s="577">
        <v>0</v>
      </c>
      <c r="DQ12" s="1857">
        <v>0</v>
      </c>
    </row>
    <row r="13" spans="1:121" ht="12.75" customHeight="1">
      <c r="A13" s="176" t="s">
        <v>564</v>
      </c>
      <c r="B13" s="577">
        <v>69383.77</v>
      </c>
      <c r="C13" s="847" t="s">
        <v>26</v>
      </c>
      <c r="D13" s="577">
        <v>66166.638999999996</v>
      </c>
      <c r="E13" s="847">
        <v>21.3</v>
      </c>
      <c r="F13" s="577">
        <v>58004.464</v>
      </c>
      <c r="G13" s="847">
        <v>19.5</v>
      </c>
      <c r="H13" s="577">
        <v>59741.281000000003</v>
      </c>
      <c r="I13" s="847">
        <v>19.899999999999999</v>
      </c>
      <c r="J13" s="577">
        <v>55367.737999999998</v>
      </c>
      <c r="K13" s="847">
        <v>18</v>
      </c>
      <c r="L13" s="577">
        <v>56693.527000000002</v>
      </c>
      <c r="M13" s="847">
        <v>17.899999999999999</v>
      </c>
      <c r="N13" s="577">
        <v>61906.226000000002</v>
      </c>
      <c r="O13" s="847">
        <v>18.7</v>
      </c>
      <c r="P13" s="577">
        <v>68220.263000000006</v>
      </c>
      <c r="Q13" s="847">
        <v>19.5</v>
      </c>
      <c r="R13" s="577">
        <v>69990.468999999997</v>
      </c>
      <c r="S13" s="847">
        <v>18.7</v>
      </c>
      <c r="T13" s="577">
        <v>72313.387350119971</v>
      </c>
      <c r="U13" s="958">
        <v>18.69818348564668</v>
      </c>
      <c r="V13" s="577">
        <v>74105.201000000001</v>
      </c>
      <c r="W13" s="847">
        <v>18.399999999999999</v>
      </c>
      <c r="X13" s="577">
        <v>79071.076000000001</v>
      </c>
      <c r="Y13" s="847">
        <v>18.5</v>
      </c>
      <c r="Z13" s="577">
        <v>80560.182000000001</v>
      </c>
      <c r="AA13" s="847">
        <v>18.399999999999999</v>
      </c>
      <c r="AB13" s="577">
        <v>80910.873999999996</v>
      </c>
      <c r="AC13" s="847">
        <v>18.2</v>
      </c>
      <c r="AD13" s="577">
        <v>90845.748000000007</v>
      </c>
      <c r="AE13" s="847">
        <v>19.5</v>
      </c>
      <c r="AF13" s="577">
        <v>91801.941000000006</v>
      </c>
      <c r="AG13" s="847">
        <v>19.399999999999999</v>
      </c>
      <c r="AH13" s="577">
        <v>95629.285999999993</v>
      </c>
      <c r="AI13" s="847">
        <v>19.600000000000001</v>
      </c>
      <c r="AJ13" s="577">
        <v>95699.289000000004</v>
      </c>
      <c r="AK13" s="847">
        <v>19.399999999999999</v>
      </c>
      <c r="AL13" s="593">
        <v>97714.456999999995</v>
      </c>
      <c r="AM13" s="847">
        <v>19.2</v>
      </c>
      <c r="AN13" s="577">
        <v>98273.629000000001</v>
      </c>
      <c r="AO13" s="847">
        <v>18.899999999999999</v>
      </c>
      <c r="AP13" s="577">
        <v>106901.726</v>
      </c>
      <c r="AQ13" s="847">
        <v>19.3</v>
      </c>
      <c r="AR13" s="577">
        <v>106757.825</v>
      </c>
      <c r="AS13" s="847">
        <v>19.399999999999999</v>
      </c>
      <c r="AT13" s="577">
        <v>109240.49099999999</v>
      </c>
      <c r="AU13" s="847">
        <v>19.600000000000001</v>
      </c>
      <c r="AV13" s="577">
        <v>113885.124</v>
      </c>
      <c r="AW13" s="847">
        <v>19.600000000000001</v>
      </c>
      <c r="AX13" s="577">
        <v>119971.624</v>
      </c>
      <c r="AY13" s="847">
        <v>19.7</v>
      </c>
      <c r="AZ13" s="577">
        <v>128732.265</v>
      </c>
      <c r="BA13" s="847">
        <v>20.100000000000001</v>
      </c>
      <c r="BB13" s="577">
        <v>122579.417</v>
      </c>
      <c r="BC13" s="847">
        <v>19.7</v>
      </c>
      <c r="BD13" s="577">
        <v>138993.478</v>
      </c>
      <c r="BE13" s="847">
        <v>21.1</v>
      </c>
      <c r="BF13" s="577">
        <v>134404.58799999999</v>
      </c>
      <c r="BG13" s="847">
        <v>20.8</v>
      </c>
      <c r="BH13" s="577">
        <v>125053.47100000001</v>
      </c>
      <c r="BI13" s="847">
        <v>20.399999999999999</v>
      </c>
      <c r="BJ13" s="577">
        <v>122706.046</v>
      </c>
      <c r="BK13" s="847">
        <v>18.2</v>
      </c>
      <c r="BL13" s="577">
        <v>118925.012</v>
      </c>
      <c r="BM13" s="847">
        <v>18</v>
      </c>
      <c r="BN13" s="577">
        <v>113276.46400000001</v>
      </c>
      <c r="BO13" s="847">
        <v>17.399999999999999</v>
      </c>
      <c r="BP13" s="577">
        <v>110107.023</v>
      </c>
      <c r="BQ13" s="847">
        <v>17.5</v>
      </c>
      <c r="BR13" s="577">
        <v>109056.704</v>
      </c>
      <c r="BS13" s="847">
        <v>17.399999999999999</v>
      </c>
      <c r="BT13" s="577">
        <v>104679.894</v>
      </c>
      <c r="BU13" s="847">
        <v>17</v>
      </c>
      <c r="BV13" s="577">
        <v>108828.05100000001</v>
      </c>
      <c r="BW13" s="847">
        <v>16.899999999999999</v>
      </c>
      <c r="BX13" s="577">
        <v>110352.539</v>
      </c>
      <c r="BY13" s="847">
        <v>16.899999999999999</v>
      </c>
      <c r="BZ13" s="942">
        <v>108966.69899999999</v>
      </c>
      <c r="CA13" s="847">
        <v>16.2</v>
      </c>
      <c r="CB13" s="577">
        <v>108456.583</v>
      </c>
      <c r="CC13" s="847">
        <v>15.8</v>
      </c>
      <c r="CD13" s="577">
        <v>108722.26700000001</v>
      </c>
      <c r="CE13" s="847">
        <v>15.9</v>
      </c>
      <c r="CF13" s="577">
        <v>110570.121</v>
      </c>
      <c r="CG13" s="847">
        <v>15.9</v>
      </c>
      <c r="CH13" s="577">
        <v>114275.75900000001</v>
      </c>
      <c r="CI13" s="847">
        <v>16</v>
      </c>
      <c r="CJ13" s="577">
        <v>125336.992</v>
      </c>
      <c r="CK13" s="847">
        <v>16.7</v>
      </c>
      <c r="CL13" s="577">
        <v>126915</v>
      </c>
      <c r="CM13" s="847">
        <v>16.399999999999999</v>
      </c>
      <c r="CN13" s="577">
        <v>155765</v>
      </c>
      <c r="CO13" s="1513">
        <v>17.8</v>
      </c>
      <c r="CP13" s="577">
        <v>161170</v>
      </c>
      <c r="CQ13" s="1513">
        <v>17.899999999999999</v>
      </c>
      <c r="CR13" s="577">
        <v>158426</v>
      </c>
      <c r="CS13" s="1513">
        <v>17.100000000000001</v>
      </c>
      <c r="CT13" s="577">
        <v>164323</v>
      </c>
      <c r="CU13" s="1513">
        <v>17.3</v>
      </c>
      <c r="CV13" s="577">
        <v>159649</v>
      </c>
      <c r="CW13" s="1513">
        <v>16.2</v>
      </c>
      <c r="CX13" s="577">
        <v>156103</v>
      </c>
      <c r="CY13" s="1513">
        <v>15.8</v>
      </c>
      <c r="CZ13" s="577">
        <v>157061</v>
      </c>
      <c r="DA13" s="1513">
        <v>15</v>
      </c>
      <c r="DB13" s="577">
        <v>158886</v>
      </c>
      <c r="DC13" s="1513">
        <v>14.4</v>
      </c>
      <c r="DD13" s="577">
        <v>151478</v>
      </c>
      <c r="DE13" s="1513">
        <v>13.5</v>
      </c>
      <c r="DF13" s="577">
        <v>157496</v>
      </c>
      <c r="DG13" s="1513">
        <v>13.4</v>
      </c>
      <c r="DH13" s="577">
        <v>162094</v>
      </c>
      <c r="DI13" s="1513">
        <v>13.5</v>
      </c>
      <c r="DJ13" s="577">
        <v>171445</v>
      </c>
      <c r="DK13" s="1513">
        <v>13.8</v>
      </c>
      <c r="DL13" s="577">
        <v>0</v>
      </c>
      <c r="DM13" s="1857">
        <v>0</v>
      </c>
      <c r="DN13" s="577">
        <v>0</v>
      </c>
      <c r="DO13" s="1857">
        <v>0</v>
      </c>
      <c r="DP13" s="577">
        <v>0</v>
      </c>
      <c r="DQ13" s="1857">
        <v>0</v>
      </c>
    </row>
    <row r="14" spans="1:121" ht="12.75" customHeight="1">
      <c r="A14" s="175" t="s">
        <v>563</v>
      </c>
      <c r="B14" s="960">
        <v>90844.64</v>
      </c>
      <c r="C14" s="849" t="s">
        <v>26</v>
      </c>
      <c r="D14" s="960">
        <v>86744.381999999998</v>
      </c>
      <c r="E14" s="849">
        <v>27.9</v>
      </c>
      <c r="F14" s="960">
        <v>76752.100000000006</v>
      </c>
      <c r="G14" s="849">
        <v>25.7</v>
      </c>
      <c r="H14" s="960">
        <v>80244.350999999995</v>
      </c>
      <c r="I14" s="849">
        <v>26.7</v>
      </c>
      <c r="J14" s="960">
        <v>73494.271999999997</v>
      </c>
      <c r="K14" s="849">
        <v>23.9</v>
      </c>
      <c r="L14" s="960">
        <v>74590.744000000006</v>
      </c>
      <c r="M14" s="849">
        <v>23.5</v>
      </c>
      <c r="N14" s="960">
        <v>80550.266000000003</v>
      </c>
      <c r="O14" s="849">
        <v>24.3</v>
      </c>
      <c r="P14" s="960">
        <v>87911.732999999993</v>
      </c>
      <c r="Q14" s="849">
        <v>25.1</v>
      </c>
      <c r="R14" s="960">
        <v>92206.387000000002</v>
      </c>
      <c r="S14" s="849">
        <v>24.6</v>
      </c>
      <c r="T14" s="960">
        <v>94823.069295289999</v>
      </c>
      <c r="U14" s="961">
        <v>24.518546472883219</v>
      </c>
      <c r="V14" s="960">
        <v>96164.675000000003</v>
      </c>
      <c r="W14" s="849">
        <v>23.9</v>
      </c>
      <c r="X14" s="960">
        <v>103282.02</v>
      </c>
      <c r="Y14" s="849">
        <v>24.1</v>
      </c>
      <c r="Z14" s="960">
        <v>104000.31600000001</v>
      </c>
      <c r="AA14" s="849">
        <v>23.7</v>
      </c>
      <c r="AB14" s="960">
        <v>105467.52899999999</v>
      </c>
      <c r="AC14" s="849">
        <v>23.7</v>
      </c>
      <c r="AD14" s="960">
        <v>116546.183</v>
      </c>
      <c r="AE14" s="849">
        <v>25</v>
      </c>
      <c r="AF14" s="960">
        <v>119037.368</v>
      </c>
      <c r="AG14" s="849">
        <v>25.2</v>
      </c>
      <c r="AH14" s="960">
        <v>124043.442</v>
      </c>
      <c r="AI14" s="849">
        <v>25.5</v>
      </c>
      <c r="AJ14" s="960">
        <v>124362.50599999999</v>
      </c>
      <c r="AK14" s="849">
        <v>25.3</v>
      </c>
      <c r="AL14" s="593">
        <v>128534.175</v>
      </c>
      <c r="AM14" s="849">
        <v>25.3</v>
      </c>
      <c r="AN14" s="960">
        <v>132315.74900000001</v>
      </c>
      <c r="AO14" s="849">
        <v>25.5</v>
      </c>
      <c r="AP14" s="960">
        <v>143092.10500000001</v>
      </c>
      <c r="AQ14" s="849">
        <v>25.9</v>
      </c>
      <c r="AR14" s="960">
        <v>142866.66699999999</v>
      </c>
      <c r="AS14" s="849">
        <v>26</v>
      </c>
      <c r="AT14" s="960">
        <v>146682.45199999999</v>
      </c>
      <c r="AU14" s="849">
        <v>26.3</v>
      </c>
      <c r="AV14" s="960">
        <v>152506.79199999999</v>
      </c>
      <c r="AW14" s="849">
        <v>26.2</v>
      </c>
      <c r="AX14" s="960">
        <v>160804.70199999999</v>
      </c>
      <c r="AY14" s="849">
        <v>26.5</v>
      </c>
      <c r="AZ14" s="960">
        <v>173826.28700000001</v>
      </c>
      <c r="BA14" s="849">
        <v>27.1</v>
      </c>
      <c r="BB14" s="960">
        <v>163372.291</v>
      </c>
      <c r="BC14" s="849">
        <v>26.2</v>
      </c>
      <c r="BD14" s="960">
        <v>184121.038</v>
      </c>
      <c r="BE14" s="849">
        <v>27.9</v>
      </c>
      <c r="BF14" s="960">
        <v>175610.16399999999</v>
      </c>
      <c r="BG14" s="849">
        <v>27.2</v>
      </c>
      <c r="BH14" s="960">
        <v>165958.40400000001</v>
      </c>
      <c r="BI14" s="849">
        <v>27</v>
      </c>
      <c r="BJ14" s="960">
        <v>162898.234</v>
      </c>
      <c r="BK14" s="849">
        <v>24.1</v>
      </c>
      <c r="BL14" s="960">
        <v>156514.69899999999</v>
      </c>
      <c r="BM14" s="849">
        <v>23.7</v>
      </c>
      <c r="BN14" s="960">
        <v>151478.40599999999</v>
      </c>
      <c r="BO14" s="849">
        <v>23.3</v>
      </c>
      <c r="BP14" s="960">
        <v>145816.41800000001</v>
      </c>
      <c r="BQ14" s="849">
        <v>23.1</v>
      </c>
      <c r="BR14" s="960">
        <v>143656.71599999999</v>
      </c>
      <c r="BS14" s="849">
        <v>22.9</v>
      </c>
      <c r="BT14" s="960">
        <v>138600.788</v>
      </c>
      <c r="BU14" s="849">
        <v>22.5</v>
      </c>
      <c r="BV14" s="960">
        <v>144443.228</v>
      </c>
      <c r="BW14" s="849">
        <v>22.4</v>
      </c>
      <c r="BX14" s="960">
        <v>146192.08799999999</v>
      </c>
      <c r="BY14" s="849">
        <v>22.4</v>
      </c>
      <c r="BZ14" s="942">
        <v>144135.92300000001</v>
      </c>
      <c r="CA14" s="849">
        <v>21.4</v>
      </c>
      <c r="CB14" s="960">
        <v>144145.54300000001</v>
      </c>
      <c r="CC14" s="849">
        <v>21</v>
      </c>
      <c r="CD14" s="960">
        <v>143436.886</v>
      </c>
      <c r="CE14" s="849">
        <v>21</v>
      </c>
      <c r="CF14" s="960">
        <v>145157.35</v>
      </c>
      <c r="CG14" s="849">
        <v>20.9</v>
      </c>
      <c r="CH14" s="960">
        <v>150309.01199999999</v>
      </c>
      <c r="CI14" s="849">
        <v>21.1</v>
      </c>
      <c r="CJ14" s="960">
        <v>166304.26300000001</v>
      </c>
      <c r="CK14" s="849">
        <v>22.1</v>
      </c>
      <c r="CL14" s="960">
        <v>169379</v>
      </c>
      <c r="CM14" s="849">
        <v>21.9</v>
      </c>
      <c r="CN14" s="960">
        <v>207465</v>
      </c>
      <c r="CO14" s="1515">
        <v>23.6</v>
      </c>
      <c r="CP14" s="960">
        <v>212593</v>
      </c>
      <c r="CQ14" s="1515">
        <v>23.6</v>
      </c>
      <c r="CR14" s="960">
        <v>209904</v>
      </c>
      <c r="CS14" s="1515">
        <v>22.6</v>
      </c>
      <c r="CT14" s="960">
        <v>214907</v>
      </c>
      <c r="CU14" s="1515">
        <v>22.6</v>
      </c>
      <c r="CV14" s="960">
        <v>213198</v>
      </c>
      <c r="CW14" s="1515">
        <v>21.6</v>
      </c>
      <c r="CX14" s="960">
        <v>210464</v>
      </c>
      <c r="CY14" s="1515">
        <v>21.3</v>
      </c>
      <c r="CZ14" s="960">
        <v>214034</v>
      </c>
      <c r="DA14" s="1515">
        <v>20.399999999999999</v>
      </c>
      <c r="DB14" s="960">
        <v>217114</v>
      </c>
      <c r="DC14" s="1515">
        <v>19.600000000000001</v>
      </c>
      <c r="DD14" s="960">
        <v>212977</v>
      </c>
      <c r="DE14" s="1515">
        <v>19</v>
      </c>
      <c r="DF14" s="960">
        <v>226749</v>
      </c>
      <c r="DG14" s="1515">
        <v>19.2</v>
      </c>
      <c r="DH14" s="960">
        <v>227804</v>
      </c>
      <c r="DI14" s="1515">
        <v>18.899999999999999</v>
      </c>
      <c r="DJ14" s="960">
        <v>239393</v>
      </c>
      <c r="DK14" s="1858">
        <v>19.3</v>
      </c>
      <c r="DL14" s="1859">
        <v>0</v>
      </c>
      <c r="DM14" s="1860">
        <v>0</v>
      </c>
      <c r="DN14" s="1859">
        <v>0</v>
      </c>
      <c r="DO14" s="1860">
        <v>0</v>
      </c>
      <c r="DP14" s="1859">
        <v>0</v>
      </c>
      <c r="DQ14" s="1860">
        <v>0</v>
      </c>
    </row>
    <row r="15" spans="1:121" ht="12.75" customHeight="1">
      <c r="A15" s="718" t="s">
        <v>1371</v>
      </c>
      <c r="D15" s="173"/>
      <c r="E15" s="173"/>
      <c r="F15" s="173"/>
      <c r="G15" s="173"/>
      <c r="L15" s="173"/>
      <c r="M15" s="173"/>
      <c r="N15" s="173"/>
      <c r="O15" s="173"/>
      <c r="T15" s="173"/>
      <c r="U15" s="173"/>
      <c r="V15" s="173"/>
      <c r="W15" s="173"/>
      <c r="X15" s="869"/>
      <c r="AB15" s="868"/>
      <c r="AC15" s="173"/>
      <c r="AD15" s="173"/>
      <c r="AE15" s="173"/>
      <c r="AF15" s="869"/>
      <c r="AJ15" s="173"/>
      <c r="AK15" s="173"/>
      <c r="AL15" s="173"/>
      <c r="AM15" s="173"/>
      <c r="AZ15" s="178"/>
      <c r="BA15" s="263"/>
      <c r="BR15" s="867"/>
      <c r="BV15" s="867"/>
    </row>
    <row r="16" spans="1:121" ht="12.75" customHeight="1">
      <c r="A16" s="720" t="s">
        <v>1648</v>
      </c>
      <c r="D16" s="173"/>
      <c r="E16" s="173"/>
      <c r="F16" s="173"/>
      <c r="G16" s="173"/>
      <c r="L16" s="173"/>
      <c r="M16" s="173"/>
      <c r="N16" s="173"/>
      <c r="O16" s="173"/>
      <c r="T16" s="173"/>
      <c r="U16" s="173"/>
      <c r="V16" s="173"/>
      <c r="W16" s="173"/>
      <c r="AB16" s="173"/>
      <c r="AC16" s="173"/>
      <c r="AD16" s="173"/>
      <c r="AE16" s="173"/>
      <c r="AJ16" s="173"/>
      <c r="AK16" s="173"/>
      <c r="AL16" s="173"/>
      <c r="AM16" s="173"/>
    </row>
    <row r="17" spans="1:39">
      <c r="A17" s="261"/>
      <c r="D17" s="173"/>
      <c r="E17" s="173"/>
      <c r="F17" s="173"/>
      <c r="G17" s="173"/>
      <c r="L17" s="173"/>
      <c r="M17" s="173"/>
      <c r="N17" s="173"/>
      <c r="O17" s="173"/>
      <c r="T17" s="173"/>
      <c r="U17" s="173"/>
      <c r="V17" s="173"/>
      <c r="W17" s="173"/>
      <c r="AB17" s="173"/>
      <c r="AC17" s="173"/>
      <c r="AD17" s="173"/>
      <c r="AE17" s="173"/>
      <c r="AJ17" s="173"/>
      <c r="AK17" s="173"/>
      <c r="AL17" s="173"/>
      <c r="AM17" s="173"/>
    </row>
    <row r="18" spans="1:39">
      <c r="A18" s="261"/>
      <c r="D18" s="173"/>
      <c r="E18" s="173"/>
      <c r="F18" s="173"/>
      <c r="G18" s="173"/>
      <c r="L18" s="173"/>
      <c r="M18" s="173"/>
      <c r="N18" s="173"/>
      <c r="O18" s="173"/>
      <c r="T18" s="173"/>
      <c r="U18" s="173"/>
      <c r="V18" s="173"/>
      <c r="W18" s="173"/>
      <c r="AB18" s="173"/>
      <c r="AC18" s="173"/>
      <c r="AD18" s="173"/>
      <c r="AE18" s="173"/>
      <c r="AJ18" s="173"/>
      <c r="AK18" s="173"/>
      <c r="AL18" s="173"/>
      <c r="AM18" s="173"/>
    </row>
    <row r="19" spans="1:39">
      <c r="A19" s="261"/>
      <c r="D19" s="173"/>
      <c r="E19" s="173"/>
      <c r="F19" s="173"/>
      <c r="G19" s="173"/>
      <c r="L19" s="173"/>
      <c r="M19" s="173"/>
      <c r="N19" s="173"/>
      <c r="O19" s="173"/>
      <c r="T19" s="173"/>
      <c r="U19" s="173"/>
      <c r="V19" s="173"/>
      <c r="W19" s="173"/>
      <c r="AB19" s="173"/>
      <c r="AC19" s="173"/>
      <c r="AD19" s="173"/>
      <c r="AE19" s="173"/>
      <c r="AJ19" s="173"/>
      <c r="AK19" s="173"/>
      <c r="AL19" s="173"/>
      <c r="AM19" s="173"/>
    </row>
    <row r="20" spans="1:39">
      <c r="A20" s="261"/>
      <c r="D20" s="173"/>
      <c r="E20" s="173"/>
      <c r="F20" s="173"/>
      <c r="G20" s="173"/>
      <c r="L20" s="173"/>
      <c r="M20" s="173"/>
      <c r="N20" s="173"/>
      <c r="O20" s="173"/>
      <c r="T20" s="173"/>
      <c r="U20" s="173"/>
      <c r="V20" s="173"/>
      <c r="W20" s="173"/>
      <c r="AB20" s="173"/>
      <c r="AC20" s="173"/>
      <c r="AD20" s="173"/>
      <c r="AE20" s="173"/>
      <c r="AJ20" s="173"/>
      <c r="AK20" s="173"/>
      <c r="AL20" s="173"/>
      <c r="AM20" s="173"/>
    </row>
    <row r="21" spans="1:39">
      <c r="A21" s="261"/>
      <c r="D21" s="173"/>
      <c r="E21" s="173"/>
      <c r="F21" s="173"/>
      <c r="G21" s="173"/>
      <c r="L21" s="173"/>
      <c r="M21" s="173"/>
      <c r="N21" s="173"/>
      <c r="O21" s="173"/>
      <c r="T21" s="173"/>
      <c r="U21" s="173"/>
      <c r="V21" s="173"/>
      <c r="W21" s="173"/>
      <c r="AB21" s="173"/>
      <c r="AC21" s="173"/>
      <c r="AD21" s="173"/>
      <c r="AE21" s="173"/>
      <c r="AJ21" s="173"/>
      <c r="AK21" s="173"/>
      <c r="AL21" s="173"/>
      <c r="AM21" s="173"/>
    </row>
    <row r="22" spans="1:39">
      <c r="A22" s="261"/>
      <c r="D22" s="173"/>
      <c r="E22" s="173"/>
      <c r="F22" s="173"/>
      <c r="G22" s="173"/>
      <c r="L22" s="173"/>
      <c r="M22" s="173"/>
      <c r="N22" s="173"/>
      <c r="O22" s="173"/>
      <c r="T22" s="173"/>
      <c r="U22" s="173"/>
      <c r="V22" s="173"/>
      <c r="W22" s="173"/>
      <c r="AB22" s="173"/>
      <c r="AC22" s="173"/>
      <c r="AD22" s="173"/>
      <c r="AE22" s="173"/>
      <c r="AJ22" s="173"/>
      <c r="AK22" s="173"/>
      <c r="AL22" s="173"/>
      <c r="AM22" s="173"/>
    </row>
    <row r="23" spans="1:39">
      <c r="A23" s="261"/>
      <c r="D23" s="173"/>
      <c r="E23" s="173"/>
      <c r="F23" s="173"/>
      <c r="G23" s="173"/>
      <c r="L23" s="173"/>
      <c r="M23" s="173"/>
      <c r="N23" s="173"/>
      <c r="O23" s="173"/>
      <c r="T23" s="173"/>
      <c r="U23" s="173"/>
      <c r="V23" s="173"/>
      <c r="W23" s="173"/>
      <c r="AB23" s="173"/>
      <c r="AC23" s="173"/>
      <c r="AD23" s="173"/>
      <c r="AE23" s="173"/>
      <c r="AJ23" s="173"/>
      <c r="AK23" s="173"/>
      <c r="AL23" s="173"/>
      <c r="AM23" s="173"/>
    </row>
    <row r="24" spans="1:39">
      <c r="A24" s="261"/>
      <c r="D24" s="173"/>
      <c r="E24" s="173"/>
      <c r="F24" s="173"/>
      <c r="G24" s="173"/>
      <c r="L24" s="173"/>
      <c r="M24" s="173"/>
      <c r="N24" s="173"/>
      <c r="O24" s="173"/>
      <c r="T24" s="173"/>
      <c r="U24" s="173"/>
      <c r="V24" s="173"/>
      <c r="W24" s="173"/>
      <c r="AB24" s="173"/>
      <c r="AC24" s="173"/>
      <c r="AD24" s="173"/>
      <c r="AE24" s="173"/>
      <c r="AJ24" s="173"/>
      <c r="AK24" s="173"/>
      <c r="AL24" s="173"/>
      <c r="AM24" s="173"/>
    </row>
    <row r="25" spans="1:39">
      <c r="A25" s="261"/>
      <c r="D25" s="173"/>
      <c r="E25" s="173"/>
      <c r="F25" s="173"/>
      <c r="G25" s="173"/>
      <c r="L25" s="173"/>
      <c r="M25" s="173"/>
      <c r="N25" s="173"/>
      <c r="O25" s="173"/>
      <c r="T25" s="173"/>
      <c r="U25" s="173"/>
      <c r="V25" s="173"/>
      <c r="W25" s="173"/>
      <c r="AB25" s="173"/>
      <c r="AC25" s="173"/>
      <c r="AD25" s="173"/>
      <c r="AE25" s="173"/>
      <c r="AJ25" s="173"/>
      <c r="AK25" s="173"/>
      <c r="AL25" s="173"/>
      <c r="AM25" s="173"/>
    </row>
    <row r="26" spans="1:39">
      <c r="A26" s="261"/>
      <c r="D26" s="173"/>
      <c r="E26" s="173"/>
      <c r="F26" s="173"/>
      <c r="G26" s="173"/>
      <c r="L26" s="173"/>
      <c r="M26" s="173"/>
      <c r="N26" s="173"/>
      <c r="O26" s="173"/>
      <c r="T26" s="173"/>
      <c r="U26" s="173"/>
      <c r="V26" s="173"/>
      <c r="W26" s="173"/>
      <c r="AB26" s="173"/>
      <c r="AC26" s="173"/>
      <c r="AD26" s="173"/>
      <c r="AE26" s="173"/>
      <c r="AJ26" s="173"/>
      <c r="AK26" s="173"/>
      <c r="AL26" s="173"/>
      <c r="AM26" s="173"/>
    </row>
    <row r="27" spans="1:39">
      <c r="A27" s="261"/>
      <c r="D27" s="173"/>
      <c r="E27" s="173"/>
      <c r="F27" s="173"/>
      <c r="G27" s="173"/>
      <c r="L27" s="173"/>
      <c r="M27" s="173"/>
      <c r="N27" s="173"/>
      <c r="O27" s="173"/>
      <c r="T27" s="173"/>
      <c r="U27" s="173"/>
      <c r="V27" s="173"/>
      <c r="W27" s="173"/>
      <c r="AB27" s="173"/>
      <c r="AC27" s="173"/>
      <c r="AD27" s="173"/>
      <c r="AE27" s="173"/>
      <c r="AJ27" s="173"/>
      <c r="AK27" s="173"/>
      <c r="AL27" s="173"/>
      <c r="AM27" s="173"/>
    </row>
    <row r="28" spans="1:39">
      <c r="A28" s="261"/>
      <c r="D28" s="173"/>
      <c r="E28" s="173"/>
      <c r="F28" s="173"/>
      <c r="G28" s="173"/>
      <c r="L28" s="173"/>
      <c r="M28" s="173"/>
      <c r="N28" s="173"/>
      <c r="O28" s="173"/>
      <c r="T28" s="173"/>
      <c r="U28" s="173"/>
      <c r="V28" s="173"/>
      <c r="W28" s="173"/>
      <c r="AB28" s="173"/>
      <c r="AC28" s="173"/>
      <c r="AD28" s="173"/>
      <c r="AE28" s="173"/>
      <c r="AJ28" s="173"/>
      <c r="AK28" s="173"/>
      <c r="AL28" s="173"/>
      <c r="AM28" s="173"/>
    </row>
    <row r="29" spans="1:39">
      <c r="A29" s="261"/>
      <c r="D29" s="173"/>
      <c r="E29" s="173"/>
      <c r="F29" s="173"/>
      <c r="G29" s="173"/>
      <c r="L29" s="173"/>
      <c r="M29" s="173"/>
      <c r="N29" s="173"/>
      <c r="O29" s="173"/>
      <c r="T29" s="173"/>
      <c r="U29" s="173"/>
      <c r="V29" s="173"/>
      <c r="W29" s="173"/>
      <c r="AB29" s="173"/>
      <c r="AC29" s="173"/>
      <c r="AD29" s="173"/>
      <c r="AE29" s="173"/>
      <c r="AJ29" s="173"/>
      <c r="AK29" s="173"/>
      <c r="AL29" s="173"/>
      <c r="AM29" s="173"/>
    </row>
    <row r="30" spans="1:39">
      <c r="A30" s="261"/>
      <c r="D30" s="172"/>
      <c r="E30" s="172"/>
      <c r="F30" s="172"/>
      <c r="G30" s="172"/>
      <c r="L30" s="172"/>
      <c r="M30" s="172"/>
      <c r="N30" s="172"/>
      <c r="O30" s="172"/>
      <c r="T30" s="172"/>
      <c r="U30" s="172"/>
      <c r="V30" s="172"/>
      <c r="W30" s="172"/>
      <c r="AB30" s="172"/>
      <c r="AC30" s="172"/>
      <c r="AD30" s="172"/>
      <c r="AE30" s="172"/>
      <c r="AJ30" s="172"/>
      <c r="AK30" s="172"/>
      <c r="AL30" s="172"/>
      <c r="AM30" s="172"/>
    </row>
    <row r="31" spans="1:39">
      <c r="A31" s="261"/>
      <c r="D31" s="172"/>
      <c r="E31" s="172"/>
      <c r="F31" s="172"/>
      <c r="G31" s="172"/>
      <c r="L31" s="172"/>
      <c r="M31" s="172"/>
      <c r="N31" s="172"/>
      <c r="O31" s="172"/>
      <c r="T31" s="172"/>
      <c r="U31" s="172"/>
      <c r="V31" s="172"/>
      <c r="W31" s="172"/>
      <c r="AB31" s="172"/>
      <c r="AC31" s="172"/>
      <c r="AD31" s="172"/>
      <c r="AE31" s="172"/>
      <c r="AJ31" s="172"/>
      <c r="AK31" s="172"/>
      <c r="AL31" s="172"/>
      <c r="AM31" s="172"/>
    </row>
    <row r="32" spans="1:39">
      <c r="A32" s="261"/>
      <c r="D32" s="172"/>
      <c r="E32" s="172"/>
      <c r="F32" s="172"/>
      <c r="G32" s="172"/>
      <c r="L32" s="172"/>
      <c r="M32" s="172"/>
      <c r="N32" s="172"/>
      <c r="O32" s="172"/>
      <c r="T32" s="172"/>
      <c r="U32" s="172"/>
      <c r="V32" s="172"/>
      <c r="W32" s="172"/>
      <c r="AB32" s="172"/>
      <c r="AC32" s="172"/>
      <c r="AD32" s="172"/>
      <c r="AE32" s="172"/>
      <c r="AJ32" s="172"/>
      <c r="AK32" s="172"/>
      <c r="AL32" s="172"/>
      <c r="AM32" s="172"/>
    </row>
    <row r="33" spans="1:39">
      <c r="A33" s="261"/>
      <c r="D33" s="172"/>
      <c r="E33" s="172"/>
      <c r="F33" s="172"/>
      <c r="G33" s="172"/>
      <c r="L33" s="172"/>
      <c r="M33" s="172"/>
      <c r="N33" s="172"/>
      <c r="O33" s="172"/>
      <c r="T33" s="172"/>
      <c r="U33" s="172"/>
      <c r="V33" s="172"/>
      <c r="W33" s="172"/>
      <c r="AB33" s="172"/>
      <c r="AC33" s="172"/>
      <c r="AD33" s="172"/>
      <c r="AE33" s="172"/>
      <c r="AJ33" s="172"/>
      <c r="AK33" s="172"/>
      <c r="AL33" s="172"/>
      <c r="AM33" s="172"/>
    </row>
    <row r="34" spans="1:39">
      <c r="A34" s="261"/>
      <c r="D34" s="172"/>
      <c r="E34" s="172"/>
      <c r="F34" s="172"/>
      <c r="G34" s="172"/>
      <c r="L34" s="172"/>
      <c r="M34" s="172"/>
      <c r="N34" s="172"/>
      <c r="O34" s="172"/>
      <c r="T34" s="172"/>
      <c r="U34" s="172"/>
      <c r="V34" s="172"/>
      <c r="W34" s="172"/>
      <c r="AB34" s="172"/>
      <c r="AC34" s="172"/>
      <c r="AD34" s="172"/>
      <c r="AE34" s="172"/>
      <c r="AJ34" s="172"/>
      <c r="AK34" s="172"/>
      <c r="AL34" s="172"/>
      <c r="AM34" s="172"/>
    </row>
    <row r="35" spans="1:39">
      <c r="A35" s="261"/>
      <c r="D35" s="172"/>
      <c r="E35" s="172"/>
      <c r="F35" s="172"/>
      <c r="G35" s="172"/>
      <c r="L35" s="172"/>
      <c r="M35" s="172"/>
      <c r="N35" s="172"/>
      <c r="O35" s="172"/>
      <c r="T35" s="172"/>
      <c r="U35" s="172"/>
      <c r="V35" s="172"/>
      <c r="W35" s="172"/>
      <c r="AB35" s="172"/>
      <c r="AC35" s="172"/>
      <c r="AD35" s="172"/>
      <c r="AE35" s="172"/>
      <c r="AJ35" s="172"/>
      <c r="AK35" s="172"/>
      <c r="AL35" s="172"/>
      <c r="AM35" s="172"/>
    </row>
    <row r="36" spans="1:39">
      <c r="A36" s="261"/>
      <c r="D36" s="172"/>
      <c r="E36" s="172"/>
      <c r="F36" s="172"/>
      <c r="G36" s="172"/>
      <c r="L36" s="172"/>
      <c r="M36" s="172"/>
      <c r="N36" s="172"/>
      <c r="O36" s="172"/>
      <c r="T36" s="172"/>
      <c r="U36" s="172"/>
      <c r="V36" s="172"/>
      <c r="W36" s="172"/>
      <c r="AB36" s="172"/>
      <c r="AC36" s="172"/>
      <c r="AD36" s="172"/>
      <c r="AE36" s="172"/>
      <c r="AJ36" s="172"/>
      <c r="AK36" s="172"/>
      <c r="AL36" s="172"/>
      <c r="AM36" s="172"/>
    </row>
    <row r="37" spans="1:39">
      <c r="A37" s="261"/>
      <c r="D37" s="172"/>
      <c r="E37" s="172"/>
      <c r="F37" s="172"/>
      <c r="G37" s="172"/>
      <c r="L37" s="172"/>
      <c r="M37" s="172"/>
      <c r="N37" s="172"/>
      <c r="O37" s="172"/>
      <c r="T37" s="172"/>
      <c r="U37" s="172"/>
      <c r="V37" s="172"/>
      <c r="W37" s="172"/>
      <c r="AB37" s="172"/>
      <c r="AC37" s="172"/>
      <c r="AD37" s="172"/>
      <c r="AE37" s="172"/>
      <c r="AJ37" s="172"/>
      <c r="AK37" s="172"/>
      <c r="AL37" s="172"/>
      <c r="AM37" s="172"/>
    </row>
    <row r="38" spans="1:39">
      <c r="A38" s="168"/>
      <c r="D38" s="170"/>
      <c r="E38" s="170"/>
      <c r="F38" s="170"/>
      <c r="G38" s="170"/>
      <c r="L38" s="170"/>
      <c r="M38" s="170"/>
      <c r="N38" s="170"/>
      <c r="O38" s="170"/>
      <c r="T38" s="170"/>
      <c r="U38" s="170"/>
      <c r="V38" s="170"/>
      <c r="W38" s="170"/>
      <c r="AB38" s="170"/>
      <c r="AC38" s="170"/>
      <c r="AD38" s="170"/>
      <c r="AE38" s="170"/>
      <c r="AJ38" s="170"/>
      <c r="AK38" s="170"/>
      <c r="AL38" s="170"/>
      <c r="AM38" s="170"/>
    </row>
    <row r="39" spans="1:39">
      <c r="A39" s="261"/>
      <c r="D39" s="172"/>
      <c r="E39" s="172"/>
      <c r="F39" s="172"/>
      <c r="G39" s="172"/>
      <c r="L39" s="172"/>
      <c r="M39" s="172"/>
      <c r="N39" s="172"/>
      <c r="O39" s="172"/>
      <c r="T39" s="172"/>
      <c r="U39" s="172"/>
      <c r="V39" s="172"/>
      <c r="W39" s="172"/>
      <c r="AB39" s="172"/>
      <c r="AC39" s="172"/>
      <c r="AD39" s="172"/>
      <c r="AE39" s="172"/>
      <c r="AJ39" s="172"/>
      <c r="AK39" s="172"/>
      <c r="AL39" s="172"/>
      <c r="AM39" s="172"/>
    </row>
    <row r="40" spans="1:39">
      <c r="A40" s="261"/>
      <c r="D40" s="172"/>
      <c r="E40" s="172"/>
      <c r="F40" s="172"/>
      <c r="G40" s="172"/>
      <c r="L40" s="172"/>
      <c r="M40" s="172"/>
      <c r="N40" s="172"/>
      <c r="O40" s="172"/>
      <c r="T40" s="172"/>
      <c r="U40" s="172"/>
      <c r="V40" s="172"/>
      <c r="W40" s="172"/>
      <c r="AB40" s="172"/>
      <c r="AC40" s="172"/>
      <c r="AD40" s="172"/>
      <c r="AE40" s="172"/>
      <c r="AJ40" s="172"/>
      <c r="AK40" s="172"/>
      <c r="AL40" s="172"/>
      <c r="AM40" s="172"/>
    </row>
    <row r="41" spans="1:39">
      <c r="A41" s="261"/>
      <c r="D41" s="172"/>
      <c r="E41" s="172"/>
      <c r="F41" s="172"/>
      <c r="G41" s="172"/>
      <c r="L41" s="172"/>
      <c r="M41" s="172"/>
      <c r="N41" s="172"/>
      <c r="O41" s="172"/>
      <c r="T41" s="172"/>
      <c r="U41" s="172"/>
      <c r="V41" s="172"/>
      <c r="W41" s="172"/>
      <c r="AB41" s="172"/>
      <c r="AC41" s="172"/>
      <c r="AD41" s="172"/>
      <c r="AE41" s="172"/>
      <c r="AJ41" s="172"/>
      <c r="AK41" s="172"/>
      <c r="AL41" s="172"/>
      <c r="AM41" s="172"/>
    </row>
    <row r="42" spans="1:39">
      <c r="A42" s="261"/>
      <c r="D42" s="172"/>
      <c r="E42" s="172"/>
      <c r="F42" s="172"/>
      <c r="G42" s="172"/>
      <c r="L42" s="172"/>
      <c r="M42" s="172"/>
      <c r="N42" s="172"/>
      <c r="O42" s="172"/>
      <c r="T42" s="172"/>
      <c r="U42" s="172"/>
      <c r="V42" s="172"/>
      <c r="W42" s="172"/>
      <c r="AB42" s="172"/>
      <c r="AC42" s="172"/>
      <c r="AD42" s="172"/>
      <c r="AE42" s="172"/>
      <c r="AJ42" s="172"/>
      <c r="AK42" s="172"/>
      <c r="AL42" s="172"/>
      <c r="AM42" s="172"/>
    </row>
    <row r="43" spans="1:39">
      <c r="A43" s="171"/>
      <c r="D43" s="170"/>
      <c r="E43" s="170"/>
      <c r="F43" s="170"/>
      <c r="G43" s="170"/>
      <c r="L43" s="170"/>
      <c r="M43" s="170"/>
      <c r="N43" s="170"/>
      <c r="O43" s="170"/>
      <c r="T43" s="170"/>
      <c r="U43" s="170"/>
      <c r="V43" s="170"/>
      <c r="W43" s="170"/>
      <c r="AB43" s="170"/>
      <c r="AC43" s="170"/>
      <c r="AD43" s="170"/>
      <c r="AE43" s="170"/>
      <c r="AJ43" s="170"/>
      <c r="AK43" s="170"/>
      <c r="AL43" s="170"/>
      <c r="AM43" s="170"/>
    </row>
  </sheetData>
  <mergeCells count="60">
    <mergeCell ref="DP1:DQ1"/>
    <mergeCell ref="DN1:DO1"/>
    <mergeCell ref="DL1:DM1"/>
    <mergeCell ref="DJ1:DK1"/>
    <mergeCell ref="DH1:DI1"/>
    <mergeCell ref="DF1:DG1"/>
    <mergeCell ref="DD1:DE1"/>
    <mergeCell ref="AZ1:BA1"/>
    <mergeCell ref="BX1:BY1"/>
    <mergeCell ref="DB1:DC1"/>
    <mergeCell ref="CZ1:DA1"/>
    <mergeCell ref="CV1:CW1"/>
    <mergeCell ref="CX1:CY1"/>
    <mergeCell ref="CT1:CU1"/>
    <mergeCell ref="BN1:BO1"/>
    <mergeCell ref="BJ1:BK1"/>
    <mergeCell ref="BH1:BI1"/>
    <mergeCell ref="BT1:BU1"/>
    <mergeCell ref="BP1:BQ1"/>
    <mergeCell ref="BD1:BE1"/>
    <mergeCell ref="CB1:CC1"/>
    <mergeCell ref="BZ1:CA1"/>
    <mergeCell ref="CN1:CO1"/>
    <mergeCell ref="BF1:BG1"/>
    <mergeCell ref="BV1:BW1"/>
    <mergeCell ref="BR1:BS1"/>
    <mergeCell ref="BL1:BM1"/>
    <mergeCell ref="CR1:CS1"/>
    <mergeCell ref="CP1:CQ1"/>
    <mergeCell ref="CL1:CM1"/>
    <mergeCell ref="CJ1:CK1"/>
    <mergeCell ref="CD1:CE1"/>
    <mergeCell ref="CH1:CI1"/>
    <mergeCell ref="CF1:CG1"/>
    <mergeCell ref="B1:C1"/>
    <mergeCell ref="D1:E1"/>
    <mergeCell ref="F1:G1"/>
    <mergeCell ref="H1:I1"/>
    <mergeCell ref="J1:K1"/>
    <mergeCell ref="L1:M1"/>
    <mergeCell ref="N1:O1"/>
    <mergeCell ref="P1:Q1"/>
    <mergeCell ref="R1:S1"/>
    <mergeCell ref="T1:U1"/>
    <mergeCell ref="V1:W1"/>
    <mergeCell ref="X1:Y1"/>
    <mergeCell ref="AD1:AE1"/>
    <mergeCell ref="AJ1:AK1"/>
    <mergeCell ref="BB1:BC1"/>
    <mergeCell ref="AF1:AG1"/>
    <mergeCell ref="AH1:AI1"/>
    <mergeCell ref="AX1:AY1"/>
    <mergeCell ref="AV1:AW1"/>
    <mergeCell ref="AL1:AM1"/>
    <mergeCell ref="AN1:AO1"/>
    <mergeCell ref="AP1:AQ1"/>
    <mergeCell ref="AR1:AS1"/>
    <mergeCell ref="AT1:AU1"/>
    <mergeCell ref="Z1:AA1"/>
    <mergeCell ref="AB1:AC1"/>
  </mergeCells>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0075C9"/>
    <pageSetUpPr fitToPage="1"/>
  </sheetPr>
  <dimension ref="A1:IS19"/>
  <sheetViews>
    <sheetView showGridLines="0" workbookViewId="0">
      <pane xSplit="1" ySplit="2" topLeftCell="IC3" activePane="bottomRight" state="frozen"/>
      <selection activeCell="BA3" sqref="BA3:BC5"/>
      <selection pane="topRight" activeCell="BA3" sqref="BA3:BC5"/>
      <selection pane="bottomLeft" activeCell="BA3" sqref="BA3:BC5"/>
      <selection pane="bottomRight"/>
    </sheetView>
  </sheetViews>
  <sheetFormatPr defaultColWidth="9.140625" defaultRowHeight="15"/>
  <cols>
    <col min="1" max="1" width="57.7109375" customWidth="1"/>
    <col min="2" max="153" width="13.140625" customWidth="1"/>
    <col min="154" max="154" width="12.140625" customWidth="1"/>
    <col min="155" max="155" width="13.42578125" customWidth="1"/>
    <col min="156" max="156" width="12" customWidth="1"/>
    <col min="157" max="157" width="13.140625" customWidth="1"/>
    <col min="158" max="158" width="13.42578125" customWidth="1"/>
    <col min="159" max="159" width="12.5703125" customWidth="1"/>
    <col min="160" max="160" width="9.140625" customWidth="1"/>
    <col min="161" max="161" width="12" customWidth="1"/>
    <col min="162" max="162" width="11.140625" customWidth="1"/>
    <col min="163" max="163" width="11.42578125" customWidth="1"/>
    <col min="164" max="164" width="9.85546875" customWidth="1"/>
    <col min="165" max="165" width="11.42578125" customWidth="1"/>
    <col min="166" max="166" width="11.28515625" customWidth="1"/>
    <col min="167" max="167" width="11.7109375" customWidth="1"/>
    <col min="168" max="168" width="10.85546875" customWidth="1"/>
    <col min="169" max="169" width="11.7109375" customWidth="1"/>
    <col min="170" max="173" width="12.85546875" customWidth="1"/>
    <col min="174" max="177" width="11.140625" customWidth="1"/>
    <col min="178" max="181" width="11.85546875" customWidth="1"/>
    <col min="182" max="185" width="10.85546875" customWidth="1"/>
    <col min="186" max="186" width="12.28515625" bestFit="1" customWidth="1"/>
    <col min="187" max="187" width="11.42578125" bestFit="1" customWidth="1"/>
    <col min="188" max="188" width="9.85546875" bestFit="1" customWidth="1"/>
    <col min="189" max="189" width="14.5703125" bestFit="1" customWidth="1"/>
    <col min="190" max="193" width="11.140625" customWidth="1"/>
    <col min="203" max="203" width="10.42578125" customWidth="1"/>
    <col min="207" max="207" width="12.140625" customWidth="1"/>
    <col min="210" max="210" width="10.7109375" customWidth="1"/>
    <col min="211" max="211" width="11.85546875" customWidth="1"/>
    <col min="215" max="215" width="10.5703125" customWidth="1"/>
    <col min="219" max="219" width="11" bestFit="1" customWidth="1"/>
    <col min="223" max="223" width="11" bestFit="1" customWidth="1"/>
    <col min="227" max="227" width="11" bestFit="1" customWidth="1"/>
    <col min="231" max="231" width="11" bestFit="1" customWidth="1"/>
    <col min="235" max="235" width="11" bestFit="1" customWidth="1"/>
    <col min="239" max="239" width="11" bestFit="1" customWidth="1"/>
    <col min="243" max="243" width="11" bestFit="1" customWidth="1"/>
    <col min="247" max="247" width="11" bestFit="1" customWidth="1"/>
  </cols>
  <sheetData>
    <row r="1" spans="1:253" ht="33.75" customHeight="1">
      <c r="A1" s="1136" t="s">
        <v>576</v>
      </c>
      <c r="B1" s="1972" t="s">
        <v>2258</v>
      </c>
      <c r="C1" s="1973"/>
      <c r="D1" s="1973"/>
      <c r="E1" s="1974"/>
      <c r="F1" s="1972"/>
      <c r="G1" s="1973" t="s">
        <v>466</v>
      </c>
      <c r="H1" s="1973"/>
      <c r="I1" s="1974"/>
      <c r="J1" s="1972"/>
      <c r="K1" s="1973"/>
      <c r="L1" s="1973" t="s">
        <v>465</v>
      </c>
      <c r="M1" s="1974"/>
      <c r="N1" s="1972"/>
      <c r="O1" s="1973"/>
      <c r="P1" s="1973"/>
      <c r="Q1" s="1974" t="s">
        <v>464</v>
      </c>
      <c r="R1" s="1972"/>
      <c r="S1" s="1973"/>
      <c r="T1" s="1973"/>
      <c r="U1" s="1974"/>
      <c r="V1" s="1972" t="s">
        <v>2259</v>
      </c>
      <c r="W1" s="1973"/>
      <c r="X1" s="1973"/>
      <c r="Y1" s="1974"/>
      <c r="Z1" s="1972"/>
      <c r="AA1" s="1973" t="s">
        <v>462</v>
      </c>
      <c r="AB1" s="1973"/>
      <c r="AC1" s="1974"/>
      <c r="AD1" s="1972"/>
      <c r="AE1" s="1973"/>
      <c r="AF1" s="1973" t="s">
        <v>461</v>
      </c>
      <c r="AG1" s="1974"/>
      <c r="AH1" s="1972"/>
      <c r="AI1" s="1973"/>
      <c r="AJ1" s="1973"/>
      <c r="AK1" s="1972" t="s">
        <v>2260</v>
      </c>
      <c r="AL1" s="1973"/>
      <c r="AM1" s="1973"/>
      <c r="AN1" s="1974"/>
      <c r="AO1" s="1137"/>
      <c r="AP1" s="1972" t="s">
        <v>2261</v>
      </c>
      <c r="AQ1" s="1973"/>
      <c r="AR1" s="1973"/>
      <c r="AS1" s="1974"/>
      <c r="AT1" s="1972" t="s">
        <v>2262</v>
      </c>
      <c r="AU1" s="1973"/>
      <c r="AV1" s="1973"/>
      <c r="AW1" s="1974"/>
      <c r="AX1" s="1972" t="s">
        <v>2263</v>
      </c>
      <c r="AY1" s="1973"/>
      <c r="AZ1" s="1973"/>
      <c r="BA1" s="1974"/>
      <c r="BB1" s="1972" t="s">
        <v>2264</v>
      </c>
      <c r="BC1" s="1973"/>
      <c r="BD1" s="1973"/>
      <c r="BE1" s="1974"/>
      <c r="BF1" s="1972" t="s">
        <v>2265</v>
      </c>
      <c r="BG1" s="1973"/>
      <c r="BH1" s="1973"/>
      <c r="BI1" s="1974"/>
      <c r="BJ1" s="1972" t="s">
        <v>2217</v>
      </c>
      <c r="BK1" s="1973"/>
      <c r="BL1" s="1973"/>
      <c r="BM1" s="1974"/>
      <c r="BN1" s="1972" t="s">
        <v>2218</v>
      </c>
      <c r="BO1" s="1973"/>
      <c r="BP1" s="1973"/>
      <c r="BQ1" s="1974"/>
      <c r="BR1" s="1972" t="s">
        <v>2219</v>
      </c>
      <c r="BS1" s="1973"/>
      <c r="BT1" s="1973"/>
      <c r="BU1" s="1974"/>
      <c r="BV1" s="1972" t="s">
        <v>2220</v>
      </c>
      <c r="BW1" s="1973"/>
      <c r="BX1" s="1973"/>
      <c r="BY1" s="1974"/>
      <c r="BZ1" s="1972" t="s">
        <v>2221</v>
      </c>
      <c r="CA1" s="1973"/>
      <c r="CB1" s="1973"/>
      <c r="CC1" s="1974"/>
      <c r="CD1" s="1972" t="s">
        <v>2222</v>
      </c>
      <c r="CE1" s="1973"/>
      <c r="CF1" s="1973"/>
      <c r="CG1" s="1974"/>
      <c r="CH1" s="1972" t="s">
        <v>2223</v>
      </c>
      <c r="CI1" s="1973"/>
      <c r="CJ1" s="1973"/>
      <c r="CK1" s="1974"/>
      <c r="CL1" s="1972" t="s">
        <v>2266</v>
      </c>
      <c r="CM1" s="1973"/>
      <c r="CN1" s="1973"/>
      <c r="CO1" s="1974"/>
      <c r="CP1" s="1972" t="s">
        <v>2225</v>
      </c>
      <c r="CQ1" s="1973"/>
      <c r="CR1" s="1973"/>
      <c r="CS1" s="1974"/>
      <c r="CT1" s="1972" t="s">
        <v>2226</v>
      </c>
      <c r="CU1" s="1973"/>
      <c r="CV1" s="1973"/>
      <c r="CW1" s="1974"/>
      <c r="CX1" s="1972" t="s">
        <v>2227</v>
      </c>
      <c r="CY1" s="1973"/>
      <c r="CZ1" s="1973"/>
      <c r="DA1" s="1974"/>
      <c r="DB1" s="1972" t="s">
        <v>2228</v>
      </c>
      <c r="DC1" s="1973"/>
      <c r="DD1" s="1973"/>
      <c r="DE1" s="1974"/>
      <c r="DF1" s="1972" t="s">
        <v>2229</v>
      </c>
      <c r="DG1" s="1973"/>
      <c r="DH1" s="1973"/>
      <c r="DI1" s="1974"/>
      <c r="DJ1" s="1972" t="s">
        <v>2230</v>
      </c>
      <c r="DK1" s="1973"/>
      <c r="DL1" s="1973"/>
      <c r="DM1" s="1974"/>
      <c r="DN1" s="1972" t="s">
        <v>2231</v>
      </c>
      <c r="DO1" s="1973"/>
      <c r="DP1" s="1973"/>
      <c r="DQ1" s="1974"/>
      <c r="DR1" s="1972" t="s">
        <v>2232</v>
      </c>
      <c r="DS1" s="1973"/>
      <c r="DT1" s="1973"/>
      <c r="DU1" s="1974"/>
      <c r="DV1" s="1972" t="s">
        <v>2233</v>
      </c>
      <c r="DW1" s="1973"/>
      <c r="DX1" s="1973"/>
      <c r="DY1" s="1974"/>
      <c r="DZ1" s="1972" t="s">
        <v>2234</v>
      </c>
      <c r="EA1" s="1973"/>
      <c r="EB1" s="1973"/>
      <c r="EC1" s="1974"/>
      <c r="ED1" s="1972" t="s">
        <v>2235</v>
      </c>
      <c r="EE1" s="1973"/>
      <c r="EF1" s="1973"/>
      <c r="EG1" s="1974"/>
      <c r="EH1" s="1972" t="s">
        <v>2236</v>
      </c>
      <c r="EI1" s="1973"/>
      <c r="EJ1" s="1973"/>
      <c r="EK1" s="1974"/>
      <c r="EL1" s="1972" t="s">
        <v>2237</v>
      </c>
      <c r="EM1" s="1973"/>
      <c r="EN1" s="1973"/>
      <c r="EO1" s="1974"/>
      <c r="EP1" s="1972" t="s">
        <v>2238</v>
      </c>
      <c r="EQ1" s="1973"/>
      <c r="ER1" s="1973"/>
      <c r="ES1" s="1974"/>
      <c r="ET1" s="1972" t="s">
        <v>2239</v>
      </c>
      <c r="EU1" s="1973"/>
      <c r="EV1" s="1973"/>
      <c r="EW1" s="1974"/>
      <c r="EX1" s="1972" t="s">
        <v>2240</v>
      </c>
      <c r="EY1" s="1973"/>
      <c r="EZ1" s="1973"/>
      <c r="FA1" s="1974"/>
      <c r="FB1" s="1972" t="s">
        <v>2241</v>
      </c>
      <c r="FC1" s="1973"/>
      <c r="FD1" s="1973"/>
      <c r="FE1" s="1974"/>
      <c r="FF1" s="1972" t="s">
        <v>2242</v>
      </c>
      <c r="FG1" s="1973"/>
      <c r="FH1" s="1973"/>
      <c r="FI1" s="1974"/>
      <c r="FJ1" s="1972" t="s">
        <v>2243</v>
      </c>
      <c r="FK1" s="1973"/>
      <c r="FL1" s="1973"/>
      <c r="FM1" s="1974"/>
      <c r="FN1" s="1972" t="s">
        <v>2244</v>
      </c>
      <c r="FO1" s="1973"/>
      <c r="FP1" s="1973"/>
      <c r="FQ1" s="1974"/>
      <c r="FR1" s="1972" t="s">
        <v>2245</v>
      </c>
      <c r="FS1" s="1973"/>
      <c r="FT1" s="1973"/>
      <c r="FU1" s="1974"/>
      <c r="FV1" s="1972" t="s">
        <v>2246</v>
      </c>
      <c r="FW1" s="1973"/>
      <c r="FX1" s="1973"/>
      <c r="FY1" s="1974"/>
      <c r="FZ1" s="1972" t="s">
        <v>2247</v>
      </c>
      <c r="GA1" s="1973"/>
      <c r="GB1" s="1973"/>
      <c r="GC1" s="1974"/>
      <c r="GD1" s="1972" t="s">
        <v>2248</v>
      </c>
      <c r="GE1" s="1973"/>
      <c r="GF1" s="1973"/>
      <c r="GG1" s="1974"/>
      <c r="GH1" s="1972" t="s">
        <v>2249</v>
      </c>
      <c r="GI1" s="1973"/>
      <c r="GJ1" s="1973"/>
      <c r="GK1" s="1974"/>
      <c r="GL1" s="1972" t="s">
        <v>2250</v>
      </c>
      <c r="GM1" s="1973"/>
      <c r="GN1" s="1973"/>
      <c r="GO1" s="1974"/>
      <c r="GP1" s="1972" t="s">
        <v>2251</v>
      </c>
      <c r="GQ1" s="1973"/>
      <c r="GR1" s="1973"/>
      <c r="GS1" s="1974"/>
      <c r="GT1" s="1972" t="s">
        <v>2252</v>
      </c>
      <c r="GU1" s="1973"/>
      <c r="GV1" s="1973"/>
      <c r="GW1" s="1974"/>
      <c r="GX1" s="1972" t="s">
        <v>2253</v>
      </c>
      <c r="GY1" s="1973"/>
      <c r="GZ1" s="1973"/>
      <c r="HA1" s="1974"/>
      <c r="HB1" s="1972" t="s">
        <v>2254</v>
      </c>
      <c r="HC1" s="1973"/>
      <c r="HD1" s="1973"/>
      <c r="HE1" s="1974"/>
      <c r="HF1" s="1972" t="s">
        <v>2255</v>
      </c>
      <c r="HG1" s="1973"/>
      <c r="HH1" s="1973"/>
      <c r="HI1" s="1974"/>
      <c r="HJ1" s="1972" t="s">
        <v>2256</v>
      </c>
      <c r="HK1" s="1973"/>
      <c r="HL1" s="1973"/>
      <c r="HM1" s="1974"/>
      <c r="HN1" s="1972" t="s">
        <v>2257</v>
      </c>
      <c r="HO1" s="1973"/>
      <c r="HP1" s="1973"/>
      <c r="HQ1" s="1974"/>
      <c r="HR1" s="1972" t="s">
        <v>2275</v>
      </c>
      <c r="HS1" s="1973"/>
      <c r="HT1" s="1973"/>
      <c r="HU1" s="1974"/>
      <c r="HV1" s="1972" t="s">
        <v>2327</v>
      </c>
      <c r="HW1" s="1973"/>
      <c r="HX1" s="1973"/>
      <c r="HY1" s="1974"/>
      <c r="HZ1" s="1972" t="s">
        <v>2344</v>
      </c>
      <c r="IA1" s="1973"/>
      <c r="IB1" s="1973"/>
      <c r="IC1" s="1974"/>
      <c r="ID1" s="1972" t="s">
        <v>2384</v>
      </c>
      <c r="IE1" s="1973"/>
      <c r="IF1" s="1973"/>
      <c r="IG1" s="1974"/>
      <c r="IH1" s="1972" t="s">
        <v>2471</v>
      </c>
      <c r="II1" s="1973"/>
      <c r="IJ1" s="1973"/>
      <c r="IK1" s="1974"/>
      <c r="IL1" s="1972" t="s">
        <v>2515</v>
      </c>
      <c r="IM1" s="1973"/>
      <c r="IN1" s="1973"/>
      <c r="IO1" s="1974"/>
    </row>
    <row r="2" spans="1:253" s="168" customFormat="1" ht="38.25">
      <c r="A2" s="1138"/>
      <c r="B2" s="1126" t="s">
        <v>575</v>
      </c>
      <c r="C2" s="1139" t="s">
        <v>574</v>
      </c>
      <c r="D2" s="1127" t="s">
        <v>358</v>
      </c>
      <c r="E2" s="1139" t="s">
        <v>46</v>
      </c>
      <c r="F2" s="1126" t="s">
        <v>61</v>
      </c>
      <c r="G2" s="1139" t="s">
        <v>575</v>
      </c>
      <c r="H2" s="1127" t="s">
        <v>574</v>
      </c>
      <c r="I2" s="1139" t="s">
        <v>358</v>
      </c>
      <c r="J2" s="1126" t="s">
        <v>46</v>
      </c>
      <c r="K2" s="1139" t="s">
        <v>61</v>
      </c>
      <c r="L2" s="1127" t="s">
        <v>575</v>
      </c>
      <c r="M2" s="1139" t="s">
        <v>574</v>
      </c>
      <c r="N2" s="1126" t="s">
        <v>358</v>
      </c>
      <c r="O2" s="1139" t="s">
        <v>46</v>
      </c>
      <c r="P2" s="1127" t="s">
        <v>61</v>
      </c>
      <c r="Q2" s="1139" t="s">
        <v>575</v>
      </c>
      <c r="R2" s="1126" t="s">
        <v>574</v>
      </c>
      <c r="S2" s="1139" t="s">
        <v>358</v>
      </c>
      <c r="T2" s="1127" t="s">
        <v>46</v>
      </c>
      <c r="U2" s="1139" t="s">
        <v>61</v>
      </c>
      <c r="V2" s="1126" t="s">
        <v>575</v>
      </c>
      <c r="W2" s="1139" t="s">
        <v>574</v>
      </c>
      <c r="X2" s="1127" t="s">
        <v>358</v>
      </c>
      <c r="Y2" s="1139" t="s">
        <v>46</v>
      </c>
      <c r="Z2" s="1126" t="s">
        <v>61</v>
      </c>
      <c r="AA2" s="1139" t="s">
        <v>575</v>
      </c>
      <c r="AB2" s="1127" t="s">
        <v>574</v>
      </c>
      <c r="AC2" s="1139" t="s">
        <v>358</v>
      </c>
      <c r="AD2" s="1126" t="s">
        <v>46</v>
      </c>
      <c r="AE2" s="1139" t="s">
        <v>61</v>
      </c>
      <c r="AF2" s="1127" t="s">
        <v>575</v>
      </c>
      <c r="AG2" s="1139" t="s">
        <v>574</v>
      </c>
      <c r="AH2" s="1126" t="s">
        <v>358</v>
      </c>
      <c r="AI2" s="1139" t="s">
        <v>46</v>
      </c>
      <c r="AJ2" s="1127" t="s">
        <v>61</v>
      </c>
      <c r="AK2" s="1126" t="s">
        <v>575</v>
      </c>
      <c r="AL2" s="1139" t="s">
        <v>574</v>
      </c>
      <c r="AM2" s="1127" t="s">
        <v>358</v>
      </c>
      <c r="AN2" s="1139" t="s">
        <v>46</v>
      </c>
      <c r="AO2" s="1128" t="s">
        <v>61</v>
      </c>
      <c r="AP2" s="1140" t="s">
        <v>575</v>
      </c>
      <c r="AQ2" s="1141" t="s">
        <v>574</v>
      </c>
      <c r="AR2" s="1142" t="s">
        <v>46</v>
      </c>
      <c r="AS2" s="1143" t="s">
        <v>61</v>
      </c>
      <c r="AT2" s="1140" t="s">
        <v>575</v>
      </c>
      <c r="AU2" s="1141" t="s">
        <v>574</v>
      </c>
      <c r="AV2" s="1142" t="s">
        <v>46</v>
      </c>
      <c r="AW2" s="1143" t="s">
        <v>61</v>
      </c>
      <c r="AX2" s="1140" t="s">
        <v>575</v>
      </c>
      <c r="AY2" s="1141" t="s">
        <v>574</v>
      </c>
      <c r="AZ2" s="1142" t="s">
        <v>46</v>
      </c>
      <c r="BA2" s="1143" t="s">
        <v>61</v>
      </c>
      <c r="BB2" s="1140" t="s">
        <v>575</v>
      </c>
      <c r="BC2" s="1141" t="s">
        <v>574</v>
      </c>
      <c r="BD2" s="1142" t="s">
        <v>46</v>
      </c>
      <c r="BE2" s="1143" t="s">
        <v>61</v>
      </c>
      <c r="BF2" s="1140" t="s">
        <v>575</v>
      </c>
      <c r="BG2" s="1141" t="s">
        <v>574</v>
      </c>
      <c r="BH2" s="1142" t="s">
        <v>46</v>
      </c>
      <c r="BI2" s="1143" t="s">
        <v>61</v>
      </c>
      <c r="BJ2" s="1140" t="s">
        <v>575</v>
      </c>
      <c r="BK2" s="1141" t="s">
        <v>574</v>
      </c>
      <c r="BL2" s="1142" t="s">
        <v>46</v>
      </c>
      <c r="BM2" s="1143" t="s">
        <v>61</v>
      </c>
      <c r="BN2" s="1140" t="s">
        <v>575</v>
      </c>
      <c r="BO2" s="1141" t="s">
        <v>574</v>
      </c>
      <c r="BP2" s="1142" t="s">
        <v>46</v>
      </c>
      <c r="BQ2" s="1143" t="s">
        <v>61</v>
      </c>
      <c r="BR2" s="1140" t="s">
        <v>575</v>
      </c>
      <c r="BS2" s="1141" t="s">
        <v>574</v>
      </c>
      <c r="BT2" s="1142" t="s">
        <v>46</v>
      </c>
      <c r="BU2" s="1143" t="s">
        <v>61</v>
      </c>
      <c r="BV2" s="1140" t="s">
        <v>575</v>
      </c>
      <c r="BW2" s="1141" t="s">
        <v>574</v>
      </c>
      <c r="BX2" s="1142" t="s">
        <v>46</v>
      </c>
      <c r="BY2" s="1143" t="s">
        <v>61</v>
      </c>
      <c r="BZ2" s="1140" t="s">
        <v>575</v>
      </c>
      <c r="CA2" s="1141" t="s">
        <v>574</v>
      </c>
      <c r="CB2" s="1142" t="s">
        <v>46</v>
      </c>
      <c r="CC2" s="1143" t="s">
        <v>61</v>
      </c>
      <c r="CD2" s="1140" t="s">
        <v>575</v>
      </c>
      <c r="CE2" s="1141" t="s">
        <v>574</v>
      </c>
      <c r="CF2" s="1142" t="s">
        <v>46</v>
      </c>
      <c r="CG2" s="1143" t="s">
        <v>61</v>
      </c>
      <c r="CH2" s="1140" t="s">
        <v>575</v>
      </c>
      <c r="CI2" s="1141" t="s">
        <v>574</v>
      </c>
      <c r="CJ2" s="1142" t="s">
        <v>46</v>
      </c>
      <c r="CK2" s="1143" t="s">
        <v>61</v>
      </c>
      <c r="CL2" s="1140" t="s">
        <v>575</v>
      </c>
      <c r="CM2" s="1141" t="s">
        <v>574</v>
      </c>
      <c r="CN2" s="1142" t="s">
        <v>46</v>
      </c>
      <c r="CO2" s="1143" t="s">
        <v>61</v>
      </c>
      <c r="CP2" s="1140" t="s">
        <v>575</v>
      </c>
      <c r="CQ2" s="1141" t="s">
        <v>574</v>
      </c>
      <c r="CR2" s="1142" t="s">
        <v>46</v>
      </c>
      <c r="CS2" s="1143" t="s">
        <v>61</v>
      </c>
      <c r="CT2" s="1140" t="s">
        <v>575</v>
      </c>
      <c r="CU2" s="1141" t="s">
        <v>574</v>
      </c>
      <c r="CV2" s="1142" t="s">
        <v>46</v>
      </c>
      <c r="CW2" s="1143" t="s">
        <v>61</v>
      </c>
      <c r="CX2" s="1140" t="s">
        <v>575</v>
      </c>
      <c r="CY2" s="1141" t="s">
        <v>574</v>
      </c>
      <c r="CZ2" s="1142" t="s">
        <v>46</v>
      </c>
      <c r="DA2" s="1143" t="s">
        <v>61</v>
      </c>
      <c r="DB2" s="1140" t="s">
        <v>575</v>
      </c>
      <c r="DC2" s="1141" t="s">
        <v>574</v>
      </c>
      <c r="DD2" s="1142" t="s">
        <v>46</v>
      </c>
      <c r="DE2" s="1143" t="s">
        <v>61</v>
      </c>
      <c r="DF2" s="1140" t="s">
        <v>575</v>
      </c>
      <c r="DG2" s="1141" t="s">
        <v>574</v>
      </c>
      <c r="DH2" s="1142" t="s">
        <v>46</v>
      </c>
      <c r="DI2" s="1143" t="s">
        <v>61</v>
      </c>
      <c r="DJ2" s="1140" t="s">
        <v>575</v>
      </c>
      <c r="DK2" s="1141" t="s">
        <v>574</v>
      </c>
      <c r="DL2" s="1142" t="s">
        <v>46</v>
      </c>
      <c r="DM2" s="1143" t="s">
        <v>61</v>
      </c>
      <c r="DN2" s="1140" t="s">
        <v>575</v>
      </c>
      <c r="DO2" s="1141" t="s">
        <v>574</v>
      </c>
      <c r="DP2" s="1142" t="s">
        <v>46</v>
      </c>
      <c r="DQ2" s="1143" t="s">
        <v>61</v>
      </c>
      <c r="DR2" s="1140" t="s">
        <v>575</v>
      </c>
      <c r="DS2" s="1141" t="s">
        <v>574</v>
      </c>
      <c r="DT2" s="1142" t="s">
        <v>46</v>
      </c>
      <c r="DU2" s="1143" t="s">
        <v>61</v>
      </c>
      <c r="DV2" s="1140" t="s">
        <v>575</v>
      </c>
      <c r="DW2" s="1141" t="s">
        <v>574</v>
      </c>
      <c r="DX2" s="1142" t="s">
        <v>46</v>
      </c>
      <c r="DY2" s="1143" t="s">
        <v>61</v>
      </c>
      <c r="DZ2" s="1140" t="s">
        <v>575</v>
      </c>
      <c r="EA2" s="1141" t="s">
        <v>574</v>
      </c>
      <c r="EB2" s="1142" t="s">
        <v>46</v>
      </c>
      <c r="EC2" s="1143" t="s">
        <v>61</v>
      </c>
      <c r="ED2" s="1140" t="s">
        <v>575</v>
      </c>
      <c r="EE2" s="1141" t="s">
        <v>574</v>
      </c>
      <c r="EF2" s="1142" t="s">
        <v>46</v>
      </c>
      <c r="EG2" s="1143" t="s">
        <v>61</v>
      </c>
      <c r="EH2" s="1140" t="s">
        <v>575</v>
      </c>
      <c r="EI2" s="1141" t="s">
        <v>574</v>
      </c>
      <c r="EJ2" s="1142" t="s">
        <v>46</v>
      </c>
      <c r="EK2" s="1143" t="s">
        <v>61</v>
      </c>
      <c r="EL2" s="1140" t="s">
        <v>575</v>
      </c>
      <c r="EM2" s="1141" t="s">
        <v>574</v>
      </c>
      <c r="EN2" s="1142" t="s">
        <v>46</v>
      </c>
      <c r="EO2" s="1143" t="s">
        <v>61</v>
      </c>
      <c r="EP2" s="1140" t="s">
        <v>575</v>
      </c>
      <c r="EQ2" s="1141" t="s">
        <v>574</v>
      </c>
      <c r="ER2" s="1142" t="s">
        <v>46</v>
      </c>
      <c r="ES2" s="1143" t="s">
        <v>61</v>
      </c>
      <c r="ET2" s="1140" t="s">
        <v>575</v>
      </c>
      <c r="EU2" s="1141" t="s">
        <v>574</v>
      </c>
      <c r="EV2" s="1142" t="s">
        <v>46</v>
      </c>
      <c r="EW2" s="1143" t="s">
        <v>61</v>
      </c>
      <c r="EX2" s="1140" t="s">
        <v>575</v>
      </c>
      <c r="EY2" s="1141" t="s">
        <v>574</v>
      </c>
      <c r="EZ2" s="1142" t="s">
        <v>46</v>
      </c>
      <c r="FA2" s="1143" t="s">
        <v>61</v>
      </c>
      <c r="FB2" s="1140" t="s">
        <v>575</v>
      </c>
      <c r="FC2" s="1141" t="s">
        <v>574</v>
      </c>
      <c r="FD2" s="1142" t="s">
        <v>46</v>
      </c>
      <c r="FE2" s="1143" t="s">
        <v>61</v>
      </c>
      <c r="FF2" s="1140" t="s">
        <v>575</v>
      </c>
      <c r="FG2" s="1141" t="s">
        <v>574</v>
      </c>
      <c r="FH2" s="1142" t="s">
        <v>46</v>
      </c>
      <c r="FI2" s="1143" t="s">
        <v>61</v>
      </c>
      <c r="FJ2" s="1140" t="s">
        <v>575</v>
      </c>
      <c r="FK2" s="1141" t="s">
        <v>574</v>
      </c>
      <c r="FL2" s="1142" t="s">
        <v>46</v>
      </c>
      <c r="FM2" s="1143" t="s">
        <v>61</v>
      </c>
      <c r="FN2" s="1140" t="s">
        <v>575</v>
      </c>
      <c r="FO2" s="1141" t="s">
        <v>574</v>
      </c>
      <c r="FP2" s="1142" t="s">
        <v>46</v>
      </c>
      <c r="FQ2" s="1143" t="s">
        <v>61</v>
      </c>
      <c r="FR2" s="1140" t="s">
        <v>575</v>
      </c>
      <c r="FS2" s="1141" t="s">
        <v>574</v>
      </c>
      <c r="FT2" s="1142" t="s">
        <v>46</v>
      </c>
      <c r="FU2" s="1143" t="s">
        <v>61</v>
      </c>
      <c r="FV2" s="1140" t="s">
        <v>575</v>
      </c>
      <c r="FW2" s="1141" t="s">
        <v>574</v>
      </c>
      <c r="FX2" s="1142" t="s">
        <v>46</v>
      </c>
      <c r="FY2" s="1143" t="s">
        <v>61</v>
      </c>
      <c r="FZ2" s="1140" t="s">
        <v>575</v>
      </c>
      <c r="GA2" s="1141" t="s">
        <v>574</v>
      </c>
      <c r="GB2" s="1142" t="s">
        <v>46</v>
      </c>
      <c r="GC2" s="1143" t="s">
        <v>61</v>
      </c>
      <c r="GD2" s="1140" t="s">
        <v>575</v>
      </c>
      <c r="GE2" s="1141" t="s">
        <v>574</v>
      </c>
      <c r="GF2" s="1142" t="s">
        <v>46</v>
      </c>
      <c r="GG2" s="1143" t="s">
        <v>61</v>
      </c>
      <c r="GH2" s="1140" t="s">
        <v>575</v>
      </c>
      <c r="GI2" s="1141" t="s">
        <v>574</v>
      </c>
      <c r="GJ2" s="1142" t="s">
        <v>46</v>
      </c>
      <c r="GK2" s="1143" t="s">
        <v>61</v>
      </c>
      <c r="GL2" s="1144" t="s">
        <v>575</v>
      </c>
      <c r="GM2" s="1145" t="s">
        <v>574</v>
      </c>
      <c r="GN2" s="1146" t="s">
        <v>46</v>
      </c>
      <c r="GO2" s="1147" t="s">
        <v>61</v>
      </c>
      <c r="GP2" s="1144" t="s">
        <v>575</v>
      </c>
      <c r="GQ2" s="1145" t="s">
        <v>574</v>
      </c>
      <c r="GR2" s="1146" t="s">
        <v>46</v>
      </c>
      <c r="GS2" s="1147" t="s">
        <v>61</v>
      </c>
      <c r="GT2" s="1144" t="s">
        <v>575</v>
      </c>
      <c r="GU2" s="1145" t="s">
        <v>574</v>
      </c>
      <c r="GV2" s="1146" t="s">
        <v>46</v>
      </c>
      <c r="GW2" s="1147" t="s">
        <v>61</v>
      </c>
      <c r="GX2" s="1144" t="s">
        <v>575</v>
      </c>
      <c r="GY2" s="1145" t="s">
        <v>574</v>
      </c>
      <c r="GZ2" s="1146" t="s">
        <v>46</v>
      </c>
      <c r="HA2" s="1147" t="s">
        <v>61</v>
      </c>
      <c r="HB2" s="1144" t="s">
        <v>575</v>
      </c>
      <c r="HC2" s="1145" t="s">
        <v>574</v>
      </c>
      <c r="HD2" s="1146" t="s">
        <v>46</v>
      </c>
      <c r="HE2" s="1147" t="s">
        <v>61</v>
      </c>
      <c r="HF2" s="1144" t="s">
        <v>575</v>
      </c>
      <c r="HG2" s="1145" t="s">
        <v>574</v>
      </c>
      <c r="HH2" s="1146" t="s">
        <v>46</v>
      </c>
      <c r="HI2" s="1147" t="s">
        <v>61</v>
      </c>
      <c r="HJ2" s="1144" t="s">
        <v>575</v>
      </c>
      <c r="HK2" s="1145" t="s">
        <v>574</v>
      </c>
      <c r="HL2" s="1146" t="s">
        <v>46</v>
      </c>
      <c r="HM2" s="1147" t="s">
        <v>61</v>
      </c>
      <c r="HN2" s="1144" t="s">
        <v>575</v>
      </c>
      <c r="HO2" s="1145" t="s">
        <v>574</v>
      </c>
      <c r="HP2" s="1146" t="s">
        <v>46</v>
      </c>
      <c r="HQ2" s="1147" t="s">
        <v>61</v>
      </c>
      <c r="HR2" s="1144" t="s">
        <v>575</v>
      </c>
      <c r="HS2" s="1145" t="s">
        <v>574</v>
      </c>
      <c r="HT2" s="1146" t="s">
        <v>46</v>
      </c>
      <c r="HU2" s="1147" t="s">
        <v>61</v>
      </c>
      <c r="HV2" s="1144" t="s">
        <v>575</v>
      </c>
      <c r="HW2" s="1145" t="s">
        <v>574</v>
      </c>
      <c r="HX2" s="1146" t="s">
        <v>46</v>
      </c>
      <c r="HY2" s="1147" t="s">
        <v>61</v>
      </c>
      <c r="HZ2" s="1144" t="s">
        <v>575</v>
      </c>
      <c r="IA2" s="1145" t="s">
        <v>574</v>
      </c>
      <c r="IB2" s="1146" t="s">
        <v>46</v>
      </c>
      <c r="IC2" s="1147" t="s">
        <v>61</v>
      </c>
      <c r="ID2" s="1144" t="s">
        <v>575</v>
      </c>
      <c r="IE2" s="1145" t="s">
        <v>574</v>
      </c>
      <c r="IF2" s="1146" t="s">
        <v>46</v>
      </c>
      <c r="IG2" s="1147" t="s">
        <v>61</v>
      </c>
      <c r="IH2" s="1144" t="s">
        <v>575</v>
      </c>
      <c r="II2" s="1145" t="s">
        <v>574</v>
      </c>
      <c r="IJ2" s="1146" t="s">
        <v>46</v>
      </c>
      <c r="IK2" s="1147" t="s">
        <v>61</v>
      </c>
      <c r="IL2" s="1144" t="s">
        <v>575</v>
      </c>
      <c r="IM2" s="1145" t="s">
        <v>574</v>
      </c>
      <c r="IN2" s="1146" t="s">
        <v>46</v>
      </c>
      <c r="IO2" s="1147" t="s">
        <v>61</v>
      </c>
    </row>
    <row r="3" spans="1:253">
      <c r="A3" s="6" t="s">
        <v>573</v>
      </c>
      <c r="B3" s="899">
        <v>1272.721</v>
      </c>
      <c r="C3" s="948">
        <v>1756.4590000000001</v>
      </c>
      <c r="D3" s="948">
        <v>529.25599999999997</v>
      </c>
      <c r="E3" s="948">
        <v>97.489000000000004</v>
      </c>
      <c r="F3" s="899">
        <v>3655.9250000000002</v>
      </c>
      <c r="G3" s="948">
        <v>2169.06</v>
      </c>
      <c r="H3" s="948">
        <v>2943.1860000000001</v>
      </c>
      <c r="I3" s="948">
        <v>2760.1579999999999</v>
      </c>
      <c r="J3" s="899">
        <v>192.05799999999999</v>
      </c>
      <c r="K3" s="948">
        <v>8064.4620000000004</v>
      </c>
      <c r="L3" s="948">
        <v>2124.0189999999998</v>
      </c>
      <c r="M3" s="948">
        <v>2857.105</v>
      </c>
      <c r="N3" s="899">
        <v>2474.7919999999999</v>
      </c>
      <c r="O3" s="948">
        <v>192.05799999999999</v>
      </c>
      <c r="P3" s="948">
        <v>7647.9740000000002</v>
      </c>
      <c r="Q3" s="948">
        <v>2124.0189999999998</v>
      </c>
      <c r="R3" s="899">
        <v>2857.105</v>
      </c>
      <c r="S3" s="948">
        <v>2415.6149999999998</v>
      </c>
      <c r="T3" s="948">
        <v>251.23500000000001</v>
      </c>
      <c r="U3" s="948">
        <v>7647.9740000000002</v>
      </c>
      <c r="V3" s="899">
        <v>2124.0189999999998</v>
      </c>
      <c r="W3" s="948">
        <v>2857.105</v>
      </c>
      <c r="X3" s="948">
        <v>2511.4380000000001</v>
      </c>
      <c r="Y3" s="948">
        <v>251.23500000000001</v>
      </c>
      <c r="Z3" s="899">
        <v>7743.7969999999996</v>
      </c>
      <c r="AA3" s="948">
        <v>2409.6979999999999</v>
      </c>
      <c r="AB3" s="948">
        <v>3163.6010000000001</v>
      </c>
      <c r="AC3" s="948">
        <v>1457.51</v>
      </c>
      <c r="AD3" s="899">
        <v>257.67200000000003</v>
      </c>
      <c r="AE3" s="948">
        <v>7288.4809999999998</v>
      </c>
      <c r="AF3" s="948">
        <v>2409.6979999999999</v>
      </c>
      <c r="AG3" s="948">
        <v>3163.6010000000001</v>
      </c>
      <c r="AH3" s="899">
        <v>1457.508</v>
      </c>
      <c r="AI3" s="948">
        <v>257.67200000000003</v>
      </c>
      <c r="AJ3" s="948">
        <v>7288.4790000000003</v>
      </c>
      <c r="AK3" s="899">
        <v>2409.6979999999999</v>
      </c>
      <c r="AL3" s="948">
        <v>3163.6010000000001</v>
      </c>
      <c r="AM3" s="948">
        <v>1457.5077407018582</v>
      </c>
      <c r="AN3" s="948">
        <v>257.67200000000003</v>
      </c>
      <c r="AO3" s="886">
        <v>7288.4787407018575</v>
      </c>
      <c r="AP3" s="899">
        <v>2409.6979999999999</v>
      </c>
      <c r="AQ3" s="948">
        <v>3163.6010000000001</v>
      </c>
      <c r="AR3" s="948">
        <v>186.089</v>
      </c>
      <c r="AS3" s="886">
        <v>5759.3879999999999</v>
      </c>
      <c r="AT3" s="899">
        <v>2973.63</v>
      </c>
      <c r="AU3" s="948">
        <v>3985.877</v>
      </c>
      <c r="AV3" s="948">
        <v>173.14</v>
      </c>
      <c r="AW3" s="886">
        <v>7132.6469999999999</v>
      </c>
      <c r="AX3" s="899">
        <v>2973.63</v>
      </c>
      <c r="AY3" s="948">
        <v>3985.877</v>
      </c>
      <c r="AZ3" s="948">
        <v>173.14</v>
      </c>
      <c r="BA3" s="886">
        <v>7132.6469999999999</v>
      </c>
      <c r="BB3" s="899">
        <v>2973.63</v>
      </c>
      <c r="BC3" s="948">
        <v>3985.877</v>
      </c>
      <c r="BD3" s="948">
        <v>173.14</v>
      </c>
      <c r="BE3" s="886">
        <v>7132.6469999999999</v>
      </c>
      <c r="BF3" s="899">
        <v>2973.63</v>
      </c>
      <c r="BG3" s="948">
        <v>3985.877</v>
      </c>
      <c r="BH3" s="948">
        <v>173.14</v>
      </c>
      <c r="BI3" s="886">
        <v>7132.6469999999999</v>
      </c>
      <c r="BJ3" s="899">
        <v>3165.5940000000001</v>
      </c>
      <c r="BK3" s="948">
        <v>4013.915</v>
      </c>
      <c r="BL3" s="948">
        <v>165.303</v>
      </c>
      <c r="BM3" s="886">
        <v>7344.8119999999999</v>
      </c>
      <c r="BN3" s="899">
        <v>3165.5940000000001</v>
      </c>
      <c r="BO3" s="948">
        <v>4013.915</v>
      </c>
      <c r="BP3" s="948">
        <v>165.303</v>
      </c>
      <c r="BQ3" s="886">
        <v>7344.8119999999999</v>
      </c>
      <c r="BR3" s="899">
        <v>3165.5940000000001</v>
      </c>
      <c r="BS3" s="948">
        <v>4013.915</v>
      </c>
      <c r="BT3" s="948">
        <v>165.303</v>
      </c>
      <c r="BU3" s="886">
        <v>7344.8119999999999</v>
      </c>
      <c r="BV3" s="899">
        <v>3165.5940000000001</v>
      </c>
      <c r="BW3" s="948">
        <v>4013.915</v>
      </c>
      <c r="BX3" s="948">
        <v>165.303</v>
      </c>
      <c r="BY3" s="886">
        <v>7344.8119999999999</v>
      </c>
      <c r="BZ3" s="899">
        <v>3731.5880000000002</v>
      </c>
      <c r="CA3" s="948">
        <v>4852.2460000000001</v>
      </c>
      <c r="CB3" s="948">
        <v>192.303</v>
      </c>
      <c r="CC3" s="886">
        <v>8776.1370000000006</v>
      </c>
      <c r="CD3" s="899">
        <v>3731.5880000000002</v>
      </c>
      <c r="CE3" s="948">
        <v>4852.2460000000001</v>
      </c>
      <c r="CF3" s="948">
        <v>192.303</v>
      </c>
      <c r="CG3" s="886">
        <v>8776.1370000000006</v>
      </c>
      <c r="CH3" s="899">
        <v>3731.5880000000002</v>
      </c>
      <c r="CI3" s="948">
        <v>4852.2460000000001</v>
      </c>
      <c r="CJ3" s="948">
        <v>192.303</v>
      </c>
      <c r="CK3" s="886">
        <v>8776.1370000000006</v>
      </c>
      <c r="CL3" s="899">
        <v>3731.5880000000002</v>
      </c>
      <c r="CM3" s="948">
        <v>4852.2460000000001</v>
      </c>
      <c r="CN3" s="948">
        <v>192.303</v>
      </c>
      <c r="CO3" s="886">
        <v>8776.1370000000006</v>
      </c>
      <c r="CP3" s="899">
        <v>4472.5370000000003</v>
      </c>
      <c r="CQ3" s="948">
        <v>5192.2470000000003</v>
      </c>
      <c r="CR3" s="948">
        <v>223.23500000000001</v>
      </c>
      <c r="CS3" s="886">
        <v>9888.0190000000002</v>
      </c>
      <c r="CT3" s="899">
        <v>4472.5370000000003</v>
      </c>
      <c r="CU3" s="948">
        <v>5192.2470000000003</v>
      </c>
      <c r="CV3" s="948">
        <v>223.23500000000001</v>
      </c>
      <c r="CW3" s="886">
        <v>9888.0190000000002</v>
      </c>
      <c r="CX3" s="899">
        <v>4472.5370000000003</v>
      </c>
      <c r="CY3" s="948">
        <v>5192.2470000000003</v>
      </c>
      <c r="CZ3" s="948">
        <v>223.23500000000001</v>
      </c>
      <c r="DA3" s="886">
        <v>9888.0190000000002</v>
      </c>
      <c r="DB3" s="899">
        <v>4472.5370000000003</v>
      </c>
      <c r="DC3" s="948">
        <v>5192.2470000000003</v>
      </c>
      <c r="DD3" s="948">
        <v>223.23500000000001</v>
      </c>
      <c r="DE3" s="886">
        <v>9888.0190000000002</v>
      </c>
      <c r="DF3" s="899">
        <v>4643.3559999999998</v>
      </c>
      <c r="DG3" s="948">
        <v>5597.5519999999997</v>
      </c>
      <c r="DH3" s="948">
        <v>158.83099999999999</v>
      </c>
      <c r="DI3" s="886">
        <v>10399.739</v>
      </c>
      <c r="DJ3" s="899">
        <v>4643.3559999999998</v>
      </c>
      <c r="DK3" s="948">
        <v>5597.5519999999997</v>
      </c>
      <c r="DL3" s="948">
        <v>158.83099999999999</v>
      </c>
      <c r="DM3" s="886">
        <v>10399.739</v>
      </c>
      <c r="DN3" s="899">
        <v>4643.3559999999998</v>
      </c>
      <c r="DO3" s="948">
        <v>5597.5519999999997</v>
      </c>
      <c r="DP3" s="948">
        <v>158.83099999999999</v>
      </c>
      <c r="DQ3" s="886">
        <v>10399.739</v>
      </c>
      <c r="DR3" s="899">
        <v>4643.3559999999998</v>
      </c>
      <c r="DS3" s="948">
        <v>5597.5519999999997</v>
      </c>
      <c r="DT3" s="948">
        <v>158.83099999999999</v>
      </c>
      <c r="DU3" s="886">
        <v>10399.739</v>
      </c>
      <c r="DV3" s="899">
        <v>5226.9440000000004</v>
      </c>
      <c r="DW3" s="948">
        <v>6131.8530000000001</v>
      </c>
      <c r="DX3" s="948">
        <v>134.81800000000001</v>
      </c>
      <c r="DY3" s="886">
        <v>11493.615</v>
      </c>
      <c r="DZ3" s="899">
        <v>5226.9440000000004</v>
      </c>
      <c r="EA3" s="948">
        <v>6131.8530000000001</v>
      </c>
      <c r="EB3" s="948">
        <v>134.81800000000001</v>
      </c>
      <c r="EC3" s="886">
        <v>11493.615</v>
      </c>
      <c r="ED3" s="899">
        <v>5226.9440000000004</v>
      </c>
      <c r="EE3" s="948">
        <v>6131.8530000000001</v>
      </c>
      <c r="EF3" s="948">
        <v>134.81800000000001</v>
      </c>
      <c r="EG3" s="886">
        <v>11493.615</v>
      </c>
      <c r="EH3" s="899">
        <v>5226.9440000000004</v>
      </c>
      <c r="EI3" s="948">
        <v>6131.8530000000001</v>
      </c>
      <c r="EJ3" s="948">
        <v>134.81800000000001</v>
      </c>
      <c r="EK3" s="886">
        <v>11493.615</v>
      </c>
      <c r="EL3" s="899">
        <v>5172.4319999999998</v>
      </c>
      <c r="EM3" s="948">
        <v>7232.098</v>
      </c>
      <c r="EN3" s="948">
        <v>259.13799999999998</v>
      </c>
      <c r="EO3" s="886">
        <v>12663.668</v>
      </c>
      <c r="EP3" s="899">
        <v>5172.4319999999998</v>
      </c>
      <c r="EQ3" s="948">
        <v>7232.098</v>
      </c>
      <c r="ER3" s="948">
        <v>259.13799999999998</v>
      </c>
      <c r="ES3" s="886">
        <v>12663.668</v>
      </c>
      <c r="ET3" s="899">
        <v>5172.4319999999998</v>
      </c>
      <c r="EU3" s="948">
        <v>7232.098</v>
      </c>
      <c r="EV3" s="948">
        <v>259.13799999999998</v>
      </c>
      <c r="EW3" s="886">
        <v>12663.668</v>
      </c>
      <c r="EX3" s="899">
        <v>5172.4319999999998</v>
      </c>
      <c r="EY3" s="948">
        <v>7232.098</v>
      </c>
      <c r="EZ3" s="948">
        <v>259.13799999999998</v>
      </c>
      <c r="FA3" s="886">
        <v>12663.668</v>
      </c>
      <c r="FB3" s="899">
        <v>5299.65</v>
      </c>
      <c r="FC3" s="948">
        <v>7282.61</v>
      </c>
      <c r="FD3" s="948">
        <v>150.685</v>
      </c>
      <c r="FE3" s="886">
        <v>12732.945</v>
      </c>
      <c r="FF3" s="899">
        <v>5299.65</v>
      </c>
      <c r="FG3" s="948">
        <v>7282.61</v>
      </c>
      <c r="FH3" s="948">
        <v>150.685</v>
      </c>
      <c r="FI3" s="886">
        <v>12732.945</v>
      </c>
      <c r="FJ3" s="899">
        <v>5299.65</v>
      </c>
      <c r="FK3" s="948">
        <v>7282.61</v>
      </c>
      <c r="FL3" s="948">
        <v>150.685</v>
      </c>
      <c r="FM3" s="886">
        <v>12732.945</v>
      </c>
      <c r="FN3" s="899">
        <v>5299.65</v>
      </c>
      <c r="FO3" s="948">
        <v>7282.61</v>
      </c>
      <c r="FP3" s="948">
        <v>150.685</v>
      </c>
      <c r="FQ3" s="886">
        <v>12732.945</v>
      </c>
      <c r="FR3" s="899">
        <v>4426.0200000000004</v>
      </c>
      <c r="FS3" s="948">
        <v>6820.9189999999999</v>
      </c>
      <c r="FT3" s="948">
        <v>573.19799999999998</v>
      </c>
      <c r="FU3" s="886">
        <v>11820.137000000001</v>
      </c>
      <c r="FV3" s="899">
        <v>4426.0200000000004</v>
      </c>
      <c r="FW3" s="948">
        <v>6820.9189999999999</v>
      </c>
      <c r="FX3" s="948">
        <v>573.19799999999998</v>
      </c>
      <c r="FY3" s="886">
        <v>11820.137000000001</v>
      </c>
      <c r="FZ3" s="899">
        <v>4426.0200000000004</v>
      </c>
      <c r="GA3" s="948">
        <v>6820.9189999999999</v>
      </c>
      <c r="GB3" s="948">
        <v>573.19799999999998</v>
      </c>
      <c r="GC3" s="886">
        <v>11820.137000000001</v>
      </c>
      <c r="GD3" s="899">
        <v>4426.0200000000004</v>
      </c>
      <c r="GE3" s="948">
        <v>6820.9189999999999</v>
      </c>
      <c r="GF3" s="948">
        <v>573.19799999999998</v>
      </c>
      <c r="GG3" s="886">
        <v>11820.137000000001</v>
      </c>
      <c r="GH3" s="899">
        <v>3633</v>
      </c>
      <c r="GI3" s="948">
        <v>8579</v>
      </c>
      <c r="GJ3" s="948">
        <v>976</v>
      </c>
      <c r="GK3" s="886">
        <v>13188</v>
      </c>
      <c r="GL3" s="899">
        <v>3633</v>
      </c>
      <c r="GM3" s="948">
        <v>8579</v>
      </c>
      <c r="GN3" s="948">
        <v>976</v>
      </c>
      <c r="GO3" s="886">
        <v>13188</v>
      </c>
      <c r="GP3" s="899">
        <v>3633</v>
      </c>
      <c r="GQ3" s="948">
        <v>8579</v>
      </c>
      <c r="GR3" s="948">
        <v>976</v>
      </c>
      <c r="GS3" s="886">
        <v>13188</v>
      </c>
      <c r="GT3" s="899">
        <v>3634</v>
      </c>
      <c r="GU3" s="948">
        <v>8579</v>
      </c>
      <c r="GV3" s="948">
        <v>976</v>
      </c>
      <c r="GW3" s="886">
        <v>13189</v>
      </c>
      <c r="GX3" s="899">
        <v>3511</v>
      </c>
      <c r="GY3" s="948">
        <v>8015</v>
      </c>
      <c r="GZ3" s="948">
        <v>1483</v>
      </c>
      <c r="HA3" s="886">
        <v>13009</v>
      </c>
      <c r="HB3" s="899">
        <v>3511</v>
      </c>
      <c r="HC3" s="948">
        <v>8015</v>
      </c>
      <c r="HD3" s="948">
        <v>1483</v>
      </c>
      <c r="HE3" s="886">
        <v>13009</v>
      </c>
      <c r="HF3" s="1545">
        <v>3511</v>
      </c>
      <c r="HG3" s="1326">
        <v>8015</v>
      </c>
      <c r="HH3" s="1326">
        <v>1483</v>
      </c>
      <c r="HI3" s="965">
        <v>13009</v>
      </c>
      <c r="HJ3" s="1545">
        <v>3511</v>
      </c>
      <c r="HK3" s="1326">
        <v>8015</v>
      </c>
      <c r="HL3" s="1326">
        <v>1483</v>
      </c>
      <c r="HM3" s="965">
        <v>13009</v>
      </c>
      <c r="HN3" s="1545">
        <v>3317</v>
      </c>
      <c r="HO3" s="1326">
        <v>8219</v>
      </c>
      <c r="HP3" s="1326">
        <v>1558</v>
      </c>
      <c r="HQ3" s="965">
        <v>13094</v>
      </c>
      <c r="HR3" s="1545">
        <v>3317</v>
      </c>
      <c r="HS3" s="1326">
        <v>8219</v>
      </c>
      <c r="HT3" s="1326">
        <v>1558</v>
      </c>
      <c r="HU3" s="965">
        <v>13094</v>
      </c>
      <c r="HV3" s="1545">
        <v>3317</v>
      </c>
      <c r="HW3" s="1326">
        <v>8219</v>
      </c>
      <c r="HX3" s="1326">
        <v>1558</v>
      </c>
      <c r="HY3" s="965">
        <v>13094</v>
      </c>
      <c r="HZ3" s="1545">
        <v>3317</v>
      </c>
      <c r="IA3" s="1326">
        <v>8219</v>
      </c>
      <c r="IB3" s="1326">
        <v>1558</v>
      </c>
      <c r="IC3" s="965">
        <v>13094</v>
      </c>
      <c r="ID3" s="1545">
        <v>3231</v>
      </c>
      <c r="IE3" s="1326">
        <v>8186</v>
      </c>
      <c r="IF3" s="1326">
        <v>1844</v>
      </c>
      <c r="IG3" s="965">
        <v>13261</v>
      </c>
      <c r="IH3" s="1545">
        <v>3231</v>
      </c>
      <c r="II3" s="1326">
        <v>8186</v>
      </c>
      <c r="IJ3" s="1326">
        <v>1844</v>
      </c>
      <c r="IK3" s="965">
        <v>13261</v>
      </c>
      <c r="IL3" s="1545">
        <v>3231</v>
      </c>
      <c r="IM3" s="1326">
        <v>8186</v>
      </c>
      <c r="IN3" s="1326">
        <v>1844</v>
      </c>
      <c r="IO3" s="965">
        <v>13261</v>
      </c>
    </row>
    <row r="4" spans="1:253">
      <c r="A4" s="5" t="s">
        <v>1523</v>
      </c>
      <c r="B4" s="920">
        <v>0</v>
      </c>
      <c r="C4" s="883">
        <v>0</v>
      </c>
      <c r="D4" s="883">
        <v>0</v>
      </c>
      <c r="E4" s="883">
        <v>0</v>
      </c>
      <c r="F4" s="920">
        <v>0</v>
      </c>
      <c r="G4" s="883">
        <v>0</v>
      </c>
      <c r="H4" s="883">
        <v>0</v>
      </c>
      <c r="I4" s="883">
        <v>0</v>
      </c>
      <c r="J4" s="920">
        <v>0</v>
      </c>
      <c r="K4" s="883">
        <v>0</v>
      </c>
      <c r="L4" s="883">
        <v>0</v>
      </c>
      <c r="M4" s="883">
        <v>0</v>
      </c>
      <c r="N4" s="920">
        <v>0</v>
      </c>
      <c r="O4" s="883">
        <v>0</v>
      </c>
      <c r="P4" s="883">
        <v>0</v>
      </c>
      <c r="Q4" s="883">
        <v>0</v>
      </c>
      <c r="R4" s="920">
        <v>0</v>
      </c>
      <c r="S4" s="883">
        <v>0</v>
      </c>
      <c r="T4" s="883">
        <v>0</v>
      </c>
      <c r="U4" s="883">
        <v>0</v>
      </c>
      <c r="V4" s="920">
        <v>0</v>
      </c>
      <c r="W4" s="883">
        <v>0</v>
      </c>
      <c r="X4" s="883">
        <v>0</v>
      </c>
      <c r="Y4" s="883">
        <v>0</v>
      </c>
      <c r="Z4" s="920">
        <v>0</v>
      </c>
      <c r="AA4" s="883">
        <v>0</v>
      </c>
      <c r="AB4" s="883">
        <v>0</v>
      </c>
      <c r="AC4" s="883">
        <v>0</v>
      </c>
      <c r="AD4" s="920">
        <v>0</v>
      </c>
      <c r="AE4" s="883">
        <v>0</v>
      </c>
      <c r="AF4" s="883">
        <v>0</v>
      </c>
      <c r="AG4" s="883">
        <v>0</v>
      </c>
      <c r="AH4" s="920">
        <v>0</v>
      </c>
      <c r="AI4" s="883">
        <v>0</v>
      </c>
      <c r="AJ4" s="883">
        <v>0</v>
      </c>
      <c r="AK4" s="920">
        <v>0</v>
      </c>
      <c r="AL4" s="883">
        <v>0</v>
      </c>
      <c r="AM4" s="883">
        <v>0</v>
      </c>
      <c r="AN4" s="883">
        <v>0</v>
      </c>
      <c r="AO4" s="921">
        <v>0</v>
      </c>
      <c r="AP4" s="920">
        <v>0</v>
      </c>
      <c r="AQ4" s="883">
        <v>0</v>
      </c>
      <c r="AR4" s="883">
        <v>0</v>
      </c>
      <c r="AS4" s="921">
        <v>0</v>
      </c>
      <c r="AT4" s="920">
        <v>0</v>
      </c>
      <c r="AU4" s="883">
        <v>0</v>
      </c>
      <c r="AV4" s="883">
        <v>0</v>
      </c>
      <c r="AW4" s="921">
        <v>0</v>
      </c>
      <c r="AX4" s="920">
        <v>0</v>
      </c>
      <c r="AY4" s="883">
        <v>0</v>
      </c>
      <c r="AZ4" s="883">
        <v>0</v>
      </c>
      <c r="BA4" s="921">
        <v>0</v>
      </c>
      <c r="BB4" s="920">
        <v>0</v>
      </c>
      <c r="BC4" s="883">
        <v>0</v>
      </c>
      <c r="BD4" s="883">
        <v>0</v>
      </c>
      <c r="BE4" s="921">
        <v>0</v>
      </c>
      <c r="BF4" s="920">
        <v>0</v>
      </c>
      <c r="BG4" s="883">
        <v>0</v>
      </c>
      <c r="BH4" s="883">
        <v>0</v>
      </c>
      <c r="BI4" s="921">
        <v>0</v>
      </c>
      <c r="BJ4" s="920">
        <v>0</v>
      </c>
      <c r="BK4" s="883">
        <v>0</v>
      </c>
      <c r="BL4" s="883">
        <v>0</v>
      </c>
      <c r="BM4" s="921">
        <v>0</v>
      </c>
      <c r="BN4" s="920">
        <v>0</v>
      </c>
      <c r="BO4" s="883">
        <v>0</v>
      </c>
      <c r="BP4" s="883">
        <v>0</v>
      </c>
      <c r="BQ4" s="921">
        <v>0</v>
      </c>
      <c r="BR4" s="920">
        <v>0</v>
      </c>
      <c r="BS4" s="883">
        <v>0</v>
      </c>
      <c r="BT4" s="883">
        <v>0</v>
      </c>
      <c r="BU4" s="921">
        <v>0</v>
      </c>
      <c r="BV4" s="920">
        <v>0</v>
      </c>
      <c r="BW4" s="883">
        <v>0</v>
      </c>
      <c r="BX4" s="883">
        <v>0</v>
      </c>
      <c r="BY4" s="921">
        <v>0</v>
      </c>
      <c r="BZ4" s="920">
        <v>13.105</v>
      </c>
      <c r="CA4" s="883">
        <v>14.042999999999999</v>
      </c>
      <c r="CB4" s="883">
        <v>8.9999999999999993E-3</v>
      </c>
      <c r="CC4" s="921">
        <v>27.157</v>
      </c>
      <c r="CD4" s="920">
        <v>13.105</v>
      </c>
      <c r="CE4" s="883">
        <v>14.042999999999999</v>
      </c>
      <c r="CF4" s="883">
        <v>8.9999999999999993E-3</v>
      </c>
      <c r="CG4" s="921">
        <v>27.157</v>
      </c>
      <c r="CH4" s="920">
        <v>13.105</v>
      </c>
      <c r="CI4" s="883">
        <v>14.042999999999999</v>
      </c>
      <c r="CJ4" s="883">
        <v>8.9999999999999993E-3</v>
      </c>
      <c r="CK4" s="921">
        <v>27.157</v>
      </c>
      <c r="CL4" s="920">
        <v>13.105</v>
      </c>
      <c r="CM4" s="883">
        <v>14.042999999999999</v>
      </c>
      <c r="CN4" s="883">
        <v>2.1000000000000001E-2</v>
      </c>
      <c r="CO4" s="921">
        <v>27.169</v>
      </c>
      <c r="CP4" s="920">
        <v>0</v>
      </c>
      <c r="CQ4" s="883">
        <v>0</v>
      </c>
      <c r="CR4" s="883">
        <v>0</v>
      </c>
      <c r="CS4" s="921">
        <v>0</v>
      </c>
      <c r="CT4" s="920">
        <v>0</v>
      </c>
      <c r="CU4" s="883">
        <v>0</v>
      </c>
      <c r="CV4" s="883">
        <v>0</v>
      </c>
      <c r="CW4" s="921">
        <v>0</v>
      </c>
      <c r="CX4" s="920">
        <v>0</v>
      </c>
      <c r="CY4" s="883">
        <v>0</v>
      </c>
      <c r="CZ4" s="883">
        <v>0</v>
      </c>
      <c r="DA4" s="921">
        <v>0</v>
      </c>
      <c r="DB4" s="920">
        <v>0</v>
      </c>
      <c r="DC4" s="883">
        <v>0</v>
      </c>
      <c r="DD4" s="883">
        <v>0</v>
      </c>
      <c r="DE4" s="921">
        <v>0</v>
      </c>
      <c r="DF4" s="920">
        <v>0</v>
      </c>
      <c r="DG4" s="883">
        <v>0</v>
      </c>
      <c r="DH4" s="883">
        <v>0</v>
      </c>
      <c r="DI4" s="921">
        <v>0</v>
      </c>
      <c r="DJ4" s="920">
        <v>0</v>
      </c>
      <c r="DK4" s="883">
        <v>0</v>
      </c>
      <c r="DL4" s="883">
        <v>0</v>
      </c>
      <c r="DM4" s="921">
        <v>0</v>
      </c>
      <c r="DN4" s="920">
        <v>0</v>
      </c>
      <c r="DO4" s="883">
        <v>0</v>
      </c>
      <c r="DP4" s="883">
        <v>0</v>
      </c>
      <c r="DQ4" s="921">
        <v>0</v>
      </c>
      <c r="DR4" s="920">
        <v>0</v>
      </c>
      <c r="DS4" s="883">
        <v>0</v>
      </c>
      <c r="DT4" s="883">
        <v>0</v>
      </c>
      <c r="DU4" s="921">
        <v>0</v>
      </c>
      <c r="DV4" s="920">
        <v>0</v>
      </c>
      <c r="DW4" s="883">
        <v>0</v>
      </c>
      <c r="DX4" s="883">
        <v>0</v>
      </c>
      <c r="DY4" s="921">
        <v>0</v>
      </c>
      <c r="DZ4" s="920">
        <v>0</v>
      </c>
      <c r="EA4" s="883">
        <v>0</v>
      </c>
      <c r="EB4" s="883">
        <v>0</v>
      </c>
      <c r="EC4" s="921">
        <v>0</v>
      </c>
      <c r="ED4" s="920">
        <v>0</v>
      </c>
      <c r="EE4" s="883">
        <v>0</v>
      </c>
      <c r="EF4" s="883">
        <v>0</v>
      </c>
      <c r="EG4" s="921">
        <v>0</v>
      </c>
      <c r="EH4" s="920">
        <v>0</v>
      </c>
      <c r="EI4" s="883">
        <v>0</v>
      </c>
      <c r="EJ4" s="883">
        <v>0</v>
      </c>
      <c r="EK4" s="921">
        <v>0</v>
      </c>
      <c r="EL4" s="920">
        <v>0</v>
      </c>
      <c r="EM4" s="883">
        <v>0</v>
      </c>
      <c r="EN4" s="883">
        <v>0</v>
      </c>
      <c r="EO4" s="921">
        <v>0</v>
      </c>
      <c r="EP4" s="920">
        <v>-1.3919999999999999</v>
      </c>
      <c r="EQ4" s="883">
        <v>0</v>
      </c>
      <c r="ER4" s="883">
        <v>0</v>
      </c>
      <c r="ES4" s="921">
        <v>-1.3919999999999999</v>
      </c>
      <c r="ET4" s="920">
        <v>-1.3919999999999999</v>
      </c>
      <c r="EU4" s="883">
        <v>0</v>
      </c>
      <c r="EV4" s="883">
        <v>0</v>
      </c>
      <c r="EW4" s="921">
        <v>-1.3919999999999999</v>
      </c>
      <c r="EX4" s="920">
        <v>-1.3919999999999999</v>
      </c>
      <c r="EY4" s="883">
        <v>0</v>
      </c>
      <c r="EZ4" s="883">
        <v>0</v>
      </c>
      <c r="FA4" s="921">
        <v>-1.3919999999999999</v>
      </c>
      <c r="FB4" s="920">
        <v>0</v>
      </c>
      <c r="FC4" s="883">
        <v>0</v>
      </c>
      <c r="FD4" s="883">
        <v>0</v>
      </c>
      <c r="FE4" s="921">
        <v>0</v>
      </c>
      <c r="FF4" s="920">
        <v>0</v>
      </c>
      <c r="FG4" s="883">
        <v>0</v>
      </c>
      <c r="FH4" s="883">
        <v>0</v>
      </c>
      <c r="FI4" s="921">
        <v>0</v>
      </c>
      <c r="FJ4" s="920">
        <v>0</v>
      </c>
      <c r="FK4" s="883">
        <v>0</v>
      </c>
      <c r="FL4" s="883">
        <v>0</v>
      </c>
      <c r="FM4" s="921">
        <v>0</v>
      </c>
      <c r="FN4" s="920">
        <v>0</v>
      </c>
      <c r="FO4" s="883">
        <v>0</v>
      </c>
      <c r="FP4" s="883">
        <v>0</v>
      </c>
      <c r="FQ4" s="921">
        <v>0</v>
      </c>
      <c r="FR4" s="920">
        <v>0</v>
      </c>
      <c r="FS4" s="883">
        <v>0</v>
      </c>
      <c r="FT4" s="883">
        <v>0</v>
      </c>
      <c r="FU4" s="921">
        <v>0</v>
      </c>
      <c r="FV4" s="920">
        <v>0</v>
      </c>
      <c r="FW4" s="883">
        <v>0</v>
      </c>
      <c r="FX4" s="883">
        <v>0</v>
      </c>
      <c r="FY4" s="921">
        <v>0</v>
      </c>
      <c r="FZ4" s="920">
        <v>0</v>
      </c>
      <c r="GA4" s="883">
        <v>0</v>
      </c>
      <c r="GB4" s="883">
        <v>0</v>
      </c>
      <c r="GC4" s="921">
        <v>0</v>
      </c>
      <c r="GD4" s="920" t="s">
        <v>1688</v>
      </c>
      <c r="GE4" s="883" t="s">
        <v>1694</v>
      </c>
      <c r="GF4" s="883" t="s">
        <v>1695</v>
      </c>
      <c r="GG4" s="921" t="s">
        <v>1684</v>
      </c>
      <c r="GH4" s="920">
        <v>0</v>
      </c>
      <c r="GI4" s="883">
        <v>0</v>
      </c>
      <c r="GJ4" s="883">
        <v>0</v>
      </c>
      <c r="GK4" s="921">
        <v>0</v>
      </c>
      <c r="GL4" s="920">
        <v>0</v>
      </c>
      <c r="GM4" s="883">
        <v>0</v>
      </c>
      <c r="GN4" s="883">
        <v>0</v>
      </c>
      <c r="GO4" s="921">
        <v>0</v>
      </c>
      <c r="GP4" s="920">
        <v>0</v>
      </c>
      <c r="GQ4" s="883">
        <v>0</v>
      </c>
      <c r="GR4" s="883">
        <v>0</v>
      </c>
      <c r="GS4" s="921">
        <v>0</v>
      </c>
      <c r="GT4" s="920">
        <v>0</v>
      </c>
      <c r="GU4" s="883">
        <v>0</v>
      </c>
      <c r="GV4" s="883">
        <v>0</v>
      </c>
      <c r="GW4" s="921">
        <v>0</v>
      </c>
      <c r="GX4" s="920">
        <v>0</v>
      </c>
      <c r="GY4" s="883">
        <v>0</v>
      </c>
      <c r="GZ4" s="883">
        <v>0</v>
      </c>
      <c r="HA4" s="921">
        <v>0</v>
      </c>
      <c r="HB4" s="920">
        <v>0</v>
      </c>
      <c r="HC4" s="883">
        <v>0</v>
      </c>
      <c r="HD4" s="883">
        <v>0</v>
      </c>
      <c r="HE4" s="921">
        <v>0</v>
      </c>
      <c r="HF4" s="920">
        <v>0</v>
      </c>
      <c r="HG4" s="883">
        <v>0</v>
      </c>
      <c r="HH4" s="883">
        <v>0</v>
      </c>
      <c r="HI4" s="921">
        <v>0</v>
      </c>
      <c r="HJ4" s="920">
        <v>0</v>
      </c>
      <c r="HK4" s="883">
        <v>0</v>
      </c>
      <c r="HL4" s="883">
        <v>0</v>
      </c>
      <c r="HM4" s="921">
        <v>0</v>
      </c>
      <c r="HN4" s="920">
        <v>0</v>
      </c>
      <c r="HO4" s="883">
        <v>0</v>
      </c>
      <c r="HP4" s="883">
        <v>0</v>
      </c>
      <c r="HQ4" s="921">
        <v>0</v>
      </c>
      <c r="HR4" s="920">
        <v>0</v>
      </c>
      <c r="HS4" s="883">
        <v>0</v>
      </c>
      <c r="HT4" s="883">
        <v>0</v>
      </c>
      <c r="HU4" s="921">
        <v>0</v>
      </c>
      <c r="HV4" s="920">
        <v>0</v>
      </c>
      <c r="HW4" s="883">
        <v>0</v>
      </c>
      <c r="HX4" s="883">
        <v>0</v>
      </c>
      <c r="HY4" s="921">
        <v>0</v>
      </c>
      <c r="HZ4" s="920">
        <v>0</v>
      </c>
      <c r="IA4" s="883">
        <v>0</v>
      </c>
      <c r="IB4" s="883">
        <v>0</v>
      </c>
      <c r="IC4" s="921">
        <v>0</v>
      </c>
      <c r="ID4" s="920">
        <v>0</v>
      </c>
      <c r="IE4" s="883">
        <v>0</v>
      </c>
      <c r="IF4" s="883">
        <v>0</v>
      </c>
      <c r="IG4" s="921">
        <v>0</v>
      </c>
      <c r="IH4" s="920">
        <v>0</v>
      </c>
      <c r="II4" s="883">
        <v>0</v>
      </c>
      <c r="IJ4" s="883">
        <v>0</v>
      </c>
      <c r="IK4" s="921">
        <v>0</v>
      </c>
      <c r="IL4" s="920">
        <v>0</v>
      </c>
      <c r="IM4" s="883">
        <v>0</v>
      </c>
      <c r="IN4" s="883">
        <v>0</v>
      </c>
      <c r="IO4" s="921">
        <v>0</v>
      </c>
    </row>
    <row r="5" spans="1:253">
      <c r="A5" s="5" t="s">
        <v>1521</v>
      </c>
      <c r="B5" s="920">
        <v>0</v>
      </c>
      <c r="C5" s="883">
        <v>0</v>
      </c>
      <c r="D5" s="883">
        <v>0</v>
      </c>
      <c r="E5" s="883">
        <v>0</v>
      </c>
      <c r="F5" s="920">
        <v>0</v>
      </c>
      <c r="G5" s="883">
        <v>0</v>
      </c>
      <c r="H5" s="883">
        <v>0</v>
      </c>
      <c r="I5" s="883">
        <v>0</v>
      </c>
      <c r="J5" s="920">
        <v>0</v>
      </c>
      <c r="K5" s="883">
        <v>0</v>
      </c>
      <c r="L5" s="883">
        <v>0</v>
      </c>
      <c r="M5" s="883">
        <v>0</v>
      </c>
      <c r="N5" s="920">
        <v>0</v>
      </c>
      <c r="O5" s="883">
        <v>0</v>
      </c>
      <c r="P5" s="883">
        <v>0</v>
      </c>
      <c r="Q5" s="883">
        <v>0</v>
      </c>
      <c r="R5" s="920">
        <v>0</v>
      </c>
      <c r="S5" s="883">
        <v>0</v>
      </c>
      <c r="T5" s="883">
        <v>0</v>
      </c>
      <c r="U5" s="883">
        <v>0</v>
      </c>
      <c r="V5" s="920">
        <v>3.645</v>
      </c>
      <c r="W5" s="883">
        <v>4.343</v>
      </c>
      <c r="X5" s="883">
        <v>13.673</v>
      </c>
      <c r="Y5" s="883">
        <v>0</v>
      </c>
      <c r="Z5" s="920">
        <v>21.661000000000001</v>
      </c>
      <c r="AA5" s="883">
        <v>0</v>
      </c>
      <c r="AB5" s="883">
        <v>0</v>
      </c>
      <c r="AC5" s="883">
        <v>0</v>
      </c>
      <c r="AD5" s="920">
        <v>0</v>
      </c>
      <c r="AE5" s="883">
        <v>0</v>
      </c>
      <c r="AF5" s="883">
        <v>0</v>
      </c>
      <c r="AG5" s="883">
        <v>0</v>
      </c>
      <c r="AH5" s="920">
        <v>0</v>
      </c>
      <c r="AI5" s="883">
        <v>0</v>
      </c>
      <c r="AJ5" s="883">
        <v>0</v>
      </c>
      <c r="AK5" s="920">
        <v>0</v>
      </c>
      <c r="AL5" s="883">
        <v>0</v>
      </c>
      <c r="AM5" s="883">
        <v>0</v>
      </c>
      <c r="AN5" s="883">
        <v>0</v>
      </c>
      <c r="AO5" s="921">
        <v>0</v>
      </c>
      <c r="AP5" s="920">
        <v>0</v>
      </c>
      <c r="AQ5" s="883">
        <v>0</v>
      </c>
      <c r="AR5" s="883">
        <v>0</v>
      </c>
      <c r="AS5" s="921">
        <v>0</v>
      </c>
      <c r="AT5" s="920">
        <v>0</v>
      </c>
      <c r="AU5" s="883">
        <v>0</v>
      </c>
      <c r="AV5" s="883">
        <v>0</v>
      </c>
      <c r="AW5" s="921">
        <v>0</v>
      </c>
      <c r="AX5" s="920">
        <v>0</v>
      </c>
      <c r="AY5" s="883">
        <v>0</v>
      </c>
      <c r="AZ5" s="883">
        <v>0</v>
      </c>
      <c r="BA5" s="921">
        <v>0</v>
      </c>
      <c r="BB5" s="920">
        <v>0</v>
      </c>
      <c r="BC5" s="883">
        <v>0</v>
      </c>
      <c r="BD5" s="883">
        <v>0</v>
      </c>
      <c r="BE5" s="921">
        <v>0</v>
      </c>
      <c r="BF5" s="920">
        <v>0</v>
      </c>
      <c r="BG5" s="883">
        <v>0</v>
      </c>
      <c r="BH5" s="883">
        <v>0</v>
      </c>
      <c r="BI5" s="921">
        <v>0</v>
      </c>
      <c r="BJ5" s="920">
        <v>0</v>
      </c>
      <c r="BK5" s="883">
        <v>0</v>
      </c>
      <c r="BL5" s="883">
        <v>0</v>
      </c>
      <c r="BM5" s="921">
        <v>0</v>
      </c>
      <c r="BN5" s="920">
        <v>0</v>
      </c>
      <c r="BO5" s="883">
        <v>0</v>
      </c>
      <c r="BP5" s="883">
        <v>0</v>
      </c>
      <c r="BQ5" s="921">
        <v>0</v>
      </c>
      <c r="BR5" s="920">
        <v>0</v>
      </c>
      <c r="BS5" s="883">
        <v>0</v>
      </c>
      <c r="BT5" s="883">
        <v>0</v>
      </c>
      <c r="BU5" s="921">
        <v>0</v>
      </c>
      <c r="BV5" s="920">
        <v>0</v>
      </c>
      <c r="BW5" s="883">
        <v>0</v>
      </c>
      <c r="BX5" s="883">
        <v>0</v>
      </c>
      <c r="BY5" s="921">
        <v>0</v>
      </c>
      <c r="BZ5" s="920">
        <v>0</v>
      </c>
      <c r="CA5" s="883">
        <v>0</v>
      </c>
      <c r="CB5" s="883">
        <v>0</v>
      </c>
      <c r="CC5" s="921">
        <v>0</v>
      </c>
      <c r="CD5" s="920">
        <v>0</v>
      </c>
      <c r="CE5" s="883">
        <v>0</v>
      </c>
      <c r="CF5" s="883">
        <v>0</v>
      </c>
      <c r="CG5" s="921">
        <v>0</v>
      </c>
      <c r="CH5" s="920">
        <v>0</v>
      </c>
      <c r="CI5" s="883">
        <v>0</v>
      </c>
      <c r="CJ5" s="883">
        <v>0</v>
      </c>
      <c r="CK5" s="921">
        <v>0</v>
      </c>
      <c r="CL5" s="920">
        <v>192.43199999999999</v>
      </c>
      <c r="CM5" s="883">
        <v>98.64</v>
      </c>
      <c r="CN5" s="883">
        <v>0</v>
      </c>
      <c r="CO5" s="921">
        <v>291.072</v>
      </c>
      <c r="CP5" s="920">
        <v>0</v>
      </c>
      <c r="CQ5" s="883">
        <v>0</v>
      </c>
      <c r="CR5" s="883">
        <v>0</v>
      </c>
      <c r="CS5" s="921">
        <v>0</v>
      </c>
      <c r="CT5" s="920">
        <v>0</v>
      </c>
      <c r="CU5" s="883">
        <v>0</v>
      </c>
      <c r="CV5" s="883">
        <v>0</v>
      </c>
      <c r="CW5" s="921">
        <v>0</v>
      </c>
      <c r="CX5" s="920">
        <v>0</v>
      </c>
      <c r="CY5" s="883">
        <v>0</v>
      </c>
      <c r="CZ5" s="883">
        <v>0</v>
      </c>
      <c r="DA5" s="921">
        <v>0</v>
      </c>
      <c r="DB5" s="920">
        <v>0</v>
      </c>
      <c r="DC5" s="883">
        <v>0</v>
      </c>
      <c r="DD5" s="883">
        <v>0</v>
      </c>
      <c r="DE5" s="921">
        <v>0</v>
      </c>
      <c r="DF5" s="920">
        <v>0</v>
      </c>
      <c r="DG5" s="883">
        <v>0</v>
      </c>
      <c r="DH5" s="883">
        <v>0</v>
      </c>
      <c r="DI5" s="921">
        <v>0</v>
      </c>
      <c r="DJ5" s="920">
        <v>0</v>
      </c>
      <c r="DK5" s="883">
        <v>0</v>
      </c>
      <c r="DL5" s="883">
        <v>0</v>
      </c>
      <c r="DM5" s="921">
        <v>0</v>
      </c>
      <c r="DN5" s="920">
        <v>0</v>
      </c>
      <c r="DO5" s="883">
        <v>0</v>
      </c>
      <c r="DP5" s="883">
        <v>0</v>
      </c>
      <c r="DQ5" s="921">
        <v>0</v>
      </c>
      <c r="DR5" s="920">
        <v>0</v>
      </c>
      <c r="DS5" s="883">
        <v>0</v>
      </c>
      <c r="DT5" s="883">
        <v>0</v>
      </c>
      <c r="DU5" s="921">
        <v>0</v>
      </c>
      <c r="DV5" s="920">
        <v>0</v>
      </c>
      <c r="DW5" s="883">
        <v>0</v>
      </c>
      <c r="DX5" s="883">
        <v>0</v>
      </c>
      <c r="DY5" s="921">
        <v>0</v>
      </c>
      <c r="DZ5" s="920">
        <v>0</v>
      </c>
      <c r="EA5" s="883">
        <v>0</v>
      </c>
      <c r="EB5" s="883">
        <v>0</v>
      </c>
      <c r="EC5" s="921">
        <v>0</v>
      </c>
      <c r="ED5" s="920">
        <v>0</v>
      </c>
      <c r="EE5" s="883">
        <v>0</v>
      </c>
      <c r="EF5" s="883">
        <v>0</v>
      </c>
      <c r="EG5" s="921">
        <v>0</v>
      </c>
      <c r="EH5" s="920">
        <v>0</v>
      </c>
      <c r="EI5" s="883">
        <v>0</v>
      </c>
      <c r="EJ5" s="883">
        <v>0</v>
      </c>
      <c r="EK5" s="921">
        <v>0</v>
      </c>
      <c r="EL5" s="920">
        <v>0</v>
      </c>
      <c r="EM5" s="883">
        <v>0</v>
      </c>
      <c r="EN5" s="883">
        <v>0</v>
      </c>
      <c r="EO5" s="921">
        <v>0</v>
      </c>
      <c r="EP5" s="920">
        <v>0</v>
      </c>
      <c r="EQ5" s="883">
        <v>0</v>
      </c>
      <c r="ER5" s="883">
        <v>0</v>
      </c>
      <c r="ES5" s="921">
        <v>0</v>
      </c>
      <c r="ET5" s="920">
        <v>0</v>
      </c>
      <c r="EU5" s="883">
        <v>0</v>
      </c>
      <c r="EV5" s="883">
        <v>0</v>
      </c>
      <c r="EW5" s="921">
        <v>0</v>
      </c>
      <c r="EX5" s="920">
        <v>0</v>
      </c>
      <c r="EY5" s="883">
        <v>0</v>
      </c>
      <c r="EZ5" s="883">
        <v>0</v>
      </c>
      <c r="FA5" s="921">
        <v>0</v>
      </c>
      <c r="FB5" s="920">
        <v>0</v>
      </c>
      <c r="FC5" s="883">
        <v>0</v>
      </c>
      <c r="FD5" s="883">
        <v>0</v>
      </c>
      <c r="FE5" s="921">
        <v>0</v>
      </c>
      <c r="FF5" s="920">
        <v>0</v>
      </c>
      <c r="FG5" s="883">
        <v>0</v>
      </c>
      <c r="FH5" s="883">
        <v>0</v>
      </c>
      <c r="FI5" s="921">
        <v>0</v>
      </c>
      <c r="FJ5" s="920">
        <v>0</v>
      </c>
      <c r="FK5" s="883">
        <v>0</v>
      </c>
      <c r="FL5" s="883">
        <v>0</v>
      </c>
      <c r="FM5" s="921">
        <v>0</v>
      </c>
      <c r="FN5" s="920">
        <v>0</v>
      </c>
      <c r="FO5" s="883">
        <v>0</v>
      </c>
      <c r="FP5" s="883">
        <v>0</v>
      </c>
      <c r="FQ5" s="921">
        <v>0</v>
      </c>
      <c r="FR5" s="920">
        <v>0</v>
      </c>
      <c r="FS5" s="883">
        <v>0</v>
      </c>
      <c r="FT5" s="883">
        <v>0</v>
      </c>
      <c r="FU5" s="921">
        <v>0</v>
      </c>
      <c r="FV5" s="920">
        <v>0</v>
      </c>
      <c r="FW5" s="883">
        <v>0</v>
      </c>
      <c r="FX5" s="883">
        <v>0</v>
      </c>
      <c r="FY5" s="921">
        <v>0</v>
      </c>
      <c r="FZ5" s="920">
        <v>0</v>
      </c>
      <c r="GA5" s="883">
        <v>0</v>
      </c>
      <c r="GB5" s="883">
        <v>0</v>
      </c>
      <c r="GC5" s="921">
        <v>0</v>
      </c>
      <c r="GD5" s="920" t="s">
        <v>1688</v>
      </c>
      <c r="GE5" s="883" t="s">
        <v>1694</v>
      </c>
      <c r="GF5" s="883" t="s">
        <v>1695</v>
      </c>
      <c r="GG5" s="921" t="s">
        <v>1684</v>
      </c>
      <c r="GH5" s="920">
        <v>0</v>
      </c>
      <c r="GI5" s="883">
        <v>0</v>
      </c>
      <c r="GJ5" s="883">
        <v>0</v>
      </c>
      <c r="GK5" s="921">
        <v>0</v>
      </c>
      <c r="GL5" s="920">
        <v>0</v>
      </c>
      <c r="GM5" s="883">
        <v>0</v>
      </c>
      <c r="GN5" s="883">
        <v>0</v>
      </c>
      <c r="GO5" s="921">
        <v>0</v>
      </c>
      <c r="GP5" s="920">
        <v>0</v>
      </c>
      <c r="GQ5" s="883">
        <v>0</v>
      </c>
      <c r="GR5" s="883">
        <v>0</v>
      </c>
      <c r="GS5" s="921">
        <v>0</v>
      </c>
      <c r="GT5" s="920">
        <v>0</v>
      </c>
      <c r="GU5" s="883">
        <v>0</v>
      </c>
      <c r="GV5" s="883">
        <v>0</v>
      </c>
      <c r="GW5" s="921">
        <v>0</v>
      </c>
      <c r="GX5" s="920">
        <v>0</v>
      </c>
      <c r="GY5" s="883">
        <v>0</v>
      </c>
      <c r="GZ5" s="883">
        <v>0</v>
      </c>
      <c r="HA5" s="921">
        <v>0</v>
      </c>
      <c r="HB5" s="920">
        <v>0</v>
      </c>
      <c r="HC5" s="883">
        <v>0</v>
      </c>
      <c r="HD5" s="883">
        <v>0</v>
      </c>
      <c r="HE5" s="921">
        <v>0</v>
      </c>
      <c r="HF5" s="920">
        <v>0</v>
      </c>
      <c r="HG5" s="883">
        <v>0</v>
      </c>
      <c r="HH5" s="883">
        <v>0</v>
      </c>
      <c r="HI5" s="921">
        <v>0</v>
      </c>
      <c r="HJ5" s="920">
        <v>0</v>
      </c>
      <c r="HK5" s="883">
        <v>0</v>
      </c>
      <c r="HL5" s="883">
        <v>0</v>
      </c>
      <c r="HM5" s="921">
        <v>0</v>
      </c>
      <c r="HN5" s="920">
        <v>0</v>
      </c>
      <c r="HO5" s="883">
        <v>0</v>
      </c>
      <c r="HP5" s="883">
        <v>0</v>
      </c>
      <c r="HQ5" s="921">
        <v>0</v>
      </c>
      <c r="HR5" s="920">
        <v>0</v>
      </c>
      <c r="HS5" s="883">
        <v>0</v>
      </c>
      <c r="HT5" s="883">
        <v>0</v>
      </c>
      <c r="HU5" s="921">
        <v>0</v>
      </c>
      <c r="HV5" s="920">
        <v>0</v>
      </c>
      <c r="HW5" s="883">
        <v>0</v>
      </c>
      <c r="HX5" s="883">
        <v>0</v>
      </c>
      <c r="HY5" s="921">
        <v>0</v>
      </c>
      <c r="HZ5" s="920">
        <v>0</v>
      </c>
      <c r="IA5" s="883">
        <v>0</v>
      </c>
      <c r="IB5" s="883">
        <v>0</v>
      </c>
      <c r="IC5" s="921">
        <v>0</v>
      </c>
      <c r="ID5" s="920">
        <v>0</v>
      </c>
      <c r="IE5" s="883">
        <v>0</v>
      </c>
      <c r="IF5" s="883">
        <v>0</v>
      </c>
      <c r="IG5" s="921">
        <v>0</v>
      </c>
      <c r="IH5" s="920">
        <v>0</v>
      </c>
      <c r="II5" s="883">
        <v>0</v>
      </c>
      <c r="IJ5" s="883">
        <v>0</v>
      </c>
      <c r="IK5" s="921">
        <v>0</v>
      </c>
      <c r="IL5" s="920">
        <v>0</v>
      </c>
      <c r="IM5" s="883">
        <v>0</v>
      </c>
      <c r="IN5" s="883">
        <v>0</v>
      </c>
      <c r="IO5" s="921">
        <v>0</v>
      </c>
    </row>
    <row r="6" spans="1:253">
      <c r="A6" s="5" t="s">
        <v>1522</v>
      </c>
      <c r="B6" s="920">
        <v>0</v>
      </c>
      <c r="C6" s="883">
        <v>0</v>
      </c>
      <c r="D6" s="883">
        <v>0</v>
      </c>
      <c r="E6" s="883">
        <v>0</v>
      </c>
      <c r="F6" s="920">
        <v>0</v>
      </c>
      <c r="G6" s="883">
        <v>0</v>
      </c>
      <c r="H6" s="883">
        <v>0</v>
      </c>
      <c r="I6" s="883">
        <v>0</v>
      </c>
      <c r="J6" s="920">
        <v>0</v>
      </c>
      <c r="K6" s="883">
        <v>0</v>
      </c>
      <c r="L6" s="883">
        <v>0</v>
      </c>
      <c r="M6" s="883">
        <v>0</v>
      </c>
      <c r="N6" s="920">
        <v>0</v>
      </c>
      <c r="O6" s="883">
        <v>0</v>
      </c>
      <c r="P6" s="883">
        <v>0</v>
      </c>
      <c r="Q6" s="883">
        <v>0</v>
      </c>
      <c r="R6" s="920">
        <v>0</v>
      </c>
      <c r="S6" s="883">
        <v>0</v>
      </c>
      <c r="T6" s="883">
        <v>0</v>
      </c>
      <c r="U6" s="883">
        <v>0</v>
      </c>
      <c r="V6" s="920">
        <v>0</v>
      </c>
      <c r="W6" s="883">
        <v>0</v>
      </c>
      <c r="X6" s="883">
        <v>0</v>
      </c>
      <c r="Y6" s="883">
        <v>0</v>
      </c>
      <c r="Z6" s="920">
        <v>0</v>
      </c>
      <c r="AA6" s="883">
        <v>0</v>
      </c>
      <c r="AB6" s="883">
        <v>0</v>
      </c>
      <c r="AC6" s="883">
        <v>0</v>
      </c>
      <c r="AD6" s="920">
        <v>0</v>
      </c>
      <c r="AE6" s="883">
        <v>0</v>
      </c>
      <c r="AF6" s="883">
        <v>0</v>
      </c>
      <c r="AG6" s="883">
        <v>0</v>
      </c>
      <c r="AH6" s="920">
        <v>0</v>
      </c>
      <c r="AI6" s="883">
        <v>0</v>
      </c>
      <c r="AJ6" s="883">
        <v>0</v>
      </c>
      <c r="AK6" s="920">
        <v>0</v>
      </c>
      <c r="AL6" s="883">
        <v>0</v>
      </c>
      <c r="AM6" s="883">
        <v>0</v>
      </c>
      <c r="AN6" s="883">
        <v>0</v>
      </c>
      <c r="AO6" s="921">
        <v>0</v>
      </c>
      <c r="AP6" s="920">
        <v>0</v>
      </c>
      <c r="AQ6" s="883">
        <v>0</v>
      </c>
      <c r="AR6" s="883">
        <v>0</v>
      </c>
      <c r="AS6" s="921">
        <v>0</v>
      </c>
      <c r="AT6" s="920">
        <v>0</v>
      </c>
      <c r="AU6" s="883">
        <v>0</v>
      </c>
      <c r="AV6" s="883">
        <v>0</v>
      </c>
      <c r="AW6" s="921">
        <v>0</v>
      </c>
      <c r="AX6" s="920">
        <v>0</v>
      </c>
      <c r="AY6" s="883">
        <v>0</v>
      </c>
      <c r="AZ6" s="883">
        <v>0</v>
      </c>
      <c r="BA6" s="921">
        <v>0</v>
      </c>
      <c r="BB6" s="920">
        <v>0</v>
      </c>
      <c r="BC6" s="883">
        <v>0</v>
      </c>
      <c r="BD6" s="883">
        <v>0</v>
      </c>
      <c r="BE6" s="921">
        <v>0</v>
      </c>
      <c r="BF6" s="920">
        <v>0</v>
      </c>
      <c r="BG6" s="883">
        <v>0</v>
      </c>
      <c r="BH6" s="883">
        <v>0</v>
      </c>
      <c r="BI6" s="921">
        <v>0</v>
      </c>
      <c r="BJ6" s="920">
        <v>0</v>
      </c>
      <c r="BK6" s="883">
        <v>0</v>
      </c>
      <c r="BL6" s="883">
        <v>0</v>
      </c>
      <c r="BM6" s="921">
        <v>0</v>
      </c>
      <c r="BN6" s="920">
        <v>0</v>
      </c>
      <c r="BO6" s="883">
        <v>0</v>
      </c>
      <c r="BP6" s="883">
        <v>0</v>
      </c>
      <c r="BQ6" s="921">
        <v>0</v>
      </c>
      <c r="BR6" s="920">
        <v>0</v>
      </c>
      <c r="BS6" s="883">
        <v>0</v>
      </c>
      <c r="BT6" s="883">
        <v>0</v>
      </c>
      <c r="BU6" s="921">
        <v>0</v>
      </c>
      <c r="BV6" s="920">
        <v>0</v>
      </c>
      <c r="BW6" s="883">
        <v>0</v>
      </c>
      <c r="BX6" s="883">
        <v>0</v>
      </c>
      <c r="BY6" s="921">
        <v>0</v>
      </c>
      <c r="BZ6" s="920">
        <v>0</v>
      </c>
      <c r="CA6" s="883">
        <v>0</v>
      </c>
      <c r="CB6" s="883">
        <v>0</v>
      </c>
      <c r="CC6" s="921">
        <v>0</v>
      </c>
      <c r="CD6" s="920">
        <v>0</v>
      </c>
      <c r="CE6" s="883">
        <v>0</v>
      </c>
      <c r="CF6" s="883">
        <v>0</v>
      </c>
      <c r="CG6" s="921">
        <v>0</v>
      </c>
      <c r="CH6" s="920">
        <v>0</v>
      </c>
      <c r="CI6" s="883">
        <v>0</v>
      </c>
      <c r="CJ6" s="883">
        <v>0</v>
      </c>
      <c r="CK6" s="921">
        <v>0</v>
      </c>
      <c r="CL6" s="920">
        <v>0</v>
      </c>
      <c r="CM6" s="883">
        <v>0</v>
      </c>
      <c r="CN6" s="883">
        <v>0</v>
      </c>
      <c r="CO6" s="921">
        <v>0</v>
      </c>
      <c r="CP6" s="920">
        <v>0</v>
      </c>
      <c r="CQ6" s="883">
        <v>0</v>
      </c>
      <c r="CR6" s="883">
        <v>0</v>
      </c>
      <c r="CS6" s="921">
        <v>0</v>
      </c>
      <c r="CT6" s="920">
        <v>0</v>
      </c>
      <c r="CU6" s="883">
        <v>0</v>
      </c>
      <c r="CV6" s="883">
        <v>0</v>
      </c>
      <c r="CW6" s="921">
        <v>0</v>
      </c>
      <c r="CX6" s="920">
        <v>0</v>
      </c>
      <c r="CY6" s="883">
        <v>0</v>
      </c>
      <c r="CZ6" s="883">
        <v>0</v>
      </c>
      <c r="DA6" s="921">
        <v>0</v>
      </c>
      <c r="DB6" s="920">
        <v>0</v>
      </c>
      <c r="DC6" s="883">
        <v>0</v>
      </c>
      <c r="DD6" s="883">
        <v>0</v>
      </c>
      <c r="DE6" s="921">
        <v>0</v>
      </c>
      <c r="DF6" s="920">
        <v>0</v>
      </c>
      <c r="DG6" s="883">
        <v>0</v>
      </c>
      <c r="DH6" s="883">
        <v>0</v>
      </c>
      <c r="DI6" s="921">
        <v>0</v>
      </c>
      <c r="DJ6" s="920">
        <v>0</v>
      </c>
      <c r="DK6" s="883">
        <v>0</v>
      </c>
      <c r="DL6" s="883">
        <v>0</v>
      </c>
      <c r="DM6" s="921">
        <v>0</v>
      </c>
      <c r="DN6" s="920">
        <v>0</v>
      </c>
      <c r="DO6" s="883">
        <v>0</v>
      </c>
      <c r="DP6" s="883">
        <v>0</v>
      </c>
      <c r="DQ6" s="921">
        <v>0</v>
      </c>
      <c r="DR6" s="920">
        <v>0</v>
      </c>
      <c r="DS6" s="883">
        <v>0</v>
      </c>
      <c r="DT6" s="883">
        <v>0</v>
      </c>
      <c r="DU6" s="921">
        <v>0</v>
      </c>
      <c r="DV6" s="920">
        <v>0</v>
      </c>
      <c r="DW6" s="883">
        <v>0</v>
      </c>
      <c r="DX6" s="883">
        <v>0</v>
      </c>
      <c r="DY6" s="921">
        <v>0</v>
      </c>
      <c r="DZ6" s="920">
        <v>1.8089999999999999</v>
      </c>
      <c r="EA6" s="883">
        <v>5.3769999999999998</v>
      </c>
      <c r="EB6" s="883">
        <v>132.946</v>
      </c>
      <c r="EC6" s="921">
        <v>140.13200000000001</v>
      </c>
      <c r="ED6" s="920">
        <v>1.8089999999999999</v>
      </c>
      <c r="EE6" s="883">
        <v>5.3769999999999998</v>
      </c>
      <c r="EF6" s="883">
        <v>132.946</v>
      </c>
      <c r="EG6" s="921">
        <v>140.13200000000001</v>
      </c>
      <c r="EH6" s="920">
        <v>1.8089999999999999</v>
      </c>
      <c r="EI6" s="883">
        <v>5.3769999999999998</v>
      </c>
      <c r="EJ6" s="883">
        <v>132.946</v>
      </c>
      <c r="EK6" s="921">
        <v>140.13200000000001</v>
      </c>
      <c r="EL6" s="920">
        <v>0</v>
      </c>
      <c r="EM6" s="883">
        <v>0</v>
      </c>
      <c r="EN6" s="883">
        <v>0</v>
      </c>
      <c r="EO6" s="921">
        <v>0</v>
      </c>
      <c r="EP6" s="920">
        <v>0</v>
      </c>
      <c r="EQ6" s="883">
        <v>0</v>
      </c>
      <c r="ER6" s="883">
        <v>0</v>
      </c>
      <c r="ES6" s="921">
        <v>0</v>
      </c>
      <c r="ET6" s="920">
        <v>0</v>
      </c>
      <c r="EU6" s="883">
        <v>0</v>
      </c>
      <c r="EV6" s="883">
        <v>0</v>
      </c>
      <c r="EW6" s="921">
        <v>0</v>
      </c>
      <c r="EX6" s="920">
        <v>0</v>
      </c>
      <c r="EY6" s="883">
        <v>0</v>
      </c>
      <c r="EZ6" s="883">
        <v>0</v>
      </c>
      <c r="FA6" s="921">
        <v>0</v>
      </c>
      <c r="FB6" s="920">
        <v>0</v>
      </c>
      <c r="FC6" s="883">
        <v>0</v>
      </c>
      <c r="FD6" s="883">
        <v>0</v>
      </c>
      <c r="FE6" s="921">
        <v>0</v>
      </c>
      <c r="FF6" s="920">
        <v>0</v>
      </c>
      <c r="FG6" s="883">
        <v>0</v>
      </c>
      <c r="FH6" s="883">
        <v>0</v>
      </c>
      <c r="FI6" s="921">
        <v>0</v>
      </c>
      <c r="FJ6" s="920">
        <v>0</v>
      </c>
      <c r="FK6" s="883">
        <v>0</v>
      </c>
      <c r="FL6" s="883">
        <v>0</v>
      </c>
      <c r="FM6" s="921">
        <v>0</v>
      </c>
      <c r="FN6" s="920">
        <v>0</v>
      </c>
      <c r="FO6" s="883">
        <v>0</v>
      </c>
      <c r="FP6" s="883">
        <v>0</v>
      </c>
      <c r="FQ6" s="921">
        <v>0</v>
      </c>
      <c r="FR6" s="920">
        <v>0</v>
      </c>
      <c r="FS6" s="883">
        <v>0</v>
      </c>
      <c r="FT6" s="883">
        <v>0</v>
      </c>
      <c r="FU6" s="921">
        <v>0</v>
      </c>
      <c r="FV6" s="920">
        <v>0</v>
      </c>
      <c r="FW6" s="883">
        <v>0</v>
      </c>
      <c r="FX6" s="883">
        <v>0</v>
      </c>
      <c r="FY6" s="921">
        <v>0</v>
      </c>
      <c r="FZ6" s="920">
        <v>0</v>
      </c>
      <c r="GA6" s="883">
        <v>0</v>
      </c>
      <c r="GB6" s="883">
        <v>0</v>
      </c>
      <c r="GC6" s="921">
        <v>0</v>
      </c>
      <c r="GD6" s="920" t="s">
        <v>1688</v>
      </c>
      <c r="GE6" s="883" t="s">
        <v>1694</v>
      </c>
      <c r="GF6" s="883" t="s">
        <v>1695</v>
      </c>
      <c r="GG6" s="921" t="s">
        <v>1684</v>
      </c>
      <c r="GH6" s="920">
        <v>0</v>
      </c>
      <c r="GI6" s="883">
        <v>0</v>
      </c>
      <c r="GJ6" s="883">
        <v>0</v>
      </c>
      <c r="GK6" s="921">
        <v>0</v>
      </c>
      <c r="GL6" s="920">
        <v>0</v>
      </c>
      <c r="GM6" s="883">
        <v>0</v>
      </c>
      <c r="GN6" s="883">
        <v>0</v>
      </c>
      <c r="GO6" s="921">
        <v>0</v>
      </c>
      <c r="GP6" s="920">
        <v>0</v>
      </c>
      <c r="GQ6" s="883">
        <v>0</v>
      </c>
      <c r="GR6" s="883">
        <v>0</v>
      </c>
      <c r="GS6" s="921">
        <v>0</v>
      </c>
      <c r="GT6" s="920">
        <v>0</v>
      </c>
      <c r="GU6" s="883">
        <v>0</v>
      </c>
      <c r="GV6" s="883">
        <v>0</v>
      </c>
      <c r="GW6" s="921">
        <v>0</v>
      </c>
      <c r="GX6" s="920">
        <v>0</v>
      </c>
      <c r="GY6" s="883">
        <v>0</v>
      </c>
      <c r="GZ6" s="883">
        <v>0</v>
      </c>
      <c r="HA6" s="921">
        <v>0</v>
      </c>
      <c r="HB6" s="920">
        <v>0</v>
      </c>
      <c r="HC6" s="883">
        <v>0</v>
      </c>
      <c r="HD6" s="883">
        <v>0</v>
      </c>
      <c r="HE6" s="921">
        <v>0</v>
      </c>
      <c r="HF6" s="920">
        <v>0</v>
      </c>
      <c r="HG6" s="883">
        <v>0</v>
      </c>
      <c r="HH6" s="883">
        <v>0</v>
      </c>
      <c r="HI6" s="921">
        <v>0</v>
      </c>
      <c r="HJ6" s="920">
        <v>0</v>
      </c>
      <c r="HK6" s="883">
        <v>0</v>
      </c>
      <c r="HL6" s="883">
        <v>0</v>
      </c>
      <c r="HM6" s="921">
        <v>0</v>
      </c>
      <c r="HN6" s="920">
        <v>0</v>
      </c>
      <c r="HO6" s="883">
        <v>0</v>
      </c>
      <c r="HP6" s="883">
        <v>0</v>
      </c>
      <c r="HQ6" s="921">
        <v>0</v>
      </c>
      <c r="HR6" s="920">
        <v>0</v>
      </c>
      <c r="HS6" s="883">
        <v>0</v>
      </c>
      <c r="HT6" s="883">
        <v>0</v>
      </c>
      <c r="HU6" s="921">
        <v>0</v>
      </c>
      <c r="HV6" s="920">
        <v>0</v>
      </c>
      <c r="HW6" s="883">
        <v>0</v>
      </c>
      <c r="HX6" s="883">
        <v>0</v>
      </c>
      <c r="HY6" s="921">
        <v>0</v>
      </c>
      <c r="HZ6" s="920">
        <v>0</v>
      </c>
      <c r="IA6" s="883">
        <v>0</v>
      </c>
      <c r="IB6" s="883">
        <v>0</v>
      </c>
      <c r="IC6" s="921">
        <v>0</v>
      </c>
      <c r="ID6" s="920">
        <v>0</v>
      </c>
      <c r="IE6" s="883">
        <v>0</v>
      </c>
      <c r="IF6" s="883">
        <v>0</v>
      </c>
      <c r="IG6" s="921">
        <v>0</v>
      </c>
      <c r="IH6" s="920">
        <v>0</v>
      </c>
      <c r="II6" s="883">
        <v>0</v>
      </c>
      <c r="IJ6" s="883">
        <v>0</v>
      </c>
      <c r="IK6" s="921">
        <v>0</v>
      </c>
      <c r="IL6" s="920">
        <v>0</v>
      </c>
      <c r="IM6" s="883">
        <v>0</v>
      </c>
      <c r="IN6" s="883">
        <v>0</v>
      </c>
      <c r="IO6" s="921">
        <v>0</v>
      </c>
    </row>
    <row r="7" spans="1:253">
      <c r="A7" s="5" t="s">
        <v>2338</v>
      </c>
      <c r="B7" s="920">
        <v>0</v>
      </c>
      <c r="C7" s="883">
        <v>0</v>
      </c>
      <c r="D7" s="883">
        <v>0</v>
      </c>
      <c r="E7" s="883">
        <v>0</v>
      </c>
      <c r="F7" s="920">
        <v>0</v>
      </c>
      <c r="G7" s="883">
        <v>0</v>
      </c>
      <c r="H7" s="883">
        <v>0</v>
      </c>
      <c r="I7" s="883">
        <v>0</v>
      </c>
      <c r="J7" s="920">
        <v>0</v>
      </c>
      <c r="K7" s="883">
        <v>0</v>
      </c>
      <c r="L7" s="883">
        <v>0</v>
      </c>
      <c r="M7" s="883">
        <v>0</v>
      </c>
      <c r="N7" s="920">
        <v>0</v>
      </c>
      <c r="O7" s="883">
        <v>0</v>
      </c>
      <c r="P7" s="883">
        <v>0</v>
      </c>
      <c r="Q7" s="883">
        <v>0</v>
      </c>
      <c r="R7" s="920">
        <v>0</v>
      </c>
      <c r="S7" s="883">
        <v>0</v>
      </c>
      <c r="T7" s="883">
        <v>0</v>
      </c>
      <c r="U7" s="883">
        <v>0</v>
      </c>
      <c r="V7" s="920">
        <v>0</v>
      </c>
      <c r="W7" s="883">
        <v>0</v>
      </c>
      <c r="X7" s="883">
        <v>0</v>
      </c>
      <c r="Y7" s="883">
        <v>0</v>
      </c>
      <c r="Z7" s="920">
        <v>0</v>
      </c>
      <c r="AA7" s="883">
        <v>0</v>
      </c>
      <c r="AB7" s="883">
        <v>0</v>
      </c>
      <c r="AC7" s="883">
        <v>0</v>
      </c>
      <c r="AD7" s="920">
        <v>0</v>
      </c>
      <c r="AE7" s="883">
        <v>0</v>
      </c>
      <c r="AF7" s="883">
        <v>0</v>
      </c>
      <c r="AG7" s="883">
        <v>0</v>
      </c>
      <c r="AH7" s="920">
        <v>0</v>
      </c>
      <c r="AI7" s="883">
        <v>0</v>
      </c>
      <c r="AJ7" s="883">
        <v>0</v>
      </c>
      <c r="AK7" s="920">
        <v>0</v>
      </c>
      <c r="AL7" s="883">
        <v>0</v>
      </c>
      <c r="AM7" s="883">
        <v>0</v>
      </c>
      <c r="AN7" s="883">
        <v>0</v>
      </c>
      <c r="AO7" s="921">
        <v>0</v>
      </c>
      <c r="AP7" s="920">
        <v>0</v>
      </c>
      <c r="AQ7" s="883">
        <v>0</v>
      </c>
      <c r="AR7" s="883">
        <v>0</v>
      </c>
      <c r="AS7" s="921">
        <v>0</v>
      </c>
      <c r="AT7" s="920">
        <v>0</v>
      </c>
      <c r="AU7" s="883">
        <v>0</v>
      </c>
      <c r="AV7" s="883">
        <v>0</v>
      </c>
      <c r="AW7" s="921">
        <v>0</v>
      </c>
      <c r="AX7" s="920">
        <v>0</v>
      </c>
      <c r="AY7" s="883">
        <v>0</v>
      </c>
      <c r="AZ7" s="883">
        <v>0</v>
      </c>
      <c r="BA7" s="921">
        <v>0</v>
      </c>
      <c r="BB7" s="920">
        <v>0</v>
      </c>
      <c r="BC7" s="883">
        <v>0</v>
      </c>
      <c r="BD7" s="883">
        <v>0</v>
      </c>
      <c r="BE7" s="921">
        <v>0</v>
      </c>
      <c r="BF7" s="920">
        <v>0</v>
      </c>
      <c r="BG7" s="883">
        <v>0</v>
      </c>
      <c r="BH7" s="883">
        <v>0</v>
      </c>
      <c r="BI7" s="921">
        <v>0</v>
      </c>
      <c r="BJ7" s="920">
        <v>0</v>
      </c>
      <c r="BK7" s="883">
        <v>0</v>
      </c>
      <c r="BL7" s="883">
        <v>0</v>
      </c>
      <c r="BM7" s="921">
        <v>0</v>
      </c>
      <c r="BN7" s="920">
        <v>0</v>
      </c>
      <c r="BO7" s="883">
        <v>0</v>
      </c>
      <c r="BP7" s="883">
        <v>0</v>
      </c>
      <c r="BQ7" s="921">
        <v>0</v>
      </c>
      <c r="BR7" s="920">
        <v>0</v>
      </c>
      <c r="BS7" s="883">
        <v>0</v>
      </c>
      <c r="BT7" s="883">
        <v>0</v>
      </c>
      <c r="BU7" s="921">
        <v>0</v>
      </c>
      <c r="BV7" s="920">
        <v>0</v>
      </c>
      <c r="BW7" s="883">
        <v>0</v>
      </c>
      <c r="BX7" s="883">
        <v>0</v>
      </c>
      <c r="BY7" s="921">
        <v>0</v>
      </c>
      <c r="BZ7" s="920">
        <v>0</v>
      </c>
      <c r="CA7" s="883">
        <v>0</v>
      </c>
      <c r="CB7" s="883">
        <v>0</v>
      </c>
      <c r="CC7" s="921">
        <v>0</v>
      </c>
      <c r="CD7" s="920">
        <v>0</v>
      </c>
      <c r="CE7" s="883">
        <v>0</v>
      </c>
      <c r="CF7" s="883">
        <v>0</v>
      </c>
      <c r="CG7" s="921">
        <v>0</v>
      </c>
      <c r="CH7" s="920">
        <v>0</v>
      </c>
      <c r="CI7" s="883">
        <v>0</v>
      </c>
      <c r="CJ7" s="883">
        <v>0</v>
      </c>
      <c r="CK7" s="921">
        <v>0</v>
      </c>
      <c r="CL7" s="920">
        <v>0</v>
      </c>
      <c r="CM7" s="883">
        <v>0</v>
      </c>
      <c r="CN7" s="883">
        <v>0</v>
      </c>
      <c r="CO7" s="921">
        <v>0</v>
      </c>
      <c r="CP7" s="920">
        <v>0</v>
      </c>
      <c r="CQ7" s="883">
        <v>0</v>
      </c>
      <c r="CR7" s="883">
        <v>0</v>
      </c>
      <c r="CS7" s="921">
        <v>0</v>
      </c>
      <c r="CT7" s="920">
        <v>0</v>
      </c>
      <c r="CU7" s="883">
        <v>0</v>
      </c>
      <c r="CV7" s="883">
        <v>0</v>
      </c>
      <c r="CW7" s="921">
        <v>0</v>
      </c>
      <c r="CX7" s="920">
        <v>0</v>
      </c>
      <c r="CY7" s="883">
        <v>0</v>
      </c>
      <c r="CZ7" s="883">
        <v>0</v>
      </c>
      <c r="DA7" s="921">
        <v>0</v>
      </c>
      <c r="DB7" s="920">
        <v>0</v>
      </c>
      <c r="DC7" s="883">
        <v>0</v>
      </c>
      <c r="DD7" s="883">
        <v>0</v>
      </c>
      <c r="DE7" s="921">
        <v>0</v>
      </c>
      <c r="DF7" s="920">
        <v>0</v>
      </c>
      <c r="DG7" s="883">
        <v>0</v>
      </c>
      <c r="DH7" s="883">
        <v>0</v>
      </c>
      <c r="DI7" s="921">
        <v>0</v>
      </c>
      <c r="DJ7" s="920">
        <v>0</v>
      </c>
      <c r="DK7" s="883">
        <v>0</v>
      </c>
      <c r="DL7" s="883">
        <v>0</v>
      </c>
      <c r="DM7" s="921">
        <v>0</v>
      </c>
      <c r="DN7" s="920">
        <v>0</v>
      </c>
      <c r="DO7" s="883">
        <v>0</v>
      </c>
      <c r="DP7" s="883">
        <v>0</v>
      </c>
      <c r="DQ7" s="921">
        <v>0</v>
      </c>
      <c r="DR7" s="920">
        <v>0</v>
      </c>
      <c r="DS7" s="883">
        <v>0</v>
      </c>
      <c r="DT7" s="883">
        <v>0</v>
      </c>
      <c r="DU7" s="921">
        <v>0</v>
      </c>
      <c r="DV7" s="920">
        <v>0</v>
      </c>
      <c r="DW7" s="883">
        <v>0</v>
      </c>
      <c r="DX7" s="883">
        <v>0</v>
      </c>
      <c r="DY7" s="921">
        <v>0</v>
      </c>
      <c r="DZ7" s="920">
        <v>0</v>
      </c>
      <c r="EA7" s="883">
        <v>0</v>
      </c>
      <c r="EB7" s="883">
        <v>0</v>
      </c>
      <c r="EC7" s="921">
        <v>0</v>
      </c>
      <c r="ED7" s="920">
        <v>0</v>
      </c>
      <c r="EE7" s="883">
        <v>0</v>
      </c>
      <c r="EF7" s="883">
        <v>0</v>
      </c>
      <c r="EG7" s="921">
        <v>0</v>
      </c>
      <c r="EH7" s="920">
        <v>0</v>
      </c>
      <c r="EI7" s="883">
        <v>0</v>
      </c>
      <c r="EJ7" s="883">
        <v>0</v>
      </c>
      <c r="EK7" s="921">
        <v>0</v>
      </c>
      <c r="EL7" s="920">
        <v>0</v>
      </c>
      <c r="EM7" s="883">
        <v>0</v>
      </c>
      <c r="EN7" s="883">
        <v>0</v>
      </c>
      <c r="EO7" s="921">
        <v>0</v>
      </c>
      <c r="EP7" s="920">
        <v>0</v>
      </c>
      <c r="EQ7" s="883">
        <v>0</v>
      </c>
      <c r="ER7" s="883">
        <v>0</v>
      </c>
      <c r="ES7" s="921">
        <v>0</v>
      </c>
      <c r="ET7" s="920">
        <v>0</v>
      </c>
      <c r="EU7" s="883">
        <v>0</v>
      </c>
      <c r="EV7" s="883">
        <v>0</v>
      </c>
      <c r="EW7" s="921">
        <v>0</v>
      </c>
      <c r="EX7" s="920">
        <v>38.701999999999998</v>
      </c>
      <c r="EY7" s="883">
        <v>283.52499999999998</v>
      </c>
      <c r="EZ7" s="883">
        <v>0</v>
      </c>
      <c r="FA7" s="921">
        <v>322.22699999999998</v>
      </c>
      <c r="FB7" s="920">
        <v>0</v>
      </c>
      <c r="FC7" s="883">
        <v>0</v>
      </c>
      <c r="FD7" s="883">
        <v>0</v>
      </c>
      <c r="FE7" s="921">
        <v>0</v>
      </c>
      <c r="FF7" s="920">
        <v>0</v>
      </c>
      <c r="FG7" s="883">
        <v>0</v>
      </c>
      <c r="FH7" s="883">
        <v>0</v>
      </c>
      <c r="FI7" s="921">
        <v>0</v>
      </c>
      <c r="FJ7" s="920">
        <v>0</v>
      </c>
      <c r="FK7" s="883">
        <v>0</v>
      </c>
      <c r="FL7" s="883">
        <v>0</v>
      </c>
      <c r="FM7" s="921">
        <v>0</v>
      </c>
      <c r="FN7" s="920">
        <v>0</v>
      </c>
      <c r="FO7" s="883">
        <v>0</v>
      </c>
      <c r="FP7" s="883">
        <v>0</v>
      </c>
      <c r="FQ7" s="921">
        <v>0</v>
      </c>
      <c r="FR7" s="920">
        <v>0</v>
      </c>
      <c r="FS7" s="883">
        <v>0</v>
      </c>
      <c r="FT7" s="883">
        <v>0</v>
      </c>
      <c r="FU7" s="921">
        <v>0</v>
      </c>
      <c r="FV7" s="920">
        <v>0</v>
      </c>
      <c r="FW7" s="883">
        <v>0</v>
      </c>
      <c r="FX7" s="883">
        <v>0</v>
      </c>
      <c r="FY7" s="921">
        <v>0</v>
      </c>
      <c r="FZ7" s="920">
        <v>0</v>
      </c>
      <c r="GA7" s="883">
        <v>0</v>
      </c>
      <c r="GB7" s="883">
        <v>0</v>
      </c>
      <c r="GC7" s="921">
        <v>0</v>
      </c>
      <c r="GD7" s="920" t="s">
        <v>1688</v>
      </c>
      <c r="GE7" s="883" t="s">
        <v>1694</v>
      </c>
      <c r="GF7" s="883" t="s">
        <v>1695</v>
      </c>
      <c r="GG7" s="921" t="s">
        <v>1684</v>
      </c>
      <c r="GH7" s="920">
        <v>0</v>
      </c>
      <c r="GI7" s="883">
        <v>0</v>
      </c>
      <c r="GJ7" s="883">
        <v>0</v>
      </c>
      <c r="GK7" s="921">
        <v>0</v>
      </c>
      <c r="GL7" s="920">
        <v>0</v>
      </c>
      <c r="GM7" s="883">
        <v>0</v>
      </c>
      <c r="GN7" s="883">
        <v>0</v>
      </c>
      <c r="GO7" s="921">
        <v>0</v>
      </c>
      <c r="GP7" s="920">
        <v>0</v>
      </c>
      <c r="GQ7" s="883">
        <v>0</v>
      </c>
      <c r="GR7" s="883">
        <v>0</v>
      </c>
      <c r="GS7" s="921">
        <v>0</v>
      </c>
      <c r="GT7" s="920">
        <v>0</v>
      </c>
      <c r="GU7" s="883">
        <v>0</v>
      </c>
      <c r="GV7" s="883">
        <v>0</v>
      </c>
      <c r="GW7" s="921">
        <v>0</v>
      </c>
      <c r="GX7" s="920">
        <v>0</v>
      </c>
      <c r="GY7" s="883">
        <v>0</v>
      </c>
      <c r="GZ7" s="883">
        <v>0</v>
      </c>
      <c r="HA7" s="921">
        <v>0</v>
      </c>
      <c r="HB7" s="920">
        <v>0</v>
      </c>
      <c r="HC7" s="883">
        <v>0</v>
      </c>
      <c r="HD7" s="883">
        <v>0</v>
      </c>
      <c r="HE7" s="921">
        <v>0</v>
      </c>
      <c r="HF7" s="920">
        <v>0</v>
      </c>
      <c r="HG7" s="883">
        <v>0</v>
      </c>
      <c r="HH7" s="883">
        <v>0</v>
      </c>
      <c r="HI7" s="921">
        <v>0</v>
      </c>
      <c r="HJ7" s="920">
        <v>0</v>
      </c>
      <c r="HK7" s="883">
        <v>0</v>
      </c>
      <c r="HL7" s="883">
        <v>0</v>
      </c>
      <c r="HM7" s="921">
        <v>0</v>
      </c>
      <c r="HN7" s="920">
        <v>0</v>
      </c>
      <c r="HO7" s="883">
        <v>0</v>
      </c>
      <c r="HP7" s="883">
        <v>0</v>
      </c>
      <c r="HQ7" s="921">
        <v>0</v>
      </c>
      <c r="HR7" s="920">
        <v>0</v>
      </c>
      <c r="HS7" s="883">
        <v>0</v>
      </c>
      <c r="HT7" s="883">
        <v>0</v>
      </c>
      <c r="HU7" s="921">
        <v>0</v>
      </c>
      <c r="HV7" s="920">
        <v>0</v>
      </c>
      <c r="HW7" s="883">
        <v>0</v>
      </c>
      <c r="HX7" s="883">
        <v>0</v>
      </c>
      <c r="HY7" s="921">
        <v>0</v>
      </c>
      <c r="HZ7" s="920">
        <v>0</v>
      </c>
      <c r="IA7" s="883">
        <v>0</v>
      </c>
      <c r="IB7" s="883">
        <v>0</v>
      </c>
      <c r="IC7" s="921">
        <v>0</v>
      </c>
      <c r="ID7" s="920">
        <v>0</v>
      </c>
      <c r="IE7" s="883">
        <v>0</v>
      </c>
      <c r="IF7" s="883">
        <v>0</v>
      </c>
      <c r="IG7" s="921">
        <v>0</v>
      </c>
      <c r="IH7" s="920">
        <v>0</v>
      </c>
      <c r="II7" s="883">
        <v>0</v>
      </c>
      <c r="IJ7" s="883">
        <v>0</v>
      </c>
      <c r="IK7" s="921">
        <v>0</v>
      </c>
      <c r="IL7" s="920">
        <v>0</v>
      </c>
      <c r="IM7" s="883">
        <v>0</v>
      </c>
      <c r="IN7" s="883">
        <v>0</v>
      </c>
      <c r="IO7" s="921">
        <v>0</v>
      </c>
    </row>
    <row r="8" spans="1:253">
      <c r="A8" s="5" t="s">
        <v>2336</v>
      </c>
      <c r="B8" s="887">
        <v>-44.633000000000003</v>
      </c>
      <c r="C8" s="888">
        <v>-601.48400000000004</v>
      </c>
      <c r="D8" s="888">
        <v>-10.173999999999999</v>
      </c>
      <c r="E8" s="883">
        <v>0</v>
      </c>
      <c r="F8" s="887">
        <v>-656.29100000000005</v>
      </c>
      <c r="G8" s="888">
        <v>-125.52800000000001</v>
      </c>
      <c r="H8" s="888">
        <v>-551.13900000000001</v>
      </c>
      <c r="I8" s="883">
        <v>-15.784000000000001</v>
      </c>
      <c r="J8" s="887">
        <v>0</v>
      </c>
      <c r="K8" s="888">
        <v>-692.45100000000002</v>
      </c>
      <c r="L8" s="888">
        <v>-125.52800000000001</v>
      </c>
      <c r="M8" s="883">
        <v>-551.13900000000001</v>
      </c>
      <c r="N8" s="887">
        <v>-15.784000000000001</v>
      </c>
      <c r="O8" s="888">
        <v>0</v>
      </c>
      <c r="P8" s="888">
        <v>-692.45100000000002</v>
      </c>
      <c r="Q8" s="883">
        <v>-125.52800000000001</v>
      </c>
      <c r="R8" s="887">
        <v>-551.13900000000001</v>
      </c>
      <c r="S8" s="888">
        <v>-15.784000000000001</v>
      </c>
      <c r="T8" s="888">
        <v>0</v>
      </c>
      <c r="U8" s="883">
        <v>-692.45100000000002</v>
      </c>
      <c r="V8" s="887">
        <v>-125.52800000000001</v>
      </c>
      <c r="W8" s="888">
        <v>-551.13900000000001</v>
      </c>
      <c r="X8" s="888">
        <v>-15.784000000000001</v>
      </c>
      <c r="Y8" s="883">
        <v>0</v>
      </c>
      <c r="Z8" s="887">
        <v>-692.45100000000002</v>
      </c>
      <c r="AA8" s="888">
        <v>-98.628</v>
      </c>
      <c r="AB8" s="888">
        <v>-573.26099999999997</v>
      </c>
      <c r="AC8" s="883">
        <v>-35.331000000000003</v>
      </c>
      <c r="AD8" s="887">
        <v>0</v>
      </c>
      <c r="AE8" s="888">
        <v>-707.22</v>
      </c>
      <c r="AF8" s="888">
        <v>-98.628</v>
      </c>
      <c r="AG8" s="883">
        <v>-573.26099999999997</v>
      </c>
      <c r="AH8" s="887">
        <v>-35.331000000000003</v>
      </c>
      <c r="AI8" s="888">
        <v>0</v>
      </c>
      <c r="AJ8" s="888">
        <v>-707.22</v>
      </c>
      <c r="AK8" s="887">
        <v>-98.628</v>
      </c>
      <c r="AL8" s="888">
        <v>-573.26099999999997</v>
      </c>
      <c r="AM8" s="888">
        <v>-35.331000000000003</v>
      </c>
      <c r="AN8" s="883">
        <v>0</v>
      </c>
      <c r="AO8" s="889">
        <v>-707.22</v>
      </c>
      <c r="AP8" s="887">
        <v>-98.628</v>
      </c>
      <c r="AQ8" s="888">
        <v>-573.26099999999997</v>
      </c>
      <c r="AR8" s="883">
        <v>0</v>
      </c>
      <c r="AS8" s="889">
        <v>-671.88900000000001</v>
      </c>
      <c r="AT8" s="887">
        <v>-308.81</v>
      </c>
      <c r="AU8" s="888">
        <v>-1112.816</v>
      </c>
      <c r="AV8" s="883">
        <v>0</v>
      </c>
      <c r="AW8" s="889">
        <v>-1421.626</v>
      </c>
      <c r="AX8" s="887">
        <v>-308.81</v>
      </c>
      <c r="AY8" s="888">
        <v>-1112.816</v>
      </c>
      <c r="AZ8" s="883">
        <v>0</v>
      </c>
      <c r="BA8" s="889">
        <v>-1421.626</v>
      </c>
      <c r="BB8" s="887">
        <v>-308.81</v>
      </c>
      <c r="BC8" s="888">
        <v>-1112.816</v>
      </c>
      <c r="BD8" s="883">
        <v>0</v>
      </c>
      <c r="BE8" s="889">
        <v>-1421.626</v>
      </c>
      <c r="BF8" s="887">
        <v>-308.81</v>
      </c>
      <c r="BG8" s="888">
        <v>-1112.816</v>
      </c>
      <c r="BH8" s="883">
        <v>0</v>
      </c>
      <c r="BI8" s="889">
        <v>-1421.626</v>
      </c>
      <c r="BJ8" s="887">
        <v>-136.68799999999999</v>
      </c>
      <c r="BK8" s="888">
        <v>-929.875</v>
      </c>
      <c r="BL8" s="883">
        <v>0</v>
      </c>
      <c r="BM8" s="889">
        <v>-1066.5630000000001</v>
      </c>
      <c r="BN8" s="887">
        <v>-136.68799999999999</v>
      </c>
      <c r="BO8" s="888">
        <v>-929.875</v>
      </c>
      <c r="BP8" s="883">
        <v>0</v>
      </c>
      <c r="BQ8" s="889">
        <v>-1066.5630000000001</v>
      </c>
      <c r="BR8" s="887">
        <v>-136.68799999999999</v>
      </c>
      <c r="BS8" s="888">
        <v>-929.875</v>
      </c>
      <c r="BT8" s="883">
        <v>0</v>
      </c>
      <c r="BU8" s="889">
        <v>-1066.5630000000001</v>
      </c>
      <c r="BV8" s="887">
        <v>-136.68799999999999</v>
      </c>
      <c r="BW8" s="888">
        <v>-929.875</v>
      </c>
      <c r="BX8" s="883">
        <v>0</v>
      </c>
      <c r="BY8" s="889">
        <v>-1066.5630000000001</v>
      </c>
      <c r="BZ8" s="887">
        <v>-118.176</v>
      </c>
      <c r="CA8" s="888">
        <v>-948.23699999999997</v>
      </c>
      <c r="CB8" s="883">
        <v>0</v>
      </c>
      <c r="CC8" s="889">
        <v>-1066.413</v>
      </c>
      <c r="CD8" s="887">
        <v>-118.176</v>
      </c>
      <c r="CE8" s="888">
        <v>-948.23699999999997</v>
      </c>
      <c r="CF8" s="883">
        <v>0</v>
      </c>
      <c r="CG8" s="889">
        <v>-1066.413</v>
      </c>
      <c r="CH8" s="887">
        <v>-118.176</v>
      </c>
      <c r="CI8" s="888">
        <v>-948.23699999999997</v>
      </c>
      <c r="CJ8" s="883">
        <v>0</v>
      </c>
      <c r="CK8" s="889">
        <v>-1066.413</v>
      </c>
      <c r="CL8" s="887">
        <v>-118.176</v>
      </c>
      <c r="CM8" s="888">
        <v>-948.23699999999997</v>
      </c>
      <c r="CN8" s="883">
        <v>0</v>
      </c>
      <c r="CO8" s="889">
        <v>-1066.413</v>
      </c>
      <c r="CP8" s="887">
        <v>-133.828</v>
      </c>
      <c r="CQ8" s="888">
        <v>-811.24900000000002</v>
      </c>
      <c r="CR8" s="883">
        <v>0</v>
      </c>
      <c r="CS8" s="889">
        <v>-945.077</v>
      </c>
      <c r="CT8" s="887">
        <v>-133.828</v>
      </c>
      <c r="CU8" s="888">
        <v>-811.24900000000002</v>
      </c>
      <c r="CV8" s="883">
        <v>0</v>
      </c>
      <c r="CW8" s="889">
        <v>-945.077</v>
      </c>
      <c r="CX8" s="887">
        <v>-133.828</v>
      </c>
      <c r="CY8" s="888">
        <v>-811.24900000000002</v>
      </c>
      <c r="CZ8" s="883">
        <v>0</v>
      </c>
      <c r="DA8" s="889">
        <v>-945.077</v>
      </c>
      <c r="DB8" s="887">
        <v>-133.828</v>
      </c>
      <c r="DC8" s="888">
        <v>-811.24900000000002</v>
      </c>
      <c r="DD8" s="883">
        <v>0</v>
      </c>
      <c r="DE8" s="889">
        <v>-945.077</v>
      </c>
      <c r="DF8" s="887">
        <v>-132.28399999999999</v>
      </c>
      <c r="DG8" s="888">
        <v>-1028.5170000000001</v>
      </c>
      <c r="DH8" s="883">
        <v>0</v>
      </c>
      <c r="DI8" s="889">
        <v>-1160.8009999999999</v>
      </c>
      <c r="DJ8" s="887">
        <v>-132.28399999999999</v>
      </c>
      <c r="DK8" s="888">
        <v>-1028.5170000000001</v>
      </c>
      <c r="DL8" s="883">
        <v>0</v>
      </c>
      <c r="DM8" s="889">
        <v>-1160.8009999999999</v>
      </c>
      <c r="DN8" s="887">
        <v>-132.28399999999999</v>
      </c>
      <c r="DO8" s="888">
        <v>-1028.5170000000001</v>
      </c>
      <c r="DP8" s="883">
        <v>0</v>
      </c>
      <c r="DQ8" s="889">
        <v>-1160.8009999999999</v>
      </c>
      <c r="DR8" s="887">
        <v>-132.28399999999999</v>
      </c>
      <c r="DS8" s="888">
        <v>-1028.5170000000001</v>
      </c>
      <c r="DT8" s="883">
        <v>0</v>
      </c>
      <c r="DU8" s="889">
        <v>-1160.8009999999999</v>
      </c>
      <c r="DV8" s="887">
        <v>-236.018</v>
      </c>
      <c r="DW8" s="888">
        <v>-1089.4426185999998</v>
      </c>
      <c r="DX8" s="883">
        <v>0</v>
      </c>
      <c r="DY8" s="889">
        <v>-1325.4606185999999</v>
      </c>
      <c r="DZ8" s="887">
        <v>-236.018</v>
      </c>
      <c r="EA8" s="888">
        <v>-1089.443</v>
      </c>
      <c r="EB8" s="883">
        <v>0</v>
      </c>
      <c r="EC8" s="889">
        <v>-1325.461</v>
      </c>
      <c r="ED8" s="887">
        <v>-236.018</v>
      </c>
      <c r="EE8" s="888">
        <v>-1089.443</v>
      </c>
      <c r="EF8" s="883">
        <v>0</v>
      </c>
      <c r="EG8" s="889">
        <v>-1325.461</v>
      </c>
      <c r="EH8" s="887">
        <v>-236.018</v>
      </c>
      <c r="EI8" s="888">
        <v>-1089.443</v>
      </c>
      <c r="EJ8" s="883">
        <v>0</v>
      </c>
      <c r="EK8" s="889">
        <v>-1325.461</v>
      </c>
      <c r="EL8" s="887">
        <v>-256.10399999999998</v>
      </c>
      <c r="EM8" s="888">
        <v>-1065.6659999999999</v>
      </c>
      <c r="EN8" s="883">
        <v>0</v>
      </c>
      <c r="EO8" s="889">
        <v>-1321.77</v>
      </c>
      <c r="EP8" s="887">
        <v>-256.10399999999998</v>
      </c>
      <c r="EQ8" s="888">
        <v>-1065.6659999999999</v>
      </c>
      <c r="ER8" s="883">
        <v>0</v>
      </c>
      <c r="ES8" s="889">
        <v>-1321.77</v>
      </c>
      <c r="ET8" s="887">
        <v>-256.10399999999998</v>
      </c>
      <c r="EU8" s="888">
        <v>-1065.6659999999999</v>
      </c>
      <c r="EV8" s="883">
        <v>0</v>
      </c>
      <c r="EW8" s="889">
        <v>-1321.77</v>
      </c>
      <c r="EX8" s="887">
        <v>-256.10399999999998</v>
      </c>
      <c r="EY8" s="888">
        <v>-1065.6659999999999</v>
      </c>
      <c r="EZ8" s="883">
        <v>0</v>
      </c>
      <c r="FA8" s="889">
        <v>-1321.77</v>
      </c>
      <c r="FB8" s="887">
        <v>-243.221</v>
      </c>
      <c r="FC8" s="888">
        <v>-997.54600000000005</v>
      </c>
      <c r="FD8" s="883">
        <v>0</v>
      </c>
      <c r="FE8" s="889">
        <v>-1240.7670000000001</v>
      </c>
      <c r="FF8" s="887">
        <v>-243.221</v>
      </c>
      <c r="FG8" s="888">
        <v>-997.54600000000005</v>
      </c>
      <c r="FH8" s="883">
        <v>0</v>
      </c>
      <c r="FI8" s="889">
        <v>-1240.7670000000001</v>
      </c>
      <c r="FJ8" s="887">
        <v>-243.221</v>
      </c>
      <c r="FK8" s="888">
        <v>-997.54600000000005</v>
      </c>
      <c r="FL8" s="883">
        <v>0</v>
      </c>
      <c r="FM8" s="889">
        <v>-1240.7670000000001</v>
      </c>
      <c r="FN8" s="887">
        <v>-243.221</v>
      </c>
      <c r="FO8" s="888">
        <v>-997.54600000000005</v>
      </c>
      <c r="FP8" s="883">
        <v>0</v>
      </c>
      <c r="FQ8" s="889">
        <v>-1240.7670000000001</v>
      </c>
      <c r="FR8" s="887">
        <v>-226.179</v>
      </c>
      <c r="FS8" s="888">
        <v>-956.81899999999996</v>
      </c>
      <c r="FT8" s="883">
        <v>0</v>
      </c>
      <c r="FU8" s="889">
        <v>-1182.998</v>
      </c>
      <c r="FV8" s="887">
        <v>-226.179</v>
      </c>
      <c r="FW8" s="888">
        <v>-956.81899999999996</v>
      </c>
      <c r="FX8" s="883">
        <v>0</v>
      </c>
      <c r="FY8" s="889">
        <v>-1182.998</v>
      </c>
      <c r="FZ8" s="887">
        <v>-226.179</v>
      </c>
      <c r="GA8" s="888">
        <v>-956.81899999999996</v>
      </c>
      <c r="GB8" s="883">
        <v>0</v>
      </c>
      <c r="GC8" s="889">
        <v>-1182.998</v>
      </c>
      <c r="GD8" s="887">
        <v>-226.179</v>
      </c>
      <c r="GE8" s="888">
        <v>-956.81899999999996</v>
      </c>
      <c r="GF8" s="883" t="s">
        <v>1695</v>
      </c>
      <c r="GG8" s="889">
        <v>-1182.998</v>
      </c>
      <c r="GH8" s="887">
        <v>-216</v>
      </c>
      <c r="GI8" s="888">
        <v>-980</v>
      </c>
      <c r="GJ8" s="883">
        <v>0</v>
      </c>
      <c r="GK8" s="889">
        <v>-1196</v>
      </c>
      <c r="GL8" s="887">
        <v>-216</v>
      </c>
      <c r="GM8" s="888">
        <v>-980</v>
      </c>
      <c r="GN8" s="883">
        <v>0</v>
      </c>
      <c r="GO8" s="889">
        <v>-1196</v>
      </c>
      <c r="GP8" s="887">
        <v>-216</v>
      </c>
      <c r="GQ8" s="888">
        <v>-980</v>
      </c>
      <c r="GR8" s="883">
        <v>0</v>
      </c>
      <c r="GS8" s="889">
        <v>-1196</v>
      </c>
      <c r="GT8" s="887">
        <v>-216</v>
      </c>
      <c r="GU8" s="888">
        <v>-980</v>
      </c>
      <c r="GV8" s="883">
        <v>0</v>
      </c>
      <c r="GW8" s="889">
        <v>-1196</v>
      </c>
      <c r="GX8" s="887">
        <v>-216</v>
      </c>
      <c r="GY8" s="888">
        <v>-950</v>
      </c>
      <c r="GZ8" s="883">
        <v>0</v>
      </c>
      <c r="HA8" s="889">
        <v>-1166</v>
      </c>
      <c r="HB8" s="887">
        <v>-216</v>
      </c>
      <c r="HC8" s="888">
        <v>-950</v>
      </c>
      <c r="HD8" s="883">
        <v>0</v>
      </c>
      <c r="HE8" s="889">
        <v>-1166</v>
      </c>
      <c r="HF8" s="887">
        <v>-216</v>
      </c>
      <c r="HG8" s="888">
        <v>-950</v>
      </c>
      <c r="HH8" s="883">
        <v>0</v>
      </c>
      <c r="HI8" s="889">
        <v>-1166</v>
      </c>
      <c r="HJ8" s="887">
        <v>-216</v>
      </c>
      <c r="HK8" s="888">
        <v>-950</v>
      </c>
      <c r="HL8" s="883">
        <v>0</v>
      </c>
      <c r="HM8" s="889">
        <v>-1166</v>
      </c>
      <c r="HN8" s="887">
        <v>-225</v>
      </c>
      <c r="HO8" s="888">
        <v>-879</v>
      </c>
      <c r="HP8" s="883">
        <v>0</v>
      </c>
      <c r="HQ8" s="889">
        <v>-1104</v>
      </c>
      <c r="HR8" s="887">
        <v>-225</v>
      </c>
      <c r="HS8" s="888">
        <v>-879</v>
      </c>
      <c r="HT8" s="883">
        <v>0</v>
      </c>
      <c r="HU8" s="889">
        <v>-1104</v>
      </c>
      <c r="HV8" s="887">
        <v>-225</v>
      </c>
      <c r="HW8" s="888">
        <v>-879</v>
      </c>
      <c r="HX8" s="883">
        <v>0</v>
      </c>
      <c r="HY8" s="889">
        <v>-1104</v>
      </c>
      <c r="HZ8" s="887">
        <v>-225</v>
      </c>
      <c r="IA8" s="888">
        <v>-879</v>
      </c>
      <c r="IB8" s="883">
        <v>0</v>
      </c>
      <c r="IC8" s="889">
        <v>-1104</v>
      </c>
      <c r="ID8" s="887">
        <v>-207</v>
      </c>
      <c r="IE8" s="888">
        <v>-952</v>
      </c>
      <c r="IF8" s="883">
        <v>0</v>
      </c>
      <c r="IG8" s="889">
        <v>-1159</v>
      </c>
      <c r="IH8" s="887">
        <v>-207</v>
      </c>
      <c r="II8" s="888">
        <v>-952</v>
      </c>
      <c r="IJ8" s="883">
        <v>0</v>
      </c>
      <c r="IK8" s="889">
        <v>-1159</v>
      </c>
      <c r="IL8" s="887">
        <v>-207</v>
      </c>
      <c r="IM8" s="888">
        <v>-952</v>
      </c>
      <c r="IN8" s="883">
        <v>0</v>
      </c>
      <c r="IO8" s="889">
        <v>-1159</v>
      </c>
    </row>
    <row r="9" spans="1:253" s="61" customFormat="1">
      <c r="A9" s="6" t="s">
        <v>515</v>
      </c>
      <c r="B9" s="884">
        <v>1808.8530000000001</v>
      </c>
      <c r="C9" s="885">
        <v>2053.3380000000002</v>
      </c>
      <c r="D9" s="885">
        <v>1573.2729999999999</v>
      </c>
      <c r="E9" s="885">
        <v>99.873999999999995</v>
      </c>
      <c r="F9" s="884">
        <v>5535.3379999999997</v>
      </c>
      <c r="G9" s="885">
        <v>2043.5319999999999</v>
      </c>
      <c r="H9" s="885">
        <v>2392.047</v>
      </c>
      <c r="I9" s="885">
        <v>2744.3739999999998</v>
      </c>
      <c r="J9" s="884">
        <v>192.05799999999999</v>
      </c>
      <c r="K9" s="885">
        <v>7372.0110000000004</v>
      </c>
      <c r="L9" s="885">
        <v>1998.491</v>
      </c>
      <c r="M9" s="885">
        <v>2305.9659999999999</v>
      </c>
      <c r="N9" s="884">
        <v>2459.0079999999998</v>
      </c>
      <c r="O9" s="885">
        <v>192.05799999999999</v>
      </c>
      <c r="P9" s="885">
        <v>6955.5230000000001</v>
      </c>
      <c r="Q9" s="885">
        <v>1998.491</v>
      </c>
      <c r="R9" s="884">
        <v>2305.9659999999999</v>
      </c>
      <c r="S9" s="885">
        <v>2399.8310000000001</v>
      </c>
      <c r="T9" s="885">
        <v>251.23500000000001</v>
      </c>
      <c r="U9" s="885">
        <v>6955.5230000000001</v>
      </c>
      <c r="V9" s="884">
        <v>2002.136</v>
      </c>
      <c r="W9" s="885">
        <v>2310.3090000000002</v>
      </c>
      <c r="X9" s="885">
        <v>2509.3270000000002</v>
      </c>
      <c r="Y9" s="885">
        <v>251.23500000000001</v>
      </c>
      <c r="Z9" s="884">
        <v>7073.0069999999996</v>
      </c>
      <c r="AA9" s="885">
        <v>2311.0700000000002</v>
      </c>
      <c r="AB9" s="885">
        <v>2590.34</v>
      </c>
      <c r="AC9" s="885">
        <v>1422.1790000000001</v>
      </c>
      <c r="AD9" s="884">
        <v>257.67200000000003</v>
      </c>
      <c r="AE9" s="885">
        <v>6581.2610000000004</v>
      </c>
      <c r="AF9" s="885">
        <v>2311.0700000000002</v>
      </c>
      <c r="AG9" s="885">
        <v>2590.34</v>
      </c>
      <c r="AH9" s="884">
        <v>1422.1769999999999</v>
      </c>
      <c r="AI9" s="885">
        <v>257.67200000000003</v>
      </c>
      <c r="AJ9" s="885">
        <v>6581.259</v>
      </c>
      <c r="AK9" s="884">
        <v>2311.0700000000002</v>
      </c>
      <c r="AL9" s="885">
        <v>2590.34</v>
      </c>
      <c r="AM9" s="885">
        <v>1422.1767407018581</v>
      </c>
      <c r="AN9" s="885">
        <v>257.67200000000003</v>
      </c>
      <c r="AO9" s="886">
        <v>6581.2587407018582</v>
      </c>
      <c r="AP9" s="884">
        <v>2311.0700000000002</v>
      </c>
      <c r="AQ9" s="885">
        <v>2590.34</v>
      </c>
      <c r="AR9" s="885">
        <v>186.089</v>
      </c>
      <c r="AS9" s="886">
        <v>5087.4989999999998</v>
      </c>
      <c r="AT9" s="884">
        <v>2664.82</v>
      </c>
      <c r="AU9" s="885">
        <v>2873.0610000000001</v>
      </c>
      <c r="AV9" s="885">
        <v>173.14</v>
      </c>
      <c r="AW9" s="886">
        <v>5711.0209999999997</v>
      </c>
      <c r="AX9" s="884">
        <v>2664.82</v>
      </c>
      <c r="AY9" s="885">
        <v>2873.0610000000001</v>
      </c>
      <c r="AZ9" s="885">
        <v>173.14</v>
      </c>
      <c r="BA9" s="886">
        <v>5711.0209999999997</v>
      </c>
      <c r="BB9" s="884">
        <v>2664.82</v>
      </c>
      <c r="BC9" s="885">
        <v>2873.0610000000001</v>
      </c>
      <c r="BD9" s="885">
        <v>173.14</v>
      </c>
      <c r="BE9" s="886">
        <v>5711.0209999999997</v>
      </c>
      <c r="BF9" s="884">
        <v>2664.82</v>
      </c>
      <c r="BG9" s="885">
        <v>2873.0610000000001</v>
      </c>
      <c r="BH9" s="885">
        <v>173.14</v>
      </c>
      <c r="BI9" s="886">
        <v>5711.0209999999997</v>
      </c>
      <c r="BJ9" s="884">
        <v>3028.9059999999999</v>
      </c>
      <c r="BK9" s="885">
        <v>3084.04</v>
      </c>
      <c r="BL9" s="885">
        <v>165.303</v>
      </c>
      <c r="BM9" s="886">
        <v>6278.2489999999998</v>
      </c>
      <c r="BN9" s="884">
        <v>3028.9059999999999</v>
      </c>
      <c r="BO9" s="885">
        <v>3084.04</v>
      </c>
      <c r="BP9" s="885">
        <v>165.303</v>
      </c>
      <c r="BQ9" s="886">
        <v>6278.2489999999998</v>
      </c>
      <c r="BR9" s="884">
        <v>3028.9059999999999</v>
      </c>
      <c r="BS9" s="885">
        <v>3084.04</v>
      </c>
      <c r="BT9" s="885">
        <v>165.303</v>
      </c>
      <c r="BU9" s="886">
        <v>6278.2489999999998</v>
      </c>
      <c r="BV9" s="884">
        <v>3028.9059999999999</v>
      </c>
      <c r="BW9" s="885">
        <v>3084.04</v>
      </c>
      <c r="BX9" s="885">
        <v>165.303</v>
      </c>
      <c r="BY9" s="886">
        <v>6278.2489999999998</v>
      </c>
      <c r="BZ9" s="884">
        <v>3626.5169999999998</v>
      </c>
      <c r="CA9" s="885">
        <v>3918.0520000000001</v>
      </c>
      <c r="CB9" s="885">
        <v>192.31200000000001</v>
      </c>
      <c r="CC9" s="886">
        <v>7736.8810000000003</v>
      </c>
      <c r="CD9" s="884">
        <v>3626.5169999999998</v>
      </c>
      <c r="CE9" s="885">
        <v>3918.0520000000001</v>
      </c>
      <c r="CF9" s="885">
        <v>192.31200000000001</v>
      </c>
      <c r="CG9" s="886">
        <v>7736.8810000000003</v>
      </c>
      <c r="CH9" s="884">
        <v>3626.5169999999998</v>
      </c>
      <c r="CI9" s="885">
        <v>3918.0520000000001</v>
      </c>
      <c r="CJ9" s="885">
        <v>192.31200000000001</v>
      </c>
      <c r="CK9" s="886">
        <v>7736.8810000000003</v>
      </c>
      <c r="CL9" s="884">
        <v>3818.9490000000001</v>
      </c>
      <c r="CM9" s="885">
        <v>4016.692</v>
      </c>
      <c r="CN9" s="885">
        <v>192.32400000000001</v>
      </c>
      <c r="CO9" s="886">
        <v>8027.9650000000001</v>
      </c>
      <c r="CP9" s="884">
        <v>4338.7089999999998</v>
      </c>
      <c r="CQ9" s="885">
        <v>4380.9979999999996</v>
      </c>
      <c r="CR9" s="885">
        <v>223.23500000000001</v>
      </c>
      <c r="CS9" s="886">
        <v>8942.9419999999991</v>
      </c>
      <c r="CT9" s="884">
        <v>4338.7089999999998</v>
      </c>
      <c r="CU9" s="885">
        <v>4380.9979999999996</v>
      </c>
      <c r="CV9" s="885">
        <v>223.23500000000001</v>
      </c>
      <c r="CW9" s="886">
        <v>8942.9419999999991</v>
      </c>
      <c r="CX9" s="884">
        <v>4338.7089999999998</v>
      </c>
      <c r="CY9" s="885">
        <v>4380.9979999999996</v>
      </c>
      <c r="CZ9" s="885">
        <v>223.23500000000001</v>
      </c>
      <c r="DA9" s="886">
        <v>8942.9419999999991</v>
      </c>
      <c r="DB9" s="884">
        <v>4338.7089999999998</v>
      </c>
      <c r="DC9" s="885">
        <v>4380.9979999999996</v>
      </c>
      <c r="DD9" s="885">
        <v>223.23500000000001</v>
      </c>
      <c r="DE9" s="886">
        <v>8942.9419999999991</v>
      </c>
      <c r="DF9" s="884">
        <v>4511.0720000000001</v>
      </c>
      <c r="DG9" s="885">
        <v>4569.0349999999999</v>
      </c>
      <c r="DH9" s="885">
        <v>158.83099999999999</v>
      </c>
      <c r="DI9" s="886">
        <v>9238.9380000000001</v>
      </c>
      <c r="DJ9" s="884">
        <v>4511.0720000000001</v>
      </c>
      <c r="DK9" s="885">
        <v>4569.0349999999999</v>
      </c>
      <c r="DL9" s="885">
        <v>158.83099999999999</v>
      </c>
      <c r="DM9" s="886">
        <v>9238.9380000000001</v>
      </c>
      <c r="DN9" s="884">
        <v>4511.0720000000001</v>
      </c>
      <c r="DO9" s="885">
        <v>4569.0349999999999</v>
      </c>
      <c r="DP9" s="885">
        <v>158.83099999999999</v>
      </c>
      <c r="DQ9" s="886">
        <v>9238.9380000000001</v>
      </c>
      <c r="DR9" s="884">
        <v>4511.0720000000001</v>
      </c>
      <c r="DS9" s="885">
        <v>4569.0349999999999</v>
      </c>
      <c r="DT9" s="885">
        <v>158.83099999999999</v>
      </c>
      <c r="DU9" s="886">
        <v>9238.9380000000001</v>
      </c>
      <c r="DV9" s="884">
        <v>4990.9260000000004</v>
      </c>
      <c r="DW9" s="885">
        <v>5042.4103814</v>
      </c>
      <c r="DX9" s="885">
        <v>134.81800000000001</v>
      </c>
      <c r="DY9" s="886">
        <v>10168.1543814</v>
      </c>
      <c r="DZ9" s="884">
        <v>4992.7349999999997</v>
      </c>
      <c r="EA9" s="885">
        <v>5047.7870000000003</v>
      </c>
      <c r="EB9" s="885">
        <v>267.76400000000001</v>
      </c>
      <c r="EC9" s="886">
        <v>10308.286</v>
      </c>
      <c r="ED9" s="884">
        <v>4992.7349999999997</v>
      </c>
      <c r="EE9" s="885">
        <v>5047.7870000000003</v>
      </c>
      <c r="EF9" s="885">
        <v>267.76400000000001</v>
      </c>
      <c r="EG9" s="886">
        <v>10308.286</v>
      </c>
      <c r="EH9" s="884">
        <v>4992.7349999999997</v>
      </c>
      <c r="EI9" s="885">
        <v>5047.7870000000003</v>
      </c>
      <c r="EJ9" s="885">
        <v>267.76400000000001</v>
      </c>
      <c r="EK9" s="886">
        <v>10308.286</v>
      </c>
      <c r="EL9" s="884">
        <v>4916.3280000000004</v>
      </c>
      <c r="EM9" s="885">
        <v>6166.4319999999998</v>
      </c>
      <c r="EN9" s="885">
        <v>259.13799999999998</v>
      </c>
      <c r="EO9" s="886">
        <v>11341.897999999999</v>
      </c>
      <c r="EP9" s="884">
        <v>4914.9359999999997</v>
      </c>
      <c r="EQ9" s="885">
        <v>6166.4319999999998</v>
      </c>
      <c r="ER9" s="885">
        <v>259.13799999999998</v>
      </c>
      <c r="ES9" s="886">
        <v>11340.505999999999</v>
      </c>
      <c r="ET9" s="884">
        <v>4914.9359999999997</v>
      </c>
      <c r="EU9" s="885">
        <v>6166.4319999999998</v>
      </c>
      <c r="EV9" s="885">
        <v>259.13799999999998</v>
      </c>
      <c r="EW9" s="886">
        <v>11340.505999999999</v>
      </c>
      <c r="EX9" s="884">
        <v>4953.6379999999999</v>
      </c>
      <c r="EY9" s="885">
        <v>6449.9570000000003</v>
      </c>
      <c r="EZ9" s="885">
        <v>259.13799999999998</v>
      </c>
      <c r="FA9" s="886">
        <v>11662.733</v>
      </c>
      <c r="FB9" s="884">
        <v>5056.4290000000001</v>
      </c>
      <c r="FC9" s="885">
        <v>6285.0640000000003</v>
      </c>
      <c r="FD9" s="885">
        <v>150.685</v>
      </c>
      <c r="FE9" s="886">
        <v>11492.178</v>
      </c>
      <c r="FF9" s="884">
        <v>5056.4290000000001</v>
      </c>
      <c r="FG9" s="885">
        <v>6285.0640000000003</v>
      </c>
      <c r="FH9" s="885">
        <v>150.685</v>
      </c>
      <c r="FI9" s="886">
        <v>11492.178</v>
      </c>
      <c r="FJ9" s="884">
        <v>5056.4290000000001</v>
      </c>
      <c r="FK9" s="885">
        <v>6285.0640000000003</v>
      </c>
      <c r="FL9" s="885">
        <v>150.685</v>
      </c>
      <c r="FM9" s="886">
        <v>11492.178</v>
      </c>
      <c r="FN9" s="884">
        <v>5056.4290000000001</v>
      </c>
      <c r="FO9" s="885">
        <v>6285.0640000000003</v>
      </c>
      <c r="FP9" s="885">
        <v>150.685</v>
      </c>
      <c r="FQ9" s="886">
        <v>11492.178</v>
      </c>
      <c r="FR9" s="884">
        <v>4199.8410000000003</v>
      </c>
      <c r="FS9" s="885">
        <v>5864.1</v>
      </c>
      <c r="FT9" s="885">
        <v>573.19799999999998</v>
      </c>
      <c r="FU9" s="886">
        <v>10637.138999999999</v>
      </c>
      <c r="FV9" s="884">
        <v>4199.8410000000003</v>
      </c>
      <c r="FW9" s="885">
        <v>5864.1</v>
      </c>
      <c r="FX9" s="885">
        <v>573.19799999999998</v>
      </c>
      <c r="FY9" s="886">
        <v>10637.138999999999</v>
      </c>
      <c r="FZ9" s="884">
        <v>4199.8410000000003</v>
      </c>
      <c r="GA9" s="885">
        <v>5864.1</v>
      </c>
      <c r="GB9" s="885">
        <v>573.19799999999998</v>
      </c>
      <c r="GC9" s="886">
        <v>10637.138999999999</v>
      </c>
      <c r="GD9" s="884">
        <v>4199.8410000000003</v>
      </c>
      <c r="GE9" s="885">
        <v>5864.1</v>
      </c>
      <c r="GF9" s="885">
        <v>573.19799999999998</v>
      </c>
      <c r="GG9" s="886">
        <v>10637.138999999999</v>
      </c>
      <c r="GH9" s="884">
        <v>3417</v>
      </c>
      <c r="GI9" s="885">
        <v>7599</v>
      </c>
      <c r="GJ9" s="885">
        <v>976</v>
      </c>
      <c r="GK9" s="886">
        <v>11992</v>
      </c>
      <c r="GL9" s="884">
        <v>3417</v>
      </c>
      <c r="GM9" s="885">
        <v>7599</v>
      </c>
      <c r="GN9" s="885">
        <v>976</v>
      </c>
      <c r="GO9" s="886">
        <v>11992</v>
      </c>
      <c r="GP9" s="884">
        <v>3417</v>
      </c>
      <c r="GQ9" s="885">
        <v>7599</v>
      </c>
      <c r="GR9" s="885">
        <v>976</v>
      </c>
      <c r="GS9" s="886">
        <v>11992</v>
      </c>
      <c r="GT9" s="884">
        <v>3418</v>
      </c>
      <c r="GU9" s="885">
        <v>7599</v>
      </c>
      <c r="GV9" s="885">
        <v>976</v>
      </c>
      <c r="GW9" s="886">
        <v>11993</v>
      </c>
      <c r="GX9" s="884">
        <v>3295</v>
      </c>
      <c r="GY9" s="885">
        <v>7065</v>
      </c>
      <c r="GZ9" s="885">
        <v>1483</v>
      </c>
      <c r="HA9" s="886">
        <v>11843</v>
      </c>
      <c r="HB9" s="884">
        <v>3295</v>
      </c>
      <c r="HC9" s="885">
        <v>7065</v>
      </c>
      <c r="HD9" s="885">
        <v>1483</v>
      </c>
      <c r="HE9" s="886">
        <v>11843</v>
      </c>
      <c r="HF9" s="947">
        <v>3295</v>
      </c>
      <c r="HG9" s="882">
        <v>7065</v>
      </c>
      <c r="HH9" s="882">
        <v>1483</v>
      </c>
      <c r="HI9" s="965">
        <v>11843</v>
      </c>
      <c r="HJ9" s="947">
        <v>3295</v>
      </c>
      <c r="HK9" s="882">
        <v>7065</v>
      </c>
      <c r="HL9" s="882">
        <v>1483</v>
      </c>
      <c r="HM9" s="965">
        <v>11843</v>
      </c>
      <c r="HN9" s="947">
        <v>3092</v>
      </c>
      <c r="HO9" s="882">
        <v>7340</v>
      </c>
      <c r="HP9" s="882">
        <v>1558</v>
      </c>
      <c r="HQ9" s="965">
        <v>11990</v>
      </c>
      <c r="HR9" s="947">
        <v>3092</v>
      </c>
      <c r="HS9" s="882">
        <v>7340</v>
      </c>
      <c r="HT9" s="882">
        <v>1558</v>
      </c>
      <c r="HU9" s="965">
        <v>11990</v>
      </c>
      <c r="HV9" s="947">
        <v>3092</v>
      </c>
      <c r="HW9" s="882">
        <v>7340</v>
      </c>
      <c r="HX9" s="882">
        <v>1558</v>
      </c>
      <c r="HY9" s="965">
        <v>11990</v>
      </c>
      <c r="HZ9" s="947">
        <v>3092</v>
      </c>
      <c r="IA9" s="882">
        <v>7340</v>
      </c>
      <c r="IB9" s="882">
        <v>1558</v>
      </c>
      <c r="IC9" s="965">
        <v>11990</v>
      </c>
      <c r="ID9" s="947">
        <v>3024</v>
      </c>
      <c r="IE9" s="882">
        <v>7234</v>
      </c>
      <c r="IF9" s="882">
        <v>1844</v>
      </c>
      <c r="IG9" s="965">
        <v>12102</v>
      </c>
      <c r="IH9" s="947">
        <v>3024</v>
      </c>
      <c r="II9" s="882">
        <v>7234</v>
      </c>
      <c r="IJ9" s="882">
        <v>1844</v>
      </c>
      <c r="IK9" s="965">
        <v>12102</v>
      </c>
      <c r="IL9" s="947">
        <v>3024</v>
      </c>
      <c r="IM9" s="882">
        <v>7234</v>
      </c>
      <c r="IN9" s="882">
        <v>1844</v>
      </c>
      <c r="IO9" s="965">
        <v>12102</v>
      </c>
    </row>
    <row r="10" spans="1:253">
      <c r="A10" s="5" t="s">
        <v>572</v>
      </c>
      <c r="B10" s="887">
        <v>53.051000000000002</v>
      </c>
      <c r="C10" s="888">
        <v>66.460999999999999</v>
      </c>
      <c r="D10" s="888">
        <v>308.84399999999999</v>
      </c>
      <c r="E10" s="883">
        <v>0</v>
      </c>
      <c r="F10" s="887">
        <v>428.35599999999999</v>
      </c>
      <c r="G10" s="888">
        <v>33.35</v>
      </c>
      <c r="H10" s="888">
        <v>128.315</v>
      </c>
      <c r="I10" s="883">
        <v>102.741</v>
      </c>
      <c r="J10" s="887">
        <v>0</v>
      </c>
      <c r="K10" s="888">
        <v>264.40600000000001</v>
      </c>
      <c r="L10" s="888">
        <v>42.984000000000002</v>
      </c>
      <c r="M10" s="883">
        <v>142.67099999999999</v>
      </c>
      <c r="N10" s="887">
        <v>88.363</v>
      </c>
      <c r="O10" s="888">
        <v>0</v>
      </c>
      <c r="P10" s="888">
        <v>274.01799999999997</v>
      </c>
      <c r="Q10" s="883">
        <v>56.148000000000003</v>
      </c>
      <c r="R10" s="887">
        <v>157.21100000000001</v>
      </c>
      <c r="S10" s="888">
        <v>133.352</v>
      </c>
      <c r="T10" s="888">
        <v>0</v>
      </c>
      <c r="U10" s="883">
        <v>346.71100000000001</v>
      </c>
      <c r="V10" s="887">
        <v>61.256999999999998</v>
      </c>
      <c r="W10" s="888">
        <v>173.69800000000001</v>
      </c>
      <c r="X10" s="888">
        <v>151.08000000000001</v>
      </c>
      <c r="Y10" s="883">
        <v>0</v>
      </c>
      <c r="Z10" s="887">
        <v>386.03500000000003</v>
      </c>
      <c r="AA10" s="888">
        <v>27.66</v>
      </c>
      <c r="AB10" s="888">
        <v>18.66</v>
      </c>
      <c r="AC10" s="883">
        <v>15.053000000000001</v>
      </c>
      <c r="AD10" s="887">
        <v>0</v>
      </c>
      <c r="AE10" s="888">
        <v>61.372999999999998</v>
      </c>
      <c r="AF10" s="888">
        <v>63.579000000000001</v>
      </c>
      <c r="AG10" s="883">
        <v>39.994</v>
      </c>
      <c r="AH10" s="887">
        <v>24.422000000000001</v>
      </c>
      <c r="AI10" s="888">
        <v>0</v>
      </c>
      <c r="AJ10" s="888">
        <v>127.995</v>
      </c>
      <c r="AK10" s="887">
        <v>128.19900000000001</v>
      </c>
      <c r="AL10" s="888">
        <v>53.923000000000002</v>
      </c>
      <c r="AM10" s="888">
        <v>19.078035595221998</v>
      </c>
      <c r="AN10" s="883">
        <v>0</v>
      </c>
      <c r="AO10" s="889">
        <v>201.200035595222</v>
      </c>
      <c r="AP10" s="887">
        <v>141.834</v>
      </c>
      <c r="AQ10" s="888">
        <v>76.930999999999997</v>
      </c>
      <c r="AR10" s="883">
        <v>0</v>
      </c>
      <c r="AS10" s="889">
        <v>218.76499999999999</v>
      </c>
      <c r="AT10" s="887">
        <v>4.1749999999999998</v>
      </c>
      <c r="AU10" s="888">
        <v>29.524999999999999</v>
      </c>
      <c r="AV10" s="883">
        <v>0</v>
      </c>
      <c r="AW10" s="889">
        <v>33.700000000000003</v>
      </c>
      <c r="AX10" s="887">
        <v>51.250999999999998</v>
      </c>
      <c r="AY10" s="888">
        <v>51.695999999999998</v>
      </c>
      <c r="AZ10" s="883">
        <v>0</v>
      </c>
      <c r="BA10" s="889">
        <v>102.947</v>
      </c>
      <c r="BB10" s="887">
        <v>62.832999999999998</v>
      </c>
      <c r="BC10" s="888">
        <v>81.052000000000007</v>
      </c>
      <c r="BD10" s="883">
        <v>0</v>
      </c>
      <c r="BE10" s="889">
        <v>143.88499999999999</v>
      </c>
      <c r="BF10" s="887">
        <v>113.236</v>
      </c>
      <c r="BG10" s="888">
        <v>110.288</v>
      </c>
      <c r="BH10" s="883">
        <v>0</v>
      </c>
      <c r="BI10" s="889">
        <v>223.524</v>
      </c>
      <c r="BJ10" s="887">
        <v>39.677999999999997</v>
      </c>
      <c r="BK10" s="888">
        <v>28.189</v>
      </c>
      <c r="BL10" s="883">
        <v>0</v>
      </c>
      <c r="BM10" s="889">
        <v>67.867000000000004</v>
      </c>
      <c r="BN10" s="887">
        <v>76.116</v>
      </c>
      <c r="BO10" s="888">
        <v>58.49</v>
      </c>
      <c r="BP10" s="883" t="s">
        <v>492</v>
      </c>
      <c r="BQ10" s="889">
        <v>134.60599999999999</v>
      </c>
      <c r="BR10" s="887">
        <v>101.36199999999999</v>
      </c>
      <c r="BS10" s="888">
        <v>87.191000000000003</v>
      </c>
      <c r="BT10" s="883">
        <v>0</v>
      </c>
      <c r="BU10" s="889">
        <v>188.553</v>
      </c>
      <c r="BV10" s="887">
        <v>146.197</v>
      </c>
      <c r="BW10" s="888">
        <v>126.47</v>
      </c>
      <c r="BX10" s="883">
        <v>0</v>
      </c>
      <c r="BY10" s="889">
        <v>272.66699999999997</v>
      </c>
      <c r="BZ10" s="887">
        <v>71.039000000000001</v>
      </c>
      <c r="CA10" s="888">
        <v>51.021000000000001</v>
      </c>
      <c r="CB10" s="883">
        <v>0</v>
      </c>
      <c r="CC10" s="889">
        <v>122.06</v>
      </c>
      <c r="CD10" s="887">
        <v>116.256</v>
      </c>
      <c r="CE10" s="888">
        <v>101.102</v>
      </c>
      <c r="CF10" s="883">
        <v>0</v>
      </c>
      <c r="CG10" s="889">
        <v>217.358</v>
      </c>
      <c r="CH10" s="887">
        <v>144.19999999999999</v>
      </c>
      <c r="CI10" s="888">
        <v>150.80099999999999</v>
      </c>
      <c r="CJ10" s="883">
        <v>0</v>
      </c>
      <c r="CK10" s="889">
        <v>295.00099999999998</v>
      </c>
      <c r="CL10" s="887">
        <v>162.786</v>
      </c>
      <c r="CM10" s="888">
        <v>236.20500000000001</v>
      </c>
      <c r="CN10" s="883">
        <v>0</v>
      </c>
      <c r="CO10" s="889">
        <v>398.99099999999999</v>
      </c>
      <c r="CP10" s="887">
        <v>63.354999999999997</v>
      </c>
      <c r="CQ10" s="888">
        <v>57.326000000000001</v>
      </c>
      <c r="CR10" s="883">
        <v>0</v>
      </c>
      <c r="CS10" s="889">
        <v>120.681</v>
      </c>
      <c r="CT10" s="887">
        <v>124.798</v>
      </c>
      <c r="CU10" s="888">
        <v>114.306</v>
      </c>
      <c r="CV10" s="883">
        <v>0</v>
      </c>
      <c r="CW10" s="889">
        <v>239.10400000000001</v>
      </c>
      <c r="CX10" s="887">
        <v>144.82499999999999</v>
      </c>
      <c r="CY10" s="888">
        <v>193.405</v>
      </c>
      <c r="CZ10" s="883">
        <v>0</v>
      </c>
      <c r="DA10" s="889">
        <v>338.23</v>
      </c>
      <c r="DB10" s="887">
        <v>184.089</v>
      </c>
      <c r="DC10" s="888">
        <v>319.58999999999997</v>
      </c>
      <c r="DD10" s="883">
        <v>0</v>
      </c>
      <c r="DE10" s="889">
        <v>503.67899999999997</v>
      </c>
      <c r="DF10" s="887">
        <v>98.209000000000003</v>
      </c>
      <c r="DG10" s="888">
        <v>149.23500000000001</v>
      </c>
      <c r="DH10" s="883">
        <v>0</v>
      </c>
      <c r="DI10" s="889">
        <v>247.44399999999999</v>
      </c>
      <c r="DJ10" s="887">
        <v>197.476</v>
      </c>
      <c r="DK10" s="888">
        <v>285.298</v>
      </c>
      <c r="DL10" s="883">
        <v>0</v>
      </c>
      <c r="DM10" s="889">
        <v>482.774</v>
      </c>
      <c r="DN10" s="887">
        <v>249.51</v>
      </c>
      <c r="DO10" s="888">
        <v>416.98</v>
      </c>
      <c r="DP10" s="883">
        <v>0</v>
      </c>
      <c r="DQ10" s="889">
        <v>666.49</v>
      </c>
      <c r="DR10" s="887">
        <v>321.87799999999999</v>
      </c>
      <c r="DS10" s="888">
        <v>547.71400000000006</v>
      </c>
      <c r="DT10" s="883">
        <v>0</v>
      </c>
      <c r="DU10" s="889">
        <v>869.59199999999998</v>
      </c>
      <c r="DV10" s="887">
        <v>95.433000000000007</v>
      </c>
      <c r="DW10" s="888">
        <v>152.04599999999999</v>
      </c>
      <c r="DX10" s="883">
        <v>0</v>
      </c>
      <c r="DY10" s="889">
        <v>247.47900000000001</v>
      </c>
      <c r="DZ10" s="887">
        <v>175.392</v>
      </c>
      <c r="EA10" s="888">
        <v>310.601</v>
      </c>
      <c r="EB10" s="883">
        <v>0</v>
      </c>
      <c r="EC10" s="889">
        <v>485.99299999999999</v>
      </c>
      <c r="ED10" s="887">
        <v>226.78</v>
      </c>
      <c r="EE10" s="888">
        <v>472.85700000000003</v>
      </c>
      <c r="EF10" s="883">
        <v>0</v>
      </c>
      <c r="EG10" s="889">
        <v>699.63699999999994</v>
      </c>
      <c r="EH10" s="887">
        <v>247.547</v>
      </c>
      <c r="EI10" s="888">
        <v>624.85299999999995</v>
      </c>
      <c r="EJ10" s="883">
        <v>0</v>
      </c>
      <c r="EK10" s="889">
        <v>872.4</v>
      </c>
      <c r="EL10" s="887">
        <v>39.531999999999996</v>
      </c>
      <c r="EM10" s="888">
        <v>161.97800000000001</v>
      </c>
      <c r="EN10" s="883">
        <v>0</v>
      </c>
      <c r="EO10" s="889">
        <v>201.51</v>
      </c>
      <c r="EP10" s="887">
        <v>64.358999999999995</v>
      </c>
      <c r="EQ10" s="888">
        <v>311.52199999999999</v>
      </c>
      <c r="ER10" s="883">
        <v>0</v>
      </c>
      <c r="ES10" s="889">
        <v>375.88099999999997</v>
      </c>
      <c r="ET10" s="887">
        <v>73.140600000000006</v>
      </c>
      <c r="EU10" s="888">
        <v>465.87700000000001</v>
      </c>
      <c r="EV10" s="883">
        <v>0</v>
      </c>
      <c r="EW10" s="889">
        <v>539.01760000000002</v>
      </c>
      <c r="EX10" s="887">
        <v>98.89</v>
      </c>
      <c r="EY10" s="888">
        <v>612.81100000000004</v>
      </c>
      <c r="EZ10" s="883">
        <v>0</v>
      </c>
      <c r="FA10" s="889">
        <v>711.70100000000002</v>
      </c>
      <c r="FB10" s="887">
        <v>24.221</v>
      </c>
      <c r="FC10" s="888">
        <v>149.10499999999999</v>
      </c>
      <c r="FD10" s="883">
        <v>0</v>
      </c>
      <c r="FE10" s="889">
        <v>173.32599999999999</v>
      </c>
      <c r="FF10" s="887">
        <v>60.542999999999999</v>
      </c>
      <c r="FG10" s="888">
        <v>252.81800000000001</v>
      </c>
      <c r="FH10" s="883">
        <v>0</v>
      </c>
      <c r="FI10" s="889">
        <v>313.36099999999999</v>
      </c>
      <c r="FJ10" s="887">
        <v>110.069</v>
      </c>
      <c r="FK10" s="888">
        <v>351.54300000000001</v>
      </c>
      <c r="FL10" s="883">
        <v>0</v>
      </c>
      <c r="FM10" s="889">
        <v>461.61200000000002</v>
      </c>
      <c r="FN10" s="887">
        <v>145.47999999999999</v>
      </c>
      <c r="FO10" s="888">
        <v>508.46100000000001</v>
      </c>
      <c r="FP10" s="883">
        <v>0</v>
      </c>
      <c r="FQ10" s="889">
        <v>653.94100000000003</v>
      </c>
      <c r="FR10" s="887">
        <v>43.942999999999998</v>
      </c>
      <c r="FS10" s="888">
        <v>124.968</v>
      </c>
      <c r="FT10" s="883">
        <v>0</v>
      </c>
      <c r="FU10" s="889">
        <v>168.911</v>
      </c>
      <c r="FV10" s="887">
        <v>82.635999999999996</v>
      </c>
      <c r="FW10" s="888">
        <v>258.95299999999997</v>
      </c>
      <c r="FX10" s="883">
        <v>0</v>
      </c>
      <c r="FY10" s="889">
        <v>341.589</v>
      </c>
      <c r="FZ10" s="887">
        <v>95.323999999999998</v>
      </c>
      <c r="GA10" s="888">
        <v>380.86</v>
      </c>
      <c r="GB10" s="883">
        <v>0</v>
      </c>
      <c r="GC10" s="889">
        <v>476.18400000000003</v>
      </c>
      <c r="GD10" s="887">
        <v>122.535</v>
      </c>
      <c r="GE10" s="888">
        <v>1023.672</v>
      </c>
      <c r="GF10" s="883" t="s">
        <v>1695</v>
      </c>
      <c r="GG10" s="889">
        <v>1146.2070000000001</v>
      </c>
      <c r="GH10" s="887">
        <v>36</v>
      </c>
      <c r="GI10" s="888">
        <v>136</v>
      </c>
      <c r="GJ10" s="883">
        <v>0</v>
      </c>
      <c r="GK10" s="889">
        <v>172</v>
      </c>
      <c r="GL10" s="887">
        <v>37</v>
      </c>
      <c r="GM10" s="888">
        <v>255</v>
      </c>
      <c r="GN10" s="883">
        <v>0</v>
      </c>
      <c r="GO10" s="889">
        <v>292</v>
      </c>
      <c r="GP10" s="887">
        <v>134</v>
      </c>
      <c r="GQ10" s="888">
        <v>387</v>
      </c>
      <c r="GR10" s="883">
        <v>0</v>
      </c>
      <c r="GS10" s="889">
        <v>521</v>
      </c>
      <c r="GT10" s="887">
        <v>191</v>
      </c>
      <c r="GU10" s="888">
        <v>482</v>
      </c>
      <c r="GV10" s="883">
        <v>0</v>
      </c>
      <c r="GW10" s="889">
        <v>673</v>
      </c>
      <c r="GX10" s="887">
        <v>59</v>
      </c>
      <c r="GY10" s="888">
        <v>123</v>
      </c>
      <c r="GZ10" s="883">
        <v>0</v>
      </c>
      <c r="HA10" s="889">
        <v>182</v>
      </c>
      <c r="HB10" s="887">
        <v>105</v>
      </c>
      <c r="HC10" s="888">
        <v>243</v>
      </c>
      <c r="HD10" s="883">
        <v>0</v>
      </c>
      <c r="HE10" s="889">
        <v>348</v>
      </c>
      <c r="HF10" s="920">
        <v>163</v>
      </c>
      <c r="HG10" s="883">
        <v>64</v>
      </c>
      <c r="HH10" s="883">
        <v>0</v>
      </c>
      <c r="HI10" s="921">
        <v>227</v>
      </c>
      <c r="HJ10" s="920">
        <v>221</v>
      </c>
      <c r="HK10" s="883">
        <v>155</v>
      </c>
      <c r="HL10" s="883">
        <v>0</v>
      </c>
      <c r="HM10" s="921">
        <v>376</v>
      </c>
      <c r="HN10" s="920">
        <v>87</v>
      </c>
      <c r="HO10" s="883">
        <v>114</v>
      </c>
      <c r="HP10" s="883">
        <v>0</v>
      </c>
      <c r="HQ10" s="921">
        <v>201</v>
      </c>
      <c r="HR10" s="920">
        <v>143</v>
      </c>
      <c r="HS10" s="883">
        <v>254</v>
      </c>
      <c r="HT10" s="883">
        <v>0</v>
      </c>
      <c r="HU10" s="921">
        <v>397</v>
      </c>
      <c r="HV10" s="920">
        <v>140</v>
      </c>
      <c r="HW10" s="883">
        <v>358</v>
      </c>
      <c r="HX10" s="883">
        <v>0</v>
      </c>
      <c r="HY10" s="921">
        <v>498</v>
      </c>
      <c r="HZ10" s="920">
        <v>169</v>
      </c>
      <c r="IA10" s="883">
        <v>491</v>
      </c>
      <c r="IB10" s="883">
        <v>0</v>
      </c>
      <c r="IC10" s="921">
        <v>660</v>
      </c>
      <c r="ID10" s="920">
        <v>65</v>
      </c>
      <c r="IE10" s="883">
        <v>133</v>
      </c>
      <c r="IF10" s="883">
        <v>0</v>
      </c>
      <c r="IG10" s="921">
        <v>198</v>
      </c>
      <c r="IH10" s="920">
        <v>94</v>
      </c>
      <c r="II10" s="883">
        <v>256</v>
      </c>
      <c r="IJ10" s="883">
        <v>0</v>
      </c>
      <c r="IK10" s="921">
        <v>350</v>
      </c>
      <c r="IL10" s="920">
        <v>110</v>
      </c>
      <c r="IM10" s="883">
        <v>275</v>
      </c>
      <c r="IN10" s="883">
        <v>0</v>
      </c>
      <c r="IO10" s="921">
        <v>385</v>
      </c>
      <c r="IP10" s="61"/>
      <c r="IQ10" s="61"/>
      <c r="IR10" s="61"/>
      <c r="IS10" s="61"/>
    </row>
    <row r="11" spans="1:253">
      <c r="A11" s="5" t="s">
        <v>2335</v>
      </c>
      <c r="B11" s="887">
        <v>897.55600000000004</v>
      </c>
      <c r="C11" s="888">
        <v>666.27200000000005</v>
      </c>
      <c r="D11" s="888">
        <v>1245.1110000000001</v>
      </c>
      <c r="E11" s="888">
        <v>92.183999999999997</v>
      </c>
      <c r="F11" s="887">
        <v>2901.123</v>
      </c>
      <c r="G11" s="888">
        <v>340.94799999999998</v>
      </c>
      <c r="H11" s="888">
        <v>159.80000000000001</v>
      </c>
      <c r="I11" s="888">
        <v>55.000999999999998</v>
      </c>
      <c r="J11" s="887">
        <v>-2.1760000000000002</v>
      </c>
      <c r="K11" s="888">
        <v>553.57299999999998</v>
      </c>
      <c r="L11" s="888">
        <v>630.97900000000004</v>
      </c>
      <c r="M11" s="888">
        <v>343.08300000000003</v>
      </c>
      <c r="N11" s="887">
        <v>44.537999999999997</v>
      </c>
      <c r="O11" s="888">
        <v>6.9930000000000003</v>
      </c>
      <c r="P11" s="888">
        <v>1025.5930000000001</v>
      </c>
      <c r="Q11" s="888">
        <v>944.07299999999998</v>
      </c>
      <c r="R11" s="887">
        <v>456.12400000000002</v>
      </c>
      <c r="S11" s="888">
        <v>62.262</v>
      </c>
      <c r="T11" s="888">
        <v>5.1319999999999997</v>
      </c>
      <c r="U11" s="888">
        <v>1467.5909999999999</v>
      </c>
      <c r="V11" s="887">
        <v>1164.952</v>
      </c>
      <c r="W11" s="888">
        <v>609.80700000000002</v>
      </c>
      <c r="X11" s="888">
        <v>498.63600000000002</v>
      </c>
      <c r="Y11" s="888">
        <v>6.4370000000000003</v>
      </c>
      <c r="Z11" s="887">
        <v>2279.8319999999999</v>
      </c>
      <c r="AA11" s="888">
        <v>276.91800000000001</v>
      </c>
      <c r="AB11" s="888">
        <v>113.78</v>
      </c>
      <c r="AC11" s="888">
        <v>-10.679</v>
      </c>
      <c r="AD11" s="887">
        <v>4.0179999999999998</v>
      </c>
      <c r="AE11" s="888">
        <v>384.03699999999998</v>
      </c>
      <c r="AF11" s="888">
        <v>666.00400000000002</v>
      </c>
      <c r="AG11" s="888">
        <v>238.58199999999999</v>
      </c>
      <c r="AH11" s="887">
        <v>108.584</v>
      </c>
      <c r="AI11" s="888">
        <v>10.862</v>
      </c>
      <c r="AJ11" s="888">
        <v>1024.0319999999999</v>
      </c>
      <c r="AK11" s="887">
        <v>926.86500000000001</v>
      </c>
      <c r="AL11" s="888">
        <v>364.05200000000002</v>
      </c>
      <c r="AM11" s="888">
        <v>156.44897993999999</v>
      </c>
      <c r="AN11" s="888">
        <v>2.6389999999999998</v>
      </c>
      <c r="AO11" s="889">
        <v>1450.0049799399999</v>
      </c>
      <c r="AP11" s="887">
        <v>1197.7329999999999</v>
      </c>
      <c r="AQ11" s="888">
        <v>490.31799999999998</v>
      </c>
      <c r="AR11" s="888">
        <v>-11.991</v>
      </c>
      <c r="AS11" s="889">
        <v>1676.06</v>
      </c>
      <c r="AT11" s="887">
        <v>359.70600000000002</v>
      </c>
      <c r="AU11" s="888">
        <v>164.952</v>
      </c>
      <c r="AV11" s="888">
        <v>-5.2060000000000004</v>
      </c>
      <c r="AW11" s="889">
        <v>519.452</v>
      </c>
      <c r="AX11" s="887">
        <v>673.84299999999996</v>
      </c>
      <c r="AY11" s="888">
        <v>394.84699999999998</v>
      </c>
      <c r="AZ11" s="888">
        <v>-10.532</v>
      </c>
      <c r="BA11" s="889">
        <v>1058.1579999999999</v>
      </c>
      <c r="BB11" s="887">
        <v>1116.991</v>
      </c>
      <c r="BC11" s="888">
        <v>551.35900000000004</v>
      </c>
      <c r="BD11" s="888">
        <v>-6.9569999999999999</v>
      </c>
      <c r="BE11" s="889">
        <v>1661.393</v>
      </c>
      <c r="BF11" s="887">
        <v>1503.15</v>
      </c>
      <c r="BG11" s="888">
        <v>783.97199999999998</v>
      </c>
      <c r="BH11" s="888">
        <v>-7.8369999999999997</v>
      </c>
      <c r="BI11" s="889">
        <v>2279.2849999999999</v>
      </c>
      <c r="BJ11" s="887">
        <v>450.09</v>
      </c>
      <c r="BK11" s="888">
        <v>227.346</v>
      </c>
      <c r="BL11" s="888">
        <v>3.4929999999999999</v>
      </c>
      <c r="BM11" s="889">
        <v>680.92899999999997</v>
      </c>
      <c r="BN11" s="887">
        <v>869.39300000000003</v>
      </c>
      <c r="BO11" s="888">
        <v>534.14400000000001</v>
      </c>
      <c r="BP11" s="888">
        <v>8.9629999999999992</v>
      </c>
      <c r="BQ11" s="889">
        <v>1412.5</v>
      </c>
      <c r="BR11" s="887">
        <v>1250.8050000000001</v>
      </c>
      <c r="BS11" s="888">
        <v>896.274</v>
      </c>
      <c r="BT11" s="888">
        <v>13.683999999999999</v>
      </c>
      <c r="BU11" s="889">
        <v>2160.7629999999999</v>
      </c>
      <c r="BV11" s="887">
        <v>2182.7660000000001</v>
      </c>
      <c r="BW11" s="888">
        <v>1609.39</v>
      </c>
      <c r="BX11" s="888">
        <v>27</v>
      </c>
      <c r="BY11" s="889">
        <v>3819.1559999999999</v>
      </c>
      <c r="BZ11" s="887">
        <v>369.93099999999998</v>
      </c>
      <c r="CA11" s="888">
        <v>363.178</v>
      </c>
      <c r="CB11" s="888">
        <v>5.1280000000000001</v>
      </c>
      <c r="CC11" s="889">
        <v>738.23699999999997</v>
      </c>
      <c r="CD11" s="887">
        <v>799.74</v>
      </c>
      <c r="CE11" s="888">
        <v>713.50300000000004</v>
      </c>
      <c r="CF11" s="888">
        <v>17.016999999999999</v>
      </c>
      <c r="CG11" s="889">
        <v>1530.26</v>
      </c>
      <c r="CH11" s="887">
        <v>1160.289</v>
      </c>
      <c r="CI11" s="888">
        <v>1076.9559999999999</v>
      </c>
      <c r="CJ11" s="888">
        <v>22.952000000000002</v>
      </c>
      <c r="CK11" s="889">
        <v>2260.1970000000001</v>
      </c>
      <c r="CL11" s="887">
        <v>2111.306</v>
      </c>
      <c r="CM11" s="888">
        <v>1398.35</v>
      </c>
      <c r="CN11" s="888">
        <v>30.911000000000001</v>
      </c>
      <c r="CO11" s="889">
        <v>3540.567</v>
      </c>
      <c r="CP11" s="887">
        <v>390.33699999999999</v>
      </c>
      <c r="CQ11" s="888">
        <v>258.73700000000002</v>
      </c>
      <c r="CR11" s="888">
        <v>2.8460000000000001</v>
      </c>
      <c r="CS11" s="889">
        <v>651.91999999999996</v>
      </c>
      <c r="CT11" s="887">
        <v>746.66200000000003</v>
      </c>
      <c r="CU11" s="888">
        <v>625.47900000000004</v>
      </c>
      <c r="CV11" s="888">
        <v>7.8639999999999999</v>
      </c>
      <c r="CW11" s="889">
        <v>1380.0050000000001</v>
      </c>
      <c r="CX11" s="887">
        <v>1099.6110000000001</v>
      </c>
      <c r="CY11" s="888">
        <v>972.53</v>
      </c>
      <c r="CZ11" s="888">
        <v>15.035</v>
      </c>
      <c r="DA11" s="889">
        <v>2087.1759999999999</v>
      </c>
      <c r="DB11" s="887">
        <v>1523.652</v>
      </c>
      <c r="DC11" s="888">
        <v>1123.4670000000001</v>
      </c>
      <c r="DD11" s="888">
        <v>-64.403999999999996</v>
      </c>
      <c r="DE11" s="889">
        <v>2582.7150000000001</v>
      </c>
      <c r="DF11" s="887">
        <v>420.197</v>
      </c>
      <c r="DG11" s="888">
        <v>331.435</v>
      </c>
      <c r="DH11" s="888">
        <v>6.468</v>
      </c>
      <c r="DI11" s="889">
        <v>758.1</v>
      </c>
      <c r="DJ11" s="887">
        <v>861.56100000000004</v>
      </c>
      <c r="DK11" s="888">
        <v>668.51300000000003</v>
      </c>
      <c r="DL11" s="888">
        <v>7.7859999999999996</v>
      </c>
      <c r="DM11" s="889">
        <v>1537.86</v>
      </c>
      <c r="DN11" s="887">
        <v>1299.4469999999999</v>
      </c>
      <c r="DO11" s="888">
        <v>1057.154</v>
      </c>
      <c r="DP11" s="888">
        <v>17.241</v>
      </c>
      <c r="DQ11" s="889">
        <v>2373.8420000000001</v>
      </c>
      <c r="DR11" s="887">
        <v>1747.0250000000001</v>
      </c>
      <c r="DS11" s="888">
        <v>1637.1559999999999</v>
      </c>
      <c r="DT11" s="888">
        <v>-24.013000000000002</v>
      </c>
      <c r="DU11" s="889">
        <v>3360.1680000000001</v>
      </c>
      <c r="DV11" s="887">
        <v>249.459</v>
      </c>
      <c r="DW11" s="888">
        <v>546.97900000000004</v>
      </c>
      <c r="DX11" s="888">
        <v>-0.69099999999999995</v>
      </c>
      <c r="DY11" s="889">
        <v>795.74699999999996</v>
      </c>
      <c r="DZ11" s="887">
        <v>558.95000000000005</v>
      </c>
      <c r="EA11" s="888">
        <v>1103.307</v>
      </c>
      <c r="EB11" s="888">
        <v>-14.355</v>
      </c>
      <c r="EC11" s="889">
        <v>1647.902</v>
      </c>
      <c r="ED11" s="887">
        <v>992.12900000000002</v>
      </c>
      <c r="EE11" s="888">
        <v>2443.7130000000002</v>
      </c>
      <c r="EF11" s="888">
        <v>17.349</v>
      </c>
      <c r="EG11" s="889">
        <v>3453.1909999999998</v>
      </c>
      <c r="EH11" s="887">
        <v>1241.1379999999999</v>
      </c>
      <c r="EI11" s="888">
        <v>2947.2730000000001</v>
      </c>
      <c r="EJ11" s="888">
        <v>-8.6259999999999994</v>
      </c>
      <c r="EK11" s="889">
        <v>4179.7849999999999</v>
      </c>
      <c r="EL11" s="887">
        <v>283.029</v>
      </c>
      <c r="EM11" s="888">
        <v>469.70499999999998</v>
      </c>
      <c r="EN11" s="888">
        <v>-116.839</v>
      </c>
      <c r="EO11" s="889">
        <v>635.89499999999998</v>
      </c>
      <c r="EP11" s="887">
        <v>606.38400000000001</v>
      </c>
      <c r="EQ11" s="888">
        <v>1076.903</v>
      </c>
      <c r="ER11" s="888">
        <v>-13.444000000000001</v>
      </c>
      <c r="ES11" s="889">
        <v>1669.8430000000001</v>
      </c>
      <c r="ET11" s="887">
        <v>1164.7625</v>
      </c>
      <c r="EU11" s="888">
        <v>1742.3040000000001</v>
      </c>
      <c r="EV11" s="888">
        <v>-16.988</v>
      </c>
      <c r="EW11" s="889">
        <v>2890.0785000000001</v>
      </c>
      <c r="EX11" s="887">
        <v>1419.731</v>
      </c>
      <c r="EY11" s="888">
        <v>2357.4340000000002</v>
      </c>
      <c r="EZ11" s="888">
        <v>-108.453</v>
      </c>
      <c r="FA11" s="889">
        <v>3668.712</v>
      </c>
      <c r="FB11" s="887">
        <v>-9.0120000000000005</v>
      </c>
      <c r="FC11" s="888">
        <v>345.637</v>
      </c>
      <c r="FD11" s="888">
        <v>-10.571</v>
      </c>
      <c r="FE11" s="889">
        <v>326.05399999999997</v>
      </c>
      <c r="FF11" s="887">
        <v>137.184</v>
      </c>
      <c r="FG11" s="888">
        <v>741.62400000000002</v>
      </c>
      <c r="FH11" s="888">
        <v>260.64100000000002</v>
      </c>
      <c r="FI11" s="889">
        <v>1139.4490000000001</v>
      </c>
      <c r="FJ11" s="887">
        <v>228.024</v>
      </c>
      <c r="FK11" s="888">
        <v>1344.739</v>
      </c>
      <c r="FL11" s="888">
        <v>246.54</v>
      </c>
      <c r="FM11" s="889">
        <v>1819.3030000000001</v>
      </c>
      <c r="FN11" s="887">
        <v>318.99599999999998</v>
      </c>
      <c r="FO11" s="888">
        <v>1981.8520000000001</v>
      </c>
      <c r="FP11" s="888">
        <v>422.51299999999998</v>
      </c>
      <c r="FQ11" s="889">
        <v>2723.3609999999999</v>
      </c>
      <c r="FR11" s="887">
        <v>-31.172999999999998</v>
      </c>
      <c r="FS11" s="888">
        <v>316.70800000000003</v>
      </c>
      <c r="FT11" s="888">
        <v>-82.206000000000003</v>
      </c>
      <c r="FU11" s="889">
        <v>203.32900000000001</v>
      </c>
      <c r="FV11" s="887">
        <v>75.399000000000001</v>
      </c>
      <c r="FW11" s="888">
        <v>930.67899999999997</v>
      </c>
      <c r="FX11" s="888">
        <v>-97.694999999999993</v>
      </c>
      <c r="FY11" s="889">
        <v>908.38300000000004</v>
      </c>
      <c r="FZ11" s="887">
        <v>341.11399999999998</v>
      </c>
      <c r="GA11" s="888">
        <v>2355.4499999999998</v>
      </c>
      <c r="GB11" s="888">
        <v>-73.932000000000002</v>
      </c>
      <c r="GC11" s="889">
        <v>2622.6320000000001</v>
      </c>
      <c r="GD11" s="887">
        <v>726.46900000000005</v>
      </c>
      <c r="GE11" s="888">
        <v>3160.4349999999999</v>
      </c>
      <c r="GF11" s="888">
        <v>402.40100000000001</v>
      </c>
      <c r="GG11" s="889">
        <v>4289.3050000000003</v>
      </c>
      <c r="GH11" s="887">
        <v>184</v>
      </c>
      <c r="GI11" s="888">
        <v>534</v>
      </c>
      <c r="GJ11" s="888">
        <v>-18</v>
      </c>
      <c r="GK11" s="889">
        <v>700</v>
      </c>
      <c r="GL11" s="887">
        <v>385</v>
      </c>
      <c r="GM11" s="888">
        <v>1079</v>
      </c>
      <c r="GN11" s="888">
        <v>-3</v>
      </c>
      <c r="GO11" s="889">
        <v>1461</v>
      </c>
      <c r="GP11" s="887">
        <v>620</v>
      </c>
      <c r="GQ11" s="888">
        <v>1614</v>
      </c>
      <c r="GR11" s="888">
        <v>106</v>
      </c>
      <c r="GS11" s="889">
        <v>2340</v>
      </c>
      <c r="GT11" s="887">
        <v>889</v>
      </c>
      <c r="GU11" s="888">
        <v>2110</v>
      </c>
      <c r="GV11" s="888">
        <v>547</v>
      </c>
      <c r="GW11" s="889">
        <v>3546</v>
      </c>
      <c r="GX11" s="887">
        <v>183</v>
      </c>
      <c r="GY11" s="888">
        <v>1142</v>
      </c>
      <c r="GZ11" s="888">
        <v>47</v>
      </c>
      <c r="HA11" s="889">
        <v>1372</v>
      </c>
      <c r="HB11" s="887">
        <v>388</v>
      </c>
      <c r="HC11" s="888">
        <v>1840</v>
      </c>
      <c r="HD11" s="888">
        <v>54</v>
      </c>
      <c r="HE11" s="889">
        <v>2282</v>
      </c>
      <c r="HF11" s="920">
        <v>619</v>
      </c>
      <c r="HG11" s="883">
        <v>2274</v>
      </c>
      <c r="HH11" s="883">
        <v>80</v>
      </c>
      <c r="HI11" s="921">
        <v>2973</v>
      </c>
      <c r="HJ11" s="920">
        <v>820</v>
      </c>
      <c r="HK11" s="883">
        <v>2652</v>
      </c>
      <c r="HL11" s="883">
        <v>85</v>
      </c>
      <c r="HM11" s="921">
        <v>3557</v>
      </c>
      <c r="HN11" s="920">
        <v>170</v>
      </c>
      <c r="HO11" s="883">
        <v>752</v>
      </c>
      <c r="HP11" s="883">
        <v>215</v>
      </c>
      <c r="HQ11" s="921">
        <v>1137</v>
      </c>
      <c r="HR11" s="920">
        <v>397</v>
      </c>
      <c r="HS11" s="883">
        <v>1183</v>
      </c>
      <c r="HT11" s="883">
        <v>239</v>
      </c>
      <c r="HU11" s="921">
        <v>1819</v>
      </c>
      <c r="HV11" s="920">
        <v>644</v>
      </c>
      <c r="HW11" s="883">
        <v>1811</v>
      </c>
      <c r="HX11" s="883">
        <v>259</v>
      </c>
      <c r="HY11" s="921">
        <v>2714</v>
      </c>
      <c r="HZ11" s="920">
        <v>903</v>
      </c>
      <c r="IA11" s="883">
        <v>2339</v>
      </c>
      <c r="IB11" s="883">
        <v>469</v>
      </c>
      <c r="IC11" s="921">
        <v>3711</v>
      </c>
      <c r="ID11" s="920">
        <v>206</v>
      </c>
      <c r="IE11" s="883">
        <v>377</v>
      </c>
      <c r="IF11" s="883">
        <v>16</v>
      </c>
      <c r="IG11" s="921">
        <v>599</v>
      </c>
      <c r="IH11" s="920">
        <v>609</v>
      </c>
      <c r="II11" s="883">
        <v>1317</v>
      </c>
      <c r="IJ11" s="883">
        <v>277</v>
      </c>
      <c r="IK11" s="921">
        <v>2203</v>
      </c>
      <c r="IL11" s="920">
        <v>901</v>
      </c>
      <c r="IM11" s="883">
        <v>1800</v>
      </c>
      <c r="IN11" s="883">
        <v>300</v>
      </c>
      <c r="IO11" s="921">
        <v>3001</v>
      </c>
      <c r="IP11" s="61"/>
      <c r="IQ11" s="61"/>
      <c r="IR11" s="61"/>
      <c r="IS11" s="61"/>
    </row>
    <row r="12" spans="1:253">
      <c r="A12" s="157" t="s">
        <v>1663</v>
      </c>
      <c r="B12" s="887">
        <v>973.22799999999995</v>
      </c>
      <c r="C12" s="888">
        <v>739.56200000000001</v>
      </c>
      <c r="D12" s="888">
        <v>956.428</v>
      </c>
      <c r="E12" s="883">
        <v>92.183999999999997</v>
      </c>
      <c r="F12" s="887">
        <v>2761.402</v>
      </c>
      <c r="G12" s="888">
        <v>406.57299999999998</v>
      </c>
      <c r="H12" s="888">
        <v>200.95099999999999</v>
      </c>
      <c r="I12" s="883">
        <v>58.076000000000001</v>
      </c>
      <c r="J12" s="887">
        <v>0</v>
      </c>
      <c r="K12" s="888">
        <v>665.6</v>
      </c>
      <c r="L12" s="888">
        <v>815.27499999999998</v>
      </c>
      <c r="M12" s="883">
        <v>398.65899999999999</v>
      </c>
      <c r="N12" s="887">
        <v>52.491999999999997</v>
      </c>
      <c r="O12" s="888">
        <v>6.9930000000000003</v>
      </c>
      <c r="P12" s="888">
        <v>1273.4190000000001</v>
      </c>
      <c r="Q12" s="883">
        <v>1168.2760000000001</v>
      </c>
      <c r="R12" s="887">
        <v>546.10299999999995</v>
      </c>
      <c r="S12" s="888">
        <v>71.795000000000002</v>
      </c>
      <c r="T12" s="888">
        <v>5.1319999999999997</v>
      </c>
      <c r="U12" s="883">
        <v>1791.306</v>
      </c>
      <c r="V12" s="887">
        <v>1440.374</v>
      </c>
      <c r="W12" s="888">
        <v>726.49099999999999</v>
      </c>
      <c r="X12" s="888">
        <v>508.16899999999998</v>
      </c>
      <c r="Y12" s="883">
        <v>6.4370000000000003</v>
      </c>
      <c r="Z12" s="887">
        <v>2681.471</v>
      </c>
      <c r="AA12" s="888">
        <v>327.96199999999999</v>
      </c>
      <c r="AB12" s="888">
        <v>126.05</v>
      </c>
      <c r="AC12" s="883">
        <v>17.103999999999999</v>
      </c>
      <c r="AD12" s="887">
        <v>4.0179999999999998</v>
      </c>
      <c r="AE12" s="888">
        <v>475.13400000000001</v>
      </c>
      <c r="AF12" s="888">
        <v>766.91700000000003</v>
      </c>
      <c r="AG12" s="883">
        <v>268.57</v>
      </c>
      <c r="AH12" s="887">
        <v>238.154</v>
      </c>
      <c r="AI12" s="888">
        <v>10.862</v>
      </c>
      <c r="AJ12" s="888">
        <v>1284.5029999999999</v>
      </c>
      <c r="AK12" s="887">
        <v>1200.576</v>
      </c>
      <c r="AL12" s="888">
        <v>421.74799999999999</v>
      </c>
      <c r="AM12" s="888">
        <v>296.94597993999997</v>
      </c>
      <c r="AN12" s="883">
        <v>2.6389999999999998</v>
      </c>
      <c r="AO12" s="889">
        <v>1921.9089799399999</v>
      </c>
      <c r="AP12" s="887">
        <v>1818.713</v>
      </c>
      <c r="AQ12" s="888">
        <v>591.97199999999998</v>
      </c>
      <c r="AR12" s="883">
        <v>0</v>
      </c>
      <c r="AS12" s="889">
        <v>2410.6849999999999</v>
      </c>
      <c r="AT12" s="887">
        <v>468.541</v>
      </c>
      <c r="AU12" s="888">
        <v>202.40299999999999</v>
      </c>
      <c r="AV12" s="883">
        <v>0</v>
      </c>
      <c r="AW12" s="889">
        <v>670.94399999999996</v>
      </c>
      <c r="AX12" s="887">
        <v>878.59299999999996</v>
      </c>
      <c r="AY12" s="888">
        <v>476.73500000000001</v>
      </c>
      <c r="AZ12" s="883">
        <v>3.2229999999999999</v>
      </c>
      <c r="BA12" s="889">
        <v>1358.5509999999999</v>
      </c>
      <c r="BB12" s="887">
        <v>1437.646</v>
      </c>
      <c r="BC12" s="888">
        <v>683.92899999999997</v>
      </c>
      <c r="BD12" s="883">
        <v>0</v>
      </c>
      <c r="BE12" s="889">
        <v>2121.5749999999998</v>
      </c>
      <c r="BF12" s="887">
        <v>1980.6769999999999</v>
      </c>
      <c r="BG12" s="888">
        <v>992.23699999999997</v>
      </c>
      <c r="BH12" s="883">
        <v>12.279</v>
      </c>
      <c r="BI12" s="889">
        <v>2985.1930000000002</v>
      </c>
      <c r="BJ12" s="887">
        <v>549.55799999999999</v>
      </c>
      <c r="BK12" s="888">
        <v>238.74600000000001</v>
      </c>
      <c r="BL12" s="883">
        <v>4.4880000000000004</v>
      </c>
      <c r="BM12" s="889">
        <v>792.79200000000003</v>
      </c>
      <c r="BN12" s="887">
        <v>1072.971</v>
      </c>
      <c r="BO12" s="888">
        <v>556.91200000000003</v>
      </c>
      <c r="BP12" s="883">
        <v>10.157999999999999</v>
      </c>
      <c r="BQ12" s="889">
        <v>1640.0409999999999</v>
      </c>
      <c r="BR12" s="887">
        <v>1768.7</v>
      </c>
      <c r="BS12" s="888">
        <v>936.23599999999999</v>
      </c>
      <c r="BT12" s="883">
        <v>15.664</v>
      </c>
      <c r="BU12" s="889">
        <v>2720.6</v>
      </c>
      <c r="BV12" s="887">
        <v>3159.5050000000001</v>
      </c>
      <c r="BW12" s="888">
        <v>1671.731</v>
      </c>
      <c r="BX12" s="883">
        <v>28.841000000000001</v>
      </c>
      <c r="BY12" s="889">
        <v>4860.0770000000002</v>
      </c>
      <c r="BZ12" s="887">
        <v>544.83100000000002</v>
      </c>
      <c r="CA12" s="888">
        <v>419.39299999999997</v>
      </c>
      <c r="CB12" s="883">
        <v>5.5750000000000002</v>
      </c>
      <c r="CC12" s="889">
        <v>969.79899999999998</v>
      </c>
      <c r="CD12" s="887">
        <v>1099.1130000000001</v>
      </c>
      <c r="CE12" s="888">
        <v>803.65700000000004</v>
      </c>
      <c r="CF12" s="883">
        <v>17.335000000000001</v>
      </c>
      <c r="CG12" s="889">
        <v>1920.105</v>
      </c>
      <c r="CH12" s="887">
        <v>1681.817</v>
      </c>
      <c r="CI12" s="888">
        <v>1216.68</v>
      </c>
      <c r="CJ12" s="883">
        <v>25.097000000000001</v>
      </c>
      <c r="CK12" s="889">
        <v>2923.5940000000001</v>
      </c>
      <c r="CL12" s="887">
        <v>2778.0529999999999</v>
      </c>
      <c r="CM12" s="888">
        <v>1591.0419999999999</v>
      </c>
      <c r="CN12" s="883">
        <v>34.246000000000002</v>
      </c>
      <c r="CO12" s="889">
        <v>4403.3410000000003</v>
      </c>
      <c r="CP12" s="887">
        <v>475.25900000000001</v>
      </c>
      <c r="CQ12" s="888">
        <v>431.86399999999998</v>
      </c>
      <c r="CR12" s="883">
        <v>3.5569999999999999</v>
      </c>
      <c r="CS12" s="889">
        <v>910.68</v>
      </c>
      <c r="CT12" s="887">
        <v>974.00699999999995</v>
      </c>
      <c r="CU12" s="888">
        <v>855.80700000000002</v>
      </c>
      <c r="CV12" s="883">
        <v>9.3949999999999996</v>
      </c>
      <c r="CW12" s="889">
        <v>1839.2090000000001</v>
      </c>
      <c r="CX12" s="887">
        <v>1464.1610000000001</v>
      </c>
      <c r="CY12" s="888">
        <v>1262.586</v>
      </c>
      <c r="CZ12" s="883">
        <v>16.234000000000002</v>
      </c>
      <c r="DA12" s="889">
        <v>2742.9810000000002</v>
      </c>
      <c r="DB12" s="887">
        <v>2099.9639999999999</v>
      </c>
      <c r="DC12" s="888">
        <v>1459.087</v>
      </c>
      <c r="DD12" s="883">
        <v>22.800999999999998</v>
      </c>
      <c r="DE12" s="889">
        <v>3581.8519999999999</v>
      </c>
      <c r="DF12" s="887">
        <v>532.61900000000003</v>
      </c>
      <c r="DG12" s="888">
        <v>365.56</v>
      </c>
      <c r="DH12" s="883">
        <v>6.5030000000000001</v>
      </c>
      <c r="DI12" s="889">
        <v>904.68200000000002</v>
      </c>
      <c r="DJ12" s="887">
        <v>1120.9649999999999</v>
      </c>
      <c r="DK12" s="888">
        <v>748.06600000000003</v>
      </c>
      <c r="DL12" s="883">
        <v>9.2490000000000006</v>
      </c>
      <c r="DM12" s="889">
        <v>1878.28</v>
      </c>
      <c r="DN12" s="887">
        <v>2029.182</v>
      </c>
      <c r="DO12" s="888">
        <v>1184.154</v>
      </c>
      <c r="DP12" s="883">
        <v>18.704999999999998</v>
      </c>
      <c r="DQ12" s="889">
        <v>3232.0410000000002</v>
      </c>
      <c r="DR12" s="887">
        <v>2698.4549999999999</v>
      </c>
      <c r="DS12" s="888">
        <v>1795.586</v>
      </c>
      <c r="DT12" s="883">
        <v>-21.187999999999999</v>
      </c>
      <c r="DU12" s="889">
        <v>4472.8530000000001</v>
      </c>
      <c r="DV12" s="887">
        <v>387.93900000000002</v>
      </c>
      <c r="DW12" s="888">
        <v>581.12099999999998</v>
      </c>
      <c r="DX12" s="883">
        <v>-0.65800000000000003</v>
      </c>
      <c r="DY12" s="889">
        <v>968.40200000000004</v>
      </c>
      <c r="DZ12" s="887">
        <v>880.33500000000004</v>
      </c>
      <c r="EA12" s="888">
        <v>1197.335</v>
      </c>
      <c r="EB12" s="883">
        <v>-13.977</v>
      </c>
      <c r="EC12" s="889">
        <v>2063.6930000000002</v>
      </c>
      <c r="ED12" s="887">
        <v>1512.1610000000001</v>
      </c>
      <c r="EE12" s="888">
        <v>2594.828</v>
      </c>
      <c r="EF12" s="883">
        <v>17.687999999999999</v>
      </c>
      <c r="EG12" s="889">
        <v>4124.6769999999997</v>
      </c>
      <c r="EH12" s="887">
        <v>1900.9369999999999</v>
      </c>
      <c r="EI12" s="888">
        <v>3150.1329999999998</v>
      </c>
      <c r="EJ12" s="883">
        <v>-6.9669999999999996</v>
      </c>
      <c r="EK12" s="889">
        <v>5044.1030000000001</v>
      </c>
      <c r="EL12" s="887">
        <v>375.06599999999997</v>
      </c>
      <c r="EM12" s="888">
        <v>518.21199999999999</v>
      </c>
      <c r="EN12" s="883">
        <v>-116.797</v>
      </c>
      <c r="EO12" s="889">
        <v>776.48099999999999</v>
      </c>
      <c r="EP12" s="887">
        <v>838.19399999999996</v>
      </c>
      <c r="EQ12" s="888">
        <v>1183.2239999999999</v>
      </c>
      <c r="ER12" s="883">
        <v>0.05</v>
      </c>
      <c r="ES12" s="889">
        <v>2021.4680000000001</v>
      </c>
      <c r="ET12" s="887">
        <v>1550.7860000000001</v>
      </c>
      <c r="EU12" s="888">
        <v>1907.489</v>
      </c>
      <c r="EV12" s="883">
        <v>93.501999999999995</v>
      </c>
      <c r="EW12" s="889">
        <v>3551.777</v>
      </c>
      <c r="EX12" s="887">
        <v>1961.9390000000001</v>
      </c>
      <c r="EY12" s="888">
        <v>2592.2979999999998</v>
      </c>
      <c r="EZ12" s="883">
        <v>4.125</v>
      </c>
      <c r="FA12" s="889">
        <v>4558.3620000000001</v>
      </c>
      <c r="FB12" s="887">
        <v>109.717</v>
      </c>
      <c r="FC12" s="888">
        <v>387.66899999999998</v>
      </c>
      <c r="FD12" s="883">
        <v>0.249</v>
      </c>
      <c r="FE12" s="889">
        <v>497.63499999999999</v>
      </c>
      <c r="FF12" s="887">
        <v>371.791</v>
      </c>
      <c r="FG12" s="888">
        <v>837.39099999999996</v>
      </c>
      <c r="FH12" s="883">
        <v>260.94200000000001</v>
      </c>
      <c r="FI12" s="889">
        <v>1470.124</v>
      </c>
      <c r="FJ12" s="887">
        <v>580.63800000000003</v>
      </c>
      <c r="FK12" s="888">
        <v>1480.0830000000001</v>
      </c>
      <c r="FL12" s="883">
        <v>246.86699999999999</v>
      </c>
      <c r="FM12" s="889">
        <v>2307.5880000000002</v>
      </c>
      <c r="FN12" s="887">
        <v>773.505</v>
      </c>
      <c r="FO12" s="888">
        <v>2151.8649999999998</v>
      </c>
      <c r="FP12" s="883">
        <v>424.07</v>
      </c>
      <c r="FQ12" s="889">
        <v>3349.44</v>
      </c>
      <c r="FR12" s="887">
        <v>77.697999999999993</v>
      </c>
      <c r="FS12" s="888">
        <v>343.26100000000002</v>
      </c>
      <c r="FT12" s="883">
        <v>73.052999999999997</v>
      </c>
      <c r="FU12" s="889">
        <v>494.012</v>
      </c>
      <c r="FV12" s="887">
        <v>309.33100000000002</v>
      </c>
      <c r="FW12" s="888">
        <v>1000.2140000000001</v>
      </c>
      <c r="FX12" s="883">
        <v>72.918000000000006</v>
      </c>
      <c r="FY12" s="889">
        <v>1382.463</v>
      </c>
      <c r="FZ12" s="887">
        <v>683.28399999999999</v>
      </c>
      <c r="GA12" s="888">
        <v>2460.4079999999999</v>
      </c>
      <c r="GB12" s="883">
        <v>73.959000000000003</v>
      </c>
      <c r="GC12" s="889">
        <v>3217.6509999999998</v>
      </c>
      <c r="GD12" s="887">
        <v>1177.2929999999999</v>
      </c>
      <c r="GE12" s="888">
        <v>3325.1260000000002</v>
      </c>
      <c r="GF12" s="883">
        <v>434.72500000000002</v>
      </c>
      <c r="GG12" s="889">
        <v>4937.1440000000002</v>
      </c>
      <c r="GH12" s="887">
        <v>260</v>
      </c>
      <c r="GI12" s="888">
        <v>588</v>
      </c>
      <c r="GJ12" s="883">
        <v>0</v>
      </c>
      <c r="GK12" s="889">
        <v>848</v>
      </c>
      <c r="GL12" s="887">
        <v>535</v>
      </c>
      <c r="GM12" s="888">
        <v>1191</v>
      </c>
      <c r="GN12" s="883">
        <v>0</v>
      </c>
      <c r="GO12" s="889">
        <v>1726</v>
      </c>
      <c r="GP12" s="887">
        <v>834</v>
      </c>
      <c r="GQ12" s="888">
        <v>1764</v>
      </c>
      <c r="GR12" s="883">
        <v>107</v>
      </c>
      <c r="GS12" s="889">
        <v>2705</v>
      </c>
      <c r="GT12" s="887">
        <v>1179</v>
      </c>
      <c r="GU12" s="888">
        <v>2296</v>
      </c>
      <c r="GV12" s="883">
        <v>550</v>
      </c>
      <c r="GW12" s="889">
        <v>4025</v>
      </c>
      <c r="GX12" s="887">
        <v>262</v>
      </c>
      <c r="GY12" s="888">
        <v>1180</v>
      </c>
      <c r="GZ12" s="883">
        <v>47</v>
      </c>
      <c r="HA12" s="889">
        <v>1489</v>
      </c>
      <c r="HB12" s="887">
        <v>547</v>
      </c>
      <c r="HC12" s="888">
        <v>1934</v>
      </c>
      <c r="HD12" s="883">
        <v>54</v>
      </c>
      <c r="HE12" s="889">
        <v>2535</v>
      </c>
      <c r="HF12" s="920">
        <v>867</v>
      </c>
      <c r="HG12" s="883">
        <v>2433</v>
      </c>
      <c r="HH12" s="883">
        <v>80</v>
      </c>
      <c r="HI12" s="921">
        <v>3380</v>
      </c>
      <c r="HJ12" s="920">
        <v>1176</v>
      </c>
      <c r="HK12" s="883">
        <v>2888</v>
      </c>
      <c r="HL12" s="883">
        <v>119</v>
      </c>
      <c r="HM12" s="921">
        <v>4183</v>
      </c>
      <c r="HN12" s="920">
        <v>273</v>
      </c>
      <c r="HO12" s="883">
        <v>806</v>
      </c>
      <c r="HP12" s="883">
        <v>215</v>
      </c>
      <c r="HQ12" s="921">
        <v>1294</v>
      </c>
      <c r="HR12" s="920">
        <v>627</v>
      </c>
      <c r="HS12" s="883">
        <v>1324</v>
      </c>
      <c r="HT12" s="883">
        <v>239</v>
      </c>
      <c r="HU12" s="921">
        <v>2190</v>
      </c>
      <c r="HV12" s="920">
        <v>1013</v>
      </c>
      <c r="HW12" s="883">
        <v>2058</v>
      </c>
      <c r="HX12" s="883">
        <v>259</v>
      </c>
      <c r="HY12" s="921">
        <v>3330</v>
      </c>
      <c r="HZ12" s="920">
        <v>1403</v>
      </c>
      <c r="IA12" s="883">
        <v>2663</v>
      </c>
      <c r="IB12" s="883">
        <v>469</v>
      </c>
      <c r="IC12" s="921">
        <v>4535</v>
      </c>
      <c r="ID12" s="920">
        <v>299</v>
      </c>
      <c r="IE12" s="883">
        <v>434</v>
      </c>
      <c r="IF12" s="883">
        <v>29</v>
      </c>
      <c r="IG12" s="921">
        <v>762</v>
      </c>
      <c r="IH12" s="920">
        <v>852</v>
      </c>
      <c r="II12" s="883">
        <v>1456</v>
      </c>
      <c r="IJ12" s="883">
        <v>302</v>
      </c>
      <c r="IK12" s="921">
        <v>2610</v>
      </c>
      <c r="IL12" s="920">
        <v>1304</v>
      </c>
      <c r="IM12" s="883">
        <v>2050</v>
      </c>
      <c r="IN12" s="883">
        <v>330</v>
      </c>
      <c r="IO12" s="921">
        <v>3684</v>
      </c>
      <c r="IP12" s="61"/>
      <c r="IQ12" s="61"/>
      <c r="IR12" s="61"/>
      <c r="IS12" s="61"/>
    </row>
    <row r="13" spans="1:253">
      <c r="A13" s="157" t="s">
        <v>571</v>
      </c>
      <c r="B13" s="887">
        <v>-128.72300000000001</v>
      </c>
      <c r="C13" s="888">
        <v>-139.751</v>
      </c>
      <c r="D13" s="888">
        <v>-20.161000000000001</v>
      </c>
      <c r="E13" s="888">
        <v>0</v>
      </c>
      <c r="F13" s="887">
        <v>-288.63499999999999</v>
      </c>
      <c r="G13" s="888">
        <v>-65.625</v>
      </c>
      <c r="H13" s="888">
        <v>-41.151000000000003</v>
      </c>
      <c r="I13" s="888">
        <v>-3.0750000000000002</v>
      </c>
      <c r="J13" s="887">
        <v>-2.1760000000000002</v>
      </c>
      <c r="K13" s="888">
        <v>-112.027</v>
      </c>
      <c r="L13" s="888">
        <v>-184.29599999999999</v>
      </c>
      <c r="M13" s="888">
        <v>-55.576000000000001</v>
      </c>
      <c r="N13" s="887">
        <v>-7.9539999999999997</v>
      </c>
      <c r="O13" s="888">
        <v>0</v>
      </c>
      <c r="P13" s="888">
        <v>-247.82599999999999</v>
      </c>
      <c r="Q13" s="888">
        <v>-224.203</v>
      </c>
      <c r="R13" s="887">
        <v>-89.978999999999999</v>
      </c>
      <c r="S13" s="888">
        <v>-9.5329999999999995</v>
      </c>
      <c r="T13" s="888">
        <v>0</v>
      </c>
      <c r="U13" s="888">
        <v>-323.71499999999997</v>
      </c>
      <c r="V13" s="887">
        <v>-275.42200000000003</v>
      </c>
      <c r="W13" s="888">
        <v>-116.684</v>
      </c>
      <c r="X13" s="888">
        <v>-9.5329999999999995</v>
      </c>
      <c r="Y13" s="888">
        <v>0</v>
      </c>
      <c r="Z13" s="887">
        <v>-401.63900000000001</v>
      </c>
      <c r="AA13" s="888">
        <v>-51.043999999999997</v>
      </c>
      <c r="AB13" s="888">
        <v>-12.27</v>
      </c>
      <c r="AC13" s="888">
        <v>-27.783000000000001</v>
      </c>
      <c r="AD13" s="887">
        <v>0</v>
      </c>
      <c r="AE13" s="888">
        <v>-91.096999999999994</v>
      </c>
      <c r="AF13" s="888">
        <v>-100.913</v>
      </c>
      <c r="AG13" s="888">
        <v>-29.988</v>
      </c>
      <c r="AH13" s="887">
        <v>-129.57</v>
      </c>
      <c r="AI13" s="888">
        <v>0</v>
      </c>
      <c r="AJ13" s="888">
        <v>-260.471</v>
      </c>
      <c r="AK13" s="887">
        <v>-273.71100000000001</v>
      </c>
      <c r="AL13" s="888">
        <v>-57.695999999999998</v>
      </c>
      <c r="AM13" s="888">
        <v>-140.49700000000001</v>
      </c>
      <c r="AN13" s="888">
        <v>0</v>
      </c>
      <c r="AO13" s="889">
        <v>-471.904</v>
      </c>
      <c r="AP13" s="887">
        <v>-620.98</v>
      </c>
      <c r="AQ13" s="888">
        <v>-101.654</v>
      </c>
      <c r="AR13" s="888">
        <v>-11.991</v>
      </c>
      <c r="AS13" s="889">
        <v>-734.625</v>
      </c>
      <c r="AT13" s="887">
        <v>-108.83499999999999</v>
      </c>
      <c r="AU13" s="888">
        <v>-37.451000000000001</v>
      </c>
      <c r="AV13" s="888">
        <v>-5.2060000000000004</v>
      </c>
      <c r="AW13" s="889">
        <v>-151.49199999999999</v>
      </c>
      <c r="AX13" s="887">
        <v>-204.75</v>
      </c>
      <c r="AY13" s="888">
        <v>-81.888000000000005</v>
      </c>
      <c r="AZ13" s="888">
        <v>-13.755000000000001</v>
      </c>
      <c r="BA13" s="889">
        <v>-300.39299999999997</v>
      </c>
      <c r="BB13" s="887">
        <v>-320.65499999999997</v>
      </c>
      <c r="BC13" s="888">
        <v>-132.57</v>
      </c>
      <c r="BD13" s="888">
        <v>-6.9569999999999999</v>
      </c>
      <c r="BE13" s="889">
        <v>-460.18200000000002</v>
      </c>
      <c r="BF13" s="887">
        <v>-477.52699999999999</v>
      </c>
      <c r="BG13" s="888">
        <v>-208.26499999999999</v>
      </c>
      <c r="BH13" s="888">
        <v>-20.116</v>
      </c>
      <c r="BI13" s="889">
        <v>-705.90800000000002</v>
      </c>
      <c r="BJ13" s="887">
        <v>-99.468000000000004</v>
      </c>
      <c r="BK13" s="888">
        <v>-11.4</v>
      </c>
      <c r="BL13" s="888">
        <v>-0.995</v>
      </c>
      <c r="BM13" s="889">
        <v>-111.863</v>
      </c>
      <c r="BN13" s="887">
        <v>-203.578</v>
      </c>
      <c r="BO13" s="888">
        <v>-22.768000000000001</v>
      </c>
      <c r="BP13" s="888">
        <v>-1.1950000000000001</v>
      </c>
      <c r="BQ13" s="889">
        <v>-227.541</v>
      </c>
      <c r="BR13" s="887">
        <v>-517.89499999999998</v>
      </c>
      <c r="BS13" s="888">
        <v>-39.962000000000003</v>
      </c>
      <c r="BT13" s="888">
        <v>-1.98</v>
      </c>
      <c r="BU13" s="889">
        <v>-559.83699999999999</v>
      </c>
      <c r="BV13" s="887">
        <v>-976.73900000000003</v>
      </c>
      <c r="BW13" s="888">
        <v>-62.341000000000001</v>
      </c>
      <c r="BX13" s="888">
        <v>-1.841</v>
      </c>
      <c r="BY13" s="889">
        <v>-1040.921</v>
      </c>
      <c r="BZ13" s="887">
        <v>-174.9</v>
      </c>
      <c r="CA13" s="888">
        <v>-56.215000000000003</v>
      </c>
      <c r="CB13" s="888">
        <v>-0.44700000000000001</v>
      </c>
      <c r="CC13" s="889">
        <v>-231.56200000000001</v>
      </c>
      <c r="CD13" s="887">
        <v>-299.37299999999999</v>
      </c>
      <c r="CE13" s="888">
        <v>-90.153999999999996</v>
      </c>
      <c r="CF13" s="888">
        <v>-0.318</v>
      </c>
      <c r="CG13" s="889">
        <v>-389.84500000000003</v>
      </c>
      <c r="CH13" s="887">
        <v>-521.52800000000002</v>
      </c>
      <c r="CI13" s="888">
        <v>-139.72399999999999</v>
      </c>
      <c r="CJ13" s="888">
        <v>-2.145</v>
      </c>
      <c r="CK13" s="889">
        <v>-663.39700000000005</v>
      </c>
      <c r="CL13" s="887">
        <v>-666.74699999999996</v>
      </c>
      <c r="CM13" s="888">
        <v>-192.69200000000001</v>
      </c>
      <c r="CN13" s="888">
        <v>-3.335</v>
      </c>
      <c r="CO13" s="889">
        <v>-862.774</v>
      </c>
      <c r="CP13" s="887">
        <v>-84.921999999999997</v>
      </c>
      <c r="CQ13" s="888">
        <v>-173.12700000000001</v>
      </c>
      <c r="CR13" s="888">
        <v>-0.71099999999999997</v>
      </c>
      <c r="CS13" s="889">
        <v>-258.76</v>
      </c>
      <c r="CT13" s="887">
        <v>-227.345</v>
      </c>
      <c r="CU13" s="888">
        <v>-230.328</v>
      </c>
      <c r="CV13" s="888">
        <v>-1.5309999999999999</v>
      </c>
      <c r="CW13" s="889">
        <v>-459.20400000000001</v>
      </c>
      <c r="CX13" s="887">
        <v>-364.55</v>
      </c>
      <c r="CY13" s="888">
        <v>-290.05599999999998</v>
      </c>
      <c r="CZ13" s="888">
        <v>-1.1990000000000001</v>
      </c>
      <c r="DA13" s="889">
        <v>-655.80499999999995</v>
      </c>
      <c r="DB13" s="887">
        <v>-576.31200000000001</v>
      </c>
      <c r="DC13" s="888">
        <v>-335.62</v>
      </c>
      <c r="DD13" s="888">
        <v>-87.204999999999998</v>
      </c>
      <c r="DE13" s="889">
        <v>-999.13699999999994</v>
      </c>
      <c r="DF13" s="887">
        <v>-112.422</v>
      </c>
      <c r="DG13" s="888">
        <v>-34.125</v>
      </c>
      <c r="DH13" s="888">
        <v>-3.5000000000000003E-2</v>
      </c>
      <c r="DI13" s="889">
        <v>-146.58199999999999</v>
      </c>
      <c r="DJ13" s="887">
        <v>-259.404</v>
      </c>
      <c r="DK13" s="888">
        <v>-79.552999999999997</v>
      </c>
      <c r="DL13" s="888">
        <v>-1.4630000000000001</v>
      </c>
      <c r="DM13" s="889">
        <v>-340.42</v>
      </c>
      <c r="DN13" s="887">
        <v>-729.73500000000001</v>
      </c>
      <c r="DO13" s="888">
        <v>-127</v>
      </c>
      <c r="DP13" s="888">
        <v>-1.464</v>
      </c>
      <c r="DQ13" s="889">
        <v>-858.19899999999996</v>
      </c>
      <c r="DR13" s="887">
        <v>-951.43</v>
      </c>
      <c r="DS13" s="888">
        <v>-158.43</v>
      </c>
      <c r="DT13" s="888">
        <v>-2.8250000000000002</v>
      </c>
      <c r="DU13" s="889">
        <v>-1112.6849999999999</v>
      </c>
      <c r="DV13" s="887">
        <v>-138.47999999999999</v>
      </c>
      <c r="DW13" s="888">
        <v>-34.142000000000003</v>
      </c>
      <c r="DX13" s="888">
        <v>-3.3000000000000002E-2</v>
      </c>
      <c r="DY13" s="889">
        <v>-172.655</v>
      </c>
      <c r="DZ13" s="887">
        <v>-321.38499999999999</v>
      </c>
      <c r="EA13" s="888">
        <v>-94.028000000000006</v>
      </c>
      <c r="EB13" s="888">
        <v>-0.378</v>
      </c>
      <c r="EC13" s="889">
        <v>-415.791</v>
      </c>
      <c r="ED13" s="887">
        <v>-520.03200000000004</v>
      </c>
      <c r="EE13" s="888">
        <v>-151.11500000000001</v>
      </c>
      <c r="EF13" s="888">
        <v>-0.33900000000000002</v>
      </c>
      <c r="EG13" s="889">
        <v>-671.48599999999999</v>
      </c>
      <c r="EH13" s="887">
        <v>-659.79899999999998</v>
      </c>
      <c r="EI13" s="888">
        <v>-202.86</v>
      </c>
      <c r="EJ13" s="888">
        <v>-1.659</v>
      </c>
      <c r="EK13" s="889">
        <v>-864.31799999999998</v>
      </c>
      <c r="EL13" s="887">
        <v>-92.037000000000006</v>
      </c>
      <c r="EM13" s="888">
        <v>-48.506999999999998</v>
      </c>
      <c r="EN13" s="888">
        <v>-4.2000000000000003E-2</v>
      </c>
      <c r="EO13" s="889">
        <v>-140.58600000000001</v>
      </c>
      <c r="EP13" s="887">
        <v>-231.81</v>
      </c>
      <c r="EQ13" s="888">
        <v>-106.321</v>
      </c>
      <c r="ER13" s="888">
        <v>-13.494</v>
      </c>
      <c r="ES13" s="889">
        <v>-351.625</v>
      </c>
      <c r="ET13" s="887">
        <v>-386.02350000000001</v>
      </c>
      <c r="EU13" s="888">
        <v>-165.185</v>
      </c>
      <c r="EV13" s="888">
        <v>-110.49</v>
      </c>
      <c r="EW13" s="889">
        <v>-661.69849999999997</v>
      </c>
      <c r="EX13" s="887">
        <v>-542.20799999999997</v>
      </c>
      <c r="EY13" s="888">
        <v>-234.864</v>
      </c>
      <c r="EZ13" s="888">
        <v>-112.578</v>
      </c>
      <c r="FA13" s="889">
        <v>-889.65</v>
      </c>
      <c r="FB13" s="887">
        <v>-118.729</v>
      </c>
      <c r="FC13" s="888">
        <v>-42.031999999999996</v>
      </c>
      <c r="FD13" s="888">
        <v>-10.82</v>
      </c>
      <c r="FE13" s="889">
        <v>-171.58099999999999</v>
      </c>
      <c r="FF13" s="887">
        <v>-234.607</v>
      </c>
      <c r="FG13" s="888">
        <v>-95.766999999999996</v>
      </c>
      <c r="FH13" s="888">
        <v>-0.30099999999999999</v>
      </c>
      <c r="FI13" s="889">
        <v>-330.67500000000001</v>
      </c>
      <c r="FJ13" s="887">
        <v>-352.61399999999998</v>
      </c>
      <c r="FK13" s="888">
        <v>-135.34399999999999</v>
      </c>
      <c r="FL13" s="888">
        <v>-0.32700000000000001</v>
      </c>
      <c r="FM13" s="889">
        <v>-488.28500000000003</v>
      </c>
      <c r="FN13" s="887">
        <v>-454.50900000000001</v>
      </c>
      <c r="FO13" s="888">
        <v>-170.01300000000001</v>
      </c>
      <c r="FP13" s="888">
        <v>-1.5569999999999999</v>
      </c>
      <c r="FQ13" s="889">
        <v>-626.07899999999995</v>
      </c>
      <c r="FR13" s="887">
        <v>-108.871</v>
      </c>
      <c r="FS13" s="888">
        <v>-26.553000000000001</v>
      </c>
      <c r="FT13" s="888">
        <v>-155.25899999999999</v>
      </c>
      <c r="FU13" s="889">
        <v>-290.68299999999999</v>
      </c>
      <c r="FV13" s="887">
        <v>-233.93199999999999</v>
      </c>
      <c r="FW13" s="888">
        <v>-69.534999999999997</v>
      </c>
      <c r="FX13" s="888">
        <v>-170.613</v>
      </c>
      <c r="FY13" s="889">
        <v>-474.08</v>
      </c>
      <c r="FZ13" s="887">
        <v>-342.17</v>
      </c>
      <c r="GA13" s="888">
        <v>-104.958</v>
      </c>
      <c r="GB13" s="888">
        <v>-147.89099999999999</v>
      </c>
      <c r="GC13" s="889">
        <v>-595.01900000000001</v>
      </c>
      <c r="GD13" s="887">
        <v>-450.82400000000001</v>
      </c>
      <c r="GE13" s="888">
        <v>-164.691</v>
      </c>
      <c r="GF13" s="888">
        <v>-32.323999999999998</v>
      </c>
      <c r="GG13" s="889">
        <v>-647.83900000000006</v>
      </c>
      <c r="GH13" s="887">
        <v>-76</v>
      </c>
      <c r="GI13" s="888">
        <v>-54</v>
      </c>
      <c r="GJ13" s="888">
        <v>-18</v>
      </c>
      <c r="GK13" s="889">
        <v>-148</v>
      </c>
      <c r="GL13" s="887">
        <v>-150</v>
      </c>
      <c r="GM13" s="888">
        <v>-112</v>
      </c>
      <c r="GN13" s="888">
        <v>-3</v>
      </c>
      <c r="GO13" s="889">
        <v>-265</v>
      </c>
      <c r="GP13" s="887">
        <v>-214</v>
      </c>
      <c r="GQ13" s="888">
        <v>-150</v>
      </c>
      <c r="GR13" s="888">
        <v>-1</v>
      </c>
      <c r="GS13" s="889">
        <v>-365</v>
      </c>
      <c r="GT13" s="887">
        <v>-290</v>
      </c>
      <c r="GU13" s="888">
        <v>-186</v>
      </c>
      <c r="GV13" s="888">
        <v>-3</v>
      </c>
      <c r="GW13" s="889">
        <v>-479</v>
      </c>
      <c r="GX13" s="887">
        <v>-79</v>
      </c>
      <c r="GY13" s="888">
        <v>-38</v>
      </c>
      <c r="GZ13" s="888">
        <v>0</v>
      </c>
      <c r="HA13" s="889">
        <v>-117</v>
      </c>
      <c r="HB13" s="887">
        <v>-159</v>
      </c>
      <c r="HC13" s="888">
        <v>-94</v>
      </c>
      <c r="HD13" s="888">
        <v>0</v>
      </c>
      <c r="HE13" s="889">
        <v>-253</v>
      </c>
      <c r="HF13" s="887">
        <v>-248</v>
      </c>
      <c r="HG13" s="888">
        <v>-159</v>
      </c>
      <c r="HH13" s="883">
        <v>0</v>
      </c>
      <c r="HI13" s="889">
        <v>-407</v>
      </c>
      <c r="HJ13" s="887">
        <v>-356</v>
      </c>
      <c r="HK13" s="888">
        <v>-236</v>
      </c>
      <c r="HL13" s="888">
        <v>-34</v>
      </c>
      <c r="HM13" s="889">
        <v>-626</v>
      </c>
      <c r="HN13" s="887">
        <v>-103</v>
      </c>
      <c r="HO13" s="888">
        <v>-54</v>
      </c>
      <c r="HP13" s="883">
        <v>0</v>
      </c>
      <c r="HQ13" s="889">
        <v>-157</v>
      </c>
      <c r="HR13" s="887">
        <v>-230</v>
      </c>
      <c r="HS13" s="888">
        <v>-141</v>
      </c>
      <c r="HT13" s="883">
        <v>0</v>
      </c>
      <c r="HU13" s="889">
        <v>-371</v>
      </c>
      <c r="HV13" s="887">
        <v>-369</v>
      </c>
      <c r="HW13" s="888">
        <v>-247</v>
      </c>
      <c r="HX13" s="883">
        <v>0</v>
      </c>
      <c r="HY13" s="889">
        <v>-616</v>
      </c>
      <c r="HZ13" s="887">
        <v>-500</v>
      </c>
      <c r="IA13" s="888">
        <v>-324</v>
      </c>
      <c r="IB13" s="883">
        <v>0</v>
      </c>
      <c r="IC13" s="889">
        <v>-824</v>
      </c>
      <c r="ID13" s="887">
        <v>-93</v>
      </c>
      <c r="IE13" s="888">
        <v>-57</v>
      </c>
      <c r="IF13" s="888">
        <v>-13</v>
      </c>
      <c r="IG13" s="889">
        <v>-163</v>
      </c>
      <c r="IH13" s="887">
        <v>-243</v>
      </c>
      <c r="II13" s="888">
        <v>-139</v>
      </c>
      <c r="IJ13" s="888">
        <v>-25</v>
      </c>
      <c r="IK13" s="889">
        <v>-407</v>
      </c>
      <c r="IL13" s="887">
        <v>-403</v>
      </c>
      <c r="IM13" s="888">
        <v>-250</v>
      </c>
      <c r="IN13" s="888">
        <v>-30</v>
      </c>
      <c r="IO13" s="889">
        <v>-683</v>
      </c>
      <c r="IP13" s="61"/>
      <c r="IQ13" s="61"/>
      <c r="IR13" s="61"/>
      <c r="IS13" s="61"/>
    </row>
    <row r="14" spans="1:253">
      <c r="A14" s="5" t="s">
        <v>570</v>
      </c>
      <c r="B14" s="887">
        <v>-662.87699999999995</v>
      </c>
      <c r="C14" s="888">
        <v>-327.56299999999999</v>
      </c>
      <c r="D14" s="888">
        <v>-28.295999999999999</v>
      </c>
      <c r="E14" s="883">
        <v>0</v>
      </c>
      <c r="F14" s="887">
        <v>-1018.736</v>
      </c>
      <c r="G14" s="888">
        <v>-182.97399999999999</v>
      </c>
      <c r="H14" s="888">
        <v>-113.74299999999999</v>
      </c>
      <c r="I14" s="883">
        <v>-15.750999999999999</v>
      </c>
      <c r="J14" s="887">
        <v>0</v>
      </c>
      <c r="K14" s="888">
        <v>-312.46800000000002</v>
      </c>
      <c r="L14" s="888">
        <v>-418.423</v>
      </c>
      <c r="M14" s="883">
        <v>-288.089</v>
      </c>
      <c r="N14" s="887">
        <v>-32.917000000000002</v>
      </c>
      <c r="O14" s="888">
        <v>0</v>
      </c>
      <c r="P14" s="888">
        <v>-739.42899999999997</v>
      </c>
      <c r="Q14" s="883">
        <v>-686.72199999999998</v>
      </c>
      <c r="R14" s="887">
        <v>-401.30900000000003</v>
      </c>
      <c r="S14" s="888">
        <v>-32.917000000000002</v>
      </c>
      <c r="T14" s="888">
        <v>0</v>
      </c>
      <c r="U14" s="883">
        <v>-1120.9480000000001</v>
      </c>
      <c r="V14" s="887">
        <v>-917.27499999999998</v>
      </c>
      <c r="W14" s="888">
        <v>-503.47399999999999</v>
      </c>
      <c r="X14" s="888">
        <v>-1736.864</v>
      </c>
      <c r="Y14" s="883">
        <v>0</v>
      </c>
      <c r="Z14" s="887">
        <v>-3157.6129999999998</v>
      </c>
      <c r="AA14" s="888">
        <v>-195.35</v>
      </c>
      <c r="AB14" s="888">
        <v>-42.436</v>
      </c>
      <c r="AC14" s="883">
        <v>-53.954000000000001</v>
      </c>
      <c r="AD14" s="887">
        <v>0</v>
      </c>
      <c r="AE14" s="888">
        <v>-291.74</v>
      </c>
      <c r="AF14" s="888">
        <v>-475.91699999999997</v>
      </c>
      <c r="AG14" s="883">
        <v>-148.233</v>
      </c>
      <c r="AH14" s="887">
        <v>-71.238</v>
      </c>
      <c r="AI14" s="888">
        <v>0</v>
      </c>
      <c r="AJ14" s="888">
        <v>-695.38800000000003</v>
      </c>
      <c r="AK14" s="887">
        <v>-718.27800000000002</v>
      </c>
      <c r="AL14" s="888">
        <v>-288.041</v>
      </c>
      <c r="AM14" s="888">
        <v>-97.305999999999997</v>
      </c>
      <c r="AN14" s="883">
        <v>0</v>
      </c>
      <c r="AO14" s="889">
        <v>-1103.625</v>
      </c>
      <c r="AP14" s="887">
        <v>-965.42899999999997</v>
      </c>
      <c r="AQ14" s="888">
        <v>-276.25700000000001</v>
      </c>
      <c r="AR14" s="883">
        <v>0</v>
      </c>
      <c r="AS14" s="889">
        <v>-1241.6859999999999</v>
      </c>
      <c r="AT14" s="887">
        <v>-256.94799999999998</v>
      </c>
      <c r="AU14" s="888">
        <v>-148.565</v>
      </c>
      <c r="AV14" s="883">
        <v>0</v>
      </c>
      <c r="AW14" s="889">
        <v>-405.51299999999998</v>
      </c>
      <c r="AX14" s="887">
        <v>-554.39400000000001</v>
      </c>
      <c r="AY14" s="888">
        <v>-327.678</v>
      </c>
      <c r="AZ14" s="883">
        <v>0</v>
      </c>
      <c r="BA14" s="889">
        <v>-882.072</v>
      </c>
      <c r="BB14" s="887">
        <v>-877.11900000000003</v>
      </c>
      <c r="BC14" s="888">
        <v>-497.75299999999999</v>
      </c>
      <c r="BD14" s="883">
        <v>0</v>
      </c>
      <c r="BE14" s="889">
        <v>-1374.8720000000001</v>
      </c>
      <c r="BF14" s="887">
        <v>-1252.3</v>
      </c>
      <c r="BG14" s="888">
        <v>-683.28099999999995</v>
      </c>
      <c r="BH14" s="883">
        <v>0</v>
      </c>
      <c r="BI14" s="889">
        <v>-1935.5809999999999</v>
      </c>
      <c r="BJ14" s="887">
        <v>-364.255</v>
      </c>
      <c r="BK14" s="888">
        <v>-145.63399999999999</v>
      </c>
      <c r="BL14" s="883">
        <v>0</v>
      </c>
      <c r="BM14" s="889">
        <v>-509.88900000000001</v>
      </c>
      <c r="BN14" s="887">
        <v>-738.21699999999998</v>
      </c>
      <c r="BO14" s="888">
        <v>-395.18299999999999</v>
      </c>
      <c r="BP14" s="883" t="s">
        <v>492</v>
      </c>
      <c r="BQ14" s="889">
        <v>-1133.4000000000001</v>
      </c>
      <c r="BR14" s="887">
        <v>-1264.7460000000001</v>
      </c>
      <c r="BS14" s="888">
        <v>-673.84</v>
      </c>
      <c r="BT14" s="883">
        <v>0</v>
      </c>
      <c r="BU14" s="889">
        <v>-1938.586</v>
      </c>
      <c r="BV14" s="887">
        <v>-1744.4570000000001</v>
      </c>
      <c r="BW14" s="888">
        <v>-915.89099999999996</v>
      </c>
      <c r="BX14" s="883">
        <v>0</v>
      </c>
      <c r="BY14" s="889">
        <v>-2660.348</v>
      </c>
      <c r="BZ14" s="887">
        <v>-375.23899999999998</v>
      </c>
      <c r="CA14" s="888">
        <v>-292.76600000000002</v>
      </c>
      <c r="CB14" s="883">
        <v>0</v>
      </c>
      <c r="CC14" s="889">
        <v>-668.005</v>
      </c>
      <c r="CD14" s="887">
        <v>-783.822</v>
      </c>
      <c r="CE14" s="888">
        <v>-610.89200000000005</v>
      </c>
      <c r="CF14" s="883">
        <v>0</v>
      </c>
      <c r="CG14" s="889">
        <v>-1394.7139999999999</v>
      </c>
      <c r="CH14" s="887">
        <v>-1264.848</v>
      </c>
      <c r="CI14" s="888">
        <v>-946.101</v>
      </c>
      <c r="CJ14" s="883">
        <v>0</v>
      </c>
      <c r="CK14" s="889">
        <v>-2210.9490000000001</v>
      </c>
      <c r="CL14" s="887">
        <v>-1754.3320000000001</v>
      </c>
      <c r="CM14" s="888">
        <v>-1270.249</v>
      </c>
      <c r="CN14" s="883">
        <v>0</v>
      </c>
      <c r="CO14" s="889">
        <v>-3024.5810000000001</v>
      </c>
      <c r="CP14" s="887">
        <v>-327.63</v>
      </c>
      <c r="CQ14" s="888">
        <v>-229.06899999999999</v>
      </c>
      <c r="CR14" s="883">
        <v>0</v>
      </c>
      <c r="CS14" s="889">
        <v>-556.69899999999996</v>
      </c>
      <c r="CT14" s="887">
        <v>-677.04399999999998</v>
      </c>
      <c r="CU14" s="888">
        <v>-577.75599999999997</v>
      </c>
      <c r="CV14" s="883">
        <v>0</v>
      </c>
      <c r="CW14" s="889">
        <v>-1254.8</v>
      </c>
      <c r="CX14" s="887">
        <v>-1089.232</v>
      </c>
      <c r="CY14" s="888">
        <v>-1024.047</v>
      </c>
      <c r="CZ14" s="883">
        <v>0</v>
      </c>
      <c r="DA14" s="889">
        <v>-2113.279</v>
      </c>
      <c r="DB14" s="887">
        <v>-1535.3779999999999</v>
      </c>
      <c r="DC14" s="888">
        <v>-1255.02</v>
      </c>
      <c r="DD14" s="883">
        <v>0</v>
      </c>
      <c r="DE14" s="889">
        <v>-2790.3980000000001</v>
      </c>
      <c r="DF14" s="887">
        <v>-318.98</v>
      </c>
      <c r="DG14" s="888">
        <v>-317.68700000000001</v>
      </c>
      <c r="DH14" s="883">
        <v>0</v>
      </c>
      <c r="DI14" s="889">
        <v>-636.66700000000003</v>
      </c>
      <c r="DJ14" s="887">
        <v>-678.14400000000001</v>
      </c>
      <c r="DK14" s="888">
        <v>-810.84400000000005</v>
      </c>
      <c r="DL14" s="883">
        <v>-1E-3</v>
      </c>
      <c r="DM14" s="889">
        <v>-1488.989</v>
      </c>
      <c r="DN14" s="887">
        <v>-1131.3920000000001</v>
      </c>
      <c r="DO14" s="888">
        <v>-1290.375</v>
      </c>
      <c r="DP14" s="883">
        <v>0</v>
      </c>
      <c r="DQ14" s="889">
        <v>-2421.7669999999998</v>
      </c>
      <c r="DR14" s="887">
        <v>-1589.049</v>
      </c>
      <c r="DS14" s="888">
        <v>-1711.4949999999999</v>
      </c>
      <c r="DT14" s="883">
        <v>0</v>
      </c>
      <c r="DU14" s="889">
        <v>-3300.5439999999999</v>
      </c>
      <c r="DV14" s="887">
        <v>-348.30099999999999</v>
      </c>
      <c r="DW14" s="888">
        <v>-346.178</v>
      </c>
      <c r="DX14" s="883">
        <v>0</v>
      </c>
      <c r="DY14" s="889">
        <v>-694.47900000000004</v>
      </c>
      <c r="DZ14" s="887">
        <v>-804.69899999999996</v>
      </c>
      <c r="EA14" s="888">
        <v>-1002.766</v>
      </c>
      <c r="EB14" s="883">
        <v>0</v>
      </c>
      <c r="EC14" s="889">
        <v>-1807.4649999999999</v>
      </c>
      <c r="ED14" s="887">
        <v>-1242.153</v>
      </c>
      <c r="EE14" s="888">
        <v>-1649.511</v>
      </c>
      <c r="EF14" s="883">
        <v>0</v>
      </c>
      <c r="EG14" s="889">
        <v>-2891.6640000000002</v>
      </c>
      <c r="EH14" s="887">
        <v>-1565.0920000000001</v>
      </c>
      <c r="EI14" s="888">
        <v>-2453.4810000000002</v>
      </c>
      <c r="EJ14" s="883">
        <v>0</v>
      </c>
      <c r="EK14" s="889">
        <v>-4018.5729999999999</v>
      </c>
      <c r="EL14" s="887">
        <v>-262.50299999999999</v>
      </c>
      <c r="EM14" s="888">
        <v>-486.54300000000001</v>
      </c>
      <c r="EN14" s="883">
        <v>0</v>
      </c>
      <c r="EO14" s="889">
        <v>-749.04600000000005</v>
      </c>
      <c r="EP14" s="887">
        <v>-636.18899999999996</v>
      </c>
      <c r="EQ14" s="888">
        <v>-1264.4159999999999</v>
      </c>
      <c r="ER14" s="883">
        <v>0</v>
      </c>
      <c r="ES14" s="889">
        <v>-1900.605</v>
      </c>
      <c r="ET14" s="887">
        <v>-1047.556</v>
      </c>
      <c r="EU14" s="888">
        <v>-2162.7629999999999</v>
      </c>
      <c r="EV14" s="883">
        <v>0</v>
      </c>
      <c r="EW14" s="889">
        <v>-3210.319</v>
      </c>
      <c r="EX14" s="887">
        <v>-1415.83</v>
      </c>
      <c r="EY14" s="888">
        <v>-3135.1379999999999</v>
      </c>
      <c r="EZ14" s="883">
        <v>0</v>
      </c>
      <c r="FA14" s="889">
        <v>-4550.9679999999998</v>
      </c>
      <c r="FB14" s="887">
        <v>-252.21600000000001</v>
      </c>
      <c r="FC14" s="888">
        <v>-464.10399999999998</v>
      </c>
      <c r="FD14" s="883">
        <v>0</v>
      </c>
      <c r="FE14" s="889">
        <v>-716.32</v>
      </c>
      <c r="FF14" s="887">
        <v>-578.322</v>
      </c>
      <c r="FG14" s="888">
        <v>-1229.4280000000001</v>
      </c>
      <c r="FH14" s="883">
        <v>0</v>
      </c>
      <c r="FI14" s="889">
        <v>-1807.75</v>
      </c>
      <c r="FJ14" s="887">
        <v>-912.98900000000003</v>
      </c>
      <c r="FK14" s="888">
        <v>-2016.1559999999999</v>
      </c>
      <c r="FL14" s="883">
        <v>0</v>
      </c>
      <c r="FM14" s="889">
        <v>-2929.145</v>
      </c>
      <c r="FN14" s="887">
        <v>-1321.0640000000001</v>
      </c>
      <c r="FO14" s="888">
        <v>-2911.277</v>
      </c>
      <c r="FP14" s="883">
        <v>0</v>
      </c>
      <c r="FQ14" s="889">
        <v>-4232.3410000000003</v>
      </c>
      <c r="FR14" s="887">
        <v>-313.096</v>
      </c>
      <c r="FS14" s="888">
        <v>-457.44099999999997</v>
      </c>
      <c r="FT14" s="883">
        <v>0</v>
      </c>
      <c r="FU14" s="889">
        <v>-770.53700000000003</v>
      </c>
      <c r="FV14" s="887">
        <v>-779.48099999999999</v>
      </c>
      <c r="FW14" s="888">
        <v>-1073.22</v>
      </c>
      <c r="FX14" s="883">
        <v>0</v>
      </c>
      <c r="FY14" s="889">
        <v>-1852.701</v>
      </c>
      <c r="FZ14" s="887">
        <v>-1193.4570000000001</v>
      </c>
      <c r="GA14" s="888">
        <v>-1628.636</v>
      </c>
      <c r="GB14" s="883">
        <v>0</v>
      </c>
      <c r="GC14" s="889">
        <v>-2822.0929999999998</v>
      </c>
      <c r="GD14" s="887">
        <v>-1631.3820000000001</v>
      </c>
      <c r="GE14" s="888">
        <v>-2448.8380000000002</v>
      </c>
      <c r="GF14" s="883" t="s">
        <v>1695</v>
      </c>
      <c r="GG14" s="889">
        <v>-4080.22</v>
      </c>
      <c r="GH14" s="887">
        <v>-271</v>
      </c>
      <c r="GI14" s="888">
        <v>-457</v>
      </c>
      <c r="GJ14" s="883">
        <v>0</v>
      </c>
      <c r="GK14" s="889">
        <v>-728</v>
      </c>
      <c r="GL14" s="887">
        <v>-559</v>
      </c>
      <c r="GM14" s="888">
        <v>-1387</v>
      </c>
      <c r="GN14" s="883">
        <v>0</v>
      </c>
      <c r="GO14" s="889">
        <v>-1946</v>
      </c>
      <c r="GP14" s="887">
        <v>-910</v>
      </c>
      <c r="GQ14" s="888">
        <v>-2270</v>
      </c>
      <c r="GR14" s="883">
        <v>0</v>
      </c>
      <c r="GS14" s="889">
        <v>-3180</v>
      </c>
      <c r="GT14" s="887">
        <v>-1203</v>
      </c>
      <c r="GU14" s="888">
        <v>-3126</v>
      </c>
      <c r="GV14" s="888">
        <v>-40</v>
      </c>
      <c r="GW14" s="889">
        <v>-4369</v>
      </c>
      <c r="GX14" s="887">
        <v>-315</v>
      </c>
      <c r="GY14" s="888">
        <v>-349</v>
      </c>
      <c r="GZ14" s="888">
        <v>-10</v>
      </c>
      <c r="HA14" s="889">
        <v>-674</v>
      </c>
      <c r="HB14" s="887">
        <v>-595</v>
      </c>
      <c r="HC14" s="888">
        <v>-1160</v>
      </c>
      <c r="HD14" s="888">
        <v>0</v>
      </c>
      <c r="HE14" s="889">
        <v>-1755</v>
      </c>
      <c r="HF14" s="887">
        <v>-958</v>
      </c>
      <c r="HG14" s="888">
        <v>-1746</v>
      </c>
      <c r="HH14" s="883">
        <v>0</v>
      </c>
      <c r="HI14" s="889">
        <v>-2704</v>
      </c>
      <c r="HJ14" s="887">
        <v>-1244</v>
      </c>
      <c r="HK14" s="888">
        <v>-2532</v>
      </c>
      <c r="HL14" s="888">
        <v>-10</v>
      </c>
      <c r="HM14" s="889">
        <v>-3786</v>
      </c>
      <c r="HN14" s="887">
        <v>-236</v>
      </c>
      <c r="HO14" s="888">
        <v>-428</v>
      </c>
      <c r="HP14" s="888">
        <v>-11</v>
      </c>
      <c r="HQ14" s="889">
        <v>-675</v>
      </c>
      <c r="HR14" s="887">
        <v>-507</v>
      </c>
      <c r="HS14" s="888">
        <v>-1152</v>
      </c>
      <c r="HT14" s="888">
        <v>-11</v>
      </c>
      <c r="HU14" s="889">
        <v>-1670</v>
      </c>
      <c r="HV14" s="887">
        <v>-830</v>
      </c>
      <c r="HW14" s="888">
        <v>-2047</v>
      </c>
      <c r="HX14" s="888">
        <v>-8</v>
      </c>
      <c r="HY14" s="889">
        <v>-2885</v>
      </c>
      <c r="HZ14" s="887">
        <v>-1140</v>
      </c>
      <c r="IA14" s="888">
        <v>-2936</v>
      </c>
      <c r="IB14" s="888">
        <v>-183</v>
      </c>
      <c r="IC14" s="889">
        <v>-4259</v>
      </c>
      <c r="ID14" s="887">
        <v>-282</v>
      </c>
      <c r="IE14" s="888">
        <v>-528</v>
      </c>
      <c r="IF14" s="888">
        <v>8</v>
      </c>
      <c r="IG14" s="889">
        <v>-802</v>
      </c>
      <c r="IH14" s="887">
        <v>-585</v>
      </c>
      <c r="II14" s="888">
        <v>-1399</v>
      </c>
      <c r="IJ14" s="888">
        <v>-12</v>
      </c>
      <c r="IK14" s="889">
        <v>-1996</v>
      </c>
      <c r="IL14" s="887">
        <v>-1152</v>
      </c>
      <c r="IM14" s="888">
        <v>-2145</v>
      </c>
      <c r="IN14" s="888">
        <v>-21</v>
      </c>
      <c r="IO14" s="889">
        <v>-3318</v>
      </c>
      <c r="IP14" s="61"/>
      <c r="IQ14" s="61"/>
      <c r="IR14" s="61"/>
      <c r="IS14" s="61"/>
    </row>
    <row r="15" spans="1:253">
      <c r="A15" s="6" t="s">
        <v>515</v>
      </c>
      <c r="B15" s="884">
        <v>2043.5319999999999</v>
      </c>
      <c r="C15" s="885">
        <v>2392.047</v>
      </c>
      <c r="D15" s="885">
        <v>2790.0880000000002</v>
      </c>
      <c r="E15" s="885">
        <v>192.05799999999999</v>
      </c>
      <c r="F15" s="884">
        <v>7417.7250000000004</v>
      </c>
      <c r="G15" s="885">
        <v>2234.8560000000002</v>
      </c>
      <c r="H15" s="885">
        <v>2566.4189999999999</v>
      </c>
      <c r="I15" s="885">
        <v>2886.3649999999998</v>
      </c>
      <c r="J15" s="884">
        <v>189.88200000000001</v>
      </c>
      <c r="K15" s="885">
        <v>7877.5219999999999</v>
      </c>
      <c r="L15" s="885">
        <v>2254.0309999999999</v>
      </c>
      <c r="M15" s="885">
        <v>2503.6309999999999</v>
      </c>
      <c r="N15" s="884">
        <v>2558.9920000000002</v>
      </c>
      <c r="O15" s="885">
        <v>199.05099999999999</v>
      </c>
      <c r="P15" s="885">
        <v>7515.7049999999999</v>
      </c>
      <c r="Q15" s="885">
        <v>2311.9899999999998</v>
      </c>
      <c r="R15" s="884">
        <v>2517.9920000000002</v>
      </c>
      <c r="S15" s="885">
        <v>2562.5279999999998</v>
      </c>
      <c r="T15" s="885">
        <v>256.36700000000002</v>
      </c>
      <c r="U15" s="885">
        <v>7648.8770000000004</v>
      </c>
      <c r="V15" s="884">
        <v>2311.0700000000002</v>
      </c>
      <c r="W15" s="885">
        <v>2590.34</v>
      </c>
      <c r="X15" s="885">
        <v>1422.1790000000001</v>
      </c>
      <c r="Y15" s="885">
        <v>257.67200000000003</v>
      </c>
      <c r="Z15" s="884">
        <v>6581.2610000000004</v>
      </c>
      <c r="AA15" s="885">
        <v>2420.2979999999998</v>
      </c>
      <c r="AB15" s="885">
        <v>2680.3440000000001</v>
      </c>
      <c r="AC15" s="885">
        <v>1372.5989999999999</v>
      </c>
      <c r="AD15" s="884">
        <v>261.69</v>
      </c>
      <c r="AE15" s="885">
        <v>6734.9309999999996</v>
      </c>
      <c r="AF15" s="885">
        <v>2564.7359999999999</v>
      </c>
      <c r="AG15" s="885">
        <v>2720.683</v>
      </c>
      <c r="AH15" s="884">
        <v>1483.9449999999999</v>
      </c>
      <c r="AI15" s="885">
        <v>268.53399999999999</v>
      </c>
      <c r="AJ15" s="885">
        <v>7037.8980000000001</v>
      </c>
      <c r="AK15" s="884">
        <v>2647.8560000000002</v>
      </c>
      <c r="AL15" s="885">
        <v>2720.2739999999999</v>
      </c>
      <c r="AM15" s="885">
        <v>1500.3977562370801</v>
      </c>
      <c r="AN15" s="885">
        <v>260.31099999999998</v>
      </c>
      <c r="AO15" s="886">
        <v>7128.8387562370799</v>
      </c>
      <c r="AP15" s="884">
        <v>2685.2080000000001</v>
      </c>
      <c r="AQ15" s="885">
        <v>2881.3319999999999</v>
      </c>
      <c r="AR15" s="885">
        <v>174.09800000000001</v>
      </c>
      <c r="AS15" s="886">
        <v>5740.6379999999999</v>
      </c>
      <c r="AT15" s="884">
        <v>2771.7530000000002</v>
      </c>
      <c r="AU15" s="885">
        <v>2918.973</v>
      </c>
      <c r="AV15" s="885">
        <v>167.934</v>
      </c>
      <c r="AW15" s="886">
        <v>5858.66</v>
      </c>
      <c r="AX15" s="884">
        <v>2835.52</v>
      </c>
      <c r="AY15" s="885">
        <v>2991.9259999999999</v>
      </c>
      <c r="AZ15" s="885">
        <v>162.608</v>
      </c>
      <c r="BA15" s="886">
        <v>5990.0540000000001</v>
      </c>
      <c r="BB15" s="884">
        <v>2967.5250000000001</v>
      </c>
      <c r="BC15" s="885">
        <v>3007.7190000000001</v>
      </c>
      <c r="BD15" s="885">
        <v>166.18299999999999</v>
      </c>
      <c r="BE15" s="886">
        <v>6141.4269999999997</v>
      </c>
      <c r="BF15" s="884">
        <v>3028.9059999999999</v>
      </c>
      <c r="BG15" s="885">
        <v>3084.04</v>
      </c>
      <c r="BH15" s="885">
        <v>165.303</v>
      </c>
      <c r="BI15" s="886">
        <v>6278.2489999999998</v>
      </c>
      <c r="BJ15" s="884">
        <v>3154.4189999999999</v>
      </c>
      <c r="BK15" s="885">
        <v>3193.9409999999998</v>
      </c>
      <c r="BL15" s="885">
        <v>168.79599999999999</v>
      </c>
      <c r="BM15" s="886">
        <v>6517.1559999999999</v>
      </c>
      <c r="BN15" s="884">
        <v>3236.1979999999999</v>
      </c>
      <c r="BO15" s="885">
        <v>3281.491</v>
      </c>
      <c r="BP15" s="885">
        <v>174.26599999999999</v>
      </c>
      <c r="BQ15" s="886">
        <v>6691.9549999999999</v>
      </c>
      <c r="BR15" s="884">
        <v>3116.3270000000002</v>
      </c>
      <c r="BS15" s="885">
        <v>3393.665</v>
      </c>
      <c r="BT15" s="885">
        <v>178.98699999999999</v>
      </c>
      <c r="BU15" s="886">
        <v>6688.9790000000003</v>
      </c>
      <c r="BV15" s="884">
        <v>3613.4119999999998</v>
      </c>
      <c r="BW15" s="885">
        <v>3904.009</v>
      </c>
      <c r="BX15" s="885">
        <v>192.303</v>
      </c>
      <c r="BY15" s="886">
        <v>7709.7240000000002</v>
      </c>
      <c r="BZ15" s="884">
        <v>3692.248</v>
      </c>
      <c r="CA15" s="885">
        <v>4039.4850000000001</v>
      </c>
      <c r="CB15" s="885">
        <v>197.44</v>
      </c>
      <c r="CC15" s="886">
        <v>7929.1729999999998</v>
      </c>
      <c r="CD15" s="884">
        <v>3758.6909999999998</v>
      </c>
      <c r="CE15" s="885">
        <v>4121.7650000000003</v>
      </c>
      <c r="CF15" s="885">
        <v>209.32900000000001</v>
      </c>
      <c r="CG15" s="886">
        <v>8089.7849999999999</v>
      </c>
      <c r="CH15" s="884">
        <v>3666.1579999999999</v>
      </c>
      <c r="CI15" s="885">
        <v>4199.7079999999996</v>
      </c>
      <c r="CJ15" s="885">
        <v>215.26400000000001</v>
      </c>
      <c r="CK15" s="886">
        <v>8081.13</v>
      </c>
      <c r="CL15" s="884">
        <v>4338.7089999999998</v>
      </c>
      <c r="CM15" s="885">
        <v>4380.9979999999996</v>
      </c>
      <c r="CN15" s="885">
        <v>223.23500000000001</v>
      </c>
      <c r="CO15" s="886">
        <v>8942.9419999999991</v>
      </c>
      <c r="CP15" s="884">
        <v>4464.7709999999997</v>
      </c>
      <c r="CQ15" s="885">
        <v>4467.9920000000002</v>
      </c>
      <c r="CR15" s="885">
        <v>226.08099999999999</v>
      </c>
      <c r="CS15" s="886">
        <v>9158.8439999999991</v>
      </c>
      <c r="CT15" s="884">
        <v>4533.125</v>
      </c>
      <c r="CU15" s="885">
        <v>4543.027</v>
      </c>
      <c r="CV15" s="885">
        <v>231.09899999999999</v>
      </c>
      <c r="CW15" s="886">
        <v>9307.2510000000002</v>
      </c>
      <c r="CX15" s="884">
        <v>4493.9129999999996</v>
      </c>
      <c r="CY15" s="885">
        <v>4522.8860000000004</v>
      </c>
      <c r="CZ15" s="885">
        <v>238.27</v>
      </c>
      <c r="DA15" s="886">
        <v>9255.0689999999995</v>
      </c>
      <c r="DB15" s="884">
        <v>4511.0720000000001</v>
      </c>
      <c r="DC15" s="885">
        <v>4569.0349999999999</v>
      </c>
      <c r="DD15" s="885">
        <v>158.83099999999999</v>
      </c>
      <c r="DE15" s="886">
        <v>9238.9380000000001</v>
      </c>
      <c r="DF15" s="884">
        <v>4710.4979999999996</v>
      </c>
      <c r="DG15" s="885">
        <v>4732.018</v>
      </c>
      <c r="DH15" s="885">
        <v>165.29900000000001</v>
      </c>
      <c r="DI15" s="886">
        <v>9607.8150000000005</v>
      </c>
      <c r="DJ15" s="884">
        <v>4891.9650000000001</v>
      </c>
      <c r="DK15" s="885">
        <v>4712.0020000000004</v>
      </c>
      <c r="DL15" s="885">
        <v>166.61600000000001</v>
      </c>
      <c r="DM15" s="886">
        <v>9770.5830000000005</v>
      </c>
      <c r="DN15" s="884">
        <v>4928.6369999999997</v>
      </c>
      <c r="DO15" s="885">
        <v>4752.7939999999999</v>
      </c>
      <c r="DP15" s="885">
        <v>176.072</v>
      </c>
      <c r="DQ15" s="886">
        <v>9857.5030000000006</v>
      </c>
      <c r="DR15" s="884">
        <v>4990.9260000000004</v>
      </c>
      <c r="DS15" s="885">
        <v>5042.41</v>
      </c>
      <c r="DT15" s="885">
        <v>134.81800000000001</v>
      </c>
      <c r="DU15" s="886">
        <v>10168.154</v>
      </c>
      <c r="DV15" s="884">
        <v>4987.5169999999998</v>
      </c>
      <c r="DW15" s="885">
        <v>5395.2573814000007</v>
      </c>
      <c r="DX15" s="885">
        <v>134.12700000000001</v>
      </c>
      <c r="DY15" s="886">
        <v>10516.901381400001</v>
      </c>
      <c r="DZ15" s="884">
        <v>4922.3779999999997</v>
      </c>
      <c r="EA15" s="885">
        <v>5458.9290000000001</v>
      </c>
      <c r="EB15" s="885">
        <v>253.40899999999999</v>
      </c>
      <c r="EC15" s="886">
        <v>10634.716</v>
      </c>
      <c r="ED15" s="884">
        <v>4969.491</v>
      </c>
      <c r="EE15" s="885">
        <v>6314.8459999999995</v>
      </c>
      <c r="EF15" s="885">
        <v>285.113</v>
      </c>
      <c r="EG15" s="886">
        <v>11569.45</v>
      </c>
      <c r="EH15" s="884">
        <v>4916.3280000000004</v>
      </c>
      <c r="EI15" s="885">
        <v>6166.4319999999998</v>
      </c>
      <c r="EJ15" s="885">
        <v>259.13799999999998</v>
      </c>
      <c r="EK15" s="886">
        <v>11341.897999999999</v>
      </c>
      <c r="EL15" s="884">
        <v>4976.3860000000004</v>
      </c>
      <c r="EM15" s="885">
        <v>6311.5720000000001</v>
      </c>
      <c r="EN15" s="885">
        <v>142.29900000000001</v>
      </c>
      <c r="EO15" s="886">
        <v>11430.257</v>
      </c>
      <c r="EP15" s="884">
        <v>4949.49</v>
      </c>
      <c r="EQ15" s="885">
        <v>6290.4409999999998</v>
      </c>
      <c r="ER15" s="885">
        <v>245.69399999999999</v>
      </c>
      <c r="ES15" s="886">
        <v>11485.625</v>
      </c>
      <c r="ET15" s="884">
        <v>5105.2830999999996</v>
      </c>
      <c r="EU15" s="885">
        <v>6211.85</v>
      </c>
      <c r="EV15" s="885">
        <v>242.15</v>
      </c>
      <c r="EW15" s="886">
        <v>11559.283099999999</v>
      </c>
      <c r="EX15" s="884">
        <v>5056.4290000000001</v>
      </c>
      <c r="EY15" s="885">
        <v>6285.0640000000003</v>
      </c>
      <c r="EZ15" s="885">
        <v>150.685</v>
      </c>
      <c r="FA15" s="886">
        <v>11492.178</v>
      </c>
      <c r="FB15" s="884">
        <v>4819.4219999999996</v>
      </c>
      <c r="FC15" s="885">
        <v>6315.7020000000002</v>
      </c>
      <c r="FD15" s="885">
        <v>140.114</v>
      </c>
      <c r="FE15" s="886">
        <v>11275.237999999999</v>
      </c>
      <c r="FF15" s="884">
        <v>4675.8339999999998</v>
      </c>
      <c r="FG15" s="885">
        <v>6050.0780000000004</v>
      </c>
      <c r="FH15" s="885">
        <v>411.32600000000002</v>
      </c>
      <c r="FI15" s="886">
        <v>11137.237999999999</v>
      </c>
      <c r="FJ15" s="884">
        <v>4481.5330000000004</v>
      </c>
      <c r="FK15" s="885">
        <v>5965.19</v>
      </c>
      <c r="FL15" s="885">
        <v>397.22500000000002</v>
      </c>
      <c r="FM15" s="886">
        <v>10843.948</v>
      </c>
      <c r="FN15" s="884">
        <v>4199.8410000000003</v>
      </c>
      <c r="FO15" s="885">
        <v>5864.1</v>
      </c>
      <c r="FP15" s="885">
        <v>573.19799999999998</v>
      </c>
      <c r="FQ15" s="886">
        <v>10637.138999999999</v>
      </c>
      <c r="FR15" s="884">
        <v>3899.5149999999999</v>
      </c>
      <c r="FS15" s="885">
        <v>5848.335</v>
      </c>
      <c r="FT15" s="885">
        <v>490.99200000000002</v>
      </c>
      <c r="FU15" s="886">
        <v>10238.842000000001</v>
      </c>
      <c r="FV15" s="884">
        <v>3578.395</v>
      </c>
      <c r="FW15" s="885">
        <v>5980.5119999999997</v>
      </c>
      <c r="FX15" s="885">
        <v>475.50299999999999</v>
      </c>
      <c r="FY15" s="886">
        <v>10034.41</v>
      </c>
      <c r="FZ15" s="884">
        <v>3442.8220000000001</v>
      </c>
      <c r="GA15" s="885">
        <v>6971.7740000000003</v>
      </c>
      <c r="GB15" s="885">
        <v>499.26600000000002</v>
      </c>
      <c r="GC15" s="886">
        <v>10913.861999999999</v>
      </c>
      <c r="GD15" s="884">
        <v>3417.4630000000002</v>
      </c>
      <c r="GE15" s="885">
        <v>7599.3689999999997</v>
      </c>
      <c r="GF15" s="885">
        <v>975.59900000000005</v>
      </c>
      <c r="GG15" s="886">
        <v>11992.431</v>
      </c>
      <c r="GH15" s="884">
        <v>3366</v>
      </c>
      <c r="GI15" s="885">
        <v>7812</v>
      </c>
      <c r="GJ15" s="885">
        <v>958</v>
      </c>
      <c r="GK15" s="886">
        <v>12136</v>
      </c>
      <c r="GL15" s="884">
        <v>3280</v>
      </c>
      <c r="GM15" s="885">
        <v>7546</v>
      </c>
      <c r="GN15" s="885">
        <v>973</v>
      </c>
      <c r="GO15" s="886">
        <v>11799</v>
      </c>
      <c r="GP15" s="884">
        <v>3261</v>
      </c>
      <c r="GQ15" s="885">
        <v>7330</v>
      </c>
      <c r="GR15" s="885">
        <v>1082</v>
      </c>
      <c r="GS15" s="886">
        <v>11673</v>
      </c>
      <c r="GT15" s="884">
        <v>3295</v>
      </c>
      <c r="GU15" s="885">
        <v>7065</v>
      </c>
      <c r="GV15" s="885">
        <v>1483</v>
      </c>
      <c r="GW15" s="886">
        <v>11843</v>
      </c>
      <c r="GX15" s="884">
        <v>3222</v>
      </c>
      <c r="GY15" s="885">
        <v>7981</v>
      </c>
      <c r="GZ15" s="885">
        <v>1520</v>
      </c>
      <c r="HA15" s="886">
        <v>12723</v>
      </c>
      <c r="HB15" s="884">
        <v>3193</v>
      </c>
      <c r="HC15" s="885">
        <v>7988</v>
      </c>
      <c r="HD15" s="885">
        <v>1537</v>
      </c>
      <c r="HE15" s="886">
        <v>12718</v>
      </c>
      <c r="HF15" s="947">
        <v>3119</v>
      </c>
      <c r="HG15" s="882">
        <v>7657</v>
      </c>
      <c r="HH15" s="882">
        <v>1563</v>
      </c>
      <c r="HI15" s="965">
        <v>12339</v>
      </c>
      <c r="HJ15" s="947">
        <v>3092</v>
      </c>
      <c r="HK15" s="882">
        <v>7340</v>
      </c>
      <c r="HL15" s="882">
        <v>1558</v>
      </c>
      <c r="HM15" s="965">
        <v>11990</v>
      </c>
      <c r="HN15" s="947">
        <v>3113</v>
      </c>
      <c r="HO15" s="882">
        <v>7778</v>
      </c>
      <c r="HP15" s="882">
        <v>1762</v>
      </c>
      <c r="HQ15" s="965">
        <v>12653</v>
      </c>
      <c r="HR15" s="947">
        <v>3125</v>
      </c>
      <c r="HS15" s="882">
        <v>7625</v>
      </c>
      <c r="HT15" s="882">
        <v>1786</v>
      </c>
      <c r="HU15" s="965">
        <v>12536</v>
      </c>
      <c r="HV15" s="947">
        <v>3046</v>
      </c>
      <c r="HW15" s="882">
        <v>7462</v>
      </c>
      <c r="HX15" s="882">
        <v>1809</v>
      </c>
      <c r="HY15" s="965">
        <v>12317</v>
      </c>
      <c r="HZ15" s="947">
        <v>3024</v>
      </c>
      <c r="IA15" s="882">
        <v>7234</v>
      </c>
      <c r="IB15" s="882">
        <v>1844</v>
      </c>
      <c r="IC15" s="965">
        <v>12102</v>
      </c>
      <c r="ID15" s="947">
        <v>3013</v>
      </c>
      <c r="IE15" s="882">
        <v>7216</v>
      </c>
      <c r="IF15" s="882">
        <v>1868</v>
      </c>
      <c r="IG15" s="965">
        <v>12097</v>
      </c>
      <c r="IH15" s="947">
        <v>3142</v>
      </c>
      <c r="II15" s="882">
        <v>7408</v>
      </c>
      <c r="IJ15" s="882">
        <v>2109</v>
      </c>
      <c r="IK15" s="965">
        <v>12659</v>
      </c>
      <c r="IL15" s="947">
        <v>2883</v>
      </c>
      <c r="IM15" s="882">
        <v>7164</v>
      </c>
      <c r="IN15" s="882">
        <v>2123</v>
      </c>
      <c r="IO15" s="965">
        <v>12170</v>
      </c>
      <c r="IP15" s="61"/>
      <c r="IQ15" s="61"/>
      <c r="IR15" s="61"/>
      <c r="IS15" s="61"/>
    </row>
    <row r="16" spans="1:253">
      <c r="A16" s="5" t="s">
        <v>2337</v>
      </c>
      <c r="B16" s="887">
        <v>125.52800000000001</v>
      </c>
      <c r="C16" s="888">
        <v>551.13900000000001</v>
      </c>
      <c r="D16" s="888">
        <v>15.784000000000001</v>
      </c>
      <c r="E16" s="883">
        <v>0</v>
      </c>
      <c r="F16" s="887">
        <v>692.45100000000002</v>
      </c>
      <c r="G16" s="888">
        <v>144.69499999999999</v>
      </c>
      <c r="H16" s="888">
        <v>629.66099999999994</v>
      </c>
      <c r="I16" s="883">
        <v>18.635000000000002</v>
      </c>
      <c r="J16" s="887">
        <v>0</v>
      </c>
      <c r="K16" s="888">
        <v>792.99099999999999</v>
      </c>
      <c r="L16" s="888">
        <v>176.107</v>
      </c>
      <c r="M16" s="883">
        <v>596.11699999999996</v>
      </c>
      <c r="N16" s="887">
        <v>13.069000000000001</v>
      </c>
      <c r="O16" s="888">
        <v>0</v>
      </c>
      <c r="P16" s="888">
        <v>785.29300000000001</v>
      </c>
      <c r="Q16" s="883">
        <v>172.33500000000001</v>
      </c>
      <c r="R16" s="887">
        <v>579.15099999999995</v>
      </c>
      <c r="S16" s="888">
        <v>12.372</v>
      </c>
      <c r="T16" s="888">
        <v>0</v>
      </c>
      <c r="U16" s="883">
        <v>763.85799999999995</v>
      </c>
      <c r="V16" s="887">
        <v>98.628</v>
      </c>
      <c r="W16" s="888">
        <v>573.26099999999997</v>
      </c>
      <c r="X16" s="888">
        <v>35.331000000000003</v>
      </c>
      <c r="Y16" s="883">
        <v>0</v>
      </c>
      <c r="Z16" s="887">
        <v>707.22</v>
      </c>
      <c r="AA16" s="888">
        <v>112.465</v>
      </c>
      <c r="AB16" s="888">
        <v>567.423</v>
      </c>
      <c r="AC16" s="883">
        <v>46.485999999999997</v>
      </c>
      <c r="AD16" s="887">
        <v>0</v>
      </c>
      <c r="AE16" s="888">
        <v>726.37400000000002</v>
      </c>
      <c r="AF16" s="888">
        <v>119.70099999999999</v>
      </c>
      <c r="AG16" s="883">
        <v>567.851</v>
      </c>
      <c r="AH16" s="887">
        <v>45.040999999999997</v>
      </c>
      <c r="AI16" s="888">
        <v>0</v>
      </c>
      <c r="AJ16" s="888">
        <v>732.59299999999996</v>
      </c>
      <c r="AK16" s="887">
        <v>119.29</v>
      </c>
      <c r="AL16" s="888">
        <v>552.81500000000005</v>
      </c>
      <c r="AM16" s="888">
        <v>51.009</v>
      </c>
      <c r="AN16" s="883">
        <v>0</v>
      </c>
      <c r="AO16" s="889">
        <v>723.11400000000003</v>
      </c>
      <c r="AP16" s="887">
        <v>308.81</v>
      </c>
      <c r="AQ16" s="888">
        <v>1112.816</v>
      </c>
      <c r="AR16" s="883">
        <v>0</v>
      </c>
      <c r="AS16" s="889">
        <v>1421.626</v>
      </c>
      <c r="AT16" s="887">
        <v>209.14699999999999</v>
      </c>
      <c r="AU16" s="888">
        <v>1097.1610000000001</v>
      </c>
      <c r="AV16" s="883">
        <v>0</v>
      </c>
      <c r="AW16" s="889">
        <v>1306.308</v>
      </c>
      <c r="AX16" s="887">
        <v>223.63300000000001</v>
      </c>
      <c r="AY16" s="888">
        <v>1089.6769999999999</v>
      </c>
      <c r="AZ16" s="883">
        <v>0</v>
      </c>
      <c r="BA16" s="889">
        <v>1313.31</v>
      </c>
      <c r="BB16" s="887">
        <v>137.44999999999999</v>
      </c>
      <c r="BC16" s="888">
        <v>1063.3330000000001</v>
      </c>
      <c r="BD16" s="883">
        <v>0</v>
      </c>
      <c r="BE16" s="889">
        <v>1200.7829999999999</v>
      </c>
      <c r="BF16" s="887">
        <v>136.68799999999999</v>
      </c>
      <c r="BG16" s="888">
        <v>929.875</v>
      </c>
      <c r="BH16" s="883">
        <v>0</v>
      </c>
      <c r="BI16" s="889">
        <v>1066.5630000000001</v>
      </c>
      <c r="BJ16" s="887">
        <v>141.18100000000001</v>
      </c>
      <c r="BK16" s="888">
        <v>921.07600000000002</v>
      </c>
      <c r="BL16" s="883">
        <v>0</v>
      </c>
      <c r="BM16" s="889">
        <v>1062.2570000000001</v>
      </c>
      <c r="BN16" s="887">
        <v>129.017</v>
      </c>
      <c r="BO16" s="888">
        <v>903.91899999999998</v>
      </c>
      <c r="BP16" s="883" t="s">
        <v>492</v>
      </c>
      <c r="BQ16" s="889">
        <v>1032.9359999999999</v>
      </c>
      <c r="BR16" s="887">
        <v>133.42400000000001</v>
      </c>
      <c r="BS16" s="888">
        <v>835.90099999999995</v>
      </c>
      <c r="BT16" s="883">
        <v>0</v>
      </c>
      <c r="BU16" s="889">
        <v>969.32500000000005</v>
      </c>
      <c r="BV16" s="887">
        <v>118.176</v>
      </c>
      <c r="BW16" s="888">
        <v>948.23699999999997</v>
      </c>
      <c r="BX16" s="883">
        <v>0</v>
      </c>
      <c r="BY16" s="889">
        <v>1066.413</v>
      </c>
      <c r="BZ16" s="887">
        <v>134.44900000000001</v>
      </c>
      <c r="CA16" s="888">
        <v>896.61500000000001</v>
      </c>
      <c r="CB16" s="883">
        <v>0</v>
      </c>
      <c r="CC16" s="889">
        <v>1031.0640000000001</v>
      </c>
      <c r="CD16" s="887">
        <v>147.72999999999999</v>
      </c>
      <c r="CE16" s="888">
        <v>844.60500000000002</v>
      </c>
      <c r="CF16" s="883">
        <v>0</v>
      </c>
      <c r="CG16" s="889">
        <v>992.33500000000004</v>
      </c>
      <c r="CH16" s="887">
        <v>134.99799999999999</v>
      </c>
      <c r="CI16" s="888">
        <v>844.30399999999997</v>
      </c>
      <c r="CJ16" s="883">
        <v>0</v>
      </c>
      <c r="CK16" s="889">
        <v>979.30200000000002</v>
      </c>
      <c r="CL16" s="887">
        <v>133.828</v>
      </c>
      <c r="CM16" s="888">
        <v>811.24900000000002</v>
      </c>
      <c r="CN16" s="883">
        <v>0</v>
      </c>
      <c r="CO16" s="889">
        <v>945.077</v>
      </c>
      <c r="CP16" s="887">
        <v>128.72</v>
      </c>
      <c r="CQ16" s="888">
        <v>810.13699999999994</v>
      </c>
      <c r="CR16" s="883">
        <v>0</v>
      </c>
      <c r="CS16" s="889">
        <v>938.85699999999997</v>
      </c>
      <c r="CT16" s="887">
        <v>129.93799999999999</v>
      </c>
      <c r="CU16" s="888">
        <v>798.62599999999998</v>
      </c>
      <c r="CV16" s="883">
        <v>0</v>
      </c>
      <c r="CW16" s="889">
        <v>928.56399999999996</v>
      </c>
      <c r="CX16" s="887">
        <v>130.255</v>
      </c>
      <c r="CY16" s="888">
        <v>772.80799999999999</v>
      </c>
      <c r="CZ16" s="883">
        <v>0</v>
      </c>
      <c r="DA16" s="889">
        <v>903.06299999999999</v>
      </c>
      <c r="DB16" s="887">
        <v>132.28399999999999</v>
      </c>
      <c r="DC16" s="888">
        <v>1028.5170000000001</v>
      </c>
      <c r="DD16" s="883">
        <v>0</v>
      </c>
      <c r="DE16" s="889">
        <v>1160.8009999999999</v>
      </c>
      <c r="DF16" s="887">
        <v>134.453</v>
      </c>
      <c r="DG16" s="888">
        <v>1070.2750000000001</v>
      </c>
      <c r="DH16" s="883">
        <v>0</v>
      </c>
      <c r="DI16" s="889">
        <v>1204.7280000000001</v>
      </c>
      <c r="DJ16" s="887">
        <v>138.268</v>
      </c>
      <c r="DK16" s="888">
        <v>1105.2550000000001</v>
      </c>
      <c r="DL16" s="883">
        <v>0</v>
      </c>
      <c r="DM16" s="889">
        <v>1243.5229999999999</v>
      </c>
      <c r="DN16" s="887">
        <v>232.21799999999999</v>
      </c>
      <c r="DO16" s="888">
        <v>1216.807</v>
      </c>
      <c r="DP16" s="883">
        <v>0</v>
      </c>
      <c r="DQ16" s="889">
        <v>1449.0250000000001</v>
      </c>
      <c r="DR16" s="887">
        <v>236.018</v>
      </c>
      <c r="DS16" s="888">
        <v>1089.443</v>
      </c>
      <c r="DT16" s="883">
        <v>0</v>
      </c>
      <c r="DU16" s="889">
        <v>1325.461</v>
      </c>
      <c r="DV16" s="887">
        <v>240.78700000000001</v>
      </c>
      <c r="DW16" s="888">
        <v>1049.1980000000001</v>
      </c>
      <c r="DX16" s="883">
        <v>0</v>
      </c>
      <c r="DY16" s="889">
        <v>1289.9849999999999</v>
      </c>
      <c r="DZ16" s="887">
        <v>249.648</v>
      </c>
      <c r="EA16" s="888">
        <v>1055.8309999999999</v>
      </c>
      <c r="EB16" s="883">
        <v>0</v>
      </c>
      <c r="EC16" s="889">
        <v>1305.479</v>
      </c>
      <c r="ED16" s="887">
        <v>251.2</v>
      </c>
      <c r="EE16" s="888">
        <v>1074.2639999999999</v>
      </c>
      <c r="EF16" s="883">
        <v>0</v>
      </c>
      <c r="EG16" s="889">
        <v>1325.4639999999999</v>
      </c>
      <c r="EH16" s="887">
        <v>256.10399999999998</v>
      </c>
      <c r="EI16" s="888">
        <v>1065.6659999999999</v>
      </c>
      <c r="EJ16" s="883">
        <v>0</v>
      </c>
      <c r="EK16" s="889">
        <v>1321.77</v>
      </c>
      <c r="EL16" s="887">
        <v>273.88799999999998</v>
      </c>
      <c r="EM16" s="888">
        <v>1027.3430000000001</v>
      </c>
      <c r="EN16" s="883">
        <v>0</v>
      </c>
      <c r="EO16" s="889">
        <v>1301.231</v>
      </c>
      <c r="EP16" s="887">
        <v>275.29700000000003</v>
      </c>
      <c r="EQ16" s="888">
        <v>1040.2739999999999</v>
      </c>
      <c r="ER16" s="883">
        <v>0</v>
      </c>
      <c r="ES16" s="889">
        <v>1315.5709999999999</v>
      </c>
      <c r="ET16" s="887">
        <v>242.92500000000001</v>
      </c>
      <c r="EU16" s="888">
        <v>992.81200000000001</v>
      </c>
      <c r="EV16" s="883">
        <v>0</v>
      </c>
      <c r="EW16" s="889">
        <v>1235.7370000000001</v>
      </c>
      <c r="EX16" s="887">
        <v>243.221</v>
      </c>
      <c r="EY16" s="888">
        <v>997.54600000000005</v>
      </c>
      <c r="EZ16" s="883">
        <v>0</v>
      </c>
      <c r="FA16" s="889">
        <v>1240.7670000000001</v>
      </c>
      <c r="FB16" s="887">
        <v>246.76</v>
      </c>
      <c r="FC16" s="888">
        <v>983.16600000000005</v>
      </c>
      <c r="FD16" s="883">
        <v>0</v>
      </c>
      <c r="FE16" s="889">
        <v>1229.9259999999999</v>
      </c>
      <c r="FF16" s="887">
        <v>208.53800000000001</v>
      </c>
      <c r="FG16" s="888">
        <v>983.06500000000005</v>
      </c>
      <c r="FH16" s="883">
        <v>0</v>
      </c>
      <c r="FI16" s="889">
        <v>1191.6030000000001</v>
      </c>
      <c r="FJ16" s="887">
        <v>220.60599999999999</v>
      </c>
      <c r="FK16" s="888">
        <v>971.14800000000002</v>
      </c>
      <c r="FL16" s="883">
        <v>0</v>
      </c>
      <c r="FM16" s="889">
        <v>1191.7539999999999</v>
      </c>
      <c r="FN16" s="887">
        <v>226.179</v>
      </c>
      <c r="FO16" s="888">
        <v>956.81899999999996</v>
      </c>
      <c r="FP16" s="883">
        <v>0</v>
      </c>
      <c r="FQ16" s="889">
        <v>1182.998</v>
      </c>
      <c r="FR16" s="887">
        <v>221.715</v>
      </c>
      <c r="FS16" s="888">
        <v>989.404</v>
      </c>
      <c r="FT16" s="883">
        <v>0</v>
      </c>
      <c r="FU16" s="889">
        <v>1211.1189999999999</v>
      </c>
      <c r="FV16" s="887">
        <v>221.54900000000001</v>
      </c>
      <c r="FW16" s="888">
        <v>986.53099999999995</v>
      </c>
      <c r="FX16" s="883">
        <v>0</v>
      </c>
      <c r="FY16" s="889">
        <v>1208.08</v>
      </c>
      <c r="FZ16" s="887">
        <v>226.40899999999999</v>
      </c>
      <c r="GA16" s="888">
        <v>985.46699999999998</v>
      </c>
      <c r="GB16" s="883">
        <v>0</v>
      </c>
      <c r="GC16" s="889">
        <v>1211.876</v>
      </c>
      <c r="GD16" s="887">
        <v>216.209</v>
      </c>
      <c r="GE16" s="888">
        <v>979.87099999999998</v>
      </c>
      <c r="GF16" s="883" t="s">
        <v>1695</v>
      </c>
      <c r="GG16" s="889">
        <v>1196.08</v>
      </c>
      <c r="GH16" s="887">
        <v>210</v>
      </c>
      <c r="GI16" s="888">
        <v>966</v>
      </c>
      <c r="GJ16" s="883">
        <v>0</v>
      </c>
      <c r="GK16" s="889">
        <v>1176</v>
      </c>
      <c r="GL16" s="887">
        <v>209</v>
      </c>
      <c r="GM16" s="888">
        <v>949</v>
      </c>
      <c r="GN16" s="883">
        <v>0</v>
      </c>
      <c r="GO16" s="889">
        <v>1158</v>
      </c>
      <c r="GP16" s="887">
        <v>210</v>
      </c>
      <c r="GQ16" s="888">
        <v>958</v>
      </c>
      <c r="GR16" s="883">
        <v>0</v>
      </c>
      <c r="GS16" s="889">
        <v>1168</v>
      </c>
      <c r="GT16" s="887">
        <v>216</v>
      </c>
      <c r="GU16" s="888">
        <v>950</v>
      </c>
      <c r="GV16" s="883">
        <v>0</v>
      </c>
      <c r="GW16" s="889">
        <v>1166</v>
      </c>
      <c r="GX16" s="887">
        <v>221</v>
      </c>
      <c r="GY16" s="888">
        <v>952</v>
      </c>
      <c r="GZ16" s="883">
        <v>0</v>
      </c>
      <c r="HA16" s="889">
        <v>1173</v>
      </c>
      <c r="HB16" s="887">
        <v>223</v>
      </c>
      <c r="HC16" s="888">
        <v>959</v>
      </c>
      <c r="HD16" s="883">
        <v>0</v>
      </c>
      <c r="HE16" s="889">
        <v>1182</v>
      </c>
      <c r="HF16" s="920">
        <v>227</v>
      </c>
      <c r="HG16" s="883">
        <v>901</v>
      </c>
      <c r="HH16" s="883">
        <v>0</v>
      </c>
      <c r="HI16" s="921">
        <v>1128</v>
      </c>
      <c r="HJ16" s="920">
        <v>225</v>
      </c>
      <c r="HK16" s="883">
        <v>879</v>
      </c>
      <c r="HL16" s="883">
        <v>0</v>
      </c>
      <c r="HM16" s="921">
        <v>1104</v>
      </c>
      <c r="HN16" s="920">
        <v>217</v>
      </c>
      <c r="HO16" s="883">
        <v>882</v>
      </c>
      <c r="HP16" s="883">
        <v>0</v>
      </c>
      <c r="HQ16" s="921">
        <v>1099</v>
      </c>
      <c r="HR16" s="920">
        <v>213</v>
      </c>
      <c r="HS16" s="883">
        <v>892</v>
      </c>
      <c r="HT16" s="883">
        <v>0</v>
      </c>
      <c r="HU16" s="921">
        <v>1105</v>
      </c>
      <c r="HV16" s="920">
        <v>208</v>
      </c>
      <c r="HW16" s="883">
        <v>894</v>
      </c>
      <c r="HX16" s="883">
        <v>0</v>
      </c>
      <c r="HY16" s="921">
        <v>1102</v>
      </c>
      <c r="HZ16" s="920">
        <v>207</v>
      </c>
      <c r="IA16" s="883">
        <v>952</v>
      </c>
      <c r="IB16" s="883">
        <v>0</v>
      </c>
      <c r="IC16" s="921">
        <v>1159</v>
      </c>
      <c r="ID16" s="920">
        <v>208</v>
      </c>
      <c r="IE16" s="883">
        <v>951</v>
      </c>
      <c r="IF16" s="883">
        <v>0</v>
      </c>
      <c r="IG16" s="921">
        <v>1159</v>
      </c>
      <c r="IH16" s="920">
        <v>204</v>
      </c>
      <c r="II16" s="883">
        <v>970</v>
      </c>
      <c r="IJ16" s="883">
        <v>0</v>
      </c>
      <c r="IK16" s="921">
        <v>1174</v>
      </c>
      <c r="IL16" s="920">
        <v>207</v>
      </c>
      <c r="IM16" s="883">
        <v>957</v>
      </c>
      <c r="IN16" s="883">
        <v>0</v>
      </c>
      <c r="IO16" s="921">
        <v>1164</v>
      </c>
      <c r="IP16" s="61"/>
      <c r="IQ16" s="61"/>
      <c r="IR16" s="61"/>
      <c r="IS16" s="61"/>
    </row>
    <row r="17" spans="1:253" ht="15.75" thickBot="1">
      <c r="A17" s="722" t="s">
        <v>865</v>
      </c>
      <c r="B17" s="900">
        <v>2169.06</v>
      </c>
      <c r="C17" s="962">
        <v>2943.1860000000001</v>
      </c>
      <c r="D17" s="962">
        <v>2805.8719999999998</v>
      </c>
      <c r="E17" s="962">
        <v>192.05799999999999</v>
      </c>
      <c r="F17" s="900">
        <v>8110.1760000000004</v>
      </c>
      <c r="G17" s="962">
        <v>2379.5509999999999</v>
      </c>
      <c r="H17" s="962">
        <v>3196.08</v>
      </c>
      <c r="I17" s="962">
        <v>2905</v>
      </c>
      <c r="J17" s="900">
        <v>189.88200000000001</v>
      </c>
      <c r="K17" s="962">
        <v>8670.5130000000008</v>
      </c>
      <c r="L17" s="962">
        <v>2430.1379999999999</v>
      </c>
      <c r="M17" s="962">
        <v>3099.748</v>
      </c>
      <c r="N17" s="900">
        <v>2572.0610000000001</v>
      </c>
      <c r="O17" s="962">
        <v>199.05099999999999</v>
      </c>
      <c r="P17" s="962">
        <v>8300.9979999999996</v>
      </c>
      <c r="Q17" s="962">
        <v>2484.3249999999998</v>
      </c>
      <c r="R17" s="900">
        <v>3097.143</v>
      </c>
      <c r="S17" s="962">
        <v>2574.9</v>
      </c>
      <c r="T17" s="962">
        <v>256.36700000000002</v>
      </c>
      <c r="U17" s="962">
        <v>8412.7350000000006</v>
      </c>
      <c r="V17" s="900">
        <v>2409.6979999999999</v>
      </c>
      <c r="W17" s="962">
        <v>3163.6010000000001</v>
      </c>
      <c r="X17" s="962">
        <v>1457.51</v>
      </c>
      <c r="Y17" s="962">
        <v>257.67200000000003</v>
      </c>
      <c r="Z17" s="900">
        <v>7288.4809999999998</v>
      </c>
      <c r="AA17" s="962">
        <v>2532.7629999999999</v>
      </c>
      <c r="AB17" s="962">
        <v>3247.7669999999998</v>
      </c>
      <c r="AC17" s="962">
        <v>1419.085</v>
      </c>
      <c r="AD17" s="900">
        <v>261.69</v>
      </c>
      <c r="AE17" s="962">
        <v>7461.3050000000003</v>
      </c>
      <c r="AF17" s="962">
        <v>2684.4369999999999</v>
      </c>
      <c r="AG17" s="962">
        <v>3288.5340000000001</v>
      </c>
      <c r="AH17" s="900">
        <v>1528.9860000000001</v>
      </c>
      <c r="AI17" s="962">
        <v>268.53399999999999</v>
      </c>
      <c r="AJ17" s="962">
        <v>7770.491</v>
      </c>
      <c r="AK17" s="900">
        <v>2767.1460000000002</v>
      </c>
      <c r="AL17" s="962">
        <v>3273.0889999999999</v>
      </c>
      <c r="AM17" s="962">
        <v>1551.4067562370801</v>
      </c>
      <c r="AN17" s="962">
        <v>260.31099999999998</v>
      </c>
      <c r="AO17" s="901">
        <v>7851.9527562370804</v>
      </c>
      <c r="AP17" s="900">
        <v>2994.018</v>
      </c>
      <c r="AQ17" s="962">
        <v>3994.1480000000001</v>
      </c>
      <c r="AR17" s="962">
        <v>174.09800000000001</v>
      </c>
      <c r="AS17" s="901">
        <v>7162.2640000000001</v>
      </c>
      <c r="AT17" s="900">
        <v>2980.9</v>
      </c>
      <c r="AU17" s="962">
        <v>4016.134</v>
      </c>
      <c r="AV17" s="962">
        <v>167.934</v>
      </c>
      <c r="AW17" s="901">
        <v>7164.9679999999998</v>
      </c>
      <c r="AX17" s="900">
        <v>3059.1529999999998</v>
      </c>
      <c r="AY17" s="962">
        <v>4081.6030000000001</v>
      </c>
      <c r="AZ17" s="962">
        <v>162.608</v>
      </c>
      <c r="BA17" s="901">
        <v>7303.3639999999996</v>
      </c>
      <c r="BB17" s="900">
        <v>3104.9749999999999</v>
      </c>
      <c r="BC17" s="962">
        <v>4071.0520000000001</v>
      </c>
      <c r="BD17" s="962">
        <v>166.18299999999999</v>
      </c>
      <c r="BE17" s="901">
        <v>7342.21</v>
      </c>
      <c r="BF17" s="900">
        <v>3165.5940000000001</v>
      </c>
      <c r="BG17" s="962">
        <v>4013.915</v>
      </c>
      <c r="BH17" s="962">
        <v>165.303</v>
      </c>
      <c r="BI17" s="901">
        <v>7344.8119999999999</v>
      </c>
      <c r="BJ17" s="900">
        <v>3295.6</v>
      </c>
      <c r="BK17" s="962">
        <v>4115.0169999999998</v>
      </c>
      <c r="BL17" s="962">
        <v>168.79599999999999</v>
      </c>
      <c r="BM17" s="901">
        <v>7579.4129999999996</v>
      </c>
      <c r="BN17" s="900">
        <v>3365.2150000000001</v>
      </c>
      <c r="BO17" s="962">
        <v>4185.41</v>
      </c>
      <c r="BP17" s="962">
        <v>174.26599999999999</v>
      </c>
      <c r="BQ17" s="901">
        <v>7724.8909999999996</v>
      </c>
      <c r="BR17" s="900">
        <v>3249.7510000000002</v>
      </c>
      <c r="BS17" s="962">
        <v>4229.5659999999998</v>
      </c>
      <c r="BT17" s="962">
        <v>178.98699999999999</v>
      </c>
      <c r="BU17" s="901">
        <v>7658.3040000000001</v>
      </c>
      <c r="BV17" s="900">
        <v>3731.5880000000002</v>
      </c>
      <c r="BW17" s="962">
        <v>4852.2460000000001</v>
      </c>
      <c r="BX17" s="962">
        <v>192.303</v>
      </c>
      <c r="BY17" s="901">
        <v>8776.1370000000006</v>
      </c>
      <c r="BZ17" s="900">
        <v>3826.6970000000001</v>
      </c>
      <c r="CA17" s="962">
        <v>4936.1000000000004</v>
      </c>
      <c r="CB17" s="962">
        <v>197.44</v>
      </c>
      <c r="CC17" s="901">
        <v>8960.2369999999992</v>
      </c>
      <c r="CD17" s="900">
        <v>3906.4209999999998</v>
      </c>
      <c r="CE17" s="962">
        <v>4966.37</v>
      </c>
      <c r="CF17" s="962">
        <v>209.32900000000001</v>
      </c>
      <c r="CG17" s="901">
        <v>9082.1200000000008</v>
      </c>
      <c r="CH17" s="900">
        <v>3801.1559999999999</v>
      </c>
      <c r="CI17" s="962">
        <v>5044.0119999999997</v>
      </c>
      <c r="CJ17" s="962">
        <v>215.26400000000001</v>
      </c>
      <c r="CK17" s="901">
        <v>9060.4320000000007</v>
      </c>
      <c r="CL17" s="900">
        <v>4472.5370000000003</v>
      </c>
      <c r="CM17" s="962">
        <v>5192.2470000000003</v>
      </c>
      <c r="CN17" s="962">
        <v>223.23500000000001</v>
      </c>
      <c r="CO17" s="901">
        <v>9888.0190000000002</v>
      </c>
      <c r="CP17" s="900">
        <v>4593.491</v>
      </c>
      <c r="CQ17" s="962">
        <v>5278.1289999999999</v>
      </c>
      <c r="CR17" s="962">
        <v>226.08099999999999</v>
      </c>
      <c r="CS17" s="901">
        <v>10097.700999999999</v>
      </c>
      <c r="CT17" s="900">
        <v>4663.0630000000001</v>
      </c>
      <c r="CU17" s="962">
        <v>5341.6530000000002</v>
      </c>
      <c r="CV17" s="962">
        <v>231.09899999999999</v>
      </c>
      <c r="CW17" s="901">
        <v>10235.815000000001</v>
      </c>
      <c r="CX17" s="900">
        <v>4624.1679999999997</v>
      </c>
      <c r="CY17" s="962">
        <v>5295.6940000000004</v>
      </c>
      <c r="CZ17" s="962">
        <v>238.27</v>
      </c>
      <c r="DA17" s="901">
        <v>10158.132</v>
      </c>
      <c r="DB17" s="900">
        <v>4643.3559999999998</v>
      </c>
      <c r="DC17" s="962">
        <v>5597.5519999999997</v>
      </c>
      <c r="DD17" s="962">
        <v>158.83099999999999</v>
      </c>
      <c r="DE17" s="901">
        <v>10399.739</v>
      </c>
      <c r="DF17" s="900">
        <v>4844.951</v>
      </c>
      <c r="DG17" s="962">
        <v>5802.2929999999997</v>
      </c>
      <c r="DH17" s="962">
        <v>165.29900000000001</v>
      </c>
      <c r="DI17" s="901">
        <v>10812.543</v>
      </c>
      <c r="DJ17" s="900">
        <v>5030.2330000000002</v>
      </c>
      <c r="DK17" s="962">
        <v>5817.2569999999996</v>
      </c>
      <c r="DL17" s="962">
        <v>166.61600000000001</v>
      </c>
      <c r="DM17" s="901">
        <v>11014.106</v>
      </c>
      <c r="DN17" s="900">
        <v>5160.8549999999996</v>
      </c>
      <c r="DO17" s="962">
        <v>5969.6009999999997</v>
      </c>
      <c r="DP17" s="962">
        <v>176.072</v>
      </c>
      <c r="DQ17" s="901">
        <v>11306.528</v>
      </c>
      <c r="DR17" s="900">
        <v>5226.9440000000004</v>
      </c>
      <c r="DS17" s="962">
        <v>6131.8530000000001</v>
      </c>
      <c r="DT17" s="962">
        <v>134.81800000000001</v>
      </c>
      <c r="DU17" s="901">
        <v>11493.615</v>
      </c>
      <c r="DV17" s="900">
        <v>5228.3040000000001</v>
      </c>
      <c r="DW17" s="962">
        <v>6444.4553814000001</v>
      </c>
      <c r="DX17" s="962">
        <v>134.12700000000001</v>
      </c>
      <c r="DY17" s="901">
        <v>11806.8863814</v>
      </c>
      <c r="DZ17" s="900">
        <v>5172.0259999999998</v>
      </c>
      <c r="EA17" s="962">
        <v>6514.76</v>
      </c>
      <c r="EB17" s="962">
        <v>253.40899999999999</v>
      </c>
      <c r="EC17" s="901">
        <v>11940.195</v>
      </c>
      <c r="ED17" s="900">
        <v>5220.6909999999998</v>
      </c>
      <c r="EE17" s="962">
        <v>7389.11</v>
      </c>
      <c r="EF17" s="962">
        <v>285.113</v>
      </c>
      <c r="EG17" s="901">
        <v>12894.914000000001</v>
      </c>
      <c r="EH17" s="900">
        <v>5172.4319999999998</v>
      </c>
      <c r="EI17" s="962">
        <v>7232.098</v>
      </c>
      <c r="EJ17" s="962">
        <v>259.13799999999998</v>
      </c>
      <c r="EK17" s="901">
        <v>12663.668</v>
      </c>
      <c r="EL17" s="900">
        <v>5250.2740000000003</v>
      </c>
      <c r="EM17" s="962">
        <v>7338.915</v>
      </c>
      <c r="EN17" s="962">
        <v>142.29900000000001</v>
      </c>
      <c r="EO17" s="901">
        <v>12731.487999999999</v>
      </c>
      <c r="EP17" s="900">
        <v>5224.7870000000003</v>
      </c>
      <c r="EQ17" s="962">
        <v>7330.7150000000001</v>
      </c>
      <c r="ER17" s="962">
        <v>245.69399999999999</v>
      </c>
      <c r="ES17" s="901">
        <v>12801.196</v>
      </c>
      <c r="ET17" s="900">
        <v>5348.2080999999998</v>
      </c>
      <c r="EU17" s="962">
        <v>7204.6620000000003</v>
      </c>
      <c r="EV17" s="962">
        <v>242.15</v>
      </c>
      <c r="EW17" s="901">
        <v>12795.0201</v>
      </c>
      <c r="EX17" s="900">
        <v>5299.65</v>
      </c>
      <c r="EY17" s="962">
        <v>7282.61</v>
      </c>
      <c r="EZ17" s="962">
        <v>150.685</v>
      </c>
      <c r="FA17" s="901">
        <v>12732.945</v>
      </c>
      <c r="FB17" s="900">
        <v>5066.1819999999998</v>
      </c>
      <c r="FC17" s="962">
        <v>7298.8680000000004</v>
      </c>
      <c r="FD17" s="962">
        <v>140.114</v>
      </c>
      <c r="FE17" s="901">
        <v>12505.164000000001</v>
      </c>
      <c r="FF17" s="900">
        <v>4884.3720000000003</v>
      </c>
      <c r="FG17" s="962">
        <v>7033.143</v>
      </c>
      <c r="FH17" s="962">
        <v>411.32600000000002</v>
      </c>
      <c r="FI17" s="901">
        <v>12328.841</v>
      </c>
      <c r="FJ17" s="900">
        <v>4702.1390000000001</v>
      </c>
      <c r="FK17" s="962">
        <v>6936.3379999999997</v>
      </c>
      <c r="FL17" s="962">
        <v>397.22500000000002</v>
      </c>
      <c r="FM17" s="901">
        <v>12035.701999999999</v>
      </c>
      <c r="FN17" s="900">
        <v>4426.0200000000004</v>
      </c>
      <c r="FO17" s="962">
        <v>6820.9189999999999</v>
      </c>
      <c r="FP17" s="962">
        <v>573.19799999999998</v>
      </c>
      <c r="FQ17" s="901">
        <v>11820.137000000001</v>
      </c>
      <c r="FR17" s="900">
        <v>4121.2299999999996</v>
      </c>
      <c r="FS17" s="962">
        <v>6837.7389999999996</v>
      </c>
      <c r="FT17" s="962">
        <v>490.99200000000002</v>
      </c>
      <c r="FU17" s="901">
        <v>11449.960999999999</v>
      </c>
      <c r="FV17" s="900">
        <v>3799.944</v>
      </c>
      <c r="FW17" s="962">
        <v>6967.0429999999997</v>
      </c>
      <c r="FX17" s="962">
        <v>475.50299999999999</v>
      </c>
      <c r="FY17" s="901">
        <v>11242.49</v>
      </c>
      <c r="FZ17" s="900">
        <v>3669.2310000000002</v>
      </c>
      <c r="GA17" s="962">
        <v>7957.241</v>
      </c>
      <c r="GB17" s="962">
        <v>499.26600000000002</v>
      </c>
      <c r="GC17" s="901">
        <v>12125.737999999999</v>
      </c>
      <c r="GD17" s="900">
        <v>3633.672</v>
      </c>
      <c r="GE17" s="962">
        <v>8579.24</v>
      </c>
      <c r="GF17" s="962">
        <v>975.59900000000005</v>
      </c>
      <c r="GG17" s="901">
        <v>13188.511</v>
      </c>
      <c r="GH17" s="900">
        <v>3576</v>
      </c>
      <c r="GI17" s="962">
        <v>8778</v>
      </c>
      <c r="GJ17" s="962">
        <v>958</v>
      </c>
      <c r="GK17" s="901">
        <v>13312</v>
      </c>
      <c r="GL17" s="900">
        <v>3489</v>
      </c>
      <c r="GM17" s="962">
        <v>8495</v>
      </c>
      <c r="GN17" s="962">
        <v>973</v>
      </c>
      <c r="GO17" s="901">
        <v>12957</v>
      </c>
      <c r="GP17" s="900">
        <v>3471</v>
      </c>
      <c r="GQ17" s="962">
        <v>8288</v>
      </c>
      <c r="GR17" s="962">
        <v>1082</v>
      </c>
      <c r="GS17" s="901">
        <v>12841</v>
      </c>
      <c r="GT17" s="900">
        <v>3511</v>
      </c>
      <c r="GU17" s="962">
        <v>8015</v>
      </c>
      <c r="GV17" s="962">
        <v>1483</v>
      </c>
      <c r="GW17" s="901">
        <v>13009</v>
      </c>
      <c r="GX17" s="900">
        <v>3443</v>
      </c>
      <c r="GY17" s="962">
        <v>8933</v>
      </c>
      <c r="GZ17" s="962">
        <v>1520</v>
      </c>
      <c r="HA17" s="901">
        <v>13896</v>
      </c>
      <c r="HB17" s="900">
        <v>3416</v>
      </c>
      <c r="HC17" s="962">
        <v>8947</v>
      </c>
      <c r="HD17" s="962">
        <v>1537</v>
      </c>
      <c r="HE17" s="901">
        <v>13900</v>
      </c>
      <c r="HF17" s="1546">
        <v>3346</v>
      </c>
      <c r="HG17" s="578">
        <v>8558</v>
      </c>
      <c r="HH17" s="578">
        <v>1563</v>
      </c>
      <c r="HI17" s="1547">
        <v>13467</v>
      </c>
      <c r="HJ17" s="1546">
        <v>3317</v>
      </c>
      <c r="HK17" s="578">
        <v>8219</v>
      </c>
      <c r="HL17" s="578">
        <v>1558</v>
      </c>
      <c r="HM17" s="1547">
        <v>13094</v>
      </c>
      <c r="HN17" s="1546">
        <v>3330</v>
      </c>
      <c r="HO17" s="578">
        <v>8660</v>
      </c>
      <c r="HP17" s="578">
        <v>1762</v>
      </c>
      <c r="HQ17" s="1547">
        <v>13752</v>
      </c>
      <c r="HR17" s="1546">
        <v>3338</v>
      </c>
      <c r="HS17" s="578">
        <v>8517</v>
      </c>
      <c r="HT17" s="578">
        <v>1786</v>
      </c>
      <c r="HU17" s="1547">
        <v>13641</v>
      </c>
      <c r="HV17" s="1546">
        <v>3254</v>
      </c>
      <c r="HW17" s="578">
        <v>8356</v>
      </c>
      <c r="HX17" s="578">
        <v>1809</v>
      </c>
      <c r="HY17" s="1547">
        <v>13419</v>
      </c>
      <c r="HZ17" s="1546">
        <v>3231</v>
      </c>
      <c r="IA17" s="578">
        <v>8186</v>
      </c>
      <c r="IB17" s="578">
        <v>1844</v>
      </c>
      <c r="IC17" s="1547">
        <v>13261</v>
      </c>
      <c r="ID17" s="1546">
        <v>3221</v>
      </c>
      <c r="IE17" s="578">
        <v>8167</v>
      </c>
      <c r="IF17" s="578">
        <v>1868</v>
      </c>
      <c r="IG17" s="1547">
        <v>13256</v>
      </c>
      <c r="IH17" s="1546">
        <v>3346</v>
      </c>
      <c r="II17" s="578">
        <v>8378</v>
      </c>
      <c r="IJ17" s="578">
        <v>2109</v>
      </c>
      <c r="IK17" s="1547">
        <v>13833</v>
      </c>
      <c r="IL17" s="1546">
        <v>3090</v>
      </c>
      <c r="IM17" s="578">
        <v>8121</v>
      </c>
      <c r="IN17" s="578">
        <v>2123</v>
      </c>
      <c r="IO17" s="1547">
        <v>13334</v>
      </c>
      <c r="IP17" s="61"/>
      <c r="IQ17" s="61"/>
      <c r="IR17" s="61"/>
      <c r="IS17" s="61"/>
    </row>
    <row r="18" spans="1:253" ht="23.25" thickBot="1">
      <c r="A18" s="718" t="s">
        <v>2476</v>
      </c>
      <c r="CX18" s="180"/>
      <c r="CY18" s="180"/>
      <c r="CZ18" s="179"/>
      <c r="DA18" s="179"/>
      <c r="DB18" s="180"/>
      <c r="DC18" s="180"/>
      <c r="DD18" s="179"/>
      <c r="DE18" s="179"/>
    </row>
    <row r="19" spans="1:253">
      <c r="A19" s="720" t="s">
        <v>1648</v>
      </c>
      <c r="B19" s="723"/>
      <c r="C19" s="723"/>
      <c r="D19" s="723"/>
      <c r="E19" s="723"/>
      <c r="F19" s="723"/>
      <c r="G19" s="723"/>
      <c r="H19" s="723"/>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X19" s="287"/>
      <c r="CY19" s="287"/>
      <c r="CZ19" s="287"/>
      <c r="DA19" s="287"/>
      <c r="DB19" s="287"/>
      <c r="DC19" s="287"/>
      <c r="DD19" s="287"/>
      <c r="DE19" s="287"/>
      <c r="FK19" s="264"/>
      <c r="FZ19" s="164"/>
      <c r="GA19" s="164"/>
      <c r="GB19" s="164"/>
      <c r="GC19" s="164"/>
    </row>
  </sheetData>
  <mergeCells count="62">
    <mergeCell ref="IL1:IO1"/>
    <mergeCell ref="IH1:IK1"/>
    <mergeCell ref="ID1:IG1"/>
    <mergeCell ref="HZ1:IC1"/>
    <mergeCell ref="HV1:HY1"/>
    <mergeCell ref="HR1:HU1"/>
    <mergeCell ref="HN1:HQ1"/>
    <mergeCell ref="HJ1:HM1"/>
    <mergeCell ref="FV1:FY1"/>
    <mergeCell ref="FR1:FU1"/>
    <mergeCell ref="FF1:FI1"/>
    <mergeCell ref="HF1:HI1"/>
    <mergeCell ref="HB1:HE1"/>
    <mergeCell ref="GX1:HA1"/>
    <mergeCell ref="GT1:GW1"/>
    <mergeCell ref="GH1:GK1"/>
    <mergeCell ref="GP1:GS1"/>
    <mergeCell ref="GL1:GO1"/>
    <mergeCell ref="DN1:DQ1"/>
    <mergeCell ref="ED1:EG1"/>
    <mergeCell ref="EL1:EO1"/>
    <mergeCell ref="ET1:EW1"/>
    <mergeCell ref="EP1:ES1"/>
    <mergeCell ref="EX1:FA1"/>
    <mergeCell ref="FN1:FQ1"/>
    <mergeCell ref="FJ1:FM1"/>
    <mergeCell ref="GD1:GG1"/>
    <mergeCell ref="AT1:AW1"/>
    <mergeCell ref="FZ1:GC1"/>
    <mergeCell ref="DB1:DE1"/>
    <mergeCell ref="DF1:DI1"/>
    <mergeCell ref="CD1:CG1"/>
    <mergeCell ref="BZ1:CC1"/>
    <mergeCell ref="CH1:CK1"/>
    <mergeCell ref="CL1:CO1"/>
    <mergeCell ref="CP1:CS1"/>
    <mergeCell ref="CT1:CW1"/>
    <mergeCell ref="CX1:DA1"/>
    <mergeCell ref="FB1:FE1"/>
    <mergeCell ref="AK1:AN1"/>
    <mergeCell ref="AX1:BA1"/>
    <mergeCell ref="BN1:BQ1"/>
    <mergeCell ref="BB1:BE1"/>
    <mergeCell ref="BF1:BI1"/>
    <mergeCell ref="BJ1:BM1"/>
    <mergeCell ref="AP1:AS1"/>
    <mergeCell ref="Z1:AC1"/>
    <mergeCell ref="EH1:EK1"/>
    <mergeCell ref="B1:E1"/>
    <mergeCell ref="F1:I1"/>
    <mergeCell ref="J1:M1"/>
    <mergeCell ref="N1:Q1"/>
    <mergeCell ref="R1:U1"/>
    <mergeCell ref="DJ1:DM1"/>
    <mergeCell ref="DZ1:EC1"/>
    <mergeCell ref="DV1:DY1"/>
    <mergeCell ref="DR1:DU1"/>
    <mergeCell ref="AD1:AG1"/>
    <mergeCell ref="AH1:AJ1"/>
    <mergeCell ref="V1:Y1"/>
    <mergeCell ref="BR1:BU1"/>
    <mergeCell ref="BV1:BY1"/>
  </mergeCells>
  <phoneticPr fontId="292"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0075C9"/>
    <pageSetUpPr autoPageBreaks="0" fitToPage="1"/>
  </sheetPr>
  <dimension ref="A1:BS54"/>
  <sheetViews>
    <sheetView showGridLines="0" zoomScale="104" zoomScaleNormal="104" zoomScaleSheetLayoutView="115" workbookViewId="0">
      <pane xSplit="3" ySplit="1" topLeftCell="BI2" activePane="bottomRight" state="frozen"/>
      <selection activeCell="A42" sqref="A42:C42"/>
      <selection pane="topRight" activeCell="A42" sqref="A42:C42"/>
      <selection pane="bottomLeft" activeCell="A42" sqref="A42:C42"/>
      <selection pane="bottomRight"/>
    </sheetView>
  </sheetViews>
  <sheetFormatPr defaultColWidth="9.140625" defaultRowHeight="12.75"/>
  <cols>
    <col min="1" max="2" width="2.28515625" style="5" customWidth="1"/>
    <col min="3" max="3" width="70.28515625" style="5" bestFit="1" customWidth="1"/>
    <col min="4" max="47" width="15.7109375" style="5" customWidth="1"/>
    <col min="48" max="48" width="15.7109375" style="7" customWidth="1"/>
    <col min="49" max="49" width="13.140625" style="5" customWidth="1"/>
    <col min="50" max="50" width="12.42578125" style="5" customWidth="1"/>
    <col min="51" max="51" width="11.5703125" style="5" customWidth="1"/>
    <col min="52" max="52" width="12.140625" style="5" customWidth="1"/>
    <col min="53" max="64" width="13.140625" style="5" customWidth="1"/>
    <col min="65" max="16384" width="9.140625" style="5"/>
  </cols>
  <sheetData>
    <row r="1" spans="1:71" s="4" customFormat="1" ht="33.75" customHeight="1">
      <c r="A1" s="1099"/>
      <c r="B1" s="1099" t="s">
        <v>1884</v>
      </c>
      <c r="C1" s="1100"/>
      <c r="D1" s="1101">
        <v>39813</v>
      </c>
      <c r="E1" s="1101">
        <v>39903</v>
      </c>
      <c r="F1" s="1101">
        <v>39994</v>
      </c>
      <c r="G1" s="1101">
        <v>40086</v>
      </c>
      <c r="H1" s="1101">
        <v>40178</v>
      </c>
      <c r="I1" s="1101">
        <v>40268</v>
      </c>
      <c r="J1" s="1102">
        <v>40359</v>
      </c>
      <c r="K1" s="1101">
        <v>40451</v>
      </c>
      <c r="L1" s="1101">
        <v>40543</v>
      </c>
      <c r="M1" s="1101">
        <v>40633</v>
      </c>
      <c r="N1" s="1101">
        <v>40724</v>
      </c>
      <c r="O1" s="1101">
        <v>40816</v>
      </c>
      <c r="P1" s="1101">
        <v>40908</v>
      </c>
      <c r="Q1" s="1101">
        <v>40999</v>
      </c>
      <c r="R1" s="1101">
        <v>41090</v>
      </c>
      <c r="S1" s="1101">
        <v>41182</v>
      </c>
      <c r="T1" s="1101">
        <v>41274</v>
      </c>
      <c r="U1" s="1101">
        <v>41364</v>
      </c>
      <c r="V1" s="1101">
        <v>41455</v>
      </c>
      <c r="W1" s="1101">
        <v>41547</v>
      </c>
      <c r="X1" s="1101">
        <v>41639</v>
      </c>
      <c r="Y1" s="1101">
        <v>41729</v>
      </c>
      <c r="Z1" s="1101">
        <v>41820</v>
      </c>
      <c r="AA1" s="1101">
        <v>41912</v>
      </c>
      <c r="AB1" s="1101">
        <v>42004</v>
      </c>
      <c r="AC1" s="1101">
        <v>42094</v>
      </c>
      <c r="AD1" s="1101">
        <v>42185</v>
      </c>
      <c r="AE1" s="1101">
        <v>42277</v>
      </c>
      <c r="AF1" s="1101">
        <v>42369</v>
      </c>
      <c r="AG1" s="1101">
        <v>42460</v>
      </c>
      <c r="AH1" s="1101">
        <v>42551</v>
      </c>
      <c r="AI1" s="1101">
        <v>42643</v>
      </c>
      <c r="AJ1" s="1101">
        <v>42735</v>
      </c>
      <c r="AK1" s="1101">
        <v>42825</v>
      </c>
      <c r="AL1" s="1101">
        <v>42916</v>
      </c>
      <c r="AM1" s="1101">
        <v>43008</v>
      </c>
      <c r="AN1" s="1101">
        <v>43070</v>
      </c>
      <c r="AO1" s="1101">
        <v>43190</v>
      </c>
      <c r="AP1" s="1101">
        <v>43281</v>
      </c>
      <c r="AQ1" s="1101">
        <v>43373</v>
      </c>
      <c r="AR1" s="1101">
        <v>43465</v>
      </c>
      <c r="AS1" s="1101">
        <v>43555</v>
      </c>
      <c r="AT1" s="1101">
        <v>43646</v>
      </c>
      <c r="AU1" s="1101">
        <v>43738</v>
      </c>
      <c r="AV1" s="1726"/>
      <c r="AW1" s="1101">
        <v>43801</v>
      </c>
      <c r="AX1" s="1101">
        <v>43921</v>
      </c>
      <c r="AY1" s="1101">
        <v>43983</v>
      </c>
      <c r="AZ1" s="1101">
        <v>44104</v>
      </c>
      <c r="BA1" s="1101">
        <v>44196</v>
      </c>
      <c r="BB1" s="1101">
        <v>44286</v>
      </c>
      <c r="BC1" s="1101">
        <v>44377</v>
      </c>
      <c r="BD1" s="1101">
        <v>44469</v>
      </c>
      <c r="BE1" s="1101">
        <v>44561</v>
      </c>
      <c r="BF1" s="1101">
        <v>44651</v>
      </c>
      <c r="BG1" s="1101">
        <v>44742</v>
      </c>
      <c r="BH1" s="1101">
        <v>44834</v>
      </c>
      <c r="BI1" s="1101">
        <v>44926</v>
      </c>
      <c r="BJ1" s="1101">
        <v>45016</v>
      </c>
      <c r="BK1" s="1101">
        <v>45107</v>
      </c>
      <c r="BL1" s="1101">
        <v>45199</v>
      </c>
    </row>
    <row r="2" spans="1:71">
      <c r="A2" s="1914" t="s">
        <v>2094</v>
      </c>
      <c r="B2" s="1914"/>
      <c r="C2" s="1914"/>
      <c r="D2" s="927">
        <v>62677.665000000001</v>
      </c>
      <c r="E2" s="927">
        <v>614146.59499999997</v>
      </c>
      <c r="F2" s="927">
        <v>586278.69900000002</v>
      </c>
      <c r="G2" s="927">
        <v>602440.08400000003</v>
      </c>
      <c r="H2" s="927">
        <v>597978.31099999999</v>
      </c>
      <c r="I2" s="927">
        <v>619516.74300000002</v>
      </c>
      <c r="J2" s="927">
        <v>636981.83200000005</v>
      </c>
      <c r="K2" s="927">
        <v>672197.83299999998</v>
      </c>
      <c r="L2" s="927">
        <v>740464.05799999996</v>
      </c>
      <c r="M2" s="927">
        <v>768578.89800000004</v>
      </c>
      <c r="N2" s="927">
        <v>782732.16</v>
      </c>
      <c r="O2" s="927">
        <v>825794.25399999996</v>
      </c>
      <c r="P2" s="927">
        <v>839422.39300000004</v>
      </c>
      <c r="Q2" s="927">
        <v>885032.39500000002</v>
      </c>
      <c r="R2" s="927">
        <v>875963.505</v>
      </c>
      <c r="S2" s="927">
        <v>937068.76300000004</v>
      </c>
      <c r="T2" s="927">
        <v>1001212.014</v>
      </c>
      <c r="U2" s="927">
        <v>1015328.9790000001</v>
      </c>
      <c r="V2" s="927">
        <v>1043947.346</v>
      </c>
      <c r="W2" s="927">
        <v>1068222.193</v>
      </c>
      <c r="X2" s="927">
        <v>1088130.581</v>
      </c>
      <c r="Y2" s="927">
        <v>1089743.8540000001</v>
      </c>
      <c r="Z2" s="927">
        <v>1094444.183</v>
      </c>
      <c r="AA2" s="927">
        <v>1139030.0349999999</v>
      </c>
      <c r="AB2" s="927">
        <v>1188778.7760000001</v>
      </c>
      <c r="AC2" s="927">
        <v>1274666.52</v>
      </c>
      <c r="AD2" s="927">
        <v>1210690.8160000001</v>
      </c>
      <c r="AE2" s="927">
        <v>1303952.6459999999</v>
      </c>
      <c r="AF2" s="927">
        <v>1340483.4990000001</v>
      </c>
      <c r="AG2" s="927">
        <v>1264491.3319999999</v>
      </c>
      <c r="AH2" s="927">
        <v>1369570.5689999999</v>
      </c>
      <c r="AI2" s="927">
        <v>1373139.1229999999</v>
      </c>
      <c r="AJ2" s="927">
        <v>1400096.807</v>
      </c>
      <c r="AK2" s="927">
        <v>1386958.7309999999</v>
      </c>
      <c r="AL2" s="927">
        <v>1422005.3330000001</v>
      </c>
      <c r="AM2" s="927">
        <v>1439522.54</v>
      </c>
      <c r="AN2" s="927">
        <v>1475217.06</v>
      </c>
      <c r="AO2" s="927">
        <v>1496519.21</v>
      </c>
      <c r="AP2" s="927">
        <v>1514684.87</v>
      </c>
      <c r="AQ2" s="927">
        <v>1578127.406</v>
      </c>
      <c r="AR2" s="927">
        <v>1615235.39</v>
      </c>
      <c r="AS2" s="934">
        <v>1617065.301</v>
      </c>
      <c r="AT2" s="934">
        <v>1644065.9180000001</v>
      </c>
      <c r="AU2" s="934">
        <v>1703925.4779999999</v>
      </c>
      <c r="AV2" s="1727"/>
      <c r="AW2" s="934">
        <v>1705502.6798382699</v>
      </c>
      <c r="AX2" s="934">
        <v>1948439.6382209</v>
      </c>
      <c r="AY2" s="934">
        <v>2042546.7756243499</v>
      </c>
      <c r="AZ2" s="934">
        <v>2076799.4302320601</v>
      </c>
      <c r="BA2" s="915">
        <v>2079608</v>
      </c>
      <c r="BB2" s="934">
        <v>2091339.6953902</v>
      </c>
      <c r="BC2" s="934">
        <v>2042794.95386835</v>
      </c>
      <c r="BD2" s="915">
        <v>2125454</v>
      </c>
      <c r="BE2" s="915">
        <v>2136498</v>
      </c>
      <c r="BF2" s="915">
        <v>2155198</v>
      </c>
      <c r="BG2" s="915">
        <v>2258532</v>
      </c>
      <c r="BH2" s="915">
        <v>2386710</v>
      </c>
      <c r="BI2" s="915">
        <v>2431957</v>
      </c>
      <c r="BJ2" s="915">
        <v>2508091</v>
      </c>
      <c r="BK2" s="915">
        <v>2548077</v>
      </c>
      <c r="BL2" s="915">
        <v>2640829</v>
      </c>
      <c r="BM2" s="1735"/>
      <c r="BN2" s="1735"/>
      <c r="BO2" s="1735"/>
      <c r="BP2" s="1735"/>
      <c r="BQ2" s="1735"/>
      <c r="BR2" s="1735"/>
      <c r="BS2" s="1735"/>
    </row>
    <row r="3" spans="1:71">
      <c r="A3" s="151" t="s">
        <v>352</v>
      </c>
      <c r="B3" s="151" t="s">
        <v>2011</v>
      </c>
      <c r="C3" s="151"/>
      <c r="D3" s="927">
        <v>15847.047</v>
      </c>
      <c r="E3" s="927">
        <v>13061.612999999999</v>
      </c>
      <c r="F3" s="927">
        <v>9377.8790000000008</v>
      </c>
      <c r="G3" s="927">
        <v>10325.257</v>
      </c>
      <c r="H3" s="927">
        <v>10594.441999999999</v>
      </c>
      <c r="I3" s="927">
        <v>10921.013000000001</v>
      </c>
      <c r="J3" s="927">
        <v>12130.949000000001</v>
      </c>
      <c r="K3" s="927">
        <v>10805.36</v>
      </c>
      <c r="L3" s="927">
        <v>10096.540000000001</v>
      </c>
      <c r="M3" s="927">
        <v>11762.031999999999</v>
      </c>
      <c r="N3" s="927">
        <v>15185.816000000001</v>
      </c>
      <c r="O3" s="927">
        <v>11509.343000000001</v>
      </c>
      <c r="P3" s="927">
        <v>10633.082</v>
      </c>
      <c r="Q3" s="927">
        <v>10551.243</v>
      </c>
      <c r="R3" s="927">
        <v>13614.277</v>
      </c>
      <c r="S3" s="927">
        <v>13103.962</v>
      </c>
      <c r="T3" s="927">
        <v>13967.096</v>
      </c>
      <c r="U3" s="927">
        <v>13737.128000000001</v>
      </c>
      <c r="V3" s="927">
        <v>14671.254999999999</v>
      </c>
      <c r="W3" s="927">
        <v>14466.493</v>
      </c>
      <c r="X3" s="927">
        <v>16576.023000000001</v>
      </c>
      <c r="Y3" s="927">
        <v>16030.078</v>
      </c>
      <c r="Z3" s="927">
        <v>20605.328000000001</v>
      </c>
      <c r="AA3" s="927">
        <v>16636.451000000001</v>
      </c>
      <c r="AB3" s="927">
        <v>17527.249</v>
      </c>
      <c r="AC3" s="927">
        <v>18687.14</v>
      </c>
      <c r="AD3" s="927">
        <v>18004.808000000001</v>
      </c>
      <c r="AE3" s="927">
        <v>18138.383000000002</v>
      </c>
      <c r="AF3" s="927">
        <v>18544.382000000001</v>
      </c>
      <c r="AG3" s="927">
        <v>18384.137999999999</v>
      </c>
      <c r="AH3" s="927">
        <v>21851.785</v>
      </c>
      <c r="AI3" s="927">
        <v>20175.895</v>
      </c>
      <c r="AJ3" s="927">
        <v>18541.972000000002</v>
      </c>
      <c r="AK3" s="927">
        <v>20223.960999999999</v>
      </c>
      <c r="AL3" s="927">
        <v>22699.562000000002</v>
      </c>
      <c r="AM3" s="927">
        <v>19089.190999999999</v>
      </c>
      <c r="AN3" s="927">
        <v>18749.349999999999</v>
      </c>
      <c r="AO3" s="927">
        <v>25444.06</v>
      </c>
      <c r="AP3" s="927">
        <v>25401.913</v>
      </c>
      <c r="AQ3" s="927">
        <v>29467.216</v>
      </c>
      <c r="AR3" s="927">
        <v>37158.576000000001</v>
      </c>
      <c r="AS3" s="934">
        <v>30376.248</v>
      </c>
      <c r="AT3" s="934">
        <v>33241.589999999997</v>
      </c>
      <c r="AU3" s="934">
        <v>27720.564999999999</v>
      </c>
      <c r="AV3" s="1727"/>
      <c r="AW3" s="934">
        <v>30366.518</v>
      </c>
      <c r="AX3" s="934">
        <v>71881</v>
      </c>
      <c r="AY3" s="934">
        <v>85428</v>
      </c>
      <c r="AZ3" s="934">
        <v>101034</v>
      </c>
      <c r="BA3" s="915">
        <v>46224</v>
      </c>
      <c r="BB3" s="934">
        <v>39369</v>
      </c>
      <c r="BC3" s="934">
        <v>39837</v>
      </c>
      <c r="BD3" s="915">
        <v>42222</v>
      </c>
      <c r="BE3" s="915">
        <v>44512</v>
      </c>
      <c r="BF3" s="915">
        <v>42722</v>
      </c>
      <c r="BG3" s="915">
        <v>33839</v>
      </c>
      <c r="BH3" s="915">
        <v>35402</v>
      </c>
      <c r="BI3" s="915">
        <v>35381</v>
      </c>
      <c r="BJ3" s="915">
        <v>33007</v>
      </c>
      <c r="BK3" s="915">
        <v>30636</v>
      </c>
      <c r="BL3" s="915">
        <v>33672</v>
      </c>
      <c r="BM3" s="1735"/>
      <c r="BN3" s="1735"/>
      <c r="BO3" s="1735"/>
      <c r="BP3" s="1735"/>
      <c r="BQ3" s="1735"/>
      <c r="BR3" s="1735"/>
    </row>
    <row r="4" spans="1:71">
      <c r="A4" s="151"/>
      <c r="B4" s="151" t="s">
        <v>351</v>
      </c>
      <c r="C4" s="151"/>
      <c r="D4" s="927">
        <v>124546.088</v>
      </c>
      <c r="E4" s="927">
        <v>126541.55899999999</v>
      </c>
      <c r="F4" s="927">
        <v>128325.715</v>
      </c>
      <c r="G4" s="927">
        <v>137964.20699999999</v>
      </c>
      <c r="H4" s="927">
        <v>139195.495</v>
      </c>
      <c r="I4" s="927">
        <v>136620.31700000001</v>
      </c>
      <c r="J4" s="927">
        <v>115482.60400000001</v>
      </c>
      <c r="K4" s="927">
        <v>112879.492</v>
      </c>
      <c r="L4" s="927">
        <v>86358.721000000005</v>
      </c>
      <c r="M4" s="927">
        <v>99628.138000000006</v>
      </c>
      <c r="N4" s="927">
        <v>98445.31</v>
      </c>
      <c r="O4" s="927">
        <v>99518.629000000001</v>
      </c>
      <c r="P4" s="927">
        <v>116081.989</v>
      </c>
      <c r="Q4" s="927">
        <v>144398.98300000001</v>
      </c>
      <c r="R4" s="927">
        <v>119933.932</v>
      </c>
      <c r="S4" s="927">
        <v>163342.291</v>
      </c>
      <c r="T4" s="927">
        <v>182033.93599999999</v>
      </c>
      <c r="U4" s="927">
        <v>197423.43599999999</v>
      </c>
      <c r="V4" s="927">
        <v>183577.84400000001</v>
      </c>
      <c r="W4" s="927">
        <v>193263.31099999999</v>
      </c>
      <c r="X4" s="927">
        <v>159652.726</v>
      </c>
      <c r="Y4" s="927">
        <v>190553.02</v>
      </c>
      <c r="Z4" s="927">
        <v>165587.90299999999</v>
      </c>
      <c r="AA4" s="927">
        <v>217538.28899999999</v>
      </c>
      <c r="AB4" s="927">
        <v>229828.34</v>
      </c>
      <c r="AC4" s="927">
        <v>225075.785</v>
      </c>
      <c r="AD4" s="927">
        <v>192432.67600000001</v>
      </c>
      <c r="AE4" s="927">
        <v>229677.45800000001</v>
      </c>
      <c r="AF4" s="927">
        <v>280943.63900000002</v>
      </c>
      <c r="AG4" s="927">
        <v>237642.31700000001</v>
      </c>
      <c r="AH4" s="927">
        <v>270898.65500000003</v>
      </c>
      <c r="AI4" s="927">
        <v>278663.46100000001</v>
      </c>
      <c r="AJ4" s="927">
        <v>286038.37599999999</v>
      </c>
      <c r="AK4" s="927">
        <v>274434.67700000003</v>
      </c>
      <c r="AL4" s="927">
        <v>288332.592</v>
      </c>
      <c r="AM4" s="927">
        <v>287701.28000000003</v>
      </c>
      <c r="AN4" s="927">
        <v>271254.14600000001</v>
      </c>
      <c r="AO4" s="927">
        <v>264523.82299999997</v>
      </c>
      <c r="AP4" s="927">
        <v>277464.72499999998</v>
      </c>
      <c r="AQ4" s="927">
        <v>320965.20500000002</v>
      </c>
      <c r="AR4" s="927">
        <v>304746.658</v>
      </c>
      <c r="AS4" s="934">
        <v>284397.67</v>
      </c>
      <c r="AT4" s="934">
        <v>284780.56400000001</v>
      </c>
      <c r="AU4" s="934">
        <v>274139.25900000002</v>
      </c>
      <c r="AV4" s="1727"/>
      <c r="AW4" s="934">
        <v>232362.30900000001</v>
      </c>
      <c r="AX4" s="934">
        <v>282565</v>
      </c>
      <c r="AY4" s="934">
        <v>316297</v>
      </c>
      <c r="AZ4" s="934">
        <v>326336</v>
      </c>
      <c r="BA4" s="915">
        <v>294486</v>
      </c>
      <c r="BB4" s="934">
        <v>252251</v>
      </c>
      <c r="BC4" s="934">
        <v>218463</v>
      </c>
      <c r="BD4" s="915">
        <v>241985</v>
      </c>
      <c r="BE4" s="915">
        <v>238116</v>
      </c>
      <c r="BF4" s="915">
        <v>233140</v>
      </c>
      <c r="BG4" s="915">
        <v>224053</v>
      </c>
      <c r="BH4" s="915">
        <v>316179</v>
      </c>
      <c r="BI4" s="915">
        <v>279609</v>
      </c>
      <c r="BJ4" s="915">
        <v>295248</v>
      </c>
      <c r="BK4" s="915">
        <v>267688</v>
      </c>
      <c r="BL4" s="915">
        <v>312271</v>
      </c>
      <c r="BM4" s="1735"/>
      <c r="BN4" s="1735"/>
      <c r="BO4" s="1735"/>
      <c r="BP4" s="1735"/>
      <c r="BQ4" s="1735"/>
      <c r="BR4" s="1735"/>
    </row>
    <row r="5" spans="1:71">
      <c r="A5" s="9"/>
      <c r="B5" s="9"/>
      <c r="C5" s="9" t="s">
        <v>96</v>
      </c>
      <c r="D5" s="928">
        <v>96373.101999999999</v>
      </c>
      <c r="E5" s="928">
        <v>103342.72</v>
      </c>
      <c r="F5" s="928">
        <v>106141.913</v>
      </c>
      <c r="G5" s="928">
        <v>118544.424</v>
      </c>
      <c r="H5" s="928">
        <v>118700.09699999999</v>
      </c>
      <c r="I5" s="928">
        <v>118766.04399999999</v>
      </c>
      <c r="J5" s="928">
        <v>98368.25</v>
      </c>
      <c r="K5" s="928">
        <v>95793.858999999997</v>
      </c>
      <c r="L5" s="928">
        <v>68177.933000000005</v>
      </c>
      <c r="M5" s="928">
        <v>83795.751999999993</v>
      </c>
      <c r="N5" s="928">
        <v>80090.377999999997</v>
      </c>
      <c r="O5" s="928">
        <v>74361.032000000007</v>
      </c>
      <c r="P5" s="928">
        <v>85445.542000000001</v>
      </c>
      <c r="Q5" s="928">
        <v>117388.787</v>
      </c>
      <c r="R5" s="928">
        <v>92407.375</v>
      </c>
      <c r="S5" s="928">
        <v>142631.76999999999</v>
      </c>
      <c r="T5" s="928">
        <v>155457.57999999999</v>
      </c>
      <c r="U5" s="928">
        <v>176559.927</v>
      </c>
      <c r="V5" s="928">
        <v>158631.40599999999</v>
      </c>
      <c r="W5" s="928">
        <v>169581.18900000001</v>
      </c>
      <c r="X5" s="928">
        <v>131375.351</v>
      </c>
      <c r="Y5" s="928">
        <v>157662.04999999999</v>
      </c>
      <c r="Z5" s="928">
        <v>135419.54300000001</v>
      </c>
      <c r="AA5" s="928">
        <v>195890.10399999999</v>
      </c>
      <c r="AB5" s="928">
        <v>204258.87599999999</v>
      </c>
      <c r="AC5" s="928">
        <v>196905.253</v>
      </c>
      <c r="AD5" s="928">
        <v>159166.18799999999</v>
      </c>
      <c r="AE5" s="928">
        <v>194766.72500000001</v>
      </c>
      <c r="AF5" s="928">
        <v>247445.766</v>
      </c>
      <c r="AG5" s="928">
        <v>205798.625</v>
      </c>
      <c r="AH5" s="928">
        <v>242342.674</v>
      </c>
      <c r="AI5" s="928">
        <v>252476.74299999999</v>
      </c>
      <c r="AJ5" s="928">
        <v>259850.83600000001</v>
      </c>
      <c r="AK5" s="928">
        <v>245188.06099999999</v>
      </c>
      <c r="AL5" s="928">
        <v>256636.37</v>
      </c>
      <c r="AM5" s="928">
        <v>256053.66099999999</v>
      </c>
      <c r="AN5" s="928">
        <v>238948.34299999999</v>
      </c>
      <c r="AO5" s="928">
        <v>237259.37100000001</v>
      </c>
      <c r="AP5" s="928">
        <v>250264.70199999999</v>
      </c>
      <c r="AQ5" s="928">
        <v>289380.31599999999</v>
      </c>
      <c r="AR5" s="928">
        <v>275775.16700000002</v>
      </c>
      <c r="AS5" s="935">
        <v>256314.54199999999</v>
      </c>
      <c r="AT5" s="935">
        <v>252433.65900000001</v>
      </c>
      <c r="AU5" s="935">
        <v>240411.92499999999</v>
      </c>
      <c r="AV5" s="1553"/>
      <c r="AW5" s="935">
        <v>196720.10399999999</v>
      </c>
      <c r="AX5" s="935">
        <v>233460</v>
      </c>
      <c r="AY5" s="935">
        <v>264275</v>
      </c>
      <c r="AZ5" s="935">
        <v>271638</v>
      </c>
      <c r="BA5" s="916">
        <v>237859</v>
      </c>
      <c r="BB5" s="935">
        <v>178300</v>
      </c>
      <c r="BC5" s="935">
        <v>159811</v>
      </c>
      <c r="BD5" s="916">
        <v>186807</v>
      </c>
      <c r="BE5" s="916">
        <v>166931</v>
      </c>
      <c r="BF5" s="916">
        <v>167300</v>
      </c>
      <c r="BG5" s="916">
        <v>170945</v>
      </c>
      <c r="BH5" s="916">
        <v>268962</v>
      </c>
      <c r="BI5" s="916">
        <v>218147</v>
      </c>
      <c r="BJ5" s="916">
        <v>238458</v>
      </c>
      <c r="BK5" s="916">
        <v>211552</v>
      </c>
      <c r="BL5" s="916">
        <v>263774</v>
      </c>
      <c r="BM5" s="1735"/>
      <c r="BN5" s="1735"/>
      <c r="BO5" s="1735"/>
      <c r="BP5" s="1735"/>
      <c r="BQ5" s="1735"/>
      <c r="BR5" s="1735"/>
    </row>
    <row r="6" spans="1:71" ht="25.5">
      <c r="A6" s="9"/>
      <c r="B6" s="9"/>
      <c r="C6" s="1512" t="s">
        <v>2095</v>
      </c>
      <c r="D6" s="928">
        <v>2165.5790000000002</v>
      </c>
      <c r="E6" s="928">
        <v>2014.1120000000001</v>
      </c>
      <c r="F6" s="928">
        <v>2379.931</v>
      </c>
      <c r="G6" s="928">
        <v>2823.1030000000001</v>
      </c>
      <c r="H6" s="928">
        <v>3034.3530000000001</v>
      </c>
      <c r="I6" s="928">
        <v>3634.8389999999999</v>
      </c>
      <c r="J6" s="928">
        <v>3431.152</v>
      </c>
      <c r="K6" s="928">
        <v>3533.2890000000002</v>
      </c>
      <c r="L6" s="928">
        <v>3345.9369999999999</v>
      </c>
      <c r="M6" s="928">
        <v>3242.73</v>
      </c>
      <c r="N6" s="928">
        <v>3075.134</v>
      </c>
      <c r="O6" s="928">
        <v>3326.8609999999999</v>
      </c>
      <c r="P6" s="928">
        <v>2816.0129999999999</v>
      </c>
      <c r="Q6" s="928">
        <v>2711.2730000000001</v>
      </c>
      <c r="R6" s="928">
        <v>2645.3359999999998</v>
      </c>
      <c r="S6" s="928">
        <v>2550.201</v>
      </c>
      <c r="T6" s="928">
        <v>2750.7629999999999</v>
      </c>
      <c r="U6" s="928">
        <v>2971.373</v>
      </c>
      <c r="V6" s="928">
        <v>2979.9560000000001</v>
      </c>
      <c r="W6" s="928">
        <v>3107.4009999999998</v>
      </c>
      <c r="X6" s="928">
        <v>2624.7979999999998</v>
      </c>
      <c r="Y6" s="928">
        <v>2509.181</v>
      </c>
      <c r="Z6" s="928">
        <v>3142.402</v>
      </c>
      <c r="AA6" s="928">
        <v>3201.6790000000001</v>
      </c>
      <c r="AB6" s="928">
        <v>2496.4259999999999</v>
      </c>
      <c r="AC6" s="928">
        <v>2275.7330000000002</v>
      </c>
      <c r="AD6" s="928">
        <v>2299.7669999999998</v>
      </c>
      <c r="AE6" s="928">
        <v>3329.3809999999999</v>
      </c>
      <c r="AF6" s="928">
        <v>2990.703</v>
      </c>
      <c r="AG6" s="928">
        <v>2659.2570000000001</v>
      </c>
      <c r="AH6" s="928">
        <v>3197.3380000000002</v>
      </c>
      <c r="AI6" s="928">
        <v>3080.8530000000001</v>
      </c>
      <c r="AJ6" s="928">
        <v>3497.1979999999999</v>
      </c>
      <c r="AK6" s="928">
        <v>2707.377</v>
      </c>
      <c r="AL6" s="928">
        <v>2983.076</v>
      </c>
      <c r="AM6" s="928">
        <v>3414.1210000000001</v>
      </c>
      <c r="AN6" s="928">
        <v>3257.326</v>
      </c>
      <c r="AO6" s="928">
        <v>2698.873</v>
      </c>
      <c r="AP6" s="928">
        <v>3471.3090000000002</v>
      </c>
      <c r="AQ6" s="928">
        <v>2940.98</v>
      </c>
      <c r="AR6" s="928">
        <v>2556.5450000000001</v>
      </c>
      <c r="AS6" s="935">
        <v>1762.95</v>
      </c>
      <c r="AT6" s="935">
        <v>2260.5590000000002</v>
      </c>
      <c r="AU6" s="935">
        <v>2016.4739999999999</v>
      </c>
      <c r="AV6" s="1553"/>
      <c r="AW6" s="935">
        <v>1065.9580000000001</v>
      </c>
      <c r="AX6" s="935">
        <v>1504</v>
      </c>
      <c r="AY6" s="935">
        <v>678</v>
      </c>
      <c r="AZ6" s="935">
        <v>904</v>
      </c>
      <c r="BA6" s="916">
        <v>1074</v>
      </c>
      <c r="BB6" s="935">
        <v>884</v>
      </c>
      <c r="BC6" s="935">
        <v>2472</v>
      </c>
      <c r="BD6" s="916">
        <v>2276</v>
      </c>
      <c r="BE6" s="916">
        <v>1524</v>
      </c>
      <c r="BF6" s="916">
        <v>1827</v>
      </c>
      <c r="BG6" s="916">
        <v>1298</v>
      </c>
      <c r="BH6" s="916">
        <v>1934</v>
      </c>
      <c r="BI6" s="916">
        <v>1981</v>
      </c>
      <c r="BJ6" s="916">
        <v>1751</v>
      </c>
      <c r="BK6" s="916">
        <v>2827</v>
      </c>
      <c r="BL6" s="916">
        <v>2584</v>
      </c>
      <c r="BM6" s="1735"/>
      <c r="BN6" s="1735"/>
      <c r="BO6" s="1735"/>
      <c r="BP6" s="1735"/>
      <c r="BQ6" s="1735"/>
      <c r="BR6" s="1735"/>
    </row>
    <row r="7" spans="1:71">
      <c r="A7" s="9"/>
      <c r="B7" s="9"/>
      <c r="C7" s="9" t="s">
        <v>97</v>
      </c>
      <c r="D7" s="928">
        <v>26007.406999999999</v>
      </c>
      <c r="E7" s="928">
        <v>21184.726999999999</v>
      </c>
      <c r="F7" s="928">
        <v>19803.870999999999</v>
      </c>
      <c r="G7" s="928">
        <v>16596.68</v>
      </c>
      <c r="H7" s="928">
        <v>17461.044999999998</v>
      </c>
      <c r="I7" s="928">
        <v>14219.433999999999</v>
      </c>
      <c r="J7" s="928">
        <v>13683.201999999999</v>
      </c>
      <c r="K7" s="928">
        <v>13552.343999999999</v>
      </c>
      <c r="L7" s="928">
        <v>14834.851000000001</v>
      </c>
      <c r="M7" s="928">
        <v>12589.656000000001</v>
      </c>
      <c r="N7" s="928">
        <v>15279.798000000001</v>
      </c>
      <c r="O7" s="928">
        <v>21830.736000000001</v>
      </c>
      <c r="P7" s="928">
        <v>27820.434000000001</v>
      </c>
      <c r="Q7" s="928">
        <v>24298.922999999999</v>
      </c>
      <c r="R7" s="928">
        <v>24881.221000000001</v>
      </c>
      <c r="S7" s="928">
        <v>18160.32</v>
      </c>
      <c r="T7" s="928">
        <v>23825.593000000001</v>
      </c>
      <c r="U7" s="928">
        <v>17892.135999999999</v>
      </c>
      <c r="V7" s="928">
        <v>21966.482</v>
      </c>
      <c r="W7" s="928">
        <v>20574.721000000001</v>
      </c>
      <c r="X7" s="928">
        <v>25652.577000000001</v>
      </c>
      <c r="Y7" s="928">
        <v>30381.789000000001</v>
      </c>
      <c r="Z7" s="928">
        <v>27025.957999999999</v>
      </c>
      <c r="AA7" s="928">
        <v>18446.506000000001</v>
      </c>
      <c r="AB7" s="928">
        <v>23073.038</v>
      </c>
      <c r="AC7" s="928">
        <v>25894.798999999999</v>
      </c>
      <c r="AD7" s="928">
        <v>30966.721000000001</v>
      </c>
      <c r="AE7" s="928">
        <v>31581.351999999999</v>
      </c>
      <c r="AF7" s="928">
        <v>30507.17</v>
      </c>
      <c r="AG7" s="928">
        <v>29184.435000000001</v>
      </c>
      <c r="AH7" s="928">
        <v>25358.643</v>
      </c>
      <c r="AI7" s="928">
        <v>23105.865000000002</v>
      </c>
      <c r="AJ7" s="928">
        <v>22690.342000000001</v>
      </c>
      <c r="AK7" s="928">
        <v>26539.239000000001</v>
      </c>
      <c r="AL7" s="928">
        <v>28713.146000000001</v>
      </c>
      <c r="AM7" s="928">
        <v>28233.498</v>
      </c>
      <c r="AN7" s="928">
        <v>29048.476999999999</v>
      </c>
      <c r="AO7" s="928">
        <v>24565.579000000002</v>
      </c>
      <c r="AP7" s="928">
        <v>23728.714</v>
      </c>
      <c r="AQ7" s="928">
        <v>28643.909</v>
      </c>
      <c r="AR7" s="928">
        <v>26414.946</v>
      </c>
      <c r="AS7" s="935">
        <v>26320.178</v>
      </c>
      <c r="AT7" s="935">
        <v>30086.346000000001</v>
      </c>
      <c r="AU7" s="935">
        <v>31710.86</v>
      </c>
      <c r="AV7" s="1553"/>
      <c r="AW7" s="935">
        <v>34576.247000000003</v>
      </c>
      <c r="AX7" s="935">
        <v>47601</v>
      </c>
      <c r="AY7" s="935">
        <v>51344</v>
      </c>
      <c r="AZ7" s="935">
        <v>53794</v>
      </c>
      <c r="BA7" s="916">
        <v>55553</v>
      </c>
      <c r="BB7" s="935">
        <v>73067</v>
      </c>
      <c r="BC7" s="935">
        <v>56180</v>
      </c>
      <c r="BD7" s="916">
        <v>52902</v>
      </c>
      <c r="BE7" s="916">
        <v>69661</v>
      </c>
      <c r="BF7" s="916">
        <v>64013</v>
      </c>
      <c r="BG7" s="916">
        <v>51810</v>
      </c>
      <c r="BH7" s="916">
        <v>45283</v>
      </c>
      <c r="BI7" s="916">
        <v>59481</v>
      </c>
      <c r="BJ7" s="916">
        <v>55039</v>
      </c>
      <c r="BK7" s="916">
        <v>53309</v>
      </c>
      <c r="BL7" s="916">
        <v>45913</v>
      </c>
      <c r="BM7" s="1735"/>
      <c r="BN7" s="1735"/>
      <c r="BO7" s="1735"/>
      <c r="BP7" s="1735"/>
      <c r="BQ7" s="1735"/>
      <c r="BR7" s="1735"/>
    </row>
    <row r="8" spans="1:71">
      <c r="A8" s="151"/>
      <c r="B8" s="151" t="s">
        <v>350</v>
      </c>
      <c r="C8" s="151"/>
      <c r="D8" s="927">
        <v>138343.875</v>
      </c>
      <c r="E8" s="927">
        <v>136248.321</v>
      </c>
      <c r="F8" s="927">
        <v>124744.73699999999</v>
      </c>
      <c r="G8" s="927">
        <v>122576.31200000001</v>
      </c>
      <c r="H8" s="927">
        <v>120188.564</v>
      </c>
      <c r="I8" s="927">
        <v>119250.54399999999</v>
      </c>
      <c r="J8" s="927">
        <v>126779.992</v>
      </c>
      <c r="K8" s="927">
        <v>139690.09299999999</v>
      </c>
      <c r="L8" s="927">
        <v>186562.41500000001</v>
      </c>
      <c r="M8" s="927">
        <v>183171.12</v>
      </c>
      <c r="N8" s="927">
        <v>180732.94500000001</v>
      </c>
      <c r="O8" s="927">
        <v>185584.204</v>
      </c>
      <c r="P8" s="927">
        <v>187880.424</v>
      </c>
      <c r="Q8" s="927">
        <v>201616.19099999999</v>
      </c>
      <c r="R8" s="927">
        <v>214369.24100000001</v>
      </c>
      <c r="S8" s="927">
        <v>234556.39</v>
      </c>
      <c r="T8" s="927">
        <v>276173.85800000001</v>
      </c>
      <c r="U8" s="927">
        <v>261203.67800000001</v>
      </c>
      <c r="V8" s="927">
        <v>272788.75900000002</v>
      </c>
      <c r="W8" s="927">
        <v>272109.88500000001</v>
      </c>
      <c r="X8" s="927">
        <v>297333.76000000001</v>
      </c>
      <c r="Y8" s="927">
        <v>266581.90899999999</v>
      </c>
      <c r="Z8" s="927">
        <v>291297.429</v>
      </c>
      <c r="AA8" s="927">
        <v>283107.87099999998</v>
      </c>
      <c r="AB8" s="927">
        <v>299626.52399999998</v>
      </c>
      <c r="AC8" s="927">
        <v>324059.76199999999</v>
      </c>
      <c r="AD8" s="927">
        <v>334727.44300000003</v>
      </c>
      <c r="AE8" s="927">
        <v>345843.761</v>
      </c>
      <c r="AF8" s="927">
        <v>338391.21500000003</v>
      </c>
      <c r="AG8" s="927">
        <v>338997.14399999997</v>
      </c>
      <c r="AH8" s="927">
        <v>358266.63199999998</v>
      </c>
      <c r="AI8" s="927">
        <v>357549.35</v>
      </c>
      <c r="AJ8" s="927">
        <v>376886.723</v>
      </c>
      <c r="AK8" s="927">
        <v>379951.86599999998</v>
      </c>
      <c r="AL8" s="927">
        <v>389593.16899999999</v>
      </c>
      <c r="AM8" s="927">
        <v>412806.03</v>
      </c>
      <c r="AN8" s="927">
        <v>445750.52</v>
      </c>
      <c r="AO8" s="927">
        <v>451167.08199999999</v>
      </c>
      <c r="AP8" s="927">
        <v>449461.96600000001</v>
      </c>
      <c r="AQ8" s="927">
        <v>428259.90399999998</v>
      </c>
      <c r="AR8" s="927">
        <v>457513.05200000003</v>
      </c>
      <c r="AS8" s="934">
        <v>464080.98300000001</v>
      </c>
      <c r="AT8" s="934">
        <v>473607.54200000002</v>
      </c>
      <c r="AU8" s="934">
        <v>510656.45500000002</v>
      </c>
      <c r="AV8" s="1727"/>
      <c r="AW8" s="934">
        <v>545286.049</v>
      </c>
      <c r="AX8" s="934">
        <v>605985</v>
      </c>
      <c r="AY8" s="934">
        <v>645988</v>
      </c>
      <c r="AZ8" s="934">
        <v>628176</v>
      </c>
      <c r="BA8" s="915">
        <v>712070</v>
      </c>
      <c r="BB8" s="934">
        <v>734593</v>
      </c>
      <c r="BC8" s="934">
        <v>728483</v>
      </c>
      <c r="BD8" s="915">
        <v>739455</v>
      </c>
      <c r="BE8" s="915">
        <v>706306</v>
      </c>
      <c r="BF8" s="915">
        <v>726362</v>
      </c>
      <c r="BG8" s="915">
        <v>773742</v>
      </c>
      <c r="BH8" s="915">
        <v>767829</v>
      </c>
      <c r="BI8" s="915">
        <v>834553</v>
      </c>
      <c r="BJ8" s="915">
        <v>862643</v>
      </c>
      <c r="BK8" s="915">
        <v>932301</v>
      </c>
      <c r="BL8" s="915">
        <v>946123</v>
      </c>
      <c r="BM8" s="1735"/>
      <c r="BN8" s="1735"/>
      <c r="BO8" s="1735"/>
      <c r="BP8" s="1735"/>
      <c r="BQ8" s="1735"/>
      <c r="BR8" s="1735"/>
    </row>
    <row r="9" spans="1:71">
      <c r="A9" s="9"/>
      <c r="B9" s="9"/>
      <c r="C9" s="9" t="s">
        <v>349</v>
      </c>
      <c r="D9" s="928">
        <v>48980.158000000003</v>
      </c>
      <c r="E9" s="928">
        <v>54655.527000000002</v>
      </c>
      <c r="F9" s="928">
        <v>53177.391000000003</v>
      </c>
      <c r="G9" s="928">
        <v>41166.290999999997</v>
      </c>
      <c r="H9" s="928">
        <v>36390.839999999997</v>
      </c>
      <c r="I9" s="928">
        <v>39761.593000000001</v>
      </c>
      <c r="J9" s="928">
        <v>40796.637000000002</v>
      </c>
      <c r="K9" s="928">
        <v>52615.216</v>
      </c>
      <c r="L9" s="928">
        <v>48644.584999999999</v>
      </c>
      <c r="M9" s="928">
        <v>55292</v>
      </c>
      <c r="N9" s="928">
        <v>55408.563999999998</v>
      </c>
      <c r="O9" s="928">
        <v>60986.915000000001</v>
      </c>
      <c r="P9" s="928">
        <v>68805.274999999994</v>
      </c>
      <c r="Q9" s="928">
        <v>55401.177000000003</v>
      </c>
      <c r="R9" s="928">
        <v>69686.650999999998</v>
      </c>
      <c r="S9" s="928">
        <v>83379.002999999997</v>
      </c>
      <c r="T9" s="928">
        <v>121917.79399999999</v>
      </c>
      <c r="U9" s="928">
        <v>89875.353000000003</v>
      </c>
      <c r="V9" s="928">
        <v>102681.4</v>
      </c>
      <c r="W9" s="928">
        <v>104964.356</v>
      </c>
      <c r="X9" s="928">
        <v>99780.32</v>
      </c>
      <c r="Y9" s="928">
        <v>99058.4</v>
      </c>
      <c r="Z9" s="928">
        <v>112219.27800000001</v>
      </c>
      <c r="AA9" s="928">
        <v>132664.16399999999</v>
      </c>
      <c r="AB9" s="928">
        <v>96391.804999999993</v>
      </c>
      <c r="AC9" s="928">
        <v>139527.13399999999</v>
      </c>
      <c r="AD9" s="928">
        <v>111481.77499999999</v>
      </c>
      <c r="AE9" s="928">
        <v>117008.83100000001</v>
      </c>
      <c r="AF9" s="928">
        <v>127652.579</v>
      </c>
      <c r="AG9" s="928">
        <v>112612.645</v>
      </c>
      <c r="AH9" s="928">
        <v>120979.694</v>
      </c>
      <c r="AI9" s="928">
        <v>121116.007</v>
      </c>
      <c r="AJ9" s="928">
        <v>130686.296</v>
      </c>
      <c r="AK9" s="928">
        <v>130349.95600000001</v>
      </c>
      <c r="AL9" s="928">
        <v>157871.10399999999</v>
      </c>
      <c r="AM9" s="928">
        <v>150813.03200000001</v>
      </c>
      <c r="AN9" s="928">
        <v>154516.51199999999</v>
      </c>
      <c r="AO9" s="928">
        <v>127227.947</v>
      </c>
      <c r="AP9" s="928">
        <v>125193.236</v>
      </c>
      <c r="AQ9" s="928">
        <v>132551.337</v>
      </c>
      <c r="AR9" s="928">
        <v>123194.78200000001</v>
      </c>
      <c r="AS9" s="935">
        <v>112212.787</v>
      </c>
      <c r="AT9" s="935">
        <v>156670.55600000001</v>
      </c>
      <c r="AU9" s="935">
        <v>172113.88800000001</v>
      </c>
      <c r="AV9" s="1553"/>
      <c r="AW9" s="935">
        <v>178587.3</v>
      </c>
      <c r="AX9" s="935">
        <v>214366</v>
      </c>
      <c r="AY9" s="935">
        <v>263312</v>
      </c>
      <c r="AZ9" s="935">
        <v>241457</v>
      </c>
      <c r="BA9" s="916">
        <v>302624</v>
      </c>
      <c r="BB9" s="935">
        <v>292668</v>
      </c>
      <c r="BC9" s="935">
        <v>283942</v>
      </c>
      <c r="BD9" s="916">
        <v>279629</v>
      </c>
      <c r="BE9" s="916">
        <v>247666</v>
      </c>
      <c r="BF9" s="916">
        <v>232851</v>
      </c>
      <c r="BG9" s="916">
        <v>262002</v>
      </c>
      <c r="BH9" s="916">
        <v>278218</v>
      </c>
      <c r="BI9" s="916">
        <v>309356</v>
      </c>
      <c r="BJ9" s="916">
        <v>322701</v>
      </c>
      <c r="BK9" s="916">
        <v>345176</v>
      </c>
      <c r="BL9" s="916">
        <v>364089</v>
      </c>
      <c r="BM9" s="1735"/>
      <c r="BN9" s="1735"/>
      <c r="BO9" s="1735"/>
      <c r="BP9" s="1735"/>
      <c r="BQ9" s="1735"/>
      <c r="BR9" s="1735"/>
    </row>
    <row r="10" spans="1:71">
      <c r="A10" s="9"/>
      <c r="B10" s="9"/>
      <c r="C10" s="9" t="s">
        <v>348</v>
      </c>
      <c r="D10" s="928">
        <v>6433.817</v>
      </c>
      <c r="E10" s="928">
        <v>4547.7979999999998</v>
      </c>
      <c r="F10" s="928">
        <v>3651.3820000000001</v>
      </c>
      <c r="G10" s="928">
        <v>8726.1740000000009</v>
      </c>
      <c r="H10" s="928">
        <v>9480.0949999999993</v>
      </c>
      <c r="I10" s="928">
        <v>9776.8719999999994</v>
      </c>
      <c r="J10" s="928">
        <v>18224.087</v>
      </c>
      <c r="K10" s="928">
        <v>14534</v>
      </c>
      <c r="L10" s="928">
        <v>63494.184999999998</v>
      </c>
      <c r="M10" s="928">
        <v>49004.415000000001</v>
      </c>
      <c r="N10" s="928">
        <v>41280.447999999997</v>
      </c>
      <c r="O10" s="928">
        <v>35152.080999999998</v>
      </c>
      <c r="P10" s="928">
        <v>21158.913</v>
      </c>
      <c r="Q10" s="928">
        <v>45146.413999999997</v>
      </c>
      <c r="R10" s="928">
        <v>36173.042000000001</v>
      </c>
      <c r="S10" s="928">
        <v>40145.773999999998</v>
      </c>
      <c r="T10" s="928">
        <v>36012.839999999997</v>
      </c>
      <c r="U10" s="928">
        <v>51370.413</v>
      </c>
      <c r="V10" s="928">
        <v>50241.608</v>
      </c>
      <c r="W10" s="928">
        <v>43862.582999999999</v>
      </c>
      <c r="X10" s="928">
        <v>67373.876999999993</v>
      </c>
      <c r="Y10" s="928">
        <v>40433.919999999998</v>
      </c>
      <c r="Z10" s="928">
        <v>51201.37</v>
      </c>
      <c r="AA10" s="928">
        <v>19372.455999999998</v>
      </c>
      <c r="AB10" s="928">
        <v>62978.872000000003</v>
      </c>
      <c r="AC10" s="928">
        <v>32809.512999999999</v>
      </c>
      <c r="AD10" s="928">
        <v>71592.475000000006</v>
      </c>
      <c r="AE10" s="928">
        <v>60601.966999999997</v>
      </c>
      <c r="AF10" s="928">
        <v>10323.222</v>
      </c>
      <c r="AG10" s="928">
        <v>16023.699000000001</v>
      </c>
      <c r="AH10" s="928">
        <v>25290.993999999999</v>
      </c>
      <c r="AI10" s="928">
        <v>21802.137999999999</v>
      </c>
      <c r="AJ10" s="928">
        <v>31042.163</v>
      </c>
      <c r="AK10" s="928">
        <v>27419.472000000002</v>
      </c>
      <c r="AL10" s="928">
        <v>9940.7489999999998</v>
      </c>
      <c r="AM10" s="928">
        <v>29536.024000000001</v>
      </c>
      <c r="AN10" s="928">
        <v>50610.464</v>
      </c>
      <c r="AO10" s="928">
        <v>53755.463000000003</v>
      </c>
      <c r="AP10" s="928">
        <v>53760.815000000002</v>
      </c>
      <c r="AQ10" s="928">
        <v>25323.216</v>
      </c>
      <c r="AR10" s="928">
        <v>60899.561000000002</v>
      </c>
      <c r="AS10" s="935">
        <v>63071.752999999997</v>
      </c>
      <c r="AT10" s="935">
        <v>45193.101999999999</v>
      </c>
      <c r="AU10" s="935">
        <v>53354.091</v>
      </c>
      <c r="AV10" s="1553"/>
      <c r="AW10" s="935">
        <v>69707.650999999998</v>
      </c>
      <c r="AX10" s="935">
        <v>46968</v>
      </c>
      <c r="AY10" s="935">
        <v>28736</v>
      </c>
      <c r="AZ10" s="935">
        <v>29433</v>
      </c>
      <c r="BA10" s="916">
        <v>49270</v>
      </c>
      <c r="BB10" s="935">
        <v>81121</v>
      </c>
      <c r="BC10" s="935">
        <v>97946</v>
      </c>
      <c r="BD10" s="916">
        <v>103582</v>
      </c>
      <c r="BE10" s="916">
        <v>104941</v>
      </c>
      <c r="BF10" s="916">
        <v>115632</v>
      </c>
      <c r="BG10" s="916">
        <v>118706</v>
      </c>
      <c r="BH10" s="916">
        <v>76359</v>
      </c>
      <c r="BI10" s="916">
        <v>108082</v>
      </c>
      <c r="BJ10" s="916">
        <v>110033</v>
      </c>
      <c r="BK10" s="916">
        <v>158678</v>
      </c>
      <c r="BL10" s="916">
        <v>165234</v>
      </c>
      <c r="BM10" s="1735"/>
      <c r="BN10" s="1735"/>
      <c r="BO10" s="1735"/>
      <c r="BP10" s="1735"/>
      <c r="BQ10" s="1735"/>
      <c r="BR10" s="1735"/>
    </row>
    <row r="11" spans="1:71">
      <c r="A11" s="9"/>
      <c r="B11" s="9"/>
      <c r="C11" s="9" t="s">
        <v>347</v>
      </c>
      <c r="D11" s="928">
        <v>17405.735000000001</v>
      </c>
      <c r="E11" s="928">
        <v>14482.647999999999</v>
      </c>
      <c r="F11" s="928">
        <v>10750.797</v>
      </c>
      <c r="G11" s="928">
        <v>10057.225</v>
      </c>
      <c r="H11" s="928">
        <v>10589.641</v>
      </c>
      <c r="I11" s="928">
        <v>10619.34</v>
      </c>
      <c r="J11" s="928">
        <v>7845.78</v>
      </c>
      <c r="K11" s="928">
        <v>8596.2919999999995</v>
      </c>
      <c r="L11" s="928">
        <v>9100.2340000000004</v>
      </c>
      <c r="M11" s="928">
        <v>8729.7669999999998</v>
      </c>
      <c r="N11" s="928">
        <v>7186.4570000000003</v>
      </c>
      <c r="O11" s="928">
        <v>9314.4860000000008</v>
      </c>
      <c r="P11" s="928">
        <v>10728.001</v>
      </c>
      <c r="Q11" s="928">
        <v>7286.5</v>
      </c>
      <c r="R11" s="928">
        <v>7303.75</v>
      </c>
      <c r="S11" s="928">
        <v>6673.0540000000001</v>
      </c>
      <c r="T11" s="928">
        <v>7576.6629999999996</v>
      </c>
      <c r="U11" s="928">
        <v>7733.4620000000004</v>
      </c>
      <c r="V11" s="928">
        <v>8728.3330000000005</v>
      </c>
      <c r="W11" s="928">
        <v>7521.7790000000005</v>
      </c>
      <c r="X11" s="928">
        <v>11674.972</v>
      </c>
      <c r="Y11" s="928">
        <v>6645.1610000000001</v>
      </c>
      <c r="Z11" s="928">
        <v>2822.11</v>
      </c>
      <c r="AA11" s="928">
        <v>2626.8629999999998</v>
      </c>
      <c r="AB11" s="928">
        <v>2979.5940000000001</v>
      </c>
      <c r="AC11" s="928">
        <v>3925.172</v>
      </c>
      <c r="AD11" s="928">
        <v>4884.42</v>
      </c>
      <c r="AE11" s="928">
        <v>7137.643</v>
      </c>
      <c r="AF11" s="928">
        <v>11110.3</v>
      </c>
      <c r="AG11" s="928">
        <v>12545.624</v>
      </c>
      <c r="AH11" s="928">
        <v>11170.662</v>
      </c>
      <c r="AI11" s="928">
        <v>13536.477999999999</v>
      </c>
      <c r="AJ11" s="928">
        <v>12699.194</v>
      </c>
      <c r="AK11" s="928">
        <v>14626.550999999999</v>
      </c>
      <c r="AL11" s="928">
        <v>12808.540999999999</v>
      </c>
      <c r="AM11" s="928">
        <v>14960.047</v>
      </c>
      <c r="AN11" s="928">
        <v>17935.257000000001</v>
      </c>
      <c r="AO11" s="928">
        <v>24169.282999999999</v>
      </c>
      <c r="AP11" s="928">
        <v>14289.9</v>
      </c>
      <c r="AQ11" s="928">
        <v>8442.8070000000007</v>
      </c>
      <c r="AR11" s="928">
        <v>7747.9489999999996</v>
      </c>
      <c r="AS11" s="935">
        <v>8588.4320000000007</v>
      </c>
      <c r="AT11" s="935">
        <v>8313.2739999999994</v>
      </c>
      <c r="AU11" s="935">
        <v>8361.0259999999998</v>
      </c>
      <c r="AV11" s="1553"/>
      <c r="AW11" s="935">
        <v>10664.038</v>
      </c>
      <c r="AX11" s="935">
        <v>11878</v>
      </c>
      <c r="AY11" s="935">
        <v>8850</v>
      </c>
      <c r="AZ11" s="935">
        <v>10867</v>
      </c>
      <c r="BA11" s="916">
        <v>14287</v>
      </c>
      <c r="BB11" s="935">
        <v>8891</v>
      </c>
      <c r="BC11" s="935">
        <v>10686</v>
      </c>
      <c r="BD11" s="916">
        <v>12914</v>
      </c>
      <c r="BE11" s="916">
        <v>29102</v>
      </c>
      <c r="BF11" s="916">
        <v>53703</v>
      </c>
      <c r="BG11" s="916">
        <v>49845</v>
      </c>
      <c r="BH11" s="916">
        <v>51975</v>
      </c>
      <c r="BI11" s="916">
        <v>44627</v>
      </c>
      <c r="BJ11" s="916">
        <v>50380</v>
      </c>
      <c r="BK11" s="916">
        <v>54534</v>
      </c>
      <c r="BL11" s="916">
        <v>55970</v>
      </c>
      <c r="BM11" s="1735"/>
      <c r="BN11" s="1735"/>
      <c r="BO11" s="1735"/>
      <c r="BP11" s="1735"/>
      <c r="BQ11" s="1735"/>
      <c r="BR11" s="1735"/>
    </row>
    <row r="12" spans="1:71">
      <c r="A12" s="9"/>
      <c r="B12" s="9"/>
      <c r="C12" s="9" t="s">
        <v>346</v>
      </c>
      <c r="D12" s="928">
        <v>0</v>
      </c>
      <c r="E12" s="928">
        <v>0.61099999999999999</v>
      </c>
      <c r="F12" s="928">
        <v>0</v>
      </c>
      <c r="G12" s="928">
        <v>0</v>
      </c>
      <c r="H12" s="928">
        <v>0</v>
      </c>
      <c r="I12" s="928">
        <v>0</v>
      </c>
      <c r="J12" s="928">
        <v>0</v>
      </c>
      <c r="K12" s="928">
        <v>0</v>
      </c>
      <c r="L12" s="928">
        <v>0</v>
      </c>
      <c r="M12" s="928">
        <v>15.413</v>
      </c>
      <c r="N12" s="928">
        <v>4155.7870000000003</v>
      </c>
      <c r="O12" s="928">
        <v>99.566999999999993</v>
      </c>
      <c r="P12" s="928">
        <v>0</v>
      </c>
      <c r="Q12" s="928">
        <v>0</v>
      </c>
      <c r="R12" s="928">
        <v>44.996000000000002</v>
      </c>
      <c r="S12" s="928">
        <v>88.986000000000004</v>
      </c>
      <c r="T12" s="928">
        <v>636.37</v>
      </c>
      <c r="U12" s="928">
        <v>0</v>
      </c>
      <c r="V12" s="928">
        <v>42.545999999999999</v>
      </c>
      <c r="W12" s="928">
        <v>46.673999999999999</v>
      </c>
      <c r="X12" s="928">
        <v>11.513999999999999</v>
      </c>
      <c r="Y12" s="928">
        <v>59.664000000000001</v>
      </c>
      <c r="Z12" s="928">
        <v>6.0720000000000001</v>
      </c>
      <c r="AA12" s="928">
        <v>5.0000000000000001E-3</v>
      </c>
      <c r="AB12" s="928">
        <v>3746.8560000000002</v>
      </c>
      <c r="AC12" s="928">
        <v>0</v>
      </c>
      <c r="AD12" s="928">
        <v>0</v>
      </c>
      <c r="AE12" s="928">
        <v>2.66</v>
      </c>
      <c r="AF12" s="928">
        <v>27834.214</v>
      </c>
      <c r="AG12" s="928">
        <v>30961.469000000001</v>
      </c>
      <c r="AH12" s="928">
        <v>19728.644</v>
      </c>
      <c r="AI12" s="928">
        <v>24912.672999999999</v>
      </c>
      <c r="AJ12" s="928">
        <v>20283.694</v>
      </c>
      <c r="AK12" s="928">
        <v>19081.043000000001</v>
      </c>
      <c r="AL12" s="928">
        <v>19007.594000000001</v>
      </c>
      <c r="AM12" s="928">
        <v>19492.496999999999</v>
      </c>
      <c r="AN12" s="928">
        <v>14914.210999999999</v>
      </c>
      <c r="AO12" s="928">
        <v>26398.034</v>
      </c>
      <c r="AP12" s="928">
        <v>31476.707999999999</v>
      </c>
      <c r="AQ12" s="928">
        <v>35378.567999999999</v>
      </c>
      <c r="AR12" s="928">
        <v>36624.944000000003</v>
      </c>
      <c r="AS12" s="935">
        <v>46058.012000000002</v>
      </c>
      <c r="AT12" s="935">
        <v>17998.183000000001</v>
      </c>
      <c r="AU12" s="935">
        <v>15952.022999999999</v>
      </c>
      <c r="AV12" s="1553"/>
      <c r="AW12" s="935">
        <v>20216.745999999999</v>
      </c>
      <c r="AX12" s="935">
        <v>30836</v>
      </c>
      <c r="AY12" s="935">
        <v>36130</v>
      </c>
      <c r="AZ12" s="935">
        <v>45465</v>
      </c>
      <c r="BA12" s="916">
        <v>40378</v>
      </c>
      <c r="BB12" s="935">
        <v>49942</v>
      </c>
      <c r="BC12" s="935">
        <v>37894</v>
      </c>
      <c r="BD12" s="916">
        <v>41784</v>
      </c>
      <c r="BE12" s="916">
        <v>39941</v>
      </c>
      <c r="BF12" s="916">
        <v>33251</v>
      </c>
      <c r="BG12" s="916">
        <v>42327</v>
      </c>
      <c r="BH12" s="916">
        <v>50668</v>
      </c>
      <c r="BI12" s="916">
        <v>58975</v>
      </c>
      <c r="BJ12" s="916">
        <v>49831</v>
      </c>
      <c r="BK12" s="916">
        <v>50882</v>
      </c>
      <c r="BL12" s="916">
        <v>33411</v>
      </c>
      <c r="BM12" s="1735"/>
      <c r="BN12" s="1735"/>
      <c r="BO12" s="1735"/>
      <c r="BP12" s="1735"/>
      <c r="BQ12" s="1735"/>
      <c r="BR12" s="1735"/>
    </row>
    <row r="13" spans="1:71">
      <c r="A13" s="9"/>
      <c r="B13" s="9"/>
      <c r="C13" s="9" t="s">
        <v>1497</v>
      </c>
      <c r="D13" s="928">
        <v>9949.9619999999995</v>
      </c>
      <c r="E13" s="928">
        <v>10882.939</v>
      </c>
      <c r="F13" s="928">
        <v>6236.0119999999997</v>
      </c>
      <c r="G13" s="928">
        <v>9469.7669999999998</v>
      </c>
      <c r="H13" s="928">
        <v>10793.547</v>
      </c>
      <c r="I13" s="928">
        <v>4388.4409999999998</v>
      </c>
      <c r="J13" s="928">
        <v>3602.0459999999998</v>
      </c>
      <c r="K13" s="928">
        <v>2341.498</v>
      </c>
      <c r="L13" s="928">
        <v>3048.1790000000001</v>
      </c>
      <c r="M13" s="928">
        <v>2250.44</v>
      </c>
      <c r="N13" s="928">
        <v>2171.8560000000002</v>
      </c>
      <c r="O13" s="928">
        <v>3067.1909999999998</v>
      </c>
      <c r="P13" s="928">
        <v>10130.754999999999</v>
      </c>
      <c r="Q13" s="928">
        <v>12485.831</v>
      </c>
      <c r="R13" s="928">
        <v>13027.061</v>
      </c>
      <c r="S13" s="928">
        <v>12591.352000000001</v>
      </c>
      <c r="T13" s="928">
        <v>11672.853999999999</v>
      </c>
      <c r="U13" s="928">
        <v>12559.393</v>
      </c>
      <c r="V13" s="928">
        <v>6961.5940000000001</v>
      </c>
      <c r="W13" s="928">
        <v>12983.585999999999</v>
      </c>
      <c r="X13" s="928">
        <v>11987.65</v>
      </c>
      <c r="Y13" s="928">
        <v>11768.776</v>
      </c>
      <c r="Z13" s="928">
        <v>11248.985000000001</v>
      </c>
      <c r="AA13" s="928">
        <v>8610.9330000000009</v>
      </c>
      <c r="AB13" s="928">
        <v>9306.8220000000001</v>
      </c>
      <c r="AC13" s="928">
        <v>8716.7330000000002</v>
      </c>
      <c r="AD13" s="928">
        <v>7755.1379999999999</v>
      </c>
      <c r="AE13" s="928">
        <v>5536.94</v>
      </c>
      <c r="AF13" s="928">
        <v>5855.6689999999999</v>
      </c>
      <c r="AG13" s="928">
        <v>4310.6350000000002</v>
      </c>
      <c r="AH13" s="928">
        <v>3359.2080000000001</v>
      </c>
      <c r="AI13" s="928">
        <v>2709.259</v>
      </c>
      <c r="AJ13" s="928">
        <v>4454.4480000000003</v>
      </c>
      <c r="AK13" s="928">
        <v>4582.8140000000003</v>
      </c>
      <c r="AL13" s="928">
        <v>3857.989</v>
      </c>
      <c r="AM13" s="928">
        <v>3971.674</v>
      </c>
      <c r="AN13" s="928">
        <v>4084.7869999999998</v>
      </c>
      <c r="AO13" s="928">
        <v>3141.8139999999999</v>
      </c>
      <c r="AP13" s="928">
        <v>8208.3989999999994</v>
      </c>
      <c r="AQ13" s="928">
        <v>3494.518</v>
      </c>
      <c r="AR13" s="928">
        <v>3471.1819999999998</v>
      </c>
      <c r="AS13" s="935">
        <v>3575.6640000000002</v>
      </c>
      <c r="AT13" s="935">
        <v>3626.3429999999998</v>
      </c>
      <c r="AU13" s="935">
        <v>4366.87</v>
      </c>
      <c r="AV13" s="1553"/>
      <c r="AW13" s="935">
        <v>4162.7060000000001</v>
      </c>
      <c r="AX13" s="935">
        <v>6465</v>
      </c>
      <c r="AY13" s="935">
        <v>6832</v>
      </c>
      <c r="AZ13" s="935">
        <v>6472</v>
      </c>
      <c r="BA13" s="916">
        <v>6016</v>
      </c>
      <c r="BB13" s="935">
        <v>6749</v>
      </c>
      <c r="BC13" s="935">
        <v>7081</v>
      </c>
      <c r="BD13" s="916">
        <v>6946</v>
      </c>
      <c r="BE13" s="916">
        <v>5</v>
      </c>
      <c r="BF13" s="916">
        <v>6</v>
      </c>
      <c r="BG13" s="916">
        <v>0</v>
      </c>
      <c r="BH13" s="916">
        <v>3886</v>
      </c>
      <c r="BI13" s="916">
        <v>0</v>
      </c>
      <c r="BJ13" s="916">
        <v>0</v>
      </c>
      <c r="BK13" s="916">
        <v>201</v>
      </c>
      <c r="BL13" s="916">
        <v>0</v>
      </c>
      <c r="BM13" s="1735"/>
      <c r="BN13" s="1735"/>
      <c r="BO13" s="1735"/>
      <c r="BP13" s="1735"/>
      <c r="BQ13" s="1735"/>
      <c r="BR13" s="1735"/>
    </row>
    <row r="14" spans="1:71">
      <c r="A14" s="9"/>
      <c r="B14" s="9"/>
      <c r="C14" s="9" t="s">
        <v>25</v>
      </c>
      <c r="D14" s="928">
        <v>17604.535</v>
      </c>
      <c r="E14" s="928">
        <v>10069.27</v>
      </c>
      <c r="F14" s="928">
        <v>8047.9250000000002</v>
      </c>
      <c r="G14" s="928">
        <v>8484.5820000000003</v>
      </c>
      <c r="H14" s="928">
        <v>5939.4830000000002</v>
      </c>
      <c r="I14" s="928">
        <v>8157.7049999999999</v>
      </c>
      <c r="J14" s="928">
        <v>7897.9459999999999</v>
      </c>
      <c r="K14" s="928">
        <v>10894.924000000001</v>
      </c>
      <c r="L14" s="928">
        <v>8307.1890000000003</v>
      </c>
      <c r="M14" s="928">
        <v>10840.557000000001</v>
      </c>
      <c r="N14" s="928">
        <v>10422.691000000001</v>
      </c>
      <c r="O14" s="928">
        <v>13860.352999999999</v>
      </c>
      <c r="P14" s="928">
        <v>9546.2459999999992</v>
      </c>
      <c r="Q14" s="928">
        <v>9623.2939999999999</v>
      </c>
      <c r="R14" s="928">
        <v>12078.757</v>
      </c>
      <c r="S14" s="928">
        <v>11044.954</v>
      </c>
      <c r="T14" s="928">
        <v>12513.259</v>
      </c>
      <c r="U14" s="928">
        <v>10246.93</v>
      </c>
      <c r="V14" s="928">
        <v>14055.897000000001</v>
      </c>
      <c r="W14" s="928">
        <v>11862.982</v>
      </c>
      <c r="X14" s="928">
        <v>12381.371999999999</v>
      </c>
      <c r="Y14" s="928">
        <v>11994.334000000001</v>
      </c>
      <c r="Z14" s="928">
        <v>12149.441999999999</v>
      </c>
      <c r="AA14" s="928">
        <v>14495.537</v>
      </c>
      <c r="AB14" s="928">
        <v>15334.911</v>
      </c>
      <c r="AC14" s="928">
        <v>25848.777999999998</v>
      </c>
      <c r="AD14" s="928">
        <v>20673.629000000001</v>
      </c>
      <c r="AE14" s="928">
        <v>33523.053</v>
      </c>
      <c r="AF14" s="928">
        <v>26864.698</v>
      </c>
      <c r="AG14" s="928">
        <v>27864.168000000001</v>
      </c>
      <c r="AH14" s="928">
        <v>37210.712</v>
      </c>
      <c r="AI14" s="928">
        <v>26290.692999999999</v>
      </c>
      <c r="AJ14" s="928">
        <v>24390.294999999998</v>
      </c>
      <c r="AK14" s="928">
        <v>21574.984</v>
      </c>
      <c r="AL14" s="928">
        <v>19058.963</v>
      </c>
      <c r="AM14" s="928">
        <v>19662.615000000002</v>
      </c>
      <c r="AN14" s="928">
        <v>22681.333999999999</v>
      </c>
      <c r="AO14" s="928">
        <v>29794.832999999999</v>
      </c>
      <c r="AP14" s="928">
        <v>27732.237000000001</v>
      </c>
      <c r="AQ14" s="928">
        <v>28641.569</v>
      </c>
      <c r="AR14" s="928">
        <v>23471.703000000001</v>
      </c>
      <c r="AS14" s="935">
        <v>23965.273000000001</v>
      </c>
      <c r="AT14" s="935">
        <v>31068.453000000001</v>
      </c>
      <c r="AU14" s="935">
        <v>40873.999000000003</v>
      </c>
      <c r="AV14" s="1553"/>
      <c r="AW14" s="935">
        <v>41676.491999999998</v>
      </c>
      <c r="AX14" s="935">
        <v>81637</v>
      </c>
      <c r="AY14" s="935">
        <v>83828</v>
      </c>
      <c r="AZ14" s="935">
        <v>75914</v>
      </c>
      <c r="BA14" s="916">
        <v>76124</v>
      </c>
      <c r="BB14" s="935">
        <v>74775</v>
      </c>
      <c r="BC14" s="935">
        <v>70738</v>
      </c>
      <c r="BD14" s="916">
        <v>77652</v>
      </c>
      <c r="BE14" s="916">
        <v>68856</v>
      </c>
      <c r="BF14" s="916">
        <v>72023</v>
      </c>
      <c r="BG14" s="916">
        <v>78478</v>
      </c>
      <c r="BH14" s="916">
        <v>77785</v>
      </c>
      <c r="BI14" s="916">
        <v>78341</v>
      </c>
      <c r="BJ14" s="916">
        <v>88687</v>
      </c>
      <c r="BK14" s="916">
        <v>72773</v>
      </c>
      <c r="BL14" s="916">
        <v>68730</v>
      </c>
      <c r="BM14" s="1735"/>
      <c r="BN14" s="1735"/>
      <c r="BO14" s="1735"/>
      <c r="BP14" s="1735"/>
      <c r="BQ14" s="1735"/>
      <c r="BR14" s="1735"/>
    </row>
    <row r="15" spans="1:71">
      <c r="A15" s="9"/>
      <c r="B15" s="9"/>
      <c r="C15" s="9" t="s">
        <v>1531</v>
      </c>
      <c r="D15" s="928">
        <v>37969.667999999998</v>
      </c>
      <c r="E15" s="928">
        <v>41609.527999999998</v>
      </c>
      <c r="F15" s="928">
        <v>42881.23</v>
      </c>
      <c r="G15" s="928">
        <v>44672.273000000001</v>
      </c>
      <c r="H15" s="928">
        <v>46994.957999999999</v>
      </c>
      <c r="I15" s="928">
        <v>46546.593000000001</v>
      </c>
      <c r="J15" s="928">
        <v>48413.495999999999</v>
      </c>
      <c r="K15" s="928">
        <v>50708.163</v>
      </c>
      <c r="L15" s="928">
        <v>53968.042999999998</v>
      </c>
      <c r="M15" s="928">
        <v>57038.527999999998</v>
      </c>
      <c r="N15" s="928">
        <v>60107.142</v>
      </c>
      <c r="O15" s="928">
        <v>63103.610999999997</v>
      </c>
      <c r="P15" s="928">
        <v>67511.233999999997</v>
      </c>
      <c r="Q15" s="928">
        <v>71672.975000000006</v>
      </c>
      <c r="R15" s="928">
        <v>76054.983999999997</v>
      </c>
      <c r="S15" s="928">
        <v>80633.267000000007</v>
      </c>
      <c r="T15" s="928">
        <v>85844.077999999994</v>
      </c>
      <c r="U15" s="928">
        <v>89418.126999999993</v>
      </c>
      <c r="V15" s="928">
        <v>90077.380999999994</v>
      </c>
      <c r="W15" s="928">
        <v>90867.925000000003</v>
      </c>
      <c r="X15" s="928">
        <v>94124.054999999993</v>
      </c>
      <c r="Y15" s="928">
        <v>96621.653999999995</v>
      </c>
      <c r="Z15" s="928">
        <v>101650.17200000001</v>
      </c>
      <c r="AA15" s="928">
        <v>105337.913</v>
      </c>
      <c r="AB15" s="928">
        <v>108887.664</v>
      </c>
      <c r="AC15" s="928">
        <v>113232.432</v>
      </c>
      <c r="AD15" s="928">
        <v>118340.00599999999</v>
      </c>
      <c r="AE15" s="928">
        <v>122032.667</v>
      </c>
      <c r="AF15" s="928">
        <v>128750.533</v>
      </c>
      <c r="AG15" s="928">
        <v>134678.90400000001</v>
      </c>
      <c r="AH15" s="928">
        <v>140526.71799999999</v>
      </c>
      <c r="AI15" s="928">
        <v>147182.10200000001</v>
      </c>
      <c r="AJ15" s="928">
        <v>153330.633</v>
      </c>
      <c r="AK15" s="928">
        <v>162317.046</v>
      </c>
      <c r="AL15" s="928">
        <v>167048.22899999999</v>
      </c>
      <c r="AM15" s="928">
        <v>174370.141</v>
      </c>
      <c r="AN15" s="928">
        <v>181007.95499999999</v>
      </c>
      <c r="AO15" s="928">
        <v>186679.70800000001</v>
      </c>
      <c r="AP15" s="928">
        <v>188800.671</v>
      </c>
      <c r="AQ15" s="928">
        <v>194427.889</v>
      </c>
      <c r="AR15" s="928">
        <v>202102.93100000001</v>
      </c>
      <c r="AS15" s="935">
        <v>206609.06200000001</v>
      </c>
      <c r="AT15" s="935">
        <v>210737.63099999999</v>
      </c>
      <c r="AU15" s="935">
        <v>215634.55799999999</v>
      </c>
      <c r="AV15" s="1553"/>
      <c r="AW15" s="935">
        <v>220271.11600000001</v>
      </c>
      <c r="AX15" s="935">
        <v>213835</v>
      </c>
      <c r="AY15" s="935">
        <v>218300</v>
      </c>
      <c r="AZ15" s="935">
        <v>218568</v>
      </c>
      <c r="BA15" s="916">
        <v>223371</v>
      </c>
      <c r="BB15" s="935">
        <v>220447</v>
      </c>
      <c r="BC15" s="935">
        <v>220196</v>
      </c>
      <c r="BD15" s="916">
        <v>216948</v>
      </c>
      <c r="BE15" s="916">
        <v>215795</v>
      </c>
      <c r="BF15" s="916">
        <v>218896</v>
      </c>
      <c r="BG15" s="916">
        <v>222384</v>
      </c>
      <c r="BH15" s="916">
        <v>228938</v>
      </c>
      <c r="BI15" s="916">
        <v>235172</v>
      </c>
      <c r="BJ15" s="916">
        <v>241011</v>
      </c>
      <c r="BK15" s="916">
        <v>250057</v>
      </c>
      <c r="BL15" s="916">
        <v>258689</v>
      </c>
      <c r="BM15" s="1735"/>
      <c r="BN15" s="1735"/>
      <c r="BO15" s="1735"/>
      <c r="BP15" s="1735"/>
      <c r="BQ15" s="1735"/>
      <c r="BR15" s="1735"/>
    </row>
    <row r="16" spans="1:71" ht="16.5" customHeight="1">
      <c r="A16" s="151"/>
      <c r="B16" s="1914" t="s">
        <v>345</v>
      </c>
      <c r="C16" s="1914"/>
      <c r="D16" s="927">
        <v>14226.436</v>
      </c>
      <c r="E16" s="927">
        <v>15980.875</v>
      </c>
      <c r="F16" s="927">
        <v>16498.774000000001</v>
      </c>
      <c r="G16" s="927">
        <v>17430.300999999999</v>
      </c>
      <c r="H16" s="927">
        <v>14512.625</v>
      </c>
      <c r="I16" s="927">
        <v>36500.769</v>
      </c>
      <c r="J16" s="927">
        <v>62161.114999999998</v>
      </c>
      <c r="K16" s="927">
        <v>66169.684999999998</v>
      </c>
      <c r="L16" s="927">
        <v>86513.108999999997</v>
      </c>
      <c r="M16" s="927">
        <v>94109.179000000004</v>
      </c>
      <c r="N16" s="927">
        <v>96185.353000000003</v>
      </c>
      <c r="O16" s="927">
        <v>101797.63800000001</v>
      </c>
      <c r="P16" s="927">
        <v>98893.763999999996</v>
      </c>
      <c r="Q16" s="927">
        <v>79956.3</v>
      </c>
      <c r="R16" s="927">
        <v>77888.683000000005</v>
      </c>
      <c r="S16" s="927">
        <v>68050.956999999995</v>
      </c>
      <c r="T16" s="927">
        <v>64604.777999999998</v>
      </c>
      <c r="U16" s="927">
        <v>66166.888000000006</v>
      </c>
      <c r="V16" s="927">
        <v>69792.168000000005</v>
      </c>
      <c r="W16" s="927">
        <v>73780.131999999998</v>
      </c>
      <c r="X16" s="927">
        <v>78092.868000000002</v>
      </c>
      <c r="Y16" s="927">
        <v>85567.437000000005</v>
      </c>
      <c r="Z16" s="927">
        <v>86896.028999999995</v>
      </c>
      <c r="AA16" s="927">
        <v>67914.256999999998</v>
      </c>
      <c r="AB16" s="927">
        <v>63784.896000000001</v>
      </c>
      <c r="AC16" s="927">
        <v>66854.697</v>
      </c>
      <c r="AD16" s="927">
        <v>64503.086000000003</v>
      </c>
      <c r="AE16" s="927">
        <v>69736.873999999996</v>
      </c>
      <c r="AF16" s="927">
        <v>67341.197</v>
      </c>
      <c r="AG16" s="927">
        <v>70708.732999999993</v>
      </c>
      <c r="AH16" s="927">
        <v>73521.206000000006</v>
      </c>
      <c r="AI16" s="927">
        <v>104809.932</v>
      </c>
      <c r="AJ16" s="927">
        <v>113560.711</v>
      </c>
      <c r="AK16" s="927">
        <v>112772.303</v>
      </c>
      <c r="AL16" s="927">
        <v>117806.231</v>
      </c>
      <c r="AM16" s="927">
        <v>126514.77899999999</v>
      </c>
      <c r="AN16" s="927">
        <v>132628.427</v>
      </c>
      <c r="AO16" s="927">
        <v>131381.84</v>
      </c>
      <c r="AP16" s="927">
        <v>119593.027</v>
      </c>
      <c r="AQ16" s="927">
        <v>125741.243</v>
      </c>
      <c r="AR16" s="927">
        <v>132258.77799999999</v>
      </c>
      <c r="AS16" s="880">
        <v>132949.60699999999</v>
      </c>
      <c r="AT16" s="880">
        <v>134402.01300000001</v>
      </c>
      <c r="AU16" s="880">
        <v>130752.63</v>
      </c>
      <c r="AV16" s="1728"/>
      <c r="AW16" s="880">
        <v>135125.758</v>
      </c>
      <c r="AX16" s="880">
        <v>107457</v>
      </c>
      <c r="AY16" s="880">
        <v>126691</v>
      </c>
      <c r="AZ16" s="880">
        <v>130799</v>
      </c>
      <c r="BA16" s="880">
        <v>134260</v>
      </c>
      <c r="BB16" s="880">
        <v>137254</v>
      </c>
      <c r="BC16" s="880">
        <v>152134</v>
      </c>
      <c r="BD16" s="880">
        <v>152531</v>
      </c>
      <c r="BE16" s="880">
        <v>166154</v>
      </c>
      <c r="BF16" s="880">
        <v>169887</v>
      </c>
      <c r="BG16" s="880">
        <v>181976</v>
      </c>
      <c r="BH16" s="880">
        <v>187033</v>
      </c>
      <c r="BI16" s="880">
        <v>184125</v>
      </c>
      <c r="BJ16" s="880">
        <v>196937</v>
      </c>
      <c r="BK16" s="880">
        <v>211370</v>
      </c>
      <c r="BL16" s="880">
        <v>224461</v>
      </c>
      <c r="BM16" s="1735"/>
      <c r="BN16" s="1735"/>
      <c r="BO16" s="1735"/>
      <c r="BP16" s="1735"/>
      <c r="BQ16" s="1735"/>
      <c r="BR16" s="1735"/>
    </row>
    <row r="17" spans="1:70">
      <c r="A17" s="9"/>
      <c r="B17" s="9"/>
      <c r="C17" s="9" t="s">
        <v>344</v>
      </c>
      <c r="D17" s="928">
        <v>80.328000000000003</v>
      </c>
      <c r="E17" s="928">
        <v>2153.5219999999999</v>
      </c>
      <c r="F17" s="928">
        <v>3003.3270000000002</v>
      </c>
      <c r="G17" s="928">
        <v>3413.7869999999998</v>
      </c>
      <c r="H17" s="928">
        <v>17.295999999999999</v>
      </c>
      <c r="I17" s="928">
        <v>2685.1610000000001</v>
      </c>
      <c r="J17" s="928">
        <v>3544.5120000000002</v>
      </c>
      <c r="K17" s="928">
        <v>3439.1379999999999</v>
      </c>
      <c r="L17" s="928">
        <v>83.685000000000002</v>
      </c>
      <c r="M17" s="928">
        <v>2570.5520000000001</v>
      </c>
      <c r="N17" s="928">
        <v>3662.1289999999999</v>
      </c>
      <c r="O17" s="928">
        <v>3631.4169999999999</v>
      </c>
      <c r="P17" s="928">
        <v>104.574</v>
      </c>
      <c r="Q17" s="928">
        <v>3595.3009999999999</v>
      </c>
      <c r="R17" s="928">
        <v>3200.634</v>
      </c>
      <c r="S17" s="928">
        <v>3642.547</v>
      </c>
      <c r="T17" s="928">
        <v>95.962999999999994</v>
      </c>
      <c r="U17" s="928">
        <v>3565.0529999999999</v>
      </c>
      <c r="V17" s="928">
        <v>3373.598</v>
      </c>
      <c r="W17" s="928">
        <v>6015.643</v>
      </c>
      <c r="X17" s="928">
        <v>164.36</v>
      </c>
      <c r="Y17" s="928">
        <v>5467.0330000000004</v>
      </c>
      <c r="Z17" s="928">
        <v>6032.1</v>
      </c>
      <c r="AA17" s="928">
        <v>3686.8240000000001</v>
      </c>
      <c r="AB17" s="928">
        <v>163.38</v>
      </c>
      <c r="AC17" s="928">
        <v>3099.78</v>
      </c>
      <c r="AD17" s="928">
        <v>3803.7460000000001</v>
      </c>
      <c r="AE17" s="928">
        <v>3873.8490000000002</v>
      </c>
      <c r="AF17" s="928">
        <v>205.14400000000001</v>
      </c>
      <c r="AG17" s="928">
        <v>2976.3760000000002</v>
      </c>
      <c r="AH17" s="928">
        <v>4062.4349999999999</v>
      </c>
      <c r="AI17" s="928">
        <v>27599.580999999998</v>
      </c>
      <c r="AJ17" s="928">
        <v>27451.574000000001</v>
      </c>
      <c r="AK17" s="928">
        <v>27939.498</v>
      </c>
      <c r="AL17" s="928">
        <v>29006.117999999999</v>
      </c>
      <c r="AM17" s="928">
        <v>30973.933000000001</v>
      </c>
      <c r="AN17" s="928">
        <v>33103.754999999997</v>
      </c>
      <c r="AO17" s="928">
        <v>34941.165999999997</v>
      </c>
      <c r="AP17" s="928">
        <v>34396.807999999997</v>
      </c>
      <c r="AQ17" s="928">
        <v>39380.177000000003</v>
      </c>
      <c r="AR17" s="928">
        <v>37697.243999999999</v>
      </c>
      <c r="AS17" s="935">
        <v>41271.669000000002</v>
      </c>
      <c r="AT17" s="935">
        <v>42168.625999999997</v>
      </c>
      <c r="AU17" s="935">
        <v>43200.767</v>
      </c>
      <c r="AV17" s="1553"/>
      <c r="AW17" s="935">
        <v>43475.597000000002</v>
      </c>
      <c r="AX17" s="935">
        <v>39196</v>
      </c>
      <c r="AY17" s="935">
        <v>36916</v>
      </c>
      <c r="AZ17" s="935">
        <v>42776</v>
      </c>
      <c r="BA17" s="916">
        <v>44171</v>
      </c>
      <c r="BB17" s="935">
        <v>45918</v>
      </c>
      <c r="BC17" s="935">
        <v>53891</v>
      </c>
      <c r="BD17" s="916">
        <v>53161</v>
      </c>
      <c r="BE17" s="916">
        <v>55727</v>
      </c>
      <c r="BF17" s="916">
        <v>58473</v>
      </c>
      <c r="BG17" s="916">
        <v>63802</v>
      </c>
      <c r="BH17" s="916">
        <v>63519</v>
      </c>
      <c r="BI17" s="916">
        <v>68346</v>
      </c>
      <c r="BJ17" s="916">
        <v>71137</v>
      </c>
      <c r="BK17" s="916">
        <v>74603</v>
      </c>
      <c r="BL17" s="916">
        <v>78304</v>
      </c>
      <c r="BM17" s="1735"/>
      <c r="BN17" s="1735"/>
      <c r="BO17" s="1735"/>
      <c r="BP17" s="1735"/>
      <c r="BQ17" s="1735"/>
      <c r="BR17" s="1735"/>
    </row>
    <row r="18" spans="1:70">
      <c r="A18" s="9"/>
      <c r="B18" s="9"/>
      <c r="C18" s="9" t="s">
        <v>1680</v>
      </c>
      <c r="D18" s="928">
        <v>13407.746999999999</v>
      </c>
      <c r="E18" s="928">
        <v>13029.069</v>
      </c>
      <c r="F18" s="928">
        <v>12855.963</v>
      </c>
      <c r="G18" s="928">
        <v>13383.914000000001</v>
      </c>
      <c r="H18" s="928">
        <v>13868.759</v>
      </c>
      <c r="I18" s="928">
        <v>33183.203999999998</v>
      </c>
      <c r="J18" s="928">
        <v>57983.14</v>
      </c>
      <c r="K18" s="928">
        <v>62090.093999999997</v>
      </c>
      <c r="L18" s="928">
        <v>85776.47</v>
      </c>
      <c r="M18" s="928">
        <v>90860.292000000001</v>
      </c>
      <c r="N18" s="928">
        <v>91838.986000000004</v>
      </c>
      <c r="O18" s="928">
        <v>97409.077000000005</v>
      </c>
      <c r="P18" s="928">
        <v>98052.554000000004</v>
      </c>
      <c r="Q18" s="928">
        <v>75617.864000000001</v>
      </c>
      <c r="R18" s="928">
        <v>73909.112999999998</v>
      </c>
      <c r="S18" s="928">
        <v>64359.216</v>
      </c>
      <c r="T18" s="928">
        <v>63701.372000000003</v>
      </c>
      <c r="U18" s="928">
        <v>61861.059000000001</v>
      </c>
      <c r="V18" s="928">
        <v>65684.051999999996</v>
      </c>
      <c r="W18" s="928">
        <v>67001.42</v>
      </c>
      <c r="X18" s="928">
        <v>77010.281000000003</v>
      </c>
      <c r="Y18" s="928">
        <v>79280.703999999998</v>
      </c>
      <c r="Z18" s="928">
        <v>80042.642000000007</v>
      </c>
      <c r="AA18" s="928">
        <v>63503.942000000003</v>
      </c>
      <c r="AB18" s="928">
        <v>63106.313999999998</v>
      </c>
      <c r="AC18" s="928">
        <v>63235.377999999997</v>
      </c>
      <c r="AD18" s="928">
        <v>60156.62</v>
      </c>
      <c r="AE18" s="928">
        <v>65263.184999999998</v>
      </c>
      <c r="AF18" s="928">
        <v>66555.998999999996</v>
      </c>
      <c r="AG18" s="928">
        <v>67000.941000000006</v>
      </c>
      <c r="AH18" s="928">
        <v>68698.373999999996</v>
      </c>
      <c r="AI18" s="928">
        <v>76387.551999999996</v>
      </c>
      <c r="AJ18" s="928">
        <v>85700.462</v>
      </c>
      <c r="AK18" s="928">
        <v>84630.031000000003</v>
      </c>
      <c r="AL18" s="928">
        <v>88607.044999999998</v>
      </c>
      <c r="AM18" s="928">
        <v>94820.218999999997</v>
      </c>
      <c r="AN18" s="928">
        <v>98836.941000000006</v>
      </c>
      <c r="AO18" s="928">
        <v>95990.680999999997</v>
      </c>
      <c r="AP18" s="928">
        <v>84799.879000000001</v>
      </c>
      <c r="AQ18" s="928">
        <v>85956.573999999993</v>
      </c>
      <c r="AR18" s="928">
        <v>94148.241999999998</v>
      </c>
      <c r="AS18" s="935">
        <v>91278.35</v>
      </c>
      <c r="AT18" s="935">
        <v>91851.433000000005</v>
      </c>
      <c r="AU18" s="935">
        <v>87133.414000000004</v>
      </c>
      <c r="AV18" s="1553"/>
      <c r="AW18" s="935">
        <v>91248.116999999998</v>
      </c>
      <c r="AX18" s="935">
        <v>67772</v>
      </c>
      <c r="AY18" s="935">
        <v>89744</v>
      </c>
      <c r="AZ18" s="935">
        <v>87954</v>
      </c>
      <c r="BA18" s="916">
        <v>90059</v>
      </c>
      <c r="BB18" s="935">
        <v>91317</v>
      </c>
      <c r="BC18" s="935">
        <v>98217</v>
      </c>
      <c r="BD18" s="916">
        <v>99341</v>
      </c>
      <c r="BE18" s="916">
        <v>110392</v>
      </c>
      <c r="BF18" s="916">
        <v>111395</v>
      </c>
      <c r="BG18" s="916">
        <v>118151</v>
      </c>
      <c r="BH18" s="916">
        <v>123488</v>
      </c>
      <c r="BI18" s="916">
        <v>115748</v>
      </c>
      <c r="BJ18" s="916">
        <v>125785</v>
      </c>
      <c r="BK18" s="916">
        <v>136749</v>
      </c>
      <c r="BL18" s="916">
        <v>146139</v>
      </c>
      <c r="BM18" s="1735"/>
      <c r="BN18" s="1735"/>
      <c r="BO18" s="1735"/>
      <c r="BP18" s="1735"/>
      <c r="BQ18" s="1735"/>
      <c r="BR18" s="1735"/>
    </row>
    <row r="19" spans="1:70">
      <c r="A19" s="9"/>
      <c r="B19" s="9"/>
      <c r="C19" s="9" t="s">
        <v>343</v>
      </c>
      <c r="D19" s="928">
        <v>670.23800000000006</v>
      </c>
      <c r="E19" s="928">
        <v>744.02599999999995</v>
      </c>
      <c r="F19" s="928">
        <v>565.048</v>
      </c>
      <c r="G19" s="928">
        <v>544.82799999999997</v>
      </c>
      <c r="H19" s="928">
        <v>532.69100000000003</v>
      </c>
      <c r="I19" s="928">
        <v>550.02599999999995</v>
      </c>
      <c r="J19" s="928">
        <v>553.42100000000005</v>
      </c>
      <c r="K19" s="928">
        <v>570.61400000000003</v>
      </c>
      <c r="L19" s="928">
        <v>577.24199999999996</v>
      </c>
      <c r="M19" s="928">
        <v>616.21</v>
      </c>
      <c r="N19" s="928">
        <v>632.15300000000002</v>
      </c>
      <c r="O19" s="928">
        <v>660.54300000000001</v>
      </c>
      <c r="P19" s="928">
        <v>670.9</v>
      </c>
      <c r="Q19" s="928">
        <v>686.97</v>
      </c>
      <c r="R19" s="928">
        <v>715.98900000000003</v>
      </c>
      <c r="S19" s="928">
        <v>666.37400000000002</v>
      </c>
      <c r="T19" s="928">
        <v>689.56500000000005</v>
      </c>
      <c r="U19" s="928">
        <v>691.27800000000002</v>
      </c>
      <c r="V19" s="928">
        <v>700.26099999999997</v>
      </c>
      <c r="W19" s="928">
        <v>711.18</v>
      </c>
      <c r="X19" s="928">
        <v>725.58799999999997</v>
      </c>
      <c r="Y19" s="928">
        <v>735.95899999999995</v>
      </c>
      <c r="Z19" s="928">
        <v>745.70799999999997</v>
      </c>
      <c r="AA19" s="928">
        <v>678.803</v>
      </c>
      <c r="AB19" s="928">
        <v>482.90899999999999</v>
      </c>
      <c r="AC19" s="928">
        <v>482.89800000000002</v>
      </c>
      <c r="AD19" s="928">
        <v>498.19200000000001</v>
      </c>
      <c r="AE19" s="928">
        <v>536.60500000000002</v>
      </c>
      <c r="AF19" s="928">
        <v>551.01499999999999</v>
      </c>
      <c r="AG19" s="928">
        <v>558.35400000000004</v>
      </c>
      <c r="AH19" s="928">
        <v>584.11800000000005</v>
      </c>
      <c r="AI19" s="928">
        <v>605.24099999999999</v>
      </c>
      <c r="AJ19" s="928">
        <v>240.70699999999999</v>
      </c>
      <c r="AK19" s="928">
        <v>6.085</v>
      </c>
      <c r="AL19" s="928">
        <v>11.06</v>
      </c>
      <c r="AM19" s="928">
        <v>14.496</v>
      </c>
      <c r="AN19" s="928">
        <v>113.214</v>
      </c>
      <c r="AO19" s="928">
        <v>112.996</v>
      </c>
      <c r="AP19" s="928">
        <v>10.151</v>
      </c>
      <c r="AQ19" s="928">
        <v>11.5</v>
      </c>
      <c r="AR19" s="928">
        <v>15.992000000000001</v>
      </c>
      <c r="AS19" s="935">
        <v>9.0079999999999991</v>
      </c>
      <c r="AT19" s="935">
        <v>6.665</v>
      </c>
      <c r="AU19" s="935">
        <v>14.879</v>
      </c>
      <c r="AV19" s="1553"/>
      <c r="AW19" s="935">
        <v>4.6360000000000001</v>
      </c>
      <c r="AX19" s="935">
        <v>5</v>
      </c>
      <c r="AY19" s="935">
        <v>6</v>
      </c>
      <c r="AZ19" s="935">
        <v>4</v>
      </c>
      <c r="BA19" s="916">
        <v>13</v>
      </c>
      <c r="BB19" s="935">
        <v>7</v>
      </c>
      <c r="BC19" s="935">
        <v>9</v>
      </c>
      <c r="BD19" s="916">
        <v>15</v>
      </c>
      <c r="BE19" s="916">
        <v>21</v>
      </c>
      <c r="BF19" s="916">
        <v>7</v>
      </c>
      <c r="BG19" s="916">
        <v>9</v>
      </c>
      <c r="BH19" s="916">
        <v>10</v>
      </c>
      <c r="BI19" s="916">
        <v>13</v>
      </c>
      <c r="BJ19" s="916">
        <v>0</v>
      </c>
      <c r="BK19" s="916">
        <v>1</v>
      </c>
      <c r="BL19" s="916" t="s">
        <v>26</v>
      </c>
      <c r="BM19" s="1735"/>
      <c r="BN19" s="1735"/>
      <c r="BO19" s="1735"/>
      <c r="BP19" s="1735"/>
      <c r="BQ19" s="1735"/>
      <c r="BR19" s="1735"/>
    </row>
    <row r="20" spans="1:70">
      <c r="A20" s="9"/>
      <c r="B20" s="9"/>
      <c r="C20" s="9" t="s">
        <v>342</v>
      </c>
      <c r="D20" s="928">
        <v>61.247</v>
      </c>
      <c r="E20" s="928">
        <v>47.402999999999999</v>
      </c>
      <c r="F20" s="928">
        <v>68.730999999999995</v>
      </c>
      <c r="G20" s="928">
        <v>82.504999999999995</v>
      </c>
      <c r="H20" s="928">
        <v>88.781000000000006</v>
      </c>
      <c r="I20" s="928">
        <v>77.165999999999997</v>
      </c>
      <c r="J20" s="928">
        <v>80.042000000000002</v>
      </c>
      <c r="K20" s="928">
        <v>69.838999999999999</v>
      </c>
      <c r="L20" s="928">
        <v>75.712000000000003</v>
      </c>
      <c r="M20" s="928">
        <v>62.125</v>
      </c>
      <c r="N20" s="928">
        <v>52.085000000000001</v>
      </c>
      <c r="O20" s="928">
        <v>66.679000000000002</v>
      </c>
      <c r="P20" s="928">
        <v>35.046999999999997</v>
      </c>
      <c r="Q20" s="928">
        <v>25.95</v>
      </c>
      <c r="R20" s="928">
        <v>28.98</v>
      </c>
      <c r="S20" s="928">
        <v>32.654000000000003</v>
      </c>
      <c r="T20" s="928">
        <v>102.185</v>
      </c>
      <c r="U20" s="928">
        <v>33.878</v>
      </c>
      <c r="V20" s="928">
        <v>34.256999999999998</v>
      </c>
      <c r="W20" s="928">
        <v>51.889000000000003</v>
      </c>
      <c r="X20" s="928">
        <v>192.63900000000001</v>
      </c>
      <c r="Y20" s="928">
        <v>83.741</v>
      </c>
      <c r="Z20" s="928">
        <v>75.578999999999994</v>
      </c>
      <c r="AA20" s="928">
        <v>44.688000000000002</v>
      </c>
      <c r="AB20" s="928">
        <v>32.292999999999999</v>
      </c>
      <c r="AC20" s="928">
        <v>36.640999999999998</v>
      </c>
      <c r="AD20" s="928">
        <v>44.527999999999999</v>
      </c>
      <c r="AE20" s="928">
        <v>63.234999999999999</v>
      </c>
      <c r="AF20" s="928">
        <v>29.039000000000001</v>
      </c>
      <c r="AG20" s="928">
        <v>30.134</v>
      </c>
      <c r="AH20" s="928">
        <v>45.750999999999998</v>
      </c>
      <c r="AI20" s="928">
        <v>83.894000000000005</v>
      </c>
      <c r="AJ20" s="928">
        <v>32.110999999999997</v>
      </c>
      <c r="AK20" s="928">
        <v>58.429000000000002</v>
      </c>
      <c r="AL20" s="928">
        <v>34.783000000000001</v>
      </c>
      <c r="AM20" s="928">
        <v>103.16500000000001</v>
      </c>
      <c r="AN20" s="928">
        <v>34.779000000000003</v>
      </c>
      <c r="AO20" s="928">
        <v>29.541</v>
      </c>
      <c r="AP20" s="928">
        <v>24.254999999999999</v>
      </c>
      <c r="AQ20" s="928">
        <v>34.057000000000002</v>
      </c>
      <c r="AR20" s="928">
        <v>45.481000000000002</v>
      </c>
      <c r="AS20" s="935">
        <v>33.012999999999998</v>
      </c>
      <c r="AT20" s="935">
        <v>42.744</v>
      </c>
      <c r="AU20" s="935">
        <v>39.204000000000001</v>
      </c>
      <c r="AV20" s="1553"/>
      <c r="AW20" s="935">
        <v>40.533999999999999</v>
      </c>
      <c r="AX20" s="935">
        <v>22</v>
      </c>
      <c r="AY20" s="935">
        <v>23</v>
      </c>
      <c r="AZ20" s="935">
        <v>65</v>
      </c>
      <c r="BA20" s="916">
        <v>17</v>
      </c>
      <c r="BB20" s="935">
        <v>12</v>
      </c>
      <c r="BC20" s="935">
        <v>17</v>
      </c>
      <c r="BD20" s="916">
        <v>14</v>
      </c>
      <c r="BE20" s="916">
        <v>14</v>
      </c>
      <c r="BF20" s="916">
        <v>12</v>
      </c>
      <c r="BG20" s="916">
        <v>14</v>
      </c>
      <c r="BH20" s="916">
        <v>16</v>
      </c>
      <c r="BI20" s="916">
        <v>18</v>
      </c>
      <c r="BJ20" s="916">
        <v>15</v>
      </c>
      <c r="BK20" s="916">
        <v>17</v>
      </c>
      <c r="BL20" s="916">
        <v>18</v>
      </c>
      <c r="BM20" s="1735"/>
      <c r="BN20" s="1735"/>
      <c r="BO20" s="1735"/>
      <c r="BP20" s="1735"/>
      <c r="BQ20" s="1735"/>
      <c r="BR20" s="1735"/>
    </row>
    <row r="21" spans="1:70" ht="12.75" customHeight="1">
      <c r="A21" s="151"/>
      <c r="B21" s="151" t="s">
        <v>341</v>
      </c>
      <c r="C21" s="151"/>
      <c r="D21" s="927">
        <v>41.253999999999998</v>
      </c>
      <c r="E21" s="927">
        <v>63.314999999999998</v>
      </c>
      <c r="F21" s="927">
        <v>43.383000000000003</v>
      </c>
      <c r="G21" s="927">
        <v>50.926000000000002</v>
      </c>
      <c r="H21" s="927">
        <v>57.2</v>
      </c>
      <c r="I21" s="927">
        <v>49.267000000000003</v>
      </c>
      <c r="J21" s="927">
        <v>42.988</v>
      </c>
      <c r="K21" s="927">
        <v>71.581000000000003</v>
      </c>
      <c r="L21" s="927">
        <v>10.430999999999999</v>
      </c>
      <c r="M21" s="927">
        <v>365.58100000000002</v>
      </c>
      <c r="N21" s="927">
        <v>59.469000000000001</v>
      </c>
      <c r="O21" s="927">
        <v>78.355999999999995</v>
      </c>
      <c r="P21" s="927">
        <v>28.879000000000001</v>
      </c>
      <c r="Q21" s="927">
        <v>60.517000000000003</v>
      </c>
      <c r="R21" s="927">
        <v>47.859000000000002</v>
      </c>
      <c r="S21" s="927">
        <v>45.052999999999997</v>
      </c>
      <c r="T21" s="927">
        <v>4.859</v>
      </c>
      <c r="U21" s="927">
        <v>55.186</v>
      </c>
      <c r="V21" s="927">
        <v>62.776000000000003</v>
      </c>
      <c r="W21" s="927">
        <v>98.045000000000002</v>
      </c>
      <c r="X21" s="927">
        <v>7.0629999999999997</v>
      </c>
      <c r="Y21" s="927">
        <v>119.438</v>
      </c>
      <c r="Z21" s="927">
        <v>118.93600000000001</v>
      </c>
      <c r="AA21" s="927">
        <v>129.53200000000001</v>
      </c>
      <c r="AB21" s="927">
        <v>24.722999999999999</v>
      </c>
      <c r="AC21" s="927">
        <v>146.32900000000001</v>
      </c>
      <c r="AD21" s="927">
        <v>147.65299999999999</v>
      </c>
      <c r="AE21" s="927">
        <v>169.47200000000001</v>
      </c>
      <c r="AF21" s="927">
        <v>31.367000000000001</v>
      </c>
      <c r="AG21" s="927">
        <v>149.119</v>
      </c>
      <c r="AH21" s="927">
        <v>104.458</v>
      </c>
      <c r="AI21" s="927">
        <v>112.179</v>
      </c>
      <c r="AJ21" s="927">
        <v>7.4969999999999999</v>
      </c>
      <c r="AK21" s="927">
        <v>49.670999999999999</v>
      </c>
      <c r="AL21" s="927">
        <v>49.322000000000003</v>
      </c>
      <c r="AM21" s="927">
        <v>289.65199999999999</v>
      </c>
      <c r="AN21" s="927">
        <v>123.946</v>
      </c>
      <c r="AO21" s="927">
        <v>236.233</v>
      </c>
      <c r="AP21" s="927">
        <v>269.65899999999999</v>
      </c>
      <c r="AQ21" s="927">
        <v>245.92500000000001</v>
      </c>
      <c r="AR21" s="927">
        <v>517.55999999999995</v>
      </c>
      <c r="AS21" s="934">
        <v>381.12799999999999</v>
      </c>
      <c r="AT21" s="934">
        <v>339.26799999999997</v>
      </c>
      <c r="AU21" s="934">
        <v>298.91899999999998</v>
      </c>
      <c r="AV21" s="1727"/>
      <c r="AW21" s="934">
        <v>373.42500000000001</v>
      </c>
      <c r="AX21" s="934">
        <v>277</v>
      </c>
      <c r="AY21" s="934">
        <v>398</v>
      </c>
      <c r="AZ21" s="934">
        <v>396</v>
      </c>
      <c r="BA21" s="915">
        <v>381</v>
      </c>
      <c r="BB21" s="934">
        <v>322</v>
      </c>
      <c r="BC21" s="934">
        <v>262</v>
      </c>
      <c r="BD21" s="915">
        <v>260</v>
      </c>
      <c r="BE21" s="915">
        <v>369</v>
      </c>
      <c r="BF21" s="915">
        <v>247</v>
      </c>
      <c r="BG21" s="915">
        <v>0</v>
      </c>
      <c r="BH21" s="915">
        <v>1</v>
      </c>
      <c r="BI21" s="915">
        <v>49</v>
      </c>
      <c r="BJ21" s="915">
        <v>8</v>
      </c>
      <c r="BK21" s="915">
        <v>17</v>
      </c>
      <c r="BL21" s="915">
        <v>1</v>
      </c>
      <c r="BM21" s="1735"/>
      <c r="BN21" s="1735"/>
      <c r="BO21" s="1735"/>
      <c r="BP21" s="1735"/>
      <c r="BQ21" s="1735"/>
      <c r="BR21" s="1735"/>
    </row>
    <row r="22" spans="1:70" ht="12.75" customHeight="1">
      <c r="A22" s="151"/>
      <c r="B22" s="151" t="s">
        <v>340</v>
      </c>
      <c r="C22" s="151"/>
      <c r="D22" s="927">
        <v>221070.98300000001</v>
      </c>
      <c r="E22" s="927">
        <v>218653.12599999999</v>
      </c>
      <c r="F22" s="927">
        <v>211575.571</v>
      </c>
      <c r="G22" s="927">
        <v>213031.05900000001</v>
      </c>
      <c r="H22" s="927">
        <v>221899.09099999999</v>
      </c>
      <c r="I22" s="927">
        <v>227491.348</v>
      </c>
      <c r="J22" s="927">
        <v>239033.95499999999</v>
      </c>
      <c r="K22" s="927">
        <v>254156.42300000001</v>
      </c>
      <c r="L22" s="927">
        <v>273034.62599999999</v>
      </c>
      <c r="M22" s="927">
        <v>281416.95299999998</v>
      </c>
      <c r="N22" s="927">
        <v>293189.03399999999</v>
      </c>
      <c r="O22" s="927">
        <v>310560.158</v>
      </c>
      <c r="P22" s="927">
        <v>319711.05499999999</v>
      </c>
      <c r="Q22" s="927">
        <v>321417.33600000001</v>
      </c>
      <c r="R22" s="927">
        <v>329732.51699999999</v>
      </c>
      <c r="S22" s="927">
        <v>332127.86499999999</v>
      </c>
      <c r="T22" s="927">
        <v>338540.00099999999</v>
      </c>
      <c r="U22" s="927">
        <v>344159.82199999999</v>
      </c>
      <c r="V22" s="927">
        <v>352814.40299999999</v>
      </c>
      <c r="W22" s="927">
        <v>361387.071</v>
      </c>
      <c r="X22" s="927">
        <v>385863.80800000002</v>
      </c>
      <c r="Y22" s="927">
        <v>383248.97100000002</v>
      </c>
      <c r="Z22" s="927">
        <v>390381.48200000002</v>
      </c>
      <c r="AA22" s="927">
        <v>403573.815</v>
      </c>
      <c r="AB22" s="927">
        <v>424812.34399999998</v>
      </c>
      <c r="AC22" s="927">
        <v>439751.18900000001</v>
      </c>
      <c r="AD22" s="927">
        <v>429331.80900000001</v>
      </c>
      <c r="AE22" s="927">
        <v>443005.14399999997</v>
      </c>
      <c r="AF22" s="927">
        <v>439751.29100000003</v>
      </c>
      <c r="AG22" s="927">
        <v>410143.31800000003</v>
      </c>
      <c r="AH22" s="927">
        <v>460368.10600000003</v>
      </c>
      <c r="AI22" s="927">
        <v>457258.16899999999</v>
      </c>
      <c r="AJ22" s="927">
        <v>455239.32</v>
      </c>
      <c r="AK22" s="927">
        <v>442325.47700000001</v>
      </c>
      <c r="AL22" s="927">
        <v>444341.96399999998</v>
      </c>
      <c r="AM22" s="927">
        <v>433128.69799999997</v>
      </c>
      <c r="AN22" s="927">
        <v>458235.391</v>
      </c>
      <c r="AO22" s="927">
        <v>460685.57199999999</v>
      </c>
      <c r="AP22" s="927">
        <v>484201.39600000001</v>
      </c>
      <c r="AQ22" s="927">
        <v>496292.59600000002</v>
      </c>
      <c r="AR22" s="927">
        <v>499356.55800000002</v>
      </c>
      <c r="AS22" s="936">
        <v>510605.70299999998</v>
      </c>
      <c r="AT22" s="936">
        <v>520956.69799999997</v>
      </c>
      <c r="AU22" s="936">
        <v>542552.42000000004</v>
      </c>
      <c r="AV22" s="1729"/>
      <c r="AW22" s="936">
        <v>547508.77983826993</v>
      </c>
      <c r="AX22" s="936">
        <v>596999.63822089997</v>
      </c>
      <c r="AY22" s="936">
        <v>612590.77562434995</v>
      </c>
      <c r="AZ22" s="936">
        <v>642430.43023206003</v>
      </c>
      <c r="BA22" s="936">
        <v>662645</v>
      </c>
      <c r="BB22" s="936">
        <v>691058.69539020001</v>
      </c>
      <c r="BC22" s="936">
        <v>680306.95386835001</v>
      </c>
      <c r="BD22" s="936">
        <v>725667</v>
      </c>
      <c r="BE22" s="936">
        <v>774927</v>
      </c>
      <c r="BF22" s="936">
        <v>771073</v>
      </c>
      <c r="BG22" s="936">
        <v>813701</v>
      </c>
      <c r="BH22" s="936">
        <v>832534</v>
      </c>
      <c r="BI22" s="936">
        <v>853063</v>
      </c>
      <c r="BJ22" s="936">
        <v>858965</v>
      </c>
      <c r="BK22" s="936">
        <v>843565</v>
      </c>
      <c r="BL22" s="936">
        <v>847617</v>
      </c>
      <c r="BM22" s="1735"/>
      <c r="BN22" s="1735"/>
      <c r="BO22" s="1735"/>
      <c r="BP22" s="1735"/>
      <c r="BQ22" s="1735"/>
      <c r="BR22" s="1735"/>
    </row>
    <row r="23" spans="1:70">
      <c r="A23" s="147"/>
      <c r="B23" s="147"/>
      <c r="C23" s="9" t="s">
        <v>339</v>
      </c>
      <c r="D23" s="928">
        <v>241043.13800000001</v>
      </c>
      <c r="E23" s="928">
        <v>240290.27799999999</v>
      </c>
      <c r="F23" s="928">
        <v>234490.47</v>
      </c>
      <c r="G23" s="928">
        <v>237099.33199999999</v>
      </c>
      <c r="H23" s="928">
        <v>245950.96400000001</v>
      </c>
      <c r="I23" s="928">
        <v>250362.861</v>
      </c>
      <c r="J23" s="928">
        <v>261656.53099999999</v>
      </c>
      <c r="K23" s="928">
        <v>277174.74599999998</v>
      </c>
      <c r="L23" s="928">
        <v>295052.84399999998</v>
      </c>
      <c r="M23" s="928">
        <v>303656.13400000002</v>
      </c>
      <c r="N23" s="928">
        <v>316963.609</v>
      </c>
      <c r="O23" s="928">
        <v>335278.68599999999</v>
      </c>
      <c r="P23" s="928">
        <v>345482.78200000001</v>
      </c>
      <c r="Q23" s="928">
        <v>347368.79800000001</v>
      </c>
      <c r="R23" s="928">
        <v>356788.60399999999</v>
      </c>
      <c r="S23" s="928">
        <v>359810.29200000002</v>
      </c>
      <c r="T23" s="928">
        <v>366284.93900000001</v>
      </c>
      <c r="U23" s="928">
        <v>371348.016</v>
      </c>
      <c r="V23" s="928">
        <v>379213.49300000002</v>
      </c>
      <c r="W23" s="928">
        <v>387039.614</v>
      </c>
      <c r="X23" s="928">
        <v>412234.99300000002</v>
      </c>
      <c r="Y23" s="928">
        <v>408291.32799999998</v>
      </c>
      <c r="Z23" s="928">
        <v>414928.02299999999</v>
      </c>
      <c r="AA23" s="928">
        <v>428831.65899999999</v>
      </c>
      <c r="AB23" s="928">
        <v>451760.33</v>
      </c>
      <c r="AC23" s="928">
        <v>468105.05200000003</v>
      </c>
      <c r="AD23" s="928">
        <v>457463.24</v>
      </c>
      <c r="AE23" s="928">
        <v>477198.49400000001</v>
      </c>
      <c r="AF23" s="928">
        <v>473829.49900000001</v>
      </c>
      <c r="AG23" s="928">
        <v>445466.50599999999</v>
      </c>
      <c r="AH23" s="928">
        <v>497958.59499999997</v>
      </c>
      <c r="AI23" s="928">
        <v>495327.30099999998</v>
      </c>
      <c r="AJ23" s="928">
        <v>491224.97700000001</v>
      </c>
      <c r="AK23" s="928">
        <v>478095.27600000001</v>
      </c>
      <c r="AL23" s="928">
        <v>479874.89600000001</v>
      </c>
      <c r="AM23" s="928">
        <v>467830.94799999997</v>
      </c>
      <c r="AN23" s="928">
        <v>493595.212</v>
      </c>
      <c r="AO23" s="928">
        <v>495483.80099999998</v>
      </c>
      <c r="AP23" s="928">
        <v>518509.72399999999</v>
      </c>
      <c r="AQ23" s="928">
        <v>530519.90899999999</v>
      </c>
      <c r="AR23" s="928">
        <v>532481.49600000004</v>
      </c>
      <c r="AS23" s="935">
        <v>543654.005</v>
      </c>
      <c r="AT23" s="935">
        <v>552908.69999999995</v>
      </c>
      <c r="AU23" s="935">
        <v>576019.59</v>
      </c>
      <c r="AV23" s="1553"/>
      <c r="AW23" s="935">
        <v>583016.94499999995</v>
      </c>
      <c r="AX23" s="935">
        <v>639699</v>
      </c>
      <c r="AY23" s="935">
        <v>657478</v>
      </c>
      <c r="AZ23" s="935">
        <v>689327</v>
      </c>
      <c r="BA23" s="916">
        <v>710553</v>
      </c>
      <c r="BB23" s="935">
        <v>737889</v>
      </c>
      <c r="BC23" s="935">
        <v>723817</v>
      </c>
      <c r="BD23" s="916">
        <v>767547</v>
      </c>
      <c r="BE23" s="916">
        <v>819074</v>
      </c>
      <c r="BF23" s="916">
        <v>815461</v>
      </c>
      <c r="BG23" s="916">
        <v>859061</v>
      </c>
      <c r="BH23" s="916">
        <v>880275</v>
      </c>
      <c r="BI23" s="916">
        <v>906188</v>
      </c>
      <c r="BJ23" s="916">
        <v>912729</v>
      </c>
      <c r="BK23" s="916">
        <v>897183</v>
      </c>
      <c r="BL23" s="916">
        <v>901167</v>
      </c>
      <c r="BM23" s="1735"/>
      <c r="BN23" s="1735"/>
      <c r="BO23" s="1735"/>
      <c r="BP23" s="1735"/>
      <c r="BQ23" s="1735"/>
      <c r="BR23" s="1735"/>
    </row>
    <row r="24" spans="1:70" s="7" customFormat="1">
      <c r="A24" s="1550"/>
      <c r="B24" s="1550"/>
      <c r="C24" s="1551" t="s">
        <v>338</v>
      </c>
      <c r="D24" s="1552">
        <v>-19972.154999999999</v>
      </c>
      <c r="E24" s="1552">
        <v>-21637.151999999998</v>
      </c>
      <c r="F24" s="1552">
        <v>-22914.899000000001</v>
      </c>
      <c r="G24" s="1552">
        <v>-24068.273000000001</v>
      </c>
      <c r="H24" s="1552">
        <v>-24051.873</v>
      </c>
      <c r="I24" s="1552">
        <v>-22871.512999999999</v>
      </c>
      <c r="J24" s="1552">
        <v>-22622.576000000001</v>
      </c>
      <c r="K24" s="1552">
        <v>-23018.323</v>
      </c>
      <c r="L24" s="1552">
        <v>-22018.218000000001</v>
      </c>
      <c r="M24" s="1552">
        <v>-22239.181</v>
      </c>
      <c r="N24" s="1552">
        <v>-23774.575000000001</v>
      </c>
      <c r="O24" s="1552">
        <v>-24718.527999999998</v>
      </c>
      <c r="P24" s="1552">
        <v>-25771.726999999999</v>
      </c>
      <c r="Q24" s="1552">
        <v>-25951.462</v>
      </c>
      <c r="R24" s="1552">
        <v>-27056.087</v>
      </c>
      <c r="S24" s="1552">
        <v>-27682.427</v>
      </c>
      <c r="T24" s="1552">
        <v>-27744.937999999998</v>
      </c>
      <c r="U24" s="1552">
        <v>-27188.194</v>
      </c>
      <c r="V24" s="1552">
        <v>-26399.09</v>
      </c>
      <c r="W24" s="1552">
        <v>-25652.543000000001</v>
      </c>
      <c r="X24" s="1552">
        <v>-26371.185000000001</v>
      </c>
      <c r="Y24" s="1552">
        <v>-25042.357</v>
      </c>
      <c r="Z24" s="1552">
        <v>-24546.541000000001</v>
      </c>
      <c r="AA24" s="1552">
        <v>-25257.844000000001</v>
      </c>
      <c r="AB24" s="1552">
        <v>-26947.986000000001</v>
      </c>
      <c r="AC24" s="1552">
        <v>-28353.863000000001</v>
      </c>
      <c r="AD24" s="1552">
        <v>-28131.431</v>
      </c>
      <c r="AE24" s="1552">
        <v>-34193.35</v>
      </c>
      <c r="AF24" s="1552">
        <v>-34078.207999999999</v>
      </c>
      <c r="AG24" s="1552">
        <v>-35323.188000000002</v>
      </c>
      <c r="AH24" s="1552">
        <v>-37590.489000000001</v>
      </c>
      <c r="AI24" s="1552">
        <v>-38069.131999999998</v>
      </c>
      <c r="AJ24" s="1552">
        <v>-35985.656999999999</v>
      </c>
      <c r="AK24" s="1552">
        <v>-35769.798999999999</v>
      </c>
      <c r="AL24" s="1552">
        <v>-35532.932000000001</v>
      </c>
      <c r="AM24" s="1552">
        <v>-34702.25</v>
      </c>
      <c r="AN24" s="1552">
        <v>-35359.821000000004</v>
      </c>
      <c r="AO24" s="1552">
        <v>-34798.228999999999</v>
      </c>
      <c r="AP24" s="1552">
        <v>-34308.328000000001</v>
      </c>
      <c r="AQ24" s="1552">
        <v>-34227.313000000002</v>
      </c>
      <c r="AR24" s="1552">
        <v>-33124.938000000002</v>
      </c>
      <c r="AS24" s="1553">
        <v>-33048.302000000003</v>
      </c>
      <c r="AT24" s="1553">
        <v>-31952.002</v>
      </c>
      <c r="AU24" s="1553">
        <v>-33467.17</v>
      </c>
      <c r="AV24" s="1553"/>
      <c r="AW24" s="1553">
        <v>-35508.165161730001</v>
      </c>
      <c r="AX24" s="1553">
        <v>-42699.3617791</v>
      </c>
      <c r="AY24" s="1553">
        <v>-44887.224375650003</v>
      </c>
      <c r="AZ24" s="1553">
        <v>-46896.569767940004</v>
      </c>
      <c r="BA24" s="1553">
        <v>-47908</v>
      </c>
      <c r="BB24" s="1553">
        <v>-46830.304609799998</v>
      </c>
      <c r="BC24" s="1553">
        <v>-43510.04613165</v>
      </c>
      <c r="BD24" s="1553">
        <v>-41880</v>
      </c>
      <c r="BE24" s="1553">
        <v>-44147</v>
      </c>
      <c r="BF24" s="1553">
        <v>-44388</v>
      </c>
      <c r="BG24" s="1553">
        <v>-45360</v>
      </c>
      <c r="BH24" s="1553">
        <v>-47741</v>
      </c>
      <c r="BI24" s="1553">
        <v>-53125</v>
      </c>
      <c r="BJ24" s="1553">
        <v>-53764</v>
      </c>
      <c r="BK24" s="1553">
        <v>-53618</v>
      </c>
      <c r="BL24" s="1553">
        <v>-53550</v>
      </c>
      <c r="BM24" s="1735"/>
      <c r="BN24" s="1735"/>
      <c r="BO24" s="1735"/>
      <c r="BP24" s="1735"/>
      <c r="BQ24" s="1735"/>
      <c r="BR24" s="1735"/>
    </row>
    <row r="25" spans="1:70">
      <c r="A25" s="151"/>
      <c r="B25" s="1914" t="s">
        <v>1903</v>
      </c>
      <c r="C25" s="1914"/>
      <c r="D25" s="927">
        <v>107614.901</v>
      </c>
      <c r="E25" s="927">
        <v>98680.659</v>
      </c>
      <c r="F25" s="927">
        <v>90826.736999999994</v>
      </c>
      <c r="G25" s="927">
        <v>96437.770999999993</v>
      </c>
      <c r="H25" s="927">
        <v>87173.680999999997</v>
      </c>
      <c r="I25" s="927">
        <v>84473.523000000001</v>
      </c>
      <c r="J25" s="927">
        <v>77335.126000000004</v>
      </c>
      <c r="K25" s="927">
        <v>83745.171000000002</v>
      </c>
      <c r="L25" s="927">
        <v>93561.561000000002</v>
      </c>
      <c r="M25" s="927">
        <v>93382.144</v>
      </c>
      <c r="N25" s="927">
        <v>94243.392000000007</v>
      </c>
      <c r="O25" s="927">
        <v>112003.06200000001</v>
      </c>
      <c r="P25" s="927">
        <v>101236.784</v>
      </c>
      <c r="Q25" s="927">
        <v>121991.66099999999</v>
      </c>
      <c r="R25" s="927">
        <v>115364.23299999999</v>
      </c>
      <c r="S25" s="927">
        <v>120385.36500000001</v>
      </c>
      <c r="T25" s="927">
        <v>120726.053</v>
      </c>
      <c r="U25" s="927">
        <v>127566.02</v>
      </c>
      <c r="V25" s="927">
        <v>145233.49400000001</v>
      </c>
      <c r="W25" s="927">
        <v>148086.84099999999</v>
      </c>
      <c r="X25" s="927">
        <v>145308.11300000001</v>
      </c>
      <c r="Y25" s="927">
        <v>142208.82199999999</v>
      </c>
      <c r="Z25" s="927">
        <v>133959.11499999999</v>
      </c>
      <c r="AA25" s="927">
        <v>144949.389</v>
      </c>
      <c r="AB25" s="927">
        <v>148646.70199999999</v>
      </c>
      <c r="AC25" s="927">
        <v>195750.62400000001</v>
      </c>
      <c r="AD25" s="927">
        <v>167559.41200000001</v>
      </c>
      <c r="AE25" s="927">
        <v>194004.296</v>
      </c>
      <c r="AF25" s="927">
        <v>191796.796</v>
      </c>
      <c r="AG25" s="927">
        <v>184933.37400000001</v>
      </c>
      <c r="AH25" s="927">
        <v>181081.391</v>
      </c>
      <c r="AI25" s="927">
        <v>151575.72899999999</v>
      </c>
      <c r="AJ25" s="927">
        <v>146690.64000000001</v>
      </c>
      <c r="AK25" s="927">
        <v>154054.68299999999</v>
      </c>
      <c r="AL25" s="927">
        <v>156342.359</v>
      </c>
      <c r="AM25" s="927">
        <v>157311.29999999999</v>
      </c>
      <c r="AN25" s="927">
        <v>145367.671</v>
      </c>
      <c r="AO25" s="927">
        <v>160003.568</v>
      </c>
      <c r="AP25" s="927">
        <v>155571.546</v>
      </c>
      <c r="AQ25" s="927">
        <v>174497.14499999999</v>
      </c>
      <c r="AR25" s="927">
        <v>180731.56099999999</v>
      </c>
      <c r="AS25" s="936">
        <v>191184.18400000001</v>
      </c>
      <c r="AT25" s="936">
        <v>193917.761</v>
      </c>
      <c r="AU25" s="936">
        <v>214484.44899999999</v>
      </c>
      <c r="AV25" s="1729"/>
      <c r="AW25" s="936">
        <v>210950.70600000001</v>
      </c>
      <c r="AX25" s="936">
        <v>279785</v>
      </c>
      <c r="AY25" s="936">
        <v>251935</v>
      </c>
      <c r="AZ25" s="936">
        <v>244684</v>
      </c>
      <c r="BA25" s="936">
        <v>226606</v>
      </c>
      <c r="BB25" s="936">
        <v>233326</v>
      </c>
      <c r="BC25" s="936">
        <v>220196</v>
      </c>
      <c r="BD25" s="936">
        <v>220094</v>
      </c>
      <c r="BE25" s="936">
        <v>202661</v>
      </c>
      <c r="BF25" s="936">
        <v>207982</v>
      </c>
      <c r="BG25" s="936">
        <v>227013</v>
      </c>
      <c r="BH25" s="936">
        <v>243242</v>
      </c>
      <c r="BI25" s="936">
        <v>240873</v>
      </c>
      <c r="BJ25" s="936">
        <v>256552</v>
      </c>
      <c r="BK25" s="936">
        <v>257597</v>
      </c>
      <c r="BL25" s="936">
        <v>271695</v>
      </c>
      <c r="BM25" s="1735"/>
      <c r="BN25" s="1735"/>
      <c r="BO25" s="1735"/>
      <c r="BP25" s="1735"/>
      <c r="BQ25" s="1735"/>
      <c r="BR25" s="1735"/>
    </row>
    <row r="26" spans="1:70">
      <c r="A26" s="151"/>
      <c r="B26" s="151"/>
      <c r="C26" s="9" t="s">
        <v>2012</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8"/>
      <c r="AO26" s="928"/>
      <c r="AP26" s="928"/>
      <c r="AQ26" s="928"/>
      <c r="AR26" s="928"/>
      <c r="AS26" s="937"/>
      <c r="AT26" s="937"/>
      <c r="AU26" s="937"/>
      <c r="AV26" s="1730"/>
      <c r="AW26" s="937">
        <v>0</v>
      </c>
      <c r="AX26" s="937"/>
      <c r="AY26" s="937"/>
      <c r="AZ26" s="937"/>
      <c r="BA26" s="937">
        <v>10103</v>
      </c>
      <c r="BB26" s="937">
        <v>8757</v>
      </c>
      <c r="BC26" s="937">
        <v>7929</v>
      </c>
      <c r="BD26" s="937">
        <v>8502</v>
      </c>
      <c r="BE26" s="937">
        <v>8513</v>
      </c>
      <c r="BF26" s="937">
        <v>7297</v>
      </c>
      <c r="BG26" s="937">
        <v>8322</v>
      </c>
      <c r="BH26" s="937">
        <v>8111</v>
      </c>
      <c r="BI26" s="937">
        <v>10799</v>
      </c>
      <c r="BJ26" s="937">
        <v>9964</v>
      </c>
      <c r="BK26" s="937">
        <v>11202</v>
      </c>
      <c r="BL26" s="937">
        <v>12420</v>
      </c>
      <c r="BM26" s="1735"/>
      <c r="BN26" s="1735"/>
      <c r="BO26" s="1735"/>
      <c r="BP26" s="1735"/>
      <c r="BQ26" s="1735"/>
      <c r="BR26" s="1735"/>
    </row>
    <row r="27" spans="1:70">
      <c r="A27" s="151"/>
      <c r="B27" s="151"/>
      <c r="C27" s="9" t="s">
        <v>2013</v>
      </c>
      <c r="D27" s="928">
        <v>0</v>
      </c>
      <c r="E27" s="928">
        <v>0</v>
      </c>
      <c r="F27" s="928">
        <v>0</v>
      </c>
      <c r="G27" s="928">
        <v>0</v>
      </c>
      <c r="H27" s="928">
        <v>0</v>
      </c>
      <c r="I27" s="928">
        <v>0</v>
      </c>
      <c r="J27" s="928">
        <v>0</v>
      </c>
      <c r="K27" s="928">
        <v>0</v>
      </c>
      <c r="L27" s="928">
        <v>0</v>
      </c>
      <c r="M27" s="928">
        <v>0</v>
      </c>
      <c r="N27" s="928">
        <v>0</v>
      </c>
      <c r="O27" s="928">
        <v>0</v>
      </c>
      <c r="P27" s="928">
        <v>0</v>
      </c>
      <c r="Q27" s="928">
        <v>0</v>
      </c>
      <c r="R27" s="928">
        <v>0</v>
      </c>
      <c r="S27" s="928">
        <v>0</v>
      </c>
      <c r="T27" s="928">
        <v>0</v>
      </c>
      <c r="U27" s="928">
        <v>0</v>
      </c>
      <c r="V27" s="928">
        <v>0</v>
      </c>
      <c r="W27" s="928">
        <v>0</v>
      </c>
      <c r="X27" s="928">
        <v>0</v>
      </c>
      <c r="Y27" s="928">
        <v>0</v>
      </c>
      <c r="Z27" s="928">
        <v>0</v>
      </c>
      <c r="AA27" s="928">
        <v>0</v>
      </c>
      <c r="AB27" s="928">
        <v>0</v>
      </c>
      <c r="AC27" s="928">
        <v>0</v>
      </c>
      <c r="AD27" s="928">
        <v>0</v>
      </c>
      <c r="AE27" s="928">
        <v>0</v>
      </c>
      <c r="AF27" s="928">
        <v>0</v>
      </c>
      <c r="AG27" s="928">
        <v>0</v>
      </c>
      <c r="AH27" s="928">
        <v>0</v>
      </c>
      <c r="AI27" s="928">
        <v>0</v>
      </c>
      <c r="AJ27" s="928">
        <v>0</v>
      </c>
      <c r="AK27" s="928">
        <v>0</v>
      </c>
      <c r="AL27" s="928">
        <v>0</v>
      </c>
      <c r="AM27" s="928">
        <v>0</v>
      </c>
      <c r="AN27" s="928">
        <v>0</v>
      </c>
      <c r="AO27" s="928">
        <v>0</v>
      </c>
      <c r="AP27" s="928">
        <v>0</v>
      </c>
      <c r="AQ27" s="928">
        <v>0</v>
      </c>
      <c r="AR27" s="928">
        <v>0</v>
      </c>
      <c r="AS27" s="937">
        <v>0</v>
      </c>
      <c r="AT27" s="937">
        <v>0</v>
      </c>
      <c r="AU27" s="937">
        <v>0</v>
      </c>
      <c r="AV27" s="1730"/>
      <c r="AW27" s="937">
        <v>0</v>
      </c>
      <c r="AX27" s="937"/>
      <c r="AY27" s="937"/>
      <c r="AZ27" s="937"/>
      <c r="BA27" s="937">
        <v>64080</v>
      </c>
      <c r="BB27" s="937">
        <v>65991</v>
      </c>
      <c r="BC27" s="937">
        <v>61125</v>
      </c>
      <c r="BD27" s="937">
        <v>61400</v>
      </c>
      <c r="BE27" s="937">
        <v>58307</v>
      </c>
      <c r="BF27" s="937">
        <v>58673</v>
      </c>
      <c r="BG27" s="937">
        <v>61653</v>
      </c>
      <c r="BH27" s="937">
        <v>61290</v>
      </c>
      <c r="BI27" s="937">
        <v>60464</v>
      </c>
      <c r="BJ27" s="937">
        <v>61566</v>
      </c>
      <c r="BK27" s="937">
        <v>63484</v>
      </c>
      <c r="BL27" s="937">
        <v>64885</v>
      </c>
      <c r="BM27" s="1735"/>
      <c r="BN27" s="1735"/>
      <c r="BO27" s="1735"/>
      <c r="BP27" s="1735"/>
      <c r="BQ27" s="1735"/>
      <c r="BR27" s="1735"/>
    </row>
    <row r="28" spans="1:70">
      <c r="A28" s="151"/>
      <c r="B28" s="151"/>
      <c r="C28" s="5" t="s">
        <v>1902</v>
      </c>
      <c r="D28" s="937">
        <v>107614.901</v>
      </c>
      <c r="E28" s="937">
        <v>98680.659</v>
      </c>
      <c r="F28" s="937">
        <v>90826.736999999994</v>
      </c>
      <c r="G28" s="937">
        <v>96437.770999999993</v>
      </c>
      <c r="H28" s="937">
        <v>87173.680999999997</v>
      </c>
      <c r="I28" s="937">
        <v>84473.523000000001</v>
      </c>
      <c r="J28" s="937">
        <v>77335.126000000004</v>
      </c>
      <c r="K28" s="937">
        <v>83745.171000000002</v>
      </c>
      <c r="L28" s="937">
        <v>93561.561000000002</v>
      </c>
      <c r="M28" s="937">
        <v>93382.144</v>
      </c>
      <c r="N28" s="937">
        <v>94243.392000000007</v>
      </c>
      <c r="O28" s="937">
        <v>112003.06200000001</v>
      </c>
      <c r="P28" s="937">
        <v>101236.784</v>
      </c>
      <c r="Q28" s="937">
        <v>121991.66099999999</v>
      </c>
      <c r="R28" s="937">
        <v>115364.23299999999</v>
      </c>
      <c r="S28" s="937">
        <v>120385.36500000001</v>
      </c>
      <c r="T28" s="937">
        <v>120726.053</v>
      </c>
      <c r="U28" s="937">
        <v>127566.02</v>
      </c>
      <c r="V28" s="937">
        <v>145233.49400000001</v>
      </c>
      <c r="W28" s="937">
        <v>148086.84099999999</v>
      </c>
      <c r="X28" s="937">
        <v>145308.11300000001</v>
      </c>
      <c r="Y28" s="937">
        <v>142208.82199999999</v>
      </c>
      <c r="Z28" s="937">
        <v>133959.11499999999</v>
      </c>
      <c r="AA28" s="937">
        <v>144949.389</v>
      </c>
      <c r="AB28" s="937">
        <v>148646.70199999999</v>
      </c>
      <c r="AC28" s="937">
        <v>195750.62400000001</v>
      </c>
      <c r="AD28" s="937">
        <v>167559.41200000001</v>
      </c>
      <c r="AE28" s="937">
        <v>194004.296</v>
      </c>
      <c r="AF28" s="937">
        <v>191796.796</v>
      </c>
      <c r="AG28" s="937">
        <v>184933.37400000001</v>
      </c>
      <c r="AH28" s="937">
        <v>181081.391</v>
      </c>
      <c r="AI28" s="937">
        <v>151575.72899999999</v>
      </c>
      <c r="AJ28" s="937">
        <v>146690.64000000001</v>
      </c>
      <c r="AK28" s="937">
        <v>154054.68299999999</v>
      </c>
      <c r="AL28" s="937">
        <v>156342.359</v>
      </c>
      <c r="AM28" s="937">
        <v>157311.29999999999</v>
      </c>
      <c r="AN28" s="937">
        <v>145367.671</v>
      </c>
      <c r="AO28" s="937">
        <v>160003.568</v>
      </c>
      <c r="AP28" s="937">
        <v>155571.546</v>
      </c>
      <c r="AQ28" s="937">
        <v>174497.14499999999</v>
      </c>
      <c r="AR28" s="937">
        <v>180731.56099999999</v>
      </c>
      <c r="AS28" s="937">
        <v>191184.18400000001</v>
      </c>
      <c r="AT28" s="937">
        <v>193917.761</v>
      </c>
      <c r="AU28" s="937">
        <v>214484.44899999999</v>
      </c>
      <c r="AV28" s="1730"/>
      <c r="AW28" s="937">
        <v>210950.70600000001</v>
      </c>
      <c r="AX28" s="937">
        <v>279785</v>
      </c>
      <c r="AY28" s="937">
        <v>251935</v>
      </c>
      <c r="AZ28" s="937">
        <v>244684</v>
      </c>
      <c r="BA28" s="937">
        <v>152423</v>
      </c>
      <c r="BB28" s="937">
        <v>158578</v>
      </c>
      <c r="BC28" s="937">
        <v>151142</v>
      </c>
      <c r="BD28" s="937">
        <v>150192</v>
      </c>
      <c r="BE28" s="937">
        <v>135841</v>
      </c>
      <c r="BF28" s="937">
        <v>142012</v>
      </c>
      <c r="BG28" s="937">
        <v>157038</v>
      </c>
      <c r="BH28" s="937">
        <v>173841</v>
      </c>
      <c r="BI28" s="937">
        <v>169610</v>
      </c>
      <c r="BJ28" s="937">
        <v>185022</v>
      </c>
      <c r="BK28" s="937">
        <v>182911</v>
      </c>
      <c r="BL28" s="937">
        <v>194390</v>
      </c>
      <c r="BM28" s="1735"/>
      <c r="BN28" s="1735"/>
      <c r="BO28" s="1735"/>
      <c r="BP28" s="1735"/>
      <c r="BQ28" s="1735"/>
      <c r="BR28" s="1735"/>
    </row>
    <row r="29" spans="1:70">
      <c r="A29" s="151"/>
      <c r="B29" s="1914" t="s">
        <v>337</v>
      </c>
      <c r="C29" s="1914"/>
      <c r="D29" s="927">
        <v>5086.0709999999999</v>
      </c>
      <c r="E29" s="927">
        <v>4917.1270000000004</v>
      </c>
      <c r="F29" s="927">
        <v>4885.9030000000002</v>
      </c>
      <c r="G29" s="927">
        <v>4624.2510000000002</v>
      </c>
      <c r="H29" s="927">
        <v>4357.2129999999997</v>
      </c>
      <c r="I29" s="927">
        <v>4209.9620000000004</v>
      </c>
      <c r="J29" s="927">
        <v>4015.1030000000001</v>
      </c>
      <c r="K29" s="927">
        <v>4680.0280000000002</v>
      </c>
      <c r="L29" s="927">
        <v>4326.6549999999997</v>
      </c>
      <c r="M29" s="927">
        <v>4743.7510000000002</v>
      </c>
      <c r="N29" s="927">
        <v>4690.8410000000003</v>
      </c>
      <c r="O29" s="927">
        <v>4742.8639999999996</v>
      </c>
      <c r="P29" s="927">
        <v>4956.4160000000002</v>
      </c>
      <c r="Q29" s="927">
        <v>5040.1639999999998</v>
      </c>
      <c r="R29" s="927">
        <v>5012.7629999999999</v>
      </c>
      <c r="S29" s="927">
        <v>4791.6120000000001</v>
      </c>
      <c r="T29" s="927">
        <v>5161.433</v>
      </c>
      <c r="U29" s="927">
        <v>5016.8209999999999</v>
      </c>
      <c r="V29" s="927">
        <v>5006.6469999999999</v>
      </c>
      <c r="W29" s="927">
        <v>5030.415</v>
      </c>
      <c r="X29" s="927">
        <v>5296.22</v>
      </c>
      <c r="Y29" s="927">
        <v>5434.1790000000001</v>
      </c>
      <c r="Z29" s="927">
        <v>5597.9610000000002</v>
      </c>
      <c r="AA29" s="927">
        <v>5180.4309999999996</v>
      </c>
      <c r="AB29" s="927">
        <v>4527.9979999999996</v>
      </c>
      <c r="AC29" s="927">
        <v>4340.9939999999997</v>
      </c>
      <c r="AD29" s="927">
        <v>3983.9290000000001</v>
      </c>
      <c r="AE29" s="927">
        <v>3377.2579999999998</v>
      </c>
      <c r="AF29" s="927">
        <v>3683.6120000000001</v>
      </c>
      <c r="AG29" s="927">
        <v>3533.1889999999999</v>
      </c>
      <c r="AH29" s="927">
        <v>3478.3359999999998</v>
      </c>
      <c r="AI29" s="927">
        <v>2994.4079999999999</v>
      </c>
      <c r="AJ29" s="927">
        <v>3131.5680000000002</v>
      </c>
      <c r="AK29" s="927">
        <v>3146.0929999999998</v>
      </c>
      <c r="AL29" s="927">
        <v>2840.134</v>
      </c>
      <c r="AM29" s="927">
        <v>2681.61</v>
      </c>
      <c r="AN29" s="927">
        <v>3107.6089999999999</v>
      </c>
      <c r="AO29" s="927">
        <v>3077.0320000000002</v>
      </c>
      <c r="AP29" s="927">
        <v>2720.6379999999999</v>
      </c>
      <c r="AQ29" s="927">
        <v>2658.172</v>
      </c>
      <c r="AR29" s="927">
        <v>2952.6469999999999</v>
      </c>
      <c r="AS29" s="936">
        <v>3089.7779999999998</v>
      </c>
      <c r="AT29" s="936">
        <v>2820.482</v>
      </c>
      <c r="AU29" s="936">
        <v>3320.7809999999999</v>
      </c>
      <c r="AV29" s="1729"/>
      <c r="AW29" s="936">
        <v>3529.1350000000002</v>
      </c>
      <c r="AX29" s="936">
        <v>3490</v>
      </c>
      <c r="AY29" s="936">
        <v>3219</v>
      </c>
      <c r="AZ29" s="936">
        <v>2944</v>
      </c>
      <c r="BA29" s="936">
        <v>2936</v>
      </c>
      <c r="BB29" s="936">
        <v>3166</v>
      </c>
      <c r="BC29" s="936">
        <v>3113</v>
      </c>
      <c r="BD29" s="936">
        <v>3240</v>
      </c>
      <c r="BE29" s="936">
        <v>3453</v>
      </c>
      <c r="BF29" s="936">
        <v>3785</v>
      </c>
      <c r="BG29" s="936">
        <v>4208</v>
      </c>
      <c r="BH29" s="936">
        <v>4490</v>
      </c>
      <c r="BI29" s="936">
        <v>4304</v>
      </c>
      <c r="BJ29" s="936">
        <v>4731</v>
      </c>
      <c r="BK29" s="936">
        <v>4903</v>
      </c>
      <c r="BL29" s="936">
        <v>4989</v>
      </c>
      <c r="BM29" s="1735"/>
      <c r="BN29" s="1735"/>
      <c r="BO29" s="1735"/>
      <c r="BP29" s="1735"/>
      <c r="BQ29" s="1735"/>
      <c r="BR29" s="1735"/>
    </row>
    <row r="30" spans="1:70">
      <c r="A30" s="9"/>
      <c r="B30" s="9"/>
      <c r="C30" s="9" t="s">
        <v>336</v>
      </c>
      <c r="D30" s="928">
        <v>460.101</v>
      </c>
      <c r="E30" s="928">
        <v>587.04200000000003</v>
      </c>
      <c r="F30" s="928">
        <v>445.30700000000002</v>
      </c>
      <c r="G30" s="928">
        <v>407.27499999999998</v>
      </c>
      <c r="H30" s="928">
        <v>359.91</v>
      </c>
      <c r="I30" s="928">
        <v>319.41000000000003</v>
      </c>
      <c r="J30" s="928">
        <v>280.541</v>
      </c>
      <c r="K30" s="928">
        <v>168.86</v>
      </c>
      <c r="L30" s="928">
        <v>150.34899999999999</v>
      </c>
      <c r="M30" s="928">
        <v>149.18600000000001</v>
      </c>
      <c r="N30" s="928">
        <v>126.392</v>
      </c>
      <c r="O30" s="928">
        <v>126.955</v>
      </c>
      <c r="P30" s="928">
        <v>138.38900000000001</v>
      </c>
      <c r="Q30" s="928">
        <v>143.977</v>
      </c>
      <c r="R30" s="928">
        <v>133.40199999999999</v>
      </c>
      <c r="S30" s="928">
        <v>151.51499999999999</v>
      </c>
      <c r="T30" s="928">
        <v>161.834</v>
      </c>
      <c r="U30" s="928">
        <v>152.49199999999999</v>
      </c>
      <c r="V30" s="928">
        <v>165.261</v>
      </c>
      <c r="W30" s="928">
        <v>168.304</v>
      </c>
      <c r="X30" s="928">
        <v>165.71100000000001</v>
      </c>
      <c r="Y30" s="928">
        <v>169.93600000000001</v>
      </c>
      <c r="Z30" s="928">
        <v>188.39099999999999</v>
      </c>
      <c r="AA30" s="928">
        <v>216.137</v>
      </c>
      <c r="AB30" s="928">
        <v>264.66699999999997</v>
      </c>
      <c r="AC30" s="928">
        <v>380.71800000000002</v>
      </c>
      <c r="AD30" s="928">
        <v>446.44</v>
      </c>
      <c r="AE30" s="928">
        <v>465.31299999999999</v>
      </c>
      <c r="AF30" s="928">
        <v>561.03599999999994</v>
      </c>
      <c r="AG30" s="928">
        <v>602.476</v>
      </c>
      <c r="AH30" s="928">
        <v>724.14700000000005</v>
      </c>
      <c r="AI30" s="928">
        <v>781.54600000000005</v>
      </c>
      <c r="AJ30" s="928">
        <v>809.63</v>
      </c>
      <c r="AK30" s="928">
        <v>994.08100000000002</v>
      </c>
      <c r="AL30" s="928">
        <v>981.54399999999998</v>
      </c>
      <c r="AM30" s="928">
        <v>1115.3330000000001</v>
      </c>
      <c r="AN30" s="928">
        <v>1260.614</v>
      </c>
      <c r="AO30" s="928">
        <v>1343.8610000000001</v>
      </c>
      <c r="AP30" s="928">
        <v>1334.116</v>
      </c>
      <c r="AQ30" s="928">
        <v>1454.415</v>
      </c>
      <c r="AR30" s="928">
        <v>1498.597</v>
      </c>
      <c r="AS30" s="935">
        <v>1542.0440000000001</v>
      </c>
      <c r="AT30" s="935">
        <v>1444.683</v>
      </c>
      <c r="AU30" s="935">
        <v>1241.973</v>
      </c>
      <c r="AV30" s="1553"/>
      <c r="AW30" s="935">
        <v>1219.818</v>
      </c>
      <c r="AX30" s="935">
        <v>1263</v>
      </c>
      <c r="AY30" s="935">
        <v>1197</v>
      </c>
      <c r="AZ30" s="935">
        <v>938</v>
      </c>
      <c r="BA30" s="916">
        <v>870</v>
      </c>
      <c r="BB30" s="935">
        <v>853</v>
      </c>
      <c r="BC30" s="935">
        <v>776</v>
      </c>
      <c r="BD30" s="916">
        <v>796</v>
      </c>
      <c r="BE30" s="916">
        <v>728</v>
      </c>
      <c r="BF30" s="916">
        <v>700</v>
      </c>
      <c r="BG30" s="916">
        <v>626</v>
      </c>
      <c r="BH30" s="916">
        <v>631</v>
      </c>
      <c r="BI30" s="916">
        <v>665</v>
      </c>
      <c r="BJ30" s="916">
        <v>629</v>
      </c>
      <c r="BK30" s="916">
        <v>674</v>
      </c>
      <c r="BL30" s="916">
        <v>1042</v>
      </c>
      <c r="BM30" s="1735"/>
      <c r="BN30" s="1735"/>
      <c r="BO30" s="1735"/>
      <c r="BP30" s="1735"/>
      <c r="BQ30" s="1735"/>
      <c r="BR30" s="1735"/>
    </row>
    <row r="31" spans="1:70">
      <c r="A31" s="9"/>
      <c r="B31" s="9"/>
      <c r="C31" s="9" t="s">
        <v>335</v>
      </c>
      <c r="D31" s="928">
        <v>-106.16500000000001</v>
      </c>
      <c r="E31" s="928">
        <v>-229.434</v>
      </c>
      <c r="F31" s="928">
        <v>-115.25700000000001</v>
      </c>
      <c r="G31" s="928">
        <v>-104.852</v>
      </c>
      <c r="H31" s="928">
        <v>-92.450999999999993</v>
      </c>
      <c r="I31" s="928">
        <v>-92.480999999999995</v>
      </c>
      <c r="J31" s="928">
        <v>-86.244</v>
      </c>
      <c r="K31" s="928">
        <v>-74.293999999999997</v>
      </c>
      <c r="L31" s="928">
        <v>-69.182000000000002</v>
      </c>
      <c r="M31" s="928">
        <v>-62.274999999999999</v>
      </c>
      <c r="N31" s="928">
        <v>-57.143999999999998</v>
      </c>
      <c r="O31" s="928">
        <v>-52.203000000000003</v>
      </c>
      <c r="P31" s="928">
        <v>-49.011000000000003</v>
      </c>
      <c r="Q31" s="928">
        <v>-46.241999999999997</v>
      </c>
      <c r="R31" s="928">
        <v>-40.515999999999998</v>
      </c>
      <c r="S31" s="928">
        <v>-42.148000000000003</v>
      </c>
      <c r="T31" s="928">
        <v>-44.454999999999998</v>
      </c>
      <c r="U31" s="928">
        <v>-39.956000000000003</v>
      </c>
      <c r="V31" s="928">
        <v>-41.131999999999998</v>
      </c>
      <c r="W31" s="928">
        <v>-47.481999999999999</v>
      </c>
      <c r="X31" s="928">
        <v>-49.006</v>
      </c>
      <c r="Y31" s="928">
        <v>-53.554000000000002</v>
      </c>
      <c r="Z31" s="928">
        <v>-56.457999999999998</v>
      </c>
      <c r="AA31" s="928">
        <v>-66.468000000000004</v>
      </c>
      <c r="AB31" s="928">
        <v>-68.616</v>
      </c>
      <c r="AC31" s="928">
        <v>-74.641999999999996</v>
      </c>
      <c r="AD31" s="928">
        <v>-75.260999999999996</v>
      </c>
      <c r="AE31" s="928">
        <v>-79.066999999999993</v>
      </c>
      <c r="AF31" s="928">
        <v>-75.438999999999993</v>
      </c>
      <c r="AG31" s="928">
        <v>-83.153000000000006</v>
      </c>
      <c r="AH31" s="928">
        <v>-138.875</v>
      </c>
      <c r="AI31" s="928">
        <v>-151.36799999999999</v>
      </c>
      <c r="AJ31" s="928">
        <v>-178.67500000000001</v>
      </c>
      <c r="AK31" s="928">
        <v>-224.20699999999999</v>
      </c>
      <c r="AL31" s="928">
        <v>-382.95299999999997</v>
      </c>
      <c r="AM31" s="928">
        <v>-476.76799999999997</v>
      </c>
      <c r="AN31" s="928">
        <v>-524.47699999999998</v>
      </c>
      <c r="AO31" s="928">
        <v>-600.55700000000002</v>
      </c>
      <c r="AP31" s="928">
        <v>-602.40200000000004</v>
      </c>
      <c r="AQ31" s="928">
        <v>-666.51900000000001</v>
      </c>
      <c r="AR31" s="928">
        <v>-618.51499999999999</v>
      </c>
      <c r="AS31" s="935">
        <v>-710.74900000000002</v>
      </c>
      <c r="AT31" s="935">
        <v>-689.428</v>
      </c>
      <c r="AU31" s="935">
        <v>-644.221</v>
      </c>
      <c r="AV31" s="1553"/>
      <c r="AW31" s="935">
        <v>-642.43200000000002</v>
      </c>
      <c r="AX31" s="935">
        <v>-666</v>
      </c>
      <c r="AY31" s="935">
        <v>-682</v>
      </c>
      <c r="AZ31" s="935">
        <v>-549</v>
      </c>
      <c r="BA31" s="935">
        <v>-539</v>
      </c>
      <c r="BB31" s="935">
        <v>-505</v>
      </c>
      <c r="BC31" s="935">
        <v>-446</v>
      </c>
      <c r="BD31" s="935">
        <v>-392</v>
      </c>
      <c r="BE31" s="935">
        <v>-356</v>
      </c>
      <c r="BF31" s="935">
        <v>-326</v>
      </c>
      <c r="BG31" s="935">
        <v>-256</v>
      </c>
      <c r="BH31" s="935">
        <v>-256</v>
      </c>
      <c r="BI31" s="935">
        <v>-263</v>
      </c>
      <c r="BJ31" s="935">
        <v>-220</v>
      </c>
      <c r="BK31" s="935">
        <v>-238</v>
      </c>
      <c r="BL31" s="935">
        <v>-272</v>
      </c>
      <c r="BM31" s="1735"/>
      <c r="BN31" s="1735"/>
      <c r="BO31" s="1735"/>
      <c r="BP31" s="1735"/>
      <c r="BQ31" s="1735"/>
      <c r="BR31" s="1735"/>
    </row>
    <row r="32" spans="1:70">
      <c r="A32" s="9"/>
      <c r="B32" s="9"/>
      <c r="C32" s="9" t="s">
        <v>334</v>
      </c>
      <c r="D32" s="928">
        <v>500.78899999999999</v>
      </c>
      <c r="E32" s="928">
        <v>555.61800000000005</v>
      </c>
      <c r="F32" s="928">
        <v>732.84199999999998</v>
      </c>
      <c r="G32" s="928">
        <v>645.53099999999995</v>
      </c>
      <c r="H32" s="928">
        <v>558.69000000000005</v>
      </c>
      <c r="I32" s="928">
        <v>507.52100000000002</v>
      </c>
      <c r="J32" s="928">
        <v>574.55100000000004</v>
      </c>
      <c r="K32" s="928">
        <v>563.9</v>
      </c>
      <c r="L32" s="928">
        <v>424.36200000000002</v>
      </c>
      <c r="M32" s="928">
        <v>476.23099999999999</v>
      </c>
      <c r="N32" s="928">
        <v>512.05899999999997</v>
      </c>
      <c r="O32" s="928">
        <v>593.04300000000001</v>
      </c>
      <c r="P32" s="928">
        <v>552.95000000000005</v>
      </c>
      <c r="Q32" s="928">
        <v>516.53700000000003</v>
      </c>
      <c r="R32" s="928">
        <v>637.08799999999997</v>
      </c>
      <c r="S32" s="928">
        <v>703.73400000000004</v>
      </c>
      <c r="T32" s="928">
        <v>707.423</v>
      </c>
      <c r="U32" s="928">
        <v>707.51199999999994</v>
      </c>
      <c r="V32" s="928">
        <v>838.39599999999996</v>
      </c>
      <c r="W32" s="928">
        <v>984.101</v>
      </c>
      <c r="X32" s="928">
        <v>1049.0419999999999</v>
      </c>
      <c r="Y32" s="928">
        <v>963.12900000000002</v>
      </c>
      <c r="Z32" s="928">
        <v>1068.403</v>
      </c>
      <c r="AA32" s="928">
        <v>1069.095</v>
      </c>
      <c r="AB32" s="928">
        <v>8.2279999999999998</v>
      </c>
      <c r="AC32" s="928">
        <v>8.3089999999999993</v>
      </c>
      <c r="AD32" s="928">
        <v>9.5250000000000004</v>
      </c>
      <c r="AE32" s="928">
        <v>13.221</v>
      </c>
      <c r="AF32" s="928">
        <v>26.257999999999999</v>
      </c>
      <c r="AG32" s="928">
        <v>22.15</v>
      </c>
      <c r="AH32" s="928">
        <v>16.324999999999999</v>
      </c>
      <c r="AI32" s="928">
        <v>13.965</v>
      </c>
      <c r="AJ32" s="928">
        <v>16.937000000000001</v>
      </c>
      <c r="AK32" s="928">
        <v>14.762</v>
      </c>
      <c r="AL32" s="928">
        <v>15.117000000000001</v>
      </c>
      <c r="AM32" s="928">
        <v>13.512</v>
      </c>
      <c r="AN32" s="928">
        <v>8.8230000000000004</v>
      </c>
      <c r="AO32" s="928">
        <v>10.845000000000001</v>
      </c>
      <c r="AP32" s="928">
        <v>8.41</v>
      </c>
      <c r="AQ32" s="928">
        <v>10.247</v>
      </c>
      <c r="AR32" s="928">
        <v>6.7290000000000001</v>
      </c>
      <c r="AS32" s="935">
        <v>9.9019999999999992</v>
      </c>
      <c r="AT32" s="935">
        <v>6.0469999999999997</v>
      </c>
      <c r="AU32" s="935">
        <v>7.8070000000000004</v>
      </c>
      <c r="AV32" s="1553"/>
      <c r="AW32" s="935">
        <v>7.0430000000000001</v>
      </c>
      <c r="AX32" s="935">
        <v>10</v>
      </c>
      <c r="AY32" s="935">
        <v>6</v>
      </c>
      <c r="AZ32" s="935">
        <v>11</v>
      </c>
      <c r="BA32" s="916">
        <v>7</v>
      </c>
      <c r="BB32" s="935">
        <v>11</v>
      </c>
      <c r="BC32" s="935">
        <v>7</v>
      </c>
      <c r="BD32" s="916">
        <v>14</v>
      </c>
      <c r="BE32" s="916">
        <v>10</v>
      </c>
      <c r="BF32" s="916">
        <v>11</v>
      </c>
      <c r="BG32" s="916">
        <v>10</v>
      </c>
      <c r="BH32" s="916">
        <v>29</v>
      </c>
      <c r="BI32" s="916">
        <v>28</v>
      </c>
      <c r="BJ32" s="916">
        <v>32</v>
      </c>
      <c r="BK32" s="916">
        <v>25</v>
      </c>
      <c r="BL32" s="916">
        <v>46</v>
      </c>
      <c r="BM32" s="1735"/>
      <c r="BN32" s="1735"/>
      <c r="BO32" s="1735"/>
      <c r="BP32" s="1735"/>
      <c r="BQ32" s="1735"/>
      <c r="BR32" s="1735"/>
    </row>
    <row r="33" spans="1:70">
      <c r="A33" s="9"/>
      <c r="B33" s="9"/>
      <c r="C33" s="9" t="s">
        <v>333</v>
      </c>
      <c r="D33" s="928">
        <v>4231.3459999999995</v>
      </c>
      <c r="E33" s="928">
        <v>4003.9009999999998</v>
      </c>
      <c r="F33" s="928">
        <v>3823.011</v>
      </c>
      <c r="G33" s="928">
        <v>3676.297</v>
      </c>
      <c r="H33" s="928">
        <v>3531.0639999999999</v>
      </c>
      <c r="I33" s="928">
        <v>3475.5120000000002</v>
      </c>
      <c r="J33" s="928">
        <v>3246.2550000000001</v>
      </c>
      <c r="K33" s="928">
        <v>4021.5619999999999</v>
      </c>
      <c r="L33" s="928">
        <v>3821.1260000000002</v>
      </c>
      <c r="M33" s="928">
        <v>4180.6090000000004</v>
      </c>
      <c r="N33" s="928">
        <v>4109.5339999999997</v>
      </c>
      <c r="O33" s="928">
        <v>4075.069</v>
      </c>
      <c r="P33" s="928">
        <v>4314.0879999999997</v>
      </c>
      <c r="Q33" s="928">
        <v>4425.8919999999998</v>
      </c>
      <c r="R33" s="928">
        <v>4282.7889999999998</v>
      </c>
      <c r="S33" s="928">
        <v>3978.511</v>
      </c>
      <c r="T33" s="928">
        <v>4336.6310000000003</v>
      </c>
      <c r="U33" s="928">
        <v>4196.7730000000001</v>
      </c>
      <c r="V33" s="928">
        <v>4044.1219999999998</v>
      </c>
      <c r="W33" s="928">
        <v>3925.4920000000002</v>
      </c>
      <c r="X33" s="928">
        <v>4130.473</v>
      </c>
      <c r="Y33" s="928">
        <v>4354.6679999999997</v>
      </c>
      <c r="Z33" s="928">
        <v>4397.625</v>
      </c>
      <c r="AA33" s="928">
        <v>3961.6669999999999</v>
      </c>
      <c r="AB33" s="928">
        <v>4323.7190000000001</v>
      </c>
      <c r="AC33" s="928">
        <v>4026.6089999999999</v>
      </c>
      <c r="AD33" s="928">
        <v>3603.2249999999999</v>
      </c>
      <c r="AE33" s="928">
        <v>2977.7910000000002</v>
      </c>
      <c r="AF33" s="928">
        <v>3171.7570000000001</v>
      </c>
      <c r="AG33" s="928">
        <v>2991.7159999999999</v>
      </c>
      <c r="AH33" s="928">
        <v>2876.739</v>
      </c>
      <c r="AI33" s="928">
        <v>2350.2649999999999</v>
      </c>
      <c r="AJ33" s="928">
        <v>2483.6759999999999</v>
      </c>
      <c r="AK33" s="928">
        <v>2361.4569999999999</v>
      </c>
      <c r="AL33" s="928">
        <v>2226.4259999999999</v>
      </c>
      <c r="AM33" s="928">
        <v>2029.5329999999999</v>
      </c>
      <c r="AN33" s="928">
        <v>2362.6489999999999</v>
      </c>
      <c r="AO33" s="928">
        <v>2322.8829999999998</v>
      </c>
      <c r="AP33" s="928">
        <v>1980.5139999999999</v>
      </c>
      <c r="AQ33" s="928">
        <v>1860.029</v>
      </c>
      <c r="AR33" s="928">
        <v>2065.8359999999998</v>
      </c>
      <c r="AS33" s="935">
        <v>2248.5810000000001</v>
      </c>
      <c r="AT33" s="935">
        <v>2059.1799999999998</v>
      </c>
      <c r="AU33" s="935">
        <v>2715.2220000000002</v>
      </c>
      <c r="AV33" s="1553"/>
      <c r="AW33" s="935">
        <v>2944.7060000000001</v>
      </c>
      <c r="AX33" s="935">
        <v>2883</v>
      </c>
      <c r="AY33" s="935">
        <v>2698</v>
      </c>
      <c r="AZ33" s="935">
        <v>2544</v>
      </c>
      <c r="BA33" s="916">
        <v>2598</v>
      </c>
      <c r="BB33" s="935">
        <v>2807</v>
      </c>
      <c r="BC33" s="935">
        <v>2776</v>
      </c>
      <c r="BD33" s="916">
        <v>2822</v>
      </c>
      <c r="BE33" s="916">
        <v>3071</v>
      </c>
      <c r="BF33" s="916">
        <v>3400</v>
      </c>
      <c r="BG33" s="916">
        <v>3828</v>
      </c>
      <c r="BH33" s="916">
        <v>4086</v>
      </c>
      <c r="BI33" s="916">
        <v>3874</v>
      </c>
      <c r="BJ33" s="916">
        <v>4290</v>
      </c>
      <c r="BK33" s="916">
        <v>4442</v>
      </c>
      <c r="BL33" s="916">
        <v>4173</v>
      </c>
      <c r="BM33" s="1735"/>
      <c r="BN33" s="1735"/>
      <c r="BO33" s="1735"/>
      <c r="BP33" s="1735"/>
      <c r="BQ33" s="1735"/>
      <c r="BR33" s="1735"/>
    </row>
    <row r="34" spans="1:70">
      <c r="A34" s="1914" t="s">
        <v>332</v>
      </c>
      <c r="B34" s="1914"/>
      <c r="C34" s="1914"/>
      <c r="D34" s="927">
        <v>10425.57</v>
      </c>
      <c r="E34" s="927">
        <v>10394.311</v>
      </c>
      <c r="F34" s="927">
        <v>10108.367</v>
      </c>
      <c r="G34" s="927">
        <v>9958.85</v>
      </c>
      <c r="H34" s="927">
        <v>10294.919</v>
      </c>
      <c r="I34" s="927">
        <v>10715.65</v>
      </c>
      <c r="J34" s="927">
        <v>10503.339</v>
      </c>
      <c r="K34" s="927">
        <v>10752.191000000001</v>
      </c>
      <c r="L34" s="927">
        <v>10979.052</v>
      </c>
      <c r="M34" s="927">
        <v>11060.905000000001</v>
      </c>
      <c r="N34" s="927">
        <v>10947.101000000001</v>
      </c>
      <c r="O34" s="927">
        <v>11200.05</v>
      </c>
      <c r="P34" s="927">
        <v>11909.142</v>
      </c>
      <c r="Q34" s="927">
        <v>11809.436</v>
      </c>
      <c r="R34" s="927">
        <v>12845.152</v>
      </c>
      <c r="S34" s="927">
        <v>23147.466</v>
      </c>
      <c r="T34" s="927">
        <v>13212.662</v>
      </c>
      <c r="U34" s="927">
        <v>13377.894</v>
      </c>
      <c r="V34" s="927">
        <v>13734.152</v>
      </c>
      <c r="W34" s="927">
        <v>14564.629000000001</v>
      </c>
      <c r="X34" s="927">
        <v>17590.728999999999</v>
      </c>
      <c r="Y34" s="927">
        <v>17631.705000000002</v>
      </c>
      <c r="Z34" s="927">
        <v>17487.68</v>
      </c>
      <c r="AA34" s="927">
        <v>18527.003000000001</v>
      </c>
      <c r="AB34" s="927">
        <v>19922.899000000001</v>
      </c>
      <c r="AC34" s="927">
        <v>19946.712</v>
      </c>
      <c r="AD34" s="927">
        <v>19819.431</v>
      </c>
      <c r="AE34" s="927">
        <v>18739.982</v>
      </c>
      <c r="AF34" s="927">
        <v>18688.941999999999</v>
      </c>
      <c r="AG34" s="927">
        <v>19292.22</v>
      </c>
      <c r="AH34" s="927">
        <v>27164.706999999999</v>
      </c>
      <c r="AI34" s="927">
        <v>26994.233</v>
      </c>
      <c r="AJ34" s="927">
        <v>26987.417000000001</v>
      </c>
      <c r="AK34" s="927">
        <v>26310.75</v>
      </c>
      <c r="AL34" s="927">
        <v>26329.89</v>
      </c>
      <c r="AM34" s="927">
        <v>26477.248</v>
      </c>
      <c r="AN34" s="927">
        <v>28286.423999999999</v>
      </c>
      <c r="AO34" s="927">
        <v>27834.562999999998</v>
      </c>
      <c r="AP34" s="927">
        <v>27999.22</v>
      </c>
      <c r="AQ34" s="927">
        <v>35034.249000000003</v>
      </c>
      <c r="AR34" s="927">
        <v>34378.004000000001</v>
      </c>
      <c r="AS34" s="880">
        <v>34359.266000000003</v>
      </c>
      <c r="AT34" s="880">
        <v>34312.252999999997</v>
      </c>
      <c r="AU34" s="880">
        <v>34413.752</v>
      </c>
      <c r="AV34" s="1728"/>
      <c r="AW34" s="880">
        <v>36590.283000000003</v>
      </c>
      <c r="AX34" s="880">
        <v>37599</v>
      </c>
      <c r="AY34" s="880">
        <v>35974</v>
      </c>
      <c r="AZ34" s="880">
        <v>36632</v>
      </c>
      <c r="BA34" s="141">
        <v>36474</v>
      </c>
      <c r="BB34" s="880">
        <v>37089</v>
      </c>
      <c r="BC34" s="880">
        <v>26507</v>
      </c>
      <c r="BD34" s="141">
        <v>29425</v>
      </c>
      <c r="BE34" s="141">
        <v>29521</v>
      </c>
      <c r="BF34" s="141">
        <v>28112</v>
      </c>
      <c r="BG34" s="141">
        <v>35944</v>
      </c>
      <c r="BH34" s="141">
        <v>36268</v>
      </c>
      <c r="BI34" s="141">
        <v>38001</v>
      </c>
      <c r="BJ34" s="141">
        <v>38942</v>
      </c>
      <c r="BK34" s="141">
        <v>37691</v>
      </c>
      <c r="BL34" s="141">
        <v>38067</v>
      </c>
      <c r="BM34" s="1735"/>
      <c r="BN34" s="1735"/>
      <c r="BO34" s="1735"/>
      <c r="BP34" s="1735"/>
      <c r="BQ34" s="1735"/>
      <c r="BR34" s="1735"/>
    </row>
    <row r="35" spans="1:70">
      <c r="A35" s="151"/>
      <c r="B35" s="1914" t="s">
        <v>331</v>
      </c>
      <c r="C35" s="1914"/>
      <c r="D35" s="927">
        <v>2258.0909999999999</v>
      </c>
      <c r="E35" s="927">
        <v>2233.0129999999999</v>
      </c>
      <c r="F35" s="927">
        <v>2153.4580000000001</v>
      </c>
      <c r="G35" s="927">
        <v>2283.674</v>
      </c>
      <c r="H35" s="927">
        <v>2187.1</v>
      </c>
      <c r="I35" s="927">
        <v>3356.7310000000002</v>
      </c>
      <c r="J35" s="927">
        <v>3258.9549999999999</v>
      </c>
      <c r="K35" s="927">
        <v>3344.6669999999999</v>
      </c>
      <c r="L35" s="927">
        <v>3249.788</v>
      </c>
      <c r="M35" s="927">
        <v>3295.4229999999998</v>
      </c>
      <c r="N35" s="927">
        <v>2974.3710000000001</v>
      </c>
      <c r="O35" s="927">
        <v>2897.9609999999998</v>
      </c>
      <c r="P35" s="927">
        <v>2716.6410000000001</v>
      </c>
      <c r="Q35" s="927">
        <v>2634.3609999999999</v>
      </c>
      <c r="R35" s="927">
        <v>3265.4259999999999</v>
      </c>
      <c r="S35" s="927">
        <v>3324.1579999999999</v>
      </c>
      <c r="T35" s="927">
        <v>2956.473</v>
      </c>
      <c r="U35" s="927">
        <v>2963.3119999999999</v>
      </c>
      <c r="V35" s="927">
        <v>2996.1959999999999</v>
      </c>
      <c r="W35" s="927">
        <v>3067.9960000000001</v>
      </c>
      <c r="X35" s="927">
        <v>3438.7429999999999</v>
      </c>
      <c r="Y35" s="927">
        <v>3375.4670000000001</v>
      </c>
      <c r="Z35" s="927">
        <v>3232.884</v>
      </c>
      <c r="AA35" s="927">
        <v>3433.5010000000002</v>
      </c>
      <c r="AB35" s="927">
        <v>3525.8609999999999</v>
      </c>
      <c r="AC35" s="927">
        <v>3539.2330000000002</v>
      </c>
      <c r="AD35" s="927">
        <v>3610.0140000000001</v>
      </c>
      <c r="AE35" s="927">
        <v>3732.317</v>
      </c>
      <c r="AF35" s="927">
        <v>3938.692</v>
      </c>
      <c r="AG35" s="927">
        <v>4341.9639999999999</v>
      </c>
      <c r="AH35" s="927">
        <v>4725.2449999999999</v>
      </c>
      <c r="AI35" s="927">
        <v>4809.8829999999998</v>
      </c>
      <c r="AJ35" s="927">
        <v>4943.0709999999999</v>
      </c>
      <c r="AK35" s="927">
        <v>4933.3419999999996</v>
      </c>
      <c r="AL35" s="927">
        <v>5025.152</v>
      </c>
      <c r="AM35" s="927">
        <v>5113.2619999999997</v>
      </c>
      <c r="AN35" s="927">
        <v>5458.8019999999997</v>
      </c>
      <c r="AO35" s="927">
        <v>5488.9780000000001</v>
      </c>
      <c r="AP35" s="927">
        <v>5373.1239999999998</v>
      </c>
      <c r="AQ35" s="927">
        <v>12652.754999999999</v>
      </c>
      <c r="AR35" s="927">
        <v>12949.833000000001</v>
      </c>
      <c r="AS35" s="880">
        <v>12963.437</v>
      </c>
      <c r="AT35" s="880">
        <v>13192.308999999999</v>
      </c>
      <c r="AU35" s="880">
        <v>13439.532999999999</v>
      </c>
      <c r="AV35" s="1728"/>
      <c r="AW35" s="880">
        <v>15852.503000000001</v>
      </c>
      <c r="AX35" s="880">
        <v>15998</v>
      </c>
      <c r="AY35" s="880">
        <v>15871</v>
      </c>
      <c r="AZ35" s="880">
        <v>16225</v>
      </c>
      <c r="BA35" s="141">
        <v>16202</v>
      </c>
      <c r="BB35" s="880">
        <v>16517</v>
      </c>
      <c r="BC35" s="880">
        <v>6829</v>
      </c>
      <c r="BD35" s="141">
        <v>6758</v>
      </c>
      <c r="BE35" s="141">
        <v>6676</v>
      </c>
      <c r="BF35" s="141">
        <v>5422</v>
      </c>
      <c r="BG35" s="141">
        <v>12641</v>
      </c>
      <c r="BH35" s="141">
        <v>12602</v>
      </c>
      <c r="BI35" s="141">
        <v>13216</v>
      </c>
      <c r="BJ35" s="141">
        <v>13493</v>
      </c>
      <c r="BK35" s="141">
        <v>12418</v>
      </c>
      <c r="BL35" s="141">
        <v>12878</v>
      </c>
      <c r="BM35" s="1735"/>
      <c r="BN35" s="1735"/>
      <c r="BO35" s="1735"/>
      <c r="BP35" s="1735"/>
      <c r="BQ35" s="1735"/>
      <c r="BR35" s="1735"/>
    </row>
    <row r="36" spans="1:70">
      <c r="A36" s="146"/>
      <c r="B36" s="146"/>
      <c r="C36" s="9" t="s">
        <v>2208</v>
      </c>
      <c r="D36" s="928">
        <v>1354.0550000000001</v>
      </c>
      <c r="E36" s="928">
        <v>1329.865</v>
      </c>
      <c r="F36" s="928">
        <v>1263.921</v>
      </c>
      <c r="G36" s="928">
        <v>1364.672</v>
      </c>
      <c r="H36" s="928">
        <v>1191.662</v>
      </c>
      <c r="I36" s="928">
        <v>2239.1680000000001</v>
      </c>
      <c r="J36" s="928">
        <v>2155.8910000000001</v>
      </c>
      <c r="K36" s="928">
        <v>2209.8879999999999</v>
      </c>
      <c r="L36" s="928">
        <v>2058.9879999999998</v>
      </c>
      <c r="M36" s="928">
        <v>2167.4580000000001</v>
      </c>
      <c r="N36" s="928">
        <v>1858.4110000000001</v>
      </c>
      <c r="O36" s="928">
        <v>1797.6679999999999</v>
      </c>
      <c r="P36" s="928">
        <v>1684.423</v>
      </c>
      <c r="Q36" s="928">
        <v>1702.9349999999999</v>
      </c>
      <c r="R36" s="928">
        <v>2346.0740000000001</v>
      </c>
      <c r="S36" s="928">
        <v>2365.5439999999999</v>
      </c>
      <c r="T36" s="928">
        <v>2144.0949999999998</v>
      </c>
      <c r="U36" s="928">
        <v>2251.8150000000001</v>
      </c>
      <c r="V36" s="928">
        <v>2278.8890000000001</v>
      </c>
      <c r="W36" s="928">
        <v>2345.2139999999999</v>
      </c>
      <c r="X36" s="928">
        <v>2990.4859999999999</v>
      </c>
      <c r="Y36" s="928">
        <v>3046.5230000000001</v>
      </c>
      <c r="Z36" s="928">
        <v>2957.5079999999998</v>
      </c>
      <c r="AA36" s="928">
        <v>3021.6990000000001</v>
      </c>
      <c r="AB36" s="928">
        <v>3098.5909999999999</v>
      </c>
      <c r="AC36" s="928">
        <v>3105.77</v>
      </c>
      <c r="AD36" s="928">
        <v>3180.4540000000002</v>
      </c>
      <c r="AE36" s="928">
        <v>3293.598</v>
      </c>
      <c r="AF36" s="928">
        <v>3500.6149999999998</v>
      </c>
      <c r="AG36" s="928">
        <v>3905.5749999999998</v>
      </c>
      <c r="AH36" s="928">
        <v>4227.7079999999996</v>
      </c>
      <c r="AI36" s="928">
        <v>4307.51</v>
      </c>
      <c r="AJ36" s="928">
        <v>4430.6220000000003</v>
      </c>
      <c r="AK36" s="928">
        <v>4412.009</v>
      </c>
      <c r="AL36" s="928">
        <v>4498.9369999999999</v>
      </c>
      <c r="AM36" s="928">
        <v>4792.2669999999998</v>
      </c>
      <c r="AN36" s="928">
        <v>5153.9690000000001</v>
      </c>
      <c r="AO36" s="928">
        <v>5188.2190000000001</v>
      </c>
      <c r="AP36" s="928">
        <v>5057.3370000000004</v>
      </c>
      <c r="AQ36" s="928">
        <v>12332.627</v>
      </c>
      <c r="AR36" s="928">
        <v>12658.165999999999</v>
      </c>
      <c r="AS36" s="935">
        <v>12677.504999999999</v>
      </c>
      <c r="AT36" s="935">
        <v>12908.531999999999</v>
      </c>
      <c r="AU36" s="935">
        <v>13163.71</v>
      </c>
      <c r="AV36" s="1553"/>
      <c r="AW36" s="935">
        <v>15577.117</v>
      </c>
      <c r="AX36" s="935">
        <v>15714</v>
      </c>
      <c r="AY36" s="935">
        <v>15577</v>
      </c>
      <c r="AZ36" s="935">
        <v>15915</v>
      </c>
      <c r="BA36" s="916">
        <v>15891</v>
      </c>
      <c r="BB36" s="935">
        <v>16191</v>
      </c>
      <c r="BC36" s="935">
        <v>6517</v>
      </c>
      <c r="BD36" s="916">
        <v>6427</v>
      </c>
      <c r="BE36" s="916">
        <v>6346</v>
      </c>
      <c r="BF36" s="916">
        <v>5274</v>
      </c>
      <c r="BG36" s="916">
        <v>5464</v>
      </c>
      <c r="BH36" s="916">
        <v>5424</v>
      </c>
      <c r="BI36" s="916">
        <v>5912</v>
      </c>
      <c r="BJ36" s="916">
        <v>6122</v>
      </c>
      <c r="BK36" s="916">
        <v>6298</v>
      </c>
      <c r="BL36" s="916">
        <v>7142</v>
      </c>
      <c r="BM36" s="1735"/>
      <c r="BN36" s="1735"/>
      <c r="BO36" s="1735"/>
      <c r="BP36" s="1735"/>
      <c r="BQ36" s="1735"/>
      <c r="BR36" s="1735"/>
    </row>
    <row r="37" spans="1:70">
      <c r="A37" s="9"/>
      <c r="B37" s="9"/>
      <c r="C37" s="9" t="s">
        <v>330</v>
      </c>
      <c r="D37" s="928">
        <v>1081.31</v>
      </c>
      <c r="E37" s="928">
        <v>1082.4970000000001</v>
      </c>
      <c r="F37" s="928">
        <v>1071.905</v>
      </c>
      <c r="G37" s="928">
        <v>1091.652</v>
      </c>
      <c r="H37" s="928">
        <v>1173.7</v>
      </c>
      <c r="I37" s="928">
        <v>1291.9480000000001</v>
      </c>
      <c r="J37" s="928">
        <v>1277.19</v>
      </c>
      <c r="K37" s="928">
        <v>1309.729</v>
      </c>
      <c r="L37" s="928">
        <v>1379.07</v>
      </c>
      <c r="M37" s="928">
        <v>1313.867</v>
      </c>
      <c r="N37" s="928">
        <v>1301.373</v>
      </c>
      <c r="O37" s="928">
        <v>1295.877</v>
      </c>
      <c r="P37" s="928">
        <v>1235.566</v>
      </c>
      <c r="Q37" s="928">
        <v>1135.962</v>
      </c>
      <c r="R37" s="928">
        <v>1127.251</v>
      </c>
      <c r="S37" s="928">
        <v>1163.9059999999999</v>
      </c>
      <c r="T37" s="928">
        <v>1080.893</v>
      </c>
      <c r="U37" s="928">
        <v>979.37599999999998</v>
      </c>
      <c r="V37" s="928">
        <v>989.23500000000001</v>
      </c>
      <c r="W37" s="928">
        <v>996.57</v>
      </c>
      <c r="X37" s="928">
        <v>698.12300000000005</v>
      </c>
      <c r="Y37" s="928">
        <v>532.06600000000003</v>
      </c>
      <c r="Z37" s="928">
        <v>486.84899999999999</v>
      </c>
      <c r="AA37" s="928">
        <v>623.75</v>
      </c>
      <c r="AB37" s="928">
        <v>636.15499999999997</v>
      </c>
      <c r="AC37" s="928">
        <v>642.36500000000001</v>
      </c>
      <c r="AD37" s="928">
        <v>638.47699999999998</v>
      </c>
      <c r="AE37" s="928">
        <v>647.65700000000004</v>
      </c>
      <c r="AF37" s="928">
        <v>646.99099999999999</v>
      </c>
      <c r="AG37" s="928">
        <v>645.26900000000001</v>
      </c>
      <c r="AH37" s="928">
        <v>706.39099999999996</v>
      </c>
      <c r="AI37" s="928">
        <v>711.20299999999997</v>
      </c>
      <c r="AJ37" s="928">
        <v>721.27300000000002</v>
      </c>
      <c r="AK37" s="928">
        <v>730.16300000000001</v>
      </c>
      <c r="AL37" s="928">
        <v>735.06500000000005</v>
      </c>
      <c r="AM37" s="928">
        <v>529.82100000000003</v>
      </c>
      <c r="AN37" s="928">
        <v>513.65899999999999</v>
      </c>
      <c r="AO37" s="928">
        <v>509.577</v>
      </c>
      <c r="AP37" s="928">
        <v>524.63499999999999</v>
      </c>
      <c r="AQ37" s="928">
        <v>528.94500000000005</v>
      </c>
      <c r="AR37" s="928">
        <v>500.45400000000001</v>
      </c>
      <c r="AS37" s="935">
        <v>494.68799999999999</v>
      </c>
      <c r="AT37" s="935">
        <v>492.52699999999999</v>
      </c>
      <c r="AU37" s="935">
        <v>484.49599999999998</v>
      </c>
      <c r="AV37" s="1553"/>
      <c r="AW37" s="935">
        <v>484.10899999999998</v>
      </c>
      <c r="AX37" s="935">
        <v>496</v>
      </c>
      <c r="AY37" s="935">
        <v>506</v>
      </c>
      <c r="AZ37" s="935">
        <v>522</v>
      </c>
      <c r="BA37" s="916">
        <v>520</v>
      </c>
      <c r="BB37" s="935">
        <v>535</v>
      </c>
      <c r="BC37" s="935">
        <v>521</v>
      </c>
      <c r="BD37" s="916">
        <v>540</v>
      </c>
      <c r="BE37" s="916">
        <v>538</v>
      </c>
      <c r="BF37" s="916">
        <v>155</v>
      </c>
      <c r="BG37" s="916">
        <v>7184</v>
      </c>
      <c r="BH37" s="916">
        <v>7185</v>
      </c>
      <c r="BI37" s="916">
        <v>7311</v>
      </c>
      <c r="BJ37" s="916">
        <v>7378</v>
      </c>
      <c r="BK37" s="916">
        <v>6127</v>
      </c>
      <c r="BL37" s="916">
        <v>5743</v>
      </c>
      <c r="BM37" s="1735"/>
      <c r="BN37" s="1735"/>
      <c r="BO37" s="1735"/>
      <c r="BP37" s="1735"/>
      <c r="BQ37" s="1735"/>
      <c r="BR37" s="1735"/>
    </row>
    <row r="38" spans="1:70">
      <c r="A38" s="9"/>
      <c r="B38" s="9"/>
      <c r="C38" s="9" t="s">
        <v>329</v>
      </c>
      <c r="D38" s="928">
        <v>-177.274</v>
      </c>
      <c r="E38" s="928">
        <v>-179.34899999999999</v>
      </c>
      <c r="F38" s="928">
        <v>-182.36799999999999</v>
      </c>
      <c r="G38" s="928">
        <v>-172.65</v>
      </c>
      <c r="H38" s="928">
        <v>-178.262</v>
      </c>
      <c r="I38" s="928">
        <v>-174.38499999999999</v>
      </c>
      <c r="J38" s="928">
        <v>-174.126</v>
      </c>
      <c r="K38" s="928">
        <v>-174.95</v>
      </c>
      <c r="L38" s="928">
        <v>-188.27</v>
      </c>
      <c r="M38" s="928">
        <v>-185.90199999999999</v>
      </c>
      <c r="N38" s="928">
        <v>-185.41300000000001</v>
      </c>
      <c r="O38" s="928">
        <v>-195.584</v>
      </c>
      <c r="P38" s="928">
        <v>-203.34800000000001</v>
      </c>
      <c r="Q38" s="928">
        <v>-204.536</v>
      </c>
      <c r="R38" s="928">
        <v>-207.899</v>
      </c>
      <c r="S38" s="928">
        <v>-205.292</v>
      </c>
      <c r="T38" s="928">
        <v>-268.51499999999999</v>
      </c>
      <c r="U38" s="928">
        <v>-267.87900000000002</v>
      </c>
      <c r="V38" s="928">
        <v>-271.928</v>
      </c>
      <c r="W38" s="928">
        <v>-273.78800000000001</v>
      </c>
      <c r="X38" s="928">
        <v>-249.86600000000001</v>
      </c>
      <c r="Y38" s="928">
        <v>-203.12200000000001</v>
      </c>
      <c r="Z38" s="928">
        <v>-211.47300000000001</v>
      </c>
      <c r="AA38" s="928">
        <v>-211.94800000000001</v>
      </c>
      <c r="AB38" s="928">
        <v>-208.88499999999999</v>
      </c>
      <c r="AC38" s="928">
        <v>-208.90199999999999</v>
      </c>
      <c r="AD38" s="928">
        <v>-208.917</v>
      </c>
      <c r="AE38" s="928">
        <v>-208.93799999999999</v>
      </c>
      <c r="AF38" s="928">
        <v>-208.91399999999999</v>
      </c>
      <c r="AG38" s="928">
        <v>-208.88</v>
      </c>
      <c r="AH38" s="928">
        <v>-208.85400000000001</v>
      </c>
      <c r="AI38" s="928">
        <v>-208.83</v>
      </c>
      <c r="AJ38" s="928">
        <v>-208.82400000000001</v>
      </c>
      <c r="AK38" s="928">
        <v>-208.83</v>
      </c>
      <c r="AL38" s="928">
        <v>-208.85</v>
      </c>
      <c r="AM38" s="928">
        <v>-208.82599999999999</v>
      </c>
      <c r="AN38" s="928">
        <v>-208.82599999999999</v>
      </c>
      <c r="AO38" s="928">
        <v>-208.81800000000001</v>
      </c>
      <c r="AP38" s="928">
        <v>-208.84800000000001</v>
      </c>
      <c r="AQ38" s="928">
        <v>-208.81700000000001</v>
      </c>
      <c r="AR38" s="928">
        <v>-208.78700000000001</v>
      </c>
      <c r="AS38" s="935">
        <v>-208.756</v>
      </c>
      <c r="AT38" s="935">
        <v>-208.75</v>
      </c>
      <c r="AU38" s="935">
        <v>-208.673</v>
      </c>
      <c r="AV38" s="1553"/>
      <c r="AW38" s="935">
        <v>-208.72300000000001</v>
      </c>
      <c r="AX38" s="935">
        <v>-212</v>
      </c>
      <c r="AY38" s="935">
        <v>-212</v>
      </c>
      <c r="AZ38" s="935">
        <v>-212</v>
      </c>
      <c r="BA38" s="935">
        <v>-209</v>
      </c>
      <c r="BB38" s="935">
        <v>-209</v>
      </c>
      <c r="BC38" s="935">
        <v>-209</v>
      </c>
      <c r="BD38" s="935">
        <v>-209</v>
      </c>
      <c r="BE38" s="935">
        <v>-208</v>
      </c>
      <c r="BF38" s="935">
        <v>-7</v>
      </c>
      <c r="BG38" s="935">
        <v>-7</v>
      </c>
      <c r="BH38" s="935">
        <v>-7</v>
      </c>
      <c r="BI38" s="935">
        <v>-7</v>
      </c>
      <c r="BJ38" s="935">
        <v>-7</v>
      </c>
      <c r="BK38" s="935">
        <v>-7</v>
      </c>
      <c r="BL38" s="935">
        <v>-7</v>
      </c>
      <c r="BM38" s="1735"/>
      <c r="BN38" s="1735"/>
      <c r="BO38" s="1735"/>
      <c r="BP38" s="1735"/>
      <c r="BQ38" s="1735"/>
      <c r="BR38" s="1735"/>
    </row>
    <row r="39" spans="1:70">
      <c r="A39" s="151"/>
      <c r="B39" s="1915" t="s">
        <v>1943</v>
      </c>
      <c r="C39" s="1915"/>
      <c r="D39" s="927">
        <v>4025.1779999999999</v>
      </c>
      <c r="E39" s="927">
        <v>4199.5259999999998</v>
      </c>
      <c r="F39" s="927">
        <v>4186.0150000000003</v>
      </c>
      <c r="G39" s="927">
        <v>4072.4140000000002</v>
      </c>
      <c r="H39" s="927">
        <v>4353.1750000000002</v>
      </c>
      <c r="I39" s="927">
        <v>4162.7439999999997</v>
      </c>
      <c r="J39" s="927">
        <v>4215.8450000000003</v>
      </c>
      <c r="K39" s="927">
        <v>4420.1750000000002</v>
      </c>
      <c r="L39" s="927">
        <v>4723.7910000000002</v>
      </c>
      <c r="M39" s="927">
        <v>4807.0290000000005</v>
      </c>
      <c r="N39" s="927">
        <v>4781.3649999999998</v>
      </c>
      <c r="O39" s="927">
        <v>4920.6869999999999</v>
      </c>
      <c r="P39" s="927">
        <v>5286.9979999999996</v>
      </c>
      <c r="Q39" s="927">
        <v>5156.1989999999996</v>
      </c>
      <c r="R39" s="927">
        <v>5276.7340000000004</v>
      </c>
      <c r="S39" s="927">
        <v>5330.1130000000003</v>
      </c>
      <c r="T39" s="927">
        <v>5565.701</v>
      </c>
      <c r="U39" s="927">
        <v>5603.6530000000002</v>
      </c>
      <c r="V39" s="927">
        <v>5834.32</v>
      </c>
      <c r="W39" s="927">
        <v>6108.4840000000004</v>
      </c>
      <c r="X39" s="927">
        <v>6510.9120000000003</v>
      </c>
      <c r="Y39" s="927">
        <v>6621.3789999999999</v>
      </c>
      <c r="Z39" s="927">
        <v>6770.9849999999997</v>
      </c>
      <c r="AA39" s="927">
        <v>7412.4690000000001</v>
      </c>
      <c r="AB39" s="927">
        <v>7560.8209999999999</v>
      </c>
      <c r="AC39" s="927">
        <v>7520.5630000000001</v>
      </c>
      <c r="AD39" s="927">
        <v>7378.9070000000002</v>
      </c>
      <c r="AE39" s="927">
        <v>7244.1689999999999</v>
      </c>
      <c r="AF39" s="927">
        <v>7055.3310000000001</v>
      </c>
      <c r="AG39" s="927">
        <v>6756.4709999999995</v>
      </c>
      <c r="AH39" s="927">
        <v>6789.7669999999998</v>
      </c>
      <c r="AI39" s="927">
        <v>6586.3339999999998</v>
      </c>
      <c r="AJ39" s="927">
        <v>6811.509</v>
      </c>
      <c r="AK39" s="927">
        <v>6622.0110000000004</v>
      </c>
      <c r="AL39" s="927">
        <v>6512.6310000000003</v>
      </c>
      <c r="AM39" s="927">
        <v>6370.0280000000002</v>
      </c>
      <c r="AN39" s="927">
        <v>6394.9480000000003</v>
      </c>
      <c r="AO39" s="927">
        <v>6275.2160000000003</v>
      </c>
      <c r="AP39" s="927">
        <v>6280.3729999999996</v>
      </c>
      <c r="AQ39" s="927">
        <v>6300.5469999999996</v>
      </c>
      <c r="AR39" s="927">
        <v>6404.6409999999996</v>
      </c>
      <c r="AS39" s="880">
        <v>6336.1880000000001</v>
      </c>
      <c r="AT39" s="880">
        <v>6347.5720000000001</v>
      </c>
      <c r="AU39" s="880">
        <v>6386.7129999999997</v>
      </c>
      <c r="AV39" s="1728"/>
      <c r="AW39" s="880">
        <v>6411.6660000000002</v>
      </c>
      <c r="AX39" s="880">
        <v>6355</v>
      </c>
      <c r="AY39" s="880">
        <v>6390</v>
      </c>
      <c r="AZ39" s="880">
        <v>6403</v>
      </c>
      <c r="BA39" s="141">
        <v>6493</v>
      </c>
      <c r="BB39" s="880">
        <v>6405</v>
      </c>
      <c r="BC39" s="880">
        <v>6253</v>
      </c>
      <c r="BD39" s="141">
        <v>6267</v>
      </c>
      <c r="BE39" s="141">
        <v>6417</v>
      </c>
      <c r="BF39" s="141">
        <v>6315</v>
      </c>
      <c r="BG39" s="141">
        <v>6475</v>
      </c>
      <c r="BH39" s="141">
        <v>6578</v>
      </c>
      <c r="BI39" s="141">
        <v>7063</v>
      </c>
      <c r="BJ39" s="141">
        <v>7101</v>
      </c>
      <c r="BK39" s="141">
        <v>7124</v>
      </c>
      <c r="BL39" s="141">
        <v>7346</v>
      </c>
      <c r="BM39" s="1735"/>
      <c r="BN39" s="1735"/>
      <c r="BO39" s="1735"/>
      <c r="BP39" s="1735"/>
      <c r="BQ39" s="1735"/>
      <c r="BR39" s="1735"/>
    </row>
    <row r="40" spans="1:70">
      <c r="A40" s="9"/>
      <c r="B40" s="9"/>
      <c r="C40" s="9" t="s">
        <v>1944</v>
      </c>
      <c r="D40" s="928">
        <v>4351.0240000000003</v>
      </c>
      <c r="E40" s="928">
        <v>4395.8019999999997</v>
      </c>
      <c r="F40" s="928">
        <v>4407.1059999999998</v>
      </c>
      <c r="G40" s="928">
        <v>4373.68</v>
      </c>
      <c r="H40" s="928">
        <v>4286.5730000000003</v>
      </c>
      <c r="I40" s="928">
        <v>4191.6959999999999</v>
      </c>
      <c r="J40" s="928">
        <v>3254.4960000000001</v>
      </c>
      <c r="K40" s="928">
        <v>3278.799</v>
      </c>
      <c r="L40" s="928">
        <v>3291.7420000000002</v>
      </c>
      <c r="M40" s="928">
        <v>3291.7849999999999</v>
      </c>
      <c r="N40" s="928">
        <v>3250.2730000000001</v>
      </c>
      <c r="O40" s="928">
        <v>3272.2550000000001</v>
      </c>
      <c r="P40" s="928">
        <v>3453.18</v>
      </c>
      <c r="Q40" s="928">
        <v>3267.7919999999999</v>
      </c>
      <c r="R40" s="928">
        <v>3301.5360000000001</v>
      </c>
      <c r="S40" s="928">
        <v>3367.4549999999999</v>
      </c>
      <c r="T40" s="928">
        <v>3431.01</v>
      </c>
      <c r="U40" s="928">
        <v>3543.2449999999999</v>
      </c>
      <c r="V40" s="928">
        <v>3664.663</v>
      </c>
      <c r="W40" s="928">
        <v>3814.52</v>
      </c>
      <c r="X40" s="928">
        <v>3949.1030000000001</v>
      </c>
      <c r="Y40" s="928">
        <v>4055.26</v>
      </c>
      <c r="Z40" s="928">
        <v>4117.009</v>
      </c>
      <c r="AA40" s="928">
        <v>4375.1139999999996</v>
      </c>
      <c r="AB40" s="928">
        <v>4520.7969999999996</v>
      </c>
      <c r="AC40" s="928">
        <v>4168.1289999999999</v>
      </c>
      <c r="AD40" s="928">
        <v>4147.9430000000002</v>
      </c>
      <c r="AE40" s="928">
        <v>4164.326</v>
      </c>
      <c r="AF40" s="928">
        <v>4168.0609999999997</v>
      </c>
      <c r="AG40" s="928">
        <v>4158.951</v>
      </c>
      <c r="AH40" s="928">
        <v>4285.4390000000003</v>
      </c>
      <c r="AI40" s="928">
        <v>4284.4040000000005</v>
      </c>
      <c r="AJ40" s="928">
        <v>4274.3140000000003</v>
      </c>
      <c r="AK40" s="928">
        <v>4260.7529999999997</v>
      </c>
      <c r="AL40" s="928">
        <v>4276.598</v>
      </c>
      <c r="AM40" s="928">
        <v>4303.8670000000002</v>
      </c>
      <c r="AN40" s="928">
        <v>4303.6289999999999</v>
      </c>
      <c r="AO40" s="928">
        <v>4302.8329999999996</v>
      </c>
      <c r="AP40" s="928">
        <v>4329.7960000000003</v>
      </c>
      <c r="AQ40" s="928">
        <v>4299.5630000000001</v>
      </c>
      <c r="AR40" s="928">
        <v>4319.7470000000003</v>
      </c>
      <c r="AS40" s="935">
        <v>4239.9679999999998</v>
      </c>
      <c r="AT40" s="935">
        <v>4160.51</v>
      </c>
      <c r="AU40" s="935">
        <v>4253.1980000000003</v>
      </c>
      <c r="AV40" s="1553"/>
      <c r="AW40" s="935">
        <v>4300.8429999999998</v>
      </c>
      <c r="AX40" s="935">
        <v>4271</v>
      </c>
      <c r="AY40" s="935">
        <v>4284</v>
      </c>
      <c r="AZ40" s="935">
        <v>4336</v>
      </c>
      <c r="BA40" s="916">
        <v>4360</v>
      </c>
      <c r="BB40" s="935">
        <v>4399</v>
      </c>
      <c r="BC40" s="935">
        <v>4424</v>
      </c>
      <c r="BD40" s="916">
        <v>4488</v>
      </c>
      <c r="BE40" s="916">
        <v>4587</v>
      </c>
      <c r="BF40" s="916">
        <v>4657</v>
      </c>
      <c r="BG40" s="916">
        <v>4736</v>
      </c>
      <c r="BH40" s="916">
        <v>4829</v>
      </c>
      <c r="BI40" s="916">
        <v>4887</v>
      </c>
      <c r="BJ40" s="916">
        <v>4944</v>
      </c>
      <c r="BK40" s="916">
        <v>4948</v>
      </c>
      <c r="BL40" s="916">
        <v>5074</v>
      </c>
      <c r="BM40" s="1735"/>
      <c r="BN40" s="1735"/>
      <c r="BO40" s="1735"/>
      <c r="BP40" s="1735"/>
      <c r="BQ40" s="1735"/>
      <c r="BR40" s="1735"/>
    </row>
    <row r="41" spans="1:70">
      <c r="A41" s="9"/>
      <c r="B41" s="9"/>
      <c r="C41" s="9" t="s">
        <v>1945</v>
      </c>
      <c r="D41" s="928">
        <v>5998.57</v>
      </c>
      <c r="E41" s="928">
        <v>6669.5519999999997</v>
      </c>
      <c r="F41" s="928">
        <v>6830.8850000000002</v>
      </c>
      <c r="G41" s="928">
        <v>6535.1959999999999</v>
      </c>
      <c r="H41" s="928">
        <v>6183.6629999999996</v>
      </c>
      <c r="I41" s="928">
        <v>5984.076</v>
      </c>
      <c r="J41" s="928">
        <v>7178.7910000000002</v>
      </c>
      <c r="K41" s="928">
        <v>7560.1970000000001</v>
      </c>
      <c r="L41" s="928">
        <v>7998.8980000000001</v>
      </c>
      <c r="M41" s="928">
        <v>8262.2379999999994</v>
      </c>
      <c r="N41" s="928">
        <v>8224.26</v>
      </c>
      <c r="O41" s="928">
        <v>8580.6209999999992</v>
      </c>
      <c r="P41" s="928">
        <v>8561.8799999999992</v>
      </c>
      <c r="Q41" s="928">
        <v>8739.3520000000008</v>
      </c>
      <c r="R41" s="928">
        <v>9034.1139999999996</v>
      </c>
      <c r="S41" s="928">
        <v>9177.2749999999996</v>
      </c>
      <c r="T41" s="928">
        <v>9141.0390000000007</v>
      </c>
      <c r="U41" s="928">
        <v>9329.482</v>
      </c>
      <c r="V41" s="928">
        <v>9689.6180000000004</v>
      </c>
      <c r="W41" s="928">
        <v>9862.4680000000008</v>
      </c>
      <c r="X41" s="928">
        <v>10447.418</v>
      </c>
      <c r="Y41" s="928">
        <v>10549.531999999999</v>
      </c>
      <c r="Z41" s="928">
        <v>10813.107</v>
      </c>
      <c r="AA41" s="928">
        <v>11346.054</v>
      </c>
      <c r="AB41" s="928">
        <v>11526.073</v>
      </c>
      <c r="AC41" s="928">
        <v>12101.172</v>
      </c>
      <c r="AD41" s="928">
        <v>11994.332</v>
      </c>
      <c r="AE41" s="928">
        <v>11843.152</v>
      </c>
      <c r="AF41" s="928">
        <v>11835.33</v>
      </c>
      <c r="AG41" s="928">
        <v>11727.36</v>
      </c>
      <c r="AH41" s="928">
        <v>12144.802</v>
      </c>
      <c r="AI41" s="928">
        <v>12159.094999999999</v>
      </c>
      <c r="AJ41" s="928">
        <v>12508.606</v>
      </c>
      <c r="AK41" s="928">
        <v>12546.062</v>
      </c>
      <c r="AL41" s="928">
        <v>12634.23</v>
      </c>
      <c r="AM41" s="928">
        <v>12682.511</v>
      </c>
      <c r="AN41" s="928">
        <v>13051.144</v>
      </c>
      <c r="AO41" s="928">
        <v>13327.996999999999</v>
      </c>
      <c r="AP41" s="928">
        <v>13619.43</v>
      </c>
      <c r="AQ41" s="928">
        <v>13908.257</v>
      </c>
      <c r="AR41" s="928">
        <v>14048.398999999999</v>
      </c>
      <c r="AS41" s="935">
        <v>13921.072</v>
      </c>
      <c r="AT41" s="935">
        <v>14158.393</v>
      </c>
      <c r="AU41" s="935">
        <v>14298.487999999999</v>
      </c>
      <c r="AV41" s="1553"/>
      <c r="AW41" s="935">
        <v>14153.3</v>
      </c>
      <c r="AX41" s="935">
        <v>14678</v>
      </c>
      <c r="AY41" s="935">
        <v>15035</v>
      </c>
      <c r="AZ41" s="935">
        <v>15319</v>
      </c>
      <c r="BA41" s="916">
        <v>15323</v>
      </c>
      <c r="BB41" s="935">
        <v>15501</v>
      </c>
      <c r="BC41" s="935">
        <v>15332</v>
      </c>
      <c r="BD41" s="916">
        <v>15555</v>
      </c>
      <c r="BE41" s="916">
        <v>16239</v>
      </c>
      <c r="BF41" s="916">
        <v>16196</v>
      </c>
      <c r="BG41" s="916">
        <v>16211</v>
      </c>
      <c r="BH41" s="916">
        <v>16301</v>
      </c>
      <c r="BI41" s="916">
        <v>16802</v>
      </c>
      <c r="BJ41" s="916">
        <v>17089</v>
      </c>
      <c r="BK41" s="916">
        <v>17256</v>
      </c>
      <c r="BL41" s="916">
        <v>17328</v>
      </c>
      <c r="BM41" s="1735"/>
      <c r="BN41" s="1735"/>
      <c r="BO41" s="1735"/>
      <c r="BP41" s="1735"/>
      <c r="BQ41" s="1735"/>
      <c r="BR41" s="1735"/>
    </row>
    <row r="42" spans="1:70">
      <c r="A42" s="9"/>
      <c r="B42" s="9"/>
      <c r="C42" s="9" t="s">
        <v>328</v>
      </c>
      <c r="D42" s="928">
        <v>-6324.4160000000002</v>
      </c>
      <c r="E42" s="928">
        <v>-6865.8280000000004</v>
      </c>
      <c r="F42" s="928">
        <v>-7051.9759999999997</v>
      </c>
      <c r="G42" s="928">
        <v>-6836.4620000000004</v>
      </c>
      <c r="H42" s="928">
        <v>-6117.0609999999997</v>
      </c>
      <c r="I42" s="928">
        <v>-6013.0280000000002</v>
      </c>
      <c r="J42" s="928">
        <v>-6217.442</v>
      </c>
      <c r="K42" s="928">
        <v>-6418.8209999999999</v>
      </c>
      <c r="L42" s="928">
        <v>-6566.8490000000002</v>
      </c>
      <c r="M42" s="928">
        <v>-6746.9939999999997</v>
      </c>
      <c r="N42" s="928">
        <v>-6693.1679999999997</v>
      </c>
      <c r="O42" s="928">
        <v>-6932.1890000000003</v>
      </c>
      <c r="P42" s="928">
        <v>-6728.0619999999999</v>
      </c>
      <c r="Q42" s="928">
        <v>-6850.9449999999997</v>
      </c>
      <c r="R42" s="928">
        <v>-7058.9160000000002</v>
      </c>
      <c r="S42" s="928">
        <v>-7214.6170000000002</v>
      </c>
      <c r="T42" s="928">
        <v>-7006.348</v>
      </c>
      <c r="U42" s="928">
        <v>-7269.0739999999996</v>
      </c>
      <c r="V42" s="928">
        <v>-7519.9610000000002</v>
      </c>
      <c r="W42" s="928">
        <v>-7568.5039999999999</v>
      </c>
      <c r="X42" s="928">
        <v>-7885.6090000000004</v>
      </c>
      <c r="Y42" s="928">
        <v>-7983.4129999999996</v>
      </c>
      <c r="Z42" s="928">
        <v>-8159.1310000000003</v>
      </c>
      <c r="AA42" s="928">
        <v>-8308.6990000000005</v>
      </c>
      <c r="AB42" s="928">
        <v>-8486.0490000000009</v>
      </c>
      <c r="AC42" s="928">
        <v>-8748.7379999999994</v>
      </c>
      <c r="AD42" s="928">
        <v>-8763.3680000000004</v>
      </c>
      <c r="AE42" s="928">
        <v>-8763.3089999999993</v>
      </c>
      <c r="AF42" s="928">
        <v>-8948.06</v>
      </c>
      <c r="AG42" s="928">
        <v>-9129.84</v>
      </c>
      <c r="AH42" s="928">
        <v>-9640.4740000000002</v>
      </c>
      <c r="AI42" s="928">
        <v>-9857.1650000000009</v>
      </c>
      <c r="AJ42" s="928">
        <v>-9971.4110000000001</v>
      </c>
      <c r="AK42" s="928">
        <v>-10184.804</v>
      </c>
      <c r="AL42" s="928">
        <v>-10398.197</v>
      </c>
      <c r="AM42" s="928">
        <v>-10616.35</v>
      </c>
      <c r="AN42" s="928">
        <v>-10959.825000000001</v>
      </c>
      <c r="AO42" s="928">
        <v>-11355.614</v>
      </c>
      <c r="AP42" s="928">
        <v>-11668.852999999999</v>
      </c>
      <c r="AQ42" s="928">
        <v>-11907.272999999999</v>
      </c>
      <c r="AR42" s="928">
        <v>-11963.504999999999</v>
      </c>
      <c r="AS42" s="935">
        <v>-11824.852000000001</v>
      </c>
      <c r="AT42" s="935">
        <v>-11971.331</v>
      </c>
      <c r="AU42" s="935">
        <v>-12164.973</v>
      </c>
      <c r="AV42" s="1553"/>
      <c r="AW42" s="935">
        <v>-12042.477000000001</v>
      </c>
      <c r="AX42" s="935">
        <v>-12594</v>
      </c>
      <c r="AY42" s="935">
        <v>-12929</v>
      </c>
      <c r="AZ42" s="935">
        <v>-13252</v>
      </c>
      <c r="BA42" s="935">
        <v>-13190</v>
      </c>
      <c r="BB42" s="935">
        <v>-13495</v>
      </c>
      <c r="BC42" s="935">
        <v>-13503</v>
      </c>
      <c r="BD42" s="935">
        <v>-13776</v>
      </c>
      <c r="BE42" s="935">
        <v>-14409</v>
      </c>
      <c r="BF42" s="935">
        <v>-14538</v>
      </c>
      <c r="BG42" s="935">
        <v>-14472</v>
      </c>
      <c r="BH42" s="935">
        <v>-14552</v>
      </c>
      <c r="BI42" s="935">
        <v>-14626</v>
      </c>
      <c r="BJ42" s="935">
        <v>-14932</v>
      </c>
      <c r="BK42" s="935">
        <v>-15080</v>
      </c>
      <c r="BL42" s="935">
        <v>-15056</v>
      </c>
      <c r="BM42" s="1735"/>
      <c r="BN42" s="1735"/>
      <c r="BO42" s="1735"/>
      <c r="BP42" s="1735"/>
      <c r="BQ42" s="1735"/>
      <c r="BR42" s="1735"/>
    </row>
    <row r="43" spans="1:70">
      <c r="A43" s="9"/>
      <c r="B43" s="1915" t="s">
        <v>327</v>
      </c>
      <c r="C43" s="1915"/>
      <c r="D43" s="927">
        <v>9.3350000000000009</v>
      </c>
      <c r="E43" s="927">
        <v>8.6080000000000005</v>
      </c>
      <c r="F43" s="927">
        <v>7.88</v>
      </c>
      <c r="G43" s="927">
        <v>15.231</v>
      </c>
      <c r="H43" s="927">
        <v>6.4240000000000004</v>
      </c>
      <c r="I43" s="927">
        <v>5.6970000000000001</v>
      </c>
      <c r="J43" s="927">
        <v>4.9690000000000003</v>
      </c>
      <c r="K43" s="927">
        <v>4.2409999999999997</v>
      </c>
      <c r="L43" s="927">
        <v>3.9990000000000001</v>
      </c>
      <c r="M43" s="927">
        <v>0</v>
      </c>
      <c r="N43" s="927">
        <v>0</v>
      </c>
      <c r="O43" s="927">
        <v>0</v>
      </c>
      <c r="P43" s="927">
        <v>0</v>
      </c>
      <c r="Q43" s="927">
        <v>0</v>
      </c>
      <c r="R43" s="927">
        <v>0</v>
      </c>
      <c r="S43" s="927">
        <v>0</v>
      </c>
      <c r="T43" s="927">
        <v>0</v>
      </c>
      <c r="U43" s="927">
        <v>0</v>
      </c>
      <c r="V43" s="927">
        <v>0</v>
      </c>
      <c r="W43" s="927">
        <v>0</v>
      </c>
      <c r="X43" s="927">
        <v>0</v>
      </c>
      <c r="Y43" s="927">
        <v>0</v>
      </c>
      <c r="Z43" s="927">
        <v>0</v>
      </c>
      <c r="AA43" s="927">
        <v>0</v>
      </c>
      <c r="AB43" s="927">
        <v>0</v>
      </c>
      <c r="AC43" s="927">
        <v>0</v>
      </c>
      <c r="AD43" s="927">
        <v>0</v>
      </c>
      <c r="AE43" s="927">
        <v>0</v>
      </c>
      <c r="AF43" s="927">
        <v>0</v>
      </c>
      <c r="AG43" s="927">
        <v>0</v>
      </c>
      <c r="AH43" s="927">
        <v>0</v>
      </c>
      <c r="AI43" s="927">
        <v>0</v>
      </c>
      <c r="AJ43" s="927">
        <v>0</v>
      </c>
      <c r="AK43" s="927">
        <v>0</v>
      </c>
      <c r="AL43" s="927">
        <v>0</v>
      </c>
      <c r="AM43" s="927">
        <v>0</v>
      </c>
      <c r="AN43" s="927">
        <v>0</v>
      </c>
      <c r="AO43" s="927">
        <v>0</v>
      </c>
      <c r="AP43" s="927">
        <v>0</v>
      </c>
      <c r="AQ43" s="927">
        <v>0</v>
      </c>
      <c r="AR43" s="927">
        <v>0</v>
      </c>
      <c r="AS43" s="934">
        <v>0</v>
      </c>
      <c r="AT43" s="934">
        <v>0</v>
      </c>
      <c r="AU43" s="934">
        <v>0</v>
      </c>
      <c r="AV43" s="1727"/>
      <c r="AW43" s="934">
        <v>0</v>
      </c>
      <c r="AX43" s="934">
        <v>0</v>
      </c>
      <c r="AY43" s="934">
        <v>0</v>
      </c>
      <c r="AZ43" s="934">
        <v>0</v>
      </c>
      <c r="BA43" s="915"/>
      <c r="BB43" s="934">
        <v>0</v>
      </c>
      <c r="BC43" s="934">
        <v>0</v>
      </c>
      <c r="BD43" s="915">
        <v>0</v>
      </c>
      <c r="BE43" s="915">
        <v>0</v>
      </c>
      <c r="BF43" s="915">
        <v>0</v>
      </c>
      <c r="BG43" s="915">
        <v>0</v>
      </c>
      <c r="BH43" s="915">
        <v>0</v>
      </c>
      <c r="BI43" s="915">
        <v>0</v>
      </c>
      <c r="BJ43" s="915">
        <v>0</v>
      </c>
      <c r="BK43" s="915">
        <v>0</v>
      </c>
      <c r="BL43" s="915">
        <v>0</v>
      </c>
      <c r="BM43" s="1735"/>
      <c r="BN43" s="1735"/>
      <c r="BO43" s="1735"/>
      <c r="BP43" s="1735"/>
      <c r="BQ43" s="1735"/>
      <c r="BR43" s="1735"/>
    </row>
    <row r="44" spans="1:70" ht="15">
      <c r="A44" s="9"/>
      <c r="B44" s="9"/>
      <c r="C44" s="9" t="s">
        <v>326</v>
      </c>
      <c r="D44" s="928">
        <v>18.553000000000001</v>
      </c>
      <c r="E44" s="928">
        <v>18.553000000000001</v>
      </c>
      <c r="F44" s="928">
        <v>18.553000000000001</v>
      </c>
      <c r="G44" s="928">
        <v>32.793999999999997</v>
      </c>
      <c r="H44" s="928">
        <v>18.553000000000001</v>
      </c>
      <c r="I44" s="928">
        <v>18.553000000000001</v>
      </c>
      <c r="J44" s="928">
        <v>18.553000000000001</v>
      </c>
      <c r="K44" s="928">
        <v>18.553000000000001</v>
      </c>
      <c r="L44" s="928">
        <v>18.553000000000001</v>
      </c>
      <c r="M44" s="928" t="s">
        <v>26</v>
      </c>
      <c r="N44" s="928" t="s">
        <v>26</v>
      </c>
      <c r="O44" s="928" t="s">
        <v>26</v>
      </c>
      <c r="P44" s="928" t="s">
        <v>26</v>
      </c>
      <c r="Q44" s="928" t="s">
        <v>26</v>
      </c>
      <c r="R44" s="928" t="s">
        <v>26</v>
      </c>
      <c r="S44" s="928" t="s">
        <v>26</v>
      </c>
      <c r="T44" s="928" t="s">
        <v>26</v>
      </c>
      <c r="U44" s="928" t="s">
        <v>26</v>
      </c>
      <c r="V44" s="928" t="s">
        <v>26</v>
      </c>
      <c r="W44" s="928" t="s">
        <v>26</v>
      </c>
      <c r="X44" s="928" t="s">
        <v>26</v>
      </c>
      <c r="Y44" s="928" t="s">
        <v>26</v>
      </c>
      <c r="Z44" s="928" t="s">
        <v>26</v>
      </c>
      <c r="AA44" s="928" t="s">
        <v>26</v>
      </c>
      <c r="AB44" s="928" t="s">
        <v>26</v>
      </c>
      <c r="AC44" s="928" t="s">
        <v>26</v>
      </c>
      <c r="AD44" s="928" t="s">
        <v>26</v>
      </c>
      <c r="AE44" s="928" t="s">
        <v>26</v>
      </c>
      <c r="AF44" s="928" t="s">
        <v>26</v>
      </c>
      <c r="AG44" s="928" t="s">
        <v>26</v>
      </c>
      <c r="AH44" s="928" t="s">
        <v>26</v>
      </c>
      <c r="AI44" s="928" t="s">
        <v>26</v>
      </c>
      <c r="AJ44" s="928" t="s">
        <v>26</v>
      </c>
      <c r="AK44" s="928" t="s">
        <v>26</v>
      </c>
      <c r="AL44" s="928" t="s">
        <v>26</v>
      </c>
      <c r="AM44" s="928" t="s">
        <v>26</v>
      </c>
      <c r="AN44" s="928" t="s">
        <v>26</v>
      </c>
      <c r="AO44" s="928" t="s">
        <v>26</v>
      </c>
      <c r="AP44" s="928" t="s">
        <v>26</v>
      </c>
      <c r="AQ44" s="928" t="s">
        <v>26</v>
      </c>
      <c r="AR44" s="928" t="s">
        <v>26</v>
      </c>
      <c r="AS44" s="938" t="s">
        <v>26</v>
      </c>
      <c r="AT44" s="938" t="s">
        <v>26</v>
      </c>
      <c r="AU44" s="938" t="s">
        <v>26</v>
      </c>
      <c r="AV44" s="1731"/>
      <c r="AW44" s="934" t="s">
        <v>26</v>
      </c>
      <c r="AX44" s="938" t="s">
        <v>26</v>
      </c>
      <c r="AY44" s="938" t="s">
        <v>26</v>
      </c>
      <c r="AZ44" s="938" t="s">
        <v>26</v>
      </c>
      <c r="BA44" s="915"/>
      <c r="BB44" s="934">
        <v>0</v>
      </c>
      <c r="BC44" s="934">
        <v>0</v>
      </c>
      <c r="BD44" s="915">
        <v>0</v>
      </c>
      <c r="BE44" s="915">
        <v>0</v>
      </c>
      <c r="BF44" s="915">
        <v>0</v>
      </c>
      <c r="BG44" s="915">
        <v>0</v>
      </c>
      <c r="BH44" s="915">
        <v>0</v>
      </c>
      <c r="BI44" s="915">
        <v>0</v>
      </c>
      <c r="BJ44" s="915">
        <v>0</v>
      </c>
      <c r="BK44" s="915">
        <v>0</v>
      </c>
      <c r="BL44" s="915">
        <v>0</v>
      </c>
      <c r="BM44" s="1735"/>
      <c r="BN44" s="1735"/>
      <c r="BO44" s="1735"/>
      <c r="BP44" s="1735"/>
      <c r="BQ44" s="1735"/>
      <c r="BR44" s="1735"/>
    </row>
    <row r="45" spans="1:70" ht="15">
      <c r="A45" s="9"/>
      <c r="B45" s="9"/>
      <c r="C45" s="9" t="s">
        <v>325</v>
      </c>
      <c r="D45" s="928">
        <v>-9.218</v>
      </c>
      <c r="E45" s="928">
        <v>-9.9450000000000003</v>
      </c>
      <c r="F45" s="928">
        <v>-10.673</v>
      </c>
      <c r="G45" s="928">
        <v>-17.562999999999999</v>
      </c>
      <c r="H45" s="928">
        <v>-12.129</v>
      </c>
      <c r="I45" s="928">
        <v>-12.856</v>
      </c>
      <c r="J45" s="928">
        <v>-13.584</v>
      </c>
      <c r="K45" s="928">
        <v>-14.311999999999999</v>
      </c>
      <c r="L45" s="928">
        <v>-14.554</v>
      </c>
      <c r="M45" s="928" t="s">
        <v>26</v>
      </c>
      <c r="N45" s="928" t="s">
        <v>26</v>
      </c>
      <c r="O45" s="928" t="s">
        <v>26</v>
      </c>
      <c r="P45" s="928" t="s">
        <v>26</v>
      </c>
      <c r="Q45" s="928" t="s">
        <v>26</v>
      </c>
      <c r="R45" s="928" t="s">
        <v>26</v>
      </c>
      <c r="S45" s="928" t="s">
        <v>26</v>
      </c>
      <c r="T45" s="928" t="s">
        <v>26</v>
      </c>
      <c r="U45" s="928" t="s">
        <v>26</v>
      </c>
      <c r="V45" s="928" t="s">
        <v>26</v>
      </c>
      <c r="W45" s="928" t="s">
        <v>26</v>
      </c>
      <c r="X45" s="928" t="s">
        <v>26</v>
      </c>
      <c r="Y45" s="928" t="s">
        <v>26</v>
      </c>
      <c r="Z45" s="928" t="s">
        <v>26</v>
      </c>
      <c r="AA45" s="928" t="s">
        <v>26</v>
      </c>
      <c r="AB45" s="928" t="s">
        <v>26</v>
      </c>
      <c r="AC45" s="928" t="s">
        <v>26</v>
      </c>
      <c r="AD45" s="928" t="s">
        <v>26</v>
      </c>
      <c r="AE45" s="928" t="s">
        <v>26</v>
      </c>
      <c r="AF45" s="928" t="s">
        <v>26</v>
      </c>
      <c r="AG45" s="928" t="s">
        <v>26</v>
      </c>
      <c r="AH45" s="928" t="s">
        <v>26</v>
      </c>
      <c r="AI45" s="928" t="s">
        <v>26</v>
      </c>
      <c r="AJ45" s="928" t="s">
        <v>26</v>
      </c>
      <c r="AK45" s="928" t="s">
        <v>26</v>
      </c>
      <c r="AL45" s="928" t="s">
        <v>26</v>
      </c>
      <c r="AM45" s="928" t="s">
        <v>26</v>
      </c>
      <c r="AN45" s="928" t="s">
        <v>26</v>
      </c>
      <c r="AO45" s="928" t="s">
        <v>26</v>
      </c>
      <c r="AP45" s="928" t="s">
        <v>26</v>
      </c>
      <c r="AQ45" s="928" t="s">
        <v>26</v>
      </c>
      <c r="AR45" s="928" t="s">
        <v>26</v>
      </c>
      <c r="AS45" s="938" t="s">
        <v>26</v>
      </c>
      <c r="AT45" s="938" t="s">
        <v>26</v>
      </c>
      <c r="AU45" s="938" t="s">
        <v>26</v>
      </c>
      <c r="AV45" s="1731"/>
      <c r="AW45" s="934" t="s">
        <v>26</v>
      </c>
      <c r="AX45" s="938" t="s">
        <v>26</v>
      </c>
      <c r="AY45" s="938" t="s">
        <v>26</v>
      </c>
      <c r="AZ45" s="938" t="s">
        <v>26</v>
      </c>
      <c r="BA45" s="915"/>
      <c r="BB45" s="934">
        <v>0</v>
      </c>
      <c r="BC45" s="934">
        <v>0</v>
      </c>
      <c r="BD45" s="915">
        <v>0</v>
      </c>
      <c r="BE45" s="915">
        <v>0</v>
      </c>
      <c r="BF45" s="915">
        <v>0</v>
      </c>
      <c r="BG45" s="915">
        <v>0</v>
      </c>
      <c r="BH45" s="915">
        <v>0</v>
      </c>
      <c r="BI45" s="915">
        <v>0</v>
      </c>
      <c r="BJ45" s="915">
        <v>0</v>
      </c>
      <c r="BK45" s="915">
        <v>0</v>
      </c>
      <c r="BL45" s="915">
        <v>0</v>
      </c>
      <c r="BM45" s="1735"/>
      <c r="BN45" s="1735"/>
      <c r="BO45" s="1735"/>
      <c r="BP45" s="1735"/>
      <c r="BQ45" s="1735"/>
      <c r="BR45" s="1735"/>
    </row>
    <row r="46" spans="1:70">
      <c r="A46" s="9"/>
      <c r="B46" s="151" t="s">
        <v>1534</v>
      </c>
      <c r="C46" s="9"/>
      <c r="D46" s="927">
        <v>4132.9660000000003</v>
      </c>
      <c r="E46" s="927">
        <v>3953.1640000000002</v>
      </c>
      <c r="F46" s="927">
        <v>3761.0140000000001</v>
      </c>
      <c r="G46" s="927">
        <v>3587.5309999999999</v>
      </c>
      <c r="H46" s="927">
        <v>3748.22</v>
      </c>
      <c r="I46" s="927">
        <v>3190.4780000000001</v>
      </c>
      <c r="J46" s="927">
        <v>3023.57</v>
      </c>
      <c r="K46" s="927">
        <v>2983.1080000000002</v>
      </c>
      <c r="L46" s="927">
        <v>3001.4740000000002</v>
      </c>
      <c r="M46" s="927">
        <v>2958.453</v>
      </c>
      <c r="N46" s="927">
        <v>3191.3649999999998</v>
      </c>
      <c r="O46" s="927">
        <v>3381.402</v>
      </c>
      <c r="P46" s="927">
        <v>3905.5030000000002</v>
      </c>
      <c r="Q46" s="927">
        <v>4018.8760000000002</v>
      </c>
      <c r="R46" s="927">
        <v>4302.9920000000002</v>
      </c>
      <c r="S46" s="927">
        <v>14493.195</v>
      </c>
      <c r="T46" s="927">
        <v>4690.4880000000003</v>
      </c>
      <c r="U46" s="927">
        <v>4810.9290000000001</v>
      </c>
      <c r="V46" s="927">
        <v>4903.6360000000004</v>
      </c>
      <c r="W46" s="927">
        <v>5388.1490000000003</v>
      </c>
      <c r="X46" s="927">
        <v>7641.0739999999996</v>
      </c>
      <c r="Y46" s="927">
        <v>7634.8590000000004</v>
      </c>
      <c r="Z46" s="927">
        <v>7483.8109999999997</v>
      </c>
      <c r="AA46" s="927">
        <v>7681.0330000000004</v>
      </c>
      <c r="AB46" s="927">
        <v>8836.2170000000006</v>
      </c>
      <c r="AC46" s="927">
        <v>8886.9159999999993</v>
      </c>
      <c r="AD46" s="927">
        <v>8830.51</v>
      </c>
      <c r="AE46" s="927">
        <v>7763.4960000000001</v>
      </c>
      <c r="AF46" s="927">
        <v>7694.9189999999999</v>
      </c>
      <c r="AG46" s="927">
        <v>8193.7849999999999</v>
      </c>
      <c r="AH46" s="927">
        <v>15649.695</v>
      </c>
      <c r="AI46" s="927">
        <v>15598.016</v>
      </c>
      <c r="AJ46" s="927">
        <v>15232.837</v>
      </c>
      <c r="AK46" s="927">
        <v>14755.397000000001</v>
      </c>
      <c r="AL46" s="927">
        <v>14792.107</v>
      </c>
      <c r="AM46" s="927">
        <v>14993.958000000001</v>
      </c>
      <c r="AN46" s="927">
        <v>16432.673999999999</v>
      </c>
      <c r="AO46" s="927">
        <v>16070.369000000001</v>
      </c>
      <c r="AP46" s="927">
        <v>16345.723</v>
      </c>
      <c r="AQ46" s="927">
        <v>16080.947</v>
      </c>
      <c r="AR46" s="927">
        <v>15023.53</v>
      </c>
      <c r="AS46" s="880">
        <v>15059.641</v>
      </c>
      <c r="AT46" s="880">
        <v>14772.371999999999</v>
      </c>
      <c r="AU46" s="880">
        <v>14587.505999999999</v>
      </c>
      <c r="AV46" s="1728"/>
      <c r="AW46" s="880">
        <v>14326.114</v>
      </c>
      <c r="AX46" s="880">
        <v>15246</v>
      </c>
      <c r="AY46" s="880">
        <v>13713</v>
      </c>
      <c r="AZ46" s="880">
        <v>14004</v>
      </c>
      <c r="BA46" s="141">
        <v>13779</v>
      </c>
      <c r="BB46" s="880">
        <v>14167</v>
      </c>
      <c r="BC46" s="880">
        <v>13425</v>
      </c>
      <c r="BD46" s="141">
        <v>16400</v>
      </c>
      <c r="BE46" s="141">
        <v>16428</v>
      </c>
      <c r="BF46" s="141">
        <v>16375</v>
      </c>
      <c r="BG46" s="141">
        <v>16828</v>
      </c>
      <c r="BH46" s="141">
        <v>17088</v>
      </c>
      <c r="BI46" s="141">
        <v>17722</v>
      </c>
      <c r="BJ46" s="141">
        <v>18348</v>
      </c>
      <c r="BK46" s="141">
        <v>18149</v>
      </c>
      <c r="BL46" s="141">
        <v>17843</v>
      </c>
      <c r="BM46" s="1735"/>
      <c r="BN46" s="1735"/>
      <c r="BO46" s="1735"/>
      <c r="BP46" s="1735"/>
      <c r="BQ46" s="1735"/>
      <c r="BR46" s="1735"/>
    </row>
    <row r="47" spans="1:70">
      <c r="A47" s="9"/>
      <c r="B47" s="9"/>
      <c r="C47" s="9" t="s">
        <v>64</v>
      </c>
      <c r="D47" s="928">
        <v>0</v>
      </c>
      <c r="E47" s="928">
        <v>0</v>
      </c>
      <c r="F47" s="928">
        <v>0</v>
      </c>
      <c r="G47" s="928">
        <v>0</v>
      </c>
      <c r="H47" s="928">
        <v>0</v>
      </c>
      <c r="I47" s="928">
        <v>0</v>
      </c>
      <c r="J47" s="928">
        <v>24.288</v>
      </c>
      <c r="K47" s="928">
        <v>74.466999999999999</v>
      </c>
      <c r="L47" s="928">
        <v>67.617000000000004</v>
      </c>
      <c r="M47" s="928">
        <v>67.617000000000004</v>
      </c>
      <c r="N47" s="928">
        <v>67.617000000000004</v>
      </c>
      <c r="O47" s="928">
        <v>95.087000000000003</v>
      </c>
      <c r="P47" s="928">
        <v>95.691000000000003</v>
      </c>
      <c r="Q47" s="928">
        <v>83.96</v>
      </c>
      <c r="R47" s="928">
        <v>93.025000000000006</v>
      </c>
      <c r="S47" s="928">
        <v>10068.929</v>
      </c>
      <c r="T47" s="928">
        <v>101.42400000000001</v>
      </c>
      <c r="U47" s="928">
        <v>47.137</v>
      </c>
      <c r="V47" s="928">
        <v>46.06</v>
      </c>
      <c r="W47" s="928">
        <v>44.982999999999997</v>
      </c>
      <c r="X47" s="928">
        <v>1921.23</v>
      </c>
      <c r="Y47" s="928">
        <v>1893.2349999999999</v>
      </c>
      <c r="Z47" s="928">
        <v>1841.039</v>
      </c>
      <c r="AA47" s="928">
        <v>202.07900000000001</v>
      </c>
      <c r="AB47" s="928">
        <v>203.91900000000001</v>
      </c>
      <c r="AC47" s="928">
        <v>224.90299999999999</v>
      </c>
      <c r="AD47" s="928">
        <v>212.738</v>
      </c>
      <c r="AE47" s="928">
        <v>243.68799999999999</v>
      </c>
      <c r="AF47" s="928">
        <v>231.91499999999999</v>
      </c>
      <c r="AG47" s="928">
        <v>852.80700000000002</v>
      </c>
      <c r="AH47" s="928">
        <v>1479.068</v>
      </c>
      <c r="AI47" s="928">
        <v>1432.8240000000001</v>
      </c>
      <c r="AJ47" s="928">
        <v>1397.867</v>
      </c>
      <c r="AK47" s="928">
        <v>1332.934</v>
      </c>
      <c r="AL47" s="928">
        <v>1296.0239999999999</v>
      </c>
      <c r="AM47" s="928">
        <v>1248.6420000000001</v>
      </c>
      <c r="AN47" s="928">
        <v>1451.809</v>
      </c>
      <c r="AO47" s="928">
        <v>1403.7560000000001</v>
      </c>
      <c r="AP47" s="928">
        <v>1369.556</v>
      </c>
      <c r="AQ47" s="928">
        <v>1283.4469999999999</v>
      </c>
      <c r="AR47" s="928">
        <v>1281.4960000000001</v>
      </c>
      <c r="AS47" s="935">
        <v>1222.3219999999999</v>
      </c>
      <c r="AT47" s="935">
        <v>1158.9970000000001</v>
      </c>
      <c r="AU47" s="935">
        <v>1104.2629999999999</v>
      </c>
      <c r="AV47" s="1553"/>
      <c r="AW47" s="935">
        <v>924.80700000000002</v>
      </c>
      <c r="AX47" s="935">
        <v>1179</v>
      </c>
      <c r="AY47" s="935">
        <v>1134</v>
      </c>
      <c r="AZ47" s="935">
        <v>1088</v>
      </c>
      <c r="BA47" s="916">
        <v>989</v>
      </c>
      <c r="BB47" s="935">
        <v>944</v>
      </c>
      <c r="BC47" s="935">
        <v>890</v>
      </c>
      <c r="BD47" s="916">
        <v>841</v>
      </c>
      <c r="BE47" s="916">
        <v>793</v>
      </c>
      <c r="BF47" s="916">
        <v>722</v>
      </c>
      <c r="BG47" s="916">
        <v>678</v>
      </c>
      <c r="BH47" s="916">
        <v>635</v>
      </c>
      <c r="BI47" s="916">
        <v>592</v>
      </c>
      <c r="BJ47" s="916">
        <v>1134</v>
      </c>
      <c r="BK47" s="916">
        <v>1094</v>
      </c>
      <c r="BL47" s="916">
        <v>1037</v>
      </c>
      <c r="BM47" s="1735"/>
      <c r="BN47" s="1735"/>
      <c r="BO47" s="1735"/>
      <c r="BP47" s="1735"/>
      <c r="BQ47" s="1735"/>
      <c r="BR47" s="1735"/>
    </row>
    <row r="48" spans="1:70">
      <c r="A48" s="9"/>
      <c r="B48" s="9"/>
      <c r="C48" s="9" t="s">
        <v>1535</v>
      </c>
      <c r="D48" s="928">
        <v>4747.8459999999995</v>
      </c>
      <c r="E48" s="928">
        <v>4793.665</v>
      </c>
      <c r="F48" s="928">
        <v>4865.08</v>
      </c>
      <c r="G48" s="928">
        <v>4879.7020000000002</v>
      </c>
      <c r="H48" s="928">
        <v>5198.6409999999996</v>
      </c>
      <c r="I48" s="928">
        <v>4718.3530000000001</v>
      </c>
      <c r="J48" s="928">
        <v>4734.7370000000001</v>
      </c>
      <c r="K48" s="928">
        <v>4756.951</v>
      </c>
      <c r="L48" s="928">
        <v>4871.6750000000002</v>
      </c>
      <c r="M48" s="928">
        <v>4969.8180000000002</v>
      </c>
      <c r="N48" s="928">
        <v>5374.7290000000003</v>
      </c>
      <c r="O48" s="928">
        <v>5666.7370000000001</v>
      </c>
      <c r="P48" s="928">
        <v>5524.3339999999998</v>
      </c>
      <c r="Q48" s="928">
        <v>5747.7250000000004</v>
      </c>
      <c r="R48" s="928">
        <v>6174.2560000000003</v>
      </c>
      <c r="S48" s="928">
        <v>6481.549</v>
      </c>
      <c r="T48" s="928">
        <v>6478.7470000000003</v>
      </c>
      <c r="U48" s="928">
        <v>6648.8</v>
      </c>
      <c r="V48" s="928">
        <v>6767.6440000000002</v>
      </c>
      <c r="W48" s="928">
        <v>7295.1120000000001</v>
      </c>
      <c r="X48" s="928">
        <v>7693.6419999999998</v>
      </c>
      <c r="Y48" s="928">
        <v>7797.7420000000002</v>
      </c>
      <c r="Z48" s="928">
        <v>7674.857</v>
      </c>
      <c r="AA48" s="928">
        <v>9711.2080000000005</v>
      </c>
      <c r="AB48" s="928">
        <v>10941.436</v>
      </c>
      <c r="AC48" s="928">
        <v>11311.222</v>
      </c>
      <c r="AD48" s="928">
        <v>11442.749</v>
      </c>
      <c r="AE48" s="928">
        <v>10705.272999999999</v>
      </c>
      <c r="AF48" s="928">
        <v>10707.208000000001</v>
      </c>
      <c r="AG48" s="928">
        <v>10765.624</v>
      </c>
      <c r="AH48" s="928">
        <v>18095.702000000001</v>
      </c>
      <c r="AI48" s="928">
        <v>18536.474999999999</v>
      </c>
      <c r="AJ48" s="928">
        <v>18523.599999999999</v>
      </c>
      <c r="AK48" s="928">
        <v>18516.438999999998</v>
      </c>
      <c r="AL48" s="928">
        <v>19082.952000000001</v>
      </c>
      <c r="AM48" s="928">
        <v>20035.508999999998</v>
      </c>
      <c r="AN48" s="928">
        <v>22020.909</v>
      </c>
      <c r="AO48" s="928">
        <v>22414.600999999999</v>
      </c>
      <c r="AP48" s="928">
        <v>23558.81</v>
      </c>
      <c r="AQ48" s="928">
        <v>24194.300999999999</v>
      </c>
      <c r="AR48" s="928">
        <v>23324.915000000001</v>
      </c>
      <c r="AS48" s="935">
        <v>24237.045999999998</v>
      </c>
      <c r="AT48" s="935">
        <v>24623.659</v>
      </c>
      <c r="AU48" s="935">
        <v>25342.884999999998</v>
      </c>
      <c r="AV48" s="1553"/>
      <c r="AW48" s="935">
        <v>25876.272000000001</v>
      </c>
      <c r="AX48" s="935">
        <v>28038</v>
      </c>
      <c r="AY48" s="935">
        <v>27940</v>
      </c>
      <c r="AZ48" s="935">
        <v>29471</v>
      </c>
      <c r="BA48" s="916">
        <v>29692</v>
      </c>
      <c r="BB48" s="935">
        <v>31520</v>
      </c>
      <c r="BC48" s="935">
        <v>30616</v>
      </c>
      <c r="BD48" s="916">
        <v>34539</v>
      </c>
      <c r="BE48" s="916">
        <v>35204</v>
      </c>
      <c r="BF48" s="916">
        <v>35475</v>
      </c>
      <c r="BG48" s="916">
        <v>36384</v>
      </c>
      <c r="BH48" s="916">
        <v>37555</v>
      </c>
      <c r="BI48" s="916">
        <v>39412</v>
      </c>
      <c r="BJ48" s="916">
        <v>40885</v>
      </c>
      <c r="BK48" s="916">
        <v>41415</v>
      </c>
      <c r="BL48" s="916">
        <v>41383</v>
      </c>
      <c r="BM48" s="1735"/>
      <c r="BN48" s="1735"/>
      <c r="BO48" s="1735"/>
      <c r="BP48" s="1735"/>
      <c r="BQ48" s="1735"/>
      <c r="BR48" s="1735"/>
    </row>
    <row r="49" spans="1:70">
      <c r="A49" s="9"/>
      <c r="B49" s="9"/>
      <c r="C49" s="9" t="s">
        <v>325</v>
      </c>
      <c r="D49" s="928">
        <v>-614.88</v>
      </c>
      <c r="E49" s="928">
        <v>-840.50099999999998</v>
      </c>
      <c r="F49" s="928">
        <v>-1104.066</v>
      </c>
      <c r="G49" s="928">
        <v>-1292.171</v>
      </c>
      <c r="H49" s="928">
        <v>-1450.421</v>
      </c>
      <c r="I49" s="928">
        <v>-1527.875</v>
      </c>
      <c r="J49" s="928">
        <v>-1735.4549999999999</v>
      </c>
      <c r="K49" s="928">
        <v>-1848.31</v>
      </c>
      <c r="L49" s="928">
        <v>-1937.818</v>
      </c>
      <c r="M49" s="928">
        <v>-2078.982</v>
      </c>
      <c r="N49" s="928">
        <v>-2250.9810000000002</v>
      </c>
      <c r="O49" s="928">
        <v>-2380.422</v>
      </c>
      <c r="P49" s="928">
        <v>-1714.5219999999999</v>
      </c>
      <c r="Q49" s="928">
        <v>-1812.809</v>
      </c>
      <c r="R49" s="928">
        <v>-1964.289</v>
      </c>
      <c r="S49" s="928">
        <v>-2057.2829999999999</v>
      </c>
      <c r="T49" s="928">
        <v>-1889.683</v>
      </c>
      <c r="U49" s="928">
        <v>-1885.008</v>
      </c>
      <c r="V49" s="928">
        <v>-1910.068</v>
      </c>
      <c r="W49" s="928">
        <v>-1951.9459999999999</v>
      </c>
      <c r="X49" s="928">
        <v>-1973.798</v>
      </c>
      <c r="Y49" s="928">
        <v>-2056.1179999999999</v>
      </c>
      <c r="Z49" s="928">
        <v>-2032.085</v>
      </c>
      <c r="AA49" s="928">
        <v>-2232.2539999999999</v>
      </c>
      <c r="AB49" s="928">
        <v>-2309.1379999999999</v>
      </c>
      <c r="AC49" s="928">
        <v>-2649.2089999999998</v>
      </c>
      <c r="AD49" s="928">
        <v>-2824.9769999999999</v>
      </c>
      <c r="AE49" s="928">
        <v>-3185.4650000000001</v>
      </c>
      <c r="AF49" s="928">
        <v>-3244.2040000000002</v>
      </c>
      <c r="AG49" s="928">
        <v>-3424.6460000000002</v>
      </c>
      <c r="AH49" s="928">
        <v>-3925.0749999999998</v>
      </c>
      <c r="AI49" s="928">
        <v>-4371.2830000000004</v>
      </c>
      <c r="AJ49" s="928">
        <v>-4688.63</v>
      </c>
      <c r="AK49" s="928">
        <v>-5093.9759999999997</v>
      </c>
      <c r="AL49" s="928">
        <v>-5586.8689999999997</v>
      </c>
      <c r="AM49" s="928">
        <v>-6290.1930000000002</v>
      </c>
      <c r="AN49" s="928">
        <v>-7040.0439999999999</v>
      </c>
      <c r="AO49" s="928">
        <v>-7747.9880000000003</v>
      </c>
      <c r="AP49" s="928">
        <v>-8582.643</v>
      </c>
      <c r="AQ49" s="928">
        <v>-9396.8009999999995</v>
      </c>
      <c r="AR49" s="928">
        <v>-9582.8809999999994</v>
      </c>
      <c r="AS49" s="935">
        <v>-10399.727000000001</v>
      </c>
      <c r="AT49" s="935">
        <v>-11010.284</v>
      </c>
      <c r="AU49" s="935">
        <v>-11859.642</v>
      </c>
      <c r="AV49" s="1553"/>
      <c r="AW49" s="935">
        <v>-12474.965</v>
      </c>
      <c r="AX49" s="935">
        <v>-13971</v>
      </c>
      <c r="AY49" s="935">
        <v>-15361</v>
      </c>
      <c r="AZ49" s="935">
        <v>-16555</v>
      </c>
      <c r="BA49" s="935">
        <v>-16902</v>
      </c>
      <c r="BB49" s="935">
        <v>-18297</v>
      </c>
      <c r="BC49" s="935">
        <v>-18081</v>
      </c>
      <c r="BD49" s="935">
        <v>-18980</v>
      </c>
      <c r="BE49" s="935">
        <v>-19569</v>
      </c>
      <c r="BF49" s="935">
        <v>-19822</v>
      </c>
      <c r="BG49" s="935">
        <v>-20234</v>
      </c>
      <c r="BH49" s="935">
        <v>-21102</v>
      </c>
      <c r="BI49" s="935">
        <v>-22282</v>
      </c>
      <c r="BJ49" s="935">
        <v>-23671</v>
      </c>
      <c r="BK49" s="935">
        <v>-24360</v>
      </c>
      <c r="BL49" s="935">
        <v>-24577</v>
      </c>
      <c r="BM49" s="1735"/>
      <c r="BN49" s="1735"/>
      <c r="BO49" s="1735"/>
      <c r="BP49" s="1735"/>
      <c r="BQ49" s="1735"/>
      <c r="BR49" s="1735"/>
    </row>
    <row r="50" spans="1:70" ht="13.5" thickBot="1">
      <c r="A50" s="145" t="s">
        <v>324</v>
      </c>
      <c r="B50" s="145"/>
      <c r="C50" s="145"/>
      <c r="D50" s="929">
        <v>637202.22499999998</v>
      </c>
      <c r="E50" s="929">
        <v>624540.90599999996</v>
      </c>
      <c r="F50" s="929">
        <v>596387.06599999999</v>
      </c>
      <c r="G50" s="929">
        <v>612398.93400000001</v>
      </c>
      <c r="H50" s="929">
        <v>608273.23</v>
      </c>
      <c r="I50" s="929">
        <v>630232.39300000004</v>
      </c>
      <c r="J50" s="929">
        <v>647485.17099999997</v>
      </c>
      <c r="K50" s="929">
        <v>682950.02399999998</v>
      </c>
      <c r="L50" s="929">
        <v>751443.11</v>
      </c>
      <c r="M50" s="929">
        <v>779639.80299999996</v>
      </c>
      <c r="N50" s="929">
        <v>793679.26100000006</v>
      </c>
      <c r="O50" s="929">
        <v>836994.304</v>
      </c>
      <c r="P50" s="929">
        <v>851331.53500000003</v>
      </c>
      <c r="Q50" s="929">
        <v>896841.83100000001</v>
      </c>
      <c r="R50" s="929">
        <v>888808.65700000001</v>
      </c>
      <c r="S50" s="929">
        <v>960216.22900000005</v>
      </c>
      <c r="T50" s="929">
        <v>1014424.676</v>
      </c>
      <c r="U50" s="929">
        <v>1028706.873</v>
      </c>
      <c r="V50" s="929">
        <v>1057681.4979999999</v>
      </c>
      <c r="W50" s="929">
        <v>1082786.8219999999</v>
      </c>
      <c r="X50" s="929">
        <v>1105721.31</v>
      </c>
      <c r="Y50" s="929">
        <v>1107375.5589999999</v>
      </c>
      <c r="Z50" s="929">
        <v>1111931.8629999999</v>
      </c>
      <c r="AA50" s="929">
        <v>1157557.0379999999</v>
      </c>
      <c r="AB50" s="929">
        <v>1208701.675</v>
      </c>
      <c r="AC50" s="929">
        <v>1294613.2320000001</v>
      </c>
      <c r="AD50" s="929">
        <v>1230510.247</v>
      </c>
      <c r="AE50" s="929">
        <v>1322692.628</v>
      </c>
      <c r="AF50" s="929">
        <v>1359172.4410000001</v>
      </c>
      <c r="AG50" s="929">
        <v>1283783.5519999999</v>
      </c>
      <c r="AH50" s="929">
        <v>1396735.2760000001</v>
      </c>
      <c r="AI50" s="929">
        <v>1400133.3559999999</v>
      </c>
      <c r="AJ50" s="929">
        <v>1427084.2239999999</v>
      </c>
      <c r="AK50" s="929">
        <v>1413269.4809999999</v>
      </c>
      <c r="AL50" s="929">
        <v>1448335.223</v>
      </c>
      <c r="AM50" s="929">
        <v>1465999.7879999999</v>
      </c>
      <c r="AN50" s="929">
        <v>1503503.4839999999</v>
      </c>
      <c r="AO50" s="929">
        <v>1524353.773</v>
      </c>
      <c r="AP50" s="929">
        <v>1542684.09</v>
      </c>
      <c r="AQ50" s="929">
        <v>1613161.655</v>
      </c>
      <c r="AR50" s="929">
        <v>1649613.3940000001</v>
      </c>
      <c r="AS50" s="939">
        <v>1651424.567</v>
      </c>
      <c r="AT50" s="939">
        <v>1678378.1710000001</v>
      </c>
      <c r="AU50" s="939">
        <v>1738339.23</v>
      </c>
      <c r="AV50" s="1732"/>
      <c r="AW50" s="939">
        <v>1742092.96283827</v>
      </c>
      <c r="AX50" s="939">
        <v>1986038.6382209</v>
      </c>
      <c r="AY50" s="939">
        <v>2078520.7756243499</v>
      </c>
      <c r="AZ50" s="939">
        <v>2113431.4302320601</v>
      </c>
      <c r="BA50" s="1536">
        <v>2116082</v>
      </c>
      <c r="BB50" s="939">
        <v>2128428.6953902002</v>
      </c>
      <c r="BC50" s="939">
        <v>2069301.95386835</v>
      </c>
      <c r="BD50" s="1536">
        <v>2154879</v>
      </c>
      <c r="BE50" s="1536">
        <v>2166019</v>
      </c>
      <c r="BF50" s="1536">
        <v>2183310</v>
      </c>
      <c r="BG50" s="1536">
        <v>2294476</v>
      </c>
      <c r="BH50" s="1536">
        <v>2422978</v>
      </c>
      <c r="BI50" s="1536">
        <v>2469958</v>
      </c>
      <c r="BJ50" s="1536">
        <v>2547033</v>
      </c>
      <c r="BK50" s="1536">
        <v>2585768</v>
      </c>
      <c r="BL50" s="1536">
        <v>2678896</v>
      </c>
      <c r="BM50" s="1735"/>
      <c r="BN50" s="1735"/>
      <c r="BO50" s="1735"/>
      <c r="BP50" s="1735"/>
      <c r="BQ50" s="1735"/>
      <c r="BR50" s="1735"/>
    </row>
    <row r="51" spans="1:70">
      <c r="A51" s="1913" t="s">
        <v>1648</v>
      </c>
      <c r="B51" s="1913"/>
      <c r="C51" s="1913"/>
      <c r="D51" s="142"/>
      <c r="J51" s="144"/>
      <c r="K51" s="144"/>
      <c r="L51" s="144"/>
      <c r="M51" s="144"/>
      <c r="N51" s="144"/>
      <c r="O51" s="144"/>
      <c r="P51" s="144"/>
      <c r="Q51" s="144"/>
      <c r="R51" s="144"/>
      <c r="S51" s="144"/>
      <c r="AC51" s="260"/>
      <c r="AO51" s="144"/>
    </row>
    <row r="52" spans="1:70">
      <c r="D52" s="142"/>
      <c r="Z52" s="141"/>
      <c r="AC52" s="141"/>
    </row>
    <row r="53" spans="1:70">
      <c r="D53" s="141"/>
      <c r="Y53" s="143"/>
    </row>
    <row r="54" spans="1:70">
      <c r="D54" s="142"/>
    </row>
  </sheetData>
  <mergeCells count="9">
    <mergeCell ref="A51:C51"/>
    <mergeCell ref="A2:C2"/>
    <mergeCell ref="B16:C16"/>
    <mergeCell ref="B43:C43"/>
    <mergeCell ref="B25:C25"/>
    <mergeCell ref="B29:C29"/>
    <mergeCell ref="A34:C34"/>
    <mergeCell ref="B35:C35"/>
    <mergeCell ref="B39:C39"/>
  </mergeCells>
  <pageMargins left="0.25" right="0.25" top="0.75" bottom="0.75" header="0.3" footer="0.3"/>
  <pageSetup paperSize="9" orientation="portrait" r:id="rId1"/>
  <headerFooter>
    <oddFooter>&amp;L&amp;1#&amp;"Calibri"&amp;10&amp;K000000Confidencial | Compartilhamento Interno</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0075C9"/>
    <pageSetUpPr fitToPage="1"/>
  </sheetPr>
  <dimension ref="A1:FD16"/>
  <sheetViews>
    <sheetView showGridLines="0" zoomScaleNormal="100" workbookViewId="0">
      <pane xSplit="1" ySplit="2" topLeftCell="ER3" activePane="bottomRight" state="frozen"/>
      <selection activeCell="BA3" sqref="BA3:BC5"/>
      <selection pane="topRight" activeCell="BA3" sqref="BA3:BC5"/>
      <selection pane="bottomLeft" activeCell="BA3" sqref="BA3:BC5"/>
      <selection pane="bottomRight"/>
    </sheetView>
  </sheetViews>
  <sheetFormatPr defaultColWidth="9.140625" defaultRowHeight="15"/>
  <cols>
    <col min="1" max="1" width="57.7109375" customWidth="1"/>
    <col min="2" max="46" width="15" customWidth="1"/>
    <col min="47" max="88" width="13.85546875" customWidth="1"/>
    <col min="89" max="89" width="14.42578125" customWidth="1"/>
    <col min="90" max="90" width="11.85546875" customWidth="1"/>
    <col min="91" max="91" width="11.42578125" customWidth="1"/>
    <col min="92" max="92" width="14.5703125" customWidth="1"/>
    <col min="93" max="93" width="12.5703125" customWidth="1"/>
    <col min="94" max="94" width="11.5703125" customWidth="1"/>
    <col min="95" max="97" width="14.42578125" customWidth="1"/>
    <col min="98" max="100" width="13.42578125" customWidth="1"/>
    <col min="101" max="102" width="14.7109375" customWidth="1"/>
    <col min="103" max="103" width="11.7109375" customWidth="1"/>
    <col min="104" max="106" width="13.85546875" customWidth="1"/>
    <col min="107" max="107" width="13.85546875" bestFit="1" customWidth="1"/>
    <col min="108" max="108" width="11.5703125" bestFit="1" customWidth="1"/>
    <col min="109" max="109" width="15.140625" customWidth="1"/>
    <col min="110" max="110" width="13.28515625" customWidth="1"/>
    <col min="111" max="111" width="13.140625" customWidth="1"/>
    <col min="112" max="112" width="10" bestFit="1" customWidth="1"/>
    <col min="113" max="114" width="14.7109375" customWidth="1"/>
    <col min="115" max="115" width="11.7109375" customWidth="1"/>
    <col min="116" max="116" width="14.5703125" customWidth="1"/>
    <col min="117" max="117" width="11.42578125" customWidth="1"/>
    <col min="118" max="118" width="12.5703125" customWidth="1"/>
    <col min="119" max="119" width="13.85546875" bestFit="1" customWidth="1"/>
    <col min="120" max="120" width="11.5703125" bestFit="1" customWidth="1"/>
    <col min="122" max="122" width="13.85546875" bestFit="1" customWidth="1"/>
    <col min="123" max="123" width="11.5703125" bestFit="1" customWidth="1"/>
    <col min="125" max="125" width="13.85546875" bestFit="1" customWidth="1"/>
    <col min="126" max="126" width="11.5703125" bestFit="1" customWidth="1"/>
    <col min="128" max="128" width="16.28515625" customWidth="1"/>
    <col min="129" max="129" width="13.28515625" customWidth="1"/>
    <col min="130" max="130" width="10.140625" customWidth="1"/>
    <col min="131" max="131" width="13.85546875" customWidth="1"/>
    <col min="132" max="132" width="15.140625" customWidth="1"/>
    <col min="134" max="134" width="13.85546875" customWidth="1"/>
    <col min="135" max="135" width="14.42578125" customWidth="1"/>
    <col min="137" max="137" width="13.85546875" customWidth="1"/>
    <col min="138" max="138" width="14.42578125" customWidth="1"/>
    <col min="140" max="140" width="13.85546875" customWidth="1"/>
    <col min="141" max="141" width="14.42578125" customWidth="1"/>
    <col min="143" max="143" width="13.85546875" customWidth="1"/>
    <col min="144" max="144" width="14.42578125" customWidth="1"/>
    <col min="146" max="146" width="13.85546875" customWidth="1"/>
    <col min="147" max="147" width="14.42578125" customWidth="1"/>
    <col min="149" max="149" width="13.85546875" customWidth="1"/>
    <col min="150" max="150" width="14.42578125" customWidth="1"/>
    <col min="152" max="152" width="13.85546875" customWidth="1"/>
    <col min="153" max="153" width="14.42578125" customWidth="1"/>
    <col min="155" max="155" width="13.85546875" customWidth="1"/>
    <col min="156" max="156" width="14.42578125" customWidth="1"/>
  </cols>
  <sheetData>
    <row r="1" spans="1:160" ht="33.75" customHeight="1">
      <c r="A1" s="1114" t="s">
        <v>581</v>
      </c>
      <c r="B1" s="1975" t="s">
        <v>2261</v>
      </c>
      <c r="C1" s="1975"/>
      <c r="D1" s="1975"/>
      <c r="E1" s="1975" t="s">
        <v>2262</v>
      </c>
      <c r="F1" s="1975"/>
      <c r="G1" s="1975"/>
      <c r="H1" s="1975" t="s">
        <v>2263</v>
      </c>
      <c r="I1" s="1975"/>
      <c r="J1" s="1975"/>
      <c r="K1" s="1975" t="s">
        <v>2264</v>
      </c>
      <c r="L1" s="1975"/>
      <c r="M1" s="1975"/>
      <c r="N1" s="1975" t="s">
        <v>2265</v>
      </c>
      <c r="O1" s="1975"/>
      <c r="P1" s="1975"/>
      <c r="Q1" s="1975" t="s">
        <v>2217</v>
      </c>
      <c r="R1" s="1975"/>
      <c r="S1" s="1975"/>
      <c r="T1" s="1975" t="s">
        <v>2218</v>
      </c>
      <c r="U1" s="1975"/>
      <c r="V1" s="1975"/>
      <c r="W1" s="1975" t="s">
        <v>2219</v>
      </c>
      <c r="X1" s="1975"/>
      <c r="Y1" s="1975"/>
      <c r="Z1" s="1975" t="s">
        <v>2220</v>
      </c>
      <c r="AA1" s="1975"/>
      <c r="AB1" s="1975"/>
      <c r="AC1" s="1975" t="s">
        <v>2221</v>
      </c>
      <c r="AD1" s="1975"/>
      <c r="AE1" s="1975"/>
      <c r="AF1" s="1975" t="s">
        <v>2222</v>
      </c>
      <c r="AG1" s="1975"/>
      <c r="AH1" s="1975"/>
      <c r="AI1" s="1975" t="s">
        <v>2223</v>
      </c>
      <c r="AJ1" s="1975"/>
      <c r="AK1" s="1975"/>
      <c r="AL1" s="1975" t="s">
        <v>2266</v>
      </c>
      <c r="AM1" s="1975"/>
      <c r="AN1" s="1975"/>
      <c r="AO1" s="1975" t="s">
        <v>2225</v>
      </c>
      <c r="AP1" s="1975"/>
      <c r="AQ1" s="1975"/>
      <c r="AR1" s="1975" t="s">
        <v>2226</v>
      </c>
      <c r="AS1" s="1975"/>
      <c r="AT1" s="1975"/>
      <c r="AU1" s="1975" t="s">
        <v>2227</v>
      </c>
      <c r="AV1" s="1975"/>
      <c r="AW1" s="1975"/>
      <c r="AX1" s="1975" t="s">
        <v>2228</v>
      </c>
      <c r="AY1" s="1975"/>
      <c r="AZ1" s="1975"/>
      <c r="BA1" s="1975" t="s">
        <v>2229</v>
      </c>
      <c r="BB1" s="1975"/>
      <c r="BC1" s="1975"/>
      <c r="BD1" s="1975" t="s">
        <v>2230</v>
      </c>
      <c r="BE1" s="1975"/>
      <c r="BF1" s="1975"/>
      <c r="BG1" s="1975" t="s">
        <v>2231</v>
      </c>
      <c r="BH1" s="1975"/>
      <c r="BI1" s="1975"/>
      <c r="BJ1" s="1975" t="s">
        <v>2232</v>
      </c>
      <c r="BK1" s="1975"/>
      <c r="BL1" s="1975"/>
      <c r="BM1" s="1975" t="s">
        <v>2233</v>
      </c>
      <c r="BN1" s="1975"/>
      <c r="BO1" s="1975"/>
      <c r="BP1" s="1975" t="s">
        <v>2234</v>
      </c>
      <c r="BQ1" s="1975"/>
      <c r="BR1" s="1975"/>
      <c r="BS1" s="1975" t="s">
        <v>2235</v>
      </c>
      <c r="BT1" s="1975"/>
      <c r="BU1" s="1975"/>
      <c r="BV1" s="1975" t="s">
        <v>2236</v>
      </c>
      <c r="BW1" s="1975"/>
      <c r="BX1" s="1975"/>
      <c r="BY1" s="1975" t="s">
        <v>2237</v>
      </c>
      <c r="BZ1" s="1975"/>
      <c r="CA1" s="1975"/>
      <c r="CB1" s="1975" t="s">
        <v>2238</v>
      </c>
      <c r="CC1" s="1975"/>
      <c r="CD1" s="1975"/>
      <c r="CE1" s="1975" t="s">
        <v>2239</v>
      </c>
      <c r="CF1" s="1975"/>
      <c r="CG1" s="1975"/>
      <c r="CH1" s="1975" t="s">
        <v>2240</v>
      </c>
      <c r="CI1" s="1975"/>
      <c r="CJ1" s="1975"/>
      <c r="CK1" s="1975" t="s">
        <v>2241</v>
      </c>
      <c r="CL1" s="1975"/>
      <c r="CM1" s="1975"/>
      <c r="CN1" s="1975" t="s">
        <v>2242</v>
      </c>
      <c r="CO1" s="1975"/>
      <c r="CP1" s="1975"/>
      <c r="CQ1" s="1975" t="s">
        <v>2243</v>
      </c>
      <c r="CR1" s="1975"/>
      <c r="CS1" s="1975"/>
      <c r="CT1" s="1975" t="s">
        <v>2244</v>
      </c>
      <c r="CU1" s="1975"/>
      <c r="CV1" s="1975"/>
      <c r="CW1" s="1975" t="s">
        <v>2245</v>
      </c>
      <c r="CX1" s="1975"/>
      <c r="CY1" s="1975"/>
      <c r="CZ1" s="1975" t="s">
        <v>2246</v>
      </c>
      <c r="DA1" s="1975"/>
      <c r="DB1" s="1975"/>
      <c r="DC1" s="1975" t="s">
        <v>2247</v>
      </c>
      <c r="DD1" s="1975"/>
      <c r="DE1" s="1975"/>
      <c r="DF1" s="1975" t="s">
        <v>2248</v>
      </c>
      <c r="DG1" s="1975"/>
      <c r="DH1" s="1975"/>
      <c r="DI1" s="1975" t="s">
        <v>2249</v>
      </c>
      <c r="DJ1" s="1975"/>
      <c r="DK1" s="1975"/>
      <c r="DL1" s="1975" t="s">
        <v>2250</v>
      </c>
      <c r="DM1" s="1975"/>
      <c r="DN1" s="1975"/>
      <c r="DO1" s="1975" t="s">
        <v>2251</v>
      </c>
      <c r="DP1" s="1975"/>
      <c r="DQ1" s="1975"/>
      <c r="DR1" s="1975" t="s">
        <v>2252</v>
      </c>
      <c r="DS1" s="1975"/>
      <c r="DT1" s="1975"/>
      <c r="DU1" s="1975" t="s">
        <v>2253</v>
      </c>
      <c r="DV1" s="1975"/>
      <c r="DW1" s="1975"/>
      <c r="DX1" s="1975" t="s">
        <v>2254</v>
      </c>
      <c r="DY1" s="1975"/>
      <c r="DZ1" s="1975"/>
      <c r="EA1" s="1975" t="s">
        <v>2255</v>
      </c>
      <c r="EB1" s="1975"/>
      <c r="EC1" s="1975"/>
      <c r="ED1" s="1975" t="s">
        <v>2256</v>
      </c>
      <c r="EE1" s="1975"/>
      <c r="EF1" s="1975"/>
      <c r="EG1" s="1975" t="s">
        <v>2257</v>
      </c>
      <c r="EH1" s="1975"/>
      <c r="EI1" s="1975"/>
      <c r="EJ1" s="1975" t="s">
        <v>2275</v>
      </c>
      <c r="EK1" s="1975"/>
      <c r="EL1" s="1975"/>
      <c r="EM1" s="1975" t="s">
        <v>2327</v>
      </c>
      <c r="EN1" s="1975"/>
      <c r="EO1" s="1975"/>
      <c r="EP1" s="1975" t="s">
        <v>2344</v>
      </c>
      <c r="EQ1" s="1975"/>
      <c r="ER1" s="1975"/>
      <c r="ES1" s="1975" t="s">
        <v>2384</v>
      </c>
      <c r="ET1" s="1975"/>
      <c r="EU1" s="1975"/>
      <c r="EV1" s="1975" t="s">
        <v>2471</v>
      </c>
      <c r="EW1" s="1975"/>
      <c r="EX1" s="1975"/>
      <c r="EY1" s="1975" t="s">
        <v>2515</v>
      </c>
      <c r="EZ1" s="1975"/>
      <c r="FA1" s="1975"/>
    </row>
    <row r="2" spans="1:160" ht="38.25" customHeight="1">
      <c r="A2" s="1148"/>
      <c r="B2" s="1141" t="s">
        <v>580</v>
      </c>
      <c r="C2" s="1149" t="s">
        <v>1530</v>
      </c>
      <c r="D2" s="1143" t="s">
        <v>61</v>
      </c>
      <c r="E2" s="1140" t="s">
        <v>580</v>
      </c>
      <c r="F2" s="1149" t="s">
        <v>1530</v>
      </c>
      <c r="G2" s="1143" t="s">
        <v>61</v>
      </c>
      <c r="H2" s="1140" t="s">
        <v>580</v>
      </c>
      <c r="I2" s="1149" t="s">
        <v>1530</v>
      </c>
      <c r="J2" s="1143" t="s">
        <v>61</v>
      </c>
      <c r="K2" s="1140" t="s">
        <v>580</v>
      </c>
      <c r="L2" s="1149" t="s">
        <v>1530</v>
      </c>
      <c r="M2" s="1143" t="s">
        <v>61</v>
      </c>
      <c r="N2" s="1140" t="s">
        <v>580</v>
      </c>
      <c r="O2" s="1149" t="s">
        <v>1530</v>
      </c>
      <c r="P2" s="1143" t="s">
        <v>61</v>
      </c>
      <c r="Q2" s="1140" t="s">
        <v>580</v>
      </c>
      <c r="R2" s="1149" t="s">
        <v>1530</v>
      </c>
      <c r="S2" s="1143" t="s">
        <v>61</v>
      </c>
      <c r="T2" s="1140" t="s">
        <v>580</v>
      </c>
      <c r="U2" s="1149" t="s">
        <v>1530</v>
      </c>
      <c r="V2" s="1143" t="s">
        <v>61</v>
      </c>
      <c r="W2" s="1140" t="s">
        <v>580</v>
      </c>
      <c r="X2" s="1149" t="s">
        <v>1530</v>
      </c>
      <c r="Y2" s="1143" t="s">
        <v>61</v>
      </c>
      <c r="Z2" s="1140" t="s">
        <v>580</v>
      </c>
      <c r="AA2" s="1149" t="s">
        <v>1530</v>
      </c>
      <c r="AB2" s="1143" t="s">
        <v>61</v>
      </c>
      <c r="AC2" s="1140" t="s">
        <v>580</v>
      </c>
      <c r="AD2" s="1149" t="s">
        <v>1530</v>
      </c>
      <c r="AE2" s="1143" t="s">
        <v>61</v>
      </c>
      <c r="AF2" s="1140" t="s">
        <v>580</v>
      </c>
      <c r="AG2" s="1149" t="s">
        <v>1530</v>
      </c>
      <c r="AH2" s="1143" t="s">
        <v>61</v>
      </c>
      <c r="AI2" s="1140" t="s">
        <v>580</v>
      </c>
      <c r="AJ2" s="1149" t="s">
        <v>1530</v>
      </c>
      <c r="AK2" s="1143" t="s">
        <v>61</v>
      </c>
      <c r="AL2" s="1140" t="s">
        <v>580</v>
      </c>
      <c r="AM2" s="1149" t="s">
        <v>1530</v>
      </c>
      <c r="AN2" s="1143" t="s">
        <v>61</v>
      </c>
      <c r="AO2" s="1140" t="s">
        <v>580</v>
      </c>
      <c r="AP2" s="1149" t="s">
        <v>1530</v>
      </c>
      <c r="AQ2" s="1143" t="s">
        <v>61</v>
      </c>
      <c r="AR2" s="1140" t="s">
        <v>580</v>
      </c>
      <c r="AS2" s="1149" t="s">
        <v>1530</v>
      </c>
      <c r="AT2" s="1143" t="s">
        <v>61</v>
      </c>
      <c r="AU2" s="1140" t="s">
        <v>580</v>
      </c>
      <c r="AV2" s="1149" t="s">
        <v>1530</v>
      </c>
      <c r="AW2" s="1143" t="s">
        <v>61</v>
      </c>
      <c r="AX2" s="1140" t="s">
        <v>580</v>
      </c>
      <c r="AY2" s="1149" t="s">
        <v>1530</v>
      </c>
      <c r="AZ2" s="1143" t="s">
        <v>61</v>
      </c>
      <c r="BA2" s="1140" t="s">
        <v>580</v>
      </c>
      <c r="BB2" s="1149" t="s">
        <v>1530</v>
      </c>
      <c r="BC2" s="1143" t="s">
        <v>61</v>
      </c>
      <c r="BD2" s="1140" t="s">
        <v>580</v>
      </c>
      <c r="BE2" s="1149" t="s">
        <v>1530</v>
      </c>
      <c r="BF2" s="1143" t="s">
        <v>61</v>
      </c>
      <c r="BG2" s="1140" t="s">
        <v>580</v>
      </c>
      <c r="BH2" s="1149" t="s">
        <v>1530</v>
      </c>
      <c r="BI2" s="1143" t="s">
        <v>61</v>
      </c>
      <c r="BJ2" s="1140" t="s">
        <v>580</v>
      </c>
      <c r="BK2" s="1149" t="s">
        <v>1530</v>
      </c>
      <c r="BL2" s="1143" t="s">
        <v>61</v>
      </c>
      <c r="BM2" s="1140" t="s">
        <v>580</v>
      </c>
      <c r="BN2" s="1149" t="s">
        <v>1530</v>
      </c>
      <c r="BO2" s="1143" t="s">
        <v>61</v>
      </c>
      <c r="BP2" s="1140" t="s">
        <v>580</v>
      </c>
      <c r="BQ2" s="1149" t="s">
        <v>1530</v>
      </c>
      <c r="BR2" s="1143" t="s">
        <v>61</v>
      </c>
      <c r="BS2" s="1140" t="s">
        <v>580</v>
      </c>
      <c r="BT2" s="1149" t="s">
        <v>1530</v>
      </c>
      <c r="BU2" s="1143" t="s">
        <v>61</v>
      </c>
      <c r="BV2" s="1140" t="s">
        <v>580</v>
      </c>
      <c r="BW2" s="1149" t="s">
        <v>1530</v>
      </c>
      <c r="BX2" s="1143" t="s">
        <v>61</v>
      </c>
      <c r="BY2" s="1140" t="s">
        <v>580</v>
      </c>
      <c r="BZ2" s="1149" t="s">
        <v>1530</v>
      </c>
      <c r="CA2" s="1143" t="s">
        <v>61</v>
      </c>
      <c r="CB2" s="1140" t="s">
        <v>580</v>
      </c>
      <c r="CC2" s="1149" t="s">
        <v>1530</v>
      </c>
      <c r="CD2" s="1143" t="s">
        <v>61</v>
      </c>
      <c r="CE2" s="1140" t="s">
        <v>580</v>
      </c>
      <c r="CF2" s="1149" t="s">
        <v>1530</v>
      </c>
      <c r="CG2" s="1143" t="s">
        <v>61</v>
      </c>
      <c r="CH2" s="1140" t="s">
        <v>580</v>
      </c>
      <c r="CI2" s="1149" t="s">
        <v>1530</v>
      </c>
      <c r="CJ2" s="1143" t="s">
        <v>61</v>
      </c>
      <c r="CK2" s="1140" t="s">
        <v>580</v>
      </c>
      <c r="CL2" s="1149" t="s">
        <v>1530</v>
      </c>
      <c r="CM2" s="1143" t="s">
        <v>61</v>
      </c>
      <c r="CN2" s="1140" t="s">
        <v>580</v>
      </c>
      <c r="CO2" s="1149" t="s">
        <v>1530</v>
      </c>
      <c r="CP2" s="1143" t="s">
        <v>61</v>
      </c>
      <c r="CQ2" s="1140" t="s">
        <v>580</v>
      </c>
      <c r="CR2" s="1149" t="s">
        <v>1530</v>
      </c>
      <c r="CS2" s="1143" t="s">
        <v>61</v>
      </c>
      <c r="CT2" s="1140" t="s">
        <v>580</v>
      </c>
      <c r="CU2" s="1149" t="s">
        <v>1530</v>
      </c>
      <c r="CV2" s="1143" t="s">
        <v>61</v>
      </c>
      <c r="CW2" s="1140" t="s">
        <v>580</v>
      </c>
      <c r="CX2" s="1149" t="s">
        <v>1530</v>
      </c>
      <c r="CY2" s="1143" t="s">
        <v>61</v>
      </c>
      <c r="CZ2" s="1140" t="s">
        <v>580</v>
      </c>
      <c r="DA2" s="1149" t="s">
        <v>1530</v>
      </c>
      <c r="DB2" s="1143" t="s">
        <v>61</v>
      </c>
      <c r="DC2" s="1140" t="s">
        <v>580</v>
      </c>
      <c r="DD2" s="1149" t="s">
        <v>1530</v>
      </c>
      <c r="DE2" s="1143" t="s">
        <v>61</v>
      </c>
      <c r="DF2" s="1140" t="s">
        <v>580</v>
      </c>
      <c r="DG2" s="1149" t="s">
        <v>1530</v>
      </c>
      <c r="DH2" s="1143" t="s">
        <v>61</v>
      </c>
      <c r="DI2" s="1140" t="s">
        <v>580</v>
      </c>
      <c r="DJ2" s="1149" t="s">
        <v>1530</v>
      </c>
      <c r="DK2" s="1143" t="s">
        <v>61</v>
      </c>
      <c r="DL2" s="1140" t="s">
        <v>580</v>
      </c>
      <c r="DM2" s="1149" t="s">
        <v>1530</v>
      </c>
      <c r="DN2" s="1143" t="s">
        <v>61</v>
      </c>
      <c r="DO2" s="1140" t="s">
        <v>580</v>
      </c>
      <c r="DP2" s="1149" t="s">
        <v>1530</v>
      </c>
      <c r="DQ2" s="1143" t="s">
        <v>61</v>
      </c>
      <c r="DR2" s="1140" t="s">
        <v>580</v>
      </c>
      <c r="DS2" s="1149" t="s">
        <v>1530</v>
      </c>
      <c r="DT2" s="1143" t="s">
        <v>61</v>
      </c>
      <c r="DU2" s="1140" t="s">
        <v>580</v>
      </c>
      <c r="DV2" s="1149" t="s">
        <v>1530</v>
      </c>
      <c r="DW2" s="1143" t="s">
        <v>61</v>
      </c>
      <c r="DX2" s="1140" t="s">
        <v>580</v>
      </c>
      <c r="DY2" s="1516" t="s">
        <v>24</v>
      </c>
      <c r="DZ2" s="1143" t="s">
        <v>61</v>
      </c>
      <c r="EA2" s="1140" t="s">
        <v>580</v>
      </c>
      <c r="EB2" s="1516" t="s">
        <v>24</v>
      </c>
      <c r="EC2" s="1143" t="s">
        <v>61</v>
      </c>
      <c r="ED2" s="1140" t="s">
        <v>580</v>
      </c>
      <c r="EE2" s="1516" t="s">
        <v>24</v>
      </c>
      <c r="EF2" s="1143" t="s">
        <v>61</v>
      </c>
      <c r="EG2" s="1140" t="s">
        <v>580</v>
      </c>
      <c r="EH2" s="1516" t="s">
        <v>24</v>
      </c>
      <c r="EI2" s="1143" t="s">
        <v>61</v>
      </c>
      <c r="EJ2" s="1140" t="s">
        <v>580</v>
      </c>
      <c r="EK2" s="1516" t="s">
        <v>24</v>
      </c>
      <c r="EL2" s="1143" t="s">
        <v>61</v>
      </c>
      <c r="EM2" s="1140" t="s">
        <v>580</v>
      </c>
      <c r="EN2" s="1516" t="s">
        <v>24</v>
      </c>
      <c r="EO2" s="1143" t="s">
        <v>61</v>
      </c>
      <c r="EP2" s="1140" t="s">
        <v>580</v>
      </c>
      <c r="EQ2" s="1516" t="s">
        <v>24</v>
      </c>
      <c r="ER2" s="1143" t="s">
        <v>61</v>
      </c>
      <c r="ES2" s="1140" t="s">
        <v>580</v>
      </c>
      <c r="ET2" s="1516" t="s">
        <v>24</v>
      </c>
      <c r="EU2" s="1143" t="s">
        <v>61</v>
      </c>
      <c r="EV2" s="1140" t="s">
        <v>580</v>
      </c>
      <c r="EW2" s="1516" t="s">
        <v>24</v>
      </c>
      <c r="EX2" s="1143" t="s">
        <v>61</v>
      </c>
      <c r="EY2" s="1140" t="s">
        <v>580</v>
      </c>
      <c r="EZ2" s="1516" t="s">
        <v>24</v>
      </c>
      <c r="FA2" s="1143" t="s">
        <v>61</v>
      </c>
    </row>
    <row r="3" spans="1:160" s="61" customFormat="1">
      <c r="A3" s="6" t="s">
        <v>573</v>
      </c>
      <c r="B3" s="902">
        <v>6821.027</v>
      </c>
      <c r="C3" s="963">
        <v>1528.634</v>
      </c>
      <c r="D3" s="903">
        <v>8349.6610000000001</v>
      </c>
      <c r="E3" s="902">
        <v>5091.3410000000003</v>
      </c>
      <c r="F3" s="963">
        <v>2165.4122728010202</v>
      </c>
      <c r="G3" s="903">
        <v>7256.7532728010201</v>
      </c>
      <c r="H3" s="902">
        <v>5091.3407511981568</v>
      </c>
      <c r="I3" s="963">
        <v>2165.41204191102</v>
      </c>
      <c r="J3" s="903">
        <v>7256.7527931091763</v>
      </c>
      <c r="K3" s="902">
        <v>5091.3407511981568</v>
      </c>
      <c r="L3" s="963">
        <v>2165.41204191102</v>
      </c>
      <c r="M3" s="903">
        <v>7256.7527931091763</v>
      </c>
      <c r="N3" s="902">
        <v>5091.3410000000003</v>
      </c>
      <c r="O3" s="963">
        <v>2232.3150000000001</v>
      </c>
      <c r="P3" s="903">
        <v>7323.6559999999999</v>
      </c>
      <c r="Q3" s="902">
        <v>6273.0129999999999</v>
      </c>
      <c r="R3" s="963">
        <v>2371.5390000000002</v>
      </c>
      <c r="S3" s="903">
        <v>8644.5519999999997</v>
      </c>
      <c r="T3" s="902">
        <v>6273.0129999999999</v>
      </c>
      <c r="U3" s="963">
        <v>2371.5390000000002</v>
      </c>
      <c r="V3" s="903">
        <v>8644.5519999999997</v>
      </c>
      <c r="W3" s="902">
        <v>6273.0129999999999</v>
      </c>
      <c r="X3" s="963">
        <v>2371.5390000000002</v>
      </c>
      <c r="Y3" s="903">
        <v>8644.5519999999997</v>
      </c>
      <c r="Z3" s="902">
        <v>6273.0129999999999</v>
      </c>
      <c r="AA3" s="963">
        <v>2371.5390000000002</v>
      </c>
      <c r="AB3" s="903">
        <v>8644.5519999999997</v>
      </c>
      <c r="AC3" s="902">
        <v>7612.6139999999996</v>
      </c>
      <c r="AD3" s="963">
        <v>2820.3110000000001</v>
      </c>
      <c r="AE3" s="903">
        <v>10432.924999999999</v>
      </c>
      <c r="AF3" s="902">
        <v>7612.6139999999996</v>
      </c>
      <c r="AG3" s="963">
        <v>2820.3110000000001</v>
      </c>
      <c r="AH3" s="903">
        <v>10432.924999999999</v>
      </c>
      <c r="AI3" s="902">
        <v>7612.6139999999996</v>
      </c>
      <c r="AJ3" s="963">
        <v>2820.991</v>
      </c>
      <c r="AK3" s="903">
        <v>10433.605</v>
      </c>
      <c r="AL3" s="902">
        <v>7612.6139999999996</v>
      </c>
      <c r="AM3" s="963">
        <v>2820.3110000000001</v>
      </c>
      <c r="AN3" s="903">
        <v>10432.924999999999</v>
      </c>
      <c r="AO3" s="902">
        <v>6446.8860000000004</v>
      </c>
      <c r="AP3" s="963">
        <v>2527.011</v>
      </c>
      <c r="AQ3" s="903">
        <v>8973.8970000000008</v>
      </c>
      <c r="AR3" s="902">
        <v>6446.8860000000004</v>
      </c>
      <c r="AS3" s="963">
        <v>2527.011</v>
      </c>
      <c r="AT3" s="903">
        <v>8973.8970000000008</v>
      </c>
      <c r="AU3" s="902">
        <v>6446.8860000000004</v>
      </c>
      <c r="AV3" s="963">
        <v>2527.011</v>
      </c>
      <c r="AW3" s="903">
        <v>8973.8970000000008</v>
      </c>
      <c r="AX3" s="902">
        <v>6446.8860000000004</v>
      </c>
      <c r="AY3" s="963">
        <v>2527.011</v>
      </c>
      <c r="AZ3" s="903">
        <v>8973.8970000000008</v>
      </c>
      <c r="BA3" s="902">
        <v>3703.721</v>
      </c>
      <c r="BB3" s="963">
        <v>2923.2109999999998</v>
      </c>
      <c r="BC3" s="903">
        <v>6626.9319999999998</v>
      </c>
      <c r="BD3" s="902">
        <v>3703.721</v>
      </c>
      <c r="BE3" s="963">
        <v>2923.2109999999998</v>
      </c>
      <c r="BF3" s="903">
        <v>6626.9319999999998</v>
      </c>
      <c r="BG3" s="902">
        <v>3703.721</v>
      </c>
      <c r="BH3" s="963">
        <v>2923.2109999999998</v>
      </c>
      <c r="BI3" s="903">
        <v>6626.9319999999998</v>
      </c>
      <c r="BJ3" s="902">
        <v>3703.721</v>
      </c>
      <c r="BK3" s="963">
        <v>2923.2109999999998</v>
      </c>
      <c r="BL3" s="903">
        <v>6626.9319999999998</v>
      </c>
      <c r="BM3" s="902">
        <v>4261.241</v>
      </c>
      <c r="BN3" s="963">
        <v>3239.2930000000001</v>
      </c>
      <c r="BO3" s="903">
        <v>7500.5339999999997</v>
      </c>
      <c r="BP3" s="902">
        <v>4261.241</v>
      </c>
      <c r="BQ3" s="963">
        <v>3239.2930000000001</v>
      </c>
      <c r="BR3" s="903">
        <v>7500.5339999999997</v>
      </c>
      <c r="BS3" s="902">
        <v>4261.241</v>
      </c>
      <c r="BT3" s="963">
        <v>3239.2930000000001</v>
      </c>
      <c r="BU3" s="903">
        <v>7500.5339999999997</v>
      </c>
      <c r="BV3" s="902">
        <v>4261.241</v>
      </c>
      <c r="BW3" s="963">
        <v>3239.2930000000001</v>
      </c>
      <c r="BX3" s="903">
        <v>7500.5339999999997</v>
      </c>
      <c r="BY3" s="902">
        <v>4625.1980000000003</v>
      </c>
      <c r="BZ3" s="963">
        <v>3619.9511806529995</v>
      </c>
      <c r="CA3" s="903">
        <v>8245.1491806529993</v>
      </c>
      <c r="CB3" s="902">
        <v>4625.1980000000003</v>
      </c>
      <c r="CC3" s="963">
        <v>3619.9511806529995</v>
      </c>
      <c r="CD3" s="903">
        <v>8245.1491806529993</v>
      </c>
      <c r="CE3" s="902">
        <v>4625.1980000000003</v>
      </c>
      <c r="CF3" s="963">
        <v>3619.951</v>
      </c>
      <c r="CG3" s="903">
        <v>8245.1489999999994</v>
      </c>
      <c r="CH3" s="902">
        <v>4625.1980000000003</v>
      </c>
      <c r="CI3" s="963">
        <v>3619.951</v>
      </c>
      <c r="CJ3" s="903">
        <v>8245.1489999999994</v>
      </c>
      <c r="CK3" s="902">
        <v>4736.2150000000001</v>
      </c>
      <c r="CL3" s="963">
        <v>2266.944</v>
      </c>
      <c r="CM3" s="903">
        <v>7003.1589999999997</v>
      </c>
      <c r="CN3" s="902">
        <v>4736.2150000000001</v>
      </c>
      <c r="CO3" s="963">
        <v>2266.944</v>
      </c>
      <c r="CP3" s="903">
        <v>7003.1589999999997</v>
      </c>
      <c r="CQ3" s="902">
        <v>4736.2150000000001</v>
      </c>
      <c r="CR3" s="963">
        <v>2266.944</v>
      </c>
      <c r="CS3" s="903">
        <v>7003.1589999999997</v>
      </c>
      <c r="CT3" s="902">
        <v>4736.2150000000001</v>
      </c>
      <c r="CU3" s="963">
        <v>2266.944</v>
      </c>
      <c r="CV3" s="903">
        <v>7003.1589999999997</v>
      </c>
      <c r="CW3" s="902">
        <v>4691.0110000000004</v>
      </c>
      <c r="CX3" s="963">
        <v>2101.6109999999999</v>
      </c>
      <c r="CY3" s="903">
        <v>6792.6220000000003</v>
      </c>
      <c r="CZ3" s="902">
        <v>4691.0110000000004</v>
      </c>
      <c r="DA3" s="963">
        <v>2101.6109999999999</v>
      </c>
      <c r="DB3" s="903">
        <v>6792.6220000000003</v>
      </c>
      <c r="DC3" s="902">
        <v>4691.0110000000004</v>
      </c>
      <c r="DD3" s="963">
        <v>2101.6109999999999</v>
      </c>
      <c r="DE3" s="903">
        <v>6792.6220000000003</v>
      </c>
      <c r="DF3" s="902">
        <v>4691.0110000000004</v>
      </c>
      <c r="DG3" s="963">
        <v>2101.6109999999999</v>
      </c>
      <c r="DH3" s="903">
        <v>6792.6220000000003</v>
      </c>
      <c r="DI3" s="902">
        <v>4835</v>
      </c>
      <c r="DJ3" s="963">
        <v>3431</v>
      </c>
      <c r="DK3" s="903">
        <v>8266</v>
      </c>
      <c r="DL3" s="902">
        <v>4835</v>
      </c>
      <c r="DM3" s="963">
        <v>3431</v>
      </c>
      <c r="DN3" s="903">
        <v>8266</v>
      </c>
      <c r="DO3" s="902">
        <v>4835</v>
      </c>
      <c r="DP3" s="963">
        <v>3431</v>
      </c>
      <c r="DQ3" s="903">
        <v>8266</v>
      </c>
      <c r="DR3" s="902">
        <v>4835</v>
      </c>
      <c r="DS3" s="963">
        <v>3431</v>
      </c>
      <c r="DT3" s="903">
        <v>8266</v>
      </c>
      <c r="DU3" s="902">
        <v>3569</v>
      </c>
      <c r="DV3" s="963">
        <v>3241</v>
      </c>
      <c r="DW3" s="903">
        <v>6810</v>
      </c>
      <c r="DX3" s="902">
        <v>3569</v>
      </c>
      <c r="DY3" s="963">
        <v>3241</v>
      </c>
      <c r="DZ3" s="903">
        <v>6810</v>
      </c>
      <c r="EA3" s="902">
        <v>3569</v>
      </c>
      <c r="EB3" s="963">
        <v>3241</v>
      </c>
      <c r="EC3" s="903">
        <v>6810</v>
      </c>
      <c r="ED3" s="902">
        <v>3569</v>
      </c>
      <c r="EE3" s="963">
        <v>3241</v>
      </c>
      <c r="EF3" s="903">
        <v>6810</v>
      </c>
      <c r="EG3" s="902">
        <v>3352</v>
      </c>
      <c r="EH3" s="963">
        <v>3146</v>
      </c>
      <c r="EI3" s="903">
        <v>6498</v>
      </c>
      <c r="EJ3" s="902" t="s">
        <v>2297</v>
      </c>
      <c r="EK3" s="963" t="s">
        <v>2298</v>
      </c>
      <c r="EL3" s="903" t="s">
        <v>2299</v>
      </c>
      <c r="EM3" s="902">
        <v>3352</v>
      </c>
      <c r="EN3" s="963">
        <v>3146</v>
      </c>
      <c r="EO3" s="903">
        <v>6498</v>
      </c>
      <c r="EP3" s="902">
        <v>3352</v>
      </c>
      <c r="EQ3" s="963">
        <v>3146</v>
      </c>
      <c r="ER3" s="903">
        <v>6498</v>
      </c>
      <c r="ES3" s="902">
        <v>2895</v>
      </c>
      <c r="ET3" s="963">
        <v>3319</v>
      </c>
      <c r="EU3" s="903">
        <v>6214</v>
      </c>
      <c r="EV3" s="902">
        <v>2895</v>
      </c>
      <c r="EW3" s="963">
        <v>3319</v>
      </c>
      <c r="EX3" s="903">
        <v>6214</v>
      </c>
      <c r="EY3" s="902">
        <v>2895</v>
      </c>
      <c r="EZ3" s="963">
        <v>3319</v>
      </c>
      <c r="FA3" s="903">
        <v>6214</v>
      </c>
    </row>
    <row r="4" spans="1:160" s="61" customFormat="1">
      <c r="A4" s="5" t="s">
        <v>856</v>
      </c>
      <c r="B4" s="904">
        <v>0</v>
      </c>
      <c r="C4" s="905">
        <v>0</v>
      </c>
      <c r="D4" s="906">
        <v>0</v>
      </c>
      <c r="E4" s="904">
        <v>0</v>
      </c>
      <c r="F4" s="905">
        <v>0</v>
      </c>
      <c r="G4" s="906">
        <v>0</v>
      </c>
      <c r="H4" s="904">
        <v>0</v>
      </c>
      <c r="I4" s="905">
        <v>0</v>
      </c>
      <c r="J4" s="906">
        <v>0</v>
      </c>
      <c r="K4" s="904">
        <v>0</v>
      </c>
      <c r="L4" s="905">
        <v>0</v>
      </c>
      <c r="M4" s="906">
        <v>0</v>
      </c>
      <c r="N4" s="904">
        <v>0</v>
      </c>
      <c r="O4" s="905">
        <v>0</v>
      </c>
      <c r="P4" s="906">
        <v>0</v>
      </c>
      <c r="Q4" s="904">
        <v>0</v>
      </c>
      <c r="R4" s="905">
        <v>0</v>
      </c>
      <c r="S4" s="906">
        <v>0</v>
      </c>
      <c r="T4" s="904">
        <v>0</v>
      </c>
      <c r="U4" s="905">
        <v>0</v>
      </c>
      <c r="V4" s="906">
        <v>0</v>
      </c>
      <c r="W4" s="904">
        <v>0</v>
      </c>
      <c r="X4" s="905">
        <v>0</v>
      </c>
      <c r="Y4" s="906">
        <v>0</v>
      </c>
      <c r="Z4" s="904">
        <v>0</v>
      </c>
      <c r="AA4" s="905">
        <v>0</v>
      </c>
      <c r="AB4" s="906">
        <v>0</v>
      </c>
      <c r="AC4" s="904">
        <v>0</v>
      </c>
      <c r="AD4" s="905">
        <v>0</v>
      </c>
      <c r="AE4" s="906">
        <v>0</v>
      </c>
      <c r="AF4" s="904">
        <v>0</v>
      </c>
      <c r="AG4" s="905">
        <v>0</v>
      </c>
      <c r="AH4" s="906">
        <v>0</v>
      </c>
      <c r="AI4" s="904">
        <v>0</v>
      </c>
      <c r="AJ4" s="905">
        <v>0</v>
      </c>
      <c r="AK4" s="906">
        <v>0</v>
      </c>
      <c r="AL4" s="904">
        <v>0</v>
      </c>
      <c r="AM4" s="905">
        <v>0</v>
      </c>
      <c r="AN4" s="906">
        <v>0</v>
      </c>
      <c r="AO4" s="904">
        <v>0</v>
      </c>
      <c r="AP4" s="905">
        <v>0</v>
      </c>
      <c r="AQ4" s="906">
        <v>0</v>
      </c>
      <c r="AR4" s="904">
        <v>0</v>
      </c>
      <c r="AS4" s="905">
        <v>0</v>
      </c>
      <c r="AT4" s="906">
        <v>0</v>
      </c>
      <c r="AU4" s="904">
        <v>0</v>
      </c>
      <c r="AV4" s="905">
        <v>0</v>
      </c>
      <c r="AW4" s="906">
        <v>0</v>
      </c>
      <c r="AX4" s="904">
        <v>0</v>
      </c>
      <c r="AY4" s="905">
        <v>0</v>
      </c>
      <c r="AZ4" s="906">
        <v>0</v>
      </c>
      <c r="BA4" s="904">
        <v>0</v>
      </c>
      <c r="BB4" s="905">
        <v>0</v>
      </c>
      <c r="BC4" s="906">
        <v>0</v>
      </c>
      <c r="BD4" s="904">
        <v>314.64100000000002</v>
      </c>
      <c r="BE4" s="905">
        <v>-314.64100000000002</v>
      </c>
      <c r="BF4" s="906">
        <v>0</v>
      </c>
      <c r="BG4" s="904">
        <v>314.64100000000002</v>
      </c>
      <c r="BH4" s="905">
        <v>-314.64100000000002</v>
      </c>
      <c r="BI4" s="906">
        <v>0</v>
      </c>
      <c r="BJ4" s="904">
        <v>314.64100000000002</v>
      </c>
      <c r="BK4" s="905">
        <v>-314.64100000000002</v>
      </c>
      <c r="BL4" s="906">
        <v>0</v>
      </c>
      <c r="BM4" s="904">
        <v>0</v>
      </c>
      <c r="BN4" s="905">
        <v>0</v>
      </c>
      <c r="BO4" s="906">
        <v>0</v>
      </c>
      <c r="BP4" s="904">
        <v>0</v>
      </c>
      <c r="BQ4" s="905">
        <v>0</v>
      </c>
      <c r="BR4" s="906">
        <v>0</v>
      </c>
      <c r="BS4" s="904">
        <v>0</v>
      </c>
      <c r="BT4" s="905">
        <v>0</v>
      </c>
      <c r="BU4" s="906">
        <v>0</v>
      </c>
      <c r="BV4" s="904">
        <v>0</v>
      </c>
      <c r="BW4" s="905">
        <v>0</v>
      </c>
      <c r="BX4" s="906">
        <v>0</v>
      </c>
      <c r="BY4" s="904">
        <v>0</v>
      </c>
      <c r="BZ4" s="905">
        <v>0</v>
      </c>
      <c r="CA4" s="906">
        <v>0</v>
      </c>
      <c r="CB4" s="904">
        <v>0</v>
      </c>
      <c r="CC4" s="905">
        <v>0</v>
      </c>
      <c r="CD4" s="906">
        <v>0</v>
      </c>
      <c r="CE4" s="904">
        <v>0</v>
      </c>
      <c r="CF4" s="905">
        <v>0</v>
      </c>
      <c r="CG4" s="906">
        <v>0</v>
      </c>
      <c r="CH4" s="904">
        <v>0</v>
      </c>
      <c r="CI4" s="905">
        <v>0</v>
      </c>
      <c r="CJ4" s="906">
        <v>0</v>
      </c>
      <c r="CK4" s="904">
        <v>0</v>
      </c>
      <c r="CL4" s="905">
        <v>0</v>
      </c>
      <c r="CM4" s="906">
        <v>0</v>
      </c>
      <c r="CN4" s="904">
        <v>0</v>
      </c>
      <c r="CO4" s="905">
        <v>0</v>
      </c>
      <c r="CP4" s="906">
        <v>0</v>
      </c>
      <c r="CQ4" s="904">
        <v>0</v>
      </c>
      <c r="CR4" s="905">
        <v>0</v>
      </c>
      <c r="CS4" s="906">
        <v>0</v>
      </c>
      <c r="CT4" s="904">
        <v>0</v>
      </c>
      <c r="CU4" s="905">
        <v>0</v>
      </c>
      <c r="CV4" s="906">
        <v>0</v>
      </c>
      <c r="CW4" s="904">
        <v>0</v>
      </c>
      <c r="CX4" s="905">
        <v>0</v>
      </c>
      <c r="CY4" s="906">
        <v>0</v>
      </c>
      <c r="CZ4" s="904">
        <v>0</v>
      </c>
      <c r="DA4" s="905">
        <v>0</v>
      </c>
      <c r="DB4" s="906">
        <v>0</v>
      </c>
      <c r="DC4" s="904">
        <v>0</v>
      </c>
      <c r="DD4" s="905">
        <v>0</v>
      </c>
      <c r="DE4" s="906">
        <v>0</v>
      </c>
      <c r="DF4" s="904">
        <v>0</v>
      </c>
      <c r="DG4" s="905">
        <v>0</v>
      </c>
      <c r="DH4" s="906">
        <v>0</v>
      </c>
      <c r="DI4" s="904">
        <v>0</v>
      </c>
      <c r="DJ4" s="905">
        <v>0</v>
      </c>
      <c r="DK4" s="906">
        <v>0</v>
      </c>
      <c r="DL4" s="904">
        <v>0</v>
      </c>
      <c r="DM4" s="905">
        <v>0</v>
      </c>
      <c r="DN4" s="906">
        <v>0</v>
      </c>
      <c r="DO4" s="904">
        <v>0</v>
      </c>
      <c r="DP4" s="905">
        <v>0</v>
      </c>
      <c r="DQ4" s="906">
        <v>0</v>
      </c>
      <c r="DR4" s="904">
        <v>0</v>
      </c>
      <c r="DS4" s="905">
        <v>0</v>
      </c>
      <c r="DT4" s="906">
        <v>0</v>
      </c>
      <c r="DU4" s="904">
        <v>0</v>
      </c>
      <c r="DV4" s="905">
        <v>0</v>
      </c>
      <c r="DW4" s="906">
        <v>0</v>
      </c>
      <c r="DX4" s="904">
        <v>0</v>
      </c>
      <c r="DY4" s="905">
        <v>0</v>
      </c>
      <c r="DZ4" s="906">
        <v>0</v>
      </c>
      <c r="EA4" s="904">
        <v>0</v>
      </c>
      <c r="EB4" s="905">
        <v>0</v>
      </c>
      <c r="EC4" s="906">
        <v>0</v>
      </c>
      <c r="ED4" s="904">
        <v>0</v>
      </c>
      <c r="EE4" s="905">
        <v>0</v>
      </c>
      <c r="EF4" s="906">
        <v>0</v>
      </c>
      <c r="EG4" s="904">
        <v>0</v>
      </c>
      <c r="EH4" s="905">
        <v>0</v>
      </c>
      <c r="EI4" s="906">
        <v>0</v>
      </c>
      <c r="EJ4" s="904">
        <v>0</v>
      </c>
      <c r="EK4" s="905">
        <v>0</v>
      </c>
      <c r="EL4" s="906">
        <v>0</v>
      </c>
      <c r="EM4" s="904">
        <v>0</v>
      </c>
      <c r="EN4" s="905">
        <v>0</v>
      </c>
      <c r="EO4" s="906">
        <v>0</v>
      </c>
      <c r="EP4" s="904">
        <v>0</v>
      </c>
      <c r="EQ4" s="905">
        <v>0</v>
      </c>
      <c r="ER4" s="906">
        <v>0</v>
      </c>
      <c r="ES4" s="904">
        <v>0</v>
      </c>
      <c r="ET4" s="905">
        <v>0</v>
      </c>
      <c r="EU4" s="906">
        <v>0</v>
      </c>
      <c r="EV4" s="904">
        <v>0</v>
      </c>
      <c r="EW4" s="905">
        <v>0</v>
      </c>
      <c r="EX4" s="906">
        <v>0</v>
      </c>
      <c r="EY4" s="904">
        <v>0</v>
      </c>
      <c r="EZ4" s="905">
        <v>0</v>
      </c>
      <c r="FA4" s="906">
        <v>0</v>
      </c>
    </row>
    <row r="5" spans="1:160">
      <c r="A5" s="5" t="s">
        <v>1523</v>
      </c>
      <c r="B5" s="904">
        <v>0</v>
      </c>
      <c r="C5" s="905">
        <v>0</v>
      </c>
      <c r="D5" s="906">
        <v>0</v>
      </c>
      <c r="E5" s="904">
        <v>0</v>
      </c>
      <c r="F5" s="905">
        <v>0</v>
      </c>
      <c r="G5" s="906">
        <v>0</v>
      </c>
      <c r="H5" s="904">
        <v>0</v>
      </c>
      <c r="I5" s="905">
        <v>0</v>
      </c>
      <c r="J5" s="906">
        <v>0</v>
      </c>
      <c r="K5" s="904">
        <v>0</v>
      </c>
      <c r="L5" s="905">
        <v>0</v>
      </c>
      <c r="M5" s="906">
        <v>0</v>
      </c>
      <c r="N5" s="904">
        <v>0</v>
      </c>
      <c r="O5" s="905">
        <v>0</v>
      </c>
      <c r="P5" s="906">
        <v>0</v>
      </c>
      <c r="Q5" s="904">
        <v>0</v>
      </c>
      <c r="R5" s="905">
        <v>0</v>
      </c>
      <c r="S5" s="906">
        <v>0</v>
      </c>
      <c r="T5" s="904">
        <v>0</v>
      </c>
      <c r="U5" s="905">
        <v>0</v>
      </c>
      <c r="V5" s="906">
        <v>0</v>
      </c>
      <c r="W5" s="904">
        <v>0</v>
      </c>
      <c r="X5" s="905">
        <v>0</v>
      </c>
      <c r="Y5" s="906">
        <v>0</v>
      </c>
      <c r="Z5" s="904">
        <v>0</v>
      </c>
      <c r="AA5" s="905">
        <v>0</v>
      </c>
      <c r="AB5" s="906">
        <v>0</v>
      </c>
      <c r="AC5" s="904">
        <v>7.87</v>
      </c>
      <c r="AD5" s="905">
        <v>1.591</v>
      </c>
      <c r="AE5" s="906">
        <v>9.4610000000000003</v>
      </c>
      <c r="AF5" s="904">
        <v>7.87</v>
      </c>
      <c r="AG5" s="905">
        <v>1.59</v>
      </c>
      <c r="AH5" s="906">
        <v>9.4600000000000009</v>
      </c>
      <c r="AI5" s="904">
        <v>7.87</v>
      </c>
      <c r="AJ5" s="905">
        <v>1.59</v>
      </c>
      <c r="AK5" s="906">
        <v>9.4600000000000009</v>
      </c>
      <c r="AL5" s="904">
        <v>7.8710000000000004</v>
      </c>
      <c r="AM5" s="905">
        <v>24.260999999999999</v>
      </c>
      <c r="AN5" s="906">
        <v>32.131999999999998</v>
      </c>
      <c r="AO5" s="904">
        <v>0</v>
      </c>
      <c r="AP5" s="905">
        <v>0</v>
      </c>
      <c r="AQ5" s="906">
        <v>0</v>
      </c>
      <c r="AR5" s="904">
        <v>0</v>
      </c>
      <c r="AS5" s="905">
        <v>0</v>
      </c>
      <c r="AT5" s="906">
        <v>0</v>
      </c>
      <c r="AU5" s="904">
        <v>0</v>
      </c>
      <c r="AV5" s="905">
        <v>0</v>
      </c>
      <c r="AW5" s="906">
        <v>0</v>
      </c>
      <c r="AX5" s="904">
        <v>-3.0000000000000001E-3</v>
      </c>
      <c r="AY5" s="905">
        <v>-0.34300000000000003</v>
      </c>
      <c r="AZ5" s="906">
        <v>-0.34599999999999997</v>
      </c>
      <c r="BA5" s="904">
        <v>0</v>
      </c>
      <c r="BB5" s="905">
        <v>0</v>
      </c>
      <c r="BC5" s="906">
        <v>0</v>
      </c>
      <c r="BD5" s="904">
        <v>0</v>
      </c>
      <c r="BE5" s="905">
        <v>0</v>
      </c>
      <c r="BF5" s="906">
        <v>0</v>
      </c>
      <c r="BG5" s="904">
        <v>0</v>
      </c>
      <c r="BH5" s="905">
        <v>0</v>
      </c>
      <c r="BI5" s="906">
        <v>0</v>
      </c>
      <c r="BJ5" s="904">
        <v>0</v>
      </c>
      <c r="BK5" s="905">
        <v>0</v>
      </c>
      <c r="BL5" s="906">
        <v>0</v>
      </c>
      <c r="BM5" s="904">
        <v>0</v>
      </c>
      <c r="BN5" s="905">
        <v>0</v>
      </c>
      <c r="BO5" s="906">
        <v>0</v>
      </c>
      <c r="BP5" s="904">
        <v>0</v>
      </c>
      <c r="BQ5" s="905">
        <v>0</v>
      </c>
      <c r="BR5" s="906">
        <v>0</v>
      </c>
      <c r="BS5" s="904">
        <v>0</v>
      </c>
      <c r="BT5" s="905">
        <v>0</v>
      </c>
      <c r="BU5" s="906">
        <v>0</v>
      </c>
      <c r="BV5" s="904">
        <v>0</v>
      </c>
      <c r="BW5" s="905">
        <v>0</v>
      </c>
      <c r="BX5" s="906">
        <v>0</v>
      </c>
      <c r="BY5" s="904">
        <v>0</v>
      </c>
      <c r="BZ5" s="905">
        <v>0</v>
      </c>
      <c r="CA5" s="906">
        <v>0</v>
      </c>
      <c r="CB5" s="904">
        <v>0</v>
      </c>
      <c r="CC5" s="905">
        <v>0</v>
      </c>
      <c r="CD5" s="906">
        <v>0</v>
      </c>
      <c r="CE5" s="904">
        <v>0</v>
      </c>
      <c r="CF5" s="905">
        <v>0</v>
      </c>
      <c r="CG5" s="906">
        <v>0</v>
      </c>
      <c r="CH5" s="904">
        <v>0</v>
      </c>
      <c r="CI5" s="905">
        <v>0</v>
      </c>
      <c r="CJ5" s="906">
        <v>0</v>
      </c>
      <c r="CK5" s="904">
        <v>0</v>
      </c>
      <c r="CL5" s="905">
        <v>0</v>
      </c>
      <c r="CM5" s="906">
        <v>0</v>
      </c>
      <c r="CN5" s="904">
        <v>0</v>
      </c>
      <c r="CO5" s="905">
        <v>0</v>
      </c>
      <c r="CP5" s="906">
        <v>0</v>
      </c>
      <c r="CQ5" s="904">
        <v>0</v>
      </c>
      <c r="CR5" s="905">
        <v>0</v>
      </c>
      <c r="CS5" s="906">
        <v>0</v>
      </c>
      <c r="CT5" s="904">
        <v>0</v>
      </c>
      <c r="CU5" s="905">
        <v>0</v>
      </c>
      <c r="CV5" s="906">
        <v>0</v>
      </c>
      <c r="CW5" s="904">
        <v>0</v>
      </c>
      <c r="CX5" s="905">
        <v>0</v>
      </c>
      <c r="CY5" s="906">
        <v>0</v>
      </c>
      <c r="CZ5" s="904">
        <v>0</v>
      </c>
      <c r="DA5" s="905">
        <v>0</v>
      </c>
      <c r="DB5" s="906">
        <v>0</v>
      </c>
      <c r="DC5" s="904">
        <v>0</v>
      </c>
      <c r="DD5" s="905">
        <v>0</v>
      </c>
      <c r="DE5" s="906">
        <v>0</v>
      </c>
      <c r="DF5" s="904">
        <v>0</v>
      </c>
      <c r="DG5" s="905">
        <v>0</v>
      </c>
      <c r="DH5" s="906">
        <v>0</v>
      </c>
      <c r="DI5" s="904">
        <v>0</v>
      </c>
      <c r="DJ5" s="905">
        <v>0</v>
      </c>
      <c r="DK5" s="906">
        <v>0</v>
      </c>
      <c r="DL5" s="904">
        <v>0</v>
      </c>
      <c r="DM5" s="905">
        <v>0</v>
      </c>
      <c r="DN5" s="906">
        <v>0</v>
      </c>
      <c r="DO5" s="904">
        <v>0</v>
      </c>
      <c r="DP5" s="905">
        <v>0</v>
      </c>
      <c r="DQ5" s="906">
        <v>0</v>
      </c>
      <c r="DR5" s="904">
        <v>0</v>
      </c>
      <c r="DS5" s="905">
        <v>0</v>
      </c>
      <c r="DT5" s="906">
        <v>0</v>
      </c>
      <c r="DU5" s="904">
        <v>0</v>
      </c>
      <c r="DV5" s="905">
        <v>0</v>
      </c>
      <c r="DW5" s="906">
        <v>0</v>
      </c>
      <c r="DX5" s="904">
        <v>0</v>
      </c>
      <c r="DY5" s="905">
        <v>0</v>
      </c>
      <c r="DZ5" s="906">
        <v>0</v>
      </c>
      <c r="EA5" s="904">
        <v>0</v>
      </c>
      <c r="EB5" s="905">
        <v>0</v>
      </c>
      <c r="EC5" s="906">
        <v>0</v>
      </c>
      <c r="ED5" s="904">
        <v>0</v>
      </c>
      <c r="EE5" s="905">
        <v>0</v>
      </c>
      <c r="EF5" s="906">
        <v>0</v>
      </c>
      <c r="EG5" s="904">
        <v>0</v>
      </c>
      <c r="EH5" s="905">
        <v>0</v>
      </c>
      <c r="EI5" s="906">
        <v>0</v>
      </c>
      <c r="EJ5" s="904">
        <v>0</v>
      </c>
      <c r="EK5" s="905">
        <v>0</v>
      </c>
      <c r="EL5" s="906">
        <v>0</v>
      </c>
      <c r="EM5" s="904">
        <v>0</v>
      </c>
      <c r="EN5" s="905">
        <v>0</v>
      </c>
      <c r="EO5" s="906">
        <v>0</v>
      </c>
      <c r="EP5" s="904">
        <v>0</v>
      </c>
      <c r="EQ5" s="905">
        <v>0</v>
      </c>
      <c r="ER5" s="906">
        <v>0</v>
      </c>
      <c r="ES5" s="904">
        <v>0</v>
      </c>
      <c r="ET5" s="905">
        <v>0</v>
      </c>
      <c r="EU5" s="906">
        <v>0</v>
      </c>
      <c r="EV5" s="904">
        <v>0</v>
      </c>
      <c r="EW5" s="905">
        <v>0</v>
      </c>
      <c r="EX5" s="906">
        <v>0</v>
      </c>
      <c r="EY5" s="904">
        <v>0</v>
      </c>
      <c r="EZ5" s="905">
        <v>0</v>
      </c>
      <c r="FA5" s="906">
        <v>0</v>
      </c>
    </row>
    <row r="6" spans="1:160">
      <c r="A6" s="5" t="s">
        <v>2336</v>
      </c>
      <c r="B6" s="904">
        <v>0</v>
      </c>
      <c r="C6" s="905">
        <v>-35.331000000000003</v>
      </c>
      <c r="D6" s="906">
        <v>-35.331000000000003</v>
      </c>
      <c r="E6" s="904">
        <v>0</v>
      </c>
      <c r="F6" s="905">
        <v>-44.471499999999999</v>
      </c>
      <c r="G6" s="906">
        <v>-44.471499999999999</v>
      </c>
      <c r="H6" s="904">
        <v>0</v>
      </c>
      <c r="I6" s="905">
        <v>-44.473999999999997</v>
      </c>
      <c r="J6" s="906">
        <v>-44.473999999999997</v>
      </c>
      <c r="K6" s="904">
        <v>0</v>
      </c>
      <c r="L6" s="905">
        <v>-44.472999999999999</v>
      </c>
      <c r="M6" s="906">
        <v>-44.472999999999999</v>
      </c>
      <c r="N6" s="904">
        <v>0</v>
      </c>
      <c r="O6" s="905">
        <v>-44.473999999999997</v>
      </c>
      <c r="P6" s="906">
        <v>-44.473999999999997</v>
      </c>
      <c r="Q6" s="904">
        <v>0</v>
      </c>
      <c r="R6" s="905">
        <v>-57.438000000000002</v>
      </c>
      <c r="S6" s="906">
        <v>-57.438000000000002</v>
      </c>
      <c r="T6" s="904">
        <v>0</v>
      </c>
      <c r="U6" s="905">
        <v>-57.436</v>
      </c>
      <c r="V6" s="906">
        <v>-57.436</v>
      </c>
      <c r="W6" s="904">
        <v>0</v>
      </c>
      <c r="X6" s="905">
        <v>-57.438000000000002</v>
      </c>
      <c r="Y6" s="906">
        <v>-57.438000000000002</v>
      </c>
      <c r="Z6" s="904">
        <v>0</v>
      </c>
      <c r="AA6" s="905">
        <v>-57.438000000000002</v>
      </c>
      <c r="AB6" s="906">
        <v>-57.438000000000002</v>
      </c>
      <c r="AC6" s="904">
        <v>0</v>
      </c>
      <c r="AD6" s="905">
        <v>-61.198</v>
      </c>
      <c r="AE6" s="906">
        <v>-61.198</v>
      </c>
      <c r="AF6" s="904">
        <v>0</v>
      </c>
      <c r="AG6" s="905">
        <v>-61.198</v>
      </c>
      <c r="AH6" s="906">
        <v>-61.198</v>
      </c>
      <c r="AI6" s="904">
        <v>0</v>
      </c>
      <c r="AJ6" s="905">
        <v>-61.198</v>
      </c>
      <c r="AK6" s="906">
        <v>-61.198</v>
      </c>
      <c r="AL6" s="904">
        <v>0</v>
      </c>
      <c r="AM6" s="905">
        <v>-61.198</v>
      </c>
      <c r="AN6" s="906">
        <v>-61.198</v>
      </c>
      <c r="AO6" s="904">
        <v>0</v>
      </c>
      <c r="AP6" s="905">
        <v>-57.027999999999999</v>
      </c>
      <c r="AQ6" s="906">
        <v>-57.027999999999999</v>
      </c>
      <c r="AR6" s="904">
        <v>0</v>
      </c>
      <c r="AS6" s="905">
        <v>-57.027999999999999</v>
      </c>
      <c r="AT6" s="906">
        <v>-57.027999999999999</v>
      </c>
      <c r="AU6" s="904">
        <v>0</v>
      </c>
      <c r="AV6" s="905">
        <v>-57.027999999999999</v>
      </c>
      <c r="AW6" s="906">
        <v>-57.027999999999999</v>
      </c>
      <c r="AX6" s="904">
        <v>0</v>
      </c>
      <c r="AY6" s="905">
        <v>-57.027999999999999</v>
      </c>
      <c r="AZ6" s="906">
        <v>-57.027999999999999</v>
      </c>
      <c r="BA6" s="904">
        <v>0</v>
      </c>
      <c r="BB6" s="905">
        <v>-60.645000000000003</v>
      </c>
      <c r="BC6" s="906">
        <v>-60.645000000000003</v>
      </c>
      <c r="BD6" s="904">
        <v>0</v>
      </c>
      <c r="BE6" s="905">
        <v>-60.646000000000001</v>
      </c>
      <c r="BF6" s="906">
        <v>-60.646000000000001</v>
      </c>
      <c r="BG6" s="904">
        <v>0</v>
      </c>
      <c r="BH6" s="905">
        <v>-60.646000000000001</v>
      </c>
      <c r="BI6" s="906">
        <v>-60.646000000000001</v>
      </c>
      <c r="BJ6" s="904">
        <v>0</v>
      </c>
      <c r="BK6" s="905">
        <v>-60.646000000000001</v>
      </c>
      <c r="BL6" s="906">
        <v>-60.646000000000001</v>
      </c>
      <c r="BM6" s="904">
        <v>0</v>
      </c>
      <c r="BN6" s="905">
        <v>-64.548000000000002</v>
      </c>
      <c r="BO6" s="906">
        <v>-64.548000000000002</v>
      </c>
      <c r="BP6" s="904">
        <v>0</v>
      </c>
      <c r="BQ6" s="905">
        <v>-64.548000000000002</v>
      </c>
      <c r="BR6" s="906">
        <v>-64.548000000000002</v>
      </c>
      <c r="BS6" s="904">
        <v>0</v>
      </c>
      <c r="BT6" s="905">
        <v>-64.548000000000002</v>
      </c>
      <c r="BU6" s="906">
        <v>-64.548000000000002</v>
      </c>
      <c r="BV6" s="904">
        <v>0</v>
      </c>
      <c r="BW6" s="905">
        <v>-64.548000000000002</v>
      </c>
      <c r="BX6" s="906">
        <v>-64.548000000000002</v>
      </c>
      <c r="BY6" s="904">
        <v>0</v>
      </c>
      <c r="BZ6" s="905">
        <v>-68.733999999999995</v>
      </c>
      <c r="CA6" s="906">
        <v>-68.733999999999995</v>
      </c>
      <c r="CB6" s="904">
        <v>0</v>
      </c>
      <c r="CC6" s="905">
        <v>-68.733999999999995</v>
      </c>
      <c r="CD6" s="906">
        <v>-68.733999999999995</v>
      </c>
      <c r="CE6" s="904">
        <v>0</v>
      </c>
      <c r="CF6" s="905">
        <v>-68.733999999999995</v>
      </c>
      <c r="CG6" s="906">
        <v>-68.733999999999995</v>
      </c>
      <c r="CH6" s="904">
        <v>0</v>
      </c>
      <c r="CI6" s="905">
        <v>-68.733999999999995</v>
      </c>
      <c r="CJ6" s="906">
        <v>-68.733999999999995</v>
      </c>
      <c r="CK6" s="904">
        <v>0</v>
      </c>
      <c r="CL6" s="905">
        <v>-66.19</v>
      </c>
      <c r="CM6" s="906">
        <v>-66.19</v>
      </c>
      <c r="CN6" s="904">
        <v>0</v>
      </c>
      <c r="CO6" s="905">
        <v>-66.19</v>
      </c>
      <c r="CP6" s="906">
        <v>-66.19</v>
      </c>
      <c r="CQ6" s="904">
        <v>0</v>
      </c>
      <c r="CR6" s="905">
        <v>-66.19</v>
      </c>
      <c r="CS6" s="906">
        <v>-66.19</v>
      </c>
      <c r="CT6" s="904">
        <v>0</v>
      </c>
      <c r="CU6" s="905">
        <v>-66.19</v>
      </c>
      <c r="CV6" s="906">
        <v>-66.19</v>
      </c>
      <c r="CW6" s="904">
        <v>0</v>
      </c>
      <c r="CX6" s="905">
        <v>-66.19</v>
      </c>
      <c r="CY6" s="906">
        <v>-66.19</v>
      </c>
      <c r="CZ6" s="904">
        <v>0</v>
      </c>
      <c r="DA6" s="905">
        <v>-66.19</v>
      </c>
      <c r="DB6" s="906">
        <v>-66.19</v>
      </c>
      <c r="DC6" s="904">
        <v>0</v>
      </c>
      <c r="DD6" s="905">
        <v>-68.177999999999997</v>
      </c>
      <c r="DE6" s="906">
        <v>-68.177999999999997</v>
      </c>
      <c r="DF6" s="904">
        <v>0</v>
      </c>
      <c r="DG6" s="905">
        <v>-68.177999999999997</v>
      </c>
      <c r="DH6" s="906">
        <v>-68.177999999999997</v>
      </c>
      <c r="DI6" s="904">
        <v>0</v>
      </c>
      <c r="DJ6" s="905">
        <v>-68</v>
      </c>
      <c r="DK6" s="906">
        <v>-68</v>
      </c>
      <c r="DL6" s="904">
        <v>0</v>
      </c>
      <c r="DM6" s="905">
        <v>-68</v>
      </c>
      <c r="DN6" s="906">
        <v>-68</v>
      </c>
      <c r="DO6" s="904">
        <v>0</v>
      </c>
      <c r="DP6" s="905">
        <v>-68</v>
      </c>
      <c r="DQ6" s="906">
        <v>-68</v>
      </c>
      <c r="DR6" s="904">
        <v>0</v>
      </c>
      <c r="DS6" s="905">
        <v>-68</v>
      </c>
      <c r="DT6" s="906">
        <v>-68</v>
      </c>
      <c r="DU6" s="904">
        <v>0</v>
      </c>
      <c r="DV6" s="905">
        <v>-71</v>
      </c>
      <c r="DW6" s="906">
        <v>-71</v>
      </c>
      <c r="DX6" s="904">
        <v>0</v>
      </c>
      <c r="DY6" s="905">
        <v>-71</v>
      </c>
      <c r="DZ6" s="906">
        <v>-71</v>
      </c>
      <c r="EA6" s="904">
        <v>0</v>
      </c>
      <c r="EB6" s="905">
        <v>-71</v>
      </c>
      <c r="EC6" s="906">
        <v>-71</v>
      </c>
      <c r="ED6" s="904">
        <v>0</v>
      </c>
      <c r="EE6" s="905">
        <v>-71</v>
      </c>
      <c r="EF6" s="906">
        <v>-71</v>
      </c>
      <c r="EG6" s="904">
        <v>0</v>
      </c>
      <c r="EH6" s="905">
        <v>-71</v>
      </c>
      <c r="EI6" s="906">
        <v>-71</v>
      </c>
      <c r="EJ6" s="904"/>
      <c r="EK6" s="905">
        <v>-71</v>
      </c>
      <c r="EL6" s="906">
        <v>-71</v>
      </c>
      <c r="EM6" s="904">
        <v>0</v>
      </c>
      <c r="EN6" s="905">
        <v>-71</v>
      </c>
      <c r="EO6" s="906">
        <v>-71</v>
      </c>
      <c r="EP6" s="904">
        <v>0</v>
      </c>
      <c r="EQ6" s="905">
        <v>-71</v>
      </c>
      <c r="ER6" s="906">
        <v>-71</v>
      </c>
      <c r="ES6" s="904">
        <v>0</v>
      </c>
      <c r="ET6" s="905">
        <v>-75</v>
      </c>
      <c r="EU6" s="906">
        <v>-75</v>
      </c>
      <c r="EV6" s="904">
        <v>0</v>
      </c>
      <c r="EW6" s="905">
        <v>-75</v>
      </c>
      <c r="EX6" s="906">
        <v>-75</v>
      </c>
      <c r="EY6" s="904">
        <v>0</v>
      </c>
      <c r="EZ6" s="905">
        <v>-75</v>
      </c>
      <c r="FA6" s="906">
        <v>-75</v>
      </c>
    </row>
    <row r="7" spans="1:160" s="61" customFormat="1">
      <c r="A7" s="6" t="s">
        <v>515</v>
      </c>
      <c r="B7" s="907">
        <v>6821.027</v>
      </c>
      <c r="C7" s="908">
        <v>1493.3030000000001</v>
      </c>
      <c r="D7" s="909">
        <v>8314.33</v>
      </c>
      <c r="E7" s="907">
        <v>5091.3410000000003</v>
      </c>
      <c r="F7" s="908">
        <v>2120.9407728010201</v>
      </c>
      <c r="G7" s="909">
        <v>7212.2817728010205</v>
      </c>
      <c r="H7" s="907">
        <v>5091.3407511981568</v>
      </c>
      <c r="I7" s="908">
        <v>2120.9380419110198</v>
      </c>
      <c r="J7" s="909">
        <v>7212.2787931091771</v>
      </c>
      <c r="K7" s="907">
        <v>5091.3407511981568</v>
      </c>
      <c r="L7" s="908">
        <v>2120.93904191102</v>
      </c>
      <c r="M7" s="909">
        <v>7212.2797931091764</v>
      </c>
      <c r="N7" s="907">
        <v>5091.3410000000003</v>
      </c>
      <c r="O7" s="908">
        <v>2187.8409999999999</v>
      </c>
      <c r="P7" s="909">
        <v>7279.1819999999998</v>
      </c>
      <c r="Q7" s="907">
        <v>6273.0129999999999</v>
      </c>
      <c r="R7" s="908">
        <v>2314.1010000000001</v>
      </c>
      <c r="S7" s="909">
        <v>8587.1139999999996</v>
      </c>
      <c r="T7" s="907">
        <v>6273.0129999999999</v>
      </c>
      <c r="U7" s="908">
        <v>2314.1030000000001</v>
      </c>
      <c r="V7" s="909">
        <v>8587.116</v>
      </c>
      <c r="W7" s="907">
        <v>6273.0129999999999</v>
      </c>
      <c r="X7" s="908">
        <v>2314.1010000000001</v>
      </c>
      <c r="Y7" s="909">
        <v>8587.1139999999996</v>
      </c>
      <c r="Z7" s="907">
        <v>6273.0129999999999</v>
      </c>
      <c r="AA7" s="908">
        <v>2314.1010000000001</v>
      </c>
      <c r="AB7" s="909">
        <v>8587.1139999999996</v>
      </c>
      <c r="AC7" s="907">
        <v>7620.4840000000004</v>
      </c>
      <c r="AD7" s="908">
        <v>2760.7040000000002</v>
      </c>
      <c r="AE7" s="909">
        <v>10381.188</v>
      </c>
      <c r="AF7" s="907">
        <v>7620.4840000000004</v>
      </c>
      <c r="AG7" s="908">
        <v>2760.703</v>
      </c>
      <c r="AH7" s="909">
        <v>10381.187</v>
      </c>
      <c r="AI7" s="907">
        <v>7620.4840000000004</v>
      </c>
      <c r="AJ7" s="908">
        <v>2761.3829999999998</v>
      </c>
      <c r="AK7" s="909">
        <v>10381.867</v>
      </c>
      <c r="AL7" s="907">
        <v>7620.4849999999997</v>
      </c>
      <c r="AM7" s="908">
        <v>2783.3739999999998</v>
      </c>
      <c r="AN7" s="909">
        <v>10403.859</v>
      </c>
      <c r="AO7" s="907">
        <v>6446.8860000000004</v>
      </c>
      <c r="AP7" s="908">
        <v>2469.9830000000002</v>
      </c>
      <c r="AQ7" s="909">
        <v>8916.8690000000006</v>
      </c>
      <c r="AR7" s="907">
        <v>6446.8860000000004</v>
      </c>
      <c r="AS7" s="908">
        <v>2469.9830000000002</v>
      </c>
      <c r="AT7" s="909">
        <v>8916.8690000000006</v>
      </c>
      <c r="AU7" s="907">
        <v>6446.8860000000004</v>
      </c>
      <c r="AV7" s="908">
        <v>2469.9830000000002</v>
      </c>
      <c r="AW7" s="909">
        <v>8916.8690000000006</v>
      </c>
      <c r="AX7" s="907">
        <v>6446.8829999999998</v>
      </c>
      <c r="AY7" s="908">
        <v>2469.64</v>
      </c>
      <c r="AZ7" s="909">
        <v>8916.5229999999992</v>
      </c>
      <c r="BA7" s="907">
        <v>3703.721</v>
      </c>
      <c r="BB7" s="908">
        <v>2862.5659999999998</v>
      </c>
      <c r="BC7" s="909">
        <v>6566.2870000000003</v>
      </c>
      <c r="BD7" s="907">
        <v>4018.3620000000001</v>
      </c>
      <c r="BE7" s="908">
        <v>2547.924</v>
      </c>
      <c r="BF7" s="909">
        <v>6566.2860000000001</v>
      </c>
      <c r="BG7" s="907">
        <v>4018.3620000000001</v>
      </c>
      <c r="BH7" s="908">
        <v>2547.924</v>
      </c>
      <c r="BI7" s="909">
        <v>6566.2860000000001</v>
      </c>
      <c r="BJ7" s="907">
        <v>4018.3620000000001</v>
      </c>
      <c r="BK7" s="908">
        <v>2547.924</v>
      </c>
      <c r="BL7" s="909">
        <v>6566.2860000000001</v>
      </c>
      <c r="BM7" s="907">
        <v>4261.241</v>
      </c>
      <c r="BN7" s="908">
        <v>3174.7449999999999</v>
      </c>
      <c r="BO7" s="909">
        <v>7435.9859999999999</v>
      </c>
      <c r="BP7" s="907">
        <v>4261.241</v>
      </c>
      <c r="BQ7" s="908">
        <v>3174.7449999999999</v>
      </c>
      <c r="BR7" s="909">
        <v>7435.9859999999999</v>
      </c>
      <c r="BS7" s="907">
        <v>4261.241</v>
      </c>
      <c r="BT7" s="908">
        <v>3174.7449999999999</v>
      </c>
      <c r="BU7" s="909">
        <v>7435.9859999999999</v>
      </c>
      <c r="BV7" s="907">
        <v>4261.241</v>
      </c>
      <c r="BW7" s="908">
        <v>3174.7449999999999</v>
      </c>
      <c r="BX7" s="909">
        <v>7435.9859999999999</v>
      </c>
      <c r="BY7" s="907">
        <v>4625.1980000000003</v>
      </c>
      <c r="BZ7" s="908">
        <v>3551.2171806529991</v>
      </c>
      <c r="CA7" s="909">
        <v>8176.415180652999</v>
      </c>
      <c r="CB7" s="907">
        <v>4625.1980000000003</v>
      </c>
      <c r="CC7" s="908">
        <v>3551.2171806529991</v>
      </c>
      <c r="CD7" s="909">
        <v>8176.415180652999</v>
      </c>
      <c r="CE7" s="907">
        <v>4625.1980000000003</v>
      </c>
      <c r="CF7" s="908">
        <v>3551.2170000000001</v>
      </c>
      <c r="CG7" s="909">
        <v>8176.415</v>
      </c>
      <c r="CH7" s="907">
        <v>4625.1980000000003</v>
      </c>
      <c r="CI7" s="908">
        <v>3551.2170000000001</v>
      </c>
      <c r="CJ7" s="909">
        <v>8176.415</v>
      </c>
      <c r="CK7" s="907">
        <v>4736.2150000000001</v>
      </c>
      <c r="CL7" s="908">
        <v>2200.7539999999999</v>
      </c>
      <c r="CM7" s="909">
        <v>6936.9690000000001</v>
      </c>
      <c r="CN7" s="907">
        <v>4736.2150000000001</v>
      </c>
      <c r="CO7" s="908">
        <v>2200.7539999999999</v>
      </c>
      <c r="CP7" s="909">
        <v>6936.9690000000001</v>
      </c>
      <c r="CQ7" s="907">
        <v>4736.2150000000001</v>
      </c>
      <c r="CR7" s="908">
        <v>2200.7539999999999</v>
      </c>
      <c r="CS7" s="909">
        <v>6936.9690000000001</v>
      </c>
      <c r="CT7" s="907">
        <v>4736.2150000000001</v>
      </c>
      <c r="CU7" s="908">
        <v>2200.7539999999999</v>
      </c>
      <c r="CV7" s="909">
        <v>6936.9690000000001</v>
      </c>
      <c r="CW7" s="907">
        <v>4691.0110000000004</v>
      </c>
      <c r="CX7" s="908">
        <v>2035.421</v>
      </c>
      <c r="CY7" s="909">
        <v>6726.4319999999998</v>
      </c>
      <c r="CZ7" s="907">
        <v>4691.0110000000004</v>
      </c>
      <c r="DA7" s="908">
        <v>2035.421</v>
      </c>
      <c r="DB7" s="909">
        <v>6726.4319999999998</v>
      </c>
      <c r="DC7" s="907">
        <v>4691.0110000000004</v>
      </c>
      <c r="DD7" s="908">
        <v>2033.433</v>
      </c>
      <c r="DE7" s="909">
        <v>6724.4440000000004</v>
      </c>
      <c r="DF7" s="907">
        <v>4691.0110000000004</v>
      </c>
      <c r="DG7" s="908">
        <v>2033.433</v>
      </c>
      <c r="DH7" s="909">
        <v>6724.4440000000004</v>
      </c>
      <c r="DI7" s="907">
        <v>4835</v>
      </c>
      <c r="DJ7" s="908">
        <v>3363</v>
      </c>
      <c r="DK7" s="909">
        <v>8198</v>
      </c>
      <c r="DL7" s="907">
        <v>4835</v>
      </c>
      <c r="DM7" s="908">
        <v>3363</v>
      </c>
      <c r="DN7" s="909">
        <v>8198</v>
      </c>
      <c r="DO7" s="907">
        <v>4835</v>
      </c>
      <c r="DP7" s="908">
        <v>3363</v>
      </c>
      <c r="DQ7" s="909">
        <v>8198</v>
      </c>
      <c r="DR7" s="907">
        <v>4835</v>
      </c>
      <c r="DS7" s="908">
        <v>3363</v>
      </c>
      <c r="DT7" s="909">
        <v>8198</v>
      </c>
      <c r="DU7" s="907">
        <v>3569</v>
      </c>
      <c r="DV7" s="908">
        <v>3170</v>
      </c>
      <c r="DW7" s="909">
        <v>6739</v>
      </c>
      <c r="DX7" s="907">
        <v>3569</v>
      </c>
      <c r="DY7" s="908">
        <v>3170</v>
      </c>
      <c r="DZ7" s="909">
        <v>6739</v>
      </c>
      <c r="EA7" s="907">
        <v>3569</v>
      </c>
      <c r="EB7" s="908">
        <v>3170</v>
      </c>
      <c r="EC7" s="909">
        <v>6739</v>
      </c>
      <c r="ED7" s="907">
        <v>3569</v>
      </c>
      <c r="EE7" s="908">
        <v>3170</v>
      </c>
      <c r="EF7" s="909">
        <v>6739</v>
      </c>
      <c r="EG7" s="907">
        <v>3352</v>
      </c>
      <c r="EH7" s="908">
        <v>3075</v>
      </c>
      <c r="EI7" s="909">
        <v>6427</v>
      </c>
      <c r="EJ7" s="907" t="s">
        <v>2297</v>
      </c>
      <c r="EK7" s="908" t="s">
        <v>2300</v>
      </c>
      <c r="EL7" s="909" t="s">
        <v>2301</v>
      </c>
      <c r="EM7" s="907">
        <v>3352</v>
      </c>
      <c r="EN7" s="908">
        <v>3075</v>
      </c>
      <c r="EO7" s="909">
        <v>6427</v>
      </c>
      <c r="EP7" s="907">
        <v>3352</v>
      </c>
      <c r="EQ7" s="908">
        <v>3075</v>
      </c>
      <c r="ER7" s="909">
        <v>6427</v>
      </c>
      <c r="ES7" s="907">
        <v>2895</v>
      </c>
      <c r="ET7" s="908">
        <v>3244</v>
      </c>
      <c r="EU7" s="909">
        <v>6139</v>
      </c>
      <c r="EV7" s="907">
        <v>2895</v>
      </c>
      <c r="EW7" s="908">
        <v>3244</v>
      </c>
      <c r="EX7" s="909">
        <v>6139</v>
      </c>
      <c r="EY7" s="907">
        <v>2895</v>
      </c>
      <c r="EZ7" s="908">
        <v>3244</v>
      </c>
      <c r="FA7" s="909">
        <v>6139</v>
      </c>
    </row>
    <row r="8" spans="1:160">
      <c r="A8" s="5" t="s">
        <v>579</v>
      </c>
      <c r="B8" s="905">
        <v>393.31599999999997</v>
      </c>
      <c r="C8" s="905">
        <v>92.954999999999998</v>
      </c>
      <c r="D8" s="906">
        <v>486.27100000000002</v>
      </c>
      <c r="E8" s="905">
        <v>126.48445359999999</v>
      </c>
      <c r="F8" s="905">
        <v>44.831792650000004</v>
      </c>
      <c r="G8" s="906">
        <v>171.31624625000001</v>
      </c>
      <c r="H8" s="905">
        <v>251.298</v>
      </c>
      <c r="I8" s="905">
        <v>29.489000000000001</v>
      </c>
      <c r="J8" s="906">
        <v>280.78699999999998</v>
      </c>
      <c r="K8" s="905">
        <v>349.32999767000001</v>
      </c>
      <c r="L8" s="905">
        <v>49.19139011</v>
      </c>
      <c r="M8" s="906">
        <v>398.52138778</v>
      </c>
      <c r="N8" s="905">
        <v>479.56200000000001</v>
      </c>
      <c r="O8" s="905">
        <v>68.385000000000005</v>
      </c>
      <c r="P8" s="906">
        <v>547.947</v>
      </c>
      <c r="Q8" s="905">
        <v>195.20099999999999</v>
      </c>
      <c r="R8" s="905">
        <v>29.382999999999999</v>
      </c>
      <c r="S8" s="906">
        <v>224.584</v>
      </c>
      <c r="T8" s="905">
        <v>394.685</v>
      </c>
      <c r="U8" s="905">
        <v>71.402000000000001</v>
      </c>
      <c r="V8" s="906">
        <v>466.08699999999999</v>
      </c>
      <c r="W8" s="905">
        <v>600.40499999999997</v>
      </c>
      <c r="X8" s="905">
        <v>97.052999999999997</v>
      </c>
      <c r="Y8" s="906">
        <v>697.45799999999997</v>
      </c>
      <c r="Z8" s="905">
        <v>606.029</v>
      </c>
      <c r="AA8" s="905">
        <v>299.48899999999998</v>
      </c>
      <c r="AB8" s="906">
        <v>905.51800000000003</v>
      </c>
      <c r="AC8" s="905">
        <v>68.992000000000004</v>
      </c>
      <c r="AD8" s="905">
        <v>36.042000000000002</v>
      </c>
      <c r="AE8" s="906">
        <v>105.03400000000001</v>
      </c>
      <c r="AF8" s="905">
        <v>168.86199999999999</v>
      </c>
      <c r="AG8" s="905">
        <v>51.572000000000003</v>
      </c>
      <c r="AH8" s="906">
        <v>220.434</v>
      </c>
      <c r="AI8" s="905">
        <v>287.62200000000001</v>
      </c>
      <c r="AJ8" s="905">
        <v>84.73</v>
      </c>
      <c r="AK8" s="906">
        <v>372.35199999999998</v>
      </c>
      <c r="AL8" s="905">
        <v>374.82400000000001</v>
      </c>
      <c r="AM8" s="905">
        <v>26.946999999999999</v>
      </c>
      <c r="AN8" s="906">
        <v>401.77100000000002</v>
      </c>
      <c r="AO8" s="905">
        <v>107.98399999999999</v>
      </c>
      <c r="AP8" s="905">
        <v>28.965</v>
      </c>
      <c r="AQ8" s="906">
        <v>136.94900000000001</v>
      </c>
      <c r="AR8" s="905">
        <v>220.89099999999999</v>
      </c>
      <c r="AS8" s="905">
        <v>45.491999999999997</v>
      </c>
      <c r="AT8" s="906">
        <v>266.38299999999998</v>
      </c>
      <c r="AU8" s="905">
        <v>333.786</v>
      </c>
      <c r="AV8" s="905">
        <v>74.167000000000002</v>
      </c>
      <c r="AW8" s="906">
        <v>407.95299999999997</v>
      </c>
      <c r="AX8" s="905">
        <v>422.267</v>
      </c>
      <c r="AY8" s="905">
        <v>93.031000000000006</v>
      </c>
      <c r="AZ8" s="906">
        <v>515.298</v>
      </c>
      <c r="BA8" s="905">
        <v>54.186</v>
      </c>
      <c r="BB8" s="905">
        <v>41.2</v>
      </c>
      <c r="BC8" s="906">
        <v>95.385999999999996</v>
      </c>
      <c r="BD8" s="905">
        <v>123.126</v>
      </c>
      <c r="BE8" s="905">
        <v>149.42699999999999</v>
      </c>
      <c r="BF8" s="906">
        <v>272.553</v>
      </c>
      <c r="BG8" s="905">
        <v>197.83</v>
      </c>
      <c r="BH8" s="905">
        <v>296.529</v>
      </c>
      <c r="BI8" s="906">
        <v>494.35899999999998</v>
      </c>
      <c r="BJ8" s="905">
        <v>263.81900000000002</v>
      </c>
      <c r="BK8" s="905">
        <v>344.67899999999997</v>
      </c>
      <c r="BL8" s="906">
        <v>608.49800000000005</v>
      </c>
      <c r="BM8" s="905">
        <v>75.727000000000004</v>
      </c>
      <c r="BN8" s="905">
        <v>110.294</v>
      </c>
      <c r="BO8" s="906">
        <v>186.02099999999999</v>
      </c>
      <c r="BP8" s="905">
        <v>162.51400000000001</v>
      </c>
      <c r="BQ8" s="905">
        <v>194.57400000000001</v>
      </c>
      <c r="BR8" s="906">
        <v>357.08800000000002</v>
      </c>
      <c r="BS8" s="905">
        <v>247.83500000000001</v>
      </c>
      <c r="BT8" s="905">
        <v>328.32100000000003</v>
      </c>
      <c r="BU8" s="906">
        <v>576.15599999999995</v>
      </c>
      <c r="BV8" s="905">
        <v>324.65199999999999</v>
      </c>
      <c r="BW8" s="905">
        <v>411.46199999999999</v>
      </c>
      <c r="BX8" s="906">
        <v>736.11400000000003</v>
      </c>
      <c r="BY8" s="905">
        <v>71.765025050000006</v>
      </c>
      <c r="BZ8" s="905">
        <v>161.5700552232</v>
      </c>
      <c r="CA8" s="906">
        <v>233.33508027319999</v>
      </c>
      <c r="CB8" s="905">
        <v>149.39377453</v>
      </c>
      <c r="CC8" s="905">
        <v>236.3240897332</v>
      </c>
      <c r="CD8" s="906">
        <v>385.71786426319994</v>
      </c>
      <c r="CE8" s="905">
        <v>206.19399999999999</v>
      </c>
      <c r="CF8" s="905">
        <v>305.245</v>
      </c>
      <c r="CG8" s="906">
        <v>511.43900000000002</v>
      </c>
      <c r="CH8" s="905">
        <v>235.54599999999999</v>
      </c>
      <c r="CI8" s="905">
        <v>378.25400000000002</v>
      </c>
      <c r="CJ8" s="906">
        <v>613.79999999999995</v>
      </c>
      <c r="CK8" s="905">
        <v>41.887999999999998</v>
      </c>
      <c r="CL8" s="905">
        <v>94.483999999999995</v>
      </c>
      <c r="CM8" s="906">
        <v>136.37200000000001</v>
      </c>
      <c r="CN8" s="905">
        <v>67.581999999999994</v>
      </c>
      <c r="CO8" s="905">
        <v>124.59699999999999</v>
      </c>
      <c r="CP8" s="906">
        <v>192.179</v>
      </c>
      <c r="CQ8" s="905">
        <v>122.038</v>
      </c>
      <c r="CR8" s="905">
        <v>153.94</v>
      </c>
      <c r="CS8" s="906">
        <v>275.97800000000001</v>
      </c>
      <c r="CT8" s="905">
        <v>159.9</v>
      </c>
      <c r="CU8" s="905">
        <v>224.333</v>
      </c>
      <c r="CV8" s="906">
        <v>384.233</v>
      </c>
      <c r="CW8" s="905">
        <v>35.692</v>
      </c>
      <c r="CX8" s="905">
        <v>130.26400000000001</v>
      </c>
      <c r="CY8" s="906">
        <v>165.95599999999999</v>
      </c>
      <c r="CZ8" s="905">
        <v>70.397000000000006</v>
      </c>
      <c r="DA8" s="905">
        <v>172.76499999999999</v>
      </c>
      <c r="DB8" s="906">
        <v>243.16200000000001</v>
      </c>
      <c r="DC8" s="905">
        <v>108.866</v>
      </c>
      <c r="DD8" s="905">
        <v>198.12299999999999</v>
      </c>
      <c r="DE8" s="906">
        <v>306.98899999999998</v>
      </c>
      <c r="DF8" s="905">
        <v>139.90600000000001</v>
      </c>
      <c r="DG8" s="905">
        <v>640.32600000000002</v>
      </c>
      <c r="DH8" s="906">
        <v>780.23199999999997</v>
      </c>
      <c r="DI8" s="905">
        <v>36</v>
      </c>
      <c r="DJ8" s="905">
        <v>34</v>
      </c>
      <c r="DK8" s="906">
        <v>70</v>
      </c>
      <c r="DL8" s="905">
        <v>49</v>
      </c>
      <c r="DM8" s="905">
        <v>76</v>
      </c>
      <c r="DN8" s="906">
        <v>125</v>
      </c>
      <c r="DO8" s="905">
        <v>55</v>
      </c>
      <c r="DP8" s="905">
        <v>122</v>
      </c>
      <c r="DQ8" s="906">
        <v>177</v>
      </c>
      <c r="DR8" s="905">
        <v>63</v>
      </c>
      <c r="DS8" s="905">
        <v>157</v>
      </c>
      <c r="DT8" s="906">
        <v>220</v>
      </c>
      <c r="DU8" s="905">
        <v>7</v>
      </c>
      <c r="DV8" s="905">
        <v>33</v>
      </c>
      <c r="DW8" s="906">
        <v>40</v>
      </c>
      <c r="DX8" s="905">
        <v>18</v>
      </c>
      <c r="DY8" s="905">
        <v>68</v>
      </c>
      <c r="DZ8" s="906">
        <v>86</v>
      </c>
      <c r="EA8" s="905">
        <v>36</v>
      </c>
      <c r="EB8" s="905">
        <v>96</v>
      </c>
      <c r="EC8" s="906">
        <v>132</v>
      </c>
      <c r="ED8" s="905">
        <v>59</v>
      </c>
      <c r="EE8" s="905">
        <v>143</v>
      </c>
      <c r="EF8" s="906">
        <v>202</v>
      </c>
      <c r="EG8" s="905">
        <v>35</v>
      </c>
      <c r="EH8" s="905">
        <v>49</v>
      </c>
      <c r="EI8" s="906">
        <v>84</v>
      </c>
      <c r="EJ8" s="905" t="s">
        <v>2302</v>
      </c>
      <c r="EK8" s="905" t="s">
        <v>2303</v>
      </c>
      <c r="EL8" s="906" t="s">
        <v>2304</v>
      </c>
      <c r="EM8" s="905">
        <v>304</v>
      </c>
      <c r="EN8" s="905">
        <v>183</v>
      </c>
      <c r="EO8" s="906">
        <v>487</v>
      </c>
      <c r="EP8" s="905">
        <v>330</v>
      </c>
      <c r="EQ8" s="905">
        <v>298</v>
      </c>
      <c r="ER8" s="906">
        <v>628</v>
      </c>
      <c r="ES8" s="905">
        <v>36</v>
      </c>
      <c r="ET8" s="905">
        <v>58</v>
      </c>
      <c r="EU8" s="906">
        <v>94</v>
      </c>
      <c r="EV8" s="905">
        <v>73</v>
      </c>
      <c r="EW8" s="905">
        <v>118</v>
      </c>
      <c r="EX8" s="906">
        <v>191</v>
      </c>
      <c r="EY8" s="905">
        <v>109</v>
      </c>
      <c r="EZ8" s="905">
        <v>174</v>
      </c>
      <c r="FA8" s="906">
        <v>283</v>
      </c>
      <c r="FB8" s="61"/>
      <c r="FC8" s="61"/>
      <c r="FD8" s="61"/>
    </row>
    <row r="9" spans="1:160">
      <c r="A9" s="5" t="s">
        <v>2102</v>
      </c>
      <c r="B9" s="905">
        <v>384.73427899999996</v>
      </c>
      <c r="C9" s="905">
        <v>662.04300000000001</v>
      </c>
      <c r="D9" s="906">
        <v>1046.7772789999999</v>
      </c>
      <c r="E9" s="905">
        <v>182.67567944499999</v>
      </c>
      <c r="F9" s="905">
        <v>99.907100299999996</v>
      </c>
      <c r="G9" s="906">
        <v>282.58277974499993</v>
      </c>
      <c r="H9" s="905">
        <v>301.64600000000002</v>
      </c>
      <c r="I9" s="905">
        <v>174.86500000000001</v>
      </c>
      <c r="J9" s="906">
        <v>476.51100000000002</v>
      </c>
      <c r="K9" s="905">
        <v>448.74108337200005</v>
      </c>
      <c r="L9" s="905">
        <v>270.43584030000005</v>
      </c>
      <c r="M9" s="906">
        <v>719.17692367200004</v>
      </c>
      <c r="N9" s="905">
        <v>719.15099999999995</v>
      </c>
      <c r="O9" s="905">
        <v>198.31299999999999</v>
      </c>
      <c r="P9" s="906">
        <v>917.46400000000006</v>
      </c>
      <c r="Q9" s="905">
        <v>140.72900000000001</v>
      </c>
      <c r="R9" s="905">
        <v>29.010999999999999</v>
      </c>
      <c r="S9" s="906">
        <v>169.74</v>
      </c>
      <c r="T9" s="905">
        <v>235.15700000000001</v>
      </c>
      <c r="U9" s="905">
        <v>-61.866</v>
      </c>
      <c r="V9" s="906">
        <v>173.291</v>
      </c>
      <c r="W9" s="905">
        <v>423.53800000000001</v>
      </c>
      <c r="X9" s="905">
        <v>-72.103999999999999</v>
      </c>
      <c r="Y9" s="906">
        <v>351.43400000000003</v>
      </c>
      <c r="Z9" s="905">
        <v>744.61500000000001</v>
      </c>
      <c r="AA9" s="905">
        <v>228.928</v>
      </c>
      <c r="AB9" s="906">
        <v>973.54300000000001</v>
      </c>
      <c r="AC9" s="905">
        <v>35.165999999999997</v>
      </c>
      <c r="AD9" s="905">
        <v>30.318000000000001</v>
      </c>
      <c r="AE9" s="906">
        <v>65.483999999999995</v>
      </c>
      <c r="AF9" s="905">
        <v>148.52600000000001</v>
      </c>
      <c r="AG9" s="905">
        <v>58.171999999999997</v>
      </c>
      <c r="AH9" s="906">
        <v>206.69800000000001</v>
      </c>
      <c r="AI9" s="905">
        <v>242.59200000000001</v>
      </c>
      <c r="AJ9" s="905">
        <v>83.001000000000005</v>
      </c>
      <c r="AK9" s="906">
        <v>325.59300000000002</v>
      </c>
      <c r="AL9" s="905">
        <v>366.46499999999997</v>
      </c>
      <c r="AM9" s="905">
        <v>626.55100000000004</v>
      </c>
      <c r="AN9" s="906">
        <v>993.01599999999996</v>
      </c>
      <c r="AO9" s="905">
        <v>197.69200000000001</v>
      </c>
      <c r="AP9" s="905">
        <v>100.087</v>
      </c>
      <c r="AQ9" s="906">
        <v>297.779</v>
      </c>
      <c r="AR9" s="905">
        <v>303.755</v>
      </c>
      <c r="AS9" s="905">
        <v>161.423</v>
      </c>
      <c r="AT9" s="906">
        <v>465.178</v>
      </c>
      <c r="AU9" s="905">
        <v>402.839</v>
      </c>
      <c r="AV9" s="905">
        <v>156.86699999999999</v>
      </c>
      <c r="AW9" s="906">
        <v>559.70600000000002</v>
      </c>
      <c r="AX9" s="905">
        <v>403.31</v>
      </c>
      <c r="AY9" s="905">
        <v>393.87200000000001</v>
      </c>
      <c r="AZ9" s="906">
        <v>797.18200000000002</v>
      </c>
      <c r="BA9" s="905">
        <v>3.246</v>
      </c>
      <c r="BB9" s="905">
        <v>71.450999999999993</v>
      </c>
      <c r="BC9" s="906">
        <v>74.697000000000003</v>
      </c>
      <c r="BD9" s="905">
        <v>11.611000000000001</v>
      </c>
      <c r="BE9" s="905">
        <v>30.539000000000001</v>
      </c>
      <c r="BF9" s="906">
        <v>42.15</v>
      </c>
      <c r="BG9" s="905">
        <v>32.859000000000002</v>
      </c>
      <c r="BH9" s="905">
        <v>321.733</v>
      </c>
      <c r="BI9" s="906">
        <v>354.59199999999998</v>
      </c>
      <c r="BJ9" s="905">
        <v>70.421000000000006</v>
      </c>
      <c r="BK9" s="905">
        <v>518.46299999999997</v>
      </c>
      <c r="BL9" s="906">
        <v>588.88400000000001</v>
      </c>
      <c r="BM9" s="905">
        <v>23.239000000000001</v>
      </c>
      <c r="BN9" s="905">
        <v>12.492000000000001</v>
      </c>
      <c r="BO9" s="906">
        <v>35.731000000000002</v>
      </c>
      <c r="BP9" s="905">
        <v>50.515999999999998</v>
      </c>
      <c r="BQ9" s="905">
        <v>20.391999999999999</v>
      </c>
      <c r="BR9" s="906">
        <v>70.908000000000001</v>
      </c>
      <c r="BS9" s="905">
        <v>70.492000000000004</v>
      </c>
      <c r="BT9" s="905">
        <v>-15.255000000000001</v>
      </c>
      <c r="BU9" s="906">
        <v>55.237000000000002</v>
      </c>
      <c r="BV9" s="905">
        <v>69.168999999999997</v>
      </c>
      <c r="BW9" s="905">
        <v>-1.5509999999999999</v>
      </c>
      <c r="BX9" s="906">
        <v>67.617999999999995</v>
      </c>
      <c r="BY9" s="905">
        <v>26.674227980000012</v>
      </c>
      <c r="BZ9" s="905">
        <v>39.267182896799902</v>
      </c>
      <c r="CA9" s="906">
        <v>65.941410876799907</v>
      </c>
      <c r="CB9" s="905">
        <v>42.712187210000003</v>
      </c>
      <c r="CC9" s="905">
        <v>6.5139399467999466</v>
      </c>
      <c r="CD9" s="906">
        <v>49.226127156799947</v>
      </c>
      <c r="CE9" s="905">
        <v>66.067999999999998</v>
      </c>
      <c r="CF9" s="905">
        <v>27.545000000000002</v>
      </c>
      <c r="CG9" s="906">
        <v>93.613</v>
      </c>
      <c r="CH9" s="905">
        <v>-123.529</v>
      </c>
      <c r="CI9" s="905">
        <v>96.629000000000005</v>
      </c>
      <c r="CJ9" s="906">
        <v>-26.9</v>
      </c>
      <c r="CK9" s="905">
        <v>-51.061999999999998</v>
      </c>
      <c r="CL9" s="905">
        <v>3.9969999999999999</v>
      </c>
      <c r="CM9" s="906">
        <v>-47.064999999999998</v>
      </c>
      <c r="CN9" s="905">
        <v>-35.323999999999998</v>
      </c>
      <c r="CO9" s="905">
        <v>-20.003</v>
      </c>
      <c r="CP9" s="906">
        <v>-55.326999999999998</v>
      </c>
      <c r="CQ9" s="905">
        <v>-1.911</v>
      </c>
      <c r="CR9" s="905">
        <v>-48.893999999999998</v>
      </c>
      <c r="CS9" s="906">
        <v>-50.805</v>
      </c>
      <c r="CT9" s="905">
        <v>70.596999999999994</v>
      </c>
      <c r="CU9" s="905">
        <v>-329.99799999999999</v>
      </c>
      <c r="CV9" s="906">
        <v>-259.40100000000001</v>
      </c>
      <c r="CW9" s="905">
        <v>-151.16300000000001</v>
      </c>
      <c r="CX9" s="905">
        <v>36.914000000000001</v>
      </c>
      <c r="CY9" s="906">
        <v>-114.249</v>
      </c>
      <c r="CZ9" s="905">
        <v>-109.16500000000001</v>
      </c>
      <c r="DA9" s="905">
        <v>46.838999999999999</v>
      </c>
      <c r="DB9" s="906">
        <v>-62.326000000000001</v>
      </c>
      <c r="DC9" s="905">
        <v>-60.640999999999998</v>
      </c>
      <c r="DD9" s="905">
        <v>20.675999999999998</v>
      </c>
      <c r="DE9" s="906">
        <v>-39.965000000000003</v>
      </c>
      <c r="DF9" s="905">
        <v>9.7050000000000001</v>
      </c>
      <c r="DG9" s="905">
        <v>832.94100000000003</v>
      </c>
      <c r="DH9" s="906">
        <v>842.64599999999996</v>
      </c>
      <c r="DI9" s="905">
        <v>10</v>
      </c>
      <c r="DJ9" s="905">
        <v>-5</v>
      </c>
      <c r="DK9" s="906">
        <v>5</v>
      </c>
      <c r="DL9" s="905">
        <v>26</v>
      </c>
      <c r="DM9" s="905">
        <v>-1</v>
      </c>
      <c r="DN9" s="906">
        <v>25</v>
      </c>
      <c r="DO9" s="905">
        <v>21</v>
      </c>
      <c r="DP9" s="905">
        <v>-3</v>
      </c>
      <c r="DQ9" s="906">
        <v>18</v>
      </c>
      <c r="DR9" s="905">
        <v>50</v>
      </c>
      <c r="DS9" s="905">
        <v>6</v>
      </c>
      <c r="DT9" s="906">
        <v>56</v>
      </c>
      <c r="DU9" s="905">
        <v>21</v>
      </c>
      <c r="DV9" s="905">
        <v>9</v>
      </c>
      <c r="DW9" s="906">
        <v>30</v>
      </c>
      <c r="DX9" s="905">
        <v>35</v>
      </c>
      <c r="DY9" s="905">
        <v>11</v>
      </c>
      <c r="DZ9" s="906">
        <v>46</v>
      </c>
      <c r="EA9" s="905">
        <v>60</v>
      </c>
      <c r="EB9" s="905">
        <v>19</v>
      </c>
      <c r="EC9" s="906">
        <v>79</v>
      </c>
      <c r="ED9" s="905">
        <v>90</v>
      </c>
      <c r="EE9" s="905">
        <v>-82</v>
      </c>
      <c r="EF9" s="906">
        <v>8</v>
      </c>
      <c r="EG9" s="905">
        <v>25</v>
      </c>
      <c r="EH9" s="905">
        <v>6</v>
      </c>
      <c r="EI9" s="906">
        <v>31</v>
      </c>
      <c r="EJ9" s="905" t="s">
        <v>2305</v>
      </c>
      <c r="EK9" s="905" t="s">
        <v>2306</v>
      </c>
      <c r="EL9" s="906" t="s">
        <v>2307</v>
      </c>
      <c r="EM9" s="905">
        <v>-215</v>
      </c>
      <c r="EN9" s="905">
        <v>-138</v>
      </c>
      <c r="EO9" s="906">
        <v>-353</v>
      </c>
      <c r="EP9" s="905">
        <v>-732</v>
      </c>
      <c r="EQ9" s="905">
        <v>-97</v>
      </c>
      <c r="ER9" s="906">
        <v>-829</v>
      </c>
      <c r="ES9" s="905">
        <v>74</v>
      </c>
      <c r="ET9" s="905">
        <v>-25</v>
      </c>
      <c r="EU9" s="906">
        <v>49</v>
      </c>
      <c r="EV9" s="905">
        <v>74</v>
      </c>
      <c r="EW9" s="905">
        <v>-136</v>
      </c>
      <c r="EX9" s="906">
        <v>-62</v>
      </c>
      <c r="EY9" s="905">
        <v>-97</v>
      </c>
      <c r="EZ9" s="905">
        <v>467</v>
      </c>
      <c r="FA9" s="906">
        <v>370</v>
      </c>
      <c r="FB9" s="61"/>
      <c r="FC9" s="61"/>
      <c r="FD9" s="61"/>
    </row>
    <row r="10" spans="1:160">
      <c r="A10" s="5" t="s">
        <v>578</v>
      </c>
      <c r="B10" s="905">
        <v>769.02099999999996</v>
      </c>
      <c r="C10" s="905">
        <v>932.25599999999997</v>
      </c>
      <c r="D10" s="906">
        <v>1701.277</v>
      </c>
      <c r="E10" s="905">
        <v>199.87067944499998</v>
      </c>
      <c r="F10" s="905">
        <v>166.29810029999999</v>
      </c>
      <c r="G10" s="906">
        <v>366.16877974499994</v>
      </c>
      <c r="H10" s="905">
        <v>326.72500000000002</v>
      </c>
      <c r="I10" s="905">
        <v>208.37899999999999</v>
      </c>
      <c r="J10" s="906">
        <v>535.10400000000004</v>
      </c>
      <c r="K10" s="905">
        <v>474.07684863000003</v>
      </c>
      <c r="L10" s="905">
        <v>325.34584030000002</v>
      </c>
      <c r="M10" s="906">
        <v>799.42268893000005</v>
      </c>
      <c r="N10" s="905">
        <v>750.096</v>
      </c>
      <c r="O10" s="905">
        <v>296.38900000000001</v>
      </c>
      <c r="P10" s="906">
        <v>1046.4849999999999</v>
      </c>
      <c r="Q10" s="905">
        <v>141.28899999999999</v>
      </c>
      <c r="R10" s="905">
        <v>61.682000000000002</v>
      </c>
      <c r="S10" s="906">
        <v>202.971</v>
      </c>
      <c r="T10" s="905">
        <v>244.13</v>
      </c>
      <c r="U10" s="905">
        <v>79.968000000000004</v>
      </c>
      <c r="V10" s="906">
        <v>324.09800000000001</v>
      </c>
      <c r="W10" s="905">
        <v>432.47199999999998</v>
      </c>
      <c r="X10" s="905">
        <v>140.19</v>
      </c>
      <c r="Y10" s="906">
        <v>572.66200000000003</v>
      </c>
      <c r="Z10" s="905">
        <v>755.19899999999996</v>
      </c>
      <c r="AA10" s="905">
        <v>460.21899999999999</v>
      </c>
      <c r="AB10" s="906">
        <v>1215.4179999999999</v>
      </c>
      <c r="AC10" s="905">
        <v>229.35300000000001</v>
      </c>
      <c r="AD10" s="905">
        <v>43.183</v>
      </c>
      <c r="AE10" s="906">
        <v>272.536</v>
      </c>
      <c r="AF10" s="905">
        <v>343.93099999999998</v>
      </c>
      <c r="AG10" s="905">
        <v>75.195999999999998</v>
      </c>
      <c r="AH10" s="906">
        <v>419.12700000000001</v>
      </c>
      <c r="AI10" s="905">
        <v>438.01</v>
      </c>
      <c r="AJ10" s="905">
        <v>116.414</v>
      </c>
      <c r="AK10" s="906">
        <v>554.42399999999998</v>
      </c>
      <c r="AL10" s="905">
        <v>561.88300000000004</v>
      </c>
      <c r="AM10" s="905">
        <v>669.40499999999997</v>
      </c>
      <c r="AN10" s="906">
        <v>1231.288</v>
      </c>
      <c r="AO10" s="905">
        <v>203.97499999999999</v>
      </c>
      <c r="AP10" s="905">
        <v>412.86200000000002</v>
      </c>
      <c r="AQ10" s="906">
        <v>616.83699999999999</v>
      </c>
      <c r="AR10" s="905">
        <v>311.48599999999999</v>
      </c>
      <c r="AS10" s="905">
        <v>479.72800000000001</v>
      </c>
      <c r="AT10" s="906">
        <v>791.21400000000006</v>
      </c>
      <c r="AU10" s="905">
        <v>410.57</v>
      </c>
      <c r="AV10" s="905">
        <v>502.49799999999999</v>
      </c>
      <c r="AW10" s="906">
        <v>913.06799999999998</v>
      </c>
      <c r="AX10" s="905">
        <v>411.041</v>
      </c>
      <c r="AY10" s="905">
        <v>745.524</v>
      </c>
      <c r="AZ10" s="906">
        <v>1156.5650000000001</v>
      </c>
      <c r="BA10" s="905">
        <v>3.246</v>
      </c>
      <c r="BB10" s="905">
        <v>81.912999999999997</v>
      </c>
      <c r="BC10" s="906">
        <v>85.159000000000006</v>
      </c>
      <c r="BD10" s="905">
        <v>11.611000000000001</v>
      </c>
      <c r="BE10" s="905">
        <v>83.835999999999999</v>
      </c>
      <c r="BF10" s="906">
        <v>95.447000000000003</v>
      </c>
      <c r="BG10" s="905">
        <v>32.859000000000002</v>
      </c>
      <c r="BH10" s="905">
        <v>828.947</v>
      </c>
      <c r="BI10" s="906">
        <v>861.80600000000004</v>
      </c>
      <c r="BJ10" s="905">
        <v>72.040999999999997</v>
      </c>
      <c r="BK10" s="905">
        <v>1098.412</v>
      </c>
      <c r="BL10" s="906">
        <v>1170.453</v>
      </c>
      <c r="BM10" s="905">
        <v>70.153999999999996</v>
      </c>
      <c r="BN10" s="905">
        <v>21.295000000000002</v>
      </c>
      <c r="BO10" s="906">
        <v>91.448999999999998</v>
      </c>
      <c r="BP10" s="905">
        <v>97.566000000000003</v>
      </c>
      <c r="BQ10" s="905">
        <v>44.432000000000002</v>
      </c>
      <c r="BR10" s="906">
        <v>141.99799999999999</v>
      </c>
      <c r="BS10" s="905">
        <v>120.196</v>
      </c>
      <c r="BT10" s="905">
        <v>12.358000000000001</v>
      </c>
      <c r="BU10" s="906">
        <v>132.554</v>
      </c>
      <c r="BV10" s="905">
        <v>164.614</v>
      </c>
      <c r="BW10" s="905">
        <v>121.79900000000001</v>
      </c>
      <c r="BX10" s="906">
        <v>286.41300000000001</v>
      </c>
      <c r="BY10" s="905">
        <v>26.745904830000011</v>
      </c>
      <c r="BZ10" s="905">
        <v>135.51919382679992</v>
      </c>
      <c r="CA10" s="906">
        <v>162.26509865679992</v>
      </c>
      <c r="CB10" s="905">
        <v>42.784864060000004</v>
      </c>
      <c r="CC10" s="905">
        <v>211.23485478679993</v>
      </c>
      <c r="CD10" s="906">
        <v>254.01971884679992</v>
      </c>
      <c r="CE10" s="905">
        <v>66.837000000000003</v>
      </c>
      <c r="CF10" s="905">
        <v>239.81700000000001</v>
      </c>
      <c r="CG10" s="906">
        <v>306.654</v>
      </c>
      <c r="CH10" s="905">
        <v>128.39699999999999</v>
      </c>
      <c r="CI10" s="905">
        <v>323.60899999999998</v>
      </c>
      <c r="CJ10" s="906">
        <v>452.00599999999997</v>
      </c>
      <c r="CK10" s="905">
        <v>41.186</v>
      </c>
      <c r="CL10" s="905">
        <v>119.098</v>
      </c>
      <c r="CM10" s="906">
        <v>160.28399999999999</v>
      </c>
      <c r="CN10" s="905">
        <v>91.161000000000001</v>
      </c>
      <c r="CO10" s="905">
        <v>153.761</v>
      </c>
      <c r="CP10" s="906">
        <v>244.922</v>
      </c>
      <c r="CQ10" s="905">
        <v>125.32299999999999</v>
      </c>
      <c r="CR10" s="905">
        <v>182.733</v>
      </c>
      <c r="CS10" s="906">
        <v>308.05599999999998</v>
      </c>
      <c r="CT10" s="905">
        <v>197.988</v>
      </c>
      <c r="CU10" s="905">
        <v>193.738</v>
      </c>
      <c r="CV10" s="906">
        <v>391.726</v>
      </c>
      <c r="CW10" s="905">
        <v>34.283000000000001</v>
      </c>
      <c r="CX10" s="905">
        <v>114.571</v>
      </c>
      <c r="CY10" s="906">
        <v>148.85400000000001</v>
      </c>
      <c r="CZ10" s="905">
        <v>76.281000000000006</v>
      </c>
      <c r="DA10" s="905">
        <v>130.614</v>
      </c>
      <c r="DB10" s="906">
        <v>206.89500000000001</v>
      </c>
      <c r="DC10" s="905">
        <v>124.80500000000001</v>
      </c>
      <c r="DD10" s="905">
        <v>107.191</v>
      </c>
      <c r="DE10" s="906">
        <v>231.99600000000001</v>
      </c>
      <c r="DF10" s="905">
        <v>200.98699999999999</v>
      </c>
      <c r="DG10" s="905">
        <v>933.66099999999994</v>
      </c>
      <c r="DH10" s="906">
        <v>1134.6479999999999</v>
      </c>
      <c r="DI10" s="905">
        <v>18</v>
      </c>
      <c r="DJ10" s="905">
        <v>9</v>
      </c>
      <c r="DK10" s="906">
        <v>27</v>
      </c>
      <c r="DL10" s="905">
        <v>37</v>
      </c>
      <c r="DM10" s="905">
        <v>24</v>
      </c>
      <c r="DN10" s="906">
        <v>61</v>
      </c>
      <c r="DO10" s="905">
        <v>62</v>
      </c>
      <c r="DP10" s="905">
        <v>31</v>
      </c>
      <c r="DQ10" s="906">
        <v>93</v>
      </c>
      <c r="DR10" s="905">
        <v>94</v>
      </c>
      <c r="DS10" s="905">
        <v>48</v>
      </c>
      <c r="DT10" s="906">
        <v>142</v>
      </c>
      <c r="DU10" s="905">
        <v>21</v>
      </c>
      <c r="DV10" s="905">
        <v>45</v>
      </c>
      <c r="DW10" s="906">
        <v>66</v>
      </c>
      <c r="DX10" s="905">
        <v>45</v>
      </c>
      <c r="DY10" s="905">
        <v>57</v>
      </c>
      <c r="DZ10" s="906">
        <v>102</v>
      </c>
      <c r="EA10" s="905">
        <v>70</v>
      </c>
      <c r="EB10" s="905">
        <v>68</v>
      </c>
      <c r="EC10" s="906">
        <v>138</v>
      </c>
      <c r="ED10" s="905">
        <v>100</v>
      </c>
      <c r="EE10" s="905">
        <v>80</v>
      </c>
      <c r="EF10" s="906">
        <v>180</v>
      </c>
      <c r="EG10" s="905">
        <v>25</v>
      </c>
      <c r="EH10" s="905">
        <v>7</v>
      </c>
      <c r="EI10" s="906">
        <v>32</v>
      </c>
      <c r="EJ10" s="905" t="s">
        <v>2308</v>
      </c>
      <c r="EK10" s="905" t="s">
        <v>2309</v>
      </c>
      <c r="EL10" s="906" t="s">
        <v>2310</v>
      </c>
      <c r="EM10" s="905">
        <v>77</v>
      </c>
      <c r="EN10" s="905">
        <v>41</v>
      </c>
      <c r="EO10" s="906">
        <v>118</v>
      </c>
      <c r="EP10" s="905">
        <v>73</v>
      </c>
      <c r="EQ10" s="905">
        <v>83</v>
      </c>
      <c r="ER10" s="906">
        <v>156</v>
      </c>
      <c r="ES10" s="905">
        <v>75</v>
      </c>
      <c r="ET10" s="905">
        <v>4</v>
      </c>
      <c r="EU10" s="906">
        <v>79</v>
      </c>
      <c r="EV10" s="905">
        <v>75</v>
      </c>
      <c r="EW10" s="905">
        <v>13</v>
      </c>
      <c r="EX10" s="906">
        <v>88</v>
      </c>
      <c r="EY10" s="905">
        <v>83</v>
      </c>
      <c r="EZ10" s="905">
        <v>627</v>
      </c>
      <c r="FA10" s="906">
        <v>710</v>
      </c>
      <c r="FB10" s="61"/>
      <c r="FC10" s="61"/>
      <c r="FD10" s="61"/>
    </row>
    <row r="11" spans="1:160">
      <c r="A11" s="5" t="s">
        <v>577</v>
      </c>
      <c r="B11" s="905">
        <v>-384.286721</v>
      </c>
      <c r="C11" s="905">
        <v>-270.21300000000002</v>
      </c>
      <c r="D11" s="906">
        <v>-654.49972100000002</v>
      </c>
      <c r="E11" s="905">
        <v>-16.384</v>
      </c>
      <c r="F11" s="905">
        <v>-55.209000000000003</v>
      </c>
      <c r="G11" s="906">
        <v>-71.593000000000004</v>
      </c>
      <c r="H11" s="905">
        <v>-25.079000000000001</v>
      </c>
      <c r="I11" s="905">
        <v>-33.514000000000003</v>
      </c>
      <c r="J11" s="906">
        <v>-58.593000000000004</v>
      </c>
      <c r="K11" s="905">
        <v>-25.335765257999999</v>
      </c>
      <c r="L11" s="905">
        <v>-54.91</v>
      </c>
      <c r="M11" s="906">
        <v>-80.245765258000006</v>
      </c>
      <c r="N11" s="905">
        <v>-30.945</v>
      </c>
      <c r="O11" s="905">
        <v>-98.075999999999993</v>
      </c>
      <c r="P11" s="906">
        <v>-129.02099999999999</v>
      </c>
      <c r="Q11" s="905">
        <v>-0.56000000000000005</v>
      </c>
      <c r="R11" s="905">
        <v>-32.670999999999999</v>
      </c>
      <c r="S11" s="906">
        <v>-33.231000000000002</v>
      </c>
      <c r="T11" s="905">
        <v>-8.9730000000000008</v>
      </c>
      <c r="U11" s="905">
        <v>-141.834</v>
      </c>
      <c r="V11" s="906">
        <v>-150.80699999999999</v>
      </c>
      <c r="W11" s="905">
        <v>-8.9339999999999993</v>
      </c>
      <c r="X11" s="905">
        <v>-212.29400000000001</v>
      </c>
      <c r="Y11" s="906">
        <v>-221.22800000000001</v>
      </c>
      <c r="Z11" s="905">
        <v>-10.584</v>
      </c>
      <c r="AA11" s="905">
        <v>-231.291</v>
      </c>
      <c r="AB11" s="906">
        <v>-241.875</v>
      </c>
      <c r="AC11" s="905">
        <v>-194.18700000000001</v>
      </c>
      <c r="AD11" s="905">
        <v>-12.865</v>
      </c>
      <c r="AE11" s="906">
        <v>-207.05199999999999</v>
      </c>
      <c r="AF11" s="905">
        <v>-195.405</v>
      </c>
      <c r="AG11" s="905">
        <v>-17.024000000000001</v>
      </c>
      <c r="AH11" s="906">
        <v>-212.429</v>
      </c>
      <c r="AI11" s="905">
        <v>-195.41800000000001</v>
      </c>
      <c r="AJ11" s="905">
        <v>-33.412999999999997</v>
      </c>
      <c r="AK11" s="906">
        <v>-228.83099999999999</v>
      </c>
      <c r="AL11" s="905">
        <v>-195.41800000000001</v>
      </c>
      <c r="AM11" s="905">
        <v>-42.853999999999999</v>
      </c>
      <c r="AN11" s="906">
        <v>-238.27199999999999</v>
      </c>
      <c r="AO11" s="905">
        <v>-6.2830000000000004</v>
      </c>
      <c r="AP11" s="905">
        <v>-312.77499999999998</v>
      </c>
      <c r="AQ11" s="906">
        <v>-319.05799999999999</v>
      </c>
      <c r="AR11" s="905">
        <v>-7.7309999999999999</v>
      </c>
      <c r="AS11" s="905">
        <v>-318.30500000000001</v>
      </c>
      <c r="AT11" s="906">
        <v>-326.036</v>
      </c>
      <c r="AU11" s="905">
        <v>-7.7309999999999999</v>
      </c>
      <c r="AV11" s="905">
        <v>-345.63099999999997</v>
      </c>
      <c r="AW11" s="906">
        <v>-353.36200000000002</v>
      </c>
      <c r="AX11" s="905">
        <v>-7.7309999999999999</v>
      </c>
      <c r="AY11" s="905">
        <v>-351.65199999999999</v>
      </c>
      <c r="AZ11" s="906">
        <v>-359.38299999999998</v>
      </c>
      <c r="BA11" s="905">
        <v>0</v>
      </c>
      <c r="BB11" s="905">
        <v>-10.462</v>
      </c>
      <c r="BC11" s="906">
        <v>-10.462</v>
      </c>
      <c r="BD11" s="905">
        <v>0</v>
      </c>
      <c r="BE11" s="905">
        <v>-53.296999999999997</v>
      </c>
      <c r="BF11" s="906">
        <v>-53.296999999999997</v>
      </c>
      <c r="BG11" s="905">
        <v>0</v>
      </c>
      <c r="BH11" s="905">
        <v>-507.214</v>
      </c>
      <c r="BI11" s="906">
        <v>-507.214</v>
      </c>
      <c r="BJ11" s="905">
        <v>-1.62</v>
      </c>
      <c r="BK11" s="905">
        <v>-579.94899999999996</v>
      </c>
      <c r="BL11" s="906">
        <v>-581.56899999999996</v>
      </c>
      <c r="BM11" s="905">
        <v>-46.914999999999999</v>
      </c>
      <c r="BN11" s="905">
        <v>-8.8030000000000008</v>
      </c>
      <c r="BO11" s="906">
        <v>-55.718000000000004</v>
      </c>
      <c r="BP11" s="905">
        <v>-47.05</v>
      </c>
      <c r="BQ11" s="905">
        <v>-24.04</v>
      </c>
      <c r="BR11" s="906">
        <v>-71.09</v>
      </c>
      <c r="BS11" s="905">
        <v>-49.704000000000001</v>
      </c>
      <c r="BT11" s="905">
        <v>-27.613</v>
      </c>
      <c r="BU11" s="906">
        <v>-77.316999999999993</v>
      </c>
      <c r="BV11" s="905">
        <v>-95.444999999999993</v>
      </c>
      <c r="BW11" s="905">
        <v>-123.35</v>
      </c>
      <c r="BX11" s="906">
        <v>-218.79499999999999</v>
      </c>
      <c r="BY11" s="905">
        <v>-7.167685E-2</v>
      </c>
      <c r="BZ11" s="905">
        <v>-96.252010930000012</v>
      </c>
      <c r="CA11" s="906">
        <v>-96.323687780000029</v>
      </c>
      <c r="CB11" s="905">
        <v>-7.2676850000000001E-2</v>
      </c>
      <c r="CC11" s="905">
        <v>-204.72091483999998</v>
      </c>
      <c r="CD11" s="906">
        <v>-204.79359168999997</v>
      </c>
      <c r="CE11" s="905">
        <v>-0.76900000000000002</v>
      </c>
      <c r="CF11" s="905">
        <v>-212.27199999999999</v>
      </c>
      <c r="CG11" s="906">
        <v>-213.041</v>
      </c>
      <c r="CH11" s="905">
        <v>-251.92599999999999</v>
      </c>
      <c r="CI11" s="905">
        <v>-226.98</v>
      </c>
      <c r="CJ11" s="906">
        <v>-478.90600000000001</v>
      </c>
      <c r="CK11" s="905">
        <v>-92.248000000000005</v>
      </c>
      <c r="CL11" s="905">
        <v>-115.101</v>
      </c>
      <c r="CM11" s="906">
        <v>-207.34899999999999</v>
      </c>
      <c r="CN11" s="905">
        <v>-126.485</v>
      </c>
      <c r="CO11" s="905">
        <v>-173.76400000000001</v>
      </c>
      <c r="CP11" s="906">
        <v>-300.24900000000002</v>
      </c>
      <c r="CQ11" s="905">
        <v>-127.23399999999999</v>
      </c>
      <c r="CR11" s="905">
        <v>-231.62700000000001</v>
      </c>
      <c r="CS11" s="906">
        <v>-358.86099999999999</v>
      </c>
      <c r="CT11" s="905">
        <v>-127.39100000000001</v>
      </c>
      <c r="CU11" s="905">
        <v>-523.73599999999999</v>
      </c>
      <c r="CV11" s="906">
        <v>-651.12699999999995</v>
      </c>
      <c r="CW11" s="905">
        <v>-185.446</v>
      </c>
      <c r="CX11" s="905">
        <v>-77.656999999999996</v>
      </c>
      <c r="CY11" s="906">
        <v>-263.10300000000001</v>
      </c>
      <c r="CZ11" s="905">
        <v>-185.446</v>
      </c>
      <c r="DA11" s="905">
        <v>-83.775000000000006</v>
      </c>
      <c r="DB11" s="906">
        <v>-269.221</v>
      </c>
      <c r="DC11" s="905">
        <v>-185.446</v>
      </c>
      <c r="DD11" s="905">
        <v>-86.515000000000001</v>
      </c>
      <c r="DE11" s="906">
        <v>-271.96100000000001</v>
      </c>
      <c r="DF11" s="905">
        <v>-191.28200000000001</v>
      </c>
      <c r="DG11" s="905">
        <v>-100.72</v>
      </c>
      <c r="DH11" s="906">
        <v>-292.00200000000001</v>
      </c>
      <c r="DI11" s="905">
        <v>-8</v>
      </c>
      <c r="DJ11" s="905">
        <v>-14</v>
      </c>
      <c r="DK11" s="906">
        <v>-22</v>
      </c>
      <c r="DL11" s="905">
        <v>-11</v>
      </c>
      <c r="DM11" s="905">
        <v>-25</v>
      </c>
      <c r="DN11" s="906">
        <v>-36</v>
      </c>
      <c r="DO11" s="905">
        <v>-41</v>
      </c>
      <c r="DP11" s="905">
        <v>-34</v>
      </c>
      <c r="DQ11" s="906">
        <v>-75</v>
      </c>
      <c r="DR11" s="905">
        <v>-44</v>
      </c>
      <c r="DS11" s="905">
        <v>-42</v>
      </c>
      <c r="DT11" s="906">
        <v>-86</v>
      </c>
      <c r="DU11" s="905">
        <v>0</v>
      </c>
      <c r="DV11" s="905">
        <v>-36</v>
      </c>
      <c r="DW11" s="906">
        <v>-36</v>
      </c>
      <c r="DX11" s="905">
        <v>-10</v>
      </c>
      <c r="DY11" s="905">
        <v>-46</v>
      </c>
      <c r="DZ11" s="906">
        <v>-56</v>
      </c>
      <c r="EA11" s="905">
        <v>-10</v>
      </c>
      <c r="EB11" s="905">
        <v>-49</v>
      </c>
      <c r="EC11" s="906">
        <v>-59</v>
      </c>
      <c r="ED11" s="905">
        <v>-10</v>
      </c>
      <c r="EE11" s="905">
        <v>-162</v>
      </c>
      <c r="EF11" s="906">
        <v>-172</v>
      </c>
      <c r="EG11" s="905">
        <v>0</v>
      </c>
      <c r="EH11" s="905">
        <v>-1</v>
      </c>
      <c r="EI11" s="906">
        <v>-1</v>
      </c>
      <c r="EJ11" s="905">
        <v>-39</v>
      </c>
      <c r="EK11" s="905">
        <v>-16</v>
      </c>
      <c r="EL11" s="906">
        <v>-55</v>
      </c>
      <c r="EM11" s="905">
        <v>-292</v>
      </c>
      <c r="EN11" s="905">
        <v>-179</v>
      </c>
      <c r="EO11" s="906">
        <v>-471</v>
      </c>
      <c r="EP11" s="905">
        <v>-805</v>
      </c>
      <c r="EQ11" s="905">
        <v>-180</v>
      </c>
      <c r="ER11" s="906">
        <v>-985</v>
      </c>
      <c r="ES11" s="905">
        <v>-1</v>
      </c>
      <c r="ET11" s="905">
        <v>-29</v>
      </c>
      <c r="EU11" s="906">
        <v>-30</v>
      </c>
      <c r="EV11" s="905">
        <v>-1</v>
      </c>
      <c r="EW11" s="905">
        <v>-149</v>
      </c>
      <c r="EX11" s="906">
        <v>-150</v>
      </c>
      <c r="EY11" s="905">
        <v>-180</v>
      </c>
      <c r="EZ11" s="905">
        <v>-160</v>
      </c>
      <c r="FA11" s="906">
        <v>-340</v>
      </c>
      <c r="FB11" s="61"/>
      <c r="FC11" s="61"/>
      <c r="FD11" s="61"/>
    </row>
    <row r="12" spans="1:160">
      <c r="A12" s="5" t="s">
        <v>570</v>
      </c>
      <c r="B12" s="905">
        <v>-1935.55126963</v>
      </c>
      <c r="C12" s="905">
        <v>-109.76639968000001</v>
      </c>
      <c r="D12" s="906">
        <v>-2045.3176693099999</v>
      </c>
      <c r="E12" s="905">
        <v>-0.81100000000000005</v>
      </c>
      <c r="F12" s="905">
        <v>-11.182</v>
      </c>
      <c r="G12" s="906">
        <v>-11.993</v>
      </c>
      <c r="H12" s="905">
        <v>-9.0990000000000002</v>
      </c>
      <c r="I12" s="905">
        <v>-33.887999999999998</v>
      </c>
      <c r="J12" s="906">
        <v>-42.987000000000002</v>
      </c>
      <c r="K12" s="905">
        <v>-17.041</v>
      </c>
      <c r="L12" s="905">
        <v>-90.85</v>
      </c>
      <c r="M12" s="906">
        <v>-107.89100000000001</v>
      </c>
      <c r="N12" s="905">
        <v>-17.041</v>
      </c>
      <c r="O12" s="905">
        <v>-140.43799999999999</v>
      </c>
      <c r="P12" s="906">
        <v>-157.47900000000001</v>
      </c>
      <c r="Q12" s="905">
        <v>0</v>
      </c>
      <c r="R12" s="905">
        <v>-45.798999999999999</v>
      </c>
      <c r="S12" s="906">
        <v>-45.798999999999999</v>
      </c>
      <c r="T12" s="905">
        <v>0</v>
      </c>
      <c r="U12" s="905">
        <v>-53.314999999999998</v>
      </c>
      <c r="V12" s="906">
        <v>-53.314999999999998</v>
      </c>
      <c r="W12" s="905">
        <v>-6.2809999999999997</v>
      </c>
      <c r="X12" s="905">
        <v>-68.247</v>
      </c>
      <c r="Y12" s="906">
        <v>-74.528000000000006</v>
      </c>
      <c r="Z12" s="905">
        <v>-11.042999999999999</v>
      </c>
      <c r="AA12" s="905">
        <v>-83.406000000000006</v>
      </c>
      <c r="AB12" s="906">
        <v>-94.448999999999998</v>
      </c>
      <c r="AC12" s="905">
        <v>-390.79300000000001</v>
      </c>
      <c r="AD12" s="905">
        <v>-11.598000000000001</v>
      </c>
      <c r="AE12" s="906">
        <v>-402.39100000000002</v>
      </c>
      <c r="AF12" s="905">
        <v>-393.80200000000002</v>
      </c>
      <c r="AG12" s="905">
        <v>-34.689</v>
      </c>
      <c r="AH12" s="906">
        <v>-428.49099999999999</v>
      </c>
      <c r="AI12" s="905">
        <v>-393.80200000000002</v>
      </c>
      <c r="AJ12" s="905">
        <v>-73.266000000000005</v>
      </c>
      <c r="AK12" s="906">
        <v>-467.06799999999998</v>
      </c>
      <c r="AL12" s="905">
        <v>-1914.8879999999999</v>
      </c>
      <c r="AM12" s="905">
        <v>-966.88900000000001</v>
      </c>
      <c r="AN12" s="906">
        <v>-2881.777</v>
      </c>
      <c r="AO12" s="905">
        <v>-8.7289999999999992</v>
      </c>
      <c r="AP12" s="905">
        <v>-15.544</v>
      </c>
      <c r="AQ12" s="906">
        <v>-24.273</v>
      </c>
      <c r="AR12" s="905">
        <v>-18.672999999999998</v>
      </c>
      <c r="AS12" s="905">
        <v>-10.483000000000001</v>
      </c>
      <c r="AT12" s="906">
        <v>-29.155999999999999</v>
      </c>
      <c r="AU12" s="905">
        <v>-3536.9789999999998</v>
      </c>
      <c r="AV12" s="905">
        <v>-101.509</v>
      </c>
      <c r="AW12" s="906">
        <v>-3638.4879999999998</v>
      </c>
      <c r="AX12" s="905">
        <v>-3568.739</v>
      </c>
      <c r="AY12" s="905">
        <v>-93.977999999999994</v>
      </c>
      <c r="AZ12" s="906">
        <v>-3662.7170000000001</v>
      </c>
      <c r="BA12" s="905">
        <v>-71.231999999999999</v>
      </c>
      <c r="BB12" s="905">
        <v>-14.286</v>
      </c>
      <c r="BC12" s="906">
        <v>-85.518000000000001</v>
      </c>
      <c r="BD12" s="905">
        <v>-91.361000000000004</v>
      </c>
      <c r="BE12" s="905">
        <v>-40.404000000000003</v>
      </c>
      <c r="BF12" s="906">
        <v>-131.76499999999999</v>
      </c>
      <c r="BG12" s="905">
        <v>-91.361000000000004</v>
      </c>
      <c r="BH12" s="905">
        <v>-40.54</v>
      </c>
      <c r="BI12" s="906">
        <v>-131.90100000000001</v>
      </c>
      <c r="BJ12" s="905">
        <v>-91.361000000000004</v>
      </c>
      <c r="BK12" s="905">
        <v>-236.321</v>
      </c>
      <c r="BL12" s="906">
        <v>-327.68200000000002</v>
      </c>
      <c r="BM12" s="905">
        <v>-25.555</v>
      </c>
      <c r="BN12" s="905">
        <v>-47.631999999999998</v>
      </c>
      <c r="BO12" s="906">
        <v>-73.186999999999998</v>
      </c>
      <c r="BP12" s="905">
        <v>-25.555</v>
      </c>
      <c r="BQ12" s="905">
        <v>-43.664000000000001</v>
      </c>
      <c r="BR12" s="906">
        <v>-69.218999999999994</v>
      </c>
      <c r="BS12" s="905">
        <v>-26.661000000000001</v>
      </c>
      <c r="BT12" s="905">
        <v>-37.539000000000001</v>
      </c>
      <c r="BU12" s="906">
        <v>-64.2</v>
      </c>
      <c r="BV12" s="905">
        <v>-29.864000000000001</v>
      </c>
      <c r="BW12" s="905">
        <v>-33.439</v>
      </c>
      <c r="BX12" s="906">
        <v>-63.302999999999997</v>
      </c>
      <c r="BY12" s="905">
        <v>-0.71499999999999997</v>
      </c>
      <c r="BZ12" s="905">
        <v>2.1437547600000002</v>
      </c>
      <c r="CA12" s="906">
        <v>1.4287547600000003</v>
      </c>
      <c r="CB12" s="905">
        <v>-0.71499999999999997</v>
      </c>
      <c r="CC12" s="905">
        <v>-11.85440296</v>
      </c>
      <c r="CD12" s="906">
        <v>-12.56940296</v>
      </c>
      <c r="CE12" s="905">
        <v>-0.88500000000000001</v>
      </c>
      <c r="CF12" s="905">
        <v>-46.552</v>
      </c>
      <c r="CG12" s="906">
        <v>-47.436999999999998</v>
      </c>
      <c r="CH12" s="905">
        <v>-1</v>
      </c>
      <c r="CI12" s="905">
        <v>-1825.346</v>
      </c>
      <c r="CJ12" s="906">
        <v>-1826.346</v>
      </c>
      <c r="CK12" s="905">
        <v>-71.179000000000002</v>
      </c>
      <c r="CL12" s="905">
        <v>-2.6669999999999998</v>
      </c>
      <c r="CM12" s="906">
        <v>-73.846000000000004</v>
      </c>
      <c r="CN12" s="905">
        <v>-262.56299999999999</v>
      </c>
      <c r="CO12" s="905">
        <v>-14.973000000000001</v>
      </c>
      <c r="CP12" s="906">
        <v>-277.536</v>
      </c>
      <c r="CQ12" s="905">
        <v>-268.16300000000001</v>
      </c>
      <c r="CR12" s="905">
        <v>-26.623999999999999</v>
      </c>
      <c r="CS12" s="906">
        <v>-294.78699999999998</v>
      </c>
      <c r="CT12" s="905">
        <v>-275.70100000000002</v>
      </c>
      <c r="CU12" s="905">
        <v>-61.655999999999999</v>
      </c>
      <c r="CV12" s="906">
        <v>-337.35700000000003</v>
      </c>
      <c r="CW12" s="905">
        <v>0</v>
      </c>
      <c r="CX12" s="905">
        <v>-35.700000000000003</v>
      </c>
      <c r="CY12" s="906">
        <v>-35.700000000000003</v>
      </c>
      <c r="CZ12" s="905">
        <v>-4.4029999999999996</v>
      </c>
      <c r="DA12" s="905">
        <v>-50.472000000000001</v>
      </c>
      <c r="DB12" s="906">
        <v>-54.875</v>
      </c>
      <c r="DC12" s="905">
        <v>-5.9130000000000003</v>
      </c>
      <c r="DD12" s="905">
        <v>-112.98399999999999</v>
      </c>
      <c r="DE12" s="906">
        <v>-118.89700000000001</v>
      </c>
      <c r="DF12" s="905">
        <v>-5.9130000000000003</v>
      </c>
      <c r="DG12" s="905">
        <v>-145.202</v>
      </c>
      <c r="DH12" s="906">
        <v>-151.11500000000001</v>
      </c>
      <c r="DI12" s="905">
        <v>-1368</v>
      </c>
      <c r="DJ12" s="905">
        <v>-70</v>
      </c>
      <c r="DK12" s="906">
        <v>-1438</v>
      </c>
      <c r="DL12" s="905">
        <v>-1379</v>
      </c>
      <c r="DM12" s="905">
        <v>-99</v>
      </c>
      <c r="DN12" s="906">
        <v>-1478</v>
      </c>
      <c r="DO12" s="905">
        <v>-1379</v>
      </c>
      <c r="DP12" s="905">
        <v>-137</v>
      </c>
      <c r="DQ12" s="906">
        <v>-1516</v>
      </c>
      <c r="DR12" s="905">
        <v>-1379</v>
      </c>
      <c r="DS12" s="905">
        <v>-356</v>
      </c>
      <c r="DT12" s="906">
        <v>-1735</v>
      </c>
      <c r="DU12" s="905">
        <v>0</v>
      </c>
      <c r="DV12" s="905">
        <v>-42</v>
      </c>
      <c r="DW12" s="906">
        <v>-42</v>
      </c>
      <c r="DX12" s="905">
        <v>-195</v>
      </c>
      <c r="DY12" s="905">
        <v>-60</v>
      </c>
      <c r="DZ12" s="906">
        <v>-255</v>
      </c>
      <c r="EA12" s="905">
        <v>-195</v>
      </c>
      <c r="EB12" s="905">
        <v>-78</v>
      </c>
      <c r="EC12" s="906">
        <v>-273</v>
      </c>
      <c r="ED12" s="905">
        <v>-366</v>
      </c>
      <c r="EE12" s="905">
        <v>-157</v>
      </c>
      <c r="EF12" s="906">
        <v>-523</v>
      </c>
      <c r="EG12" s="905">
        <v>0</v>
      </c>
      <c r="EH12" s="905">
        <v>-6</v>
      </c>
      <c r="EI12" s="906">
        <v>-6</v>
      </c>
      <c r="EJ12" s="905">
        <v>0</v>
      </c>
      <c r="EK12" s="905">
        <v>-25</v>
      </c>
      <c r="EL12" s="906">
        <v>-25</v>
      </c>
      <c r="EM12" s="905">
        <v>0</v>
      </c>
      <c r="EN12" s="905">
        <v>-27</v>
      </c>
      <c r="EO12" s="906">
        <v>-27</v>
      </c>
      <c r="EP12" s="905">
        <v>-55</v>
      </c>
      <c r="EQ12" s="905">
        <v>-31</v>
      </c>
      <c r="ER12" s="906">
        <v>-86</v>
      </c>
      <c r="ES12" s="905">
        <v>0</v>
      </c>
      <c r="ET12" s="905">
        <v>-16</v>
      </c>
      <c r="EU12" s="906">
        <v>-16</v>
      </c>
      <c r="EV12" s="905">
        <v>0</v>
      </c>
      <c r="EW12" s="905">
        <v>-38</v>
      </c>
      <c r="EX12" s="906">
        <v>-38</v>
      </c>
      <c r="EY12" s="905">
        <v>0</v>
      </c>
      <c r="EZ12" s="905">
        <v>-53</v>
      </c>
      <c r="FA12" s="906">
        <v>-53</v>
      </c>
      <c r="FB12" s="61"/>
      <c r="FC12" s="61"/>
      <c r="FD12" s="61"/>
    </row>
    <row r="13" spans="1:160" s="61" customFormat="1">
      <c r="A13" s="6" t="s">
        <v>515</v>
      </c>
      <c r="B13" s="907">
        <v>5663.5260093699999</v>
      </c>
      <c r="C13" s="908">
        <v>2138.5346003200002</v>
      </c>
      <c r="D13" s="909">
        <v>7802.0606096900001</v>
      </c>
      <c r="E13" s="907">
        <v>5400.5011330449997</v>
      </c>
      <c r="F13" s="908">
        <v>2265.6796657510204</v>
      </c>
      <c r="G13" s="909">
        <v>7666.1807987960201</v>
      </c>
      <c r="H13" s="907">
        <v>5635.185751198157</v>
      </c>
      <c r="I13" s="908">
        <v>2291.4040419110202</v>
      </c>
      <c r="J13" s="909">
        <v>7926.5897931091768</v>
      </c>
      <c r="K13" s="907">
        <v>5872.3708322401571</v>
      </c>
      <c r="L13" s="908">
        <v>2349.7162723210204</v>
      </c>
      <c r="M13" s="909">
        <v>8222.0871045611766</v>
      </c>
      <c r="N13" s="907">
        <v>6273.0129999999999</v>
      </c>
      <c r="O13" s="908">
        <v>2314.1010000000001</v>
      </c>
      <c r="P13" s="909">
        <v>8587.1139999999996</v>
      </c>
      <c r="Q13" s="907">
        <v>6608.9430000000002</v>
      </c>
      <c r="R13" s="908">
        <v>2326.6959999999999</v>
      </c>
      <c r="S13" s="909">
        <v>8935.6389999999992</v>
      </c>
      <c r="T13" s="907">
        <v>6902.8549999999996</v>
      </c>
      <c r="U13" s="908">
        <v>2270.3240000000001</v>
      </c>
      <c r="V13" s="909">
        <v>9173.1790000000001</v>
      </c>
      <c r="W13" s="907">
        <v>7290.6750000000002</v>
      </c>
      <c r="X13" s="908">
        <v>2270.8029999999999</v>
      </c>
      <c r="Y13" s="909">
        <v>9561.4779999999992</v>
      </c>
      <c r="Z13" s="907">
        <v>7612.6139999999996</v>
      </c>
      <c r="AA13" s="908">
        <v>2759.1120000000001</v>
      </c>
      <c r="AB13" s="909">
        <v>10371.726000000001</v>
      </c>
      <c r="AC13" s="907">
        <v>7333.8490000000002</v>
      </c>
      <c r="AD13" s="908">
        <v>2815.4659999999999</v>
      </c>
      <c r="AE13" s="909">
        <v>10149.315000000001</v>
      </c>
      <c r="AF13" s="907">
        <v>7544.07</v>
      </c>
      <c r="AG13" s="908">
        <v>2835.7579999999998</v>
      </c>
      <c r="AH13" s="909">
        <v>10379.828</v>
      </c>
      <c r="AI13" s="907">
        <v>7756.8959999999997</v>
      </c>
      <c r="AJ13" s="908">
        <v>2855.848</v>
      </c>
      <c r="AK13" s="909">
        <v>10612.744000000001</v>
      </c>
      <c r="AL13" s="907">
        <v>6446.8860000000004</v>
      </c>
      <c r="AM13" s="908">
        <v>2469.9830000000002</v>
      </c>
      <c r="AN13" s="909">
        <v>8916.8690000000006</v>
      </c>
      <c r="AO13" s="907">
        <v>6743.8329999999996</v>
      </c>
      <c r="AP13" s="908">
        <v>2583.491</v>
      </c>
      <c r="AQ13" s="909">
        <v>9327.3240000000005</v>
      </c>
      <c r="AR13" s="907">
        <v>6952.8590000000004</v>
      </c>
      <c r="AS13" s="908">
        <v>2666.415</v>
      </c>
      <c r="AT13" s="909">
        <v>9619.2739999999994</v>
      </c>
      <c r="AU13" s="907">
        <v>3646.5320000000002</v>
      </c>
      <c r="AV13" s="908">
        <v>2599.5079999999998</v>
      </c>
      <c r="AW13" s="909">
        <v>6246.04</v>
      </c>
      <c r="AX13" s="907">
        <v>3703.721</v>
      </c>
      <c r="AY13" s="908">
        <v>2862.5650000000001</v>
      </c>
      <c r="AZ13" s="909">
        <v>6566.2860000000001</v>
      </c>
      <c r="BA13" s="907">
        <v>3689.9209999999998</v>
      </c>
      <c r="BB13" s="908">
        <v>2960.931</v>
      </c>
      <c r="BC13" s="909">
        <v>6650.8519999999999</v>
      </c>
      <c r="BD13" s="907">
        <v>4061.7379999999998</v>
      </c>
      <c r="BE13" s="908">
        <v>2687.4859999999999</v>
      </c>
      <c r="BF13" s="909">
        <v>6749.2240000000002</v>
      </c>
      <c r="BG13" s="907">
        <v>4157.6899999999996</v>
      </c>
      <c r="BH13" s="908">
        <v>3125.6460000000002</v>
      </c>
      <c r="BI13" s="909">
        <v>7283.3360000000002</v>
      </c>
      <c r="BJ13" s="907">
        <v>4261.241</v>
      </c>
      <c r="BK13" s="908">
        <v>3174.7449999999999</v>
      </c>
      <c r="BL13" s="909">
        <v>7435.9859999999999</v>
      </c>
      <c r="BM13" s="907">
        <v>4334.652</v>
      </c>
      <c r="BN13" s="908">
        <v>3249.8989999999999</v>
      </c>
      <c r="BO13" s="909">
        <v>7584.5510000000004</v>
      </c>
      <c r="BP13" s="907">
        <v>4448.7160000000003</v>
      </c>
      <c r="BQ13" s="908">
        <v>3346.047</v>
      </c>
      <c r="BR13" s="909">
        <v>7794.7629999999999</v>
      </c>
      <c r="BS13" s="907">
        <v>4552.9070000000002</v>
      </c>
      <c r="BT13" s="908">
        <v>3450.2719999999999</v>
      </c>
      <c r="BU13" s="909">
        <v>8003.1790000000001</v>
      </c>
      <c r="BV13" s="907">
        <v>4625.1980000000003</v>
      </c>
      <c r="BW13" s="908">
        <v>3551.2170000000001</v>
      </c>
      <c r="BX13" s="909">
        <v>8176.415</v>
      </c>
      <c r="BY13" s="907">
        <v>4722.9222530300003</v>
      </c>
      <c r="BZ13" s="908">
        <v>3754.1981735329991</v>
      </c>
      <c r="CA13" s="909">
        <v>8477.1204265630004</v>
      </c>
      <c r="CB13" s="907">
        <v>4816.5889617399998</v>
      </c>
      <c r="CC13" s="908">
        <v>3782.2008073729994</v>
      </c>
      <c r="CD13" s="909">
        <v>8598.7897691129983</v>
      </c>
      <c r="CE13" s="907">
        <v>4896.5749999999998</v>
      </c>
      <c r="CF13" s="908">
        <v>3837.4549999999999</v>
      </c>
      <c r="CG13" s="909">
        <v>8734.0300000000007</v>
      </c>
      <c r="CH13" s="907">
        <v>4736.2150000000001</v>
      </c>
      <c r="CI13" s="908">
        <v>2200.7539999999999</v>
      </c>
      <c r="CJ13" s="909">
        <v>6936.9690000000001</v>
      </c>
      <c r="CK13" s="907">
        <v>4655.8620000000001</v>
      </c>
      <c r="CL13" s="908">
        <v>2296.5680000000002</v>
      </c>
      <c r="CM13" s="909">
        <v>6952.43</v>
      </c>
      <c r="CN13" s="907">
        <v>4505.91</v>
      </c>
      <c r="CO13" s="908">
        <v>2290.375</v>
      </c>
      <c r="CP13" s="909">
        <v>6796.2849999999999</v>
      </c>
      <c r="CQ13" s="907">
        <v>4588.1790000000001</v>
      </c>
      <c r="CR13" s="908">
        <v>2279.1759999999999</v>
      </c>
      <c r="CS13" s="909">
        <v>6867.3549999999996</v>
      </c>
      <c r="CT13" s="907">
        <v>4691.0110000000004</v>
      </c>
      <c r="CU13" s="908">
        <v>2033.433</v>
      </c>
      <c r="CV13" s="909">
        <v>6724.4440000000004</v>
      </c>
      <c r="CW13" s="907">
        <v>4575.54</v>
      </c>
      <c r="CX13" s="908">
        <v>2166.8989999999999</v>
      </c>
      <c r="CY13" s="909">
        <v>6742.4390000000003</v>
      </c>
      <c r="CZ13" s="907">
        <v>4647.84</v>
      </c>
      <c r="DA13" s="908">
        <v>2204.5529999999999</v>
      </c>
      <c r="DB13" s="909">
        <v>6852.393</v>
      </c>
      <c r="DC13" s="907">
        <v>4733.3230000000003</v>
      </c>
      <c r="DD13" s="908">
        <v>2139.248</v>
      </c>
      <c r="DE13" s="909">
        <v>6872.5709999999999</v>
      </c>
      <c r="DF13" s="907">
        <v>4834.7089999999998</v>
      </c>
      <c r="DG13" s="908">
        <v>3361.498</v>
      </c>
      <c r="DH13" s="909">
        <v>8196.2070000000003</v>
      </c>
      <c r="DI13" s="907">
        <v>3513</v>
      </c>
      <c r="DJ13" s="908">
        <v>3322</v>
      </c>
      <c r="DK13" s="909">
        <v>6835</v>
      </c>
      <c r="DL13" s="907">
        <v>3531</v>
      </c>
      <c r="DM13" s="908">
        <v>3339</v>
      </c>
      <c r="DN13" s="909">
        <v>6870</v>
      </c>
      <c r="DO13" s="907">
        <v>3532</v>
      </c>
      <c r="DP13" s="908">
        <v>3345</v>
      </c>
      <c r="DQ13" s="909">
        <v>6877</v>
      </c>
      <c r="DR13" s="907">
        <v>3569</v>
      </c>
      <c r="DS13" s="908">
        <v>3170</v>
      </c>
      <c r="DT13" s="909">
        <v>6739</v>
      </c>
      <c r="DU13" s="907">
        <v>3597</v>
      </c>
      <c r="DV13" s="908">
        <v>3170</v>
      </c>
      <c r="DW13" s="909">
        <v>6767</v>
      </c>
      <c r="DX13" s="907">
        <v>3427</v>
      </c>
      <c r="DY13" s="908">
        <v>3189</v>
      </c>
      <c r="DZ13" s="909">
        <v>6616</v>
      </c>
      <c r="EA13" s="907">
        <v>3470</v>
      </c>
      <c r="EB13" s="908">
        <v>3207</v>
      </c>
      <c r="EC13" s="909">
        <v>6677</v>
      </c>
      <c r="ED13" s="907">
        <v>3352</v>
      </c>
      <c r="EE13" s="908">
        <v>3074</v>
      </c>
      <c r="EF13" s="909">
        <v>6426</v>
      </c>
      <c r="EG13" s="907">
        <v>3412</v>
      </c>
      <c r="EH13" s="908">
        <v>3124</v>
      </c>
      <c r="EI13" s="909">
        <v>6536</v>
      </c>
      <c r="EJ13" s="907" t="s">
        <v>2311</v>
      </c>
      <c r="EK13" s="908" t="s">
        <v>2312</v>
      </c>
      <c r="EL13" s="909" t="s">
        <v>2313</v>
      </c>
      <c r="EM13" s="907">
        <v>3441</v>
      </c>
      <c r="EN13" s="908">
        <v>3093</v>
      </c>
      <c r="EO13" s="909">
        <v>6534</v>
      </c>
      <c r="EP13" s="907">
        <v>2895</v>
      </c>
      <c r="EQ13" s="908">
        <v>3245</v>
      </c>
      <c r="ER13" s="909">
        <v>6140</v>
      </c>
      <c r="ES13" s="907">
        <v>3005</v>
      </c>
      <c r="ET13" s="908">
        <v>3261</v>
      </c>
      <c r="EU13" s="909">
        <v>6266</v>
      </c>
      <c r="EV13" s="907">
        <v>3042</v>
      </c>
      <c r="EW13" s="908">
        <v>3188</v>
      </c>
      <c r="EX13" s="909">
        <v>6230</v>
      </c>
      <c r="EY13" s="907">
        <v>2907</v>
      </c>
      <c r="EZ13" s="908">
        <v>3832</v>
      </c>
      <c r="FA13" s="909">
        <v>6739</v>
      </c>
    </row>
    <row r="14" spans="1:160">
      <c r="A14" s="5" t="s">
        <v>2337</v>
      </c>
      <c r="B14" s="904">
        <v>0</v>
      </c>
      <c r="C14" s="905">
        <v>44.473999999999997</v>
      </c>
      <c r="D14" s="906">
        <v>44.473999999999997</v>
      </c>
      <c r="E14" s="904">
        <v>0</v>
      </c>
      <c r="F14" s="905">
        <v>42.933500000000002</v>
      </c>
      <c r="G14" s="906">
        <v>42.933500000000002</v>
      </c>
      <c r="H14" s="904">
        <v>0</v>
      </c>
      <c r="I14" s="905">
        <v>12.295999999999999</v>
      </c>
      <c r="J14" s="906">
        <v>12.295999999999999</v>
      </c>
      <c r="K14" s="904">
        <v>0</v>
      </c>
      <c r="L14" s="905">
        <v>10.7805</v>
      </c>
      <c r="M14" s="906">
        <v>10.7805</v>
      </c>
      <c r="N14" s="904">
        <v>0</v>
      </c>
      <c r="O14" s="905">
        <v>57.438000000000002</v>
      </c>
      <c r="P14" s="906">
        <v>57.438000000000002</v>
      </c>
      <c r="Q14" s="904">
        <v>0</v>
      </c>
      <c r="R14" s="905">
        <v>58.564999999999998</v>
      </c>
      <c r="S14" s="906">
        <v>58.564999999999998</v>
      </c>
      <c r="T14" s="904">
        <v>0</v>
      </c>
      <c r="U14" s="905">
        <v>59.527000000000001</v>
      </c>
      <c r="V14" s="906">
        <v>59.527000000000001</v>
      </c>
      <c r="W14" s="904">
        <v>0</v>
      </c>
      <c r="X14" s="905">
        <v>60.515999999999998</v>
      </c>
      <c r="Y14" s="906">
        <v>60.515999999999998</v>
      </c>
      <c r="Z14" s="904">
        <v>0</v>
      </c>
      <c r="AA14" s="905">
        <v>61.198999999999998</v>
      </c>
      <c r="AB14" s="906">
        <v>61.198999999999998</v>
      </c>
      <c r="AC14" s="904">
        <v>0</v>
      </c>
      <c r="AD14" s="905">
        <v>62.139000000000003</v>
      </c>
      <c r="AE14" s="906">
        <v>62.139000000000003</v>
      </c>
      <c r="AF14" s="904">
        <v>0</v>
      </c>
      <c r="AG14" s="905">
        <v>56.86</v>
      </c>
      <c r="AH14" s="906">
        <v>56.86</v>
      </c>
      <c r="AI14" s="904">
        <v>0</v>
      </c>
      <c r="AJ14" s="905">
        <v>55.814</v>
      </c>
      <c r="AK14" s="906">
        <v>55.814</v>
      </c>
      <c r="AL14" s="904">
        <v>0</v>
      </c>
      <c r="AM14" s="905">
        <v>57.027999999999999</v>
      </c>
      <c r="AN14" s="906">
        <v>57.027999999999999</v>
      </c>
      <c r="AO14" s="904">
        <v>0</v>
      </c>
      <c r="AP14" s="905">
        <v>57.962000000000003</v>
      </c>
      <c r="AQ14" s="906">
        <v>57.962000000000003</v>
      </c>
      <c r="AR14" s="904">
        <v>0</v>
      </c>
      <c r="AS14" s="905">
        <v>58.923000000000002</v>
      </c>
      <c r="AT14" s="906">
        <v>58.923000000000002</v>
      </c>
      <c r="AU14" s="904">
        <v>0</v>
      </c>
      <c r="AV14" s="905">
        <v>59.792000000000002</v>
      </c>
      <c r="AW14" s="906">
        <v>59.792000000000002</v>
      </c>
      <c r="AX14" s="904">
        <v>0</v>
      </c>
      <c r="AY14" s="905">
        <v>60.646000000000001</v>
      </c>
      <c r="AZ14" s="906">
        <v>60.646000000000001</v>
      </c>
      <c r="BA14" s="904">
        <v>0</v>
      </c>
      <c r="BB14" s="905">
        <v>61.506</v>
      </c>
      <c r="BC14" s="906">
        <v>61.506</v>
      </c>
      <c r="BD14" s="904">
        <v>0</v>
      </c>
      <c r="BE14" s="905">
        <v>62.448</v>
      </c>
      <c r="BF14" s="906">
        <v>62.448</v>
      </c>
      <c r="BG14" s="904">
        <v>0</v>
      </c>
      <c r="BH14" s="905">
        <v>63.51</v>
      </c>
      <c r="BI14" s="906">
        <v>63.51</v>
      </c>
      <c r="BJ14" s="904">
        <v>0</v>
      </c>
      <c r="BK14" s="905">
        <v>64.548000000000002</v>
      </c>
      <c r="BL14" s="906">
        <v>64.548000000000002</v>
      </c>
      <c r="BM14" s="904">
        <v>0</v>
      </c>
      <c r="BN14" s="905">
        <v>65.566000000000003</v>
      </c>
      <c r="BO14" s="906">
        <v>65.566000000000003</v>
      </c>
      <c r="BP14" s="904">
        <v>0</v>
      </c>
      <c r="BQ14" s="905">
        <v>66.619</v>
      </c>
      <c r="BR14" s="906">
        <v>66.619</v>
      </c>
      <c r="BS14" s="904">
        <v>0</v>
      </c>
      <c r="BT14" s="905">
        <v>67.722999999999999</v>
      </c>
      <c r="BU14" s="906">
        <v>67.722999999999999</v>
      </c>
      <c r="BV14" s="904">
        <v>0</v>
      </c>
      <c r="BW14" s="905">
        <v>68.733999999999995</v>
      </c>
      <c r="BX14" s="906">
        <v>68.733999999999995</v>
      </c>
      <c r="BY14" s="904">
        <v>0</v>
      </c>
      <c r="BZ14" s="905">
        <v>69.707999999999998</v>
      </c>
      <c r="CA14" s="906">
        <v>69.707999999999998</v>
      </c>
      <c r="CB14" s="904">
        <v>0</v>
      </c>
      <c r="CC14" s="905">
        <v>70.596895000000004</v>
      </c>
      <c r="CD14" s="906">
        <v>70.596895000000004</v>
      </c>
      <c r="CE14" s="904">
        <v>0</v>
      </c>
      <c r="CF14" s="905">
        <v>71.346000000000004</v>
      </c>
      <c r="CG14" s="906">
        <v>71.346000000000004</v>
      </c>
      <c r="CH14" s="904">
        <v>0</v>
      </c>
      <c r="CI14" s="905">
        <v>66.19</v>
      </c>
      <c r="CJ14" s="906">
        <v>66.19</v>
      </c>
      <c r="CK14" s="904">
        <v>0</v>
      </c>
      <c r="CL14" s="905">
        <v>66.692999999999998</v>
      </c>
      <c r="CM14" s="906">
        <v>66.692999999999998</v>
      </c>
      <c r="CN14" s="904">
        <v>0</v>
      </c>
      <c r="CO14" s="905">
        <v>66.691999999999993</v>
      </c>
      <c r="CP14" s="906">
        <v>66.691999999999993</v>
      </c>
      <c r="CQ14" s="904">
        <v>0</v>
      </c>
      <c r="CR14" s="905">
        <v>67.703999999999994</v>
      </c>
      <c r="CS14" s="906">
        <v>67.703999999999994</v>
      </c>
      <c r="CT14" s="904">
        <v>0</v>
      </c>
      <c r="CU14" s="905">
        <v>68.177999999999997</v>
      </c>
      <c r="CV14" s="906">
        <v>68.177999999999997</v>
      </c>
      <c r="CW14" s="904">
        <v>0</v>
      </c>
      <c r="CX14" s="905">
        <v>68.659000000000006</v>
      </c>
      <c r="CY14" s="906">
        <v>68.659000000000006</v>
      </c>
      <c r="CZ14" s="904">
        <v>0</v>
      </c>
      <c r="DA14" s="905">
        <v>69.143000000000001</v>
      </c>
      <c r="DB14" s="906">
        <v>69.143000000000001</v>
      </c>
      <c r="DC14" s="904">
        <v>0</v>
      </c>
      <c r="DD14" s="905">
        <v>69.63</v>
      </c>
      <c r="DE14" s="906">
        <v>69.63</v>
      </c>
      <c r="DF14" s="904">
        <v>0</v>
      </c>
      <c r="DG14" s="905">
        <v>69.644999999999996</v>
      </c>
      <c r="DH14" s="906">
        <v>69.644999999999996</v>
      </c>
      <c r="DI14" s="904">
        <v>0</v>
      </c>
      <c r="DJ14" s="905">
        <v>70</v>
      </c>
      <c r="DK14" s="906">
        <v>70</v>
      </c>
      <c r="DL14" s="904">
        <v>0</v>
      </c>
      <c r="DM14" s="905">
        <v>70</v>
      </c>
      <c r="DN14" s="906">
        <v>70</v>
      </c>
      <c r="DO14" s="904">
        <v>0</v>
      </c>
      <c r="DP14" s="905">
        <v>70</v>
      </c>
      <c r="DQ14" s="906">
        <v>70</v>
      </c>
      <c r="DR14" s="904">
        <v>0</v>
      </c>
      <c r="DS14" s="905">
        <v>71</v>
      </c>
      <c r="DT14" s="906">
        <v>71</v>
      </c>
      <c r="DU14" s="904">
        <v>0</v>
      </c>
      <c r="DV14" s="905">
        <v>71</v>
      </c>
      <c r="DW14" s="906">
        <v>71</v>
      </c>
      <c r="DX14" s="904">
        <v>0</v>
      </c>
      <c r="DY14" s="905">
        <v>71</v>
      </c>
      <c r="DZ14" s="906">
        <v>71</v>
      </c>
      <c r="EA14" s="904">
        <v>0</v>
      </c>
      <c r="EB14" s="905">
        <v>71</v>
      </c>
      <c r="EC14" s="906">
        <v>71</v>
      </c>
      <c r="ED14" s="904">
        <v>0</v>
      </c>
      <c r="EE14" s="905">
        <v>72</v>
      </c>
      <c r="EF14" s="906">
        <v>72</v>
      </c>
      <c r="EG14" s="904">
        <v>0</v>
      </c>
      <c r="EH14" s="905">
        <v>72</v>
      </c>
      <c r="EI14" s="906">
        <v>72</v>
      </c>
      <c r="EJ14" s="904"/>
      <c r="EK14" s="905" t="s">
        <v>2314</v>
      </c>
      <c r="EL14" s="906" t="s">
        <v>2314</v>
      </c>
      <c r="EM14" s="904">
        <v>0</v>
      </c>
      <c r="EN14" s="905">
        <v>74</v>
      </c>
      <c r="EO14" s="906">
        <v>74</v>
      </c>
      <c r="EP14" s="904">
        <v>0</v>
      </c>
      <c r="EQ14" s="905">
        <v>74</v>
      </c>
      <c r="ER14" s="906">
        <v>74</v>
      </c>
      <c r="ES14" s="904">
        <v>0</v>
      </c>
      <c r="ET14" s="905">
        <v>76</v>
      </c>
      <c r="EU14" s="906">
        <v>76</v>
      </c>
      <c r="EV14" s="904">
        <v>0</v>
      </c>
      <c r="EW14" s="905">
        <v>77</v>
      </c>
      <c r="EX14" s="906">
        <v>77</v>
      </c>
      <c r="EY14" s="904">
        <v>0</v>
      </c>
      <c r="EZ14" s="905">
        <v>78</v>
      </c>
      <c r="FA14" s="906">
        <v>78</v>
      </c>
      <c r="FB14" s="61"/>
      <c r="FC14" s="61"/>
      <c r="FD14" s="61"/>
    </row>
    <row r="15" spans="1:160" s="61" customFormat="1" ht="15.75" thickBot="1">
      <c r="A15" s="181" t="s">
        <v>582</v>
      </c>
      <c r="B15" s="910">
        <v>5663.5260093699999</v>
      </c>
      <c r="C15" s="911">
        <v>2183.0086003200004</v>
      </c>
      <c r="D15" s="912">
        <v>7846.5346096900003</v>
      </c>
      <c r="E15" s="910">
        <v>5400.5011330449997</v>
      </c>
      <c r="F15" s="911">
        <v>2308.6131657510205</v>
      </c>
      <c r="G15" s="912">
        <v>7709.1142987960202</v>
      </c>
      <c r="H15" s="910">
        <v>5635.185751198157</v>
      </c>
      <c r="I15" s="911">
        <v>2303.69894079102</v>
      </c>
      <c r="J15" s="912">
        <v>7938.8846919891766</v>
      </c>
      <c r="K15" s="910">
        <v>5872.3708322401571</v>
      </c>
      <c r="L15" s="911">
        <v>2360.4967723210202</v>
      </c>
      <c r="M15" s="912">
        <v>8232.8676045611774</v>
      </c>
      <c r="N15" s="910">
        <v>6273.0129999999999</v>
      </c>
      <c r="O15" s="911">
        <v>2371.5390000000002</v>
      </c>
      <c r="P15" s="912">
        <v>8644.5519999999997</v>
      </c>
      <c r="Q15" s="910">
        <v>6608.9430000000002</v>
      </c>
      <c r="R15" s="911">
        <v>2385.261</v>
      </c>
      <c r="S15" s="912">
        <v>8994.2039999999997</v>
      </c>
      <c r="T15" s="910">
        <v>6902.8549999999996</v>
      </c>
      <c r="U15" s="911">
        <v>2329.8510000000001</v>
      </c>
      <c r="V15" s="912">
        <v>9232.7060000000001</v>
      </c>
      <c r="W15" s="910">
        <v>7290.6750000000002</v>
      </c>
      <c r="X15" s="911">
        <v>2331.319</v>
      </c>
      <c r="Y15" s="912">
        <v>9621.9940000000006</v>
      </c>
      <c r="Z15" s="910">
        <v>7612.6139999999996</v>
      </c>
      <c r="AA15" s="911">
        <v>2820.3110000000001</v>
      </c>
      <c r="AB15" s="912">
        <v>10432.924999999999</v>
      </c>
      <c r="AC15" s="910">
        <v>7333.8490000000002</v>
      </c>
      <c r="AD15" s="911">
        <v>2877.605</v>
      </c>
      <c r="AE15" s="912">
        <v>10211.454</v>
      </c>
      <c r="AF15" s="910">
        <v>7544.07</v>
      </c>
      <c r="AG15" s="911">
        <v>2892.6179999999999</v>
      </c>
      <c r="AH15" s="912">
        <v>10436.688</v>
      </c>
      <c r="AI15" s="910">
        <v>7756.8959999999997</v>
      </c>
      <c r="AJ15" s="911">
        <v>2911.6619999999998</v>
      </c>
      <c r="AK15" s="912">
        <v>10668.558000000001</v>
      </c>
      <c r="AL15" s="910">
        <v>6446.8860000000004</v>
      </c>
      <c r="AM15" s="911">
        <v>2527.011</v>
      </c>
      <c r="AN15" s="912">
        <v>8973.8970000000008</v>
      </c>
      <c r="AO15" s="910">
        <v>6743.8329999999996</v>
      </c>
      <c r="AP15" s="911">
        <v>2641.453</v>
      </c>
      <c r="AQ15" s="912">
        <v>9385.2860000000001</v>
      </c>
      <c r="AR15" s="910">
        <v>6952.8590000000004</v>
      </c>
      <c r="AS15" s="911">
        <v>2725.3380000000002</v>
      </c>
      <c r="AT15" s="912">
        <v>9678.1970000000001</v>
      </c>
      <c r="AU15" s="910">
        <v>3646.5320000000002</v>
      </c>
      <c r="AV15" s="911">
        <v>2659.3</v>
      </c>
      <c r="AW15" s="912">
        <v>6305.8320000000003</v>
      </c>
      <c r="AX15" s="910">
        <v>3703.721</v>
      </c>
      <c r="AY15" s="911">
        <v>2923.2109999999998</v>
      </c>
      <c r="AZ15" s="912">
        <v>6626.9319999999998</v>
      </c>
      <c r="BA15" s="910">
        <v>3689.9209999999998</v>
      </c>
      <c r="BB15" s="911">
        <v>3022.4369999999999</v>
      </c>
      <c r="BC15" s="912">
        <v>6712.3580000000002</v>
      </c>
      <c r="BD15" s="910">
        <v>4061.7379999999998</v>
      </c>
      <c r="BE15" s="911">
        <v>2749.9340000000002</v>
      </c>
      <c r="BF15" s="912">
        <v>6811.6719999999996</v>
      </c>
      <c r="BG15" s="910">
        <v>4157.6899999999996</v>
      </c>
      <c r="BH15" s="911">
        <v>3189.1559999999999</v>
      </c>
      <c r="BI15" s="912">
        <v>7346.8459999999995</v>
      </c>
      <c r="BJ15" s="910">
        <v>4261.241</v>
      </c>
      <c r="BK15" s="911">
        <v>3239.2930000000001</v>
      </c>
      <c r="BL15" s="912">
        <v>7500.5339999999997</v>
      </c>
      <c r="BM15" s="910">
        <v>4334.652</v>
      </c>
      <c r="BN15" s="911">
        <v>3315.4650000000001</v>
      </c>
      <c r="BO15" s="912">
        <v>7650.1170000000002</v>
      </c>
      <c r="BP15" s="910">
        <v>4448.7160000000003</v>
      </c>
      <c r="BQ15" s="911">
        <v>3412.6660000000002</v>
      </c>
      <c r="BR15" s="912">
        <v>7861.3819999999996</v>
      </c>
      <c r="BS15" s="910">
        <v>4552.9070000000002</v>
      </c>
      <c r="BT15" s="911">
        <v>3517.9949999999999</v>
      </c>
      <c r="BU15" s="912">
        <v>8070.902</v>
      </c>
      <c r="BV15" s="910">
        <v>4625.1980000000003</v>
      </c>
      <c r="BW15" s="911">
        <v>3619.951</v>
      </c>
      <c r="BX15" s="912">
        <v>8245.1489999999994</v>
      </c>
      <c r="BY15" s="910">
        <v>4722.9222530300003</v>
      </c>
      <c r="BZ15" s="911">
        <v>3823.9061735329992</v>
      </c>
      <c r="CA15" s="912">
        <v>8546.8284265630009</v>
      </c>
      <c r="CB15" s="910">
        <v>4816.5889617399998</v>
      </c>
      <c r="CC15" s="911">
        <v>3852.7977023729995</v>
      </c>
      <c r="CD15" s="912">
        <v>8669.3866641129989</v>
      </c>
      <c r="CE15" s="910">
        <v>4896.5749999999998</v>
      </c>
      <c r="CF15" s="911">
        <v>3908.8009999999999</v>
      </c>
      <c r="CG15" s="912">
        <v>8805.3760000000002</v>
      </c>
      <c r="CH15" s="910">
        <v>4736.2150000000001</v>
      </c>
      <c r="CI15" s="911">
        <v>2266.944</v>
      </c>
      <c r="CJ15" s="912">
        <v>7003.1589999999997</v>
      </c>
      <c r="CK15" s="910">
        <v>4655.8620000000001</v>
      </c>
      <c r="CL15" s="911">
        <v>2363.261</v>
      </c>
      <c r="CM15" s="912">
        <v>7019.1229999999996</v>
      </c>
      <c r="CN15" s="910">
        <v>4505.91</v>
      </c>
      <c r="CO15" s="911">
        <v>2357.067</v>
      </c>
      <c r="CP15" s="912">
        <v>6862.9769999999999</v>
      </c>
      <c r="CQ15" s="910">
        <v>4588.1790000000001</v>
      </c>
      <c r="CR15" s="911">
        <v>2346.88</v>
      </c>
      <c r="CS15" s="912">
        <v>6935.0590000000002</v>
      </c>
      <c r="CT15" s="910">
        <v>4691.0110000000004</v>
      </c>
      <c r="CU15" s="911">
        <v>2101.6109999999999</v>
      </c>
      <c r="CV15" s="912">
        <v>6792.6220000000003</v>
      </c>
      <c r="CW15" s="910">
        <v>4575.54</v>
      </c>
      <c r="CX15" s="911">
        <v>2235.558</v>
      </c>
      <c r="CY15" s="912">
        <v>6811.098</v>
      </c>
      <c r="CZ15" s="910">
        <v>4647.84</v>
      </c>
      <c r="DA15" s="911">
        <v>2273.6959999999999</v>
      </c>
      <c r="DB15" s="912">
        <v>6921.5360000000001</v>
      </c>
      <c r="DC15" s="910">
        <v>4733.3230000000003</v>
      </c>
      <c r="DD15" s="911">
        <v>2208.8780000000002</v>
      </c>
      <c r="DE15" s="912">
        <v>6942.201</v>
      </c>
      <c r="DF15" s="910">
        <v>4834.7089999999998</v>
      </c>
      <c r="DG15" s="911">
        <v>3431.143</v>
      </c>
      <c r="DH15" s="912">
        <v>8265.8520000000008</v>
      </c>
      <c r="DI15" s="910">
        <v>3513</v>
      </c>
      <c r="DJ15" s="911">
        <v>3392</v>
      </c>
      <c r="DK15" s="912">
        <v>6905</v>
      </c>
      <c r="DL15" s="910">
        <v>3531</v>
      </c>
      <c r="DM15" s="911">
        <v>3409</v>
      </c>
      <c r="DN15" s="912">
        <v>6940</v>
      </c>
      <c r="DO15" s="910">
        <v>3532</v>
      </c>
      <c r="DP15" s="911">
        <v>3415</v>
      </c>
      <c r="DQ15" s="912">
        <v>6947</v>
      </c>
      <c r="DR15" s="910">
        <v>3569</v>
      </c>
      <c r="DS15" s="911">
        <v>3241</v>
      </c>
      <c r="DT15" s="912">
        <v>6810</v>
      </c>
      <c r="DU15" s="910">
        <v>3597</v>
      </c>
      <c r="DV15" s="911">
        <v>3241</v>
      </c>
      <c r="DW15" s="912">
        <v>6838</v>
      </c>
      <c r="DX15" s="910">
        <v>3427</v>
      </c>
      <c r="DY15" s="911">
        <v>3260</v>
      </c>
      <c r="DZ15" s="912">
        <v>6687</v>
      </c>
      <c r="EA15" s="910">
        <v>3470</v>
      </c>
      <c r="EB15" s="911">
        <v>3278</v>
      </c>
      <c r="EC15" s="912">
        <v>6748</v>
      </c>
      <c r="ED15" s="910">
        <v>3352</v>
      </c>
      <c r="EE15" s="911">
        <v>3146</v>
      </c>
      <c r="EF15" s="912">
        <v>6498</v>
      </c>
      <c r="EG15" s="910">
        <v>3412</v>
      </c>
      <c r="EH15" s="911">
        <v>3196</v>
      </c>
      <c r="EI15" s="912">
        <v>6608</v>
      </c>
      <c r="EJ15" s="910" t="s">
        <v>2311</v>
      </c>
      <c r="EK15" s="911" t="s">
        <v>2315</v>
      </c>
      <c r="EL15" s="912" t="s">
        <v>2316</v>
      </c>
      <c r="EM15" s="910">
        <v>3441</v>
      </c>
      <c r="EN15" s="911">
        <v>3167</v>
      </c>
      <c r="EO15" s="912">
        <v>6608</v>
      </c>
      <c r="EP15" s="910">
        <v>2895</v>
      </c>
      <c r="EQ15" s="911">
        <v>3319</v>
      </c>
      <c r="ER15" s="912">
        <v>6214</v>
      </c>
      <c r="ES15" s="910">
        <v>3005</v>
      </c>
      <c r="ET15" s="911">
        <v>3337</v>
      </c>
      <c r="EU15" s="912">
        <v>6342</v>
      </c>
      <c r="EV15" s="910">
        <v>3042</v>
      </c>
      <c r="EW15" s="911">
        <v>3265</v>
      </c>
      <c r="EX15" s="912">
        <v>6307</v>
      </c>
      <c r="EY15" s="910">
        <v>2907</v>
      </c>
      <c r="EZ15" s="911">
        <v>3910</v>
      </c>
      <c r="FA15" s="912">
        <v>6817</v>
      </c>
    </row>
    <row r="16" spans="1:160">
      <c r="A16" s="720" t="s">
        <v>1648</v>
      </c>
      <c r="AZ16" s="264"/>
      <c r="BA16" s="182"/>
      <c r="BB16" s="182"/>
      <c r="BC16" s="265"/>
    </row>
  </sheetData>
  <mergeCells count="52">
    <mergeCell ref="EY1:FA1"/>
    <mergeCell ref="EV1:EX1"/>
    <mergeCell ref="ES1:EU1"/>
    <mergeCell ref="EP1:ER1"/>
    <mergeCell ref="EM1:EO1"/>
    <mergeCell ref="EJ1:EL1"/>
    <mergeCell ref="EG1:EI1"/>
    <mergeCell ref="ED1:EF1"/>
    <mergeCell ref="DO1:DQ1"/>
    <mergeCell ref="EA1:EC1"/>
    <mergeCell ref="DU1:DW1"/>
    <mergeCell ref="DX1:DZ1"/>
    <mergeCell ref="DR1:DT1"/>
    <mergeCell ref="DL1:DN1"/>
    <mergeCell ref="BS1:BU1"/>
    <mergeCell ref="CH1:CJ1"/>
    <mergeCell ref="BY1:CA1"/>
    <mergeCell ref="CB1:CD1"/>
    <mergeCell ref="CK1:CM1"/>
    <mergeCell ref="DF1:DH1"/>
    <mergeCell ref="CT1:CV1"/>
    <mergeCell ref="B1:D1"/>
    <mergeCell ref="E1:G1"/>
    <mergeCell ref="H1:J1"/>
    <mergeCell ref="K1:M1"/>
    <mergeCell ref="N1:P1"/>
    <mergeCell ref="Q1:S1"/>
    <mergeCell ref="T1:V1"/>
    <mergeCell ref="W1:Y1"/>
    <mergeCell ref="Z1:AB1"/>
    <mergeCell ref="AC1:AE1"/>
    <mergeCell ref="BM1:BO1"/>
    <mergeCell ref="BJ1:BL1"/>
    <mergeCell ref="AR1:AT1"/>
    <mergeCell ref="BD1:BF1"/>
    <mergeCell ref="BA1:BC1"/>
    <mergeCell ref="AF1:AH1"/>
    <mergeCell ref="AO1:AQ1"/>
    <mergeCell ref="DI1:DK1"/>
    <mergeCell ref="DC1:DE1"/>
    <mergeCell ref="AU1:AW1"/>
    <mergeCell ref="AX1:AZ1"/>
    <mergeCell ref="BG1:BI1"/>
    <mergeCell ref="CZ1:DB1"/>
    <mergeCell ref="CW1:CY1"/>
    <mergeCell ref="CQ1:CS1"/>
    <mergeCell ref="CN1:CP1"/>
    <mergeCell ref="CE1:CG1"/>
    <mergeCell ref="BP1:BR1"/>
    <mergeCell ref="AI1:AK1"/>
    <mergeCell ref="AL1:AN1"/>
    <mergeCell ref="BV1:BX1"/>
  </mergeCells>
  <phoneticPr fontId="292" type="noConversion"/>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EJ3 EK3:EL3 EJ7:EL10 EJ13:EL13 EJ15:EL15 EK14:EL1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1E05-F083-447F-BF0D-FC58B02FE8FE}">
  <sheetPr codeName="Planilha82">
    <tabColor rgb="FF0075C9"/>
    <pageSetUpPr fitToPage="1"/>
  </sheetPr>
  <dimension ref="A1:I240"/>
  <sheetViews>
    <sheetView zoomScale="90" zoomScaleNormal="90" zoomScaleSheetLayoutView="100" workbookViewId="0">
      <pane ySplit="3" topLeftCell="A4" activePane="bottomLeft" state="frozen"/>
      <selection activeCell="C4" sqref="C4"/>
      <selection pane="bottomLeft" activeCell="A4" sqref="A4:A18"/>
    </sheetView>
  </sheetViews>
  <sheetFormatPr defaultColWidth="11.42578125" defaultRowHeight="12.75"/>
  <cols>
    <col min="1" max="1" width="5.28515625" style="183" customWidth="1"/>
    <col min="2" max="2" width="51.5703125" style="183" customWidth="1"/>
    <col min="3" max="3" width="17.5703125" style="184" bestFit="1" customWidth="1"/>
    <col min="4" max="4" width="18.42578125" style="184" customWidth="1"/>
    <col min="5" max="5" width="19.140625" style="183" bestFit="1" customWidth="1"/>
    <col min="6" max="6" width="49.5703125" style="183" customWidth="1"/>
    <col min="7" max="7" width="12.7109375" style="183" customWidth="1"/>
    <col min="8" max="8" width="13.28515625" style="183" customWidth="1"/>
    <col min="9" max="9" width="11" style="183" customWidth="1"/>
    <col min="10" max="16384" width="11.42578125" style="183"/>
  </cols>
  <sheetData>
    <row r="1" spans="1:9" ht="46.5" customHeight="1">
      <c r="A1" s="1284" t="s">
        <v>1593</v>
      </c>
      <c r="B1" s="1508"/>
      <c r="C1" s="1509"/>
      <c r="D1" s="1509"/>
      <c r="E1" s="1509"/>
      <c r="F1" s="1510"/>
      <c r="G1" s="1510"/>
      <c r="H1" s="1511"/>
      <c r="I1" s="1285"/>
    </row>
    <row r="2" spans="1:9" ht="14.25" customHeight="1">
      <c r="A2" s="2007" t="s">
        <v>776</v>
      </c>
      <c r="B2" s="2009" t="s">
        <v>775</v>
      </c>
      <c r="C2" s="2009" t="s">
        <v>774</v>
      </c>
      <c r="D2" s="2009" t="s">
        <v>2439</v>
      </c>
      <c r="E2" s="2009" t="s">
        <v>773</v>
      </c>
      <c r="F2" s="1972" t="s">
        <v>772</v>
      </c>
      <c r="G2" s="2003" t="s">
        <v>771</v>
      </c>
      <c r="H2" s="2004"/>
      <c r="I2" s="2005" t="s">
        <v>770</v>
      </c>
    </row>
    <row r="3" spans="1:9" ht="23.25" customHeight="1" thickBot="1">
      <c r="A3" s="2008"/>
      <c r="B3" s="2010"/>
      <c r="C3" s="2010"/>
      <c r="D3" s="2018"/>
      <c r="E3" s="2010"/>
      <c r="F3" s="2011"/>
      <c r="G3" s="1283" t="s">
        <v>769</v>
      </c>
      <c r="H3" s="1035" t="s">
        <v>768</v>
      </c>
      <c r="I3" s="2006"/>
    </row>
    <row r="4" spans="1:9" ht="13.5" customHeight="1">
      <c r="A4" s="1989">
        <v>2023</v>
      </c>
      <c r="B4" s="565" t="s">
        <v>908</v>
      </c>
      <c r="C4" s="198" t="s">
        <v>2522</v>
      </c>
      <c r="D4" s="198" t="s">
        <v>2523</v>
      </c>
      <c r="E4" s="198" t="s">
        <v>2524</v>
      </c>
      <c r="F4" s="1852" t="s">
        <v>908</v>
      </c>
      <c r="G4" s="211">
        <v>0.26929999999999998</v>
      </c>
      <c r="H4" s="1906">
        <v>0.228905</v>
      </c>
      <c r="I4" s="1977"/>
    </row>
    <row r="5" spans="1:9" ht="13.5" customHeight="1">
      <c r="A5" s="1990"/>
      <c r="B5" s="565" t="s">
        <v>908</v>
      </c>
      <c r="C5" s="1561" t="s">
        <v>2480</v>
      </c>
      <c r="D5" s="1561" t="s">
        <v>2481</v>
      </c>
      <c r="E5" s="1561" t="s">
        <v>2482</v>
      </c>
      <c r="F5" s="1852" t="s">
        <v>908</v>
      </c>
      <c r="G5" s="638">
        <v>0.26629999999999998</v>
      </c>
      <c r="H5" s="1740">
        <v>0.226355</v>
      </c>
      <c r="I5" s="1978"/>
    </row>
    <row r="6" spans="1:9" ht="13.5" customHeight="1">
      <c r="A6" s="1990"/>
      <c r="B6" s="565" t="s">
        <v>908</v>
      </c>
      <c r="C6" s="1561" t="s">
        <v>2438</v>
      </c>
      <c r="D6" s="1561" t="s">
        <v>2440</v>
      </c>
      <c r="E6" s="1561" t="s">
        <v>2482</v>
      </c>
      <c r="F6" s="1851" t="s">
        <v>908</v>
      </c>
      <c r="G6" s="638">
        <v>0.26200000000000001</v>
      </c>
      <c r="H6" s="1740">
        <v>0.22270000000000001</v>
      </c>
      <c r="I6" s="1978"/>
    </row>
    <row r="7" spans="1:9" ht="13.5" customHeight="1">
      <c r="A7" s="1990"/>
      <c r="B7" s="568" t="s">
        <v>623</v>
      </c>
      <c r="C7" s="293" t="s">
        <v>2345</v>
      </c>
      <c r="D7" s="293" t="s">
        <v>2348</v>
      </c>
      <c r="E7" s="293" t="s">
        <v>2346</v>
      </c>
      <c r="F7" s="197" t="s">
        <v>908</v>
      </c>
      <c r="G7" s="1036">
        <v>1.7649999999999999E-2</v>
      </c>
      <c r="H7" s="1737">
        <v>1.4999999999999999E-2</v>
      </c>
      <c r="I7" s="1978"/>
    </row>
    <row r="8" spans="1:9" ht="13.5" customHeight="1">
      <c r="A8" s="1990"/>
      <c r="B8" s="568" t="s">
        <v>620</v>
      </c>
      <c r="C8" s="293" t="s">
        <v>2347</v>
      </c>
      <c r="D8" s="293" t="s">
        <v>2350</v>
      </c>
      <c r="E8" s="293" t="s">
        <v>2348</v>
      </c>
      <c r="F8" s="197" t="s">
        <v>908</v>
      </c>
      <c r="G8" s="1036">
        <v>1.7649999999999999E-2</v>
      </c>
      <c r="H8" s="1737">
        <v>1.4999999999999999E-2</v>
      </c>
      <c r="I8" s="1978"/>
    </row>
    <row r="9" spans="1:9" ht="13.5" customHeight="1">
      <c r="A9" s="1990"/>
      <c r="B9" s="568" t="s">
        <v>617</v>
      </c>
      <c r="C9" s="293" t="s">
        <v>2349</v>
      </c>
      <c r="D9" s="293" t="s">
        <v>2352</v>
      </c>
      <c r="E9" s="293" t="s">
        <v>2350</v>
      </c>
      <c r="F9" s="197" t="s">
        <v>908</v>
      </c>
      <c r="G9" s="1036">
        <v>1.7649999999999999E-2</v>
      </c>
      <c r="H9" s="1737">
        <v>1.4999999999999999E-2</v>
      </c>
      <c r="I9" s="1978"/>
    </row>
    <row r="10" spans="1:9" ht="13.5" customHeight="1">
      <c r="A10" s="1990"/>
      <c r="B10" s="568" t="s">
        <v>614</v>
      </c>
      <c r="C10" s="293" t="s">
        <v>2351</v>
      </c>
      <c r="D10" s="293" t="s">
        <v>2354</v>
      </c>
      <c r="E10" s="293" t="s">
        <v>2352</v>
      </c>
      <c r="F10" s="197" t="s">
        <v>908</v>
      </c>
      <c r="G10" s="1036">
        <v>1.7649999999999999E-2</v>
      </c>
      <c r="H10" s="1737">
        <v>1.4999999999999999E-2</v>
      </c>
      <c r="I10" s="1978"/>
    </row>
    <row r="11" spans="1:9" ht="13.5" customHeight="1">
      <c r="A11" s="1990"/>
      <c r="B11" s="568" t="s">
        <v>609</v>
      </c>
      <c r="C11" s="293" t="s">
        <v>2353</v>
      </c>
      <c r="D11" s="293" t="s">
        <v>2356</v>
      </c>
      <c r="E11" s="293" t="s">
        <v>2354</v>
      </c>
      <c r="F11" s="197" t="s">
        <v>908</v>
      </c>
      <c r="G11" s="1036">
        <v>1.7649999999999999E-2</v>
      </c>
      <c r="H11" s="1737">
        <v>1.4999999999999999E-2</v>
      </c>
      <c r="I11" s="1978"/>
    </row>
    <row r="12" spans="1:9" ht="13.5" customHeight="1">
      <c r="A12" s="1990"/>
      <c r="B12" s="568" t="s">
        <v>606</v>
      </c>
      <c r="C12" s="293" t="s">
        <v>2355</v>
      </c>
      <c r="D12" s="293" t="s">
        <v>2358</v>
      </c>
      <c r="E12" s="293" t="s">
        <v>2356</v>
      </c>
      <c r="F12" s="197" t="s">
        <v>908</v>
      </c>
      <c r="G12" s="1036">
        <v>1.7649999999999999E-2</v>
      </c>
      <c r="H12" s="1737">
        <v>1.4999999999999999E-2</v>
      </c>
      <c r="I12" s="1978"/>
    </row>
    <row r="13" spans="1:9" ht="13.5" customHeight="1">
      <c r="A13" s="1990"/>
      <c r="B13" s="568" t="s">
        <v>603</v>
      </c>
      <c r="C13" s="293" t="s">
        <v>2357</v>
      </c>
      <c r="D13" s="293" t="s">
        <v>2360</v>
      </c>
      <c r="E13" s="293" t="s">
        <v>2358</v>
      </c>
      <c r="F13" s="197" t="s">
        <v>908</v>
      </c>
      <c r="G13" s="1036">
        <v>1.7649999999999999E-2</v>
      </c>
      <c r="H13" s="1737">
        <v>1.4999999999999999E-2</v>
      </c>
      <c r="I13" s="1978"/>
    </row>
    <row r="14" spans="1:9" ht="13.5" customHeight="1">
      <c r="A14" s="1990"/>
      <c r="B14" s="568" t="s">
        <v>600</v>
      </c>
      <c r="C14" s="293" t="s">
        <v>2359</v>
      </c>
      <c r="D14" s="293" t="s">
        <v>2362</v>
      </c>
      <c r="E14" s="293" t="s">
        <v>2360</v>
      </c>
      <c r="F14" s="197" t="s">
        <v>908</v>
      </c>
      <c r="G14" s="1036">
        <v>1.7649999999999999E-2</v>
      </c>
      <c r="H14" s="1737">
        <v>1.4999999999999999E-2</v>
      </c>
      <c r="I14" s="1978"/>
    </row>
    <row r="15" spans="1:9" ht="13.5" customHeight="1">
      <c r="A15" s="1990"/>
      <c r="B15" s="568" t="s">
        <v>597</v>
      </c>
      <c r="C15" s="293" t="s">
        <v>2361</v>
      </c>
      <c r="D15" s="293" t="s">
        <v>2364</v>
      </c>
      <c r="E15" s="293" t="s">
        <v>2362</v>
      </c>
      <c r="F15" s="197" t="s">
        <v>908</v>
      </c>
      <c r="G15" s="1036">
        <v>1.7649999999999999E-2</v>
      </c>
      <c r="H15" s="1737">
        <v>1.4999999999999999E-2</v>
      </c>
      <c r="I15" s="1978"/>
    </row>
    <row r="16" spans="1:9" ht="13.5" customHeight="1">
      <c r="A16" s="1990"/>
      <c r="B16" s="568" t="s">
        <v>594</v>
      </c>
      <c r="C16" s="293" t="s">
        <v>2363</v>
      </c>
      <c r="D16" s="293" t="s">
        <v>2366</v>
      </c>
      <c r="E16" s="293" t="s">
        <v>2364</v>
      </c>
      <c r="F16" s="197" t="s">
        <v>908</v>
      </c>
      <c r="G16" s="1036">
        <v>1.7649999999999999E-2</v>
      </c>
      <c r="H16" s="1737">
        <v>1.4999999999999999E-2</v>
      </c>
      <c r="I16" s="1978"/>
    </row>
    <row r="17" spans="1:9" ht="13.5" customHeight="1">
      <c r="A17" s="1990"/>
      <c r="B17" s="568" t="s">
        <v>591</v>
      </c>
      <c r="C17" s="293" t="s">
        <v>2365</v>
      </c>
      <c r="D17" s="293" t="s">
        <v>2368</v>
      </c>
      <c r="E17" s="293" t="s">
        <v>2366</v>
      </c>
      <c r="F17" s="197" t="s">
        <v>908</v>
      </c>
      <c r="G17" s="1036">
        <v>1.7649999999999999E-2</v>
      </c>
      <c r="H17" s="1737">
        <v>1.4999999999999999E-2</v>
      </c>
      <c r="I17" s="1978"/>
    </row>
    <row r="18" spans="1:9" ht="13.5" customHeight="1" thickBot="1">
      <c r="A18" s="1991"/>
      <c r="B18" s="1760" t="s">
        <v>588</v>
      </c>
      <c r="C18" s="1738" t="s">
        <v>2367</v>
      </c>
      <c r="D18" s="1738" t="s">
        <v>2188</v>
      </c>
      <c r="E18" s="1738" t="s">
        <v>2368</v>
      </c>
      <c r="F18" s="1739" t="s">
        <v>908</v>
      </c>
      <c r="G18" s="1281">
        <v>1.7649999999999999E-2</v>
      </c>
      <c r="H18" s="1743">
        <v>1.4999999999999999E-2</v>
      </c>
      <c r="I18" s="1979"/>
    </row>
    <row r="19" spans="1:9" ht="13.5" customHeight="1">
      <c r="A19" s="2012">
        <v>2022</v>
      </c>
      <c r="B19" s="565" t="s">
        <v>908</v>
      </c>
      <c r="C19" s="1561" t="s">
        <v>2369</v>
      </c>
      <c r="D19" s="1761"/>
      <c r="E19" s="1561" t="s">
        <v>2370</v>
      </c>
      <c r="F19" s="1561" t="s">
        <v>908</v>
      </c>
      <c r="G19" s="638">
        <v>0.48618</v>
      </c>
      <c r="H19" s="1740">
        <v>0.41325299999999998</v>
      </c>
      <c r="I19" s="2015">
        <v>0.85377800000000015</v>
      </c>
    </row>
    <row r="20" spans="1:9" ht="13.5" customHeight="1">
      <c r="A20" s="2013"/>
      <c r="B20" s="568" t="s">
        <v>623</v>
      </c>
      <c r="C20" s="193" t="s">
        <v>2187</v>
      </c>
      <c r="D20" s="1762"/>
      <c r="E20" s="193" t="s">
        <v>2188</v>
      </c>
      <c r="F20" s="197" t="s">
        <v>908</v>
      </c>
      <c r="G20" s="1036">
        <v>1.7649999999999999E-2</v>
      </c>
      <c r="H20" s="1737">
        <v>1.4999999999999999E-2</v>
      </c>
      <c r="I20" s="2016"/>
    </row>
    <row r="21" spans="1:9" ht="13.5" customHeight="1">
      <c r="A21" s="2013"/>
      <c r="B21" s="568" t="s">
        <v>620</v>
      </c>
      <c r="C21" s="1044" t="s">
        <v>2186</v>
      </c>
      <c r="D21" s="1762"/>
      <c r="E21" s="1044" t="s">
        <v>2172</v>
      </c>
      <c r="F21" s="197" t="s">
        <v>908</v>
      </c>
      <c r="G21" s="1036">
        <v>1.7649999999999999E-2</v>
      </c>
      <c r="H21" s="1737">
        <v>1.4999999999999999E-2</v>
      </c>
      <c r="I21" s="2016"/>
    </row>
    <row r="22" spans="1:9" ht="13.5" customHeight="1">
      <c r="A22" s="2013"/>
      <c r="B22" s="568" t="s">
        <v>617</v>
      </c>
      <c r="C22" s="1044" t="s">
        <v>2176</v>
      </c>
      <c r="D22" s="1762"/>
      <c r="E22" s="1044" t="s">
        <v>2173</v>
      </c>
      <c r="F22" s="197" t="s">
        <v>908</v>
      </c>
      <c r="G22" s="1036">
        <v>1.7649999999999999E-2</v>
      </c>
      <c r="H22" s="1737">
        <v>1.4999999999999999E-2</v>
      </c>
      <c r="I22" s="2016"/>
    </row>
    <row r="23" spans="1:9" ht="13.5" customHeight="1">
      <c r="A23" s="2013"/>
      <c r="B23" s="568" t="s">
        <v>614</v>
      </c>
      <c r="C23" s="1044" t="s">
        <v>2177</v>
      </c>
      <c r="D23" s="1762"/>
      <c r="E23" s="1044" t="s">
        <v>2185</v>
      </c>
      <c r="F23" s="197" t="s">
        <v>908</v>
      </c>
      <c r="G23" s="1036">
        <v>1.7649999999999999E-2</v>
      </c>
      <c r="H23" s="1737">
        <v>1.4999999999999999E-2</v>
      </c>
      <c r="I23" s="2016"/>
    </row>
    <row r="24" spans="1:9" ht="13.5" customHeight="1">
      <c r="A24" s="2013"/>
      <c r="B24" s="565" t="s">
        <v>908</v>
      </c>
      <c r="C24" s="198" t="s">
        <v>2285</v>
      </c>
      <c r="D24" s="1762"/>
      <c r="E24" s="198" t="s">
        <v>2286</v>
      </c>
      <c r="F24" s="1561" t="s">
        <v>908</v>
      </c>
      <c r="G24" s="1740">
        <v>0.30649999999999999</v>
      </c>
      <c r="H24" s="215">
        <v>0.26052500000000001</v>
      </c>
      <c r="I24" s="2016"/>
    </row>
    <row r="25" spans="1:9" ht="13.5" customHeight="1">
      <c r="A25" s="2013"/>
      <c r="B25" s="568" t="s">
        <v>609</v>
      </c>
      <c r="C25" s="1044" t="s">
        <v>2184</v>
      </c>
      <c r="D25" s="1762"/>
      <c r="E25" s="1044" t="s">
        <v>2174</v>
      </c>
      <c r="F25" s="197" t="s">
        <v>908</v>
      </c>
      <c r="G25" s="1036">
        <v>1.7649999999999999E-2</v>
      </c>
      <c r="H25" s="1737">
        <v>1.4999999999999999E-2</v>
      </c>
      <c r="I25" s="2016"/>
    </row>
    <row r="26" spans="1:9" ht="13.5" customHeight="1">
      <c r="A26" s="2013"/>
      <c r="B26" s="568" t="s">
        <v>606</v>
      </c>
      <c r="C26" s="1044" t="s">
        <v>2178</v>
      </c>
      <c r="D26" s="1762"/>
      <c r="E26" s="1044" t="s">
        <v>2183</v>
      </c>
      <c r="F26" s="197" t="s">
        <v>908</v>
      </c>
      <c r="G26" s="1036">
        <v>1.7649999999999999E-2</v>
      </c>
      <c r="H26" s="1737">
        <v>1.4999999999999999E-2</v>
      </c>
      <c r="I26" s="2016"/>
    </row>
    <row r="27" spans="1:9" ht="13.5" customHeight="1">
      <c r="A27" s="2013"/>
      <c r="B27" s="568" t="s">
        <v>603</v>
      </c>
      <c r="C27" s="1044" t="s">
        <v>2179</v>
      </c>
      <c r="D27" s="1762"/>
      <c r="E27" s="1044" t="s">
        <v>2175</v>
      </c>
      <c r="F27" s="197" t="s">
        <v>908</v>
      </c>
      <c r="G27" s="1036">
        <v>1.7649999999999999E-2</v>
      </c>
      <c r="H27" s="1737">
        <v>1.4999999999999999E-2</v>
      </c>
      <c r="I27" s="2016"/>
    </row>
    <row r="28" spans="1:9" ht="13.5" customHeight="1">
      <c r="A28" s="2013"/>
      <c r="B28" s="568" t="s">
        <v>600</v>
      </c>
      <c r="C28" s="1044" t="s">
        <v>2182</v>
      </c>
      <c r="D28" s="1762"/>
      <c r="E28" s="1044" t="s">
        <v>2171</v>
      </c>
      <c r="F28" s="197" t="s">
        <v>908</v>
      </c>
      <c r="G28" s="1036">
        <v>1.7649999999999999E-2</v>
      </c>
      <c r="H28" s="1737">
        <v>1.4999999999999999E-2</v>
      </c>
      <c r="I28" s="2016"/>
    </row>
    <row r="29" spans="1:9" ht="13.5" customHeight="1">
      <c r="A29" s="2013"/>
      <c r="B29" s="602" t="s">
        <v>597</v>
      </c>
      <c r="C29" s="1044" t="s">
        <v>2180</v>
      </c>
      <c r="D29" s="1762"/>
      <c r="E29" s="1044" t="s">
        <v>2170</v>
      </c>
      <c r="F29" s="197" t="s">
        <v>908</v>
      </c>
      <c r="G29" s="1036">
        <v>1.7649999999999999E-2</v>
      </c>
      <c r="H29" s="1737">
        <v>1.4999999999999999E-2</v>
      </c>
      <c r="I29" s="2016"/>
    </row>
    <row r="30" spans="1:9" ht="13.5" customHeight="1">
      <c r="A30" s="2013"/>
      <c r="B30" s="568" t="s">
        <v>594</v>
      </c>
      <c r="C30" s="1741" t="s">
        <v>2181</v>
      </c>
      <c r="D30" s="1762"/>
      <c r="E30" s="1044" t="s">
        <v>2169</v>
      </c>
      <c r="F30" s="197" t="s">
        <v>908</v>
      </c>
      <c r="G30" s="1036">
        <v>1.7649999999999999E-2</v>
      </c>
      <c r="H30" s="1737">
        <v>1.4999999999999999E-2</v>
      </c>
      <c r="I30" s="2016"/>
    </row>
    <row r="31" spans="1:9" ht="13.5" customHeight="1">
      <c r="A31" s="2013"/>
      <c r="B31" s="567" t="s">
        <v>591</v>
      </c>
      <c r="C31" s="1044" t="s">
        <v>2167</v>
      </c>
      <c r="D31" s="1762"/>
      <c r="E31" s="1044" t="s">
        <v>2168</v>
      </c>
      <c r="F31" s="197" t="s">
        <v>908</v>
      </c>
      <c r="G31" s="1036">
        <v>1.7649999999999999E-2</v>
      </c>
      <c r="H31" s="1737">
        <v>1.4999999999999999E-2</v>
      </c>
      <c r="I31" s="2016"/>
    </row>
    <row r="32" spans="1:9" ht="13.5" customHeight="1" thickBot="1">
      <c r="A32" s="2014"/>
      <c r="B32" s="1716" t="s">
        <v>588</v>
      </c>
      <c r="C32" s="1742" t="s">
        <v>2165</v>
      </c>
      <c r="D32" s="1763"/>
      <c r="E32" s="1742" t="s">
        <v>2166</v>
      </c>
      <c r="F32" s="252" t="s">
        <v>908</v>
      </c>
      <c r="G32" s="1281">
        <v>1.7649999999999999E-2</v>
      </c>
      <c r="H32" s="1743">
        <v>1.4999999999999999E-2</v>
      </c>
      <c r="I32" s="2017"/>
    </row>
    <row r="33" spans="1:9">
      <c r="A33" s="1736"/>
      <c r="B33" s="565" t="s">
        <v>908</v>
      </c>
      <c r="C33" s="198" t="s">
        <v>2200</v>
      </c>
      <c r="D33" s="1762"/>
      <c r="E33" s="198" t="s">
        <v>2201</v>
      </c>
      <c r="F33" s="1561" t="s">
        <v>908</v>
      </c>
      <c r="G33" s="724">
        <v>1.366E-2</v>
      </c>
      <c r="H33" s="207">
        <v>1.1611E-2</v>
      </c>
      <c r="I33" s="1977">
        <v>0.63722400000000001</v>
      </c>
    </row>
    <row r="34" spans="1:9" ht="13.5" customHeight="1">
      <c r="A34" s="1984">
        <v>2021</v>
      </c>
      <c r="B34" s="568" t="s">
        <v>623</v>
      </c>
      <c r="C34" s="193" t="s">
        <v>2035</v>
      </c>
      <c r="D34" s="1762"/>
      <c r="E34" s="193" t="s">
        <v>2036</v>
      </c>
      <c r="F34" s="1561" t="s">
        <v>908</v>
      </c>
      <c r="G34" s="1036">
        <v>1.7649999999999999E-2</v>
      </c>
      <c r="H34" s="1036">
        <v>1.4999999999999999E-2</v>
      </c>
      <c r="I34" s="1978"/>
    </row>
    <row r="35" spans="1:9" ht="13.5" customHeight="1">
      <c r="A35" s="1984"/>
      <c r="B35" s="565" t="s">
        <v>908</v>
      </c>
      <c r="C35" s="198" t="s">
        <v>2151</v>
      </c>
      <c r="D35" s="1762"/>
      <c r="E35" s="198" t="s">
        <v>2201</v>
      </c>
      <c r="F35" s="197" t="s">
        <v>908</v>
      </c>
      <c r="G35" s="724">
        <v>0.26455099999999998</v>
      </c>
      <c r="H35" s="1548">
        <v>0.22486800000000001</v>
      </c>
      <c r="I35" s="1978"/>
    </row>
    <row r="36" spans="1:9" ht="13.5" customHeight="1">
      <c r="A36" s="1984"/>
      <c r="B36" s="568" t="s">
        <v>620</v>
      </c>
      <c r="C36" s="193" t="s">
        <v>2037</v>
      </c>
      <c r="D36" s="1762"/>
      <c r="E36" s="193" t="s">
        <v>2038</v>
      </c>
      <c r="F36" s="197" t="s">
        <v>908</v>
      </c>
      <c r="G36" s="1036">
        <v>1.7649999999999999E-2</v>
      </c>
      <c r="H36" s="1036">
        <v>1.4999999999999999E-2</v>
      </c>
      <c r="I36" s="1978"/>
    </row>
    <row r="37" spans="1:9" ht="13.5" customHeight="1">
      <c r="A37" s="1984"/>
      <c r="B37" s="568" t="s">
        <v>617</v>
      </c>
      <c r="C37" s="193" t="s">
        <v>2039</v>
      </c>
      <c r="D37" s="1762"/>
      <c r="E37" s="193" t="s">
        <v>2040</v>
      </c>
      <c r="F37" s="604" t="s">
        <v>585</v>
      </c>
      <c r="G37" s="1036">
        <v>1.4999999999999999E-2</v>
      </c>
      <c r="H37" s="1036">
        <v>1.4999999999999999E-2</v>
      </c>
      <c r="I37" s="1978"/>
    </row>
    <row r="38" spans="1:9" ht="13.5" customHeight="1">
      <c r="A38" s="1984"/>
      <c r="B38" s="568" t="s">
        <v>614</v>
      </c>
      <c r="C38" s="193" t="s">
        <v>2041</v>
      </c>
      <c r="D38" s="1762"/>
      <c r="E38" s="193" t="s">
        <v>2042</v>
      </c>
      <c r="F38" s="604" t="s">
        <v>585</v>
      </c>
      <c r="G38" s="1036">
        <v>1.4999999999999999E-2</v>
      </c>
      <c r="H38" s="1036">
        <v>1.4999999999999999E-2</v>
      </c>
      <c r="I38" s="1978"/>
    </row>
    <row r="39" spans="1:9" ht="13.5" customHeight="1">
      <c r="A39" s="1984"/>
      <c r="B39" s="568" t="s">
        <v>609</v>
      </c>
      <c r="C39" s="193" t="s">
        <v>2043</v>
      </c>
      <c r="D39" s="1762"/>
      <c r="E39" s="193" t="s">
        <v>2044</v>
      </c>
      <c r="F39" s="604" t="s">
        <v>585</v>
      </c>
      <c r="G39" s="1036">
        <v>1.4999999999999999E-2</v>
      </c>
      <c r="H39" s="1036">
        <v>1.4999999999999999E-2</v>
      </c>
      <c r="I39" s="1978"/>
    </row>
    <row r="40" spans="1:9" ht="13.5" customHeight="1">
      <c r="A40" s="1984"/>
      <c r="B40" s="565" t="s">
        <v>908</v>
      </c>
      <c r="C40" s="198" t="s">
        <v>2139</v>
      </c>
      <c r="D40" s="1762"/>
      <c r="E40" s="198" t="s">
        <v>2140</v>
      </c>
      <c r="F40" s="197" t="s">
        <v>908</v>
      </c>
      <c r="G40" s="724">
        <v>0.10384</v>
      </c>
      <c r="H40" s="207">
        <v>8.8263999999999995E-2</v>
      </c>
      <c r="I40" s="1978"/>
    </row>
    <row r="41" spans="1:9" ht="13.5" customHeight="1">
      <c r="A41" s="1984"/>
      <c r="B41" s="568" t="s">
        <v>606</v>
      </c>
      <c r="C41" s="193" t="s">
        <v>2045</v>
      </c>
      <c r="D41" s="1762"/>
      <c r="E41" s="193" t="s">
        <v>2046</v>
      </c>
      <c r="F41" s="604" t="s">
        <v>585</v>
      </c>
      <c r="G41" s="1036">
        <v>1.4999999999999999E-2</v>
      </c>
      <c r="H41" s="1036">
        <v>1.4999999999999999E-2</v>
      </c>
      <c r="I41" s="1978"/>
    </row>
    <row r="42" spans="1:9" ht="13.5" customHeight="1">
      <c r="A42" s="1984"/>
      <c r="B42" s="568" t="s">
        <v>603</v>
      </c>
      <c r="C42" s="193" t="s">
        <v>2047</v>
      </c>
      <c r="D42" s="1762"/>
      <c r="E42" s="193" t="s">
        <v>2048</v>
      </c>
      <c r="F42" s="604" t="s">
        <v>585</v>
      </c>
      <c r="G42" s="1036">
        <v>1.4999999999999999E-2</v>
      </c>
      <c r="H42" s="1036">
        <v>1.4999999999999999E-2</v>
      </c>
      <c r="I42" s="1978"/>
    </row>
    <row r="43" spans="1:9" ht="13.5" customHeight="1">
      <c r="A43" s="1984"/>
      <c r="B43" s="565" t="s">
        <v>908</v>
      </c>
      <c r="C43" s="198" t="s">
        <v>2141</v>
      </c>
      <c r="D43" s="1762"/>
      <c r="E43" s="198" t="s">
        <v>2140</v>
      </c>
      <c r="F43" s="197" t="s">
        <v>908</v>
      </c>
      <c r="G43" s="724">
        <v>4.8739999999999999E-2</v>
      </c>
      <c r="H43" s="207">
        <v>4.1429000000000001E-2</v>
      </c>
      <c r="I43" s="1978"/>
    </row>
    <row r="44" spans="1:9" ht="13.5" customHeight="1">
      <c r="A44" s="1984"/>
      <c r="B44" s="568" t="s">
        <v>600</v>
      </c>
      <c r="C44" s="193" t="s">
        <v>2018</v>
      </c>
      <c r="D44" s="1762"/>
      <c r="E44" s="193" t="s">
        <v>2049</v>
      </c>
      <c r="F44" s="604" t="s">
        <v>585</v>
      </c>
      <c r="G44" s="1036">
        <v>1.4999999999999999E-2</v>
      </c>
      <c r="H44" s="1036">
        <v>1.4999999999999999E-2</v>
      </c>
      <c r="I44" s="1978"/>
    </row>
    <row r="45" spans="1:9" ht="13.5" customHeight="1">
      <c r="A45" s="1984"/>
      <c r="B45" s="565" t="s">
        <v>908</v>
      </c>
      <c r="C45" s="198" t="s">
        <v>2089</v>
      </c>
      <c r="D45" s="1762"/>
      <c r="E45" s="198" t="s">
        <v>2140</v>
      </c>
      <c r="F45" s="197" t="s">
        <v>908</v>
      </c>
      <c r="G45" s="724">
        <v>5.6480000000000002E-2</v>
      </c>
      <c r="H45" s="207">
        <v>4.8008000000000002E-2</v>
      </c>
      <c r="I45" s="1978"/>
    </row>
    <row r="46" spans="1:9" ht="13.5" customHeight="1">
      <c r="A46" s="1984"/>
      <c r="B46" s="602" t="s">
        <v>597</v>
      </c>
      <c r="C46" s="193" t="s">
        <v>2050</v>
      </c>
      <c r="D46" s="1762"/>
      <c r="E46" s="193" t="s">
        <v>2052</v>
      </c>
      <c r="F46" s="604" t="s">
        <v>585</v>
      </c>
      <c r="G46" s="1036">
        <v>1.4999999999999999E-2</v>
      </c>
      <c r="H46" s="1036">
        <v>1.4999999999999999E-2</v>
      </c>
      <c r="I46" s="1978"/>
    </row>
    <row r="47" spans="1:9" ht="13.5" customHeight="1">
      <c r="A47" s="1984"/>
      <c r="B47" s="565" t="s">
        <v>908</v>
      </c>
      <c r="C47" s="198" t="s">
        <v>2088</v>
      </c>
      <c r="D47" s="1762"/>
      <c r="E47" s="198" t="s">
        <v>2140</v>
      </c>
      <c r="F47" s="197" t="s">
        <v>908</v>
      </c>
      <c r="G47" s="196">
        <v>5.0639999999999998E-2</v>
      </c>
      <c r="H47" s="196">
        <v>4.3043999999999999E-2</v>
      </c>
      <c r="I47" s="1978"/>
    </row>
    <row r="48" spans="1:9" ht="13.5" customHeight="1">
      <c r="A48" s="1984"/>
      <c r="B48" s="291" t="s">
        <v>594</v>
      </c>
      <c r="C48" s="601" t="s">
        <v>2031</v>
      </c>
      <c r="D48" s="1762"/>
      <c r="E48" s="193" t="s">
        <v>2034</v>
      </c>
      <c r="F48" s="604" t="s">
        <v>585</v>
      </c>
      <c r="G48" s="1036">
        <v>1.4999999999999999E-2</v>
      </c>
      <c r="H48" s="1036">
        <v>1.4999999999999999E-2</v>
      </c>
      <c r="I48" s="1978"/>
    </row>
    <row r="49" spans="1:9" ht="13.5" customHeight="1">
      <c r="A49" s="1984"/>
      <c r="B49" s="194" t="s">
        <v>591</v>
      </c>
      <c r="C49" s="193" t="s">
        <v>2030</v>
      </c>
      <c r="D49" s="1762"/>
      <c r="E49" s="193" t="s">
        <v>2033</v>
      </c>
      <c r="F49" s="604" t="s">
        <v>585</v>
      </c>
      <c r="G49" s="1036">
        <v>1.4999999999999999E-2</v>
      </c>
      <c r="H49" s="1036">
        <v>1.4999999999999999E-2</v>
      </c>
      <c r="I49" s="1978"/>
    </row>
    <row r="50" spans="1:9" ht="15.75" customHeight="1" thickBot="1">
      <c r="A50" s="1985"/>
      <c r="B50" s="189" t="s">
        <v>588</v>
      </c>
      <c r="C50" s="1279" t="s">
        <v>2029</v>
      </c>
      <c r="D50" s="1763"/>
      <c r="E50" s="1279" t="s">
        <v>2032</v>
      </c>
      <c r="F50" s="1280" t="s">
        <v>585</v>
      </c>
      <c r="G50" s="1281">
        <v>1.4999999999999999E-2</v>
      </c>
      <c r="H50" s="1282">
        <v>1.4999999999999999E-2</v>
      </c>
      <c r="I50" s="1979"/>
    </row>
    <row r="51" spans="1:9" ht="13.5" customHeight="1">
      <c r="A51" s="1983">
        <v>2020</v>
      </c>
      <c r="B51" s="565" t="s">
        <v>2087</v>
      </c>
      <c r="C51" s="198" t="s">
        <v>2028</v>
      </c>
      <c r="D51" s="1762"/>
      <c r="E51" s="198" t="s">
        <v>2027</v>
      </c>
      <c r="F51" s="197" t="s">
        <v>908</v>
      </c>
      <c r="G51" s="724">
        <v>0.1394</v>
      </c>
      <c r="H51" s="638">
        <v>0.1394</v>
      </c>
      <c r="I51" s="1986">
        <v>0.46136700000000014</v>
      </c>
    </row>
    <row r="52" spans="1:9" ht="13.5" customHeight="1">
      <c r="A52" s="1984"/>
      <c r="B52" s="565" t="s">
        <v>908</v>
      </c>
      <c r="C52" s="198" t="s">
        <v>2053</v>
      </c>
      <c r="D52" s="1762"/>
      <c r="E52" s="198" t="s">
        <v>2027</v>
      </c>
      <c r="F52" s="197" t="s">
        <v>908</v>
      </c>
      <c r="G52" s="196">
        <v>5.0160000000000003E-2</v>
      </c>
      <c r="H52" s="638">
        <v>4.2636E-2</v>
      </c>
      <c r="I52" s="1987"/>
    </row>
    <row r="53" spans="1:9" ht="13.5" customHeight="1">
      <c r="A53" s="1984"/>
      <c r="B53" s="565" t="s">
        <v>908</v>
      </c>
      <c r="C53" s="197" t="s">
        <v>2017</v>
      </c>
      <c r="D53" s="1764"/>
      <c r="E53" s="197" t="s">
        <v>2027</v>
      </c>
      <c r="F53" s="197" t="s">
        <v>908</v>
      </c>
      <c r="G53" s="638">
        <v>6.3960000000000003E-2</v>
      </c>
      <c r="H53" s="638">
        <v>5.4365999999999998E-2</v>
      </c>
      <c r="I53" s="1987"/>
    </row>
    <row r="54" spans="1:9" ht="13.5" customHeight="1">
      <c r="A54" s="1984"/>
      <c r="B54" s="568" t="s">
        <v>623</v>
      </c>
      <c r="C54" s="193" t="s">
        <v>1855</v>
      </c>
      <c r="D54" s="1762"/>
      <c r="E54" s="193" t="s">
        <v>1856</v>
      </c>
      <c r="F54" s="604" t="s">
        <v>585</v>
      </c>
      <c r="G54" s="1036">
        <v>1.4999999999999999E-2</v>
      </c>
      <c r="H54" s="1036">
        <v>1.4999999999999999E-2</v>
      </c>
      <c r="I54" s="1987"/>
    </row>
    <row r="55" spans="1:9" ht="13.5" customHeight="1">
      <c r="A55" s="1984"/>
      <c r="B55" s="568" t="s">
        <v>620</v>
      </c>
      <c r="C55" s="193" t="s">
        <v>1857</v>
      </c>
      <c r="D55" s="1762"/>
      <c r="E55" s="193" t="s">
        <v>1858</v>
      </c>
      <c r="F55" s="604" t="s">
        <v>585</v>
      </c>
      <c r="G55" s="1036">
        <v>1.4999999999999999E-2</v>
      </c>
      <c r="H55" s="1036">
        <v>1.4999999999999999E-2</v>
      </c>
      <c r="I55" s="1987"/>
    </row>
    <row r="56" spans="1:9" ht="13.5" customHeight="1">
      <c r="A56" s="1984"/>
      <c r="B56" s="568" t="s">
        <v>617</v>
      </c>
      <c r="C56" s="193" t="s">
        <v>1859</v>
      </c>
      <c r="D56" s="1762"/>
      <c r="E56" s="193" t="s">
        <v>1860</v>
      </c>
      <c r="F56" s="604" t="s">
        <v>585</v>
      </c>
      <c r="G56" s="1036">
        <v>1.4999999999999999E-2</v>
      </c>
      <c r="H56" s="1036">
        <v>1.4999999999999999E-2</v>
      </c>
      <c r="I56" s="1987"/>
    </row>
    <row r="57" spans="1:9" ht="13.5" customHeight="1">
      <c r="A57" s="1984"/>
      <c r="B57" s="568" t="s">
        <v>614</v>
      </c>
      <c r="C57" s="193" t="s">
        <v>1861</v>
      </c>
      <c r="D57" s="1762"/>
      <c r="E57" s="193" t="s">
        <v>1862</v>
      </c>
      <c r="F57" s="604" t="s">
        <v>585</v>
      </c>
      <c r="G57" s="1036">
        <v>1.4999999999999999E-2</v>
      </c>
      <c r="H57" s="1036">
        <v>1.4999999999999999E-2</v>
      </c>
      <c r="I57" s="1987"/>
    </row>
    <row r="58" spans="1:9" ht="13.5" customHeight="1">
      <c r="A58" s="1984"/>
      <c r="B58" s="568" t="s">
        <v>609</v>
      </c>
      <c r="C58" s="193" t="s">
        <v>1863</v>
      </c>
      <c r="D58" s="1762"/>
      <c r="E58" s="193" t="s">
        <v>1864</v>
      </c>
      <c r="F58" s="192" t="s">
        <v>585</v>
      </c>
      <c r="G58" s="1036">
        <v>1.4999999999999999E-2</v>
      </c>
      <c r="H58" s="1036">
        <v>1.4999999999999999E-2</v>
      </c>
      <c r="I58" s="1987"/>
    </row>
    <row r="59" spans="1:9" ht="13.5" customHeight="1">
      <c r="A59" s="1984"/>
      <c r="B59" s="565" t="s">
        <v>908</v>
      </c>
      <c r="C59" s="197" t="s">
        <v>1950</v>
      </c>
      <c r="D59" s="1764"/>
      <c r="E59" s="197" t="s">
        <v>1951</v>
      </c>
      <c r="F59" s="197" t="s">
        <v>908</v>
      </c>
      <c r="G59" s="196">
        <v>5.2900000000000003E-2</v>
      </c>
      <c r="H59" s="196">
        <v>4.4964999999999998E-2</v>
      </c>
      <c r="I59" s="1987"/>
    </row>
    <row r="60" spans="1:9" ht="13.5" customHeight="1">
      <c r="A60" s="1984"/>
      <c r="B60" s="568" t="s">
        <v>606</v>
      </c>
      <c r="C60" s="193" t="s">
        <v>1865</v>
      </c>
      <c r="D60" s="1762"/>
      <c r="E60" s="193" t="s">
        <v>1866</v>
      </c>
      <c r="F60" s="216" t="s">
        <v>585</v>
      </c>
      <c r="G60" s="1036">
        <v>1.4999999999999999E-2</v>
      </c>
      <c r="H60" s="1036">
        <v>1.4999999999999999E-2</v>
      </c>
      <c r="I60" s="1987"/>
    </row>
    <row r="61" spans="1:9" ht="13.5" customHeight="1">
      <c r="A61" s="1984"/>
      <c r="B61" s="568" t="s">
        <v>603</v>
      </c>
      <c r="C61" s="193" t="s">
        <v>1867</v>
      </c>
      <c r="D61" s="1762"/>
      <c r="E61" s="193" t="s">
        <v>1868</v>
      </c>
      <c r="F61" s="604" t="s">
        <v>585</v>
      </c>
      <c r="G61" s="1036">
        <v>1.4999999999999999E-2</v>
      </c>
      <c r="H61" s="1036">
        <v>1.4999999999999999E-2</v>
      </c>
      <c r="I61" s="1987"/>
    </row>
    <row r="62" spans="1:9" ht="13.5" customHeight="1">
      <c r="A62" s="1984"/>
      <c r="B62" s="568" t="s">
        <v>600</v>
      </c>
      <c r="C62" s="193" t="s">
        <v>1869</v>
      </c>
      <c r="D62" s="1762"/>
      <c r="E62" s="193" t="s">
        <v>1870</v>
      </c>
      <c r="F62" s="604" t="s">
        <v>585</v>
      </c>
      <c r="G62" s="1036">
        <v>1.4999999999999999E-2</v>
      </c>
      <c r="H62" s="1036">
        <v>1.4999999999999999E-2</v>
      </c>
      <c r="I62" s="1987"/>
    </row>
    <row r="63" spans="1:9" ht="13.5" customHeight="1">
      <c r="A63" s="1984"/>
      <c r="B63" s="602" t="s">
        <v>597</v>
      </c>
      <c r="C63" s="193" t="s">
        <v>1871</v>
      </c>
      <c r="D63" s="1762"/>
      <c r="E63" s="193" t="s">
        <v>1872</v>
      </c>
      <c r="F63" s="604" t="s">
        <v>585</v>
      </c>
      <c r="G63" s="1036">
        <v>1.4999999999999999E-2</v>
      </c>
      <c r="H63" s="1036">
        <v>1.4999999999999999E-2</v>
      </c>
      <c r="I63" s="1987"/>
    </row>
    <row r="64" spans="1:9" ht="13.5" customHeight="1">
      <c r="A64" s="1984"/>
      <c r="B64" s="568" t="s">
        <v>594</v>
      </c>
      <c r="C64" s="601" t="s">
        <v>1873</v>
      </c>
      <c r="D64" s="1762"/>
      <c r="E64" s="193" t="s">
        <v>1874</v>
      </c>
      <c r="F64" s="192" t="s">
        <v>585</v>
      </c>
      <c r="G64" s="1036">
        <v>1.4999999999999999E-2</v>
      </c>
      <c r="H64" s="1036">
        <v>1.4999999999999999E-2</v>
      </c>
      <c r="I64" s="1987"/>
    </row>
    <row r="65" spans="1:9" ht="13.5" customHeight="1">
      <c r="A65" s="1984"/>
      <c r="B65" s="567" t="s">
        <v>591</v>
      </c>
      <c r="C65" s="601" t="s">
        <v>1875</v>
      </c>
      <c r="D65" s="1762"/>
      <c r="E65" s="193" t="s">
        <v>1876</v>
      </c>
      <c r="F65" s="216" t="s">
        <v>585</v>
      </c>
      <c r="G65" s="1036">
        <v>1.4999999999999999E-2</v>
      </c>
      <c r="H65" s="1036">
        <v>1.4999999999999999E-2</v>
      </c>
      <c r="I65" s="1987"/>
    </row>
    <row r="66" spans="1:9" ht="13.5" thickBot="1">
      <c r="A66" s="1985"/>
      <c r="B66" s="600" t="s">
        <v>588</v>
      </c>
      <c r="C66" s="188" t="s">
        <v>1877</v>
      </c>
      <c r="D66" s="1765"/>
      <c r="E66" s="188" t="s">
        <v>1878</v>
      </c>
      <c r="F66" s="187" t="s">
        <v>585</v>
      </c>
      <c r="G66" s="1037">
        <v>1.4999999999999999E-2</v>
      </c>
      <c r="H66" s="1054">
        <v>1.4999999999999999E-2</v>
      </c>
      <c r="I66" s="1988"/>
    </row>
    <row r="67" spans="1:9" ht="15" customHeight="1">
      <c r="A67" s="1983">
        <v>2019</v>
      </c>
      <c r="B67" s="565" t="s">
        <v>610</v>
      </c>
      <c r="C67" s="197" t="s">
        <v>1698</v>
      </c>
      <c r="D67" s="1764"/>
      <c r="E67" s="197" t="s">
        <v>1697</v>
      </c>
      <c r="F67" s="197" t="s">
        <v>610</v>
      </c>
      <c r="G67" s="724">
        <v>0.52349999999999997</v>
      </c>
      <c r="H67" s="207">
        <v>0.44497500000000001</v>
      </c>
      <c r="I67" s="1986">
        <v>1.9270009999999991</v>
      </c>
    </row>
    <row r="68" spans="1:9" ht="15" customHeight="1">
      <c r="A68" s="1984"/>
      <c r="B68" s="201" t="s">
        <v>911</v>
      </c>
      <c r="C68" s="197" t="s">
        <v>1698</v>
      </c>
      <c r="D68" s="1764"/>
      <c r="E68" s="197" t="s">
        <v>1697</v>
      </c>
      <c r="F68" s="197" t="s">
        <v>911</v>
      </c>
      <c r="G68" s="196">
        <v>0.48320000000000002</v>
      </c>
      <c r="H68" s="196">
        <v>0.48320000000000002</v>
      </c>
      <c r="I68" s="1987"/>
    </row>
    <row r="69" spans="1:9" ht="15" customHeight="1">
      <c r="A69" s="1984"/>
      <c r="B69" s="565" t="s">
        <v>624</v>
      </c>
      <c r="C69" s="197" t="s">
        <v>1696</v>
      </c>
      <c r="D69" s="1764"/>
      <c r="E69" s="197" t="s">
        <v>1697</v>
      </c>
      <c r="F69" s="197" t="s">
        <v>624</v>
      </c>
      <c r="G69" s="724">
        <v>3.7560000000000003E-2</v>
      </c>
      <c r="H69" s="207">
        <v>3.1926000000000003E-2</v>
      </c>
      <c r="I69" s="1987"/>
    </row>
    <row r="70" spans="1:9" ht="13.5" customHeight="1">
      <c r="A70" s="1984"/>
      <c r="B70" s="568" t="s">
        <v>623</v>
      </c>
      <c r="C70" s="193" t="s">
        <v>1635</v>
      </c>
      <c r="D70" s="1762"/>
      <c r="E70" s="193" t="s">
        <v>1624</v>
      </c>
      <c r="F70" s="604" t="s">
        <v>585</v>
      </c>
      <c r="G70" s="1036">
        <v>1.4999999999999999E-2</v>
      </c>
      <c r="H70" s="1038">
        <v>1.4999999999999999E-2</v>
      </c>
      <c r="I70" s="1987"/>
    </row>
    <row r="71" spans="1:9" ht="13.5" customHeight="1">
      <c r="A71" s="1984"/>
      <c r="B71" s="568" t="s">
        <v>620</v>
      </c>
      <c r="C71" s="193" t="s">
        <v>1618</v>
      </c>
      <c r="D71" s="1762"/>
      <c r="E71" s="193" t="s">
        <v>1640</v>
      </c>
      <c r="F71" s="604" t="s">
        <v>585</v>
      </c>
      <c r="G71" s="1036">
        <v>1.4999999999999999E-2</v>
      </c>
      <c r="H71" s="1038">
        <v>1.4999999999999999E-2</v>
      </c>
      <c r="I71" s="1987"/>
    </row>
    <row r="72" spans="1:9" ht="13.5" customHeight="1">
      <c r="A72" s="1984"/>
      <c r="B72" s="568" t="s">
        <v>617</v>
      </c>
      <c r="C72" s="193" t="s">
        <v>1634</v>
      </c>
      <c r="D72" s="1762"/>
      <c r="E72" s="193" t="s">
        <v>1625</v>
      </c>
      <c r="F72" s="604" t="s">
        <v>585</v>
      </c>
      <c r="G72" s="1036">
        <v>1.4999999999999999E-2</v>
      </c>
      <c r="H72" s="1038">
        <v>1.4999999999999999E-2</v>
      </c>
      <c r="I72" s="1987"/>
    </row>
    <row r="73" spans="1:9" ht="13.5" customHeight="1">
      <c r="A73" s="1984"/>
      <c r="B73" s="568" t="s">
        <v>614</v>
      </c>
      <c r="C73" s="193" t="s">
        <v>1633</v>
      </c>
      <c r="D73" s="1762"/>
      <c r="E73" s="193" t="s">
        <v>1626</v>
      </c>
      <c r="F73" s="604" t="s">
        <v>585</v>
      </c>
      <c r="G73" s="1036">
        <v>1.4999999999999999E-2</v>
      </c>
      <c r="H73" s="1038">
        <v>1.4999999999999999E-2</v>
      </c>
      <c r="I73" s="1987"/>
    </row>
    <row r="74" spans="1:9" ht="13.5" customHeight="1">
      <c r="A74" s="1984"/>
      <c r="B74" s="568" t="s">
        <v>609</v>
      </c>
      <c r="C74" s="193" t="s">
        <v>1619</v>
      </c>
      <c r="D74" s="1762"/>
      <c r="E74" s="193" t="s">
        <v>1639</v>
      </c>
      <c r="F74" s="192" t="s">
        <v>585</v>
      </c>
      <c r="G74" s="1039">
        <v>1.4999999999999999E-2</v>
      </c>
      <c r="H74" s="1040">
        <v>1.4999999999999999E-2</v>
      </c>
      <c r="I74" s="1987"/>
    </row>
    <row r="75" spans="1:9" ht="13.5" customHeight="1">
      <c r="A75" s="1984"/>
      <c r="B75" s="565" t="s">
        <v>911</v>
      </c>
      <c r="C75" s="197" t="s">
        <v>1654</v>
      </c>
      <c r="D75" s="1764"/>
      <c r="E75" s="197" t="s">
        <v>1655</v>
      </c>
      <c r="F75" s="197" t="s">
        <v>911</v>
      </c>
      <c r="G75" s="196">
        <v>0.78690000000000004</v>
      </c>
      <c r="H75" s="196">
        <v>0.78690000000000004</v>
      </c>
      <c r="I75" s="1987"/>
    </row>
    <row r="76" spans="1:9" ht="13.5" customHeight="1">
      <c r="A76" s="1984"/>
      <c r="B76" s="568" t="s">
        <v>606</v>
      </c>
      <c r="C76" s="193" t="s">
        <v>1632</v>
      </c>
      <c r="D76" s="1762"/>
      <c r="E76" s="193" t="s">
        <v>1627</v>
      </c>
      <c r="F76" s="216" t="s">
        <v>585</v>
      </c>
      <c r="G76" s="1041">
        <v>1.4999999999999999E-2</v>
      </c>
      <c r="H76" s="1042">
        <v>1.4999999999999999E-2</v>
      </c>
      <c r="I76" s="1987"/>
    </row>
    <row r="77" spans="1:9" ht="13.5" customHeight="1">
      <c r="A77" s="1984"/>
      <c r="B77" s="568" t="s">
        <v>603</v>
      </c>
      <c r="C77" s="193" t="s">
        <v>1631</v>
      </c>
      <c r="D77" s="1762"/>
      <c r="E77" s="193" t="s">
        <v>1638</v>
      </c>
      <c r="F77" s="604" t="s">
        <v>585</v>
      </c>
      <c r="G77" s="1036">
        <v>1.4999999999999999E-2</v>
      </c>
      <c r="H77" s="1038">
        <v>1.4999999999999999E-2</v>
      </c>
      <c r="I77" s="1987"/>
    </row>
    <row r="78" spans="1:9" ht="13.5" customHeight="1">
      <c r="A78" s="1984"/>
      <c r="B78" s="568" t="s">
        <v>600</v>
      </c>
      <c r="C78" s="193" t="s">
        <v>1620</v>
      </c>
      <c r="D78" s="1762"/>
      <c r="E78" s="193" t="s">
        <v>1637</v>
      </c>
      <c r="F78" s="604" t="s">
        <v>585</v>
      </c>
      <c r="G78" s="1036">
        <v>1.4999999999999999E-2</v>
      </c>
      <c r="H78" s="1038">
        <v>1.4999999999999999E-2</v>
      </c>
      <c r="I78" s="1987"/>
    </row>
    <row r="79" spans="1:9" ht="13.5" customHeight="1">
      <c r="A79" s="1984"/>
      <c r="B79" s="602" t="s">
        <v>597</v>
      </c>
      <c r="C79" s="603" t="s">
        <v>1621</v>
      </c>
      <c r="D79" s="1766"/>
      <c r="E79" s="603" t="s">
        <v>1628</v>
      </c>
      <c r="F79" s="604" t="s">
        <v>585</v>
      </c>
      <c r="G79" s="1036">
        <v>1.4999999999999999E-2</v>
      </c>
      <c r="H79" s="1038">
        <v>1.4999999999999999E-2</v>
      </c>
      <c r="I79" s="1987"/>
    </row>
    <row r="80" spans="1:9" ht="13.5" customHeight="1">
      <c r="A80" s="1984"/>
      <c r="B80" s="291" t="s">
        <v>594</v>
      </c>
      <c r="C80" s="193" t="s">
        <v>1622</v>
      </c>
      <c r="D80" s="1762"/>
      <c r="E80" s="193" t="s">
        <v>1636</v>
      </c>
      <c r="F80" s="192" t="s">
        <v>585</v>
      </c>
      <c r="G80" s="1039">
        <v>1.4999999999999999E-2</v>
      </c>
      <c r="H80" s="1040">
        <v>1.4999999999999999E-2</v>
      </c>
      <c r="I80" s="1987"/>
    </row>
    <row r="81" spans="1:9" ht="13.5" customHeight="1">
      <c r="A81" s="1984"/>
      <c r="B81" s="194" t="s">
        <v>591</v>
      </c>
      <c r="C81" s="601" t="s">
        <v>1623</v>
      </c>
      <c r="D81" s="1767"/>
      <c r="E81" s="601" t="s">
        <v>1629</v>
      </c>
      <c r="F81" s="216" t="s">
        <v>585</v>
      </c>
      <c r="G81" s="1041">
        <v>1.4999999999999999E-2</v>
      </c>
      <c r="H81" s="1042">
        <v>1.4999999999999999E-2</v>
      </c>
      <c r="I81" s="1987"/>
    </row>
    <row r="82" spans="1:9" ht="13.5" customHeight="1" thickBot="1">
      <c r="A82" s="1985"/>
      <c r="B82" s="600" t="s">
        <v>588</v>
      </c>
      <c r="C82" s="188" t="s">
        <v>1617</v>
      </c>
      <c r="D82" s="1765"/>
      <c r="E82" s="188" t="s">
        <v>1630</v>
      </c>
      <c r="F82" s="187" t="s">
        <v>585</v>
      </c>
      <c r="G82" s="1037">
        <v>1.4999999999999999E-2</v>
      </c>
      <c r="H82" s="1043">
        <v>1.4999999999999999E-2</v>
      </c>
      <c r="I82" s="1988"/>
    </row>
    <row r="83" spans="1:9" ht="13.5" customHeight="1">
      <c r="A83" s="1983">
        <v>2018</v>
      </c>
      <c r="B83" s="565" t="s">
        <v>610</v>
      </c>
      <c r="C83" s="197" t="s">
        <v>1581</v>
      </c>
      <c r="D83" s="1764"/>
      <c r="E83" s="197" t="s">
        <v>1582</v>
      </c>
      <c r="F83" s="197" t="s">
        <v>610</v>
      </c>
      <c r="G83" s="724">
        <v>0.74939999999999996</v>
      </c>
      <c r="H83" s="207">
        <v>0.63698999999999995</v>
      </c>
      <c r="I83" s="1986">
        <v>2.6071200000000001</v>
      </c>
    </row>
    <row r="84" spans="1:9" ht="13.5" customHeight="1">
      <c r="A84" s="1984"/>
      <c r="B84" s="565" t="s">
        <v>911</v>
      </c>
      <c r="C84" s="197" t="s">
        <v>1581</v>
      </c>
      <c r="D84" s="1764"/>
      <c r="E84" s="197" t="s">
        <v>1582</v>
      </c>
      <c r="F84" s="197" t="s">
        <v>911</v>
      </c>
      <c r="G84" s="196">
        <v>1.0507</v>
      </c>
      <c r="H84" s="195">
        <v>1.0507</v>
      </c>
      <c r="I84" s="1987"/>
    </row>
    <row r="85" spans="1:9" ht="13.5" customHeight="1">
      <c r="A85" s="1984"/>
      <c r="B85" s="565" t="s">
        <v>624</v>
      </c>
      <c r="C85" s="197" t="s">
        <v>1583</v>
      </c>
      <c r="D85" s="1764"/>
      <c r="E85" s="197" t="s">
        <v>1582</v>
      </c>
      <c r="F85" s="197" t="s">
        <v>624</v>
      </c>
      <c r="G85" s="724">
        <v>1.06E-2</v>
      </c>
      <c r="H85" s="207">
        <v>9.0100000000000006E-3</v>
      </c>
      <c r="I85" s="1987"/>
    </row>
    <row r="86" spans="1:9" ht="13.5" customHeight="1">
      <c r="A86" s="1984"/>
      <c r="B86" s="568" t="s">
        <v>623</v>
      </c>
      <c r="C86" s="193" t="s">
        <v>1402</v>
      </c>
      <c r="D86" s="1762"/>
      <c r="E86" s="193" t="s">
        <v>1406</v>
      </c>
      <c r="F86" s="604" t="s">
        <v>585</v>
      </c>
      <c r="G86" s="1036">
        <v>1.4999999999999999E-2</v>
      </c>
      <c r="H86" s="1038">
        <v>1.4999999999999999E-2</v>
      </c>
      <c r="I86" s="1987"/>
    </row>
    <row r="87" spans="1:9" ht="13.5" customHeight="1">
      <c r="A87" s="1984"/>
      <c r="B87" s="568" t="s">
        <v>620</v>
      </c>
      <c r="C87" s="193" t="s">
        <v>1401</v>
      </c>
      <c r="D87" s="1762"/>
      <c r="E87" s="193" t="s">
        <v>1405</v>
      </c>
      <c r="F87" s="604" t="s">
        <v>585</v>
      </c>
      <c r="G87" s="1036">
        <v>1.4999999999999999E-2</v>
      </c>
      <c r="H87" s="1038">
        <v>1.4999999999999999E-2</v>
      </c>
      <c r="I87" s="1987"/>
    </row>
    <row r="88" spans="1:9" ht="13.5" customHeight="1">
      <c r="A88" s="1984"/>
      <c r="B88" s="568" t="s">
        <v>617</v>
      </c>
      <c r="C88" s="193" t="s">
        <v>1400</v>
      </c>
      <c r="D88" s="1762"/>
      <c r="E88" s="193" t="s">
        <v>1404</v>
      </c>
      <c r="F88" s="604" t="s">
        <v>585</v>
      </c>
      <c r="G88" s="1036">
        <v>1.4999999999999999E-2</v>
      </c>
      <c r="H88" s="1038">
        <v>1.4999999999999999E-2</v>
      </c>
      <c r="I88" s="1987"/>
    </row>
    <row r="89" spans="1:9" ht="13.5" customHeight="1">
      <c r="A89" s="1984"/>
      <c r="B89" s="568" t="s">
        <v>614</v>
      </c>
      <c r="C89" s="193" t="s">
        <v>1399</v>
      </c>
      <c r="D89" s="1762"/>
      <c r="E89" s="193" t="s">
        <v>1403</v>
      </c>
      <c r="F89" s="604" t="s">
        <v>585</v>
      </c>
      <c r="G89" s="1036">
        <v>1.4999999999999999E-2</v>
      </c>
      <c r="H89" s="1038">
        <v>1.4999999999999999E-2</v>
      </c>
      <c r="I89" s="1987"/>
    </row>
    <row r="90" spans="1:9" ht="13.5" customHeight="1">
      <c r="A90" s="1984"/>
      <c r="B90" s="568" t="s">
        <v>609</v>
      </c>
      <c r="C90" s="193" t="s">
        <v>1397</v>
      </c>
      <c r="D90" s="1762"/>
      <c r="E90" s="193" t="s">
        <v>1398</v>
      </c>
      <c r="F90" s="604" t="s">
        <v>585</v>
      </c>
      <c r="G90" s="1036">
        <v>1.4999999999999999E-2</v>
      </c>
      <c r="H90" s="1038">
        <v>1.4999999999999999E-2</v>
      </c>
      <c r="I90" s="1987"/>
    </row>
    <row r="91" spans="1:9" ht="13.5" customHeight="1">
      <c r="A91" s="1984"/>
      <c r="B91" s="201" t="s">
        <v>911</v>
      </c>
      <c r="C91" s="197" t="s">
        <v>1394</v>
      </c>
      <c r="D91" s="1764"/>
      <c r="E91" s="197" t="s">
        <v>1393</v>
      </c>
      <c r="F91" s="197" t="s">
        <v>911</v>
      </c>
      <c r="G91" s="638">
        <v>0.624</v>
      </c>
      <c r="H91" s="207">
        <v>0.624</v>
      </c>
      <c r="I91" s="1987"/>
    </row>
    <row r="92" spans="1:9" ht="13.5" customHeight="1">
      <c r="A92" s="1984"/>
      <c r="B92" s="201" t="s">
        <v>624</v>
      </c>
      <c r="C92" s="197" t="s">
        <v>1394</v>
      </c>
      <c r="D92" s="1764"/>
      <c r="E92" s="197" t="s">
        <v>1393</v>
      </c>
      <c r="F92" s="197" t="s">
        <v>624</v>
      </c>
      <c r="G92" s="724">
        <v>0.12520000000000001</v>
      </c>
      <c r="H92" s="207">
        <v>0.10642</v>
      </c>
      <c r="I92" s="1987"/>
    </row>
    <row r="93" spans="1:9" ht="13.5" customHeight="1">
      <c r="A93" s="1984"/>
      <c r="B93" s="568" t="s">
        <v>606</v>
      </c>
      <c r="C93" s="193" t="s">
        <v>1391</v>
      </c>
      <c r="D93" s="1762"/>
      <c r="E93" s="193" t="s">
        <v>1392</v>
      </c>
      <c r="F93" s="604" t="s">
        <v>585</v>
      </c>
      <c r="G93" s="1036">
        <v>1.4999999999999999E-2</v>
      </c>
      <c r="H93" s="1038">
        <v>1.4999999999999999E-2</v>
      </c>
      <c r="I93" s="1987"/>
    </row>
    <row r="94" spans="1:9" ht="13.5" customHeight="1">
      <c r="A94" s="1984"/>
      <c r="B94" s="568" t="s">
        <v>603</v>
      </c>
      <c r="C94" s="1044" t="s">
        <v>1641</v>
      </c>
      <c r="D94" s="1762"/>
      <c r="E94" s="193" t="s">
        <v>1390</v>
      </c>
      <c r="F94" s="604" t="s">
        <v>585</v>
      </c>
      <c r="G94" s="1036">
        <v>1.4999999999999999E-2</v>
      </c>
      <c r="H94" s="1038">
        <v>1.4999999999999999E-2</v>
      </c>
      <c r="I94" s="1987"/>
    </row>
    <row r="95" spans="1:9" ht="13.5" customHeight="1">
      <c r="A95" s="1984"/>
      <c r="B95" s="568" t="s">
        <v>600</v>
      </c>
      <c r="C95" s="193" t="s">
        <v>1388</v>
      </c>
      <c r="D95" s="1762"/>
      <c r="E95" s="193" t="s">
        <v>1389</v>
      </c>
      <c r="F95" s="604" t="s">
        <v>585</v>
      </c>
      <c r="G95" s="1036">
        <v>1.4999999999999999E-2</v>
      </c>
      <c r="H95" s="1038">
        <v>1.4999999999999999E-2</v>
      </c>
      <c r="I95" s="1987"/>
    </row>
    <row r="96" spans="1:9" ht="13.5" customHeight="1">
      <c r="A96" s="1984"/>
      <c r="B96" s="602" t="s">
        <v>597</v>
      </c>
      <c r="C96" s="603" t="s">
        <v>1363</v>
      </c>
      <c r="D96" s="1766"/>
      <c r="E96" s="603" t="s">
        <v>1364</v>
      </c>
      <c r="F96" s="604" t="s">
        <v>585</v>
      </c>
      <c r="G96" s="1036">
        <v>1.4999999999999999E-2</v>
      </c>
      <c r="H96" s="1038">
        <v>1.4999999999999999E-2</v>
      </c>
      <c r="I96" s="1987"/>
    </row>
    <row r="97" spans="1:9" ht="13.5" customHeight="1">
      <c r="A97" s="1984"/>
      <c r="B97" s="291" t="s">
        <v>594</v>
      </c>
      <c r="C97" s="193" t="s">
        <v>1361</v>
      </c>
      <c r="D97" s="1762"/>
      <c r="E97" s="193" t="s">
        <v>1362</v>
      </c>
      <c r="F97" s="192" t="s">
        <v>585</v>
      </c>
      <c r="G97" s="1039">
        <v>1.4999999999999999E-2</v>
      </c>
      <c r="H97" s="1040">
        <v>1.4999999999999999E-2</v>
      </c>
      <c r="I97" s="1987"/>
    </row>
    <row r="98" spans="1:9" ht="12" customHeight="1">
      <c r="A98" s="1984"/>
      <c r="B98" s="194" t="s">
        <v>591</v>
      </c>
      <c r="C98" s="601" t="s">
        <v>1272</v>
      </c>
      <c r="D98" s="1767"/>
      <c r="E98" s="601" t="s">
        <v>1273</v>
      </c>
      <c r="F98" s="216" t="s">
        <v>585</v>
      </c>
      <c r="G98" s="1041">
        <v>1.4999999999999999E-2</v>
      </c>
      <c r="H98" s="1042">
        <v>1.4999999999999999E-2</v>
      </c>
      <c r="I98" s="1987"/>
    </row>
    <row r="99" spans="1:9" ht="12" customHeight="1" thickBot="1">
      <c r="A99" s="1985"/>
      <c r="B99" s="600" t="s">
        <v>588</v>
      </c>
      <c r="C99" s="188" t="s">
        <v>1396</v>
      </c>
      <c r="D99" s="1765"/>
      <c r="E99" s="188" t="s">
        <v>1274</v>
      </c>
      <c r="F99" s="187" t="s">
        <v>585</v>
      </c>
      <c r="G99" s="1037">
        <v>1.4999999999999999E-2</v>
      </c>
      <c r="H99" s="1043">
        <v>1.4999999999999999E-2</v>
      </c>
      <c r="I99" s="1988"/>
    </row>
    <row r="100" spans="1:9" ht="12" customHeight="1">
      <c r="A100" s="1989">
        <v>2017</v>
      </c>
      <c r="B100" s="565" t="s">
        <v>610</v>
      </c>
      <c r="C100" s="197" t="s">
        <v>1293</v>
      </c>
      <c r="D100" s="1764"/>
      <c r="E100" s="197" t="s">
        <v>1275</v>
      </c>
      <c r="F100" s="197" t="s">
        <v>610</v>
      </c>
      <c r="G100" s="724">
        <v>1.1488</v>
      </c>
      <c r="H100" s="207">
        <v>0.97650000000000003</v>
      </c>
      <c r="I100" s="1992">
        <v>2.7126750000000017</v>
      </c>
    </row>
    <row r="101" spans="1:9" ht="12" customHeight="1">
      <c r="A101" s="1990"/>
      <c r="B101" s="201" t="s">
        <v>911</v>
      </c>
      <c r="C101" s="197" t="s">
        <v>1293</v>
      </c>
      <c r="D101" s="1764"/>
      <c r="E101" s="197" t="s">
        <v>1275</v>
      </c>
      <c r="F101" s="197" t="s">
        <v>911</v>
      </c>
      <c r="G101" s="196">
        <v>0.96379999999999999</v>
      </c>
      <c r="H101" s="724">
        <v>0.96379999999999999</v>
      </c>
      <c r="I101" s="1993"/>
    </row>
    <row r="102" spans="1:9" ht="12" customHeight="1">
      <c r="A102" s="1990"/>
      <c r="B102" s="201" t="s">
        <v>585</v>
      </c>
      <c r="C102" s="197" t="s">
        <v>1293</v>
      </c>
      <c r="D102" s="1764"/>
      <c r="E102" s="197" t="s">
        <v>1275</v>
      </c>
      <c r="F102" s="197" t="s">
        <v>585</v>
      </c>
      <c r="G102" s="724">
        <v>0.13039999999999999</v>
      </c>
      <c r="H102" s="215">
        <v>0.13039999999999999</v>
      </c>
      <c r="I102" s="1993"/>
    </row>
    <row r="103" spans="1:9" ht="12" customHeight="1">
      <c r="A103" s="1990"/>
      <c r="B103" s="201" t="s">
        <v>624</v>
      </c>
      <c r="C103" s="197" t="s">
        <v>1276</v>
      </c>
      <c r="D103" s="1764"/>
      <c r="E103" s="197" t="s">
        <v>1275</v>
      </c>
      <c r="F103" s="197" t="s">
        <v>624</v>
      </c>
      <c r="G103" s="724">
        <v>0.14449999999999999</v>
      </c>
      <c r="H103" s="207">
        <v>0.122825</v>
      </c>
      <c r="I103" s="1993"/>
    </row>
    <row r="104" spans="1:9" ht="12" customHeight="1">
      <c r="A104" s="1990"/>
      <c r="B104" s="291" t="s">
        <v>623</v>
      </c>
      <c r="C104" s="292" t="s">
        <v>1277</v>
      </c>
      <c r="D104" s="1762"/>
      <c r="E104" s="566" t="s">
        <v>1278</v>
      </c>
      <c r="F104" s="294" t="s">
        <v>585</v>
      </c>
      <c r="G104" s="300">
        <v>1.4999999999999999E-2</v>
      </c>
      <c r="H104" s="301">
        <v>1.4999999999999999E-2</v>
      </c>
      <c r="I104" s="1993"/>
    </row>
    <row r="105" spans="1:9" ht="12" customHeight="1">
      <c r="A105" s="1990"/>
      <c r="B105" s="567" t="s">
        <v>620</v>
      </c>
      <c r="C105" s="566" t="s">
        <v>1245</v>
      </c>
      <c r="D105" s="1768"/>
      <c r="E105" s="566" t="s">
        <v>1246</v>
      </c>
      <c r="F105" s="192" t="s">
        <v>585</v>
      </c>
      <c r="G105" s="1039">
        <v>1.4999999999999999E-2</v>
      </c>
      <c r="H105" s="1040">
        <v>1.4999999999999999E-2</v>
      </c>
      <c r="I105" s="1993"/>
    </row>
    <row r="106" spans="1:9" ht="12" customHeight="1">
      <c r="A106" s="1990"/>
      <c r="B106" s="567" t="s">
        <v>617</v>
      </c>
      <c r="C106" s="566" t="s">
        <v>1247</v>
      </c>
      <c r="D106" s="1768"/>
      <c r="E106" s="566" t="s">
        <v>1248</v>
      </c>
      <c r="F106" s="192" t="s">
        <v>585</v>
      </c>
      <c r="G106" s="1039">
        <v>1.4999999999999999E-2</v>
      </c>
      <c r="H106" s="1040">
        <v>1.4999999999999999E-2</v>
      </c>
      <c r="I106" s="1993"/>
    </row>
    <row r="107" spans="1:9" ht="12" customHeight="1">
      <c r="A107" s="1990"/>
      <c r="B107" s="567" t="s">
        <v>614</v>
      </c>
      <c r="C107" s="292" t="s">
        <v>1249</v>
      </c>
      <c r="D107" s="1762"/>
      <c r="E107" s="566" t="s">
        <v>1250</v>
      </c>
      <c r="F107" s="192" t="s">
        <v>585</v>
      </c>
      <c r="G107" s="1039">
        <v>1.4999999999999999E-2</v>
      </c>
      <c r="H107" s="1040">
        <v>1.4999999999999999E-2</v>
      </c>
      <c r="I107" s="1993"/>
    </row>
    <row r="108" spans="1:9" ht="12" customHeight="1">
      <c r="A108" s="1990"/>
      <c r="B108" s="565" t="s">
        <v>610</v>
      </c>
      <c r="C108" s="197" t="s">
        <v>1240</v>
      </c>
      <c r="D108" s="1764"/>
      <c r="E108" s="198" t="s">
        <v>1241</v>
      </c>
      <c r="F108" s="197" t="s">
        <v>610</v>
      </c>
      <c r="G108" s="724">
        <v>0.39900000000000002</v>
      </c>
      <c r="H108" s="195">
        <v>0.33915000000000001</v>
      </c>
      <c r="I108" s="1993"/>
    </row>
    <row r="109" spans="1:9" ht="13.5" customHeight="1">
      <c r="A109" s="1990"/>
      <c r="B109" s="568" t="s">
        <v>609</v>
      </c>
      <c r="C109" s="292" t="s">
        <v>1003</v>
      </c>
      <c r="D109" s="1762"/>
      <c r="E109" s="292" t="s">
        <v>1004</v>
      </c>
      <c r="F109" s="294" t="s">
        <v>585</v>
      </c>
      <c r="G109" s="300">
        <v>1.4999999999999999E-2</v>
      </c>
      <c r="H109" s="301">
        <v>1.4999999999999999E-2</v>
      </c>
      <c r="I109" s="1993"/>
    </row>
    <row r="110" spans="1:9" ht="13.5" customHeight="1">
      <c r="A110" s="1990"/>
      <c r="B110" s="568" t="s">
        <v>606</v>
      </c>
      <c r="C110" s="292" t="s">
        <v>1005</v>
      </c>
      <c r="D110" s="1762"/>
      <c r="E110" s="292" t="s">
        <v>1006</v>
      </c>
      <c r="F110" s="294" t="s">
        <v>585</v>
      </c>
      <c r="G110" s="300">
        <v>1.4999999999999999E-2</v>
      </c>
      <c r="H110" s="301">
        <v>1.4999999999999999E-2</v>
      </c>
      <c r="I110" s="1993"/>
    </row>
    <row r="111" spans="1:9" ht="13.5" customHeight="1">
      <c r="A111" s="1990"/>
      <c r="B111" s="568" t="s">
        <v>603</v>
      </c>
      <c r="C111" s="292" t="s">
        <v>1007</v>
      </c>
      <c r="D111" s="1762"/>
      <c r="E111" s="292" t="s">
        <v>1008</v>
      </c>
      <c r="F111" s="294" t="s">
        <v>585</v>
      </c>
      <c r="G111" s="300">
        <v>1.4999999999999999E-2</v>
      </c>
      <c r="H111" s="301">
        <v>1.4999999999999999E-2</v>
      </c>
      <c r="I111" s="1993"/>
    </row>
    <row r="112" spans="1:9" ht="13.5" customHeight="1">
      <c r="A112" s="1990"/>
      <c r="B112" s="568" t="s">
        <v>600</v>
      </c>
      <c r="C112" s="292" t="s">
        <v>987</v>
      </c>
      <c r="D112" s="1762"/>
      <c r="E112" s="292" t="s">
        <v>988</v>
      </c>
      <c r="F112" s="294" t="s">
        <v>585</v>
      </c>
      <c r="G112" s="300">
        <v>1.4999999999999999E-2</v>
      </c>
      <c r="H112" s="301">
        <v>1.4999999999999999E-2</v>
      </c>
      <c r="I112" s="1993"/>
    </row>
    <row r="113" spans="1:9" ht="13.5" customHeight="1">
      <c r="A113" s="1990"/>
      <c r="B113" s="568" t="s">
        <v>597</v>
      </c>
      <c r="C113" s="292" t="s">
        <v>989</v>
      </c>
      <c r="D113" s="1762"/>
      <c r="E113" s="292" t="s">
        <v>990</v>
      </c>
      <c r="F113" s="294" t="s">
        <v>585</v>
      </c>
      <c r="G113" s="300">
        <v>1.4999999999999999E-2</v>
      </c>
      <c r="H113" s="301">
        <v>1.4999999999999999E-2</v>
      </c>
      <c r="I113" s="1993"/>
    </row>
    <row r="114" spans="1:9" ht="13.5" customHeight="1">
      <c r="A114" s="1990"/>
      <c r="B114" s="569" t="s">
        <v>594</v>
      </c>
      <c r="C114" s="302" t="s">
        <v>1279</v>
      </c>
      <c r="D114" s="1769"/>
      <c r="E114" s="302" t="s">
        <v>991</v>
      </c>
      <c r="F114" s="303" t="s">
        <v>585</v>
      </c>
      <c r="G114" s="304">
        <v>1.4999999999999999E-2</v>
      </c>
      <c r="H114" s="305">
        <v>1.4999999999999999E-2</v>
      </c>
      <c r="I114" s="1993"/>
    </row>
    <row r="115" spans="1:9" ht="12" customHeight="1">
      <c r="A115" s="1990"/>
      <c r="B115" s="570" t="s">
        <v>591</v>
      </c>
      <c r="C115" s="306" t="s">
        <v>992</v>
      </c>
      <c r="D115" s="1767"/>
      <c r="E115" s="306" t="s">
        <v>993</v>
      </c>
      <c r="F115" s="307" t="s">
        <v>585</v>
      </c>
      <c r="G115" s="308">
        <v>1.4999999999999999E-2</v>
      </c>
      <c r="H115" s="190">
        <v>1.4999999999999999E-2</v>
      </c>
      <c r="I115" s="1993"/>
    </row>
    <row r="116" spans="1:9" ht="12" customHeight="1" thickBot="1">
      <c r="A116" s="1991"/>
      <c r="B116" s="571" t="s">
        <v>588</v>
      </c>
      <c r="C116" s="309" t="s">
        <v>966</v>
      </c>
      <c r="D116" s="1765"/>
      <c r="E116" s="309" t="s">
        <v>970</v>
      </c>
      <c r="F116" s="297" t="s">
        <v>585</v>
      </c>
      <c r="G116" s="310">
        <v>1.4999999999999999E-2</v>
      </c>
      <c r="H116" s="311">
        <v>1.4999999999999999E-2</v>
      </c>
      <c r="I116" s="1994"/>
    </row>
    <row r="117" spans="1:9" ht="12" customHeight="1">
      <c r="A117" s="1045"/>
      <c r="B117" s="201" t="s">
        <v>610</v>
      </c>
      <c r="C117" s="197" t="s">
        <v>985</v>
      </c>
      <c r="D117" s="1764"/>
      <c r="E117" s="212" t="s">
        <v>986</v>
      </c>
      <c r="F117" s="197" t="s">
        <v>610</v>
      </c>
      <c r="G117" s="724">
        <v>0.77539999999999998</v>
      </c>
      <c r="H117" s="202">
        <v>0.65908999999999995</v>
      </c>
      <c r="I117" s="1992">
        <v>1.5789</v>
      </c>
    </row>
    <row r="118" spans="1:9" ht="12" customHeight="1">
      <c r="A118" s="1998">
        <v>2016</v>
      </c>
      <c r="B118" s="201" t="s">
        <v>908</v>
      </c>
      <c r="C118" s="198" t="s">
        <v>967</v>
      </c>
      <c r="D118" s="1762"/>
      <c r="E118" s="210" t="s">
        <v>986</v>
      </c>
      <c r="F118" s="197" t="s">
        <v>908</v>
      </c>
      <c r="G118" s="724">
        <v>0.47139999999999999</v>
      </c>
      <c r="H118" s="195">
        <v>0.40068999999999999</v>
      </c>
      <c r="I118" s="1993"/>
    </row>
    <row r="119" spans="1:9" ht="12" customHeight="1">
      <c r="A119" s="1998"/>
      <c r="B119" s="291" t="s">
        <v>623</v>
      </c>
      <c r="C119" s="292" t="s">
        <v>968</v>
      </c>
      <c r="D119" s="1762"/>
      <c r="E119" s="293" t="s">
        <v>971</v>
      </c>
      <c r="F119" s="294" t="s">
        <v>585</v>
      </c>
      <c r="G119" s="1046">
        <v>1.4999999999999999E-2</v>
      </c>
      <c r="H119" s="190">
        <v>1.4999999999999999E-2</v>
      </c>
      <c r="I119" s="1993"/>
    </row>
    <row r="120" spans="1:9" ht="12" customHeight="1">
      <c r="A120" s="1998"/>
      <c r="B120" s="291" t="s">
        <v>620</v>
      </c>
      <c r="C120" s="292" t="s">
        <v>969</v>
      </c>
      <c r="D120" s="1762"/>
      <c r="E120" s="292" t="s">
        <v>972</v>
      </c>
      <c r="F120" s="294" t="s">
        <v>585</v>
      </c>
      <c r="G120" s="1046">
        <v>1.4999999999999999E-2</v>
      </c>
      <c r="H120" s="190">
        <v>1.4999999999999999E-2</v>
      </c>
      <c r="I120" s="1993"/>
    </row>
    <row r="121" spans="1:9" ht="12" customHeight="1">
      <c r="A121" s="1998"/>
      <c r="B121" s="291" t="s">
        <v>617</v>
      </c>
      <c r="C121" s="294" t="s">
        <v>930</v>
      </c>
      <c r="D121" s="1764"/>
      <c r="E121" s="294" t="s">
        <v>931</v>
      </c>
      <c r="F121" s="294" t="s">
        <v>585</v>
      </c>
      <c r="G121" s="1046">
        <v>1.4999999999999999E-2</v>
      </c>
      <c r="H121" s="295">
        <v>1.4999999999999999E-2</v>
      </c>
      <c r="I121" s="1993"/>
    </row>
    <row r="122" spans="1:9" ht="12" customHeight="1">
      <c r="A122" s="1998"/>
      <c r="B122" s="291" t="s">
        <v>614</v>
      </c>
      <c r="C122" s="294" t="s">
        <v>932</v>
      </c>
      <c r="D122" s="1764"/>
      <c r="E122" s="294" t="s">
        <v>933</v>
      </c>
      <c r="F122" s="294" t="s">
        <v>585</v>
      </c>
      <c r="G122" s="1046">
        <v>1.4999999999999999E-2</v>
      </c>
      <c r="H122" s="295">
        <v>1.4999999999999999E-2</v>
      </c>
      <c r="I122" s="1993"/>
    </row>
    <row r="123" spans="1:9" ht="12" customHeight="1">
      <c r="A123" s="1998"/>
      <c r="B123" s="201" t="s">
        <v>610</v>
      </c>
      <c r="C123" s="197" t="s">
        <v>929</v>
      </c>
      <c r="D123" s="1764"/>
      <c r="E123" s="197" t="s">
        <v>928</v>
      </c>
      <c r="F123" s="197" t="s">
        <v>610</v>
      </c>
      <c r="G123" s="724">
        <v>0.39900000000000002</v>
      </c>
      <c r="H123" s="215">
        <v>0.33915000000000001</v>
      </c>
      <c r="I123" s="1993"/>
    </row>
    <row r="124" spans="1:9" ht="12" customHeight="1">
      <c r="A124" s="1998"/>
      <c r="B124" s="291" t="s">
        <v>609</v>
      </c>
      <c r="C124" s="294" t="s">
        <v>927</v>
      </c>
      <c r="D124" s="1764"/>
      <c r="E124" s="294" t="s">
        <v>926</v>
      </c>
      <c r="F124" s="294" t="s">
        <v>585</v>
      </c>
      <c r="G124" s="1046">
        <v>1.4999999999999999E-2</v>
      </c>
      <c r="H124" s="295">
        <v>1.4999999999999999E-2</v>
      </c>
      <c r="I124" s="1993"/>
    </row>
    <row r="125" spans="1:9" ht="12" customHeight="1">
      <c r="A125" s="1998"/>
      <c r="B125" s="291" t="s">
        <v>606</v>
      </c>
      <c r="C125" s="294" t="s">
        <v>925</v>
      </c>
      <c r="D125" s="1764"/>
      <c r="E125" s="294" t="s">
        <v>924</v>
      </c>
      <c r="F125" s="294" t="s">
        <v>585</v>
      </c>
      <c r="G125" s="1046">
        <v>1.4999999999999999E-2</v>
      </c>
      <c r="H125" s="295">
        <v>1.4999999999999999E-2</v>
      </c>
      <c r="I125" s="1993"/>
    </row>
    <row r="126" spans="1:9" ht="12" customHeight="1">
      <c r="A126" s="1998"/>
      <c r="B126" s="291" t="s">
        <v>603</v>
      </c>
      <c r="C126" s="294" t="s">
        <v>923</v>
      </c>
      <c r="D126" s="1764"/>
      <c r="E126" s="294" t="s">
        <v>922</v>
      </c>
      <c r="F126" s="294" t="s">
        <v>585</v>
      </c>
      <c r="G126" s="1046">
        <v>1.4999999999999999E-2</v>
      </c>
      <c r="H126" s="295">
        <v>1.4999999999999999E-2</v>
      </c>
      <c r="I126" s="1993"/>
    </row>
    <row r="127" spans="1:9" ht="12" customHeight="1">
      <c r="A127" s="1998"/>
      <c r="B127" s="291" t="s">
        <v>600</v>
      </c>
      <c r="C127" s="294" t="s">
        <v>921</v>
      </c>
      <c r="D127" s="1764"/>
      <c r="E127" s="294" t="s">
        <v>920</v>
      </c>
      <c r="F127" s="294" t="s">
        <v>585</v>
      </c>
      <c r="G127" s="1046">
        <v>1.4999999999999999E-2</v>
      </c>
      <c r="H127" s="295">
        <v>1.4999999999999999E-2</v>
      </c>
      <c r="I127" s="1993"/>
    </row>
    <row r="128" spans="1:9" ht="12" customHeight="1">
      <c r="A128" s="1998"/>
      <c r="B128" s="291" t="s">
        <v>597</v>
      </c>
      <c r="C128" s="294" t="s">
        <v>919</v>
      </c>
      <c r="D128" s="1764"/>
      <c r="E128" s="294" t="s">
        <v>918</v>
      </c>
      <c r="F128" s="294" t="s">
        <v>585</v>
      </c>
      <c r="G128" s="1046">
        <v>1.4999999999999999E-2</v>
      </c>
      <c r="H128" s="295">
        <v>1.4999999999999999E-2</v>
      </c>
      <c r="I128" s="1993"/>
    </row>
    <row r="129" spans="1:9" ht="12" customHeight="1">
      <c r="A129" s="1998"/>
      <c r="B129" s="291" t="s">
        <v>594</v>
      </c>
      <c r="C129" s="294" t="s">
        <v>909</v>
      </c>
      <c r="D129" s="1764"/>
      <c r="E129" s="294" t="s">
        <v>917</v>
      </c>
      <c r="F129" s="294" t="s">
        <v>585</v>
      </c>
      <c r="G129" s="1046">
        <v>1.4999999999999999E-2</v>
      </c>
      <c r="H129" s="295">
        <v>1.4999999999999999E-2</v>
      </c>
      <c r="I129" s="1993"/>
    </row>
    <row r="130" spans="1:9" ht="12" customHeight="1">
      <c r="A130" s="1998"/>
      <c r="B130" s="291" t="s">
        <v>591</v>
      </c>
      <c r="C130" s="294" t="s">
        <v>916</v>
      </c>
      <c r="D130" s="1764"/>
      <c r="E130" s="294" t="s">
        <v>915</v>
      </c>
      <c r="F130" s="294" t="s">
        <v>585</v>
      </c>
      <c r="G130" s="1046">
        <v>1.4999999999999999E-2</v>
      </c>
      <c r="H130" s="295">
        <v>1.4999999999999999E-2</v>
      </c>
      <c r="I130" s="1993"/>
    </row>
    <row r="131" spans="1:9" ht="12" customHeight="1" thickBot="1">
      <c r="A131" s="1999"/>
      <c r="B131" s="296" t="s">
        <v>588</v>
      </c>
      <c r="C131" s="297" t="s">
        <v>914</v>
      </c>
      <c r="D131" s="1770"/>
      <c r="E131" s="297" t="s">
        <v>913</v>
      </c>
      <c r="F131" s="297" t="s">
        <v>585</v>
      </c>
      <c r="G131" s="298">
        <v>1.4999999999999999E-2</v>
      </c>
      <c r="H131" s="299">
        <v>1.4999999999999999E-2</v>
      </c>
      <c r="I131" s="1994"/>
    </row>
    <row r="132" spans="1:9" ht="12" customHeight="1">
      <c r="A132" s="2021">
        <v>2015</v>
      </c>
      <c r="B132" s="201" t="s">
        <v>610</v>
      </c>
      <c r="C132" s="197" t="s">
        <v>912</v>
      </c>
      <c r="D132" s="1764"/>
      <c r="E132" s="197" t="s">
        <v>909</v>
      </c>
      <c r="F132" s="197" t="s">
        <v>610</v>
      </c>
      <c r="G132" s="196">
        <v>0.45639999999999997</v>
      </c>
      <c r="H132" s="724">
        <v>0.38794000000000001</v>
      </c>
      <c r="I132" s="1980">
        <v>1.2376</v>
      </c>
    </row>
    <row r="133" spans="1:9" ht="12" customHeight="1">
      <c r="A133" s="2022"/>
      <c r="B133" s="201" t="s">
        <v>911</v>
      </c>
      <c r="C133" s="197" t="s">
        <v>912</v>
      </c>
      <c r="D133" s="1764"/>
      <c r="E133" s="197" t="s">
        <v>909</v>
      </c>
      <c r="F133" s="197" t="s">
        <v>911</v>
      </c>
      <c r="G133" s="196">
        <v>0.19800000000000001</v>
      </c>
      <c r="H133" s="724">
        <v>0.19800000000000001</v>
      </c>
      <c r="I133" s="2024"/>
    </row>
    <row r="134" spans="1:9" ht="12" customHeight="1">
      <c r="A134" s="2022"/>
      <c r="B134" s="201" t="s">
        <v>908</v>
      </c>
      <c r="C134" s="197" t="s">
        <v>910</v>
      </c>
      <c r="D134" s="1764"/>
      <c r="E134" s="197" t="s">
        <v>909</v>
      </c>
      <c r="F134" s="197" t="s">
        <v>908</v>
      </c>
      <c r="G134" s="196">
        <v>0.20899999999999999</v>
      </c>
      <c r="H134" s="724">
        <v>0.17765</v>
      </c>
      <c r="I134" s="2024"/>
    </row>
    <row r="135" spans="1:9" ht="12" customHeight="1">
      <c r="A135" s="2022"/>
      <c r="B135" s="200" t="s">
        <v>623</v>
      </c>
      <c r="C135" s="192" t="s">
        <v>907</v>
      </c>
      <c r="D135" s="1764"/>
      <c r="E135" s="192" t="s">
        <v>906</v>
      </c>
      <c r="F135" s="192" t="s">
        <v>585</v>
      </c>
      <c r="G135" s="1041">
        <v>1.4999999999999999E-2</v>
      </c>
      <c r="H135" s="1047">
        <v>1.4999999999999999E-2</v>
      </c>
      <c r="I135" s="2024"/>
    </row>
    <row r="136" spans="1:9" ht="12" customHeight="1">
      <c r="A136" s="2022"/>
      <c r="B136" s="200" t="s">
        <v>620</v>
      </c>
      <c r="C136" s="192" t="s">
        <v>905</v>
      </c>
      <c r="D136" s="1764"/>
      <c r="E136" s="192" t="s">
        <v>904</v>
      </c>
      <c r="F136" s="192" t="s">
        <v>585</v>
      </c>
      <c r="G136" s="1041">
        <v>1.4999999999999999E-2</v>
      </c>
      <c r="H136" s="1047">
        <v>1.4999999999999999E-2</v>
      </c>
      <c r="I136" s="2024"/>
    </row>
    <row r="137" spans="1:9" ht="12" customHeight="1">
      <c r="A137" s="2022"/>
      <c r="B137" s="200" t="s">
        <v>617</v>
      </c>
      <c r="C137" s="192" t="s">
        <v>903</v>
      </c>
      <c r="D137" s="1764"/>
      <c r="E137" s="192" t="s">
        <v>902</v>
      </c>
      <c r="F137" s="192" t="s">
        <v>585</v>
      </c>
      <c r="G137" s="1041">
        <v>1.4999999999999999E-2</v>
      </c>
      <c r="H137" s="1048">
        <v>1.4999999999999999E-2</v>
      </c>
      <c r="I137" s="2024"/>
    </row>
    <row r="138" spans="1:9" ht="12" customHeight="1">
      <c r="A138" s="2022"/>
      <c r="B138" s="200" t="s">
        <v>614</v>
      </c>
      <c r="C138" s="192" t="s">
        <v>901</v>
      </c>
      <c r="D138" s="1764"/>
      <c r="E138" s="192" t="s">
        <v>900</v>
      </c>
      <c r="F138" s="192" t="s">
        <v>585</v>
      </c>
      <c r="G138" s="1041">
        <v>1.4999999999999999E-2</v>
      </c>
      <c r="H138" s="1048">
        <v>1.4999999999999999E-2</v>
      </c>
      <c r="I138" s="2024"/>
    </row>
    <row r="139" spans="1:9" ht="12" customHeight="1">
      <c r="A139" s="2022"/>
      <c r="B139" s="201" t="s">
        <v>610</v>
      </c>
      <c r="C139" s="197" t="s">
        <v>899</v>
      </c>
      <c r="D139" s="1764"/>
      <c r="E139" s="197" t="s">
        <v>898</v>
      </c>
      <c r="F139" s="197" t="s">
        <v>610</v>
      </c>
      <c r="G139" s="724">
        <v>0.34599999999999997</v>
      </c>
      <c r="H139" s="215">
        <v>0.29409999999999997</v>
      </c>
      <c r="I139" s="2024"/>
    </row>
    <row r="140" spans="1:9" ht="12" customHeight="1">
      <c r="A140" s="2022"/>
      <c r="B140" s="200" t="s">
        <v>609</v>
      </c>
      <c r="C140" s="192" t="s">
        <v>897</v>
      </c>
      <c r="D140" s="1764"/>
      <c r="E140" s="192" t="s">
        <v>896</v>
      </c>
      <c r="F140" s="192" t="s">
        <v>585</v>
      </c>
      <c r="G140" s="1047">
        <v>1.4999999999999999E-2</v>
      </c>
      <c r="H140" s="1049">
        <v>1.4999999999999999E-2</v>
      </c>
      <c r="I140" s="2024"/>
    </row>
    <row r="141" spans="1:9" ht="12" customHeight="1">
      <c r="A141" s="2022"/>
      <c r="B141" s="200" t="s">
        <v>606</v>
      </c>
      <c r="C141" s="192" t="s">
        <v>895</v>
      </c>
      <c r="D141" s="1764"/>
      <c r="E141" s="192" t="s">
        <v>894</v>
      </c>
      <c r="F141" s="192" t="s">
        <v>585</v>
      </c>
      <c r="G141" s="1047">
        <v>1.4999999999999999E-2</v>
      </c>
      <c r="H141" s="1049">
        <v>1.4999999999999999E-2</v>
      </c>
      <c r="I141" s="2024"/>
    </row>
    <row r="142" spans="1:9" ht="12" customHeight="1">
      <c r="A142" s="2022"/>
      <c r="B142" s="200" t="s">
        <v>603</v>
      </c>
      <c r="C142" s="192" t="s">
        <v>893</v>
      </c>
      <c r="D142" s="1764"/>
      <c r="E142" s="192" t="s">
        <v>892</v>
      </c>
      <c r="F142" s="192" t="s">
        <v>585</v>
      </c>
      <c r="G142" s="1047">
        <v>1.4999999999999999E-2</v>
      </c>
      <c r="H142" s="1049">
        <v>1.4999999999999999E-2</v>
      </c>
      <c r="I142" s="2024"/>
    </row>
    <row r="143" spans="1:9" ht="12" customHeight="1">
      <c r="A143" s="2022"/>
      <c r="B143" s="200" t="s">
        <v>600</v>
      </c>
      <c r="C143" s="192" t="s">
        <v>891</v>
      </c>
      <c r="D143" s="1764"/>
      <c r="E143" s="192" t="s">
        <v>890</v>
      </c>
      <c r="F143" s="192" t="s">
        <v>585</v>
      </c>
      <c r="G143" s="1047">
        <v>1.4999999999999999E-2</v>
      </c>
      <c r="H143" s="1049">
        <v>1.4999999999999999E-2</v>
      </c>
      <c r="I143" s="2024"/>
    </row>
    <row r="144" spans="1:9" ht="12" customHeight="1">
      <c r="A144" s="2022"/>
      <c r="B144" s="200" t="s">
        <v>597</v>
      </c>
      <c r="C144" s="192" t="s">
        <v>889</v>
      </c>
      <c r="D144" s="1764"/>
      <c r="E144" s="192" t="s">
        <v>888</v>
      </c>
      <c r="F144" s="192" t="s">
        <v>585</v>
      </c>
      <c r="G144" s="1047">
        <v>1.4999999999999999E-2</v>
      </c>
      <c r="H144" s="1049">
        <v>1.4999999999999999E-2</v>
      </c>
      <c r="I144" s="2024"/>
    </row>
    <row r="145" spans="1:9" ht="12" customHeight="1">
      <c r="A145" s="2022"/>
      <c r="B145" s="200" t="s">
        <v>594</v>
      </c>
      <c r="C145" s="192" t="s">
        <v>887</v>
      </c>
      <c r="D145" s="1764"/>
      <c r="E145" s="192" t="s">
        <v>886</v>
      </c>
      <c r="F145" s="192" t="s">
        <v>585</v>
      </c>
      <c r="G145" s="1047">
        <v>1.4999999999999999E-2</v>
      </c>
      <c r="H145" s="1049">
        <v>1.4999999999999999E-2</v>
      </c>
      <c r="I145" s="2024"/>
    </row>
    <row r="146" spans="1:9" ht="12" customHeight="1">
      <c r="A146" s="2022"/>
      <c r="B146" s="200" t="s">
        <v>591</v>
      </c>
      <c r="C146" s="192" t="s">
        <v>885</v>
      </c>
      <c r="D146" s="1764"/>
      <c r="E146" s="192" t="s">
        <v>884</v>
      </c>
      <c r="F146" s="192" t="s">
        <v>585</v>
      </c>
      <c r="G146" s="1047">
        <v>1.4999999999999999E-2</v>
      </c>
      <c r="H146" s="1049">
        <v>1.4999999999999999E-2</v>
      </c>
      <c r="I146" s="2024"/>
    </row>
    <row r="147" spans="1:9" ht="12" customHeight="1" thickBot="1">
      <c r="A147" s="2023"/>
      <c r="B147" s="206" t="s">
        <v>588</v>
      </c>
      <c r="C147" s="187" t="s">
        <v>883</v>
      </c>
      <c r="D147" s="1770"/>
      <c r="E147" s="187" t="s">
        <v>882</v>
      </c>
      <c r="F147" s="187" t="s">
        <v>585</v>
      </c>
      <c r="G147" s="1050">
        <v>1.4999999999999999E-2</v>
      </c>
      <c r="H147" s="1051">
        <v>1.4999999999999999E-2</v>
      </c>
      <c r="I147" s="2025"/>
    </row>
    <row r="148" spans="1:9" ht="12" customHeight="1">
      <c r="A148" s="1995">
        <v>2014</v>
      </c>
      <c r="B148" s="201" t="s">
        <v>610</v>
      </c>
      <c r="C148" s="197" t="s">
        <v>767</v>
      </c>
      <c r="D148" s="1764"/>
      <c r="E148" s="197" t="s">
        <v>766</v>
      </c>
      <c r="F148" s="197" t="s">
        <v>610</v>
      </c>
      <c r="G148" s="724">
        <v>0.53800000000000003</v>
      </c>
      <c r="H148" s="215">
        <v>0.45729999999999998</v>
      </c>
      <c r="I148" s="1980">
        <v>1.2203999999999999</v>
      </c>
    </row>
    <row r="149" spans="1:9" ht="12" customHeight="1">
      <c r="A149" s="1996"/>
      <c r="B149" s="201" t="s">
        <v>585</v>
      </c>
      <c r="C149" s="197" t="s">
        <v>767</v>
      </c>
      <c r="D149" s="1764"/>
      <c r="E149" s="197" t="s">
        <v>766</v>
      </c>
      <c r="F149" s="197" t="s">
        <v>585</v>
      </c>
      <c r="G149" s="724">
        <v>0.30630000000000002</v>
      </c>
      <c r="H149" s="215">
        <v>0.30630000000000002</v>
      </c>
      <c r="I149" s="2024"/>
    </row>
    <row r="150" spans="1:9" ht="12" customHeight="1">
      <c r="A150" s="1996"/>
      <c r="B150" s="194" t="s">
        <v>623</v>
      </c>
      <c r="C150" s="216" t="s">
        <v>765</v>
      </c>
      <c r="D150" s="1771"/>
      <c r="E150" s="216" t="s">
        <v>738</v>
      </c>
      <c r="F150" s="216" t="s">
        <v>585</v>
      </c>
      <c r="G150" s="1048">
        <v>1.4999999999999999E-2</v>
      </c>
      <c r="H150" s="1042">
        <v>1.4999999999999999E-2</v>
      </c>
      <c r="I150" s="2024"/>
    </row>
    <row r="151" spans="1:9" ht="12" customHeight="1">
      <c r="A151" s="1996"/>
      <c r="B151" s="194" t="s">
        <v>620</v>
      </c>
      <c r="C151" s="216" t="s">
        <v>764</v>
      </c>
      <c r="D151" s="1771"/>
      <c r="E151" s="216" t="s">
        <v>763</v>
      </c>
      <c r="F151" s="216" t="s">
        <v>585</v>
      </c>
      <c r="G151" s="1048">
        <v>1.4999999999999999E-2</v>
      </c>
      <c r="H151" s="1042">
        <v>1.4999999999999999E-2</v>
      </c>
      <c r="I151" s="2024"/>
    </row>
    <row r="152" spans="1:9" ht="12" customHeight="1">
      <c r="A152" s="1996"/>
      <c r="B152" s="194" t="s">
        <v>617</v>
      </c>
      <c r="C152" s="216" t="s">
        <v>762</v>
      </c>
      <c r="D152" s="1771"/>
      <c r="E152" s="216" t="s">
        <v>761</v>
      </c>
      <c r="F152" s="216" t="s">
        <v>585</v>
      </c>
      <c r="G152" s="1048">
        <v>1.4999999999999999E-2</v>
      </c>
      <c r="H152" s="1042">
        <v>1.4999999999999999E-2</v>
      </c>
      <c r="I152" s="2024"/>
    </row>
    <row r="153" spans="1:9" ht="12" customHeight="1">
      <c r="A153" s="1996"/>
      <c r="B153" s="194" t="s">
        <v>614</v>
      </c>
      <c r="C153" s="216" t="s">
        <v>819</v>
      </c>
      <c r="D153" s="1771"/>
      <c r="E153" s="216" t="s">
        <v>760</v>
      </c>
      <c r="F153" s="216" t="s">
        <v>585</v>
      </c>
      <c r="G153" s="1048">
        <v>1.4999999999999999E-2</v>
      </c>
      <c r="H153" s="1042">
        <v>1.4999999999999999E-2</v>
      </c>
      <c r="I153" s="2024"/>
    </row>
    <row r="154" spans="1:9" ht="12" customHeight="1">
      <c r="A154" s="1996"/>
      <c r="B154" s="201" t="s">
        <v>610</v>
      </c>
      <c r="C154" s="197" t="s">
        <v>759</v>
      </c>
      <c r="D154" s="1764"/>
      <c r="E154" s="197" t="s">
        <v>758</v>
      </c>
      <c r="F154" s="197" t="s">
        <v>610</v>
      </c>
      <c r="G154" s="724">
        <v>0.32556000000000002</v>
      </c>
      <c r="H154" s="215">
        <v>0.27672600000000003</v>
      </c>
      <c r="I154" s="2024"/>
    </row>
    <row r="155" spans="1:9" ht="12" customHeight="1">
      <c r="A155" s="1996"/>
      <c r="B155" s="200" t="s">
        <v>609</v>
      </c>
      <c r="C155" s="192" t="s">
        <v>757</v>
      </c>
      <c r="D155" s="1764"/>
      <c r="E155" s="192" t="s">
        <v>756</v>
      </c>
      <c r="F155" s="192" t="s">
        <v>585</v>
      </c>
      <c r="G155" s="1047">
        <v>1.4999999999999999E-2</v>
      </c>
      <c r="H155" s="1049">
        <v>1.4999999999999999E-2</v>
      </c>
      <c r="I155" s="2024"/>
    </row>
    <row r="156" spans="1:9" ht="12" customHeight="1">
      <c r="A156" s="1996"/>
      <c r="B156" s="200" t="s">
        <v>606</v>
      </c>
      <c r="C156" s="192" t="s">
        <v>755</v>
      </c>
      <c r="D156" s="1764"/>
      <c r="E156" s="192" t="s">
        <v>754</v>
      </c>
      <c r="F156" s="192" t="s">
        <v>585</v>
      </c>
      <c r="G156" s="1047">
        <v>1.4999999999999999E-2</v>
      </c>
      <c r="H156" s="1049">
        <v>1.4999999999999999E-2</v>
      </c>
      <c r="I156" s="2024"/>
    </row>
    <row r="157" spans="1:9" ht="12" customHeight="1">
      <c r="A157" s="1996"/>
      <c r="B157" s="200" t="s">
        <v>603</v>
      </c>
      <c r="C157" s="192" t="s">
        <v>753</v>
      </c>
      <c r="D157" s="1764"/>
      <c r="E157" s="192" t="s">
        <v>752</v>
      </c>
      <c r="F157" s="192" t="s">
        <v>585</v>
      </c>
      <c r="G157" s="1047">
        <v>1.4999999999999999E-2</v>
      </c>
      <c r="H157" s="1049">
        <v>1.4999999999999999E-2</v>
      </c>
      <c r="I157" s="2024"/>
    </row>
    <row r="158" spans="1:9" ht="12" customHeight="1">
      <c r="A158" s="1996"/>
      <c r="B158" s="200" t="s">
        <v>600</v>
      </c>
      <c r="C158" s="192" t="s">
        <v>751</v>
      </c>
      <c r="D158" s="1764"/>
      <c r="E158" s="192" t="s">
        <v>750</v>
      </c>
      <c r="F158" s="192" t="s">
        <v>585</v>
      </c>
      <c r="G158" s="1047">
        <v>1.4999999999999999E-2</v>
      </c>
      <c r="H158" s="1049">
        <v>1.4999999999999999E-2</v>
      </c>
      <c r="I158" s="2024"/>
    </row>
    <row r="159" spans="1:9" ht="12" customHeight="1">
      <c r="A159" s="1996"/>
      <c r="B159" s="200" t="s">
        <v>597</v>
      </c>
      <c r="C159" s="192" t="s">
        <v>749</v>
      </c>
      <c r="D159" s="1764"/>
      <c r="E159" s="192" t="s">
        <v>748</v>
      </c>
      <c r="F159" s="192" t="s">
        <v>585</v>
      </c>
      <c r="G159" s="1047">
        <v>1.4999999999999999E-2</v>
      </c>
      <c r="H159" s="1049">
        <v>1.4999999999999999E-2</v>
      </c>
      <c r="I159" s="2024"/>
    </row>
    <row r="160" spans="1:9" ht="12" customHeight="1">
      <c r="A160" s="1996"/>
      <c r="B160" s="200" t="s">
        <v>594</v>
      </c>
      <c r="C160" s="192" t="s">
        <v>740</v>
      </c>
      <c r="D160" s="1764"/>
      <c r="E160" s="192" t="s">
        <v>747</v>
      </c>
      <c r="F160" s="192" t="s">
        <v>585</v>
      </c>
      <c r="G160" s="1047">
        <v>1.4999999999999999E-2</v>
      </c>
      <c r="H160" s="1049">
        <v>1.4999999999999999E-2</v>
      </c>
      <c r="I160" s="2024"/>
    </row>
    <row r="161" spans="1:9" ht="12" customHeight="1">
      <c r="A161" s="1996"/>
      <c r="B161" s="200" t="s">
        <v>591</v>
      </c>
      <c r="C161" s="192" t="s">
        <v>746</v>
      </c>
      <c r="D161" s="1764"/>
      <c r="E161" s="192" t="s">
        <v>745</v>
      </c>
      <c r="F161" s="192" t="s">
        <v>585</v>
      </c>
      <c r="G161" s="1047">
        <v>1.4999999999999999E-2</v>
      </c>
      <c r="H161" s="1049">
        <v>1.4999999999999999E-2</v>
      </c>
      <c r="I161" s="2024"/>
    </row>
    <row r="162" spans="1:9" ht="12" customHeight="1" thickBot="1">
      <c r="A162" s="1997"/>
      <c r="B162" s="206" t="s">
        <v>588</v>
      </c>
      <c r="C162" s="187" t="s">
        <v>744</v>
      </c>
      <c r="D162" s="1770"/>
      <c r="E162" s="187" t="s">
        <v>743</v>
      </c>
      <c r="F162" s="187" t="s">
        <v>585</v>
      </c>
      <c r="G162" s="1050">
        <v>1.4999999999999999E-2</v>
      </c>
      <c r="H162" s="1051">
        <v>1.4999999999999999E-2</v>
      </c>
      <c r="I162" s="2025"/>
    </row>
    <row r="163" spans="1:9" ht="12" customHeight="1">
      <c r="A163" s="1995">
        <v>2013</v>
      </c>
      <c r="B163" s="205" t="s">
        <v>610</v>
      </c>
      <c r="C163" s="204" t="s">
        <v>742</v>
      </c>
      <c r="D163" s="1772"/>
      <c r="E163" s="204" t="s">
        <v>740</v>
      </c>
      <c r="F163" s="204" t="s">
        <v>610</v>
      </c>
      <c r="G163" s="203">
        <v>0.52359999999999995</v>
      </c>
      <c r="H163" s="202">
        <v>0.44506000000000001</v>
      </c>
      <c r="I163" s="1980">
        <v>1.03392</v>
      </c>
    </row>
    <row r="164" spans="1:9" ht="12" customHeight="1">
      <c r="A164" s="1996"/>
      <c r="B164" s="201" t="s">
        <v>624</v>
      </c>
      <c r="C164" s="197" t="s">
        <v>741</v>
      </c>
      <c r="D164" s="1764"/>
      <c r="E164" s="197" t="s">
        <v>740</v>
      </c>
      <c r="F164" s="197" t="s">
        <v>624</v>
      </c>
      <c r="G164" s="724">
        <v>0.2036</v>
      </c>
      <c r="H164" s="195">
        <v>0.17305999999999999</v>
      </c>
      <c r="I164" s="1981"/>
    </row>
    <row r="165" spans="1:9" ht="12" customHeight="1">
      <c r="A165" s="1996"/>
      <c r="B165" s="200" t="s">
        <v>623</v>
      </c>
      <c r="C165" s="192" t="s">
        <v>739</v>
      </c>
      <c r="D165" s="1764"/>
      <c r="E165" s="192" t="s">
        <v>738</v>
      </c>
      <c r="F165" s="192" t="s">
        <v>585</v>
      </c>
      <c r="G165" s="1047">
        <v>1.4999999999999999E-2</v>
      </c>
      <c r="H165" s="1042">
        <v>1.4999999999999999E-2</v>
      </c>
      <c r="I165" s="1981"/>
    </row>
    <row r="166" spans="1:9" ht="12" customHeight="1">
      <c r="A166" s="1996"/>
      <c r="B166" s="200" t="s">
        <v>620</v>
      </c>
      <c r="C166" s="192" t="s">
        <v>737</v>
      </c>
      <c r="D166" s="1764"/>
      <c r="E166" s="192" t="s">
        <v>736</v>
      </c>
      <c r="F166" s="192" t="s">
        <v>585</v>
      </c>
      <c r="G166" s="1047">
        <v>1.4999999999999999E-2</v>
      </c>
      <c r="H166" s="1042">
        <v>1.4999999999999999E-2</v>
      </c>
      <c r="I166" s="1981"/>
    </row>
    <row r="167" spans="1:9" ht="12" customHeight="1">
      <c r="A167" s="1996"/>
      <c r="B167" s="200" t="s">
        <v>617</v>
      </c>
      <c r="C167" s="192" t="s">
        <v>735</v>
      </c>
      <c r="D167" s="1764"/>
      <c r="E167" s="192" t="s">
        <v>734</v>
      </c>
      <c r="F167" s="192" t="s">
        <v>585</v>
      </c>
      <c r="G167" s="1047">
        <v>1.4999999999999999E-2</v>
      </c>
      <c r="H167" s="1042">
        <v>1.4999999999999999E-2</v>
      </c>
      <c r="I167" s="1981"/>
    </row>
    <row r="168" spans="1:9" ht="12" customHeight="1">
      <c r="A168" s="1996"/>
      <c r="B168" s="200" t="s">
        <v>614</v>
      </c>
      <c r="C168" s="192" t="s">
        <v>733</v>
      </c>
      <c r="D168" s="1764"/>
      <c r="E168" s="192" t="s">
        <v>732</v>
      </c>
      <c r="F168" s="192" t="s">
        <v>585</v>
      </c>
      <c r="G168" s="1047">
        <v>1.4999999999999999E-2</v>
      </c>
      <c r="H168" s="1042">
        <v>1.4999999999999999E-2</v>
      </c>
      <c r="I168" s="1981"/>
    </row>
    <row r="169" spans="1:9" ht="12" customHeight="1">
      <c r="A169" s="1996"/>
      <c r="B169" s="201" t="s">
        <v>610</v>
      </c>
      <c r="C169" s="197" t="s">
        <v>731</v>
      </c>
      <c r="D169" s="1764"/>
      <c r="E169" s="197" t="s">
        <v>730</v>
      </c>
      <c r="F169" s="197" t="s">
        <v>610</v>
      </c>
      <c r="G169" s="724">
        <v>0.27739999999999998</v>
      </c>
      <c r="H169" s="195">
        <v>0.23580000000000001</v>
      </c>
      <c r="I169" s="1981"/>
    </row>
    <row r="170" spans="1:9" ht="12" customHeight="1">
      <c r="A170" s="1996"/>
      <c r="B170" s="200" t="s">
        <v>609</v>
      </c>
      <c r="C170" s="192" t="s">
        <v>729</v>
      </c>
      <c r="D170" s="1764"/>
      <c r="E170" s="192" t="s">
        <v>728</v>
      </c>
      <c r="F170" s="192" t="s">
        <v>585</v>
      </c>
      <c r="G170" s="1047">
        <v>1.4999999999999999E-2</v>
      </c>
      <c r="H170" s="1042">
        <v>1.4999999999999999E-2</v>
      </c>
      <c r="I170" s="1981"/>
    </row>
    <row r="171" spans="1:9" ht="12" customHeight="1">
      <c r="A171" s="1996"/>
      <c r="B171" s="200" t="s">
        <v>606</v>
      </c>
      <c r="C171" s="192" t="s">
        <v>727</v>
      </c>
      <c r="D171" s="1764"/>
      <c r="E171" s="192" t="s">
        <v>726</v>
      </c>
      <c r="F171" s="192" t="s">
        <v>585</v>
      </c>
      <c r="G171" s="1047">
        <v>1.4999999999999999E-2</v>
      </c>
      <c r="H171" s="1042">
        <v>1.4999999999999999E-2</v>
      </c>
      <c r="I171" s="1981"/>
    </row>
    <row r="172" spans="1:9" ht="12" customHeight="1">
      <c r="A172" s="1996"/>
      <c r="B172" s="200" t="s">
        <v>603</v>
      </c>
      <c r="C172" s="192" t="s">
        <v>725</v>
      </c>
      <c r="D172" s="1764"/>
      <c r="E172" s="192" t="s">
        <v>724</v>
      </c>
      <c r="F172" s="192" t="s">
        <v>585</v>
      </c>
      <c r="G172" s="1047">
        <v>1.4999999999999999E-2</v>
      </c>
      <c r="H172" s="1042">
        <v>1.4999999999999999E-2</v>
      </c>
      <c r="I172" s="1981"/>
    </row>
    <row r="173" spans="1:9" ht="12" customHeight="1">
      <c r="A173" s="1996"/>
      <c r="B173" s="200" t="s">
        <v>600</v>
      </c>
      <c r="C173" s="192" t="s">
        <v>723</v>
      </c>
      <c r="D173" s="1764"/>
      <c r="E173" s="192" t="s">
        <v>722</v>
      </c>
      <c r="F173" s="192" t="s">
        <v>585</v>
      </c>
      <c r="G173" s="1047">
        <v>1.4999999999999999E-2</v>
      </c>
      <c r="H173" s="1042">
        <v>1.4999999999999999E-2</v>
      </c>
      <c r="I173" s="1981"/>
    </row>
    <row r="174" spans="1:9" ht="12" customHeight="1">
      <c r="A174" s="1996"/>
      <c r="B174" s="200" t="s">
        <v>597</v>
      </c>
      <c r="C174" s="192" t="s">
        <v>721</v>
      </c>
      <c r="D174" s="1764"/>
      <c r="E174" s="192" t="s">
        <v>720</v>
      </c>
      <c r="F174" s="192" t="s">
        <v>585</v>
      </c>
      <c r="G174" s="1047">
        <v>1.4999999999999999E-2</v>
      </c>
      <c r="H174" s="1042">
        <v>1.4999999999999999E-2</v>
      </c>
      <c r="I174" s="1981"/>
    </row>
    <row r="175" spans="1:9" ht="12" customHeight="1">
      <c r="A175" s="1996"/>
      <c r="B175" s="200" t="s">
        <v>594</v>
      </c>
      <c r="C175" s="192" t="s">
        <v>719</v>
      </c>
      <c r="D175" s="1764"/>
      <c r="E175" s="192" t="s">
        <v>718</v>
      </c>
      <c r="F175" s="192" t="s">
        <v>585</v>
      </c>
      <c r="G175" s="1047">
        <v>1.4999999999999999E-2</v>
      </c>
      <c r="H175" s="1042">
        <v>1.4999999999999999E-2</v>
      </c>
      <c r="I175" s="1981"/>
    </row>
    <row r="176" spans="1:9" ht="12" customHeight="1">
      <c r="A176" s="1996"/>
      <c r="B176" s="200" t="s">
        <v>591</v>
      </c>
      <c r="C176" s="192" t="s">
        <v>717</v>
      </c>
      <c r="D176" s="1764"/>
      <c r="E176" s="192" t="s">
        <v>716</v>
      </c>
      <c r="F176" s="192" t="s">
        <v>585</v>
      </c>
      <c r="G176" s="1047">
        <v>1.4999999999999999E-2</v>
      </c>
      <c r="H176" s="1042">
        <v>1.4999999999999999E-2</v>
      </c>
      <c r="I176" s="1981"/>
    </row>
    <row r="177" spans="1:9" ht="12" customHeight="1" thickBot="1">
      <c r="A177" s="1997"/>
      <c r="B177" s="214" t="s">
        <v>588</v>
      </c>
      <c r="C177" s="213" t="s">
        <v>715</v>
      </c>
      <c r="D177" s="1773"/>
      <c r="E177" s="213" t="s">
        <v>714</v>
      </c>
      <c r="F177" s="213" t="s">
        <v>585</v>
      </c>
      <c r="G177" s="1052">
        <v>1.4999999999999999E-2</v>
      </c>
      <c r="H177" s="1053">
        <v>1.4999999999999999E-2</v>
      </c>
      <c r="I177" s="1982"/>
    </row>
    <row r="178" spans="1:9" ht="12" customHeight="1">
      <c r="A178" s="2000">
        <v>2012</v>
      </c>
      <c r="B178" s="205" t="s">
        <v>610</v>
      </c>
      <c r="C178" s="212" t="s">
        <v>713</v>
      </c>
      <c r="D178" s="1774"/>
      <c r="E178" s="212" t="s">
        <v>711</v>
      </c>
      <c r="F178" s="212" t="s">
        <v>610</v>
      </c>
      <c r="G178" s="211">
        <v>0.38240000000000002</v>
      </c>
      <c r="H178" s="202">
        <v>0.32500000000000001</v>
      </c>
      <c r="I178" s="1992">
        <v>1.0000000000000002</v>
      </c>
    </row>
    <row r="179" spans="1:9" ht="12" customHeight="1">
      <c r="A179" s="2001"/>
      <c r="B179" s="199" t="s">
        <v>624</v>
      </c>
      <c r="C179" s="210" t="s">
        <v>712</v>
      </c>
      <c r="D179" s="1775"/>
      <c r="E179" s="210" t="s">
        <v>711</v>
      </c>
      <c r="F179" s="210" t="s">
        <v>624</v>
      </c>
      <c r="G179" s="196">
        <v>0.312</v>
      </c>
      <c r="H179" s="195">
        <v>0.26519999999999999</v>
      </c>
      <c r="I179" s="2019"/>
    </row>
    <row r="180" spans="1:9" ht="12" customHeight="1">
      <c r="A180" s="2001"/>
      <c r="B180" s="194" t="s">
        <v>623</v>
      </c>
      <c r="C180" s="209" t="s">
        <v>710</v>
      </c>
      <c r="D180" s="1775"/>
      <c r="E180" s="209" t="s">
        <v>709</v>
      </c>
      <c r="F180" s="209" t="s">
        <v>585</v>
      </c>
      <c r="G180" s="1041">
        <v>1.4999999999999999E-2</v>
      </c>
      <c r="H180" s="1042">
        <v>1.4999999999999999E-2</v>
      </c>
      <c r="I180" s="2019"/>
    </row>
    <row r="181" spans="1:9" ht="12" customHeight="1">
      <c r="A181" s="2001"/>
      <c r="B181" s="194" t="s">
        <v>620</v>
      </c>
      <c r="C181" s="209" t="s">
        <v>708</v>
      </c>
      <c r="D181" s="1775"/>
      <c r="E181" s="209" t="s">
        <v>707</v>
      </c>
      <c r="F181" s="209" t="s">
        <v>585</v>
      </c>
      <c r="G181" s="1041">
        <v>1.4999999999999999E-2</v>
      </c>
      <c r="H181" s="1042">
        <v>1.4999999999999999E-2</v>
      </c>
      <c r="I181" s="2019"/>
    </row>
    <row r="182" spans="1:9" ht="12" customHeight="1">
      <c r="A182" s="2001"/>
      <c r="B182" s="194" t="s">
        <v>617</v>
      </c>
      <c r="C182" s="209" t="s">
        <v>706</v>
      </c>
      <c r="D182" s="1775"/>
      <c r="E182" s="209" t="s">
        <v>705</v>
      </c>
      <c r="F182" s="209" t="s">
        <v>585</v>
      </c>
      <c r="G182" s="1041">
        <v>1.4999999999999999E-2</v>
      </c>
      <c r="H182" s="1042">
        <v>1.4999999999999999E-2</v>
      </c>
      <c r="I182" s="2019"/>
    </row>
    <row r="183" spans="1:9">
      <c r="A183" s="2001"/>
      <c r="B183" s="194" t="s">
        <v>614</v>
      </c>
      <c r="C183" s="209" t="s">
        <v>704</v>
      </c>
      <c r="D183" s="1775"/>
      <c r="E183" s="209" t="s">
        <v>703</v>
      </c>
      <c r="F183" s="209" t="s">
        <v>585</v>
      </c>
      <c r="G183" s="1041">
        <v>1.4999999999999999E-2</v>
      </c>
      <c r="H183" s="1042">
        <v>1.4999999999999999E-2</v>
      </c>
      <c r="I183" s="2019"/>
    </row>
    <row r="184" spans="1:9">
      <c r="A184" s="2001"/>
      <c r="B184" s="194" t="s">
        <v>609</v>
      </c>
      <c r="C184" s="209" t="s">
        <v>702</v>
      </c>
      <c r="D184" s="1775"/>
      <c r="E184" s="209" t="s">
        <v>701</v>
      </c>
      <c r="F184" s="209" t="s">
        <v>585</v>
      </c>
      <c r="G184" s="1041">
        <v>1.4999999999999999E-2</v>
      </c>
      <c r="H184" s="1042">
        <v>1.4999999999999999E-2</v>
      </c>
      <c r="I184" s="2019"/>
    </row>
    <row r="185" spans="1:9" ht="12.75" customHeight="1">
      <c r="A185" s="2001"/>
      <c r="B185" s="199" t="s">
        <v>610</v>
      </c>
      <c r="C185" s="210" t="s">
        <v>698</v>
      </c>
      <c r="D185" s="1775"/>
      <c r="E185" s="210" t="s">
        <v>700</v>
      </c>
      <c r="F185" s="210" t="s">
        <v>610</v>
      </c>
      <c r="G185" s="196">
        <v>0.27739999999999998</v>
      </c>
      <c r="H185" s="195">
        <v>0.23580000000000001</v>
      </c>
      <c r="I185" s="2019"/>
    </row>
    <row r="186" spans="1:9">
      <c r="A186" s="2001"/>
      <c r="B186" s="194" t="s">
        <v>606</v>
      </c>
      <c r="C186" s="209" t="s">
        <v>699</v>
      </c>
      <c r="D186" s="1775"/>
      <c r="E186" s="209" t="s">
        <v>698</v>
      </c>
      <c r="F186" s="209" t="s">
        <v>585</v>
      </c>
      <c r="G186" s="1041">
        <v>1.4999999999999999E-2</v>
      </c>
      <c r="H186" s="1042">
        <v>1.4999999999999999E-2</v>
      </c>
      <c r="I186" s="2019"/>
    </row>
    <row r="187" spans="1:9">
      <c r="A187" s="2001"/>
      <c r="B187" s="194" t="s">
        <v>603</v>
      </c>
      <c r="C187" s="209" t="s">
        <v>697</v>
      </c>
      <c r="D187" s="1775"/>
      <c r="E187" s="209" t="s">
        <v>696</v>
      </c>
      <c r="F187" s="209" t="s">
        <v>585</v>
      </c>
      <c r="G187" s="1041">
        <v>1.4999999999999999E-2</v>
      </c>
      <c r="H187" s="1042">
        <v>1.4999999999999999E-2</v>
      </c>
      <c r="I187" s="2019"/>
    </row>
    <row r="188" spans="1:9">
      <c r="A188" s="2001"/>
      <c r="B188" s="194" t="s">
        <v>600</v>
      </c>
      <c r="C188" s="209" t="s">
        <v>695</v>
      </c>
      <c r="D188" s="1775"/>
      <c r="E188" s="209" t="s">
        <v>694</v>
      </c>
      <c r="F188" s="209" t="s">
        <v>585</v>
      </c>
      <c r="G188" s="1041">
        <v>1.4999999999999999E-2</v>
      </c>
      <c r="H188" s="1042">
        <v>1.4999999999999999E-2</v>
      </c>
      <c r="I188" s="2019"/>
    </row>
    <row r="189" spans="1:9">
      <c r="A189" s="2001"/>
      <c r="B189" s="194" t="s">
        <v>597</v>
      </c>
      <c r="C189" s="209" t="s">
        <v>693</v>
      </c>
      <c r="D189" s="1775"/>
      <c r="E189" s="209" t="s">
        <v>692</v>
      </c>
      <c r="F189" s="209" t="s">
        <v>585</v>
      </c>
      <c r="G189" s="1041">
        <v>1.4999999999999999E-2</v>
      </c>
      <c r="H189" s="1042">
        <v>1.4999999999999999E-2</v>
      </c>
      <c r="I189" s="2019"/>
    </row>
    <row r="190" spans="1:9">
      <c r="A190" s="2001"/>
      <c r="B190" s="194" t="s">
        <v>594</v>
      </c>
      <c r="C190" s="209" t="s">
        <v>686</v>
      </c>
      <c r="D190" s="1775"/>
      <c r="E190" s="209" t="s">
        <v>691</v>
      </c>
      <c r="F190" s="209" t="s">
        <v>585</v>
      </c>
      <c r="G190" s="1041">
        <v>1.4999999999999999E-2</v>
      </c>
      <c r="H190" s="1042">
        <v>1.4999999999999999E-2</v>
      </c>
      <c r="I190" s="2019"/>
    </row>
    <row r="191" spans="1:9">
      <c r="A191" s="2001"/>
      <c r="B191" s="194" t="s">
        <v>591</v>
      </c>
      <c r="C191" s="209" t="s">
        <v>690</v>
      </c>
      <c r="D191" s="1775"/>
      <c r="E191" s="209" t="s">
        <v>689</v>
      </c>
      <c r="F191" s="209" t="s">
        <v>585</v>
      </c>
      <c r="G191" s="1041">
        <v>1.2E-2</v>
      </c>
      <c r="H191" s="1042">
        <v>1.2E-2</v>
      </c>
      <c r="I191" s="2019"/>
    </row>
    <row r="192" spans="1:9" ht="13.5" thickBot="1">
      <c r="A192" s="2002"/>
      <c r="B192" s="189" t="s">
        <v>588</v>
      </c>
      <c r="C192" s="208" t="s">
        <v>688</v>
      </c>
      <c r="D192" s="1776"/>
      <c r="E192" s="208" t="s">
        <v>687</v>
      </c>
      <c r="F192" s="208" t="s">
        <v>585</v>
      </c>
      <c r="G192" s="1054">
        <v>1.2E-2</v>
      </c>
      <c r="H192" s="1055">
        <v>1.2E-2</v>
      </c>
      <c r="I192" s="2020"/>
    </row>
    <row r="193" spans="1:9">
      <c r="A193" s="1995">
        <v>2011</v>
      </c>
      <c r="B193" s="201" t="s">
        <v>610</v>
      </c>
      <c r="C193" s="198" t="s">
        <v>686</v>
      </c>
      <c r="D193" s="1762"/>
      <c r="E193" s="198" t="s">
        <v>684</v>
      </c>
      <c r="F193" s="197" t="s">
        <v>610</v>
      </c>
      <c r="G193" s="724">
        <v>0.41639999999999999</v>
      </c>
      <c r="H193" s="207">
        <v>0.35393999999999998</v>
      </c>
      <c r="I193" s="1980">
        <v>0.97275</v>
      </c>
    </row>
    <row r="194" spans="1:9">
      <c r="A194" s="1996"/>
      <c r="B194" s="201" t="s">
        <v>624</v>
      </c>
      <c r="C194" s="198" t="s">
        <v>685</v>
      </c>
      <c r="D194" s="1762"/>
      <c r="E194" s="198" t="s">
        <v>684</v>
      </c>
      <c r="F194" s="197" t="s">
        <v>624</v>
      </c>
      <c r="G194" s="724">
        <v>0.28799999999999998</v>
      </c>
      <c r="H194" s="195">
        <v>0.24479999999999999</v>
      </c>
      <c r="I194" s="1981"/>
    </row>
    <row r="195" spans="1:9">
      <c r="A195" s="1996"/>
      <c r="B195" s="200" t="s">
        <v>623</v>
      </c>
      <c r="C195" s="193" t="s">
        <v>683</v>
      </c>
      <c r="D195" s="1762"/>
      <c r="E195" s="193" t="s">
        <v>682</v>
      </c>
      <c r="F195" s="192" t="s">
        <v>585</v>
      </c>
      <c r="G195" s="1047">
        <v>1.2E-2</v>
      </c>
      <c r="H195" s="1042">
        <v>1.2E-2</v>
      </c>
      <c r="I195" s="1981"/>
    </row>
    <row r="196" spans="1:9">
      <c r="A196" s="1996"/>
      <c r="B196" s="200" t="s">
        <v>620</v>
      </c>
      <c r="C196" s="193" t="s">
        <v>681</v>
      </c>
      <c r="D196" s="1762"/>
      <c r="E196" s="193" t="s">
        <v>680</v>
      </c>
      <c r="F196" s="192" t="s">
        <v>585</v>
      </c>
      <c r="G196" s="1047">
        <v>1.2E-2</v>
      </c>
      <c r="H196" s="1042">
        <v>1.2E-2</v>
      </c>
      <c r="I196" s="1981"/>
    </row>
    <row r="197" spans="1:9" ht="12.75" customHeight="1">
      <c r="A197" s="1996"/>
      <c r="B197" s="200" t="s">
        <v>679</v>
      </c>
      <c r="C197" s="193" t="s">
        <v>678</v>
      </c>
      <c r="D197" s="1762"/>
      <c r="E197" s="193" t="s">
        <v>677</v>
      </c>
      <c r="F197" s="192" t="s">
        <v>585</v>
      </c>
      <c r="G197" s="1047">
        <v>1.2E-2</v>
      </c>
      <c r="H197" s="1042">
        <v>1.2E-2</v>
      </c>
      <c r="I197" s="1981"/>
    </row>
    <row r="198" spans="1:9">
      <c r="A198" s="1996"/>
      <c r="B198" s="200" t="s">
        <v>676</v>
      </c>
      <c r="C198" s="193" t="s">
        <v>675</v>
      </c>
      <c r="D198" s="1762"/>
      <c r="E198" s="193" t="s">
        <v>674</v>
      </c>
      <c r="F198" s="192" t="s">
        <v>585</v>
      </c>
      <c r="G198" s="1047">
        <v>1.2E-2</v>
      </c>
      <c r="H198" s="1042">
        <v>1.2E-2</v>
      </c>
      <c r="I198" s="1981"/>
    </row>
    <row r="199" spans="1:9">
      <c r="A199" s="1996"/>
      <c r="B199" s="200" t="s">
        <v>609</v>
      </c>
      <c r="C199" s="193" t="s">
        <v>673</v>
      </c>
      <c r="D199" s="1762"/>
      <c r="E199" s="193" t="s">
        <v>672</v>
      </c>
      <c r="F199" s="192" t="s">
        <v>585</v>
      </c>
      <c r="G199" s="1047">
        <v>1.2E-2</v>
      </c>
      <c r="H199" s="1042">
        <v>1.2E-2</v>
      </c>
      <c r="I199" s="1981"/>
    </row>
    <row r="200" spans="1:9" ht="12.75" customHeight="1">
      <c r="A200" s="1996"/>
      <c r="B200" s="201" t="s">
        <v>610</v>
      </c>
      <c r="C200" s="197" t="s">
        <v>671</v>
      </c>
      <c r="D200" s="1764"/>
      <c r="E200" s="197" t="s">
        <v>670</v>
      </c>
      <c r="F200" s="197" t="s">
        <v>610</v>
      </c>
      <c r="G200" s="724">
        <v>0.27060000000000001</v>
      </c>
      <c r="H200" s="195">
        <v>0.23000999999999999</v>
      </c>
      <c r="I200" s="1981"/>
    </row>
    <row r="201" spans="1:9">
      <c r="A201" s="1996"/>
      <c r="B201" s="200" t="s">
        <v>606</v>
      </c>
      <c r="C201" s="192" t="s">
        <v>669</v>
      </c>
      <c r="D201" s="1764"/>
      <c r="E201" s="192" t="s">
        <v>668</v>
      </c>
      <c r="F201" s="192" t="s">
        <v>585</v>
      </c>
      <c r="G201" s="1047">
        <v>1.2E-2</v>
      </c>
      <c r="H201" s="1042">
        <v>1.2E-2</v>
      </c>
      <c r="I201" s="1981"/>
    </row>
    <row r="202" spans="1:9">
      <c r="A202" s="1996"/>
      <c r="B202" s="200" t="s">
        <v>603</v>
      </c>
      <c r="C202" s="192" t="s">
        <v>667</v>
      </c>
      <c r="D202" s="1764"/>
      <c r="E202" s="192" t="s">
        <v>666</v>
      </c>
      <c r="F202" s="192" t="s">
        <v>585</v>
      </c>
      <c r="G202" s="1047">
        <v>1.2E-2</v>
      </c>
      <c r="H202" s="1042">
        <v>1.2E-2</v>
      </c>
      <c r="I202" s="1981"/>
    </row>
    <row r="203" spans="1:9">
      <c r="A203" s="1996"/>
      <c r="B203" s="200" t="s">
        <v>600</v>
      </c>
      <c r="C203" s="192" t="s">
        <v>665</v>
      </c>
      <c r="D203" s="1764"/>
      <c r="E203" s="192" t="s">
        <v>664</v>
      </c>
      <c r="F203" s="192" t="s">
        <v>585</v>
      </c>
      <c r="G203" s="1047">
        <v>1.2E-2</v>
      </c>
      <c r="H203" s="1042">
        <v>1.2E-2</v>
      </c>
      <c r="I203" s="1981"/>
    </row>
    <row r="204" spans="1:9">
      <c r="A204" s="1996"/>
      <c r="B204" s="200" t="s">
        <v>597</v>
      </c>
      <c r="C204" s="192" t="s">
        <v>663</v>
      </c>
      <c r="D204" s="1764"/>
      <c r="E204" s="192" t="s">
        <v>662</v>
      </c>
      <c r="F204" s="192" t="s">
        <v>585</v>
      </c>
      <c r="G204" s="1047">
        <v>1.2E-2</v>
      </c>
      <c r="H204" s="1042">
        <v>1.2E-2</v>
      </c>
      <c r="I204" s="1981"/>
    </row>
    <row r="205" spans="1:9">
      <c r="A205" s="1996"/>
      <c r="B205" s="200" t="s">
        <v>594</v>
      </c>
      <c r="C205" s="192" t="s">
        <v>661</v>
      </c>
      <c r="D205" s="1764"/>
      <c r="E205" s="192" t="s">
        <v>660</v>
      </c>
      <c r="F205" s="192" t="s">
        <v>585</v>
      </c>
      <c r="G205" s="1047">
        <v>1.2E-2</v>
      </c>
      <c r="H205" s="1042">
        <v>1.2E-2</v>
      </c>
      <c r="I205" s="1981"/>
    </row>
    <row r="206" spans="1:9">
      <c r="A206" s="1996"/>
      <c r="B206" s="200" t="s">
        <v>591</v>
      </c>
      <c r="C206" s="192" t="s">
        <v>659</v>
      </c>
      <c r="D206" s="1764"/>
      <c r="E206" s="192" t="s">
        <v>658</v>
      </c>
      <c r="F206" s="192" t="s">
        <v>585</v>
      </c>
      <c r="G206" s="1047">
        <v>1.2E-2</v>
      </c>
      <c r="H206" s="1042">
        <v>1.2E-2</v>
      </c>
      <c r="I206" s="1981"/>
    </row>
    <row r="207" spans="1:9" ht="13.5" thickBot="1">
      <c r="A207" s="1997"/>
      <c r="B207" s="206" t="s">
        <v>588</v>
      </c>
      <c r="C207" s="187" t="s">
        <v>657</v>
      </c>
      <c r="D207" s="1770"/>
      <c r="E207" s="187" t="s">
        <v>656</v>
      </c>
      <c r="F207" s="187" t="s">
        <v>585</v>
      </c>
      <c r="G207" s="1050">
        <v>1.2E-2</v>
      </c>
      <c r="H207" s="1055">
        <v>1.2E-2</v>
      </c>
      <c r="I207" s="1982"/>
    </row>
    <row r="208" spans="1:9">
      <c r="A208" s="1995">
        <v>2010</v>
      </c>
      <c r="B208" s="205" t="s">
        <v>610</v>
      </c>
      <c r="C208" s="204" t="s">
        <v>655</v>
      </c>
      <c r="D208" s="1772"/>
      <c r="E208" s="204" t="s">
        <v>653</v>
      </c>
      <c r="F208" s="204" t="s">
        <v>610</v>
      </c>
      <c r="G208" s="203">
        <v>0.38179999999999997</v>
      </c>
      <c r="H208" s="202">
        <v>0.32452999999999999</v>
      </c>
      <c r="I208" s="1980">
        <v>0.86081000000000008</v>
      </c>
    </row>
    <row r="209" spans="1:9">
      <c r="A209" s="1996"/>
      <c r="B209" s="201" t="s">
        <v>624</v>
      </c>
      <c r="C209" s="197" t="s">
        <v>654</v>
      </c>
      <c r="D209" s="1764"/>
      <c r="E209" s="197" t="s">
        <v>653</v>
      </c>
      <c r="F209" s="197" t="s">
        <v>624</v>
      </c>
      <c r="G209" s="724">
        <v>0.215</v>
      </c>
      <c r="H209" s="195">
        <v>0.18275</v>
      </c>
      <c r="I209" s="1981"/>
    </row>
    <row r="210" spans="1:9">
      <c r="A210" s="1996"/>
      <c r="B210" s="200" t="s">
        <v>623</v>
      </c>
      <c r="C210" s="192" t="s">
        <v>652</v>
      </c>
      <c r="D210" s="1764"/>
      <c r="E210" s="192" t="s">
        <v>651</v>
      </c>
      <c r="F210" s="192" t="s">
        <v>585</v>
      </c>
      <c r="G210" s="1047">
        <v>1.2E-2</v>
      </c>
      <c r="H210" s="1042">
        <v>1.2E-2</v>
      </c>
      <c r="I210" s="1981"/>
    </row>
    <row r="211" spans="1:9">
      <c r="A211" s="1996"/>
      <c r="B211" s="200" t="s">
        <v>620</v>
      </c>
      <c r="C211" s="192" t="s">
        <v>650</v>
      </c>
      <c r="D211" s="1764"/>
      <c r="E211" s="192" t="s">
        <v>649</v>
      </c>
      <c r="F211" s="192" t="s">
        <v>585</v>
      </c>
      <c r="G211" s="1047">
        <v>1.2E-2</v>
      </c>
      <c r="H211" s="1042">
        <v>1.2E-2</v>
      </c>
      <c r="I211" s="1981"/>
    </row>
    <row r="212" spans="1:9">
      <c r="A212" s="1996"/>
      <c r="B212" s="200" t="s">
        <v>617</v>
      </c>
      <c r="C212" s="192" t="s">
        <v>648</v>
      </c>
      <c r="D212" s="1764"/>
      <c r="E212" s="192" t="s">
        <v>647</v>
      </c>
      <c r="F212" s="192" t="s">
        <v>585</v>
      </c>
      <c r="G212" s="1047">
        <v>1.2E-2</v>
      </c>
      <c r="H212" s="1042">
        <v>1.2E-2</v>
      </c>
      <c r="I212" s="1981"/>
    </row>
    <row r="213" spans="1:9" ht="12.75" customHeight="1">
      <c r="A213" s="1996"/>
      <c r="B213" s="200" t="s">
        <v>614</v>
      </c>
      <c r="C213" s="192" t="s">
        <v>646</v>
      </c>
      <c r="D213" s="1764"/>
      <c r="E213" s="192" t="s">
        <v>645</v>
      </c>
      <c r="F213" s="192" t="s">
        <v>585</v>
      </c>
      <c r="G213" s="1047">
        <v>1.2E-2</v>
      </c>
      <c r="H213" s="1042">
        <v>1.2E-2</v>
      </c>
      <c r="I213" s="1981"/>
    </row>
    <row r="214" spans="1:9" ht="12.75" customHeight="1">
      <c r="A214" s="1996"/>
      <c r="B214" s="201" t="s">
        <v>610</v>
      </c>
      <c r="C214" s="197" t="s">
        <v>644</v>
      </c>
      <c r="D214" s="1764"/>
      <c r="E214" s="197" t="s">
        <v>643</v>
      </c>
      <c r="F214" s="197" t="s">
        <v>610</v>
      </c>
      <c r="G214" s="724">
        <v>0.2465</v>
      </c>
      <c r="H214" s="195">
        <v>0.20952999999999999</v>
      </c>
      <c r="I214" s="1981"/>
    </row>
    <row r="215" spans="1:9">
      <c r="A215" s="1996"/>
      <c r="B215" s="200" t="s">
        <v>609</v>
      </c>
      <c r="C215" s="192" t="s">
        <v>642</v>
      </c>
      <c r="D215" s="1764"/>
      <c r="E215" s="192" t="s">
        <v>641</v>
      </c>
      <c r="F215" s="192" t="s">
        <v>585</v>
      </c>
      <c r="G215" s="1047">
        <v>1.2E-2</v>
      </c>
      <c r="H215" s="1042">
        <v>1.2E-2</v>
      </c>
      <c r="I215" s="1981"/>
    </row>
    <row r="216" spans="1:9" ht="15" customHeight="1">
      <c r="A216" s="1996"/>
      <c r="B216" s="200" t="s">
        <v>606</v>
      </c>
      <c r="C216" s="192" t="s">
        <v>640</v>
      </c>
      <c r="D216" s="1764"/>
      <c r="E216" s="192" t="s">
        <v>639</v>
      </c>
      <c r="F216" s="192" t="s">
        <v>585</v>
      </c>
      <c r="G216" s="1047">
        <v>1.2E-2</v>
      </c>
      <c r="H216" s="1042">
        <v>1.2E-2</v>
      </c>
      <c r="I216" s="1981"/>
    </row>
    <row r="217" spans="1:9">
      <c r="A217" s="1996"/>
      <c r="B217" s="200" t="s">
        <v>603</v>
      </c>
      <c r="C217" s="192" t="s">
        <v>638</v>
      </c>
      <c r="D217" s="1764"/>
      <c r="E217" s="192" t="s">
        <v>637</v>
      </c>
      <c r="F217" s="192" t="s">
        <v>585</v>
      </c>
      <c r="G217" s="1047">
        <v>1.2E-2</v>
      </c>
      <c r="H217" s="1042">
        <v>1.2E-2</v>
      </c>
      <c r="I217" s="1981"/>
    </row>
    <row r="218" spans="1:9">
      <c r="A218" s="1996"/>
      <c r="B218" s="200" t="s">
        <v>600</v>
      </c>
      <c r="C218" s="192" t="s">
        <v>636</v>
      </c>
      <c r="D218" s="1764"/>
      <c r="E218" s="192" t="s">
        <v>635</v>
      </c>
      <c r="F218" s="192" t="s">
        <v>585</v>
      </c>
      <c r="G218" s="1047">
        <v>1.2E-2</v>
      </c>
      <c r="H218" s="1042">
        <v>1.2E-2</v>
      </c>
      <c r="I218" s="1981"/>
    </row>
    <row r="219" spans="1:9">
      <c r="A219" s="1996"/>
      <c r="B219" s="200" t="s">
        <v>597</v>
      </c>
      <c r="C219" s="192" t="s">
        <v>634</v>
      </c>
      <c r="D219" s="1764"/>
      <c r="E219" s="192" t="s">
        <v>633</v>
      </c>
      <c r="F219" s="192" t="s">
        <v>585</v>
      </c>
      <c r="G219" s="1047">
        <v>1.2E-2</v>
      </c>
      <c r="H219" s="1042">
        <v>1.2E-2</v>
      </c>
      <c r="I219" s="1981"/>
    </row>
    <row r="220" spans="1:9">
      <c r="A220" s="1996"/>
      <c r="B220" s="200" t="s">
        <v>594</v>
      </c>
      <c r="C220" s="192" t="s">
        <v>632</v>
      </c>
      <c r="D220" s="1764"/>
      <c r="E220" s="192" t="s">
        <v>631</v>
      </c>
      <c r="F220" s="192" t="s">
        <v>585</v>
      </c>
      <c r="G220" s="1047">
        <v>1.2E-2</v>
      </c>
      <c r="H220" s="1042">
        <v>1.2E-2</v>
      </c>
      <c r="I220" s="1981"/>
    </row>
    <row r="221" spans="1:9">
      <c r="A221" s="1996"/>
      <c r="B221" s="200" t="s">
        <v>591</v>
      </c>
      <c r="C221" s="192" t="s">
        <v>630</v>
      </c>
      <c r="D221" s="1764"/>
      <c r="E221" s="192" t="s">
        <v>625</v>
      </c>
      <c r="F221" s="192" t="s">
        <v>585</v>
      </c>
      <c r="G221" s="1047">
        <v>1.2E-2</v>
      </c>
      <c r="H221" s="1042">
        <v>1.2E-2</v>
      </c>
      <c r="I221" s="1981"/>
    </row>
    <row r="222" spans="1:9" ht="13.5" thickBot="1">
      <c r="A222" s="1997"/>
      <c r="B222" s="206" t="s">
        <v>588</v>
      </c>
      <c r="C222" s="187" t="s">
        <v>629</v>
      </c>
      <c r="D222" s="1770"/>
      <c r="E222" s="187" t="s">
        <v>628</v>
      </c>
      <c r="F222" s="187" t="s">
        <v>585</v>
      </c>
      <c r="G222" s="1054">
        <v>1.2E-2</v>
      </c>
      <c r="H222" s="1055">
        <v>1.2E-2</v>
      </c>
      <c r="I222" s="1982"/>
    </row>
    <row r="223" spans="1:9" ht="25.5" customHeight="1">
      <c r="A223" s="1995">
        <v>2009</v>
      </c>
      <c r="B223" s="205" t="s">
        <v>610</v>
      </c>
      <c r="C223" s="204" t="s">
        <v>627</v>
      </c>
      <c r="D223" s="1772"/>
      <c r="E223" s="204" t="s">
        <v>625</v>
      </c>
      <c r="F223" s="204" t="s">
        <v>610</v>
      </c>
      <c r="G223" s="203">
        <v>0.38440000000000002</v>
      </c>
      <c r="H223" s="202">
        <v>0.32673999999999997</v>
      </c>
      <c r="I223" s="1980">
        <v>0.79170000000000018</v>
      </c>
    </row>
    <row r="224" spans="1:9">
      <c r="A224" s="1996"/>
      <c r="B224" s="201" t="s">
        <v>624</v>
      </c>
      <c r="C224" s="197" t="s">
        <v>626</v>
      </c>
      <c r="D224" s="1764"/>
      <c r="E224" s="197" t="s">
        <v>625</v>
      </c>
      <c r="F224" s="197" t="s">
        <v>624</v>
      </c>
      <c r="G224" s="196">
        <v>0.17760000000000001</v>
      </c>
      <c r="H224" s="195">
        <v>0.15096000000000001</v>
      </c>
      <c r="I224" s="1981"/>
    </row>
    <row r="225" spans="1:9">
      <c r="A225" s="1996"/>
      <c r="B225" s="200" t="s">
        <v>623</v>
      </c>
      <c r="C225" s="192" t="s">
        <v>622</v>
      </c>
      <c r="D225" s="1764"/>
      <c r="E225" s="192" t="s">
        <v>621</v>
      </c>
      <c r="F225" s="192" t="s">
        <v>585</v>
      </c>
      <c r="G225" s="1041">
        <v>1.2E-2</v>
      </c>
      <c r="H225" s="190">
        <v>1.2E-2</v>
      </c>
      <c r="I225" s="1981"/>
    </row>
    <row r="226" spans="1:9">
      <c r="A226" s="1996"/>
      <c r="B226" s="200" t="s">
        <v>620</v>
      </c>
      <c r="C226" s="192" t="s">
        <v>619</v>
      </c>
      <c r="D226" s="1764"/>
      <c r="E226" s="192" t="s">
        <v>618</v>
      </c>
      <c r="F226" s="192" t="s">
        <v>585</v>
      </c>
      <c r="G226" s="1041">
        <v>1.2E-2</v>
      </c>
      <c r="H226" s="190">
        <v>1.2E-2</v>
      </c>
      <c r="I226" s="1981"/>
    </row>
    <row r="227" spans="1:9">
      <c r="A227" s="1996"/>
      <c r="B227" s="194" t="s">
        <v>617</v>
      </c>
      <c r="C227" s="192" t="s">
        <v>616</v>
      </c>
      <c r="D227" s="1764"/>
      <c r="E227" s="192" t="s">
        <v>615</v>
      </c>
      <c r="F227" s="1056" t="s">
        <v>585</v>
      </c>
      <c r="G227" s="1041">
        <v>1.2E-2</v>
      </c>
      <c r="H227" s="190">
        <v>1.2E-2</v>
      </c>
      <c r="I227" s="1981"/>
    </row>
    <row r="228" spans="1:9">
      <c r="A228" s="1996"/>
      <c r="B228" s="1057" t="s">
        <v>614</v>
      </c>
      <c r="C228" s="1056" t="s">
        <v>611</v>
      </c>
      <c r="D228" s="1764"/>
      <c r="E228" s="1044" t="s">
        <v>613</v>
      </c>
      <c r="F228" s="1056" t="s">
        <v>585</v>
      </c>
      <c r="G228" s="1041">
        <v>1.2E-2</v>
      </c>
      <c r="H228" s="190">
        <v>1.2E-2</v>
      </c>
      <c r="I228" s="1981"/>
    </row>
    <row r="229" spans="1:9">
      <c r="A229" s="1996"/>
      <c r="B229" s="199" t="s">
        <v>610</v>
      </c>
      <c r="C229" s="197" t="s">
        <v>612</v>
      </c>
      <c r="D229" s="1764"/>
      <c r="E229" s="198" t="s">
        <v>611</v>
      </c>
      <c r="F229" s="197" t="s">
        <v>610</v>
      </c>
      <c r="G229" s="196">
        <v>0.2</v>
      </c>
      <c r="H229" s="195">
        <v>0.17</v>
      </c>
      <c r="I229" s="1981"/>
    </row>
    <row r="230" spans="1:9">
      <c r="A230" s="1996"/>
      <c r="B230" s="1057" t="s">
        <v>609</v>
      </c>
      <c r="C230" s="1056" t="s">
        <v>608</v>
      </c>
      <c r="D230" s="1764"/>
      <c r="E230" s="1044" t="s">
        <v>607</v>
      </c>
      <c r="F230" s="1056" t="s">
        <v>585</v>
      </c>
      <c r="G230" s="1041">
        <v>1.2E-2</v>
      </c>
      <c r="H230" s="190">
        <v>1.2E-2</v>
      </c>
      <c r="I230" s="1981"/>
    </row>
    <row r="231" spans="1:9">
      <c r="A231" s="1996"/>
      <c r="B231" s="1057" t="s">
        <v>606</v>
      </c>
      <c r="C231" s="1056" t="s">
        <v>605</v>
      </c>
      <c r="D231" s="1764"/>
      <c r="E231" s="1044" t="s">
        <v>604</v>
      </c>
      <c r="F231" s="1056" t="s">
        <v>585</v>
      </c>
      <c r="G231" s="1041">
        <v>1.2E-2</v>
      </c>
      <c r="H231" s="190">
        <v>1.2E-2</v>
      </c>
      <c r="I231" s="1981"/>
    </row>
    <row r="232" spans="1:9">
      <c r="A232" s="1996"/>
      <c r="B232" s="1057" t="s">
        <v>603</v>
      </c>
      <c r="C232" s="1056" t="s">
        <v>602</v>
      </c>
      <c r="D232" s="1764"/>
      <c r="E232" s="1044" t="s">
        <v>601</v>
      </c>
      <c r="F232" s="1056" t="s">
        <v>585</v>
      </c>
      <c r="G232" s="1041">
        <v>1.2E-2</v>
      </c>
      <c r="H232" s="190">
        <v>1.2E-2</v>
      </c>
      <c r="I232" s="1981"/>
    </row>
    <row r="233" spans="1:9">
      <c r="A233" s="1996"/>
      <c r="B233" s="1057" t="s">
        <v>600</v>
      </c>
      <c r="C233" s="1056" t="s">
        <v>599</v>
      </c>
      <c r="D233" s="1764"/>
      <c r="E233" s="1044" t="s">
        <v>598</v>
      </c>
      <c r="F233" s="1056" t="s">
        <v>585</v>
      </c>
      <c r="G233" s="1041">
        <v>1.2E-2</v>
      </c>
      <c r="H233" s="190">
        <v>1.2E-2</v>
      </c>
      <c r="I233" s="1981"/>
    </row>
    <row r="234" spans="1:9" ht="15">
      <c r="A234" s="1996"/>
      <c r="B234" s="194" t="s">
        <v>597</v>
      </c>
      <c r="C234" s="192" t="s">
        <v>596</v>
      </c>
      <c r="D234" s="1764"/>
      <c r="E234" s="193" t="s">
        <v>595</v>
      </c>
      <c r="F234" s="192" t="s">
        <v>585</v>
      </c>
      <c r="G234" s="191">
        <v>1.2E-2</v>
      </c>
      <c r="H234" s="190">
        <v>1.2E-2</v>
      </c>
      <c r="I234" s="1981"/>
    </row>
    <row r="235" spans="1:9" ht="15">
      <c r="A235" s="1996"/>
      <c r="B235" s="194" t="s">
        <v>594</v>
      </c>
      <c r="C235" s="192" t="s">
        <v>593</v>
      </c>
      <c r="D235" s="1764"/>
      <c r="E235" s="193" t="s">
        <v>592</v>
      </c>
      <c r="F235" s="192" t="s">
        <v>585</v>
      </c>
      <c r="G235" s="191">
        <v>1.2E-2</v>
      </c>
      <c r="H235" s="190">
        <v>1.2E-2</v>
      </c>
      <c r="I235" s="1981"/>
    </row>
    <row r="236" spans="1:9" ht="15">
      <c r="A236" s="1996"/>
      <c r="B236" s="194" t="s">
        <v>591</v>
      </c>
      <c r="C236" s="192" t="s">
        <v>590</v>
      </c>
      <c r="D236" s="1764"/>
      <c r="E236" s="193" t="s">
        <v>589</v>
      </c>
      <c r="F236" s="192" t="s">
        <v>585</v>
      </c>
      <c r="G236" s="191">
        <v>1.2E-2</v>
      </c>
      <c r="H236" s="190">
        <v>1.2E-2</v>
      </c>
      <c r="I236" s="1981"/>
    </row>
    <row r="237" spans="1:9" ht="15.75" thickBot="1">
      <c r="A237" s="1997"/>
      <c r="B237" s="189" t="s">
        <v>588</v>
      </c>
      <c r="C237" s="187" t="s">
        <v>587</v>
      </c>
      <c r="D237" s="1770"/>
      <c r="E237" s="188" t="s">
        <v>586</v>
      </c>
      <c r="F237" s="187" t="s">
        <v>585</v>
      </c>
      <c r="G237" s="186">
        <v>1.2E-2</v>
      </c>
      <c r="H237" s="185">
        <v>1.2E-2</v>
      </c>
      <c r="I237" s="1982"/>
    </row>
    <row r="238" spans="1:9">
      <c r="A238" s="183" t="s">
        <v>584</v>
      </c>
    </row>
    <row r="239" spans="1:9" ht="12.75" customHeight="1">
      <c r="A239" s="1976" t="s">
        <v>583</v>
      </c>
      <c r="B239" s="1976"/>
      <c r="C239" s="1976"/>
      <c r="D239" s="1976"/>
      <c r="E239" s="1976"/>
      <c r="F239" s="1976"/>
      <c r="G239" s="1976"/>
      <c r="H239" s="1976"/>
      <c r="I239" s="1976"/>
    </row>
    <row r="240" spans="1:9">
      <c r="A240" s="668" t="s">
        <v>1525</v>
      </c>
    </row>
  </sheetData>
  <mergeCells count="39">
    <mergeCell ref="A132:A147"/>
    <mergeCell ref="I132:I147"/>
    <mergeCell ref="A148:A162"/>
    <mergeCell ref="I148:I162"/>
    <mergeCell ref="A163:A177"/>
    <mergeCell ref="I178:I192"/>
    <mergeCell ref="A193:A207"/>
    <mergeCell ref="I193:I207"/>
    <mergeCell ref="A208:A222"/>
    <mergeCell ref="I208:I222"/>
    <mergeCell ref="G2:H2"/>
    <mergeCell ref="A34:A50"/>
    <mergeCell ref="I2:I3"/>
    <mergeCell ref="A2:A3"/>
    <mergeCell ref="B2:B3"/>
    <mergeCell ref="C2:C3"/>
    <mergeCell ref="E2:E3"/>
    <mergeCell ref="F2:F3"/>
    <mergeCell ref="A19:A32"/>
    <mergeCell ref="I19:I32"/>
    <mergeCell ref="D2:D3"/>
    <mergeCell ref="A4:A18"/>
    <mergeCell ref="I4:I18"/>
    <mergeCell ref="A239:I239"/>
    <mergeCell ref="I33:I50"/>
    <mergeCell ref="I163:I177"/>
    <mergeCell ref="A83:A99"/>
    <mergeCell ref="I83:I99"/>
    <mergeCell ref="A100:A116"/>
    <mergeCell ref="I100:I116"/>
    <mergeCell ref="A67:A82"/>
    <mergeCell ref="I67:I82"/>
    <mergeCell ref="A51:A66"/>
    <mergeCell ref="I51:I66"/>
    <mergeCell ref="A223:A237"/>
    <mergeCell ref="I223:I237"/>
    <mergeCell ref="I117:I131"/>
    <mergeCell ref="A118:A131"/>
    <mergeCell ref="A178:A192"/>
  </mergeCells>
  <printOptions horizontalCentered="1" verticalCentered="1"/>
  <pageMargins left="0.19685039370078741" right="0.19685039370078741" top="0.19685039370078741" bottom="0.19685039370078741" header="0.19685039370078741" footer="0.19685039370078741"/>
  <pageSetup paperSize="9" scale="29" orientation="portrait" r:id="rId1"/>
  <headerFooter alignWithMargins="0">
    <oddFooter>&amp;L&amp;1#&amp;"Calibri"&amp;10&amp;K000000Confidencial | Compartilhamento Interno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1F6B-5DFC-4AE2-94B8-D362E1374C36}">
  <sheetPr codeName="Planilha21">
    <tabColor rgb="FF0075C9"/>
    <pageSetUpPr fitToPage="1"/>
  </sheetPr>
  <dimension ref="A1:F80"/>
  <sheetViews>
    <sheetView zoomScale="90" zoomScaleNormal="90" workbookViewId="0">
      <pane ySplit="1" topLeftCell="A2" activePane="bottomLeft" state="frozen"/>
      <selection pane="bottomLeft" activeCell="A2" sqref="A2"/>
    </sheetView>
  </sheetViews>
  <sheetFormatPr defaultColWidth="9.140625" defaultRowHeight="12.75" customHeight="1"/>
  <cols>
    <col min="1" max="1" width="48.28515625" style="183" bestFit="1" customWidth="1"/>
    <col min="2" max="2" width="22.7109375" style="183" customWidth="1"/>
    <col min="3" max="3" width="34.7109375" style="183" bestFit="1" customWidth="1"/>
    <col min="4" max="4" width="40.42578125" style="183" bestFit="1" customWidth="1"/>
    <col min="5" max="5" width="18.85546875" style="183" customWidth="1"/>
    <col min="6" max="6" width="33.5703125" style="183" customWidth="1"/>
    <col min="7" max="10" width="10.42578125" style="183" bestFit="1" customWidth="1"/>
    <col min="11" max="16384" width="9.140625" style="183"/>
  </cols>
  <sheetData>
    <row r="1" spans="1:6" ht="39.75" customHeight="1" thickBot="1">
      <c r="A1" s="1058" t="s">
        <v>1600</v>
      </c>
      <c r="B1" s="1034"/>
      <c r="C1" s="1034"/>
      <c r="D1" s="1034"/>
      <c r="E1" s="1034"/>
      <c r="F1" s="1059"/>
    </row>
    <row r="2" spans="1:6" ht="10.5" customHeight="1" thickBot="1">
      <c r="A2" s="1060"/>
      <c r="B2" s="1060"/>
      <c r="C2" s="1060"/>
      <c r="D2" s="1060"/>
    </row>
    <row r="3" spans="1:6" ht="25.5">
      <c r="A3" s="1278" t="s">
        <v>776</v>
      </c>
      <c r="B3" s="590" t="s">
        <v>1294</v>
      </c>
      <c r="C3" s="590" t="s">
        <v>795</v>
      </c>
      <c r="D3" s="591" t="s">
        <v>975</v>
      </c>
      <c r="E3" s="591" t="s">
        <v>1295</v>
      </c>
      <c r="F3" s="591" t="s">
        <v>1296</v>
      </c>
    </row>
    <row r="4" spans="1:6">
      <c r="A4" s="1286">
        <v>2022</v>
      </c>
      <c r="B4" s="712">
        <v>30785539.269464757</v>
      </c>
      <c r="C4" s="712">
        <v>8367377</v>
      </c>
      <c r="D4" s="713">
        <v>0.27179569364566392</v>
      </c>
      <c r="E4" s="588">
        <v>0</v>
      </c>
      <c r="F4" s="717">
        <f>(C4+E4)/B4</f>
        <v>0.27179569364566392</v>
      </c>
    </row>
    <row r="5" spans="1:6" ht="12.75" customHeight="1">
      <c r="A5" s="248">
        <v>2021</v>
      </c>
      <c r="B5" s="247">
        <v>26879499</v>
      </c>
      <c r="C5" s="247">
        <v>6231210</v>
      </c>
      <c r="D5" s="246">
        <v>0.23200000000000001</v>
      </c>
      <c r="E5" s="587">
        <v>0</v>
      </c>
      <c r="F5" s="246">
        <v>0.23200000000000001</v>
      </c>
    </row>
    <row r="6" spans="1:6">
      <c r="A6" s="1286">
        <v>2020</v>
      </c>
      <c r="B6" s="712">
        <v>18535945</v>
      </c>
      <c r="C6" s="712">
        <v>4503255</v>
      </c>
      <c r="D6" s="713">
        <f>C6/B6</f>
        <v>0.24294714944395876</v>
      </c>
      <c r="E6" s="588">
        <v>0</v>
      </c>
      <c r="F6" s="717">
        <f>(C6+E6)/B6</f>
        <v>0.24294714944395876</v>
      </c>
    </row>
    <row r="7" spans="1:6" ht="12.75" customHeight="1">
      <c r="A7" s="248">
        <v>2019</v>
      </c>
      <c r="B7" s="247">
        <v>28362570</v>
      </c>
      <c r="C7" s="247">
        <v>18777003</v>
      </c>
      <c r="D7" s="246">
        <f>C7/B7</f>
        <v>0.66203461110893691</v>
      </c>
      <c r="E7" s="587">
        <v>0</v>
      </c>
      <c r="F7" s="246">
        <f>(C7+E7)/B7</f>
        <v>0.66203461110893691</v>
      </c>
    </row>
    <row r="8" spans="1:6" ht="12.75" customHeight="1">
      <c r="A8" s="711">
        <v>2018</v>
      </c>
      <c r="B8" s="712">
        <v>25732850</v>
      </c>
      <c r="C8" s="712">
        <v>22437426</v>
      </c>
      <c r="D8" s="713">
        <v>0.87193707653835462</v>
      </c>
      <c r="E8" s="714">
        <v>510308</v>
      </c>
      <c r="F8" s="717">
        <v>0.89176807077334996</v>
      </c>
    </row>
    <row r="9" spans="1:6" ht="12.75" customHeight="1">
      <c r="A9" s="248">
        <v>2017</v>
      </c>
      <c r="B9" s="247">
        <v>24878893</v>
      </c>
      <c r="C9" s="247">
        <v>17557262</v>
      </c>
      <c r="D9" s="246">
        <v>0.70570913263705104</v>
      </c>
      <c r="E9" s="587">
        <v>3089464</v>
      </c>
      <c r="F9" s="246">
        <v>0.82988925592469087</v>
      </c>
    </row>
    <row r="10" spans="1:6" ht="12.75" customHeight="1">
      <c r="A10" s="245">
        <v>2016</v>
      </c>
      <c r="B10" s="244">
        <v>22221949</v>
      </c>
      <c r="C10" s="244">
        <v>10000363</v>
      </c>
      <c r="D10" s="243">
        <v>0.45002186801886729</v>
      </c>
      <c r="E10" s="588">
        <v>947409</v>
      </c>
      <c r="F10" s="243">
        <v>0.4926557972030266</v>
      </c>
    </row>
    <row r="11" spans="1:6" ht="12.75" customHeight="1">
      <c r="A11" s="248">
        <v>2015</v>
      </c>
      <c r="B11" s="247">
        <v>23832489</v>
      </c>
      <c r="C11" s="247">
        <v>7304529</v>
      </c>
      <c r="D11" s="246">
        <v>0.30649459231891391</v>
      </c>
      <c r="E11" s="587">
        <v>3324436</v>
      </c>
      <c r="F11" s="246">
        <v>0.44598635920906121</v>
      </c>
    </row>
    <row r="12" spans="1:6" ht="12.75" customHeight="1">
      <c r="A12" s="245">
        <v>2014</v>
      </c>
      <c r="B12" s="244">
        <v>20618724</v>
      </c>
      <c r="C12" s="244">
        <v>6635128</v>
      </c>
      <c r="D12" s="243">
        <v>0.3218010969058997</v>
      </c>
      <c r="E12" s="588">
        <v>34746</v>
      </c>
      <c r="F12" s="243">
        <v>0.32348626423245203</v>
      </c>
    </row>
    <row r="13" spans="1:6" ht="12.75" customHeight="1">
      <c r="A13" s="248">
        <v>2013</v>
      </c>
      <c r="B13" s="247">
        <v>15835820</v>
      </c>
      <c r="C13" s="247">
        <v>5095080</v>
      </c>
      <c r="D13" s="246">
        <v>0.32174399557458977</v>
      </c>
      <c r="E13" s="587">
        <v>662215</v>
      </c>
      <c r="F13" s="246">
        <v>0.36356153328340435</v>
      </c>
    </row>
    <row r="14" spans="1:6" ht="12.75" customHeight="1">
      <c r="A14" s="245">
        <v>2012</v>
      </c>
      <c r="B14" s="244">
        <v>14042701</v>
      </c>
      <c r="C14" s="244">
        <v>4517978</v>
      </c>
      <c r="D14" s="243">
        <v>0.32173141050286552</v>
      </c>
      <c r="E14" s="588">
        <v>122333</v>
      </c>
      <c r="F14" s="243">
        <v>0.33044291123196312</v>
      </c>
    </row>
    <row r="15" spans="1:6" ht="12.75" customHeight="1">
      <c r="A15" s="248">
        <v>2011</v>
      </c>
      <c r="B15" s="247">
        <v>14640990</v>
      </c>
      <c r="C15" s="247">
        <v>4393807</v>
      </c>
      <c r="D15" s="246">
        <v>0.30010313510220277</v>
      </c>
      <c r="E15" s="587">
        <v>1302638</v>
      </c>
      <c r="F15" s="246">
        <v>0.38907512401825284</v>
      </c>
    </row>
    <row r="16" spans="1:6" ht="12.75" customHeight="1">
      <c r="A16" s="245">
        <v>2010</v>
      </c>
      <c r="B16" s="244">
        <v>13022648</v>
      </c>
      <c r="C16" s="244">
        <v>3908114</v>
      </c>
      <c r="D16" s="243">
        <v>0.30010133115784132</v>
      </c>
      <c r="E16" s="588">
        <v>0</v>
      </c>
      <c r="F16" s="243">
        <v>0.30010133115784132</v>
      </c>
    </row>
    <row r="17" spans="1:6" ht="12.75" customHeight="1" thickBot="1">
      <c r="A17" s="242">
        <v>2009</v>
      </c>
      <c r="B17" s="241">
        <v>10490611</v>
      </c>
      <c r="C17" s="241">
        <v>3472459</v>
      </c>
      <c r="D17" s="240">
        <v>0.3310063636903513</v>
      </c>
      <c r="E17" s="589">
        <v>6979</v>
      </c>
      <c r="F17" s="240">
        <v>0.33167162522754873</v>
      </c>
    </row>
    <row r="18" spans="1:6" ht="13.5" thickBot="1"/>
    <row r="19" spans="1:6" ht="16.5" customHeight="1" thickBot="1">
      <c r="A19" s="1061" t="s">
        <v>794</v>
      </c>
      <c r="B19" s="1062"/>
      <c r="C19" s="1062"/>
      <c r="D19" s="1063"/>
    </row>
    <row r="20" spans="1:6" ht="13.5" thickBot="1">
      <c r="A20" s="2026"/>
      <c r="B20" s="2026"/>
      <c r="C20" s="2026"/>
      <c r="D20" s="2026"/>
    </row>
    <row r="21" spans="1:6">
      <c r="A21" s="236" t="s">
        <v>793</v>
      </c>
      <c r="B21" s="235" t="s">
        <v>792</v>
      </c>
      <c r="C21" s="235" t="s">
        <v>791</v>
      </c>
      <c r="D21" s="234" t="s">
        <v>61</v>
      </c>
    </row>
    <row r="22" spans="1:6">
      <c r="A22" s="236">
        <v>44926</v>
      </c>
      <c r="B22" s="235">
        <v>4845844989</v>
      </c>
      <c r="C22" s="235">
        <v>4958290359</v>
      </c>
      <c r="D22" s="234">
        <v>9804135348</v>
      </c>
    </row>
    <row r="23" spans="1:6">
      <c r="A23" s="239">
        <v>44561</v>
      </c>
      <c r="B23" s="238">
        <v>4821600264</v>
      </c>
      <c r="C23" s="238">
        <v>4958290359</v>
      </c>
      <c r="D23" s="237">
        <v>9779890623</v>
      </c>
    </row>
    <row r="24" spans="1:6">
      <c r="A24" s="236">
        <v>44196</v>
      </c>
      <c r="B24" s="235">
        <v>4804166537</v>
      </c>
      <c r="C24" s="235">
        <v>4958290359</v>
      </c>
      <c r="D24" s="234">
        <v>9762456896</v>
      </c>
    </row>
    <row r="25" spans="1:6">
      <c r="A25" s="239">
        <v>43830</v>
      </c>
      <c r="B25" s="238">
        <v>4787311404</v>
      </c>
      <c r="C25" s="238">
        <v>4958290359</v>
      </c>
      <c r="D25" s="237">
        <f>B25+C25</f>
        <v>9745601763</v>
      </c>
    </row>
    <row r="26" spans="1:6">
      <c r="A26" s="236">
        <v>43465</v>
      </c>
      <c r="B26" s="235">
        <v>4762230563</v>
      </c>
      <c r="C26" s="235">
        <v>4958290359</v>
      </c>
      <c r="D26" s="234">
        <f>B26+C26</f>
        <v>9720520922</v>
      </c>
    </row>
    <row r="27" spans="1:6">
      <c r="A27" s="239">
        <v>43100</v>
      </c>
      <c r="B27" s="238">
        <v>3159103612</v>
      </c>
      <c r="C27" s="238">
        <v>3305526906</v>
      </c>
      <c r="D27" s="237">
        <v>6464630518</v>
      </c>
      <c r="F27" s="218"/>
    </row>
    <row r="28" spans="1:6">
      <c r="A28" s="236">
        <v>42735</v>
      </c>
      <c r="B28" s="235" t="s">
        <v>974</v>
      </c>
      <c r="C28" s="235">
        <v>3351741143</v>
      </c>
      <c r="D28" s="234">
        <v>6512700007</v>
      </c>
    </row>
    <row r="29" spans="1:6">
      <c r="A29" s="239">
        <v>42369</v>
      </c>
      <c r="B29" s="238">
        <v>2874313101</v>
      </c>
      <c r="C29" s="238">
        <v>3047037403</v>
      </c>
      <c r="D29" s="237">
        <v>5921350504</v>
      </c>
      <c r="F29" s="218"/>
    </row>
    <row r="30" spans="1:6">
      <c r="A30" s="236">
        <v>42004</v>
      </c>
      <c r="B30" s="235">
        <v>2706967586</v>
      </c>
      <c r="C30" s="235">
        <v>2770034003</v>
      </c>
      <c r="D30" s="234">
        <v>5477001589</v>
      </c>
      <c r="F30" s="218"/>
    </row>
    <row r="31" spans="1:6">
      <c r="A31" s="239">
        <v>41639</v>
      </c>
      <c r="B31" s="238">
        <v>2440947660</v>
      </c>
      <c r="C31" s="238">
        <v>2518212730</v>
      </c>
      <c r="D31" s="237">
        <v>4959160390</v>
      </c>
      <c r="F31" s="218"/>
    </row>
    <row r="32" spans="1:6">
      <c r="A32" s="236">
        <v>41274</v>
      </c>
      <c r="B32" s="235">
        <v>2229095461</v>
      </c>
      <c r="C32" s="235">
        <v>2289284300</v>
      </c>
      <c r="D32" s="234">
        <v>4518379761</v>
      </c>
      <c r="F32" s="218"/>
    </row>
    <row r="33" spans="1:6">
      <c r="A33" s="239">
        <v>40908</v>
      </c>
      <c r="B33" s="238">
        <v>2224355729</v>
      </c>
      <c r="C33" s="238">
        <v>2289284300</v>
      </c>
      <c r="D33" s="237">
        <v>4513640029</v>
      </c>
      <c r="F33" s="218"/>
    </row>
    <row r="34" spans="1:6">
      <c r="A34" s="236">
        <v>40543</v>
      </c>
      <c r="B34" s="235">
        <v>2289284273</v>
      </c>
      <c r="C34" s="235">
        <v>2255083729</v>
      </c>
      <c r="D34" s="234">
        <v>4544368002</v>
      </c>
      <c r="F34" s="218"/>
    </row>
    <row r="35" spans="1:6" ht="12.75" customHeight="1" thickBot="1">
      <c r="A35" s="233">
        <v>40178</v>
      </c>
      <c r="B35" s="232">
        <v>2238061437</v>
      </c>
      <c r="C35" s="232">
        <v>2289284273</v>
      </c>
      <c r="D35" s="231">
        <v>4527345710</v>
      </c>
    </row>
    <row r="36" spans="1:6" ht="12.75" customHeight="1">
      <c r="B36" s="1064"/>
      <c r="C36" s="1064"/>
      <c r="D36" s="1064"/>
    </row>
    <row r="37" spans="1:6" ht="10.5" customHeight="1" thickBot="1"/>
    <row r="38" spans="1:6" ht="12.75" customHeight="1" thickBot="1">
      <c r="A38" s="1061" t="s">
        <v>790</v>
      </c>
      <c r="B38" s="1034"/>
      <c r="C38" s="1034"/>
      <c r="D38" s="1063"/>
    </row>
    <row r="39" spans="1:6" ht="12.75" customHeight="1" thickBot="1">
      <c r="A39" s="2027"/>
      <c r="B39" s="2027"/>
      <c r="C39" s="2027"/>
      <c r="D39" s="2027"/>
    </row>
    <row r="40" spans="1:6" ht="12.75" customHeight="1">
      <c r="A40" s="1065" t="s">
        <v>789</v>
      </c>
      <c r="B40" s="1066" t="s">
        <v>788</v>
      </c>
      <c r="C40" s="1066" t="s">
        <v>787</v>
      </c>
      <c r="D40" s="1067" t="s">
        <v>786</v>
      </c>
    </row>
    <row r="41" spans="1:6" ht="12.75" customHeight="1">
      <c r="A41" s="226">
        <v>44470</v>
      </c>
      <c r="B41" s="225">
        <v>44473</v>
      </c>
      <c r="C41" s="224" t="s">
        <v>2198</v>
      </c>
      <c r="D41" s="223" t="s">
        <v>2195</v>
      </c>
    </row>
    <row r="42" spans="1:6" ht="12.75" customHeight="1">
      <c r="A42" s="230">
        <v>43404</v>
      </c>
      <c r="B42" s="229">
        <v>43425</v>
      </c>
      <c r="C42" s="228" t="s">
        <v>1584</v>
      </c>
      <c r="D42" s="227" t="s">
        <v>1585</v>
      </c>
    </row>
    <row r="43" spans="1:6" ht="12.75" customHeight="1">
      <c r="A43" s="226">
        <v>42583</v>
      </c>
      <c r="B43" s="225">
        <v>42661</v>
      </c>
      <c r="C43" s="224" t="s">
        <v>781</v>
      </c>
      <c r="D43" s="223" t="s">
        <v>780</v>
      </c>
    </row>
    <row r="44" spans="1:6" ht="12.75" customHeight="1">
      <c r="A44" s="230">
        <v>42186</v>
      </c>
      <c r="B44" s="229">
        <v>42199</v>
      </c>
      <c r="C44" s="228" t="s">
        <v>781</v>
      </c>
      <c r="D44" s="227" t="s">
        <v>780</v>
      </c>
    </row>
    <row r="45" spans="1:6" ht="12.75" customHeight="1">
      <c r="A45" s="226">
        <v>41782</v>
      </c>
      <c r="B45" s="225">
        <v>41796</v>
      </c>
      <c r="C45" s="224" t="s">
        <v>781</v>
      </c>
      <c r="D45" s="223" t="s">
        <v>780</v>
      </c>
    </row>
    <row r="46" spans="1:6" ht="12.75" customHeight="1">
      <c r="A46" s="230">
        <v>41402</v>
      </c>
      <c r="B46" s="229">
        <v>41415</v>
      </c>
      <c r="C46" s="228" t="s">
        <v>781</v>
      </c>
      <c r="D46" s="227" t="s">
        <v>780</v>
      </c>
    </row>
    <row r="47" spans="1:6" ht="12.75" customHeight="1">
      <c r="A47" s="226">
        <v>40787</v>
      </c>
      <c r="B47" s="225">
        <v>40847</v>
      </c>
      <c r="C47" s="224" t="s">
        <v>785</v>
      </c>
      <c r="D47" s="223" t="s">
        <v>784</v>
      </c>
    </row>
    <row r="48" spans="1:6" ht="12.75" customHeight="1">
      <c r="A48" s="230">
        <v>40787</v>
      </c>
      <c r="B48" s="229">
        <v>40847</v>
      </c>
      <c r="C48" s="228" t="s">
        <v>783</v>
      </c>
      <c r="D48" s="227" t="s">
        <v>782</v>
      </c>
    </row>
    <row r="49" spans="1:4" ht="12.75" customHeight="1">
      <c r="A49" s="226">
        <v>40042</v>
      </c>
      <c r="B49" s="225">
        <v>40054</v>
      </c>
      <c r="C49" s="224" t="s">
        <v>781</v>
      </c>
      <c r="D49" s="223" t="s">
        <v>780</v>
      </c>
    </row>
    <row r="50" spans="1:4" ht="12.75" customHeight="1" thickBot="1">
      <c r="A50" s="222">
        <v>39584</v>
      </c>
      <c r="B50" s="221">
        <v>39600</v>
      </c>
      <c r="C50" s="220" t="s">
        <v>779</v>
      </c>
      <c r="D50" s="219" t="s">
        <v>778</v>
      </c>
    </row>
    <row r="51" spans="1:4" ht="12.75" customHeight="1">
      <c r="A51" s="1068" t="s">
        <v>777</v>
      </c>
      <c r="B51" s="218"/>
    </row>
    <row r="52" spans="1:4" ht="12.75" customHeight="1">
      <c r="A52" s="1068" t="s">
        <v>973</v>
      </c>
      <c r="B52" s="218"/>
    </row>
    <row r="53" spans="1:4" ht="38.25" customHeight="1">
      <c r="A53" s="2028" t="s">
        <v>2199</v>
      </c>
      <c r="B53" s="2028"/>
      <c r="C53" s="2028"/>
    </row>
    <row r="54" spans="1:4" ht="12.75" customHeight="1">
      <c r="A54" s="668" t="s">
        <v>1525</v>
      </c>
      <c r="B54" s="218"/>
    </row>
    <row r="55" spans="1:4" ht="12.75" customHeight="1">
      <c r="B55" s="218"/>
    </row>
    <row r="56" spans="1:4" ht="12.75" customHeight="1">
      <c r="B56" s="218"/>
    </row>
    <row r="57" spans="1:4" ht="12.75" customHeight="1">
      <c r="B57" s="218"/>
    </row>
    <row r="58" spans="1:4" ht="12.75" customHeight="1">
      <c r="B58" s="218"/>
    </row>
    <row r="59" spans="1:4" ht="12.75" customHeight="1">
      <c r="B59" s="218"/>
    </row>
    <row r="68" spans="2:6" ht="12.75" customHeight="1">
      <c r="B68" s="1069"/>
    </row>
    <row r="69" spans="2:6" ht="12.75" customHeight="1">
      <c r="B69" s="1069"/>
    </row>
    <row r="70" spans="2:6" ht="12.75" customHeight="1">
      <c r="B70" s="1070"/>
    </row>
    <row r="71" spans="2:6" ht="12.75" customHeight="1">
      <c r="B71" s="1069"/>
    </row>
    <row r="72" spans="2:6" ht="12.75" customHeight="1">
      <c r="B72" s="217"/>
    </row>
    <row r="73" spans="2:6" ht="12.75" customHeight="1">
      <c r="B73" s="1069"/>
    </row>
    <row r="74" spans="2:6" ht="12.75" customHeight="1">
      <c r="B74" s="217"/>
    </row>
    <row r="75" spans="2:6" ht="12.75" customHeight="1">
      <c r="B75" s="217"/>
    </row>
    <row r="76" spans="2:6" ht="12.75" customHeight="1">
      <c r="B76" s="217"/>
    </row>
    <row r="77" spans="2:6" ht="12.75" customHeight="1">
      <c r="B77" s="217"/>
    </row>
    <row r="78" spans="2:6" ht="12.75" customHeight="1">
      <c r="B78" s="217"/>
    </row>
    <row r="79" spans="2:6" ht="12.75" customHeight="1">
      <c r="B79" s="217"/>
    </row>
    <row r="80" spans="2:6" ht="12.75" customHeight="1">
      <c r="B80" s="1071"/>
      <c r="C80" s="1072"/>
      <c r="D80" s="1072"/>
      <c r="F80" s="217"/>
    </row>
  </sheetData>
  <mergeCells count="3">
    <mergeCell ref="A20:D20"/>
    <mergeCell ref="A39:D39"/>
    <mergeCell ref="A53:C53"/>
  </mergeCells>
  <printOptions horizontalCentered="1"/>
  <pageMargins left="0.7" right="0.7" top="0.75" bottom="0.75" header="0.3" footer="0.3"/>
  <pageSetup paperSize="9" scale="66" orientation="landscape" r:id="rId1"/>
  <headerFooter alignWithMargins="0">
    <oddFooter>&amp;L&amp;1#&amp;"Calibri"&amp;10&amp;K000000Confidencial | Compartilhamento Interno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2">
    <tabColor rgb="FF0075C9"/>
    <pageSetUpPr fitToPage="1"/>
  </sheetPr>
  <dimension ref="A1:H44"/>
  <sheetViews>
    <sheetView zoomScaleNormal="100" workbookViewId="0">
      <pane xSplit="6" ySplit="2" topLeftCell="G3" activePane="bottomRight" state="frozen"/>
      <selection activeCell="C4" sqref="C4"/>
      <selection pane="topRight" activeCell="C4" sqref="C4"/>
      <selection pane="bottomLeft" activeCell="C4" sqref="C4"/>
      <selection pane="bottomRight"/>
    </sheetView>
  </sheetViews>
  <sheetFormatPr defaultColWidth="9.140625" defaultRowHeight="12.75"/>
  <cols>
    <col min="1" max="1" width="20.85546875" style="217" customWidth="1"/>
    <col min="2" max="2" width="34.28515625" style="217" customWidth="1"/>
    <col min="3" max="6" width="20.85546875" style="217" customWidth="1"/>
    <col min="7" max="8" width="11" style="217" bestFit="1" customWidth="1"/>
    <col min="9" max="16384" width="9.140625" style="217"/>
  </cols>
  <sheetData>
    <row r="1" spans="1:8" ht="33.75" customHeight="1">
      <c r="A1" s="1150" t="s">
        <v>1592</v>
      </c>
      <c r="B1" s="1151"/>
      <c r="C1" s="1151"/>
      <c r="D1" s="1151"/>
      <c r="E1" s="1151"/>
      <c r="F1" s="1152"/>
    </row>
    <row r="2" spans="1:8" ht="13.5" customHeight="1" thickBot="1">
      <c r="A2" s="1153" t="s">
        <v>793</v>
      </c>
      <c r="B2" s="1154" t="s">
        <v>814</v>
      </c>
      <c r="C2" s="1154" t="s">
        <v>813</v>
      </c>
      <c r="D2" s="1154" t="s">
        <v>812</v>
      </c>
      <c r="E2" s="1154" t="s">
        <v>811</v>
      </c>
      <c r="F2" s="1155" t="s">
        <v>810</v>
      </c>
    </row>
    <row r="3" spans="1:8" ht="13.5" customHeight="1">
      <c r="A3" s="199" t="s">
        <v>2453</v>
      </c>
      <c r="B3" s="210" t="s">
        <v>797</v>
      </c>
      <c r="C3" s="247">
        <v>26000000</v>
      </c>
      <c r="D3" s="258">
        <v>25.52</v>
      </c>
      <c r="E3" s="258">
        <v>26.49</v>
      </c>
      <c r="F3" s="257">
        <v>27.13</v>
      </c>
    </row>
    <row r="4" spans="1:8" ht="13.5" customHeight="1">
      <c r="A4" s="194" t="s">
        <v>1386</v>
      </c>
      <c r="B4" s="209" t="s">
        <v>797</v>
      </c>
      <c r="C4" s="256">
        <v>13100000</v>
      </c>
      <c r="D4" s="255">
        <v>37.39</v>
      </c>
      <c r="E4" s="255">
        <v>38.89</v>
      </c>
      <c r="F4" s="254">
        <v>40</v>
      </c>
    </row>
    <row r="5" spans="1:8" ht="13.5" customHeight="1">
      <c r="A5" s="199" t="s">
        <v>1280</v>
      </c>
      <c r="B5" s="210" t="s">
        <v>1281</v>
      </c>
      <c r="C5" s="247">
        <v>46214237</v>
      </c>
      <c r="D5" s="258">
        <v>37</v>
      </c>
      <c r="E5" s="258">
        <v>37</v>
      </c>
      <c r="F5" s="257">
        <v>37</v>
      </c>
    </row>
    <row r="6" spans="1:8" ht="13.5" customHeight="1">
      <c r="A6" s="194" t="s">
        <v>1009</v>
      </c>
      <c r="B6" s="209" t="s">
        <v>797</v>
      </c>
      <c r="C6" s="256">
        <v>2600000</v>
      </c>
      <c r="D6" s="255">
        <v>35.97</v>
      </c>
      <c r="E6" s="255">
        <v>36.369999999999997</v>
      </c>
      <c r="F6" s="254">
        <v>37</v>
      </c>
    </row>
    <row r="7" spans="1:8" ht="13.5" customHeight="1">
      <c r="A7" s="199" t="s">
        <v>1010</v>
      </c>
      <c r="B7" s="210" t="s">
        <v>797</v>
      </c>
      <c r="C7" s="247">
        <v>6985000</v>
      </c>
      <c r="D7" s="258">
        <v>35.14</v>
      </c>
      <c r="E7" s="258">
        <v>35.85</v>
      </c>
      <c r="F7" s="257">
        <v>36.590000000000003</v>
      </c>
      <c r="G7" s="290"/>
    </row>
    <row r="8" spans="1:8" ht="13.5" customHeight="1">
      <c r="A8" s="194" t="s">
        <v>1011</v>
      </c>
      <c r="B8" s="209" t="s">
        <v>797</v>
      </c>
      <c r="C8" s="256">
        <v>12960000</v>
      </c>
      <c r="D8" s="255">
        <v>34.35</v>
      </c>
      <c r="E8" s="255">
        <v>35.51</v>
      </c>
      <c r="F8" s="254">
        <v>36.409999999999997</v>
      </c>
    </row>
    <row r="9" spans="1:8" ht="13.5" customHeight="1">
      <c r="A9" s="199" t="s">
        <v>995</v>
      </c>
      <c r="B9" s="210" t="s">
        <v>797</v>
      </c>
      <c r="C9" s="247">
        <v>7461900</v>
      </c>
      <c r="D9" s="258">
        <v>37.29</v>
      </c>
      <c r="E9" s="258">
        <v>38.14</v>
      </c>
      <c r="F9" s="257">
        <v>38.5</v>
      </c>
      <c r="G9" s="290"/>
    </row>
    <row r="10" spans="1:8" ht="13.5" customHeight="1">
      <c r="A10" s="194" t="s">
        <v>994</v>
      </c>
      <c r="B10" s="209" t="s">
        <v>797</v>
      </c>
      <c r="C10" s="256">
        <v>1626000</v>
      </c>
      <c r="D10" s="255">
        <v>37.729999999999997</v>
      </c>
      <c r="E10" s="255">
        <v>38.200000000000003</v>
      </c>
      <c r="F10" s="254">
        <v>38.5</v>
      </c>
    </row>
    <row r="11" spans="1:8" ht="13.5" customHeight="1">
      <c r="A11" s="199" t="s">
        <v>978</v>
      </c>
      <c r="B11" s="210" t="s">
        <v>797</v>
      </c>
      <c r="C11" s="247">
        <v>6350000</v>
      </c>
      <c r="D11" s="258">
        <v>33.43</v>
      </c>
      <c r="E11" s="258">
        <v>35.159999999999997</v>
      </c>
      <c r="F11" s="257">
        <v>36</v>
      </c>
      <c r="G11" s="290"/>
    </row>
    <row r="12" spans="1:8" ht="13.5" customHeight="1">
      <c r="A12" s="194" t="s">
        <v>976</v>
      </c>
      <c r="B12" s="209" t="s">
        <v>797</v>
      </c>
      <c r="C12" s="256">
        <v>21650000</v>
      </c>
      <c r="D12" s="255">
        <v>31.09</v>
      </c>
      <c r="E12" s="255">
        <v>32.81</v>
      </c>
      <c r="F12" s="254">
        <v>34.69</v>
      </c>
    </row>
    <row r="13" spans="1:8" ht="13.5" customHeight="1">
      <c r="A13" s="199" t="s">
        <v>977</v>
      </c>
      <c r="B13" s="210" t="s">
        <v>797</v>
      </c>
      <c r="C13" s="247">
        <v>1000000</v>
      </c>
      <c r="D13" s="258">
        <v>35.21</v>
      </c>
      <c r="E13" s="258">
        <v>35.65</v>
      </c>
      <c r="F13" s="257">
        <v>35.99</v>
      </c>
      <c r="G13" s="290"/>
    </row>
    <row r="14" spans="1:8">
      <c r="A14" s="194" t="s">
        <v>943</v>
      </c>
      <c r="B14" s="209" t="s">
        <v>797</v>
      </c>
      <c r="C14" s="256">
        <v>7990000</v>
      </c>
      <c r="D14" s="255">
        <v>23.79</v>
      </c>
      <c r="E14" s="255">
        <v>25.06</v>
      </c>
      <c r="F14" s="254">
        <v>25.98</v>
      </c>
      <c r="H14" s="290"/>
    </row>
    <row r="15" spans="1:8">
      <c r="A15" s="199" t="s">
        <v>942</v>
      </c>
      <c r="B15" s="210" t="s">
        <v>797</v>
      </c>
      <c r="C15" s="247">
        <v>20200000</v>
      </c>
      <c r="D15" s="258">
        <v>26.35</v>
      </c>
      <c r="E15" s="258">
        <v>27.85</v>
      </c>
      <c r="F15" s="257">
        <v>29.04</v>
      </c>
      <c r="G15" s="290"/>
      <c r="H15" s="290"/>
    </row>
    <row r="16" spans="1:8">
      <c r="A16" s="194" t="s">
        <v>941</v>
      </c>
      <c r="B16" s="209" t="s">
        <v>797</v>
      </c>
      <c r="C16" s="280">
        <v>8540000</v>
      </c>
      <c r="D16" s="279">
        <v>27.26</v>
      </c>
      <c r="E16" s="279">
        <v>28.31</v>
      </c>
      <c r="F16" s="278">
        <v>29.04</v>
      </c>
    </row>
    <row r="17" spans="1:6">
      <c r="A17" s="282" t="s">
        <v>940</v>
      </c>
      <c r="B17" s="210" t="s">
        <v>797</v>
      </c>
      <c r="C17" s="247">
        <v>13250000</v>
      </c>
      <c r="D17" s="258">
        <v>25.94</v>
      </c>
      <c r="E17" s="258">
        <v>27.25</v>
      </c>
      <c r="F17" s="257">
        <v>29.49</v>
      </c>
    </row>
    <row r="18" spans="1:6">
      <c r="A18" s="194" t="s">
        <v>939</v>
      </c>
      <c r="B18" s="209" t="s">
        <v>797</v>
      </c>
      <c r="C18" s="256">
        <v>30380000</v>
      </c>
      <c r="D18" s="255">
        <v>24.96</v>
      </c>
      <c r="E18" s="255">
        <v>27.11</v>
      </c>
      <c r="F18" s="254">
        <v>29.37</v>
      </c>
    </row>
    <row r="19" spans="1:6">
      <c r="A19" s="282" t="s">
        <v>938</v>
      </c>
      <c r="B19" s="210" t="s">
        <v>797</v>
      </c>
      <c r="C19" s="247">
        <v>2568200</v>
      </c>
      <c r="D19" s="258">
        <v>33.340000000000003</v>
      </c>
      <c r="E19" s="258">
        <v>34.11</v>
      </c>
      <c r="F19" s="257">
        <v>34.35</v>
      </c>
    </row>
    <row r="20" spans="1:6">
      <c r="A20" s="194" t="s">
        <v>937</v>
      </c>
      <c r="B20" s="209" t="s">
        <v>797</v>
      </c>
      <c r="C20" s="256">
        <v>19990000</v>
      </c>
      <c r="D20" s="255">
        <v>32.58</v>
      </c>
      <c r="E20" s="255">
        <v>33.96</v>
      </c>
      <c r="F20" s="254">
        <v>35.049999999999997</v>
      </c>
    </row>
    <row r="21" spans="1:6">
      <c r="A21" s="282" t="s">
        <v>936</v>
      </c>
      <c r="B21" s="210" t="s">
        <v>797</v>
      </c>
      <c r="C21" s="247">
        <v>2000000</v>
      </c>
      <c r="D21" s="258">
        <v>33.64</v>
      </c>
      <c r="E21" s="258">
        <v>34.07</v>
      </c>
      <c r="F21" s="257">
        <v>34.409999999999997</v>
      </c>
    </row>
    <row r="22" spans="1:6">
      <c r="A22" s="194" t="s">
        <v>935</v>
      </c>
      <c r="B22" s="209" t="s">
        <v>797</v>
      </c>
      <c r="C22" s="256">
        <v>3596600</v>
      </c>
      <c r="D22" s="255">
        <v>33.89</v>
      </c>
      <c r="E22" s="255">
        <v>34.68</v>
      </c>
      <c r="F22" s="254">
        <v>35.049999999999997</v>
      </c>
    </row>
    <row r="23" spans="1:6">
      <c r="A23" s="282" t="s">
        <v>934</v>
      </c>
      <c r="B23" s="210" t="s">
        <v>797</v>
      </c>
      <c r="C23" s="247">
        <v>11000000</v>
      </c>
      <c r="D23" s="258">
        <v>33.119999999999997</v>
      </c>
      <c r="E23" s="258">
        <v>34.130000000000003</v>
      </c>
      <c r="F23" s="257">
        <v>34.81</v>
      </c>
    </row>
    <row r="24" spans="1:6" ht="13.5" customHeight="1">
      <c r="A24" s="200" t="s">
        <v>809</v>
      </c>
      <c r="B24" s="281" t="s">
        <v>797</v>
      </c>
      <c r="C24" s="280">
        <v>1000000</v>
      </c>
      <c r="D24" s="279">
        <v>34.130000000000003</v>
      </c>
      <c r="E24" s="279">
        <v>34.75</v>
      </c>
      <c r="F24" s="278">
        <v>35.07</v>
      </c>
    </row>
    <row r="25" spans="1:6">
      <c r="A25" s="199" t="s">
        <v>808</v>
      </c>
      <c r="B25" s="210" t="s">
        <v>797</v>
      </c>
      <c r="C25" s="247">
        <v>1000000</v>
      </c>
      <c r="D25" s="258">
        <v>28.97</v>
      </c>
      <c r="E25" s="258">
        <v>29.17</v>
      </c>
      <c r="F25" s="257">
        <v>29.54</v>
      </c>
    </row>
    <row r="26" spans="1:6">
      <c r="A26" s="194" t="s">
        <v>807</v>
      </c>
      <c r="B26" s="209" t="s">
        <v>797</v>
      </c>
      <c r="C26" s="256">
        <v>7000000</v>
      </c>
      <c r="D26" s="255">
        <v>27.98</v>
      </c>
      <c r="E26" s="255">
        <v>28.75</v>
      </c>
      <c r="F26" s="254">
        <v>29.55</v>
      </c>
    </row>
    <row r="27" spans="1:6">
      <c r="A27" s="199" t="s">
        <v>806</v>
      </c>
      <c r="B27" s="210" t="s">
        <v>797</v>
      </c>
      <c r="C27" s="247">
        <v>6500000</v>
      </c>
      <c r="D27" s="258">
        <v>25.91</v>
      </c>
      <c r="E27" s="258">
        <v>27.06</v>
      </c>
      <c r="F27" s="257">
        <v>28.32</v>
      </c>
    </row>
    <row r="28" spans="1:6">
      <c r="A28" s="194" t="s">
        <v>805</v>
      </c>
      <c r="B28" s="209" t="s">
        <v>797</v>
      </c>
      <c r="C28" s="256">
        <v>9000000</v>
      </c>
      <c r="D28" s="255">
        <v>27.42</v>
      </c>
      <c r="E28" s="255">
        <v>28.43</v>
      </c>
      <c r="F28" s="254">
        <v>29.15</v>
      </c>
    </row>
    <row r="29" spans="1:6">
      <c r="A29" s="199" t="s">
        <v>804</v>
      </c>
      <c r="B29" s="210" t="s">
        <v>797</v>
      </c>
      <c r="C29" s="247">
        <v>800000</v>
      </c>
      <c r="D29" s="258">
        <v>28.61</v>
      </c>
      <c r="E29" s="258">
        <v>29.11</v>
      </c>
      <c r="F29" s="257">
        <v>29.57</v>
      </c>
    </row>
    <row r="30" spans="1:6">
      <c r="A30" s="194" t="s">
        <v>803</v>
      </c>
      <c r="B30" s="209" t="s">
        <v>797</v>
      </c>
      <c r="C30" s="256">
        <v>3500000</v>
      </c>
      <c r="D30" s="255">
        <v>26.91</v>
      </c>
      <c r="E30" s="255">
        <v>28.3</v>
      </c>
      <c r="F30" s="254">
        <v>29</v>
      </c>
    </row>
    <row r="31" spans="1:6">
      <c r="A31" s="199" t="s">
        <v>802</v>
      </c>
      <c r="B31" s="210" t="s">
        <v>797</v>
      </c>
      <c r="C31" s="247">
        <v>18470900</v>
      </c>
      <c r="D31" s="258">
        <v>25.5</v>
      </c>
      <c r="E31" s="258">
        <v>27.72</v>
      </c>
      <c r="F31" s="257">
        <v>29.82</v>
      </c>
    </row>
    <row r="32" spans="1:6">
      <c r="A32" s="194" t="s">
        <v>801</v>
      </c>
      <c r="B32" s="209" t="s">
        <v>797</v>
      </c>
      <c r="C32" s="256">
        <v>7000000</v>
      </c>
      <c r="D32" s="255">
        <v>31.45</v>
      </c>
      <c r="E32" s="255">
        <v>32.869999999999997</v>
      </c>
      <c r="F32" s="254">
        <v>35.82</v>
      </c>
    </row>
    <row r="33" spans="1:6">
      <c r="A33" s="199" t="s">
        <v>800</v>
      </c>
      <c r="B33" s="210" t="s">
        <v>797</v>
      </c>
      <c r="C33" s="247">
        <v>5000000</v>
      </c>
      <c r="D33" s="258">
        <v>34.75</v>
      </c>
      <c r="E33" s="258">
        <v>35.299999999999997</v>
      </c>
      <c r="F33" s="257">
        <v>36.01</v>
      </c>
    </row>
    <row r="34" spans="1:6">
      <c r="A34" s="194" t="s">
        <v>799</v>
      </c>
      <c r="B34" s="209" t="s">
        <v>797</v>
      </c>
      <c r="C34" s="256">
        <v>6500000</v>
      </c>
      <c r="D34" s="255">
        <v>34.18</v>
      </c>
      <c r="E34" s="255">
        <v>35.6</v>
      </c>
      <c r="F34" s="254">
        <v>36.86</v>
      </c>
    </row>
    <row r="35" spans="1:6" ht="13.5" thickBot="1">
      <c r="A35" s="253" t="s">
        <v>798</v>
      </c>
      <c r="B35" s="252" t="s">
        <v>797</v>
      </c>
      <c r="C35" s="241">
        <v>4000000</v>
      </c>
      <c r="D35" s="251">
        <v>36.4</v>
      </c>
      <c r="E35" s="251">
        <v>37.04</v>
      </c>
      <c r="F35" s="250">
        <v>37.4</v>
      </c>
    </row>
    <row r="36" spans="1:6" ht="15.75" customHeight="1">
      <c r="A36" s="217" t="s">
        <v>796</v>
      </c>
    </row>
    <row r="37" spans="1:6">
      <c r="A37" s="668" t="s">
        <v>1525</v>
      </c>
    </row>
    <row r="39" spans="1:6">
      <c r="C39" s="249"/>
    </row>
    <row r="40" spans="1:6">
      <c r="C40" s="249"/>
    </row>
    <row r="41" spans="1:6">
      <c r="C41" s="249"/>
    </row>
    <row r="42" spans="1:6">
      <c r="C42" s="249"/>
    </row>
    <row r="43" spans="1:6">
      <c r="C43" s="249"/>
    </row>
    <row r="44" spans="1:6">
      <c r="C44" s="249"/>
    </row>
  </sheetData>
  <pageMargins left="0.27" right="0.25" top="0.984251969" bottom="0.984251969" header="0.49212598499999999" footer="0.49212598499999999"/>
  <pageSetup paperSize="9" scale="81" orientation="landscape" horizontalDpi="1200" verticalDpi="1200" r:id="rId1"/>
  <headerFooter alignWithMargins="0">
    <oddFooter>&amp;L&amp;1#&amp;"Calibri"&amp;10&amp;K000000Confidencial | Compartilhamento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BCBC-72F8-49B3-84F4-83B998B39E4F}">
  <sheetPr codeName="Planilha24">
    <tabColor rgb="FF939598"/>
  </sheetPr>
  <dimension ref="A1:BB58"/>
  <sheetViews>
    <sheetView showGridLines="0" zoomScale="73" zoomScaleNormal="73" zoomScalePageLayoutView="150" workbookViewId="0">
      <pane xSplit="3" ySplit="2" topLeftCell="AD3" activePane="bottomRight" state="frozen"/>
      <selection activeCell="AM1" sqref="AM1:AN1"/>
      <selection pane="topRight" activeCell="AM1" sqref="AM1:AN1"/>
      <selection pane="bottomLeft" activeCell="AM1" sqref="AM1:AN1"/>
      <selection pane="bottomRight"/>
    </sheetView>
  </sheetViews>
  <sheetFormatPr defaultColWidth="8.85546875" defaultRowHeight="12.75"/>
  <cols>
    <col min="1" max="1" width="2.140625" style="725" customWidth="1"/>
    <col min="2" max="2" width="2" style="725" customWidth="1"/>
    <col min="3" max="3" width="92.85546875" style="725" customWidth="1"/>
    <col min="4" max="38" width="14.28515625" style="725" customWidth="1"/>
    <col min="39" max="16384" width="8.85546875" style="725"/>
  </cols>
  <sheetData>
    <row r="1" spans="1:38" ht="33.75" customHeight="1">
      <c r="A1" s="1596" t="s">
        <v>1748</v>
      </c>
      <c r="B1" s="1596"/>
      <c r="C1" s="1596"/>
      <c r="D1" s="1596"/>
      <c r="E1" s="1596"/>
      <c r="F1" s="1596"/>
      <c r="G1" s="1596"/>
      <c r="H1" s="1596"/>
      <c r="I1" s="1596"/>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t="s">
        <v>1747</v>
      </c>
    </row>
    <row r="2" spans="1:38" ht="17.25" customHeight="1">
      <c r="A2" s="2029" t="s">
        <v>1746</v>
      </c>
      <c r="B2" s="2029"/>
      <c r="C2" s="2029"/>
      <c r="D2" s="1156" t="s">
        <v>820</v>
      </c>
      <c r="E2" s="1156" t="s">
        <v>829</v>
      </c>
      <c r="F2" s="1156" t="s">
        <v>832</v>
      </c>
      <c r="G2" s="1156" t="s">
        <v>834</v>
      </c>
      <c r="H2" s="1156" t="s">
        <v>855</v>
      </c>
      <c r="I2" s="1156" t="s">
        <v>869</v>
      </c>
      <c r="J2" s="1156" t="s">
        <v>879</v>
      </c>
      <c r="K2" s="1156" t="s">
        <v>963</v>
      </c>
      <c r="L2" s="1156" t="s">
        <v>981</v>
      </c>
      <c r="M2" s="1156" t="s">
        <v>999</v>
      </c>
      <c r="N2" s="1156" t="s">
        <v>1242</v>
      </c>
      <c r="O2" s="1156" t="s">
        <v>1270</v>
      </c>
      <c r="P2" s="1156" t="s">
        <v>1297</v>
      </c>
      <c r="Q2" s="1156" t="s">
        <v>1377</v>
      </c>
      <c r="R2" s="1156" t="s">
        <v>1484</v>
      </c>
      <c r="S2" s="1156" t="s">
        <v>1527</v>
      </c>
      <c r="T2" s="1156" t="s">
        <v>1601</v>
      </c>
      <c r="U2" s="1156" t="s">
        <v>1643</v>
      </c>
      <c r="V2" s="1156" t="s">
        <v>1657</v>
      </c>
      <c r="W2" s="1156" t="s">
        <v>1674</v>
      </c>
      <c r="X2" s="1156" t="s">
        <v>1879</v>
      </c>
      <c r="Y2" s="1156" t="s">
        <v>1938</v>
      </c>
      <c r="Z2" s="1156" t="s">
        <v>1991</v>
      </c>
      <c r="AA2" s="1156" t="s">
        <v>2004</v>
      </c>
      <c r="AB2" s="1156" t="s">
        <v>2054</v>
      </c>
      <c r="AC2" s="1156" t="s">
        <v>2125</v>
      </c>
      <c r="AD2" s="1156" t="s">
        <v>2143</v>
      </c>
      <c r="AE2" s="1156" t="s">
        <v>2158</v>
      </c>
      <c r="AF2" s="1156" t="s">
        <v>2205</v>
      </c>
      <c r="AG2" s="1156" t="s">
        <v>2272</v>
      </c>
      <c r="AH2" s="1156" t="s">
        <v>2324</v>
      </c>
      <c r="AI2" s="1156" t="s">
        <v>2341</v>
      </c>
      <c r="AJ2" s="1156" t="s">
        <v>2385</v>
      </c>
      <c r="AK2" s="1156" t="s">
        <v>2454</v>
      </c>
      <c r="AL2" s="1156" t="s">
        <v>2500</v>
      </c>
    </row>
    <row r="3" spans="1:38" ht="17.25" customHeight="1">
      <c r="A3" s="729" t="s">
        <v>1745</v>
      </c>
      <c r="B3" s="727"/>
      <c r="C3" s="727"/>
    </row>
    <row r="4" spans="1:38" ht="17.25" customHeight="1">
      <c r="A4" s="742"/>
      <c r="B4" s="727" t="s">
        <v>2117</v>
      </c>
      <c r="C4" s="727"/>
      <c r="D4" s="1468">
        <v>5824.0249999999996</v>
      </c>
      <c r="E4" s="1468">
        <v>6133.5889999999999</v>
      </c>
      <c r="F4" s="1468">
        <v>6143.7730000000001</v>
      </c>
      <c r="G4" s="1468">
        <v>5714.6629999999996</v>
      </c>
      <c r="H4" s="1468">
        <v>5162.3720000000003</v>
      </c>
      <c r="I4" s="1468">
        <v>5575.058</v>
      </c>
      <c r="J4" s="1468">
        <v>5594.7340000000004</v>
      </c>
      <c r="K4" s="1468">
        <v>5817.4129999999996</v>
      </c>
      <c r="L4" s="1468">
        <v>6175.64</v>
      </c>
      <c r="M4" s="1468">
        <v>6168.9059999999999</v>
      </c>
      <c r="N4" s="1468">
        <v>6254.1030000000001</v>
      </c>
      <c r="O4" s="1468">
        <v>6280.241</v>
      </c>
      <c r="P4" s="1468">
        <v>6419.482</v>
      </c>
      <c r="Q4" s="1468">
        <v>6381.6379999999999</v>
      </c>
      <c r="R4" s="1468">
        <v>6453.9709999999995</v>
      </c>
      <c r="S4" s="1468">
        <v>6477.7579999999998</v>
      </c>
      <c r="T4" s="1468">
        <v>6876.5789999999997</v>
      </c>
      <c r="U4" s="1468">
        <v>7034.0680000000002</v>
      </c>
      <c r="V4" s="1468">
        <v>7156.3549999999996</v>
      </c>
      <c r="W4" s="1468">
        <v>7295.567</v>
      </c>
      <c r="X4" s="1468">
        <v>3911.5839999999998</v>
      </c>
      <c r="Y4" s="1468">
        <v>4205.4679999999998</v>
      </c>
      <c r="Z4" s="1468">
        <v>5030.4560000000001</v>
      </c>
      <c r="AA4" s="1468">
        <v>5388.4350000000004</v>
      </c>
      <c r="AB4" s="1468">
        <v>6397.8959999999997</v>
      </c>
      <c r="AC4" s="1468">
        <v>6542.7820000000002</v>
      </c>
      <c r="AD4" s="1468">
        <v>6779.3509999999997</v>
      </c>
      <c r="AE4" s="1468">
        <v>7159.4669999999996</v>
      </c>
      <c r="AF4" s="1468">
        <v>7360.5870000000004</v>
      </c>
      <c r="AG4" s="1468">
        <v>7678.5320000000002</v>
      </c>
      <c r="AH4" s="1468">
        <v>8078.6959999999999</v>
      </c>
      <c r="AI4" s="1468">
        <v>7667.723</v>
      </c>
      <c r="AJ4" s="1468">
        <v>8435.1180000000004</v>
      </c>
      <c r="AK4" s="1468">
        <v>8742.15</v>
      </c>
      <c r="AL4" s="1468">
        <v>9040.0750000000007</v>
      </c>
    </row>
    <row r="5" spans="1:38" ht="17.25" customHeight="1">
      <c r="A5" s="742"/>
      <c r="B5" s="727" t="s">
        <v>1744</v>
      </c>
      <c r="C5" s="727"/>
      <c r="D5" s="1469">
        <v>26127.241999999998</v>
      </c>
      <c r="E5" s="1469">
        <v>26721.149000000001</v>
      </c>
      <c r="F5" s="1469">
        <v>28465.003000000001</v>
      </c>
      <c r="G5" s="1469">
        <v>28259.675999999999</v>
      </c>
      <c r="H5" s="1469">
        <v>27121.11</v>
      </c>
      <c r="I5" s="1469">
        <v>27448.136999999999</v>
      </c>
      <c r="J5" s="1469">
        <v>27950.072</v>
      </c>
      <c r="K5" s="1469">
        <v>28902.875</v>
      </c>
      <c r="L5" s="1469">
        <v>27266.164000000001</v>
      </c>
      <c r="M5" s="1469">
        <v>27205.303</v>
      </c>
      <c r="N5" s="1469">
        <v>26981.29</v>
      </c>
      <c r="O5" s="1469">
        <v>27838.734</v>
      </c>
      <c r="P5" s="1469">
        <v>27425.891</v>
      </c>
      <c r="Q5" s="1469">
        <v>28020.556</v>
      </c>
      <c r="R5" s="1469">
        <v>27898.837</v>
      </c>
      <c r="S5" s="1469">
        <v>28471.322</v>
      </c>
      <c r="T5" s="1469">
        <v>28207.508999999998</v>
      </c>
      <c r="U5" s="1469">
        <v>29492.258000000002</v>
      </c>
      <c r="V5" s="1469">
        <v>30257.324000000001</v>
      </c>
      <c r="W5" s="1469">
        <v>31832.901999999998</v>
      </c>
      <c r="X5" s="1469">
        <v>29206.164000000001</v>
      </c>
      <c r="Y5" s="1469">
        <v>28010.292000000001</v>
      </c>
      <c r="Z5" s="1469">
        <v>28388.719000000001</v>
      </c>
      <c r="AA5" s="1469">
        <v>29180.267</v>
      </c>
      <c r="AB5" s="1469">
        <v>30029.441999999999</v>
      </c>
      <c r="AC5" s="1469">
        <v>30624.098000000002</v>
      </c>
      <c r="AD5" s="1469">
        <v>31508.082999999999</v>
      </c>
      <c r="AE5" s="1469">
        <v>33439.512999999999</v>
      </c>
      <c r="AF5" s="1469">
        <v>33034.883000000002</v>
      </c>
      <c r="AG5" s="1469">
        <v>35249.436999999998</v>
      </c>
      <c r="AH5" s="1469">
        <v>36567.190999999999</v>
      </c>
      <c r="AI5" s="1469">
        <v>37869.188999999998</v>
      </c>
      <c r="AJ5" s="1469">
        <v>37449.750999999997</v>
      </c>
      <c r="AK5" s="1469">
        <v>38827.071000000004</v>
      </c>
      <c r="AL5" s="1469">
        <v>39536.894</v>
      </c>
    </row>
    <row r="6" spans="1:38" ht="17.25" customHeight="1">
      <c r="A6" s="742"/>
      <c r="B6" s="727" t="s">
        <v>1743</v>
      </c>
      <c r="C6" s="727"/>
      <c r="D6" s="1469">
        <v>16975.3</v>
      </c>
      <c r="E6" s="1469">
        <v>17418.39</v>
      </c>
      <c r="F6" s="1469">
        <v>18932.927</v>
      </c>
      <c r="G6" s="1469">
        <v>18115.326000000001</v>
      </c>
      <c r="H6" s="1469">
        <v>17649.471000000001</v>
      </c>
      <c r="I6" s="1469">
        <v>17557.882000000001</v>
      </c>
      <c r="J6" s="1469">
        <v>18058.644</v>
      </c>
      <c r="K6" s="1469">
        <v>18854.573</v>
      </c>
      <c r="L6" s="1469">
        <v>17414.898000000001</v>
      </c>
      <c r="M6" s="1469">
        <v>17384.776000000002</v>
      </c>
      <c r="N6" s="1469">
        <v>16769.455999999998</v>
      </c>
      <c r="O6" s="1469">
        <v>16940.850999999999</v>
      </c>
      <c r="P6" s="1469">
        <v>16999.097000000002</v>
      </c>
      <c r="Q6" s="1469">
        <v>17295.187999999998</v>
      </c>
      <c r="R6" s="1469">
        <v>17408.159</v>
      </c>
      <c r="S6" s="1469">
        <v>17381.858</v>
      </c>
      <c r="T6" s="1469">
        <v>17668.190999999999</v>
      </c>
      <c r="U6" s="1469">
        <v>18451.228999999999</v>
      </c>
      <c r="V6" s="1469">
        <v>19071.240000000002</v>
      </c>
      <c r="W6" s="1469">
        <v>19438.975999999999</v>
      </c>
      <c r="X6" s="1469">
        <v>17805.096000000001</v>
      </c>
      <c r="Y6" s="1469">
        <v>17775.526000000002</v>
      </c>
      <c r="Z6" s="1469">
        <v>16927.936000000002</v>
      </c>
      <c r="AA6" s="1469">
        <v>17586.807000000001</v>
      </c>
      <c r="AB6" s="1469">
        <v>18634.292000000001</v>
      </c>
      <c r="AC6" s="1469">
        <v>18792.322</v>
      </c>
      <c r="AD6" s="1469">
        <v>19514.552</v>
      </c>
      <c r="AE6" s="1469">
        <v>21205.29</v>
      </c>
      <c r="AF6" s="1469">
        <v>21046.542000000001</v>
      </c>
      <c r="AG6" s="1469">
        <v>22638.359</v>
      </c>
      <c r="AH6" s="1469">
        <v>23901.421999999999</v>
      </c>
      <c r="AI6" s="1469">
        <v>24974.996999999999</v>
      </c>
      <c r="AJ6" s="1469">
        <v>24692.401000000002</v>
      </c>
      <c r="AK6" s="1469">
        <v>25997.064999999999</v>
      </c>
      <c r="AL6" s="1469">
        <v>26274.623</v>
      </c>
    </row>
    <row r="7" spans="1:38" ht="17.25" customHeight="1">
      <c r="A7" s="741" t="s">
        <v>1742</v>
      </c>
      <c r="B7" s="727"/>
      <c r="C7" s="727"/>
      <c r="D7" s="747"/>
      <c r="E7" s="747"/>
      <c r="F7" s="747"/>
      <c r="G7" s="747"/>
      <c r="H7" s="747"/>
      <c r="I7" s="747"/>
      <c r="J7" s="747"/>
      <c r="K7" s="747"/>
      <c r="L7" s="747"/>
      <c r="M7" s="747"/>
      <c r="N7" s="747"/>
      <c r="O7" s="747"/>
      <c r="P7" s="747"/>
      <c r="Q7" s="747"/>
      <c r="R7" s="747"/>
      <c r="S7" s="747"/>
      <c r="T7" s="747"/>
      <c r="U7" s="747"/>
      <c r="V7" s="747"/>
      <c r="W7" s="747"/>
      <c r="X7" s="747"/>
      <c r="Y7" s="747"/>
      <c r="Z7" s="747"/>
      <c r="AA7" s="747"/>
      <c r="AB7" s="747"/>
      <c r="AC7" s="747"/>
      <c r="AD7" s="747"/>
      <c r="AE7" s="747"/>
      <c r="AF7" s="747"/>
      <c r="AG7" s="747"/>
      <c r="AH7" s="747"/>
      <c r="AI7" s="747"/>
      <c r="AJ7" s="747"/>
      <c r="AK7" s="747"/>
      <c r="AL7" s="747"/>
    </row>
    <row r="8" spans="1:38" ht="17.25" customHeight="1">
      <c r="A8" s="742"/>
      <c r="B8" s="727" t="s">
        <v>2118</v>
      </c>
      <c r="C8" s="727"/>
      <c r="D8" s="1470">
        <v>0.24540000000000001</v>
      </c>
      <c r="E8" s="1470">
        <v>0.24823999999999999</v>
      </c>
      <c r="F8" s="1470">
        <v>0.24085000000000001</v>
      </c>
      <c r="G8" s="1470">
        <v>0.22073000000000001</v>
      </c>
      <c r="H8" s="1470">
        <v>0.19628000000000001</v>
      </c>
      <c r="I8" s="1470">
        <v>0.20577999999999999</v>
      </c>
      <c r="J8" s="1470">
        <v>0.19908999999999999</v>
      </c>
      <c r="K8" s="1470">
        <v>0.20660000000000001</v>
      </c>
      <c r="L8" s="1470">
        <v>0.22040999999999999</v>
      </c>
      <c r="M8" s="1470">
        <v>0.21511</v>
      </c>
      <c r="N8" s="1470">
        <v>0.2157</v>
      </c>
      <c r="O8" s="1470">
        <v>0.21904000000000001</v>
      </c>
      <c r="P8" s="1470">
        <v>0.22248999999999999</v>
      </c>
      <c r="Q8" s="1470">
        <v>0.21597</v>
      </c>
      <c r="R8" s="1470">
        <v>0.21346999999999999</v>
      </c>
      <c r="S8" s="1470">
        <v>0.21837000000000001</v>
      </c>
      <c r="T8" s="1470">
        <v>0.23588000000000001</v>
      </c>
      <c r="U8" s="1470">
        <v>0.23522000000000001</v>
      </c>
      <c r="V8" s="1470">
        <v>0.23458000000000001</v>
      </c>
      <c r="W8" s="1470">
        <v>0.23741000000000001</v>
      </c>
      <c r="X8" s="1470">
        <v>0.12751000000000001</v>
      </c>
      <c r="Y8" s="1470">
        <v>0.1348</v>
      </c>
      <c r="Z8" s="1470">
        <v>0.15664</v>
      </c>
      <c r="AA8" s="1470">
        <v>0.16134999999999999</v>
      </c>
      <c r="AB8" s="1470">
        <v>0.18479999999999999</v>
      </c>
      <c r="AC8" s="1470">
        <v>0.18937000000000001</v>
      </c>
      <c r="AD8" s="1470">
        <v>0.19694</v>
      </c>
      <c r="AE8" s="1470">
        <v>0.20174</v>
      </c>
      <c r="AF8" s="1470">
        <v>0.20377999999999999</v>
      </c>
      <c r="AG8" s="1470">
        <v>0.2082</v>
      </c>
      <c r="AH8" s="1470">
        <v>0.20996000000000001</v>
      </c>
      <c r="AI8" s="1470">
        <v>0.19283</v>
      </c>
      <c r="AJ8" s="1470">
        <v>0.20707999999999999</v>
      </c>
      <c r="AK8" s="1470">
        <v>0.20931</v>
      </c>
      <c r="AL8" s="1470">
        <v>0.21068999999999999</v>
      </c>
    </row>
    <row r="9" spans="1:38" ht="17.25" customHeight="1">
      <c r="A9" s="742"/>
      <c r="B9" s="727" t="s">
        <v>2119</v>
      </c>
      <c r="C9" s="727"/>
      <c r="D9" s="1471">
        <v>1.728E-2</v>
      </c>
      <c r="E9" s="1471">
        <v>1.796E-2</v>
      </c>
      <c r="F9" s="1471">
        <v>1.77E-2</v>
      </c>
      <c r="G9" s="1471">
        <v>1.566E-2</v>
      </c>
      <c r="H9" s="1471">
        <v>1.4370000000000001E-2</v>
      </c>
      <c r="I9" s="1471">
        <v>1.5949999999999999E-2</v>
      </c>
      <c r="J9" s="1471">
        <v>1.6E-2</v>
      </c>
      <c r="K9" s="1471">
        <v>1.6459999999999999E-2</v>
      </c>
      <c r="L9" s="1471">
        <v>1.7389999999999999E-2</v>
      </c>
      <c r="M9" s="1471">
        <v>1.7239999999999998E-2</v>
      </c>
      <c r="N9" s="1471">
        <v>1.7160000000000002E-2</v>
      </c>
      <c r="O9" s="1471">
        <v>1.6910000000000001E-2</v>
      </c>
      <c r="P9" s="1471">
        <v>1.6959999999999999E-2</v>
      </c>
      <c r="Q9" s="1471">
        <v>1.6639999999999999E-2</v>
      </c>
      <c r="R9" s="1471">
        <v>1.636E-2</v>
      </c>
      <c r="S9" s="1471">
        <v>1.5879999999999998E-2</v>
      </c>
      <c r="T9" s="1471">
        <v>1.6660000000000001E-2</v>
      </c>
      <c r="U9" s="1471">
        <v>1.6889999999999999E-2</v>
      </c>
      <c r="V9" s="1471">
        <v>1.6750000000000001E-2</v>
      </c>
      <c r="W9" s="1471">
        <v>1.678E-2</v>
      </c>
      <c r="X9" s="1471">
        <v>8.3999999999999995E-3</v>
      </c>
      <c r="Y9" s="1471">
        <v>8.2900000000000005E-3</v>
      </c>
      <c r="Z9" s="1471">
        <v>9.6100000000000005E-3</v>
      </c>
      <c r="AA9" s="1471">
        <v>1.0200000000000001E-2</v>
      </c>
      <c r="AB9" s="1471">
        <v>1.2070000000000001E-2</v>
      </c>
      <c r="AC9" s="1471">
        <v>1.2460000000000001E-2</v>
      </c>
      <c r="AD9" s="1471">
        <v>1.2829999999999999E-2</v>
      </c>
      <c r="AE9" s="1471">
        <v>1.325E-2</v>
      </c>
      <c r="AF9" s="1471">
        <v>1.353E-2</v>
      </c>
      <c r="AG9" s="1471">
        <v>1.371E-2</v>
      </c>
      <c r="AH9" s="1471">
        <v>1.37E-2</v>
      </c>
      <c r="AI9" s="1471">
        <v>1.2529999999999999E-2</v>
      </c>
      <c r="AJ9" s="1471">
        <v>1.345E-2</v>
      </c>
      <c r="AK9" s="1471">
        <v>1.362E-2</v>
      </c>
      <c r="AL9" s="1471">
        <v>1.3729999999999999E-2</v>
      </c>
    </row>
    <row r="10" spans="1:38" ht="17.25" customHeight="1">
      <c r="A10" s="742"/>
      <c r="B10" s="727" t="s">
        <v>1741</v>
      </c>
      <c r="C10" s="727"/>
      <c r="D10" s="1471">
        <v>2.776E-2</v>
      </c>
      <c r="E10" s="1471">
        <v>3.007E-2</v>
      </c>
      <c r="F10" s="1471">
        <v>3.0470000000000001E-2</v>
      </c>
      <c r="G10" s="1471">
        <v>3.15E-2</v>
      </c>
      <c r="H10" s="1471">
        <v>3.483E-2</v>
      </c>
      <c r="I10" s="1471">
        <v>3.5959999999999999E-2</v>
      </c>
      <c r="J10" s="1471">
        <v>3.8620000000000002E-2</v>
      </c>
      <c r="K10" s="1471">
        <v>3.431E-2</v>
      </c>
      <c r="L10" s="1471">
        <v>3.4139999999999997E-2</v>
      </c>
      <c r="M10" s="1471">
        <v>3.2070000000000001E-2</v>
      </c>
      <c r="N10" s="1471">
        <v>3.1789999999999999E-2</v>
      </c>
      <c r="O10" s="1471">
        <v>3.0870000000000002E-2</v>
      </c>
      <c r="P10" s="1471">
        <v>3.141E-2</v>
      </c>
      <c r="Q10" s="1471">
        <v>2.81E-2</v>
      </c>
      <c r="R10" s="1471">
        <v>2.8500000000000001E-2</v>
      </c>
      <c r="S10" s="1471">
        <v>2.9100000000000001E-2</v>
      </c>
      <c r="T10" s="1471">
        <v>3.0200000000000001E-2</v>
      </c>
      <c r="U10" s="1471">
        <v>2.8799999999999999E-2</v>
      </c>
      <c r="V10" s="1471">
        <v>2.87E-2</v>
      </c>
      <c r="W10" s="1471">
        <v>2.9700000000000001E-2</v>
      </c>
      <c r="X10" s="1471">
        <v>3.0700000000000002E-2</v>
      </c>
      <c r="Y10" s="1471">
        <v>2.6599999999999999E-2</v>
      </c>
      <c r="Z10" s="1471">
        <v>2.18E-2</v>
      </c>
      <c r="AA10" s="1471">
        <v>2.29E-2</v>
      </c>
      <c r="AB10" s="1471">
        <v>2.3300000000000001E-2</v>
      </c>
      <c r="AC10" s="1471">
        <v>2.3300000000000001E-2</v>
      </c>
      <c r="AD10" s="1471">
        <v>2.58E-2</v>
      </c>
      <c r="AE10" s="1471">
        <v>2.47E-2</v>
      </c>
      <c r="AF10" s="1471">
        <v>2.63E-2</v>
      </c>
      <c r="AG10" s="1471">
        <v>2.7400000000000001E-2</v>
      </c>
      <c r="AH10" s="1471">
        <v>2.8199999999999999E-2</v>
      </c>
      <c r="AI10" s="1471">
        <v>2.9399999999999999E-2</v>
      </c>
      <c r="AJ10" s="1471">
        <v>2.92E-2</v>
      </c>
      <c r="AK10" s="1471">
        <v>3.0099999999999998E-2</v>
      </c>
      <c r="AL10" s="1471">
        <v>3.0300000000000001E-2</v>
      </c>
    </row>
    <row r="11" spans="1:38" ht="17.25" customHeight="1">
      <c r="A11" s="742"/>
      <c r="B11" s="727" t="s">
        <v>1740</v>
      </c>
      <c r="C11" s="727"/>
      <c r="D11" s="1471">
        <v>3.3369999999999997E-2</v>
      </c>
      <c r="E11" s="1471">
        <v>3.6220000000000002E-2</v>
      </c>
      <c r="F11" s="1471">
        <v>3.7519999999999998E-2</v>
      </c>
      <c r="G11" s="1471">
        <v>3.9260000000000003E-2</v>
      </c>
      <c r="H11" s="1471">
        <v>4.3799999999999999E-2</v>
      </c>
      <c r="I11" s="1471">
        <v>4.4979999999999999E-2</v>
      </c>
      <c r="J11" s="1471">
        <v>4.8489999999999998E-2</v>
      </c>
      <c r="K11" s="1471">
        <v>4.2180000000000002E-2</v>
      </c>
      <c r="L11" s="1471">
        <v>4.1640000000000003E-2</v>
      </c>
      <c r="M11" s="1471">
        <v>3.9289999999999999E-2</v>
      </c>
      <c r="N11" s="1471">
        <v>3.841E-2</v>
      </c>
      <c r="O11" s="1471">
        <v>3.703E-2</v>
      </c>
      <c r="P11" s="1471">
        <v>3.7379999999999997E-2</v>
      </c>
      <c r="Q11" s="1471">
        <v>3.3700000000000001E-2</v>
      </c>
      <c r="R11" s="1471">
        <v>3.5000000000000003E-2</v>
      </c>
      <c r="S11" s="1471">
        <v>3.5099999999999999E-2</v>
      </c>
      <c r="T11" s="1471">
        <v>3.6799999999999999E-2</v>
      </c>
      <c r="U11" s="1471">
        <v>3.4500000000000003E-2</v>
      </c>
      <c r="V11" s="1471">
        <v>3.4299999999999997E-2</v>
      </c>
      <c r="W11" s="1471">
        <v>3.3500000000000002E-2</v>
      </c>
      <c r="X11" s="1471">
        <v>3.5200000000000002E-2</v>
      </c>
      <c r="Y11" s="1471">
        <v>3.2099999999999997E-2</v>
      </c>
      <c r="Z11" s="1471">
        <v>2.6200000000000001E-2</v>
      </c>
      <c r="AA11" s="1471">
        <v>2.69E-2</v>
      </c>
      <c r="AB11" s="1471">
        <v>2.69E-2</v>
      </c>
      <c r="AC11" s="1471">
        <v>2.6700000000000002E-2</v>
      </c>
      <c r="AD11" s="1471">
        <v>2.81E-2</v>
      </c>
      <c r="AE11" s="1471">
        <v>2.75E-2</v>
      </c>
      <c r="AF11" s="1471">
        <v>2.93E-2</v>
      </c>
      <c r="AG11" s="1471">
        <v>3.04E-2</v>
      </c>
      <c r="AH11" s="1471">
        <v>3.2399999999999998E-2</v>
      </c>
      <c r="AI11" s="1471">
        <v>3.4200000000000001E-2</v>
      </c>
      <c r="AJ11" s="1471">
        <v>3.39E-2</v>
      </c>
      <c r="AK11" s="1471">
        <v>3.5000000000000003E-2</v>
      </c>
      <c r="AL11" s="1471">
        <v>3.49E-2</v>
      </c>
    </row>
    <row r="12" spans="1:38" ht="17.25" customHeight="1">
      <c r="A12" s="742"/>
      <c r="B12" s="727" t="s">
        <v>1739</v>
      </c>
      <c r="C12" s="727"/>
      <c r="D12" s="1471">
        <v>1.0529999999999999E-2</v>
      </c>
      <c r="E12" s="1471">
        <v>1.078E-2</v>
      </c>
      <c r="F12" s="1471">
        <v>1.153E-2</v>
      </c>
      <c r="G12" s="1471">
        <v>1.051E-2</v>
      </c>
      <c r="H12" s="1471">
        <v>1.098E-2</v>
      </c>
      <c r="I12" s="1471">
        <v>1.076E-2</v>
      </c>
      <c r="J12" s="1471">
        <v>1.17E-2</v>
      </c>
      <c r="K12" s="1471">
        <v>1.1900000000000001E-2</v>
      </c>
      <c r="L12" s="1471">
        <v>1.307E-2</v>
      </c>
      <c r="M12" s="1471">
        <v>1.2460000000000001E-2</v>
      </c>
      <c r="N12" s="1471">
        <v>1.3939999999999999E-2</v>
      </c>
      <c r="O12" s="1471">
        <v>1.469E-2</v>
      </c>
      <c r="P12" s="1471">
        <v>1.635E-2</v>
      </c>
      <c r="Q12" s="1471">
        <v>1.49E-2</v>
      </c>
      <c r="R12" s="1471">
        <v>1.3299999999999999E-2</v>
      </c>
      <c r="S12" s="1471">
        <v>1.4E-2</v>
      </c>
      <c r="T12" s="1471">
        <v>1.37E-2</v>
      </c>
      <c r="U12" s="1471">
        <v>1.38E-2</v>
      </c>
      <c r="V12" s="1471">
        <v>1.4200000000000001E-2</v>
      </c>
      <c r="W12" s="1471">
        <v>1.8800000000000001E-2</v>
      </c>
      <c r="X12" s="1471">
        <v>1.95E-2</v>
      </c>
      <c r="Y12" s="1471">
        <v>1.4200000000000001E-2</v>
      </c>
      <c r="Z12" s="1471">
        <v>1.15E-2</v>
      </c>
      <c r="AA12" s="1471">
        <v>1.29E-2</v>
      </c>
      <c r="AB12" s="1471">
        <v>1.4800000000000001E-2</v>
      </c>
      <c r="AC12" s="1471">
        <v>1.4200000000000001E-2</v>
      </c>
      <c r="AD12" s="1471">
        <v>1.95E-2</v>
      </c>
      <c r="AE12" s="1471">
        <v>1.6400000000000001E-2</v>
      </c>
      <c r="AF12" s="1471">
        <v>1.6E-2</v>
      </c>
      <c r="AG12" s="1471">
        <v>1.67E-2</v>
      </c>
      <c r="AH12" s="1471">
        <v>1.3299999999999999E-2</v>
      </c>
      <c r="AI12" s="1471">
        <v>1.2999999999999999E-2</v>
      </c>
      <c r="AJ12" s="1471">
        <v>1.37E-2</v>
      </c>
      <c r="AK12" s="1471">
        <v>1.2800000000000001E-2</v>
      </c>
      <c r="AL12" s="1471">
        <v>1.3100000000000001E-2</v>
      </c>
    </row>
    <row r="13" spans="1:38" ht="17.25" customHeight="1">
      <c r="A13" s="742"/>
      <c r="B13" s="727" t="s">
        <v>1738</v>
      </c>
      <c r="C13" s="727"/>
      <c r="D13" s="1471">
        <v>0.43391999999999997</v>
      </c>
      <c r="E13" s="1471">
        <v>0.42912</v>
      </c>
      <c r="F13" s="1471">
        <v>0.44008999999999998</v>
      </c>
      <c r="G13" s="1471">
        <v>0.45762000000000003</v>
      </c>
      <c r="H13" s="1471">
        <v>0.43608999999999998</v>
      </c>
      <c r="I13" s="1471">
        <v>0.44907000000000002</v>
      </c>
      <c r="J13" s="1471">
        <v>0.47978999999999999</v>
      </c>
      <c r="K13" s="1471">
        <v>0.44761000000000001</v>
      </c>
      <c r="L13" s="1471">
        <v>0.43564000000000003</v>
      </c>
      <c r="M13" s="1471">
        <v>0.45695999999999998</v>
      </c>
      <c r="N13" s="1471">
        <v>0.47320000000000001</v>
      </c>
      <c r="O13" s="1471">
        <v>0.49152000000000001</v>
      </c>
      <c r="P13" s="1471">
        <v>0.45895999999999998</v>
      </c>
      <c r="Q13" s="1471">
        <v>0.47136</v>
      </c>
      <c r="R13" s="1471">
        <v>0.48751</v>
      </c>
      <c r="S13" s="1471">
        <v>0.48670999999999998</v>
      </c>
      <c r="T13" s="1471">
        <v>0.46343000000000001</v>
      </c>
      <c r="U13" s="1471">
        <v>0.46183000000000002</v>
      </c>
      <c r="V13" s="1471">
        <v>0.45469999999999999</v>
      </c>
      <c r="W13" s="1471">
        <v>0.44042999999999999</v>
      </c>
      <c r="X13" s="1471">
        <v>0.44353999999999999</v>
      </c>
      <c r="Y13" s="1471">
        <v>0.46489000000000003</v>
      </c>
      <c r="Z13" s="1471">
        <v>0.48010999999999998</v>
      </c>
      <c r="AA13" s="1471">
        <v>0.49414999999999998</v>
      </c>
      <c r="AB13" s="1471">
        <v>0.44624000000000003</v>
      </c>
      <c r="AC13" s="1471">
        <v>0.44474000000000002</v>
      </c>
      <c r="AD13" s="1471">
        <v>0.44047999999999998</v>
      </c>
      <c r="AE13" s="1471">
        <v>0.43045</v>
      </c>
      <c r="AF13" s="1471">
        <v>0.41758000000000001</v>
      </c>
      <c r="AG13" s="1471">
        <v>0.40756999999999999</v>
      </c>
      <c r="AH13" s="1471">
        <v>0.41049999999999998</v>
      </c>
      <c r="AI13" s="1471">
        <v>0.41433999999999999</v>
      </c>
      <c r="AJ13" s="1471">
        <v>0.39750000000000002</v>
      </c>
      <c r="AK13" s="1471">
        <v>0.39624999999999999</v>
      </c>
      <c r="AL13" s="1471">
        <v>0.39983999999999997</v>
      </c>
    </row>
    <row r="14" spans="1:38" ht="17.25" customHeight="1">
      <c r="A14" s="426" t="s">
        <v>1737</v>
      </c>
      <c r="B14" s="727"/>
      <c r="C14" s="727"/>
      <c r="D14" s="1471"/>
      <c r="E14" s="1471"/>
      <c r="F14" s="1471"/>
      <c r="G14" s="1471"/>
      <c r="H14" s="1471"/>
      <c r="I14" s="1471"/>
      <c r="J14" s="1471"/>
      <c r="K14" s="1471"/>
      <c r="L14" s="1471"/>
      <c r="M14" s="1471"/>
      <c r="N14" s="1471"/>
      <c r="O14" s="1471"/>
      <c r="P14" s="1471"/>
      <c r="Q14" s="1471"/>
      <c r="R14" s="1471"/>
      <c r="S14" s="1471"/>
      <c r="T14" s="1471"/>
      <c r="U14" s="1471"/>
      <c r="V14" s="1471"/>
      <c r="W14" s="1471"/>
      <c r="X14" s="1471"/>
      <c r="Y14" s="1471"/>
      <c r="Z14" s="1471"/>
      <c r="AA14" s="1471"/>
      <c r="AB14" s="1471"/>
      <c r="AC14" s="1471"/>
      <c r="AD14" s="1471"/>
      <c r="AE14" s="1471"/>
      <c r="AF14" s="1471"/>
      <c r="AG14" s="1471"/>
      <c r="AH14" s="1471"/>
      <c r="AI14" s="1471"/>
      <c r="AJ14" s="1471"/>
      <c r="AK14" s="1471"/>
      <c r="AL14" s="1471"/>
    </row>
    <row r="15" spans="1:38" ht="17.25" customHeight="1">
      <c r="A15" s="742"/>
      <c r="B15" s="735" t="s">
        <v>2120</v>
      </c>
      <c r="C15" s="727"/>
      <c r="D15" s="1471"/>
      <c r="E15" s="1471"/>
      <c r="F15" s="1471"/>
      <c r="G15" s="1471"/>
      <c r="H15" s="1471"/>
      <c r="I15" s="744">
        <v>0.56999999999999995</v>
      </c>
      <c r="J15" s="744">
        <v>0.57099999999999995</v>
      </c>
      <c r="K15" s="744">
        <v>0.59399999999999997</v>
      </c>
      <c r="L15" s="744">
        <v>0.63200000000000001</v>
      </c>
      <c r="M15" s="744">
        <v>0.63200000000000001</v>
      </c>
      <c r="N15" s="744">
        <v>0.64100000000000001</v>
      </c>
      <c r="O15" s="744">
        <v>0.64</v>
      </c>
      <c r="P15" s="744">
        <v>0.66100000000000003</v>
      </c>
      <c r="Q15" s="744">
        <v>0.65600000000000003</v>
      </c>
      <c r="R15" s="744">
        <v>0.66400000000000003</v>
      </c>
      <c r="S15" s="744">
        <v>0.66600000000000004</v>
      </c>
      <c r="T15" s="744">
        <v>0.70599999999999996</v>
      </c>
      <c r="U15" s="744">
        <v>0.72199999999999998</v>
      </c>
      <c r="V15" s="744">
        <v>0.73450000000000004</v>
      </c>
      <c r="W15" s="744">
        <v>0.74880000000000002</v>
      </c>
      <c r="X15" s="744">
        <v>0.4007</v>
      </c>
      <c r="Y15" s="744">
        <v>0.43080000000000002</v>
      </c>
      <c r="Z15" s="744">
        <v>0.51549999999999996</v>
      </c>
      <c r="AA15" s="744">
        <v>0.55210000000000004</v>
      </c>
      <c r="AB15" s="1477">
        <v>0.65490000000000004</v>
      </c>
      <c r="AC15" s="1477">
        <v>0.6694</v>
      </c>
      <c r="AD15" s="1477">
        <v>0.69350000000000001</v>
      </c>
      <c r="AE15" s="1477">
        <v>0.73229999999999995</v>
      </c>
      <c r="AF15" s="1477">
        <v>0.75160000000000005</v>
      </c>
      <c r="AG15" s="1477">
        <v>0.78380000000000005</v>
      </c>
      <c r="AH15" s="1477">
        <v>0.82450000000000001</v>
      </c>
      <c r="AI15" s="1477">
        <v>0.78249999999999997</v>
      </c>
      <c r="AJ15" s="1477">
        <v>0.86140000000000005</v>
      </c>
      <c r="AK15" s="1477">
        <v>0.89239999999999997</v>
      </c>
      <c r="AL15" s="1477">
        <v>0.92269999999999996</v>
      </c>
    </row>
    <row r="16" spans="1:38" ht="17.25" customHeight="1">
      <c r="A16" s="742"/>
      <c r="B16" s="735" t="s">
        <v>1736</v>
      </c>
      <c r="C16" s="727"/>
      <c r="D16" s="1471"/>
      <c r="E16" s="1471"/>
      <c r="F16" s="1471"/>
      <c r="G16" s="1471"/>
      <c r="H16" s="1471"/>
      <c r="I16" s="744">
        <v>0.56399999999999995</v>
      </c>
      <c r="J16" s="744">
        <v>0.55100000000000005</v>
      </c>
      <c r="K16" s="744">
        <v>0.56599999999999995</v>
      </c>
      <c r="L16" s="744">
        <v>0.61899999999999999</v>
      </c>
      <c r="M16" s="744">
        <v>0.61599999999999999</v>
      </c>
      <c r="N16" s="744">
        <v>0.623</v>
      </c>
      <c r="O16" s="744">
        <v>0.59799999999999998</v>
      </c>
      <c r="P16" s="744">
        <v>0.64600000000000002</v>
      </c>
      <c r="Q16" s="744">
        <v>0.64200000000000002</v>
      </c>
      <c r="R16" s="744">
        <v>0.64300000000000002</v>
      </c>
      <c r="S16" s="744">
        <v>0.63800000000000001</v>
      </c>
      <c r="T16" s="744">
        <v>0.68899999999999995</v>
      </c>
      <c r="U16" s="744">
        <v>0.69899999999999995</v>
      </c>
      <c r="V16" s="744">
        <v>0.57199999999999995</v>
      </c>
      <c r="W16" s="744">
        <v>0.76800000000000002</v>
      </c>
      <c r="X16" s="744">
        <v>0.34799999999999998</v>
      </c>
      <c r="Y16" s="744">
        <v>0.35099999999999998</v>
      </c>
      <c r="Z16" s="744">
        <v>0.46</v>
      </c>
      <c r="AA16" s="744">
        <v>0.77800000000000002</v>
      </c>
      <c r="AB16" s="1477">
        <v>0.55400000000000005</v>
      </c>
      <c r="AC16" s="1477">
        <v>0.77300000000000002</v>
      </c>
      <c r="AD16" s="1477">
        <v>0.59099999999999997</v>
      </c>
      <c r="AE16" s="1477">
        <v>0.63800000000000001</v>
      </c>
      <c r="AF16" s="1477">
        <v>0.68899999999999995</v>
      </c>
      <c r="AG16" s="1477">
        <v>0.75900000000000001</v>
      </c>
      <c r="AH16" s="1477">
        <v>0.80400000000000005</v>
      </c>
      <c r="AI16" s="1477">
        <v>0.751</v>
      </c>
      <c r="AJ16" s="1477">
        <v>0.83499999999999996</v>
      </c>
      <c r="AK16" s="1477">
        <v>0.86499999999999999</v>
      </c>
      <c r="AL16" s="1477">
        <v>0.77</v>
      </c>
    </row>
    <row r="17" spans="1:38" ht="17.25" customHeight="1">
      <c r="A17" s="742"/>
      <c r="B17" s="735" t="s">
        <v>1735</v>
      </c>
      <c r="C17" s="727"/>
      <c r="D17" s="1471"/>
      <c r="E17" s="1471"/>
      <c r="F17" s="1471"/>
      <c r="G17" s="1471"/>
      <c r="H17" s="1471"/>
      <c r="I17" s="746">
        <v>9784047.4780000001</v>
      </c>
      <c r="J17" s="746">
        <v>9796178.3699999992</v>
      </c>
      <c r="K17" s="746">
        <v>9769050.0109999999</v>
      </c>
      <c r="L17" s="746">
        <v>9786906.2039999999</v>
      </c>
      <c r="M17" s="746">
        <v>9747964.7239999995</v>
      </c>
      <c r="N17" s="746">
        <v>9756528.3359999992</v>
      </c>
      <c r="O17" s="746">
        <v>9696945.7770000007</v>
      </c>
      <c r="P17" s="746">
        <v>9731516.3959999997</v>
      </c>
      <c r="Q17" s="746">
        <v>9713258.9059999995</v>
      </c>
      <c r="R17" s="746">
        <v>9713946.7679999992</v>
      </c>
      <c r="S17" s="746">
        <v>9720520.9220000003</v>
      </c>
      <c r="T17" s="746">
        <v>9742830.6710000001</v>
      </c>
      <c r="U17" s="746">
        <v>9743263.2679999992</v>
      </c>
      <c r="V17" s="746">
        <v>9744093.6420000009</v>
      </c>
      <c r="W17" s="746">
        <v>9745601.7630000003</v>
      </c>
      <c r="X17" s="746">
        <v>9762259.0559999999</v>
      </c>
      <c r="Y17" s="746">
        <v>9762456.0390000008</v>
      </c>
      <c r="Z17" s="746">
        <v>9762456.8959999997</v>
      </c>
      <c r="AA17" s="746">
        <v>9762456.8959999997</v>
      </c>
      <c r="AB17" s="1478">
        <v>9779659.4389999993</v>
      </c>
      <c r="AC17" s="1478">
        <v>9779887.1510000005</v>
      </c>
      <c r="AD17" s="1478">
        <v>9779887.1510000005</v>
      </c>
      <c r="AE17" s="1478">
        <v>9779890.6229999997</v>
      </c>
      <c r="AF17" s="1478">
        <v>9800496.2569999993</v>
      </c>
      <c r="AG17" s="1478">
        <v>9800860.8570000008</v>
      </c>
      <c r="AH17" s="1478">
        <v>9800866.6600000001</v>
      </c>
      <c r="AI17" s="1478">
        <v>9800866.6600000001</v>
      </c>
      <c r="AJ17" s="1478">
        <v>9799579.6730000004</v>
      </c>
      <c r="AK17" s="1478">
        <v>9799944.273</v>
      </c>
      <c r="AL17" s="1478">
        <v>9802879.7029999997</v>
      </c>
    </row>
    <row r="18" spans="1:38" ht="17.25" customHeight="1">
      <c r="A18" s="742"/>
      <c r="B18" s="735" t="s">
        <v>1734</v>
      </c>
      <c r="C18" s="727"/>
      <c r="D18" s="1471"/>
      <c r="E18" s="1471"/>
      <c r="F18" s="1471"/>
      <c r="G18" s="1471"/>
      <c r="H18" s="1471"/>
      <c r="I18" s="744">
        <v>11.303000000000001</v>
      </c>
      <c r="J18" s="744">
        <v>11.71</v>
      </c>
      <c r="K18" s="744">
        <v>11.832000000000001</v>
      </c>
      <c r="L18" s="744">
        <v>11.74</v>
      </c>
      <c r="M18" s="744">
        <v>12.144</v>
      </c>
      <c r="N18" s="744">
        <v>12.672000000000001</v>
      </c>
      <c r="O18" s="744">
        <v>13.089</v>
      </c>
      <c r="P18" s="744">
        <v>12.178000000000001</v>
      </c>
      <c r="Q18" s="744">
        <v>12.535</v>
      </c>
      <c r="R18" s="744">
        <v>12.872</v>
      </c>
      <c r="S18" s="744">
        <v>13.554</v>
      </c>
      <c r="T18" s="744">
        <v>12.298999999999999</v>
      </c>
      <c r="U18" s="744">
        <v>12.904999999999999</v>
      </c>
      <c r="V18" s="744">
        <v>12.901999999999999</v>
      </c>
      <c r="W18" s="744">
        <v>13.542999999999999</v>
      </c>
      <c r="X18" s="744">
        <v>12.663</v>
      </c>
      <c r="Y18" s="744">
        <v>12.943</v>
      </c>
      <c r="Z18" s="744">
        <v>13.374000000000001</v>
      </c>
      <c r="AA18" s="744">
        <v>13.992000000000001</v>
      </c>
      <c r="AB18" s="744">
        <v>14.353</v>
      </c>
      <c r="AC18" s="744">
        <v>13.909000000000001</v>
      </c>
      <c r="AD18" s="744">
        <v>14.247999999999999</v>
      </c>
      <c r="AE18" s="744">
        <v>14.781000000000001</v>
      </c>
      <c r="AF18" s="744">
        <v>14.733000000000001</v>
      </c>
      <c r="AG18" s="744">
        <v>15.37</v>
      </c>
      <c r="AH18" s="744">
        <v>16.036999999999999</v>
      </c>
      <c r="AI18" s="744">
        <v>16.420000000000002</v>
      </c>
      <c r="AJ18" s="744">
        <v>16.831</v>
      </c>
      <c r="AK18" s="744">
        <v>17.265000000000001</v>
      </c>
      <c r="AL18" s="744">
        <v>17.754000000000001</v>
      </c>
    </row>
    <row r="19" spans="1:38" ht="17.25" customHeight="1">
      <c r="A19" s="742"/>
      <c r="B19" s="735" t="s">
        <v>1733</v>
      </c>
      <c r="C19" s="727"/>
      <c r="D19" s="1471"/>
      <c r="E19" s="1471"/>
      <c r="F19" s="1471"/>
      <c r="G19" s="1471"/>
      <c r="H19" s="1471"/>
      <c r="I19" s="744">
        <v>1531.9290000000001</v>
      </c>
      <c r="J19" s="744">
        <v>756.68499999999995</v>
      </c>
      <c r="K19" s="744">
        <v>6699.3829999999998</v>
      </c>
      <c r="L19" s="744">
        <v>2470.2559999999999</v>
      </c>
      <c r="M19" s="744">
        <v>2467.3440000000001</v>
      </c>
      <c r="N19" s="744">
        <v>6500.57</v>
      </c>
      <c r="O19" s="744">
        <v>6119.0919999999996</v>
      </c>
      <c r="P19" s="744">
        <v>2246.8200000000002</v>
      </c>
      <c r="Q19" s="744">
        <v>3066.31</v>
      </c>
      <c r="R19" s="744">
        <v>2258.9780000000001</v>
      </c>
      <c r="S19" s="744">
        <v>14865.317999999999</v>
      </c>
      <c r="T19" s="744">
        <v>2406.8029999999999</v>
      </c>
      <c r="U19" s="744">
        <v>6135.9880000000003</v>
      </c>
      <c r="V19" s="744">
        <v>2504.7249999999999</v>
      </c>
      <c r="W19" s="744">
        <v>7729.4870000000001</v>
      </c>
      <c r="X19" s="744">
        <v>850</v>
      </c>
      <c r="Y19" s="744">
        <v>745</v>
      </c>
      <c r="Z19" s="744">
        <v>1094.739</v>
      </c>
      <c r="AA19" s="744">
        <v>1813.59</v>
      </c>
      <c r="AB19" s="1479">
        <v>1283.806</v>
      </c>
      <c r="AC19" s="1479">
        <v>1754.425</v>
      </c>
      <c r="AD19" s="1479">
        <v>1359.509</v>
      </c>
      <c r="AE19" s="1479">
        <v>1833.47</v>
      </c>
      <c r="AF19" s="1479">
        <v>1660.85</v>
      </c>
      <c r="AG19" s="1479">
        <v>1774.15</v>
      </c>
      <c r="AH19" s="1479">
        <v>1932</v>
      </c>
      <c r="AI19" s="1479">
        <v>3001</v>
      </c>
      <c r="AJ19" s="1479">
        <v>2623</v>
      </c>
      <c r="AK19" s="1479">
        <v>2660</v>
      </c>
      <c r="AL19" s="1479">
        <v>2684</v>
      </c>
    </row>
    <row r="20" spans="1:38" ht="17.25" customHeight="1">
      <c r="A20" s="742"/>
      <c r="B20" s="745" t="s">
        <v>1732</v>
      </c>
      <c r="C20" s="727"/>
      <c r="D20" s="1471"/>
      <c r="E20" s="1471"/>
      <c r="F20" s="1471"/>
      <c r="G20" s="1471"/>
      <c r="H20" s="1471"/>
      <c r="I20" s="746">
        <v>179255.609</v>
      </c>
      <c r="J20" s="746">
        <v>211631.91200000001</v>
      </c>
      <c r="K20" s="746">
        <v>219347.736</v>
      </c>
      <c r="L20" s="746">
        <v>249631.35399999999</v>
      </c>
      <c r="M20" s="746">
        <v>239020.095</v>
      </c>
      <c r="N20" s="746">
        <v>281963.66899999999</v>
      </c>
      <c r="O20" s="746">
        <v>275522.55300000001</v>
      </c>
      <c r="P20" s="746">
        <v>333596.38199999998</v>
      </c>
      <c r="Q20" s="746">
        <v>260639.114</v>
      </c>
      <c r="R20" s="746">
        <v>284294.842</v>
      </c>
      <c r="S20" s="746">
        <v>341967.92599999998</v>
      </c>
      <c r="T20" s="746">
        <v>334179.092</v>
      </c>
      <c r="U20" s="746">
        <v>354264.68900000001</v>
      </c>
      <c r="V20" s="746">
        <v>342962.51500000001</v>
      </c>
      <c r="W20" s="746">
        <v>362146.56199999998</v>
      </c>
      <c r="X20" s="746">
        <v>227753.50399999999</v>
      </c>
      <c r="Y20" s="746">
        <v>251480.86799999999</v>
      </c>
      <c r="Z20" s="746">
        <v>219948.15400000001</v>
      </c>
      <c r="AA20" s="746">
        <v>310641.37800000003</v>
      </c>
      <c r="AB20" s="746">
        <v>273928.261</v>
      </c>
      <c r="AC20" s="746">
        <v>292907.62</v>
      </c>
      <c r="AD20" s="746">
        <v>283421</v>
      </c>
      <c r="AE20" s="746">
        <v>205866.698</v>
      </c>
      <c r="AF20" s="746">
        <v>270689.70699999999</v>
      </c>
      <c r="AG20" s="746">
        <v>222577.55</v>
      </c>
      <c r="AH20" s="746">
        <v>274228.24900000001</v>
      </c>
      <c r="AI20" s="746">
        <v>245904</v>
      </c>
      <c r="AJ20" s="746">
        <v>243520</v>
      </c>
      <c r="AK20" s="746">
        <v>279494.41100000002</v>
      </c>
      <c r="AL20" s="746">
        <v>266246.21299999999</v>
      </c>
    </row>
    <row r="21" spans="1:38" ht="17.25" customHeight="1">
      <c r="A21" s="742"/>
      <c r="B21" s="745" t="s">
        <v>1731</v>
      </c>
      <c r="C21" s="727"/>
      <c r="D21" s="1471"/>
      <c r="E21" s="1471"/>
      <c r="F21" s="1471"/>
      <c r="G21" s="1471"/>
      <c r="H21" s="1471"/>
      <c r="I21" s="746">
        <v>55846.347999999998</v>
      </c>
      <c r="J21" s="746">
        <v>65193.737999999998</v>
      </c>
      <c r="K21" s="746">
        <v>67303.161999999997</v>
      </c>
      <c r="L21" s="746">
        <v>78787.827999999994</v>
      </c>
      <c r="M21" s="746">
        <v>72250.8</v>
      </c>
      <c r="N21" s="746">
        <v>89003.683000000005</v>
      </c>
      <c r="O21" s="746">
        <v>83289.767999999996</v>
      </c>
      <c r="P21" s="746">
        <v>100365.961</v>
      </c>
      <c r="Q21" s="746">
        <v>67596.637000000002</v>
      </c>
      <c r="R21" s="746">
        <v>71004.481</v>
      </c>
      <c r="S21" s="746">
        <v>88254.342000000004</v>
      </c>
      <c r="T21" s="746">
        <v>85759.512000000002</v>
      </c>
      <c r="U21" s="746">
        <v>92444.206999999995</v>
      </c>
      <c r="V21" s="746">
        <v>82355.804999999993</v>
      </c>
      <c r="W21" s="746">
        <v>89847.077999999994</v>
      </c>
      <c r="X21" s="746">
        <v>43809.707000000002</v>
      </c>
      <c r="Y21" s="746">
        <v>45924.190999999999</v>
      </c>
      <c r="Z21" s="746">
        <v>38993.06</v>
      </c>
      <c r="AA21" s="746">
        <v>59776.661999999997</v>
      </c>
      <c r="AB21" s="1478">
        <v>48080.364999999998</v>
      </c>
      <c r="AC21" s="1478">
        <v>58555.76</v>
      </c>
      <c r="AD21" s="1478">
        <v>52105.195</v>
      </c>
      <c r="AE21" s="1478">
        <v>36889.707000000002</v>
      </c>
      <c r="AF21" s="1478">
        <v>57134.050999999999</v>
      </c>
      <c r="AG21" s="1478">
        <v>42492.85</v>
      </c>
      <c r="AH21" s="1478">
        <v>50721.017</v>
      </c>
      <c r="AI21" s="1478">
        <v>47128.811999999998</v>
      </c>
      <c r="AJ21" s="1478">
        <v>47933.233999999997</v>
      </c>
      <c r="AK21" s="1478">
        <v>57996.017999999996</v>
      </c>
      <c r="AL21" s="1478">
        <v>53168.427000000003</v>
      </c>
    </row>
    <row r="22" spans="1:38" ht="17.25" customHeight="1">
      <c r="A22" s="742"/>
      <c r="B22" s="735" t="s">
        <v>1730</v>
      </c>
      <c r="C22" s="727"/>
      <c r="D22" s="1471"/>
      <c r="E22" s="1471"/>
      <c r="F22" s="1471"/>
      <c r="G22" s="1471"/>
      <c r="H22" s="1471"/>
      <c r="I22" s="743">
        <v>0.18099999999999999</v>
      </c>
      <c r="J22" s="743">
        <v>0.19</v>
      </c>
      <c r="K22" s="743">
        <v>0.191</v>
      </c>
      <c r="L22" s="743">
        <v>0.18099999999999999</v>
      </c>
      <c r="M22" s="743">
        <v>0.18448000000000001</v>
      </c>
      <c r="N22" s="743">
        <v>0.19500000000000001</v>
      </c>
      <c r="O22" s="743">
        <v>0.188</v>
      </c>
      <c r="P22" s="743">
        <v>0.16600000000000001</v>
      </c>
      <c r="Q22" s="743">
        <v>0.17199999999999999</v>
      </c>
      <c r="R22" s="743">
        <v>0.16900000000000001</v>
      </c>
      <c r="S22" s="743">
        <v>0.18</v>
      </c>
      <c r="T22" s="743">
        <v>0.15989999999999999</v>
      </c>
      <c r="U22" s="743">
        <v>0.16300000000000001</v>
      </c>
      <c r="V22" s="743">
        <v>0.154</v>
      </c>
      <c r="W22" s="743">
        <v>0.158</v>
      </c>
      <c r="X22" s="743">
        <v>0.13300000000000001</v>
      </c>
      <c r="Y22" s="743">
        <v>0.13500000000000001</v>
      </c>
      <c r="Z22" s="743">
        <v>0.13700000000000001</v>
      </c>
      <c r="AA22" s="743">
        <v>0.14499999999999999</v>
      </c>
      <c r="AB22" s="743">
        <v>0.14499999999999999</v>
      </c>
      <c r="AC22" s="743">
        <v>0.14899999999999999</v>
      </c>
      <c r="AD22" s="743">
        <v>0.14699999999999999</v>
      </c>
      <c r="AE22" s="743">
        <v>0.14699999999999999</v>
      </c>
      <c r="AF22" s="743">
        <v>0.13900000000000001</v>
      </c>
      <c r="AG22" s="743">
        <v>0.14099999999999999</v>
      </c>
      <c r="AH22" s="743">
        <v>0.14699999999999999</v>
      </c>
      <c r="AI22" s="743">
        <v>0.15</v>
      </c>
      <c r="AJ22" s="743">
        <v>0.15</v>
      </c>
      <c r="AK22" s="743">
        <v>0.151</v>
      </c>
      <c r="AL22" s="743">
        <v>0.16300000000000001</v>
      </c>
    </row>
    <row r="23" spans="1:38" ht="17.25" customHeight="1">
      <c r="A23" s="426" t="s">
        <v>1140</v>
      </c>
      <c r="B23" s="727"/>
      <c r="C23" s="727"/>
      <c r="D23" s="1471"/>
      <c r="E23" s="1471"/>
      <c r="F23" s="1471"/>
      <c r="G23" s="1471"/>
      <c r="H23" s="1471"/>
      <c r="I23" s="1471"/>
      <c r="J23" s="1471"/>
      <c r="K23" s="1471"/>
      <c r="L23" s="1471"/>
      <c r="M23" s="1471"/>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c r="AL23" s="1471"/>
    </row>
    <row r="24" spans="1:38" ht="17.25" customHeight="1">
      <c r="A24" s="742"/>
      <c r="B24" s="727" t="s">
        <v>1729</v>
      </c>
      <c r="C24" s="727"/>
      <c r="D24" s="1469">
        <v>1398057.4650000001</v>
      </c>
      <c r="E24" s="1469">
        <v>1332984.0349999999</v>
      </c>
      <c r="F24" s="1469">
        <v>1443165.227</v>
      </c>
      <c r="G24" s="1469">
        <v>1475187.872</v>
      </c>
      <c r="H24" s="1469">
        <v>1398344.0149999999</v>
      </c>
      <c r="I24" s="1469">
        <v>1396735.1229999999</v>
      </c>
      <c r="J24" s="1469">
        <v>1400133.301</v>
      </c>
      <c r="K24" s="1469">
        <v>1427084.2450000001</v>
      </c>
      <c r="L24" s="1469">
        <v>1413269.4809999999</v>
      </c>
      <c r="M24" s="1469">
        <v>1448335.223</v>
      </c>
      <c r="N24" s="1469">
        <v>1465999.7879999999</v>
      </c>
      <c r="O24" s="1469">
        <v>1503503.4839999999</v>
      </c>
      <c r="P24" s="1469">
        <v>1524353.773</v>
      </c>
      <c r="Q24" s="1469">
        <v>1542684.09</v>
      </c>
      <c r="R24" s="1469">
        <v>1613161.655</v>
      </c>
      <c r="S24" s="1469">
        <v>1649613.3929999999</v>
      </c>
      <c r="T24" s="1469">
        <v>1651424.567</v>
      </c>
      <c r="U24" s="1469">
        <v>1678378.17</v>
      </c>
      <c r="V24" s="1469">
        <v>1738339.2290000001</v>
      </c>
      <c r="W24" s="1469">
        <v>1742092.96283827</v>
      </c>
      <c r="X24" s="1469">
        <v>1986038.6382209</v>
      </c>
      <c r="Y24" s="1469">
        <v>2078520.7756243499</v>
      </c>
      <c r="Z24" s="1469">
        <v>2113431.4302320601</v>
      </c>
      <c r="AA24" s="1469">
        <v>2116081.6500000004</v>
      </c>
      <c r="AB24" s="1469">
        <v>2128428.4500000002</v>
      </c>
      <c r="AC24" s="1469">
        <v>2069301.6229999999</v>
      </c>
      <c r="AD24" s="1469">
        <v>2154879.3280000002</v>
      </c>
      <c r="AE24" s="1469">
        <v>2166018.9279999998</v>
      </c>
      <c r="AF24" s="1469">
        <v>2183310</v>
      </c>
      <c r="AG24" s="1469">
        <v>2294476</v>
      </c>
      <c r="AH24" s="1469">
        <v>2422978</v>
      </c>
      <c r="AI24" s="1469">
        <v>2469958</v>
      </c>
      <c r="AJ24" s="1469">
        <v>2547033</v>
      </c>
      <c r="AK24" s="1469">
        <v>2585768</v>
      </c>
      <c r="AL24" s="1469">
        <v>2678896</v>
      </c>
    </row>
    <row r="25" spans="1:38" ht="17.25" customHeight="1">
      <c r="A25" s="742"/>
      <c r="B25" s="727" t="s">
        <v>1728</v>
      </c>
      <c r="C25" s="727"/>
      <c r="D25" s="1469">
        <v>657769.27899999998</v>
      </c>
      <c r="E25" s="1469">
        <v>643134.47600000002</v>
      </c>
      <c r="F25" s="1469">
        <v>680104.80500000005</v>
      </c>
      <c r="G25" s="1469">
        <v>672648.93099999998</v>
      </c>
      <c r="H25" s="1469">
        <v>637472.42799999996</v>
      </c>
      <c r="I25" s="1469">
        <v>608606.05700000003</v>
      </c>
      <c r="J25" s="1469">
        <v>605074.44299999997</v>
      </c>
      <c r="K25" s="1469">
        <v>598431.451</v>
      </c>
      <c r="L25" s="1469">
        <v>586997.94499999995</v>
      </c>
      <c r="M25" s="1469">
        <v>604169.61199999996</v>
      </c>
      <c r="N25" s="1469">
        <v>591329.36699999997</v>
      </c>
      <c r="O25" s="1469">
        <v>617168.13100000005</v>
      </c>
      <c r="P25" s="1469">
        <v>618471.05799999996</v>
      </c>
      <c r="Q25" s="1469">
        <v>642007.53</v>
      </c>
      <c r="R25" s="1469">
        <v>654120.21600000001</v>
      </c>
      <c r="S25" s="1469">
        <v>654549.66399999999</v>
      </c>
      <c r="T25" s="1469">
        <v>664236.09</v>
      </c>
      <c r="U25" s="1469">
        <v>674511.73899999994</v>
      </c>
      <c r="V25" s="1469">
        <v>703400.62300000002</v>
      </c>
      <c r="W25" s="1469">
        <v>722567.41899999999</v>
      </c>
      <c r="X25" s="1469">
        <v>788320.31200000003</v>
      </c>
      <c r="Y25" s="1469">
        <v>811326.44400000002</v>
      </c>
      <c r="Z25" s="1469">
        <v>846993.98100000003</v>
      </c>
      <c r="AA25" s="1469">
        <v>869531.55799999996</v>
      </c>
      <c r="AB25" s="1469">
        <v>906353.55200000003</v>
      </c>
      <c r="AC25" s="1469">
        <v>909055.18099999998</v>
      </c>
      <c r="AD25" s="1469">
        <v>962335.17999999993</v>
      </c>
      <c r="AE25" s="1469">
        <v>1027157.901</v>
      </c>
      <c r="AF25" s="1469">
        <v>1032239.6930000001</v>
      </c>
      <c r="AG25" s="1469">
        <v>1084141.7850000001</v>
      </c>
      <c r="AH25" s="1469">
        <v>1111024.415</v>
      </c>
      <c r="AI25" s="1469">
        <v>1141452.463</v>
      </c>
      <c r="AJ25" s="1469">
        <v>1152970.453</v>
      </c>
      <c r="AK25" s="1469">
        <v>1151617.4890000001</v>
      </c>
      <c r="AL25" s="1469">
        <v>1163213.0799999998</v>
      </c>
    </row>
    <row r="26" spans="1:38" ht="17.25" customHeight="1">
      <c r="A26" s="742"/>
      <c r="B26" s="727" t="s">
        <v>1727</v>
      </c>
      <c r="C26" s="727"/>
      <c r="D26" s="1469">
        <v>668784.12100000004</v>
      </c>
      <c r="E26" s="1469">
        <v>645390.49899999995</v>
      </c>
      <c r="F26" s="1469">
        <v>716148.48600000003</v>
      </c>
      <c r="G26" s="1469">
        <v>745922.07299999997</v>
      </c>
      <c r="H26" s="1469">
        <v>703051.77500000002</v>
      </c>
      <c r="I26" s="1469">
        <v>653527.89500000002</v>
      </c>
      <c r="J26" s="1469">
        <v>656928.49600000004</v>
      </c>
      <c r="K26" s="1469">
        <v>661256.97100000002</v>
      </c>
      <c r="L26" s="1469">
        <v>640841.55799999996</v>
      </c>
      <c r="M26" s="1469">
        <v>649602.772</v>
      </c>
      <c r="N26" s="1469">
        <v>633145.33499999996</v>
      </c>
      <c r="O26" s="1469">
        <v>663747.95900000003</v>
      </c>
      <c r="P26" s="1469">
        <v>664673.77500000002</v>
      </c>
      <c r="Q26" s="1469">
        <v>666635.18599999999</v>
      </c>
      <c r="R26" s="1469">
        <v>696937.74800000002</v>
      </c>
      <c r="S26" s="1469">
        <v>687355.72600000002</v>
      </c>
      <c r="T26" s="1469">
        <v>690370.87800000003</v>
      </c>
      <c r="U26" s="1469">
        <v>698325.90700000001</v>
      </c>
      <c r="V26" s="1469">
        <v>736749.79299999995</v>
      </c>
      <c r="W26" s="1469">
        <v>760322.90500000003</v>
      </c>
      <c r="X26" s="1469">
        <v>900178.23400000005</v>
      </c>
      <c r="Y26" s="1469">
        <v>1009581.722</v>
      </c>
      <c r="Z26" s="1469">
        <v>1038944.703</v>
      </c>
      <c r="AA26" s="1469">
        <v>1068926.2039999999</v>
      </c>
      <c r="AB26" s="1469">
        <v>1089020.098</v>
      </c>
      <c r="AC26" s="1469">
        <v>1041748.972</v>
      </c>
      <c r="AD26" s="1469">
        <v>1081205.737</v>
      </c>
      <c r="AE26" s="1469">
        <v>1121498.888</v>
      </c>
      <c r="AF26" s="1469">
        <v>1111159.209</v>
      </c>
      <c r="AG26" s="1469">
        <v>1178817.2949999999</v>
      </c>
      <c r="AH26" s="1469">
        <v>1216187.69</v>
      </c>
      <c r="AI26" s="1469">
        <v>1251281.875</v>
      </c>
      <c r="AJ26" s="1469">
        <v>1300689.6170000001</v>
      </c>
      <c r="AK26" s="1469">
        <v>1308923.159</v>
      </c>
      <c r="AL26" s="1469">
        <v>1327516.01442031</v>
      </c>
    </row>
    <row r="27" spans="1:38" ht="17.25" customHeight="1">
      <c r="A27" s="742"/>
      <c r="B27" s="727" t="s">
        <v>1726</v>
      </c>
      <c r="C27" s="727"/>
      <c r="D27" s="1471">
        <v>0.81059000000000003</v>
      </c>
      <c r="E27" s="1471">
        <v>0.81981000000000004</v>
      </c>
      <c r="F27" s="1471">
        <v>0.78288000000000002</v>
      </c>
      <c r="G27" s="1471">
        <v>0.74441999999999997</v>
      </c>
      <c r="H27" s="1471">
        <v>0.74421999999999999</v>
      </c>
      <c r="I27" s="1471">
        <v>0.76195000000000002</v>
      </c>
      <c r="J27" s="1471">
        <v>0.754</v>
      </c>
      <c r="K27" s="1471">
        <v>0.74285999999999996</v>
      </c>
      <c r="L27" s="1471">
        <v>0.74604000000000004</v>
      </c>
      <c r="M27" s="1471">
        <v>0.73872000000000004</v>
      </c>
      <c r="N27" s="1471">
        <v>0.73889000000000005</v>
      </c>
      <c r="O27" s="1471">
        <v>0.74363999999999997</v>
      </c>
      <c r="P27" s="1471">
        <v>0.74544999999999995</v>
      </c>
      <c r="Q27" s="1471">
        <v>0.77780000000000005</v>
      </c>
      <c r="R27" s="1471">
        <v>0.76121000000000005</v>
      </c>
      <c r="S27" s="1471">
        <v>0.77468000000000004</v>
      </c>
      <c r="T27" s="1471">
        <v>0.78747999999999996</v>
      </c>
      <c r="U27" s="1471">
        <v>0.79176000000000002</v>
      </c>
      <c r="V27" s="1471">
        <v>0.78183000000000002</v>
      </c>
      <c r="W27" s="1471">
        <v>0.76680000000000004</v>
      </c>
      <c r="X27" s="1471">
        <v>0.71062999999999998</v>
      </c>
      <c r="Y27" s="1471">
        <v>0.65122999999999998</v>
      </c>
      <c r="Z27" s="1471">
        <v>0.65122999999999998</v>
      </c>
      <c r="AA27" s="1471">
        <v>0.66473000000000004</v>
      </c>
      <c r="AB27" s="1471">
        <v>0.67757000000000001</v>
      </c>
      <c r="AC27" s="1471">
        <v>0.69479999999999997</v>
      </c>
      <c r="AD27" s="1471">
        <v>0.70989000000000002</v>
      </c>
      <c r="AE27" s="1471">
        <v>0.73033000000000003</v>
      </c>
      <c r="AF27" s="1471">
        <v>0.73387999999999998</v>
      </c>
      <c r="AG27" s="1471">
        <v>0.72874000000000005</v>
      </c>
      <c r="AH27" s="1471">
        <v>0.72379000000000004</v>
      </c>
      <c r="AI27" s="1471">
        <v>0.72419999999999995</v>
      </c>
      <c r="AJ27" s="1471">
        <v>0.70172000000000001</v>
      </c>
      <c r="AK27" s="1471">
        <v>0.68542999999999998</v>
      </c>
      <c r="AL27" s="1471">
        <v>0.67883000000000004</v>
      </c>
    </row>
    <row r="28" spans="1:38" ht="17.25" customHeight="1">
      <c r="A28" s="742"/>
      <c r="B28" s="727" t="s">
        <v>1123</v>
      </c>
      <c r="C28" s="727"/>
      <c r="D28" s="1469">
        <v>96953.501000000004</v>
      </c>
      <c r="E28" s="1469">
        <v>100710.58199999999</v>
      </c>
      <c r="F28" s="1469">
        <v>103352.88499999999</v>
      </c>
      <c r="G28" s="1469">
        <v>106462.44</v>
      </c>
      <c r="H28" s="1469">
        <v>106646.61500000001</v>
      </c>
      <c r="I28" s="1469">
        <v>110586.685</v>
      </c>
      <c r="J28" s="1469">
        <v>114714.948</v>
      </c>
      <c r="K28" s="1469">
        <v>115590.42600000001</v>
      </c>
      <c r="L28" s="1469">
        <v>114897.345</v>
      </c>
      <c r="M28" s="1469">
        <v>118379.45600000001</v>
      </c>
      <c r="N28" s="1469">
        <v>123630.735</v>
      </c>
      <c r="O28" s="1469">
        <v>126923.6</v>
      </c>
      <c r="P28" s="1469">
        <v>118511.228</v>
      </c>
      <c r="Q28" s="1469">
        <v>121757.711</v>
      </c>
      <c r="R28" s="1469">
        <v>125035.40300000001</v>
      </c>
      <c r="S28" s="1469">
        <v>131756.573</v>
      </c>
      <c r="T28" s="1469">
        <v>119824.289</v>
      </c>
      <c r="U28" s="1469">
        <v>125737.037</v>
      </c>
      <c r="V28" s="1469">
        <v>125719.227</v>
      </c>
      <c r="W28" s="1469">
        <v>131987.40100000001</v>
      </c>
      <c r="X28" s="1469">
        <v>123624.015</v>
      </c>
      <c r="Y28" s="1469">
        <v>126356.996</v>
      </c>
      <c r="Z28" s="1469">
        <v>130558.538</v>
      </c>
      <c r="AA28" s="1469">
        <v>136593.204</v>
      </c>
      <c r="AB28" s="1469">
        <v>140368.72500000001</v>
      </c>
      <c r="AC28" s="1469">
        <v>136025.345</v>
      </c>
      <c r="AD28" s="1469">
        <v>139348.465</v>
      </c>
      <c r="AE28" s="1469">
        <v>144554.46</v>
      </c>
      <c r="AF28" s="1469">
        <v>144393.48699999999</v>
      </c>
      <c r="AG28" s="1469">
        <v>150639.27100000001</v>
      </c>
      <c r="AH28" s="1469">
        <v>157175.17600000001</v>
      </c>
      <c r="AI28" s="1469">
        <v>160925.454</v>
      </c>
      <c r="AJ28" s="1469">
        <v>164932.462</v>
      </c>
      <c r="AK28" s="1469">
        <v>169199.03</v>
      </c>
      <c r="AL28" s="1469">
        <v>174042.144</v>
      </c>
    </row>
    <row r="29" spans="1:38" ht="17.25" customHeight="1">
      <c r="A29" s="741" t="s">
        <v>1725</v>
      </c>
      <c r="B29" s="727"/>
      <c r="C29" s="727"/>
    </row>
    <row r="30" spans="1:38" ht="17.25" customHeight="1">
      <c r="A30" s="727"/>
      <c r="B30" s="727" t="s">
        <v>1724</v>
      </c>
      <c r="C30" s="727"/>
      <c r="D30" s="1468">
        <v>614421.56000000006</v>
      </c>
      <c r="E30" s="1468">
        <v>627913.79299999995</v>
      </c>
      <c r="F30" s="1468">
        <v>683662.80799999996</v>
      </c>
      <c r="G30" s="1468">
        <v>698763.397</v>
      </c>
      <c r="H30" s="1468">
        <v>734535.17799999996</v>
      </c>
      <c r="I30" s="1468">
        <v>764511.13399999996</v>
      </c>
      <c r="J30" s="1468">
        <v>816246.34100000001</v>
      </c>
      <c r="K30" s="1468">
        <v>814326.43599999999</v>
      </c>
      <c r="L30" s="1468">
        <v>863494.33</v>
      </c>
      <c r="M30" s="1468">
        <v>900543.13500000001</v>
      </c>
      <c r="N30" s="1468">
        <v>938493.99199999997</v>
      </c>
      <c r="O30" s="1468">
        <v>969857.82799999998</v>
      </c>
      <c r="P30" s="1468">
        <v>1026533.768</v>
      </c>
      <c r="Q30" s="1468">
        <v>1050219.9609999999</v>
      </c>
      <c r="R30" s="1468">
        <v>1093486.6669999999</v>
      </c>
      <c r="S30" s="1468">
        <v>1131238.875</v>
      </c>
      <c r="T30" s="1468">
        <v>1158641.797</v>
      </c>
      <c r="U30" s="1468">
        <v>1200283.43</v>
      </c>
      <c r="V30" s="1468">
        <v>1316634.061</v>
      </c>
      <c r="W30" s="1468">
        <v>1387456.7320000001</v>
      </c>
      <c r="X30" s="1468">
        <v>1302886.702</v>
      </c>
      <c r="Y30" s="1468">
        <v>1331135.4979999999</v>
      </c>
      <c r="Z30" s="1468">
        <v>1377413.209</v>
      </c>
      <c r="AA30" s="1468">
        <v>1423641.236</v>
      </c>
      <c r="AB30" s="1468">
        <v>1444897.7490000001</v>
      </c>
      <c r="AC30" s="1468">
        <v>1478406.8770000001</v>
      </c>
      <c r="AD30" s="1468">
        <v>1497092.477</v>
      </c>
      <c r="AE30" s="1468">
        <v>1494900.1939999999</v>
      </c>
      <c r="AF30" s="1468">
        <v>1513176.7685138304</v>
      </c>
      <c r="AG30" s="1468">
        <v>1530744.4709008201</v>
      </c>
      <c r="AH30" s="1468">
        <v>1610266.5886639834</v>
      </c>
      <c r="AI30" s="1468">
        <v>1606398.080876295</v>
      </c>
      <c r="AJ30" s="1468">
        <v>1613697.7966896498</v>
      </c>
      <c r="AK30" s="1468">
        <v>1681771.9721777895</v>
      </c>
      <c r="AL30" s="1468">
        <v>1734823.7074046889</v>
      </c>
    </row>
    <row r="31" spans="1:38" ht="17.25" customHeight="1">
      <c r="A31" s="727"/>
      <c r="B31" s="727" t="s">
        <v>1723</v>
      </c>
      <c r="C31" s="727"/>
      <c r="D31" s="1469">
        <v>100143</v>
      </c>
      <c r="E31" s="1469">
        <v>99501</v>
      </c>
      <c r="F31" s="1469">
        <v>99033</v>
      </c>
      <c r="G31" s="1469">
        <v>97865</v>
      </c>
      <c r="H31" s="1469">
        <v>97043</v>
      </c>
      <c r="I31" s="1469">
        <v>96460</v>
      </c>
      <c r="J31" s="1469">
        <v>95984</v>
      </c>
      <c r="K31" s="1469">
        <v>94779</v>
      </c>
      <c r="L31" s="1469">
        <v>94955</v>
      </c>
      <c r="M31" s="1469">
        <v>95065</v>
      </c>
      <c r="N31" s="1469">
        <v>96326</v>
      </c>
      <c r="O31" s="1469">
        <v>99332</v>
      </c>
      <c r="P31" s="1469">
        <v>99618</v>
      </c>
      <c r="Q31" s="1469">
        <v>99914</v>
      </c>
      <c r="R31" s="1469">
        <v>100756</v>
      </c>
      <c r="S31" s="1469">
        <v>100335</v>
      </c>
      <c r="T31" s="1469">
        <v>99661</v>
      </c>
      <c r="U31" s="1469">
        <v>98446</v>
      </c>
      <c r="V31" s="1469">
        <v>96764</v>
      </c>
      <c r="W31" s="1469">
        <v>94881</v>
      </c>
      <c r="X31" s="1469">
        <v>95288</v>
      </c>
      <c r="Y31" s="1469">
        <v>97440</v>
      </c>
      <c r="Z31" s="1469">
        <v>96948</v>
      </c>
      <c r="AA31" s="1469">
        <v>96540</v>
      </c>
      <c r="AB31" s="1469">
        <v>97097</v>
      </c>
      <c r="AC31" s="1469">
        <v>98250</v>
      </c>
      <c r="AD31" s="1469">
        <v>98764</v>
      </c>
      <c r="AE31" s="1469">
        <v>99598</v>
      </c>
      <c r="AF31" s="1469">
        <v>100553</v>
      </c>
      <c r="AG31" s="1469">
        <v>99913</v>
      </c>
      <c r="AH31" s="1469">
        <v>100361</v>
      </c>
      <c r="AI31" s="1469">
        <v>101094</v>
      </c>
      <c r="AJ31" s="1469">
        <v>101415</v>
      </c>
      <c r="AK31" s="1469">
        <v>99864</v>
      </c>
      <c r="AL31" s="1469">
        <v>97486</v>
      </c>
    </row>
    <row r="32" spans="1:38" ht="17.25" customHeight="1">
      <c r="A32" s="727"/>
      <c r="B32" s="727"/>
      <c r="C32" s="727" t="s">
        <v>1722</v>
      </c>
      <c r="D32" s="740">
        <v>85773</v>
      </c>
      <c r="E32" s="740">
        <v>85028</v>
      </c>
      <c r="F32" s="740">
        <v>84490</v>
      </c>
      <c r="G32" s="740">
        <v>83481</v>
      </c>
      <c r="H32" s="740">
        <v>82871</v>
      </c>
      <c r="I32" s="740">
        <v>82213</v>
      </c>
      <c r="J32" s="740">
        <v>81737</v>
      </c>
      <c r="K32" s="740">
        <v>80871</v>
      </c>
      <c r="L32" s="740">
        <v>81219</v>
      </c>
      <c r="M32" s="740">
        <v>81252</v>
      </c>
      <c r="N32" s="740">
        <v>82401</v>
      </c>
      <c r="O32" s="740">
        <v>85537</v>
      </c>
      <c r="P32" s="740">
        <v>85843</v>
      </c>
      <c r="Q32" s="740">
        <v>86144</v>
      </c>
      <c r="R32" s="740">
        <v>87070</v>
      </c>
      <c r="S32" s="740">
        <v>86801</v>
      </c>
      <c r="T32" s="740">
        <v>86204</v>
      </c>
      <c r="U32" s="740">
        <v>85161</v>
      </c>
      <c r="V32" s="740">
        <v>83536</v>
      </c>
      <c r="W32" s="740">
        <v>81691</v>
      </c>
      <c r="X32" s="740">
        <v>82107</v>
      </c>
      <c r="Y32" s="740">
        <v>84343</v>
      </c>
      <c r="Z32" s="740">
        <v>84272</v>
      </c>
      <c r="AA32" s="740">
        <v>83919</v>
      </c>
      <c r="AB32" s="740">
        <v>84415</v>
      </c>
      <c r="AC32" s="740">
        <v>85611</v>
      </c>
      <c r="AD32" s="740">
        <v>86195</v>
      </c>
      <c r="AE32" s="740">
        <v>87341</v>
      </c>
      <c r="AF32" s="740">
        <v>88260</v>
      </c>
      <c r="AG32" s="740">
        <v>87703</v>
      </c>
      <c r="AH32" s="740">
        <v>88279</v>
      </c>
      <c r="AI32" s="740">
        <v>89147</v>
      </c>
      <c r="AJ32" s="740">
        <v>89497</v>
      </c>
      <c r="AK32" s="740">
        <v>88078</v>
      </c>
      <c r="AL32" s="740">
        <v>87197</v>
      </c>
    </row>
    <row r="33" spans="1:54" ht="17.25" customHeight="1">
      <c r="A33" s="727"/>
      <c r="B33" s="727"/>
      <c r="C33" s="727" t="s">
        <v>1721</v>
      </c>
      <c r="D33" s="740">
        <v>14370</v>
      </c>
      <c r="E33" s="740">
        <v>14473</v>
      </c>
      <c r="F33" s="740">
        <v>14543</v>
      </c>
      <c r="G33" s="740">
        <v>14384</v>
      </c>
      <c r="H33" s="740">
        <v>14172</v>
      </c>
      <c r="I33" s="740">
        <v>14247</v>
      </c>
      <c r="J33" s="740">
        <v>14247</v>
      </c>
      <c r="K33" s="740">
        <v>13908</v>
      </c>
      <c r="L33" s="740">
        <v>13736</v>
      </c>
      <c r="M33" s="740">
        <v>13813</v>
      </c>
      <c r="N33" s="740">
        <v>13925</v>
      </c>
      <c r="O33" s="740">
        <v>13795</v>
      </c>
      <c r="P33" s="740">
        <v>13775</v>
      </c>
      <c r="Q33" s="740">
        <v>13770</v>
      </c>
      <c r="R33" s="740">
        <v>13686</v>
      </c>
      <c r="S33" s="740">
        <v>13534</v>
      </c>
      <c r="T33" s="740">
        <v>13457</v>
      </c>
      <c r="U33" s="740">
        <v>13285</v>
      </c>
      <c r="V33" s="740">
        <v>13228</v>
      </c>
      <c r="W33" s="740">
        <v>13190</v>
      </c>
      <c r="X33" s="740">
        <v>13181</v>
      </c>
      <c r="Y33" s="740">
        <v>13097</v>
      </c>
      <c r="Z33" s="740">
        <v>12676</v>
      </c>
      <c r="AA33" s="740">
        <v>12621</v>
      </c>
      <c r="AB33" s="740">
        <v>12682</v>
      </c>
      <c r="AC33" s="740">
        <v>12639</v>
      </c>
      <c r="AD33" s="740">
        <v>12569</v>
      </c>
      <c r="AE33" s="740">
        <v>12257</v>
      </c>
      <c r="AF33" s="740">
        <v>12293</v>
      </c>
      <c r="AG33" s="740">
        <v>12210</v>
      </c>
      <c r="AH33" s="740">
        <v>12082</v>
      </c>
      <c r="AI33" s="740">
        <v>11947</v>
      </c>
      <c r="AJ33" s="740">
        <v>11918</v>
      </c>
      <c r="AK33" s="740">
        <v>11786</v>
      </c>
      <c r="AL33" s="740">
        <v>10289</v>
      </c>
    </row>
    <row r="34" spans="1:54" ht="17.25" customHeight="1">
      <c r="A34" s="727"/>
      <c r="B34" s="727" t="s">
        <v>1720</v>
      </c>
      <c r="C34" s="727"/>
      <c r="D34" s="1469">
        <v>5293</v>
      </c>
      <c r="E34" s="1469">
        <v>5242</v>
      </c>
      <c r="F34" s="1469">
        <v>5233</v>
      </c>
      <c r="G34" s="1469">
        <v>5185</v>
      </c>
      <c r="H34" s="1469">
        <v>5107</v>
      </c>
      <c r="I34" s="1469">
        <v>5039</v>
      </c>
      <c r="J34" s="1469">
        <v>4989</v>
      </c>
      <c r="K34" s="1469">
        <v>4968</v>
      </c>
      <c r="L34" s="1469">
        <v>4861</v>
      </c>
      <c r="M34" s="1469">
        <v>4801</v>
      </c>
      <c r="N34" s="1469">
        <v>4763</v>
      </c>
      <c r="O34" s="1469">
        <v>4821</v>
      </c>
      <c r="P34" s="1469">
        <v>4816</v>
      </c>
      <c r="Q34" s="1469">
        <v>4744</v>
      </c>
      <c r="R34" s="1469">
        <v>4744</v>
      </c>
      <c r="S34" s="1469">
        <v>4745</v>
      </c>
      <c r="T34" s="1469">
        <v>4737</v>
      </c>
      <c r="U34" s="1469">
        <v>4524</v>
      </c>
      <c r="V34" s="1469">
        <v>4506</v>
      </c>
      <c r="W34" s="1469">
        <v>4302</v>
      </c>
      <c r="X34" s="1469">
        <v>4299</v>
      </c>
      <c r="Y34" s="1469">
        <v>4286</v>
      </c>
      <c r="Z34" s="1469">
        <v>4230</v>
      </c>
      <c r="AA34" s="1469">
        <v>4133</v>
      </c>
      <c r="AB34" s="1469">
        <v>4130</v>
      </c>
      <c r="AC34" s="1469">
        <v>4120</v>
      </c>
      <c r="AD34" s="1469">
        <v>4107</v>
      </c>
      <c r="AE34" s="1469">
        <v>4100</v>
      </c>
      <c r="AF34" s="1469">
        <v>3888</v>
      </c>
      <c r="AG34" s="1469">
        <v>3827</v>
      </c>
      <c r="AH34" s="1469">
        <v>3816</v>
      </c>
      <c r="AI34" s="1469">
        <v>3808</v>
      </c>
      <c r="AJ34" s="1469">
        <v>3740</v>
      </c>
      <c r="AK34" s="1469">
        <v>3635</v>
      </c>
      <c r="AL34" s="1469">
        <v>3509</v>
      </c>
      <c r="AM34" s="740"/>
      <c r="AN34" s="740"/>
      <c r="AO34" s="740"/>
      <c r="AP34" s="740"/>
      <c r="AQ34" s="740"/>
      <c r="AR34" s="740"/>
      <c r="AS34" s="740"/>
      <c r="AT34" s="740"/>
      <c r="AU34" s="740"/>
      <c r="AV34" s="740"/>
      <c r="AW34" s="740"/>
      <c r="AX34" s="740"/>
      <c r="AY34" s="740"/>
      <c r="AZ34" s="740"/>
      <c r="BA34" s="740"/>
      <c r="BB34" s="740"/>
    </row>
    <row r="35" spans="1:54" ht="17.25" customHeight="1" thickBot="1">
      <c r="A35" s="739"/>
      <c r="B35" s="739" t="s">
        <v>1719</v>
      </c>
      <c r="C35" s="739"/>
      <c r="D35" s="738">
        <v>45101</v>
      </c>
      <c r="E35" s="738">
        <v>44842</v>
      </c>
      <c r="F35" s="738">
        <v>44964</v>
      </c>
      <c r="G35" s="738">
        <v>45559</v>
      </c>
      <c r="H35" s="738">
        <v>45255</v>
      </c>
      <c r="I35" s="738">
        <v>45523</v>
      </c>
      <c r="J35" s="738">
        <v>45859</v>
      </c>
      <c r="K35" s="738">
        <v>46175</v>
      </c>
      <c r="L35" s="738">
        <v>46407</v>
      </c>
      <c r="M35" s="738">
        <v>46572</v>
      </c>
      <c r="N35" s="738">
        <v>46700</v>
      </c>
      <c r="O35" s="738">
        <v>46965</v>
      </c>
      <c r="P35" s="738">
        <v>47086</v>
      </c>
      <c r="Q35" s="738">
        <v>47650</v>
      </c>
      <c r="R35" s="738">
        <v>47887</v>
      </c>
      <c r="S35" s="738">
        <v>48476</v>
      </c>
      <c r="T35" s="738">
        <v>47953</v>
      </c>
      <c r="U35" s="738">
        <v>47505</v>
      </c>
      <c r="V35" s="738">
        <v>47518</v>
      </c>
      <c r="W35" s="738">
        <v>46271</v>
      </c>
      <c r="X35" s="738">
        <v>45701</v>
      </c>
      <c r="Y35" s="738">
        <v>45809</v>
      </c>
      <c r="Z35" s="738">
        <v>45889</v>
      </c>
      <c r="AA35" s="738">
        <v>45556</v>
      </c>
      <c r="AB35" s="738">
        <v>45319</v>
      </c>
      <c r="AC35" s="738">
        <v>45420</v>
      </c>
      <c r="AD35" s="738">
        <v>45472</v>
      </c>
      <c r="AE35" s="738">
        <v>45329</v>
      </c>
      <c r="AF35" s="738">
        <v>44325</v>
      </c>
      <c r="AG35" s="738">
        <v>43747</v>
      </c>
      <c r="AH35" s="738">
        <v>43891</v>
      </c>
      <c r="AI35" s="738">
        <v>43790</v>
      </c>
      <c r="AJ35" s="738">
        <v>43184</v>
      </c>
      <c r="AK35" s="738">
        <v>42400</v>
      </c>
      <c r="AL35" s="738">
        <v>41746</v>
      </c>
    </row>
    <row r="36" spans="1:54" ht="17.25" customHeight="1">
      <c r="A36" s="426" t="s">
        <v>1718</v>
      </c>
      <c r="B36" s="727"/>
      <c r="C36" s="727"/>
      <c r="AB36" s="740"/>
      <c r="AC36" s="740"/>
      <c r="AD36" s="740"/>
      <c r="AE36" s="740"/>
      <c r="AF36" s="740"/>
      <c r="AG36" s="740"/>
      <c r="AH36" s="740"/>
      <c r="AI36" s="740"/>
      <c r="AJ36" s="740"/>
      <c r="AK36" s="740"/>
      <c r="AL36" s="740"/>
    </row>
    <row r="37" spans="1:54" ht="17.25" customHeight="1">
      <c r="A37" s="735" t="s">
        <v>1717</v>
      </c>
      <c r="B37" s="727"/>
      <c r="C37" s="727"/>
      <c r="D37" s="1472">
        <v>319</v>
      </c>
      <c r="E37" s="1472">
        <v>302</v>
      </c>
      <c r="F37" s="1472">
        <v>447</v>
      </c>
      <c r="G37" s="1472">
        <v>517</v>
      </c>
      <c r="H37" s="1472">
        <v>409</v>
      </c>
      <c r="I37" s="1472">
        <v>350</v>
      </c>
      <c r="J37" s="1472">
        <v>319</v>
      </c>
      <c r="K37" s="1472">
        <v>328</v>
      </c>
      <c r="L37" s="1472">
        <v>270</v>
      </c>
      <c r="M37" s="1472">
        <v>289</v>
      </c>
      <c r="N37" s="1472">
        <v>247</v>
      </c>
      <c r="O37" s="1472">
        <v>240</v>
      </c>
      <c r="P37" s="1472">
        <v>246</v>
      </c>
      <c r="Q37" s="1472">
        <v>332</v>
      </c>
      <c r="R37" s="1472">
        <v>293</v>
      </c>
      <c r="S37" s="1472">
        <v>276</v>
      </c>
      <c r="T37" s="1472">
        <v>253</v>
      </c>
      <c r="U37" s="1472">
        <v>239</v>
      </c>
      <c r="V37" s="1472">
        <v>247</v>
      </c>
      <c r="W37" s="1472">
        <v>214</v>
      </c>
      <c r="X37" s="1472">
        <v>389</v>
      </c>
      <c r="Y37" s="1472">
        <v>380</v>
      </c>
      <c r="Z37" s="1472">
        <v>343</v>
      </c>
      <c r="AA37" s="1472">
        <v>260</v>
      </c>
      <c r="AB37" s="1472">
        <v>299</v>
      </c>
      <c r="AC37" s="1472">
        <v>275</v>
      </c>
      <c r="AD37" s="1472">
        <v>327</v>
      </c>
      <c r="AE37" s="1472">
        <v>326</v>
      </c>
      <c r="AF37" s="1472">
        <v>294</v>
      </c>
      <c r="AG37" s="1472">
        <v>364</v>
      </c>
      <c r="AH37" s="1472">
        <v>288</v>
      </c>
      <c r="AI37" s="1472">
        <v>256</v>
      </c>
      <c r="AJ37" s="1472">
        <v>253</v>
      </c>
      <c r="AK37" s="1472">
        <v>230</v>
      </c>
      <c r="AL37" s="1472">
        <v>201</v>
      </c>
    </row>
    <row r="38" spans="1:54" ht="17.25" customHeight="1">
      <c r="A38" s="735" t="s">
        <v>1716</v>
      </c>
      <c r="B38" s="727"/>
      <c r="C38" s="727"/>
      <c r="D38" s="1598">
        <v>2.81E-2</v>
      </c>
      <c r="E38" s="1598">
        <v>3.0800000000000001E-2</v>
      </c>
      <c r="F38" s="1598">
        <v>3.4299999999999997E-2</v>
      </c>
      <c r="G38" s="1598">
        <v>3.3599999999999998E-2</v>
      </c>
      <c r="H38" s="1598">
        <v>3.2399999999999998E-2</v>
      </c>
      <c r="I38" s="1598">
        <v>3.3568461980000075E-2</v>
      </c>
      <c r="J38" s="1598">
        <v>3.4693320841000297E-2</v>
      </c>
      <c r="K38" s="1598">
        <v>3.2444503040000017E-2</v>
      </c>
      <c r="L38" s="1598">
        <v>3.0197555240000007E-2</v>
      </c>
      <c r="M38" s="1598">
        <v>2.5513385107000186E-2</v>
      </c>
      <c r="N38" s="1598">
        <v>2.2566809599999793E-2</v>
      </c>
      <c r="O38" s="1473">
        <v>1.7602016991999925E-2</v>
      </c>
      <c r="P38" s="1473">
        <v>1.5779999999999999E-2</v>
      </c>
      <c r="Q38" s="1473">
        <v>1.5679999999999999E-2</v>
      </c>
      <c r="R38" s="1473">
        <v>1.5879999999999998E-2</v>
      </c>
      <c r="S38" s="1473">
        <v>1.528E-2</v>
      </c>
      <c r="T38" s="1473">
        <v>1.507E-2</v>
      </c>
      <c r="U38" s="1473">
        <v>1.538E-2</v>
      </c>
      <c r="V38" s="1473">
        <v>1.538E-2</v>
      </c>
      <c r="W38" s="1473">
        <v>1.235E-2</v>
      </c>
      <c r="X38" s="1473">
        <v>1.013E-2</v>
      </c>
      <c r="Y38" s="1473">
        <v>7.3176541119999161E-3</v>
      </c>
      <c r="Z38" s="1473">
        <v>5.1086448640000892E-3</v>
      </c>
      <c r="AA38" s="1473">
        <v>4.707363840000145E-3</v>
      </c>
      <c r="AB38" s="1473">
        <v>4.8075539000000944E-3</v>
      </c>
      <c r="AC38" s="1473">
        <v>5.6095145359997822E-3</v>
      </c>
      <c r="AD38" s="1473">
        <v>1.2350308111999997E-2</v>
      </c>
      <c r="AE38" s="1473">
        <v>1.8612292606999814E-2</v>
      </c>
      <c r="AF38" s="1473">
        <v>2.4394565964000359E-2</v>
      </c>
      <c r="AG38" s="1473">
        <v>2.9076081998000047E-2</v>
      </c>
      <c r="AH38" s="1473">
        <v>3.3057199457000142E-2</v>
      </c>
      <c r="AI38" s="1473">
        <v>3.193368524800011E-2</v>
      </c>
      <c r="AJ38" s="1473">
        <v>3.2442925568000103E-2</v>
      </c>
      <c r="AK38" s="1473">
        <v>3.1422422528000205E-2</v>
      </c>
      <c r="AL38" s="1473">
        <v>3.2137533206000102E-2</v>
      </c>
    </row>
    <row r="39" spans="1:54" ht="17.25" customHeight="1">
      <c r="A39" s="735" t="s">
        <v>1715</v>
      </c>
      <c r="B39" s="727"/>
      <c r="C39" s="727"/>
      <c r="D39" s="737">
        <v>3.2080000000000002</v>
      </c>
      <c r="E39" s="737">
        <v>3.1025999999999998</v>
      </c>
      <c r="F39" s="737">
        <v>3.9729000000000001</v>
      </c>
      <c r="G39" s="737">
        <v>3.9047999999999998</v>
      </c>
      <c r="H39" s="737">
        <v>3.5589</v>
      </c>
      <c r="I39" s="737">
        <v>3.2098</v>
      </c>
      <c r="J39" s="737">
        <v>3.2462</v>
      </c>
      <c r="K39" s="737">
        <v>3.2591000000000001</v>
      </c>
      <c r="L39" s="737">
        <v>3.1684000000000001</v>
      </c>
      <c r="M39" s="737">
        <v>3.3081999999999998</v>
      </c>
      <c r="N39" s="737">
        <v>3.1680000000000001</v>
      </c>
      <c r="O39" s="737">
        <v>3.3079999999999998</v>
      </c>
      <c r="P39" s="737">
        <v>3.3237999999999999</v>
      </c>
      <c r="Q39" s="737">
        <v>3.8557999999999999</v>
      </c>
      <c r="R39" s="737">
        <v>4.0038999999999998</v>
      </c>
      <c r="S39" s="737">
        <v>3.8748</v>
      </c>
      <c r="T39" s="737">
        <v>3.8967000000000001</v>
      </c>
      <c r="U39" s="737">
        <v>3.8321999999999998</v>
      </c>
      <c r="V39" s="737">
        <v>4.1643999999999997</v>
      </c>
      <c r="W39" s="737">
        <v>4.0307000000000004</v>
      </c>
      <c r="X39" s="737">
        <v>5.1986999999999997</v>
      </c>
      <c r="Y39" s="737">
        <v>5.476</v>
      </c>
      <c r="Z39" s="737">
        <v>5.6406999999999998</v>
      </c>
      <c r="AA39" s="737">
        <v>5.1966999999999999</v>
      </c>
      <c r="AB39" s="737">
        <v>5.6973000000000003</v>
      </c>
      <c r="AC39" s="737">
        <v>5.0022000000000002</v>
      </c>
      <c r="AD39" s="737">
        <v>5.4394</v>
      </c>
      <c r="AE39" s="737">
        <v>5.5804999999999998</v>
      </c>
      <c r="AF39" s="737">
        <v>4.7378</v>
      </c>
      <c r="AG39" s="737">
        <v>5.2380000000000004</v>
      </c>
      <c r="AH39" s="737">
        <v>5.4066000000000001</v>
      </c>
      <c r="AI39" s="737">
        <v>5.2176999999999998</v>
      </c>
      <c r="AJ39" s="737">
        <v>5.0804</v>
      </c>
      <c r="AK39" s="737">
        <v>4.8192000000000004</v>
      </c>
      <c r="AL39" s="737">
        <v>5.0076000000000001</v>
      </c>
    </row>
    <row r="40" spans="1:54" ht="17.25" customHeight="1">
      <c r="A40" s="735" t="s">
        <v>1714</v>
      </c>
      <c r="B40" s="727"/>
      <c r="C40" s="727"/>
      <c r="D40" s="1598">
        <v>0.2077</v>
      </c>
      <c r="E40" s="1598">
        <v>-3.2800000000000003E-2</v>
      </c>
      <c r="F40" s="1598">
        <v>0.28050000000000003</v>
      </c>
      <c r="G40" s="1598">
        <v>-1.7100000000000001E-2</v>
      </c>
      <c r="H40" s="1598">
        <v>-8.8499999999999995E-2</v>
      </c>
      <c r="I40" s="1598">
        <v>-9.8092107111747984E-2</v>
      </c>
      <c r="J40" s="1598">
        <v>1.1340270421833054E-2</v>
      </c>
      <c r="K40" s="1598">
        <v>3.9738771486661495E-3</v>
      </c>
      <c r="L40" s="1598">
        <v>-2.7829768954619416E-2</v>
      </c>
      <c r="M40" s="1598">
        <v>4.4123216765559858E-2</v>
      </c>
      <c r="N40" s="1598">
        <v>-4.2379541744755334E-2</v>
      </c>
      <c r="O40" s="1473">
        <v>4.4191919191919116E-2</v>
      </c>
      <c r="P40" s="1473">
        <v>4.7800000000000004E-3</v>
      </c>
      <c r="Q40" s="1473">
        <v>0.16006000000000001</v>
      </c>
      <c r="R40" s="1473">
        <v>3.841E-2</v>
      </c>
      <c r="S40" s="1473">
        <v>-3.2239999999999998E-2</v>
      </c>
      <c r="T40" s="1473">
        <v>5.6499999999999996E-3</v>
      </c>
      <c r="U40" s="1473">
        <v>-1.6549999999999999E-2</v>
      </c>
      <c r="V40" s="1473">
        <v>8.6690000000000003E-2</v>
      </c>
      <c r="W40" s="1473">
        <v>-3.211E-2</v>
      </c>
      <c r="X40" s="1473">
        <v>0.28977999999999998</v>
      </c>
      <c r="Y40" s="1473">
        <v>5.3340258141458596E-2</v>
      </c>
      <c r="Z40" s="1473">
        <v>3.0076698319941642E-2</v>
      </c>
      <c r="AA40" s="1473">
        <v>-7.8713634832556223E-2</v>
      </c>
      <c r="AB40" s="1473">
        <v>9.6330363499913529E-2</v>
      </c>
      <c r="AC40" s="1473">
        <v>-8.6523009495982461E-2</v>
      </c>
      <c r="AD40" s="1473">
        <v>-3.5687060116652125E-2</v>
      </c>
      <c r="AE40" s="1473">
        <v>7.3854561548675202E-2</v>
      </c>
      <c r="AF40" s="1473">
        <v>-0.16841310796342135</v>
      </c>
      <c r="AG40" s="1473">
        <v>4.7139258726160538E-2</v>
      </c>
      <c r="AH40" s="1473">
        <v>-6.0300768467109744E-3</v>
      </c>
      <c r="AI40" s="1473">
        <v>-6.501209569035038E-2</v>
      </c>
      <c r="AJ40" s="1473">
        <v>7.2312043564523698E-2</v>
      </c>
      <c r="AK40" s="1473">
        <v>-7.9954180985108869E-2</v>
      </c>
      <c r="AL40" s="1473">
        <v>-7.3798690489401797E-2</v>
      </c>
    </row>
    <row r="41" spans="1:54" ht="17.25" customHeight="1">
      <c r="A41" s="735" t="s">
        <v>1713</v>
      </c>
      <c r="B41" s="727"/>
      <c r="C41" s="727"/>
      <c r="D41" s="737">
        <v>3.4457</v>
      </c>
      <c r="E41" s="737">
        <v>3.4603000000000002</v>
      </c>
      <c r="F41" s="737">
        <v>4.4348999999999998</v>
      </c>
      <c r="G41" s="737">
        <v>4.2504</v>
      </c>
      <c r="H41" s="737">
        <v>4.0538999999999996</v>
      </c>
      <c r="I41" s="737">
        <v>3.5413999999999999</v>
      </c>
      <c r="J41" s="737">
        <v>3.6484000000000001</v>
      </c>
      <c r="K41" s="737">
        <v>3.4384000000000001</v>
      </c>
      <c r="L41" s="737">
        <v>3.3896000000000002</v>
      </c>
      <c r="M41" s="737">
        <v>3.7749999999999999</v>
      </c>
      <c r="N41" s="737">
        <v>3.7429999999999999</v>
      </c>
      <c r="O41" s="736">
        <v>3.9693000000000001</v>
      </c>
      <c r="P41" s="736">
        <v>4.085</v>
      </c>
      <c r="Q41" s="736">
        <v>4.5031999999999996</v>
      </c>
      <c r="R41" s="736">
        <v>4.6544999999999996</v>
      </c>
      <c r="S41" s="736">
        <v>4.4390000000000001</v>
      </c>
      <c r="T41" s="736">
        <v>4.3760000000000003</v>
      </c>
      <c r="U41" s="736">
        <v>4.3586999999999998</v>
      </c>
      <c r="V41" s="736">
        <v>4.5425000000000004</v>
      </c>
      <c r="W41" s="736">
        <v>4.5305</v>
      </c>
      <c r="X41" s="736">
        <v>5.7263999999999999</v>
      </c>
      <c r="Y41" s="736">
        <v>6.1539000000000001</v>
      </c>
      <c r="Z41" s="736">
        <v>6.6132</v>
      </c>
      <c r="AA41" s="736">
        <v>6.3779000000000003</v>
      </c>
      <c r="AB41" s="736">
        <v>6.6914999999999996</v>
      </c>
      <c r="AC41" s="736">
        <v>5.9276</v>
      </c>
      <c r="AD41" s="736">
        <v>6.2983000000000002</v>
      </c>
      <c r="AE41" s="736">
        <v>6.3209999999999997</v>
      </c>
      <c r="AF41" s="736">
        <v>5.2561</v>
      </c>
      <c r="AG41" s="736">
        <v>5.4842000000000004</v>
      </c>
      <c r="AH41" s="736">
        <v>5.2904</v>
      </c>
      <c r="AI41" s="736">
        <v>5.5693999999999999</v>
      </c>
      <c r="AJ41" s="736">
        <v>5.5244</v>
      </c>
      <c r="AK41" s="736">
        <v>5.2625999999999999</v>
      </c>
      <c r="AL41" s="736">
        <v>5.3</v>
      </c>
    </row>
    <row r="42" spans="1:54" ht="17.25" customHeight="1">
      <c r="A42" s="735" t="s">
        <v>1712</v>
      </c>
      <c r="B42" s="727"/>
      <c r="C42" s="727"/>
      <c r="D42" s="734">
        <v>6.7699999999999996E-2</v>
      </c>
      <c r="E42" s="734">
        <v>4.1999999999999997E-3</v>
      </c>
      <c r="F42" s="734">
        <v>0.28160000000000002</v>
      </c>
      <c r="G42" s="734">
        <v>-4.1599999999999998E-2</v>
      </c>
      <c r="H42" s="734">
        <v>-4.6199999999999998E-2</v>
      </c>
      <c r="I42" s="734">
        <v>-0.12642147068255249</v>
      </c>
      <c r="J42" s="734">
        <v>3.0214039645338087E-2</v>
      </c>
      <c r="K42" s="734">
        <v>-5.7559478127398256E-2</v>
      </c>
      <c r="L42" s="734">
        <v>-1.4192647743136333E-2</v>
      </c>
      <c r="M42" s="734">
        <v>0.11370073164975203</v>
      </c>
      <c r="N42" s="734">
        <v>-8.4768211920529524E-3</v>
      </c>
      <c r="O42" s="734">
        <v>6.0459524445631851E-2</v>
      </c>
      <c r="P42" s="734">
        <v>2.9149999999999999E-2</v>
      </c>
      <c r="Q42" s="733">
        <v>0.10237</v>
      </c>
      <c r="R42" s="733">
        <v>3.3599999999999998E-2</v>
      </c>
      <c r="S42" s="733">
        <v>-4.6300000000000001E-2</v>
      </c>
      <c r="T42" s="733">
        <v>-1.4189999999999999E-2</v>
      </c>
      <c r="U42" s="733">
        <v>-3.9500000000000004E-3</v>
      </c>
      <c r="V42" s="733">
        <v>4.2169999999999999E-2</v>
      </c>
      <c r="W42" s="733">
        <v>-2.64E-3</v>
      </c>
      <c r="X42" s="733">
        <v>0.26396999999999998</v>
      </c>
      <c r="Y42" s="733">
        <v>7.4654233025984951E-2</v>
      </c>
      <c r="Z42" s="733">
        <v>7.4635596938526838E-2</v>
      </c>
      <c r="AA42" s="733">
        <v>-3.5580354442629858E-2</v>
      </c>
      <c r="AB42" s="733">
        <v>4.9169789429122313E-2</v>
      </c>
      <c r="AC42" s="733">
        <v>-0.11415975491294916</v>
      </c>
      <c r="AD42" s="733">
        <v>6.2537958026857465E-2</v>
      </c>
      <c r="AE42" s="733">
        <v>3.6041471508183598E-3</v>
      </c>
      <c r="AF42" s="733">
        <v>-0.16847017876918202</v>
      </c>
      <c r="AG42" s="733">
        <v>4.3397195639352404E-2</v>
      </c>
      <c r="AH42" s="733">
        <v>-3.533787972721647E-2</v>
      </c>
      <c r="AI42" s="733">
        <v>5.2737033116588616E-2</v>
      </c>
      <c r="AJ42" s="733">
        <v>-8.0798649764786123E-3</v>
      </c>
      <c r="AK42" s="733">
        <v>-4.738976178408516E-2</v>
      </c>
      <c r="AL42" s="733">
        <v>7.1067533158515328E-3</v>
      </c>
    </row>
    <row r="43" spans="1:54" ht="17.25" customHeight="1" thickBot="1">
      <c r="A43" s="732" t="s">
        <v>1711</v>
      </c>
      <c r="B43" s="732"/>
      <c r="C43" s="732"/>
      <c r="D43" s="731">
        <v>2.0199999999999999E-2</v>
      </c>
      <c r="E43" s="731">
        <v>2.2599999999999999E-2</v>
      </c>
      <c r="F43" s="731">
        <v>1.9300000000000001E-2</v>
      </c>
      <c r="G43" s="731">
        <v>3.9399999999999998E-2</v>
      </c>
      <c r="H43" s="731">
        <v>2.9600000000000001E-2</v>
      </c>
      <c r="I43" s="731">
        <v>2.862186731399996E-2</v>
      </c>
      <c r="J43" s="731">
        <v>5.309305399999964E-3</v>
      </c>
      <c r="K43" s="731">
        <v>6.7065374080002016E-3</v>
      </c>
      <c r="L43" s="731">
        <v>7.3058405119998948E-3</v>
      </c>
      <c r="M43" s="731">
        <v>-2.6762375410000039E-2</v>
      </c>
      <c r="N43" s="731">
        <v>-1.5363738400000493E-3</v>
      </c>
      <c r="O43" s="731">
        <v>1.6174572559999989E-2</v>
      </c>
      <c r="P43" s="731">
        <v>1.4760000000000001E-2</v>
      </c>
      <c r="Q43" s="730">
        <v>3.8640000000000001E-2</v>
      </c>
      <c r="R43" s="730">
        <v>2.7519999999999999E-2</v>
      </c>
      <c r="S43" s="730">
        <v>-6.8900000000000003E-3</v>
      </c>
      <c r="T43" s="730">
        <v>2.1610000000000001E-2</v>
      </c>
      <c r="U43" s="730">
        <v>2.1850000000000001E-2</v>
      </c>
      <c r="V43" s="730">
        <v>-2.8300000000000001E-3</v>
      </c>
      <c r="W43" s="730">
        <v>3.0929999999999999E-2</v>
      </c>
      <c r="X43" s="730">
        <v>1.685E-2</v>
      </c>
      <c r="Y43" s="730">
        <v>2.6591229440000141E-2</v>
      </c>
      <c r="Z43" s="730">
        <v>9.5894518268000217E-2</v>
      </c>
      <c r="AA43" s="730">
        <v>7.6394570623999902E-2</v>
      </c>
      <c r="AB43" s="730">
        <v>8.2674270556000407E-2</v>
      </c>
      <c r="AC43" s="730">
        <v>6.3059414599999863E-2</v>
      </c>
      <c r="AD43" s="730">
        <v>7.9589905279999762E-3</v>
      </c>
      <c r="AE43" s="730">
        <v>1.5358711135999847E-2</v>
      </c>
      <c r="AF43" s="730">
        <v>5.4873955244000072E-2</v>
      </c>
      <c r="AG43" s="730">
        <v>2.5387622588000092E-2</v>
      </c>
      <c r="AH43" s="730">
        <v>-1.3969976229999959E-2</v>
      </c>
      <c r="AI43" s="730">
        <v>-1.0814285560000081E-2</v>
      </c>
      <c r="AJ43" s="730">
        <v>1.9994893699999405E-3</v>
      </c>
      <c r="AK43" s="730">
        <v>-4.6490103639999836E-2</v>
      </c>
      <c r="AL43" s="730">
        <v>-4.9217027039998307E-3</v>
      </c>
    </row>
    <row r="44" spans="1:54" ht="33.75" customHeight="1">
      <c r="A44" s="729" t="s">
        <v>1710</v>
      </c>
      <c r="B44" s="727"/>
      <c r="C44" s="727" t="s">
        <v>1709</v>
      </c>
    </row>
    <row r="45" spans="1:54">
      <c r="A45" s="727"/>
      <c r="B45" s="727"/>
      <c r="C45" s="727" t="s">
        <v>1708</v>
      </c>
    </row>
    <row r="46" spans="1:54">
      <c r="A46" s="727"/>
      <c r="B46" s="727"/>
      <c r="C46" s="727" t="s">
        <v>1707</v>
      </c>
      <c r="AA46" s="1263"/>
      <c r="AB46" s="1263"/>
      <c r="AC46" s="1263"/>
      <c r="AD46" s="1263"/>
      <c r="AE46" s="1263"/>
      <c r="AF46" s="1263"/>
      <c r="AG46" s="1263"/>
      <c r="AH46" s="1263"/>
      <c r="AI46" s="1263"/>
      <c r="AJ46" s="1263"/>
      <c r="AK46" s="1263"/>
      <c r="AL46" s="1263"/>
    </row>
    <row r="47" spans="1:54">
      <c r="A47" s="727"/>
      <c r="B47" s="727"/>
      <c r="C47" s="728" t="s">
        <v>1706</v>
      </c>
    </row>
    <row r="48" spans="1:54">
      <c r="A48" s="727"/>
      <c r="B48" s="727"/>
      <c r="C48" s="727" t="s">
        <v>1927</v>
      </c>
    </row>
    <row r="49" spans="1:38">
      <c r="A49" s="727"/>
      <c r="B49" s="727"/>
      <c r="C49" s="727" t="s">
        <v>1705</v>
      </c>
    </row>
    <row r="50" spans="1:38">
      <c r="A50" s="727"/>
      <c r="B50" s="727"/>
      <c r="C50" s="727" t="s">
        <v>1704</v>
      </c>
    </row>
    <row r="51" spans="1:38">
      <c r="C51" s="725" t="s">
        <v>1703</v>
      </c>
    </row>
    <row r="52" spans="1:38">
      <c r="C52" s="725" t="s">
        <v>1702</v>
      </c>
      <c r="D52" s="726"/>
      <c r="E52" s="726"/>
      <c r="F52" s="726"/>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row>
    <row r="53" spans="1:38">
      <c r="C53" s="725" t="s">
        <v>1701</v>
      </c>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row>
    <row r="54" spans="1:38">
      <c r="C54" s="725" t="s">
        <v>1700</v>
      </c>
      <c r="D54" s="726"/>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row>
    <row r="55" spans="1:38">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row>
    <row r="56" spans="1:38">
      <c r="D56" s="726"/>
      <c r="E56" s="726"/>
      <c r="F56" s="726"/>
      <c r="G56" s="726"/>
      <c r="H56" s="726"/>
      <c r="I56" s="726"/>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row>
    <row r="57" spans="1:38">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row>
    <row r="58" spans="1:38">
      <c r="D58" s="726"/>
      <c r="E58" s="726"/>
      <c r="F58" s="726"/>
      <c r="G58" s="726"/>
      <c r="H58" s="726"/>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row>
  </sheetData>
  <mergeCells count="1">
    <mergeCell ref="A2:C2"/>
  </mergeCells>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55E7-D1A6-44F7-A378-A11F432917BF}">
  <sheetPr codeName="Planilha25">
    <tabColor rgb="FF939598"/>
    <pageSetUpPr fitToPage="1"/>
  </sheetPr>
  <dimension ref="A1:BP48"/>
  <sheetViews>
    <sheetView showGridLines="0" zoomScale="90" zoomScaleNormal="90" workbookViewId="0">
      <pane xSplit="1" ySplit="5" topLeftCell="BC6"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2.75" outlineLevelCol="1"/>
  <cols>
    <col min="1" max="1" width="61.7109375" style="343" customWidth="1"/>
    <col min="2" max="17" width="13.7109375" style="343" hidden="1" customWidth="1" outlineLevel="1"/>
    <col min="18" max="20" width="13.5703125" style="343" hidden="1" customWidth="1" outlineLevel="1"/>
    <col min="21" max="21" width="13.7109375" style="343" hidden="1" customWidth="1" outlineLevel="1"/>
    <col min="22" max="22" width="13.7109375" style="343" customWidth="1" collapsed="1"/>
    <col min="23" max="39" width="13.7109375" style="343" customWidth="1"/>
    <col min="40" max="41" width="9.140625" style="343"/>
    <col min="42" max="44" width="10.28515625" style="343" bestFit="1" customWidth="1"/>
    <col min="45" max="50" width="8.85546875" style="343" bestFit="1" customWidth="1"/>
    <col min="51" max="51" width="10.42578125" style="343" bestFit="1" customWidth="1"/>
    <col min="52" max="52" width="8.85546875" style="343" bestFit="1" customWidth="1"/>
    <col min="53" max="16384" width="9.140625" style="343"/>
  </cols>
  <sheetData>
    <row r="1" spans="1:64" s="360" customFormat="1" ht="34.5" customHeight="1">
      <c r="A1" s="1599" t="s">
        <v>1752</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c r="AM1" s="1600"/>
      <c r="AN1" s="1600"/>
      <c r="AO1" s="1600"/>
      <c r="AP1" s="1600"/>
      <c r="AQ1" s="1600"/>
      <c r="AR1" s="1600"/>
      <c r="AS1" s="1600"/>
      <c r="AT1" s="1600"/>
      <c r="AU1" s="1600"/>
      <c r="AV1" s="1600"/>
      <c r="AW1" s="1600"/>
      <c r="AX1" s="1600"/>
      <c r="AY1" s="1600"/>
      <c r="AZ1" s="1600"/>
      <c r="BA1" s="1600"/>
      <c r="BB1" s="1600"/>
      <c r="BC1" s="1600"/>
      <c r="BD1" s="1600"/>
      <c r="BE1" s="1600"/>
      <c r="BF1" s="1600"/>
      <c r="BG1" s="1600"/>
      <c r="BH1" s="1600"/>
      <c r="BI1" s="1600"/>
      <c r="BJ1" s="1600"/>
      <c r="BK1" s="1600"/>
      <c r="BL1" s="1600"/>
    </row>
    <row r="2" spans="1:64" s="360" customFormat="1" ht="8.25" customHeight="1">
      <c r="A2" s="361"/>
    </row>
    <row r="3" spans="1:64">
      <c r="A3" s="359"/>
      <c r="B3" s="358"/>
      <c r="C3" s="338"/>
      <c r="G3" s="338"/>
      <c r="H3" s="338"/>
      <c r="BL3" s="343" t="s">
        <v>1051</v>
      </c>
    </row>
    <row r="4" spans="1:64" ht="13.5" thickBot="1">
      <c r="A4" s="1601"/>
      <c r="B4" s="1602"/>
      <c r="C4" s="1602"/>
      <c r="D4" s="1602"/>
      <c r="E4" s="1603"/>
      <c r="F4" s="1603"/>
      <c r="G4" s="1602"/>
      <c r="H4" s="1602"/>
      <c r="I4" s="1602"/>
      <c r="J4" s="1603"/>
      <c r="K4" s="1603"/>
      <c r="L4" s="1602"/>
      <c r="M4" s="1602"/>
      <c r="N4" s="1602"/>
      <c r="O4" s="1602"/>
      <c r="P4" s="1603"/>
      <c r="Q4" s="1602"/>
      <c r="R4" s="1602"/>
      <c r="S4" s="1602"/>
      <c r="T4" s="1602"/>
      <c r="U4" s="1603"/>
      <c r="V4" s="1602"/>
      <c r="W4" s="1602"/>
      <c r="X4" s="1602"/>
      <c r="Y4" s="1602"/>
      <c r="Z4" s="1603"/>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2"/>
      <c r="AZ4" s="1602"/>
      <c r="BA4" s="1602"/>
      <c r="BB4" s="1602"/>
      <c r="BC4" s="1602"/>
      <c r="BD4" s="1602"/>
      <c r="BE4" s="1602"/>
      <c r="BF4" s="1602"/>
      <c r="BG4" s="1602"/>
      <c r="BH4" s="1602"/>
      <c r="BI4" s="1602"/>
      <c r="BJ4" s="1602"/>
      <c r="BK4" s="1602"/>
      <c r="BL4" s="1602"/>
    </row>
    <row r="5" spans="1:64" s="1175" customFormat="1">
      <c r="A5" s="1165"/>
      <c r="B5" s="1166"/>
      <c r="C5" s="1166"/>
      <c r="D5" s="1166"/>
      <c r="E5" s="1166"/>
      <c r="F5" s="1161"/>
      <c r="G5" s="1166"/>
      <c r="H5" s="1166"/>
      <c r="I5" s="1166"/>
      <c r="J5" s="1166"/>
      <c r="K5" s="1161"/>
      <c r="L5" s="1166"/>
      <c r="M5" s="1166"/>
      <c r="N5" s="1166"/>
      <c r="O5" s="1166"/>
      <c r="P5" s="1161"/>
      <c r="Q5" s="1166"/>
      <c r="R5" s="1166"/>
      <c r="S5" s="1166"/>
      <c r="T5" s="1166"/>
      <c r="U5" s="1161"/>
      <c r="V5" s="1166" t="s">
        <v>820</v>
      </c>
      <c r="W5" s="1166" t="s">
        <v>829</v>
      </c>
      <c r="X5" s="1166" t="s">
        <v>832</v>
      </c>
      <c r="Y5" s="1166" t="s">
        <v>834</v>
      </c>
      <c r="Z5" s="1161" t="s">
        <v>1039</v>
      </c>
      <c r="AA5" s="1166" t="s">
        <v>855</v>
      </c>
      <c r="AB5" s="1166" t="s">
        <v>869</v>
      </c>
      <c r="AC5" s="1166" t="s">
        <v>879</v>
      </c>
      <c r="AD5" s="1166" t="s">
        <v>963</v>
      </c>
      <c r="AE5" s="1161" t="s">
        <v>1045</v>
      </c>
      <c r="AF5" s="1166" t="s">
        <v>981</v>
      </c>
      <c r="AG5" s="1166" t="s">
        <v>999</v>
      </c>
      <c r="AH5" s="1166" t="s">
        <v>1242</v>
      </c>
      <c r="AI5" s="1166" t="s">
        <v>1270</v>
      </c>
      <c r="AJ5" s="1161" t="s">
        <v>1751</v>
      </c>
      <c r="AK5" s="1166" t="s">
        <v>1297</v>
      </c>
      <c r="AL5" s="1166" t="s">
        <v>1377</v>
      </c>
      <c r="AM5" s="1167" t="s">
        <v>1484</v>
      </c>
      <c r="AN5" s="1167" t="s">
        <v>1527</v>
      </c>
      <c r="AO5" s="1157">
        <v>2018</v>
      </c>
      <c r="AP5" s="1167" t="s">
        <v>1601</v>
      </c>
      <c r="AQ5" s="1167" t="s">
        <v>1643</v>
      </c>
      <c r="AR5" s="1167" t="s">
        <v>1657</v>
      </c>
      <c r="AS5" s="1167" t="s">
        <v>1674</v>
      </c>
      <c r="AT5" s="1157" t="s">
        <v>1750</v>
      </c>
      <c r="AU5" s="1167" t="s">
        <v>1879</v>
      </c>
      <c r="AV5" s="1168" t="s">
        <v>1938</v>
      </c>
      <c r="AW5" s="1168" t="s">
        <v>1991</v>
      </c>
      <c r="AX5" s="1168" t="s">
        <v>2004</v>
      </c>
      <c r="AY5" s="1157" t="s">
        <v>1928</v>
      </c>
      <c r="AZ5" s="1167" t="s">
        <v>2054</v>
      </c>
      <c r="BA5" s="1167" t="s">
        <v>2125</v>
      </c>
      <c r="BB5" s="1167" t="s">
        <v>2143</v>
      </c>
      <c r="BC5" s="1167" t="s">
        <v>2158</v>
      </c>
      <c r="BD5" s="1157">
        <v>2021</v>
      </c>
      <c r="BE5" s="1167" t="s">
        <v>2205</v>
      </c>
      <c r="BF5" s="1167" t="s">
        <v>2272</v>
      </c>
      <c r="BG5" s="1167" t="s">
        <v>2324</v>
      </c>
      <c r="BH5" s="1167" t="s">
        <v>2341</v>
      </c>
      <c r="BI5" s="1157" t="s">
        <v>2371</v>
      </c>
      <c r="BJ5" s="1167" t="s">
        <v>2385</v>
      </c>
      <c r="BK5" s="1167" t="s">
        <v>2454</v>
      </c>
      <c r="BL5" s="1167" t="s">
        <v>2500</v>
      </c>
    </row>
    <row r="6" spans="1:64" ht="3" customHeight="1">
      <c r="A6" s="1604"/>
      <c r="B6" s="1171"/>
      <c r="C6" s="1171"/>
      <c r="D6" s="1171"/>
      <c r="E6" s="1171"/>
      <c r="F6" s="1162"/>
      <c r="G6" s="1171"/>
      <c r="H6" s="1171"/>
      <c r="I6" s="1171"/>
      <c r="J6" s="1171"/>
      <c r="K6" s="1162"/>
      <c r="L6" s="1171"/>
      <c r="M6" s="1171"/>
      <c r="N6" s="1171"/>
      <c r="O6" s="1171"/>
      <c r="P6" s="1162"/>
      <c r="Q6" s="1171"/>
      <c r="R6" s="1171"/>
      <c r="S6" s="1171"/>
      <c r="T6" s="1171"/>
      <c r="U6" s="1162"/>
      <c r="V6" s="1171"/>
      <c r="W6" s="1171"/>
      <c r="X6" s="1171"/>
      <c r="Y6" s="1171"/>
      <c r="Z6" s="1162"/>
      <c r="AA6" s="1169"/>
      <c r="AB6" s="1169"/>
      <c r="AC6" s="1169"/>
      <c r="AD6" s="1169"/>
      <c r="AE6" s="1162"/>
      <c r="AF6" s="1169"/>
      <c r="AG6" s="1169"/>
      <c r="AH6" s="1169"/>
      <c r="AI6" s="1169"/>
      <c r="AJ6" s="1162"/>
      <c r="AK6" s="1169"/>
      <c r="AL6" s="1169"/>
      <c r="AM6" s="1169"/>
      <c r="AN6" s="1169"/>
      <c r="AO6" s="1158"/>
      <c r="AP6" s="1169"/>
      <c r="AQ6" s="1169"/>
      <c r="AR6" s="1169"/>
      <c r="AS6" s="1169"/>
      <c r="AT6" s="1158"/>
      <c r="AU6" s="1169"/>
      <c r="AV6" s="1605"/>
      <c r="AW6" s="1605"/>
      <c r="AX6" s="1605"/>
      <c r="AY6" s="1158"/>
      <c r="AZ6" s="1169"/>
      <c r="BA6" s="1169"/>
      <c r="BB6" s="1169"/>
      <c r="BC6" s="1169"/>
      <c r="BD6" s="1158"/>
      <c r="BE6" s="1169"/>
      <c r="BF6" s="1169"/>
      <c r="BG6" s="1169"/>
      <c r="BH6" s="1169"/>
      <c r="BI6" s="1158"/>
      <c r="BJ6" s="1169"/>
      <c r="BK6" s="1169"/>
      <c r="BL6" s="1169"/>
    </row>
    <row r="7" spans="1:64" s="345" customFormat="1" ht="15" customHeight="1">
      <c r="A7" s="329" t="s">
        <v>1030</v>
      </c>
      <c r="B7" s="352"/>
      <c r="C7" s="352"/>
      <c r="D7" s="352"/>
      <c r="E7" s="352"/>
      <c r="F7" s="353"/>
      <c r="G7" s="352"/>
      <c r="H7" s="352"/>
      <c r="I7" s="352"/>
      <c r="J7" s="352"/>
      <c r="K7" s="363"/>
      <c r="L7" s="352"/>
      <c r="M7" s="352"/>
      <c r="N7" s="352"/>
      <c r="O7" s="352"/>
      <c r="P7" s="353"/>
      <c r="Q7" s="352"/>
      <c r="R7" s="352"/>
      <c r="S7" s="352"/>
      <c r="T7" s="352"/>
      <c r="U7" s="353"/>
      <c r="V7" s="352">
        <v>16975.3</v>
      </c>
      <c r="W7" s="352">
        <v>17418.39</v>
      </c>
      <c r="X7" s="352">
        <v>18932.927</v>
      </c>
      <c r="Y7" s="352">
        <v>18115.326000000001</v>
      </c>
      <c r="Z7" s="1163">
        <v>71441.945000000007</v>
      </c>
      <c r="AA7" s="352">
        <v>17649.471000000001</v>
      </c>
      <c r="AB7" s="352">
        <v>17557.882000000001</v>
      </c>
      <c r="AC7" s="352">
        <v>18058.644</v>
      </c>
      <c r="AD7" s="352">
        <v>18854.573</v>
      </c>
      <c r="AE7" s="1163">
        <v>72120.572</v>
      </c>
      <c r="AF7" s="352">
        <v>17414.898000000001</v>
      </c>
      <c r="AG7" s="352">
        <v>17384.776000000002</v>
      </c>
      <c r="AH7" s="352">
        <v>16769.455999999998</v>
      </c>
      <c r="AI7" s="352">
        <v>16940.850999999999</v>
      </c>
      <c r="AJ7" s="1163">
        <v>68509.982000000004</v>
      </c>
      <c r="AK7" s="352">
        <v>16999.097000000002</v>
      </c>
      <c r="AL7" s="352">
        <v>17295.187999999998</v>
      </c>
      <c r="AM7" s="749">
        <v>17408.159</v>
      </c>
      <c r="AN7" s="749">
        <v>17381.858</v>
      </c>
      <c r="AO7" s="1159">
        <v>69084.34199999999</v>
      </c>
      <c r="AP7" s="749">
        <v>17668.190999999999</v>
      </c>
      <c r="AQ7" s="749">
        <v>18451.228999999999</v>
      </c>
      <c r="AR7" s="749">
        <v>19071.240000000002</v>
      </c>
      <c r="AS7" s="749">
        <v>19438.975999999999</v>
      </c>
      <c r="AT7" s="1159">
        <v>74629.635000000009</v>
      </c>
      <c r="AU7" s="749">
        <v>17805.096000000001</v>
      </c>
      <c r="AV7" s="751">
        <v>17775.526000000002</v>
      </c>
      <c r="AW7" s="751">
        <v>16927.936000000002</v>
      </c>
      <c r="AX7" s="751">
        <v>17586.807000000001</v>
      </c>
      <c r="AY7" s="1159">
        <v>70095.362000000008</v>
      </c>
      <c r="AZ7" s="749">
        <v>18634.292000000001</v>
      </c>
      <c r="BA7" s="749">
        <v>18792.322</v>
      </c>
      <c r="BB7" s="749">
        <v>19514.552584515106</v>
      </c>
      <c r="BC7" s="749">
        <v>21205.2904335319</v>
      </c>
      <c r="BD7" s="1159">
        <v>78146.457018046989</v>
      </c>
      <c r="BE7" s="749">
        <v>21046.542759199609</v>
      </c>
      <c r="BF7" s="749">
        <v>22638.359176664082</v>
      </c>
      <c r="BG7" s="749">
        <v>23901.42243707996</v>
      </c>
      <c r="BH7" s="749">
        <v>24974.997208750705</v>
      </c>
      <c r="BI7" s="1159">
        <v>92561.321581694356</v>
      </c>
      <c r="BJ7" s="749">
        <v>24692.40130221039</v>
      </c>
      <c r="BK7" s="749">
        <v>25997.065448203466</v>
      </c>
      <c r="BL7" s="749">
        <v>26274.62323760186</v>
      </c>
    </row>
    <row r="8" spans="1:64">
      <c r="A8" s="327" t="s">
        <v>1117</v>
      </c>
      <c r="B8" s="348"/>
      <c r="C8" s="348"/>
      <c r="D8" s="348"/>
      <c r="E8" s="348"/>
      <c r="F8" s="351"/>
      <c r="G8" s="348"/>
      <c r="H8" s="348"/>
      <c r="I8" s="348"/>
      <c r="J8" s="348"/>
      <c r="K8" s="364"/>
      <c r="L8" s="348"/>
      <c r="M8" s="348"/>
      <c r="N8" s="348"/>
      <c r="O8" s="348"/>
      <c r="P8" s="351"/>
      <c r="Q8" s="348"/>
      <c r="R8" s="348"/>
      <c r="S8" s="348"/>
      <c r="T8" s="348"/>
      <c r="U8" s="351"/>
      <c r="V8" s="348">
        <v>15104.474</v>
      </c>
      <c r="W8" s="348">
        <v>15856.89</v>
      </c>
      <c r="X8" s="348">
        <v>16657.172999999999</v>
      </c>
      <c r="Y8" s="348">
        <v>16846.339</v>
      </c>
      <c r="Z8" s="1162">
        <v>64464.877</v>
      </c>
      <c r="AA8" s="348">
        <v>15912.316000000001</v>
      </c>
      <c r="AB8" s="348">
        <v>16037.526</v>
      </c>
      <c r="AC8" s="348">
        <v>16310.120999999999</v>
      </c>
      <c r="AD8" s="348">
        <v>16861.650000000001</v>
      </c>
      <c r="AE8" s="1162">
        <v>65121.614999999998</v>
      </c>
      <c r="AF8" s="348">
        <v>15546.81</v>
      </c>
      <c r="AG8" s="348">
        <v>15762.133</v>
      </c>
      <c r="AH8" s="348">
        <v>15410.346</v>
      </c>
      <c r="AI8" s="348">
        <v>15503.392</v>
      </c>
      <c r="AJ8" s="1162">
        <v>62222.682999999997</v>
      </c>
      <c r="AK8" s="348">
        <v>15261.007</v>
      </c>
      <c r="AL8" s="348">
        <v>15953.325999999999</v>
      </c>
      <c r="AM8" s="348">
        <v>16151.528</v>
      </c>
      <c r="AN8" s="348">
        <v>16232.661</v>
      </c>
      <c r="AO8" s="1158">
        <v>63598.562999999995</v>
      </c>
      <c r="AP8" s="348">
        <v>16424.451000000001</v>
      </c>
      <c r="AQ8" s="348">
        <v>16878.848000000002</v>
      </c>
      <c r="AR8" s="348">
        <v>17620.944</v>
      </c>
      <c r="AS8" s="348">
        <v>18132.025000000001</v>
      </c>
      <c r="AT8" s="1158">
        <v>69056.268000000011</v>
      </c>
      <c r="AU8" s="348">
        <v>17044.855</v>
      </c>
      <c r="AV8" s="348">
        <v>16468.192999999999</v>
      </c>
      <c r="AW8" s="348">
        <v>15554.448</v>
      </c>
      <c r="AX8" s="348">
        <v>16019.717000000001</v>
      </c>
      <c r="AY8" s="1158">
        <v>65087.213000000003</v>
      </c>
      <c r="AZ8" s="348">
        <v>16172.934999999999</v>
      </c>
      <c r="BA8" s="348">
        <v>16801.567999999999</v>
      </c>
      <c r="BB8" s="348">
        <v>17586.513750905102</v>
      </c>
      <c r="BC8" s="348">
        <v>19905.979121520708</v>
      </c>
      <c r="BD8" s="1158">
        <v>70466.995872425803</v>
      </c>
      <c r="BE8" s="348">
        <v>20039.329670049556</v>
      </c>
      <c r="BF8" s="348">
        <v>21988.441266494036</v>
      </c>
      <c r="BG8" s="348">
        <v>23385.431763618089</v>
      </c>
      <c r="BH8" s="348">
        <v>24227.357565000781</v>
      </c>
      <c r="BI8" s="1158">
        <v>89640.560265162465</v>
      </c>
      <c r="BJ8" s="348">
        <v>24047.671689500286</v>
      </c>
      <c r="BK8" s="348">
        <v>24927.249266943127</v>
      </c>
      <c r="BL8" s="348">
        <v>25559.361019371907</v>
      </c>
    </row>
    <row r="9" spans="1:64">
      <c r="A9" s="327" t="s">
        <v>2138</v>
      </c>
      <c r="B9" s="348"/>
      <c r="C9" s="348"/>
      <c r="D9" s="348"/>
      <c r="E9" s="348"/>
      <c r="F9" s="351"/>
      <c r="G9" s="348"/>
      <c r="H9" s="348"/>
      <c r="I9" s="348"/>
      <c r="J9" s="348"/>
      <c r="K9" s="364"/>
      <c r="L9" s="348"/>
      <c r="M9" s="348"/>
      <c r="N9" s="348"/>
      <c r="O9" s="348"/>
      <c r="P9" s="351"/>
      <c r="Q9" s="348"/>
      <c r="R9" s="348"/>
      <c r="S9" s="348"/>
      <c r="T9" s="348"/>
      <c r="U9" s="351"/>
      <c r="V9" s="348">
        <v>1870.826</v>
      </c>
      <c r="W9" s="348">
        <v>1561.499</v>
      </c>
      <c r="X9" s="348">
        <v>2275.7539999999999</v>
      </c>
      <c r="Y9" s="348">
        <v>1268.9870000000001</v>
      </c>
      <c r="Z9" s="1162">
        <v>6977.067</v>
      </c>
      <c r="AA9" s="348">
        <v>1737.154</v>
      </c>
      <c r="AB9" s="348">
        <v>1520.356</v>
      </c>
      <c r="AC9" s="348">
        <v>1748.5229999999999</v>
      </c>
      <c r="AD9" s="348">
        <v>1992.922</v>
      </c>
      <c r="AE9" s="1162">
        <v>6998.9570000000003</v>
      </c>
      <c r="AF9" s="348">
        <v>1868.088</v>
      </c>
      <c r="AG9" s="348">
        <v>1622.6420000000001</v>
      </c>
      <c r="AH9" s="348">
        <v>1359.1089999999999</v>
      </c>
      <c r="AI9" s="348">
        <v>1437.4580000000001</v>
      </c>
      <c r="AJ9" s="1162">
        <v>6287.299</v>
      </c>
      <c r="AK9" s="348">
        <v>1738.09</v>
      </c>
      <c r="AL9" s="348">
        <v>1341.8610000000001</v>
      </c>
      <c r="AM9" s="348">
        <v>1256.6310000000001</v>
      </c>
      <c r="AN9" s="348">
        <v>1149.1969999999999</v>
      </c>
      <c r="AO9" s="1158">
        <v>5485.7790000000005</v>
      </c>
      <c r="AP9" s="348">
        <v>1243.74</v>
      </c>
      <c r="AQ9" s="348">
        <v>1572.38</v>
      </c>
      <c r="AR9" s="348">
        <v>1450.296</v>
      </c>
      <c r="AS9" s="348">
        <v>1306.951</v>
      </c>
      <c r="AT9" s="1158">
        <v>5573.3670000000002</v>
      </c>
      <c r="AU9" s="348">
        <v>760.24</v>
      </c>
      <c r="AV9" s="348">
        <v>1307.3320000000001</v>
      </c>
      <c r="AW9" s="348">
        <v>1373.4870000000001</v>
      </c>
      <c r="AX9" s="348">
        <v>1567.09</v>
      </c>
      <c r="AY9" s="1158">
        <v>5008.1490000000003</v>
      </c>
      <c r="AZ9" s="348">
        <v>2461.357</v>
      </c>
      <c r="BA9" s="348">
        <v>1990.7529999999999</v>
      </c>
      <c r="BB9" s="348">
        <v>1928.0388336100041</v>
      </c>
      <c r="BC9" s="348">
        <v>1299.31131201117</v>
      </c>
      <c r="BD9" s="1158">
        <v>7679.460145621174</v>
      </c>
      <c r="BE9" s="348">
        <v>1007.2130891500531</v>
      </c>
      <c r="BF9" s="348">
        <v>649.91791017004618</v>
      </c>
      <c r="BG9" s="348">
        <v>515.99067346186916</v>
      </c>
      <c r="BH9" s="348">
        <v>747.63964374992463</v>
      </c>
      <c r="BI9" s="1158">
        <v>2920.761316531893</v>
      </c>
      <c r="BJ9" s="348">
        <v>644.72961271010217</v>
      </c>
      <c r="BK9" s="348">
        <v>1069.8161812603407</v>
      </c>
      <c r="BL9" s="348">
        <v>715.26221822995262</v>
      </c>
    </row>
    <row r="10" spans="1:64" s="345" customFormat="1" ht="15" customHeight="1">
      <c r="A10" s="328" t="s">
        <v>1024</v>
      </c>
      <c r="B10" s="352"/>
      <c r="C10" s="352"/>
      <c r="D10" s="352"/>
      <c r="E10" s="352"/>
      <c r="F10" s="353"/>
      <c r="G10" s="352"/>
      <c r="H10" s="352"/>
      <c r="I10" s="352"/>
      <c r="J10" s="352"/>
      <c r="K10" s="363"/>
      <c r="L10" s="352"/>
      <c r="M10" s="352"/>
      <c r="N10" s="352"/>
      <c r="O10" s="352"/>
      <c r="P10" s="353"/>
      <c r="Q10" s="352"/>
      <c r="R10" s="352"/>
      <c r="S10" s="352"/>
      <c r="T10" s="352"/>
      <c r="U10" s="353"/>
      <c r="V10" s="352">
        <v>-4799.7910000000002</v>
      </c>
      <c r="W10" s="352">
        <v>-4794.8040000000001</v>
      </c>
      <c r="X10" s="352">
        <v>-5074.9390000000003</v>
      </c>
      <c r="Y10" s="352">
        <v>-5134.9409999999998</v>
      </c>
      <c r="Z10" s="1163">
        <v>-19804.475999999999</v>
      </c>
      <c r="AA10" s="352">
        <v>-7210.6660000000002</v>
      </c>
      <c r="AB10" s="352">
        <v>-6334.9660000000003</v>
      </c>
      <c r="AC10" s="352">
        <v>-5582.28</v>
      </c>
      <c r="AD10" s="352">
        <v>-6352.17</v>
      </c>
      <c r="AE10" s="1163">
        <v>-25480.082999999999</v>
      </c>
      <c r="AF10" s="352">
        <v>-5281.192</v>
      </c>
      <c r="AG10" s="352">
        <v>-4474</v>
      </c>
      <c r="AH10" s="352">
        <v>-3989.6019999999999</v>
      </c>
      <c r="AI10" s="352">
        <v>-4257.2610000000004</v>
      </c>
      <c r="AJ10" s="1163">
        <v>-18002.057000000001</v>
      </c>
      <c r="AK10" s="352">
        <v>-3787.518</v>
      </c>
      <c r="AL10" s="352">
        <v>-3600.741</v>
      </c>
      <c r="AM10" s="749">
        <v>-3262.66</v>
      </c>
      <c r="AN10" s="749">
        <v>-3415.3220000000001</v>
      </c>
      <c r="AO10" s="1159">
        <v>-14066.219999999998</v>
      </c>
      <c r="AP10" s="749">
        <v>-3803.5830000000001</v>
      </c>
      <c r="AQ10" s="749">
        <v>-4044.4389999999999</v>
      </c>
      <c r="AR10" s="749">
        <v>-4495.0829999999996</v>
      </c>
      <c r="AS10" s="749">
        <v>-5810.9359999999997</v>
      </c>
      <c r="AT10" s="1159">
        <v>-18154.038</v>
      </c>
      <c r="AU10" s="749">
        <v>-10086.742</v>
      </c>
      <c r="AV10" s="751">
        <v>-7769.5129999999999</v>
      </c>
      <c r="AW10" s="751">
        <v>-6319.05</v>
      </c>
      <c r="AX10" s="751">
        <v>-6033.3980000000001</v>
      </c>
      <c r="AY10" s="1159">
        <v>-30208.7</v>
      </c>
      <c r="AZ10" s="749">
        <v>-4111.0129999999999</v>
      </c>
      <c r="BA10" s="749">
        <v>-4691.6379999999999</v>
      </c>
      <c r="BB10" s="749">
        <v>-5231.9822565124841</v>
      </c>
      <c r="BC10" s="749">
        <v>-6199.8223269103628</v>
      </c>
      <c r="BD10" s="1159">
        <v>-20234.455583422845</v>
      </c>
      <c r="BE10" s="749">
        <v>-6967.6213490777909</v>
      </c>
      <c r="BF10" s="749">
        <v>-7535.1058526593288</v>
      </c>
      <c r="BG10" s="749">
        <v>-7991.7355892394844</v>
      </c>
      <c r="BH10" s="749">
        <v>-9804.9585574477824</v>
      </c>
      <c r="BI10" s="1159">
        <v>-32299.421348424388</v>
      </c>
      <c r="BJ10" s="749">
        <v>-9087.590257045269</v>
      </c>
      <c r="BK10" s="749">
        <v>-9441.1799393735273</v>
      </c>
      <c r="BL10" s="749">
        <v>-9263.0706391340336</v>
      </c>
    </row>
    <row r="11" spans="1:64" ht="15" customHeight="1">
      <c r="A11" s="327" t="s">
        <v>45</v>
      </c>
      <c r="B11" s="348"/>
      <c r="C11" s="348"/>
      <c r="D11" s="348"/>
      <c r="E11" s="348"/>
      <c r="F11" s="351"/>
      <c r="G11" s="348"/>
      <c r="H11" s="348"/>
      <c r="I11" s="348"/>
      <c r="J11" s="348"/>
      <c r="K11" s="364"/>
      <c r="L11" s="348"/>
      <c r="M11" s="348"/>
      <c r="N11" s="348"/>
      <c r="O11" s="348"/>
      <c r="P11" s="351"/>
      <c r="Q11" s="348"/>
      <c r="R11" s="348"/>
      <c r="S11" s="348"/>
      <c r="T11" s="348"/>
      <c r="U11" s="351"/>
      <c r="V11" s="348">
        <v>-5713.6530000000002</v>
      </c>
      <c r="W11" s="348">
        <v>-5768.1580000000004</v>
      </c>
      <c r="X11" s="348">
        <v>-5996.5110000000004</v>
      </c>
      <c r="Y11" s="348">
        <v>-6366.0749999999998</v>
      </c>
      <c r="Z11" s="1162">
        <v>-23844.399000000001</v>
      </c>
      <c r="AA11" s="348">
        <v>-7823.8379999999997</v>
      </c>
      <c r="AB11" s="348">
        <v>-6337.2849999999999</v>
      </c>
      <c r="AC11" s="348">
        <v>-6168.5910000000003</v>
      </c>
      <c r="AD11" s="348">
        <v>-5822.7039999999997</v>
      </c>
      <c r="AE11" s="1162">
        <v>-26152.419000000002</v>
      </c>
      <c r="AF11" s="348">
        <v>-5392.0370000000003</v>
      </c>
      <c r="AG11" s="348">
        <v>-4948.2870000000003</v>
      </c>
      <c r="AH11" s="348">
        <v>-4281.5479999999998</v>
      </c>
      <c r="AI11" s="348">
        <v>-4482.7550000000001</v>
      </c>
      <c r="AJ11" s="1162">
        <v>-19104.629000000001</v>
      </c>
      <c r="AK11" s="348">
        <v>-4110.9340000000002</v>
      </c>
      <c r="AL11" s="348">
        <v>-4271.402</v>
      </c>
      <c r="AM11" s="348">
        <v>-3904.3150000000001</v>
      </c>
      <c r="AN11" s="348">
        <v>-3795.8319999999999</v>
      </c>
      <c r="AO11" s="1158">
        <v>-16082.463</v>
      </c>
      <c r="AP11" s="348">
        <v>-4206.0460000000003</v>
      </c>
      <c r="AQ11" s="348">
        <v>-4407.0860000000002</v>
      </c>
      <c r="AR11" s="348">
        <v>-4921.9740000000002</v>
      </c>
      <c r="AS11" s="348">
        <v>-6145.0119999999997</v>
      </c>
      <c r="AT11" s="1158">
        <v>-19680.118000000002</v>
      </c>
      <c r="AU11" s="348">
        <v>-10397.909</v>
      </c>
      <c r="AV11" s="348">
        <v>-7561.4889999999996</v>
      </c>
      <c r="AW11" s="348">
        <v>-6337.3540000000003</v>
      </c>
      <c r="AX11" s="348">
        <v>-5641.3540000000003</v>
      </c>
      <c r="AY11" s="1158">
        <v>-29938.106</v>
      </c>
      <c r="AZ11" s="348">
        <v>-4435.2120000000004</v>
      </c>
      <c r="BA11" s="348">
        <v>-4833.7430000000004</v>
      </c>
      <c r="BB11" s="348">
        <v>-5526.1397657420712</v>
      </c>
      <c r="BC11" s="348">
        <v>-6827.4128234594473</v>
      </c>
      <c r="BD11" s="1158">
        <v>-21622.507589201519</v>
      </c>
      <c r="BE11" s="348">
        <v>-6997.6006203817697</v>
      </c>
      <c r="BF11" s="348">
        <v>-7814.3113986693288</v>
      </c>
      <c r="BG11" s="348">
        <v>-8275.4265834294838</v>
      </c>
      <c r="BH11" s="348">
        <v>-9906.6138622677809</v>
      </c>
      <c r="BI11" s="1158">
        <v>-32993.952464748363</v>
      </c>
      <c r="BJ11" s="348">
        <v>-9008.8881298451051</v>
      </c>
      <c r="BK11" s="348">
        <v>-9609.0551946735268</v>
      </c>
      <c r="BL11" s="348">
        <v>-9211.7939409240353</v>
      </c>
    </row>
    <row r="12" spans="1:64" ht="15" hidden="1" customHeight="1">
      <c r="A12" s="330"/>
      <c r="B12" s="348"/>
      <c r="C12" s="348"/>
      <c r="D12" s="348"/>
      <c r="E12" s="348"/>
      <c r="F12" s="351"/>
      <c r="G12" s="348"/>
      <c r="H12" s="348"/>
      <c r="I12" s="348"/>
      <c r="J12" s="348"/>
      <c r="K12" s="364"/>
      <c r="L12" s="348"/>
      <c r="M12" s="348"/>
      <c r="N12" s="348"/>
      <c r="O12" s="348"/>
      <c r="P12" s="351"/>
      <c r="Q12" s="348"/>
      <c r="R12" s="348"/>
      <c r="S12" s="348"/>
      <c r="T12" s="348"/>
      <c r="U12" s="351"/>
      <c r="V12" s="348"/>
      <c r="W12" s="348"/>
      <c r="X12" s="348"/>
      <c r="Y12" s="348"/>
      <c r="Z12" s="1162"/>
      <c r="AA12" s="348"/>
      <c r="AB12" s="348"/>
      <c r="AC12" s="348"/>
      <c r="AD12" s="348"/>
      <c r="AE12" s="1162"/>
      <c r="AF12" s="348"/>
      <c r="AG12" s="348"/>
      <c r="AH12" s="348"/>
      <c r="AI12" s="348"/>
      <c r="AJ12" s="1162"/>
      <c r="AK12" s="348"/>
      <c r="AL12" s="348"/>
      <c r="AM12" s="348"/>
      <c r="AN12" s="348"/>
      <c r="AO12" s="1158"/>
      <c r="AP12" s="348"/>
      <c r="AQ12" s="348"/>
      <c r="AR12" s="348"/>
      <c r="AS12" s="348"/>
      <c r="AT12" s="1158"/>
      <c r="AU12" s="348"/>
      <c r="AV12" s="348"/>
      <c r="AW12" s="348"/>
      <c r="AX12" s="348"/>
      <c r="AY12" s="1158"/>
      <c r="AZ12" s="348"/>
      <c r="BA12" s="348">
        <v>18792.322</v>
      </c>
      <c r="BB12" s="348">
        <v>19514.552</v>
      </c>
      <c r="BC12" s="348">
        <v>21205.29</v>
      </c>
      <c r="BD12" s="1158">
        <v>59512.163999999997</v>
      </c>
      <c r="BE12" s="348">
        <v>21046.542000000001</v>
      </c>
      <c r="BF12" s="348">
        <v>22638.359</v>
      </c>
      <c r="BG12" s="348">
        <v>23901.421999999999</v>
      </c>
      <c r="BH12" s="348">
        <v>24974.996999999999</v>
      </c>
      <c r="BI12" s="1158">
        <v>92561.32</v>
      </c>
      <c r="BJ12" s="348">
        <v>24692.401000000002</v>
      </c>
      <c r="BK12" s="348">
        <v>25997.064999999999</v>
      </c>
      <c r="BL12" s="348">
        <v>26274.623</v>
      </c>
    </row>
    <row r="13" spans="1:64" ht="15" customHeight="1">
      <c r="A13" s="330" t="s">
        <v>1749</v>
      </c>
      <c r="B13" s="348"/>
      <c r="C13" s="348"/>
      <c r="D13" s="348"/>
      <c r="E13" s="348"/>
      <c r="F13" s="351"/>
      <c r="G13" s="348"/>
      <c r="H13" s="348"/>
      <c r="I13" s="348"/>
      <c r="J13" s="348"/>
      <c r="K13" s="364"/>
      <c r="L13" s="348"/>
      <c r="M13" s="348"/>
      <c r="N13" s="348"/>
      <c r="O13" s="348"/>
      <c r="P13" s="351"/>
      <c r="Q13" s="348"/>
      <c r="R13" s="348"/>
      <c r="S13" s="348"/>
      <c r="T13" s="348"/>
      <c r="U13" s="351"/>
      <c r="V13" s="348">
        <v>0</v>
      </c>
      <c r="W13" s="348">
        <v>0</v>
      </c>
      <c r="X13" s="348">
        <v>0</v>
      </c>
      <c r="Y13" s="348">
        <v>-85.332999999999998</v>
      </c>
      <c r="Z13" s="1162">
        <v>-85.332999999999998</v>
      </c>
      <c r="AA13" s="348">
        <v>0</v>
      </c>
      <c r="AB13" s="348">
        <v>-539.47799999999995</v>
      </c>
      <c r="AC13" s="348">
        <v>-87.983000000000004</v>
      </c>
      <c r="AD13" s="348">
        <v>-1254.538</v>
      </c>
      <c r="AE13" s="1162">
        <v>-1881.999</v>
      </c>
      <c r="AF13" s="348">
        <v>-444.43900000000002</v>
      </c>
      <c r="AG13" s="348">
        <v>-105.261</v>
      </c>
      <c r="AH13" s="348">
        <v>-261.98899999999998</v>
      </c>
      <c r="AI13" s="348">
        <v>-282.49599999999998</v>
      </c>
      <c r="AJ13" s="1162">
        <v>-1094.1869999999999</v>
      </c>
      <c r="AK13" s="348">
        <v>-187.21299999999999</v>
      </c>
      <c r="AL13" s="348">
        <v>-1.2669999999999999</v>
      </c>
      <c r="AM13" s="348">
        <v>-88.600999999999999</v>
      </c>
      <c r="AN13" s="348">
        <v>-268.86200000000002</v>
      </c>
      <c r="AO13" s="1158">
        <v>-545.94299999999998</v>
      </c>
      <c r="AP13" s="348">
        <v>-29.768000000000001</v>
      </c>
      <c r="AQ13" s="348">
        <v>-42.677999999999997</v>
      </c>
      <c r="AR13" s="348">
        <v>-69.614999999999995</v>
      </c>
      <c r="AS13" s="348">
        <v>-230.24600000000001</v>
      </c>
      <c r="AT13" s="1158">
        <v>-372.30700000000002</v>
      </c>
      <c r="AU13" s="348">
        <v>-88.608000000000004</v>
      </c>
      <c r="AV13" s="348">
        <v>-196.07400000000001</v>
      </c>
      <c r="AW13" s="348">
        <v>-346.06400000000002</v>
      </c>
      <c r="AX13" s="348">
        <v>-831.80600000000004</v>
      </c>
      <c r="AY13" s="1158">
        <v>-1462.5520000000001</v>
      </c>
      <c r="AZ13" s="348">
        <v>47.825000000000003</v>
      </c>
      <c r="BA13" s="348">
        <v>-8.0459999999999994</v>
      </c>
      <c r="BB13" s="348">
        <v>21.018356829999995</v>
      </c>
      <c r="BC13" s="348">
        <v>384.41734759999997</v>
      </c>
      <c r="BD13" s="1158">
        <v>445.21470442999998</v>
      </c>
      <c r="BE13" s="348">
        <v>-27.076952159999998</v>
      </c>
      <c r="BF13" s="348">
        <v>202.04695397</v>
      </c>
      <c r="BG13" s="348">
        <v>157.95330532999995</v>
      </c>
      <c r="BH13" s="348">
        <v>9.6820458099999822</v>
      </c>
      <c r="BI13" s="1158">
        <v>342.60535294999994</v>
      </c>
      <c r="BJ13" s="348">
        <v>-28.513958829999993</v>
      </c>
      <c r="BK13" s="348">
        <v>-5.3526984899999688</v>
      </c>
      <c r="BL13" s="348">
        <v>-99.609583270000002</v>
      </c>
    </row>
    <row r="14" spans="1:64" ht="15" customHeight="1">
      <c r="A14" s="1031" t="s">
        <v>1022</v>
      </c>
      <c r="B14" s="348"/>
      <c r="C14" s="348"/>
      <c r="D14" s="348"/>
      <c r="E14" s="348"/>
      <c r="F14" s="351"/>
      <c r="G14" s="348"/>
      <c r="H14" s="348"/>
      <c r="I14" s="348"/>
      <c r="J14" s="348"/>
      <c r="K14" s="364"/>
      <c r="L14" s="348"/>
      <c r="M14" s="348"/>
      <c r="N14" s="348"/>
      <c r="O14" s="348"/>
      <c r="P14" s="351"/>
      <c r="Q14" s="348"/>
      <c r="R14" s="348"/>
      <c r="S14" s="348"/>
      <c r="T14" s="348"/>
      <c r="U14" s="351"/>
      <c r="V14" s="348">
        <v>-167.685</v>
      </c>
      <c r="W14" s="348">
        <v>-189.32599999999999</v>
      </c>
      <c r="X14" s="348">
        <v>-198.49799999999999</v>
      </c>
      <c r="Y14" s="348">
        <v>-190.69300000000001</v>
      </c>
      <c r="Z14" s="1162">
        <v>-746.20399999999995</v>
      </c>
      <c r="AA14" s="348">
        <v>-237.428</v>
      </c>
      <c r="AB14" s="348">
        <v>-430.24099999999999</v>
      </c>
      <c r="AC14" s="348">
        <v>-264.596</v>
      </c>
      <c r="AD14" s="348">
        <v>-278.44200000000001</v>
      </c>
      <c r="AE14" s="1162">
        <v>-1210.7080000000001</v>
      </c>
      <c r="AF14" s="348">
        <v>-293.28800000000001</v>
      </c>
      <c r="AG14" s="348">
        <v>-254.18100000000001</v>
      </c>
      <c r="AH14" s="348">
        <v>-222.749</v>
      </c>
      <c r="AI14" s="348">
        <v>-336.23</v>
      </c>
      <c r="AJ14" s="1162">
        <v>-1106.4490000000001</v>
      </c>
      <c r="AK14" s="348">
        <v>-284.33499999999998</v>
      </c>
      <c r="AL14" s="348">
        <v>-273.238</v>
      </c>
      <c r="AM14" s="348">
        <v>-284.733</v>
      </c>
      <c r="AN14" s="348">
        <v>-311.94299999999998</v>
      </c>
      <c r="AO14" s="1158">
        <v>-1154.249</v>
      </c>
      <c r="AP14" s="348">
        <v>-308.27699999999999</v>
      </c>
      <c r="AQ14" s="348">
        <v>-389.82600000000002</v>
      </c>
      <c r="AR14" s="348">
        <v>-299.685</v>
      </c>
      <c r="AS14" s="348">
        <v>-379.11700000000002</v>
      </c>
      <c r="AT14" s="1158">
        <v>-1376.905</v>
      </c>
      <c r="AU14" s="348">
        <v>-266.05399999999997</v>
      </c>
      <c r="AV14" s="348">
        <v>-750.24800000000005</v>
      </c>
      <c r="AW14" s="348">
        <v>-617.02300000000002</v>
      </c>
      <c r="AX14" s="348">
        <v>-445.14</v>
      </c>
      <c r="AY14" s="1158">
        <v>-2078.4650000000001</v>
      </c>
      <c r="AZ14" s="348">
        <v>-409.21300000000002</v>
      </c>
      <c r="BA14" s="348">
        <v>-582.55700000000002</v>
      </c>
      <c r="BB14" s="348">
        <v>-583.38347539999995</v>
      </c>
      <c r="BC14" s="348">
        <v>-575.64700592999998</v>
      </c>
      <c r="BD14" s="1158">
        <v>-2150.8004813299999</v>
      </c>
      <c r="BE14" s="348">
        <v>-555.9003906100005</v>
      </c>
      <c r="BF14" s="348">
        <v>-639.36710214000027</v>
      </c>
      <c r="BG14" s="348">
        <v>-866.63910945000021</v>
      </c>
      <c r="BH14" s="348">
        <v>-772.1232305500007</v>
      </c>
      <c r="BI14" s="1158">
        <v>-2834.0298327500013</v>
      </c>
      <c r="BJ14" s="348">
        <v>-867.5198230999996</v>
      </c>
      <c r="BK14" s="348">
        <v>-819.79232198999966</v>
      </c>
      <c r="BL14" s="348">
        <v>-1034.6178601299998</v>
      </c>
    </row>
    <row r="15" spans="1:64">
      <c r="A15" s="327" t="s">
        <v>1021</v>
      </c>
      <c r="B15" s="348"/>
      <c r="C15" s="348"/>
      <c r="D15" s="348"/>
      <c r="E15" s="348"/>
      <c r="F15" s="351"/>
      <c r="G15" s="348"/>
      <c r="H15" s="348"/>
      <c r="I15" s="348"/>
      <c r="J15" s="348"/>
      <c r="K15" s="364"/>
      <c r="L15" s="348"/>
      <c r="M15" s="348"/>
      <c r="N15" s="348"/>
      <c r="O15" s="348"/>
      <c r="P15" s="351"/>
      <c r="Q15" s="348"/>
      <c r="R15" s="348"/>
      <c r="S15" s="348"/>
      <c r="T15" s="348"/>
      <c r="U15" s="351"/>
      <c r="V15" s="348">
        <v>1081.547</v>
      </c>
      <c r="W15" s="348">
        <v>1162.681</v>
      </c>
      <c r="X15" s="348">
        <v>1120.0709999999999</v>
      </c>
      <c r="Y15" s="348">
        <v>1507.1610000000001</v>
      </c>
      <c r="Z15" s="1162">
        <v>4871.4610000000002</v>
      </c>
      <c r="AA15" s="348">
        <v>850.59900000000005</v>
      </c>
      <c r="AB15" s="348">
        <v>972.03800000000001</v>
      </c>
      <c r="AC15" s="348">
        <v>938.89</v>
      </c>
      <c r="AD15" s="348">
        <v>1003.514</v>
      </c>
      <c r="AE15" s="1162">
        <v>3765.0430000000001</v>
      </c>
      <c r="AF15" s="348">
        <v>848.57299999999998</v>
      </c>
      <c r="AG15" s="348">
        <v>833.73</v>
      </c>
      <c r="AH15" s="348">
        <v>776.68299999999999</v>
      </c>
      <c r="AI15" s="348">
        <v>844.22</v>
      </c>
      <c r="AJ15" s="1162">
        <v>3303.2080000000001</v>
      </c>
      <c r="AK15" s="348">
        <v>794.96400000000006</v>
      </c>
      <c r="AL15" s="348">
        <v>945.16600000000005</v>
      </c>
      <c r="AM15" s="348">
        <v>1014.989</v>
      </c>
      <c r="AN15" s="348">
        <v>961.31600000000003</v>
      </c>
      <c r="AO15" s="1158">
        <v>3716.4350000000004</v>
      </c>
      <c r="AP15" s="348">
        <v>740.50800000000004</v>
      </c>
      <c r="AQ15" s="348">
        <v>795.15099999999995</v>
      </c>
      <c r="AR15" s="348">
        <v>796.19200000000001</v>
      </c>
      <c r="AS15" s="348">
        <v>943.44100000000003</v>
      </c>
      <c r="AT15" s="1158">
        <v>3275.2920000000004</v>
      </c>
      <c r="AU15" s="348">
        <v>665.82899999999995</v>
      </c>
      <c r="AV15" s="348">
        <v>738.29899999999998</v>
      </c>
      <c r="AW15" s="348">
        <v>981.39200000000005</v>
      </c>
      <c r="AX15" s="348">
        <v>884.90300000000002</v>
      </c>
      <c r="AY15" s="1158">
        <v>3270.4229999999998</v>
      </c>
      <c r="AZ15" s="348">
        <v>685.58600000000001</v>
      </c>
      <c r="BA15" s="348">
        <v>732.70799999999997</v>
      </c>
      <c r="BB15" s="348">
        <v>856.52262779958653</v>
      </c>
      <c r="BC15" s="348">
        <v>818.82015487908461</v>
      </c>
      <c r="BD15" s="1158">
        <v>3093.6367826786709</v>
      </c>
      <c r="BE15" s="348">
        <v>612.9566140739787</v>
      </c>
      <c r="BF15" s="348">
        <v>716.52569417999996</v>
      </c>
      <c r="BG15" s="348">
        <v>992.37679830999991</v>
      </c>
      <c r="BH15" s="348">
        <v>864.0964895599999</v>
      </c>
      <c r="BI15" s="1158">
        <v>3185.9555961239785</v>
      </c>
      <c r="BJ15" s="348">
        <v>817.33165472983478</v>
      </c>
      <c r="BK15" s="348">
        <v>993.02027577999991</v>
      </c>
      <c r="BL15" s="348">
        <v>1082.9507451900001</v>
      </c>
    </row>
    <row r="16" spans="1:64" s="345" customFormat="1" ht="15" customHeight="1">
      <c r="A16" s="329" t="s">
        <v>1054</v>
      </c>
      <c r="B16" s="352"/>
      <c r="C16" s="352"/>
      <c r="D16" s="352"/>
      <c r="E16" s="352"/>
      <c r="F16" s="353"/>
      <c r="G16" s="352"/>
      <c r="H16" s="352"/>
      <c r="I16" s="352"/>
      <c r="J16" s="352"/>
      <c r="K16" s="363"/>
      <c r="L16" s="352"/>
      <c r="M16" s="352"/>
      <c r="N16" s="352"/>
      <c r="O16" s="352"/>
      <c r="P16" s="353"/>
      <c r="Q16" s="352"/>
      <c r="R16" s="352"/>
      <c r="S16" s="352"/>
      <c r="T16" s="352"/>
      <c r="U16" s="353"/>
      <c r="V16" s="352">
        <v>12175.508</v>
      </c>
      <c r="W16" s="352">
        <v>12623.585999999999</v>
      </c>
      <c r="X16" s="352">
        <v>13857.987999999999</v>
      </c>
      <c r="Y16" s="352">
        <v>12980.385</v>
      </c>
      <c r="Z16" s="1163">
        <v>51637.468000000001</v>
      </c>
      <c r="AA16" s="352">
        <v>10438.804</v>
      </c>
      <c r="AB16" s="352">
        <v>11222.915999999999</v>
      </c>
      <c r="AC16" s="352">
        <v>12476.362999999999</v>
      </c>
      <c r="AD16" s="352">
        <v>12502.403</v>
      </c>
      <c r="AE16" s="1163">
        <v>46640.487999999998</v>
      </c>
      <c r="AF16" s="352">
        <v>12133.706</v>
      </c>
      <c r="AG16" s="352">
        <v>12910.775</v>
      </c>
      <c r="AH16" s="352">
        <v>12779.852999999999</v>
      </c>
      <c r="AI16" s="352">
        <v>12683.589</v>
      </c>
      <c r="AJ16" s="1163">
        <v>50507.925000000003</v>
      </c>
      <c r="AK16" s="352">
        <v>13211.579</v>
      </c>
      <c r="AL16" s="352">
        <v>13694.446</v>
      </c>
      <c r="AM16" s="749">
        <v>14145.499</v>
      </c>
      <c r="AN16" s="749">
        <v>13966.536</v>
      </c>
      <c r="AO16" s="1159">
        <v>55018.121999999988</v>
      </c>
      <c r="AP16" s="749">
        <v>13864.608</v>
      </c>
      <c r="AQ16" s="749">
        <v>14406.789000000001</v>
      </c>
      <c r="AR16" s="749">
        <v>14576.156999999999</v>
      </c>
      <c r="AS16" s="749">
        <v>13628.04</v>
      </c>
      <c r="AT16" s="1159">
        <v>56475.597000000009</v>
      </c>
      <c r="AU16" s="749">
        <v>7718.3530000000001</v>
      </c>
      <c r="AV16" s="751">
        <v>10006.012000000001</v>
      </c>
      <c r="AW16" s="751">
        <v>10608.886</v>
      </c>
      <c r="AX16" s="751">
        <v>11553.409</v>
      </c>
      <c r="AY16" s="1159">
        <v>39886.662000000011</v>
      </c>
      <c r="AZ16" s="749">
        <v>14523.279</v>
      </c>
      <c r="BA16" s="749">
        <v>14100.683000000001</v>
      </c>
      <c r="BB16" s="749">
        <v>14282.570328002621</v>
      </c>
      <c r="BC16" s="749">
        <v>15005.468106621518</v>
      </c>
      <c r="BD16" s="1159">
        <v>57912.00043462414</v>
      </c>
      <c r="BE16" s="749">
        <v>14078.921410121817</v>
      </c>
      <c r="BF16" s="749">
        <v>15103.253324004751</v>
      </c>
      <c r="BG16" s="749">
        <v>15909.686847840472</v>
      </c>
      <c r="BH16" s="749">
        <v>15170.038651302924</v>
      </c>
      <c r="BI16" s="1159">
        <v>60261.90023326996</v>
      </c>
      <c r="BJ16" s="749">
        <v>15604.811045165121</v>
      </c>
      <c r="BK16" s="749">
        <v>16555.885508829939</v>
      </c>
      <c r="BL16" s="749">
        <v>17011.552598467828</v>
      </c>
    </row>
    <row r="17" spans="1:68" s="345" customFormat="1" ht="15" customHeight="1">
      <c r="A17" s="329" t="s">
        <v>65</v>
      </c>
      <c r="B17" s="352"/>
      <c r="C17" s="352"/>
      <c r="D17" s="352"/>
      <c r="E17" s="352"/>
      <c r="F17" s="353"/>
      <c r="G17" s="352"/>
      <c r="H17" s="352"/>
      <c r="I17" s="352"/>
      <c r="J17" s="352"/>
      <c r="K17" s="363"/>
      <c r="L17" s="352"/>
      <c r="M17" s="352"/>
      <c r="N17" s="352"/>
      <c r="O17" s="352"/>
      <c r="P17" s="353"/>
      <c r="Q17" s="352"/>
      <c r="R17" s="352"/>
      <c r="S17" s="352"/>
      <c r="T17" s="352"/>
      <c r="U17" s="353"/>
      <c r="V17" s="352">
        <v>-3368.2739999999999</v>
      </c>
      <c r="W17" s="352">
        <v>-3361.5749999999998</v>
      </c>
      <c r="X17" s="352">
        <v>-4270.8829999999998</v>
      </c>
      <c r="Y17" s="352">
        <v>-4006.556</v>
      </c>
      <c r="Z17" s="1163">
        <v>-15007.29</v>
      </c>
      <c r="AA17" s="352">
        <v>-3542.94</v>
      </c>
      <c r="AB17" s="352">
        <v>-3554.413</v>
      </c>
      <c r="AC17" s="352">
        <v>-4642.1980000000003</v>
      </c>
      <c r="AD17" s="352">
        <v>-4136.2139999999999</v>
      </c>
      <c r="AE17" s="1163">
        <v>-15875.767</v>
      </c>
      <c r="AF17" s="352">
        <v>-3163.7840000000001</v>
      </c>
      <c r="AG17" s="352">
        <v>-3658.2220000000002</v>
      </c>
      <c r="AH17" s="352">
        <v>-3612.9059999999999</v>
      </c>
      <c r="AI17" s="352">
        <v>-3828.502</v>
      </c>
      <c r="AJ17" s="1163">
        <v>-14263.415999999999</v>
      </c>
      <c r="AK17" s="352">
        <v>-3234.6260000000002</v>
      </c>
      <c r="AL17" s="352">
        <v>-3543.9209999999998</v>
      </c>
      <c r="AM17" s="749">
        <v>-4114.79</v>
      </c>
      <c r="AN17" s="749">
        <v>-3891.0590000000002</v>
      </c>
      <c r="AO17" s="1159">
        <v>-14784.457999999999</v>
      </c>
      <c r="AP17" s="749">
        <v>-3601.59</v>
      </c>
      <c r="AQ17" s="749">
        <v>-3688.3029999999999</v>
      </c>
      <c r="AR17" s="749">
        <v>-3725.5340000000001</v>
      </c>
      <c r="AS17" s="749">
        <v>-2908.6120000000001</v>
      </c>
      <c r="AT17" s="1159">
        <v>-13924.03999999999</v>
      </c>
      <c r="AU17" s="749">
        <v>-2680.1170000000002</v>
      </c>
      <c r="AV17" s="751">
        <v>-3837.5920000000001</v>
      </c>
      <c r="AW17" s="751">
        <v>-3199.866</v>
      </c>
      <c r="AX17" s="751">
        <v>-3949.8870000000002</v>
      </c>
      <c r="AY17" s="1159">
        <v>-13667.462999999996</v>
      </c>
      <c r="AZ17" s="749">
        <v>-3190.1460000000002</v>
      </c>
      <c r="BA17" s="749">
        <v>-3110.739</v>
      </c>
      <c r="BB17" s="749">
        <v>-3230.887034136395</v>
      </c>
      <c r="BC17" s="749">
        <v>-3527.0634636046234</v>
      </c>
      <c r="BD17" s="1159">
        <v>-13058.835497741018</v>
      </c>
      <c r="BE17" s="749">
        <v>-3189.7062149639482</v>
      </c>
      <c r="BF17" s="749">
        <v>-3291.670257994102</v>
      </c>
      <c r="BG17" s="749">
        <v>-3885.0241098892102</v>
      </c>
      <c r="BH17" s="749">
        <v>-4391.7552895811814</v>
      </c>
      <c r="BI17" s="1159">
        <v>-14758.155872428444</v>
      </c>
      <c r="BJ17" s="749">
        <v>-3793.1867480146461</v>
      </c>
      <c r="BK17" s="749">
        <v>-4251.6596883353695</v>
      </c>
      <c r="BL17" s="749">
        <v>-4148.1470950717057</v>
      </c>
    </row>
    <row r="18" spans="1:68">
      <c r="A18" s="327" t="s">
        <v>389</v>
      </c>
      <c r="B18" s="348"/>
      <c r="C18" s="348"/>
      <c r="D18" s="348"/>
      <c r="E18" s="348"/>
      <c r="F18" s="351"/>
      <c r="G18" s="348"/>
      <c r="H18" s="348"/>
      <c r="I18" s="348"/>
      <c r="J18" s="348"/>
      <c r="K18" s="364"/>
      <c r="L18" s="348"/>
      <c r="M18" s="348"/>
      <c r="N18" s="348"/>
      <c r="O18" s="348"/>
      <c r="P18" s="351"/>
      <c r="Q18" s="348"/>
      <c r="R18" s="348"/>
      <c r="S18" s="348"/>
      <c r="T18" s="348"/>
      <c r="U18" s="351"/>
      <c r="V18" s="348">
        <v>7035.4170000000004</v>
      </c>
      <c r="W18" s="348">
        <v>7105.1750000000002</v>
      </c>
      <c r="X18" s="348">
        <v>7263.991</v>
      </c>
      <c r="Y18" s="348">
        <v>7873.4520000000002</v>
      </c>
      <c r="Z18" s="1162">
        <v>29278.037</v>
      </c>
      <c r="AA18" s="348">
        <v>7330.5529999999999</v>
      </c>
      <c r="AB18" s="348">
        <v>7816.0619999999999</v>
      </c>
      <c r="AC18" s="348">
        <v>7824.8379999999997</v>
      </c>
      <c r="AD18" s="348">
        <v>7980.2139999999999</v>
      </c>
      <c r="AE18" s="1162">
        <v>30951.668000000001</v>
      </c>
      <c r="AF18" s="348">
        <v>7844.1949999999997</v>
      </c>
      <c r="AG18" s="348">
        <v>8037.2489999999998</v>
      </c>
      <c r="AH18" s="348">
        <v>8358.3420000000006</v>
      </c>
      <c r="AI18" s="348">
        <v>8774.5560000000005</v>
      </c>
      <c r="AJ18" s="1162">
        <v>33014.343000000001</v>
      </c>
      <c r="AK18" s="348">
        <v>8528.4760000000006</v>
      </c>
      <c r="AL18" s="348">
        <v>8726.0810000000001</v>
      </c>
      <c r="AM18" s="348">
        <v>8632.241</v>
      </c>
      <c r="AN18" s="348">
        <v>9192.1740000000009</v>
      </c>
      <c r="AO18" s="1158">
        <v>35078.931000000004</v>
      </c>
      <c r="AP18" s="348">
        <v>8621.6080000000002</v>
      </c>
      <c r="AQ18" s="348">
        <v>9063.1790000000001</v>
      </c>
      <c r="AR18" s="348">
        <v>9266.5820000000003</v>
      </c>
      <c r="AS18" s="348">
        <v>10355.643</v>
      </c>
      <c r="AT18" s="1158">
        <v>37307.012000000002</v>
      </c>
      <c r="AU18" s="348">
        <v>9514.3610000000008</v>
      </c>
      <c r="AV18" s="348">
        <v>8395.9680000000008</v>
      </c>
      <c r="AW18" s="348">
        <v>9464.6509999999998</v>
      </c>
      <c r="AX18" s="348">
        <v>9855.1939999999995</v>
      </c>
      <c r="AY18" s="1158">
        <v>37230.173999999999</v>
      </c>
      <c r="AZ18" s="348">
        <v>9565.9279999999999</v>
      </c>
      <c r="BA18" s="348">
        <v>9985.8739999999998</v>
      </c>
      <c r="BB18" s="348">
        <v>10069.986018045123</v>
      </c>
      <c r="BC18" s="348">
        <v>10248.03493126212</v>
      </c>
      <c r="BD18" s="1158">
        <v>39869.822949307243</v>
      </c>
      <c r="BE18" s="348">
        <v>9771.7788953150757</v>
      </c>
      <c r="BF18" s="348">
        <v>10498.703243345</v>
      </c>
      <c r="BG18" s="348">
        <v>10409.591710725001</v>
      </c>
      <c r="BH18" s="348">
        <v>10426.79695681</v>
      </c>
      <c r="BI18" s="1158">
        <v>41106.870806195075</v>
      </c>
      <c r="BJ18" s="348">
        <v>10346.536442615001</v>
      </c>
      <c r="BK18" s="348">
        <v>10362.707856165</v>
      </c>
      <c r="BL18" s="348">
        <v>10693.567389315001</v>
      </c>
    </row>
    <row r="19" spans="1:68">
      <c r="A19" s="327" t="s">
        <v>1053</v>
      </c>
      <c r="B19" s="348"/>
      <c r="C19" s="348"/>
      <c r="D19" s="348"/>
      <c r="E19" s="348"/>
      <c r="F19" s="351"/>
      <c r="G19" s="348"/>
      <c r="H19" s="348"/>
      <c r="I19" s="348"/>
      <c r="J19" s="348"/>
      <c r="K19" s="364"/>
      <c r="L19" s="348"/>
      <c r="M19" s="348"/>
      <c r="N19" s="348"/>
      <c r="O19" s="348"/>
      <c r="P19" s="351"/>
      <c r="Q19" s="348"/>
      <c r="R19" s="348"/>
      <c r="S19" s="348"/>
      <c r="T19" s="348"/>
      <c r="U19" s="351"/>
      <c r="V19" s="348">
        <v>1482.0530000000001</v>
      </c>
      <c r="W19" s="348">
        <v>1544.43</v>
      </c>
      <c r="X19" s="348">
        <v>1563.2080000000001</v>
      </c>
      <c r="Y19" s="348">
        <v>1606.655</v>
      </c>
      <c r="Z19" s="1162">
        <v>6196.348</v>
      </c>
      <c r="AA19" s="348">
        <v>1551.1659999999999</v>
      </c>
      <c r="AB19" s="348">
        <v>1560.114</v>
      </c>
      <c r="AC19" s="348">
        <v>1555.4770000000001</v>
      </c>
      <c r="AD19" s="348">
        <v>1596.0830000000001</v>
      </c>
      <c r="AE19" s="1162">
        <v>6262.8410000000003</v>
      </c>
      <c r="AF19" s="348">
        <v>1597.175</v>
      </c>
      <c r="AG19" s="348">
        <v>1461.1659999999999</v>
      </c>
      <c r="AH19" s="348">
        <v>1486.9169999999999</v>
      </c>
      <c r="AI19" s="348">
        <v>1710.961</v>
      </c>
      <c r="AJ19" s="1162">
        <v>6256.22</v>
      </c>
      <c r="AK19" s="348">
        <v>1601.8530000000001</v>
      </c>
      <c r="AL19" s="348">
        <v>1645.0309999999999</v>
      </c>
      <c r="AM19" s="348">
        <v>1520.6079999999999</v>
      </c>
      <c r="AN19" s="348">
        <v>1589.94</v>
      </c>
      <c r="AO19" s="1158">
        <v>6357.4320000000007</v>
      </c>
      <c r="AP19" s="348">
        <v>1606.7950000000001</v>
      </c>
      <c r="AQ19" s="348">
        <v>1675.184</v>
      </c>
      <c r="AR19" s="348">
        <v>1575.097</v>
      </c>
      <c r="AS19" s="348">
        <v>1705.902</v>
      </c>
      <c r="AT19" s="1158">
        <v>6562.9780000000001</v>
      </c>
      <c r="AU19" s="348">
        <v>1552.5250000000001</v>
      </c>
      <c r="AV19" s="348">
        <v>1508.12</v>
      </c>
      <c r="AW19" s="348">
        <v>1628.8920000000001</v>
      </c>
      <c r="AX19" s="348">
        <v>1391.92</v>
      </c>
      <c r="AY19" s="1158">
        <v>6081.4570000000003</v>
      </c>
      <c r="AZ19" s="348">
        <v>1468.559</v>
      </c>
      <c r="BA19" s="348">
        <v>1344.3979999999999</v>
      </c>
      <c r="BB19" s="348">
        <v>1499.1349516323564</v>
      </c>
      <c r="BC19" s="348">
        <v>1651.2417324992159</v>
      </c>
      <c r="BD19" s="1158">
        <v>5963.3336841315722</v>
      </c>
      <c r="BE19" s="348">
        <v>1822.7872536311206</v>
      </c>
      <c r="BF19" s="348">
        <v>1770.1544085112303</v>
      </c>
      <c r="BG19" s="348">
        <v>1840.8337226396466</v>
      </c>
      <c r="BH19" s="348">
        <v>2050.6541190991379</v>
      </c>
      <c r="BI19" s="1158">
        <v>7484.4295038811342</v>
      </c>
      <c r="BJ19" s="348">
        <v>2020.6368356976852</v>
      </c>
      <c r="BK19" s="348">
        <v>2079.2679428516876</v>
      </c>
      <c r="BL19" s="348">
        <v>2190.8821027906502</v>
      </c>
    </row>
    <row r="20" spans="1:68">
      <c r="A20" s="327" t="s">
        <v>1019</v>
      </c>
      <c r="B20" s="348"/>
      <c r="C20" s="348"/>
      <c r="D20" s="348"/>
      <c r="E20" s="348"/>
      <c r="F20" s="349"/>
      <c r="G20" s="348"/>
      <c r="H20" s="348"/>
      <c r="I20" s="348"/>
      <c r="J20" s="348"/>
      <c r="K20" s="365"/>
      <c r="L20" s="348"/>
      <c r="M20" s="348"/>
      <c r="N20" s="348"/>
      <c r="O20" s="348"/>
      <c r="P20" s="349"/>
      <c r="Q20" s="348"/>
      <c r="R20" s="348"/>
      <c r="S20" s="348"/>
      <c r="T20" s="348"/>
      <c r="U20" s="349"/>
      <c r="V20" s="348">
        <v>-10430.373</v>
      </c>
      <c r="W20" s="348">
        <v>-10566.257</v>
      </c>
      <c r="X20" s="348">
        <v>-11524.53</v>
      </c>
      <c r="Y20" s="348">
        <v>-11904.386</v>
      </c>
      <c r="Z20" s="1184">
        <v>-44425.548000000003</v>
      </c>
      <c r="AA20" s="348">
        <v>-10909.23</v>
      </c>
      <c r="AB20" s="348">
        <v>-11414.536</v>
      </c>
      <c r="AC20" s="348">
        <v>-12374.21</v>
      </c>
      <c r="AD20" s="348">
        <v>-11926.599</v>
      </c>
      <c r="AE20" s="1184">
        <v>-46624.576000000001</v>
      </c>
      <c r="AF20" s="348">
        <v>-11000.838</v>
      </c>
      <c r="AG20" s="348">
        <v>-11551.01</v>
      </c>
      <c r="AH20" s="348">
        <v>-11817.959000000001</v>
      </c>
      <c r="AI20" s="348">
        <v>-12675.079</v>
      </c>
      <c r="AJ20" s="1184">
        <v>-47044.887000000002</v>
      </c>
      <c r="AK20" s="348">
        <v>-11676.352999999999</v>
      </c>
      <c r="AL20" s="348">
        <v>-12261.326999999999</v>
      </c>
      <c r="AM20" s="348">
        <v>-12645.605</v>
      </c>
      <c r="AN20" s="348">
        <v>-12792.593999999999</v>
      </c>
      <c r="AO20" s="1184">
        <v>-49375.899000000005</v>
      </c>
      <c r="AP20" s="348">
        <v>-12149.618</v>
      </c>
      <c r="AQ20" s="348">
        <v>-12669.004999999999</v>
      </c>
      <c r="AR20" s="348">
        <v>-12796.492</v>
      </c>
      <c r="AS20" s="348">
        <v>-13010.91</v>
      </c>
      <c r="AT20" s="1184">
        <v>-50626.024999999994</v>
      </c>
      <c r="AU20" s="348">
        <v>-12055.733</v>
      </c>
      <c r="AV20" s="348">
        <v>-12109.016</v>
      </c>
      <c r="AW20" s="348">
        <v>-12677.931</v>
      </c>
      <c r="AX20" s="348">
        <v>-13321.558000000001</v>
      </c>
      <c r="AY20" s="1184">
        <v>-50164.237999999998</v>
      </c>
      <c r="AZ20" s="348">
        <v>-12445.732</v>
      </c>
      <c r="BA20" s="348">
        <v>-12560.365</v>
      </c>
      <c r="BB20" s="348">
        <v>-12819.282405373506</v>
      </c>
      <c r="BC20" s="348">
        <v>-13361.074867208619</v>
      </c>
      <c r="BD20" s="1184">
        <v>-51186.454272582123</v>
      </c>
      <c r="BE20" s="348">
        <v>-12802.905887580097</v>
      </c>
      <c r="BF20" s="348">
        <v>-13310.000277164547</v>
      </c>
      <c r="BG20" s="348">
        <v>-13938.795181707659</v>
      </c>
      <c r="BH20" s="348">
        <v>-14562.722980652688</v>
      </c>
      <c r="BI20" s="1184">
        <v>-54614.424327104993</v>
      </c>
      <c r="BJ20" s="348">
        <v>-13788.737020642726</v>
      </c>
      <c r="BK20" s="348">
        <v>-14272.41084406162</v>
      </c>
      <c r="BL20" s="348">
        <v>-14741.682214352726</v>
      </c>
    </row>
    <row r="21" spans="1:68" s="345" customFormat="1" ht="15" customHeight="1">
      <c r="A21" s="327" t="s">
        <v>1018</v>
      </c>
      <c r="B21" s="348"/>
      <c r="C21" s="348"/>
      <c r="D21" s="348"/>
      <c r="E21" s="348"/>
      <c r="F21" s="351"/>
      <c r="G21" s="348"/>
      <c r="H21" s="348"/>
      <c r="I21" s="348"/>
      <c r="J21" s="348"/>
      <c r="K21" s="364"/>
      <c r="L21" s="348"/>
      <c r="M21" s="348"/>
      <c r="N21" s="348"/>
      <c r="O21" s="348"/>
      <c r="P21" s="351"/>
      <c r="Q21" s="348"/>
      <c r="R21" s="348"/>
      <c r="S21" s="348"/>
      <c r="T21" s="348"/>
      <c r="U21" s="351"/>
      <c r="V21" s="348">
        <v>-1455.373</v>
      </c>
      <c r="W21" s="348">
        <v>-1444.925</v>
      </c>
      <c r="X21" s="348">
        <v>-1573.5519999999999</v>
      </c>
      <c r="Y21" s="348">
        <v>-1582.277</v>
      </c>
      <c r="Z21" s="1162">
        <v>-6056.1279999999997</v>
      </c>
      <c r="AA21" s="348">
        <v>-1515.4290000000001</v>
      </c>
      <c r="AB21" s="348">
        <v>-1516.0530000000001</v>
      </c>
      <c r="AC21" s="348">
        <v>-1648.3030000000001</v>
      </c>
      <c r="AD21" s="348">
        <v>-1785.912</v>
      </c>
      <c r="AE21" s="1162">
        <v>-6465.6989999999996</v>
      </c>
      <c r="AF21" s="348">
        <v>-1604.316</v>
      </c>
      <c r="AG21" s="348">
        <v>-1605.627</v>
      </c>
      <c r="AH21" s="348">
        <v>-1640.2070000000001</v>
      </c>
      <c r="AI21" s="348">
        <v>-1638.94</v>
      </c>
      <c r="AJ21" s="1162">
        <v>-6489.0919999999996</v>
      </c>
      <c r="AK21" s="348">
        <v>-1688.6010000000001</v>
      </c>
      <c r="AL21" s="348">
        <v>-1653.7070000000001</v>
      </c>
      <c r="AM21" s="348">
        <v>-1622.0350000000001</v>
      </c>
      <c r="AN21" s="348">
        <v>-1880.579</v>
      </c>
      <c r="AO21" s="1158">
        <v>-6844.9219999999996</v>
      </c>
      <c r="AP21" s="348">
        <v>-1680.375</v>
      </c>
      <c r="AQ21" s="348">
        <v>-1757.6610000000001</v>
      </c>
      <c r="AR21" s="348">
        <v>-1770.722</v>
      </c>
      <c r="AS21" s="348">
        <v>-1959.2470000000001</v>
      </c>
      <c r="AT21" s="1158">
        <v>-7168.0050000000001</v>
      </c>
      <c r="AU21" s="348">
        <v>-1691.271</v>
      </c>
      <c r="AV21" s="348">
        <v>-1632.664</v>
      </c>
      <c r="AW21" s="348">
        <v>-1615.4780000000001</v>
      </c>
      <c r="AX21" s="348">
        <v>-1875.443</v>
      </c>
      <c r="AY21" s="1158">
        <v>-6814.8560000000007</v>
      </c>
      <c r="AZ21" s="348">
        <v>-1778.9010000000001</v>
      </c>
      <c r="BA21" s="348">
        <v>-1880.6469999999999</v>
      </c>
      <c r="BB21" s="348">
        <v>-1980.7255984103697</v>
      </c>
      <c r="BC21" s="348">
        <v>-2065.2652601361515</v>
      </c>
      <c r="BD21" s="1158">
        <v>-7705.5388585465207</v>
      </c>
      <c r="BE21" s="348">
        <v>-1981.3664763300483</v>
      </c>
      <c r="BF21" s="348">
        <v>-2250.5276326857856</v>
      </c>
      <c r="BG21" s="348">
        <v>-2196.6543615461974</v>
      </c>
      <c r="BH21" s="348">
        <v>-2306.4833848576327</v>
      </c>
      <c r="BI21" s="1158">
        <v>-8735.0318554196638</v>
      </c>
      <c r="BJ21" s="348">
        <v>-2371.6230056846052</v>
      </c>
      <c r="BK21" s="348">
        <v>-2421.2246432904349</v>
      </c>
      <c r="BL21" s="348">
        <v>-2290.9143728246308</v>
      </c>
    </row>
    <row r="22" spans="1:68" ht="15" customHeight="1">
      <c r="A22" s="329"/>
      <c r="B22" s="348"/>
      <c r="C22" s="348"/>
      <c r="D22" s="348"/>
      <c r="E22" s="348"/>
      <c r="F22" s="351"/>
      <c r="G22" s="348"/>
      <c r="H22" s="348"/>
      <c r="I22" s="348"/>
      <c r="J22" s="348"/>
      <c r="K22" s="364"/>
      <c r="L22" s="348"/>
      <c r="M22" s="348"/>
      <c r="N22" s="348"/>
      <c r="O22" s="348"/>
      <c r="P22" s="351"/>
      <c r="Q22" s="348"/>
      <c r="R22" s="348"/>
      <c r="S22" s="348"/>
      <c r="T22" s="348"/>
      <c r="U22" s="351"/>
      <c r="V22" s="348"/>
      <c r="W22" s="348"/>
      <c r="X22" s="348"/>
      <c r="Y22" s="348"/>
      <c r="Z22" s="1162"/>
      <c r="AA22" s="348"/>
      <c r="AB22" s="348"/>
      <c r="AC22" s="348"/>
      <c r="AD22" s="348"/>
      <c r="AE22" s="1162"/>
      <c r="AF22" s="348"/>
      <c r="AG22" s="348"/>
      <c r="AH22" s="348"/>
      <c r="AI22" s="348"/>
      <c r="AJ22" s="1162"/>
      <c r="AK22" s="348"/>
      <c r="AL22" s="348">
        <v>0</v>
      </c>
      <c r="AM22" s="348">
        <v>0</v>
      </c>
      <c r="AN22" s="348">
        <v>0</v>
      </c>
      <c r="AO22" s="1158">
        <v>0</v>
      </c>
      <c r="AP22" s="348">
        <v>0</v>
      </c>
      <c r="AQ22" s="348">
        <v>0</v>
      </c>
      <c r="AR22" s="348">
        <v>0</v>
      </c>
      <c r="AS22" s="348">
        <v>0</v>
      </c>
      <c r="AT22" s="1158">
        <v>0</v>
      </c>
      <c r="AU22" s="348">
        <v>0</v>
      </c>
      <c r="AV22" s="348">
        <v>0</v>
      </c>
      <c r="AW22" s="348">
        <v>0</v>
      </c>
      <c r="AX22" s="348">
        <v>0</v>
      </c>
      <c r="AY22" s="1158">
        <v>0</v>
      </c>
      <c r="AZ22" s="348"/>
      <c r="BA22" s="348">
        <v>0</v>
      </c>
      <c r="BB22" s="348"/>
      <c r="BC22" s="348">
        <v>0</v>
      </c>
      <c r="BD22" s="1158">
        <v>0</v>
      </c>
      <c r="BE22" s="348"/>
      <c r="BF22" s="348"/>
      <c r="BG22" s="348"/>
      <c r="BH22" s="348"/>
      <c r="BI22" s="1158">
        <v>0</v>
      </c>
      <c r="BJ22" s="348">
        <v>0</v>
      </c>
      <c r="BK22" s="348"/>
      <c r="BL22" s="348"/>
    </row>
    <row r="23" spans="1:68" s="345" customFormat="1" ht="15" customHeight="1">
      <c r="A23" s="328" t="s">
        <v>1052</v>
      </c>
      <c r="B23" s="352"/>
      <c r="C23" s="352"/>
      <c r="D23" s="352"/>
      <c r="E23" s="352"/>
      <c r="F23" s="353"/>
      <c r="G23" s="352"/>
      <c r="H23" s="352"/>
      <c r="I23" s="352"/>
      <c r="J23" s="352"/>
      <c r="K23" s="363"/>
      <c r="L23" s="352"/>
      <c r="M23" s="352"/>
      <c r="N23" s="352"/>
      <c r="O23" s="352"/>
      <c r="P23" s="353"/>
      <c r="Q23" s="352"/>
      <c r="R23" s="352"/>
      <c r="S23" s="352"/>
      <c r="T23" s="352"/>
      <c r="U23" s="353"/>
      <c r="V23" s="352">
        <v>8807.2330000000002</v>
      </c>
      <c r="W23" s="352">
        <v>9262.01</v>
      </c>
      <c r="X23" s="352">
        <v>9587.1049999999996</v>
      </c>
      <c r="Y23" s="352">
        <v>8973.8289999999997</v>
      </c>
      <c r="Z23" s="1163">
        <v>36630.178</v>
      </c>
      <c r="AA23" s="352">
        <v>6895.8630000000003</v>
      </c>
      <c r="AB23" s="352">
        <v>7668.5029999999997</v>
      </c>
      <c r="AC23" s="352">
        <v>7834.165</v>
      </c>
      <c r="AD23" s="352">
        <v>8366.1880000000001</v>
      </c>
      <c r="AE23" s="1163">
        <v>30764.721000000001</v>
      </c>
      <c r="AF23" s="352">
        <v>8969.9210000000003</v>
      </c>
      <c r="AG23" s="352">
        <v>9252.5529999999999</v>
      </c>
      <c r="AH23" s="352">
        <v>9166.9459999999999</v>
      </c>
      <c r="AI23" s="352">
        <v>8855.0869999999995</v>
      </c>
      <c r="AJ23" s="1163">
        <v>36244.508000000002</v>
      </c>
      <c r="AK23" s="352">
        <v>9976.9529999999995</v>
      </c>
      <c r="AL23" s="352">
        <v>10150.525</v>
      </c>
      <c r="AM23" s="749">
        <v>10030.709000000001</v>
      </c>
      <c r="AN23" s="749">
        <v>10075.477000000001</v>
      </c>
      <c r="AO23" s="1159">
        <v>40233.66399999999</v>
      </c>
      <c r="AP23" s="749">
        <v>10263.017</v>
      </c>
      <c r="AQ23" s="749">
        <v>10718.486000000001</v>
      </c>
      <c r="AR23" s="749">
        <v>10850.621999999999</v>
      </c>
      <c r="AS23" s="749">
        <v>10719.427</v>
      </c>
      <c r="AT23" s="1159">
        <v>42551.557000000015</v>
      </c>
      <c r="AU23" s="749">
        <v>5038.2349999999997</v>
      </c>
      <c r="AV23" s="751">
        <v>6168.4189999999999</v>
      </c>
      <c r="AW23" s="751">
        <v>7409.0190000000002</v>
      </c>
      <c r="AX23" s="751">
        <v>7603.5219999999999</v>
      </c>
      <c r="AY23" s="1159">
        <v>26219.199000000015</v>
      </c>
      <c r="AZ23" s="749">
        <v>11333.132</v>
      </c>
      <c r="BA23" s="749">
        <v>10989.942999999999</v>
      </c>
      <c r="BB23" s="749">
        <v>11051.683293866225</v>
      </c>
      <c r="BC23" s="749">
        <v>11478.404643016895</v>
      </c>
      <c r="BD23" s="1159">
        <v>44853.16293688312</v>
      </c>
      <c r="BE23" s="749">
        <v>10889.215195157869</v>
      </c>
      <c r="BF23" s="749">
        <v>11811.583066010648</v>
      </c>
      <c r="BG23" s="749">
        <v>12024.662737951263</v>
      </c>
      <c r="BH23" s="749">
        <v>10778.283361721742</v>
      </c>
      <c r="BI23" s="1159">
        <v>45503.74436084152</v>
      </c>
      <c r="BJ23" s="749">
        <v>11811.624297150476</v>
      </c>
      <c r="BK23" s="749">
        <v>12304.22582049457</v>
      </c>
      <c r="BL23" s="749">
        <v>12863.405503396119</v>
      </c>
    </row>
    <row r="24" spans="1:68" ht="15" customHeight="1">
      <c r="A24" s="327" t="s">
        <v>1015</v>
      </c>
      <c r="B24" s="348"/>
      <c r="C24" s="348"/>
      <c r="D24" s="348"/>
      <c r="E24" s="348"/>
      <c r="F24" s="351"/>
      <c r="G24" s="348"/>
      <c r="H24" s="348"/>
      <c r="I24" s="348"/>
      <c r="J24" s="348"/>
      <c r="K24" s="364"/>
      <c r="L24" s="348"/>
      <c r="M24" s="348"/>
      <c r="N24" s="348"/>
      <c r="O24" s="348"/>
      <c r="P24" s="351"/>
      <c r="Q24" s="348"/>
      <c r="R24" s="348"/>
      <c r="S24" s="348"/>
      <c r="T24" s="348"/>
      <c r="U24" s="351"/>
      <c r="V24" s="348">
        <v>-2675.4549999999999</v>
      </c>
      <c r="W24" s="348">
        <v>-2732.7860000000001</v>
      </c>
      <c r="X24" s="348">
        <v>-3031.741</v>
      </c>
      <c r="Y24" s="348">
        <v>-2847.47</v>
      </c>
      <c r="Z24" s="1162">
        <v>-11287.454</v>
      </c>
      <c r="AA24" s="348">
        <v>-1739.3879999999999</v>
      </c>
      <c r="AB24" s="348">
        <v>-1898.5550000000001</v>
      </c>
      <c r="AC24" s="348">
        <v>-2190.6289999999999</v>
      </c>
      <c r="AD24" s="348">
        <v>-2711.2710000000002</v>
      </c>
      <c r="AE24" s="1162">
        <v>-8539.8449999999993</v>
      </c>
      <c r="AF24" s="348">
        <v>-2766.9560000000001</v>
      </c>
      <c r="AG24" s="348">
        <v>-2892.3270000000002</v>
      </c>
      <c r="AH24" s="348">
        <v>-2968.5149999999999</v>
      </c>
      <c r="AI24" s="348">
        <v>-2666.41</v>
      </c>
      <c r="AJ24" s="1162">
        <v>-11294.209000000001</v>
      </c>
      <c r="AK24" s="348">
        <v>-3461.6120000000001</v>
      </c>
      <c r="AL24" s="348">
        <v>-3495.7950000000001</v>
      </c>
      <c r="AM24" s="348">
        <v>-3421.6660000000002</v>
      </c>
      <c r="AN24" s="348">
        <v>-3352.3760000000002</v>
      </c>
      <c r="AO24" s="1158">
        <v>-13731.449000000001</v>
      </c>
      <c r="AP24" s="348">
        <v>-3188.3130000000001</v>
      </c>
      <c r="AQ24" s="348">
        <v>-3407.846</v>
      </c>
      <c r="AR24" s="348">
        <v>-3515.5740000000001</v>
      </c>
      <c r="AS24" s="348">
        <v>-3384.4259999999999</v>
      </c>
      <c r="AT24" s="1158">
        <v>-13496.159</v>
      </c>
      <c r="AU24" s="348">
        <v>-975.42399999999998</v>
      </c>
      <c r="AV24" s="348">
        <v>-1901.7070000000001</v>
      </c>
      <c r="AW24" s="348">
        <v>-2428.1709999999998</v>
      </c>
      <c r="AX24" s="348">
        <v>-2757.8910000000001</v>
      </c>
      <c r="AY24" s="1158">
        <v>-8063.1929999999993</v>
      </c>
      <c r="AZ24" s="348">
        <v>-4388.8019999999997</v>
      </c>
      <c r="BA24" s="348">
        <v>-3975.4009999999998</v>
      </c>
      <c r="BB24" s="348">
        <v>-4002.8418873197757</v>
      </c>
      <c r="BC24" s="348">
        <v>-4021.7335003725871</v>
      </c>
      <c r="BD24" s="1158">
        <v>-16388.77838769236</v>
      </c>
      <c r="BE24" s="348">
        <v>-3179.1847848323659</v>
      </c>
      <c r="BF24" s="348">
        <v>-3809.8611631489503</v>
      </c>
      <c r="BG24" s="348">
        <v>-3744.4963264386574</v>
      </c>
      <c r="BH24" s="348">
        <v>-2950.3723447755929</v>
      </c>
      <c r="BI24" s="1158">
        <v>-13683.914619195566</v>
      </c>
      <c r="BJ24" s="348">
        <v>-3168.8220461818705</v>
      </c>
      <c r="BK24" s="348">
        <v>-3388.392770989557</v>
      </c>
      <c r="BL24" s="348">
        <v>-3679.4851276262457</v>
      </c>
    </row>
    <row r="25" spans="1:68" s="345" customFormat="1" ht="15" customHeight="1">
      <c r="A25" s="328" t="s">
        <v>1013</v>
      </c>
      <c r="B25" s="352"/>
      <c r="C25" s="352"/>
      <c r="D25" s="352"/>
      <c r="E25" s="352"/>
      <c r="F25" s="353"/>
      <c r="G25" s="352"/>
      <c r="H25" s="352"/>
      <c r="I25" s="352"/>
      <c r="J25" s="352"/>
      <c r="K25" s="363"/>
      <c r="L25" s="352"/>
      <c r="M25" s="352"/>
      <c r="N25" s="352"/>
      <c r="O25" s="352"/>
      <c r="P25" s="353"/>
      <c r="Q25" s="352"/>
      <c r="R25" s="352"/>
      <c r="S25" s="352"/>
      <c r="T25" s="352"/>
      <c r="U25" s="353"/>
      <c r="V25" s="352">
        <v>-307.72800000000001</v>
      </c>
      <c r="W25" s="352">
        <v>-395.63400000000001</v>
      </c>
      <c r="X25" s="352">
        <v>-411.589</v>
      </c>
      <c r="Y25" s="352">
        <v>-411.69499999999999</v>
      </c>
      <c r="Z25" s="1163">
        <v>-1526.6479999999999</v>
      </c>
      <c r="AA25" s="352">
        <v>5.8959999999999999</v>
      </c>
      <c r="AB25" s="352">
        <v>-194.88900000000001</v>
      </c>
      <c r="AC25" s="352">
        <v>-48.8</v>
      </c>
      <c r="AD25" s="352">
        <v>162.49600000000001</v>
      </c>
      <c r="AE25" s="1163">
        <v>-75.296000000000006</v>
      </c>
      <c r="AF25" s="352">
        <v>-27.324999999999999</v>
      </c>
      <c r="AG25" s="352">
        <v>-191.31899999999999</v>
      </c>
      <c r="AH25" s="352">
        <v>55.670999999999999</v>
      </c>
      <c r="AI25" s="348">
        <v>91.563999999999993</v>
      </c>
      <c r="AJ25" s="1162">
        <v>-71.406999999999996</v>
      </c>
      <c r="AK25" s="348">
        <v>-95.858000000000004</v>
      </c>
      <c r="AL25" s="348">
        <v>-273.08999999999997</v>
      </c>
      <c r="AM25" s="749">
        <v>-155.071</v>
      </c>
      <c r="AN25" s="749">
        <v>-245.34100000000001</v>
      </c>
      <c r="AO25" s="1159">
        <v>-769.36</v>
      </c>
      <c r="AP25" s="749">
        <v>-198.124</v>
      </c>
      <c r="AQ25" s="749">
        <v>-276.57100000000003</v>
      </c>
      <c r="AR25" s="749">
        <v>-178.69200000000001</v>
      </c>
      <c r="AS25" s="749">
        <v>-39.433</v>
      </c>
      <c r="AT25" s="1159">
        <v>-692.82</v>
      </c>
      <c r="AU25" s="749">
        <v>-151.227</v>
      </c>
      <c r="AV25" s="751">
        <v>-61.243000000000002</v>
      </c>
      <c r="AW25" s="751">
        <v>49.606999999999999</v>
      </c>
      <c r="AX25" s="751">
        <v>542.80499999999995</v>
      </c>
      <c r="AY25" s="1159">
        <v>379.94199999999995</v>
      </c>
      <c r="AZ25" s="749">
        <v>-546.43299999999999</v>
      </c>
      <c r="BA25" s="749">
        <v>-471.75900000000001</v>
      </c>
      <c r="BB25" s="749">
        <v>-269.48955379970317</v>
      </c>
      <c r="BC25" s="749">
        <v>-297.20346912933616</v>
      </c>
      <c r="BD25" s="1159">
        <v>-1584.8850229290392</v>
      </c>
      <c r="BE25" s="749">
        <v>-349.44304142999999</v>
      </c>
      <c r="BF25" s="749">
        <v>-323.18947474999999</v>
      </c>
      <c r="BG25" s="749">
        <v>-201.47000145999999</v>
      </c>
      <c r="BH25" s="749">
        <v>-160.18795454118151</v>
      </c>
      <c r="BI25" s="1159">
        <v>-1034.2904721811815</v>
      </c>
      <c r="BJ25" s="749">
        <v>-207.6834728889005</v>
      </c>
      <c r="BK25" s="749">
        <v>-173.68209845401842</v>
      </c>
      <c r="BL25" s="749">
        <v>-143.84443691889447</v>
      </c>
    </row>
    <row r="26" spans="1:68" s="345" customFormat="1" ht="15" customHeight="1">
      <c r="A26" s="328"/>
      <c r="B26" s="352"/>
      <c r="C26" s="352"/>
      <c r="D26" s="352"/>
      <c r="E26" s="352"/>
      <c r="F26" s="353"/>
      <c r="G26" s="352"/>
      <c r="H26" s="352"/>
      <c r="I26" s="352"/>
      <c r="J26" s="352"/>
      <c r="K26" s="363"/>
      <c r="L26" s="352"/>
      <c r="M26" s="352"/>
      <c r="N26" s="352"/>
      <c r="O26" s="352"/>
      <c r="P26" s="353"/>
      <c r="Q26" s="352"/>
      <c r="R26" s="352"/>
      <c r="S26" s="352"/>
      <c r="T26" s="352"/>
      <c r="U26" s="353"/>
      <c r="V26" s="352"/>
      <c r="W26" s="352"/>
      <c r="X26" s="352"/>
      <c r="Y26" s="352"/>
      <c r="Z26" s="1163"/>
      <c r="AA26" s="352"/>
      <c r="AB26" s="352"/>
      <c r="AC26" s="352"/>
      <c r="AD26" s="352"/>
      <c r="AE26" s="1163"/>
      <c r="AF26" s="352"/>
      <c r="AG26" s="352"/>
      <c r="AH26" s="352"/>
      <c r="AI26" s="352"/>
      <c r="AJ26" s="1163"/>
      <c r="AK26" s="352"/>
      <c r="AL26" s="352"/>
      <c r="AM26" s="749"/>
      <c r="AN26" s="749"/>
      <c r="AO26" s="1159"/>
      <c r="AP26" s="749"/>
      <c r="AQ26" s="749"/>
      <c r="AR26" s="749"/>
      <c r="AS26" s="749"/>
      <c r="AT26" s="1159"/>
      <c r="AU26" s="749"/>
      <c r="AV26" s="751"/>
      <c r="AW26" s="751"/>
      <c r="AX26" s="751"/>
      <c r="AY26" s="1159"/>
      <c r="AZ26" s="749"/>
      <c r="BA26" s="749"/>
      <c r="BB26" s="749"/>
      <c r="BC26" s="749"/>
      <c r="BD26" s="1159">
        <v>0</v>
      </c>
      <c r="BE26" s="749"/>
      <c r="BF26" s="749"/>
      <c r="BG26" s="749"/>
      <c r="BH26" s="749"/>
      <c r="BI26" s="1159">
        <v>0</v>
      </c>
      <c r="BJ26" s="749"/>
      <c r="BK26" s="749"/>
      <c r="BL26" s="749"/>
    </row>
    <row r="27" spans="1:68" s="1176" customFormat="1" ht="13.5" thickBot="1">
      <c r="A27" s="1183" t="s">
        <v>1050</v>
      </c>
      <c r="B27" s="1164"/>
      <c r="C27" s="1164"/>
      <c r="D27" s="1164"/>
      <c r="E27" s="1164"/>
      <c r="F27" s="1164"/>
      <c r="G27" s="1164"/>
      <c r="H27" s="1164"/>
      <c r="I27" s="1164"/>
      <c r="J27" s="1164"/>
      <c r="K27" s="1164"/>
      <c r="L27" s="1164"/>
      <c r="M27" s="1164"/>
      <c r="N27" s="1164"/>
      <c r="O27" s="1164"/>
      <c r="P27" s="1164"/>
      <c r="Q27" s="1164"/>
      <c r="R27" s="1164"/>
      <c r="S27" s="1164"/>
      <c r="T27" s="1164"/>
      <c r="U27" s="1164"/>
      <c r="V27" s="1164">
        <v>5824.05</v>
      </c>
      <c r="W27" s="1164">
        <v>6133.5879999999997</v>
      </c>
      <c r="X27" s="1164">
        <v>6143.7730000000001</v>
      </c>
      <c r="Y27" s="1164">
        <v>5714.6629999999996</v>
      </c>
      <c r="Z27" s="1164">
        <v>23816.075000000001</v>
      </c>
      <c r="AA27" s="1164">
        <v>5162.3710000000001</v>
      </c>
      <c r="AB27" s="1164">
        <v>5575.058</v>
      </c>
      <c r="AC27" s="1164">
        <v>5594.7340000000004</v>
      </c>
      <c r="AD27" s="1164">
        <v>5817.4129999999996</v>
      </c>
      <c r="AE27" s="1164">
        <v>22149.579000000002</v>
      </c>
      <c r="AF27" s="1164">
        <v>6175.64</v>
      </c>
      <c r="AG27" s="1164">
        <v>6168.9059999999999</v>
      </c>
      <c r="AH27" s="1164">
        <v>6254.1030000000001</v>
      </c>
      <c r="AI27" s="1164">
        <v>6280.241</v>
      </c>
      <c r="AJ27" s="1164">
        <v>24878.891</v>
      </c>
      <c r="AK27" s="1164">
        <v>6419.482</v>
      </c>
      <c r="AL27" s="1164">
        <v>6381.6379999999999</v>
      </c>
      <c r="AM27" s="1160">
        <v>6453.9709999999995</v>
      </c>
      <c r="AN27" s="1160">
        <v>6477.7579999999998</v>
      </c>
      <c r="AO27" s="1160">
        <v>25732.849000000002</v>
      </c>
      <c r="AP27" s="1160">
        <v>6876.5789999999997</v>
      </c>
      <c r="AQ27" s="1160">
        <v>7034.0680000000002</v>
      </c>
      <c r="AR27" s="1160">
        <v>7156.3549999999996</v>
      </c>
      <c r="AS27" s="1160">
        <v>7295.567</v>
      </c>
      <c r="AT27" s="1160">
        <v>28362.569</v>
      </c>
      <c r="AU27" s="1160">
        <v>3911.5839999999998</v>
      </c>
      <c r="AV27" s="1170">
        <v>4205.4679999999998</v>
      </c>
      <c r="AW27" s="1170">
        <v>5030.4560000000001</v>
      </c>
      <c r="AX27" s="1170">
        <v>5388.4350000000004</v>
      </c>
      <c r="AY27" s="1160">
        <v>18535.942999999999</v>
      </c>
      <c r="AZ27" s="1160">
        <v>6397.8959999999997</v>
      </c>
      <c r="BA27" s="1160">
        <v>6542.7820000000002</v>
      </c>
      <c r="BB27" s="1160">
        <v>6779.3518527467468</v>
      </c>
      <c r="BC27" s="1160">
        <v>7159.4676735149724</v>
      </c>
      <c r="BD27" s="1160">
        <v>26879.497526261719</v>
      </c>
      <c r="BE27" s="1160">
        <v>7360.5873688955026</v>
      </c>
      <c r="BF27" s="1160">
        <v>7678.5324281116973</v>
      </c>
      <c r="BG27" s="1160">
        <v>8078.6964100526056</v>
      </c>
      <c r="BH27" s="1160">
        <v>7667.7230624049689</v>
      </c>
      <c r="BI27" s="1160">
        <v>30785.539269464774</v>
      </c>
      <c r="BJ27" s="1160">
        <v>8435.1187780797045</v>
      </c>
      <c r="BK27" s="1160">
        <v>8742.150951050995</v>
      </c>
      <c r="BL27" s="1160">
        <v>9040.0759388509796</v>
      </c>
    </row>
    <row r="28" spans="1:68">
      <c r="B28" s="344"/>
      <c r="C28" s="344"/>
      <c r="D28" s="344"/>
      <c r="E28" s="344"/>
      <c r="F28" s="344"/>
      <c r="G28" s="344"/>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BP28" s="1175"/>
    </row>
    <row r="29" spans="1:68">
      <c r="A29" s="1725" t="s">
        <v>2319</v>
      </c>
    </row>
    <row r="30" spans="1:68">
      <c r="V30" s="748"/>
      <c r="W30" s="748"/>
      <c r="X30" s="748"/>
      <c r="Y30" s="748"/>
    </row>
    <row r="31" spans="1:68">
      <c r="B31" s="748"/>
      <c r="C31" s="748"/>
      <c r="D31" s="748"/>
      <c r="E31" s="748"/>
      <c r="F31" s="748"/>
      <c r="G31" s="748"/>
      <c r="H31" s="748"/>
      <c r="I31" s="748"/>
      <c r="J31" s="748"/>
      <c r="K31" s="748"/>
      <c r="L31" s="748"/>
      <c r="M31" s="748"/>
      <c r="N31" s="748"/>
      <c r="O31" s="748"/>
      <c r="P31" s="748"/>
      <c r="Q31" s="748"/>
      <c r="R31" s="748"/>
      <c r="U31" s="748"/>
      <c r="V31" s="748"/>
      <c r="W31" s="748"/>
      <c r="X31" s="748"/>
      <c r="Y31" s="748"/>
      <c r="Z31" s="748"/>
    </row>
    <row r="32" spans="1:68">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row>
    <row r="33" spans="2:26">
      <c r="B33" s="748"/>
      <c r="C33" s="748"/>
      <c r="D33" s="748"/>
      <c r="E33" s="748"/>
      <c r="F33" s="748"/>
      <c r="G33" s="748"/>
      <c r="H33" s="748"/>
      <c r="I33" s="748"/>
      <c r="J33" s="748"/>
      <c r="K33" s="748"/>
      <c r="L33" s="748"/>
      <c r="M33" s="748"/>
      <c r="N33" s="748"/>
      <c r="O33" s="748"/>
      <c r="P33" s="748"/>
      <c r="Q33" s="748"/>
      <c r="R33" s="748"/>
      <c r="S33" s="748"/>
      <c r="T33" s="748"/>
      <c r="U33" s="748"/>
      <c r="V33" s="748"/>
      <c r="W33" s="748"/>
      <c r="X33" s="748"/>
      <c r="Y33" s="748"/>
      <c r="Z33" s="748"/>
    </row>
    <row r="34" spans="2:26">
      <c r="B34" s="748"/>
      <c r="C34" s="748"/>
      <c r="D34" s="748"/>
      <c r="E34" s="748"/>
      <c r="F34" s="748"/>
      <c r="G34" s="748"/>
      <c r="H34" s="748"/>
      <c r="I34" s="748"/>
      <c r="J34" s="748"/>
      <c r="K34" s="748"/>
      <c r="L34" s="748"/>
      <c r="M34" s="748"/>
      <c r="N34" s="748"/>
      <c r="O34" s="748"/>
      <c r="P34" s="748"/>
      <c r="Q34" s="748"/>
      <c r="R34" s="748"/>
      <c r="S34" s="748"/>
      <c r="T34" s="748"/>
      <c r="U34" s="748"/>
      <c r="V34" s="748"/>
      <c r="W34" s="748"/>
      <c r="X34" s="748"/>
      <c r="Y34" s="748"/>
      <c r="Z34" s="748"/>
    </row>
    <row r="35" spans="2:26">
      <c r="B35" s="748"/>
      <c r="C35" s="748"/>
      <c r="D35" s="748"/>
      <c r="E35" s="748"/>
      <c r="F35" s="748"/>
      <c r="G35" s="748"/>
      <c r="H35" s="748"/>
      <c r="I35" s="748"/>
      <c r="J35" s="748"/>
      <c r="K35" s="748"/>
      <c r="L35" s="748"/>
      <c r="M35" s="748"/>
      <c r="N35" s="748"/>
      <c r="O35" s="748"/>
      <c r="P35" s="748"/>
      <c r="Q35" s="748"/>
      <c r="R35" s="748"/>
      <c r="S35" s="748"/>
      <c r="T35" s="748"/>
      <c r="U35" s="748"/>
      <c r="V35" s="748"/>
      <c r="W35" s="748"/>
      <c r="X35" s="748"/>
      <c r="Y35" s="748"/>
      <c r="Z35" s="748"/>
    </row>
    <row r="36" spans="2:26">
      <c r="B36" s="748"/>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row>
    <row r="37" spans="2:26">
      <c r="B37" s="748"/>
      <c r="C37" s="748"/>
      <c r="D37" s="748"/>
      <c r="E37" s="748"/>
      <c r="F37" s="748"/>
      <c r="G37" s="748"/>
      <c r="H37" s="748"/>
      <c r="I37" s="748"/>
      <c r="J37" s="748"/>
      <c r="K37" s="748"/>
      <c r="L37" s="748"/>
      <c r="M37" s="748"/>
      <c r="N37" s="748"/>
      <c r="O37" s="748"/>
      <c r="P37" s="748"/>
      <c r="Q37" s="748"/>
      <c r="R37" s="748"/>
      <c r="S37" s="748"/>
      <c r="T37" s="748"/>
      <c r="U37" s="748"/>
      <c r="V37" s="748"/>
      <c r="W37" s="748"/>
      <c r="X37" s="748"/>
      <c r="Y37" s="748"/>
      <c r="Z37" s="748"/>
    </row>
    <row r="38" spans="2:26">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row>
    <row r="39" spans="2:26">
      <c r="B39" s="748"/>
      <c r="C39" s="748"/>
      <c r="D39" s="748"/>
      <c r="E39" s="748"/>
      <c r="F39" s="748"/>
      <c r="G39" s="748"/>
      <c r="H39" s="748"/>
      <c r="I39" s="748"/>
      <c r="J39" s="748"/>
      <c r="K39" s="748"/>
      <c r="L39" s="748"/>
      <c r="M39" s="748"/>
      <c r="N39" s="748"/>
      <c r="O39" s="748"/>
      <c r="P39" s="748"/>
      <c r="Q39" s="748"/>
      <c r="R39" s="748"/>
      <c r="S39" s="748"/>
      <c r="T39" s="748"/>
      <c r="U39" s="748"/>
      <c r="V39" s="748"/>
      <c r="W39" s="748"/>
      <c r="X39" s="748"/>
      <c r="Y39" s="748"/>
      <c r="Z39" s="748"/>
    </row>
    <row r="40" spans="2:26">
      <c r="B40" s="748"/>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row>
    <row r="41" spans="2:26">
      <c r="B41" s="74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row>
    <row r="42" spans="2:26">
      <c r="B42" s="748"/>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row>
    <row r="43" spans="2:26">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row>
    <row r="44" spans="2:26">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row>
    <row r="45" spans="2:26">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row>
    <row r="46" spans="2:26">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row>
    <row r="47" spans="2:26">
      <c r="B47" s="344"/>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row>
    <row r="48" spans="2:26">
      <c r="B48" s="344"/>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B481-91D9-4864-A8D7-532BF512C68F}">
  <sheetPr codeName="Planilha26">
    <tabColor rgb="FF939598"/>
    <pageSetUpPr fitToPage="1"/>
  </sheetPr>
  <dimension ref="A1:BL48"/>
  <sheetViews>
    <sheetView showGridLines="0" zoomScale="80" zoomScaleNormal="80" workbookViewId="0">
      <pane xSplit="1" ySplit="5" topLeftCell="BG6"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2.75" outlineLevelCol="1"/>
  <cols>
    <col min="1" max="1" width="65.7109375" style="343" bestFit="1" customWidth="1"/>
    <col min="2" max="17" width="13.7109375" style="343" hidden="1" customWidth="1" outlineLevel="1"/>
    <col min="18" max="20" width="13.5703125" style="343" hidden="1" customWidth="1" outlineLevel="1"/>
    <col min="21" max="21" width="13.7109375" style="343" hidden="1" customWidth="1" outlineLevel="1"/>
    <col min="22" max="22" width="13.7109375" style="343" customWidth="1" collapsed="1"/>
    <col min="23" max="39" width="13.7109375" style="343" customWidth="1"/>
    <col min="40" max="40" width="9.140625" style="343"/>
    <col min="41" max="41" width="9.7109375" style="343" customWidth="1"/>
    <col min="42" max="44" width="10.5703125" style="343" bestFit="1" customWidth="1"/>
    <col min="45" max="45" width="9.140625" style="343"/>
    <col min="46" max="46" width="9.7109375" style="343" customWidth="1"/>
    <col min="47" max="16384" width="9.140625" style="343"/>
  </cols>
  <sheetData>
    <row r="1" spans="1:64" s="360" customFormat="1" ht="32.25" customHeight="1">
      <c r="A1" s="1599" t="s">
        <v>1754</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c r="AM1" s="1600"/>
      <c r="AN1" s="1600"/>
      <c r="AO1" s="1600"/>
      <c r="AP1" s="1600"/>
      <c r="AQ1" s="1600"/>
      <c r="AR1" s="1600"/>
      <c r="AS1" s="1600"/>
      <c r="AT1" s="1600"/>
      <c r="AU1" s="1600"/>
      <c r="AV1" s="1600"/>
      <c r="AW1" s="1600"/>
      <c r="AX1" s="1600"/>
      <c r="AY1" s="1600"/>
      <c r="AZ1" s="1600"/>
      <c r="BA1" s="1600"/>
      <c r="BB1" s="1600"/>
      <c r="BC1" s="1600"/>
      <c r="BD1" s="1600"/>
      <c r="BE1" s="1600"/>
      <c r="BF1" s="1600"/>
      <c r="BG1" s="1600"/>
      <c r="BH1" s="1600"/>
      <c r="BI1" s="1600"/>
      <c r="BJ1" s="1600"/>
      <c r="BK1" s="1600"/>
      <c r="BL1" s="1600"/>
    </row>
    <row r="2" spans="1:64" s="360" customFormat="1" ht="8.25" customHeight="1">
      <c r="A2" s="361"/>
    </row>
    <row r="3" spans="1:64">
      <c r="A3" s="359"/>
      <c r="B3" s="358"/>
      <c r="C3" s="338"/>
      <c r="G3" s="338"/>
      <c r="H3" s="338"/>
      <c r="BK3" s="343" t="s">
        <v>1051</v>
      </c>
    </row>
    <row r="4" spans="1:64" ht="13.5" thickBot="1">
      <c r="A4" s="1601"/>
      <c r="B4" s="1602"/>
      <c r="C4" s="1602"/>
      <c r="D4" s="1602"/>
      <c r="E4" s="1603"/>
      <c r="F4" s="1603"/>
      <c r="G4" s="1602"/>
      <c r="H4" s="1602"/>
      <c r="I4" s="1602"/>
      <c r="J4" s="1603"/>
      <c r="K4" s="1603"/>
      <c r="L4" s="1602"/>
      <c r="M4" s="1602"/>
      <c r="N4" s="1602"/>
      <c r="O4" s="1602"/>
      <c r="P4" s="1603"/>
      <c r="Q4" s="1602"/>
      <c r="R4" s="1602"/>
      <c r="S4" s="1602"/>
      <c r="T4" s="1602"/>
      <c r="U4" s="1603"/>
      <c r="V4" s="1602"/>
      <c r="W4" s="1602"/>
      <c r="X4" s="1602"/>
      <c r="Y4" s="1602"/>
      <c r="Z4" s="1603"/>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2"/>
      <c r="AZ4" s="1602"/>
      <c r="BA4" s="1602"/>
      <c r="BB4" s="1602"/>
      <c r="BC4" s="1602"/>
      <c r="BD4" s="1602"/>
      <c r="BE4" s="1602"/>
      <c r="BF4" s="1602"/>
      <c r="BG4" s="1602"/>
      <c r="BH4" s="1602"/>
      <c r="BI4" s="1602"/>
      <c r="BJ4" s="1602"/>
      <c r="BK4" s="1602"/>
      <c r="BL4" s="1602"/>
    </row>
    <row r="5" spans="1:64">
      <c r="A5" s="1165"/>
      <c r="B5" s="1166"/>
      <c r="C5" s="1166"/>
      <c r="D5" s="1166"/>
      <c r="E5" s="1166"/>
      <c r="F5" s="1161"/>
      <c r="G5" s="1166"/>
      <c r="H5" s="1166"/>
      <c r="I5" s="1166"/>
      <c r="J5" s="1166"/>
      <c r="K5" s="1161"/>
      <c r="L5" s="1166"/>
      <c r="M5" s="1166"/>
      <c r="N5" s="1166"/>
      <c r="O5" s="1166"/>
      <c r="P5" s="1161"/>
      <c r="Q5" s="1166"/>
      <c r="R5" s="1166"/>
      <c r="S5" s="1166"/>
      <c r="T5" s="1166"/>
      <c r="U5" s="1161"/>
      <c r="V5" s="1166" t="s">
        <v>820</v>
      </c>
      <c r="W5" s="1166" t="s">
        <v>829</v>
      </c>
      <c r="X5" s="1166" t="s">
        <v>832</v>
      </c>
      <c r="Y5" s="1166" t="s">
        <v>834</v>
      </c>
      <c r="Z5" s="1161" t="s">
        <v>1039</v>
      </c>
      <c r="AA5" s="1166" t="s">
        <v>855</v>
      </c>
      <c r="AB5" s="1166" t="s">
        <v>869</v>
      </c>
      <c r="AC5" s="1166" t="s">
        <v>879</v>
      </c>
      <c r="AD5" s="1166" t="s">
        <v>963</v>
      </c>
      <c r="AE5" s="1161" t="s">
        <v>1045</v>
      </c>
      <c r="AF5" s="1166" t="s">
        <v>981</v>
      </c>
      <c r="AG5" s="1166" t="s">
        <v>999</v>
      </c>
      <c r="AH5" s="1166" t="s">
        <v>1242</v>
      </c>
      <c r="AI5" s="1166" t="s">
        <v>1270</v>
      </c>
      <c r="AJ5" s="1161" t="s">
        <v>1751</v>
      </c>
      <c r="AK5" s="1166" t="s">
        <v>1297</v>
      </c>
      <c r="AL5" s="1166" t="s">
        <v>1377</v>
      </c>
      <c r="AM5" s="1167" t="s">
        <v>1484</v>
      </c>
      <c r="AN5" s="1167" t="s">
        <v>1527</v>
      </c>
      <c r="AO5" s="1157" t="s">
        <v>1753</v>
      </c>
      <c r="AP5" s="1167" t="s">
        <v>1601</v>
      </c>
      <c r="AQ5" s="1167" t="s">
        <v>1643</v>
      </c>
      <c r="AR5" s="1167" t="s">
        <v>1657</v>
      </c>
      <c r="AS5" s="1167" t="s">
        <v>1674</v>
      </c>
      <c r="AT5" s="1157" t="s">
        <v>1750</v>
      </c>
      <c r="AU5" s="1167" t="s">
        <v>1879</v>
      </c>
      <c r="AV5" s="1168" t="s">
        <v>1938</v>
      </c>
      <c r="AW5" s="1168" t="s">
        <v>1991</v>
      </c>
      <c r="AX5" s="1168" t="s">
        <v>2004</v>
      </c>
      <c r="AY5" s="1157" t="s">
        <v>1928</v>
      </c>
      <c r="AZ5" s="1167" t="s">
        <v>2054</v>
      </c>
      <c r="BA5" s="1167" t="s">
        <v>2125</v>
      </c>
      <c r="BB5" s="1167" t="s">
        <v>2143</v>
      </c>
      <c r="BC5" s="1167" t="s">
        <v>2158</v>
      </c>
      <c r="BD5" s="1157">
        <v>2021</v>
      </c>
      <c r="BE5" s="1167" t="s">
        <v>2205</v>
      </c>
      <c r="BF5" s="1167" t="s">
        <v>2272</v>
      </c>
      <c r="BG5" s="1167" t="s">
        <v>2324</v>
      </c>
      <c r="BH5" s="1167" t="s">
        <v>2341</v>
      </c>
      <c r="BI5" s="1157" t="s">
        <v>2371</v>
      </c>
      <c r="BJ5" s="1167" t="s">
        <v>2385</v>
      </c>
      <c r="BK5" s="1167" t="s">
        <v>2454</v>
      </c>
      <c r="BL5" s="1167" t="s">
        <v>2500</v>
      </c>
    </row>
    <row r="6" spans="1:64" ht="3" customHeight="1">
      <c r="A6" s="1604"/>
      <c r="B6" s="1171"/>
      <c r="C6" s="1171"/>
      <c r="D6" s="1171"/>
      <c r="E6" s="1171"/>
      <c r="F6" s="1162"/>
      <c r="G6" s="1171"/>
      <c r="H6" s="1171"/>
      <c r="I6" s="1171"/>
      <c r="J6" s="1171"/>
      <c r="K6" s="1162"/>
      <c r="L6" s="1171"/>
      <c r="M6" s="1171"/>
      <c r="N6" s="1171"/>
      <c r="O6" s="1171"/>
      <c r="P6" s="1162"/>
      <c r="Q6" s="1171"/>
      <c r="R6" s="1171"/>
      <c r="S6" s="1171"/>
      <c r="T6" s="1171"/>
      <c r="U6" s="1162"/>
      <c r="V6" s="1171"/>
      <c r="W6" s="1171"/>
      <c r="X6" s="1171"/>
      <c r="Y6" s="1171"/>
      <c r="Z6" s="1162"/>
      <c r="AA6" s="1169"/>
      <c r="AB6" s="1169"/>
      <c r="AC6" s="1169"/>
      <c r="AD6" s="1169"/>
      <c r="AE6" s="1162"/>
      <c r="AF6" s="1169"/>
      <c r="AG6" s="1169"/>
      <c r="AH6" s="1169"/>
      <c r="AI6" s="1169"/>
      <c r="AJ6" s="1162"/>
      <c r="AK6" s="1169"/>
      <c r="AL6" s="1169"/>
      <c r="AM6" s="1169"/>
      <c r="AN6" s="1169"/>
      <c r="AO6" s="1172"/>
      <c r="AP6" s="1169"/>
      <c r="AQ6" s="1169"/>
      <c r="AR6" s="1169"/>
      <c r="AS6" s="1169"/>
      <c r="AT6" s="1172"/>
      <c r="AU6" s="1169"/>
      <c r="AV6" s="1605"/>
      <c r="AW6" s="1605"/>
      <c r="AX6" s="1605"/>
      <c r="AY6" s="1172"/>
      <c r="AZ6" s="1169"/>
      <c r="BA6" s="1169"/>
      <c r="BB6" s="1169"/>
      <c r="BC6" s="1169"/>
      <c r="BD6" s="1172"/>
      <c r="BE6" s="1169"/>
      <c r="BF6" s="1169"/>
      <c r="BG6" s="1169"/>
      <c r="BH6" s="1169"/>
      <c r="BI6" s="1172"/>
      <c r="BJ6" s="1169"/>
      <c r="BK6" s="1169"/>
      <c r="BL6" s="1169"/>
    </row>
    <row r="7" spans="1:64" s="345" customFormat="1" ht="15" customHeight="1">
      <c r="A7" s="329" t="s">
        <v>1030</v>
      </c>
      <c r="B7" s="352"/>
      <c r="C7" s="352"/>
      <c r="D7" s="352"/>
      <c r="E7" s="352"/>
      <c r="F7" s="353"/>
      <c r="G7" s="352"/>
      <c r="H7" s="352"/>
      <c r="I7" s="352"/>
      <c r="J7" s="352"/>
      <c r="K7" s="363"/>
      <c r="L7" s="352"/>
      <c r="M7" s="352"/>
      <c r="N7" s="352"/>
      <c r="O7" s="352"/>
      <c r="P7" s="353"/>
      <c r="Q7" s="352"/>
      <c r="R7" s="352"/>
      <c r="S7" s="352"/>
      <c r="T7" s="352"/>
      <c r="U7" s="353"/>
      <c r="V7" s="352">
        <v>15469.705</v>
      </c>
      <c r="W7" s="352">
        <v>15467.228999999999</v>
      </c>
      <c r="X7" s="352">
        <v>16756.703000000001</v>
      </c>
      <c r="Y7" s="352">
        <v>15988.545</v>
      </c>
      <c r="Z7" s="1163">
        <v>63682.182999999997</v>
      </c>
      <c r="AA7" s="352">
        <v>15861.904</v>
      </c>
      <c r="AB7" s="352">
        <v>15804.679</v>
      </c>
      <c r="AC7" s="352">
        <v>16504.288</v>
      </c>
      <c r="AD7" s="352">
        <v>17256.609</v>
      </c>
      <c r="AE7" s="1163">
        <v>65427.481</v>
      </c>
      <c r="AF7" s="352">
        <v>16048.513000000001</v>
      </c>
      <c r="AG7" s="352">
        <v>15636.744000000001</v>
      </c>
      <c r="AH7" s="352">
        <v>15229.433999999999</v>
      </c>
      <c r="AI7" s="352">
        <v>15298.989</v>
      </c>
      <c r="AJ7" s="1163">
        <v>62213.680999999997</v>
      </c>
      <c r="AK7" s="352">
        <v>15222.575999999999</v>
      </c>
      <c r="AL7" s="352">
        <v>15105.394</v>
      </c>
      <c r="AM7" s="749">
        <v>15351.895</v>
      </c>
      <c r="AN7" s="751">
        <v>15087.851000000001</v>
      </c>
      <c r="AO7" s="1173">
        <v>60767.771999999997</v>
      </c>
      <c r="AP7" s="751">
        <v>15573.775</v>
      </c>
      <c r="AQ7" s="751">
        <v>16209.33</v>
      </c>
      <c r="AR7" s="751">
        <v>16870.79</v>
      </c>
      <c r="AS7" s="751">
        <v>17073.493999999999</v>
      </c>
      <c r="AT7" s="1173">
        <v>65727.391000000003</v>
      </c>
      <c r="AU7" s="751">
        <v>15727.147999999999</v>
      </c>
      <c r="AV7" s="751">
        <v>15220.574000000001</v>
      </c>
      <c r="AW7" s="751">
        <v>14696.277</v>
      </c>
      <c r="AX7" s="751">
        <v>15080.646000000001</v>
      </c>
      <c r="AY7" s="1173">
        <v>60724.646000000001</v>
      </c>
      <c r="AZ7" s="751">
        <v>15501.742</v>
      </c>
      <c r="BA7" s="751">
        <v>16205.445</v>
      </c>
      <c r="BB7" s="751">
        <v>16921.883999999998</v>
      </c>
      <c r="BC7" s="751">
        <v>18099.531999999999</v>
      </c>
      <c r="BD7" s="1173">
        <v>66728.603000000003</v>
      </c>
      <c r="BE7" s="751">
        <v>18164.677</v>
      </c>
      <c r="BF7" s="751">
        <v>19791.168000000001</v>
      </c>
      <c r="BG7" s="751">
        <v>20910.017</v>
      </c>
      <c r="BH7" s="751">
        <v>21555.321</v>
      </c>
      <c r="BI7" s="1173">
        <v>80421.183000000005</v>
      </c>
      <c r="BJ7" s="751">
        <v>21659.217000000001</v>
      </c>
      <c r="BK7" s="751">
        <v>22929.526999999998</v>
      </c>
      <c r="BL7" s="751">
        <v>23621.508999999998</v>
      </c>
    </row>
    <row r="8" spans="1:64">
      <c r="A8" s="327" t="s">
        <v>1029</v>
      </c>
      <c r="B8" s="348"/>
      <c r="C8" s="348"/>
      <c r="D8" s="348"/>
      <c r="E8" s="348"/>
      <c r="F8" s="351"/>
      <c r="G8" s="348"/>
      <c r="H8" s="348"/>
      <c r="I8" s="348"/>
      <c r="J8" s="348"/>
      <c r="K8" s="364"/>
      <c r="L8" s="348"/>
      <c r="M8" s="348"/>
      <c r="N8" s="348"/>
      <c r="O8" s="348"/>
      <c r="P8" s="351"/>
      <c r="Q8" s="348"/>
      <c r="R8" s="348"/>
      <c r="S8" s="348"/>
      <c r="T8" s="348"/>
      <c r="U8" s="351"/>
      <c r="V8" s="348">
        <v>13562.541999999999</v>
      </c>
      <c r="W8" s="348">
        <v>14101.912</v>
      </c>
      <c r="X8" s="348">
        <v>14687.606</v>
      </c>
      <c r="Y8" s="348">
        <v>14836.298000000001</v>
      </c>
      <c r="Z8" s="1162">
        <v>57188.360999999997</v>
      </c>
      <c r="AA8" s="348">
        <v>14246.986000000001</v>
      </c>
      <c r="AB8" s="348">
        <v>14576.949000000001</v>
      </c>
      <c r="AC8" s="348">
        <v>15041.121999999999</v>
      </c>
      <c r="AD8" s="348">
        <v>15450.126</v>
      </c>
      <c r="AE8" s="1162">
        <v>59315.184999999998</v>
      </c>
      <c r="AF8" s="348">
        <v>14357.695</v>
      </c>
      <c r="AG8" s="348">
        <v>14314.991</v>
      </c>
      <c r="AH8" s="348">
        <v>14116.847</v>
      </c>
      <c r="AI8" s="348">
        <v>14092.358</v>
      </c>
      <c r="AJ8" s="1162">
        <v>56881.892</v>
      </c>
      <c r="AK8" s="348">
        <v>13791.758</v>
      </c>
      <c r="AL8" s="348">
        <v>14220.313</v>
      </c>
      <c r="AM8" s="348">
        <v>14359.438</v>
      </c>
      <c r="AN8" s="348">
        <v>14424.49</v>
      </c>
      <c r="AO8" s="1172">
        <v>56796.000999999997</v>
      </c>
      <c r="AP8" s="348">
        <v>14656.267</v>
      </c>
      <c r="AQ8" s="348">
        <v>15127.873</v>
      </c>
      <c r="AR8" s="348">
        <v>15840.883</v>
      </c>
      <c r="AS8" s="348">
        <v>16333.456</v>
      </c>
      <c r="AT8" s="1172">
        <v>61958.481</v>
      </c>
      <c r="AU8" s="348">
        <v>15340.124</v>
      </c>
      <c r="AV8" s="348">
        <v>14553.484</v>
      </c>
      <c r="AW8" s="348">
        <v>13616.267</v>
      </c>
      <c r="AX8" s="348">
        <v>13984.058999999999</v>
      </c>
      <c r="AY8" s="1172">
        <v>57493.936000000002</v>
      </c>
      <c r="AZ8" s="348">
        <v>14045.808000000001</v>
      </c>
      <c r="BA8" s="348">
        <v>14681.862999999999</v>
      </c>
      <c r="BB8" s="348">
        <v>15609.34</v>
      </c>
      <c r="BC8" s="348">
        <v>17496.18</v>
      </c>
      <c r="BD8" s="1172">
        <v>61833.190999999999</v>
      </c>
      <c r="BE8" s="348">
        <v>17632.187999999998</v>
      </c>
      <c r="BF8" s="348">
        <v>19554.838</v>
      </c>
      <c r="BG8" s="348">
        <v>20636.468000000001</v>
      </c>
      <c r="BH8" s="348">
        <v>21167.839</v>
      </c>
      <c r="BI8" s="1172">
        <v>78991.332999999999</v>
      </c>
      <c r="BJ8" s="348">
        <v>20866.973999999998</v>
      </c>
      <c r="BK8" s="348">
        <v>21825.190999999999</v>
      </c>
      <c r="BL8" s="348">
        <v>22800.194</v>
      </c>
    </row>
    <row r="9" spans="1:64">
      <c r="A9" s="327" t="s">
        <v>1028</v>
      </c>
      <c r="B9" s="348"/>
      <c r="C9" s="348"/>
      <c r="D9" s="348"/>
      <c r="E9" s="348"/>
      <c r="F9" s="351"/>
      <c r="G9" s="348"/>
      <c r="H9" s="348"/>
      <c r="I9" s="348"/>
      <c r="J9" s="348"/>
      <c r="K9" s="364"/>
      <c r="L9" s="348"/>
      <c r="M9" s="348"/>
      <c r="N9" s="348"/>
      <c r="O9" s="348"/>
      <c r="P9" s="351"/>
      <c r="Q9" s="348"/>
      <c r="R9" s="348"/>
      <c r="S9" s="348"/>
      <c r="T9" s="348"/>
      <c r="U9" s="351"/>
      <c r="V9" s="348">
        <v>1907.162</v>
      </c>
      <c r="W9" s="348">
        <v>1365.316</v>
      </c>
      <c r="X9" s="348">
        <v>2069.096</v>
      </c>
      <c r="Y9" s="348">
        <v>1152.2460000000001</v>
      </c>
      <c r="Z9" s="1162">
        <v>6493.8220000000001</v>
      </c>
      <c r="AA9" s="348">
        <v>1614.9169999999999</v>
      </c>
      <c r="AB9" s="348">
        <v>1227.729</v>
      </c>
      <c r="AC9" s="348">
        <v>1463.165</v>
      </c>
      <c r="AD9" s="348">
        <v>1806.482</v>
      </c>
      <c r="AE9" s="1162">
        <v>6112.2950000000001</v>
      </c>
      <c r="AF9" s="348">
        <v>1690.817</v>
      </c>
      <c r="AG9" s="348">
        <v>1321.752</v>
      </c>
      <c r="AH9" s="348">
        <v>1112.587</v>
      </c>
      <c r="AI9" s="348">
        <v>1206.6300000000001</v>
      </c>
      <c r="AJ9" s="1162">
        <v>5331.7879999999996</v>
      </c>
      <c r="AK9" s="348">
        <v>1430.818</v>
      </c>
      <c r="AL9" s="348">
        <v>885.08100000000002</v>
      </c>
      <c r="AM9" s="348">
        <v>992.45600000000002</v>
      </c>
      <c r="AN9" s="348">
        <v>663.36099999999999</v>
      </c>
      <c r="AO9" s="1172">
        <v>3971.7710000000002</v>
      </c>
      <c r="AP9" s="348">
        <v>917.50800000000004</v>
      </c>
      <c r="AQ9" s="348">
        <v>1081.4559999999999</v>
      </c>
      <c r="AR9" s="348">
        <v>1029.9059999999999</v>
      </c>
      <c r="AS9" s="348">
        <v>740.03800000000001</v>
      </c>
      <c r="AT9" s="1172">
        <v>3768.9090000000001</v>
      </c>
      <c r="AU9" s="348">
        <v>387.02300000000002</v>
      </c>
      <c r="AV9" s="348">
        <v>667.08900000000006</v>
      </c>
      <c r="AW9" s="348">
        <v>1080.009</v>
      </c>
      <c r="AX9" s="348">
        <v>1096.587</v>
      </c>
      <c r="AY9" s="1172">
        <v>3230.7089999999998</v>
      </c>
      <c r="AZ9" s="348">
        <v>1455.933</v>
      </c>
      <c r="BA9" s="348">
        <v>1523.5809999999999</v>
      </c>
      <c r="BB9" s="348">
        <v>1312.5440000000001</v>
      </c>
      <c r="BC9" s="348">
        <v>603.35199999999998</v>
      </c>
      <c r="BD9" s="1172">
        <v>4895.41</v>
      </c>
      <c r="BE9" s="348">
        <v>532.48800000000006</v>
      </c>
      <c r="BF9" s="348">
        <v>236.33</v>
      </c>
      <c r="BG9" s="348">
        <v>273.54899999999998</v>
      </c>
      <c r="BH9" s="348">
        <v>387.48200000000003</v>
      </c>
      <c r="BI9" s="1172">
        <v>1429.8490000000002</v>
      </c>
      <c r="BJ9" s="348">
        <v>792.24300000000005</v>
      </c>
      <c r="BK9" s="348">
        <v>1104.335</v>
      </c>
      <c r="BL9" s="348">
        <v>821.31500000000005</v>
      </c>
    </row>
    <row r="10" spans="1:64" s="345" customFormat="1" ht="15" customHeight="1">
      <c r="A10" s="328" t="s">
        <v>1024</v>
      </c>
      <c r="B10" s="352"/>
      <c r="C10" s="352"/>
      <c r="D10" s="352"/>
      <c r="E10" s="352"/>
      <c r="F10" s="353"/>
      <c r="G10" s="352"/>
      <c r="H10" s="352"/>
      <c r="I10" s="352"/>
      <c r="J10" s="352"/>
      <c r="K10" s="363"/>
      <c r="L10" s="352"/>
      <c r="M10" s="352"/>
      <c r="N10" s="352"/>
      <c r="O10" s="352"/>
      <c r="P10" s="353"/>
      <c r="Q10" s="352"/>
      <c r="R10" s="352"/>
      <c r="S10" s="352"/>
      <c r="T10" s="352"/>
      <c r="U10" s="353"/>
      <c r="V10" s="352">
        <v>-4475.5640000000003</v>
      </c>
      <c r="W10" s="352">
        <v>-4447.7610000000004</v>
      </c>
      <c r="X10" s="352">
        <v>-4719.0559999999996</v>
      </c>
      <c r="Y10" s="352">
        <v>-4798.5749999999998</v>
      </c>
      <c r="Z10" s="1163">
        <v>-18440.957999999999</v>
      </c>
      <c r="AA10" s="352">
        <v>-6474.817</v>
      </c>
      <c r="AB10" s="352">
        <v>-5984.4129999999996</v>
      </c>
      <c r="AC10" s="352">
        <v>-5206.78</v>
      </c>
      <c r="AD10" s="352">
        <v>-5631.6819999999998</v>
      </c>
      <c r="AE10" s="1163">
        <v>-23297.692999999999</v>
      </c>
      <c r="AF10" s="352">
        <v>-4874.7039999999997</v>
      </c>
      <c r="AG10" s="352">
        <v>-3913.1239999999998</v>
      </c>
      <c r="AH10" s="352">
        <v>-3503.3969999999999</v>
      </c>
      <c r="AI10" s="352">
        <v>-3586.3220000000001</v>
      </c>
      <c r="AJ10" s="1163">
        <v>-15877.548000000001</v>
      </c>
      <c r="AK10" s="352">
        <v>-3282.0340000000001</v>
      </c>
      <c r="AL10" s="352">
        <v>-3068.2370000000001</v>
      </c>
      <c r="AM10" s="749">
        <v>-2886.8580000000002</v>
      </c>
      <c r="AN10" s="751">
        <v>-3081.9920000000002</v>
      </c>
      <c r="AO10" s="1173">
        <v>-12319.123</v>
      </c>
      <c r="AP10" s="751">
        <v>-3351.9639999999999</v>
      </c>
      <c r="AQ10" s="751">
        <v>-3570.9409999999998</v>
      </c>
      <c r="AR10" s="751">
        <v>-3944.895</v>
      </c>
      <c r="AS10" s="751">
        <v>-4624.2169999999996</v>
      </c>
      <c r="AT10" s="1173">
        <v>-15492.019</v>
      </c>
      <c r="AU10" s="751">
        <v>-9357.1650000000009</v>
      </c>
      <c r="AV10" s="751">
        <v>-7061.1949999999997</v>
      </c>
      <c r="AW10" s="751">
        <v>-5362.7150000000001</v>
      </c>
      <c r="AX10" s="751">
        <v>-3820.7359999999999</v>
      </c>
      <c r="AY10" s="1173">
        <v>-25601.812000000002</v>
      </c>
      <c r="AZ10" s="751">
        <v>-3706.3809999999999</v>
      </c>
      <c r="BA10" s="751">
        <v>-4385.7569999999996</v>
      </c>
      <c r="BB10" s="751">
        <v>-4656.3869999999997</v>
      </c>
      <c r="BC10" s="751">
        <v>-5489.1639999999998</v>
      </c>
      <c r="BD10" s="1173">
        <v>-18237.688999999998</v>
      </c>
      <c r="BE10" s="751">
        <v>-6720.4459999999999</v>
      </c>
      <c r="BF10" s="751">
        <v>-7017.7280000000001</v>
      </c>
      <c r="BG10" s="751">
        <v>-7398.9369999999999</v>
      </c>
      <c r="BH10" s="751">
        <v>-9013.6139999999996</v>
      </c>
      <c r="BI10" s="1173">
        <v>-30150.724999999999</v>
      </c>
      <c r="BJ10" s="751">
        <v>-8338.4539999999997</v>
      </c>
      <c r="BK10" s="751">
        <v>-8785.8169999999991</v>
      </c>
      <c r="BL10" s="751">
        <v>-8590.0049999999992</v>
      </c>
    </row>
    <row r="11" spans="1:64" ht="15" customHeight="1">
      <c r="A11" s="327" t="s">
        <v>45</v>
      </c>
      <c r="B11" s="348"/>
      <c r="C11" s="348"/>
      <c r="D11" s="348"/>
      <c r="E11" s="348"/>
      <c r="F11" s="351"/>
      <c r="G11" s="348"/>
      <c r="H11" s="348"/>
      <c r="I11" s="348"/>
      <c r="J11" s="348"/>
      <c r="K11" s="364"/>
      <c r="L11" s="348"/>
      <c r="M11" s="348"/>
      <c r="N11" s="348"/>
      <c r="O11" s="348"/>
      <c r="P11" s="351"/>
      <c r="Q11" s="348"/>
      <c r="R11" s="348"/>
      <c r="S11" s="348"/>
      <c r="T11" s="348"/>
      <c r="U11" s="351"/>
      <c r="V11" s="348">
        <v>-5355.61</v>
      </c>
      <c r="W11" s="348">
        <v>-5376.2939999999999</v>
      </c>
      <c r="X11" s="348">
        <v>-5597.1930000000002</v>
      </c>
      <c r="Y11" s="348">
        <v>-5983.1319999999996</v>
      </c>
      <c r="Z11" s="1162">
        <v>-22312.231</v>
      </c>
      <c r="AA11" s="348">
        <v>-7051.4070000000002</v>
      </c>
      <c r="AB11" s="348">
        <v>-5941.3770000000004</v>
      </c>
      <c r="AC11" s="348">
        <v>-5756.857</v>
      </c>
      <c r="AD11" s="348">
        <v>-5065.8329999999996</v>
      </c>
      <c r="AE11" s="1162">
        <v>-23815.475999999999</v>
      </c>
      <c r="AF11" s="348">
        <v>-4959.7629999999999</v>
      </c>
      <c r="AG11" s="348">
        <v>-4350.28</v>
      </c>
      <c r="AH11" s="348">
        <v>-3767.93</v>
      </c>
      <c r="AI11" s="348">
        <v>-3782.2020000000002</v>
      </c>
      <c r="AJ11" s="1162">
        <v>-16860.177</v>
      </c>
      <c r="AK11" s="348">
        <v>-3557.2550000000001</v>
      </c>
      <c r="AL11" s="348">
        <v>-3650.154</v>
      </c>
      <c r="AM11" s="348">
        <v>-3390.4079999999999</v>
      </c>
      <c r="AN11" s="348">
        <v>-3372.7469999999998</v>
      </c>
      <c r="AO11" s="1172">
        <v>-13970.566000000001</v>
      </c>
      <c r="AP11" s="348">
        <v>-3717.3049999999998</v>
      </c>
      <c r="AQ11" s="348">
        <v>-3838.8560000000002</v>
      </c>
      <c r="AR11" s="348">
        <v>-4284.0079999999998</v>
      </c>
      <c r="AS11" s="348">
        <v>-4893.4840000000004</v>
      </c>
      <c r="AT11" s="1172">
        <v>-16733.654999999999</v>
      </c>
      <c r="AU11" s="348">
        <v>-9590.3459999999995</v>
      </c>
      <c r="AV11" s="348">
        <v>-6766.4120000000003</v>
      </c>
      <c r="AW11" s="348">
        <v>-5261.0219999999999</v>
      </c>
      <c r="AX11" s="348">
        <v>-3306.6529999999998</v>
      </c>
      <c r="AY11" s="1172">
        <v>-24924.434000000001</v>
      </c>
      <c r="AZ11" s="348">
        <v>-3913.6849999999999</v>
      </c>
      <c r="BA11" s="348">
        <v>-4465.91</v>
      </c>
      <c r="BB11" s="348">
        <v>-4874.6289999999999</v>
      </c>
      <c r="BC11" s="348">
        <v>-6034.0389999999998</v>
      </c>
      <c r="BD11" s="1172">
        <v>-19288.262999999999</v>
      </c>
      <c r="BE11" s="348">
        <v>-6665.2280000000001</v>
      </c>
      <c r="BF11" s="348">
        <v>-7221.2939999999999</v>
      </c>
      <c r="BG11" s="348">
        <v>-7596.4849999999997</v>
      </c>
      <c r="BH11" s="348">
        <v>-9052.1110000000008</v>
      </c>
      <c r="BI11" s="1172">
        <v>-30535.118000000002</v>
      </c>
      <c r="BJ11" s="348">
        <v>-8204.3050000000003</v>
      </c>
      <c r="BK11" s="348">
        <v>-8852.1080000000002</v>
      </c>
      <c r="BL11" s="348">
        <v>-8449.2270000000008</v>
      </c>
    </row>
    <row r="12" spans="1:64" ht="15" hidden="1" customHeight="1">
      <c r="A12" s="330"/>
      <c r="B12" s="348"/>
      <c r="C12" s="348"/>
      <c r="D12" s="348"/>
      <c r="E12" s="348"/>
      <c r="F12" s="351"/>
      <c r="G12" s="348"/>
      <c r="H12" s="348"/>
      <c r="I12" s="348"/>
      <c r="J12" s="348"/>
      <c r="K12" s="364"/>
      <c r="L12" s="348"/>
      <c r="M12" s="348"/>
      <c r="N12" s="348"/>
      <c r="O12" s="348"/>
      <c r="P12" s="351"/>
      <c r="Q12" s="348"/>
      <c r="R12" s="348"/>
      <c r="S12" s="348"/>
      <c r="T12" s="348"/>
      <c r="U12" s="351"/>
      <c r="V12" s="348"/>
      <c r="W12" s="348"/>
      <c r="X12" s="348"/>
      <c r="Y12" s="348"/>
      <c r="Z12" s="1162"/>
      <c r="AA12" s="348"/>
      <c r="AB12" s="348"/>
      <c r="AC12" s="348"/>
      <c r="AD12" s="348"/>
      <c r="AE12" s="1162"/>
      <c r="AF12" s="348"/>
      <c r="AG12" s="348"/>
      <c r="AH12" s="348"/>
      <c r="AI12" s="348"/>
      <c r="AJ12" s="1162"/>
      <c r="AK12" s="348"/>
      <c r="AL12" s="348"/>
      <c r="AM12" s="348"/>
      <c r="AN12" s="348"/>
      <c r="AO12" s="1172">
        <v>0</v>
      </c>
      <c r="AP12" s="348"/>
      <c r="AQ12" s="348"/>
      <c r="AR12" s="348"/>
      <c r="AS12" s="348"/>
      <c r="AT12" s="1172">
        <v>0</v>
      </c>
      <c r="AU12" s="348"/>
      <c r="AV12" s="348"/>
      <c r="AW12" s="348"/>
      <c r="AX12" s="348"/>
      <c r="AY12" s="1172">
        <v>0</v>
      </c>
      <c r="AZ12" s="348"/>
      <c r="BA12" s="348"/>
      <c r="BB12" s="348"/>
      <c r="BC12" s="348"/>
      <c r="BD12" s="1172">
        <v>0</v>
      </c>
      <c r="BE12" s="348"/>
      <c r="BF12" s="348"/>
      <c r="BG12" s="348"/>
      <c r="BH12" s="348"/>
      <c r="BI12" s="1172">
        <v>0</v>
      </c>
      <c r="BJ12" s="348"/>
      <c r="BK12" s="348"/>
      <c r="BL12" s="348"/>
    </row>
    <row r="13" spans="1:64" ht="15" customHeight="1">
      <c r="A13" s="330" t="s">
        <v>1023</v>
      </c>
      <c r="B13" s="348"/>
      <c r="C13" s="348"/>
      <c r="D13" s="348"/>
      <c r="E13" s="348"/>
      <c r="F13" s="351"/>
      <c r="G13" s="348"/>
      <c r="H13" s="348"/>
      <c r="I13" s="348"/>
      <c r="J13" s="348"/>
      <c r="K13" s="364"/>
      <c r="L13" s="348"/>
      <c r="M13" s="348"/>
      <c r="N13" s="348"/>
      <c r="O13" s="348"/>
      <c r="P13" s="351"/>
      <c r="Q13" s="348"/>
      <c r="R13" s="348"/>
      <c r="S13" s="348"/>
      <c r="T13" s="348"/>
      <c r="U13" s="351"/>
      <c r="V13" s="348">
        <v>0</v>
      </c>
      <c r="W13" s="348">
        <v>0</v>
      </c>
      <c r="X13" s="348">
        <v>0</v>
      </c>
      <c r="Y13" s="348">
        <v>-85.332999999999998</v>
      </c>
      <c r="Z13" s="1162">
        <v>-85.332999999999998</v>
      </c>
      <c r="AA13" s="348">
        <v>0</v>
      </c>
      <c r="AB13" s="348">
        <v>-539.47799999999995</v>
      </c>
      <c r="AC13" s="348">
        <v>-87.983000000000004</v>
      </c>
      <c r="AD13" s="348">
        <v>-1254.538</v>
      </c>
      <c r="AE13" s="1162">
        <v>-1881.999</v>
      </c>
      <c r="AF13" s="348">
        <v>-444.43900000000002</v>
      </c>
      <c r="AG13" s="348">
        <v>-105.261</v>
      </c>
      <c r="AH13" s="348">
        <v>-261.98899999999998</v>
      </c>
      <c r="AI13" s="348">
        <v>-282.49599999999998</v>
      </c>
      <c r="AJ13" s="1162">
        <v>-1094.1869999999999</v>
      </c>
      <c r="AK13" s="348">
        <v>-187.21299999999999</v>
      </c>
      <c r="AL13" s="348">
        <v>-1.2669999999999999</v>
      </c>
      <c r="AM13" s="348">
        <v>-88.600999999999999</v>
      </c>
      <c r="AN13" s="348">
        <v>-268.86200000000002</v>
      </c>
      <c r="AO13" s="1172">
        <v>-545.94500000000005</v>
      </c>
      <c r="AP13" s="348">
        <v>-29.768000000000001</v>
      </c>
      <c r="AQ13" s="348">
        <v>-42.677999999999997</v>
      </c>
      <c r="AR13" s="348">
        <v>-69.614999999999995</v>
      </c>
      <c r="AS13" s="348">
        <v>-230.24600000000001</v>
      </c>
      <c r="AT13" s="1172">
        <v>-372.30900000000003</v>
      </c>
      <c r="AU13" s="348">
        <v>-88.608000000000004</v>
      </c>
      <c r="AV13" s="348">
        <v>-196.07400000000001</v>
      </c>
      <c r="AW13" s="348">
        <v>-346.06400000000002</v>
      </c>
      <c r="AX13" s="348">
        <v>-831.80600000000004</v>
      </c>
      <c r="AY13" s="1172">
        <v>-1462.5530000000001</v>
      </c>
      <c r="AZ13" s="348">
        <v>47.825000000000003</v>
      </c>
      <c r="BA13" s="348">
        <v>-8.0459999999999994</v>
      </c>
      <c r="BB13" s="348">
        <v>21.018000000000001</v>
      </c>
      <c r="BC13" s="348">
        <v>384.41699999999997</v>
      </c>
      <c r="BD13" s="1172">
        <v>445.214</v>
      </c>
      <c r="BE13" s="348">
        <v>-27.076000000000001</v>
      </c>
      <c r="BF13" s="348">
        <v>202.04599999999999</v>
      </c>
      <c r="BG13" s="348">
        <v>157.953</v>
      </c>
      <c r="BH13" s="348">
        <v>9.6820000000000004</v>
      </c>
      <c r="BI13" s="1172">
        <v>342.60500000000002</v>
      </c>
      <c r="BJ13" s="348">
        <v>-28.513000000000002</v>
      </c>
      <c r="BK13" s="348">
        <v>-5.3520000000000003</v>
      </c>
      <c r="BL13" s="348">
        <v>-99.608999999999995</v>
      </c>
    </row>
    <row r="14" spans="1:64" ht="15" customHeight="1">
      <c r="A14" s="1031" t="s">
        <v>1022</v>
      </c>
      <c r="B14" s="348"/>
      <c r="C14" s="348"/>
      <c r="D14" s="348"/>
      <c r="E14" s="348"/>
      <c r="F14" s="351"/>
      <c r="G14" s="348"/>
      <c r="H14" s="348"/>
      <c r="I14" s="348"/>
      <c r="J14" s="348"/>
      <c r="K14" s="364"/>
      <c r="L14" s="348"/>
      <c r="M14" s="348"/>
      <c r="N14" s="348"/>
      <c r="O14" s="348"/>
      <c r="P14" s="351"/>
      <c r="Q14" s="348"/>
      <c r="R14" s="348"/>
      <c r="S14" s="348"/>
      <c r="T14" s="348"/>
      <c r="U14" s="351"/>
      <c r="V14" s="348">
        <v>-167.685</v>
      </c>
      <c r="W14" s="348">
        <v>-189.32599999999999</v>
      </c>
      <c r="X14" s="348">
        <v>-198.49799999999999</v>
      </c>
      <c r="Y14" s="348">
        <v>-190.69300000000001</v>
      </c>
      <c r="Z14" s="1162">
        <v>-746.20399999999995</v>
      </c>
      <c r="AA14" s="348">
        <v>-237.428</v>
      </c>
      <c r="AB14" s="348">
        <v>-430.24099999999999</v>
      </c>
      <c r="AC14" s="348">
        <v>-255.179</v>
      </c>
      <c r="AD14" s="348">
        <v>-276.29500000000002</v>
      </c>
      <c r="AE14" s="1162">
        <v>-1199.145</v>
      </c>
      <c r="AF14" s="348">
        <v>-283.524</v>
      </c>
      <c r="AG14" s="348">
        <v>-240.82400000000001</v>
      </c>
      <c r="AH14" s="348">
        <v>-207.87</v>
      </c>
      <c r="AI14" s="348">
        <v>-310.39299999999997</v>
      </c>
      <c r="AJ14" s="1162">
        <v>-1042.6120000000001</v>
      </c>
      <c r="AK14" s="348">
        <v>-283.22899999999998</v>
      </c>
      <c r="AL14" s="348">
        <v>-270.29500000000002</v>
      </c>
      <c r="AM14" s="348">
        <v>-283.25099999999998</v>
      </c>
      <c r="AN14" s="348">
        <v>-299.44299999999998</v>
      </c>
      <c r="AO14" s="1172">
        <v>-1136.22</v>
      </c>
      <c r="AP14" s="348">
        <v>-279.577</v>
      </c>
      <c r="AQ14" s="348">
        <v>-382.11</v>
      </c>
      <c r="AR14" s="348">
        <v>-295.06900000000002</v>
      </c>
      <c r="AS14" s="348">
        <v>-343.67500000000001</v>
      </c>
      <c r="AT14" s="1172">
        <v>-1300.432</v>
      </c>
      <c r="AU14" s="348">
        <v>-261.14499999999998</v>
      </c>
      <c r="AV14" s="348">
        <v>-747.07299999999998</v>
      </c>
      <c r="AW14" s="348">
        <v>-611.173</v>
      </c>
      <c r="AX14" s="348">
        <v>-432.88799999999998</v>
      </c>
      <c r="AY14" s="1172">
        <v>-2052.2809999999999</v>
      </c>
      <c r="AZ14" s="348">
        <v>-397.96800000000002</v>
      </c>
      <c r="BA14" s="348">
        <v>-533.43299999999999</v>
      </c>
      <c r="BB14" s="348">
        <v>-535.69600000000003</v>
      </c>
      <c r="BC14" s="348">
        <v>-527.17399999999998</v>
      </c>
      <c r="BD14" s="1172">
        <v>-1994.2710000000002</v>
      </c>
      <c r="BE14" s="348">
        <v>-541.25400000000002</v>
      </c>
      <c r="BF14" s="348">
        <v>-601.65499999999997</v>
      </c>
      <c r="BG14" s="348">
        <v>-838.85</v>
      </c>
      <c r="BH14" s="348">
        <v>-724.69200000000001</v>
      </c>
      <c r="BI14" s="1172">
        <v>-2706.451</v>
      </c>
      <c r="BJ14" s="348">
        <v>-825.41399999999999</v>
      </c>
      <c r="BK14" s="348">
        <v>-780.7</v>
      </c>
      <c r="BL14" s="348">
        <v>-1004.672</v>
      </c>
    </row>
    <row r="15" spans="1:64">
      <c r="A15" s="327" t="s">
        <v>1021</v>
      </c>
      <c r="B15" s="348"/>
      <c r="C15" s="348"/>
      <c r="D15" s="348"/>
      <c r="E15" s="348"/>
      <c r="F15" s="351"/>
      <c r="G15" s="348"/>
      <c r="H15" s="348"/>
      <c r="I15" s="348"/>
      <c r="J15" s="348"/>
      <c r="K15" s="364"/>
      <c r="L15" s="348"/>
      <c r="M15" s="348"/>
      <c r="N15" s="348"/>
      <c r="O15" s="348"/>
      <c r="P15" s="351"/>
      <c r="Q15" s="348"/>
      <c r="R15" s="348"/>
      <c r="S15" s="348"/>
      <c r="T15" s="348"/>
      <c r="U15" s="351"/>
      <c r="V15" s="348">
        <v>1047.731</v>
      </c>
      <c r="W15" s="348">
        <v>1117.8599999999999</v>
      </c>
      <c r="X15" s="348">
        <v>1076.635</v>
      </c>
      <c r="Y15" s="348">
        <v>1460.5830000000001</v>
      </c>
      <c r="Z15" s="1162">
        <v>4702.8109999999997</v>
      </c>
      <c r="AA15" s="348">
        <v>814.01800000000003</v>
      </c>
      <c r="AB15" s="348">
        <v>926.68399999999997</v>
      </c>
      <c r="AC15" s="348">
        <v>893.24099999999999</v>
      </c>
      <c r="AD15" s="348">
        <v>964.98500000000001</v>
      </c>
      <c r="AE15" s="1162">
        <v>3598.9279999999999</v>
      </c>
      <c r="AF15" s="348">
        <v>813.02300000000002</v>
      </c>
      <c r="AG15" s="348">
        <v>783.24199999999996</v>
      </c>
      <c r="AH15" s="348">
        <v>734.39200000000005</v>
      </c>
      <c r="AI15" s="348">
        <v>788.76900000000001</v>
      </c>
      <c r="AJ15" s="1162">
        <v>3119.4279999999999</v>
      </c>
      <c r="AK15" s="348">
        <v>745.66399999999999</v>
      </c>
      <c r="AL15" s="348">
        <v>853.47900000000004</v>
      </c>
      <c r="AM15" s="348">
        <v>875.40300000000002</v>
      </c>
      <c r="AN15" s="348">
        <v>859.06100000000004</v>
      </c>
      <c r="AO15" s="1172">
        <v>3333.6089999999999</v>
      </c>
      <c r="AP15" s="348">
        <v>674.68600000000004</v>
      </c>
      <c r="AQ15" s="348">
        <v>692.70399999999995</v>
      </c>
      <c r="AR15" s="348">
        <v>703.798</v>
      </c>
      <c r="AS15" s="348">
        <v>843.18899999999996</v>
      </c>
      <c r="AT15" s="1172">
        <v>2914.3780000000002</v>
      </c>
      <c r="AU15" s="348">
        <v>582.93399999999997</v>
      </c>
      <c r="AV15" s="348">
        <v>648.36599999999999</v>
      </c>
      <c r="AW15" s="348">
        <v>855.54399999999998</v>
      </c>
      <c r="AX15" s="348">
        <v>750.61099999999999</v>
      </c>
      <c r="AY15" s="1172">
        <v>2837.4569999999999</v>
      </c>
      <c r="AZ15" s="348">
        <v>557.447</v>
      </c>
      <c r="BA15" s="348">
        <v>621.63300000000004</v>
      </c>
      <c r="BB15" s="348">
        <v>732.92</v>
      </c>
      <c r="BC15" s="348">
        <v>687.63199999999995</v>
      </c>
      <c r="BD15" s="1172">
        <v>2599.6320000000001</v>
      </c>
      <c r="BE15" s="348">
        <v>513.11300000000006</v>
      </c>
      <c r="BF15" s="348">
        <v>603.17399999999998</v>
      </c>
      <c r="BG15" s="348">
        <v>878.44399999999996</v>
      </c>
      <c r="BH15" s="348">
        <v>753.50599999999997</v>
      </c>
      <c r="BI15" s="1172">
        <v>2748.2370000000001</v>
      </c>
      <c r="BJ15" s="348">
        <v>719.77800000000002</v>
      </c>
      <c r="BK15" s="348">
        <v>852.34299999999996</v>
      </c>
      <c r="BL15" s="348">
        <v>963.50300000000004</v>
      </c>
    </row>
    <row r="16" spans="1:64" s="345" customFormat="1" ht="15" customHeight="1">
      <c r="A16" s="329" t="s">
        <v>1054</v>
      </c>
      <c r="B16" s="352"/>
      <c r="C16" s="352"/>
      <c r="D16" s="352"/>
      <c r="E16" s="352"/>
      <c r="F16" s="353"/>
      <c r="G16" s="352"/>
      <c r="H16" s="352"/>
      <c r="I16" s="352"/>
      <c r="J16" s="352"/>
      <c r="K16" s="363"/>
      <c r="L16" s="352"/>
      <c r="M16" s="352"/>
      <c r="N16" s="352"/>
      <c r="O16" s="352"/>
      <c r="P16" s="353"/>
      <c r="Q16" s="352"/>
      <c r="R16" s="352"/>
      <c r="S16" s="352"/>
      <c r="T16" s="352"/>
      <c r="U16" s="353"/>
      <c r="V16" s="352">
        <v>10994.14</v>
      </c>
      <c r="W16" s="352">
        <v>11019.468000000001</v>
      </c>
      <c r="X16" s="352">
        <v>12037.646000000001</v>
      </c>
      <c r="Y16" s="352">
        <v>11189.968999999999</v>
      </c>
      <c r="Z16" s="1163">
        <v>45241.224000000002</v>
      </c>
      <c r="AA16" s="352">
        <v>9387.0859999999993</v>
      </c>
      <c r="AB16" s="352">
        <v>9820.2649999999994</v>
      </c>
      <c r="AC16" s="352">
        <v>11297.508</v>
      </c>
      <c r="AD16" s="352">
        <v>11624.925999999999</v>
      </c>
      <c r="AE16" s="1163">
        <v>42129.786999999997</v>
      </c>
      <c r="AF16" s="352">
        <v>11173.808999999999</v>
      </c>
      <c r="AG16" s="352">
        <v>11723.619000000001</v>
      </c>
      <c r="AH16" s="352">
        <v>11726.036</v>
      </c>
      <c r="AI16" s="352">
        <v>11712.665999999999</v>
      </c>
      <c r="AJ16" s="1163">
        <v>46336.131999999998</v>
      </c>
      <c r="AK16" s="352">
        <v>11940.541999999999</v>
      </c>
      <c r="AL16" s="352">
        <v>12037.156999999999</v>
      </c>
      <c r="AM16" s="749">
        <v>12465.036</v>
      </c>
      <c r="AN16" s="751">
        <v>12005.859</v>
      </c>
      <c r="AO16" s="1173">
        <v>48448.648000000001</v>
      </c>
      <c r="AP16" s="751">
        <v>12221.81</v>
      </c>
      <c r="AQ16" s="751">
        <v>12638.388999999999</v>
      </c>
      <c r="AR16" s="751">
        <v>12925.895</v>
      </c>
      <c r="AS16" s="751">
        <v>12449.277</v>
      </c>
      <c r="AT16" s="1173">
        <v>50235.372000000003</v>
      </c>
      <c r="AU16" s="751">
        <v>6369.982</v>
      </c>
      <c r="AV16" s="751">
        <v>8159.3789999999999</v>
      </c>
      <c r="AW16" s="751">
        <v>9333.5619999999999</v>
      </c>
      <c r="AX16" s="751">
        <v>11259.909</v>
      </c>
      <c r="AY16" s="1173">
        <v>35122.832000000002</v>
      </c>
      <c r="AZ16" s="751">
        <v>11795.361000000001</v>
      </c>
      <c r="BA16" s="751">
        <v>11819.687</v>
      </c>
      <c r="BB16" s="751">
        <v>12265.496999999999</v>
      </c>
      <c r="BC16" s="751">
        <v>12610.368</v>
      </c>
      <c r="BD16" s="1173">
        <v>48490.913</v>
      </c>
      <c r="BE16" s="751">
        <v>11444.23</v>
      </c>
      <c r="BF16" s="751">
        <v>12773.44</v>
      </c>
      <c r="BG16" s="751">
        <v>13511.08</v>
      </c>
      <c r="BH16" s="751">
        <v>12541.706</v>
      </c>
      <c r="BI16" s="1173">
        <v>50270.455999999998</v>
      </c>
      <c r="BJ16" s="751">
        <v>13320.762000000001</v>
      </c>
      <c r="BK16" s="751">
        <v>14143.709000000001</v>
      </c>
      <c r="BL16" s="751">
        <v>15031.503000000001</v>
      </c>
    </row>
    <row r="17" spans="1:64" s="345" customFormat="1" ht="15" customHeight="1">
      <c r="A17" s="329" t="s">
        <v>65</v>
      </c>
      <c r="B17" s="352"/>
      <c r="C17" s="352"/>
      <c r="D17" s="352"/>
      <c r="E17" s="352"/>
      <c r="F17" s="353"/>
      <c r="G17" s="352"/>
      <c r="H17" s="352"/>
      <c r="I17" s="352"/>
      <c r="J17" s="352"/>
      <c r="K17" s="363"/>
      <c r="L17" s="352"/>
      <c r="M17" s="352"/>
      <c r="N17" s="352"/>
      <c r="O17" s="352"/>
      <c r="P17" s="353"/>
      <c r="Q17" s="352"/>
      <c r="R17" s="352"/>
      <c r="S17" s="352"/>
      <c r="T17" s="352"/>
      <c r="U17" s="353"/>
      <c r="V17" s="352">
        <v>-2674.44</v>
      </c>
      <c r="W17" s="352">
        <v>-2613.8150000000001</v>
      </c>
      <c r="X17" s="352">
        <v>-3460.5439999999999</v>
      </c>
      <c r="Y17" s="352">
        <v>-2964.4380000000001</v>
      </c>
      <c r="Z17" s="1163">
        <v>-11713.237999999999</v>
      </c>
      <c r="AA17" s="352">
        <v>-2519.5140000000001</v>
      </c>
      <c r="AB17" s="352">
        <v>-2671.6120000000001</v>
      </c>
      <c r="AC17" s="352">
        <v>-3826.2280000000001</v>
      </c>
      <c r="AD17" s="352">
        <v>-3046.2829999999999</v>
      </c>
      <c r="AE17" s="1163">
        <v>-12063.638000000001</v>
      </c>
      <c r="AF17" s="352">
        <v>-2337.625</v>
      </c>
      <c r="AG17" s="352">
        <v>-2909.3420000000001</v>
      </c>
      <c r="AH17" s="352">
        <v>-2750.5010000000002</v>
      </c>
      <c r="AI17" s="352">
        <v>-2804.194</v>
      </c>
      <c r="AJ17" s="1163">
        <v>-10801.663</v>
      </c>
      <c r="AK17" s="352">
        <v>-2262.0410000000002</v>
      </c>
      <c r="AL17" s="352">
        <v>-2570.143</v>
      </c>
      <c r="AM17" s="749">
        <v>-3066.8009999999999</v>
      </c>
      <c r="AN17" s="751">
        <v>-2849.2649999999999</v>
      </c>
      <c r="AO17" s="1173">
        <v>-10748.306</v>
      </c>
      <c r="AP17" s="751">
        <v>-2644.1779999999999</v>
      </c>
      <c r="AQ17" s="751">
        <v>-2665.694</v>
      </c>
      <c r="AR17" s="751">
        <v>-2758.163</v>
      </c>
      <c r="AS17" s="751">
        <v>-1821.6289999999999</v>
      </c>
      <c r="AT17" s="1173">
        <v>-9889.6659999999993</v>
      </c>
      <c r="AU17" s="751">
        <v>-1838.5029999999999</v>
      </c>
      <c r="AV17" s="751">
        <v>-2613.3580000000002</v>
      </c>
      <c r="AW17" s="751">
        <v>-1853.412</v>
      </c>
      <c r="AX17" s="751">
        <v>-2477.6799999999998</v>
      </c>
      <c r="AY17" s="1173">
        <v>-8782.9539999999997</v>
      </c>
      <c r="AZ17" s="751">
        <v>-1869.14</v>
      </c>
      <c r="BA17" s="751">
        <v>-1793.2370000000001</v>
      </c>
      <c r="BB17" s="751">
        <v>-2062.6709999999998</v>
      </c>
      <c r="BC17" s="751">
        <v>-2047.0719999999999</v>
      </c>
      <c r="BD17" s="1173">
        <v>-7772.1200000000008</v>
      </c>
      <c r="BE17" s="751">
        <v>-1821.3130000000001</v>
      </c>
      <c r="BF17" s="751">
        <v>-1986.1030000000001</v>
      </c>
      <c r="BG17" s="751">
        <v>-2460.34</v>
      </c>
      <c r="BH17" s="751">
        <v>-2717.5360000000001</v>
      </c>
      <c r="BI17" s="1173">
        <v>-8985.2920000000013</v>
      </c>
      <c r="BJ17" s="751">
        <v>-2475.223</v>
      </c>
      <c r="BK17" s="751">
        <v>-2867.7130000000002</v>
      </c>
      <c r="BL17" s="751">
        <v>-2830.1289999999999</v>
      </c>
    </row>
    <row r="18" spans="1:64">
      <c r="A18" s="327" t="s">
        <v>389</v>
      </c>
      <c r="B18" s="348"/>
      <c r="C18" s="348"/>
      <c r="D18" s="348"/>
      <c r="E18" s="348"/>
      <c r="F18" s="351"/>
      <c r="G18" s="348"/>
      <c r="H18" s="348"/>
      <c r="I18" s="348"/>
      <c r="J18" s="348"/>
      <c r="K18" s="364"/>
      <c r="L18" s="348"/>
      <c r="M18" s="348"/>
      <c r="N18" s="348"/>
      <c r="O18" s="348"/>
      <c r="P18" s="351"/>
      <c r="Q18" s="348"/>
      <c r="R18" s="348"/>
      <c r="S18" s="348"/>
      <c r="T18" s="348"/>
      <c r="U18" s="351"/>
      <c r="V18" s="348">
        <v>6429.9920000000002</v>
      </c>
      <c r="W18" s="348">
        <v>6480.527</v>
      </c>
      <c r="X18" s="348">
        <v>6575.6419999999998</v>
      </c>
      <c r="Y18" s="348">
        <v>7144.1090000000004</v>
      </c>
      <c r="Z18" s="1162">
        <v>26630.271000000001</v>
      </c>
      <c r="AA18" s="348">
        <v>6742.9530000000004</v>
      </c>
      <c r="AB18" s="348">
        <v>7094.2619999999997</v>
      </c>
      <c r="AC18" s="348">
        <v>7221.4880000000003</v>
      </c>
      <c r="AD18" s="348">
        <v>7450.3010000000004</v>
      </c>
      <c r="AE18" s="1162">
        <v>28509.006000000001</v>
      </c>
      <c r="AF18" s="348">
        <v>7232.9939999999997</v>
      </c>
      <c r="AG18" s="348">
        <v>7405.808</v>
      </c>
      <c r="AH18" s="348">
        <v>7720.1790000000001</v>
      </c>
      <c r="AI18" s="348">
        <v>8092.7539999999999</v>
      </c>
      <c r="AJ18" s="1162">
        <v>30451.737000000001</v>
      </c>
      <c r="AK18" s="348">
        <v>7858.1679999999997</v>
      </c>
      <c r="AL18" s="348">
        <v>8006.6840000000002</v>
      </c>
      <c r="AM18" s="348">
        <v>7882.308</v>
      </c>
      <c r="AN18" s="348">
        <v>8424.4449999999997</v>
      </c>
      <c r="AO18" s="1172">
        <v>32171.605</v>
      </c>
      <c r="AP18" s="348">
        <v>7889.8909999999996</v>
      </c>
      <c r="AQ18" s="348">
        <v>8327.5069999999996</v>
      </c>
      <c r="AR18" s="348">
        <v>8551.2729999999992</v>
      </c>
      <c r="AS18" s="348">
        <v>9621.6280000000006</v>
      </c>
      <c r="AT18" s="1172">
        <v>34390.300000000003</v>
      </c>
      <c r="AU18" s="348">
        <v>8797.2649999999994</v>
      </c>
      <c r="AV18" s="348">
        <v>7674.7520000000004</v>
      </c>
      <c r="AW18" s="348">
        <v>8734.7970000000005</v>
      </c>
      <c r="AX18" s="348">
        <v>9070.9580000000005</v>
      </c>
      <c r="AY18" s="1172">
        <v>34277.773999999998</v>
      </c>
      <c r="AZ18" s="348">
        <v>8746.5339999999997</v>
      </c>
      <c r="BA18" s="348">
        <v>9199.5650000000005</v>
      </c>
      <c r="BB18" s="348">
        <v>9227.509</v>
      </c>
      <c r="BC18" s="348">
        <v>9370.0110000000004</v>
      </c>
      <c r="BD18" s="1172">
        <v>36543.618999999999</v>
      </c>
      <c r="BE18" s="348">
        <v>8955.8970000000008</v>
      </c>
      <c r="BF18" s="348">
        <v>9679.9220000000005</v>
      </c>
      <c r="BG18" s="348">
        <v>9563.6630000000005</v>
      </c>
      <c r="BH18" s="348">
        <v>9569.7829999999994</v>
      </c>
      <c r="BI18" s="1172">
        <v>37769.264999999999</v>
      </c>
      <c r="BJ18" s="348">
        <v>9442.1270000000004</v>
      </c>
      <c r="BK18" s="348">
        <v>9523.0730000000003</v>
      </c>
      <c r="BL18" s="348">
        <v>9885.2369999999992</v>
      </c>
    </row>
    <row r="19" spans="1:64">
      <c r="A19" s="327" t="s">
        <v>1053</v>
      </c>
      <c r="B19" s="348"/>
      <c r="C19" s="348"/>
      <c r="D19" s="348"/>
      <c r="E19" s="348"/>
      <c r="F19" s="351"/>
      <c r="G19" s="348"/>
      <c r="H19" s="348"/>
      <c r="I19" s="348"/>
      <c r="J19" s="348"/>
      <c r="K19" s="364"/>
      <c r="L19" s="348"/>
      <c r="M19" s="348"/>
      <c r="N19" s="348"/>
      <c r="O19" s="348"/>
      <c r="P19" s="351"/>
      <c r="Q19" s="348"/>
      <c r="R19" s="348"/>
      <c r="S19" s="348"/>
      <c r="T19" s="348"/>
      <c r="U19" s="351"/>
      <c r="V19" s="348">
        <v>1465.9590000000001</v>
      </c>
      <c r="W19" s="348">
        <v>1528.1179999999999</v>
      </c>
      <c r="X19" s="348">
        <v>1544.7940000000001</v>
      </c>
      <c r="Y19" s="348">
        <v>1585.796</v>
      </c>
      <c r="Z19" s="1162">
        <v>6124.6689999999999</v>
      </c>
      <c r="AA19" s="348">
        <v>1523.5609999999999</v>
      </c>
      <c r="AB19" s="348">
        <v>1536.1880000000001</v>
      </c>
      <c r="AC19" s="348">
        <v>1530.0350000000001</v>
      </c>
      <c r="AD19" s="348">
        <v>1573.1559999999999</v>
      </c>
      <c r="AE19" s="1162">
        <v>6162.942</v>
      </c>
      <c r="AF19" s="348">
        <v>1577.519</v>
      </c>
      <c r="AG19" s="348">
        <v>1437.489</v>
      </c>
      <c r="AH19" s="348">
        <v>1460.1120000000001</v>
      </c>
      <c r="AI19" s="348">
        <v>1680.3430000000001</v>
      </c>
      <c r="AJ19" s="1162">
        <v>6155.4650000000001</v>
      </c>
      <c r="AK19" s="348">
        <v>1589.0730000000001</v>
      </c>
      <c r="AL19" s="348">
        <v>1621.454</v>
      </c>
      <c r="AM19" s="348">
        <v>1503.066</v>
      </c>
      <c r="AN19" s="348">
        <v>1570.721</v>
      </c>
      <c r="AO19" s="1172">
        <v>6284.3149999999996</v>
      </c>
      <c r="AP19" s="348">
        <v>1584.528</v>
      </c>
      <c r="AQ19" s="348">
        <v>1660.7829999999999</v>
      </c>
      <c r="AR19" s="348">
        <v>1559.499</v>
      </c>
      <c r="AS19" s="348">
        <v>1688.405</v>
      </c>
      <c r="AT19" s="1172">
        <v>6493.2160000000003</v>
      </c>
      <c r="AU19" s="348">
        <v>1552.5250000000001</v>
      </c>
      <c r="AV19" s="348">
        <v>1508.12</v>
      </c>
      <c r="AW19" s="348">
        <v>1628.8920000000001</v>
      </c>
      <c r="AX19" s="348">
        <v>1391.92</v>
      </c>
      <c r="AY19" s="1172">
        <v>6081.4589999999998</v>
      </c>
      <c r="AZ19" s="348">
        <v>1468.604</v>
      </c>
      <c r="BA19" s="348">
        <v>1340.3530000000001</v>
      </c>
      <c r="BB19" s="348">
        <v>1491.11</v>
      </c>
      <c r="BC19" s="348">
        <v>1641.027</v>
      </c>
      <c r="BD19" s="1172">
        <v>5941.0940000000001</v>
      </c>
      <c r="BE19" s="348">
        <v>1814.008</v>
      </c>
      <c r="BF19" s="348">
        <v>1760.028</v>
      </c>
      <c r="BG19" s="348">
        <v>1828.7660000000001</v>
      </c>
      <c r="BH19" s="348">
        <v>2038.595</v>
      </c>
      <c r="BI19" s="1172">
        <v>7441.3969999999999</v>
      </c>
      <c r="BJ19" s="348">
        <v>2007.0450000000001</v>
      </c>
      <c r="BK19" s="348">
        <v>2064.1689999999999</v>
      </c>
      <c r="BL19" s="348">
        <v>2175.1039999999998</v>
      </c>
    </row>
    <row r="20" spans="1:64">
      <c r="A20" s="327" t="s">
        <v>1019</v>
      </c>
      <c r="B20" s="348"/>
      <c r="C20" s="348"/>
      <c r="D20" s="348"/>
      <c r="E20" s="348"/>
      <c r="F20" s="349"/>
      <c r="G20" s="348"/>
      <c r="H20" s="348"/>
      <c r="I20" s="348"/>
      <c r="J20" s="348"/>
      <c r="K20" s="365"/>
      <c r="L20" s="348"/>
      <c r="M20" s="348"/>
      <c r="N20" s="348"/>
      <c r="O20" s="348"/>
      <c r="P20" s="349"/>
      <c r="Q20" s="348"/>
      <c r="R20" s="348"/>
      <c r="S20" s="348"/>
      <c r="T20" s="348"/>
      <c r="U20" s="349"/>
      <c r="V20" s="348">
        <v>-9133.3880000000008</v>
      </c>
      <c r="W20" s="348">
        <v>-9208.2039999999997</v>
      </c>
      <c r="X20" s="348">
        <v>-10032.071</v>
      </c>
      <c r="Y20" s="348">
        <v>-10152.686</v>
      </c>
      <c r="Z20" s="1184">
        <v>-38526.351000000002</v>
      </c>
      <c r="AA20" s="348">
        <v>-9294.2070000000003</v>
      </c>
      <c r="AB20" s="348">
        <v>-9828</v>
      </c>
      <c r="AC20" s="348">
        <v>-10973.11</v>
      </c>
      <c r="AD20" s="348">
        <v>-10308.601000000001</v>
      </c>
      <c r="AE20" s="1184">
        <v>-40403.919999999998</v>
      </c>
      <c r="AF20" s="348">
        <v>-9584.6370000000006</v>
      </c>
      <c r="AG20" s="348">
        <v>-10174.455</v>
      </c>
      <c r="AH20" s="348">
        <v>-10336.528</v>
      </c>
      <c r="AI20" s="348">
        <v>-10984.593000000001</v>
      </c>
      <c r="AJ20" s="1184">
        <v>-41080.214999999997</v>
      </c>
      <c r="AK20" s="348">
        <v>-10067.873</v>
      </c>
      <c r="AL20" s="348">
        <v>-10537.522999999999</v>
      </c>
      <c r="AM20" s="348">
        <v>-10856.682000000001</v>
      </c>
      <c r="AN20" s="348">
        <v>-10980.579</v>
      </c>
      <c r="AO20" s="1172">
        <v>-42442.712</v>
      </c>
      <c r="AP20" s="348">
        <v>-10483.074000000001</v>
      </c>
      <c r="AQ20" s="348">
        <v>-10929.933999999999</v>
      </c>
      <c r="AR20" s="348">
        <v>-11095.026</v>
      </c>
      <c r="AS20" s="348">
        <v>-11208.294</v>
      </c>
      <c r="AT20" s="1172">
        <v>-43716.33</v>
      </c>
      <c r="AU20" s="348">
        <v>-10438.013999999999</v>
      </c>
      <c r="AV20" s="348">
        <v>-10240.576999999999</v>
      </c>
      <c r="AW20" s="348">
        <v>-10657.512000000001</v>
      </c>
      <c r="AX20" s="348">
        <v>-11176.464</v>
      </c>
      <c r="AY20" s="1172">
        <v>-42512.569000000003</v>
      </c>
      <c r="AZ20" s="348">
        <v>-10353.280000000001</v>
      </c>
      <c r="BA20" s="348">
        <v>-10505.12</v>
      </c>
      <c r="BB20" s="348">
        <v>-10826.31</v>
      </c>
      <c r="BC20" s="348">
        <v>-11023.351000000001</v>
      </c>
      <c r="BD20" s="1172">
        <v>-42708.061000000002</v>
      </c>
      <c r="BE20" s="348">
        <v>-10706.147000000001</v>
      </c>
      <c r="BF20" s="348">
        <v>-11239.945</v>
      </c>
      <c r="BG20" s="348">
        <v>-11743.623</v>
      </c>
      <c r="BH20" s="348">
        <v>-12109.583000000001</v>
      </c>
      <c r="BI20" s="1172">
        <v>-45799.297999999995</v>
      </c>
      <c r="BJ20" s="348">
        <v>-11680.321</v>
      </c>
      <c r="BK20" s="348">
        <v>-12163.642</v>
      </c>
      <c r="BL20" s="348">
        <v>-12667.73</v>
      </c>
    </row>
    <row r="21" spans="1:64" s="345" customFormat="1" ht="15" customHeight="1">
      <c r="A21" s="327" t="s">
        <v>1018</v>
      </c>
      <c r="B21" s="348"/>
      <c r="C21" s="348"/>
      <c r="D21" s="348"/>
      <c r="E21" s="348"/>
      <c r="F21" s="351"/>
      <c r="G21" s="348"/>
      <c r="H21" s="348"/>
      <c r="I21" s="348"/>
      <c r="J21" s="348"/>
      <c r="K21" s="364"/>
      <c r="L21" s="348"/>
      <c r="M21" s="348"/>
      <c r="N21" s="348"/>
      <c r="O21" s="348"/>
      <c r="P21" s="351"/>
      <c r="Q21" s="348"/>
      <c r="R21" s="348"/>
      <c r="S21" s="348"/>
      <c r="T21" s="348"/>
      <c r="U21" s="351"/>
      <c r="V21" s="348">
        <v>-1437.0039999999999</v>
      </c>
      <c r="W21" s="348">
        <v>-1414.2560000000001</v>
      </c>
      <c r="X21" s="348">
        <v>-1548.9090000000001</v>
      </c>
      <c r="Y21" s="348">
        <v>-1541.6569999999999</v>
      </c>
      <c r="Z21" s="1162">
        <v>-5941.8280000000004</v>
      </c>
      <c r="AA21" s="348">
        <v>-1491.8219999999999</v>
      </c>
      <c r="AB21" s="348">
        <v>-1474.0619999999999</v>
      </c>
      <c r="AC21" s="348">
        <v>-1604.6420000000001</v>
      </c>
      <c r="AD21" s="348">
        <v>-1761.14</v>
      </c>
      <c r="AE21" s="1162">
        <v>-6331.6670000000004</v>
      </c>
      <c r="AF21" s="348">
        <v>-1563.5029999999999</v>
      </c>
      <c r="AG21" s="348">
        <v>-1578.184</v>
      </c>
      <c r="AH21" s="348">
        <v>-1594.2639999999999</v>
      </c>
      <c r="AI21" s="348">
        <v>-1592.6980000000001</v>
      </c>
      <c r="AJ21" s="1162">
        <v>-6328.65</v>
      </c>
      <c r="AK21" s="348">
        <v>-1641.41</v>
      </c>
      <c r="AL21" s="348">
        <v>-1660.7570000000001</v>
      </c>
      <c r="AM21" s="348">
        <v>-1595.4929999999999</v>
      </c>
      <c r="AN21" s="348">
        <v>-1863.8520000000001</v>
      </c>
      <c r="AO21" s="1172">
        <v>-6761.5150000000003</v>
      </c>
      <c r="AP21" s="348">
        <v>-1635.5239999999999</v>
      </c>
      <c r="AQ21" s="348">
        <v>-1724.05</v>
      </c>
      <c r="AR21" s="348">
        <v>-1773.91</v>
      </c>
      <c r="AS21" s="348">
        <v>-1923.3679999999999</v>
      </c>
      <c r="AT21" s="1172">
        <v>-7056.8540000000003</v>
      </c>
      <c r="AU21" s="348">
        <v>-1750.279</v>
      </c>
      <c r="AV21" s="348">
        <v>-1555.653</v>
      </c>
      <c r="AW21" s="348">
        <v>-1559.59</v>
      </c>
      <c r="AX21" s="348">
        <v>-1764.0940000000001</v>
      </c>
      <c r="AY21" s="1172">
        <v>-6629.6180000000004</v>
      </c>
      <c r="AZ21" s="348">
        <v>-1731</v>
      </c>
      <c r="BA21" s="348">
        <v>-1828.0360000000001</v>
      </c>
      <c r="BB21" s="348">
        <v>-1954.981</v>
      </c>
      <c r="BC21" s="348">
        <v>-2034.76</v>
      </c>
      <c r="BD21" s="1172">
        <v>-7548.777</v>
      </c>
      <c r="BE21" s="348">
        <v>-1885.0709999999999</v>
      </c>
      <c r="BF21" s="348">
        <v>-2186.1089999999999</v>
      </c>
      <c r="BG21" s="348">
        <v>-2109.1460000000002</v>
      </c>
      <c r="BH21" s="348">
        <v>-2216.3310000000001</v>
      </c>
      <c r="BI21" s="1172">
        <v>-8396.6569999999992</v>
      </c>
      <c r="BJ21" s="348">
        <v>-2244.0749999999998</v>
      </c>
      <c r="BK21" s="348">
        <v>-2291.3150000000001</v>
      </c>
      <c r="BL21" s="348">
        <v>-2222.7420000000002</v>
      </c>
    </row>
    <row r="22" spans="1:64" ht="15" customHeight="1">
      <c r="A22" s="329"/>
      <c r="B22" s="348"/>
      <c r="C22" s="348"/>
      <c r="D22" s="348"/>
      <c r="E22" s="348"/>
      <c r="F22" s="351"/>
      <c r="G22" s="348"/>
      <c r="H22" s="348"/>
      <c r="I22" s="348"/>
      <c r="J22" s="348"/>
      <c r="K22" s="364"/>
      <c r="L22" s="348"/>
      <c r="M22" s="348"/>
      <c r="N22" s="348"/>
      <c r="O22" s="348"/>
      <c r="P22" s="351"/>
      <c r="Q22" s="348"/>
      <c r="R22" s="348"/>
      <c r="S22" s="348"/>
      <c r="T22" s="348"/>
      <c r="U22" s="351"/>
      <c r="V22" s="348"/>
      <c r="W22" s="348"/>
      <c r="X22" s="348"/>
      <c r="Y22" s="348"/>
      <c r="Z22" s="1162"/>
      <c r="AA22" s="348"/>
      <c r="AB22" s="348"/>
      <c r="AC22" s="348"/>
      <c r="AD22" s="348"/>
      <c r="AE22" s="1162"/>
      <c r="AF22" s="348"/>
      <c r="AG22" s="348"/>
      <c r="AH22" s="348"/>
      <c r="AI22" s="348"/>
      <c r="AJ22" s="1162"/>
      <c r="AK22" s="348"/>
      <c r="AL22" s="348"/>
      <c r="AM22" s="348"/>
      <c r="AN22" s="348"/>
      <c r="AO22" s="1172"/>
      <c r="AP22" s="348"/>
      <c r="AQ22" s="348"/>
      <c r="AR22" s="348"/>
      <c r="AS22" s="348"/>
      <c r="AT22" s="1172"/>
      <c r="AU22" s="348"/>
      <c r="AV22" s="348"/>
      <c r="AW22" s="348"/>
      <c r="AX22" s="348"/>
      <c r="AY22" s="1172"/>
      <c r="AZ22" s="348"/>
      <c r="BA22" s="348"/>
      <c r="BB22" s="348"/>
      <c r="BC22" s="348"/>
      <c r="BD22" s="1172">
        <v>0</v>
      </c>
      <c r="BE22" s="348"/>
      <c r="BF22" s="348"/>
      <c r="BG22" s="348"/>
      <c r="BH22" s="348"/>
      <c r="BI22" s="1172">
        <v>0</v>
      </c>
      <c r="BJ22" s="348"/>
      <c r="BK22" s="348"/>
      <c r="BL22" s="348"/>
    </row>
    <row r="23" spans="1:64" s="345" customFormat="1" ht="15" customHeight="1">
      <c r="A23" s="328" t="s">
        <v>1052</v>
      </c>
      <c r="B23" s="352"/>
      <c r="C23" s="352"/>
      <c r="D23" s="352"/>
      <c r="E23" s="352"/>
      <c r="F23" s="353"/>
      <c r="G23" s="352"/>
      <c r="H23" s="352"/>
      <c r="I23" s="352"/>
      <c r="J23" s="352"/>
      <c r="K23" s="363"/>
      <c r="L23" s="352"/>
      <c r="M23" s="352"/>
      <c r="N23" s="352"/>
      <c r="O23" s="352"/>
      <c r="P23" s="353"/>
      <c r="Q23" s="352"/>
      <c r="R23" s="352"/>
      <c r="S23" s="352"/>
      <c r="T23" s="352"/>
      <c r="U23" s="353"/>
      <c r="V23" s="352">
        <v>8319.6990000000005</v>
      </c>
      <c r="W23" s="352">
        <v>8405.652</v>
      </c>
      <c r="X23" s="352">
        <v>8577.1020000000008</v>
      </c>
      <c r="Y23" s="352">
        <v>8225.5310000000009</v>
      </c>
      <c r="Z23" s="1163">
        <v>33527.985999999997</v>
      </c>
      <c r="AA23" s="352">
        <v>6867.5709999999999</v>
      </c>
      <c r="AB23" s="352">
        <v>7148.6530000000002</v>
      </c>
      <c r="AC23" s="352">
        <v>7471.28</v>
      </c>
      <c r="AD23" s="352">
        <v>8578.643</v>
      </c>
      <c r="AE23" s="1163">
        <v>30066.149000000001</v>
      </c>
      <c r="AF23" s="352">
        <v>8836.1830000000009</v>
      </c>
      <c r="AG23" s="352">
        <v>8814.277</v>
      </c>
      <c r="AH23" s="352">
        <v>8975.5349999999999</v>
      </c>
      <c r="AI23" s="352">
        <v>8908.4719999999998</v>
      </c>
      <c r="AJ23" s="1163">
        <v>35534.468000000001</v>
      </c>
      <c r="AK23" s="352">
        <v>9678.5</v>
      </c>
      <c r="AL23" s="352">
        <v>9467.0130000000008</v>
      </c>
      <c r="AM23" s="749">
        <v>9398.2340000000004</v>
      </c>
      <c r="AN23" s="751">
        <v>9156.5930000000008</v>
      </c>
      <c r="AO23" s="1173">
        <v>37700.341999999997</v>
      </c>
      <c r="AP23" s="751">
        <v>9577.6309999999994</v>
      </c>
      <c r="AQ23" s="751">
        <v>9972.6939999999995</v>
      </c>
      <c r="AR23" s="751">
        <v>10167.731</v>
      </c>
      <c r="AS23" s="751">
        <v>10627.647000000001</v>
      </c>
      <c r="AT23" s="1173">
        <v>40345.705000000002</v>
      </c>
      <c r="AU23" s="751">
        <v>4531.4790000000003</v>
      </c>
      <c r="AV23" s="751">
        <v>5546.02</v>
      </c>
      <c r="AW23" s="751">
        <v>7480.1490000000003</v>
      </c>
      <c r="AX23" s="751">
        <v>8782.2289999999994</v>
      </c>
      <c r="AY23" s="1173">
        <v>26339.879000000001</v>
      </c>
      <c r="AZ23" s="751">
        <v>9926.1200000000008</v>
      </c>
      <c r="BA23" s="751">
        <v>10026.449000000001</v>
      </c>
      <c r="BB23" s="751">
        <v>10202.825000000001</v>
      </c>
      <c r="BC23" s="751">
        <v>10563.295</v>
      </c>
      <c r="BD23" s="1173">
        <v>40718.689000000006</v>
      </c>
      <c r="BE23" s="751">
        <v>9622.9169999999995</v>
      </c>
      <c r="BF23" s="751">
        <v>10787.335999999999</v>
      </c>
      <c r="BG23" s="751">
        <v>11050.74</v>
      </c>
      <c r="BH23" s="751">
        <v>9824.17</v>
      </c>
      <c r="BI23" s="1173">
        <v>41285.162999999993</v>
      </c>
      <c r="BJ23" s="751">
        <v>10845.538</v>
      </c>
      <c r="BK23" s="751">
        <v>11275.995999999999</v>
      </c>
      <c r="BL23" s="751">
        <v>12201.374</v>
      </c>
    </row>
    <row r="24" spans="1:64" ht="15" customHeight="1">
      <c r="A24" s="327" t="s">
        <v>1015</v>
      </c>
      <c r="B24" s="348"/>
      <c r="C24" s="348"/>
      <c r="D24" s="348"/>
      <c r="E24" s="348"/>
      <c r="F24" s="351"/>
      <c r="G24" s="348"/>
      <c r="H24" s="348"/>
      <c r="I24" s="348"/>
      <c r="J24" s="348"/>
      <c r="K24" s="364"/>
      <c r="L24" s="348"/>
      <c r="M24" s="348"/>
      <c r="N24" s="348"/>
      <c r="O24" s="348"/>
      <c r="P24" s="351"/>
      <c r="Q24" s="348"/>
      <c r="R24" s="348"/>
      <c r="S24" s="348"/>
      <c r="T24" s="348"/>
      <c r="U24" s="351"/>
      <c r="V24" s="348">
        <v>-2559.3270000000002</v>
      </c>
      <c r="W24" s="348">
        <v>-2506.364</v>
      </c>
      <c r="X24" s="348">
        <v>-2728.0219999999999</v>
      </c>
      <c r="Y24" s="348">
        <v>-2658.3580000000002</v>
      </c>
      <c r="Z24" s="1162">
        <v>-10452.073</v>
      </c>
      <c r="AA24" s="348">
        <v>-1775.537</v>
      </c>
      <c r="AB24" s="348">
        <v>-1856.59</v>
      </c>
      <c r="AC24" s="348">
        <v>-2063.587</v>
      </c>
      <c r="AD24" s="348">
        <v>-2945.0509999999999</v>
      </c>
      <c r="AE24" s="1162">
        <v>-8640.7669999999998</v>
      </c>
      <c r="AF24" s="348">
        <v>-2769.085</v>
      </c>
      <c r="AG24" s="348">
        <v>-2827.8130000000001</v>
      </c>
      <c r="AH24" s="348">
        <v>-2955.2979999999998</v>
      </c>
      <c r="AI24" s="348">
        <v>-2734.07</v>
      </c>
      <c r="AJ24" s="1162">
        <v>-11286.267</v>
      </c>
      <c r="AK24" s="348">
        <v>-3404.9769999999999</v>
      </c>
      <c r="AL24" s="348">
        <v>-3349.2710000000002</v>
      </c>
      <c r="AM24" s="348">
        <v>-3269.5889999999999</v>
      </c>
      <c r="AN24" s="348">
        <v>-3059.9960000000001</v>
      </c>
      <c r="AO24" s="1172">
        <v>-13083.835999999999</v>
      </c>
      <c r="AP24" s="348">
        <v>-3007.3389999999999</v>
      </c>
      <c r="AQ24" s="348">
        <v>-3235.5140000000001</v>
      </c>
      <c r="AR24" s="348">
        <v>-3321.8240000000001</v>
      </c>
      <c r="AS24" s="348">
        <v>-3545.6320000000001</v>
      </c>
      <c r="AT24" s="1172">
        <v>-13110.31</v>
      </c>
      <c r="AU24" s="348">
        <v>-843.90300000000002</v>
      </c>
      <c r="AV24" s="348">
        <v>-1715.2950000000001</v>
      </c>
      <c r="AW24" s="348">
        <v>-2605.308</v>
      </c>
      <c r="AX24" s="348">
        <v>-3328.1210000000001</v>
      </c>
      <c r="AY24" s="1172">
        <v>-8492.6290000000008</v>
      </c>
      <c r="AZ24" s="348">
        <v>-3915.0169999999998</v>
      </c>
      <c r="BA24" s="348">
        <v>-3787.6750000000002</v>
      </c>
      <c r="BB24" s="348">
        <v>-3684.3589999999999</v>
      </c>
      <c r="BC24" s="348">
        <v>-3863.471</v>
      </c>
      <c r="BD24" s="1172">
        <v>-15250.521999999999</v>
      </c>
      <c r="BE24" s="348">
        <v>-2914.6350000000002</v>
      </c>
      <c r="BF24" s="348">
        <v>-3679.8690000000001</v>
      </c>
      <c r="BG24" s="348">
        <v>-3617.6080000000002</v>
      </c>
      <c r="BH24" s="348">
        <v>-2838.53</v>
      </c>
      <c r="BI24" s="1172">
        <v>-13050.642000000002</v>
      </c>
      <c r="BJ24" s="348">
        <v>-3156.0630000000001</v>
      </c>
      <c r="BK24" s="348">
        <v>-3284.5169999999998</v>
      </c>
      <c r="BL24" s="348">
        <v>-3713.462</v>
      </c>
    </row>
    <row r="25" spans="1:64" s="345" customFormat="1" ht="15" customHeight="1">
      <c r="A25" s="328" t="s">
        <v>1013</v>
      </c>
      <c r="B25" s="352"/>
      <c r="C25" s="352"/>
      <c r="D25" s="352"/>
      <c r="E25" s="352"/>
      <c r="F25" s="353"/>
      <c r="G25" s="352"/>
      <c r="H25" s="352"/>
      <c r="I25" s="352"/>
      <c r="J25" s="352"/>
      <c r="K25" s="363"/>
      <c r="L25" s="352"/>
      <c r="M25" s="352"/>
      <c r="N25" s="352"/>
      <c r="O25" s="352"/>
      <c r="P25" s="353"/>
      <c r="Q25" s="352"/>
      <c r="R25" s="352"/>
      <c r="S25" s="352"/>
      <c r="T25" s="352"/>
      <c r="U25" s="353"/>
      <c r="V25" s="352">
        <v>-105.41500000000001</v>
      </c>
      <c r="W25" s="352">
        <v>-79.45</v>
      </c>
      <c r="X25" s="352">
        <v>-79.122</v>
      </c>
      <c r="Y25" s="352">
        <v>-92.082999999999998</v>
      </c>
      <c r="Z25" s="1163">
        <v>-356.07</v>
      </c>
      <c r="AA25" s="352">
        <v>-64.094999999999999</v>
      </c>
      <c r="AB25" s="352">
        <v>-68.801000000000002</v>
      </c>
      <c r="AC25" s="352">
        <v>-58.572000000000003</v>
      </c>
      <c r="AD25" s="352">
        <v>-33.212000000000003</v>
      </c>
      <c r="AE25" s="1163">
        <v>-224.68</v>
      </c>
      <c r="AF25" s="352">
        <v>-55.360999999999997</v>
      </c>
      <c r="AG25" s="352">
        <v>-49.685000000000002</v>
      </c>
      <c r="AH25" s="352">
        <v>-35.326999999999998</v>
      </c>
      <c r="AI25" s="348">
        <v>-48.743000000000002</v>
      </c>
      <c r="AJ25" s="1162">
        <v>-189.11799999999999</v>
      </c>
      <c r="AK25" s="348">
        <v>-53.31</v>
      </c>
      <c r="AL25" s="348">
        <v>-50.642000000000003</v>
      </c>
      <c r="AM25" s="749">
        <v>-47.034999999999997</v>
      </c>
      <c r="AN25" s="751">
        <v>-67.959000000000003</v>
      </c>
      <c r="AO25" s="1173">
        <v>-218.947</v>
      </c>
      <c r="AP25" s="751">
        <v>-63.073</v>
      </c>
      <c r="AQ25" s="751">
        <v>-74.731999999999999</v>
      </c>
      <c r="AR25" s="751">
        <v>-48.228999999999999</v>
      </c>
      <c r="AS25" s="751">
        <v>-62.662999999999997</v>
      </c>
      <c r="AT25" s="1173">
        <v>-248.69900000000001</v>
      </c>
      <c r="AU25" s="751">
        <v>-61.963999999999999</v>
      </c>
      <c r="AV25" s="751">
        <v>-42.488</v>
      </c>
      <c r="AW25" s="751">
        <v>-30.628</v>
      </c>
      <c r="AX25" s="751">
        <v>-86.100999999999999</v>
      </c>
      <c r="AY25" s="1173">
        <v>-221.18199999999999</v>
      </c>
      <c r="AZ25" s="751">
        <v>-119.63800000000001</v>
      </c>
      <c r="BA25" s="751">
        <v>-126.843</v>
      </c>
      <c r="BB25" s="751">
        <v>-73.563999999999993</v>
      </c>
      <c r="BC25" s="751">
        <v>-68.772000000000006</v>
      </c>
      <c r="BD25" s="1173">
        <v>-388.81699999999995</v>
      </c>
      <c r="BE25" s="751">
        <v>-49.259</v>
      </c>
      <c r="BF25" s="751">
        <v>-10.41</v>
      </c>
      <c r="BG25" s="751">
        <v>2.1619999999999999</v>
      </c>
      <c r="BH25" s="751">
        <v>23.780999999999999</v>
      </c>
      <c r="BI25" s="1173">
        <v>-33.725999999999999</v>
      </c>
      <c r="BJ25" s="751">
        <v>-40.555</v>
      </c>
      <c r="BK25" s="751">
        <v>-18.317</v>
      </c>
      <c r="BL25" s="751">
        <v>-39.764000000000003</v>
      </c>
    </row>
    <row r="26" spans="1:64" s="345" customFormat="1" ht="15" customHeight="1">
      <c r="A26" s="328"/>
      <c r="B26" s="352"/>
      <c r="C26" s="352"/>
      <c r="D26" s="352"/>
      <c r="E26" s="352"/>
      <c r="F26" s="353"/>
      <c r="G26" s="352"/>
      <c r="H26" s="352"/>
      <c r="I26" s="352"/>
      <c r="J26" s="352"/>
      <c r="K26" s="363"/>
      <c r="L26" s="352"/>
      <c r="M26" s="352"/>
      <c r="N26" s="352"/>
      <c r="O26" s="352"/>
      <c r="P26" s="353"/>
      <c r="Q26" s="352"/>
      <c r="R26" s="352"/>
      <c r="S26" s="352"/>
      <c r="T26" s="352"/>
      <c r="U26" s="353"/>
      <c r="V26" s="352"/>
      <c r="W26" s="352"/>
      <c r="X26" s="352"/>
      <c r="Y26" s="352"/>
      <c r="Z26" s="1163"/>
      <c r="AA26" s="352"/>
      <c r="AB26" s="352"/>
      <c r="AC26" s="352"/>
      <c r="AD26" s="352"/>
      <c r="AE26" s="1163"/>
      <c r="AF26" s="352"/>
      <c r="AG26" s="352"/>
      <c r="AH26" s="352"/>
      <c r="AI26" s="352"/>
      <c r="AJ26" s="1163"/>
      <c r="AK26" s="352"/>
      <c r="AL26" s="352"/>
      <c r="AM26" s="749"/>
      <c r="AN26" s="751"/>
      <c r="AO26" s="1172"/>
      <c r="AP26" s="751"/>
      <c r="AQ26" s="751"/>
      <c r="AR26" s="751"/>
      <c r="AS26" s="751"/>
      <c r="AT26" s="1172"/>
      <c r="AU26" s="751"/>
      <c r="AV26" s="751"/>
      <c r="AW26" s="751"/>
      <c r="AX26" s="751"/>
      <c r="AY26" s="1172"/>
      <c r="AZ26" s="751"/>
      <c r="BA26" s="751"/>
      <c r="BB26" s="751"/>
      <c r="BC26" s="751"/>
      <c r="BD26" s="1172">
        <v>0</v>
      </c>
      <c r="BE26" s="751"/>
      <c r="BF26" s="751"/>
      <c r="BG26" s="751"/>
      <c r="BH26" s="751"/>
      <c r="BI26" s="1172">
        <v>0</v>
      </c>
      <c r="BJ26" s="751"/>
      <c r="BK26" s="751"/>
      <c r="BL26" s="751"/>
    </row>
    <row r="27" spans="1:64" s="345" customFormat="1" ht="13.5" thickBot="1">
      <c r="A27" s="1183" t="s">
        <v>1050</v>
      </c>
      <c r="B27" s="1164"/>
      <c r="C27" s="1164"/>
      <c r="D27" s="1164"/>
      <c r="E27" s="1164"/>
      <c r="F27" s="1164"/>
      <c r="G27" s="1164"/>
      <c r="H27" s="1164"/>
      <c r="I27" s="1164"/>
      <c r="J27" s="1164"/>
      <c r="K27" s="1164"/>
      <c r="L27" s="1164"/>
      <c r="M27" s="1164"/>
      <c r="N27" s="1164"/>
      <c r="O27" s="1164"/>
      <c r="P27" s="1164"/>
      <c r="Q27" s="1164"/>
      <c r="R27" s="1164"/>
      <c r="S27" s="1164"/>
      <c r="T27" s="1164"/>
      <c r="U27" s="1164"/>
      <c r="V27" s="1164">
        <v>5654.9570000000003</v>
      </c>
      <c r="W27" s="1164">
        <v>5819.8370000000004</v>
      </c>
      <c r="X27" s="1164">
        <v>5769.9570000000003</v>
      </c>
      <c r="Y27" s="1164">
        <v>5475.0889999999999</v>
      </c>
      <c r="Z27" s="1164">
        <v>22719.842000000001</v>
      </c>
      <c r="AA27" s="1164">
        <v>5027.9390000000003</v>
      </c>
      <c r="AB27" s="1164">
        <v>5223.2619999999997</v>
      </c>
      <c r="AC27" s="1164">
        <v>5349.1189999999997</v>
      </c>
      <c r="AD27" s="1164">
        <v>5600.3789999999999</v>
      </c>
      <c r="AE27" s="1164">
        <v>21200.7</v>
      </c>
      <c r="AF27" s="1164">
        <v>6011.7359999999999</v>
      </c>
      <c r="AG27" s="1164">
        <v>5936.7780000000002</v>
      </c>
      <c r="AH27" s="1164">
        <v>5984.9089999999997</v>
      </c>
      <c r="AI27" s="1164">
        <v>6125.6589999999997</v>
      </c>
      <c r="AJ27" s="1164">
        <v>24059.082999999999</v>
      </c>
      <c r="AK27" s="1164">
        <v>6220.2120000000004</v>
      </c>
      <c r="AL27" s="1164">
        <v>6067.0990000000002</v>
      </c>
      <c r="AM27" s="1160">
        <v>6081.6090000000004</v>
      </c>
      <c r="AN27" s="1174">
        <v>6028.6369999999997</v>
      </c>
      <c r="AO27" s="1174">
        <v>24397.558000000001</v>
      </c>
      <c r="AP27" s="1174">
        <v>6507.2190000000001</v>
      </c>
      <c r="AQ27" s="1174">
        <v>6662.4470000000001</v>
      </c>
      <c r="AR27" s="1174">
        <v>6797.6769999999997</v>
      </c>
      <c r="AS27" s="1174">
        <v>7019.3509999999997</v>
      </c>
      <c r="AT27" s="1174">
        <v>26986.695</v>
      </c>
      <c r="AU27" s="1174">
        <v>3625.6109999999999</v>
      </c>
      <c r="AV27" s="1170">
        <v>3788.2359999999999</v>
      </c>
      <c r="AW27" s="1170">
        <v>4844.2120000000004</v>
      </c>
      <c r="AX27" s="1170">
        <v>5368.0060000000003</v>
      </c>
      <c r="AY27" s="1174">
        <v>17626.066999999999</v>
      </c>
      <c r="AZ27" s="1174">
        <v>5891.4650000000001</v>
      </c>
      <c r="BA27" s="1174">
        <v>6111.93</v>
      </c>
      <c r="BB27" s="1174">
        <v>6444.902</v>
      </c>
      <c r="BC27" s="1174">
        <v>6631.0510000000004</v>
      </c>
      <c r="BD27" s="1174">
        <v>25079.347999999998</v>
      </c>
      <c r="BE27" s="1174">
        <v>6659.0230000000001</v>
      </c>
      <c r="BF27" s="1174">
        <v>7097.0559999999996</v>
      </c>
      <c r="BG27" s="1174">
        <v>7435.2939999999999</v>
      </c>
      <c r="BH27" s="1174">
        <v>7009.4210000000003</v>
      </c>
      <c r="BI27" s="1174">
        <v>28200.794000000002</v>
      </c>
      <c r="BJ27" s="1174">
        <v>7648.92</v>
      </c>
      <c r="BK27" s="1174">
        <v>7973.1610000000001</v>
      </c>
      <c r="BL27" s="1174">
        <v>8448.1470000000008</v>
      </c>
    </row>
    <row r="28" spans="1:64">
      <c r="A28" s="1724"/>
      <c r="B28" s="344"/>
      <c r="C28" s="344"/>
      <c r="D28" s="344"/>
      <c r="E28" s="344"/>
      <c r="F28" s="344"/>
      <c r="G28" s="344"/>
      <c r="H28" s="344"/>
      <c r="I28" s="344"/>
      <c r="J28" s="344"/>
      <c r="K28" s="344"/>
      <c r="L28" s="344"/>
      <c r="M28" s="344"/>
      <c r="N28" s="344"/>
      <c r="O28" s="344"/>
      <c r="P28" s="344"/>
      <c r="Q28" s="344"/>
      <c r="R28" s="344"/>
      <c r="S28" s="344"/>
      <c r="T28" s="344"/>
      <c r="U28" s="344"/>
      <c r="V28" s="750"/>
      <c r="W28" s="750"/>
      <c r="X28" s="750"/>
      <c r="Y28" s="750"/>
      <c r="Z28" s="344"/>
      <c r="AA28" s="750"/>
      <c r="AB28" s="750"/>
      <c r="AC28" s="750"/>
      <c r="AD28" s="750"/>
      <c r="AE28" s="344"/>
      <c r="AF28" s="750"/>
      <c r="AG28" s="750"/>
      <c r="AH28" s="750"/>
      <c r="AI28" s="750"/>
      <c r="AK28" s="750"/>
      <c r="AL28" s="750"/>
    </row>
    <row r="29" spans="1:64">
      <c r="A29" s="1725" t="s">
        <v>2319</v>
      </c>
    </row>
    <row r="30" spans="1:64">
      <c r="V30" s="748"/>
      <c r="W30" s="748"/>
      <c r="X30" s="748"/>
      <c r="Y30" s="748"/>
    </row>
    <row r="31" spans="1:64">
      <c r="B31" s="748"/>
      <c r="C31" s="748"/>
      <c r="D31" s="748"/>
      <c r="E31" s="748"/>
      <c r="F31" s="748"/>
      <c r="G31" s="748"/>
      <c r="H31" s="748"/>
      <c r="I31" s="748"/>
      <c r="J31" s="748"/>
      <c r="K31" s="748"/>
      <c r="L31" s="748"/>
      <c r="M31" s="748"/>
      <c r="N31" s="748"/>
      <c r="O31" s="748"/>
      <c r="P31" s="748"/>
      <c r="Q31" s="748"/>
      <c r="R31" s="748"/>
      <c r="U31" s="748"/>
      <c r="V31" s="748"/>
      <c r="W31" s="748"/>
      <c r="X31" s="748"/>
      <c r="Y31" s="748"/>
      <c r="Z31" s="748"/>
    </row>
    <row r="32" spans="1:64">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row>
    <row r="33" spans="2:26">
      <c r="B33" s="748"/>
      <c r="C33" s="748"/>
      <c r="D33" s="748"/>
      <c r="E33" s="748"/>
      <c r="F33" s="748"/>
      <c r="G33" s="748"/>
      <c r="H33" s="748"/>
      <c r="I33" s="748"/>
      <c r="J33" s="748"/>
      <c r="K33" s="748"/>
      <c r="L33" s="748"/>
      <c r="M33" s="748"/>
      <c r="N33" s="748"/>
      <c r="O33" s="748"/>
      <c r="P33" s="748"/>
      <c r="Q33" s="748"/>
      <c r="R33" s="748"/>
      <c r="S33" s="748"/>
      <c r="T33" s="748"/>
      <c r="U33" s="748"/>
      <c r="V33" s="748"/>
      <c r="W33" s="748"/>
      <c r="X33" s="748"/>
      <c r="Y33" s="748"/>
      <c r="Z33" s="748"/>
    </row>
    <row r="34" spans="2:26">
      <c r="B34" s="748"/>
      <c r="C34" s="748"/>
      <c r="D34" s="748"/>
      <c r="E34" s="748"/>
      <c r="F34" s="748"/>
      <c r="G34" s="748"/>
      <c r="H34" s="748"/>
      <c r="I34" s="748"/>
      <c r="J34" s="748"/>
      <c r="K34" s="748"/>
      <c r="L34" s="748"/>
      <c r="M34" s="748"/>
      <c r="N34" s="748"/>
      <c r="O34" s="748"/>
      <c r="P34" s="748"/>
      <c r="Q34" s="748"/>
      <c r="R34" s="748"/>
      <c r="S34" s="748"/>
      <c r="T34" s="748"/>
      <c r="U34" s="748"/>
      <c r="V34" s="748"/>
      <c r="W34" s="748"/>
      <c r="X34" s="748"/>
      <c r="Y34" s="748"/>
      <c r="Z34" s="748"/>
    </row>
    <row r="35" spans="2:26">
      <c r="B35" s="748"/>
      <c r="C35" s="748"/>
      <c r="D35" s="748"/>
      <c r="E35" s="748"/>
      <c r="F35" s="748"/>
      <c r="G35" s="748"/>
      <c r="H35" s="748"/>
      <c r="I35" s="748"/>
      <c r="J35" s="748"/>
      <c r="K35" s="748"/>
      <c r="L35" s="748"/>
      <c r="M35" s="748"/>
      <c r="N35" s="748"/>
      <c r="O35" s="748"/>
      <c r="P35" s="748"/>
      <c r="Q35" s="748"/>
      <c r="R35" s="748"/>
      <c r="S35" s="748"/>
      <c r="T35" s="748"/>
      <c r="U35" s="748"/>
      <c r="V35" s="748"/>
      <c r="W35" s="748"/>
      <c r="X35" s="748"/>
      <c r="Y35" s="748"/>
      <c r="Z35" s="748"/>
    </row>
    <row r="36" spans="2:26">
      <c r="B36" s="748"/>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row>
    <row r="37" spans="2:26">
      <c r="B37" s="748"/>
      <c r="C37" s="748"/>
      <c r="D37" s="748"/>
      <c r="E37" s="748"/>
      <c r="F37" s="748"/>
      <c r="G37" s="748"/>
      <c r="H37" s="748"/>
      <c r="I37" s="748"/>
      <c r="J37" s="748"/>
      <c r="K37" s="748"/>
      <c r="L37" s="748"/>
      <c r="M37" s="748"/>
      <c r="N37" s="748"/>
      <c r="O37" s="748"/>
      <c r="P37" s="748"/>
      <c r="Q37" s="748"/>
      <c r="R37" s="748"/>
      <c r="S37" s="748"/>
      <c r="T37" s="748"/>
      <c r="U37" s="748"/>
      <c r="V37" s="748"/>
      <c r="W37" s="748"/>
      <c r="X37" s="748"/>
      <c r="Y37" s="748"/>
      <c r="Z37" s="748"/>
    </row>
    <row r="38" spans="2:26">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row>
    <row r="39" spans="2:26">
      <c r="B39" s="748"/>
      <c r="C39" s="748"/>
      <c r="D39" s="748"/>
      <c r="E39" s="748"/>
      <c r="F39" s="748"/>
      <c r="G39" s="748"/>
      <c r="H39" s="748"/>
      <c r="I39" s="748"/>
      <c r="J39" s="748"/>
      <c r="K39" s="748"/>
      <c r="L39" s="748"/>
      <c r="M39" s="748"/>
      <c r="N39" s="748"/>
      <c r="O39" s="748"/>
      <c r="P39" s="748"/>
      <c r="Q39" s="748"/>
      <c r="R39" s="748"/>
      <c r="S39" s="748"/>
      <c r="T39" s="748"/>
      <c r="U39" s="748"/>
      <c r="V39" s="748"/>
      <c r="W39" s="748"/>
      <c r="X39" s="748"/>
      <c r="Y39" s="748"/>
      <c r="Z39" s="748"/>
    </row>
    <row r="40" spans="2:26">
      <c r="B40" s="748"/>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row>
    <row r="41" spans="2:26">
      <c r="B41" s="74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row>
    <row r="42" spans="2:26">
      <c r="B42" s="748"/>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row>
    <row r="43" spans="2:26">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row>
    <row r="44" spans="2:26">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row>
    <row r="45" spans="2:26">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row>
    <row r="46" spans="2:26">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row>
    <row r="47" spans="2:26">
      <c r="B47" s="344"/>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row>
    <row r="48" spans="2:26">
      <c r="B48" s="344"/>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ED4-6BDD-4C88-B9A8-790D325758E7}">
  <sheetPr codeName="Planilha27">
    <tabColor rgb="FF939598"/>
    <pageSetUpPr fitToPage="1"/>
  </sheetPr>
  <dimension ref="A1:BL71"/>
  <sheetViews>
    <sheetView showGridLines="0" zoomScale="84" zoomScaleNormal="84" workbookViewId="0">
      <pane xSplit="1" ySplit="6" topLeftCell="BF7"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2.75" outlineLevelCol="1"/>
  <cols>
    <col min="1" max="1" width="61.7109375" style="343" customWidth="1"/>
    <col min="2" max="17" width="13.7109375" style="343" hidden="1" customWidth="1" outlineLevel="1"/>
    <col min="18" max="20" width="13.5703125" style="343" hidden="1" customWidth="1" outlineLevel="1"/>
    <col min="21" max="21" width="13.7109375" style="343" hidden="1" customWidth="1" outlineLevel="1"/>
    <col min="22" max="22" width="13.7109375" style="343" customWidth="1" collapsed="1"/>
    <col min="23" max="39" width="13.7109375" style="343" customWidth="1"/>
    <col min="40" max="41" width="9.140625" style="343"/>
    <col min="42" max="44" width="10.28515625" style="343" bestFit="1" customWidth="1"/>
    <col min="45" max="45" width="9.140625" style="343"/>
    <col min="46" max="47" width="10.28515625" style="343" bestFit="1" customWidth="1"/>
    <col min="48" max="48" width="10.28515625" style="343" customWidth="1"/>
    <col min="49" max="51" width="9.140625" style="343"/>
    <col min="52" max="52" width="10.28515625" style="343" bestFit="1" customWidth="1"/>
    <col min="53" max="53" width="10.28515625" style="343" customWidth="1"/>
    <col min="54" max="54" width="10.28515625" style="343" bestFit="1" customWidth="1"/>
    <col min="55" max="55" width="10.28515625" style="343" customWidth="1"/>
    <col min="56" max="56" width="9.140625" style="343"/>
    <col min="57" max="60" width="10.28515625" style="343" customWidth="1"/>
    <col min="61" max="61" width="9.140625" style="343"/>
    <col min="62" max="64" width="10.28515625" style="343" customWidth="1"/>
    <col min="65" max="16384" width="9.140625" style="343"/>
  </cols>
  <sheetData>
    <row r="1" spans="1:64" hidden="1"/>
    <row r="2" spans="1:64" s="360" customFormat="1" ht="30.75" customHeight="1">
      <c r="A2" s="1177" t="s">
        <v>1755</v>
      </c>
      <c r="B2" s="1181"/>
      <c r="C2" s="1181"/>
      <c r="D2" s="1182"/>
      <c r="E2" s="1182"/>
      <c r="F2" s="1181"/>
      <c r="G2" s="1181"/>
      <c r="H2" s="1181"/>
      <c r="I2" s="1182"/>
      <c r="J2" s="1182"/>
      <c r="K2" s="1181"/>
      <c r="L2" s="1181"/>
      <c r="M2" s="1181"/>
      <c r="N2" s="1181"/>
      <c r="O2" s="1182"/>
      <c r="P2" s="1181"/>
      <c r="Q2" s="1181"/>
      <c r="R2" s="1181"/>
      <c r="S2" s="1181"/>
      <c r="T2" s="1182"/>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1"/>
      <c r="BC2" s="1181"/>
      <c r="BD2" s="1181"/>
      <c r="BE2" s="1181"/>
      <c r="BF2" s="1181"/>
      <c r="BG2" s="1181"/>
      <c r="BH2" s="1181"/>
      <c r="BI2" s="1181"/>
      <c r="BJ2" s="1181"/>
      <c r="BK2" s="1181"/>
      <c r="BL2" s="1181"/>
    </row>
    <row r="3" spans="1:64" s="360" customFormat="1" ht="8.25" customHeight="1">
      <c r="A3" s="361"/>
    </row>
    <row r="4" spans="1:64">
      <c r="A4" s="359"/>
      <c r="B4" s="358"/>
      <c r="C4" s="338"/>
      <c r="G4" s="338"/>
      <c r="H4" s="338"/>
      <c r="BL4" s="343" t="s">
        <v>1051</v>
      </c>
    </row>
    <row r="5" spans="1:64" ht="13.5" thickBot="1">
      <c r="A5" s="1181"/>
      <c r="B5" s="1181"/>
      <c r="C5" s="1181"/>
      <c r="D5" s="1182"/>
      <c r="E5" s="1182"/>
      <c r="F5" s="1181"/>
      <c r="G5" s="1181"/>
      <c r="H5" s="1181"/>
      <c r="I5" s="1182"/>
      <c r="J5" s="1182"/>
      <c r="K5" s="1181"/>
      <c r="L5" s="1181"/>
      <c r="M5" s="1181"/>
      <c r="N5" s="1181"/>
      <c r="O5" s="1182"/>
      <c r="P5" s="1181"/>
      <c r="Q5" s="1181"/>
      <c r="R5" s="1181"/>
      <c r="S5" s="1181"/>
      <c r="T5" s="1182"/>
      <c r="U5" s="1181"/>
      <c r="V5" s="1181"/>
      <c r="W5" s="1181"/>
      <c r="X5" s="1181"/>
      <c r="Y5" s="1181"/>
      <c r="Z5" s="1181"/>
      <c r="AA5" s="1181"/>
      <c r="AB5" s="1181"/>
      <c r="AC5" s="1181"/>
      <c r="AD5" s="1181"/>
      <c r="AE5" s="1181"/>
      <c r="AF5" s="1181"/>
      <c r="AG5" s="1181"/>
      <c r="AH5" s="1181"/>
      <c r="AI5" s="1181"/>
      <c r="AJ5" s="1181"/>
      <c r="AK5" s="1181"/>
      <c r="AL5" s="1181"/>
      <c r="AM5" s="1181"/>
      <c r="AN5" s="1181"/>
      <c r="AO5" s="1181"/>
      <c r="AP5" s="1181"/>
      <c r="AQ5" s="1181"/>
      <c r="AR5" s="1181"/>
      <c r="AS5" s="1181"/>
      <c r="AT5" s="1181"/>
      <c r="AU5" s="1181"/>
      <c r="AV5" s="1181"/>
      <c r="AW5" s="1181"/>
      <c r="AX5" s="1181"/>
      <c r="AY5" s="1181"/>
      <c r="AZ5" s="1181"/>
      <c r="BA5" s="1181"/>
      <c r="BB5" s="1181"/>
      <c r="BC5" s="1181"/>
      <c r="BD5" s="1181"/>
      <c r="BE5" s="1181"/>
      <c r="BF5" s="1181"/>
      <c r="BG5" s="1181"/>
      <c r="BH5" s="1181"/>
      <c r="BI5" s="1181"/>
      <c r="BJ5" s="1181"/>
      <c r="BK5" s="1181"/>
      <c r="BL5" s="1181"/>
    </row>
    <row r="6" spans="1:64">
      <c r="A6" s="1166"/>
      <c r="B6" s="1166"/>
      <c r="C6" s="1166"/>
      <c r="D6" s="1166"/>
      <c r="E6" s="1161"/>
      <c r="F6" s="1166"/>
      <c r="G6" s="1166"/>
      <c r="H6" s="1166"/>
      <c r="I6" s="1166"/>
      <c r="J6" s="1161"/>
      <c r="K6" s="1166"/>
      <c r="L6" s="1166"/>
      <c r="M6" s="1166"/>
      <c r="N6" s="1166"/>
      <c r="O6" s="1161"/>
      <c r="P6" s="1166"/>
      <c r="Q6" s="1166"/>
      <c r="R6" s="1166"/>
      <c r="S6" s="1166"/>
      <c r="T6" s="1161"/>
      <c r="U6" s="1166"/>
      <c r="V6" s="1166" t="s">
        <v>820</v>
      </c>
      <c r="W6" s="1166" t="s">
        <v>829</v>
      </c>
      <c r="X6" s="1166" t="s">
        <v>832</v>
      </c>
      <c r="Y6" s="1166" t="s">
        <v>834</v>
      </c>
      <c r="Z6" s="1178" t="s">
        <v>1039</v>
      </c>
      <c r="AA6" s="1166" t="s">
        <v>855</v>
      </c>
      <c r="AB6" s="1166" t="s">
        <v>869</v>
      </c>
      <c r="AC6" s="1166" t="s">
        <v>879</v>
      </c>
      <c r="AD6" s="1166" t="s">
        <v>963</v>
      </c>
      <c r="AE6" s="1178" t="s">
        <v>1045</v>
      </c>
      <c r="AF6" s="1166" t="s">
        <v>981</v>
      </c>
      <c r="AG6" s="1166" t="s">
        <v>999</v>
      </c>
      <c r="AH6" s="1166" t="s">
        <v>1242</v>
      </c>
      <c r="AI6" s="1166" t="s">
        <v>1270</v>
      </c>
      <c r="AJ6" s="1179">
        <v>2017</v>
      </c>
      <c r="AK6" s="1166" t="s">
        <v>1297</v>
      </c>
      <c r="AL6" s="1166" t="s">
        <v>1377</v>
      </c>
      <c r="AM6" s="1166" t="s">
        <v>1484</v>
      </c>
      <c r="AN6" s="1167" t="s">
        <v>1527</v>
      </c>
      <c r="AO6" s="1180">
        <v>2018</v>
      </c>
      <c r="AP6" s="1167" t="s">
        <v>1601</v>
      </c>
      <c r="AQ6" s="1167" t="s">
        <v>1643</v>
      </c>
      <c r="AR6" s="1167" t="s">
        <v>1657</v>
      </c>
      <c r="AS6" s="1167" t="s">
        <v>1674</v>
      </c>
      <c r="AT6" s="1180">
        <v>2019</v>
      </c>
      <c r="AU6" s="1167" t="s">
        <v>1879</v>
      </c>
      <c r="AV6" s="1168" t="s">
        <v>1938</v>
      </c>
      <c r="AW6" s="1168" t="s">
        <v>1991</v>
      </c>
      <c r="AX6" s="1168" t="s">
        <v>2004</v>
      </c>
      <c r="AY6" s="1180">
        <v>2020</v>
      </c>
      <c r="AZ6" s="1167" t="s">
        <v>2054</v>
      </c>
      <c r="BA6" s="1167" t="s">
        <v>2125</v>
      </c>
      <c r="BB6" s="1167" t="s">
        <v>2143</v>
      </c>
      <c r="BC6" s="1167" t="s">
        <v>2158</v>
      </c>
      <c r="BD6" s="1180">
        <v>2021</v>
      </c>
      <c r="BE6" s="1167" t="s">
        <v>2205</v>
      </c>
      <c r="BF6" s="1167" t="s">
        <v>2272</v>
      </c>
      <c r="BG6" s="1167" t="s">
        <v>2324</v>
      </c>
      <c r="BH6" s="1167" t="s">
        <v>2341</v>
      </c>
      <c r="BI6" s="1180">
        <v>2022</v>
      </c>
      <c r="BJ6" s="1167" t="s">
        <v>2385</v>
      </c>
      <c r="BK6" s="1167" t="s">
        <v>2454</v>
      </c>
      <c r="BL6" s="1167" t="s">
        <v>2500</v>
      </c>
    </row>
    <row r="7" spans="1:64">
      <c r="A7" s="354"/>
      <c r="B7" s="350"/>
      <c r="C7" s="350"/>
      <c r="D7" s="350"/>
      <c r="E7" s="350"/>
      <c r="F7" s="351"/>
      <c r="G7" s="350"/>
      <c r="H7" s="350"/>
      <c r="I7" s="350"/>
      <c r="J7" s="350"/>
      <c r="K7" s="351"/>
      <c r="L7" s="350"/>
      <c r="M7" s="350"/>
      <c r="N7" s="350"/>
      <c r="O7" s="350"/>
      <c r="P7" s="351"/>
      <c r="Q7" s="350"/>
      <c r="R7" s="350"/>
      <c r="S7" s="350"/>
      <c r="T7" s="350"/>
      <c r="U7" s="351"/>
      <c r="V7" s="350"/>
      <c r="W7" s="350"/>
      <c r="X7" s="350"/>
      <c r="Y7" s="350"/>
      <c r="Z7" s="351"/>
      <c r="AA7" s="350"/>
      <c r="AE7" s="351"/>
      <c r="AJ7" s="351"/>
      <c r="AO7" s="1172"/>
      <c r="AT7" s="1172"/>
      <c r="AV7" s="1027"/>
      <c r="AW7" s="1027"/>
      <c r="AX7" s="1027"/>
      <c r="AY7" s="1172"/>
      <c r="BD7" s="1172"/>
      <c r="BI7" s="1172"/>
    </row>
    <row r="8" spans="1:64" s="345" customFormat="1" ht="15" customHeight="1">
      <c r="A8" s="329" t="s">
        <v>18</v>
      </c>
      <c r="B8" s="352"/>
      <c r="C8" s="352"/>
      <c r="D8" s="352"/>
      <c r="E8" s="352"/>
      <c r="F8" s="353"/>
      <c r="G8" s="352"/>
      <c r="H8" s="352"/>
      <c r="I8" s="352"/>
      <c r="J8" s="352"/>
      <c r="K8" s="353"/>
      <c r="L8" s="352"/>
      <c r="M8" s="352"/>
      <c r="N8" s="352"/>
      <c r="O8" s="352"/>
      <c r="P8" s="353"/>
      <c r="Q8" s="352"/>
      <c r="R8" s="352"/>
      <c r="S8" s="352"/>
      <c r="T8" s="352"/>
      <c r="U8" s="353"/>
      <c r="V8" s="352">
        <v>26127.241999999998</v>
      </c>
      <c r="W8" s="352">
        <v>26721.149000000001</v>
      </c>
      <c r="X8" s="352">
        <v>28465.003000000001</v>
      </c>
      <c r="Y8" s="352">
        <v>28259.675999999999</v>
      </c>
      <c r="Z8" s="353">
        <v>109573.071</v>
      </c>
      <c r="AA8" s="352">
        <v>27121.11</v>
      </c>
      <c r="AB8" s="352">
        <v>27448.136999999999</v>
      </c>
      <c r="AC8" s="352">
        <v>27950.072</v>
      </c>
      <c r="AD8" s="352">
        <v>28902.875</v>
      </c>
      <c r="AE8" s="353">
        <v>111422.196</v>
      </c>
      <c r="AF8" s="352">
        <v>27266.164000000001</v>
      </c>
      <c r="AG8" s="352">
        <v>27205.303</v>
      </c>
      <c r="AH8" s="352">
        <v>26981.29</v>
      </c>
      <c r="AI8" s="352">
        <v>27838.734</v>
      </c>
      <c r="AJ8" s="353">
        <v>109291.49099999999</v>
      </c>
      <c r="AK8" s="352">
        <v>27425.891</v>
      </c>
      <c r="AL8" s="352">
        <v>28020.556</v>
      </c>
      <c r="AM8" s="352">
        <v>27898.837</v>
      </c>
      <c r="AN8" s="751">
        <v>28471.322</v>
      </c>
      <c r="AO8" s="1173">
        <v>111816.607</v>
      </c>
      <c r="AP8" s="751">
        <v>28207.508999999998</v>
      </c>
      <c r="AQ8" s="751">
        <v>29492.258000000002</v>
      </c>
      <c r="AR8" s="751">
        <v>30257.324000000001</v>
      </c>
      <c r="AS8" s="751">
        <v>31832.901999999998</v>
      </c>
      <c r="AT8" s="1173">
        <v>119789.993</v>
      </c>
      <c r="AU8" s="751">
        <v>29206.164000000001</v>
      </c>
      <c r="AV8" s="751">
        <v>28010.292000000001</v>
      </c>
      <c r="AW8" s="751">
        <v>28388.719000000001</v>
      </c>
      <c r="AX8" s="751">
        <v>29180.267</v>
      </c>
      <c r="AY8" s="1173">
        <v>114785.44200000001</v>
      </c>
      <c r="AZ8" s="751">
        <v>30029.441999999999</v>
      </c>
      <c r="BA8" s="751">
        <v>30624.098000000002</v>
      </c>
      <c r="BB8" s="751">
        <v>31508.082999999999</v>
      </c>
      <c r="BC8" s="751">
        <v>33439.512999999999</v>
      </c>
      <c r="BD8" s="1173">
        <v>125601.136</v>
      </c>
      <c r="BE8" s="751">
        <v>33034.883000000002</v>
      </c>
      <c r="BF8" s="751">
        <v>35249.436999999998</v>
      </c>
      <c r="BG8" s="751">
        <v>36567.190999999999</v>
      </c>
      <c r="BH8" s="751">
        <v>37869.188999999998</v>
      </c>
      <c r="BI8" s="1173">
        <v>142720.70000000001</v>
      </c>
      <c r="BJ8" s="751">
        <v>37449.750999999997</v>
      </c>
      <c r="BK8" s="751">
        <v>38827.071000000004</v>
      </c>
      <c r="BL8" s="751">
        <v>39536.894</v>
      </c>
    </row>
    <row r="9" spans="1:64" ht="9" customHeight="1">
      <c r="A9" s="335"/>
      <c r="B9" s="348"/>
      <c r="C9" s="348"/>
      <c r="D9" s="348"/>
      <c r="E9" s="348"/>
      <c r="F9" s="351"/>
      <c r="G9" s="348"/>
      <c r="H9" s="348"/>
      <c r="I9" s="348"/>
      <c r="J9" s="348"/>
      <c r="K9" s="351"/>
      <c r="L9" s="348"/>
      <c r="M9" s="348"/>
      <c r="N9" s="348"/>
      <c r="O9" s="348"/>
      <c r="P9" s="351"/>
      <c r="Q9" s="348"/>
      <c r="R9" s="348"/>
      <c r="S9" s="348"/>
      <c r="T9" s="348"/>
      <c r="U9" s="351"/>
      <c r="V9" s="348"/>
      <c r="W9" s="348"/>
      <c r="X9" s="348"/>
      <c r="Y9" s="348"/>
      <c r="Z9" s="351"/>
      <c r="AA9" s="348"/>
      <c r="AB9" s="348"/>
      <c r="AC9" s="348"/>
      <c r="AD9" s="348"/>
      <c r="AE9" s="351"/>
      <c r="AF9" s="348"/>
      <c r="AG9" s="348"/>
      <c r="AH9" s="348"/>
      <c r="AI9" s="348"/>
      <c r="AJ9" s="351"/>
      <c r="AK9" s="348"/>
      <c r="AL9" s="348"/>
      <c r="AM9" s="348"/>
      <c r="AN9" s="348"/>
      <c r="AO9" s="1172"/>
      <c r="AP9" s="348">
        <v>0</v>
      </c>
      <c r="AQ9" s="348"/>
      <c r="AR9" s="348">
        <v>0</v>
      </c>
      <c r="AS9" s="348">
        <v>0</v>
      </c>
      <c r="AT9" s="1172"/>
      <c r="AU9" s="348">
        <v>0</v>
      </c>
      <c r="AV9" s="751">
        <v>0</v>
      </c>
      <c r="AW9" s="751">
        <v>0</v>
      </c>
      <c r="AX9" s="751">
        <v>0</v>
      </c>
      <c r="AY9" s="1172"/>
      <c r="AZ9" s="348">
        <v>0</v>
      </c>
      <c r="BA9" s="348">
        <v>0</v>
      </c>
      <c r="BB9" s="348">
        <v>0</v>
      </c>
      <c r="BC9" s="348">
        <v>0</v>
      </c>
      <c r="BD9" s="1172">
        <v>0</v>
      </c>
      <c r="BE9" s="348">
        <v>0</v>
      </c>
      <c r="BF9" s="348">
        <v>0</v>
      </c>
      <c r="BG9" s="348">
        <v>0</v>
      </c>
      <c r="BH9" s="348">
        <v>0</v>
      </c>
      <c r="BI9" s="1172">
        <v>0</v>
      </c>
      <c r="BJ9" s="348">
        <v>0</v>
      </c>
      <c r="BK9" s="348">
        <v>0</v>
      </c>
      <c r="BL9" s="348">
        <v>0</v>
      </c>
    </row>
    <row r="10" spans="1:64" ht="15" customHeight="1">
      <c r="A10" s="327" t="s">
        <v>1030</v>
      </c>
      <c r="B10" s="350"/>
      <c r="C10" s="350"/>
      <c r="D10" s="350"/>
      <c r="E10" s="350"/>
      <c r="F10" s="351"/>
      <c r="G10" s="350"/>
      <c r="H10" s="350"/>
      <c r="I10" s="350"/>
      <c r="J10" s="350"/>
      <c r="K10" s="351"/>
      <c r="L10" s="350"/>
      <c r="M10" s="350"/>
      <c r="N10" s="350"/>
      <c r="O10" s="350"/>
      <c r="P10" s="351"/>
      <c r="Q10" s="350"/>
      <c r="R10" s="350"/>
      <c r="S10" s="350"/>
      <c r="T10" s="350"/>
      <c r="U10" s="351"/>
      <c r="V10" s="350">
        <v>16975.3</v>
      </c>
      <c r="W10" s="350">
        <v>17418.39</v>
      </c>
      <c r="X10" s="350">
        <v>18932.927</v>
      </c>
      <c r="Y10" s="350">
        <v>18115.326000000001</v>
      </c>
      <c r="Z10" s="351">
        <v>71441.945000000007</v>
      </c>
      <c r="AA10" s="350">
        <v>17649.471000000001</v>
      </c>
      <c r="AB10" s="350">
        <v>17557.882000000001</v>
      </c>
      <c r="AC10" s="350">
        <v>18058.644</v>
      </c>
      <c r="AD10" s="350">
        <v>18854.573</v>
      </c>
      <c r="AE10" s="351">
        <v>72120.572</v>
      </c>
      <c r="AF10" s="350">
        <v>17414.898000000001</v>
      </c>
      <c r="AG10" s="350">
        <v>17384.776000000002</v>
      </c>
      <c r="AH10" s="350">
        <v>16769.455999999998</v>
      </c>
      <c r="AI10" s="350">
        <v>16940.850999999999</v>
      </c>
      <c r="AJ10" s="351">
        <v>68509.982000000004</v>
      </c>
      <c r="AK10" s="350">
        <v>16999.097000000002</v>
      </c>
      <c r="AL10" s="350">
        <v>17295.187999999998</v>
      </c>
      <c r="AM10" s="350">
        <v>17408.159</v>
      </c>
      <c r="AN10" s="752">
        <v>17381.858</v>
      </c>
      <c r="AO10" s="1172">
        <v>69084.304000000004</v>
      </c>
      <c r="AP10" s="752">
        <v>17668.190999999999</v>
      </c>
      <c r="AQ10" s="752">
        <v>18451.228999999999</v>
      </c>
      <c r="AR10" s="752">
        <v>19071.240000000002</v>
      </c>
      <c r="AS10" s="752">
        <v>19438.975999999999</v>
      </c>
      <c r="AT10" s="1172">
        <v>74629.635999999999</v>
      </c>
      <c r="AU10" s="752">
        <v>17805.096000000001</v>
      </c>
      <c r="AV10" s="751">
        <v>17775.526000000002</v>
      </c>
      <c r="AW10" s="751">
        <v>16927.936000000002</v>
      </c>
      <c r="AX10" s="751">
        <v>17586.807000000001</v>
      </c>
      <c r="AY10" s="1172">
        <v>70095.365000000005</v>
      </c>
      <c r="AZ10" s="752">
        <v>18634.292000000001</v>
      </c>
      <c r="BA10" s="752">
        <v>18792.322</v>
      </c>
      <c r="BB10" s="752">
        <v>19514.552</v>
      </c>
      <c r="BC10" s="752">
        <v>21205.29</v>
      </c>
      <c r="BD10" s="1172">
        <v>78146.456000000006</v>
      </c>
      <c r="BE10" s="752">
        <v>21046.542000000001</v>
      </c>
      <c r="BF10" s="752">
        <v>22638.359</v>
      </c>
      <c r="BG10" s="752">
        <v>23901.421999999999</v>
      </c>
      <c r="BH10" s="752">
        <v>24974.996999999999</v>
      </c>
      <c r="BI10" s="1172">
        <v>92561.32</v>
      </c>
      <c r="BJ10" s="752">
        <v>24692.401000000002</v>
      </c>
      <c r="BK10" s="752">
        <v>25997.064999999999</v>
      </c>
      <c r="BL10" s="752">
        <v>26274.623</v>
      </c>
    </row>
    <row r="11" spans="1:64" ht="15" customHeight="1">
      <c r="A11" s="334" t="s">
        <v>1029</v>
      </c>
      <c r="B11" s="350"/>
      <c r="C11" s="350"/>
      <c r="D11" s="350"/>
      <c r="E11" s="350"/>
      <c r="F11" s="351"/>
      <c r="G11" s="350"/>
      <c r="H11" s="350"/>
      <c r="I11" s="350"/>
      <c r="J11" s="350"/>
      <c r="K11" s="351"/>
      <c r="L11" s="350"/>
      <c r="M11" s="350"/>
      <c r="N11" s="350"/>
      <c r="O11" s="350"/>
      <c r="P11" s="351"/>
      <c r="Q11" s="350"/>
      <c r="R11" s="350"/>
      <c r="S11" s="350"/>
      <c r="T11" s="350"/>
      <c r="U11" s="351"/>
      <c r="V11" s="350">
        <v>15104.474</v>
      </c>
      <c r="W11" s="350">
        <v>15856.89</v>
      </c>
      <c r="X11" s="350">
        <v>16657.172999999999</v>
      </c>
      <c r="Y11" s="350">
        <v>16846.339</v>
      </c>
      <c r="Z11" s="351">
        <v>64464.877</v>
      </c>
      <c r="AA11" s="350">
        <v>15912.316000000001</v>
      </c>
      <c r="AB11" s="350">
        <v>16037.526</v>
      </c>
      <c r="AC11" s="350">
        <v>16310.120999999999</v>
      </c>
      <c r="AD11" s="350">
        <v>16861.650000000001</v>
      </c>
      <c r="AE11" s="351">
        <v>65121.614999999998</v>
      </c>
      <c r="AF11" s="350">
        <v>15546.81</v>
      </c>
      <c r="AG11" s="350">
        <v>15762.133</v>
      </c>
      <c r="AH11" s="350">
        <v>15410.346</v>
      </c>
      <c r="AI11" s="350">
        <v>15503.392</v>
      </c>
      <c r="AJ11" s="351">
        <v>62222.682999999997</v>
      </c>
      <c r="AK11" s="350">
        <v>15261.007</v>
      </c>
      <c r="AL11" s="350">
        <v>15953.325999999999</v>
      </c>
      <c r="AM11" s="350">
        <v>16151.528</v>
      </c>
      <c r="AN11" s="752">
        <v>16232.661</v>
      </c>
      <c r="AO11" s="1172">
        <v>63598.523999999998</v>
      </c>
      <c r="AP11" s="752">
        <v>16424.451000000001</v>
      </c>
      <c r="AQ11" s="752">
        <v>16878.848000000002</v>
      </c>
      <c r="AR11" s="752">
        <v>17620.944</v>
      </c>
      <c r="AS11" s="752">
        <v>18132.025000000001</v>
      </c>
      <c r="AT11" s="1172">
        <v>69056.268000000011</v>
      </c>
      <c r="AU11" s="752">
        <v>17044.855</v>
      </c>
      <c r="AV11" s="751">
        <v>16468.192999999999</v>
      </c>
      <c r="AW11" s="751">
        <v>15554.448</v>
      </c>
      <c r="AX11" s="751">
        <v>16019.717000000001</v>
      </c>
      <c r="AY11" s="1172">
        <v>65087.213000000003</v>
      </c>
      <c r="AZ11" s="752">
        <v>16172.934999999999</v>
      </c>
      <c r="BA11" s="752">
        <v>16801.567999999999</v>
      </c>
      <c r="BB11" s="752">
        <v>17586.512999999999</v>
      </c>
      <c r="BC11" s="752">
        <v>19905.978999999999</v>
      </c>
      <c r="BD11" s="1172">
        <v>70466.994999999995</v>
      </c>
      <c r="BE11" s="752">
        <v>20039.329000000002</v>
      </c>
      <c r="BF11" s="752">
        <v>21988.440999999999</v>
      </c>
      <c r="BG11" s="752">
        <v>23385.431</v>
      </c>
      <c r="BH11" s="752">
        <v>24227.357</v>
      </c>
      <c r="BI11" s="1172">
        <v>89640.558000000005</v>
      </c>
      <c r="BJ11" s="752">
        <v>24047.670999999998</v>
      </c>
      <c r="BK11" s="752">
        <v>24927.249</v>
      </c>
      <c r="BL11" s="752">
        <v>25559.361000000001</v>
      </c>
    </row>
    <row r="12" spans="1:64" ht="15" customHeight="1">
      <c r="A12" s="334" t="s">
        <v>1028</v>
      </c>
      <c r="B12" s="350"/>
      <c r="C12" s="350"/>
      <c r="D12" s="350"/>
      <c r="E12" s="753"/>
      <c r="F12" s="351"/>
      <c r="G12" s="350"/>
      <c r="H12" s="350"/>
      <c r="I12" s="350"/>
      <c r="J12" s="753"/>
      <c r="K12" s="351"/>
      <c r="L12" s="350"/>
      <c r="M12" s="350"/>
      <c r="N12" s="350"/>
      <c r="O12" s="350"/>
      <c r="P12" s="351"/>
      <c r="Q12" s="350"/>
      <c r="R12" s="350"/>
      <c r="S12" s="350"/>
      <c r="T12" s="350"/>
      <c r="U12" s="351"/>
      <c r="V12" s="350">
        <v>1870.826</v>
      </c>
      <c r="W12" s="350">
        <v>1561.499</v>
      </c>
      <c r="X12" s="350">
        <v>2275.7539999999999</v>
      </c>
      <c r="Y12" s="350">
        <v>1268.9870000000001</v>
      </c>
      <c r="Z12" s="351">
        <v>6977.067</v>
      </c>
      <c r="AA12" s="350">
        <v>1737.154</v>
      </c>
      <c r="AB12" s="350">
        <v>1520.356</v>
      </c>
      <c r="AC12" s="350">
        <v>1748.5229999999999</v>
      </c>
      <c r="AD12" s="350">
        <v>1992.922</v>
      </c>
      <c r="AE12" s="351">
        <v>6998.9570000000003</v>
      </c>
      <c r="AF12" s="350">
        <v>1868.088</v>
      </c>
      <c r="AG12" s="350">
        <v>1622.6420000000001</v>
      </c>
      <c r="AH12" s="350">
        <v>1359.1089999999999</v>
      </c>
      <c r="AI12" s="350">
        <v>1437.4580000000001</v>
      </c>
      <c r="AJ12" s="351">
        <v>6287.299</v>
      </c>
      <c r="AK12" s="350">
        <v>1738.09</v>
      </c>
      <c r="AL12" s="350">
        <v>1341.8610000000001</v>
      </c>
      <c r="AM12" s="350">
        <v>1256.6310000000001</v>
      </c>
      <c r="AN12" s="752">
        <v>1149.1969999999999</v>
      </c>
      <c r="AO12" s="1172">
        <v>5485.78</v>
      </c>
      <c r="AP12" s="752">
        <v>1243.74</v>
      </c>
      <c r="AQ12" s="752">
        <v>1572.38</v>
      </c>
      <c r="AR12" s="752">
        <v>1450.296</v>
      </c>
      <c r="AS12" s="752">
        <v>1306.951</v>
      </c>
      <c r="AT12" s="1172">
        <v>5573.3670000000002</v>
      </c>
      <c r="AU12" s="752">
        <v>760.24</v>
      </c>
      <c r="AV12" s="751">
        <v>1307.3320000000001</v>
      </c>
      <c r="AW12" s="751">
        <v>1373.4870000000001</v>
      </c>
      <c r="AX12" s="751">
        <v>1567.09</v>
      </c>
      <c r="AY12" s="1172">
        <v>5008.1490000000003</v>
      </c>
      <c r="AZ12" s="752">
        <v>2461.357</v>
      </c>
      <c r="BA12" s="752">
        <v>1990.7529999999999</v>
      </c>
      <c r="BB12" s="752">
        <v>1928.038</v>
      </c>
      <c r="BC12" s="752">
        <v>1299.3109999999999</v>
      </c>
      <c r="BD12" s="1172">
        <v>7679.4589999999989</v>
      </c>
      <c r="BE12" s="752">
        <v>1007.213</v>
      </c>
      <c r="BF12" s="752">
        <v>649.91700000000003</v>
      </c>
      <c r="BG12" s="752">
        <v>515.99</v>
      </c>
      <c r="BH12" s="752">
        <v>747.63900000000001</v>
      </c>
      <c r="BI12" s="1172">
        <v>2920.759</v>
      </c>
      <c r="BJ12" s="752">
        <v>644.72900000000004</v>
      </c>
      <c r="BK12" s="752">
        <v>1069.816</v>
      </c>
      <c r="BL12" s="752">
        <v>715.26199999999994</v>
      </c>
    </row>
    <row r="13" spans="1:64">
      <c r="A13" s="327" t="s">
        <v>389</v>
      </c>
      <c r="B13" s="350"/>
      <c r="C13" s="350"/>
      <c r="D13" s="350"/>
      <c r="E13" s="753"/>
      <c r="F13" s="351"/>
      <c r="G13" s="350"/>
      <c r="H13" s="350"/>
      <c r="I13" s="350"/>
      <c r="J13" s="753"/>
      <c r="K13" s="351"/>
      <c r="L13" s="350"/>
      <c r="M13" s="350"/>
      <c r="N13" s="350"/>
      <c r="O13" s="350"/>
      <c r="P13" s="351"/>
      <c r="Q13" s="350"/>
      <c r="R13" s="350"/>
      <c r="S13" s="350"/>
      <c r="T13" s="350"/>
      <c r="U13" s="351"/>
      <c r="V13" s="350">
        <v>7035.4170000000004</v>
      </c>
      <c r="W13" s="350">
        <v>7105.1750000000002</v>
      </c>
      <c r="X13" s="350">
        <v>7263.991</v>
      </c>
      <c r="Y13" s="350">
        <v>7873.4520000000002</v>
      </c>
      <c r="Z13" s="351">
        <v>29278.037</v>
      </c>
      <c r="AA13" s="350">
        <v>7330.5529999999999</v>
      </c>
      <c r="AB13" s="350">
        <v>7816.0619999999999</v>
      </c>
      <c r="AC13" s="350">
        <v>7824.8379999999997</v>
      </c>
      <c r="AD13" s="350">
        <v>7980.2139999999999</v>
      </c>
      <c r="AE13" s="351">
        <v>30951.668000000001</v>
      </c>
      <c r="AF13" s="350">
        <v>7844.1949999999997</v>
      </c>
      <c r="AG13" s="350">
        <v>8037.2489999999998</v>
      </c>
      <c r="AH13" s="350">
        <v>8358.3420000000006</v>
      </c>
      <c r="AI13" s="350">
        <v>8774.5560000000005</v>
      </c>
      <c r="AJ13" s="351">
        <v>33014.343000000001</v>
      </c>
      <c r="AK13" s="350">
        <v>8528.4760000000006</v>
      </c>
      <c r="AL13" s="350">
        <v>8726.0810000000001</v>
      </c>
      <c r="AM13" s="350">
        <v>8632.241</v>
      </c>
      <c r="AN13" s="752">
        <v>9192.1740000000009</v>
      </c>
      <c r="AO13" s="1172">
        <v>35078.974000000002</v>
      </c>
      <c r="AP13" s="752">
        <v>8621.6080000000002</v>
      </c>
      <c r="AQ13" s="752">
        <v>9063.1790000000001</v>
      </c>
      <c r="AR13" s="752">
        <v>9266.5820000000003</v>
      </c>
      <c r="AS13" s="752">
        <v>10355.643</v>
      </c>
      <c r="AT13" s="1172">
        <v>37307.012000000002</v>
      </c>
      <c r="AU13" s="752">
        <v>9514.3610000000008</v>
      </c>
      <c r="AV13" s="751">
        <v>8395.9680000000008</v>
      </c>
      <c r="AW13" s="751">
        <v>9464.6509999999998</v>
      </c>
      <c r="AX13" s="751">
        <v>9855.1939999999995</v>
      </c>
      <c r="AY13" s="1172">
        <v>37230.173999999999</v>
      </c>
      <c r="AZ13" s="752">
        <v>9565.9279999999999</v>
      </c>
      <c r="BA13" s="752">
        <v>9985.8739999999998</v>
      </c>
      <c r="BB13" s="752">
        <v>10069.986000000001</v>
      </c>
      <c r="BC13" s="752">
        <v>10248.034</v>
      </c>
      <c r="BD13" s="1172">
        <v>39869.822</v>
      </c>
      <c r="BE13" s="752">
        <v>9771.7780000000002</v>
      </c>
      <c r="BF13" s="752">
        <v>10498.703</v>
      </c>
      <c r="BG13" s="752">
        <v>10409.591</v>
      </c>
      <c r="BH13" s="752">
        <v>10426.796</v>
      </c>
      <c r="BI13" s="1172">
        <v>41106.868000000002</v>
      </c>
      <c r="BJ13" s="752">
        <v>10346.536</v>
      </c>
      <c r="BK13" s="752">
        <v>10362.707</v>
      </c>
      <c r="BL13" s="752">
        <v>10693.566999999999</v>
      </c>
    </row>
    <row r="14" spans="1:64" ht="24.75" customHeight="1">
      <c r="A14" s="333" t="s">
        <v>1027</v>
      </c>
      <c r="B14" s="350"/>
      <c r="C14" s="350"/>
      <c r="D14" s="350"/>
      <c r="E14" s="753"/>
      <c r="F14" s="351"/>
      <c r="G14" s="350"/>
      <c r="H14" s="350"/>
      <c r="I14" s="350"/>
      <c r="J14" s="753"/>
      <c r="K14" s="351"/>
      <c r="L14" s="350"/>
      <c r="M14" s="350"/>
      <c r="N14" s="350"/>
      <c r="O14" s="350"/>
      <c r="P14" s="351"/>
      <c r="Q14" s="350"/>
      <c r="R14" s="350"/>
      <c r="S14" s="350"/>
      <c r="T14" s="350"/>
      <c r="U14" s="351"/>
      <c r="V14" s="350">
        <v>2116.549</v>
      </c>
      <c r="W14" s="350">
        <v>2197.5830000000001</v>
      </c>
      <c r="X14" s="350">
        <v>2268.0839999999998</v>
      </c>
      <c r="Y14" s="350">
        <v>2270.8960000000002</v>
      </c>
      <c r="Z14" s="351">
        <v>8853.1129999999994</v>
      </c>
      <c r="AA14" s="350">
        <v>2141.085</v>
      </c>
      <c r="AB14" s="350">
        <v>2074.192</v>
      </c>
      <c r="AC14" s="350">
        <v>2066.5889999999999</v>
      </c>
      <c r="AD14" s="350">
        <v>2068.0880000000002</v>
      </c>
      <c r="AE14" s="351">
        <v>8349.9560000000001</v>
      </c>
      <c r="AF14" s="350">
        <v>2007.07</v>
      </c>
      <c r="AG14" s="350">
        <v>1783.278</v>
      </c>
      <c r="AH14" s="350">
        <v>1853.491</v>
      </c>
      <c r="AI14" s="350">
        <v>2123.326</v>
      </c>
      <c r="AJ14" s="351">
        <v>7767.1660000000002</v>
      </c>
      <c r="AK14" s="350">
        <v>1898.317</v>
      </c>
      <c r="AL14" s="350">
        <v>1999.2860000000001</v>
      </c>
      <c r="AM14" s="350">
        <v>1858.4349999999999</v>
      </c>
      <c r="AN14" s="752">
        <v>1897.288</v>
      </c>
      <c r="AO14" s="1172">
        <v>7653.3280000000004</v>
      </c>
      <c r="AP14" s="752">
        <v>1917.7080000000001</v>
      </c>
      <c r="AQ14" s="752">
        <v>1977.8489999999999</v>
      </c>
      <c r="AR14" s="752">
        <v>1919.501</v>
      </c>
      <c r="AS14" s="752">
        <v>2038.2819999999999</v>
      </c>
      <c r="AT14" s="1172">
        <v>7853.34</v>
      </c>
      <c r="AU14" s="752">
        <v>1886.7070000000001</v>
      </c>
      <c r="AV14" s="751">
        <v>1838.797</v>
      </c>
      <c r="AW14" s="751">
        <v>1996.1310000000001</v>
      </c>
      <c r="AX14" s="751">
        <v>1738.2650000000001</v>
      </c>
      <c r="AY14" s="1172">
        <v>7459.9000000000005</v>
      </c>
      <c r="AZ14" s="752">
        <v>1829.221</v>
      </c>
      <c r="BA14" s="752">
        <v>1845.902</v>
      </c>
      <c r="BB14" s="752">
        <v>1923.5450000000001</v>
      </c>
      <c r="BC14" s="752">
        <v>1986.1880000000001</v>
      </c>
      <c r="BD14" s="1172">
        <v>7584.8559999999998</v>
      </c>
      <c r="BE14" s="752">
        <v>2216.5619999999999</v>
      </c>
      <c r="BF14" s="752">
        <v>2112.375</v>
      </c>
      <c r="BG14" s="752">
        <v>2256.1759999999999</v>
      </c>
      <c r="BH14" s="752">
        <v>2467.395</v>
      </c>
      <c r="BI14" s="1172">
        <v>9052.5079999999998</v>
      </c>
      <c r="BJ14" s="752">
        <v>2410.8130000000001</v>
      </c>
      <c r="BK14" s="752">
        <v>2467.297</v>
      </c>
      <c r="BL14" s="752">
        <v>2568.7040000000002</v>
      </c>
    </row>
    <row r="15" spans="1:64">
      <c r="A15" s="327" t="s">
        <v>48</v>
      </c>
      <c r="B15" s="350"/>
      <c r="C15" s="350"/>
      <c r="D15" s="350"/>
      <c r="E15" s="350"/>
      <c r="F15" s="351"/>
      <c r="G15" s="350"/>
      <c r="H15" s="350"/>
      <c r="I15" s="350"/>
      <c r="J15" s="350"/>
      <c r="K15" s="351"/>
      <c r="L15" s="350"/>
      <c r="M15" s="350"/>
      <c r="N15" s="350"/>
      <c r="O15" s="350"/>
      <c r="P15" s="351"/>
      <c r="Q15" s="350"/>
      <c r="R15" s="350"/>
      <c r="S15" s="350"/>
      <c r="T15" s="350"/>
      <c r="U15" s="351"/>
      <c r="V15" s="350">
        <v>0</v>
      </c>
      <c r="W15" s="350">
        <v>0</v>
      </c>
      <c r="X15" s="350">
        <v>0</v>
      </c>
      <c r="Y15" s="350">
        <v>0</v>
      </c>
      <c r="Z15" s="351">
        <v>0</v>
      </c>
      <c r="AA15" s="350">
        <v>0</v>
      </c>
      <c r="AB15" s="350">
        <v>0</v>
      </c>
      <c r="AC15" s="350">
        <v>0</v>
      </c>
      <c r="AD15" s="350">
        <v>0</v>
      </c>
      <c r="AE15" s="351">
        <v>0</v>
      </c>
      <c r="AF15" s="350">
        <v>0</v>
      </c>
      <c r="AG15" s="350">
        <v>0</v>
      </c>
      <c r="AH15" s="350">
        <v>0</v>
      </c>
      <c r="AI15" s="350">
        <v>0</v>
      </c>
      <c r="AJ15" s="351">
        <v>0</v>
      </c>
      <c r="AK15" s="350">
        <v>0</v>
      </c>
      <c r="AL15" s="350">
        <v>0</v>
      </c>
      <c r="AM15" s="350">
        <v>0</v>
      </c>
      <c r="AN15" s="752">
        <v>0</v>
      </c>
      <c r="AO15" s="1172">
        <v>0</v>
      </c>
      <c r="AP15" s="752">
        <v>0</v>
      </c>
      <c r="AQ15" s="752">
        <v>0</v>
      </c>
      <c r="AR15" s="752">
        <v>0</v>
      </c>
      <c r="AS15" s="752">
        <v>0</v>
      </c>
      <c r="AT15" s="1172">
        <v>0</v>
      </c>
      <c r="AU15" s="752">
        <v>0</v>
      </c>
      <c r="AV15" s="751">
        <v>0</v>
      </c>
      <c r="AW15" s="751">
        <v>0</v>
      </c>
      <c r="AX15" s="751">
        <v>0</v>
      </c>
      <c r="AY15" s="1172">
        <v>0</v>
      </c>
      <c r="AZ15" s="752">
        <v>0</v>
      </c>
      <c r="BA15" s="752">
        <v>0</v>
      </c>
      <c r="BB15" s="752">
        <v>0</v>
      </c>
      <c r="BC15" s="752">
        <v>0</v>
      </c>
      <c r="BD15" s="1172">
        <v>0</v>
      </c>
      <c r="BE15" s="752">
        <v>0</v>
      </c>
      <c r="BF15" s="752">
        <v>0</v>
      </c>
      <c r="BG15" s="752">
        <v>0</v>
      </c>
      <c r="BH15" s="752">
        <v>0</v>
      </c>
      <c r="BI15" s="1172">
        <v>0</v>
      </c>
      <c r="BJ15" s="752">
        <v>0</v>
      </c>
      <c r="BK15" s="752">
        <v>0</v>
      </c>
      <c r="BL15" s="752">
        <v>0</v>
      </c>
    </row>
    <row r="16" spans="1:64" ht="15" customHeight="1">
      <c r="A16" s="327" t="s">
        <v>1026</v>
      </c>
      <c r="B16" s="350"/>
      <c r="C16" s="350"/>
      <c r="D16" s="350"/>
      <c r="E16" s="350"/>
      <c r="F16" s="351"/>
      <c r="G16" s="350"/>
      <c r="H16" s="350"/>
      <c r="I16" s="350"/>
      <c r="J16" s="350"/>
      <c r="K16" s="351"/>
      <c r="L16" s="350"/>
      <c r="M16" s="350"/>
      <c r="N16" s="350"/>
      <c r="O16" s="350"/>
      <c r="P16" s="351"/>
      <c r="Q16" s="350"/>
      <c r="R16" s="350"/>
      <c r="S16" s="350"/>
      <c r="T16" s="350"/>
      <c r="U16" s="351"/>
      <c r="V16" s="350">
        <v>0</v>
      </c>
      <c r="W16" s="350">
        <v>0</v>
      </c>
      <c r="X16" s="350">
        <v>0</v>
      </c>
      <c r="Y16" s="1028">
        <v>0</v>
      </c>
      <c r="Z16" s="351">
        <v>0</v>
      </c>
      <c r="AA16" s="350">
        <v>0</v>
      </c>
      <c r="AB16" s="350">
        <v>0</v>
      </c>
      <c r="AC16" s="350">
        <v>0</v>
      </c>
      <c r="AD16" s="350">
        <v>0</v>
      </c>
      <c r="AE16" s="351">
        <v>0</v>
      </c>
      <c r="AF16" s="350">
        <v>0</v>
      </c>
      <c r="AG16" s="350">
        <v>0</v>
      </c>
      <c r="AH16" s="350">
        <v>0</v>
      </c>
      <c r="AI16" s="350">
        <v>0</v>
      </c>
      <c r="AJ16" s="351">
        <v>0</v>
      </c>
      <c r="AK16" s="350">
        <v>0</v>
      </c>
      <c r="AL16" s="350">
        <v>0</v>
      </c>
      <c r="AM16" s="350">
        <v>0</v>
      </c>
      <c r="AN16" s="752">
        <v>0</v>
      </c>
      <c r="AO16" s="1172">
        <v>0</v>
      </c>
      <c r="AP16" s="752">
        <v>0</v>
      </c>
      <c r="AQ16" s="752">
        <v>0</v>
      </c>
      <c r="AR16" s="752">
        <v>0</v>
      </c>
      <c r="AS16" s="752">
        <v>0</v>
      </c>
      <c r="AT16" s="1172">
        <v>0</v>
      </c>
      <c r="AU16" s="752">
        <v>0</v>
      </c>
      <c r="AV16" s="751">
        <v>0</v>
      </c>
      <c r="AW16" s="751">
        <v>0</v>
      </c>
      <c r="AX16" s="751">
        <v>0</v>
      </c>
      <c r="AY16" s="1172">
        <v>0</v>
      </c>
      <c r="AZ16" s="752">
        <v>0</v>
      </c>
      <c r="BA16" s="752">
        <v>0</v>
      </c>
      <c r="BB16" s="752">
        <v>0</v>
      </c>
      <c r="BC16" s="752">
        <v>0</v>
      </c>
      <c r="BD16" s="1172">
        <v>0</v>
      </c>
      <c r="BE16" s="752">
        <v>0</v>
      </c>
      <c r="BF16" s="752">
        <v>0</v>
      </c>
      <c r="BG16" s="752">
        <v>0</v>
      </c>
      <c r="BH16" s="752">
        <v>0</v>
      </c>
      <c r="BI16" s="1172">
        <v>0</v>
      </c>
      <c r="BJ16" s="752">
        <v>0</v>
      </c>
      <c r="BK16" s="752">
        <v>0</v>
      </c>
      <c r="BL16" s="752">
        <v>0</v>
      </c>
    </row>
    <row r="17" spans="1:64" ht="15" customHeight="1">
      <c r="A17" s="332" t="s">
        <v>1025</v>
      </c>
      <c r="B17" s="350"/>
      <c r="C17" s="350"/>
      <c r="D17" s="350"/>
      <c r="E17" s="753"/>
      <c r="F17" s="351"/>
      <c r="G17" s="350"/>
      <c r="H17" s="350"/>
      <c r="I17" s="350"/>
      <c r="J17" s="753"/>
      <c r="K17" s="351"/>
      <c r="L17" s="350"/>
      <c r="M17" s="350"/>
      <c r="N17" s="350"/>
      <c r="O17" s="350"/>
      <c r="P17" s="351"/>
      <c r="Q17" s="350"/>
      <c r="R17" s="350"/>
      <c r="S17" s="350"/>
      <c r="T17" s="350"/>
      <c r="U17" s="351"/>
      <c r="V17" s="350">
        <v>0</v>
      </c>
      <c r="W17" s="350">
        <v>0</v>
      </c>
      <c r="X17" s="350">
        <v>0</v>
      </c>
      <c r="Y17" s="350">
        <v>0</v>
      </c>
      <c r="Z17" s="351">
        <v>0</v>
      </c>
      <c r="AA17" s="350">
        <v>0</v>
      </c>
      <c r="AB17" s="350">
        <v>0</v>
      </c>
      <c r="AC17" s="350">
        <v>0</v>
      </c>
      <c r="AD17" s="350">
        <v>0</v>
      </c>
      <c r="AE17" s="351">
        <v>0</v>
      </c>
      <c r="AF17" s="350">
        <v>0</v>
      </c>
      <c r="AG17" s="350">
        <v>0</v>
      </c>
      <c r="AH17" s="350">
        <v>0</v>
      </c>
      <c r="AI17" s="350">
        <v>0</v>
      </c>
      <c r="AJ17" s="351">
        <v>0</v>
      </c>
      <c r="AK17" s="350">
        <v>0</v>
      </c>
      <c r="AL17" s="350">
        <v>0</v>
      </c>
      <c r="AM17" s="350">
        <v>0</v>
      </c>
      <c r="AN17" s="752">
        <v>0</v>
      </c>
      <c r="AO17" s="1172">
        <v>0</v>
      </c>
      <c r="AP17" s="752">
        <v>0</v>
      </c>
      <c r="AQ17" s="752">
        <v>0</v>
      </c>
      <c r="AR17" s="752">
        <v>0</v>
      </c>
      <c r="AS17" s="752">
        <v>0</v>
      </c>
      <c r="AT17" s="1172">
        <v>0</v>
      </c>
      <c r="AU17" s="752">
        <v>0</v>
      </c>
      <c r="AV17" s="751">
        <v>0</v>
      </c>
      <c r="AW17" s="751">
        <v>0</v>
      </c>
      <c r="AX17" s="751">
        <v>0</v>
      </c>
      <c r="AY17" s="1172">
        <v>0</v>
      </c>
      <c r="AZ17" s="752">
        <v>0</v>
      </c>
      <c r="BA17" s="752">
        <v>0</v>
      </c>
      <c r="BB17" s="752">
        <v>0</v>
      </c>
      <c r="BC17" s="752">
        <v>0</v>
      </c>
      <c r="BD17" s="1172">
        <v>0</v>
      </c>
      <c r="BE17" s="752">
        <v>0</v>
      </c>
      <c r="BF17" s="752">
        <v>0</v>
      </c>
      <c r="BG17" s="752">
        <v>0</v>
      </c>
      <c r="BH17" s="752">
        <v>0</v>
      </c>
      <c r="BI17" s="1172">
        <v>0</v>
      </c>
      <c r="BJ17" s="752">
        <v>0</v>
      </c>
      <c r="BK17" s="752">
        <v>0</v>
      </c>
      <c r="BL17" s="752">
        <v>0</v>
      </c>
    </row>
    <row r="18" spans="1:64" ht="9" customHeight="1">
      <c r="A18" s="331"/>
      <c r="B18" s="348"/>
      <c r="C18" s="348"/>
      <c r="D18" s="348"/>
      <c r="E18" s="348"/>
      <c r="F18" s="349"/>
      <c r="G18" s="348"/>
      <c r="H18" s="348"/>
      <c r="I18" s="348"/>
      <c r="J18" s="348"/>
      <c r="K18" s="349"/>
      <c r="L18" s="348"/>
      <c r="M18" s="348"/>
      <c r="N18" s="348"/>
      <c r="O18" s="348"/>
      <c r="P18" s="349"/>
      <c r="Q18" s="348"/>
      <c r="R18" s="348"/>
      <c r="S18" s="348"/>
      <c r="T18" s="348"/>
      <c r="U18" s="349"/>
      <c r="V18" s="348"/>
      <c r="W18" s="348"/>
      <c r="X18" s="348"/>
      <c r="Y18" s="348"/>
      <c r="Z18" s="349"/>
      <c r="AA18" s="348"/>
      <c r="AB18" s="348"/>
      <c r="AC18" s="348"/>
      <c r="AD18" s="348"/>
      <c r="AE18" s="349"/>
      <c r="AF18" s="348"/>
      <c r="AG18" s="348"/>
      <c r="AH18" s="348"/>
      <c r="AI18" s="348"/>
      <c r="AJ18" s="349"/>
      <c r="AK18" s="348"/>
      <c r="AL18" s="348"/>
      <c r="AM18" s="348"/>
      <c r="AN18" s="348"/>
      <c r="AO18" s="1184"/>
      <c r="AP18" s="348">
        <v>0</v>
      </c>
      <c r="AQ18" s="348"/>
      <c r="AR18" s="348">
        <v>0</v>
      </c>
      <c r="AS18" s="348">
        <v>0</v>
      </c>
      <c r="AT18" s="1184"/>
      <c r="AU18" s="348">
        <v>0</v>
      </c>
      <c r="AV18" s="751">
        <v>0</v>
      </c>
      <c r="AW18" s="751">
        <v>0</v>
      </c>
      <c r="AX18" s="751">
        <v>0</v>
      </c>
      <c r="AY18" s="1184"/>
      <c r="AZ18" s="348">
        <v>0</v>
      </c>
      <c r="BA18" s="348">
        <v>0</v>
      </c>
      <c r="BB18" s="348">
        <v>0</v>
      </c>
      <c r="BC18" s="348">
        <v>0</v>
      </c>
      <c r="BD18" s="1184">
        <v>0</v>
      </c>
      <c r="BE18" s="348">
        <v>0</v>
      </c>
      <c r="BF18" s="348">
        <v>0</v>
      </c>
      <c r="BG18" s="348">
        <v>0</v>
      </c>
      <c r="BH18" s="348">
        <v>0</v>
      </c>
      <c r="BI18" s="1184">
        <v>0</v>
      </c>
      <c r="BJ18" s="348">
        <v>0</v>
      </c>
      <c r="BK18" s="348">
        <v>0</v>
      </c>
      <c r="BL18" s="348">
        <v>0</v>
      </c>
    </row>
    <row r="19" spans="1:64" s="345" customFormat="1" ht="15" customHeight="1">
      <c r="A19" s="328" t="s">
        <v>1024</v>
      </c>
      <c r="B19" s="352"/>
      <c r="C19" s="352"/>
      <c r="D19" s="352"/>
      <c r="E19" s="754"/>
      <c r="F19" s="353"/>
      <c r="G19" s="352"/>
      <c r="H19" s="352"/>
      <c r="I19" s="352"/>
      <c r="J19" s="754"/>
      <c r="K19" s="353"/>
      <c r="L19" s="352"/>
      <c r="M19" s="352"/>
      <c r="N19" s="352"/>
      <c r="O19" s="352"/>
      <c r="P19" s="353"/>
      <c r="Q19" s="352"/>
      <c r="R19" s="352"/>
      <c r="S19" s="352"/>
      <c r="T19" s="352"/>
      <c r="U19" s="353"/>
      <c r="V19" s="352">
        <v>-4799.7910000000002</v>
      </c>
      <c r="W19" s="352">
        <v>-4794.8040000000001</v>
      </c>
      <c r="X19" s="352">
        <v>-5074.9390000000003</v>
      </c>
      <c r="Y19" s="352">
        <v>-5134.9409999999998</v>
      </c>
      <c r="Z19" s="353">
        <v>-19804.475999999999</v>
      </c>
      <c r="AA19" s="352">
        <v>-7210.6660000000002</v>
      </c>
      <c r="AB19" s="352">
        <v>-6334.9660000000003</v>
      </c>
      <c r="AC19" s="352">
        <v>-5582.28</v>
      </c>
      <c r="AD19" s="352">
        <v>-6352.17</v>
      </c>
      <c r="AE19" s="353">
        <v>-25480.082999999999</v>
      </c>
      <c r="AF19" s="352">
        <v>-5281.192</v>
      </c>
      <c r="AG19" s="352">
        <v>-4474</v>
      </c>
      <c r="AH19" s="352">
        <v>-3989.6019999999999</v>
      </c>
      <c r="AI19" s="352">
        <v>-4257.2610000000004</v>
      </c>
      <c r="AJ19" s="353">
        <v>-18002.057000000001</v>
      </c>
      <c r="AK19" s="352">
        <v>-3787.518</v>
      </c>
      <c r="AL19" s="352">
        <v>-3600.741</v>
      </c>
      <c r="AM19" s="352">
        <v>-3262.66</v>
      </c>
      <c r="AN19" s="751">
        <v>-3415.3220000000001</v>
      </c>
      <c r="AO19" s="1173">
        <v>-14066.243</v>
      </c>
      <c r="AP19" s="751">
        <v>-3803.5830000000001</v>
      </c>
      <c r="AQ19" s="751">
        <v>-4044.4389999999999</v>
      </c>
      <c r="AR19" s="751">
        <v>-4495.0829999999996</v>
      </c>
      <c r="AS19" s="751">
        <v>-5810.9359999999997</v>
      </c>
      <c r="AT19" s="1173">
        <v>-18154.040999999997</v>
      </c>
      <c r="AU19" s="751">
        <v>-10086.742</v>
      </c>
      <c r="AV19" s="751">
        <v>-7769.5129999999999</v>
      </c>
      <c r="AW19" s="751">
        <v>-6319.05</v>
      </c>
      <c r="AX19" s="751">
        <v>-6033.3980000000001</v>
      </c>
      <c r="AY19" s="1173">
        <v>-30208.703000000001</v>
      </c>
      <c r="AZ19" s="751">
        <v>-4111.0129999999999</v>
      </c>
      <c r="BA19" s="751">
        <v>-4691.6379999999999</v>
      </c>
      <c r="BB19" s="751">
        <v>-5231.982</v>
      </c>
      <c r="BC19" s="751">
        <v>-6199.8220000000001</v>
      </c>
      <c r="BD19" s="1173">
        <v>-20234.455000000002</v>
      </c>
      <c r="BE19" s="751">
        <v>-6967.6210000000001</v>
      </c>
      <c r="BF19" s="751">
        <v>-7535.1049999999996</v>
      </c>
      <c r="BG19" s="751">
        <v>-7991.7349999999997</v>
      </c>
      <c r="BH19" s="751">
        <v>-9804.9580000000005</v>
      </c>
      <c r="BI19" s="1173">
        <v>-32299.419000000002</v>
      </c>
      <c r="BJ19" s="751">
        <v>-9087.59</v>
      </c>
      <c r="BK19" s="751">
        <v>-9441.1790000000001</v>
      </c>
      <c r="BL19" s="751">
        <v>-9263.07</v>
      </c>
    </row>
    <row r="20" spans="1:64" ht="15" customHeight="1">
      <c r="A20" s="327" t="s">
        <v>45</v>
      </c>
      <c r="B20" s="350"/>
      <c r="C20" s="350"/>
      <c r="D20" s="350"/>
      <c r="E20" s="753"/>
      <c r="F20" s="351"/>
      <c r="G20" s="350"/>
      <c r="H20" s="350"/>
      <c r="I20" s="350"/>
      <c r="J20" s="753"/>
      <c r="K20" s="351"/>
      <c r="L20" s="350"/>
      <c r="M20" s="350"/>
      <c r="N20" s="350"/>
      <c r="O20" s="350"/>
      <c r="P20" s="351"/>
      <c r="Q20" s="350"/>
      <c r="R20" s="350"/>
      <c r="S20" s="350"/>
      <c r="T20" s="350"/>
      <c r="U20" s="351"/>
      <c r="V20" s="350">
        <v>-5713.6530000000002</v>
      </c>
      <c r="W20" s="350">
        <v>-5768.1580000000004</v>
      </c>
      <c r="X20" s="350">
        <v>-5996.5110000000004</v>
      </c>
      <c r="Y20" s="350">
        <v>-6366.0749999999998</v>
      </c>
      <c r="Z20" s="351">
        <v>-23844.399000000001</v>
      </c>
      <c r="AA20" s="350">
        <v>-7823.8379999999997</v>
      </c>
      <c r="AB20" s="350">
        <v>-6337.2849999999999</v>
      </c>
      <c r="AC20" s="350">
        <v>-6168.5910000000003</v>
      </c>
      <c r="AD20" s="350">
        <v>-5822.7039999999997</v>
      </c>
      <c r="AE20" s="351">
        <v>-26152.419000000002</v>
      </c>
      <c r="AF20" s="350">
        <v>-5392.0370000000003</v>
      </c>
      <c r="AG20" s="350">
        <v>-4948.2870000000003</v>
      </c>
      <c r="AH20" s="350">
        <v>-4281.5479999999998</v>
      </c>
      <c r="AI20" s="350">
        <v>-4482.7550000000001</v>
      </c>
      <c r="AJ20" s="351">
        <v>-19104.629000000001</v>
      </c>
      <c r="AK20" s="350">
        <v>-4110.9340000000002</v>
      </c>
      <c r="AL20" s="350">
        <v>-4271.402</v>
      </c>
      <c r="AM20" s="350">
        <v>-3904.3150000000001</v>
      </c>
      <c r="AN20" s="752">
        <v>-3795.8319999999999</v>
      </c>
      <c r="AO20" s="1172">
        <v>-16082.484</v>
      </c>
      <c r="AP20" s="752">
        <v>-4206.0460000000003</v>
      </c>
      <c r="AQ20" s="752">
        <v>-4407.0860000000002</v>
      </c>
      <c r="AR20" s="752">
        <v>-4921.9740000000002</v>
      </c>
      <c r="AS20" s="752">
        <v>-6145.0119999999997</v>
      </c>
      <c r="AT20" s="1172">
        <v>-19680.118000000002</v>
      </c>
      <c r="AU20" s="752">
        <v>-10397.909</v>
      </c>
      <c r="AV20" s="751">
        <v>-7561.4889999999996</v>
      </c>
      <c r="AW20" s="751">
        <v>-6337.3540000000003</v>
      </c>
      <c r="AX20" s="751">
        <v>-5641.3540000000003</v>
      </c>
      <c r="AY20" s="1172">
        <v>-29938.106</v>
      </c>
      <c r="AZ20" s="752">
        <v>-4435.2120000000004</v>
      </c>
      <c r="BA20" s="752">
        <v>-4833.7430000000004</v>
      </c>
      <c r="BB20" s="752">
        <v>-5526.1390000000001</v>
      </c>
      <c r="BC20" s="752">
        <v>-6827.4120000000003</v>
      </c>
      <c r="BD20" s="1172">
        <v>-21622.506000000001</v>
      </c>
      <c r="BE20" s="752">
        <v>-6997.6</v>
      </c>
      <c r="BF20" s="752">
        <v>-7814.3109999999997</v>
      </c>
      <c r="BG20" s="752">
        <v>-8275.4259999999995</v>
      </c>
      <c r="BH20" s="752">
        <v>-9906.6129999999994</v>
      </c>
      <c r="BI20" s="1172">
        <v>-32993.949999999997</v>
      </c>
      <c r="BJ20" s="752">
        <v>-9008.8880000000008</v>
      </c>
      <c r="BK20" s="752">
        <v>-9609.0550000000003</v>
      </c>
      <c r="BL20" s="752">
        <v>-9211.7929999999997</v>
      </c>
    </row>
    <row r="21" spans="1:64" ht="15" hidden="1" customHeight="1">
      <c r="A21" s="330"/>
      <c r="B21" s="350"/>
      <c r="C21" s="350"/>
      <c r="D21" s="350"/>
      <c r="E21" s="753"/>
      <c r="F21" s="351"/>
      <c r="G21" s="350"/>
      <c r="H21" s="350"/>
      <c r="I21" s="350"/>
      <c r="J21" s="753"/>
      <c r="K21" s="351"/>
      <c r="L21" s="350"/>
      <c r="M21" s="350"/>
      <c r="N21" s="350"/>
      <c r="O21" s="350"/>
      <c r="P21" s="351"/>
      <c r="Q21" s="350"/>
      <c r="R21" s="350"/>
      <c r="S21" s="350"/>
      <c r="T21" s="350"/>
      <c r="U21" s="351"/>
      <c r="V21" s="350"/>
      <c r="W21" s="350"/>
      <c r="X21" s="350"/>
      <c r="Y21" s="350"/>
      <c r="Z21" s="351"/>
      <c r="AA21" s="350"/>
      <c r="AB21" s="350"/>
      <c r="AC21" s="350"/>
      <c r="AD21" s="350"/>
      <c r="AE21" s="351"/>
      <c r="AF21" s="350"/>
      <c r="AG21" s="350"/>
      <c r="AH21" s="350"/>
      <c r="AI21" s="350"/>
      <c r="AJ21" s="351"/>
      <c r="AK21" s="350"/>
      <c r="AL21" s="350"/>
      <c r="AM21" s="350"/>
      <c r="AN21" s="752"/>
      <c r="AO21" s="1172"/>
      <c r="AP21" s="752">
        <v>0</v>
      </c>
      <c r="AQ21" s="752"/>
      <c r="AR21" s="752">
        <v>0</v>
      </c>
      <c r="AS21" s="752">
        <v>0</v>
      </c>
      <c r="AT21" s="1172"/>
      <c r="AU21" s="752">
        <v>0</v>
      </c>
      <c r="AV21" s="751">
        <v>0</v>
      </c>
      <c r="AW21" s="751">
        <v>0</v>
      </c>
      <c r="AX21" s="751">
        <v>0</v>
      </c>
      <c r="AY21" s="1172"/>
      <c r="AZ21" s="752">
        <v>0</v>
      </c>
      <c r="BA21" s="752">
        <v>0</v>
      </c>
      <c r="BB21" s="752">
        <v>0</v>
      </c>
      <c r="BC21" s="752">
        <v>0</v>
      </c>
      <c r="BD21" s="1172">
        <v>0</v>
      </c>
      <c r="BE21" s="752">
        <v>0</v>
      </c>
      <c r="BF21" s="752">
        <v>0</v>
      </c>
      <c r="BG21" s="752">
        <v>0</v>
      </c>
      <c r="BH21" s="752">
        <v>0</v>
      </c>
      <c r="BI21" s="1172">
        <v>0</v>
      </c>
      <c r="BJ21" s="752">
        <v>0</v>
      </c>
      <c r="BK21" s="752">
        <v>0</v>
      </c>
      <c r="BL21" s="752">
        <v>0</v>
      </c>
    </row>
    <row r="22" spans="1:64" ht="15" customHeight="1">
      <c r="A22" s="330" t="s">
        <v>1023</v>
      </c>
      <c r="B22" s="350"/>
      <c r="C22" s="350"/>
      <c r="D22" s="350"/>
      <c r="E22" s="753"/>
      <c r="F22" s="351"/>
      <c r="G22" s="350"/>
      <c r="H22" s="350"/>
      <c r="I22" s="350"/>
      <c r="J22" s="753"/>
      <c r="K22" s="351"/>
      <c r="L22" s="350"/>
      <c r="M22" s="350"/>
      <c r="N22" s="350"/>
      <c r="O22" s="350"/>
      <c r="P22" s="351"/>
      <c r="Q22" s="350"/>
      <c r="R22" s="350"/>
      <c r="S22" s="350"/>
      <c r="T22" s="350"/>
      <c r="U22" s="351"/>
      <c r="V22" s="350">
        <v>0</v>
      </c>
      <c r="W22" s="350">
        <v>0</v>
      </c>
      <c r="X22" s="350">
        <v>0</v>
      </c>
      <c r="Y22" s="350">
        <v>-85.332999999999998</v>
      </c>
      <c r="Z22" s="351">
        <v>-85.332999999999998</v>
      </c>
      <c r="AA22" s="350">
        <v>0</v>
      </c>
      <c r="AB22" s="350">
        <v>-539.47799999999995</v>
      </c>
      <c r="AC22" s="350">
        <v>-87.983000000000004</v>
      </c>
      <c r="AD22" s="350">
        <v>-1254.538</v>
      </c>
      <c r="AE22" s="351">
        <v>-1881.999</v>
      </c>
      <c r="AF22" s="350">
        <v>-444.43900000000002</v>
      </c>
      <c r="AG22" s="350">
        <v>-105.261</v>
      </c>
      <c r="AH22" s="350">
        <v>-261.98899999999998</v>
      </c>
      <c r="AI22" s="350">
        <v>-282.49599999999998</v>
      </c>
      <c r="AJ22" s="351">
        <v>-1094.1869999999999</v>
      </c>
      <c r="AK22" s="350">
        <v>-187.21299999999999</v>
      </c>
      <c r="AL22" s="350">
        <v>-1.2669999999999999</v>
      </c>
      <c r="AM22" s="350">
        <v>-88.600999999999999</v>
      </c>
      <c r="AN22" s="752">
        <v>-268.86200000000002</v>
      </c>
      <c r="AO22" s="1172">
        <v>-545.94500000000005</v>
      </c>
      <c r="AP22" s="752">
        <v>-29.768000000000001</v>
      </c>
      <c r="AQ22" s="752">
        <v>-42.677999999999997</v>
      </c>
      <c r="AR22" s="752">
        <v>-69.614999999999995</v>
      </c>
      <c r="AS22" s="752">
        <v>-230.24600000000001</v>
      </c>
      <c r="AT22" s="1172">
        <v>-372.30700000000002</v>
      </c>
      <c r="AU22" s="752">
        <v>-88.608000000000004</v>
      </c>
      <c r="AV22" s="751">
        <v>-196.07400000000001</v>
      </c>
      <c r="AW22" s="751">
        <v>-346.06400000000002</v>
      </c>
      <c r="AX22" s="751">
        <v>-831.80600000000004</v>
      </c>
      <c r="AY22" s="1172">
        <v>-1462.5520000000001</v>
      </c>
      <c r="AZ22" s="752">
        <v>47.825000000000003</v>
      </c>
      <c r="BA22" s="752">
        <v>-8.0459999999999994</v>
      </c>
      <c r="BB22" s="752">
        <v>21.018000000000001</v>
      </c>
      <c r="BC22" s="752">
        <v>384.41699999999997</v>
      </c>
      <c r="BD22" s="1172">
        <v>445.214</v>
      </c>
      <c r="BE22" s="752">
        <v>-27.076000000000001</v>
      </c>
      <c r="BF22" s="752">
        <v>202.04599999999999</v>
      </c>
      <c r="BG22" s="752">
        <v>157.953</v>
      </c>
      <c r="BH22" s="752">
        <v>9.6820000000000004</v>
      </c>
      <c r="BI22" s="1172">
        <v>342.60500000000002</v>
      </c>
      <c r="BJ22" s="752">
        <v>-28.513000000000002</v>
      </c>
      <c r="BK22" s="752">
        <v>-5.3520000000000003</v>
      </c>
      <c r="BL22" s="752">
        <v>-99.608999999999995</v>
      </c>
    </row>
    <row r="23" spans="1:64" ht="15" customHeight="1">
      <c r="A23" s="1031" t="s">
        <v>1022</v>
      </c>
      <c r="B23" s="350"/>
      <c r="C23" s="350"/>
      <c r="D23" s="350"/>
      <c r="E23" s="753"/>
      <c r="F23" s="351"/>
      <c r="G23" s="350"/>
      <c r="H23" s="350"/>
      <c r="I23" s="350"/>
      <c r="J23" s="753"/>
      <c r="K23" s="351"/>
      <c r="L23" s="350"/>
      <c r="M23" s="350"/>
      <c r="N23" s="350"/>
      <c r="O23" s="350"/>
      <c r="P23" s="351"/>
      <c r="Q23" s="350"/>
      <c r="R23" s="350"/>
      <c r="S23" s="350"/>
      <c r="T23" s="350"/>
      <c r="U23" s="351"/>
      <c r="V23" s="350">
        <v>-167.685</v>
      </c>
      <c r="W23" s="350">
        <v>-189.32599999999999</v>
      </c>
      <c r="X23" s="350">
        <v>-198.49799999999999</v>
      </c>
      <c r="Y23" s="350">
        <v>-190.69300000000001</v>
      </c>
      <c r="Z23" s="1162">
        <v>-746.20399999999995</v>
      </c>
      <c r="AA23" s="350">
        <v>-237.428</v>
      </c>
      <c r="AB23" s="350">
        <v>-430.24099999999999</v>
      </c>
      <c r="AC23" s="350">
        <v>-264.596</v>
      </c>
      <c r="AD23" s="350">
        <v>-278.44200000000001</v>
      </c>
      <c r="AE23" s="1162">
        <v>-1210.7080000000001</v>
      </c>
      <c r="AF23" s="350">
        <v>-293.28800000000001</v>
      </c>
      <c r="AG23" s="350">
        <v>-254.18100000000001</v>
      </c>
      <c r="AH23" s="350">
        <v>-222.749</v>
      </c>
      <c r="AI23" s="350">
        <v>-336.23</v>
      </c>
      <c r="AJ23" s="1162">
        <v>-1106.4490000000001</v>
      </c>
      <c r="AK23" s="350">
        <v>-284.33499999999998</v>
      </c>
      <c r="AL23" s="350">
        <v>-273.238</v>
      </c>
      <c r="AM23" s="350">
        <v>-284.733</v>
      </c>
      <c r="AN23" s="752">
        <v>-311.94299999999998</v>
      </c>
      <c r="AO23" s="1172">
        <v>-1154.25</v>
      </c>
      <c r="AP23" s="752">
        <v>-308.27699999999999</v>
      </c>
      <c r="AQ23" s="752">
        <v>-389.82600000000002</v>
      </c>
      <c r="AR23" s="752">
        <v>-299.685</v>
      </c>
      <c r="AS23" s="752">
        <v>-379.11700000000002</v>
      </c>
      <c r="AT23" s="1172">
        <v>-1376.905</v>
      </c>
      <c r="AU23" s="752">
        <v>-266.05399999999997</v>
      </c>
      <c r="AV23" s="751">
        <v>-750.24800000000005</v>
      </c>
      <c r="AW23" s="751">
        <v>-617.02300000000002</v>
      </c>
      <c r="AX23" s="751">
        <v>-445.14</v>
      </c>
      <c r="AY23" s="1172">
        <v>-2078.4650000000001</v>
      </c>
      <c r="AZ23" s="752">
        <v>-409.21300000000002</v>
      </c>
      <c r="BA23" s="752">
        <v>-582.55700000000002</v>
      </c>
      <c r="BB23" s="752">
        <v>-583.38300000000004</v>
      </c>
      <c r="BC23" s="752">
        <v>-575.64700000000005</v>
      </c>
      <c r="BD23" s="1172">
        <v>-2150.8000000000002</v>
      </c>
      <c r="BE23" s="752">
        <v>-555.9</v>
      </c>
      <c r="BF23" s="752">
        <v>-639.36699999999996</v>
      </c>
      <c r="BG23" s="752">
        <v>-866.63900000000001</v>
      </c>
      <c r="BH23" s="752">
        <v>-772.12300000000005</v>
      </c>
      <c r="BI23" s="1172">
        <v>-2834.029</v>
      </c>
      <c r="BJ23" s="752">
        <v>-867.51900000000001</v>
      </c>
      <c r="BK23" s="752">
        <v>-819.79200000000003</v>
      </c>
      <c r="BL23" s="752">
        <v>-1034.617</v>
      </c>
    </row>
    <row r="24" spans="1:64" ht="15" customHeight="1">
      <c r="A24" s="327" t="s">
        <v>1021</v>
      </c>
      <c r="B24" s="350"/>
      <c r="C24" s="350"/>
      <c r="D24" s="350"/>
      <c r="E24" s="350"/>
      <c r="F24" s="351"/>
      <c r="G24" s="350"/>
      <c r="H24" s="350"/>
      <c r="I24" s="350"/>
      <c r="J24" s="350"/>
      <c r="K24" s="351"/>
      <c r="L24" s="350"/>
      <c r="M24" s="350"/>
      <c r="N24" s="350"/>
      <c r="O24" s="350"/>
      <c r="P24" s="351"/>
      <c r="Q24" s="350"/>
      <c r="R24" s="350"/>
      <c r="S24" s="350"/>
      <c r="T24" s="350"/>
      <c r="U24" s="351"/>
      <c r="V24" s="350">
        <v>1081.547</v>
      </c>
      <c r="W24" s="350">
        <v>1162.681</v>
      </c>
      <c r="X24" s="350">
        <v>1120.0709999999999</v>
      </c>
      <c r="Y24" s="350">
        <v>1507.1610000000001</v>
      </c>
      <c r="Z24" s="1162">
        <v>4871.4610000000002</v>
      </c>
      <c r="AA24" s="350">
        <v>850.59900000000005</v>
      </c>
      <c r="AB24" s="350">
        <v>972.03800000000001</v>
      </c>
      <c r="AC24" s="350">
        <v>938.89</v>
      </c>
      <c r="AD24" s="350">
        <v>1003.514</v>
      </c>
      <c r="AE24" s="1162">
        <v>3765.0430000000001</v>
      </c>
      <c r="AF24" s="350">
        <v>848.57299999999998</v>
      </c>
      <c r="AG24" s="350">
        <v>833.73</v>
      </c>
      <c r="AH24" s="350">
        <v>776.68299999999999</v>
      </c>
      <c r="AI24" s="350">
        <v>844.22</v>
      </c>
      <c r="AJ24" s="1162">
        <v>3303.2080000000001</v>
      </c>
      <c r="AK24" s="350">
        <v>794.96400000000006</v>
      </c>
      <c r="AL24" s="350">
        <v>945.16600000000005</v>
      </c>
      <c r="AM24" s="350">
        <v>1014.989</v>
      </c>
      <c r="AN24" s="752">
        <v>961.31600000000003</v>
      </c>
      <c r="AO24" s="1172">
        <v>3716.4360000000001</v>
      </c>
      <c r="AP24" s="752">
        <v>740.50800000000004</v>
      </c>
      <c r="AQ24" s="752">
        <v>795.15099999999995</v>
      </c>
      <c r="AR24" s="752">
        <v>796.19200000000001</v>
      </c>
      <c r="AS24" s="752">
        <v>943.44100000000003</v>
      </c>
      <c r="AT24" s="1172">
        <v>3275.2920000000004</v>
      </c>
      <c r="AU24" s="752">
        <v>665.82899999999995</v>
      </c>
      <c r="AV24" s="751">
        <v>738.29899999999998</v>
      </c>
      <c r="AW24" s="751">
        <v>981.39200000000005</v>
      </c>
      <c r="AX24" s="751">
        <v>884.90300000000002</v>
      </c>
      <c r="AY24" s="1172">
        <v>3270.4229999999998</v>
      </c>
      <c r="AZ24" s="752">
        <v>685.58600000000001</v>
      </c>
      <c r="BA24" s="752">
        <v>732.70799999999997</v>
      </c>
      <c r="BB24" s="752">
        <v>856.52200000000005</v>
      </c>
      <c r="BC24" s="752">
        <v>818.82</v>
      </c>
      <c r="BD24" s="1172">
        <v>3093.636</v>
      </c>
      <c r="BE24" s="752">
        <v>612.95600000000002</v>
      </c>
      <c r="BF24" s="752">
        <v>716.52499999999998</v>
      </c>
      <c r="BG24" s="752">
        <v>992.37599999999998</v>
      </c>
      <c r="BH24" s="752">
        <v>864.096</v>
      </c>
      <c r="BI24" s="1172">
        <v>3185.953</v>
      </c>
      <c r="BJ24" s="752">
        <v>817.33100000000002</v>
      </c>
      <c r="BK24" s="752">
        <v>993.02</v>
      </c>
      <c r="BL24" s="752">
        <v>1082.95</v>
      </c>
    </row>
    <row r="25" spans="1:64" s="345" customFormat="1" ht="15" customHeight="1">
      <c r="A25" s="328" t="s">
        <v>1020</v>
      </c>
      <c r="B25" s="352"/>
      <c r="C25" s="352"/>
      <c r="D25" s="352"/>
      <c r="E25" s="754"/>
      <c r="F25" s="353"/>
      <c r="G25" s="352"/>
      <c r="H25" s="352"/>
      <c r="I25" s="352"/>
      <c r="J25" s="754"/>
      <c r="K25" s="353"/>
      <c r="L25" s="352"/>
      <c r="M25" s="352"/>
      <c r="N25" s="352"/>
      <c r="O25" s="352"/>
      <c r="P25" s="353"/>
      <c r="Q25" s="352"/>
      <c r="R25" s="352"/>
      <c r="S25" s="352"/>
      <c r="T25" s="352"/>
      <c r="U25" s="353"/>
      <c r="V25" s="352">
        <v>-368.43599999999998</v>
      </c>
      <c r="W25" s="352">
        <v>-385.05399999999997</v>
      </c>
      <c r="X25" s="352">
        <v>-437.14299999999997</v>
      </c>
      <c r="Y25" s="352">
        <v>-406.35399999999998</v>
      </c>
      <c r="Z25" s="1163">
        <v>-1596.989</v>
      </c>
      <c r="AA25" s="352">
        <v>-394.21800000000002</v>
      </c>
      <c r="AB25" s="350">
        <v>-352.16300000000001</v>
      </c>
      <c r="AC25" s="350">
        <v>-374.69299999999998</v>
      </c>
      <c r="AD25" s="350">
        <v>-363.73500000000001</v>
      </c>
      <c r="AE25" s="1163">
        <v>-1484.8109999999999</v>
      </c>
      <c r="AF25" s="350">
        <v>-320.87400000000002</v>
      </c>
      <c r="AG25" s="350">
        <v>-260.63799999999998</v>
      </c>
      <c r="AH25" s="350">
        <v>-320.02999999999997</v>
      </c>
      <c r="AI25" s="350">
        <v>-373.17099999999999</v>
      </c>
      <c r="AJ25" s="1163">
        <v>-1274.7149999999999</v>
      </c>
      <c r="AK25" s="350">
        <v>-279.34699999999998</v>
      </c>
      <c r="AL25" s="350">
        <v>-335.07</v>
      </c>
      <c r="AM25" s="350">
        <v>-319.62</v>
      </c>
      <c r="AN25" s="752">
        <v>-293.78199999999998</v>
      </c>
      <c r="AO25" s="1173">
        <v>-1227.8209999999999</v>
      </c>
      <c r="AP25" s="752">
        <v>-299.31599999999997</v>
      </c>
      <c r="AQ25" s="752">
        <v>-297.08699999999999</v>
      </c>
      <c r="AR25" s="752">
        <v>-338.452</v>
      </c>
      <c r="AS25" s="752">
        <v>-330.14299999999997</v>
      </c>
      <c r="AT25" s="1173">
        <v>-1264.998</v>
      </c>
      <c r="AU25" s="752">
        <v>-329.43900000000002</v>
      </c>
      <c r="AV25" s="751">
        <v>-321.09100000000001</v>
      </c>
      <c r="AW25" s="751">
        <v>-362.99299999999999</v>
      </c>
      <c r="AX25" s="751">
        <v>-340.18</v>
      </c>
      <c r="AY25" s="1173">
        <v>-1353.703</v>
      </c>
      <c r="AZ25" s="752">
        <v>-356.20800000000003</v>
      </c>
      <c r="BA25" s="752">
        <v>-497.24200000000002</v>
      </c>
      <c r="BB25" s="752">
        <v>-417.221</v>
      </c>
      <c r="BC25" s="752">
        <v>-329.34899999999999</v>
      </c>
      <c r="BD25" s="1173">
        <v>-1600.02</v>
      </c>
      <c r="BE25" s="752">
        <v>-388.93700000000001</v>
      </c>
      <c r="BF25" s="752">
        <v>-336.96199999999999</v>
      </c>
      <c r="BG25" s="752">
        <v>-411.99299999999999</v>
      </c>
      <c r="BH25" s="752">
        <v>-411.66199999999998</v>
      </c>
      <c r="BI25" s="1173">
        <v>-1549.5540000000001</v>
      </c>
      <c r="BJ25" s="752">
        <v>-385.12599999999998</v>
      </c>
      <c r="BK25" s="752">
        <v>-382.84300000000002</v>
      </c>
      <c r="BL25" s="752">
        <v>-371.69400000000002</v>
      </c>
    </row>
    <row r="26" spans="1:64" ht="9" customHeight="1">
      <c r="A26" s="329"/>
      <c r="B26" s="348"/>
      <c r="C26" s="348"/>
      <c r="D26" s="348"/>
      <c r="E26" s="348"/>
      <c r="F26" s="349"/>
      <c r="G26" s="348"/>
      <c r="H26" s="348"/>
      <c r="I26" s="348"/>
      <c r="J26" s="348"/>
      <c r="K26" s="349"/>
      <c r="L26" s="348"/>
      <c r="M26" s="348"/>
      <c r="N26" s="348"/>
      <c r="O26" s="348"/>
      <c r="P26" s="349"/>
      <c r="Q26" s="348"/>
      <c r="R26" s="348"/>
      <c r="S26" s="348"/>
      <c r="T26" s="348"/>
      <c r="U26" s="349"/>
      <c r="V26" s="348"/>
      <c r="W26" s="348"/>
      <c r="X26" s="348"/>
      <c r="Y26" s="348"/>
      <c r="Z26" s="1184"/>
      <c r="AA26" s="348"/>
      <c r="AB26" s="348"/>
      <c r="AC26" s="348"/>
      <c r="AD26" s="348"/>
      <c r="AE26" s="1184"/>
      <c r="AF26" s="348"/>
      <c r="AG26" s="348"/>
      <c r="AH26" s="348"/>
      <c r="AI26" s="348"/>
      <c r="AJ26" s="1184"/>
      <c r="AK26" s="348"/>
      <c r="AL26" s="348"/>
      <c r="AM26" s="348"/>
      <c r="AN26" s="348"/>
      <c r="AO26" s="1184"/>
      <c r="AP26" s="348">
        <v>0</v>
      </c>
      <c r="AQ26" s="348"/>
      <c r="AR26" s="348">
        <v>0</v>
      </c>
      <c r="AS26" s="348">
        <v>0</v>
      </c>
      <c r="AT26" s="1184"/>
      <c r="AU26" s="348">
        <v>0</v>
      </c>
      <c r="AV26" s="751">
        <v>0</v>
      </c>
      <c r="AW26" s="751">
        <v>0</v>
      </c>
      <c r="AX26" s="751">
        <v>0</v>
      </c>
      <c r="AY26" s="1184"/>
      <c r="AZ26" s="348">
        <v>0</v>
      </c>
      <c r="BA26" s="348">
        <v>0</v>
      </c>
      <c r="BB26" s="348">
        <v>0</v>
      </c>
      <c r="BC26" s="348">
        <v>0</v>
      </c>
      <c r="BD26" s="1184">
        <v>0</v>
      </c>
      <c r="BE26" s="348">
        <v>0</v>
      </c>
      <c r="BF26" s="348">
        <v>0</v>
      </c>
      <c r="BG26" s="348">
        <v>0</v>
      </c>
      <c r="BH26" s="348">
        <v>0</v>
      </c>
      <c r="BI26" s="1184">
        <v>0</v>
      </c>
      <c r="BJ26" s="348">
        <v>0</v>
      </c>
      <c r="BK26" s="348">
        <v>0</v>
      </c>
      <c r="BL26" s="348">
        <v>0</v>
      </c>
    </row>
    <row r="27" spans="1:64" s="345" customFormat="1" ht="15" customHeight="1">
      <c r="A27" s="328" t="s">
        <v>385</v>
      </c>
      <c r="B27" s="352"/>
      <c r="C27" s="352"/>
      <c r="D27" s="352"/>
      <c r="E27" s="754"/>
      <c r="F27" s="353"/>
      <c r="G27" s="352"/>
      <c r="H27" s="352"/>
      <c r="I27" s="352"/>
      <c r="J27" s="754"/>
      <c r="K27" s="353"/>
      <c r="L27" s="352"/>
      <c r="M27" s="352"/>
      <c r="N27" s="352"/>
      <c r="O27" s="352"/>
      <c r="P27" s="353"/>
      <c r="Q27" s="352"/>
      <c r="R27" s="352"/>
      <c r="S27" s="352"/>
      <c r="T27" s="352"/>
      <c r="U27" s="353"/>
      <c r="V27" s="352">
        <v>-12151.805</v>
      </c>
      <c r="W27" s="352">
        <v>-12279.279</v>
      </c>
      <c r="X27" s="352">
        <v>-13365.815000000001</v>
      </c>
      <c r="Y27" s="352">
        <v>-13744.550999999999</v>
      </c>
      <c r="Z27" s="1163">
        <v>-51541.451999999997</v>
      </c>
      <c r="AA27" s="352">
        <v>-12620.361000000001</v>
      </c>
      <c r="AB27" s="352">
        <v>-13092.503000000001</v>
      </c>
      <c r="AC27" s="352">
        <v>-14158.933000000001</v>
      </c>
      <c r="AD27" s="352">
        <v>-13820.781000000001</v>
      </c>
      <c r="AE27" s="1163">
        <v>-53692.578999999998</v>
      </c>
      <c r="AF27" s="352">
        <v>-12694.175999999999</v>
      </c>
      <c r="AG27" s="352">
        <v>-13218.11</v>
      </c>
      <c r="AH27" s="352">
        <v>-13504.709000000001</v>
      </c>
      <c r="AI27" s="352">
        <v>-14353.213</v>
      </c>
      <c r="AJ27" s="1163">
        <v>-53770.21</v>
      </c>
      <c r="AK27" s="352">
        <v>-13382.072</v>
      </c>
      <c r="AL27" s="352">
        <v>-13934.218999999999</v>
      </c>
      <c r="AM27" s="352">
        <v>-14285.847</v>
      </c>
      <c r="AN27" s="751">
        <v>-14686.739</v>
      </c>
      <c r="AO27" s="1173">
        <v>-56288.877999999997</v>
      </c>
      <c r="AP27" s="751">
        <v>-13841.591</v>
      </c>
      <c r="AQ27" s="751">
        <v>-14432.244000000001</v>
      </c>
      <c r="AR27" s="751">
        <v>-14573.165999999999</v>
      </c>
      <c r="AS27" s="751">
        <v>-14972.394</v>
      </c>
      <c r="AT27" s="1173">
        <v>-57819.394999999997</v>
      </c>
      <c r="AU27" s="751">
        <v>-13751.746999999999</v>
      </c>
      <c r="AV27" s="751">
        <v>-13751.267</v>
      </c>
      <c r="AW27" s="751">
        <v>-14297.656000000001</v>
      </c>
      <c r="AX27" s="751">
        <v>-15203.165999999999</v>
      </c>
      <c r="AY27" s="1173">
        <v>-57003.835999999996</v>
      </c>
      <c r="AZ27" s="751">
        <v>-14229.087</v>
      </c>
      <c r="BA27" s="751">
        <v>-14445.272999999999</v>
      </c>
      <c r="BB27" s="751">
        <v>-14807.196</v>
      </c>
      <c r="BC27" s="751">
        <v>-15431.937</v>
      </c>
      <c r="BD27" s="1173">
        <v>-58913.492999999995</v>
      </c>
      <c r="BE27" s="751">
        <v>-14789.109</v>
      </c>
      <c r="BF27" s="751">
        <v>-15565.786</v>
      </c>
      <c r="BG27" s="751">
        <v>-16138.799000000001</v>
      </c>
      <c r="BH27" s="751">
        <v>-16874.285</v>
      </c>
      <c r="BI27" s="1173">
        <v>-63367.979000000007</v>
      </c>
      <c r="BJ27" s="751">
        <v>-16165.41</v>
      </c>
      <c r="BK27" s="751">
        <v>-16698.822</v>
      </c>
      <c r="BL27" s="751">
        <v>-17038.723000000002</v>
      </c>
    </row>
    <row r="28" spans="1:64" ht="15" customHeight="1">
      <c r="A28" s="327" t="s">
        <v>1019</v>
      </c>
      <c r="B28" s="350"/>
      <c r="C28" s="350"/>
      <c r="D28" s="350"/>
      <c r="E28" s="350"/>
      <c r="F28" s="351"/>
      <c r="G28" s="350"/>
      <c r="H28" s="350"/>
      <c r="I28" s="350"/>
      <c r="J28" s="350"/>
      <c r="K28" s="351"/>
      <c r="L28" s="350"/>
      <c r="M28" s="350"/>
      <c r="N28" s="350"/>
      <c r="O28" s="350"/>
      <c r="P28" s="351"/>
      <c r="Q28" s="350"/>
      <c r="R28" s="350"/>
      <c r="S28" s="350"/>
      <c r="T28" s="350"/>
      <c r="U28" s="351"/>
      <c r="V28" s="350">
        <v>-10430.373</v>
      </c>
      <c r="W28" s="350">
        <v>-10566.257</v>
      </c>
      <c r="X28" s="350">
        <v>-11524.53</v>
      </c>
      <c r="Y28" s="350">
        <v>-11904.386</v>
      </c>
      <c r="Z28" s="1162">
        <v>-44425.548000000003</v>
      </c>
      <c r="AA28" s="350">
        <v>-10909.23</v>
      </c>
      <c r="AB28" s="350">
        <v>-11414.536</v>
      </c>
      <c r="AC28" s="350">
        <v>-12374.21</v>
      </c>
      <c r="AD28" s="350">
        <v>-11926.599</v>
      </c>
      <c r="AE28" s="1162">
        <v>-46624.576000000001</v>
      </c>
      <c r="AF28" s="350">
        <v>-11000.838</v>
      </c>
      <c r="AG28" s="350">
        <v>-11551.01</v>
      </c>
      <c r="AH28" s="350">
        <v>-11817.959000000001</v>
      </c>
      <c r="AI28" s="350">
        <v>-12675.079</v>
      </c>
      <c r="AJ28" s="1162">
        <v>-47044.887000000002</v>
      </c>
      <c r="AK28" s="350">
        <v>-11676.352999999999</v>
      </c>
      <c r="AL28" s="350">
        <v>-12261.326999999999</v>
      </c>
      <c r="AM28" s="350">
        <v>-12645.605</v>
      </c>
      <c r="AN28" s="752">
        <v>-12792.593999999999</v>
      </c>
      <c r="AO28" s="1172">
        <v>-49375.88</v>
      </c>
      <c r="AP28" s="752">
        <v>-12149.618</v>
      </c>
      <c r="AQ28" s="752">
        <v>-12669.004999999999</v>
      </c>
      <c r="AR28" s="752">
        <v>-12796.492</v>
      </c>
      <c r="AS28" s="752">
        <v>-13010.91</v>
      </c>
      <c r="AT28" s="1172">
        <v>-50626.024999999994</v>
      </c>
      <c r="AU28" s="752">
        <v>-12055.733</v>
      </c>
      <c r="AV28" s="751">
        <v>-12109.016</v>
      </c>
      <c r="AW28" s="751">
        <v>-12677.931</v>
      </c>
      <c r="AX28" s="751">
        <v>-13321.558000000001</v>
      </c>
      <c r="AY28" s="1172">
        <v>-50164.237999999998</v>
      </c>
      <c r="AZ28" s="752">
        <v>-12445.732</v>
      </c>
      <c r="BA28" s="752">
        <v>-12560.365</v>
      </c>
      <c r="BB28" s="752">
        <v>-12819.281999999999</v>
      </c>
      <c r="BC28" s="752">
        <v>-13361.074000000001</v>
      </c>
      <c r="BD28" s="1172">
        <v>-51186.453000000001</v>
      </c>
      <c r="BE28" s="752">
        <v>-12802.905000000001</v>
      </c>
      <c r="BF28" s="752">
        <v>-13310</v>
      </c>
      <c r="BG28" s="752">
        <v>-13938.795</v>
      </c>
      <c r="BH28" s="752">
        <v>-14562.722</v>
      </c>
      <c r="BI28" s="1172">
        <v>-54614.421999999999</v>
      </c>
      <c r="BJ28" s="752">
        <v>-13788.736999999999</v>
      </c>
      <c r="BK28" s="752">
        <v>-14272.41</v>
      </c>
      <c r="BL28" s="752">
        <v>-14741.682000000001</v>
      </c>
    </row>
    <row r="29" spans="1:64" ht="15" customHeight="1">
      <c r="A29" s="327" t="s">
        <v>1018</v>
      </c>
      <c r="B29" s="350"/>
      <c r="C29" s="350"/>
      <c r="D29" s="350"/>
      <c r="E29" s="350"/>
      <c r="F29" s="351"/>
      <c r="G29" s="350"/>
      <c r="H29" s="350"/>
      <c r="I29" s="350"/>
      <c r="J29" s="350"/>
      <c r="K29" s="351"/>
      <c r="L29" s="350"/>
      <c r="M29" s="350"/>
      <c r="N29" s="350"/>
      <c r="O29" s="350"/>
      <c r="P29" s="351"/>
      <c r="Q29" s="350"/>
      <c r="R29" s="350"/>
      <c r="S29" s="350"/>
      <c r="T29" s="350"/>
      <c r="U29" s="351"/>
      <c r="V29" s="350">
        <v>-1455.373</v>
      </c>
      <c r="W29" s="350">
        <v>-1444.925</v>
      </c>
      <c r="X29" s="350">
        <v>-1573.5519999999999</v>
      </c>
      <c r="Y29" s="350">
        <v>-1582.277</v>
      </c>
      <c r="Z29" s="1162">
        <v>-6056.1279999999997</v>
      </c>
      <c r="AA29" s="350">
        <v>-1515.4290000000001</v>
      </c>
      <c r="AB29" s="350">
        <v>-1516.0530000000001</v>
      </c>
      <c r="AC29" s="350">
        <v>-1648.3030000000001</v>
      </c>
      <c r="AD29" s="350">
        <v>-1785.912</v>
      </c>
      <c r="AE29" s="1162">
        <v>-6465.6989999999996</v>
      </c>
      <c r="AF29" s="350">
        <v>-1604.316</v>
      </c>
      <c r="AG29" s="350">
        <v>-1605.627</v>
      </c>
      <c r="AH29" s="350">
        <v>-1640.2070000000001</v>
      </c>
      <c r="AI29" s="350">
        <v>-1638.94</v>
      </c>
      <c r="AJ29" s="1162">
        <v>-6489.0919999999996</v>
      </c>
      <c r="AK29" s="350">
        <v>-1688.6010000000001</v>
      </c>
      <c r="AL29" s="350">
        <v>-1653.7070000000001</v>
      </c>
      <c r="AM29" s="350">
        <v>-1622.0350000000001</v>
      </c>
      <c r="AN29" s="752">
        <v>-1880.579</v>
      </c>
      <c r="AO29" s="1172">
        <v>-6844.9229999999998</v>
      </c>
      <c r="AP29" s="752">
        <v>-1680.375</v>
      </c>
      <c r="AQ29" s="752">
        <v>-1757.6610000000001</v>
      </c>
      <c r="AR29" s="752">
        <v>-1770.722</v>
      </c>
      <c r="AS29" s="752">
        <v>-1959.2470000000001</v>
      </c>
      <c r="AT29" s="1172">
        <v>-7168.0050000000001</v>
      </c>
      <c r="AU29" s="752">
        <v>-1691.271</v>
      </c>
      <c r="AV29" s="751">
        <v>-1632.664</v>
      </c>
      <c r="AW29" s="751">
        <v>-1615.4780000000001</v>
      </c>
      <c r="AX29" s="751">
        <v>-1875.443</v>
      </c>
      <c r="AY29" s="1172">
        <v>-6814.8560000000007</v>
      </c>
      <c r="AZ29" s="752">
        <v>-1778.9010000000001</v>
      </c>
      <c r="BA29" s="752">
        <v>-1880.6469999999999</v>
      </c>
      <c r="BB29" s="752">
        <v>-1980.7249999999999</v>
      </c>
      <c r="BC29" s="752">
        <v>-2065.2649999999999</v>
      </c>
      <c r="BD29" s="1172">
        <v>-7705.5379999999986</v>
      </c>
      <c r="BE29" s="752">
        <v>-1981.366</v>
      </c>
      <c r="BF29" s="752">
        <v>-2250.527</v>
      </c>
      <c r="BG29" s="752">
        <v>-2196.654</v>
      </c>
      <c r="BH29" s="752">
        <v>-2306.4830000000002</v>
      </c>
      <c r="BI29" s="1172">
        <v>-8735.0300000000007</v>
      </c>
      <c r="BJ29" s="752">
        <v>-2371.623</v>
      </c>
      <c r="BK29" s="752">
        <v>-2421.2240000000002</v>
      </c>
      <c r="BL29" s="752">
        <v>-2290.9140000000002</v>
      </c>
    </row>
    <row r="30" spans="1:64" ht="15" customHeight="1">
      <c r="A30" s="327" t="s">
        <v>1017</v>
      </c>
      <c r="B30" s="350"/>
      <c r="C30" s="350"/>
      <c r="D30" s="350"/>
      <c r="E30" s="350"/>
      <c r="F30" s="351"/>
      <c r="G30" s="350"/>
      <c r="H30" s="350"/>
      <c r="I30" s="350"/>
      <c r="J30" s="350"/>
      <c r="K30" s="351"/>
      <c r="L30" s="350"/>
      <c r="M30" s="350"/>
      <c r="N30" s="350"/>
      <c r="O30" s="350"/>
      <c r="P30" s="351"/>
      <c r="Q30" s="350"/>
      <c r="R30" s="350"/>
      <c r="S30" s="350"/>
      <c r="T30" s="350"/>
      <c r="U30" s="351"/>
      <c r="V30" s="350">
        <v>-266.05799999999999</v>
      </c>
      <c r="W30" s="350">
        <v>-268.09699999999998</v>
      </c>
      <c r="X30" s="350">
        <v>-267.73200000000003</v>
      </c>
      <c r="Y30" s="350">
        <v>-257.887</v>
      </c>
      <c r="Z30" s="1162">
        <v>-1059.7750000000001</v>
      </c>
      <c r="AA30" s="350">
        <v>-195.7</v>
      </c>
      <c r="AB30" s="350">
        <v>-161.91399999999999</v>
      </c>
      <c r="AC30" s="350">
        <v>-136.41800000000001</v>
      </c>
      <c r="AD30" s="350">
        <v>-108.26900000000001</v>
      </c>
      <c r="AE30" s="1162">
        <v>-602.303</v>
      </c>
      <c r="AF30" s="350">
        <v>-89.021000000000001</v>
      </c>
      <c r="AG30" s="350">
        <v>-61.472000000000001</v>
      </c>
      <c r="AH30" s="350">
        <v>-46.542000000000002</v>
      </c>
      <c r="AI30" s="350">
        <v>-39.192999999999998</v>
      </c>
      <c r="AJ30" s="1162">
        <v>-236.23</v>
      </c>
      <c r="AK30" s="350">
        <v>-17.116</v>
      </c>
      <c r="AL30" s="350">
        <v>-19.184999999999999</v>
      </c>
      <c r="AM30" s="350">
        <v>-18.206</v>
      </c>
      <c r="AN30" s="752">
        <v>-13.565</v>
      </c>
      <c r="AO30" s="1172">
        <v>-68.073999999999998</v>
      </c>
      <c r="AP30" s="752">
        <v>-11.597</v>
      </c>
      <c r="AQ30" s="752">
        <v>-5.577</v>
      </c>
      <c r="AR30" s="752">
        <v>-5.9509999999999996</v>
      </c>
      <c r="AS30" s="752">
        <v>-2.2360000000000002</v>
      </c>
      <c r="AT30" s="1172">
        <v>-25.361000000000001</v>
      </c>
      <c r="AU30" s="752">
        <v>-4.742</v>
      </c>
      <c r="AV30" s="751">
        <v>-9.5860000000000003</v>
      </c>
      <c r="AW30" s="751">
        <v>-4.2450000000000001</v>
      </c>
      <c r="AX30" s="751">
        <v>-6.1639999999999997</v>
      </c>
      <c r="AY30" s="1172">
        <v>-24.737000000000002</v>
      </c>
      <c r="AZ30" s="752">
        <v>-4.4530000000000003</v>
      </c>
      <c r="BA30" s="752">
        <v>-4.2610000000000001</v>
      </c>
      <c r="BB30" s="752">
        <v>-7.1879999999999997</v>
      </c>
      <c r="BC30" s="752">
        <v>-5.5960000000000001</v>
      </c>
      <c r="BD30" s="1172">
        <v>-21.498000000000001</v>
      </c>
      <c r="BE30" s="752">
        <v>-4.8369999999999997</v>
      </c>
      <c r="BF30" s="752">
        <v>-5.258</v>
      </c>
      <c r="BG30" s="752">
        <v>-3.3490000000000002</v>
      </c>
      <c r="BH30" s="752">
        <v>-5.0789999999999997</v>
      </c>
      <c r="BI30" s="1172">
        <v>-18.523</v>
      </c>
      <c r="BJ30" s="752">
        <v>-5.0490000000000004</v>
      </c>
      <c r="BK30" s="752">
        <v>-5.1859999999999999</v>
      </c>
      <c r="BL30" s="752">
        <v>-6.1269999999999998</v>
      </c>
    </row>
    <row r="31" spans="1:64">
      <c r="A31" s="327"/>
      <c r="F31" s="755"/>
      <c r="K31" s="755"/>
      <c r="P31" s="755"/>
      <c r="U31" s="755"/>
      <c r="Z31" s="1169"/>
      <c r="AE31" s="1169"/>
      <c r="AJ31" s="1169"/>
      <c r="AO31" s="1169"/>
      <c r="AP31" s="343">
        <v>0</v>
      </c>
      <c r="AR31" s="343">
        <v>0</v>
      </c>
      <c r="AS31" s="343">
        <v>0</v>
      </c>
      <c r="AT31" s="1169"/>
      <c r="AU31" s="343">
        <v>0</v>
      </c>
      <c r="AV31" s="751">
        <v>0</v>
      </c>
      <c r="AW31" s="751">
        <v>0</v>
      </c>
      <c r="AX31" s="751">
        <v>0</v>
      </c>
      <c r="AY31" s="1169"/>
      <c r="AZ31" s="344">
        <v>0</v>
      </c>
      <c r="BA31" s="344">
        <v>0</v>
      </c>
      <c r="BB31" s="344">
        <v>0</v>
      </c>
      <c r="BC31" s="344">
        <v>0</v>
      </c>
      <c r="BD31" s="1745" t="s">
        <v>26</v>
      </c>
      <c r="BE31" s="344">
        <v>0</v>
      </c>
      <c r="BF31" s="344">
        <v>0</v>
      </c>
      <c r="BG31" s="344">
        <v>0</v>
      </c>
      <c r="BH31" s="344">
        <v>0</v>
      </c>
      <c r="BI31" s="1745" t="s">
        <v>26</v>
      </c>
      <c r="BJ31" s="344">
        <v>0</v>
      </c>
      <c r="BK31" s="344">
        <v>0</v>
      </c>
      <c r="BL31" s="344">
        <v>0</v>
      </c>
    </row>
    <row r="32" spans="1:64" s="345" customFormat="1" ht="15" customHeight="1">
      <c r="A32" s="322" t="s">
        <v>1016</v>
      </c>
      <c r="B32" s="352"/>
      <c r="C32" s="352"/>
      <c r="D32" s="352"/>
      <c r="E32" s="754"/>
      <c r="F32" s="353"/>
      <c r="G32" s="352"/>
      <c r="H32" s="352"/>
      <c r="I32" s="352"/>
      <c r="J32" s="754"/>
      <c r="K32" s="353"/>
      <c r="L32" s="352"/>
      <c r="M32" s="352"/>
      <c r="N32" s="352"/>
      <c r="O32" s="352"/>
      <c r="P32" s="353"/>
      <c r="Q32" s="352"/>
      <c r="R32" s="352"/>
      <c r="S32" s="352"/>
      <c r="T32" s="352"/>
      <c r="U32" s="353"/>
      <c r="V32" s="352">
        <v>8807.2090000000007</v>
      </c>
      <c r="W32" s="352">
        <v>9262.01</v>
      </c>
      <c r="X32" s="352">
        <v>9587.1049999999996</v>
      </c>
      <c r="Y32" s="352">
        <v>8973.8289999999997</v>
      </c>
      <c r="Z32" s="1163">
        <v>36630.154000000002</v>
      </c>
      <c r="AA32" s="352">
        <v>6895.8639999999996</v>
      </c>
      <c r="AB32" s="352">
        <v>7668.5029999999997</v>
      </c>
      <c r="AC32" s="352">
        <v>7834.165</v>
      </c>
      <c r="AD32" s="352">
        <v>8366.1880000000001</v>
      </c>
      <c r="AE32" s="1163">
        <v>30764.721000000001</v>
      </c>
      <c r="AF32" s="352">
        <v>8969.9210000000003</v>
      </c>
      <c r="AG32" s="352">
        <v>9252.5519999999997</v>
      </c>
      <c r="AH32" s="352">
        <v>9166.9459999999999</v>
      </c>
      <c r="AI32" s="352">
        <v>8855.0869999999995</v>
      </c>
      <c r="AJ32" s="1163">
        <v>36244.508000000002</v>
      </c>
      <c r="AK32" s="352">
        <v>9976.9529999999995</v>
      </c>
      <c r="AL32" s="352">
        <v>10150.525</v>
      </c>
      <c r="AM32" s="352">
        <v>10030.709000000001</v>
      </c>
      <c r="AN32" s="751">
        <v>10075.477000000001</v>
      </c>
      <c r="AO32" s="1173">
        <v>40233.663999999997</v>
      </c>
      <c r="AP32" s="751">
        <v>10263.017</v>
      </c>
      <c r="AQ32" s="751">
        <v>10718.486000000001</v>
      </c>
      <c r="AR32" s="751">
        <v>10850.621999999999</v>
      </c>
      <c r="AS32" s="751">
        <v>10719.427</v>
      </c>
      <c r="AT32" s="1173">
        <v>42551.551999999996</v>
      </c>
      <c r="AU32" s="751">
        <v>5038.2349999999997</v>
      </c>
      <c r="AV32" s="751">
        <v>6168.4189999999999</v>
      </c>
      <c r="AW32" s="751">
        <v>7409.0190000000002</v>
      </c>
      <c r="AX32" s="751">
        <v>7603.5219999999999</v>
      </c>
      <c r="AY32" s="1173">
        <v>26219.195</v>
      </c>
      <c r="AZ32" s="751">
        <v>11333.132</v>
      </c>
      <c r="BA32" s="751">
        <v>10989.942999999999</v>
      </c>
      <c r="BB32" s="751">
        <v>11051.683000000001</v>
      </c>
      <c r="BC32" s="751">
        <v>11478.404</v>
      </c>
      <c r="BD32" s="1173">
        <v>44853.162000000004</v>
      </c>
      <c r="BE32" s="751">
        <v>10889.215</v>
      </c>
      <c r="BF32" s="751">
        <v>11811.583000000001</v>
      </c>
      <c r="BG32" s="751">
        <v>12024.662</v>
      </c>
      <c r="BH32" s="751">
        <v>10778.282999999999</v>
      </c>
      <c r="BI32" s="1173">
        <v>45503.743000000002</v>
      </c>
      <c r="BJ32" s="751">
        <v>11811.624</v>
      </c>
      <c r="BK32" s="751">
        <v>12304.225</v>
      </c>
      <c r="BL32" s="751">
        <v>12863.405000000001</v>
      </c>
    </row>
    <row r="33" spans="1:64" ht="15" customHeight="1">
      <c r="A33" s="324" t="s">
        <v>1015</v>
      </c>
      <c r="B33" s="350"/>
      <c r="C33" s="350"/>
      <c r="D33" s="350"/>
      <c r="E33" s="753"/>
      <c r="F33" s="351"/>
      <c r="G33" s="350"/>
      <c r="H33" s="350"/>
      <c r="I33" s="350"/>
      <c r="J33" s="753"/>
      <c r="K33" s="351"/>
      <c r="L33" s="350"/>
      <c r="M33" s="350"/>
      <c r="N33" s="350"/>
      <c r="O33" s="350"/>
      <c r="P33" s="351"/>
      <c r="Q33" s="350"/>
      <c r="R33" s="350"/>
      <c r="S33" s="350"/>
      <c r="T33" s="350"/>
      <c r="U33" s="351"/>
      <c r="V33" s="350">
        <v>-2675.4549999999999</v>
      </c>
      <c r="W33" s="350">
        <v>-2732.7860000000001</v>
      </c>
      <c r="X33" s="350">
        <v>-3031.741</v>
      </c>
      <c r="Y33" s="350">
        <v>-2847.47</v>
      </c>
      <c r="Z33" s="1162">
        <v>-11287.454</v>
      </c>
      <c r="AA33" s="350">
        <v>-1739.3879999999999</v>
      </c>
      <c r="AB33" s="350">
        <v>-1898.5550000000001</v>
      </c>
      <c r="AC33" s="350">
        <v>-2190.6289999999999</v>
      </c>
      <c r="AD33" s="350">
        <v>-2711.2710000000002</v>
      </c>
      <c r="AE33" s="1162">
        <v>-8539.8449999999993</v>
      </c>
      <c r="AF33" s="350">
        <v>-2766.9560000000001</v>
      </c>
      <c r="AG33" s="350">
        <v>-2892.3270000000002</v>
      </c>
      <c r="AH33" s="350">
        <v>-2968.5149999999999</v>
      </c>
      <c r="AI33" s="350">
        <v>-2666.41</v>
      </c>
      <c r="AJ33" s="1162">
        <v>-11294.209000000001</v>
      </c>
      <c r="AK33" s="350">
        <v>-3461.6120000000001</v>
      </c>
      <c r="AL33" s="350">
        <v>-3495.7950000000001</v>
      </c>
      <c r="AM33" s="350">
        <v>-3421.6660000000002</v>
      </c>
      <c r="AN33" s="752">
        <v>-3352.3760000000002</v>
      </c>
      <c r="AO33" s="1172">
        <v>-13731.45</v>
      </c>
      <c r="AP33" s="752">
        <v>-3188.3130000000001</v>
      </c>
      <c r="AQ33" s="752">
        <v>-3407.846</v>
      </c>
      <c r="AR33" s="752">
        <v>-3515.5740000000001</v>
      </c>
      <c r="AS33" s="752">
        <v>-3384.4259999999999</v>
      </c>
      <c r="AT33" s="1172">
        <v>-13496.159</v>
      </c>
      <c r="AU33" s="752">
        <v>-975.42399999999998</v>
      </c>
      <c r="AV33" s="751">
        <v>-1901.7070000000001</v>
      </c>
      <c r="AW33" s="751">
        <v>-2428.1709999999998</v>
      </c>
      <c r="AX33" s="751">
        <v>-2757.8910000000001</v>
      </c>
      <c r="AY33" s="1172">
        <v>-8063.1929999999993</v>
      </c>
      <c r="AZ33" s="752">
        <v>-4388.8019999999997</v>
      </c>
      <c r="BA33" s="752">
        <v>-3975.4009999999998</v>
      </c>
      <c r="BB33" s="752">
        <v>-4002.8409999999999</v>
      </c>
      <c r="BC33" s="752">
        <v>-4021.7330000000002</v>
      </c>
      <c r="BD33" s="1172">
        <v>-16388.777000000002</v>
      </c>
      <c r="BE33" s="752">
        <v>-3179.1840000000002</v>
      </c>
      <c r="BF33" s="752">
        <v>-3809.8609999999999</v>
      </c>
      <c r="BG33" s="752">
        <v>-3744.4960000000001</v>
      </c>
      <c r="BH33" s="752">
        <v>-2950.3719999999998</v>
      </c>
      <c r="BI33" s="1172">
        <v>-13683.913</v>
      </c>
      <c r="BJ33" s="752">
        <v>-3168.8220000000001</v>
      </c>
      <c r="BK33" s="752">
        <v>-3388.3919999999998</v>
      </c>
      <c r="BL33" s="752">
        <v>-3679.4850000000001</v>
      </c>
    </row>
    <row r="34" spans="1:64" ht="15" customHeight="1">
      <c r="A34" s="322" t="s">
        <v>1014</v>
      </c>
      <c r="B34" s="350"/>
      <c r="C34" s="350"/>
      <c r="D34" s="350"/>
      <c r="E34" s="753"/>
      <c r="F34" s="351"/>
      <c r="G34" s="350"/>
      <c r="H34" s="350"/>
      <c r="I34" s="350"/>
      <c r="J34" s="753"/>
      <c r="K34" s="351"/>
      <c r="L34" s="350"/>
      <c r="M34" s="350"/>
      <c r="N34" s="350"/>
      <c r="O34" s="350"/>
      <c r="P34" s="351"/>
      <c r="Q34" s="350"/>
      <c r="R34" s="350"/>
      <c r="S34" s="350"/>
      <c r="T34" s="350"/>
      <c r="U34" s="351"/>
      <c r="V34" s="350">
        <v>0</v>
      </c>
      <c r="W34" s="350">
        <v>0</v>
      </c>
      <c r="X34" s="350">
        <v>0</v>
      </c>
      <c r="Y34" s="350">
        <v>0</v>
      </c>
      <c r="Z34" s="1162">
        <v>0</v>
      </c>
      <c r="AA34" s="350">
        <v>0</v>
      </c>
      <c r="AB34" s="350">
        <v>0</v>
      </c>
      <c r="AC34" s="350">
        <v>0</v>
      </c>
      <c r="AD34" s="350">
        <v>0</v>
      </c>
      <c r="AE34" s="1162">
        <v>0</v>
      </c>
      <c r="AF34" s="350">
        <v>0</v>
      </c>
      <c r="AG34" s="350">
        <v>0</v>
      </c>
      <c r="AH34" s="350">
        <v>0</v>
      </c>
      <c r="AI34" s="350">
        <v>0</v>
      </c>
      <c r="AJ34" s="1162">
        <v>0</v>
      </c>
      <c r="AK34" s="350">
        <v>0</v>
      </c>
      <c r="AL34" s="350">
        <v>0</v>
      </c>
      <c r="AM34" s="350">
        <v>0</v>
      </c>
      <c r="AN34" s="752">
        <v>0</v>
      </c>
      <c r="AO34" s="1172">
        <v>0</v>
      </c>
      <c r="AP34" s="752">
        <v>0</v>
      </c>
      <c r="AQ34" s="752">
        <v>0</v>
      </c>
      <c r="AR34" s="752">
        <v>0</v>
      </c>
      <c r="AS34" s="752">
        <v>0</v>
      </c>
      <c r="AT34" s="1172">
        <v>0</v>
      </c>
      <c r="AU34" s="752">
        <v>0</v>
      </c>
      <c r="AV34" s="751">
        <v>0</v>
      </c>
      <c r="AW34" s="751">
        <v>0</v>
      </c>
      <c r="AX34" s="751">
        <v>0</v>
      </c>
      <c r="AY34" s="1172">
        <v>0</v>
      </c>
      <c r="AZ34" s="752">
        <v>0</v>
      </c>
      <c r="BA34" s="752">
        <v>0</v>
      </c>
      <c r="BB34" s="752">
        <v>0</v>
      </c>
      <c r="BC34" s="752">
        <v>0</v>
      </c>
      <c r="BD34" s="1172">
        <v>0</v>
      </c>
      <c r="BE34" s="752">
        <v>0</v>
      </c>
      <c r="BF34" s="752">
        <v>0</v>
      </c>
      <c r="BG34" s="752">
        <v>0</v>
      </c>
      <c r="BH34" s="752">
        <v>0</v>
      </c>
      <c r="BI34" s="1172">
        <v>0</v>
      </c>
      <c r="BJ34" s="752">
        <v>0</v>
      </c>
      <c r="BK34" s="752">
        <v>0</v>
      </c>
      <c r="BL34" s="752">
        <v>0</v>
      </c>
    </row>
    <row r="35" spans="1:64" ht="15" customHeight="1">
      <c r="A35" s="322" t="s">
        <v>1013</v>
      </c>
      <c r="B35" s="350"/>
      <c r="C35" s="350"/>
      <c r="D35" s="350"/>
      <c r="E35" s="753"/>
      <c r="F35" s="351"/>
      <c r="G35" s="350"/>
      <c r="H35" s="350"/>
      <c r="I35" s="350"/>
      <c r="J35" s="753"/>
      <c r="K35" s="351"/>
      <c r="L35" s="350"/>
      <c r="M35" s="350"/>
      <c r="N35" s="350"/>
      <c r="O35" s="350"/>
      <c r="P35" s="351"/>
      <c r="Q35" s="350"/>
      <c r="R35" s="350"/>
      <c r="S35" s="350"/>
      <c r="T35" s="350"/>
      <c r="U35" s="351"/>
      <c r="V35" s="350">
        <v>-307.72800000000001</v>
      </c>
      <c r="W35" s="350">
        <v>-395.63400000000001</v>
      </c>
      <c r="X35" s="350">
        <v>-411.589</v>
      </c>
      <c r="Y35" s="350">
        <v>-411.69499999999999</v>
      </c>
      <c r="Z35" s="1162">
        <v>-1526.6479999999999</v>
      </c>
      <c r="AA35" s="350">
        <v>5.8959999999999999</v>
      </c>
      <c r="AB35" s="350">
        <v>-194.88900000000001</v>
      </c>
      <c r="AC35" s="350">
        <v>-48.8</v>
      </c>
      <c r="AD35" s="350">
        <v>162.49600000000001</v>
      </c>
      <c r="AE35" s="1162">
        <v>-75.296000000000006</v>
      </c>
      <c r="AF35" s="350">
        <v>-27.324999999999999</v>
      </c>
      <c r="AG35" s="350">
        <v>-191.31899999999999</v>
      </c>
      <c r="AH35" s="350">
        <v>55.670999999999999</v>
      </c>
      <c r="AI35" s="350">
        <v>91.563999999999993</v>
      </c>
      <c r="AJ35" s="1162">
        <v>-71.406999999999996</v>
      </c>
      <c r="AK35" s="350">
        <v>-95.858000000000004</v>
      </c>
      <c r="AL35" s="350">
        <v>-273.08999999999997</v>
      </c>
      <c r="AM35" s="350">
        <v>-155.071</v>
      </c>
      <c r="AN35" s="752">
        <v>-245.34100000000001</v>
      </c>
      <c r="AO35" s="1172">
        <v>-769.36300000000006</v>
      </c>
      <c r="AP35" s="752">
        <v>-198.124</v>
      </c>
      <c r="AQ35" s="752">
        <v>-276.57100000000003</v>
      </c>
      <c r="AR35" s="752">
        <v>-178.69200000000001</v>
      </c>
      <c r="AS35" s="752">
        <v>-39.433</v>
      </c>
      <c r="AT35" s="1172">
        <v>-692.82</v>
      </c>
      <c r="AU35" s="752">
        <v>-151.227</v>
      </c>
      <c r="AV35" s="751">
        <v>-61.243000000000002</v>
      </c>
      <c r="AW35" s="751">
        <v>49.606999999999999</v>
      </c>
      <c r="AX35" s="751">
        <v>542.80499999999995</v>
      </c>
      <c r="AY35" s="1172">
        <v>379.94199999999995</v>
      </c>
      <c r="AZ35" s="752">
        <v>-546.43299999999999</v>
      </c>
      <c r="BA35" s="752">
        <v>-471.75900000000001</v>
      </c>
      <c r="BB35" s="752">
        <v>-269.48899999999998</v>
      </c>
      <c r="BC35" s="752">
        <v>-297.20299999999997</v>
      </c>
      <c r="BD35" s="1172">
        <v>-1584.884</v>
      </c>
      <c r="BE35" s="752">
        <v>-349.44299999999998</v>
      </c>
      <c r="BF35" s="752">
        <v>-323.18900000000002</v>
      </c>
      <c r="BG35" s="752">
        <v>-201.47</v>
      </c>
      <c r="BH35" s="752">
        <v>-160.18700000000001</v>
      </c>
      <c r="BI35" s="1172">
        <v>-1034.2890000000002</v>
      </c>
      <c r="BJ35" s="752">
        <v>-207.68299999999999</v>
      </c>
      <c r="BK35" s="752">
        <v>-173.68199999999999</v>
      </c>
      <c r="BL35" s="752">
        <v>-143.84399999999999</v>
      </c>
    </row>
    <row r="36" spans="1:64">
      <c r="A36" s="328"/>
      <c r="B36" s="348"/>
      <c r="C36" s="348"/>
      <c r="D36" s="348"/>
      <c r="E36" s="348"/>
      <c r="F36" s="349"/>
      <c r="G36" s="348"/>
      <c r="H36" s="348"/>
      <c r="I36" s="348"/>
      <c r="J36" s="348"/>
      <c r="K36" s="349"/>
      <c r="L36" s="348"/>
      <c r="M36" s="348"/>
      <c r="N36" s="348"/>
      <c r="O36" s="348"/>
      <c r="P36" s="349"/>
      <c r="Q36" s="348"/>
      <c r="R36" s="348"/>
      <c r="S36" s="348"/>
      <c r="T36" s="348"/>
      <c r="U36" s="349"/>
      <c r="V36" s="348"/>
      <c r="W36" s="348"/>
      <c r="X36" s="348"/>
      <c r="Y36" s="348"/>
      <c r="Z36" s="1184"/>
      <c r="AA36" s="348"/>
      <c r="AB36" s="348"/>
      <c r="AC36" s="348"/>
      <c r="AD36" s="348"/>
      <c r="AE36" s="1184"/>
      <c r="AF36" s="348"/>
      <c r="AG36" s="348"/>
      <c r="AH36" s="348"/>
      <c r="AI36" s="348"/>
      <c r="AJ36" s="1184"/>
      <c r="AK36" s="348"/>
      <c r="AL36" s="348"/>
      <c r="AM36" s="348"/>
      <c r="AN36" s="348"/>
      <c r="AO36" s="1184"/>
      <c r="AP36" s="348">
        <v>0</v>
      </c>
      <c r="AQ36" s="348"/>
      <c r="AR36" s="348">
        <v>0</v>
      </c>
      <c r="AS36" s="348">
        <v>0</v>
      </c>
      <c r="AT36" s="1184"/>
      <c r="AU36" s="348">
        <v>0</v>
      </c>
      <c r="AV36" s="751">
        <v>0</v>
      </c>
      <c r="AW36" s="751">
        <v>0</v>
      </c>
      <c r="AX36" s="751">
        <v>0</v>
      </c>
      <c r="AY36" s="1184"/>
      <c r="AZ36" s="348">
        <v>0</v>
      </c>
      <c r="BA36" s="348">
        <v>0</v>
      </c>
      <c r="BB36" s="348">
        <v>0</v>
      </c>
      <c r="BC36" s="348">
        <v>0</v>
      </c>
      <c r="BD36" s="1184">
        <v>0</v>
      </c>
      <c r="BE36" s="348">
        <v>0</v>
      </c>
      <c r="BF36" s="348">
        <v>0</v>
      </c>
      <c r="BG36" s="348">
        <v>0</v>
      </c>
      <c r="BH36" s="348">
        <v>0</v>
      </c>
      <c r="BI36" s="1184">
        <v>0</v>
      </c>
      <c r="BJ36" s="348">
        <v>0</v>
      </c>
      <c r="BK36" s="348">
        <v>0</v>
      </c>
      <c r="BL36" s="348">
        <v>0</v>
      </c>
    </row>
    <row r="37" spans="1:64" s="345" customFormat="1" ht="13.5" thickBot="1">
      <c r="A37" s="1183" t="s">
        <v>1050</v>
      </c>
      <c r="B37" s="1164"/>
      <c r="C37" s="1164"/>
      <c r="D37" s="1164"/>
      <c r="E37" s="1164"/>
      <c r="F37" s="1164"/>
      <c r="G37" s="1164"/>
      <c r="H37" s="1164"/>
      <c r="I37" s="1164"/>
      <c r="J37" s="1164"/>
      <c r="K37" s="1164"/>
      <c r="L37" s="1164"/>
      <c r="M37" s="1164"/>
      <c r="N37" s="1164"/>
      <c r="O37" s="1164"/>
      <c r="P37" s="1164"/>
      <c r="Q37" s="1164"/>
      <c r="R37" s="1164"/>
      <c r="S37" s="1164"/>
      <c r="T37" s="1164"/>
      <c r="U37" s="1164"/>
      <c r="V37" s="1164">
        <v>5824.0249999999996</v>
      </c>
      <c r="W37" s="1164">
        <v>6133.5889999999999</v>
      </c>
      <c r="X37" s="1164">
        <v>6143.7730000000001</v>
      </c>
      <c r="Y37" s="1164">
        <v>5714.6629999999996</v>
      </c>
      <c r="Z37" s="1164">
        <v>23816.050999999999</v>
      </c>
      <c r="AA37" s="1164">
        <v>5162.3720000000003</v>
      </c>
      <c r="AB37" s="1164">
        <v>5575.058</v>
      </c>
      <c r="AC37" s="1164">
        <v>5594.7340000000004</v>
      </c>
      <c r="AD37" s="1164">
        <v>5817.4129999999996</v>
      </c>
      <c r="AE37" s="1164">
        <v>22149.579000000002</v>
      </c>
      <c r="AF37" s="1164">
        <v>6175.64</v>
      </c>
      <c r="AG37" s="1164">
        <v>6168.9059999999999</v>
      </c>
      <c r="AH37" s="1164">
        <v>6254.1030000000001</v>
      </c>
      <c r="AI37" s="1164">
        <v>6280.241</v>
      </c>
      <c r="AJ37" s="1164">
        <v>24878.89</v>
      </c>
      <c r="AK37" s="1164">
        <v>6419.482</v>
      </c>
      <c r="AL37" s="1164">
        <v>6381.6379999999999</v>
      </c>
      <c r="AM37" s="1164">
        <v>6453.9709999999995</v>
      </c>
      <c r="AN37" s="1174">
        <v>6477.7579999999998</v>
      </c>
      <c r="AO37" s="1174">
        <v>25732.85</v>
      </c>
      <c r="AP37" s="1174">
        <v>6876.5789999999997</v>
      </c>
      <c r="AQ37" s="1174">
        <v>7034.0680000000002</v>
      </c>
      <c r="AR37" s="1174">
        <v>7156.3549999999996</v>
      </c>
      <c r="AS37" s="1174">
        <v>7295.567</v>
      </c>
      <c r="AT37" s="1174">
        <v>28362.569</v>
      </c>
      <c r="AU37" s="1174">
        <v>3911.5839999999998</v>
      </c>
      <c r="AV37" s="1170">
        <v>4205.4679999999998</v>
      </c>
      <c r="AW37" s="1170">
        <v>5030.4560000000001</v>
      </c>
      <c r="AX37" s="1170">
        <v>5388.4350000000004</v>
      </c>
      <c r="AY37" s="1174">
        <v>18535.942999999999</v>
      </c>
      <c r="AZ37" s="1174">
        <v>6397.8959999999997</v>
      </c>
      <c r="BA37" s="1174">
        <v>6542.7820000000002</v>
      </c>
      <c r="BB37" s="1174">
        <v>6779.3509999999997</v>
      </c>
      <c r="BC37" s="1174">
        <v>7159.4669999999996</v>
      </c>
      <c r="BD37" s="1174">
        <v>26879.495999999999</v>
      </c>
      <c r="BE37" s="1174">
        <v>7360.5870000000004</v>
      </c>
      <c r="BF37" s="1174">
        <v>7678.5320000000002</v>
      </c>
      <c r="BG37" s="1174">
        <v>8078.6959999999999</v>
      </c>
      <c r="BH37" s="1174">
        <v>7667.723</v>
      </c>
      <c r="BI37" s="1174">
        <v>30785.538</v>
      </c>
      <c r="BJ37" s="1174">
        <v>8435.1180000000004</v>
      </c>
      <c r="BK37" s="1174">
        <v>8742.15</v>
      </c>
      <c r="BL37" s="1174">
        <v>9040.0750000000007</v>
      </c>
    </row>
    <row r="38" spans="1:64">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row>
    <row r="39" spans="1:64">
      <c r="A39" s="1725" t="s">
        <v>2319</v>
      </c>
    </row>
    <row r="40" spans="1:64" s="1032" customFormat="1">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c r="Y40" s="1033"/>
      <c r="Z40" s="1033"/>
      <c r="AA40" s="1033"/>
    </row>
    <row r="41" spans="1:64" s="1032" customFormat="1">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row>
    <row r="42" spans="1:64" s="1032" customFormat="1">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row>
    <row r="43" spans="1:64" s="1032" customFormat="1">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row>
    <row r="44" spans="1:64" s="1032" customFormat="1">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1033"/>
      <c r="AA44" s="1033"/>
    </row>
    <row r="45" spans="1:64" s="1032" customFormat="1">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row>
    <row r="46" spans="1:64" s="1032" customFormat="1">
      <c r="B46" s="1033"/>
      <c r="C46" s="1033"/>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row>
    <row r="47" spans="1:64" s="1032" customFormat="1">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row>
    <row r="48" spans="1:64" s="1032" customFormat="1">
      <c r="B48" s="1033"/>
      <c r="C48" s="1033"/>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row>
    <row r="49" spans="2:27" s="1032" customFormat="1">
      <c r="B49" s="1033"/>
      <c r="C49" s="1033"/>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row>
    <row r="50" spans="2:27" s="1032" customFormat="1">
      <c r="B50" s="1033"/>
      <c r="C50" s="1033"/>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row>
    <row r="51" spans="2:27" s="1032" customFormat="1">
      <c r="B51" s="1033"/>
      <c r="C51" s="1033"/>
      <c r="D51" s="1033"/>
      <c r="E51" s="1033"/>
      <c r="F51" s="1033"/>
      <c r="G51" s="1033"/>
      <c r="H51" s="1033"/>
      <c r="I51" s="1033"/>
      <c r="J51" s="1033"/>
      <c r="K51" s="1033"/>
      <c r="L51" s="1033"/>
      <c r="M51" s="1033"/>
      <c r="N51" s="1033"/>
      <c r="O51" s="1033"/>
      <c r="P51" s="1033"/>
      <c r="Q51" s="1033"/>
      <c r="R51" s="1033"/>
      <c r="S51" s="1033"/>
      <c r="T51" s="1033"/>
      <c r="U51" s="1033"/>
      <c r="V51" s="1033"/>
      <c r="W51" s="1033"/>
      <c r="X51" s="1033"/>
      <c r="Y51" s="1033"/>
      <c r="Z51" s="1033"/>
      <c r="AA51" s="1033"/>
    </row>
    <row r="52" spans="2:27" s="1032" customFormat="1">
      <c r="B52" s="1033"/>
      <c r="C52" s="1033"/>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row>
    <row r="53" spans="2:27" s="1032" customFormat="1">
      <c r="B53" s="1033"/>
      <c r="C53" s="1033"/>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row>
    <row r="54" spans="2:27" s="1032" customFormat="1">
      <c r="B54" s="1033"/>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row>
    <row r="55" spans="2:27" s="1032" customFormat="1">
      <c r="B55" s="1033"/>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row>
    <row r="56" spans="2:27" s="1032" customFormat="1">
      <c r="B56" s="1033"/>
      <c r="C56" s="1033"/>
      <c r="D56" s="1033"/>
      <c r="E56" s="1033"/>
      <c r="F56" s="1033"/>
      <c r="G56" s="1033"/>
      <c r="H56" s="1033"/>
      <c r="I56" s="1033"/>
      <c r="J56" s="1033"/>
      <c r="K56" s="1033"/>
      <c r="L56" s="1033"/>
      <c r="M56" s="1033"/>
      <c r="N56" s="1033"/>
      <c r="O56" s="1033"/>
      <c r="P56" s="1033"/>
      <c r="Q56" s="1033"/>
      <c r="R56" s="1033"/>
      <c r="S56" s="1033"/>
      <c r="T56" s="1033"/>
      <c r="U56" s="1033"/>
      <c r="V56" s="1033"/>
      <c r="W56" s="1033"/>
      <c r="X56" s="1033"/>
      <c r="Y56" s="1033"/>
      <c r="Z56" s="1033"/>
      <c r="AA56" s="1033"/>
    </row>
    <row r="57" spans="2:27" s="1032" customFormat="1">
      <c r="B57" s="1033"/>
      <c r="C57" s="1033"/>
      <c r="D57" s="1033"/>
      <c r="E57" s="1033"/>
      <c r="F57" s="1033"/>
      <c r="G57" s="1033"/>
      <c r="H57" s="1033"/>
      <c r="I57" s="1033"/>
      <c r="J57" s="1033"/>
      <c r="K57" s="1033"/>
      <c r="L57" s="1033"/>
      <c r="M57" s="1033"/>
      <c r="N57" s="1033"/>
      <c r="O57" s="1033"/>
      <c r="P57" s="1033"/>
      <c r="Q57" s="1033"/>
      <c r="R57" s="1033"/>
      <c r="S57" s="1033"/>
      <c r="T57" s="1033"/>
      <c r="U57" s="1033"/>
      <c r="V57" s="1033"/>
      <c r="W57" s="1033"/>
      <c r="X57" s="1033"/>
      <c r="Y57" s="1033"/>
      <c r="Z57" s="1033"/>
      <c r="AA57" s="1033"/>
    </row>
    <row r="58" spans="2:27" s="1032" customFormat="1">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1033"/>
      <c r="AA58" s="1033"/>
    </row>
    <row r="59" spans="2:27" s="1032" customFormat="1">
      <c r="B59" s="1033"/>
      <c r="C59" s="1033"/>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row>
    <row r="60" spans="2:27" s="1032" customFormat="1">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c r="Z60" s="1033"/>
      <c r="AA60" s="1033"/>
    </row>
    <row r="61" spans="2:27" s="1032" customFormat="1">
      <c r="B61" s="1033"/>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1033"/>
      <c r="Z61" s="1033"/>
      <c r="AA61" s="1033"/>
    </row>
    <row r="62" spans="2:27" s="1032" customFormat="1">
      <c r="B62" s="1033"/>
      <c r="C62" s="1033"/>
      <c r="D62" s="1033"/>
      <c r="E62" s="1033"/>
      <c r="F62" s="1033"/>
      <c r="G62" s="1033"/>
      <c r="H62" s="1033"/>
      <c r="I62" s="1033"/>
      <c r="J62" s="1033"/>
      <c r="K62" s="1033"/>
      <c r="L62" s="1033"/>
      <c r="M62" s="1033"/>
      <c r="N62" s="1033"/>
      <c r="O62" s="1033"/>
      <c r="P62" s="1033"/>
      <c r="Q62" s="1033"/>
      <c r="R62" s="1033"/>
      <c r="S62" s="1033"/>
      <c r="T62" s="1033"/>
      <c r="U62" s="1033"/>
      <c r="V62" s="1033"/>
      <c r="W62" s="1033"/>
      <c r="X62" s="1033"/>
      <c r="Y62" s="1033"/>
      <c r="Z62" s="1033"/>
      <c r="AA62" s="1033"/>
    </row>
    <row r="63" spans="2:27" s="1032" customFormat="1">
      <c r="B63" s="1033"/>
      <c r="C63" s="1033"/>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c r="AA63" s="1033"/>
    </row>
    <row r="64" spans="2:27" s="1032" customFormat="1">
      <c r="B64" s="1033"/>
      <c r="C64" s="1033"/>
      <c r="D64" s="1033"/>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c r="AA64" s="1033"/>
    </row>
    <row r="65" spans="2:27" s="1032" customFormat="1">
      <c r="B65" s="1033"/>
      <c r="C65" s="1033"/>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c r="AA65" s="1033"/>
    </row>
    <row r="66" spans="2:27" s="1032" customFormat="1">
      <c r="B66" s="1033"/>
      <c r="C66" s="1033"/>
      <c r="D66" s="1033"/>
      <c r="E66" s="1033"/>
      <c r="F66" s="1033"/>
      <c r="G66" s="1033"/>
      <c r="H66" s="1033"/>
      <c r="I66" s="1033"/>
      <c r="J66" s="1033"/>
      <c r="K66" s="1033"/>
      <c r="L66" s="1033"/>
      <c r="M66" s="1033"/>
      <c r="N66" s="1033"/>
      <c r="O66" s="1033"/>
      <c r="P66" s="1033"/>
      <c r="Q66" s="1033"/>
      <c r="R66" s="1033"/>
      <c r="S66" s="1033"/>
      <c r="T66" s="1033"/>
      <c r="U66" s="1033"/>
      <c r="V66" s="1033"/>
      <c r="W66" s="1033"/>
      <c r="X66" s="1033"/>
      <c r="Y66" s="1033"/>
      <c r="Z66" s="1033"/>
      <c r="AA66" s="1033"/>
    </row>
    <row r="67" spans="2:27" s="1032" customFormat="1">
      <c r="B67" s="1033"/>
    </row>
    <row r="68" spans="2:27">
      <c r="B68" s="748"/>
    </row>
    <row r="69" spans="2:27">
      <c r="B69" s="748"/>
    </row>
    <row r="70" spans="2:27">
      <c r="B70" s="748"/>
    </row>
    <row r="71" spans="2:27">
      <c r="B71" s="748"/>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E666-AD00-43C4-92D1-7D2E7F68189D}">
  <sheetPr codeName="Planilha28">
    <tabColor rgb="FF939598"/>
    <pageSetUpPr fitToPage="1"/>
  </sheetPr>
  <dimension ref="A1:BL71"/>
  <sheetViews>
    <sheetView showGridLines="0" zoomScale="84" zoomScaleNormal="84" workbookViewId="0">
      <pane xSplit="1" ySplit="6" topLeftCell="BI7"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2.75" outlineLevelCol="1"/>
  <cols>
    <col min="1" max="1" width="61.7109375" style="343" customWidth="1"/>
    <col min="2" max="17" width="13.7109375" style="343" hidden="1" customWidth="1" outlineLevel="1"/>
    <col min="18" max="20" width="13.5703125" style="343" hidden="1" customWidth="1" outlineLevel="1"/>
    <col min="21" max="21" width="13.7109375" style="343" hidden="1" customWidth="1" outlineLevel="1"/>
    <col min="22" max="22" width="13.7109375" style="343" customWidth="1" collapsed="1"/>
    <col min="23" max="47" width="13.7109375" style="343" customWidth="1"/>
    <col min="48" max="51" width="9.140625" style="343"/>
    <col min="52" max="55" width="13.7109375" style="343" customWidth="1"/>
    <col min="56" max="56" width="9.140625" style="343"/>
    <col min="57" max="60" width="13.7109375" style="343" customWidth="1"/>
    <col min="61" max="61" width="9.140625" style="343"/>
    <col min="62" max="64" width="13.7109375" style="343" customWidth="1"/>
    <col min="65" max="16384" width="9.140625" style="343"/>
  </cols>
  <sheetData>
    <row r="1" spans="1:64" hidden="1"/>
    <row r="2" spans="1:64" s="360" customFormat="1" ht="31.5" customHeight="1">
      <c r="A2" s="1177" t="s">
        <v>2003</v>
      </c>
      <c r="B2" s="1181"/>
      <c r="C2" s="1181"/>
      <c r="D2" s="1182"/>
      <c r="E2" s="1182"/>
      <c r="F2" s="1181"/>
      <c r="G2" s="1181"/>
      <c r="H2" s="1181"/>
      <c r="I2" s="1182"/>
      <c r="J2" s="1182"/>
      <c r="K2" s="1181"/>
      <c r="L2" s="1181"/>
      <c r="M2" s="1181"/>
      <c r="N2" s="1181"/>
      <c r="O2" s="1182"/>
      <c r="P2" s="1181"/>
      <c r="Q2" s="1181"/>
      <c r="R2" s="1181"/>
      <c r="S2" s="1181"/>
      <c r="T2" s="1182"/>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1"/>
      <c r="BC2" s="1181"/>
      <c r="BD2" s="1181"/>
      <c r="BE2" s="1181"/>
      <c r="BF2" s="1181"/>
      <c r="BG2" s="1181"/>
      <c r="BH2" s="1181"/>
      <c r="BI2" s="1181"/>
      <c r="BJ2" s="1181"/>
      <c r="BK2" s="1181"/>
      <c r="BL2" s="1181"/>
    </row>
    <row r="3" spans="1:64" s="360" customFormat="1" ht="8.25" customHeight="1">
      <c r="A3" s="361"/>
    </row>
    <row r="4" spans="1:64">
      <c r="A4" s="359"/>
      <c r="B4" s="358"/>
      <c r="C4" s="338"/>
      <c r="G4" s="338"/>
      <c r="H4" s="338"/>
      <c r="AM4" s="757"/>
      <c r="AN4" s="757"/>
      <c r="AS4" s="757"/>
      <c r="AU4" s="757"/>
      <c r="AV4" s="757"/>
      <c r="AW4" s="757"/>
      <c r="AX4" s="757"/>
      <c r="AY4" s="757"/>
      <c r="BB4" s="757"/>
      <c r="BC4" s="757"/>
      <c r="BE4" s="757"/>
      <c r="BH4" s="757"/>
      <c r="BL4" s="757" t="s">
        <v>1051</v>
      </c>
    </row>
    <row r="5" spans="1:64" ht="13.5" thickBot="1">
      <c r="A5" s="1181"/>
      <c r="B5" s="1181"/>
      <c r="C5" s="1181"/>
      <c r="D5" s="1182"/>
      <c r="E5" s="1182"/>
      <c r="F5" s="1181"/>
      <c r="G5" s="1181"/>
      <c r="H5" s="1181"/>
      <c r="I5" s="1182"/>
      <c r="J5" s="1182"/>
      <c r="K5" s="1181"/>
      <c r="L5" s="1181"/>
      <c r="M5" s="1181"/>
      <c r="N5" s="1181"/>
      <c r="O5" s="1182"/>
      <c r="P5" s="1181"/>
      <c r="Q5" s="1181"/>
      <c r="R5" s="1181"/>
      <c r="S5" s="1181"/>
      <c r="T5" s="1182"/>
      <c r="U5" s="1181"/>
      <c r="V5" s="1181"/>
      <c r="W5" s="1181"/>
      <c r="X5" s="1181"/>
      <c r="Y5" s="1181"/>
      <c r="Z5" s="1181"/>
      <c r="AA5" s="1181"/>
      <c r="AB5" s="1181"/>
      <c r="AC5" s="1181"/>
      <c r="AD5" s="1181"/>
      <c r="AE5" s="1181"/>
      <c r="AF5" s="1181"/>
      <c r="AG5" s="1181"/>
      <c r="AH5" s="1181"/>
      <c r="AI5" s="1181"/>
      <c r="AJ5" s="1181"/>
      <c r="AK5" s="1181"/>
      <c r="AL5" s="1181"/>
      <c r="AM5" s="1181"/>
      <c r="AN5" s="1181"/>
      <c r="AO5" s="1181"/>
      <c r="AP5" s="1181"/>
      <c r="AQ5" s="1181"/>
      <c r="AR5" s="1181"/>
      <c r="AS5" s="1181"/>
      <c r="AT5" s="1181"/>
      <c r="AU5" s="1181"/>
      <c r="AV5" s="1181"/>
      <c r="AW5" s="1181"/>
      <c r="AX5" s="1181"/>
      <c r="AY5" s="1181"/>
      <c r="AZ5" s="1181"/>
      <c r="BA5" s="1181"/>
      <c r="BB5" s="1181"/>
      <c r="BC5" s="1181"/>
      <c r="BD5" s="1181"/>
      <c r="BE5" s="1181"/>
      <c r="BF5" s="1181"/>
      <c r="BG5" s="1181"/>
      <c r="BH5" s="1181"/>
      <c r="BI5" s="1181"/>
      <c r="BJ5" s="1181"/>
      <c r="BK5" s="1181"/>
      <c r="BL5" s="1181"/>
    </row>
    <row r="6" spans="1:64">
      <c r="A6" s="1166"/>
      <c r="B6" s="1166"/>
      <c r="C6" s="1166"/>
      <c r="D6" s="1166"/>
      <c r="E6" s="1161"/>
      <c r="F6" s="1166"/>
      <c r="G6" s="1166"/>
      <c r="H6" s="1166"/>
      <c r="I6" s="1166"/>
      <c r="J6" s="1161"/>
      <c r="K6" s="1166"/>
      <c r="L6" s="1166"/>
      <c r="M6" s="1166"/>
      <c r="N6" s="1166"/>
      <c r="O6" s="1161"/>
      <c r="P6" s="1166"/>
      <c r="Q6" s="1166"/>
      <c r="R6" s="1166"/>
      <c r="S6" s="1166"/>
      <c r="T6" s="1161"/>
      <c r="U6" s="1166"/>
      <c r="V6" s="1166" t="s">
        <v>820</v>
      </c>
      <c r="W6" s="1166" t="s">
        <v>829</v>
      </c>
      <c r="X6" s="1166" t="s">
        <v>832</v>
      </c>
      <c r="Y6" s="1166" t="s">
        <v>834</v>
      </c>
      <c r="Z6" s="1178" t="s">
        <v>1039</v>
      </c>
      <c r="AA6" s="1166" t="s">
        <v>855</v>
      </c>
      <c r="AB6" s="1166" t="s">
        <v>869</v>
      </c>
      <c r="AC6" s="1166" t="s">
        <v>879</v>
      </c>
      <c r="AD6" s="1166" t="s">
        <v>963</v>
      </c>
      <c r="AE6" s="1178" t="s">
        <v>1045</v>
      </c>
      <c r="AF6" s="1166" t="s">
        <v>981</v>
      </c>
      <c r="AG6" s="1166" t="s">
        <v>999</v>
      </c>
      <c r="AH6" s="1166" t="s">
        <v>1242</v>
      </c>
      <c r="AI6" s="1166" t="s">
        <v>1270</v>
      </c>
      <c r="AJ6" s="1179">
        <v>2017</v>
      </c>
      <c r="AK6" s="1166" t="s">
        <v>1297</v>
      </c>
      <c r="AL6" s="1166" t="s">
        <v>1377</v>
      </c>
      <c r="AM6" s="1167" t="s">
        <v>1484</v>
      </c>
      <c r="AN6" s="1167" t="s">
        <v>1527</v>
      </c>
      <c r="AO6" s="1180">
        <v>2018</v>
      </c>
      <c r="AP6" s="1167" t="s">
        <v>1601</v>
      </c>
      <c r="AQ6" s="1167" t="s">
        <v>1643</v>
      </c>
      <c r="AR6" s="1167" t="s">
        <v>1657</v>
      </c>
      <c r="AS6" s="1167" t="s">
        <v>1674</v>
      </c>
      <c r="AT6" s="1180">
        <v>2019</v>
      </c>
      <c r="AU6" s="1167" t="s">
        <v>1879</v>
      </c>
      <c r="AV6" s="1168" t="s">
        <v>1938</v>
      </c>
      <c r="AW6" s="1168" t="s">
        <v>1991</v>
      </c>
      <c r="AX6" s="1168" t="s">
        <v>2004</v>
      </c>
      <c r="AY6" s="1180">
        <v>2020</v>
      </c>
      <c r="AZ6" s="1167" t="s">
        <v>2054</v>
      </c>
      <c r="BA6" s="1167" t="s">
        <v>2125</v>
      </c>
      <c r="BB6" s="1167" t="s">
        <v>2143</v>
      </c>
      <c r="BC6" s="1167" t="s">
        <v>2158</v>
      </c>
      <c r="BD6" s="1180">
        <v>2021</v>
      </c>
      <c r="BE6" s="1167" t="s">
        <v>2205</v>
      </c>
      <c r="BF6" s="1167" t="s">
        <v>2272</v>
      </c>
      <c r="BG6" s="1167" t="s">
        <v>2324</v>
      </c>
      <c r="BH6" s="1167" t="s">
        <v>2341</v>
      </c>
      <c r="BI6" s="1180">
        <v>2022</v>
      </c>
      <c r="BJ6" s="1167" t="s">
        <v>2385</v>
      </c>
      <c r="BK6" s="1167" t="s">
        <v>2454</v>
      </c>
      <c r="BL6" s="1167" t="s">
        <v>2500</v>
      </c>
    </row>
    <row r="7" spans="1:64">
      <c r="A7" s="354"/>
      <c r="B7" s="350"/>
      <c r="C7" s="350"/>
      <c r="D7" s="350"/>
      <c r="E7" s="350"/>
      <c r="F7" s="351"/>
      <c r="G7" s="350"/>
      <c r="H7" s="350"/>
      <c r="I7" s="350"/>
      <c r="J7" s="350"/>
      <c r="K7" s="351"/>
      <c r="L7" s="350"/>
      <c r="M7" s="350"/>
      <c r="N7" s="350"/>
      <c r="O7" s="350"/>
      <c r="P7" s="351"/>
      <c r="Q7" s="350"/>
      <c r="R7" s="350"/>
      <c r="S7" s="350"/>
      <c r="T7" s="350"/>
      <c r="U7" s="351"/>
      <c r="V7" s="350"/>
      <c r="W7" s="350"/>
      <c r="X7" s="350"/>
      <c r="Y7" s="350"/>
      <c r="Z7" s="1162"/>
      <c r="AA7" s="350"/>
      <c r="AE7" s="1162"/>
      <c r="AJ7" s="1162"/>
      <c r="AO7" s="1172"/>
      <c r="AT7" s="1172"/>
      <c r="AV7" s="1027"/>
      <c r="AW7" s="1027"/>
      <c r="AX7" s="1027"/>
      <c r="AY7" s="1172"/>
      <c r="BD7" s="1172"/>
      <c r="BI7" s="1172"/>
    </row>
    <row r="8" spans="1:64" s="345" customFormat="1" ht="15" customHeight="1">
      <c r="A8" s="329" t="s">
        <v>18</v>
      </c>
      <c r="B8" s="352"/>
      <c r="C8" s="352"/>
      <c r="D8" s="352"/>
      <c r="E8" s="352"/>
      <c r="F8" s="353"/>
      <c r="G8" s="352"/>
      <c r="H8" s="352"/>
      <c r="I8" s="352"/>
      <c r="J8" s="352"/>
      <c r="K8" s="353"/>
      <c r="L8" s="352"/>
      <c r="M8" s="352"/>
      <c r="N8" s="352"/>
      <c r="O8" s="352"/>
      <c r="P8" s="353"/>
      <c r="Q8" s="352"/>
      <c r="R8" s="352"/>
      <c r="S8" s="352"/>
      <c r="T8" s="352"/>
      <c r="U8" s="353"/>
      <c r="V8" s="352">
        <v>23995.944</v>
      </c>
      <c r="W8" s="352">
        <v>24120.050999999999</v>
      </c>
      <c r="X8" s="352">
        <v>25575.925999999999</v>
      </c>
      <c r="Y8" s="352">
        <v>25372.399000000001</v>
      </c>
      <c r="Z8" s="1163">
        <v>99064.322</v>
      </c>
      <c r="AA8" s="352">
        <v>24707.816999999999</v>
      </c>
      <c r="AB8" s="352">
        <v>24941.39</v>
      </c>
      <c r="AC8" s="352">
        <v>25759.289000000001</v>
      </c>
      <c r="AD8" s="352">
        <v>26742.09</v>
      </c>
      <c r="AE8" s="1163">
        <v>102150.587</v>
      </c>
      <c r="AF8" s="352">
        <v>25260.155999999999</v>
      </c>
      <c r="AG8" s="352">
        <v>24792.55</v>
      </c>
      <c r="AH8" s="352">
        <v>24764.471000000001</v>
      </c>
      <c r="AI8" s="352">
        <v>25468.407999999999</v>
      </c>
      <c r="AJ8" s="1163">
        <v>100285.587</v>
      </c>
      <c r="AK8" s="352">
        <v>24945.577000000001</v>
      </c>
      <c r="AL8" s="352">
        <v>25068.204000000002</v>
      </c>
      <c r="AM8" s="749">
        <v>25056.62</v>
      </c>
      <c r="AN8" s="751">
        <v>25375.643</v>
      </c>
      <c r="AO8" s="1173">
        <v>100446.099</v>
      </c>
      <c r="AP8" s="751">
        <v>25346.98</v>
      </c>
      <c r="AQ8" s="751">
        <v>26486.085999999999</v>
      </c>
      <c r="AR8" s="751">
        <v>27309.484</v>
      </c>
      <c r="AS8" s="751">
        <v>28701.401999999998</v>
      </c>
      <c r="AT8" s="1173">
        <v>107843.954</v>
      </c>
      <c r="AU8" s="751">
        <v>26411.119999999999</v>
      </c>
      <c r="AV8" s="751">
        <v>24734.124</v>
      </c>
      <c r="AW8" s="751">
        <v>25427.206999999999</v>
      </c>
      <c r="AX8" s="751">
        <v>25889.87</v>
      </c>
      <c r="AY8" s="1173">
        <v>102462.323</v>
      </c>
      <c r="AZ8" s="751">
        <v>26077.498</v>
      </c>
      <c r="BA8" s="751">
        <v>27245.481</v>
      </c>
      <c r="BB8" s="751">
        <v>28064.572</v>
      </c>
      <c r="BC8" s="751">
        <v>29446.199000000001</v>
      </c>
      <c r="BD8" s="1173">
        <v>110833.75</v>
      </c>
      <c r="BE8" s="751">
        <v>29327.768</v>
      </c>
      <c r="BF8" s="751">
        <v>31572.963</v>
      </c>
      <c r="BG8" s="751">
        <v>32717.102999999999</v>
      </c>
      <c r="BH8" s="751">
        <v>33579.050000000003</v>
      </c>
      <c r="BI8" s="1173">
        <v>127196.88400000001</v>
      </c>
      <c r="BJ8" s="751">
        <v>33497.338000000003</v>
      </c>
      <c r="BK8" s="751">
        <v>34903.097000000002</v>
      </c>
      <c r="BL8" s="751">
        <v>36057.517</v>
      </c>
    </row>
    <row r="9" spans="1:64" ht="9" customHeight="1">
      <c r="A9" s="335"/>
      <c r="B9" s="348"/>
      <c r="C9" s="348"/>
      <c r="D9" s="348"/>
      <c r="E9" s="348"/>
      <c r="F9" s="351"/>
      <c r="G9" s="348"/>
      <c r="H9" s="348"/>
      <c r="I9" s="348"/>
      <c r="J9" s="348"/>
      <c r="K9" s="351"/>
      <c r="L9" s="348"/>
      <c r="M9" s="348"/>
      <c r="N9" s="348"/>
      <c r="O9" s="348"/>
      <c r="P9" s="351"/>
      <c r="Q9" s="348"/>
      <c r="R9" s="348"/>
      <c r="S9" s="348"/>
      <c r="T9" s="348"/>
      <c r="U9" s="351"/>
      <c r="V9" s="348"/>
      <c r="W9" s="348"/>
      <c r="X9" s="348"/>
      <c r="Y9" s="348"/>
      <c r="Z9" s="1162"/>
      <c r="AA9" s="348"/>
      <c r="AB9" s="348"/>
      <c r="AC9" s="348"/>
      <c r="AD9" s="348"/>
      <c r="AE9" s="1162"/>
      <c r="AF9" s="348"/>
      <c r="AG9" s="348"/>
      <c r="AH9" s="348"/>
      <c r="AI9" s="348"/>
      <c r="AJ9" s="1162"/>
      <c r="AK9" s="348"/>
      <c r="AL9" s="348"/>
      <c r="AM9" s="348"/>
      <c r="AN9" s="348"/>
      <c r="AO9" s="1172"/>
      <c r="AP9" s="348"/>
      <c r="AQ9" s="348"/>
      <c r="AR9" s="348"/>
      <c r="AS9" s="348"/>
      <c r="AT9" s="1172"/>
      <c r="AU9" s="348"/>
      <c r="AV9" s="348"/>
      <c r="AW9" s="348"/>
      <c r="AX9" s="348"/>
      <c r="AY9" s="1172"/>
      <c r="AZ9" s="348"/>
      <c r="BA9" s="348"/>
      <c r="BB9" s="348"/>
      <c r="BC9" s="348"/>
      <c r="BD9" s="1172">
        <v>0</v>
      </c>
      <c r="BE9" s="348"/>
      <c r="BF9" s="348"/>
      <c r="BG9" s="348"/>
      <c r="BH9" s="348"/>
      <c r="BI9" s="1172">
        <v>0</v>
      </c>
      <c r="BJ9" s="348"/>
      <c r="BK9" s="348"/>
      <c r="BL9" s="348"/>
    </row>
    <row r="10" spans="1:64" ht="15" customHeight="1">
      <c r="A10" s="327" t="s">
        <v>1030</v>
      </c>
      <c r="B10" s="350"/>
      <c r="C10" s="350"/>
      <c r="D10" s="350"/>
      <c r="E10" s="350"/>
      <c r="F10" s="351"/>
      <c r="G10" s="350"/>
      <c r="H10" s="350"/>
      <c r="I10" s="350"/>
      <c r="J10" s="350"/>
      <c r="K10" s="351"/>
      <c r="L10" s="350"/>
      <c r="M10" s="350"/>
      <c r="N10" s="350"/>
      <c r="O10" s="350"/>
      <c r="P10" s="351"/>
      <c r="Q10" s="350"/>
      <c r="R10" s="350"/>
      <c r="S10" s="350"/>
      <c r="T10" s="350"/>
      <c r="U10" s="351"/>
      <c r="V10" s="350">
        <v>15469.705</v>
      </c>
      <c r="W10" s="350">
        <v>15467.228999999999</v>
      </c>
      <c r="X10" s="350">
        <v>16756.703000000001</v>
      </c>
      <c r="Y10" s="350">
        <v>15988.545</v>
      </c>
      <c r="Z10" s="1162">
        <v>63682.182999999997</v>
      </c>
      <c r="AA10" s="350">
        <v>15861.904</v>
      </c>
      <c r="AB10" s="350">
        <v>15804.679</v>
      </c>
      <c r="AC10" s="350">
        <v>16504.288</v>
      </c>
      <c r="AD10" s="350">
        <v>17256.609</v>
      </c>
      <c r="AE10" s="1162">
        <v>65427.481</v>
      </c>
      <c r="AF10" s="350">
        <v>16048.513000000001</v>
      </c>
      <c r="AG10" s="350">
        <v>15636.744000000001</v>
      </c>
      <c r="AH10" s="350">
        <v>15229.433999999999</v>
      </c>
      <c r="AI10" s="350">
        <v>15298.989</v>
      </c>
      <c r="AJ10" s="1162">
        <v>62213.680999999997</v>
      </c>
      <c r="AK10" s="350">
        <v>15222.575999999999</v>
      </c>
      <c r="AL10" s="350">
        <v>15105.394</v>
      </c>
      <c r="AM10" s="756">
        <v>15351.895</v>
      </c>
      <c r="AN10" s="752">
        <v>15087.851000000001</v>
      </c>
      <c r="AO10" s="1173">
        <v>60767.771999999997</v>
      </c>
      <c r="AP10" s="752">
        <v>15573.775</v>
      </c>
      <c r="AQ10" s="752">
        <v>16209.33</v>
      </c>
      <c r="AR10" s="752">
        <v>16870.79</v>
      </c>
      <c r="AS10" s="752">
        <v>17073.493999999999</v>
      </c>
      <c r="AT10" s="1173">
        <v>65727.391000000003</v>
      </c>
      <c r="AU10" s="752">
        <v>15727.147999999999</v>
      </c>
      <c r="AV10" s="752">
        <v>15220.574000000001</v>
      </c>
      <c r="AW10" s="752">
        <v>14696.277</v>
      </c>
      <c r="AX10" s="752">
        <v>15080.646000000001</v>
      </c>
      <c r="AY10" s="1173">
        <v>60724.646000000001</v>
      </c>
      <c r="AZ10" s="752">
        <v>15501.742</v>
      </c>
      <c r="BA10" s="752">
        <v>16205.445</v>
      </c>
      <c r="BB10" s="752">
        <v>16921.883999999998</v>
      </c>
      <c r="BC10" s="752">
        <v>18099.531999999999</v>
      </c>
      <c r="BD10" s="1173">
        <v>66728.603000000003</v>
      </c>
      <c r="BE10" s="752">
        <v>18164.677</v>
      </c>
      <c r="BF10" s="752">
        <v>19791.168000000001</v>
      </c>
      <c r="BG10" s="752">
        <v>20910.017</v>
      </c>
      <c r="BH10" s="752">
        <v>21555.321</v>
      </c>
      <c r="BI10" s="1173">
        <v>80421.183000000005</v>
      </c>
      <c r="BJ10" s="752">
        <v>21659.217000000001</v>
      </c>
      <c r="BK10" s="752">
        <v>22929.526999999998</v>
      </c>
      <c r="BL10" s="752">
        <v>23621.508999999998</v>
      </c>
    </row>
    <row r="11" spans="1:64" ht="15" customHeight="1">
      <c r="A11" s="334" t="s">
        <v>1029</v>
      </c>
      <c r="B11" s="350"/>
      <c r="C11" s="350"/>
      <c r="D11" s="350"/>
      <c r="E11" s="350"/>
      <c r="F11" s="351"/>
      <c r="G11" s="350"/>
      <c r="H11" s="350"/>
      <c r="I11" s="350"/>
      <c r="J11" s="350"/>
      <c r="K11" s="351"/>
      <c r="L11" s="350"/>
      <c r="M11" s="350"/>
      <c r="N11" s="350"/>
      <c r="O11" s="350"/>
      <c r="P11" s="351"/>
      <c r="Q11" s="350"/>
      <c r="R11" s="350"/>
      <c r="S11" s="350"/>
      <c r="T11" s="350"/>
      <c r="U11" s="351"/>
      <c r="V11" s="350">
        <v>13562.541999999999</v>
      </c>
      <c r="W11" s="350">
        <v>14101.912</v>
      </c>
      <c r="X11" s="350">
        <v>14687.606</v>
      </c>
      <c r="Y11" s="350">
        <v>14836.298000000001</v>
      </c>
      <c r="Z11" s="1162">
        <v>57188.360999999997</v>
      </c>
      <c r="AA11" s="350">
        <v>14246.986000000001</v>
      </c>
      <c r="AB11" s="350">
        <v>14576.949000000001</v>
      </c>
      <c r="AC11" s="350">
        <v>15041.121999999999</v>
      </c>
      <c r="AD11" s="350">
        <v>15450.126</v>
      </c>
      <c r="AE11" s="1162">
        <v>59315.184999999998</v>
      </c>
      <c r="AF11" s="350">
        <v>14357.695</v>
      </c>
      <c r="AG11" s="350">
        <v>14314.991</v>
      </c>
      <c r="AH11" s="350">
        <v>14116.847</v>
      </c>
      <c r="AI11" s="350">
        <v>14092.358</v>
      </c>
      <c r="AJ11" s="1162">
        <v>56881.892</v>
      </c>
      <c r="AK11" s="350">
        <v>13791.758</v>
      </c>
      <c r="AL11" s="350">
        <v>14220.313</v>
      </c>
      <c r="AM11" s="756">
        <v>14359.438</v>
      </c>
      <c r="AN11" s="752">
        <v>14424.49</v>
      </c>
      <c r="AO11" s="1173">
        <v>56796.000999999997</v>
      </c>
      <c r="AP11" s="752">
        <v>14656.267</v>
      </c>
      <c r="AQ11" s="752">
        <v>15127.873</v>
      </c>
      <c r="AR11" s="752">
        <v>15840.883</v>
      </c>
      <c r="AS11" s="752">
        <v>16333.456</v>
      </c>
      <c r="AT11" s="1173">
        <v>61958.481</v>
      </c>
      <c r="AU11" s="752">
        <v>15340.124</v>
      </c>
      <c r="AV11" s="752">
        <v>14553.484</v>
      </c>
      <c r="AW11" s="752">
        <v>13616.267</v>
      </c>
      <c r="AX11" s="752">
        <v>13984.058999999999</v>
      </c>
      <c r="AY11" s="1173">
        <v>57493.936000000002</v>
      </c>
      <c r="AZ11" s="752">
        <v>14045.808000000001</v>
      </c>
      <c r="BA11" s="752">
        <v>14681.862999999999</v>
      </c>
      <c r="BB11" s="752">
        <v>15609.34</v>
      </c>
      <c r="BC11" s="752">
        <v>17496.18</v>
      </c>
      <c r="BD11" s="1173">
        <v>61833.190999999999</v>
      </c>
      <c r="BE11" s="752">
        <v>17632.187999999998</v>
      </c>
      <c r="BF11" s="752">
        <v>19554.838</v>
      </c>
      <c r="BG11" s="752">
        <v>20636.468000000001</v>
      </c>
      <c r="BH11" s="752">
        <v>21167.839</v>
      </c>
      <c r="BI11" s="1173">
        <v>78991.332999999999</v>
      </c>
      <c r="BJ11" s="752">
        <v>20866.973999999998</v>
      </c>
      <c r="BK11" s="752">
        <v>21825.190999999999</v>
      </c>
      <c r="BL11" s="752">
        <v>22800.194</v>
      </c>
    </row>
    <row r="12" spans="1:64" ht="15" customHeight="1">
      <c r="A12" s="334" t="s">
        <v>1028</v>
      </c>
      <c r="B12" s="350"/>
      <c r="C12" s="350"/>
      <c r="D12" s="350"/>
      <c r="E12" s="753"/>
      <c r="F12" s="351"/>
      <c r="G12" s="350"/>
      <c r="H12" s="350"/>
      <c r="I12" s="350"/>
      <c r="J12" s="753"/>
      <c r="K12" s="351"/>
      <c r="L12" s="350"/>
      <c r="M12" s="350"/>
      <c r="N12" s="350"/>
      <c r="O12" s="350"/>
      <c r="P12" s="351"/>
      <c r="Q12" s="350"/>
      <c r="R12" s="350"/>
      <c r="S12" s="350"/>
      <c r="T12" s="350"/>
      <c r="U12" s="351"/>
      <c r="V12" s="350">
        <v>1907.162</v>
      </c>
      <c r="W12" s="350">
        <v>1365.316</v>
      </c>
      <c r="X12" s="350">
        <v>2069.096</v>
      </c>
      <c r="Y12" s="350">
        <v>1152.2460000000001</v>
      </c>
      <c r="Z12" s="1162">
        <v>6493.8220000000001</v>
      </c>
      <c r="AA12" s="350">
        <v>1614.9169999999999</v>
      </c>
      <c r="AB12" s="350">
        <v>1227.729</v>
      </c>
      <c r="AC12" s="350">
        <v>1463.165</v>
      </c>
      <c r="AD12" s="350">
        <v>1806.482</v>
      </c>
      <c r="AE12" s="1162">
        <v>6112.2950000000001</v>
      </c>
      <c r="AF12" s="350">
        <v>1690.817</v>
      </c>
      <c r="AG12" s="350">
        <v>1321.752</v>
      </c>
      <c r="AH12" s="350">
        <v>1112.587</v>
      </c>
      <c r="AI12" s="350">
        <v>1206.6300000000001</v>
      </c>
      <c r="AJ12" s="1162">
        <v>5331.7879999999996</v>
      </c>
      <c r="AK12" s="350">
        <v>1430.818</v>
      </c>
      <c r="AL12" s="350">
        <v>885.08100000000002</v>
      </c>
      <c r="AM12" s="756">
        <v>992.45600000000002</v>
      </c>
      <c r="AN12" s="752">
        <v>663.36099999999999</v>
      </c>
      <c r="AO12" s="1173">
        <v>3971.7710000000002</v>
      </c>
      <c r="AP12" s="752">
        <v>917.50800000000004</v>
      </c>
      <c r="AQ12" s="752">
        <v>1081.4559999999999</v>
      </c>
      <c r="AR12" s="752">
        <v>1029.9059999999999</v>
      </c>
      <c r="AS12" s="752">
        <v>740.03800000000001</v>
      </c>
      <c r="AT12" s="1173">
        <v>3768.9090000000001</v>
      </c>
      <c r="AU12" s="752">
        <v>387.02300000000002</v>
      </c>
      <c r="AV12" s="752">
        <v>667.08900000000006</v>
      </c>
      <c r="AW12" s="752">
        <v>1080.009</v>
      </c>
      <c r="AX12" s="752">
        <v>1096.587</v>
      </c>
      <c r="AY12" s="1173">
        <v>3230.7089999999998</v>
      </c>
      <c r="AZ12" s="752">
        <v>1455.933</v>
      </c>
      <c r="BA12" s="752">
        <v>1523.5809999999999</v>
      </c>
      <c r="BB12" s="752">
        <v>1312.5440000000001</v>
      </c>
      <c r="BC12" s="752">
        <v>603.35199999999998</v>
      </c>
      <c r="BD12" s="1173">
        <v>4895.41</v>
      </c>
      <c r="BE12" s="752">
        <v>532.48800000000006</v>
      </c>
      <c r="BF12" s="752">
        <v>236.33</v>
      </c>
      <c r="BG12" s="752">
        <v>273.54899999999998</v>
      </c>
      <c r="BH12" s="752">
        <v>387.48200000000003</v>
      </c>
      <c r="BI12" s="1173">
        <v>1429.8490000000002</v>
      </c>
      <c r="BJ12" s="752">
        <v>792.24300000000005</v>
      </c>
      <c r="BK12" s="752">
        <v>1104.335</v>
      </c>
      <c r="BL12" s="752">
        <v>821.31500000000005</v>
      </c>
    </row>
    <row r="13" spans="1:64">
      <c r="A13" s="327" t="s">
        <v>389</v>
      </c>
      <c r="B13" s="350"/>
      <c r="C13" s="350"/>
      <c r="D13" s="350"/>
      <c r="E13" s="753"/>
      <c r="F13" s="351"/>
      <c r="G13" s="350"/>
      <c r="H13" s="350"/>
      <c r="I13" s="350"/>
      <c r="J13" s="753"/>
      <c r="K13" s="351"/>
      <c r="L13" s="350"/>
      <c r="M13" s="350"/>
      <c r="N13" s="350"/>
      <c r="O13" s="350"/>
      <c r="P13" s="351"/>
      <c r="Q13" s="350"/>
      <c r="R13" s="350"/>
      <c r="S13" s="350"/>
      <c r="T13" s="350"/>
      <c r="U13" s="351"/>
      <c r="V13" s="350">
        <v>6429.9920000000002</v>
      </c>
      <c r="W13" s="350">
        <v>6480.527</v>
      </c>
      <c r="X13" s="350">
        <v>6575.6419999999998</v>
      </c>
      <c r="Y13" s="350">
        <v>7144.1090000000004</v>
      </c>
      <c r="Z13" s="1162">
        <v>26630.271000000001</v>
      </c>
      <c r="AA13" s="350">
        <v>6742.9530000000004</v>
      </c>
      <c r="AB13" s="350">
        <v>7094.2619999999997</v>
      </c>
      <c r="AC13" s="350">
        <v>7221.4880000000003</v>
      </c>
      <c r="AD13" s="350">
        <v>7450.3010000000004</v>
      </c>
      <c r="AE13" s="1162">
        <v>28509.006000000001</v>
      </c>
      <c r="AF13" s="350">
        <v>7232.9939999999997</v>
      </c>
      <c r="AG13" s="350">
        <v>7405.808</v>
      </c>
      <c r="AH13" s="350">
        <v>7720.1790000000001</v>
      </c>
      <c r="AI13" s="350">
        <v>8092.7539999999999</v>
      </c>
      <c r="AJ13" s="1162">
        <v>30451.737000000001</v>
      </c>
      <c r="AK13" s="350">
        <v>7858.1679999999997</v>
      </c>
      <c r="AL13" s="350">
        <v>8006.6840000000002</v>
      </c>
      <c r="AM13" s="756">
        <v>7882.308</v>
      </c>
      <c r="AN13" s="752">
        <v>8424.4449999999997</v>
      </c>
      <c r="AO13" s="1173">
        <v>32171.605</v>
      </c>
      <c r="AP13" s="752">
        <v>7889.8909999999996</v>
      </c>
      <c r="AQ13" s="752">
        <v>8327.5069999999996</v>
      </c>
      <c r="AR13" s="752">
        <v>8551.2729999999992</v>
      </c>
      <c r="AS13" s="752">
        <v>9621.6280000000006</v>
      </c>
      <c r="AT13" s="1173">
        <v>34390.300000000003</v>
      </c>
      <c r="AU13" s="752">
        <v>8797.2649999999994</v>
      </c>
      <c r="AV13" s="752">
        <v>7674.7520000000004</v>
      </c>
      <c r="AW13" s="752">
        <v>8734.7970000000005</v>
      </c>
      <c r="AX13" s="752">
        <v>9070.9580000000005</v>
      </c>
      <c r="AY13" s="1173">
        <v>34277.773999999998</v>
      </c>
      <c r="AZ13" s="752">
        <v>8746.5339999999997</v>
      </c>
      <c r="BA13" s="752">
        <v>9199.5650000000005</v>
      </c>
      <c r="BB13" s="752">
        <v>9227.509</v>
      </c>
      <c r="BC13" s="752">
        <v>9370.0110000000004</v>
      </c>
      <c r="BD13" s="1173">
        <v>36543.618999999999</v>
      </c>
      <c r="BE13" s="752">
        <v>8955.8970000000008</v>
      </c>
      <c r="BF13" s="752">
        <v>9679.9220000000005</v>
      </c>
      <c r="BG13" s="752">
        <v>9563.6630000000005</v>
      </c>
      <c r="BH13" s="752">
        <v>9569.7829999999994</v>
      </c>
      <c r="BI13" s="1173">
        <v>37769.264999999999</v>
      </c>
      <c r="BJ13" s="752">
        <v>9442.1270000000004</v>
      </c>
      <c r="BK13" s="752">
        <v>9523.0730000000003</v>
      </c>
      <c r="BL13" s="752">
        <v>9885.2369999999992</v>
      </c>
    </row>
    <row r="14" spans="1:64" ht="24.75" customHeight="1">
      <c r="A14" s="333" t="s">
        <v>1027</v>
      </c>
      <c r="B14" s="350"/>
      <c r="C14" s="350"/>
      <c r="D14" s="350"/>
      <c r="E14" s="753"/>
      <c r="F14" s="351"/>
      <c r="G14" s="350"/>
      <c r="H14" s="350"/>
      <c r="I14" s="350"/>
      <c r="J14" s="753"/>
      <c r="K14" s="351"/>
      <c r="L14" s="350"/>
      <c r="M14" s="350"/>
      <c r="N14" s="350"/>
      <c r="O14" s="350"/>
      <c r="P14" s="351"/>
      <c r="Q14" s="350"/>
      <c r="R14" s="350"/>
      <c r="S14" s="350"/>
      <c r="T14" s="350"/>
      <c r="U14" s="351"/>
      <c r="V14" s="350">
        <v>2096.27</v>
      </c>
      <c r="W14" s="350">
        <v>2172.2939999999999</v>
      </c>
      <c r="X14" s="350">
        <v>2243.5810000000001</v>
      </c>
      <c r="Y14" s="350">
        <v>2239.7440000000001</v>
      </c>
      <c r="Z14" s="1162">
        <v>8751.8909999999996</v>
      </c>
      <c r="AA14" s="350">
        <v>2102.9589999999998</v>
      </c>
      <c r="AB14" s="350">
        <v>2042.4480000000001</v>
      </c>
      <c r="AC14" s="350">
        <v>2033.5119999999999</v>
      </c>
      <c r="AD14" s="350">
        <v>2035.1790000000001</v>
      </c>
      <c r="AE14" s="1162">
        <v>8214.1</v>
      </c>
      <c r="AF14" s="350">
        <v>1978.6479999999999</v>
      </c>
      <c r="AG14" s="350">
        <v>1749.998</v>
      </c>
      <c r="AH14" s="350">
        <v>1814.8579999999999</v>
      </c>
      <c r="AI14" s="350">
        <v>2076.6640000000002</v>
      </c>
      <c r="AJ14" s="1162">
        <v>7620.1689999999999</v>
      </c>
      <c r="AK14" s="350">
        <v>1864.8320000000001</v>
      </c>
      <c r="AL14" s="350">
        <v>1956.125</v>
      </c>
      <c r="AM14" s="756">
        <v>1822.4159999999999</v>
      </c>
      <c r="AN14" s="752">
        <v>1863.346</v>
      </c>
      <c r="AO14" s="1173">
        <v>7506.72</v>
      </c>
      <c r="AP14" s="752">
        <v>1883.3130000000001</v>
      </c>
      <c r="AQ14" s="752">
        <v>1949.249</v>
      </c>
      <c r="AR14" s="752">
        <v>1887.421</v>
      </c>
      <c r="AS14" s="752">
        <v>2006.278</v>
      </c>
      <c r="AT14" s="1173">
        <v>7726.2619999999997</v>
      </c>
      <c r="AU14" s="752">
        <v>1886.7070000000001</v>
      </c>
      <c r="AV14" s="752">
        <v>1838.797</v>
      </c>
      <c r="AW14" s="752">
        <v>1996.1310000000001</v>
      </c>
      <c r="AX14" s="752">
        <v>1738.2650000000001</v>
      </c>
      <c r="AY14" s="1173">
        <v>7459.902</v>
      </c>
      <c r="AZ14" s="752">
        <v>1829.221</v>
      </c>
      <c r="BA14" s="752">
        <v>1840.4690000000001</v>
      </c>
      <c r="BB14" s="752">
        <v>1915.1780000000001</v>
      </c>
      <c r="BC14" s="752">
        <v>1976.655</v>
      </c>
      <c r="BD14" s="1173">
        <v>7561.5230000000001</v>
      </c>
      <c r="BE14" s="752">
        <v>2207.194</v>
      </c>
      <c r="BF14" s="752">
        <v>2101.8719999999998</v>
      </c>
      <c r="BG14" s="752">
        <v>2243.4209999999998</v>
      </c>
      <c r="BH14" s="752">
        <v>2453.9450000000002</v>
      </c>
      <c r="BI14" s="1173">
        <v>9006.4319999999989</v>
      </c>
      <c r="BJ14" s="752">
        <v>2395.9929999999999</v>
      </c>
      <c r="BK14" s="752">
        <v>2450.4949999999999</v>
      </c>
      <c r="BL14" s="752">
        <v>2550.7689999999998</v>
      </c>
    </row>
    <row r="15" spans="1:64">
      <c r="A15" s="327" t="s">
        <v>48</v>
      </c>
      <c r="B15" s="350"/>
      <c r="C15" s="350"/>
      <c r="D15" s="350"/>
      <c r="E15" s="350"/>
      <c r="F15" s="351"/>
      <c r="G15" s="350"/>
      <c r="H15" s="350"/>
      <c r="I15" s="350"/>
      <c r="J15" s="350"/>
      <c r="K15" s="351"/>
      <c r="L15" s="350"/>
      <c r="M15" s="350"/>
      <c r="N15" s="350"/>
      <c r="O15" s="350"/>
      <c r="P15" s="351"/>
      <c r="Q15" s="350"/>
      <c r="R15" s="350"/>
      <c r="S15" s="350"/>
      <c r="T15" s="350"/>
      <c r="U15" s="351"/>
      <c r="V15" s="350">
        <v>0</v>
      </c>
      <c r="W15" s="350">
        <v>0</v>
      </c>
      <c r="X15" s="350">
        <v>0</v>
      </c>
      <c r="Y15" s="350">
        <v>0</v>
      </c>
      <c r="Z15" s="1162">
        <v>0</v>
      </c>
      <c r="AA15" s="350">
        <v>0</v>
      </c>
      <c r="AB15" s="350">
        <v>0</v>
      </c>
      <c r="AC15" s="350">
        <v>0</v>
      </c>
      <c r="AD15" s="350">
        <v>0</v>
      </c>
      <c r="AE15" s="1162">
        <v>0</v>
      </c>
      <c r="AF15" s="350">
        <v>0</v>
      </c>
      <c r="AG15" s="350">
        <v>0</v>
      </c>
      <c r="AH15" s="350">
        <v>0</v>
      </c>
      <c r="AI15" s="350">
        <v>0</v>
      </c>
      <c r="AJ15" s="1162">
        <v>0</v>
      </c>
      <c r="AK15" s="350">
        <v>0</v>
      </c>
      <c r="AL15" s="350">
        <v>0</v>
      </c>
      <c r="AM15" s="756">
        <v>0</v>
      </c>
      <c r="AN15" s="752">
        <v>0</v>
      </c>
      <c r="AO15" s="1173">
        <v>0</v>
      </c>
      <c r="AP15" s="752">
        <v>0</v>
      </c>
      <c r="AQ15" s="752">
        <v>0</v>
      </c>
      <c r="AR15" s="752">
        <v>0</v>
      </c>
      <c r="AS15" s="752">
        <v>0</v>
      </c>
      <c r="AT15" s="1173">
        <v>0</v>
      </c>
      <c r="AU15" s="752">
        <v>0</v>
      </c>
      <c r="AV15" s="752">
        <v>0</v>
      </c>
      <c r="AW15" s="752">
        <v>0</v>
      </c>
      <c r="AX15" s="752">
        <v>0</v>
      </c>
      <c r="AY15" s="1173">
        <v>0</v>
      </c>
      <c r="AZ15" s="752">
        <v>0</v>
      </c>
      <c r="BA15" s="752">
        <v>0</v>
      </c>
      <c r="BB15" s="752">
        <v>0</v>
      </c>
      <c r="BC15" s="752">
        <v>0</v>
      </c>
      <c r="BD15" s="1173">
        <v>0</v>
      </c>
      <c r="BE15" s="752">
        <v>0</v>
      </c>
      <c r="BF15" s="752">
        <v>0</v>
      </c>
      <c r="BG15" s="752">
        <v>0</v>
      </c>
      <c r="BH15" s="752">
        <v>0</v>
      </c>
      <c r="BI15" s="1173">
        <v>0</v>
      </c>
      <c r="BJ15" s="752">
        <v>0</v>
      </c>
      <c r="BK15" s="752">
        <v>0</v>
      </c>
      <c r="BL15" s="752">
        <v>0</v>
      </c>
    </row>
    <row r="16" spans="1:64" ht="15" customHeight="1">
      <c r="A16" s="327" t="s">
        <v>1026</v>
      </c>
      <c r="B16" s="350"/>
      <c r="C16" s="350"/>
      <c r="D16" s="350"/>
      <c r="E16" s="350"/>
      <c r="F16" s="351"/>
      <c r="G16" s="350"/>
      <c r="H16" s="350"/>
      <c r="I16" s="350"/>
      <c r="J16" s="350"/>
      <c r="K16" s="351"/>
      <c r="L16" s="350"/>
      <c r="M16" s="350"/>
      <c r="N16" s="350"/>
      <c r="O16" s="350"/>
      <c r="P16" s="351"/>
      <c r="Q16" s="350"/>
      <c r="R16" s="350"/>
      <c r="S16" s="350"/>
      <c r="T16" s="350"/>
      <c r="U16" s="351"/>
      <c r="V16" s="1028">
        <v>0</v>
      </c>
      <c r="W16" s="1028">
        <v>0</v>
      </c>
      <c r="X16" s="1028">
        <v>0</v>
      </c>
      <c r="Y16" s="1028">
        <v>0</v>
      </c>
      <c r="Z16" s="1162">
        <v>0</v>
      </c>
      <c r="AA16" s="1028">
        <v>0</v>
      </c>
      <c r="AB16" s="1028">
        <v>0</v>
      </c>
      <c r="AC16" s="1028">
        <v>0</v>
      </c>
      <c r="AD16" s="1028">
        <v>0</v>
      </c>
      <c r="AE16" s="1162">
        <v>0</v>
      </c>
      <c r="AF16" s="1028">
        <v>0</v>
      </c>
      <c r="AG16" s="1028">
        <v>0</v>
      </c>
      <c r="AH16" s="1028">
        <v>0</v>
      </c>
      <c r="AI16" s="1028">
        <v>0</v>
      </c>
      <c r="AJ16" s="1162">
        <v>0</v>
      </c>
      <c r="AK16" s="1028">
        <v>0</v>
      </c>
      <c r="AL16" s="1028">
        <v>0</v>
      </c>
      <c r="AM16" s="1029">
        <v>0</v>
      </c>
      <c r="AN16" s="1030">
        <v>0</v>
      </c>
      <c r="AO16" s="1173">
        <v>0</v>
      </c>
      <c r="AP16" s="1030">
        <v>0</v>
      </c>
      <c r="AQ16" s="1030">
        <v>0</v>
      </c>
      <c r="AR16" s="1030">
        <v>0</v>
      </c>
      <c r="AS16" s="1030">
        <v>0</v>
      </c>
      <c r="AT16" s="1173">
        <v>0</v>
      </c>
      <c r="AU16" s="1030">
        <v>0</v>
      </c>
      <c r="AV16" s="1030">
        <v>0</v>
      </c>
      <c r="AW16" s="1030">
        <v>0</v>
      </c>
      <c r="AX16" s="1030">
        <v>0</v>
      </c>
      <c r="AY16" s="1173">
        <v>0</v>
      </c>
      <c r="AZ16" s="1030">
        <v>0</v>
      </c>
      <c r="BA16" s="1030">
        <v>0</v>
      </c>
      <c r="BB16" s="752">
        <v>0</v>
      </c>
      <c r="BC16" s="752">
        <v>0</v>
      </c>
      <c r="BD16" s="1173">
        <v>0</v>
      </c>
      <c r="BE16" s="752">
        <v>0</v>
      </c>
      <c r="BF16" s="752">
        <v>0</v>
      </c>
      <c r="BG16" s="752">
        <v>0</v>
      </c>
      <c r="BH16" s="752">
        <v>0</v>
      </c>
      <c r="BI16" s="1173">
        <v>0</v>
      </c>
      <c r="BJ16" s="752">
        <v>0</v>
      </c>
      <c r="BK16" s="752">
        <v>0</v>
      </c>
      <c r="BL16" s="752">
        <v>0</v>
      </c>
    </row>
    <row r="17" spans="1:64" ht="15" customHeight="1">
      <c r="A17" s="332" t="s">
        <v>1025</v>
      </c>
      <c r="B17" s="350"/>
      <c r="C17" s="350"/>
      <c r="D17" s="350"/>
      <c r="E17" s="753"/>
      <c r="F17" s="351"/>
      <c r="G17" s="350"/>
      <c r="H17" s="350"/>
      <c r="I17" s="350"/>
      <c r="J17" s="753"/>
      <c r="K17" s="351"/>
      <c r="L17" s="350"/>
      <c r="M17" s="350"/>
      <c r="N17" s="350"/>
      <c r="O17" s="350"/>
      <c r="P17" s="351"/>
      <c r="Q17" s="350"/>
      <c r="R17" s="350"/>
      <c r="S17" s="350"/>
      <c r="T17" s="350"/>
      <c r="U17" s="351"/>
      <c r="V17" s="350">
        <v>0</v>
      </c>
      <c r="W17" s="350">
        <v>0</v>
      </c>
      <c r="X17" s="350">
        <v>0</v>
      </c>
      <c r="Y17" s="350">
        <v>0</v>
      </c>
      <c r="Z17" s="1162">
        <v>0</v>
      </c>
      <c r="AA17" s="350">
        <v>0</v>
      </c>
      <c r="AB17" s="350">
        <v>0</v>
      </c>
      <c r="AC17" s="350">
        <v>0</v>
      </c>
      <c r="AD17" s="350">
        <v>0</v>
      </c>
      <c r="AE17" s="1162">
        <v>0</v>
      </c>
      <c r="AF17" s="350">
        <v>0</v>
      </c>
      <c r="AG17" s="350">
        <v>0</v>
      </c>
      <c r="AH17" s="350">
        <v>0</v>
      </c>
      <c r="AI17" s="350">
        <v>0</v>
      </c>
      <c r="AJ17" s="1162">
        <v>0</v>
      </c>
      <c r="AK17" s="350">
        <v>0</v>
      </c>
      <c r="AL17" s="350">
        <v>0</v>
      </c>
      <c r="AM17" s="756">
        <v>0</v>
      </c>
      <c r="AN17" s="752">
        <v>0</v>
      </c>
      <c r="AO17" s="1173">
        <v>0</v>
      </c>
      <c r="AP17" s="752">
        <v>0</v>
      </c>
      <c r="AQ17" s="752">
        <v>0</v>
      </c>
      <c r="AR17" s="752">
        <v>0</v>
      </c>
      <c r="AS17" s="752">
        <v>0</v>
      </c>
      <c r="AT17" s="1173">
        <v>0</v>
      </c>
      <c r="AU17" s="752">
        <v>0</v>
      </c>
      <c r="AV17" s="752">
        <v>0</v>
      </c>
      <c r="AW17" s="752">
        <v>0</v>
      </c>
      <c r="AX17" s="752">
        <v>0</v>
      </c>
      <c r="AY17" s="1173">
        <v>0</v>
      </c>
      <c r="AZ17" s="752">
        <v>0</v>
      </c>
      <c r="BA17" s="752">
        <v>0</v>
      </c>
      <c r="BB17" s="752">
        <v>0</v>
      </c>
      <c r="BC17" s="752">
        <v>0</v>
      </c>
      <c r="BD17" s="1173">
        <v>0</v>
      </c>
      <c r="BE17" s="752">
        <v>0</v>
      </c>
      <c r="BF17" s="752">
        <v>0</v>
      </c>
      <c r="BG17" s="752">
        <v>0</v>
      </c>
      <c r="BH17" s="752">
        <v>0</v>
      </c>
      <c r="BI17" s="1173">
        <v>0</v>
      </c>
      <c r="BJ17" s="752">
        <v>0</v>
      </c>
      <c r="BK17" s="752">
        <v>0</v>
      </c>
      <c r="BL17" s="752">
        <v>0</v>
      </c>
    </row>
    <row r="18" spans="1:64" ht="9" customHeight="1">
      <c r="A18" s="331"/>
      <c r="B18" s="348"/>
      <c r="C18" s="348"/>
      <c r="D18" s="348"/>
      <c r="E18" s="348"/>
      <c r="F18" s="349"/>
      <c r="G18" s="348"/>
      <c r="H18" s="348"/>
      <c r="I18" s="348"/>
      <c r="J18" s="348"/>
      <c r="K18" s="349"/>
      <c r="L18" s="348"/>
      <c r="M18" s="348"/>
      <c r="N18" s="348"/>
      <c r="O18" s="348"/>
      <c r="P18" s="349"/>
      <c r="Q18" s="348"/>
      <c r="R18" s="348"/>
      <c r="S18" s="348"/>
      <c r="T18" s="348"/>
      <c r="U18" s="349"/>
      <c r="V18" s="348"/>
      <c r="W18" s="348"/>
      <c r="X18" s="348"/>
      <c r="Y18" s="348"/>
      <c r="Z18" s="1184"/>
      <c r="AA18" s="348"/>
      <c r="AB18" s="348"/>
      <c r="AC18" s="348"/>
      <c r="AD18" s="348"/>
      <c r="AE18" s="1184"/>
      <c r="AF18" s="348"/>
      <c r="AG18" s="348"/>
      <c r="AH18" s="348"/>
      <c r="AI18" s="348"/>
      <c r="AJ18" s="1184"/>
      <c r="AK18" s="348"/>
      <c r="AL18" s="348"/>
      <c r="AM18" s="348"/>
      <c r="AN18" s="348"/>
      <c r="AO18" s="1184"/>
      <c r="AP18" s="348"/>
      <c r="AQ18" s="348"/>
      <c r="AR18" s="348"/>
      <c r="AS18" s="348"/>
      <c r="AT18" s="1184"/>
      <c r="AU18" s="348"/>
      <c r="AV18" s="348"/>
      <c r="AW18" s="348"/>
      <c r="AX18" s="348"/>
      <c r="AY18" s="1184"/>
      <c r="AZ18" s="348"/>
      <c r="BA18" s="348"/>
      <c r="BB18" s="348"/>
      <c r="BC18" s="348"/>
      <c r="BD18" s="1184">
        <v>0</v>
      </c>
      <c r="BE18" s="348"/>
      <c r="BF18" s="348"/>
      <c r="BG18" s="348"/>
      <c r="BH18" s="348"/>
      <c r="BI18" s="1184">
        <v>0</v>
      </c>
      <c r="BJ18" s="348"/>
      <c r="BK18" s="348"/>
      <c r="BL18" s="348"/>
    </row>
    <row r="19" spans="1:64" s="345" customFormat="1" ht="15" customHeight="1">
      <c r="A19" s="328" t="s">
        <v>1024</v>
      </c>
      <c r="B19" s="352"/>
      <c r="C19" s="352"/>
      <c r="D19" s="352"/>
      <c r="E19" s="754"/>
      <c r="F19" s="353"/>
      <c r="G19" s="352"/>
      <c r="H19" s="352"/>
      <c r="I19" s="352"/>
      <c r="J19" s="754"/>
      <c r="K19" s="353"/>
      <c r="L19" s="352"/>
      <c r="M19" s="352"/>
      <c r="N19" s="352"/>
      <c r="O19" s="352"/>
      <c r="P19" s="353"/>
      <c r="Q19" s="352"/>
      <c r="R19" s="352"/>
      <c r="S19" s="352"/>
      <c r="T19" s="352"/>
      <c r="U19" s="353"/>
      <c r="V19" s="352">
        <v>-4475.5640000000003</v>
      </c>
      <c r="W19" s="352">
        <v>-4447.7610000000004</v>
      </c>
      <c r="X19" s="352">
        <v>-4719.0559999999996</v>
      </c>
      <c r="Y19" s="352">
        <v>-4798.5749999999998</v>
      </c>
      <c r="Z19" s="1163">
        <v>-18440.957999999999</v>
      </c>
      <c r="AA19" s="352">
        <v>-6474.817</v>
      </c>
      <c r="AB19" s="352">
        <v>-5984.4129999999996</v>
      </c>
      <c r="AC19" s="352">
        <v>-5206.78</v>
      </c>
      <c r="AD19" s="352">
        <v>-5631.6819999999998</v>
      </c>
      <c r="AE19" s="1163">
        <v>-23297.692999999999</v>
      </c>
      <c r="AF19" s="352">
        <v>-4874.7039999999997</v>
      </c>
      <c r="AG19" s="352">
        <v>-3913.1239999999998</v>
      </c>
      <c r="AH19" s="352">
        <v>-3503.3969999999999</v>
      </c>
      <c r="AI19" s="352">
        <v>-3586.3220000000001</v>
      </c>
      <c r="AJ19" s="1163">
        <v>-15877.548000000001</v>
      </c>
      <c r="AK19" s="352">
        <v>-3282.0340000000001</v>
      </c>
      <c r="AL19" s="352">
        <v>-3068.2370000000001</v>
      </c>
      <c r="AM19" s="749">
        <v>-2886.8580000000002</v>
      </c>
      <c r="AN19" s="751">
        <v>-3081.9920000000002</v>
      </c>
      <c r="AO19" s="1173">
        <v>-12319.123</v>
      </c>
      <c r="AP19" s="751">
        <v>-3351.9639999999999</v>
      </c>
      <c r="AQ19" s="751">
        <v>-3570.9409999999998</v>
      </c>
      <c r="AR19" s="751">
        <v>-3944.895</v>
      </c>
      <c r="AS19" s="751">
        <v>-4624.2169999999996</v>
      </c>
      <c r="AT19" s="1173">
        <v>-15492.019</v>
      </c>
      <c r="AU19" s="751">
        <v>-9357.1650000000009</v>
      </c>
      <c r="AV19" s="751">
        <v>-7061.1949999999997</v>
      </c>
      <c r="AW19" s="751">
        <v>-5362.7150000000001</v>
      </c>
      <c r="AX19" s="751">
        <v>-3820.7359999999999</v>
      </c>
      <c r="AY19" s="1173">
        <v>-25601.812000000002</v>
      </c>
      <c r="AZ19" s="751">
        <v>-3706.3809999999999</v>
      </c>
      <c r="BA19" s="751">
        <v>-4385.7569999999996</v>
      </c>
      <c r="BB19" s="751">
        <v>-4656.3869999999997</v>
      </c>
      <c r="BC19" s="751">
        <v>-5489.1639999999998</v>
      </c>
      <c r="BD19" s="1173">
        <v>-18237.688999999998</v>
      </c>
      <c r="BE19" s="751">
        <v>-6720.4459999999999</v>
      </c>
      <c r="BF19" s="751">
        <v>-7017.7280000000001</v>
      </c>
      <c r="BG19" s="751">
        <v>-7398.9369999999999</v>
      </c>
      <c r="BH19" s="751">
        <v>-9013.6139999999996</v>
      </c>
      <c r="BI19" s="1173">
        <v>-30150.724999999999</v>
      </c>
      <c r="BJ19" s="751">
        <v>-8338.4539999999997</v>
      </c>
      <c r="BK19" s="751">
        <v>-8785.8169999999991</v>
      </c>
      <c r="BL19" s="751">
        <v>-8590.0049999999992</v>
      </c>
    </row>
    <row r="20" spans="1:64" ht="15" customHeight="1">
      <c r="A20" s="327" t="s">
        <v>45</v>
      </c>
      <c r="B20" s="350"/>
      <c r="C20" s="350"/>
      <c r="D20" s="350"/>
      <c r="E20" s="753"/>
      <c r="F20" s="351"/>
      <c r="G20" s="350"/>
      <c r="H20" s="350"/>
      <c r="I20" s="350"/>
      <c r="J20" s="753"/>
      <c r="K20" s="351"/>
      <c r="L20" s="350"/>
      <c r="M20" s="350"/>
      <c r="N20" s="350"/>
      <c r="O20" s="350"/>
      <c r="P20" s="351"/>
      <c r="Q20" s="350"/>
      <c r="R20" s="350"/>
      <c r="S20" s="350"/>
      <c r="T20" s="350"/>
      <c r="U20" s="351"/>
      <c r="V20" s="350">
        <v>-5355.61</v>
      </c>
      <c r="W20" s="350">
        <v>-5376.2939999999999</v>
      </c>
      <c r="X20" s="350">
        <v>-5597.1930000000002</v>
      </c>
      <c r="Y20" s="350">
        <v>-5983.1319999999996</v>
      </c>
      <c r="Z20" s="1162">
        <v>-22312.231</v>
      </c>
      <c r="AA20" s="350">
        <v>-7051.4070000000002</v>
      </c>
      <c r="AB20" s="350">
        <v>-5941.3770000000004</v>
      </c>
      <c r="AC20" s="350">
        <v>-5756.857</v>
      </c>
      <c r="AD20" s="350">
        <v>-5065.8329999999996</v>
      </c>
      <c r="AE20" s="1162">
        <v>-23815.475999999999</v>
      </c>
      <c r="AF20" s="350">
        <v>-4959.7629999999999</v>
      </c>
      <c r="AG20" s="350">
        <v>-4350.28</v>
      </c>
      <c r="AH20" s="350">
        <v>-3767.93</v>
      </c>
      <c r="AI20" s="350">
        <v>-3782.2020000000002</v>
      </c>
      <c r="AJ20" s="1162">
        <v>-16860.177</v>
      </c>
      <c r="AK20" s="350">
        <v>-3557.2550000000001</v>
      </c>
      <c r="AL20" s="350">
        <v>-3650.154</v>
      </c>
      <c r="AM20" s="756">
        <v>-3390.4079999999999</v>
      </c>
      <c r="AN20" s="752">
        <v>-3372.7469999999998</v>
      </c>
      <c r="AO20" s="1172">
        <v>-13970.566000000001</v>
      </c>
      <c r="AP20" s="752">
        <v>-3717.3049999999998</v>
      </c>
      <c r="AQ20" s="752">
        <v>-3838.8560000000002</v>
      </c>
      <c r="AR20" s="752">
        <v>-4284.0079999999998</v>
      </c>
      <c r="AS20" s="752">
        <v>-4893.4840000000004</v>
      </c>
      <c r="AT20" s="1172">
        <v>-16733.654999999999</v>
      </c>
      <c r="AU20" s="752">
        <v>-9590.3459999999995</v>
      </c>
      <c r="AV20" s="752">
        <v>-6766.4120000000003</v>
      </c>
      <c r="AW20" s="752">
        <v>-5261.0219999999999</v>
      </c>
      <c r="AX20" s="752">
        <v>-3306.6529999999998</v>
      </c>
      <c r="AY20" s="1172">
        <v>-24924.434000000001</v>
      </c>
      <c r="AZ20" s="752">
        <v>-3913.6849999999999</v>
      </c>
      <c r="BA20" s="752">
        <v>-4465.91</v>
      </c>
      <c r="BB20" s="752">
        <v>-4874.6289999999999</v>
      </c>
      <c r="BC20" s="752">
        <v>-6034.0389999999998</v>
      </c>
      <c r="BD20" s="1172">
        <v>-19288.262999999999</v>
      </c>
      <c r="BE20" s="752">
        <v>-6665.2280000000001</v>
      </c>
      <c r="BF20" s="752">
        <v>-7221.2939999999999</v>
      </c>
      <c r="BG20" s="752">
        <v>-7596.4849999999997</v>
      </c>
      <c r="BH20" s="752">
        <v>-9052.1110000000008</v>
      </c>
      <c r="BI20" s="1172">
        <v>-30535.118000000002</v>
      </c>
      <c r="BJ20" s="752">
        <v>-8204.3050000000003</v>
      </c>
      <c r="BK20" s="752">
        <v>-8852.1080000000002</v>
      </c>
      <c r="BL20" s="752">
        <v>-8449.2270000000008</v>
      </c>
    </row>
    <row r="21" spans="1:64" ht="15" hidden="1" customHeight="1">
      <c r="A21" s="330"/>
      <c r="B21" s="350"/>
      <c r="C21" s="350"/>
      <c r="D21" s="350"/>
      <c r="E21" s="753"/>
      <c r="F21" s="351"/>
      <c r="G21" s="350"/>
      <c r="H21" s="350"/>
      <c r="I21" s="350"/>
      <c r="J21" s="753"/>
      <c r="K21" s="351"/>
      <c r="L21" s="350"/>
      <c r="M21" s="350"/>
      <c r="N21" s="350"/>
      <c r="O21" s="350"/>
      <c r="P21" s="351"/>
      <c r="Q21" s="350"/>
      <c r="R21" s="350"/>
      <c r="S21" s="350"/>
      <c r="T21" s="350"/>
      <c r="U21" s="351"/>
      <c r="V21" s="350"/>
      <c r="W21" s="350"/>
      <c r="X21" s="350"/>
      <c r="Y21" s="350"/>
      <c r="Z21" s="1162"/>
      <c r="AA21" s="350"/>
      <c r="AB21" s="350"/>
      <c r="AC21" s="350"/>
      <c r="AD21" s="350"/>
      <c r="AE21" s="1162"/>
      <c r="AF21" s="350"/>
      <c r="AG21" s="350"/>
      <c r="AH21" s="350"/>
      <c r="AI21" s="350"/>
      <c r="AJ21" s="1162"/>
      <c r="AK21" s="350"/>
      <c r="AL21" s="350">
        <v>0</v>
      </c>
      <c r="AM21" s="756">
        <v>0</v>
      </c>
      <c r="AN21" s="752">
        <v>0</v>
      </c>
      <c r="AO21" s="1172"/>
      <c r="AP21" s="752">
        <v>0</v>
      </c>
      <c r="AQ21" s="752">
        <v>0</v>
      </c>
      <c r="AR21" s="752">
        <v>0</v>
      </c>
      <c r="AS21" s="752">
        <v>0</v>
      </c>
      <c r="AT21" s="1172"/>
      <c r="AU21" s="752">
        <v>0</v>
      </c>
      <c r="AV21" s="752">
        <v>0</v>
      </c>
      <c r="AW21" s="752">
        <v>0</v>
      </c>
      <c r="AX21" s="752">
        <v>0</v>
      </c>
      <c r="AY21" s="1172"/>
      <c r="AZ21" s="752">
        <v>0</v>
      </c>
      <c r="BA21" s="752">
        <v>0</v>
      </c>
      <c r="BB21" s="752">
        <v>0</v>
      </c>
      <c r="BC21" s="752">
        <v>0</v>
      </c>
      <c r="BD21" s="1172">
        <v>0</v>
      </c>
      <c r="BE21" s="752">
        <v>0</v>
      </c>
      <c r="BF21" s="752">
        <v>0</v>
      </c>
      <c r="BG21" s="752">
        <v>0</v>
      </c>
      <c r="BH21" s="752">
        <v>0</v>
      </c>
      <c r="BI21" s="1172">
        <v>0</v>
      </c>
      <c r="BJ21" s="752">
        <v>0</v>
      </c>
      <c r="BK21" s="752">
        <v>0</v>
      </c>
      <c r="BL21" s="752">
        <v>0</v>
      </c>
    </row>
    <row r="22" spans="1:64" ht="15" customHeight="1">
      <c r="A22" s="330" t="s">
        <v>1023</v>
      </c>
      <c r="B22" s="350"/>
      <c r="C22" s="350"/>
      <c r="D22" s="350"/>
      <c r="E22" s="753"/>
      <c r="F22" s="351"/>
      <c r="G22" s="350"/>
      <c r="H22" s="350"/>
      <c r="I22" s="350"/>
      <c r="J22" s="753"/>
      <c r="K22" s="351"/>
      <c r="L22" s="350"/>
      <c r="M22" s="350"/>
      <c r="N22" s="350"/>
      <c r="O22" s="350"/>
      <c r="P22" s="351"/>
      <c r="Q22" s="350"/>
      <c r="R22" s="350"/>
      <c r="S22" s="350"/>
      <c r="T22" s="350"/>
      <c r="U22" s="351"/>
      <c r="V22" s="350">
        <v>0</v>
      </c>
      <c r="W22" s="350">
        <v>0</v>
      </c>
      <c r="X22" s="350">
        <v>0</v>
      </c>
      <c r="Y22" s="350">
        <v>-85.332999999999998</v>
      </c>
      <c r="Z22" s="1162">
        <v>-85.332999999999998</v>
      </c>
      <c r="AA22" s="350">
        <v>0</v>
      </c>
      <c r="AB22" s="350">
        <v>-539.47799999999995</v>
      </c>
      <c r="AC22" s="350">
        <v>-87.983000000000004</v>
      </c>
      <c r="AD22" s="350">
        <v>-1254.538</v>
      </c>
      <c r="AE22" s="1162">
        <v>-1881.999</v>
      </c>
      <c r="AF22" s="350">
        <v>-444.43900000000002</v>
      </c>
      <c r="AG22" s="350">
        <v>-105.261</v>
      </c>
      <c r="AH22" s="350">
        <v>-261.98899999999998</v>
      </c>
      <c r="AI22" s="350">
        <v>-282.49599999999998</v>
      </c>
      <c r="AJ22" s="1162">
        <v>-1094.1869999999999</v>
      </c>
      <c r="AK22" s="350">
        <v>-187.21299999999999</v>
      </c>
      <c r="AL22" s="350">
        <v>-1.2669999999999999</v>
      </c>
      <c r="AM22" s="756">
        <v>-88.600999999999999</v>
      </c>
      <c r="AN22" s="752">
        <v>-268.86200000000002</v>
      </c>
      <c r="AO22" s="1172">
        <v>-545.94500000000005</v>
      </c>
      <c r="AP22" s="752">
        <v>-29.768000000000001</v>
      </c>
      <c r="AQ22" s="752">
        <v>-42.677999999999997</v>
      </c>
      <c r="AR22" s="752">
        <v>-69.614999999999995</v>
      </c>
      <c r="AS22" s="752">
        <v>-230.24600000000001</v>
      </c>
      <c r="AT22" s="1172">
        <v>-372.30900000000003</v>
      </c>
      <c r="AU22" s="752">
        <v>-88.608000000000004</v>
      </c>
      <c r="AV22" s="752">
        <v>-196.07400000000001</v>
      </c>
      <c r="AW22" s="752">
        <v>-346.06400000000002</v>
      </c>
      <c r="AX22" s="752">
        <v>-831.80600000000004</v>
      </c>
      <c r="AY22" s="1172">
        <v>-1462.5530000000001</v>
      </c>
      <c r="AZ22" s="752">
        <v>47.825000000000003</v>
      </c>
      <c r="BA22" s="752">
        <v>-8.0459999999999994</v>
      </c>
      <c r="BB22" s="752">
        <v>21.018000000000001</v>
      </c>
      <c r="BC22" s="752">
        <v>384.41699999999997</v>
      </c>
      <c r="BD22" s="1172">
        <v>445.214</v>
      </c>
      <c r="BE22" s="752">
        <v>-27.076000000000001</v>
      </c>
      <c r="BF22" s="752">
        <v>202.04599999999999</v>
      </c>
      <c r="BG22" s="752">
        <v>157.953</v>
      </c>
      <c r="BH22" s="752">
        <v>9.6820000000000004</v>
      </c>
      <c r="BI22" s="1172">
        <v>342.60500000000002</v>
      </c>
      <c r="BJ22" s="752">
        <v>-28.513000000000002</v>
      </c>
      <c r="BK22" s="752">
        <v>-5.3520000000000003</v>
      </c>
      <c r="BL22" s="752">
        <v>-99.608999999999995</v>
      </c>
    </row>
    <row r="23" spans="1:64" ht="15" customHeight="1">
      <c r="A23" s="1031" t="s">
        <v>1022</v>
      </c>
      <c r="B23" s="350"/>
      <c r="C23" s="350"/>
      <c r="D23" s="350"/>
      <c r="E23" s="753"/>
      <c r="F23" s="351"/>
      <c r="G23" s="350"/>
      <c r="H23" s="350"/>
      <c r="I23" s="350"/>
      <c r="J23" s="753"/>
      <c r="K23" s="351"/>
      <c r="L23" s="350"/>
      <c r="M23" s="350"/>
      <c r="N23" s="350"/>
      <c r="O23" s="350"/>
      <c r="P23" s="351"/>
      <c r="Q23" s="350"/>
      <c r="R23" s="350"/>
      <c r="S23" s="350"/>
      <c r="T23" s="350"/>
      <c r="U23" s="351"/>
      <c r="V23" s="350">
        <v>-167.685</v>
      </c>
      <c r="W23" s="350">
        <v>-189.32599999999999</v>
      </c>
      <c r="X23" s="350">
        <v>-198.49799999999999</v>
      </c>
      <c r="Y23" s="350">
        <v>-190.69300000000001</v>
      </c>
      <c r="Z23" s="1162">
        <v>-746.20399999999995</v>
      </c>
      <c r="AA23" s="350">
        <v>-237.428</v>
      </c>
      <c r="AB23" s="350">
        <v>-430.24099999999999</v>
      </c>
      <c r="AC23" s="350">
        <v>-255.179</v>
      </c>
      <c r="AD23" s="350">
        <v>-276.29500000000002</v>
      </c>
      <c r="AE23" s="1162">
        <v>-1199.145</v>
      </c>
      <c r="AF23" s="350">
        <v>-283.524</v>
      </c>
      <c r="AG23" s="350">
        <v>-240.82400000000001</v>
      </c>
      <c r="AH23" s="350">
        <v>-207.87</v>
      </c>
      <c r="AI23" s="350">
        <v>-310.39299999999997</v>
      </c>
      <c r="AJ23" s="1162">
        <v>-1042.6120000000001</v>
      </c>
      <c r="AK23" s="350">
        <v>-283.22899999999998</v>
      </c>
      <c r="AL23" s="350">
        <v>-270.29500000000002</v>
      </c>
      <c r="AM23" s="756">
        <v>-283.25099999999998</v>
      </c>
      <c r="AN23" s="752">
        <v>-299.44299999999998</v>
      </c>
      <c r="AO23" s="1172">
        <v>-1136.22</v>
      </c>
      <c r="AP23" s="752">
        <v>-279.577</v>
      </c>
      <c r="AQ23" s="752">
        <v>-382.11</v>
      </c>
      <c r="AR23" s="752">
        <v>-295.06900000000002</v>
      </c>
      <c r="AS23" s="752">
        <v>-343.67500000000001</v>
      </c>
      <c r="AT23" s="1172">
        <v>-1300.432</v>
      </c>
      <c r="AU23" s="752">
        <v>-261.14499999999998</v>
      </c>
      <c r="AV23" s="752">
        <v>-747.07299999999998</v>
      </c>
      <c r="AW23" s="752">
        <v>-611.173</v>
      </c>
      <c r="AX23" s="752">
        <v>-432.88799999999998</v>
      </c>
      <c r="AY23" s="1172">
        <v>-2052.2809999999999</v>
      </c>
      <c r="AZ23" s="752">
        <v>-397.96800000000002</v>
      </c>
      <c r="BA23" s="752">
        <v>-533.43299999999999</v>
      </c>
      <c r="BB23" s="752">
        <v>-535.69600000000003</v>
      </c>
      <c r="BC23" s="752">
        <v>-527.17399999999998</v>
      </c>
      <c r="BD23" s="1172">
        <v>-1994.2710000000002</v>
      </c>
      <c r="BE23" s="752">
        <v>-541.25400000000002</v>
      </c>
      <c r="BF23" s="752">
        <v>-601.65499999999997</v>
      </c>
      <c r="BG23" s="752">
        <v>-838.85</v>
      </c>
      <c r="BH23" s="752">
        <v>-724.69200000000001</v>
      </c>
      <c r="BI23" s="1172">
        <v>-2706.451</v>
      </c>
      <c r="BJ23" s="752">
        <v>-825.41399999999999</v>
      </c>
      <c r="BK23" s="752">
        <v>-780.7</v>
      </c>
      <c r="BL23" s="752">
        <v>-1004.672</v>
      </c>
    </row>
    <row r="24" spans="1:64" ht="15" customHeight="1">
      <c r="A24" s="327" t="s">
        <v>1021</v>
      </c>
      <c r="B24" s="350"/>
      <c r="C24" s="350"/>
      <c r="D24" s="350"/>
      <c r="E24" s="350"/>
      <c r="F24" s="351"/>
      <c r="G24" s="350"/>
      <c r="H24" s="350"/>
      <c r="I24" s="350"/>
      <c r="J24" s="350"/>
      <c r="K24" s="351"/>
      <c r="L24" s="350"/>
      <c r="M24" s="350"/>
      <c r="N24" s="350"/>
      <c r="O24" s="350"/>
      <c r="P24" s="351"/>
      <c r="Q24" s="350"/>
      <c r="R24" s="350"/>
      <c r="S24" s="350"/>
      <c r="T24" s="350"/>
      <c r="U24" s="351"/>
      <c r="V24" s="350">
        <v>1047.731</v>
      </c>
      <c r="W24" s="350">
        <v>1117.8599999999999</v>
      </c>
      <c r="X24" s="350">
        <v>1076.635</v>
      </c>
      <c r="Y24" s="350">
        <v>1460.5830000000001</v>
      </c>
      <c r="Z24" s="1162">
        <v>4702.8109999999997</v>
      </c>
      <c r="AA24" s="350">
        <v>814.01800000000003</v>
      </c>
      <c r="AB24" s="350">
        <v>926.68399999999997</v>
      </c>
      <c r="AC24" s="350">
        <v>893.24099999999999</v>
      </c>
      <c r="AD24" s="350">
        <v>964.98500000000001</v>
      </c>
      <c r="AE24" s="1162">
        <v>3598.9279999999999</v>
      </c>
      <c r="AF24" s="350">
        <v>813.02300000000002</v>
      </c>
      <c r="AG24" s="350">
        <v>783.24199999999996</v>
      </c>
      <c r="AH24" s="350">
        <v>734.39200000000005</v>
      </c>
      <c r="AI24" s="350">
        <v>788.76900000000001</v>
      </c>
      <c r="AJ24" s="1162">
        <v>3119.4279999999999</v>
      </c>
      <c r="AK24" s="350">
        <v>745.66399999999999</v>
      </c>
      <c r="AL24" s="350">
        <v>853.47900000000004</v>
      </c>
      <c r="AM24" s="756">
        <v>875.40300000000002</v>
      </c>
      <c r="AN24" s="752">
        <v>859.06100000000004</v>
      </c>
      <c r="AO24" s="1172">
        <v>3333.6089999999999</v>
      </c>
      <c r="AP24" s="752">
        <v>674.68600000000004</v>
      </c>
      <c r="AQ24" s="752">
        <v>692.70399999999995</v>
      </c>
      <c r="AR24" s="752">
        <v>703.798</v>
      </c>
      <c r="AS24" s="752">
        <v>843.18899999999996</v>
      </c>
      <c r="AT24" s="1172">
        <v>2914.3780000000002</v>
      </c>
      <c r="AU24" s="752">
        <v>582.93399999999997</v>
      </c>
      <c r="AV24" s="752">
        <v>648.36599999999999</v>
      </c>
      <c r="AW24" s="752">
        <v>855.54399999999998</v>
      </c>
      <c r="AX24" s="752">
        <v>750.61099999999999</v>
      </c>
      <c r="AY24" s="1172">
        <v>2837.4569999999999</v>
      </c>
      <c r="AZ24" s="752">
        <v>557.447</v>
      </c>
      <c r="BA24" s="752">
        <v>621.63300000000004</v>
      </c>
      <c r="BB24" s="752">
        <v>732.92</v>
      </c>
      <c r="BC24" s="752">
        <v>687.63199999999995</v>
      </c>
      <c r="BD24" s="1172">
        <v>2599.6320000000001</v>
      </c>
      <c r="BE24" s="752">
        <v>513.11300000000006</v>
      </c>
      <c r="BF24" s="752">
        <v>603.17399999999998</v>
      </c>
      <c r="BG24" s="752">
        <v>878.44399999999996</v>
      </c>
      <c r="BH24" s="752">
        <v>753.50599999999997</v>
      </c>
      <c r="BI24" s="1172">
        <v>2748.2370000000001</v>
      </c>
      <c r="BJ24" s="752">
        <v>719.77800000000002</v>
      </c>
      <c r="BK24" s="752">
        <v>852.34299999999996</v>
      </c>
      <c r="BL24" s="752">
        <v>963.50300000000004</v>
      </c>
    </row>
    <row r="25" spans="1:64" s="345" customFormat="1" ht="15" customHeight="1">
      <c r="A25" s="328" t="s">
        <v>1020</v>
      </c>
      <c r="B25" s="352"/>
      <c r="C25" s="352"/>
      <c r="D25" s="352"/>
      <c r="E25" s="754"/>
      <c r="F25" s="353"/>
      <c r="G25" s="352"/>
      <c r="H25" s="352"/>
      <c r="I25" s="352"/>
      <c r="J25" s="754"/>
      <c r="K25" s="353"/>
      <c r="L25" s="352"/>
      <c r="M25" s="352"/>
      <c r="N25" s="352"/>
      <c r="O25" s="352"/>
      <c r="P25" s="353"/>
      <c r="Q25" s="352"/>
      <c r="R25" s="352"/>
      <c r="S25" s="352"/>
      <c r="T25" s="352"/>
      <c r="U25" s="353"/>
      <c r="V25" s="352">
        <v>-364.25200000000001</v>
      </c>
      <c r="W25" s="352">
        <v>-376.07100000000003</v>
      </c>
      <c r="X25" s="352">
        <v>-431.19799999999998</v>
      </c>
      <c r="Y25" s="352">
        <v>-395.81200000000001</v>
      </c>
      <c r="Z25" s="1163">
        <v>-1567.3340000000001</v>
      </c>
      <c r="AA25" s="352">
        <v>-383.69200000000001</v>
      </c>
      <c r="AB25" s="352">
        <v>-344.346</v>
      </c>
      <c r="AC25" s="352">
        <v>-366.96800000000002</v>
      </c>
      <c r="AD25" s="352">
        <v>-353.96600000000001</v>
      </c>
      <c r="AE25" s="1163">
        <v>-1448.973</v>
      </c>
      <c r="AF25" s="352">
        <v>-312.10700000000003</v>
      </c>
      <c r="AG25" s="352">
        <v>-251.036</v>
      </c>
      <c r="AH25" s="352">
        <v>-309.88299999999998</v>
      </c>
      <c r="AI25" s="352">
        <v>-359.81700000000001</v>
      </c>
      <c r="AJ25" s="1163">
        <v>-1232.8430000000001</v>
      </c>
      <c r="AK25" s="352">
        <v>-260.55700000000002</v>
      </c>
      <c r="AL25" s="352">
        <v>-319.06400000000002</v>
      </c>
      <c r="AM25" s="749">
        <v>-303.39699999999999</v>
      </c>
      <c r="AN25" s="751">
        <v>-281.47699999999998</v>
      </c>
      <c r="AO25" s="1173">
        <v>-1164.4960000000001</v>
      </c>
      <c r="AP25" s="751">
        <v>-289.05799999999999</v>
      </c>
      <c r="AQ25" s="751">
        <v>-285.54599999999999</v>
      </c>
      <c r="AR25" s="751">
        <v>-325.99799999999999</v>
      </c>
      <c r="AS25" s="751">
        <v>-315.637</v>
      </c>
      <c r="AT25" s="1173">
        <v>-1216.24</v>
      </c>
      <c r="AU25" s="751">
        <v>-329.43900000000002</v>
      </c>
      <c r="AV25" s="751">
        <v>-321.09100000000001</v>
      </c>
      <c r="AW25" s="751">
        <v>-362.99299999999999</v>
      </c>
      <c r="AX25" s="751">
        <v>-340.18</v>
      </c>
      <c r="AY25" s="1173">
        <v>-1353.704</v>
      </c>
      <c r="AZ25" s="751">
        <v>-356.26299999999998</v>
      </c>
      <c r="BA25" s="751">
        <v>-497.15</v>
      </c>
      <c r="BB25" s="751">
        <v>-417.815</v>
      </c>
      <c r="BC25" s="751">
        <v>-330.03</v>
      </c>
      <c r="BD25" s="1173">
        <v>-1601.258</v>
      </c>
      <c r="BE25" s="751">
        <v>-388.34800000000001</v>
      </c>
      <c r="BF25" s="751">
        <v>-336.58499999999998</v>
      </c>
      <c r="BG25" s="751">
        <v>-411.30599999999998</v>
      </c>
      <c r="BH25" s="751">
        <v>-410.27</v>
      </c>
      <c r="BI25" s="1173">
        <v>-1546.509</v>
      </c>
      <c r="BJ25" s="751">
        <v>-383.89800000000002</v>
      </c>
      <c r="BK25" s="751">
        <v>-381.13900000000001</v>
      </c>
      <c r="BL25" s="751">
        <v>-369.53699999999998</v>
      </c>
    </row>
    <row r="26" spans="1:64" ht="9" customHeight="1">
      <c r="A26" s="329"/>
      <c r="B26" s="348"/>
      <c r="C26" s="348"/>
      <c r="D26" s="348"/>
      <c r="E26" s="348"/>
      <c r="F26" s="349"/>
      <c r="G26" s="348"/>
      <c r="H26" s="348"/>
      <c r="I26" s="348"/>
      <c r="J26" s="348"/>
      <c r="K26" s="349"/>
      <c r="L26" s="348"/>
      <c r="M26" s="348"/>
      <c r="N26" s="348"/>
      <c r="O26" s="348"/>
      <c r="P26" s="349"/>
      <c r="Q26" s="348"/>
      <c r="R26" s="348"/>
      <c r="S26" s="348"/>
      <c r="T26" s="348"/>
      <c r="U26" s="349"/>
      <c r="V26" s="348"/>
      <c r="W26" s="348"/>
      <c r="X26" s="348"/>
      <c r="Y26" s="348"/>
      <c r="Z26" s="1184"/>
      <c r="AA26" s="348"/>
      <c r="AB26" s="348"/>
      <c r="AC26" s="348"/>
      <c r="AD26" s="348"/>
      <c r="AE26" s="1184"/>
      <c r="AF26" s="348"/>
      <c r="AG26" s="348"/>
      <c r="AH26" s="348"/>
      <c r="AI26" s="348"/>
      <c r="AJ26" s="1184"/>
      <c r="AK26" s="348"/>
      <c r="AL26" s="348"/>
      <c r="AM26" s="348"/>
      <c r="AN26" s="348"/>
      <c r="AO26" s="1184"/>
      <c r="AP26" s="348"/>
      <c r="AQ26" s="348"/>
      <c r="AR26" s="348"/>
      <c r="AS26" s="348"/>
      <c r="AT26" s="1184"/>
      <c r="AU26" s="348"/>
      <c r="AV26" s="348"/>
      <c r="AW26" s="348"/>
      <c r="AX26" s="348"/>
      <c r="AY26" s="1184"/>
      <c r="AZ26" s="348"/>
      <c r="BA26" s="348"/>
      <c r="BB26" s="348"/>
      <c r="BC26" s="348"/>
      <c r="BD26" s="1184">
        <v>0</v>
      </c>
      <c r="BE26" s="348"/>
      <c r="BF26" s="348"/>
      <c r="BG26" s="348"/>
      <c r="BH26" s="348"/>
      <c r="BI26" s="1184">
        <v>0</v>
      </c>
      <c r="BJ26" s="348"/>
      <c r="BK26" s="348"/>
      <c r="BL26" s="348"/>
    </row>
    <row r="27" spans="1:64" s="345" customFormat="1" ht="15" customHeight="1">
      <c r="A27" s="328" t="s">
        <v>385</v>
      </c>
      <c r="B27" s="352"/>
      <c r="C27" s="352"/>
      <c r="D27" s="352"/>
      <c r="E27" s="754"/>
      <c r="F27" s="353"/>
      <c r="G27" s="352"/>
      <c r="H27" s="352"/>
      <c r="I27" s="352"/>
      <c r="J27" s="754"/>
      <c r="K27" s="353"/>
      <c r="L27" s="352"/>
      <c r="M27" s="352"/>
      <c r="N27" s="352"/>
      <c r="O27" s="352"/>
      <c r="P27" s="353"/>
      <c r="Q27" s="352"/>
      <c r="R27" s="352"/>
      <c r="S27" s="352"/>
      <c r="T27" s="352"/>
      <c r="U27" s="353"/>
      <c r="V27" s="352">
        <v>-10836.450999999999</v>
      </c>
      <c r="W27" s="352">
        <v>-10890.565000000001</v>
      </c>
      <c r="X27" s="352">
        <v>-11848.569</v>
      </c>
      <c r="Y27" s="352">
        <v>-11952.48</v>
      </c>
      <c r="Z27" s="1163">
        <v>-45528.067000000003</v>
      </c>
      <c r="AA27" s="352">
        <v>-10981.735000000001</v>
      </c>
      <c r="AB27" s="352">
        <v>-11463.977000000001</v>
      </c>
      <c r="AC27" s="352">
        <v>-12714.259</v>
      </c>
      <c r="AD27" s="352">
        <v>-12177.798000000001</v>
      </c>
      <c r="AE27" s="1163">
        <v>-47337.771000000001</v>
      </c>
      <c r="AF27" s="352">
        <v>-11237.16</v>
      </c>
      <c r="AG27" s="352">
        <v>-11814.112999999999</v>
      </c>
      <c r="AH27" s="352">
        <v>-11975.655000000001</v>
      </c>
      <c r="AI27" s="352">
        <v>-12613.796</v>
      </c>
      <c r="AJ27" s="1163">
        <v>-47640.726000000002</v>
      </c>
      <c r="AK27" s="352">
        <v>-11724.484</v>
      </c>
      <c r="AL27" s="352">
        <v>-12213.888000000001</v>
      </c>
      <c r="AM27" s="749">
        <v>-12468.129000000001</v>
      </c>
      <c r="AN27" s="751">
        <v>-12855.579</v>
      </c>
      <c r="AO27" s="1173">
        <v>-49262.135999999999</v>
      </c>
      <c r="AP27" s="751">
        <v>-12128.325000000001</v>
      </c>
      <c r="AQ27" s="751">
        <v>-12656.904</v>
      </c>
      <c r="AR27" s="751">
        <v>-12870.859</v>
      </c>
      <c r="AS27" s="751">
        <v>-13133.898999999999</v>
      </c>
      <c r="AT27" s="1173">
        <v>-50789.989000000001</v>
      </c>
      <c r="AU27" s="751">
        <v>-12193.036</v>
      </c>
      <c r="AV27" s="751">
        <v>-11805.816999999999</v>
      </c>
      <c r="AW27" s="751">
        <v>-12221.348</v>
      </c>
      <c r="AX27" s="751">
        <v>-12946.723</v>
      </c>
      <c r="AY27" s="1173">
        <v>-49166.927000000003</v>
      </c>
      <c r="AZ27" s="751">
        <v>-12088.633</v>
      </c>
      <c r="BA27" s="751">
        <v>-12336.121999999999</v>
      </c>
      <c r="BB27" s="751">
        <v>-12787.543</v>
      </c>
      <c r="BC27" s="751">
        <v>-13063.708000000001</v>
      </c>
      <c r="BD27" s="1173">
        <v>-50276.005999999994</v>
      </c>
      <c r="BE27" s="751">
        <v>-12596.056</v>
      </c>
      <c r="BF27" s="751">
        <v>-13431.313</v>
      </c>
      <c r="BG27" s="751">
        <v>-13856.119000000001</v>
      </c>
      <c r="BH27" s="751">
        <v>-14330.994000000001</v>
      </c>
      <c r="BI27" s="1173">
        <v>-54214.481999999996</v>
      </c>
      <c r="BJ27" s="751">
        <v>-13929.446</v>
      </c>
      <c r="BK27" s="751">
        <v>-14460.144</v>
      </c>
      <c r="BL27" s="751">
        <v>-14896.599</v>
      </c>
    </row>
    <row r="28" spans="1:64" ht="15" customHeight="1">
      <c r="A28" s="327" t="s">
        <v>1019</v>
      </c>
      <c r="B28" s="350"/>
      <c r="C28" s="350"/>
      <c r="D28" s="350"/>
      <c r="E28" s="350"/>
      <c r="F28" s="351"/>
      <c r="G28" s="350"/>
      <c r="H28" s="350"/>
      <c r="I28" s="350"/>
      <c r="J28" s="350"/>
      <c r="K28" s="351"/>
      <c r="L28" s="350"/>
      <c r="M28" s="350"/>
      <c r="N28" s="350"/>
      <c r="O28" s="350"/>
      <c r="P28" s="351"/>
      <c r="Q28" s="350"/>
      <c r="R28" s="350"/>
      <c r="S28" s="350"/>
      <c r="T28" s="350"/>
      <c r="U28" s="351"/>
      <c r="V28" s="350">
        <v>-9133.3880000000008</v>
      </c>
      <c r="W28" s="350">
        <v>-9208.2039999999997</v>
      </c>
      <c r="X28" s="350">
        <v>-10032.071</v>
      </c>
      <c r="Y28" s="350">
        <v>-10152.686</v>
      </c>
      <c r="Z28" s="1162">
        <v>-38526.351000000002</v>
      </c>
      <c r="AA28" s="350">
        <v>-9294.2070000000003</v>
      </c>
      <c r="AB28" s="350">
        <v>-9828</v>
      </c>
      <c r="AC28" s="350">
        <v>-10973.11</v>
      </c>
      <c r="AD28" s="350">
        <v>-10308.601000000001</v>
      </c>
      <c r="AE28" s="1162">
        <v>-40403.919999999998</v>
      </c>
      <c r="AF28" s="350">
        <v>-9584.6370000000006</v>
      </c>
      <c r="AG28" s="350">
        <v>-10174.455</v>
      </c>
      <c r="AH28" s="350">
        <v>-10336.528</v>
      </c>
      <c r="AI28" s="350">
        <v>-10984.593000000001</v>
      </c>
      <c r="AJ28" s="1162">
        <v>-41080.214999999997</v>
      </c>
      <c r="AK28" s="350">
        <v>-10067.873</v>
      </c>
      <c r="AL28" s="350">
        <v>-10537.522999999999</v>
      </c>
      <c r="AM28" s="756">
        <v>-10856.682000000001</v>
      </c>
      <c r="AN28" s="752">
        <v>-10980.579</v>
      </c>
      <c r="AO28" s="1172">
        <v>-42442.712</v>
      </c>
      <c r="AP28" s="752">
        <v>-10483.074000000001</v>
      </c>
      <c r="AQ28" s="752">
        <v>-10929.933999999999</v>
      </c>
      <c r="AR28" s="752">
        <v>-11095.026</v>
      </c>
      <c r="AS28" s="752">
        <v>-11208.294</v>
      </c>
      <c r="AT28" s="1172">
        <v>-43716.33</v>
      </c>
      <c r="AU28" s="752">
        <v>-10438.013999999999</v>
      </c>
      <c r="AV28" s="752">
        <v>-10240.576999999999</v>
      </c>
      <c r="AW28" s="752">
        <v>-10657.512000000001</v>
      </c>
      <c r="AX28" s="752">
        <v>-11176.464</v>
      </c>
      <c r="AY28" s="1172">
        <v>-42512.569000000003</v>
      </c>
      <c r="AZ28" s="752">
        <v>-10353.280000000001</v>
      </c>
      <c r="BA28" s="752">
        <v>-10505.12</v>
      </c>
      <c r="BB28" s="752">
        <v>-10826.31</v>
      </c>
      <c r="BC28" s="752">
        <v>-11023.351000000001</v>
      </c>
      <c r="BD28" s="1172">
        <v>-42708.061000000002</v>
      </c>
      <c r="BE28" s="752">
        <v>-10706.147000000001</v>
      </c>
      <c r="BF28" s="752">
        <v>-11239.945</v>
      </c>
      <c r="BG28" s="752">
        <v>-11743.623</v>
      </c>
      <c r="BH28" s="752">
        <v>-12109.583000000001</v>
      </c>
      <c r="BI28" s="1172">
        <v>-45799.297999999995</v>
      </c>
      <c r="BJ28" s="752">
        <v>-11680.321</v>
      </c>
      <c r="BK28" s="752">
        <v>-12163.642</v>
      </c>
      <c r="BL28" s="752">
        <v>-12667.73</v>
      </c>
    </row>
    <row r="29" spans="1:64" ht="15" customHeight="1">
      <c r="A29" s="327" t="s">
        <v>1018</v>
      </c>
      <c r="B29" s="350"/>
      <c r="C29" s="350"/>
      <c r="D29" s="350"/>
      <c r="E29" s="350"/>
      <c r="F29" s="351"/>
      <c r="G29" s="350"/>
      <c r="H29" s="350"/>
      <c r="I29" s="350"/>
      <c r="J29" s="350"/>
      <c r="K29" s="351"/>
      <c r="L29" s="350"/>
      <c r="M29" s="350"/>
      <c r="N29" s="350"/>
      <c r="O29" s="350"/>
      <c r="P29" s="351"/>
      <c r="Q29" s="350"/>
      <c r="R29" s="350"/>
      <c r="S29" s="350"/>
      <c r="T29" s="350"/>
      <c r="U29" s="351"/>
      <c r="V29" s="350">
        <v>-1437.0039999999999</v>
      </c>
      <c r="W29" s="350">
        <v>-1414.2560000000001</v>
      </c>
      <c r="X29" s="350">
        <v>-1548.9090000000001</v>
      </c>
      <c r="Y29" s="350">
        <v>-1541.6569999999999</v>
      </c>
      <c r="Z29" s="1162">
        <v>-5941.8280000000004</v>
      </c>
      <c r="AA29" s="350">
        <v>-1491.8219999999999</v>
      </c>
      <c r="AB29" s="350">
        <v>-1474.0619999999999</v>
      </c>
      <c r="AC29" s="350">
        <v>-1604.6420000000001</v>
      </c>
      <c r="AD29" s="350">
        <v>-1761.14</v>
      </c>
      <c r="AE29" s="1162">
        <v>-6331.6670000000004</v>
      </c>
      <c r="AF29" s="350">
        <v>-1563.5029999999999</v>
      </c>
      <c r="AG29" s="350">
        <v>-1578.184</v>
      </c>
      <c r="AH29" s="350">
        <v>-1594.2639999999999</v>
      </c>
      <c r="AI29" s="350">
        <v>-1592.6980000000001</v>
      </c>
      <c r="AJ29" s="1162">
        <v>-6328.65</v>
      </c>
      <c r="AK29" s="350">
        <v>-1641.41</v>
      </c>
      <c r="AL29" s="350">
        <v>-1660.7570000000001</v>
      </c>
      <c r="AM29" s="756">
        <v>-1595.4929999999999</v>
      </c>
      <c r="AN29" s="752">
        <v>-1863.8520000000001</v>
      </c>
      <c r="AO29" s="1172">
        <v>-6761.5150000000003</v>
      </c>
      <c r="AP29" s="752">
        <v>-1635.5239999999999</v>
      </c>
      <c r="AQ29" s="752">
        <v>-1724.05</v>
      </c>
      <c r="AR29" s="752">
        <v>-1773.91</v>
      </c>
      <c r="AS29" s="752">
        <v>-1923.3679999999999</v>
      </c>
      <c r="AT29" s="1172">
        <v>-7056.8540000000003</v>
      </c>
      <c r="AU29" s="752">
        <v>-1750.279</v>
      </c>
      <c r="AV29" s="752">
        <v>-1555.653</v>
      </c>
      <c r="AW29" s="752">
        <v>-1559.59</v>
      </c>
      <c r="AX29" s="752">
        <v>-1764.0940000000001</v>
      </c>
      <c r="AY29" s="1172">
        <v>-6629.6180000000004</v>
      </c>
      <c r="AZ29" s="752">
        <v>-1731</v>
      </c>
      <c r="BA29" s="752">
        <v>-1828.0360000000001</v>
      </c>
      <c r="BB29" s="752">
        <v>-1954.981</v>
      </c>
      <c r="BC29" s="752">
        <v>-2034.76</v>
      </c>
      <c r="BD29" s="1172">
        <v>-7548.777</v>
      </c>
      <c r="BE29" s="752">
        <v>-1885.0709999999999</v>
      </c>
      <c r="BF29" s="752">
        <v>-2186.1089999999999</v>
      </c>
      <c r="BG29" s="752">
        <v>-2109.1460000000002</v>
      </c>
      <c r="BH29" s="752">
        <v>-2216.3310000000001</v>
      </c>
      <c r="BI29" s="1172">
        <v>-8396.6569999999992</v>
      </c>
      <c r="BJ29" s="752">
        <v>-2244.0749999999998</v>
      </c>
      <c r="BK29" s="752">
        <v>-2291.3150000000001</v>
      </c>
      <c r="BL29" s="752">
        <v>-2222.7420000000002</v>
      </c>
    </row>
    <row r="30" spans="1:64" ht="15" customHeight="1">
      <c r="A30" s="327" t="s">
        <v>1017</v>
      </c>
      <c r="B30" s="350"/>
      <c r="C30" s="350"/>
      <c r="D30" s="350"/>
      <c r="E30" s="350"/>
      <c r="F30" s="351"/>
      <c r="G30" s="350"/>
      <c r="H30" s="350"/>
      <c r="I30" s="350"/>
      <c r="J30" s="350"/>
      <c r="K30" s="351"/>
      <c r="L30" s="350"/>
      <c r="M30" s="350"/>
      <c r="N30" s="350"/>
      <c r="O30" s="350"/>
      <c r="P30" s="351"/>
      <c r="Q30" s="350"/>
      <c r="R30" s="350"/>
      <c r="S30" s="350"/>
      <c r="T30" s="350"/>
      <c r="U30" s="351"/>
      <c r="V30" s="350">
        <v>-266.05799999999999</v>
      </c>
      <c r="W30" s="350">
        <v>-268.10399999999998</v>
      </c>
      <c r="X30" s="350">
        <v>-267.58800000000002</v>
      </c>
      <c r="Y30" s="350">
        <v>-258.13499999999999</v>
      </c>
      <c r="Z30" s="1162">
        <v>-1059.8869999999999</v>
      </c>
      <c r="AA30" s="350">
        <v>-195.70500000000001</v>
      </c>
      <c r="AB30" s="350">
        <v>-161.91399999999999</v>
      </c>
      <c r="AC30" s="350">
        <v>-136.50700000000001</v>
      </c>
      <c r="AD30" s="350">
        <v>-108.056</v>
      </c>
      <c r="AE30" s="1162">
        <v>-602.18299999999999</v>
      </c>
      <c r="AF30" s="350">
        <v>-89.02</v>
      </c>
      <c r="AG30" s="350">
        <v>-61.472000000000001</v>
      </c>
      <c r="AH30" s="350">
        <v>-44.862000000000002</v>
      </c>
      <c r="AI30" s="350">
        <v>-36.503999999999998</v>
      </c>
      <c r="AJ30" s="1162">
        <v>-231.85900000000001</v>
      </c>
      <c r="AK30" s="350">
        <v>-15.201000000000001</v>
      </c>
      <c r="AL30" s="350">
        <v>-15.606</v>
      </c>
      <c r="AM30" s="756">
        <v>-15.952999999999999</v>
      </c>
      <c r="AN30" s="752">
        <v>-11.147</v>
      </c>
      <c r="AO30" s="1172">
        <v>-57.908000000000001</v>
      </c>
      <c r="AP30" s="752">
        <v>-9.7260000000000009</v>
      </c>
      <c r="AQ30" s="752">
        <v>-2.919</v>
      </c>
      <c r="AR30" s="752">
        <v>-1.923</v>
      </c>
      <c r="AS30" s="752">
        <v>-2.2360000000000002</v>
      </c>
      <c r="AT30" s="1172">
        <v>-16.803999999999998</v>
      </c>
      <c r="AU30" s="752">
        <v>-4.742</v>
      </c>
      <c r="AV30" s="752">
        <v>-9.5860000000000003</v>
      </c>
      <c r="AW30" s="752">
        <v>-4.2450000000000001</v>
      </c>
      <c r="AX30" s="752">
        <v>-6.1639999999999997</v>
      </c>
      <c r="AY30" s="1172">
        <v>-24.738</v>
      </c>
      <c r="AZ30" s="752">
        <v>-4.3529999999999998</v>
      </c>
      <c r="BA30" s="752">
        <v>-2.9660000000000002</v>
      </c>
      <c r="BB30" s="752">
        <v>-6.2510000000000003</v>
      </c>
      <c r="BC30" s="752">
        <v>-5.5960000000000001</v>
      </c>
      <c r="BD30" s="1172">
        <v>-19.166</v>
      </c>
      <c r="BE30" s="752">
        <v>-4.8369999999999997</v>
      </c>
      <c r="BF30" s="752">
        <v>-5.258</v>
      </c>
      <c r="BG30" s="752">
        <v>-3.3490000000000002</v>
      </c>
      <c r="BH30" s="752">
        <v>-5.0789999999999997</v>
      </c>
      <c r="BI30" s="1172">
        <v>-18.523</v>
      </c>
      <c r="BJ30" s="752">
        <v>-5.0490000000000004</v>
      </c>
      <c r="BK30" s="752">
        <v>-5.1859999999999999</v>
      </c>
      <c r="BL30" s="752">
        <v>-6.1269999999999998</v>
      </c>
    </row>
    <row r="31" spans="1:64">
      <c r="A31" s="327"/>
      <c r="F31" s="755"/>
      <c r="K31" s="755"/>
      <c r="P31" s="755"/>
      <c r="U31" s="755"/>
      <c r="Z31" s="1169"/>
      <c r="AE31" s="1169"/>
      <c r="AJ31" s="1169"/>
      <c r="AO31" s="1169"/>
      <c r="AT31" s="1169"/>
      <c r="AV31" s="1027"/>
      <c r="AW31" s="1027"/>
      <c r="AX31" s="1027"/>
      <c r="AY31" s="1169"/>
      <c r="BB31" s="344"/>
      <c r="BC31" s="344"/>
      <c r="BD31" s="1744">
        <v>0</v>
      </c>
      <c r="BE31" s="344"/>
      <c r="BF31" s="344"/>
      <c r="BG31" s="344"/>
      <c r="BH31" s="344"/>
      <c r="BI31" s="1169"/>
      <c r="BJ31" s="344"/>
      <c r="BK31" s="344"/>
      <c r="BL31" s="344"/>
    </row>
    <row r="32" spans="1:64" s="345" customFormat="1" ht="15" customHeight="1">
      <c r="A32" s="322" t="s">
        <v>1016</v>
      </c>
      <c r="B32" s="352"/>
      <c r="C32" s="352"/>
      <c r="D32" s="352"/>
      <c r="E32" s="754"/>
      <c r="F32" s="353"/>
      <c r="G32" s="352"/>
      <c r="H32" s="352"/>
      <c r="I32" s="352"/>
      <c r="J32" s="754"/>
      <c r="K32" s="353"/>
      <c r="L32" s="352"/>
      <c r="M32" s="352"/>
      <c r="N32" s="352"/>
      <c r="O32" s="352"/>
      <c r="P32" s="353"/>
      <c r="Q32" s="352"/>
      <c r="R32" s="352"/>
      <c r="S32" s="352"/>
      <c r="T32" s="352"/>
      <c r="U32" s="353"/>
      <c r="V32" s="352">
        <v>8319.6749999999993</v>
      </c>
      <c r="W32" s="352">
        <v>8405.6530000000002</v>
      </c>
      <c r="X32" s="352">
        <v>8577.1020000000008</v>
      </c>
      <c r="Y32" s="352">
        <v>8225.5310000000009</v>
      </c>
      <c r="Z32" s="1163">
        <v>33527.962</v>
      </c>
      <c r="AA32" s="352">
        <v>6867.5709999999999</v>
      </c>
      <c r="AB32" s="352">
        <v>7148.6530000000002</v>
      </c>
      <c r="AC32" s="352">
        <v>7471.28</v>
      </c>
      <c r="AD32" s="352">
        <v>8578.643</v>
      </c>
      <c r="AE32" s="1163">
        <v>30066.149000000001</v>
      </c>
      <c r="AF32" s="352">
        <v>8836.1830000000009</v>
      </c>
      <c r="AG32" s="352">
        <v>8814.2759999999998</v>
      </c>
      <c r="AH32" s="352">
        <v>8975.5349999999999</v>
      </c>
      <c r="AI32" s="352">
        <v>8908.4719999999998</v>
      </c>
      <c r="AJ32" s="1163">
        <v>35534.468000000001</v>
      </c>
      <c r="AK32" s="352">
        <v>9678.5</v>
      </c>
      <c r="AL32" s="352">
        <v>9467.0130000000008</v>
      </c>
      <c r="AM32" s="749">
        <v>9398.2340000000004</v>
      </c>
      <c r="AN32" s="751">
        <v>9156.5930000000008</v>
      </c>
      <c r="AO32" s="1173">
        <v>37700.341999999997</v>
      </c>
      <c r="AP32" s="751">
        <v>9577.6309999999994</v>
      </c>
      <c r="AQ32" s="751">
        <v>9972.6939999999995</v>
      </c>
      <c r="AR32" s="751">
        <v>10167.731</v>
      </c>
      <c r="AS32" s="751">
        <v>10627.647000000001</v>
      </c>
      <c r="AT32" s="1173">
        <v>40345.705000000002</v>
      </c>
      <c r="AU32" s="751">
        <v>4531.4790000000003</v>
      </c>
      <c r="AV32" s="751">
        <v>5546.02</v>
      </c>
      <c r="AW32" s="751">
        <v>7480.1490000000003</v>
      </c>
      <c r="AX32" s="751">
        <v>8782.2289999999994</v>
      </c>
      <c r="AY32" s="1173">
        <v>26339.879000000001</v>
      </c>
      <c r="AZ32" s="751">
        <v>9926.1200000000008</v>
      </c>
      <c r="BA32" s="751">
        <v>10026.449000000001</v>
      </c>
      <c r="BB32" s="751">
        <v>10202.825000000001</v>
      </c>
      <c r="BC32" s="751">
        <v>10563.295</v>
      </c>
      <c r="BD32" s="1173">
        <v>40718.689000000006</v>
      </c>
      <c r="BE32" s="751">
        <v>9622.9169999999995</v>
      </c>
      <c r="BF32" s="751">
        <v>10787.335999999999</v>
      </c>
      <c r="BG32" s="751">
        <v>11050.74</v>
      </c>
      <c r="BH32" s="751">
        <v>9824.17</v>
      </c>
      <c r="BI32" s="1173">
        <v>41285.162999999993</v>
      </c>
      <c r="BJ32" s="751">
        <v>10845.538</v>
      </c>
      <c r="BK32" s="751">
        <v>11275.995999999999</v>
      </c>
      <c r="BL32" s="751">
        <v>12201.374</v>
      </c>
    </row>
    <row r="33" spans="1:64" ht="15" customHeight="1">
      <c r="A33" s="324" t="s">
        <v>1015</v>
      </c>
      <c r="B33" s="350"/>
      <c r="C33" s="350"/>
      <c r="D33" s="350"/>
      <c r="E33" s="753"/>
      <c r="F33" s="351"/>
      <c r="G33" s="350"/>
      <c r="H33" s="350"/>
      <c r="I33" s="350"/>
      <c r="J33" s="753"/>
      <c r="K33" s="351"/>
      <c r="L33" s="350"/>
      <c r="M33" s="350"/>
      <c r="N33" s="350"/>
      <c r="O33" s="350"/>
      <c r="P33" s="351"/>
      <c r="Q33" s="350"/>
      <c r="R33" s="350"/>
      <c r="S33" s="350"/>
      <c r="T33" s="350"/>
      <c r="U33" s="351"/>
      <c r="V33" s="350">
        <v>-2559.3270000000002</v>
      </c>
      <c r="W33" s="350">
        <v>-2506.364</v>
      </c>
      <c r="X33" s="350">
        <v>-2728.0219999999999</v>
      </c>
      <c r="Y33" s="350">
        <v>-2658.3580000000002</v>
      </c>
      <c r="Z33" s="1162">
        <v>-10452.073</v>
      </c>
      <c r="AA33" s="350">
        <v>-1775.537</v>
      </c>
      <c r="AB33" s="350">
        <v>-1856.59</v>
      </c>
      <c r="AC33" s="350">
        <v>-2063.587</v>
      </c>
      <c r="AD33" s="350">
        <v>-2945.0509999999999</v>
      </c>
      <c r="AE33" s="1162">
        <v>-8640.7669999999998</v>
      </c>
      <c r="AF33" s="350">
        <v>-2769.085</v>
      </c>
      <c r="AG33" s="350">
        <v>-2827.8130000000001</v>
      </c>
      <c r="AH33" s="350">
        <v>-2955.2979999999998</v>
      </c>
      <c r="AI33" s="350">
        <v>-2734.07</v>
      </c>
      <c r="AJ33" s="1162">
        <v>-11286.267</v>
      </c>
      <c r="AK33" s="350">
        <v>-3404.9769999999999</v>
      </c>
      <c r="AL33" s="350">
        <v>-3349.2710000000002</v>
      </c>
      <c r="AM33" s="756">
        <v>-3269.5889999999999</v>
      </c>
      <c r="AN33" s="752">
        <v>-3059.9960000000001</v>
      </c>
      <c r="AO33" s="1172">
        <v>-13083.835999999999</v>
      </c>
      <c r="AP33" s="752">
        <v>-3007.3389999999999</v>
      </c>
      <c r="AQ33" s="752">
        <v>-3235.5140000000001</v>
      </c>
      <c r="AR33" s="752">
        <v>-3321.8240000000001</v>
      </c>
      <c r="AS33" s="752">
        <v>-3545.6320000000001</v>
      </c>
      <c r="AT33" s="1172">
        <v>-13110.31</v>
      </c>
      <c r="AU33" s="752">
        <v>-843.90300000000002</v>
      </c>
      <c r="AV33" s="752">
        <v>-1715.2950000000001</v>
      </c>
      <c r="AW33" s="752">
        <v>-2605.308</v>
      </c>
      <c r="AX33" s="752">
        <v>-3328.1210000000001</v>
      </c>
      <c r="AY33" s="1172">
        <v>-8492.6290000000008</v>
      </c>
      <c r="AZ33" s="752">
        <v>-3915.0169999999998</v>
      </c>
      <c r="BA33" s="752">
        <v>-3787.6750000000002</v>
      </c>
      <c r="BB33" s="752">
        <v>-3684.3589999999999</v>
      </c>
      <c r="BC33" s="752">
        <v>-3863.471</v>
      </c>
      <c r="BD33" s="1172">
        <v>-15250.521999999999</v>
      </c>
      <c r="BE33" s="752">
        <v>-2914.6350000000002</v>
      </c>
      <c r="BF33" s="752">
        <v>-3679.8690000000001</v>
      </c>
      <c r="BG33" s="752">
        <v>-3617.6080000000002</v>
      </c>
      <c r="BH33" s="752">
        <v>-2838.53</v>
      </c>
      <c r="BI33" s="1172">
        <v>-13050.642000000002</v>
      </c>
      <c r="BJ33" s="752">
        <v>-3156.0630000000001</v>
      </c>
      <c r="BK33" s="752">
        <v>-3284.5169999999998</v>
      </c>
      <c r="BL33" s="752">
        <v>-3713.462</v>
      </c>
    </row>
    <row r="34" spans="1:64" ht="15" customHeight="1">
      <c r="A34" s="322" t="s">
        <v>1014</v>
      </c>
      <c r="B34" s="350"/>
      <c r="C34" s="350"/>
      <c r="D34" s="350"/>
      <c r="E34" s="753"/>
      <c r="F34" s="351"/>
      <c r="G34" s="350"/>
      <c r="H34" s="350"/>
      <c r="I34" s="350"/>
      <c r="J34" s="753"/>
      <c r="K34" s="351"/>
      <c r="L34" s="350"/>
      <c r="M34" s="350"/>
      <c r="N34" s="350"/>
      <c r="O34" s="350"/>
      <c r="P34" s="351"/>
      <c r="Q34" s="350"/>
      <c r="R34" s="350"/>
      <c r="S34" s="350"/>
      <c r="T34" s="350"/>
      <c r="U34" s="351"/>
      <c r="V34" s="350">
        <v>0</v>
      </c>
      <c r="W34" s="350">
        <v>0</v>
      </c>
      <c r="X34" s="350">
        <v>0</v>
      </c>
      <c r="Y34" s="350">
        <v>0</v>
      </c>
      <c r="Z34" s="1162">
        <v>0</v>
      </c>
      <c r="AA34" s="350">
        <v>0</v>
      </c>
      <c r="AB34" s="350">
        <v>0</v>
      </c>
      <c r="AC34" s="350">
        <v>0</v>
      </c>
      <c r="AD34" s="350">
        <v>0</v>
      </c>
      <c r="AE34" s="1162">
        <v>0</v>
      </c>
      <c r="AF34" s="350">
        <v>0</v>
      </c>
      <c r="AG34" s="350">
        <v>0</v>
      </c>
      <c r="AH34" s="350">
        <v>0</v>
      </c>
      <c r="AI34" s="350">
        <v>0</v>
      </c>
      <c r="AJ34" s="1162">
        <v>0</v>
      </c>
      <c r="AK34" s="350">
        <v>0</v>
      </c>
      <c r="AL34" s="350">
        <v>0</v>
      </c>
      <c r="AM34" s="756">
        <v>0</v>
      </c>
      <c r="AN34" s="752">
        <v>0</v>
      </c>
      <c r="AO34" s="1172">
        <v>0</v>
      </c>
      <c r="AP34" s="752">
        <v>0</v>
      </c>
      <c r="AQ34" s="752">
        <v>0</v>
      </c>
      <c r="AR34" s="752">
        <v>0</v>
      </c>
      <c r="AS34" s="752">
        <v>0</v>
      </c>
      <c r="AT34" s="1172">
        <v>0</v>
      </c>
      <c r="AU34" s="752">
        <v>0</v>
      </c>
      <c r="AV34" s="752">
        <v>0</v>
      </c>
      <c r="AW34" s="752">
        <v>0</v>
      </c>
      <c r="AX34" s="752">
        <v>0</v>
      </c>
      <c r="AY34" s="1172">
        <v>0</v>
      </c>
      <c r="AZ34" s="752">
        <v>0</v>
      </c>
      <c r="BA34" s="752"/>
      <c r="BB34" s="752"/>
      <c r="BC34" s="752"/>
      <c r="BD34" s="1172">
        <v>0</v>
      </c>
      <c r="BE34" s="752"/>
      <c r="BF34" s="752"/>
      <c r="BG34" s="752"/>
      <c r="BH34" s="752"/>
      <c r="BI34" s="1172">
        <v>0</v>
      </c>
      <c r="BJ34" s="752"/>
      <c r="BK34" s="752"/>
      <c r="BL34" s="752"/>
    </row>
    <row r="35" spans="1:64" ht="15" customHeight="1">
      <c r="A35" s="322" t="s">
        <v>1013</v>
      </c>
      <c r="B35" s="350"/>
      <c r="C35" s="350"/>
      <c r="D35" s="350"/>
      <c r="E35" s="753"/>
      <c r="F35" s="351"/>
      <c r="G35" s="350"/>
      <c r="H35" s="350"/>
      <c r="I35" s="350"/>
      <c r="J35" s="753"/>
      <c r="K35" s="351"/>
      <c r="L35" s="350"/>
      <c r="M35" s="350"/>
      <c r="N35" s="350"/>
      <c r="O35" s="350"/>
      <c r="P35" s="351"/>
      <c r="Q35" s="350"/>
      <c r="R35" s="350"/>
      <c r="S35" s="350"/>
      <c r="T35" s="350"/>
      <c r="U35" s="351"/>
      <c r="V35" s="350">
        <v>-105.41500000000001</v>
      </c>
      <c r="W35" s="350">
        <v>-79.45</v>
      </c>
      <c r="X35" s="350">
        <v>-79.122</v>
      </c>
      <c r="Y35" s="350">
        <v>-92.082999999999998</v>
      </c>
      <c r="Z35" s="1162">
        <v>-356.07</v>
      </c>
      <c r="AA35" s="350">
        <v>-64.094999999999999</v>
      </c>
      <c r="AB35" s="350">
        <v>-68.801000000000002</v>
      </c>
      <c r="AC35" s="350">
        <v>-58.572000000000003</v>
      </c>
      <c r="AD35" s="350">
        <v>-33.212000000000003</v>
      </c>
      <c r="AE35" s="1162">
        <v>-224.68</v>
      </c>
      <c r="AF35" s="350">
        <v>-55.360999999999997</v>
      </c>
      <c r="AG35" s="350">
        <v>-49.685000000000002</v>
      </c>
      <c r="AH35" s="350">
        <v>-35.326999999999998</v>
      </c>
      <c r="AI35" s="350">
        <v>-48.743000000000002</v>
      </c>
      <c r="AJ35" s="1162">
        <v>-189.11799999999999</v>
      </c>
      <c r="AK35" s="350">
        <v>-53.31</v>
      </c>
      <c r="AL35" s="350">
        <v>-50.642000000000003</v>
      </c>
      <c r="AM35" s="756">
        <v>-47.034999999999997</v>
      </c>
      <c r="AN35" s="752">
        <v>-67.959000000000003</v>
      </c>
      <c r="AO35" s="1172">
        <v>-218.947</v>
      </c>
      <c r="AP35" s="752">
        <v>-63.073</v>
      </c>
      <c r="AQ35" s="752">
        <v>-74.731999999999999</v>
      </c>
      <c r="AR35" s="752">
        <v>-48.228999999999999</v>
      </c>
      <c r="AS35" s="752">
        <v>-62.662999999999997</v>
      </c>
      <c r="AT35" s="1172">
        <v>-248.69900000000001</v>
      </c>
      <c r="AU35" s="752">
        <v>-61.963999999999999</v>
      </c>
      <c r="AV35" s="752">
        <v>-42.488</v>
      </c>
      <c r="AW35" s="752">
        <v>-30.628</v>
      </c>
      <c r="AX35" s="752">
        <v>-86.100999999999999</v>
      </c>
      <c r="AY35" s="1172">
        <v>-221.18199999999999</v>
      </c>
      <c r="AZ35" s="752">
        <v>-119.63800000000001</v>
      </c>
      <c r="BA35" s="752">
        <v>-126.843</v>
      </c>
      <c r="BB35" s="752">
        <v>-73.563999999999993</v>
      </c>
      <c r="BC35" s="752">
        <v>-68.772000000000006</v>
      </c>
      <c r="BD35" s="1172">
        <v>-388.81699999999995</v>
      </c>
      <c r="BE35" s="752">
        <v>-49.259</v>
      </c>
      <c r="BF35" s="752">
        <v>-10.41</v>
      </c>
      <c r="BG35" s="752">
        <v>2.1619999999999999</v>
      </c>
      <c r="BH35" s="752">
        <v>23.780999999999999</v>
      </c>
      <c r="BI35" s="1172">
        <v>-33.725999999999999</v>
      </c>
      <c r="BJ35" s="752">
        <v>-40.555</v>
      </c>
      <c r="BK35" s="752">
        <v>-18.317</v>
      </c>
      <c r="BL35" s="752">
        <v>-39.764000000000003</v>
      </c>
    </row>
    <row r="36" spans="1:64">
      <c r="A36" s="328" t="s">
        <v>1291</v>
      </c>
      <c r="B36" s="348"/>
      <c r="C36" s="348"/>
      <c r="D36" s="348"/>
      <c r="E36" s="348"/>
      <c r="F36" s="349"/>
      <c r="G36" s="348"/>
      <c r="H36" s="348"/>
      <c r="I36" s="348"/>
      <c r="J36" s="348"/>
      <c r="K36" s="349"/>
      <c r="L36" s="348"/>
      <c r="M36" s="348"/>
      <c r="N36" s="348"/>
      <c r="O36" s="348"/>
      <c r="P36" s="349"/>
      <c r="Q36" s="348"/>
      <c r="R36" s="348"/>
      <c r="S36" s="348"/>
      <c r="T36" s="348"/>
      <c r="U36" s="349"/>
      <c r="V36" s="348"/>
      <c r="W36" s="348"/>
      <c r="X36" s="348"/>
      <c r="Y36" s="348"/>
      <c r="Z36" s="1184"/>
      <c r="AA36" s="348"/>
      <c r="AB36" s="348"/>
      <c r="AC36" s="348"/>
      <c r="AD36" s="348"/>
      <c r="AE36" s="1184"/>
      <c r="AF36" s="348"/>
      <c r="AG36" s="348"/>
      <c r="AH36" s="348"/>
      <c r="AI36" s="348"/>
      <c r="AJ36" s="1184"/>
      <c r="AK36" s="348"/>
      <c r="AL36" s="348"/>
      <c r="AM36" s="348"/>
      <c r="AN36" s="348"/>
      <c r="AO36" s="1184"/>
      <c r="AP36" s="348"/>
      <c r="AQ36" s="348"/>
      <c r="AR36" s="348"/>
      <c r="AS36" s="348"/>
      <c r="AT36" s="1184"/>
      <c r="AU36" s="348"/>
      <c r="AV36" s="348"/>
      <c r="AW36" s="348"/>
      <c r="AX36" s="348"/>
      <c r="AY36" s="1184"/>
      <c r="AZ36" s="348"/>
      <c r="BA36" s="348"/>
      <c r="BB36" s="348"/>
      <c r="BC36" s="348"/>
      <c r="BD36" s="1184">
        <v>0</v>
      </c>
      <c r="BE36" s="348"/>
      <c r="BF36" s="348"/>
      <c r="BG36" s="348"/>
      <c r="BH36" s="348"/>
      <c r="BI36" s="1184">
        <v>0</v>
      </c>
      <c r="BJ36" s="348"/>
      <c r="BK36" s="348"/>
      <c r="BL36" s="348"/>
    </row>
    <row r="37" spans="1:64" s="345" customFormat="1" ht="13.5" thickBot="1">
      <c r="A37" s="1183" t="s">
        <v>1050</v>
      </c>
      <c r="B37" s="1164"/>
      <c r="C37" s="1164"/>
      <c r="D37" s="1164"/>
      <c r="E37" s="1164"/>
      <c r="F37" s="1164"/>
      <c r="G37" s="1164"/>
      <c r="H37" s="1164"/>
      <c r="I37" s="1164"/>
      <c r="J37" s="1164"/>
      <c r="K37" s="1164"/>
      <c r="L37" s="1164"/>
      <c r="M37" s="1164"/>
      <c r="N37" s="1164"/>
      <c r="O37" s="1164"/>
      <c r="P37" s="1164"/>
      <c r="Q37" s="1164"/>
      <c r="R37" s="1164"/>
      <c r="S37" s="1164"/>
      <c r="T37" s="1164"/>
      <c r="U37" s="1164"/>
      <c r="V37" s="1164">
        <v>5654.933</v>
      </c>
      <c r="W37" s="1164">
        <v>5819.8379999999997</v>
      </c>
      <c r="X37" s="1164">
        <v>5769.9570000000003</v>
      </c>
      <c r="Y37" s="1164">
        <v>5475.0889999999999</v>
      </c>
      <c r="Z37" s="1164">
        <v>22719.817999999999</v>
      </c>
      <c r="AA37" s="1164">
        <v>5027.9390000000003</v>
      </c>
      <c r="AB37" s="1164">
        <v>5223.2619999999997</v>
      </c>
      <c r="AC37" s="1164">
        <v>5349.1189999999997</v>
      </c>
      <c r="AD37" s="1164">
        <v>5600.3789999999999</v>
      </c>
      <c r="AE37" s="1164">
        <v>21200.7</v>
      </c>
      <c r="AF37" s="1164">
        <v>6011.7359999999999</v>
      </c>
      <c r="AG37" s="1164">
        <v>5936.7780000000002</v>
      </c>
      <c r="AH37" s="1164">
        <v>5984.9089999999997</v>
      </c>
      <c r="AI37" s="1164">
        <v>6125.6589999999997</v>
      </c>
      <c r="AJ37" s="1164">
        <v>24059.082999999999</v>
      </c>
      <c r="AK37" s="1164">
        <v>6220.2120000000004</v>
      </c>
      <c r="AL37" s="1164">
        <v>6067.0990000000002</v>
      </c>
      <c r="AM37" s="1160">
        <v>6081.6090000000004</v>
      </c>
      <c r="AN37" s="1174">
        <v>6028.6369999999997</v>
      </c>
      <c r="AO37" s="1174">
        <v>24397.558000000001</v>
      </c>
      <c r="AP37" s="1174">
        <v>6507.2190000000001</v>
      </c>
      <c r="AQ37" s="1174">
        <v>6662.4470000000001</v>
      </c>
      <c r="AR37" s="1174">
        <v>6797.6769999999997</v>
      </c>
      <c r="AS37" s="1174">
        <v>7019.3509999999997</v>
      </c>
      <c r="AT37" s="1174">
        <v>26986.695</v>
      </c>
      <c r="AU37" s="1174">
        <v>3625.6109999999999</v>
      </c>
      <c r="AV37" s="1170">
        <v>3788.2359999999999</v>
      </c>
      <c r="AW37" s="1170">
        <v>4844.2120000000004</v>
      </c>
      <c r="AX37" s="1170">
        <v>5368.0060000000003</v>
      </c>
      <c r="AY37" s="1174">
        <v>17626.066999999999</v>
      </c>
      <c r="AZ37" s="1174">
        <v>5891.4650000000001</v>
      </c>
      <c r="BA37" s="1174">
        <v>6111.93</v>
      </c>
      <c r="BB37" s="1174">
        <v>6444.902</v>
      </c>
      <c r="BC37" s="1174">
        <v>6631.0510000000004</v>
      </c>
      <c r="BD37" s="1174">
        <v>25079.347999999998</v>
      </c>
      <c r="BE37" s="1174">
        <v>6659.0230000000001</v>
      </c>
      <c r="BF37" s="1174">
        <v>7097.0559999999996</v>
      </c>
      <c r="BG37" s="1174">
        <v>7435.2939999999999</v>
      </c>
      <c r="BH37" s="1174">
        <v>7009.4210000000003</v>
      </c>
      <c r="BI37" s="1174">
        <v>28200.794000000002</v>
      </c>
      <c r="BJ37" s="1174">
        <v>7648.92</v>
      </c>
      <c r="BK37" s="1174">
        <v>7973.1610000000001</v>
      </c>
      <c r="BL37" s="1174">
        <v>8448.1470000000008</v>
      </c>
    </row>
    <row r="38" spans="1:64">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row>
    <row r="39" spans="1:64">
      <c r="A39" s="1725" t="s">
        <v>2319</v>
      </c>
    </row>
    <row r="40" spans="1:64" s="1032" customFormat="1">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c r="Y40" s="1033"/>
      <c r="Z40" s="1033"/>
      <c r="AA40" s="1033"/>
    </row>
    <row r="41" spans="1:64" s="1032" customFormat="1">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row>
    <row r="42" spans="1:64" s="1032" customFormat="1">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row>
    <row r="43" spans="1:64" s="1032" customFormat="1">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row>
    <row r="44" spans="1:64" s="1032" customFormat="1">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1033"/>
      <c r="AA44" s="1033"/>
    </row>
    <row r="45" spans="1:64" s="1032" customFormat="1">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row>
    <row r="46" spans="1:64" s="1032" customFormat="1">
      <c r="B46" s="1033"/>
      <c r="C46" s="1033"/>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row>
    <row r="47" spans="1:64" s="1032" customFormat="1">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row>
    <row r="48" spans="1:64" s="1032" customFormat="1">
      <c r="B48" s="1033"/>
      <c r="C48" s="1033"/>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row>
    <row r="49" spans="2:27" s="1032" customFormat="1">
      <c r="B49" s="1033"/>
      <c r="C49" s="1033"/>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row>
    <row r="50" spans="2:27" s="1032" customFormat="1">
      <c r="B50" s="1033"/>
      <c r="C50" s="1033"/>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row>
    <row r="51" spans="2:27" s="1032" customFormat="1">
      <c r="B51" s="1033"/>
      <c r="C51" s="1033"/>
      <c r="D51" s="1033"/>
      <c r="E51" s="1033"/>
      <c r="F51" s="1033"/>
      <c r="G51" s="1033"/>
      <c r="H51" s="1033"/>
      <c r="I51" s="1033"/>
      <c r="J51" s="1033"/>
      <c r="K51" s="1033"/>
      <c r="L51" s="1033"/>
      <c r="M51" s="1033"/>
      <c r="N51" s="1033"/>
      <c r="O51" s="1033"/>
      <c r="P51" s="1033"/>
      <c r="Q51" s="1033"/>
      <c r="R51" s="1033"/>
      <c r="S51" s="1033"/>
      <c r="T51" s="1033"/>
      <c r="U51" s="1033"/>
      <c r="V51" s="1033"/>
      <c r="W51" s="1033"/>
      <c r="X51" s="1033"/>
      <c r="Y51" s="1033"/>
      <c r="Z51" s="1033"/>
      <c r="AA51" s="1033"/>
    </row>
    <row r="52" spans="2:27" s="1032" customFormat="1">
      <c r="B52" s="1033"/>
      <c r="C52" s="1033"/>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row>
    <row r="53" spans="2:27" s="1032" customFormat="1">
      <c r="B53" s="1033"/>
      <c r="C53" s="1033"/>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row>
    <row r="54" spans="2:27" s="1032" customFormat="1">
      <c r="B54" s="1033"/>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row>
    <row r="55" spans="2:27" s="1032" customFormat="1">
      <c r="B55" s="1033"/>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row>
    <row r="56" spans="2:27" s="1032" customFormat="1">
      <c r="B56" s="1033"/>
      <c r="C56" s="1033"/>
      <c r="D56" s="1033"/>
      <c r="E56" s="1033"/>
      <c r="F56" s="1033"/>
      <c r="G56" s="1033"/>
      <c r="H56" s="1033"/>
      <c r="I56" s="1033"/>
      <c r="J56" s="1033"/>
      <c r="K56" s="1033"/>
      <c r="L56" s="1033"/>
      <c r="M56" s="1033"/>
      <c r="N56" s="1033"/>
      <c r="O56" s="1033"/>
      <c r="P56" s="1033"/>
      <c r="Q56" s="1033"/>
      <c r="R56" s="1033"/>
      <c r="S56" s="1033"/>
      <c r="T56" s="1033"/>
      <c r="U56" s="1033"/>
      <c r="V56" s="1033"/>
      <c r="W56" s="1033"/>
      <c r="X56" s="1033"/>
      <c r="Y56" s="1033"/>
      <c r="Z56" s="1033"/>
      <c r="AA56" s="1033"/>
    </row>
    <row r="57" spans="2:27" s="1032" customFormat="1">
      <c r="B57" s="1033"/>
      <c r="C57" s="1033"/>
      <c r="D57" s="1033"/>
      <c r="E57" s="1033"/>
      <c r="F57" s="1033"/>
      <c r="G57" s="1033"/>
      <c r="H57" s="1033"/>
      <c r="I57" s="1033"/>
      <c r="J57" s="1033"/>
      <c r="K57" s="1033"/>
      <c r="L57" s="1033"/>
      <c r="M57" s="1033"/>
      <c r="N57" s="1033"/>
      <c r="O57" s="1033"/>
      <c r="P57" s="1033"/>
      <c r="Q57" s="1033"/>
      <c r="R57" s="1033"/>
      <c r="S57" s="1033"/>
      <c r="T57" s="1033"/>
      <c r="U57" s="1033"/>
      <c r="V57" s="1033"/>
      <c r="W57" s="1033"/>
      <c r="X57" s="1033"/>
      <c r="Y57" s="1033"/>
      <c r="Z57" s="1033"/>
      <c r="AA57" s="1033"/>
    </row>
    <row r="58" spans="2:27" s="1032" customFormat="1">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1033"/>
      <c r="AA58" s="1033"/>
    </row>
    <row r="59" spans="2:27" s="1032" customFormat="1">
      <c r="B59" s="1033"/>
      <c r="C59" s="1033"/>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row>
    <row r="60" spans="2:27" s="1032" customFormat="1">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c r="Z60" s="1033"/>
      <c r="AA60" s="1033"/>
    </row>
    <row r="61" spans="2:27" s="1032" customFormat="1">
      <c r="B61" s="1033"/>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1033"/>
      <c r="Z61" s="1033"/>
      <c r="AA61" s="1033"/>
    </row>
    <row r="62" spans="2:27" s="1032" customFormat="1">
      <c r="B62" s="1033"/>
      <c r="C62" s="1033"/>
      <c r="D62" s="1033"/>
      <c r="E62" s="1033"/>
      <c r="F62" s="1033"/>
      <c r="G62" s="1033"/>
      <c r="H62" s="1033"/>
      <c r="I62" s="1033"/>
      <c r="J62" s="1033"/>
      <c r="K62" s="1033"/>
      <c r="L62" s="1033"/>
      <c r="M62" s="1033"/>
      <c r="N62" s="1033"/>
      <c r="O62" s="1033"/>
      <c r="P62" s="1033"/>
      <c r="Q62" s="1033"/>
      <c r="R62" s="1033"/>
      <c r="S62" s="1033"/>
      <c r="T62" s="1033"/>
      <c r="U62" s="1033"/>
      <c r="V62" s="1033"/>
      <c r="W62" s="1033"/>
      <c r="X62" s="1033"/>
      <c r="Y62" s="1033"/>
      <c r="Z62" s="1033"/>
      <c r="AA62" s="1033"/>
    </row>
    <row r="63" spans="2:27" s="1032" customFormat="1">
      <c r="B63" s="1033"/>
      <c r="C63" s="1033"/>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c r="AA63" s="1033"/>
    </row>
    <row r="64" spans="2:27" s="1032" customFormat="1">
      <c r="B64" s="1033"/>
      <c r="C64" s="1033"/>
      <c r="D64" s="1033"/>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c r="AA64" s="1033"/>
    </row>
    <row r="65" spans="2:27" s="1032" customFormat="1">
      <c r="B65" s="1033"/>
      <c r="C65" s="1033"/>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c r="AA65" s="1033"/>
    </row>
    <row r="66" spans="2:27" s="1032" customFormat="1">
      <c r="B66" s="1033"/>
      <c r="C66" s="1033"/>
      <c r="D66" s="1033"/>
      <c r="E66" s="1033"/>
      <c r="F66" s="1033"/>
      <c r="G66" s="1033"/>
      <c r="H66" s="1033"/>
      <c r="I66" s="1033"/>
      <c r="J66" s="1033"/>
      <c r="K66" s="1033"/>
      <c r="L66" s="1033"/>
      <c r="M66" s="1033"/>
      <c r="N66" s="1033"/>
      <c r="O66" s="1033"/>
      <c r="P66" s="1033"/>
      <c r="Q66" s="1033"/>
      <c r="R66" s="1033"/>
      <c r="S66" s="1033"/>
      <c r="T66" s="1033"/>
      <c r="U66" s="1033"/>
      <c r="V66" s="1033"/>
      <c r="W66" s="1033"/>
      <c r="X66" s="1033"/>
      <c r="Y66" s="1033"/>
      <c r="Z66" s="1033"/>
      <c r="AA66" s="1033"/>
    </row>
    <row r="67" spans="2:27" s="1032" customFormat="1">
      <c r="B67" s="1033"/>
    </row>
    <row r="68" spans="2:27">
      <c r="B68" s="748"/>
    </row>
    <row r="69" spans="2:27">
      <c r="B69" s="748"/>
    </row>
    <row r="70" spans="2:27">
      <c r="B70" s="748"/>
    </row>
    <row r="71" spans="2:27">
      <c r="B71" s="748"/>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EA3-53C0-4759-8BDC-48B48BF615D4}">
  <sheetPr codeName="Planilha29">
    <tabColor rgb="FF939598"/>
    <pageSetUpPr fitToPage="1"/>
  </sheetPr>
  <dimension ref="A1:BL71"/>
  <sheetViews>
    <sheetView showGridLines="0" zoomScale="78" zoomScaleNormal="78" workbookViewId="0">
      <pane xSplit="1" ySplit="6" topLeftCell="BG7"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2.75" outlineLevelCol="1"/>
  <cols>
    <col min="1" max="1" width="72.140625" style="343" customWidth="1"/>
    <col min="2" max="17" width="13.7109375" style="343" hidden="1" customWidth="1" outlineLevel="1"/>
    <col min="18" max="20" width="13.5703125" style="343" hidden="1" customWidth="1" outlineLevel="1"/>
    <col min="21" max="21" width="13.7109375" style="343" hidden="1" customWidth="1" outlineLevel="1"/>
    <col min="22" max="22" width="13.7109375" style="343" customWidth="1" collapsed="1"/>
    <col min="23" max="48" width="13.7109375" style="343" customWidth="1"/>
    <col min="49" max="50" width="9.140625" style="343"/>
    <col min="51" max="51" width="12.85546875" style="343" customWidth="1"/>
    <col min="52" max="55" width="13.7109375" style="343" customWidth="1"/>
    <col min="56" max="56" width="12.85546875" style="343" customWidth="1"/>
    <col min="57" max="60" width="13.7109375" style="343" customWidth="1"/>
    <col min="61" max="61" width="12.85546875" style="343" customWidth="1"/>
    <col min="62" max="64" width="13.7109375" style="343" customWidth="1"/>
    <col min="65" max="16384" width="9.140625" style="343"/>
  </cols>
  <sheetData>
    <row r="1" spans="1:64" hidden="1"/>
    <row r="2" spans="1:64" s="360" customFormat="1" ht="31.5" customHeight="1">
      <c r="A2" s="1177" t="s">
        <v>1756</v>
      </c>
      <c r="B2" s="1181"/>
      <c r="C2" s="1181"/>
      <c r="D2" s="1182"/>
      <c r="E2" s="1182"/>
      <c r="F2" s="1181"/>
      <c r="G2" s="1181"/>
      <c r="H2" s="1181"/>
      <c r="I2" s="1182"/>
      <c r="J2" s="1182"/>
      <c r="K2" s="1181"/>
      <c r="L2" s="1181"/>
      <c r="M2" s="1181"/>
      <c r="N2" s="1181"/>
      <c r="O2" s="1182"/>
      <c r="P2" s="1181"/>
      <c r="Q2" s="1181"/>
      <c r="R2" s="1181"/>
      <c r="S2" s="1181"/>
      <c r="T2" s="1182"/>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1"/>
      <c r="BC2" s="1181"/>
      <c r="BD2" s="1181"/>
      <c r="BE2" s="1181"/>
      <c r="BF2" s="1181"/>
      <c r="BG2" s="1181"/>
      <c r="BH2" s="1181"/>
      <c r="BI2" s="1181"/>
      <c r="BJ2" s="1181"/>
      <c r="BK2" s="1181"/>
      <c r="BL2" s="1181"/>
    </row>
    <row r="3" spans="1:64" s="360" customFormat="1" ht="8.25" customHeight="1">
      <c r="A3" s="361"/>
    </row>
    <row r="4" spans="1:64">
      <c r="A4" s="359"/>
      <c r="B4" s="358"/>
      <c r="C4" s="338"/>
      <c r="G4" s="338"/>
      <c r="H4" s="338"/>
      <c r="AM4" s="757"/>
      <c r="AN4" s="757"/>
      <c r="AS4" s="757"/>
      <c r="AU4" s="757"/>
      <c r="AV4" s="757"/>
      <c r="AW4" s="757"/>
      <c r="AX4" s="757"/>
      <c r="AY4" s="757"/>
      <c r="BA4" s="757"/>
      <c r="BC4" s="757"/>
      <c r="BH4" s="757"/>
      <c r="BL4" s="343" t="s">
        <v>1051</v>
      </c>
    </row>
    <row r="5" spans="1:64" ht="13.5" thickBot="1">
      <c r="A5" s="1181"/>
      <c r="B5" s="1181"/>
      <c r="C5" s="1181"/>
      <c r="D5" s="1182"/>
      <c r="E5" s="1182"/>
      <c r="F5" s="1181"/>
      <c r="G5" s="1181"/>
      <c r="H5" s="1181"/>
      <c r="I5" s="1182"/>
      <c r="J5" s="1182"/>
      <c r="K5" s="1181"/>
      <c r="L5" s="1181"/>
      <c r="M5" s="1181"/>
      <c r="N5" s="1181"/>
      <c r="O5" s="1182"/>
      <c r="P5" s="1181"/>
      <c r="Q5" s="1181"/>
      <c r="R5" s="1181"/>
      <c r="S5" s="1181"/>
      <c r="T5" s="1182"/>
      <c r="U5" s="1181"/>
      <c r="V5" s="1181"/>
      <c r="W5" s="1181"/>
      <c r="X5" s="1181"/>
      <c r="Y5" s="1181"/>
      <c r="Z5" s="1181"/>
      <c r="AA5" s="1181"/>
      <c r="AB5" s="1181"/>
      <c r="AC5" s="1181"/>
      <c r="AD5" s="1181"/>
      <c r="AE5" s="1181"/>
      <c r="AF5" s="1181"/>
      <c r="AG5" s="1181"/>
      <c r="AH5" s="1181"/>
      <c r="AI5" s="1181"/>
      <c r="AJ5" s="1181"/>
      <c r="AK5" s="1181"/>
      <c r="AL5" s="1181"/>
      <c r="AM5" s="1181"/>
      <c r="AN5" s="1181"/>
      <c r="AO5" s="1181"/>
      <c r="AP5" s="1181"/>
      <c r="AQ5" s="1181"/>
      <c r="AR5" s="1181"/>
      <c r="AS5" s="1181"/>
      <c r="AT5" s="1181"/>
      <c r="AU5" s="1181"/>
      <c r="AV5" s="1181"/>
      <c r="AW5" s="1181"/>
      <c r="AX5" s="1181"/>
      <c r="AY5" s="1181"/>
      <c r="AZ5" s="1181"/>
      <c r="BA5" s="1181"/>
      <c r="BB5" s="1181"/>
      <c r="BC5" s="1181"/>
      <c r="BD5" s="1181"/>
      <c r="BE5" s="1181"/>
      <c r="BF5" s="1181"/>
      <c r="BG5" s="1181"/>
      <c r="BH5" s="1181"/>
      <c r="BI5" s="1181"/>
      <c r="BJ5" s="1181"/>
      <c r="BK5" s="1181"/>
      <c r="BL5" s="1181"/>
    </row>
    <row r="6" spans="1:64">
      <c r="A6" s="1166"/>
      <c r="B6" s="1166"/>
      <c r="C6" s="1166"/>
      <c r="D6" s="1166"/>
      <c r="E6" s="1161"/>
      <c r="F6" s="1166"/>
      <c r="G6" s="1166"/>
      <c r="H6" s="1166"/>
      <c r="I6" s="1166"/>
      <c r="J6" s="1161"/>
      <c r="K6" s="1166"/>
      <c r="L6" s="1166" t="s">
        <v>39</v>
      </c>
      <c r="M6" s="1166"/>
      <c r="N6" s="1166"/>
      <c r="O6" s="1161"/>
      <c r="P6" s="1166"/>
      <c r="Q6" s="1166"/>
      <c r="R6" s="1166"/>
      <c r="S6" s="1166"/>
      <c r="T6" s="1161"/>
      <c r="U6" s="1166"/>
      <c r="V6" s="1166" t="s">
        <v>820</v>
      </c>
      <c r="W6" s="1166" t="s">
        <v>829</v>
      </c>
      <c r="X6" s="1166" t="s">
        <v>832</v>
      </c>
      <c r="Y6" s="1166" t="s">
        <v>834</v>
      </c>
      <c r="Z6" s="1178" t="s">
        <v>1039</v>
      </c>
      <c r="AA6" s="1166" t="s">
        <v>855</v>
      </c>
      <c r="AB6" s="1166" t="s">
        <v>869</v>
      </c>
      <c r="AC6" s="1166" t="s">
        <v>879</v>
      </c>
      <c r="AD6" s="1166" t="s">
        <v>963</v>
      </c>
      <c r="AE6" s="1178" t="s">
        <v>1045</v>
      </c>
      <c r="AF6" s="1166" t="s">
        <v>981</v>
      </c>
      <c r="AG6" s="1166" t="s">
        <v>999</v>
      </c>
      <c r="AH6" s="1166" t="s">
        <v>1242</v>
      </c>
      <c r="AI6" s="1166" t="s">
        <v>1270</v>
      </c>
      <c r="AJ6" s="1179">
        <v>2017</v>
      </c>
      <c r="AK6" s="1166" t="s">
        <v>1297</v>
      </c>
      <c r="AL6" s="1166" t="s">
        <v>1377</v>
      </c>
      <c r="AM6" s="1167" t="s">
        <v>1484</v>
      </c>
      <c r="AN6" s="1167" t="s">
        <v>1527</v>
      </c>
      <c r="AO6" s="1180">
        <v>2018</v>
      </c>
      <c r="AP6" s="1167" t="s">
        <v>1601</v>
      </c>
      <c r="AQ6" s="1167" t="s">
        <v>1643</v>
      </c>
      <c r="AR6" s="1167" t="s">
        <v>1657</v>
      </c>
      <c r="AS6" s="1167" t="s">
        <v>1674</v>
      </c>
      <c r="AT6" s="1180">
        <v>2019</v>
      </c>
      <c r="AU6" s="1167" t="s">
        <v>1879</v>
      </c>
      <c r="AV6" s="1168" t="s">
        <v>1938</v>
      </c>
      <c r="AW6" s="1168" t="s">
        <v>1991</v>
      </c>
      <c r="AX6" s="1168" t="s">
        <v>2004</v>
      </c>
      <c r="AY6" s="1180">
        <v>2020</v>
      </c>
      <c r="AZ6" s="1167" t="s">
        <v>2054</v>
      </c>
      <c r="BA6" s="1167" t="s">
        <v>2125</v>
      </c>
      <c r="BB6" s="1167" t="s">
        <v>2143</v>
      </c>
      <c r="BC6" s="1167" t="s">
        <v>2158</v>
      </c>
      <c r="BD6" s="1180">
        <v>2021</v>
      </c>
      <c r="BE6" s="1167" t="s">
        <v>2205</v>
      </c>
      <c r="BF6" s="1167" t="s">
        <v>2272</v>
      </c>
      <c r="BG6" s="1167" t="s">
        <v>2324</v>
      </c>
      <c r="BH6" s="1167" t="s">
        <v>2341</v>
      </c>
      <c r="BI6" s="1180">
        <v>2022</v>
      </c>
      <c r="BJ6" s="1167" t="s">
        <v>2385</v>
      </c>
      <c r="BK6" s="1167" t="s">
        <v>2454</v>
      </c>
      <c r="BL6" s="1167" t="s">
        <v>2500</v>
      </c>
    </row>
    <row r="7" spans="1:64">
      <c r="A7" s="354"/>
      <c r="B7" s="350"/>
      <c r="C7" s="350"/>
      <c r="D7" s="350"/>
      <c r="E7" s="350"/>
      <c r="F7" s="351"/>
      <c r="G7" s="350"/>
      <c r="H7" s="350"/>
      <c r="I7" s="350"/>
      <c r="J7" s="350"/>
      <c r="K7" s="351"/>
      <c r="L7" s="350"/>
      <c r="M7" s="350"/>
      <c r="N7" s="350"/>
      <c r="O7" s="350"/>
      <c r="P7" s="351"/>
      <c r="Q7" s="350"/>
      <c r="R7" s="350"/>
      <c r="S7" s="350"/>
      <c r="T7" s="350"/>
      <c r="U7" s="351"/>
      <c r="V7" s="350"/>
      <c r="W7" s="350"/>
      <c r="X7" s="350"/>
      <c r="Y7" s="350"/>
      <c r="Z7" s="1162"/>
      <c r="AA7" s="350"/>
      <c r="AE7" s="1162"/>
      <c r="AJ7" s="1162"/>
      <c r="AO7" s="1172"/>
      <c r="AT7" s="1172"/>
      <c r="AV7" s="1027"/>
      <c r="AW7" s="1027"/>
      <c r="AX7" s="1027"/>
      <c r="AY7" s="1172"/>
      <c r="BD7" s="1172"/>
      <c r="BI7" s="1172"/>
    </row>
    <row r="8" spans="1:64" s="345" customFormat="1" ht="15" customHeight="1">
      <c r="A8" s="329" t="s">
        <v>18</v>
      </c>
      <c r="B8" s="352"/>
      <c r="C8" s="352"/>
      <c r="D8" s="352"/>
      <c r="E8" s="352"/>
      <c r="F8" s="353"/>
      <c r="G8" s="352"/>
      <c r="H8" s="352"/>
      <c r="I8" s="352"/>
      <c r="J8" s="352"/>
      <c r="K8" s="353"/>
      <c r="L8" s="352"/>
      <c r="M8" s="352"/>
      <c r="N8" s="352"/>
      <c r="O8" s="352"/>
      <c r="P8" s="353"/>
      <c r="Q8" s="352"/>
      <c r="R8" s="352"/>
      <c r="S8" s="352"/>
      <c r="T8" s="352"/>
      <c r="U8" s="353"/>
      <c r="V8" s="352">
        <v>2131.2979999999998</v>
      </c>
      <c r="W8" s="352">
        <v>2601.098</v>
      </c>
      <c r="X8" s="352">
        <v>2889.076</v>
      </c>
      <c r="Y8" s="352">
        <v>2887.2759999999998</v>
      </c>
      <c r="Z8" s="1163">
        <v>10508.749</v>
      </c>
      <c r="AA8" s="352">
        <v>2413.2930000000001</v>
      </c>
      <c r="AB8" s="352">
        <v>2506.7460000000001</v>
      </c>
      <c r="AC8" s="352">
        <v>2190.7829999999999</v>
      </c>
      <c r="AD8" s="352">
        <v>2160.7849999999999</v>
      </c>
      <c r="AE8" s="1163">
        <v>9271.6080000000002</v>
      </c>
      <c r="AF8" s="352">
        <v>2006.008</v>
      </c>
      <c r="AG8" s="352">
        <v>2412.752</v>
      </c>
      <c r="AH8" s="352">
        <v>2216.8180000000002</v>
      </c>
      <c r="AI8" s="352">
        <v>2370.3249999999998</v>
      </c>
      <c r="AJ8" s="1163">
        <v>9005.9040000000005</v>
      </c>
      <c r="AK8" s="352">
        <v>2480.3139999999999</v>
      </c>
      <c r="AL8" s="352">
        <v>2952.2979999999998</v>
      </c>
      <c r="AM8" s="749">
        <v>2842.2170000000001</v>
      </c>
      <c r="AN8" s="751">
        <v>3095.6779999999999</v>
      </c>
      <c r="AO8" s="1173">
        <v>11370.508</v>
      </c>
      <c r="AP8" s="751">
        <v>2860.5279999999998</v>
      </c>
      <c r="AQ8" s="751">
        <v>3006.1709999999998</v>
      </c>
      <c r="AR8" s="751">
        <v>2947.8389999999999</v>
      </c>
      <c r="AS8" s="751">
        <v>3131.5</v>
      </c>
      <c r="AT8" s="1173">
        <v>11946.04</v>
      </c>
      <c r="AU8" s="751">
        <v>2795.0430000000001</v>
      </c>
      <c r="AV8" s="751">
        <v>3276.1669999999999</v>
      </c>
      <c r="AW8" s="751">
        <v>2961.5120000000002</v>
      </c>
      <c r="AX8" s="751">
        <v>3290.3960000000002</v>
      </c>
      <c r="AY8" s="1173">
        <v>12323.12</v>
      </c>
      <c r="AZ8" s="751">
        <v>3951.944</v>
      </c>
      <c r="BA8" s="751">
        <v>3378.6170000000002</v>
      </c>
      <c r="BB8" s="751">
        <v>3443.511</v>
      </c>
      <c r="BC8" s="751">
        <v>3993.3139999999999</v>
      </c>
      <c r="BD8" s="1173">
        <v>14767.386</v>
      </c>
      <c r="BE8" s="751">
        <v>3707.1149999999998</v>
      </c>
      <c r="BF8" s="751">
        <v>3676.473</v>
      </c>
      <c r="BG8" s="751">
        <v>3850.087</v>
      </c>
      <c r="BH8" s="751">
        <v>4290.1390000000001</v>
      </c>
      <c r="BI8" s="1173">
        <v>15523.813999999998</v>
      </c>
      <c r="BJ8" s="751">
        <v>3952.4119999999998</v>
      </c>
      <c r="BK8" s="751">
        <v>3923.9740000000002</v>
      </c>
      <c r="BL8" s="751">
        <v>3479.377</v>
      </c>
    </row>
    <row r="9" spans="1:64" ht="9" customHeight="1">
      <c r="A9" s="335"/>
      <c r="B9" s="348"/>
      <c r="C9" s="348"/>
      <c r="D9" s="348"/>
      <c r="E9" s="348"/>
      <c r="F9" s="351"/>
      <c r="G9" s="348"/>
      <c r="H9" s="348"/>
      <c r="I9" s="348"/>
      <c r="J9" s="348"/>
      <c r="K9" s="351"/>
      <c r="L9" s="348"/>
      <c r="M9" s="348"/>
      <c r="N9" s="348"/>
      <c r="O9" s="348"/>
      <c r="P9" s="351"/>
      <c r="Q9" s="348"/>
      <c r="R9" s="348"/>
      <c r="S9" s="348"/>
      <c r="T9" s="348"/>
      <c r="U9" s="351"/>
      <c r="V9" s="348"/>
      <c r="W9" s="348"/>
      <c r="X9" s="348"/>
      <c r="Y9" s="348"/>
      <c r="Z9" s="1162"/>
      <c r="AA9" s="348"/>
      <c r="AB9" s="348"/>
      <c r="AC9" s="348"/>
      <c r="AD9" s="348"/>
      <c r="AE9" s="1162"/>
      <c r="AF9" s="348"/>
      <c r="AG9" s="348"/>
      <c r="AH9" s="348"/>
      <c r="AI9" s="348"/>
      <c r="AJ9" s="1162"/>
      <c r="AK9" s="348"/>
      <c r="AL9" s="348"/>
      <c r="AM9" s="348"/>
      <c r="AN9" s="348"/>
      <c r="AO9" s="1172"/>
      <c r="AP9" s="348"/>
      <c r="AQ9" s="348"/>
      <c r="AR9" s="348"/>
      <c r="AS9" s="348"/>
      <c r="AT9" s="1172"/>
      <c r="AU9" s="348"/>
      <c r="AV9" s="348"/>
      <c r="AW9" s="348"/>
      <c r="AX9" s="348"/>
      <c r="AY9" s="1172"/>
      <c r="AZ9" s="348"/>
      <c r="BA9" s="348"/>
      <c r="BB9" s="348"/>
      <c r="BC9" s="348"/>
      <c r="BD9" s="1172">
        <v>0</v>
      </c>
      <c r="BE9" s="348"/>
      <c r="BF9" s="348"/>
      <c r="BG9" s="348"/>
      <c r="BH9" s="348"/>
      <c r="BI9" s="1172">
        <v>0</v>
      </c>
      <c r="BJ9" s="348"/>
      <c r="BK9" s="348"/>
      <c r="BL9" s="348"/>
    </row>
    <row r="10" spans="1:64" ht="15" customHeight="1">
      <c r="A10" s="327" t="s">
        <v>1030</v>
      </c>
      <c r="B10" s="350"/>
      <c r="C10" s="350"/>
      <c r="D10" s="350"/>
      <c r="E10" s="350"/>
      <c r="F10" s="351"/>
      <c r="G10" s="350"/>
      <c r="H10" s="350"/>
      <c r="I10" s="350"/>
      <c r="J10" s="350"/>
      <c r="K10" s="351"/>
      <c r="L10" s="350"/>
      <c r="M10" s="350"/>
      <c r="N10" s="350"/>
      <c r="O10" s="350"/>
      <c r="P10" s="351"/>
      <c r="Q10" s="350"/>
      <c r="R10" s="350"/>
      <c r="S10" s="350"/>
      <c r="T10" s="350"/>
      <c r="U10" s="351"/>
      <c r="V10" s="350">
        <v>1505.5940000000001</v>
      </c>
      <c r="W10" s="350">
        <v>1951.16</v>
      </c>
      <c r="X10" s="350">
        <v>2176.2240000000002</v>
      </c>
      <c r="Y10" s="350">
        <v>2126.7809999999999</v>
      </c>
      <c r="Z10" s="1162">
        <v>7759.7610000000004</v>
      </c>
      <c r="AA10" s="350">
        <v>1787.566</v>
      </c>
      <c r="AB10" s="350">
        <v>1753.203</v>
      </c>
      <c r="AC10" s="350">
        <v>1554.356</v>
      </c>
      <c r="AD10" s="350">
        <v>1597.9639999999999</v>
      </c>
      <c r="AE10" s="1162">
        <v>6693.0910000000003</v>
      </c>
      <c r="AF10" s="350">
        <v>1366.384</v>
      </c>
      <c r="AG10" s="350">
        <v>1748.0319999999999</v>
      </c>
      <c r="AH10" s="350">
        <v>1540.021</v>
      </c>
      <c r="AI10" s="350">
        <v>1641.8620000000001</v>
      </c>
      <c r="AJ10" s="1162">
        <v>6296.3010000000004</v>
      </c>
      <c r="AK10" s="350">
        <v>1776.521</v>
      </c>
      <c r="AL10" s="350">
        <v>2189.739</v>
      </c>
      <c r="AM10" s="756">
        <v>2056.2640000000001</v>
      </c>
      <c r="AN10" s="752">
        <v>2294.0070000000001</v>
      </c>
      <c r="AO10" s="1172">
        <v>8316.5319999999992</v>
      </c>
      <c r="AP10" s="752">
        <v>2094.4160000000002</v>
      </c>
      <c r="AQ10" s="752">
        <v>2241.8989999999999</v>
      </c>
      <c r="AR10" s="752">
        <v>2200.4499999999998</v>
      </c>
      <c r="AS10" s="752">
        <v>2365.4810000000002</v>
      </c>
      <c r="AT10" s="1172">
        <v>8902.2469999999994</v>
      </c>
      <c r="AU10" s="752">
        <v>2077.9479999999999</v>
      </c>
      <c r="AV10" s="752">
        <v>2554.951</v>
      </c>
      <c r="AW10" s="752">
        <v>2231.6579999999999</v>
      </c>
      <c r="AX10" s="752">
        <v>2506.1610000000001</v>
      </c>
      <c r="AY10" s="1172">
        <v>9370.7189999999991</v>
      </c>
      <c r="AZ10" s="752">
        <v>3132.55</v>
      </c>
      <c r="BA10" s="752">
        <v>2586.8760000000002</v>
      </c>
      <c r="BB10" s="752">
        <v>2592.6669999999999</v>
      </c>
      <c r="BC10" s="752">
        <v>3105.7570000000001</v>
      </c>
      <c r="BD10" s="1172">
        <v>11417.85</v>
      </c>
      <c r="BE10" s="752">
        <v>2881.8649999999998</v>
      </c>
      <c r="BF10" s="752">
        <v>2847.19</v>
      </c>
      <c r="BG10" s="752">
        <v>2991.404</v>
      </c>
      <c r="BH10" s="752">
        <v>3419.6750000000002</v>
      </c>
      <c r="BI10" s="1172">
        <v>12140.134000000002</v>
      </c>
      <c r="BJ10" s="752">
        <v>3033.183</v>
      </c>
      <c r="BK10" s="752">
        <v>3067.538</v>
      </c>
      <c r="BL10" s="752">
        <v>2653.1129999999998</v>
      </c>
    </row>
    <row r="11" spans="1:64" ht="15" customHeight="1">
      <c r="A11" s="334" t="s">
        <v>1029</v>
      </c>
      <c r="B11" s="350"/>
      <c r="C11" s="350"/>
      <c r="D11" s="350"/>
      <c r="E11" s="350"/>
      <c r="F11" s="351"/>
      <c r="G11" s="350"/>
      <c r="H11" s="350"/>
      <c r="I11" s="350"/>
      <c r="J11" s="350"/>
      <c r="K11" s="351"/>
      <c r="L11" s="350"/>
      <c r="M11" s="350"/>
      <c r="N11" s="350"/>
      <c r="O11" s="350"/>
      <c r="P11" s="351"/>
      <c r="Q11" s="350"/>
      <c r="R11" s="350"/>
      <c r="S11" s="350"/>
      <c r="T11" s="350"/>
      <c r="U11" s="351"/>
      <c r="V11" s="350">
        <v>1541.931</v>
      </c>
      <c r="W11" s="350">
        <v>1754.9770000000001</v>
      </c>
      <c r="X11" s="350">
        <v>1969.566</v>
      </c>
      <c r="Y11" s="350">
        <v>2010.04</v>
      </c>
      <c r="Z11" s="1162">
        <v>7276.5159999999996</v>
      </c>
      <c r="AA11" s="350">
        <v>1665.329</v>
      </c>
      <c r="AB11" s="350">
        <v>1460.576</v>
      </c>
      <c r="AC11" s="350">
        <v>1268.999</v>
      </c>
      <c r="AD11" s="350">
        <v>1411.5239999999999</v>
      </c>
      <c r="AE11" s="1162">
        <v>5806.4290000000001</v>
      </c>
      <c r="AF11" s="350">
        <v>1189.114</v>
      </c>
      <c r="AG11" s="350">
        <v>1447.1410000000001</v>
      </c>
      <c r="AH11" s="350">
        <v>1293.499</v>
      </c>
      <c r="AI11" s="350">
        <v>1411.0340000000001</v>
      </c>
      <c r="AJ11" s="1162">
        <v>5340.79</v>
      </c>
      <c r="AK11" s="350">
        <v>1469.248</v>
      </c>
      <c r="AL11" s="350">
        <v>1733.0129999999999</v>
      </c>
      <c r="AM11" s="756">
        <v>1792.0889999999999</v>
      </c>
      <c r="AN11" s="752">
        <v>1808.171</v>
      </c>
      <c r="AO11" s="1172">
        <v>6802.5219999999999</v>
      </c>
      <c r="AP11" s="752">
        <v>1768.183</v>
      </c>
      <c r="AQ11" s="752">
        <v>1750.9739999999999</v>
      </c>
      <c r="AR11" s="752">
        <v>1780.0609999999999</v>
      </c>
      <c r="AS11" s="752">
        <v>1798.568</v>
      </c>
      <c r="AT11" s="1172">
        <v>7097.7879999999996</v>
      </c>
      <c r="AU11" s="752">
        <v>1704.73</v>
      </c>
      <c r="AV11" s="752">
        <v>1914.7080000000001</v>
      </c>
      <c r="AW11" s="752">
        <v>1938.181</v>
      </c>
      <c r="AX11" s="752">
        <v>2035.6579999999999</v>
      </c>
      <c r="AY11" s="1172">
        <v>7593.2780000000002</v>
      </c>
      <c r="AZ11" s="752">
        <v>2127.1260000000002</v>
      </c>
      <c r="BA11" s="752">
        <v>2119.7040000000002</v>
      </c>
      <c r="BB11" s="752">
        <v>1977.173</v>
      </c>
      <c r="BC11" s="752">
        <v>2409.7979999999998</v>
      </c>
      <c r="BD11" s="1172">
        <v>8633.8009999999995</v>
      </c>
      <c r="BE11" s="752">
        <v>2407.14</v>
      </c>
      <c r="BF11" s="752">
        <v>2433.6030000000001</v>
      </c>
      <c r="BG11" s="752">
        <v>2748.962</v>
      </c>
      <c r="BH11" s="752">
        <v>3059.518</v>
      </c>
      <c r="BI11" s="1172">
        <v>10649.223</v>
      </c>
      <c r="BJ11" s="752">
        <v>3180.6970000000001</v>
      </c>
      <c r="BK11" s="752">
        <v>3102.0569999999998</v>
      </c>
      <c r="BL11" s="752">
        <v>2759.1660000000002</v>
      </c>
    </row>
    <row r="12" spans="1:64" ht="15" customHeight="1">
      <c r="A12" s="334" t="s">
        <v>1028</v>
      </c>
      <c r="B12" s="350"/>
      <c r="C12" s="350"/>
      <c r="D12" s="350"/>
      <c r="E12" s="753"/>
      <c r="F12" s="351"/>
      <c r="G12" s="350"/>
      <c r="H12" s="350"/>
      <c r="I12" s="350"/>
      <c r="J12" s="753"/>
      <c r="K12" s="351"/>
      <c r="L12" s="350"/>
      <c r="M12" s="350"/>
      <c r="N12" s="350"/>
      <c r="O12" s="350"/>
      <c r="P12" s="351"/>
      <c r="Q12" s="350"/>
      <c r="R12" s="350"/>
      <c r="S12" s="350"/>
      <c r="T12" s="350"/>
      <c r="U12" s="351"/>
      <c r="V12" s="350">
        <v>-36.335999999999999</v>
      </c>
      <c r="W12" s="350">
        <v>196.18199999999999</v>
      </c>
      <c r="X12" s="350">
        <v>206.65700000000001</v>
      </c>
      <c r="Y12" s="350">
        <v>116.741</v>
      </c>
      <c r="Z12" s="1162">
        <v>483.245</v>
      </c>
      <c r="AA12" s="350">
        <v>122.23699999999999</v>
      </c>
      <c r="AB12" s="350">
        <v>292.62599999999998</v>
      </c>
      <c r="AC12" s="350">
        <v>285.35700000000003</v>
      </c>
      <c r="AD12" s="350">
        <v>186.44</v>
      </c>
      <c r="AE12" s="1162">
        <v>886.66099999999994</v>
      </c>
      <c r="AF12" s="350">
        <v>177.27</v>
      </c>
      <c r="AG12" s="350">
        <v>300.89</v>
      </c>
      <c r="AH12" s="350">
        <v>246.52199999999999</v>
      </c>
      <c r="AI12" s="350">
        <v>230.827</v>
      </c>
      <c r="AJ12" s="1162">
        <v>955.51</v>
      </c>
      <c r="AK12" s="350">
        <v>307.27199999999999</v>
      </c>
      <c r="AL12" s="350">
        <v>456.72500000000002</v>
      </c>
      <c r="AM12" s="756">
        <v>264.17500000000001</v>
      </c>
      <c r="AN12" s="752">
        <v>485.83499999999998</v>
      </c>
      <c r="AO12" s="1172">
        <v>1514.009</v>
      </c>
      <c r="AP12" s="752">
        <v>326.23200000000003</v>
      </c>
      <c r="AQ12" s="752">
        <v>490.92399999999998</v>
      </c>
      <c r="AR12" s="752">
        <v>420.38900000000001</v>
      </c>
      <c r="AS12" s="752">
        <v>566.91300000000001</v>
      </c>
      <c r="AT12" s="1172">
        <v>1804.4590000000001</v>
      </c>
      <c r="AU12" s="752">
        <v>373.21699999999998</v>
      </c>
      <c r="AV12" s="752">
        <v>640.24300000000005</v>
      </c>
      <c r="AW12" s="752">
        <v>293.47699999999998</v>
      </c>
      <c r="AX12" s="752">
        <v>470.50200000000001</v>
      </c>
      <c r="AY12" s="1172">
        <v>1777.441</v>
      </c>
      <c r="AZ12" s="752">
        <v>1005.423</v>
      </c>
      <c r="BA12" s="752">
        <v>467.17099999999999</v>
      </c>
      <c r="BB12" s="752">
        <v>615.49400000000003</v>
      </c>
      <c r="BC12" s="752">
        <v>695.95799999999997</v>
      </c>
      <c r="BD12" s="1172">
        <v>2784.0460000000003</v>
      </c>
      <c r="BE12" s="752">
        <v>474.72399999999999</v>
      </c>
      <c r="BF12" s="752">
        <v>413.58699999999999</v>
      </c>
      <c r="BG12" s="752">
        <v>242.441</v>
      </c>
      <c r="BH12" s="752">
        <v>360.15600000000001</v>
      </c>
      <c r="BI12" s="1172">
        <v>1490.9079999999999</v>
      </c>
      <c r="BJ12" s="752">
        <v>-147.51300000000001</v>
      </c>
      <c r="BK12" s="752">
        <v>-34.518999999999998</v>
      </c>
      <c r="BL12" s="752">
        <v>-106.053</v>
      </c>
    </row>
    <row r="13" spans="1:64">
      <c r="A13" s="327" t="s">
        <v>389</v>
      </c>
      <c r="B13" s="350"/>
      <c r="C13" s="350"/>
      <c r="D13" s="350"/>
      <c r="E13" s="753"/>
      <c r="F13" s="351"/>
      <c r="G13" s="350"/>
      <c r="H13" s="350"/>
      <c r="I13" s="350"/>
      <c r="J13" s="753"/>
      <c r="K13" s="351"/>
      <c r="L13" s="350"/>
      <c r="M13" s="350"/>
      <c r="N13" s="350"/>
      <c r="O13" s="350"/>
      <c r="P13" s="351"/>
      <c r="Q13" s="350"/>
      <c r="R13" s="350"/>
      <c r="S13" s="350"/>
      <c r="T13" s="350"/>
      <c r="U13" s="351"/>
      <c r="V13" s="350">
        <v>605.42399999999998</v>
      </c>
      <c r="W13" s="350">
        <v>624.64800000000002</v>
      </c>
      <c r="X13" s="350">
        <v>688.34900000000005</v>
      </c>
      <c r="Y13" s="350">
        <v>729.34199999999998</v>
      </c>
      <c r="Z13" s="1162">
        <v>2647.7649999999999</v>
      </c>
      <c r="AA13" s="350">
        <v>587.59900000000005</v>
      </c>
      <c r="AB13" s="350">
        <v>721.79899999999998</v>
      </c>
      <c r="AC13" s="350">
        <v>603.34900000000005</v>
      </c>
      <c r="AD13" s="350">
        <v>529.91200000000003</v>
      </c>
      <c r="AE13" s="1162">
        <v>2442.6610000000001</v>
      </c>
      <c r="AF13" s="350">
        <v>611.20000000000005</v>
      </c>
      <c r="AG13" s="350">
        <v>631.44000000000005</v>
      </c>
      <c r="AH13" s="350">
        <v>638.16300000000001</v>
      </c>
      <c r="AI13" s="350">
        <v>681.80100000000004</v>
      </c>
      <c r="AJ13" s="1162">
        <v>2562.605</v>
      </c>
      <c r="AK13" s="350">
        <v>670.30700000000002</v>
      </c>
      <c r="AL13" s="350">
        <v>719.39700000000005</v>
      </c>
      <c r="AM13" s="756">
        <v>749.93299999999999</v>
      </c>
      <c r="AN13" s="752">
        <v>767.72900000000004</v>
      </c>
      <c r="AO13" s="1172">
        <v>2907.3679999999999</v>
      </c>
      <c r="AP13" s="752">
        <v>731.71699999999998</v>
      </c>
      <c r="AQ13" s="752">
        <v>735.67200000000003</v>
      </c>
      <c r="AR13" s="752">
        <v>715.30799999999999</v>
      </c>
      <c r="AS13" s="752">
        <v>734.01400000000001</v>
      </c>
      <c r="AT13" s="1172">
        <v>2916.7130000000002</v>
      </c>
      <c r="AU13" s="752">
        <v>717.09500000000003</v>
      </c>
      <c r="AV13" s="752">
        <v>721.21500000000003</v>
      </c>
      <c r="AW13" s="752">
        <v>729.85299999999995</v>
      </c>
      <c r="AX13" s="752">
        <v>784.23500000000001</v>
      </c>
      <c r="AY13" s="1172">
        <v>2952.4</v>
      </c>
      <c r="AZ13" s="752">
        <v>819.39300000000003</v>
      </c>
      <c r="BA13" s="752">
        <v>786.30799999999999</v>
      </c>
      <c r="BB13" s="752">
        <v>842.476</v>
      </c>
      <c r="BC13" s="752">
        <v>878.02300000000002</v>
      </c>
      <c r="BD13" s="1172">
        <v>3326.2000000000003</v>
      </c>
      <c r="BE13" s="752">
        <v>815.88099999999997</v>
      </c>
      <c r="BF13" s="752">
        <v>818.78</v>
      </c>
      <c r="BG13" s="752">
        <v>845.92700000000002</v>
      </c>
      <c r="BH13" s="752">
        <v>857.01300000000003</v>
      </c>
      <c r="BI13" s="1172">
        <v>3337.6010000000001</v>
      </c>
      <c r="BJ13" s="752">
        <v>904.40800000000002</v>
      </c>
      <c r="BK13" s="752">
        <v>839.63300000000004</v>
      </c>
      <c r="BL13" s="752">
        <v>808.32899999999995</v>
      </c>
    </row>
    <row r="14" spans="1:64" ht="24.75" customHeight="1">
      <c r="A14" s="333" t="s">
        <v>1027</v>
      </c>
      <c r="B14" s="350"/>
      <c r="C14" s="350"/>
      <c r="D14" s="350"/>
      <c r="E14" s="753"/>
      <c r="F14" s="351"/>
      <c r="G14" s="350"/>
      <c r="H14" s="350"/>
      <c r="I14" s="350"/>
      <c r="J14" s="753"/>
      <c r="K14" s="351"/>
      <c r="L14" s="350"/>
      <c r="M14" s="350"/>
      <c r="N14" s="350"/>
      <c r="O14" s="350"/>
      <c r="P14" s="351"/>
      <c r="Q14" s="350"/>
      <c r="R14" s="350"/>
      <c r="S14" s="350"/>
      <c r="T14" s="350"/>
      <c r="U14" s="351"/>
      <c r="V14" s="350">
        <v>20.277999999999999</v>
      </c>
      <c r="W14" s="350">
        <v>25.288</v>
      </c>
      <c r="X14" s="350">
        <v>24.501999999999999</v>
      </c>
      <c r="Y14" s="350">
        <v>31.151</v>
      </c>
      <c r="Z14" s="1162">
        <v>101.22199999999999</v>
      </c>
      <c r="AA14" s="350">
        <v>38.125999999999998</v>
      </c>
      <c r="AB14" s="350">
        <v>31.742999999999999</v>
      </c>
      <c r="AC14" s="350">
        <v>33.076999999999998</v>
      </c>
      <c r="AD14" s="350">
        <v>32.908000000000001</v>
      </c>
      <c r="AE14" s="1162">
        <v>135.85499999999999</v>
      </c>
      <c r="AF14" s="350">
        <v>28.422000000000001</v>
      </c>
      <c r="AG14" s="350">
        <v>33.279000000000003</v>
      </c>
      <c r="AH14" s="350">
        <v>38.633000000000003</v>
      </c>
      <c r="AI14" s="350">
        <v>46.661000000000001</v>
      </c>
      <c r="AJ14" s="1162">
        <v>146.99700000000001</v>
      </c>
      <c r="AK14" s="350">
        <v>33.484999999999999</v>
      </c>
      <c r="AL14" s="350">
        <v>43.161000000000001</v>
      </c>
      <c r="AM14" s="756">
        <v>36.018000000000001</v>
      </c>
      <c r="AN14" s="752">
        <v>33.942</v>
      </c>
      <c r="AO14" s="1172">
        <v>146.607</v>
      </c>
      <c r="AP14" s="752">
        <v>34.395000000000003</v>
      </c>
      <c r="AQ14" s="752">
        <v>28.6</v>
      </c>
      <c r="AR14" s="752">
        <v>32.079000000000001</v>
      </c>
      <c r="AS14" s="752">
        <v>32.003</v>
      </c>
      <c r="AT14" s="1172">
        <v>127.07899999999999</v>
      </c>
      <c r="AU14" s="752">
        <v>0</v>
      </c>
      <c r="AV14" s="752">
        <v>0</v>
      </c>
      <c r="AW14" s="752">
        <v>0</v>
      </c>
      <c r="AX14" s="752">
        <v>0</v>
      </c>
      <c r="AY14" s="1172">
        <v>0</v>
      </c>
      <c r="AZ14" s="752">
        <v>0</v>
      </c>
      <c r="BA14" s="752">
        <v>5.4320000000000004</v>
      </c>
      <c r="BB14" s="752">
        <v>8.3659999999999997</v>
      </c>
      <c r="BC14" s="752">
        <v>9.5329999999999995</v>
      </c>
      <c r="BD14" s="1172">
        <v>23.331</v>
      </c>
      <c r="BE14" s="752">
        <v>9.3680000000000003</v>
      </c>
      <c r="BF14" s="752">
        <v>10.502000000000001</v>
      </c>
      <c r="BG14" s="752">
        <v>12.755000000000001</v>
      </c>
      <c r="BH14" s="752">
        <v>13.45</v>
      </c>
      <c r="BI14" s="1172">
        <v>46.075000000000003</v>
      </c>
      <c r="BJ14" s="752">
        <v>14.819000000000001</v>
      </c>
      <c r="BK14" s="752">
        <v>16.800999999999998</v>
      </c>
      <c r="BL14" s="752">
        <v>17.934000000000001</v>
      </c>
    </row>
    <row r="15" spans="1:64">
      <c r="A15" s="327" t="s">
        <v>48</v>
      </c>
      <c r="B15" s="350"/>
      <c r="C15" s="350"/>
      <c r="D15" s="350"/>
      <c r="E15" s="350"/>
      <c r="F15" s="351"/>
      <c r="G15" s="350"/>
      <c r="H15" s="350"/>
      <c r="I15" s="350"/>
      <c r="J15" s="350"/>
      <c r="K15" s="351"/>
      <c r="L15" s="350"/>
      <c r="M15" s="350"/>
      <c r="N15" s="350"/>
      <c r="O15" s="350"/>
      <c r="P15" s="351"/>
      <c r="Q15" s="350"/>
      <c r="R15" s="350"/>
      <c r="S15" s="350"/>
      <c r="T15" s="350"/>
      <c r="U15" s="351"/>
      <c r="V15" s="350">
        <v>0</v>
      </c>
      <c r="W15" s="350">
        <v>0</v>
      </c>
      <c r="X15" s="350">
        <v>0</v>
      </c>
      <c r="Y15" s="350">
        <v>0</v>
      </c>
      <c r="Z15" s="1162">
        <v>0</v>
      </c>
      <c r="AA15" s="350">
        <v>0</v>
      </c>
      <c r="AB15" s="350">
        <v>0</v>
      </c>
      <c r="AC15" s="350">
        <v>0</v>
      </c>
      <c r="AD15" s="350">
        <v>0</v>
      </c>
      <c r="AE15" s="1162">
        <v>0</v>
      </c>
      <c r="AF15" s="350">
        <v>0</v>
      </c>
      <c r="AG15" s="350">
        <v>0</v>
      </c>
      <c r="AH15" s="350">
        <v>0</v>
      </c>
      <c r="AI15" s="350">
        <v>0</v>
      </c>
      <c r="AJ15" s="1162">
        <v>0</v>
      </c>
      <c r="AK15" s="350">
        <v>0</v>
      </c>
      <c r="AL15" s="350">
        <v>0</v>
      </c>
      <c r="AM15" s="756">
        <v>0</v>
      </c>
      <c r="AN15" s="752">
        <v>0</v>
      </c>
      <c r="AO15" s="1172">
        <v>0</v>
      </c>
      <c r="AP15" s="752">
        <v>0</v>
      </c>
      <c r="AQ15" s="752">
        <v>0</v>
      </c>
      <c r="AR15" s="752">
        <v>0</v>
      </c>
      <c r="AS15" s="752">
        <v>0</v>
      </c>
      <c r="AT15" s="1172">
        <v>0</v>
      </c>
      <c r="AU15" s="752">
        <v>0</v>
      </c>
      <c r="AV15" s="752">
        <v>0</v>
      </c>
      <c r="AW15" s="752">
        <v>0</v>
      </c>
      <c r="AX15" s="752">
        <v>0</v>
      </c>
      <c r="AY15" s="1172">
        <v>0</v>
      </c>
      <c r="AZ15" s="752">
        <v>0</v>
      </c>
      <c r="BA15" s="752">
        <v>0</v>
      </c>
      <c r="BB15" s="752">
        <v>0</v>
      </c>
      <c r="BC15" s="752">
        <v>0</v>
      </c>
      <c r="BD15" s="1172">
        <v>0</v>
      </c>
      <c r="BE15" s="752">
        <v>0</v>
      </c>
      <c r="BF15" s="752">
        <v>0</v>
      </c>
      <c r="BG15" s="752">
        <v>0</v>
      </c>
      <c r="BH15" s="752">
        <v>0</v>
      </c>
      <c r="BI15" s="1172">
        <v>0</v>
      </c>
      <c r="BJ15" s="752">
        <v>0</v>
      </c>
      <c r="BK15" s="752">
        <v>0</v>
      </c>
      <c r="BL15" s="752">
        <v>0</v>
      </c>
    </row>
    <row r="16" spans="1:64" ht="15" customHeight="1">
      <c r="A16" s="327" t="s">
        <v>1026</v>
      </c>
      <c r="B16" s="350"/>
      <c r="C16" s="350"/>
      <c r="D16" s="350"/>
      <c r="E16" s="350"/>
      <c r="F16" s="351"/>
      <c r="G16" s="350"/>
      <c r="H16" s="350"/>
      <c r="I16" s="350"/>
      <c r="J16" s="350"/>
      <c r="K16" s="351"/>
      <c r="L16" s="350"/>
      <c r="M16" s="350"/>
      <c r="N16" s="350"/>
      <c r="O16" s="350"/>
      <c r="P16" s="351"/>
      <c r="Q16" s="350"/>
      <c r="R16" s="350"/>
      <c r="S16" s="350"/>
      <c r="T16" s="350"/>
      <c r="U16" s="351"/>
      <c r="V16" s="1028">
        <v>0</v>
      </c>
      <c r="W16" s="1028">
        <v>0</v>
      </c>
      <c r="X16" s="1028">
        <v>0</v>
      </c>
      <c r="Y16" s="1028">
        <v>0</v>
      </c>
      <c r="Z16" s="1162">
        <v>0</v>
      </c>
      <c r="AA16" s="1028">
        <v>0</v>
      </c>
      <c r="AB16" s="1028">
        <v>0</v>
      </c>
      <c r="AC16" s="1028">
        <v>0</v>
      </c>
      <c r="AD16" s="1028">
        <v>0</v>
      </c>
      <c r="AE16" s="1162">
        <v>0</v>
      </c>
      <c r="AF16" s="1028">
        <v>0</v>
      </c>
      <c r="AG16" s="1028">
        <v>0</v>
      </c>
      <c r="AH16" s="1028">
        <v>0</v>
      </c>
      <c r="AI16" s="1028">
        <v>0</v>
      </c>
      <c r="AJ16" s="1162">
        <v>0</v>
      </c>
      <c r="AK16" s="1028">
        <v>0</v>
      </c>
      <c r="AL16" s="1028">
        <v>0</v>
      </c>
      <c r="AM16" s="1029">
        <v>0</v>
      </c>
      <c r="AN16" s="1030">
        <v>0</v>
      </c>
      <c r="AO16" s="1172">
        <v>0</v>
      </c>
      <c r="AP16" s="1030">
        <v>0</v>
      </c>
      <c r="AQ16" s="1030">
        <v>0</v>
      </c>
      <c r="AR16" s="1030">
        <v>0</v>
      </c>
      <c r="AS16" s="1030">
        <v>0</v>
      </c>
      <c r="AT16" s="1172">
        <v>0</v>
      </c>
      <c r="AU16" s="1030">
        <v>0</v>
      </c>
      <c r="AV16" s="1030">
        <v>0</v>
      </c>
      <c r="AW16" s="1030">
        <v>0</v>
      </c>
      <c r="AX16" s="1030">
        <v>0</v>
      </c>
      <c r="AY16" s="1172">
        <v>0</v>
      </c>
      <c r="AZ16" s="1030">
        <v>0</v>
      </c>
      <c r="BA16" s="1030">
        <v>0</v>
      </c>
      <c r="BB16" s="752">
        <v>0</v>
      </c>
      <c r="BC16" s="752">
        <v>0</v>
      </c>
      <c r="BD16" s="1172">
        <v>0</v>
      </c>
      <c r="BE16" s="752">
        <v>0</v>
      </c>
      <c r="BF16" s="752">
        <v>0</v>
      </c>
      <c r="BG16" s="752">
        <v>0</v>
      </c>
      <c r="BH16" s="752">
        <v>0</v>
      </c>
      <c r="BI16" s="1172">
        <v>0</v>
      </c>
      <c r="BJ16" s="752">
        <v>0</v>
      </c>
      <c r="BK16" s="752">
        <v>0</v>
      </c>
      <c r="BL16" s="752">
        <v>0</v>
      </c>
    </row>
    <row r="17" spans="1:64" ht="15" customHeight="1">
      <c r="A17" s="332" t="s">
        <v>1025</v>
      </c>
      <c r="B17" s="350"/>
      <c r="C17" s="350"/>
      <c r="D17" s="350"/>
      <c r="E17" s="753"/>
      <c r="F17" s="351"/>
      <c r="G17" s="350"/>
      <c r="H17" s="350"/>
      <c r="I17" s="350"/>
      <c r="J17" s="753"/>
      <c r="K17" s="351"/>
      <c r="L17" s="350"/>
      <c r="M17" s="350"/>
      <c r="N17" s="350"/>
      <c r="O17" s="350"/>
      <c r="P17" s="351"/>
      <c r="Q17" s="350"/>
      <c r="R17" s="350"/>
      <c r="S17" s="350"/>
      <c r="T17" s="350"/>
      <c r="U17" s="351"/>
      <c r="V17" s="350">
        <v>0</v>
      </c>
      <c r="W17" s="350">
        <v>0</v>
      </c>
      <c r="X17" s="350">
        <v>0</v>
      </c>
      <c r="Y17" s="350">
        <v>0</v>
      </c>
      <c r="Z17" s="1162">
        <v>0</v>
      </c>
      <c r="AA17" s="350">
        <v>0</v>
      </c>
      <c r="AB17" s="350">
        <v>0</v>
      </c>
      <c r="AC17" s="350">
        <v>0</v>
      </c>
      <c r="AD17" s="350">
        <v>0</v>
      </c>
      <c r="AE17" s="1162">
        <v>0</v>
      </c>
      <c r="AF17" s="350">
        <v>0</v>
      </c>
      <c r="AG17" s="350">
        <v>0</v>
      </c>
      <c r="AH17" s="350">
        <v>0</v>
      </c>
      <c r="AI17" s="350">
        <v>0</v>
      </c>
      <c r="AJ17" s="1162">
        <v>0</v>
      </c>
      <c r="AK17" s="350">
        <v>0</v>
      </c>
      <c r="AL17" s="350">
        <v>0</v>
      </c>
      <c r="AM17" s="756">
        <v>0</v>
      </c>
      <c r="AN17" s="752">
        <v>0</v>
      </c>
      <c r="AO17" s="1172">
        <v>0</v>
      </c>
      <c r="AP17" s="752">
        <v>0</v>
      </c>
      <c r="AQ17" s="752">
        <v>0</v>
      </c>
      <c r="AR17" s="752">
        <v>0</v>
      </c>
      <c r="AS17" s="752">
        <v>0</v>
      </c>
      <c r="AT17" s="1172">
        <v>0</v>
      </c>
      <c r="AU17" s="752">
        <v>0</v>
      </c>
      <c r="AV17" s="752">
        <v>0</v>
      </c>
      <c r="AW17" s="752">
        <v>0</v>
      </c>
      <c r="AX17" s="752">
        <v>0</v>
      </c>
      <c r="AY17" s="1172">
        <v>0</v>
      </c>
      <c r="AZ17" s="752">
        <v>0</v>
      </c>
      <c r="BA17" s="752">
        <v>0</v>
      </c>
      <c r="BB17" s="752">
        <v>0</v>
      </c>
      <c r="BC17" s="752">
        <v>0</v>
      </c>
      <c r="BD17" s="1172">
        <v>0</v>
      </c>
      <c r="BE17" s="752">
        <v>0</v>
      </c>
      <c r="BF17" s="752">
        <v>0</v>
      </c>
      <c r="BG17" s="752">
        <v>0</v>
      </c>
      <c r="BH17" s="752">
        <v>0</v>
      </c>
      <c r="BI17" s="1172">
        <v>0</v>
      </c>
      <c r="BJ17" s="752">
        <v>0</v>
      </c>
      <c r="BK17" s="752">
        <v>0</v>
      </c>
      <c r="BL17" s="752">
        <v>0</v>
      </c>
    </row>
    <row r="18" spans="1:64" ht="9" customHeight="1">
      <c r="A18" s="331"/>
      <c r="B18" s="348"/>
      <c r="C18" s="348"/>
      <c r="D18" s="348"/>
      <c r="E18" s="348"/>
      <c r="F18" s="349"/>
      <c r="G18" s="348"/>
      <c r="H18" s="348"/>
      <c r="I18" s="348"/>
      <c r="J18" s="348"/>
      <c r="K18" s="349"/>
      <c r="L18" s="348"/>
      <c r="M18" s="348"/>
      <c r="N18" s="348"/>
      <c r="O18" s="348"/>
      <c r="P18" s="349"/>
      <c r="Q18" s="348"/>
      <c r="R18" s="348"/>
      <c r="S18" s="348"/>
      <c r="T18" s="348"/>
      <c r="U18" s="349"/>
      <c r="V18" s="348"/>
      <c r="W18" s="348"/>
      <c r="X18" s="348"/>
      <c r="Y18" s="348"/>
      <c r="Z18" s="1184"/>
      <c r="AA18" s="348"/>
      <c r="AB18" s="348"/>
      <c r="AC18" s="348"/>
      <c r="AD18" s="348"/>
      <c r="AE18" s="1184"/>
      <c r="AF18" s="348"/>
      <c r="AG18" s="348"/>
      <c r="AH18" s="348"/>
      <c r="AI18" s="348"/>
      <c r="AJ18" s="1184"/>
      <c r="AK18" s="348"/>
      <c r="AL18" s="348"/>
      <c r="AM18" s="348"/>
      <c r="AN18" s="348"/>
      <c r="AO18" s="1184"/>
      <c r="AP18" s="348"/>
      <c r="AQ18" s="348"/>
      <c r="AR18" s="348"/>
      <c r="AS18" s="348"/>
      <c r="AT18" s="1184"/>
      <c r="AU18" s="348"/>
      <c r="AV18" s="348"/>
      <c r="AW18" s="348"/>
      <c r="AX18" s="348"/>
      <c r="AY18" s="1184"/>
      <c r="AZ18" s="348"/>
      <c r="BA18" s="348"/>
      <c r="BB18" s="348"/>
      <c r="BC18" s="348"/>
      <c r="BD18" s="1184">
        <v>0</v>
      </c>
      <c r="BE18" s="348"/>
      <c r="BF18" s="348"/>
      <c r="BG18" s="348"/>
      <c r="BH18" s="348"/>
      <c r="BI18" s="1184">
        <v>0</v>
      </c>
      <c r="BJ18" s="348"/>
      <c r="BK18" s="348"/>
      <c r="BL18" s="348"/>
    </row>
    <row r="19" spans="1:64" s="345" customFormat="1" ht="15" customHeight="1">
      <c r="A19" s="328" t="s">
        <v>1024</v>
      </c>
      <c r="B19" s="352"/>
      <c r="C19" s="352"/>
      <c r="D19" s="352"/>
      <c r="E19" s="754"/>
      <c r="F19" s="353"/>
      <c r="G19" s="352"/>
      <c r="H19" s="352"/>
      <c r="I19" s="352"/>
      <c r="J19" s="754"/>
      <c r="K19" s="353"/>
      <c r="L19" s="352"/>
      <c r="M19" s="352"/>
      <c r="N19" s="352"/>
      <c r="O19" s="352"/>
      <c r="P19" s="353"/>
      <c r="Q19" s="352"/>
      <c r="R19" s="352"/>
      <c r="S19" s="352"/>
      <c r="T19" s="352"/>
      <c r="U19" s="353"/>
      <c r="V19" s="352">
        <v>-324.226</v>
      </c>
      <c r="W19" s="352">
        <v>-347.04199999999997</v>
      </c>
      <c r="X19" s="352">
        <v>-355.88200000000001</v>
      </c>
      <c r="Y19" s="352">
        <v>-336.36500000000001</v>
      </c>
      <c r="Z19" s="1163">
        <v>-1363.5170000000001</v>
      </c>
      <c r="AA19" s="352">
        <v>-735.84799999999996</v>
      </c>
      <c r="AB19" s="352">
        <v>-350.55200000000002</v>
      </c>
      <c r="AC19" s="352">
        <v>-375.5</v>
      </c>
      <c r="AD19" s="352">
        <v>-720.48699999999997</v>
      </c>
      <c r="AE19" s="1163">
        <v>-2182.39</v>
      </c>
      <c r="AF19" s="352">
        <v>-406.48700000000002</v>
      </c>
      <c r="AG19" s="352">
        <v>-560.87599999999998</v>
      </c>
      <c r="AH19" s="352">
        <v>-486.20499999999998</v>
      </c>
      <c r="AI19" s="352">
        <v>-670.93799999999999</v>
      </c>
      <c r="AJ19" s="1163">
        <v>-2124.5079999999998</v>
      </c>
      <c r="AK19" s="352">
        <v>-505.48399999999998</v>
      </c>
      <c r="AL19" s="352">
        <v>-532.50400000000002</v>
      </c>
      <c r="AM19" s="749">
        <v>-375.80099999999999</v>
      </c>
      <c r="AN19" s="751">
        <v>-333.32900000000001</v>
      </c>
      <c r="AO19" s="1173">
        <v>-1747.1189999999999</v>
      </c>
      <c r="AP19" s="751">
        <v>-451.61799999999999</v>
      </c>
      <c r="AQ19" s="751">
        <v>-473.49799999999999</v>
      </c>
      <c r="AR19" s="751">
        <v>-550.18799999999999</v>
      </c>
      <c r="AS19" s="751">
        <v>-1186.7180000000001</v>
      </c>
      <c r="AT19" s="1173">
        <v>-2662.0239999999999</v>
      </c>
      <c r="AU19" s="751">
        <v>-729.577</v>
      </c>
      <c r="AV19" s="751">
        <v>-708.31799999999998</v>
      </c>
      <c r="AW19" s="751">
        <v>-956.33399999999995</v>
      </c>
      <c r="AX19" s="751">
        <v>-2212.6610000000001</v>
      </c>
      <c r="AY19" s="1173">
        <v>-4606.8909999999996</v>
      </c>
      <c r="AZ19" s="751">
        <v>-404.63200000000001</v>
      </c>
      <c r="BA19" s="751">
        <v>-305.88</v>
      </c>
      <c r="BB19" s="751">
        <v>-575.59500000000003</v>
      </c>
      <c r="BC19" s="751">
        <v>-710.65700000000004</v>
      </c>
      <c r="BD19" s="1173">
        <v>-1996.7640000000001</v>
      </c>
      <c r="BE19" s="751">
        <v>-247.17400000000001</v>
      </c>
      <c r="BF19" s="751">
        <v>-517.37699999999995</v>
      </c>
      <c r="BG19" s="751">
        <v>-592.79700000000003</v>
      </c>
      <c r="BH19" s="751">
        <v>-791.34299999999996</v>
      </c>
      <c r="BI19" s="1173">
        <v>-2148.6909999999998</v>
      </c>
      <c r="BJ19" s="751">
        <v>-749.13499999999999</v>
      </c>
      <c r="BK19" s="751">
        <v>-655.36199999999997</v>
      </c>
      <c r="BL19" s="751">
        <v>-673.06399999999996</v>
      </c>
    </row>
    <row r="20" spans="1:64" ht="15" customHeight="1">
      <c r="A20" s="327" t="s">
        <v>45</v>
      </c>
      <c r="B20" s="350"/>
      <c r="C20" s="350"/>
      <c r="D20" s="350"/>
      <c r="E20" s="753"/>
      <c r="F20" s="351"/>
      <c r="G20" s="350"/>
      <c r="H20" s="350"/>
      <c r="I20" s="350"/>
      <c r="J20" s="753"/>
      <c r="K20" s="351"/>
      <c r="L20" s="350"/>
      <c r="M20" s="350"/>
      <c r="N20" s="350"/>
      <c r="O20" s="350"/>
      <c r="P20" s="351"/>
      <c r="Q20" s="350"/>
      <c r="R20" s="350"/>
      <c r="S20" s="350"/>
      <c r="T20" s="350"/>
      <c r="U20" s="351"/>
      <c r="V20" s="350">
        <v>-358.04199999999997</v>
      </c>
      <c r="W20" s="350">
        <v>-391.863</v>
      </c>
      <c r="X20" s="350">
        <v>-399.31799999999998</v>
      </c>
      <c r="Y20" s="350">
        <v>-382.94299999999998</v>
      </c>
      <c r="Z20" s="1162">
        <v>-1532.1679999999999</v>
      </c>
      <c r="AA20" s="350">
        <v>-772.43</v>
      </c>
      <c r="AB20" s="350">
        <v>-395.90699999999998</v>
      </c>
      <c r="AC20" s="350">
        <v>-411.733</v>
      </c>
      <c r="AD20" s="350">
        <v>-756.87099999999998</v>
      </c>
      <c r="AE20" s="1162">
        <v>-2336.942</v>
      </c>
      <c r="AF20" s="350">
        <v>-432.274</v>
      </c>
      <c r="AG20" s="350">
        <v>-598.00599999999997</v>
      </c>
      <c r="AH20" s="350">
        <v>-513.61800000000005</v>
      </c>
      <c r="AI20" s="350">
        <v>-700.553</v>
      </c>
      <c r="AJ20" s="1162">
        <v>-2244.4520000000002</v>
      </c>
      <c r="AK20" s="350">
        <v>-553.678</v>
      </c>
      <c r="AL20" s="350">
        <v>-621.24699999999996</v>
      </c>
      <c r="AM20" s="756">
        <v>-513.90599999999995</v>
      </c>
      <c r="AN20" s="752">
        <v>-423.084</v>
      </c>
      <c r="AO20" s="1172">
        <v>-2111.9169999999999</v>
      </c>
      <c r="AP20" s="752">
        <v>-488.74</v>
      </c>
      <c r="AQ20" s="752">
        <v>-568.22900000000004</v>
      </c>
      <c r="AR20" s="752">
        <v>-637.96500000000003</v>
      </c>
      <c r="AS20" s="752">
        <v>-1251.528</v>
      </c>
      <c r="AT20" s="1172">
        <v>-2946.4639999999999</v>
      </c>
      <c r="AU20" s="752">
        <v>-807.56200000000001</v>
      </c>
      <c r="AV20" s="752">
        <v>-795.07600000000002</v>
      </c>
      <c r="AW20" s="752">
        <v>-1076.3320000000001</v>
      </c>
      <c r="AX20" s="752">
        <v>-2334.701</v>
      </c>
      <c r="AY20" s="1172">
        <v>-5013.6729999999998</v>
      </c>
      <c r="AZ20" s="752">
        <v>-521.52700000000004</v>
      </c>
      <c r="BA20" s="752">
        <v>-367.83199999999999</v>
      </c>
      <c r="BB20" s="752">
        <v>-651.51</v>
      </c>
      <c r="BC20" s="752">
        <v>-793.37300000000005</v>
      </c>
      <c r="BD20" s="1172">
        <v>-2334.2420000000002</v>
      </c>
      <c r="BE20" s="752">
        <v>-332.37200000000001</v>
      </c>
      <c r="BF20" s="752">
        <v>-593.01599999999996</v>
      </c>
      <c r="BG20" s="752">
        <v>-678.94100000000003</v>
      </c>
      <c r="BH20" s="752">
        <v>-854.50199999999995</v>
      </c>
      <c r="BI20" s="1172">
        <v>-2458.8310000000001</v>
      </c>
      <c r="BJ20" s="752">
        <v>-804.58199999999999</v>
      </c>
      <c r="BK20" s="752">
        <v>-756.947</v>
      </c>
      <c r="BL20" s="752">
        <v>-762.56600000000003</v>
      </c>
    </row>
    <row r="21" spans="1:64" ht="15" hidden="1" customHeight="1">
      <c r="A21" s="330"/>
      <c r="B21" s="350"/>
      <c r="C21" s="350"/>
      <c r="D21" s="350"/>
      <c r="E21" s="753"/>
      <c r="F21" s="351"/>
      <c r="G21" s="350"/>
      <c r="H21" s="350"/>
      <c r="I21" s="350"/>
      <c r="J21" s="753"/>
      <c r="K21" s="351"/>
      <c r="L21" s="350"/>
      <c r="M21" s="350"/>
      <c r="N21" s="350"/>
      <c r="O21" s="350"/>
      <c r="P21" s="351"/>
      <c r="Q21" s="350"/>
      <c r="R21" s="350"/>
      <c r="S21" s="350"/>
      <c r="T21" s="350"/>
      <c r="U21" s="351"/>
      <c r="V21" s="350"/>
      <c r="W21" s="350"/>
      <c r="X21" s="350"/>
      <c r="Y21" s="350"/>
      <c r="Z21" s="1162"/>
      <c r="AA21" s="350"/>
      <c r="AB21" s="350"/>
      <c r="AC21" s="350"/>
      <c r="AD21" s="350"/>
      <c r="AE21" s="1162"/>
      <c r="AF21" s="350"/>
      <c r="AG21" s="350"/>
      <c r="AH21" s="350"/>
      <c r="AI21" s="350"/>
      <c r="AJ21" s="1162"/>
      <c r="AK21" s="350"/>
      <c r="AL21" s="350"/>
      <c r="AM21" s="756"/>
      <c r="AN21" s="752"/>
      <c r="AO21" s="1172">
        <v>0</v>
      </c>
      <c r="AP21" s="752"/>
      <c r="AQ21" s="752"/>
      <c r="AR21" s="752"/>
      <c r="AS21" s="752"/>
      <c r="AT21" s="1172">
        <v>0</v>
      </c>
      <c r="AU21" s="752"/>
      <c r="AV21" s="752"/>
      <c r="AW21" s="752"/>
      <c r="AX21" s="752"/>
      <c r="AY21" s="1172">
        <v>0</v>
      </c>
      <c r="AZ21" s="752"/>
      <c r="BA21" s="752"/>
      <c r="BB21" s="752"/>
      <c r="BC21" s="752"/>
      <c r="BD21" s="1172">
        <v>0</v>
      </c>
      <c r="BE21" s="752"/>
      <c r="BF21" s="752"/>
      <c r="BG21" s="752"/>
      <c r="BH21" s="752"/>
      <c r="BI21" s="1172">
        <v>0</v>
      </c>
      <c r="BJ21" s="752"/>
      <c r="BK21" s="752"/>
      <c r="BL21" s="752"/>
    </row>
    <row r="22" spans="1:64" ht="15" customHeight="1">
      <c r="A22" s="330" t="s">
        <v>1023</v>
      </c>
      <c r="B22" s="350"/>
      <c r="C22" s="350"/>
      <c r="D22" s="350"/>
      <c r="E22" s="753"/>
      <c r="F22" s="351"/>
      <c r="G22" s="350"/>
      <c r="H22" s="350"/>
      <c r="I22" s="350"/>
      <c r="J22" s="753"/>
      <c r="K22" s="351"/>
      <c r="L22" s="350"/>
      <c r="M22" s="350"/>
      <c r="N22" s="350"/>
      <c r="O22" s="350"/>
      <c r="P22" s="351"/>
      <c r="Q22" s="350"/>
      <c r="R22" s="350"/>
      <c r="S22" s="350"/>
      <c r="T22" s="350"/>
      <c r="U22" s="351"/>
      <c r="V22" s="350">
        <v>0</v>
      </c>
      <c r="W22" s="350">
        <v>0</v>
      </c>
      <c r="X22" s="350">
        <v>0</v>
      </c>
      <c r="Y22" s="350">
        <v>0</v>
      </c>
      <c r="Z22" s="1162">
        <v>0</v>
      </c>
      <c r="AA22" s="350">
        <v>0</v>
      </c>
      <c r="AB22" s="350">
        <v>0</v>
      </c>
      <c r="AC22" s="350">
        <v>0</v>
      </c>
      <c r="AD22" s="350">
        <v>0</v>
      </c>
      <c r="AE22" s="1162">
        <v>0</v>
      </c>
      <c r="AF22" s="350">
        <v>0</v>
      </c>
      <c r="AG22" s="350">
        <v>0</v>
      </c>
      <c r="AH22" s="350">
        <v>0</v>
      </c>
      <c r="AI22" s="350">
        <v>0</v>
      </c>
      <c r="AJ22" s="1162">
        <v>0</v>
      </c>
      <c r="AK22" s="350">
        <v>0</v>
      </c>
      <c r="AL22" s="350">
        <v>0</v>
      </c>
      <c r="AM22" s="756">
        <v>0</v>
      </c>
      <c r="AN22" s="752">
        <v>0</v>
      </c>
      <c r="AO22" s="1172">
        <v>0</v>
      </c>
      <c r="AP22" s="752">
        <v>0</v>
      </c>
      <c r="AQ22" s="752">
        <v>0</v>
      </c>
      <c r="AR22" s="752">
        <v>0</v>
      </c>
      <c r="AS22" s="752">
        <v>0</v>
      </c>
      <c r="AT22" s="1172">
        <v>0</v>
      </c>
      <c r="AU22" s="752">
        <v>0</v>
      </c>
      <c r="AV22" s="752">
        <v>0</v>
      </c>
      <c r="AW22" s="752">
        <v>0</v>
      </c>
      <c r="AX22" s="752">
        <v>0</v>
      </c>
      <c r="AY22" s="1172">
        <v>0</v>
      </c>
      <c r="AZ22" s="752">
        <v>0</v>
      </c>
      <c r="BA22" s="752">
        <v>0</v>
      </c>
      <c r="BB22" s="752">
        <v>0</v>
      </c>
      <c r="BC22" s="752">
        <v>0</v>
      </c>
      <c r="BD22" s="1172">
        <v>0</v>
      </c>
      <c r="BE22" s="752">
        <v>0</v>
      </c>
      <c r="BF22" s="752">
        <v>0</v>
      </c>
      <c r="BG22" s="752">
        <v>0</v>
      </c>
      <c r="BH22" s="752">
        <v>0</v>
      </c>
      <c r="BI22" s="1172">
        <v>0</v>
      </c>
      <c r="BJ22" s="752">
        <v>0</v>
      </c>
      <c r="BK22" s="752">
        <v>0</v>
      </c>
      <c r="BL22" s="752">
        <v>0</v>
      </c>
    </row>
    <row r="23" spans="1:64" ht="15" customHeight="1">
      <c r="A23" s="1031" t="s">
        <v>1022</v>
      </c>
      <c r="B23" s="350"/>
      <c r="C23" s="350"/>
      <c r="D23" s="350"/>
      <c r="E23" s="753"/>
      <c r="F23" s="351"/>
      <c r="G23" s="350"/>
      <c r="H23" s="350"/>
      <c r="I23" s="350"/>
      <c r="J23" s="753"/>
      <c r="K23" s="351"/>
      <c r="L23" s="350"/>
      <c r="M23" s="350"/>
      <c r="N23" s="350"/>
      <c r="O23" s="350"/>
      <c r="P23" s="351"/>
      <c r="Q23" s="350"/>
      <c r="R23" s="350"/>
      <c r="S23" s="350"/>
      <c r="T23" s="350"/>
      <c r="U23" s="351"/>
      <c r="V23" s="350">
        <v>0</v>
      </c>
      <c r="W23" s="350">
        <v>0</v>
      </c>
      <c r="X23" s="350">
        <v>0</v>
      </c>
      <c r="Y23" s="350">
        <v>0</v>
      </c>
      <c r="Z23" s="1162">
        <v>0</v>
      </c>
      <c r="AA23" s="350">
        <v>0</v>
      </c>
      <c r="AB23" s="350">
        <v>0</v>
      </c>
      <c r="AC23" s="350">
        <v>-9.4160000000000004</v>
      </c>
      <c r="AD23" s="350">
        <v>-2.1459999999999999</v>
      </c>
      <c r="AE23" s="1162">
        <v>-11.561999999999999</v>
      </c>
      <c r="AF23" s="350">
        <v>-9.7629999999999999</v>
      </c>
      <c r="AG23" s="350">
        <v>-13.356999999999999</v>
      </c>
      <c r="AH23" s="350">
        <v>-14.878</v>
      </c>
      <c r="AI23" s="350">
        <v>-25.835999999999999</v>
      </c>
      <c r="AJ23" s="1162">
        <v>-63.835999999999999</v>
      </c>
      <c r="AK23" s="350">
        <v>-1.1060000000000001</v>
      </c>
      <c r="AL23" s="350">
        <v>-2.9430000000000001</v>
      </c>
      <c r="AM23" s="756">
        <v>-1.4810000000000001</v>
      </c>
      <c r="AN23" s="752">
        <v>-12.499000000000001</v>
      </c>
      <c r="AO23" s="1172">
        <v>-18.03</v>
      </c>
      <c r="AP23" s="752">
        <v>-28.7</v>
      </c>
      <c r="AQ23" s="752">
        <v>-7.7149999999999999</v>
      </c>
      <c r="AR23" s="752">
        <v>-4.6159999999999997</v>
      </c>
      <c r="AS23" s="752">
        <v>-35.442</v>
      </c>
      <c r="AT23" s="1172">
        <v>-76.474000000000004</v>
      </c>
      <c r="AU23" s="752">
        <v>-4.9089999999999998</v>
      </c>
      <c r="AV23" s="752">
        <v>-3.1739999999999999</v>
      </c>
      <c r="AW23" s="752">
        <v>-5.8490000000000002</v>
      </c>
      <c r="AX23" s="752">
        <v>-12.250999999999999</v>
      </c>
      <c r="AY23" s="1172">
        <v>-26.184999999999999</v>
      </c>
      <c r="AZ23" s="752">
        <v>-11.244</v>
      </c>
      <c r="BA23" s="752">
        <v>-49.122999999999998</v>
      </c>
      <c r="BB23" s="752">
        <v>-47.686</v>
      </c>
      <c r="BC23" s="752">
        <v>-48.472000000000001</v>
      </c>
      <c r="BD23" s="1172">
        <v>-156.52500000000001</v>
      </c>
      <c r="BE23" s="752">
        <v>-14.645</v>
      </c>
      <c r="BF23" s="752">
        <v>-37.710999999999999</v>
      </c>
      <c r="BG23" s="752">
        <v>-27.788</v>
      </c>
      <c r="BH23" s="752">
        <v>-47.43</v>
      </c>
      <c r="BI23" s="1172">
        <v>-127.57399999999998</v>
      </c>
      <c r="BJ23" s="752">
        <v>-42.104999999999997</v>
      </c>
      <c r="BK23" s="752">
        <v>-39.091999999999999</v>
      </c>
      <c r="BL23" s="752">
        <v>-29.945</v>
      </c>
    </row>
    <row r="24" spans="1:64" ht="15" customHeight="1">
      <c r="A24" s="327" t="s">
        <v>1021</v>
      </c>
      <c r="B24" s="350"/>
      <c r="C24" s="350"/>
      <c r="D24" s="350"/>
      <c r="E24" s="350"/>
      <c r="F24" s="351"/>
      <c r="G24" s="350"/>
      <c r="H24" s="350"/>
      <c r="I24" s="350"/>
      <c r="J24" s="350"/>
      <c r="K24" s="351"/>
      <c r="L24" s="350"/>
      <c r="M24" s="350"/>
      <c r="N24" s="350"/>
      <c r="O24" s="350"/>
      <c r="P24" s="351"/>
      <c r="Q24" s="350"/>
      <c r="R24" s="350"/>
      <c r="S24" s="350"/>
      <c r="T24" s="350"/>
      <c r="U24" s="351"/>
      <c r="V24" s="350">
        <v>33.814999999999998</v>
      </c>
      <c r="W24" s="350">
        <v>44.82</v>
      </c>
      <c r="X24" s="350">
        <v>43.436</v>
      </c>
      <c r="Y24" s="350">
        <v>46.576999999999998</v>
      </c>
      <c r="Z24" s="1162">
        <v>168.65</v>
      </c>
      <c r="AA24" s="350">
        <v>36.581000000000003</v>
      </c>
      <c r="AB24" s="350">
        <v>45.353999999999999</v>
      </c>
      <c r="AC24" s="350">
        <v>45.649000000000001</v>
      </c>
      <c r="AD24" s="350">
        <v>38.529000000000003</v>
      </c>
      <c r="AE24" s="1162">
        <v>166.11500000000001</v>
      </c>
      <c r="AF24" s="350">
        <v>35.549999999999997</v>
      </c>
      <c r="AG24" s="350">
        <v>50.487000000000002</v>
      </c>
      <c r="AH24" s="350">
        <v>42.290999999999997</v>
      </c>
      <c r="AI24" s="350">
        <v>55.451000000000001</v>
      </c>
      <c r="AJ24" s="1162">
        <v>183.78</v>
      </c>
      <c r="AK24" s="350">
        <v>49.3</v>
      </c>
      <c r="AL24" s="350">
        <v>91.686000000000007</v>
      </c>
      <c r="AM24" s="756">
        <v>139.58600000000001</v>
      </c>
      <c r="AN24" s="752">
        <v>102.254</v>
      </c>
      <c r="AO24" s="1172">
        <v>382.827</v>
      </c>
      <c r="AP24" s="752">
        <v>65.822000000000003</v>
      </c>
      <c r="AQ24" s="752">
        <v>102.446</v>
      </c>
      <c r="AR24" s="752">
        <v>92.393000000000001</v>
      </c>
      <c r="AS24" s="752">
        <v>100.252</v>
      </c>
      <c r="AT24" s="1172">
        <v>360.91399999999999</v>
      </c>
      <c r="AU24" s="752">
        <v>82.894000000000005</v>
      </c>
      <c r="AV24" s="752">
        <v>89.932000000000002</v>
      </c>
      <c r="AW24" s="752">
        <v>125.84699999999999</v>
      </c>
      <c r="AX24" s="752">
        <v>134.291</v>
      </c>
      <c r="AY24" s="1172">
        <v>432.96600000000001</v>
      </c>
      <c r="AZ24" s="752">
        <v>128.13900000000001</v>
      </c>
      <c r="BA24" s="752">
        <v>111.075</v>
      </c>
      <c r="BB24" s="752">
        <v>123.602</v>
      </c>
      <c r="BC24" s="752">
        <v>131.18700000000001</v>
      </c>
      <c r="BD24" s="1172">
        <v>494.00300000000004</v>
      </c>
      <c r="BE24" s="752">
        <v>99.843000000000004</v>
      </c>
      <c r="BF24" s="752">
        <v>113.351</v>
      </c>
      <c r="BG24" s="752">
        <v>113.931</v>
      </c>
      <c r="BH24" s="752">
        <v>110.589</v>
      </c>
      <c r="BI24" s="1172">
        <v>437.714</v>
      </c>
      <c r="BJ24" s="752">
        <v>97.552000000000007</v>
      </c>
      <c r="BK24" s="752">
        <v>140.67599999999999</v>
      </c>
      <c r="BL24" s="752">
        <v>119.447</v>
      </c>
    </row>
    <row r="25" spans="1:64" s="345" customFormat="1" ht="15" customHeight="1">
      <c r="A25" s="328" t="s">
        <v>1020</v>
      </c>
      <c r="B25" s="352"/>
      <c r="C25" s="352"/>
      <c r="D25" s="352"/>
      <c r="E25" s="754"/>
      <c r="F25" s="353"/>
      <c r="G25" s="352"/>
      <c r="H25" s="352"/>
      <c r="I25" s="352"/>
      <c r="J25" s="754"/>
      <c r="K25" s="353"/>
      <c r="L25" s="352"/>
      <c r="M25" s="352"/>
      <c r="N25" s="352"/>
      <c r="O25" s="352"/>
      <c r="P25" s="353"/>
      <c r="Q25" s="352"/>
      <c r="R25" s="352"/>
      <c r="S25" s="352"/>
      <c r="T25" s="352"/>
      <c r="U25" s="353"/>
      <c r="V25" s="350">
        <v>-4.1840000000000002</v>
      </c>
      <c r="W25" s="350">
        <v>-8.9830000000000005</v>
      </c>
      <c r="X25" s="350">
        <v>-5.9450000000000003</v>
      </c>
      <c r="Y25" s="350">
        <v>-10.541</v>
      </c>
      <c r="Z25" s="1162">
        <v>-29.654</v>
      </c>
      <c r="AA25" s="350">
        <v>-10.526</v>
      </c>
      <c r="AB25" s="350">
        <v>-7.8170000000000002</v>
      </c>
      <c r="AC25" s="350">
        <v>-7.7240000000000002</v>
      </c>
      <c r="AD25" s="350">
        <v>-9.7690000000000001</v>
      </c>
      <c r="AE25" s="1162">
        <v>-35.837000000000003</v>
      </c>
      <c r="AF25" s="350">
        <v>-8.766</v>
      </c>
      <c r="AG25" s="350">
        <v>-9.6020000000000003</v>
      </c>
      <c r="AH25" s="350">
        <v>-10.147</v>
      </c>
      <c r="AI25" s="350">
        <v>-13.353999999999999</v>
      </c>
      <c r="AJ25" s="1162">
        <v>-41.871000000000002</v>
      </c>
      <c r="AK25" s="350">
        <v>-18.789000000000001</v>
      </c>
      <c r="AL25" s="350">
        <v>-16.004999999999999</v>
      </c>
      <c r="AM25" s="756">
        <v>-16.222999999999999</v>
      </c>
      <c r="AN25" s="752">
        <v>-12.305</v>
      </c>
      <c r="AO25" s="1172">
        <v>-63.323999999999998</v>
      </c>
      <c r="AP25" s="752">
        <v>-10.257999999999999</v>
      </c>
      <c r="AQ25" s="752">
        <v>-11.541</v>
      </c>
      <c r="AR25" s="752">
        <v>-12.452999999999999</v>
      </c>
      <c r="AS25" s="752">
        <v>-14.506</v>
      </c>
      <c r="AT25" s="1172">
        <v>-48.759</v>
      </c>
      <c r="AU25" s="752">
        <v>0</v>
      </c>
      <c r="AV25" s="752">
        <v>0</v>
      </c>
      <c r="AW25" s="752">
        <v>0</v>
      </c>
      <c r="AX25" s="752">
        <v>0</v>
      </c>
      <c r="AY25" s="1172">
        <v>0</v>
      </c>
      <c r="AZ25" s="752">
        <v>5.3999999999999999E-2</v>
      </c>
      <c r="BA25" s="752">
        <v>-9.0999999999999998E-2</v>
      </c>
      <c r="BB25" s="752">
        <v>0.59299999999999997</v>
      </c>
      <c r="BC25" s="752">
        <v>0.68</v>
      </c>
      <c r="BD25" s="1172">
        <v>1.236</v>
      </c>
      <c r="BE25" s="752">
        <v>-0.58899999999999997</v>
      </c>
      <c r="BF25" s="752">
        <v>-0.377</v>
      </c>
      <c r="BG25" s="752">
        <v>-0.68700000000000006</v>
      </c>
      <c r="BH25" s="752">
        <v>-1.391</v>
      </c>
      <c r="BI25" s="1172">
        <v>-3.044</v>
      </c>
      <c r="BJ25" s="752">
        <v>-1.2270000000000001</v>
      </c>
      <c r="BK25" s="752">
        <v>-1.7030000000000001</v>
      </c>
      <c r="BL25" s="752">
        <v>-2.157</v>
      </c>
    </row>
    <row r="26" spans="1:64" ht="9" customHeight="1">
      <c r="A26" s="329"/>
      <c r="B26" s="348"/>
      <c r="C26" s="348"/>
      <c r="D26" s="348"/>
      <c r="E26" s="348"/>
      <c r="F26" s="349"/>
      <c r="G26" s="348"/>
      <c r="H26" s="348"/>
      <c r="I26" s="348"/>
      <c r="J26" s="348"/>
      <c r="K26" s="349"/>
      <c r="L26" s="348"/>
      <c r="M26" s="348"/>
      <c r="N26" s="348"/>
      <c r="O26" s="348"/>
      <c r="P26" s="349"/>
      <c r="Q26" s="348"/>
      <c r="R26" s="348"/>
      <c r="S26" s="348"/>
      <c r="T26" s="348"/>
      <c r="U26" s="349"/>
      <c r="V26" s="348"/>
      <c r="W26" s="348"/>
      <c r="X26" s="348"/>
      <c r="Y26" s="348"/>
      <c r="Z26" s="1184"/>
      <c r="AA26" s="348"/>
      <c r="AB26" s="348"/>
      <c r="AC26" s="348"/>
      <c r="AD26" s="348"/>
      <c r="AE26" s="1184"/>
      <c r="AF26" s="348"/>
      <c r="AG26" s="348"/>
      <c r="AH26" s="348"/>
      <c r="AI26" s="348"/>
      <c r="AJ26" s="1184"/>
      <c r="AK26" s="348"/>
      <c r="AL26" s="348"/>
      <c r="AM26" s="348"/>
      <c r="AN26" s="348"/>
      <c r="AO26" s="1184"/>
      <c r="AP26" s="348"/>
      <c r="AQ26" s="348"/>
      <c r="AR26" s="348"/>
      <c r="AS26" s="348"/>
      <c r="AT26" s="1184"/>
      <c r="AU26" s="348"/>
      <c r="AV26" s="348"/>
      <c r="AW26" s="348"/>
      <c r="AX26" s="348"/>
      <c r="AY26" s="1184"/>
      <c r="AZ26" s="348"/>
      <c r="BA26" s="348"/>
      <c r="BB26" s="348"/>
      <c r="BC26" s="348"/>
      <c r="BD26" s="1184">
        <v>0</v>
      </c>
      <c r="BE26" s="348"/>
      <c r="BF26" s="348"/>
      <c r="BG26" s="348"/>
      <c r="BH26" s="348"/>
      <c r="BI26" s="1184">
        <v>0</v>
      </c>
      <c r="BJ26" s="348"/>
      <c r="BK26" s="348"/>
      <c r="BL26" s="348"/>
    </row>
    <row r="27" spans="1:64" s="345" customFormat="1" ht="15" customHeight="1">
      <c r="A27" s="328" t="s">
        <v>385</v>
      </c>
      <c r="B27" s="352"/>
      <c r="C27" s="352"/>
      <c r="D27" s="352"/>
      <c r="E27" s="754"/>
      <c r="F27" s="353"/>
      <c r="G27" s="352"/>
      <c r="H27" s="352"/>
      <c r="I27" s="352"/>
      <c r="J27" s="754"/>
      <c r="K27" s="353"/>
      <c r="L27" s="352"/>
      <c r="M27" s="352"/>
      <c r="N27" s="352"/>
      <c r="O27" s="352"/>
      <c r="P27" s="353"/>
      <c r="Q27" s="352"/>
      <c r="R27" s="352"/>
      <c r="S27" s="352"/>
      <c r="T27" s="352"/>
      <c r="U27" s="353"/>
      <c r="V27" s="352">
        <v>-1315.3530000000001</v>
      </c>
      <c r="W27" s="352">
        <v>-1388.7139999999999</v>
      </c>
      <c r="X27" s="352">
        <v>-1517.2449999999999</v>
      </c>
      <c r="Y27" s="352">
        <v>-1792.0709999999999</v>
      </c>
      <c r="Z27" s="1163">
        <v>-6013.384</v>
      </c>
      <c r="AA27" s="352">
        <v>-1638.625</v>
      </c>
      <c r="AB27" s="352">
        <v>-1628.5260000000001</v>
      </c>
      <c r="AC27" s="352">
        <v>-1444.673</v>
      </c>
      <c r="AD27" s="352">
        <v>-1642.982</v>
      </c>
      <c r="AE27" s="1163">
        <v>-6354.808</v>
      </c>
      <c r="AF27" s="352">
        <v>-1457.0160000000001</v>
      </c>
      <c r="AG27" s="352">
        <v>-1403.9970000000001</v>
      </c>
      <c r="AH27" s="352">
        <v>-1529.0540000000001</v>
      </c>
      <c r="AI27" s="352">
        <v>-1739.4169999999999</v>
      </c>
      <c r="AJ27" s="1163">
        <v>-6129.4840000000004</v>
      </c>
      <c r="AK27" s="352">
        <v>-1657.587</v>
      </c>
      <c r="AL27" s="352">
        <v>-1720.2760000000001</v>
      </c>
      <c r="AM27" s="749">
        <v>-1817.7170000000001</v>
      </c>
      <c r="AN27" s="751">
        <v>-1831.1590000000001</v>
      </c>
      <c r="AO27" s="1173">
        <v>-7026.7420000000002</v>
      </c>
      <c r="AP27" s="751">
        <v>-1713.2660000000001</v>
      </c>
      <c r="AQ27" s="751">
        <v>-1775.3389999999999</v>
      </c>
      <c r="AR27" s="751">
        <v>-1702.306</v>
      </c>
      <c r="AS27" s="751">
        <v>-1838.4949999999999</v>
      </c>
      <c r="AT27" s="1173">
        <v>-7029.4070000000002</v>
      </c>
      <c r="AU27" s="751">
        <v>-1558.71</v>
      </c>
      <c r="AV27" s="751">
        <v>-1945.4490000000001</v>
      </c>
      <c r="AW27" s="751">
        <v>-2076.3069999999998</v>
      </c>
      <c r="AX27" s="751">
        <v>-2256.442</v>
      </c>
      <c r="AY27" s="1173">
        <v>-7836.91</v>
      </c>
      <c r="AZ27" s="751">
        <v>-2140.4540000000002</v>
      </c>
      <c r="BA27" s="751">
        <v>-2109.15</v>
      </c>
      <c r="BB27" s="751">
        <v>-2019.652</v>
      </c>
      <c r="BC27" s="751">
        <v>-2368.2280000000001</v>
      </c>
      <c r="BD27" s="1173">
        <v>-8637.4840000000004</v>
      </c>
      <c r="BE27" s="751">
        <v>-2193.0529999999999</v>
      </c>
      <c r="BF27" s="751">
        <v>-2134.4720000000002</v>
      </c>
      <c r="BG27" s="751">
        <v>-2282.6790000000001</v>
      </c>
      <c r="BH27" s="751">
        <v>-2543.29</v>
      </c>
      <c r="BI27" s="1173">
        <v>-9153.4939999999988</v>
      </c>
      <c r="BJ27" s="751">
        <v>-2235.9630000000002</v>
      </c>
      <c r="BK27" s="751">
        <v>-2238.6779999999999</v>
      </c>
      <c r="BL27" s="751">
        <v>-2142.1239999999998</v>
      </c>
    </row>
    <row r="28" spans="1:64" ht="15" customHeight="1">
      <c r="A28" s="327" t="s">
        <v>1019</v>
      </c>
      <c r="B28" s="350"/>
      <c r="C28" s="350"/>
      <c r="D28" s="350"/>
      <c r="E28" s="350"/>
      <c r="F28" s="351"/>
      <c r="G28" s="350"/>
      <c r="H28" s="350"/>
      <c r="I28" s="350"/>
      <c r="J28" s="350"/>
      <c r="K28" s="351"/>
      <c r="L28" s="350"/>
      <c r="M28" s="350"/>
      <c r="N28" s="350"/>
      <c r="O28" s="350"/>
      <c r="P28" s="351"/>
      <c r="Q28" s="350"/>
      <c r="R28" s="350"/>
      <c r="S28" s="350"/>
      <c r="T28" s="350"/>
      <c r="U28" s="351"/>
      <c r="V28" s="350">
        <v>-1296.9839999999999</v>
      </c>
      <c r="W28" s="350">
        <v>-1358.0519999999999</v>
      </c>
      <c r="X28" s="350">
        <v>-1492.4590000000001</v>
      </c>
      <c r="Y28" s="350">
        <v>-1751.7</v>
      </c>
      <c r="Z28" s="1162">
        <v>-5899.1959999999999</v>
      </c>
      <c r="AA28" s="350">
        <v>-1615.0219999999999</v>
      </c>
      <c r="AB28" s="350">
        <v>-1586.5350000000001</v>
      </c>
      <c r="AC28" s="350">
        <v>-1401.0989999999999</v>
      </c>
      <c r="AD28" s="350">
        <v>-1617.9970000000001</v>
      </c>
      <c r="AE28" s="1162">
        <v>-6220.6559999999999</v>
      </c>
      <c r="AF28" s="350">
        <v>-1416.201</v>
      </c>
      <c r="AG28" s="350">
        <v>-1376.5540000000001</v>
      </c>
      <c r="AH28" s="350">
        <v>-1481.43</v>
      </c>
      <c r="AI28" s="350">
        <v>-1690.4849999999999</v>
      </c>
      <c r="AJ28" s="1162">
        <v>-5964.6719999999996</v>
      </c>
      <c r="AK28" s="350">
        <v>-1608.48</v>
      </c>
      <c r="AL28" s="350">
        <v>-1723.749</v>
      </c>
      <c r="AM28" s="756">
        <v>-1788.923</v>
      </c>
      <c r="AN28" s="752">
        <v>-1812.0150000000001</v>
      </c>
      <c r="AO28" s="1172">
        <v>-6933.1679999999997</v>
      </c>
      <c r="AP28" s="752">
        <v>-1666.5440000000001</v>
      </c>
      <c r="AQ28" s="752">
        <v>-1739.07</v>
      </c>
      <c r="AR28" s="752">
        <v>-1701.4649999999999</v>
      </c>
      <c r="AS28" s="752">
        <v>-1802.616</v>
      </c>
      <c r="AT28" s="1172">
        <v>-6909.6970000000001</v>
      </c>
      <c r="AU28" s="752">
        <v>-1617.7180000000001</v>
      </c>
      <c r="AV28" s="752">
        <v>-1868.4380000000001</v>
      </c>
      <c r="AW28" s="752">
        <v>-2020.4190000000001</v>
      </c>
      <c r="AX28" s="752">
        <v>-2145.0929999999998</v>
      </c>
      <c r="AY28" s="1172">
        <v>-7651.67</v>
      </c>
      <c r="AZ28" s="752">
        <v>-2092.4520000000002</v>
      </c>
      <c r="BA28" s="752">
        <v>-2055.2449999999999</v>
      </c>
      <c r="BB28" s="752">
        <v>-1992.972</v>
      </c>
      <c r="BC28" s="752">
        <v>-2337.723</v>
      </c>
      <c r="BD28" s="1172">
        <v>-8478.3919999999998</v>
      </c>
      <c r="BE28" s="752">
        <v>-2096.7579999999998</v>
      </c>
      <c r="BF28" s="752">
        <v>-2070.0540000000001</v>
      </c>
      <c r="BG28" s="752">
        <v>-2195.172</v>
      </c>
      <c r="BH28" s="752">
        <v>-2453.1390000000001</v>
      </c>
      <c r="BI28" s="1172">
        <v>-8815.1229999999996</v>
      </c>
      <c r="BJ28" s="752">
        <v>-2108.415</v>
      </c>
      <c r="BK28" s="752">
        <v>-2108.768</v>
      </c>
      <c r="BL28" s="752">
        <v>-2073.9520000000002</v>
      </c>
    </row>
    <row r="29" spans="1:64" ht="15" customHeight="1">
      <c r="A29" s="327" t="s">
        <v>1018</v>
      </c>
      <c r="B29" s="350"/>
      <c r="C29" s="350"/>
      <c r="D29" s="350"/>
      <c r="E29" s="350"/>
      <c r="F29" s="351"/>
      <c r="G29" s="350"/>
      <c r="H29" s="350"/>
      <c r="I29" s="350"/>
      <c r="J29" s="350"/>
      <c r="K29" s="351"/>
      <c r="L29" s="350"/>
      <c r="M29" s="350"/>
      <c r="N29" s="350"/>
      <c r="O29" s="350"/>
      <c r="P29" s="351"/>
      <c r="Q29" s="350"/>
      <c r="R29" s="350"/>
      <c r="S29" s="350"/>
      <c r="T29" s="350"/>
      <c r="U29" s="351"/>
      <c r="V29" s="350">
        <v>-18.369</v>
      </c>
      <c r="W29" s="350">
        <v>-30.667999999999999</v>
      </c>
      <c r="X29" s="350">
        <v>-24.643000000000001</v>
      </c>
      <c r="Y29" s="350">
        <v>-40.619</v>
      </c>
      <c r="Z29" s="1162">
        <v>-114.3</v>
      </c>
      <c r="AA29" s="350">
        <v>-23.606999999999999</v>
      </c>
      <c r="AB29" s="350">
        <v>-41.99</v>
      </c>
      <c r="AC29" s="350">
        <v>-43.661000000000001</v>
      </c>
      <c r="AD29" s="350">
        <v>-24.771999999999998</v>
      </c>
      <c r="AE29" s="1162">
        <v>-134.03200000000001</v>
      </c>
      <c r="AF29" s="350">
        <v>-40.813000000000002</v>
      </c>
      <c r="AG29" s="350">
        <v>-27.442</v>
      </c>
      <c r="AH29" s="350">
        <v>-45.942999999999998</v>
      </c>
      <c r="AI29" s="350">
        <v>-46.241999999999997</v>
      </c>
      <c r="AJ29" s="1162">
        <v>-160.441</v>
      </c>
      <c r="AK29" s="350">
        <v>-47.191000000000003</v>
      </c>
      <c r="AL29" s="350">
        <v>7.05</v>
      </c>
      <c r="AM29" s="756">
        <v>-26.541</v>
      </c>
      <c r="AN29" s="752">
        <v>-16.725999999999999</v>
      </c>
      <c r="AO29" s="1172">
        <v>-83.408000000000001</v>
      </c>
      <c r="AP29" s="752">
        <v>-44.850999999999999</v>
      </c>
      <c r="AQ29" s="752">
        <v>-33.61</v>
      </c>
      <c r="AR29" s="752">
        <v>3.1869999999999998</v>
      </c>
      <c r="AS29" s="752">
        <v>-35.878</v>
      </c>
      <c r="AT29" s="1172">
        <v>-111.15300000000001</v>
      </c>
      <c r="AU29" s="752">
        <v>59.006999999999998</v>
      </c>
      <c r="AV29" s="752">
        <v>-77.010000000000005</v>
      </c>
      <c r="AW29" s="752">
        <v>-55.887999999999998</v>
      </c>
      <c r="AX29" s="752">
        <v>-111.349</v>
      </c>
      <c r="AY29" s="1172">
        <v>-185.24</v>
      </c>
      <c r="AZ29" s="752">
        <v>-47.901000000000003</v>
      </c>
      <c r="BA29" s="752">
        <v>-52.61</v>
      </c>
      <c r="BB29" s="752">
        <v>-25.744</v>
      </c>
      <c r="BC29" s="752">
        <v>-30.504000000000001</v>
      </c>
      <c r="BD29" s="1172">
        <v>-156.75899999999999</v>
      </c>
      <c r="BE29" s="752">
        <v>-96.295000000000002</v>
      </c>
      <c r="BF29" s="752">
        <v>-64.418000000000006</v>
      </c>
      <c r="BG29" s="752">
        <v>-87.507000000000005</v>
      </c>
      <c r="BH29" s="752">
        <v>-90.150999999999996</v>
      </c>
      <c r="BI29" s="1172">
        <v>-338.37100000000004</v>
      </c>
      <c r="BJ29" s="752">
        <v>-127.547</v>
      </c>
      <c r="BK29" s="752">
        <v>-129.90899999999999</v>
      </c>
      <c r="BL29" s="752">
        <v>-68.171999999999997</v>
      </c>
    </row>
    <row r="30" spans="1:64" ht="15" customHeight="1">
      <c r="A30" s="327" t="s">
        <v>1017</v>
      </c>
      <c r="B30" s="350"/>
      <c r="C30" s="350"/>
      <c r="D30" s="350"/>
      <c r="E30" s="350"/>
      <c r="F30" s="351"/>
      <c r="G30" s="350"/>
      <c r="H30" s="350"/>
      <c r="I30" s="350"/>
      <c r="J30" s="350"/>
      <c r="K30" s="351"/>
      <c r="L30" s="350"/>
      <c r="M30" s="350"/>
      <c r="N30" s="350"/>
      <c r="O30" s="350"/>
      <c r="P30" s="351"/>
      <c r="Q30" s="350"/>
      <c r="R30" s="350"/>
      <c r="S30" s="350"/>
      <c r="T30" s="350"/>
      <c r="U30" s="351"/>
      <c r="V30" s="350">
        <v>0</v>
      </c>
      <c r="W30" s="350">
        <v>7.0000000000000001E-3</v>
      </c>
      <c r="X30" s="350">
        <v>-0.14299999999999999</v>
      </c>
      <c r="Y30" s="350">
        <v>0.248</v>
      </c>
      <c r="Z30" s="1162">
        <v>0.112</v>
      </c>
      <c r="AA30" s="350">
        <v>4.0000000000000001E-3</v>
      </c>
      <c r="AB30" s="350">
        <v>0</v>
      </c>
      <c r="AC30" s="350">
        <v>8.7999999999999995E-2</v>
      </c>
      <c r="AD30" s="350">
        <v>-0.21199999999999999</v>
      </c>
      <c r="AE30" s="1162">
        <v>-0.11899999999999999</v>
      </c>
      <c r="AF30" s="350">
        <v>0</v>
      </c>
      <c r="AG30" s="350">
        <v>0</v>
      </c>
      <c r="AH30" s="350">
        <v>-1.68</v>
      </c>
      <c r="AI30" s="350">
        <v>-2.6890000000000001</v>
      </c>
      <c r="AJ30" s="1162">
        <v>-4.37</v>
      </c>
      <c r="AK30" s="350">
        <v>-1.915</v>
      </c>
      <c r="AL30" s="350">
        <v>-3.5779999999999998</v>
      </c>
      <c r="AM30" s="756">
        <v>-2.2519999999999998</v>
      </c>
      <c r="AN30" s="752">
        <v>-2.4180000000000001</v>
      </c>
      <c r="AO30" s="1172">
        <v>-10.164999999999999</v>
      </c>
      <c r="AP30" s="752">
        <v>-1.87</v>
      </c>
      <c r="AQ30" s="752">
        <v>-2.6579999999999999</v>
      </c>
      <c r="AR30" s="752">
        <v>-4.0270000000000001</v>
      </c>
      <c r="AS30" s="752">
        <v>0</v>
      </c>
      <c r="AT30" s="1172">
        <v>-8.5559999999999992</v>
      </c>
      <c r="AU30" s="752">
        <v>0</v>
      </c>
      <c r="AV30" s="752">
        <v>0</v>
      </c>
      <c r="AW30" s="752">
        <v>0</v>
      </c>
      <c r="AX30" s="752">
        <v>0</v>
      </c>
      <c r="AY30" s="1172">
        <v>0</v>
      </c>
      <c r="AZ30" s="752">
        <v>-9.9000000000000005E-2</v>
      </c>
      <c r="BA30" s="752">
        <v>-1.2949999999999999</v>
      </c>
      <c r="BB30" s="752">
        <v>-0.93600000000000005</v>
      </c>
      <c r="BC30" s="752">
        <v>0</v>
      </c>
      <c r="BD30" s="1172">
        <v>-2.33</v>
      </c>
      <c r="BE30" s="752">
        <v>0</v>
      </c>
      <c r="BF30" s="752">
        <v>0</v>
      </c>
      <c r="BG30" s="752">
        <v>0</v>
      </c>
      <c r="BH30" s="752">
        <v>0</v>
      </c>
      <c r="BI30" s="1172">
        <v>0</v>
      </c>
      <c r="BJ30" s="752">
        <v>0</v>
      </c>
      <c r="BK30" s="752">
        <v>0</v>
      </c>
      <c r="BL30" s="752">
        <v>0</v>
      </c>
    </row>
    <row r="31" spans="1:64">
      <c r="A31" s="327"/>
      <c r="F31" s="755"/>
      <c r="K31" s="755"/>
      <c r="P31" s="755"/>
      <c r="U31" s="755"/>
      <c r="Z31" s="1169"/>
      <c r="AE31" s="1169"/>
      <c r="AJ31" s="1169"/>
      <c r="AO31" s="1169"/>
      <c r="AT31" s="1169"/>
      <c r="AV31" s="1027"/>
      <c r="AW31" s="1027"/>
      <c r="AX31" s="1027"/>
      <c r="AY31" s="1169"/>
      <c r="BB31" s="344"/>
      <c r="BC31" s="344"/>
      <c r="BD31" s="1169"/>
      <c r="BE31" s="344"/>
      <c r="BF31" s="344"/>
      <c r="BG31" s="344"/>
      <c r="BH31" s="344"/>
      <c r="BI31" s="1169"/>
      <c r="BJ31" s="344"/>
      <c r="BK31" s="344"/>
      <c r="BL31" s="344"/>
    </row>
    <row r="32" spans="1:64" s="345" customFormat="1" ht="15" customHeight="1">
      <c r="A32" s="322" t="s">
        <v>1016</v>
      </c>
      <c r="B32" s="352"/>
      <c r="C32" s="352"/>
      <c r="D32" s="352"/>
      <c r="E32" s="754"/>
      <c r="F32" s="353"/>
      <c r="G32" s="352"/>
      <c r="H32" s="352"/>
      <c r="I32" s="352"/>
      <c r="J32" s="754"/>
      <c r="K32" s="353"/>
      <c r="L32" s="352"/>
      <c r="M32" s="352"/>
      <c r="N32" s="352"/>
      <c r="O32" s="352"/>
      <c r="P32" s="353"/>
      <c r="Q32" s="352"/>
      <c r="R32" s="352"/>
      <c r="S32" s="352"/>
      <c r="T32" s="352"/>
      <c r="U32" s="353"/>
      <c r="V32" s="352">
        <v>487.53300000000002</v>
      </c>
      <c r="W32" s="352">
        <v>856.35699999999997</v>
      </c>
      <c r="X32" s="352">
        <v>1010.003</v>
      </c>
      <c r="Y32" s="352">
        <v>748.29700000000003</v>
      </c>
      <c r="Z32" s="1163">
        <v>3102.1909999999998</v>
      </c>
      <c r="AA32" s="352">
        <v>28.292000000000002</v>
      </c>
      <c r="AB32" s="352">
        <v>519.84900000000005</v>
      </c>
      <c r="AC32" s="352">
        <v>362.88499999999999</v>
      </c>
      <c r="AD32" s="352">
        <v>-212.45400000000001</v>
      </c>
      <c r="AE32" s="1163">
        <v>698.572</v>
      </c>
      <c r="AF32" s="352">
        <v>133.73699999999999</v>
      </c>
      <c r="AG32" s="352">
        <v>438.27600000000001</v>
      </c>
      <c r="AH32" s="352">
        <v>191.411</v>
      </c>
      <c r="AI32" s="352">
        <v>-53.384</v>
      </c>
      <c r="AJ32" s="1163">
        <v>710.03899999999999</v>
      </c>
      <c r="AK32" s="352">
        <v>298.452</v>
      </c>
      <c r="AL32" s="352">
        <v>683.51099999999997</v>
      </c>
      <c r="AM32" s="749">
        <v>632.47400000000005</v>
      </c>
      <c r="AN32" s="751">
        <v>918.88300000000004</v>
      </c>
      <c r="AO32" s="1173">
        <v>2533.3209999999999</v>
      </c>
      <c r="AP32" s="751">
        <v>685.38499999999999</v>
      </c>
      <c r="AQ32" s="751">
        <v>745.79200000000003</v>
      </c>
      <c r="AR32" s="751">
        <v>682.89</v>
      </c>
      <c r="AS32" s="751">
        <v>91.78</v>
      </c>
      <c r="AT32" s="1173">
        <v>2205.8490000000002</v>
      </c>
      <c r="AU32" s="751">
        <v>506.75599999999997</v>
      </c>
      <c r="AV32" s="751">
        <v>622.399</v>
      </c>
      <c r="AW32" s="751">
        <v>-71.13</v>
      </c>
      <c r="AX32" s="751">
        <v>-1178.7070000000001</v>
      </c>
      <c r="AY32" s="1173">
        <v>-120.682</v>
      </c>
      <c r="AZ32" s="751">
        <v>1407.011</v>
      </c>
      <c r="BA32" s="751">
        <v>963.49300000000005</v>
      </c>
      <c r="BB32" s="751">
        <v>848.85699999999997</v>
      </c>
      <c r="BC32" s="751">
        <v>915.10799999999995</v>
      </c>
      <c r="BD32" s="1173">
        <v>4134.4690000000001</v>
      </c>
      <c r="BE32" s="751">
        <v>1266.297</v>
      </c>
      <c r="BF32" s="751">
        <v>1024.2460000000001</v>
      </c>
      <c r="BG32" s="751">
        <v>973.92200000000003</v>
      </c>
      <c r="BH32" s="751">
        <v>954.11199999999997</v>
      </c>
      <c r="BI32" s="1173">
        <v>4218.5770000000002</v>
      </c>
      <c r="BJ32" s="751">
        <v>966.08500000000004</v>
      </c>
      <c r="BK32" s="751">
        <v>1028.229</v>
      </c>
      <c r="BL32" s="751">
        <v>662.03099999999995</v>
      </c>
    </row>
    <row r="33" spans="1:64" ht="15" customHeight="1">
      <c r="A33" s="324" t="s">
        <v>1015</v>
      </c>
      <c r="B33" s="350"/>
      <c r="C33" s="350"/>
      <c r="D33" s="350"/>
      <c r="E33" s="753"/>
      <c r="F33" s="351"/>
      <c r="G33" s="350"/>
      <c r="H33" s="350"/>
      <c r="I33" s="350"/>
      <c r="J33" s="753"/>
      <c r="K33" s="351"/>
      <c r="L33" s="350"/>
      <c r="M33" s="350"/>
      <c r="N33" s="350"/>
      <c r="O33" s="350"/>
      <c r="P33" s="351"/>
      <c r="Q33" s="350"/>
      <c r="R33" s="350"/>
      <c r="S33" s="350"/>
      <c r="T33" s="350"/>
      <c r="U33" s="351"/>
      <c r="V33" s="350">
        <v>-116.127</v>
      </c>
      <c r="W33" s="350">
        <v>-226.422</v>
      </c>
      <c r="X33" s="350">
        <v>-303.71899999999999</v>
      </c>
      <c r="Y33" s="350">
        <v>-189.11099999999999</v>
      </c>
      <c r="Z33" s="1162">
        <v>-835.38099999999997</v>
      </c>
      <c r="AA33" s="350">
        <v>36.148000000000003</v>
      </c>
      <c r="AB33" s="350">
        <v>-41.963999999999999</v>
      </c>
      <c r="AC33" s="350">
        <v>-127.042</v>
      </c>
      <c r="AD33" s="350">
        <v>233.779</v>
      </c>
      <c r="AE33" s="1162">
        <v>100.92100000000001</v>
      </c>
      <c r="AF33" s="350">
        <v>2.1280000000000001</v>
      </c>
      <c r="AG33" s="350">
        <v>-64.513999999999996</v>
      </c>
      <c r="AH33" s="350">
        <v>-13.215999999999999</v>
      </c>
      <c r="AI33" s="350">
        <v>67.659000000000006</v>
      </c>
      <c r="AJ33" s="1162">
        <v>-7.9420000000000002</v>
      </c>
      <c r="AK33" s="350">
        <v>-56.634</v>
      </c>
      <c r="AL33" s="350">
        <v>-146.523</v>
      </c>
      <c r="AM33" s="756">
        <v>-152.07599999999999</v>
      </c>
      <c r="AN33" s="752">
        <v>-292.38</v>
      </c>
      <c r="AO33" s="1172">
        <v>-647.61400000000003</v>
      </c>
      <c r="AP33" s="752">
        <v>-180.97399999999999</v>
      </c>
      <c r="AQ33" s="752">
        <v>-172.33199999999999</v>
      </c>
      <c r="AR33" s="752">
        <v>-193.75</v>
      </c>
      <c r="AS33" s="752">
        <v>161.20500000000001</v>
      </c>
      <c r="AT33" s="1172">
        <v>-385.851</v>
      </c>
      <c r="AU33" s="752">
        <v>-131.52000000000001</v>
      </c>
      <c r="AV33" s="752">
        <v>-186.41200000000001</v>
      </c>
      <c r="AW33" s="752">
        <v>177.137</v>
      </c>
      <c r="AX33" s="752">
        <v>570.23</v>
      </c>
      <c r="AY33" s="1172">
        <v>429.435</v>
      </c>
      <c r="AZ33" s="752">
        <v>-473.78500000000003</v>
      </c>
      <c r="BA33" s="752">
        <v>-187.72499999999999</v>
      </c>
      <c r="BB33" s="752">
        <v>-318.48200000000003</v>
      </c>
      <c r="BC33" s="752">
        <v>-158.262</v>
      </c>
      <c r="BD33" s="1172">
        <v>-1138.2539999999999</v>
      </c>
      <c r="BE33" s="752">
        <v>-264.54899999999998</v>
      </c>
      <c r="BF33" s="752">
        <v>-129.99100000000001</v>
      </c>
      <c r="BG33" s="752">
        <v>-126.88800000000001</v>
      </c>
      <c r="BH33" s="752">
        <v>-111.84099999999999</v>
      </c>
      <c r="BI33" s="1172">
        <v>-633.26900000000001</v>
      </c>
      <c r="BJ33" s="752">
        <v>-12.757999999999999</v>
      </c>
      <c r="BK33" s="752">
        <v>-103.875</v>
      </c>
      <c r="BL33" s="752">
        <v>33.976999999999997</v>
      </c>
    </row>
    <row r="34" spans="1:64" ht="15" customHeight="1">
      <c r="A34" s="322" t="s">
        <v>1014</v>
      </c>
      <c r="B34" s="350"/>
      <c r="C34" s="350"/>
      <c r="D34" s="350"/>
      <c r="E34" s="753"/>
      <c r="F34" s="351"/>
      <c r="G34" s="350"/>
      <c r="H34" s="350"/>
      <c r="I34" s="350"/>
      <c r="J34" s="753"/>
      <c r="K34" s="351"/>
      <c r="L34" s="350"/>
      <c r="M34" s="350"/>
      <c r="N34" s="350"/>
      <c r="O34" s="350"/>
      <c r="P34" s="351"/>
      <c r="Q34" s="350"/>
      <c r="R34" s="350"/>
      <c r="S34" s="350"/>
      <c r="T34" s="350"/>
      <c r="U34" s="351"/>
      <c r="V34" s="350">
        <v>0</v>
      </c>
      <c r="W34" s="350">
        <v>0</v>
      </c>
      <c r="X34" s="350">
        <v>0</v>
      </c>
      <c r="Y34" s="350">
        <v>0</v>
      </c>
      <c r="Z34" s="1162">
        <v>0</v>
      </c>
      <c r="AA34" s="350">
        <v>0</v>
      </c>
      <c r="AB34" s="350">
        <v>0</v>
      </c>
      <c r="AC34" s="350">
        <v>0</v>
      </c>
      <c r="AD34" s="350">
        <v>0</v>
      </c>
      <c r="AE34" s="1162">
        <v>0</v>
      </c>
      <c r="AF34" s="350">
        <v>0</v>
      </c>
      <c r="AG34" s="350">
        <v>0</v>
      </c>
      <c r="AH34" s="350">
        <v>0</v>
      </c>
      <c r="AI34" s="350">
        <v>0</v>
      </c>
      <c r="AJ34" s="1162">
        <v>0</v>
      </c>
      <c r="AK34" s="350">
        <v>0</v>
      </c>
      <c r="AL34" s="350">
        <v>0</v>
      </c>
      <c r="AM34" s="756">
        <v>0</v>
      </c>
      <c r="AN34" s="752">
        <v>0</v>
      </c>
      <c r="AO34" s="1172">
        <v>0</v>
      </c>
      <c r="AP34" s="752">
        <v>0</v>
      </c>
      <c r="AQ34" s="752">
        <v>0</v>
      </c>
      <c r="AR34" s="752">
        <v>0</v>
      </c>
      <c r="AS34" s="752">
        <v>0</v>
      </c>
      <c r="AT34" s="1172">
        <v>0</v>
      </c>
      <c r="AU34" s="752">
        <v>0</v>
      </c>
      <c r="AV34" s="752">
        <v>0</v>
      </c>
      <c r="AW34" s="752">
        <v>0</v>
      </c>
      <c r="AX34" s="752">
        <v>0</v>
      </c>
      <c r="AY34" s="1172">
        <v>0</v>
      </c>
      <c r="AZ34" s="752">
        <v>0</v>
      </c>
      <c r="BA34" s="752">
        <v>0</v>
      </c>
      <c r="BB34" s="752">
        <v>0</v>
      </c>
      <c r="BC34" s="752">
        <v>0</v>
      </c>
      <c r="BD34" s="1172">
        <v>0</v>
      </c>
      <c r="BE34" s="752">
        <v>0</v>
      </c>
      <c r="BF34" s="752">
        <v>0</v>
      </c>
      <c r="BG34" s="752">
        <v>0</v>
      </c>
      <c r="BH34" s="752">
        <v>0</v>
      </c>
      <c r="BI34" s="1172">
        <v>0</v>
      </c>
      <c r="BJ34" s="752">
        <v>0</v>
      </c>
      <c r="BK34" s="752">
        <v>0</v>
      </c>
      <c r="BL34" s="752">
        <v>0</v>
      </c>
    </row>
    <row r="35" spans="1:64" ht="15" customHeight="1">
      <c r="A35" s="322" t="s">
        <v>1013</v>
      </c>
      <c r="B35" s="350"/>
      <c r="C35" s="350"/>
      <c r="D35" s="350"/>
      <c r="E35" s="753"/>
      <c r="F35" s="351"/>
      <c r="G35" s="350"/>
      <c r="H35" s="350"/>
      <c r="I35" s="350"/>
      <c r="J35" s="753"/>
      <c r="K35" s="351"/>
      <c r="L35" s="350"/>
      <c r="M35" s="350"/>
      <c r="N35" s="350"/>
      <c r="O35" s="350"/>
      <c r="P35" s="351"/>
      <c r="Q35" s="350"/>
      <c r="R35" s="350"/>
      <c r="S35" s="350"/>
      <c r="T35" s="350"/>
      <c r="U35" s="351"/>
      <c r="V35" s="350">
        <v>-202.31299999999999</v>
      </c>
      <c r="W35" s="350">
        <v>-316.18400000000003</v>
      </c>
      <c r="X35" s="350">
        <v>-332.46699999999998</v>
      </c>
      <c r="Y35" s="350">
        <v>-319.61200000000002</v>
      </c>
      <c r="Z35" s="1162">
        <v>-1170.578</v>
      </c>
      <c r="AA35" s="350">
        <v>69.991</v>
      </c>
      <c r="AB35" s="350">
        <v>-126.087</v>
      </c>
      <c r="AC35" s="350">
        <v>9.7710000000000008</v>
      </c>
      <c r="AD35" s="350">
        <v>195.708</v>
      </c>
      <c r="AE35" s="1162">
        <v>149.38399999999999</v>
      </c>
      <c r="AF35" s="350">
        <v>28.036000000000001</v>
      </c>
      <c r="AG35" s="350">
        <v>-141.63300000000001</v>
      </c>
      <c r="AH35" s="350">
        <v>90.998999999999995</v>
      </c>
      <c r="AI35" s="350">
        <v>140.30699999999999</v>
      </c>
      <c r="AJ35" s="1162">
        <v>117.71</v>
      </c>
      <c r="AK35" s="350">
        <v>-42.548000000000002</v>
      </c>
      <c r="AL35" s="350">
        <v>-222.44800000000001</v>
      </c>
      <c r="AM35" s="756">
        <v>-108.035</v>
      </c>
      <c r="AN35" s="752">
        <v>-177.38200000000001</v>
      </c>
      <c r="AO35" s="1172">
        <v>-550.41499999999996</v>
      </c>
      <c r="AP35" s="752">
        <v>-135.05099999999999</v>
      </c>
      <c r="AQ35" s="752">
        <v>-201.839</v>
      </c>
      <c r="AR35" s="752">
        <v>-130.46199999999999</v>
      </c>
      <c r="AS35" s="752">
        <v>23.228999999999999</v>
      </c>
      <c r="AT35" s="1172">
        <v>-444.12299999999999</v>
      </c>
      <c r="AU35" s="752">
        <v>-89.262</v>
      </c>
      <c r="AV35" s="752">
        <v>-18.754999999999999</v>
      </c>
      <c r="AW35" s="752">
        <v>80.234999999999999</v>
      </c>
      <c r="AX35" s="752">
        <v>628.90599999999995</v>
      </c>
      <c r="AY35" s="1172">
        <v>601.12400000000002</v>
      </c>
      <c r="AZ35" s="752">
        <v>-426.79399999999998</v>
      </c>
      <c r="BA35" s="752">
        <v>-344.916</v>
      </c>
      <c r="BB35" s="752">
        <v>-195.92500000000001</v>
      </c>
      <c r="BC35" s="752">
        <v>-228.43</v>
      </c>
      <c r="BD35" s="1172">
        <v>-1196.0650000000001</v>
      </c>
      <c r="BE35" s="752">
        <v>-300.18299999999999</v>
      </c>
      <c r="BF35" s="752">
        <v>-312.77800000000002</v>
      </c>
      <c r="BG35" s="752">
        <v>-203.63200000000001</v>
      </c>
      <c r="BH35" s="752">
        <v>-183.96899999999999</v>
      </c>
      <c r="BI35" s="1172">
        <v>-1000.5620000000001</v>
      </c>
      <c r="BJ35" s="752">
        <v>-167.12700000000001</v>
      </c>
      <c r="BK35" s="752">
        <v>-155.364</v>
      </c>
      <c r="BL35" s="752">
        <v>-104.08</v>
      </c>
    </row>
    <row r="36" spans="1:64" ht="9" customHeight="1">
      <c r="A36" s="322"/>
      <c r="B36" s="348"/>
      <c r="C36" s="348"/>
      <c r="D36" s="348"/>
      <c r="E36" s="348"/>
      <c r="F36" s="349"/>
      <c r="G36" s="348"/>
      <c r="H36" s="348"/>
      <c r="I36" s="348"/>
      <c r="J36" s="348"/>
      <c r="K36" s="349"/>
      <c r="L36" s="348"/>
      <c r="M36" s="348"/>
      <c r="N36" s="348"/>
      <c r="O36" s="348"/>
      <c r="P36" s="349"/>
      <c r="Q36" s="348"/>
      <c r="R36" s="348"/>
      <c r="S36" s="348"/>
      <c r="T36" s="348"/>
      <c r="U36" s="349"/>
      <c r="V36" s="348"/>
      <c r="W36" s="348"/>
      <c r="X36" s="348"/>
      <c r="Y36" s="348"/>
      <c r="Z36" s="1184"/>
      <c r="AA36" s="348"/>
      <c r="AB36" s="348"/>
      <c r="AC36" s="348"/>
      <c r="AD36" s="348"/>
      <c r="AE36" s="1184"/>
      <c r="AF36" s="348"/>
      <c r="AG36" s="348"/>
      <c r="AH36" s="348"/>
      <c r="AI36" s="348"/>
      <c r="AJ36" s="1184"/>
      <c r="AK36" s="348"/>
      <c r="AL36" s="348"/>
      <c r="AM36" s="348"/>
      <c r="AN36" s="348"/>
      <c r="AO36" s="1184"/>
      <c r="AP36" s="348"/>
      <c r="AQ36" s="348"/>
      <c r="AR36" s="348"/>
      <c r="AS36" s="348"/>
      <c r="AT36" s="1184"/>
      <c r="AU36" s="348"/>
      <c r="AV36" s="348"/>
      <c r="AW36" s="348"/>
      <c r="AX36" s="348"/>
      <c r="AY36" s="1184"/>
      <c r="AZ36" s="348"/>
      <c r="BA36" s="348"/>
      <c r="BB36" s="348"/>
      <c r="BC36" s="348"/>
      <c r="BD36" s="1184">
        <v>0</v>
      </c>
      <c r="BE36" s="348"/>
      <c r="BF36" s="348"/>
      <c r="BG36" s="348"/>
      <c r="BH36" s="348"/>
      <c r="BI36" s="1184">
        <v>0</v>
      </c>
      <c r="BJ36" s="348"/>
      <c r="BK36" s="348"/>
      <c r="BL36" s="348"/>
    </row>
    <row r="37" spans="1:64" s="345" customFormat="1" ht="13.5" thickBot="1">
      <c r="A37" s="1183" t="s">
        <v>1050</v>
      </c>
      <c r="B37" s="1164"/>
      <c r="C37" s="1164"/>
      <c r="D37" s="1164"/>
      <c r="E37" s="1164"/>
      <c r="F37" s="1164"/>
      <c r="G37" s="1164"/>
      <c r="H37" s="1164"/>
      <c r="I37" s="1164"/>
      <c r="J37" s="1164"/>
      <c r="K37" s="1164"/>
      <c r="L37" s="1164"/>
      <c r="M37" s="1164"/>
      <c r="N37" s="1164"/>
      <c r="O37" s="1164"/>
      <c r="P37" s="1164"/>
      <c r="Q37" s="1164"/>
      <c r="R37" s="1164"/>
      <c r="S37" s="1164"/>
      <c r="T37" s="1164"/>
      <c r="U37" s="1164"/>
      <c r="V37" s="1164">
        <v>169.09200000000001</v>
      </c>
      <c r="W37" s="1164">
        <v>313.75099999999998</v>
      </c>
      <c r="X37" s="1164">
        <v>373.815</v>
      </c>
      <c r="Y37" s="1164">
        <v>239.57300000000001</v>
      </c>
      <c r="Z37" s="1164">
        <v>1096.232</v>
      </c>
      <c r="AA37" s="1164">
        <v>134.43199999999999</v>
      </c>
      <c r="AB37" s="1164">
        <v>351.79599999999999</v>
      </c>
      <c r="AC37" s="1164">
        <v>245.61500000000001</v>
      </c>
      <c r="AD37" s="1164">
        <v>217.03399999999999</v>
      </c>
      <c r="AE37" s="1164">
        <v>948.87800000000004</v>
      </c>
      <c r="AF37" s="1164">
        <v>163.90299999999999</v>
      </c>
      <c r="AG37" s="1164">
        <v>232.12799999999999</v>
      </c>
      <c r="AH37" s="1164">
        <v>269.19400000000002</v>
      </c>
      <c r="AI37" s="1164">
        <v>154.58199999999999</v>
      </c>
      <c r="AJ37" s="1164">
        <v>819.80700000000002</v>
      </c>
      <c r="AK37" s="1164">
        <v>199.26900000000001</v>
      </c>
      <c r="AL37" s="1164">
        <v>314.53800000000001</v>
      </c>
      <c r="AM37" s="1160">
        <v>372.36200000000002</v>
      </c>
      <c r="AN37" s="1174">
        <v>449.12099999999998</v>
      </c>
      <c r="AO37" s="1174">
        <v>1335.2909999999999</v>
      </c>
      <c r="AP37" s="1174">
        <v>369.35899999999998</v>
      </c>
      <c r="AQ37" s="1174">
        <v>371.62</v>
      </c>
      <c r="AR37" s="1174">
        <v>358.67700000000002</v>
      </c>
      <c r="AS37" s="1174">
        <v>276.21499999999997</v>
      </c>
      <c r="AT37" s="1174">
        <v>1375.874</v>
      </c>
      <c r="AU37" s="1174">
        <v>285.97199999999998</v>
      </c>
      <c r="AV37" s="1170">
        <v>417.23099999999999</v>
      </c>
      <c r="AW37" s="1170">
        <v>186.24299999999999</v>
      </c>
      <c r="AX37" s="1170">
        <v>20.428999999999998</v>
      </c>
      <c r="AY37" s="1174">
        <v>909.87699999999995</v>
      </c>
      <c r="AZ37" s="1174">
        <v>506.43099999999998</v>
      </c>
      <c r="BA37" s="1174">
        <v>430.851</v>
      </c>
      <c r="BB37" s="1174">
        <v>334.44900000000001</v>
      </c>
      <c r="BC37" s="1174">
        <v>528.41600000000005</v>
      </c>
      <c r="BD37" s="1174">
        <v>1800.1469999999999</v>
      </c>
      <c r="BE37" s="1174">
        <v>701.56399999999996</v>
      </c>
      <c r="BF37" s="1174">
        <v>581.47500000000002</v>
      </c>
      <c r="BG37" s="1174">
        <v>643.40099999999995</v>
      </c>
      <c r="BH37" s="1174">
        <v>658.30100000000004</v>
      </c>
      <c r="BI37" s="1174">
        <v>2584.741</v>
      </c>
      <c r="BJ37" s="1174">
        <v>786.19799999999998</v>
      </c>
      <c r="BK37" s="1174">
        <v>768.98900000000003</v>
      </c>
      <c r="BL37" s="1174">
        <v>591.928</v>
      </c>
    </row>
    <row r="38" spans="1:64">
      <c r="A38" s="1725" t="s">
        <v>2319</v>
      </c>
      <c r="B38" s="344"/>
      <c r="C38" s="344"/>
      <c r="D38" s="344"/>
      <c r="E38" s="344"/>
      <c r="F38" s="344"/>
      <c r="G38" s="344"/>
      <c r="H38" s="344"/>
      <c r="I38" s="344"/>
      <c r="J38" s="344"/>
      <c r="K38" s="344"/>
      <c r="L38" s="344"/>
      <c r="M38" s="344"/>
      <c r="N38" s="344"/>
      <c r="O38" s="344"/>
      <c r="P38" s="344"/>
      <c r="Q38" s="344"/>
      <c r="R38" s="344"/>
      <c r="S38" s="344"/>
      <c r="T38" s="344"/>
      <c r="U38" s="344"/>
      <c r="V38" s="759"/>
      <c r="W38" s="759"/>
      <c r="X38" s="759"/>
      <c r="Y38" s="759"/>
      <c r="Z38" s="344"/>
      <c r="AA38" s="758"/>
      <c r="AB38" s="758"/>
      <c r="AC38" s="758"/>
      <c r="AD38" s="758"/>
      <c r="AE38" s="344"/>
      <c r="AF38" s="758"/>
      <c r="AG38" s="758"/>
      <c r="AH38" s="758"/>
    </row>
    <row r="40" spans="1:64" s="1032" customFormat="1">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c r="Y40" s="1033"/>
      <c r="Z40" s="1033"/>
      <c r="AA40" s="1033"/>
    </row>
    <row r="41" spans="1:64" s="1032" customFormat="1">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row>
    <row r="42" spans="1:64" s="1032" customFormat="1">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row>
    <row r="43" spans="1:64" s="1032" customFormat="1">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row>
    <row r="44" spans="1:64" s="1032" customFormat="1">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1033"/>
      <c r="AA44" s="1033"/>
    </row>
    <row r="45" spans="1:64" s="1032" customFormat="1">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row>
    <row r="46" spans="1:64" s="1032" customFormat="1">
      <c r="B46" s="1033"/>
      <c r="C46" s="1033"/>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row>
    <row r="47" spans="1:64" s="1032" customFormat="1">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row>
    <row r="48" spans="1:64" s="1032" customFormat="1">
      <c r="B48" s="1033"/>
      <c r="C48" s="1033"/>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row>
    <row r="49" spans="2:27" s="1032" customFormat="1">
      <c r="B49" s="1033"/>
      <c r="C49" s="1033"/>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row>
    <row r="50" spans="2:27" s="1032" customFormat="1">
      <c r="B50" s="1033"/>
      <c r="C50" s="1033"/>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row>
    <row r="51" spans="2:27" s="1032" customFormat="1">
      <c r="B51" s="1033"/>
      <c r="C51" s="1033"/>
      <c r="D51" s="1033"/>
      <c r="E51" s="1033"/>
      <c r="F51" s="1033"/>
      <c r="G51" s="1033"/>
      <c r="H51" s="1033"/>
      <c r="I51" s="1033"/>
      <c r="J51" s="1033"/>
      <c r="K51" s="1033"/>
      <c r="L51" s="1033"/>
      <c r="M51" s="1033"/>
      <c r="N51" s="1033"/>
      <c r="O51" s="1033"/>
      <c r="P51" s="1033"/>
      <c r="Q51" s="1033"/>
      <c r="R51" s="1033"/>
      <c r="S51" s="1033"/>
      <c r="T51" s="1033"/>
      <c r="U51" s="1033"/>
      <c r="V51" s="1033"/>
      <c r="W51" s="1033"/>
      <c r="X51" s="1033"/>
      <c r="Y51" s="1033"/>
      <c r="Z51" s="1033"/>
      <c r="AA51" s="1033"/>
    </row>
    <row r="52" spans="2:27" s="1032" customFormat="1">
      <c r="B52" s="1033"/>
      <c r="C52" s="1033"/>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row>
    <row r="53" spans="2:27" s="1032" customFormat="1">
      <c r="B53" s="1033"/>
      <c r="C53" s="1033"/>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row>
    <row r="54" spans="2:27" s="1032" customFormat="1">
      <c r="B54" s="1033"/>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row>
    <row r="55" spans="2:27" s="1032" customFormat="1">
      <c r="B55" s="1033"/>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row>
    <row r="56" spans="2:27" s="1032" customFormat="1">
      <c r="B56" s="1033"/>
      <c r="C56" s="1033"/>
      <c r="D56" s="1033"/>
      <c r="E56" s="1033"/>
      <c r="F56" s="1033"/>
      <c r="G56" s="1033"/>
      <c r="H56" s="1033"/>
      <c r="I56" s="1033"/>
      <c r="J56" s="1033"/>
      <c r="K56" s="1033"/>
      <c r="L56" s="1033"/>
      <c r="M56" s="1033"/>
      <c r="N56" s="1033"/>
      <c r="O56" s="1033"/>
      <c r="P56" s="1033"/>
      <c r="Q56" s="1033"/>
      <c r="R56" s="1033"/>
      <c r="S56" s="1033"/>
      <c r="T56" s="1033"/>
      <c r="U56" s="1033"/>
      <c r="V56" s="1033"/>
      <c r="W56" s="1033"/>
      <c r="X56" s="1033"/>
      <c r="Y56" s="1033"/>
      <c r="Z56" s="1033"/>
      <c r="AA56" s="1033"/>
    </row>
    <row r="57" spans="2:27" s="1032" customFormat="1">
      <c r="B57" s="1033"/>
      <c r="C57" s="1033"/>
      <c r="D57" s="1033"/>
      <c r="E57" s="1033"/>
      <c r="F57" s="1033"/>
      <c r="G57" s="1033"/>
      <c r="H57" s="1033"/>
      <c r="I57" s="1033"/>
      <c r="J57" s="1033"/>
      <c r="K57" s="1033"/>
      <c r="L57" s="1033"/>
      <c r="M57" s="1033"/>
      <c r="N57" s="1033"/>
      <c r="O57" s="1033"/>
      <c r="P57" s="1033"/>
      <c r="Q57" s="1033"/>
      <c r="R57" s="1033"/>
      <c r="S57" s="1033"/>
      <c r="T57" s="1033"/>
      <c r="U57" s="1033"/>
      <c r="V57" s="1033"/>
      <c r="W57" s="1033"/>
      <c r="X57" s="1033"/>
      <c r="Y57" s="1033"/>
      <c r="Z57" s="1033"/>
      <c r="AA57" s="1033"/>
    </row>
    <row r="58" spans="2:27" s="1032" customFormat="1">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1033"/>
      <c r="AA58" s="1033"/>
    </row>
    <row r="59" spans="2:27" s="1032" customFormat="1">
      <c r="B59" s="1033"/>
      <c r="C59" s="1033"/>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row>
    <row r="60" spans="2:27" s="1032" customFormat="1">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c r="Z60" s="1033"/>
      <c r="AA60" s="1033"/>
    </row>
    <row r="61" spans="2:27" s="1032" customFormat="1">
      <c r="B61" s="1033"/>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1033"/>
      <c r="Z61" s="1033"/>
      <c r="AA61" s="1033"/>
    </row>
    <row r="62" spans="2:27" s="1032" customFormat="1">
      <c r="B62" s="1033"/>
      <c r="C62" s="1033"/>
      <c r="D62" s="1033"/>
      <c r="E62" s="1033"/>
      <c r="F62" s="1033"/>
      <c r="G62" s="1033"/>
      <c r="H62" s="1033"/>
      <c r="I62" s="1033"/>
      <c r="J62" s="1033"/>
      <c r="K62" s="1033"/>
      <c r="L62" s="1033"/>
      <c r="M62" s="1033"/>
      <c r="N62" s="1033"/>
      <c r="O62" s="1033"/>
      <c r="P62" s="1033"/>
      <c r="Q62" s="1033"/>
      <c r="R62" s="1033"/>
      <c r="S62" s="1033"/>
      <c r="T62" s="1033"/>
      <c r="U62" s="1033"/>
      <c r="V62" s="1033"/>
      <c r="W62" s="1033"/>
      <c r="X62" s="1033"/>
      <c r="Y62" s="1033"/>
      <c r="Z62" s="1033"/>
      <c r="AA62" s="1033"/>
    </row>
    <row r="63" spans="2:27" s="1032" customFormat="1">
      <c r="B63" s="1033"/>
      <c r="C63" s="1033"/>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c r="AA63" s="1033"/>
    </row>
    <row r="64" spans="2:27" s="1032" customFormat="1">
      <c r="B64" s="1033"/>
      <c r="C64" s="1033"/>
      <c r="D64" s="1033"/>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c r="AA64" s="1033"/>
    </row>
    <row r="65" spans="2:27" s="1032" customFormat="1">
      <c r="B65" s="1033"/>
      <c r="C65" s="1033"/>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c r="AA65" s="1033"/>
    </row>
    <row r="66" spans="2:27" s="1032" customFormat="1">
      <c r="B66" s="1033"/>
      <c r="C66" s="1033"/>
      <c r="D66" s="1033"/>
      <c r="E66" s="1033"/>
      <c r="F66" s="1033"/>
      <c r="G66" s="1033"/>
      <c r="H66" s="1033"/>
      <c r="I66" s="1033"/>
      <c r="J66" s="1033"/>
      <c r="K66" s="1033"/>
      <c r="L66" s="1033"/>
      <c r="M66" s="1033"/>
      <c r="N66" s="1033"/>
      <c r="O66" s="1033"/>
      <c r="P66" s="1033"/>
      <c r="Q66" s="1033"/>
      <c r="R66" s="1033"/>
      <c r="S66" s="1033"/>
      <c r="T66" s="1033"/>
      <c r="U66" s="1033"/>
      <c r="V66" s="1033"/>
      <c r="W66" s="1033"/>
      <c r="X66" s="1033"/>
      <c r="Y66" s="1033"/>
      <c r="Z66" s="1033"/>
      <c r="AA66" s="1033"/>
    </row>
    <row r="67" spans="2:27" s="1032" customFormat="1">
      <c r="B67" s="1033"/>
    </row>
    <row r="68" spans="2:27">
      <c r="B68" s="748"/>
    </row>
    <row r="69" spans="2:27">
      <c r="B69" s="748"/>
    </row>
    <row r="70" spans="2:27">
      <c r="B70" s="748"/>
    </row>
    <row r="71" spans="2:27">
      <c r="B71" s="748"/>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0075C9"/>
    <pageSetUpPr autoPageBreaks="0" fitToPage="1"/>
  </sheetPr>
  <dimension ref="A1:BL56"/>
  <sheetViews>
    <sheetView showGridLines="0" zoomScale="99" zoomScaleNormal="99" zoomScaleSheetLayoutView="100" workbookViewId="0">
      <pane xSplit="3" ySplit="1" topLeftCell="BG2" activePane="bottomRight" state="frozen"/>
      <selection activeCell="A42" sqref="A42:C42"/>
      <selection pane="topRight" activeCell="A42" sqref="A42:C42"/>
      <selection pane="bottomLeft" activeCell="A42" sqref="A42:C42"/>
      <selection pane="bottomRight"/>
    </sheetView>
  </sheetViews>
  <sheetFormatPr defaultColWidth="9.140625" defaultRowHeight="12.75"/>
  <cols>
    <col min="1" max="1" width="2.28515625" style="5" customWidth="1"/>
    <col min="2" max="2" width="2.85546875" style="5" customWidth="1"/>
    <col min="3" max="3" width="68.5703125" style="5" customWidth="1"/>
    <col min="4" max="19" width="11.140625" style="5" customWidth="1"/>
    <col min="20" max="43" width="12.42578125" style="5" customWidth="1"/>
    <col min="44" max="44" width="14.42578125" style="5" customWidth="1"/>
    <col min="45" max="47" width="12.42578125" style="5" customWidth="1"/>
    <col min="48" max="48" width="9.140625" style="5" customWidth="1"/>
    <col min="49" max="49" width="11.7109375" style="154" customWidth="1"/>
    <col min="50" max="50" width="12.42578125" style="5" customWidth="1"/>
    <col min="51" max="51" width="12.7109375" style="154" customWidth="1"/>
    <col min="52" max="52" width="10.42578125" style="5" bestFit="1" customWidth="1"/>
    <col min="53" max="64" width="11.7109375" style="154" customWidth="1"/>
    <col min="65" max="16384" width="9.140625" style="5"/>
  </cols>
  <sheetData>
    <row r="1" spans="1:64" s="4" customFormat="1" ht="33.75" customHeight="1">
      <c r="A1" s="1099"/>
      <c r="B1" s="1099"/>
      <c r="C1" s="1103" t="s">
        <v>1914</v>
      </c>
      <c r="D1" s="1101">
        <v>39813</v>
      </c>
      <c r="E1" s="1101">
        <v>39903</v>
      </c>
      <c r="F1" s="1101">
        <v>39994</v>
      </c>
      <c r="G1" s="1101">
        <v>40086</v>
      </c>
      <c r="H1" s="1101">
        <v>40178</v>
      </c>
      <c r="I1" s="1101">
        <v>40268</v>
      </c>
      <c r="J1" s="1102">
        <v>40359</v>
      </c>
      <c r="K1" s="1101">
        <v>40451</v>
      </c>
      <c r="L1" s="1101">
        <v>40543</v>
      </c>
      <c r="M1" s="1101">
        <v>40633</v>
      </c>
      <c r="N1" s="1101">
        <v>40724</v>
      </c>
      <c r="O1" s="1101">
        <v>40816</v>
      </c>
      <c r="P1" s="1101">
        <v>40908</v>
      </c>
      <c r="Q1" s="1101">
        <v>40999</v>
      </c>
      <c r="R1" s="1101">
        <v>41090</v>
      </c>
      <c r="S1" s="1101">
        <v>41182</v>
      </c>
      <c r="T1" s="1101">
        <v>41274</v>
      </c>
      <c r="U1" s="1101">
        <v>41364</v>
      </c>
      <c r="V1" s="1101">
        <v>41455</v>
      </c>
      <c r="W1" s="1101">
        <v>41547</v>
      </c>
      <c r="X1" s="1101">
        <v>41609</v>
      </c>
      <c r="Y1" s="1101">
        <v>41729</v>
      </c>
      <c r="Z1" s="1101">
        <v>41820</v>
      </c>
      <c r="AA1" s="1101">
        <v>41912</v>
      </c>
      <c r="AB1" s="1101">
        <v>42004</v>
      </c>
      <c r="AC1" s="1101">
        <v>42094</v>
      </c>
      <c r="AD1" s="1101">
        <v>42185</v>
      </c>
      <c r="AE1" s="1101">
        <v>42277</v>
      </c>
      <c r="AF1" s="1101">
        <v>42369</v>
      </c>
      <c r="AG1" s="1101">
        <v>42460</v>
      </c>
      <c r="AH1" s="1101">
        <v>42551</v>
      </c>
      <c r="AI1" s="1101">
        <v>42643</v>
      </c>
      <c r="AJ1" s="1101">
        <v>42735</v>
      </c>
      <c r="AK1" s="1101">
        <v>42825</v>
      </c>
      <c r="AL1" s="1101">
        <v>42916</v>
      </c>
      <c r="AM1" s="1101">
        <v>43008</v>
      </c>
      <c r="AN1" s="1101">
        <v>43070</v>
      </c>
      <c r="AO1" s="1101">
        <v>43161</v>
      </c>
      <c r="AP1" s="1101">
        <v>43281</v>
      </c>
      <c r="AQ1" s="1101">
        <v>43373</v>
      </c>
      <c r="AR1" s="1101">
        <v>43465</v>
      </c>
      <c r="AS1" s="1101">
        <v>43555</v>
      </c>
      <c r="AT1" s="1101">
        <v>43646</v>
      </c>
      <c r="AU1" s="1101">
        <v>43738</v>
      </c>
      <c r="AW1" s="1101">
        <v>43801</v>
      </c>
      <c r="AX1" s="1101">
        <v>43921</v>
      </c>
      <c r="AY1" s="1101">
        <v>43983</v>
      </c>
      <c r="AZ1" s="1101">
        <v>44104</v>
      </c>
      <c r="BA1" s="1101">
        <v>44196</v>
      </c>
      <c r="BB1" s="1101">
        <v>44286</v>
      </c>
      <c r="BC1" s="1101">
        <v>44377</v>
      </c>
      <c r="BD1" s="1101">
        <v>44469</v>
      </c>
      <c r="BE1" s="1101">
        <v>44561</v>
      </c>
      <c r="BF1" s="1101">
        <v>44651</v>
      </c>
      <c r="BG1" s="1101">
        <v>44742</v>
      </c>
      <c r="BH1" s="1101">
        <v>44834</v>
      </c>
      <c r="BI1" s="1101">
        <v>44926</v>
      </c>
      <c r="BJ1" s="1101">
        <v>45016</v>
      </c>
      <c r="BK1" s="1101">
        <v>45107</v>
      </c>
      <c r="BL1" s="1101">
        <v>45199</v>
      </c>
    </row>
    <row r="2" spans="1:64">
      <c r="A2" s="1916" t="s">
        <v>2094</v>
      </c>
      <c r="B2" s="1916"/>
      <c r="C2" s="1916"/>
      <c r="D2" s="1818">
        <v>590788.35600000003</v>
      </c>
      <c r="E2" s="1818">
        <v>576250.14599999995</v>
      </c>
      <c r="F2" s="1818">
        <v>545782.62100000004</v>
      </c>
      <c r="G2" s="1818">
        <v>559862.70499999996</v>
      </c>
      <c r="H2" s="1818">
        <v>553584.28399999999</v>
      </c>
      <c r="I2" s="1818">
        <v>573302.853</v>
      </c>
      <c r="J2" s="1818">
        <v>588226.17299999995</v>
      </c>
      <c r="K2" s="1818">
        <v>621659.77399999998</v>
      </c>
      <c r="L2" s="1818">
        <v>686285.79700000002</v>
      </c>
      <c r="M2" s="1818">
        <v>712149.12399999995</v>
      </c>
      <c r="N2" s="1818">
        <v>724005.99399999995</v>
      </c>
      <c r="O2" s="1818">
        <v>766385.06200000003</v>
      </c>
      <c r="P2" s="1818">
        <v>777406.76500000001</v>
      </c>
      <c r="Q2" s="1818">
        <v>821610.57499999995</v>
      </c>
      <c r="R2" s="1818">
        <v>810534.799</v>
      </c>
      <c r="S2" s="1818">
        <v>879303.51100000006</v>
      </c>
      <c r="T2" s="1818">
        <v>938164.93</v>
      </c>
      <c r="U2" s="1818">
        <v>951503.89099999995</v>
      </c>
      <c r="V2" s="1818">
        <v>978999.429</v>
      </c>
      <c r="W2" s="1818">
        <v>1001600.335</v>
      </c>
      <c r="X2" s="1818">
        <v>1021667.917</v>
      </c>
      <c r="Y2" s="1818">
        <v>1022144.951</v>
      </c>
      <c r="Z2" s="1818">
        <v>1022807.1189999999</v>
      </c>
      <c r="AA2" s="1818">
        <v>1063139.287</v>
      </c>
      <c r="AB2" s="1818">
        <v>1109016.5179999999</v>
      </c>
      <c r="AC2" s="1818">
        <v>1194447.07</v>
      </c>
      <c r="AD2" s="1818">
        <v>1126530.0360000001</v>
      </c>
      <c r="AE2" s="1818">
        <v>1215582.7109999999</v>
      </c>
      <c r="AF2" s="1818">
        <v>1248995.0549999999</v>
      </c>
      <c r="AG2" s="1818">
        <v>1173491.7150000001</v>
      </c>
      <c r="AH2" s="1818">
        <v>1271123.3540000001</v>
      </c>
      <c r="AI2" s="1818">
        <v>1270421.429</v>
      </c>
      <c r="AJ2" s="1818">
        <v>1297822.9029999999</v>
      </c>
      <c r="AK2" s="1818">
        <v>1284815.0660000001</v>
      </c>
      <c r="AL2" s="1818">
        <v>1315971.3</v>
      </c>
      <c r="AM2" s="1818">
        <v>1328779.149</v>
      </c>
      <c r="AN2" s="1818">
        <v>1362132.68</v>
      </c>
      <c r="AO2" s="1818">
        <v>1391216.209</v>
      </c>
      <c r="AP2" s="1818">
        <v>1405008.034</v>
      </c>
      <c r="AQ2" s="1818">
        <v>1471862.8160000001</v>
      </c>
      <c r="AR2" s="1818">
        <v>1502864.7720000001</v>
      </c>
      <c r="AS2" s="1818">
        <v>1516435.568</v>
      </c>
      <c r="AT2" s="1818">
        <v>1537520.176</v>
      </c>
      <c r="AU2" s="1818">
        <v>1597176.182</v>
      </c>
      <c r="AW2" s="628">
        <v>1596546.41283827</v>
      </c>
      <c r="AX2" s="1819">
        <v>1847487.6382209</v>
      </c>
      <c r="AY2" s="628">
        <v>1937579.7756243499</v>
      </c>
      <c r="AZ2" s="628">
        <v>1967861.4302320601</v>
      </c>
      <c r="BA2" s="628">
        <v>1965213</v>
      </c>
      <c r="BB2" s="628">
        <v>1972734.6953902002</v>
      </c>
      <c r="BC2" s="628">
        <v>1919452.95386835</v>
      </c>
      <c r="BD2" s="628">
        <v>2004726.1</v>
      </c>
      <c r="BE2" s="628">
        <v>2010443</v>
      </c>
      <c r="BF2" s="628">
        <v>2029408</v>
      </c>
      <c r="BG2" s="628">
        <v>2133802</v>
      </c>
      <c r="BH2" s="628">
        <v>2257391</v>
      </c>
      <c r="BI2" s="628">
        <v>2300223</v>
      </c>
      <c r="BJ2" s="628">
        <v>2372960</v>
      </c>
      <c r="BK2" s="628">
        <v>2407344</v>
      </c>
      <c r="BL2" s="628">
        <v>2496604</v>
      </c>
    </row>
    <row r="3" spans="1:64">
      <c r="A3" s="163"/>
      <c r="B3" s="1916" t="s">
        <v>377</v>
      </c>
      <c r="C3" s="1916"/>
      <c r="D3" s="1818">
        <v>206189.39799999999</v>
      </c>
      <c r="E3" s="1818">
        <v>202458.111</v>
      </c>
      <c r="F3" s="1818">
        <v>190094.37899999999</v>
      </c>
      <c r="G3" s="1818">
        <v>189089.39199999999</v>
      </c>
      <c r="H3" s="1818">
        <v>190772.16899999999</v>
      </c>
      <c r="I3" s="1818">
        <v>183605.95600000001</v>
      </c>
      <c r="J3" s="1818">
        <v>189670.65900000001</v>
      </c>
      <c r="K3" s="1818">
        <v>194888.723</v>
      </c>
      <c r="L3" s="1818">
        <v>202688.057</v>
      </c>
      <c r="M3" s="1818">
        <v>203921.94899999999</v>
      </c>
      <c r="N3" s="1818">
        <v>208914.215</v>
      </c>
      <c r="O3" s="1818">
        <v>220675.33100000001</v>
      </c>
      <c r="P3" s="1818">
        <v>242636.42199999999</v>
      </c>
      <c r="Q3" s="1818">
        <v>231344.785</v>
      </c>
      <c r="R3" s="1818">
        <v>234975.12</v>
      </c>
      <c r="S3" s="1818">
        <v>231919.35500000001</v>
      </c>
      <c r="T3" s="1818">
        <v>243199.58900000001</v>
      </c>
      <c r="U3" s="1818">
        <v>238554.62400000001</v>
      </c>
      <c r="V3" s="1818">
        <v>245030.935</v>
      </c>
      <c r="W3" s="1818">
        <v>252279.22500000001</v>
      </c>
      <c r="X3" s="1818">
        <v>274383.462</v>
      </c>
      <c r="Y3" s="1818">
        <v>278208.18</v>
      </c>
      <c r="Z3" s="1818">
        <v>277346.83299999998</v>
      </c>
      <c r="AA3" s="1818">
        <v>280975.09399999998</v>
      </c>
      <c r="AB3" s="1818">
        <v>294773.24800000002</v>
      </c>
      <c r="AC3" s="1818">
        <v>298652.18800000002</v>
      </c>
      <c r="AD3" s="1818">
        <v>280443.32199999999</v>
      </c>
      <c r="AE3" s="1818">
        <v>300728.66100000002</v>
      </c>
      <c r="AF3" s="1818">
        <v>292610.41800000001</v>
      </c>
      <c r="AG3" s="1818">
        <v>266317.78100000002</v>
      </c>
      <c r="AH3" s="1818">
        <v>309032.31099999999</v>
      </c>
      <c r="AI3" s="1818">
        <v>308598.83199999999</v>
      </c>
      <c r="AJ3" s="1818">
        <v>329413.99400000001</v>
      </c>
      <c r="AK3" s="1818">
        <v>324925.55300000001</v>
      </c>
      <c r="AL3" s="1818">
        <v>352327.39199999999</v>
      </c>
      <c r="AM3" s="1818">
        <v>359904.288</v>
      </c>
      <c r="AN3" s="1818">
        <v>402937.90700000001</v>
      </c>
      <c r="AO3" s="1818">
        <v>407948.63400000002</v>
      </c>
      <c r="AP3" s="1818">
        <v>426595.42499999999</v>
      </c>
      <c r="AQ3" s="1818">
        <v>454551.571</v>
      </c>
      <c r="AR3" s="1818">
        <v>463424.37699999998</v>
      </c>
      <c r="AS3" s="1818">
        <v>461487.06599999999</v>
      </c>
      <c r="AT3" s="1818">
        <v>463259.08899999998</v>
      </c>
      <c r="AU3" s="1818">
        <v>490838.011</v>
      </c>
      <c r="AW3" s="1819">
        <v>507060</v>
      </c>
      <c r="AX3" s="1819">
        <v>606750</v>
      </c>
      <c r="AY3" s="1819">
        <v>727197</v>
      </c>
      <c r="AZ3" s="1819">
        <v>765019</v>
      </c>
      <c r="BA3" s="1819">
        <v>809010</v>
      </c>
      <c r="BB3" s="1819">
        <v>821379</v>
      </c>
      <c r="BC3" s="1819">
        <v>793501</v>
      </c>
      <c r="BD3" s="1819">
        <v>818734</v>
      </c>
      <c r="BE3" s="1819">
        <v>850372</v>
      </c>
      <c r="BF3" s="1819">
        <v>807043</v>
      </c>
      <c r="BG3" s="1819">
        <v>828693</v>
      </c>
      <c r="BH3" s="1819">
        <v>843974</v>
      </c>
      <c r="BI3" s="1819">
        <v>871438</v>
      </c>
      <c r="BJ3" s="1819">
        <v>914834</v>
      </c>
      <c r="BK3" s="1819">
        <v>923281</v>
      </c>
      <c r="BL3" s="1819">
        <v>932284</v>
      </c>
    </row>
    <row r="4" spans="1:64">
      <c r="A4" s="261"/>
      <c r="B4" s="261"/>
      <c r="C4" s="261" t="s">
        <v>27</v>
      </c>
      <c r="D4" s="1820">
        <v>26932.947</v>
      </c>
      <c r="E4" s="1820">
        <v>25191.120999999999</v>
      </c>
      <c r="F4" s="1820">
        <v>22918.472000000002</v>
      </c>
      <c r="G4" s="1820">
        <v>22707.717000000001</v>
      </c>
      <c r="H4" s="1820">
        <v>24836.767</v>
      </c>
      <c r="I4" s="1820">
        <v>23751.644</v>
      </c>
      <c r="J4" s="1820">
        <v>25286.29</v>
      </c>
      <c r="K4" s="1820">
        <v>28062.883999999998</v>
      </c>
      <c r="L4" s="1820">
        <v>25537.133999999998</v>
      </c>
      <c r="M4" s="1820">
        <v>24675.587</v>
      </c>
      <c r="N4" s="1820">
        <v>24463.040000000001</v>
      </c>
      <c r="O4" s="1820">
        <v>26069.204000000002</v>
      </c>
      <c r="P4" s="1820">
        <v>28932.523000000001</v>
      </c>
      <c r="Q4" s="1820">
        <v>26902.686000000002</v>
      </c>
      <c r="R4" s="1820">
        <v>31360.996999999999</v>
      </c>
      <c r="S4" s="1820">
        <v>29817.694</v>
      </c>
      <c r="T4" s="1820">
        <v>34916.237000000001</v>
      </c>
      <c r="U4" s="1820">
        <v>33717.703000000001</v>
      </c>
      <c r="V4" s="1820">
        <v>38664.955999999998</v>
      </c>
      <c r="W4" s="1820">
        <v>37816.639999999999</v>
      </c>
      <c r="X4" s="1820">
        <v>42891.432000000001</v>
      </c>
      <c r="Y4" s="1820">
        <v>43216.76</v>
      </c>
      <c r="Z4" s="1820">
        <v>44847.485000000001</v>
      </c>
      <c r="AA4" s="1820">
        <v>44595.76</v>
      </c>
      <c r="AB4" s="1820">
        <v>48733.455999999998</v>
      </c>
      <c r="AC4" s="1820">
        <v>56659.732000000004</v>
      </c>
      <c r="AD4" s="1820">
        <v>50540.41</v>
      </c>
      <c r="AE4" s="1820">
        <v>57387.934000000001</v>
      </c>
      <c r="AF4" s="1820">
        <v>61092.014000000003</v>
      </c>
      <c r="AG4" s="1820">
        <v>58557.218000000001</v>
      </c>
      <c r="AH4" s="1820">
        <v>58763.237999999998</v>
      </c>
      <c r="AI4" s="1820">
        <v>60286.010999999999</v>
      </c>
      <c r="AJ4" s="1820">
        <v>61132.961000000003</v>
      </c>
      <c r="AK4" s="1820">
        <v>61108.356</v>
      </c>
      <c r="AL4" s="1820">
        <v>63988.667999999998</v>
      </c>
      <c r="AM4" s="1820">
        <v>58609.114999999998</v>
      </c>
      <c r="AN4" s="1820">
        <v>68973.373999999996</v>
      </c>
      <c r="AO4" s="1820">
        <v>66430.27</v>
      </c>
      <c r="AP4" s="1820">
        <v>70645.868000000002</v>
      </c>
      <c r="AQ4" s="1820">
        <v>74816.713000000003</v>
      </c>
      <c r="AR4" s="1820">
        <v>72580.793000000005</v>
      </c>
      <c r="AS4" s="1820">
        <v>74756.861000000004</v>
      </c>
      <c r="AT4" s="1820">
        <v>73352.489000000001</v>
      </c>
      <c r="AU4" s="1820">
        <v>82244.850999999995</v>
      </c>
      <c r="AW4" s="1821">
        <v>82306</v>
      </c>
      <c r="AX4" s="1821">
        <v>101711</v>
      </c>
      <c r="AY4" s="1821">
        <v>118787</v>
      </c>
      <c r="AZ4" s="1821">
        <v>127827</v>
      </c>
      <c r="BA4" s="1821">
        <v>134805</v>
      </c>
      <c r="BB4" s="1821">
        <v>141657</v>
      </c>
      <c r="BC4" s="1821">
        <v>136318</v>
      </c>
      <c r="BD4" s="1821">
        <v>147389</v>
      </c>
      <c r="BE4" s="1821">
        <v>158116</v>
      </c>
      <c r="BF4" s="1821">
        <v>147815</v>
      </c>
      <c r="BG4" s="1821">
        <v>141055</v>
      </c>
      <c r="BH4" s="1821">
        <v>127514</v>
      </c>
      <c r="BI4" s="1821">
        <v>117587</v>
      </c>
      <c r="BJ4" s="1821">
        <v>116974</v>
      </c>
      <c r="BK4" s="1821">
        <v>114061</v>
      </c>
      <c r="BL4" s="1821">
        <v>103556</v>
      </c>
    </row>
    <row r="5" spans="1:64">
      <c r="A5" s="261"/>
      <c r="B5" s="261"/>
      <c r="C5" s="261" t="s">
        <v>28</v>
      </c>
      <c r="D5" s="1820">
        <v>39296.239000000001</v>
      </c>
      <c r="E5" s="1820">
        <v>39346.521000000001</v>
      </c>
      <c r="F5" s="1820">
        <v>40847.711000000003</v>
      </c>
      <c r="G5" s="1820">
        <v>44146.423000000003</v>
      </c>
      <c r="H5" s="1820">
        <v>48221.55</v>
      </c>
      <c r="I5" s="1820">
        <v>50084.834000000003</v>
      </c>
      <c r="J5" s="1820">
        <v>51851.800999999999</v>
      </c>
      <c r="K5" s="1820">
        <v>54874.271999999997</v>
      </c>
      <c r="L5" s="1820">
        <v>57899.455000000002</v>
      </c>
      <c r="M5" s="1820">
        <v>58997.027999999998</v>
      </c>
      <c r="N5" s="1820">
        <v>60008.457000000002</v>
      </c>
      <c r="O5" s="1820">
        <v>63334.088000000003</v>
      </c>
      <c r="P5" s="1820">
        <v>67169.543999999994</v>
      </c>
      <c r="Q5" s="1820">
        <v>68488.274000000005</v>
      </c>
      <c r="R5" s="1820">
        <v>73055.956999999995</v>
      </c>
      <c r="S5" s="1820">
        <v>77413.952999999994</v>
      </c>
      <c r="T5" s="1820">
        <v>83451.406000000003</v>
      </c>
      <c r="U5" s="1820">
        <v>87071.785999999993</v>
      </c>
      <c r="V5" s="1820">
        <v>92324.244000000006</v>
      </c>
      <c r="W5" s="1820">
        <v>98227.574999999997</v>
      </c>
      <c r="X5" s="1820">
        <v>106166.141</v>
      </c>
      <c r="Y5" s="1820">
        <v>108931.51300000001</v>
      </c>
      <c r="Z5" s="1820">
        <v>110840.114</v>
      </c>
      <c r="AA5" s="1820">
        <v>113675.50599999999</v>
      </c>
      <c r="AB5" s="1820">
        <v>118449.43</v>
      </c>
      <c r="AC5" s="1820">
        <v>117357.236</v>
      </c>
      <c r="AD5" s="1820">
        <v>113974.326</v>
      </c>
      <c r="AE5" s="1820">
        <v>111450.931</v>
      </c>
      <c r="AF5" s="1820">
        <v>111318.80100000001</v>
      </c>
      <c r="AG5" s="1820">
        <v>107292.298</v>
      </c>
      <c r="AH5" s="1820">
        <v>104479.486</v>
      </c>
      <c r="AI5" s="1820">
        <v>104850.334</v>
      </c>
      <c r="AJ5" s="1820">
        <v>108250.05100000001</v>
      </c>
      <c r="AK5" s="1820">
        <v>107045.652</v>
      </c>
      <c r="AL5" s="1820">
        <v>109517.027</v>
      </c>
      <c r="AM5" s="1820">
        <v>112249.257</v>
      </c>
      <c r="AN5" s="1820">
        <v>119980.208</v>
      </c>
      <c r="AO5" s="1820">
        <v>122412.25900000001</v>
      </c>
      <c r="AP5" s="1820">
        <v>127341.701</v>
      </c>
      <c r="AQ5" s="1820">
        <v>132373.65400000001</v>
      </c>
      <c r="AR5" s="1820">
        <v>136865.15</v>
      </c>
      <c r="AS5" s="1820">
        <v>136612.95000000001</v>
      </c>
      <c r="AT5" s="1820">
        <v>137568.103</v>
      </c>
      <c r="AU5" s="1820">
        <v>140122.23999999999</v>
      </c>
      <c r="AW5" s="1821">
        <v>144558</v>
      </c>
      <c r="AX5" s="1821">
        <v>149600</v>
      </c>
      <c r="AY5" s="1821">
        <v>163755</v>
      </c>
      <c r="AZ5" s="1821">
        <v>172391</v>
      </c>
      <c r="BA5" s="1821">
        <v>179470</v>
      </c>
      <c r="BB5" s="1821">
        <v>183265</v>
      </c>
      <c r="BC5" s="1821">
        <v>184228</v>
      </c>
      <c r="BD5" s="1821">
        <v>187562</v>
      </c>
      <c r="BE5" s="1821">
        <v>190601</v>
      </c>
      <c r="BF5" s="1821">
        <v>183880</v>
      </c>
      <c r="BG5" s="1821">
        <v>184896</v>
      </c>
      <c r="BH5" s="1821">
        <v>181826</v>
      </c>
      <c r="BI5" s="1821">
        <v>179764</v>
      </c>
      <c r="BJ5" s="1821">
        <v>175965</v>
      </c>
      <c r="BK5" s="1821">
        <v>174464</v>
      </c>
      <c r="BL5" s="1821">
        <v>174006</v>
      </c>
    </row>
    <row r="6" spans="1:64">
      <c r="A6" s="261"/>
      <c r="B6" s="261"/>
      <c r="C6" s="261" t="s">
        <v>29</v>
      </c>
      <c r="D6" s="1820">
        <v>2921.1350000000002</v>
      </c>
      <c r="E6" s="1820">
        <v>3611.07</v>
      </c>
      <c r="F6" s="1820">
        <v>3146.7260000000001</v>
      </c>
      <c r="G6" s="1820">
        <v>2231.6909999999998</v>
      </c>
      <c r="H6" s="1820">
        <v>2046.4069999999999</v>
      </c>
      <c r="I6" s="1820">
        <v>1700.4549999999999</v>
      </c>
      <c r="J6" s="1820">
        <v>2271.5630000000001</v>
      </c>
      <c r="K6" s="1820">
        <v>1257.556</v>
      </c>
      <c r="L6" s="1820">
        <v>1929.4169999999999</v>
      </c>
      <c r="M6" s="1820">
        <v>2913.2939999999999</v>
      </c>
      <c r="N6" s="1820">
        <v>2802.19</v>
      </c>
      <c r="O6" s="1820">
        <v>2157.3380000000002</v>
      </c>
      <c r="P6" s="1820">
        <v>2065.623</v>
      </c>
      <c r="Q6" s="1820">
        <v>8569.0849999999991</v>
      </c>
      <c r="R6" s="1820">
        <v>9685.6740000000009</v>
      </c>
      <c r="S6" s="1820">
        <v>9515.8520000000008</v>
      </c>
      <c r="T6" s="1820">
        <v>7600.2659999999996</v>
      </c>
      <c r="U6" s="1820">
        <v>8443.6830000000009</v>
      </c>
      <c r="V6" s="1820">
        <v>7056.1310000000003</v>
      </c>
      <c r="W6" s="1820">
        <v>7679.7690000000002</v>
      </c>
      <c r="X6" s="1820">
        <v>8194.49</v>
      </c>
      <c r="Y6" s="1820">
        <v>5493.21</v>
      </c>
      <c r="Z6" s="1820">
        <v>4062.038</v>
      </c>
      <c r="AA6" s="1820">
        <v>3641.7849999999999</v>
      </c>
      <c r="AB6" s="1820">
        <v>19125.080999999998</v>
      </c>
      <c r="AC6" s="1820">
        <v>28134.866000000002</v>
      </c>
      <c r="AD6" s="1820">
        <v>27014.165000000001</v>
      </c>
      <c r="AE6" s="1820">
        <v>18369.812999999998</v>
      </c>
      <c r="AF6" s="1820">
        <v>14949.118</v>
      </c>
      <c r="AG6" s="1820">
        <v>8551.9249999999993</v>
      </c>
      <c r="AH6" s="1820">
        <v>6367.1450000000004</v>
      </c>
      <c r="AI6" s="1820">
        <v>3939.8589999999999</v>
      </c>
      <c r="AJ6" s="1820">
        <v>3756.7060000000001</v>
      </c>
      <c r="AK6" s="1820">
        <v>4415.7290000000003</v>
      </c>
      <c r="AL6" s="1820">
        <v>2686.3910000000001</v>
      </c>
      <c r="AM6" s="1820">
        <v>2130.9470000000001</v>
      </c>
      <c r="AN6" s="1820">
        <v>2181.7739999999999</v>
      </c>
      <c r="AO6" s="1820">
        <v>3360.7379999999998</v>
      </c>
      <c r="AP6" s="1820">
        <v>2843.02</v>
      </c>
      <c r="AQ6" s="1820">
        <v>3111.4569999999999</v>
      </c>
      <c r="AR6" s="1820">
        <v>2674.5279999999998</v>
      </c>
      <c r="AS6" s="1820">
        <v>2065.1860000000001</v>
      </c>
      <c r="AT6" s="1820">
        <v>1814.4349999999999</v>
      </c>
      <c r="AU6" s="1820">
        <v>1436.8</v>
      </c>
      <c r="AW6" s="1821">
        <v>3021</v>
      </c>
      <c r="AX6" s="1821">
        <v>4720</v>
      </c>
      <c r="AY6" s="1821">
        <v>4834</v>
      </c>
      <c r="AZ6" s="1821">
        <v>3823</v>
      </c>
      <c r="BA6" s="1821">
        <v>3430</v>
      </c>
      <c r="BB6" s="1821">
        <v>4743</v>
      </c>
      <c r="BC6" s="1821">
        <v>2892</v>
      </c>
      <c r="BD6" s="1821">
        <v>3303</v>
      </c>
      <c r="BE6" s="1821">
        <v>3776</v>
      </c>
      <c r="BF6" s="1821">
        <v>3914</v>
      </c>
      <c r="BG6" s="1821">
        <v>4597</v>
      </c>
      <c r="BH6" s="1821">
        <v>4198</v>
      </c>
      <c r="BI6" s="1821">
        <v>4894</v>
      </c>
      <c r="BJ6" s="1821">
        <v>6113</v>
      </c>
      <c r="BK6" s="1821">
        <v>7787</v>
      </c>
      <c r="BL6" s="1821">
        <v>7631</v>
      </c>
    </row>
    <row r="7" spans="1:64">
      <c r="A7" s="261"/>
      <c r="B7" s="261"/>
      <c r="C7" s="261" t="s">
        <v>30</v>
      </c>
      <c r="D7" s="1820">
        <v>135900.87</v>
      </c>
      <c r="E7" s="1820">
        <v>133314.67000000001</v>
      </c>
      <c r="F7" s="1820">
        <v>122243.012</v>
      </c>
      <c r="G7" s="1820">
        <v>118969.314</v>
      </c>
      <c r="H7" s="1820">
        <v>114670.58</v>
      </c>
      <c r="I7" s="1820">
        <v>106946.25599999999</v>
      </c>
      <c r="J7" s="1820">
        <v>109143.41800000001</v>
      </c>
      <c r="K7" s="1820">
        <v>109697.236</v>
      </c>
      <c r="L7" s="1820">
        <v>116416.375</v>
      </c>
      <c r="M7" s="1820">
        <v>116387.87300000001</v>
      </c>
      <c r="N7" s="1820">
        <v>121640.52800000001</v>
      </c>
      <c r="O7" s="1820">
        <v>129114.701</v>
      </c>
      <c r="P7" s="1820">
        <v>144468.73199999999</v>
      </c>
      <c r="Q7" s="1820">
        <v>127384.74</v>
      </c>
      <c r="R7" s="1820">
        <v>120872.492</v>
      </c>
      <c r="S7" s="1820">
        <v>115171.856</v>
      </c>
      <c r="T7" s="1820">
        <v>117231.67999999999</v>
      </c>
      <c r="U7" s="1820">
        <v>109321.452</v>
      </c>
      <c r="V7" s="1820">
        <v>106985.60400000001</v>
      </c>
      <c r="W7" s="1820">
        <v>108555.24099999999</v>
      </c>
      <c r="X7" s="1820">
        <v>117131.399</v>
      </c>
      <c r="Y7" s="1820">
        <v>120566.697</v>
      </c>
      <c r="Z7" s="1820">
        <v>117597.196</v>
      </c>
      <c r="AA7" s="1820">
        <v>119062.04300000001</v>
      </c>
      <c r="AB7" s="1820">
        <v>108465.281</v>
      </c>
      <c r="AC7" s="1820">
        <v>96500.354000000007</v>
      </c>
      <c r="AD7" s="1820">
        <v>88914.421000000002</v>
      </c>
      <c r="AE7" s="1820">
        <v>113519.98299999999</v>
      </c>
      <c r="AF7" s="1820">
        <v>105250.485</v>
      </c>
      <c r="AG7" s="1820">
        <v>91916.34</v>
      </c>
      <c r="AH7" s="1820">
        <v>139422.44200000001</v>
      </c>
      <c r="AI7" s="1820">
        <v>139522.628</v>
      </c>
      <c r="AJ7" s="1820">
        <v>156274.27600000001</v>
      </c>
      <c r="AK7" s="1820">
        <v>152353.74</v>
      </c>
      <c r="AL7" s="1820">
        <v>176133.18599999999</v>
      </c>
      <c r="AM7" s="1820">
        <v>186912.43700000001</v>
      </c>
      <c r="AN7" s="1820">
        <v>211799.96</v>
      </c>
      <c r="AO7" s="1820">
        <v>215742.7</v>
      </c>
      <c r="AP7" s="1820">
        <v>225762.18799999999</v>
      </c>
      <c r="AQ7" s="1820">
        <v>244247.05900000001</v>
      </c>
      <c r="AR7" s="1820">
        <v>251301.179</v>
      </c>
      <c r="AS7" s="1820">
        <v>248049.08900000001</v>
      </c>
      <c r="AT7" s="1820">
        <v>250520.96400000001</v>
      </c>
      <c r="AU7" s="1820">
        <v>267028.81199999998</v>
      </c>
      <c r="AW7" s="1821">
        <v>277166</v>
      </c>
      <c r="AX7" s="1821">
        <v>350704</v>
      </c>
      <c r="AY7" s="1821">
        <v>439797</v>
      </c>
      <c r="AZ7" s="1821">
        <v>460926</v>
      </c>
      <c r="BA7" s="1821">
        <v>491234</v>
      </c>
      <c r="BB7" s="1821">
        <v>491630</v>
      </c>
      <c r="BC7" s="1821">
        <v>469647</v>
      </c>
      <c r="BD7" s="1821">
        <v>479987</v>
      </c>
      <c r="BE7" s="1821">
        <v>497051</v>
      </c>
      <c r="BF7" s="1821">
        <v>470231</v>
      </c>
      <c r="BG7" s="1821">
        <v>496564</v>
      </c>
      <c r="BH7" s="1821">
        <v>527228</v>
      </c>
      <c r="BI7" s="1821">
        <v>564215</v>
      </c>
      <c r="BJ7" s="1821">
        <v>609831</v>
      </c>
      <c r="BK7" s="1821">
        <v>620223</v>
      </c>
      <c r="BL7" s="1821">
        <v>639495</v>
      </c>
    </row>
    <row r="8" spans="1:64" ht="15" customHeight="1">
      <c r="A8" s="9"/>
      <c r="B8" s="9"/>
      <c r="C8" s="9" t="s">
        <v>376</v>
      </c>
      <c r="D8" s="1820">
        <v>1138.2070000000001</v>
      </c>
      <c r="E8" s="1820">
        <v>994.72900000000004</v>
      </c>
      <c r="F8" s="1820">
        <v>938.45799999999997</v>
      </c>
      <c r="G8" s="1820">
        <v>1034.2470000000001</v>
      </c>
      <c r="H8" s="1820">
        <v>996.86500000000001</v>
      </c>
      <c r="I8" s="1820">
        <v>1122.7670000000001</v>
      </c>
      <c r="J8" s="1820">
        <v>1117.587</v>
      </c>
      <c r="K8" s="1820">
        <v>996.77499999999998</v>
      </c>
      <c r="L8" s="1820">
        <v>905.67600000000004</v>
      </c>
      <c r="M8" s="1820">
        <v>948.16700000000003</v>
      </c>
      <c r="N8" s="1820">
        <v>0</v>
      </c>
      <c r="O8" s="1820">
        <v>0</v>
      </c>
      <c r="P8" s="1820">
        <v>0</v>
      </c>
      <c r="Q8" s="1820">
        <v>0</v>
      </c>
      <c r="R8" s="1820">
        <v>0</v>
      </c>
      <c r="S8" s="1820">
        <v>0</v>
      </c>
      <c r="T8" s="1820">
        <v>0</v>
      </c>
      <c r="U8" s="1820">
        <v>0</v>
      </c>
      <c r="V8" s="1820">
        <v>0</v>
      </c>
      <c r="W8" s="1820">
        <v>0</v>
      </c>
      <c r="X8" s="1820">
        <v>0</v>
      </c>
      <c r="Y8" s="1820" t="s">
        <v>26</v>
      </c>
      <c r="Z8" s="1820">
        <v>0</v>
      </c>
      <c r="AA8" s="1820">
        <v>0</v>
      </c>
      <c r="AB8" s="1820" t="s">
        <v>26</v>
      </c>
      <c r="AC8" s="1820" t="s">
        <v>26</v>
      </c>
      <c r="AD8" s="1820" t="s">
        <v>26</v>
      </c>
      <c r="AE8" s="1820" t="s">
        <v>26</v>
      </c>
      <c r="AF8" s="1820" t="s">
        <v>26</v>
      </c>
      <c r="AG8" s="1820" t="s">
        <v>26</v>
      </c>
      <c r="AH8" s="1820" t="s">
        <v>26</v>
      </c>
      <c r="AI8" s="1820">
        <v>0</v>
      </c>
      <c r="AJ8" s="1820">
        <v>0</v>
      </c>
      <c r="AK8" s="1820">
        <v>2.0760000000000001</v>
      </c>
      <c r="AL8" s="1820">
        <v>2.12</v>
      </c>
      <c r="AM8" s="1820">
        <v>2.532</v>
      </c>
      <c r="AN8" s="1820">
        <v>2.5910000000000002</v>
      </c>
      <c r="AO8" s="1820">
        <v>2.6669999999999998</v>
      </c>
      <c r="AP8" s="1820">
        <v>2.6480000000000001</v>
      </c>
      <c r="AQ8" s="1820">
        <v>2.6880000000000002</v>
      </c>
      <c r="AR8" s="1820">
        <v>2.7269999999999999</v>
      </c>
      <c r="AS8" s="1820">
        <v>2.98</v>
      </c>
      <c r="AT8" s="1820">
        <v>3.0979999999999999</v>
      </c>
      <c r="AU8" s="1820">
        <v>5.3079999999999998</v>
      </c>
      <c r="AW8" s="1821">
        <v>9</v>
      </c>
      <c r="AX8" s="1821">
        <v>15</v>
      </c>
      <c r="AY8" s="1821">
        <v>24</v>
      </c>
      <c r="AZ8" s="1821">
        <v>52</v>
      </c>
      <c r="BA8" s="1821">
        <v>71</v>
      </c>
      <c r="BB8" s="1821">
        <v>84</v>
      </c>
      <c r="BC8" s="1821">
        <v>416</v>
      </c>
      <c r="BD8" s="1821">
        <v>493</v>
      </c>
      <c r="BE8" s="1821">
        <v>828</v>
      </c>
      <c r="BF8" s="1821">
        <v>1203</v>
      </c>
      <c r="BG8" s="1821">
        <v>1581</v>
      </c>
      <c r="BH8" s="1821">
        <v>3208</v>
      </c>
      <c r="BI8" s="1821">
        <v>4978</v>
      </c>
      <c r="BJ8" s="1821">
        <v>5951</v>
      </c>
      <c r="BK8" s="1821">
        <v>6746</v>
      </c>
      <c r="BL8" s="1821">
        <v>7596</v>
      </c>
    </row>
    <row r="9" spans="1:64">
      <c r="A9" s="163"/>
      <c r="B9" s="1916" t="s">
        <v>375</v>
      </c>
      <c r="C9" s="1916"/>
      <c r="D9" s="1818">
        <v>124358.462</v>
      </c>
      <c r="E9" s="1818">
        <v>127509.644</v>
      </c>
      <c r="F9" s="1818">
        <v>121909.007</v>
      </c>
      <c r="G9" s="1818">
        <v>126664.45600000001</v>
      </c>
      <c r="H9" s="1818">
        <v>131934.533</v>
      </c>
      <c r="I9" s="1818">
        <v>148054.60399999999</v>
      </c>
      <c r="J9" s="1818">
        <v>157279.16500000001</v>
      </c>
      <c r="K9" s="1818">
        <v>155653.51800000001</v>
      </c>
      <c r="L9" s="1818">
        <v>199656.353</v>
      </c>
      <c r="M9" s="1818">
        <v>206752.67499999999</v>
      </c>
      <c r="N9" s="1818">
        <v>197863.81700000001</v>
      </c>
      <c r="O9" s="1818">
        <v>195569.29300000001</v>
      </c>
      <c r="P9" s="1818">
        <v>188818.53700000001</v>
      </c>
      <c r="Q9" s="1818">
        <v>212667.59599999999</v>
      </c>
      <c r="R9" s="1818">
        <v>195099.81599999999</v>
      </c>
      <c r="S9" s="1818">
        <v>245271.71299999999</v>
      </c>
      <c r="T9" s="1818">
        <v>288817.821</v>
      </c>
      <c r="U9" s="1818">
        <v>296102.84399999998</v>
      </c>
      <c r="V9" s="1818">
        <v>289268.761</v>
      </c>
      <c r="W9" s="1818">
        <v>295136.45199999999</v>
      </c>
      <c r="X9" s="1818">
        <v>292179.17700000003</v>
      </c>
      <c r="Y9" s="1818">
        <v>288616.16899999999</v>
      </c>
      <c r="Z9" s="1818">
        <v>293342.34100000001</v>
      </c>
      <c r="AA9" s="1818">
        <v>304024.065</v>
      </c>
      <c r="AB9" s="1818">
        <v>325013.10700000002</v>
      </c>
      <c r="AC9" s="1818">
        <v>330858.43300000002</v>
      </c>
      <c r="AD9" s="1818">
        <v>305300.16800000001</v>
      </c>
      <c r="AE9" s="1818">
        <v>317913.62</v>
      </c>
      <c r="AF9" s="1818">
        <v>350954.11200000002</v>
      </c>
      <c r="AG9" s="1818">
        <v>318963.74599999998</v>
      </c>
      <c r="AH9" s="1818">
        <v>353662.18199999997</v>
      </c>
      <c r="AI9" s="1818">
        <v>360336.527</v>
      </c>
      <c r="AJ9" s="1818">
        <v>366037.837</v>
      </c>
      <c r="AK9" s="1818">
        <v>346738.23</v>
      </c>
      <c r="AL9" s="1818">
        <v>339122.98599999998</v>
      </c>
      <c r="AM9" s="1818">
        <v>336951.38299999997</v>
      </c>
      <c r="AN9" s="1818">
        <v>323910.00599999999</v>
      </c>
      <c r="AO9" s="1818">
        <v>310609.02500000002</v>
      </c>
      <c r="AP9" s="1818">
        <v>315553.902</v>
      </c>
      <c r="AQ9" s="1818">
        <v>314575.27399999998</v>
      </c>
      <c r="AR9" s="1818">
        <v>343236.462</v>
      </c>
      <c r="AS9" s="1818">
        <v>328027.56199999998</v>
      </c>
      <c r="AT9" s="1818">
        <v>316543.13099999999</v>
      </c>
      <c r="AU9" s="1818">
        <v>296502.84299999999</v>
      </c>
      <c r="AW9" s="1819">
        <v>269838</v>
      </c>
      <c r="AX9" s="1819">
        <v>313540</v>
      </c>
      <c r="AY9" s="1819">
        <v>316955</v>
      </c>
      <c r="AZ9" s="1819">
        <v>315624</v>
      </c>
      <c r="BA9" s="1819">
        <v>280541</v>
      </c>
      <c r="BB9" s="1819">
        <v>261774</v>
      </c>
      <c r="BC9" s="1819">
        <v>250190</v>
      </c>
      <c r="BD9" s="1819">
        <v>281805</v>
      </c>
      <c r="BE9" s="1819">
        <v>271051</v>
      </c>
      <c r="BF9" s="1819">
        <v>278295</v>
      </c>
      <c r="BG9" s="1819">
        <v>262566</v>
      </c>
      <c r="BH9" s="1819">
        <v>323994</v>
      </c>
      <c r="BI9" s="1819">
        <v>320517</v>
      </c>
      <c r="BJ9" s="1819">
        <v>320585</v>
      </c>
      <c r="BK9" s="1819">
        <v>343474</v>
      </c>
      <c r="BL9" s="1819">
        <v>387007</v>
      </c>
    </row>
    <row r="10" spans="1:64">
      <c r="A10" s="261" t="s">
        <v>352</v>
      </c>
      <c r="B10" s="261"/>
      <c r="C10" s="261" t="s">
        <v>349</v>
      </c>
      <c r="D10" s="1820">
        <v>60744.082999999999</v>
      </c>
      <c r="E10" s="1820">
        <v>63123.982000000004</v>
      </c>
      <c r="F10" s="1820">
        <v>61351.24</v>
      </c>
      <c r="G10" s="1820">
        <v>68870.686000000002</v>
      </c>
      <c r="H10" s="1820">
        <v>75219.384000000005</v>
      </c>
      <c r="I10" s="1820">
        <v>82503.597999999998</v>
      </c>
      <c r="J10" s="1820">
        <v>101005.215</v>
      </c>
      <c r="K10" s="1820">
        <v>104743.736</v>
      </c>
      <c r="L10" s="1820">
        <v>164896.37599999999</v>
      </c>
      <c r="M10" s="1820">
        <v>151572.19099999999</v>
      </c>
      <c r="N10" s="1820">
        <v>143860.576</v>
      </c>
      <c r="O10" s="1820">
        <v>146117.935</v>
      </c>
      <c r="P10" s="1820">
        <v>136047.51999999999</v>
      </c>
      <c r="Q10" s="1820">
        <v>154364.76</v>
      </c>
      <c r="R10" s="1820">
        <v>149201.49799999999</v>
      </c>
      <c r="S10" s="1820">
        <v>161747.28</v>
      </c>
      <c r="T10" s="1820">
        <v>163769.31700000001</v>
      </c>
      <c r="U10" s="1820">
        <v>173037.24299999999</v>
      </c>
      <c r="V10" s="1820">
        <v>171199.641</v>
      </c>
      <c r="W10" s="1820">
        <v>164695.43400000001</v>
      </c>
      <c r="X10" s="1820">
        <v>191043.24400000001</v>
      </c>
      <c r="Y10" s="1820">
        <v>166377.27600000001</v>
      </c>
      <c r="Z10" s="1820">
        <v>180075.459</v>
      </c>
      <c r="AA10" s="1820">
        <v>152456.35200000001</v>
      </c>
      <c r="AB10" s="1820">
        <v>188232.80300000001</v>
      </c>
      <c r="AC10" s="1820">
        <v>168475.158</v>
      </c>
      <c r="AD10" s="1820">
        <v>203810.03899999999</v>
      </c>
      <c r="AE10" s="1820">
        <v>178723.948</v>
      </c>
      <c r="AF10" s="1820">
        <v>162470.46299999999</v>
      </c>
      <c r="AG10" s="1820">
        <v>164139.823</v>
      </c>
      <c r="AH10" s="1820">
        <v>168476.03099999999</v>
      </c>
      <c r="AI10" s="1820">
        <v>167388.45800000001</v>
      </c>
      <c r="AJ10" s="1820">
        <v>162772.24</v>
      </c>
      <c r="AK10" s="1820">
        <v>144916.989</v>
      </c>
      <c r="AL10" s="1820">
        <v>99935.182000000001</v>
      </c>
      <c r="AM10" s="1820">
        <v>102446.701</v>
      </c>
      <c r="AN10" s="1820">
        <v>109381.742</v>
      </c>
      <c r="AO10" s="1820">
        <v>98022.870999999999</v>
      </c>
      <c r="AP10" s="1820">
        <v>87284.952999999994</v>
      </c>
      <c r="AQ10" s="1820">
        <v>53694.724999999999</v>
      </c>
      <c r="AR10" s="1820">
        <v>81909.157999999996</v>
      </c>
      <c r="AS10" s="1820">
        <v>78249.774000000005</v>
      </c>
      <c r="AT10" s="1820">
        <v>55346.038</v>
      </c>
      <c r="AU10" s="1820">
        <v>60108.442000000003</v>
      </c>
      <c r="AW10" s="1821">
        <v>74999</v>
      </c>
      <c r="AX10" s="1821">
        <v>58678</v>
      </c>
      <c r="AY10" s="1821">
        <v>24284</v>
      </c>
      <c r="AZ10" s="1821">
        <v>22818</v>
      </c>
      <c r="BA10" s="1821">
        <v>48470</v>
      </c>
      <c r="BB10" s="1821">
        <v>81028</v>
      </c>
      <c r="BC10" s="1821">
        <v>93049</v>
      </c>
      <c r="BD10" s="1821">
        <v>102567</v>
      </c>
      <c r="BE10" s="1821">
        <v>102666</v>
      </c>
      <c r="BF10" s="1821">
        <v>113642</v>
      </c>
      <c r="BG10" s="1821">
        <v>114012</v>
      </c>
      <c r="BH10" s="1821">
        <v>71631</v>
      </c>
      <c r="BI10" s="1821">
        <v>100488</v>
      </c>
      <c r="BJ10" s="1821">
        <v>107303</v>
      </c>
      <c r="BK10" s="1821">
        <v>153427</v>
      </c>
      <c r="BL10" s="1821">
        <v>156706</v>
      </c>
    </row>
    <row r="11" spans="1:64">
      <c r="A11" s="261"/>
      <c r="B11" s="261"/>
      <c r="C11" s="261" t="s">
        <v>374</v>
      </c>
      <c r="D11" s="1820">
        <v>62524.17</v>
      </c>
      <c r="E11" s="1820">
        <v>64190.26</v>
      </c>
      <c r="F11" s="1820">
        <v>58897.432999999997</v>
      </c>
      <c r="G11" s="1820">
        <v>53635.82</v>
      </c>
      <c r="H11" s="1820">
        <v>51861.21</v>
      </c>
      <c r="I11" s="1820">
        <v>58106.434000000001</v>
      </c>
      <c r="J11" s="1820">
        <v>42456.637999999999</v>
      </c>
      <c r="K11" s="1820">
        <v>39466.088000000003</v>
      </c>
      <c r="L11" s="1820">
        <v>23069.503000000001</v>
      </c>
      <c r="M11" s="1820">
        <v>42082.781000000003</v>
      </c>
      <c r="N11" s="1820">
        <v>37625.123</v>
      </c>
      <c r="O11" s="1820">
        <v>36047.478000000003</v>
      </c>
      <c r="P11" s="1820">
        <v>36537.644999999997</v>
      </c>
      <c r="Q11" s="1820">
        <v>40839.214</v>
      </c>
      <c r="R11" s="1820">
        <v>28497.554</v>
      </c>
      <c r="S11" s="1820">
        <v>66487.407000000007</v>
      </c>
      <c r="T11" s="1820">
        <v>106528.933</v>
      </c>
      <c r="U11" s="1820">
        <v>103067.62300000001</v>
      </c>
      <c r="V11" s="1820">
        <v>89690.373000000007</v>
      </c>
      <c r="W11" s="1820">
        <v>100216.519</v>
      </c>
      <c r="X11" s="1820">
        <v>76081.354999999996</v>
      </c>
      <c r="Y11" s="1820">
        <v>97552.849000000002</v>
      </c>
      <c r="Z11" s="1820">
        <v>81088.164999999994</v>
      </c>
      <c r="AA11" s="1820">
        <v>126381.79399999999</v>
      </c>
      <c r="AB11" s="1820">
        <v>111073.152</v>
      </c>
      <c r="AC11" s="1820">
        <v>135253.796</v>
      </c>
      <c r="AD11" s="1820">
        <v>71371.207999999999</v>
      </c>
      <c r="AE11" s="1820">
        <v>106241.66800000001</v>
      </c>
      <c r="AF11" s="1820">
        <v>129578.895</v>
      </c>
      <c r="AG11" s="1820">
        <v>104724.30100000001</v>
      </c>
      <c r="AH11" s="1820">
        <v>125981.308</v>
      </c>
      <c r="AI11" s="1820">
        <v>126876.109</v>
      </c>
      <c r="AJ11" s="1820">
        <v>140973.61799999999</v>
      </c>
      <c r="AK11" s="1820">
        <v>141040.74299999999</v>
      </c>
      <c r="AL11" s="1820">
        <v>182994.666</v>
      </c>
      <c r="AM11" s="1820">
        <v>169533.67600000001</v>
      </c>
      <c r="AN11" s="1820">
        <v>158000.04300000001</v>
      </c>
      <c r="AO11" s="1820">
        <v>143645.49100000001</v>
      </c>
      <c r="AP11" s="1820">
        <v>155282.91200000001</v>
      </c>
      <c r="AQ11" s="1820">
        <v>189685.299</v>
      </c>
      <c r="AR11" s="1820">
        <v>181694.34299999999</v>
      </c>
      <c r="AS11" s="1820">
        <v>181717.02799999999</v>
      </c>
      <c r="AT11" s="1820">
        <v>205004.70800000001</v>
      </c>
      <c r="AU11" s="1820">
        <v>181098.93299999999</v>
      </c>
      <c r="AW11" s="1821">
        <v>148021</v>
      </c>
      <c r="AX11" s="1821">
        <v>193034</v>
      </c>
      <c r="AY11" s="1821">
        <v>207072</v>
      </c>
      <c r="AZ11" s="1821">
        <v>213287</v>
      </c>
      <c r="BA11" s="1821">
        <v>156602</v>
      </c>
      <c r="BB11" s="1821">
        <v>116940</v>
      </c>
      <c r="BC11" s="1821">
        <v>99696</v>
      </c>
      <c r="BD11" s="1821">
        <v>121630</v>
      </c>
      <c r="BE11" s="1821">
        <v>115511</v>
      </c>
      <c r="BF11" s="1821">
        <v>123934</v>
      </c>
      <c r="BG11" s="1821">
        <v>103250</v>
      </c>
      <c r="BH11" s="1821">
        <v>186137</v>
      </c>
      <c r="BI11" s="1821">
        <v>144716</v>
      </c>
      <c r="BJ11" s="1821">
        <v>141608</v>
      </c>
      <c r="BK11" s="1821">
        <v>112798</v>
      </c>
      <c r="BL11" s="1821">
        <v>148937</v>
      </c>
    </row>
    <row r="12" spans="1:64">
      <c r="A12" s="261"/>
      <c r="B12" s="261"/>
      <c r="C12" s="261" t="s">
        <v>373</v>
      </c>
      <c r="D12" s="1820">
        <v>1090.2090000000001</v>
      </c>
      <c r="E12" s="1820">
        <v>195.40199999999999</v>
      </c>
      <c r="F12" s="1820">
        <v>1660.3340000000001</v>
      </c>
      <c r="G12" s="1820">
        <v>4157.95</v>
      </c>
      <c r="H12" s="1820">
        <v>4853.9390000000003</v>
      </c>
      <c r="I12" s="1820">
        <v>7444.5720000000001</v>
      </c>
      <c r="J12" s="1820">
        <v>13817.312</v>
      </c>
      <c r="K12" s="1820">
        <v>11443.694</v>
      </c>
      <c r="L12" s="1820">
        <v>11690.474</v>
      </c>
      <c r="M12" s="1820">
        <v>13097.703</v>
      </c>
      <c r="N12" s="1820">
        <v>16378.118</v>
      </c>
      <c r="O12" s="1820">
        <v>13403.88</v>
      </c>
      <c r="P12" s="1820">
        <v>16233.371999999999</v>
      </c>
      <c r="Q12" s="1820">
        <v>17463.621999999999</v>
      </c>
      <c r="R12" s="1820">
        <v>17400.763999999999</v>
      </c>
      <c r="S12" s="1820">
        <v>17037.026000000002</v>
      </c>
      <c r="T12" s="1820">
        <v>18519.571</v>
      </c>
      <c r="U12" s="1820">
        <v>19997.977999999999</v>
      </c>
      <c r="V12" s="1820">
        <v>28378.746999999999</v>
      </c>
      <c r="W12" s="1820">
        <v>30224.499</v>
      </c>
      <c r="X12" s="1820">
        <v>25054.578000000001</v>
      </c>
      <c r="Y12" s="1820">
        <v>24686.044000000002</v>
      </c>
      <c r="Z12" s="1820">
        <v>32178.717000000001</v>
      </c>
      <c r="AA12" s="1820">
        <v>25185.919000000002</v>
      </c>
      <c r="AB12" s="1820">
        <v>25707.151999999998</v>
      </c>
      <c r="AC12" s="1820">
        <v>27129.478999999999</v>
      </c>
      <c r="AD12" s="1820">
        <v>30118.920999999998</v>
      </c>
      <c r="AE12" s="1820">
        <v>32948.004000000001</v>
      </c>
      <c r="AF12" s="1820">
        <v>58904.754000000001</v>
      </c>
      <c r="AG12" s="1820">
        <v>50099.622000000003</v>
      </c>
      <c r="AH12" s="1820">
        <v>59204.843000000001</v>
      </c>
      <c r="AI12" s="1820">
        <v>66071.960000000006</v>
      </c>
      <c r="AJ12" s="1820">
        <v>62291.978999999999</v>
      </c>
      <c r="AK12" s="1820">
        <v>60780.498</v>
      </c>
      <c r="AL12" s="1820">
        <v>56193.137999999999</v>
      </c>
      <c r="AM12" s="1820">
        <v>64971.006000000001</v>
      </c>
      <c r="AN12" s="1820">
        <v>56528.220999999998</v>
      </c>
      <c r="AO12" s="1820">
        <v>68940.663</v>
      </c>
      <c r="AP12" s="1820">
        <v>72986.036999999997</v>
      </c>
      <c r="AQ12" s="1820">
        <v>71195.25</v>
      </c>
      <c r="AR12" s="1820">
        <v>79632.960999999996</v>
      </c>
      <c r="AS12" s="1820">
        <v>68060.759999999995</v>
      </c>
      <c r="AT12" s="1820">
        <v>56192.385000000002</v>
      </c>
      <c r="AU12" s="1820">
        <v>55295.468000000001</v>
      </c>
      <c r="AW12" s="1821">
        <v>46818</v>
      </c>
      <c r="AX12" s="1821">
        <v>61828</v>
      </c>
      <c r="AY12" s="1821">
        <v>85599</v>
      </c>
      <c r="AZ12" s="1821">
        <v>79519</v>
      </c>
      <c r="BA12" s="1821">
        <v>75469</v>
      </c>
      <c r="BB12" s="1821">
        <v>63806</v>
      </c>
      <c r="BC12" s="1821">
        <v>57445</v>
      </c>
      <c r="BD12" s="1821">
        <v>57608</v>
      </c>
      <c r="BE12" s="1821">
        <v>52874</v>
      </c>
      <c r="BF12" s="1821">
        <v>40719</v>
      </c>
      <c r="BG12" s="1821">
        <v>45304</v>
      </c>
      <c r="BH12" s="1821">
        <v>66226</v>
      </c>
      <c r="BI12" s="1821">
        <v>75313</v>
      </c>
      <c r="BJ12" s="1821">
        <v>71674</v>
      </c>
      <c r="BK12" s="1821">
        <v>77249</v>
      </c>
      <c r="BL12" s="1821">
        <v>81364</v>
      </c>
    </row>
    <row r="13" spans="1:64">
      <c r="A13" s="163"/>
      <c r="B13" s="1916" t="s">
        <v>372</v>
      </c>
      <c r="C13" s="1916"/>
      <c r="D13" s="1818">
        <v>19595.645</v>
      </c>
      <c r="E13" s="1818">
        <v>20559.379000000001</v>
      </c>
      <c r="F13" s="1818">
        <v>19091.602999999999</v>
      </c>
      <c r="G13" s="1818">
        <v>18537.605</v>
      </c>
      <c r="H13" s="1818">
        <v>17319.62</v>
      </c>
      <c r="I13" s="1818">
        <v>18776.109</v>
      </c>
      <c r="J13" s="1818">
        <v>18886.592000000001</v>
      </c>
      <c r="K13" s="1818">
        <v>23353.267</v>
      </c>
      <c r="L13" s="1818">
        <v>25591.719000000001</v>
      </c>
      <c r="M13" s="1818">
        <v>27697.170999999998</v>
      </c>
      <c r="N13" s="1818">
        <v>32296.756000000001</v>
      </c>
      <c r="O13" s="1818">
        <v>40965.222000000002</v>
      </c>
      <c r="P13" s="1818">
        <v>51557.214</v>
      </c>
      <c r="Q13" s="1818">
        <v>49335.883000000002</v>
      </c>
      <c r="R13" s="1818">
        <v>54295.574999999997</v>
      </c>
      <c r="S13" s="1818">
        <v>57044.035000000003</v>
      </c>
      <c r="T13" s="1818">
        <v>55107.578999999998</v>
      </c>
      <c r="U13" s="1818">
        <v>53277.152999999998</v>
      </c>
      <c r="V13" s="1818">
        <v>53202.262000000002</v>
      </c>
      <c r="W13" s="1818">
        <v>50671.635000000002</v>
      </c>
      <c r="X13" s="1818">
        <v>46256.39</v>
      </c>
      <c r="Y13" s="1818">
        <v>43866.483999999997</v>
      </c>
      <c r="Z13" s="1818">
        <v>45291.686000000002</v>
      </c>
      <c r="AA13" s="1818">
        <v>47089.423000000003</v>
      </c>
      <c r="AB13" s="1818">
        <v>47749.703999999998</v>
      </c>
      <c r="AC13" s="1818">
        <v>50752.631000000001</v>
      </c>
      <c r="AD13" s="1818">
        <v>52174.536999999997</v>
      </c>
      <c r="AE13" s="1818">
        <v>59477.85</v>
      </c>
      <c r="AF13" s="1818">
        <v>75590.354000000007</v>
      </c>
      <c r="AG13" s="1818">
        <v>74352.116999999998</v>
      </c>
      <c r="AH13" s="1818">
        <v>84229.648000000001</v>
      </c>
      <c r="AI13" s="1818">
        <v>90963.335000000006</v>
      </c>
      <c r="AJ13" s="1818">
        <v>93710.842000000004</v>
      </c>
      <c r="AK13" s="1818">
        <v>96360.35</v>
      </c>
      <c r="AL13" s="1818">
        <v>108076.12699999999</v>
      </c>
      <c r="AM13" s="1818">
        <v>106638.25</v>
      </c>
      <c r="AN13" s="1818">
        <v>107581.024</v>
      </c>
      <c r="AO13" s="1818">
        <v>115236.507</v>
      </c>
      <c r="AP13" s="1818">
        <v>115008.431</v>
      </c>
      <c r="AQ13" s="1818">
        <v>118684.376</v>
      </c>
      <c r="AR13" s="1818">
        <v>111565.92200000001</v>
      </c>
      <c r="AS13" s="1818">
        <v>117040.02800000001</v>
      </c>
      <c r="AT13" s="1818">
        <v>125336.186</v>
      </c>
      <c r="AU13" s="1818">
        <v>130883.429</v>
      </c>
      <c r="AW13" s="1819">
        <v>143569</v>
      </c>
      <c r="AX13" s="1819">
        <v>154146</v>
      </c>
      <c r="AY13" s="1819">
        <v>145140</v>
      </c>
      <c r="AZ13" s="1819">
        <v>139782</v>
      </c>
      <c r="BA13" s="1819">
        <v>136638</v>
      </c>
      <c r="BB13" s="1819">
        <v>140351</v>
      </c>
      <c r="BC13" s="1819">
        <v>127625</v>
      </c>
      <c r="BD13" s="1819">
        <v>132616</v>
      </c>
      <c r="BE13" s="1819">
        <v>143138</v>
      </c>
      <c r="BF13" s="1819">
        <v>172058</v>
      </c>
      <c r="BG13" s="1819">
        <v>205431</v>
      </c>
      <c r="BH13" s="1819">
        <v>233977</v>
      </c>
      <c r="BI13" s="1819">
        <v>256495</v>
      </c>
      <c r="BJ13" s="1819">
        <v>276725</v>
      </c>
      <c r="BK13" s="1819">
        <v>289836</v>
      </c>
      <c r="BL13" s="1819">
        <v>294397</v>
      </c>
    </row>
    <row r="14" spans="1:64">
      <c r="A14" s="150"/>
      <c r="B14" s="150"/>
      <c r="C14" s="149" t="s">
        <v>371</v>
      </c>
      <c r="D14" s="1820">
        <v>9012.5669999999991</v>
      </c>
      <c r="E14" s="1820">
        <v>8915.2099999999991</v>
      </c>
      <c r="F14" s="1820">
        <v>9389.5220000000008</v>
      </c>
      <c r="G14" s="1820">
        <v>9174.6010000000006</v>
      </c>
      <c r="H14" s="1820">
        <v>8852.1190000000006</v>
      </c>
      <c r="I14" s="1820">
        <v>9634.5849999999991</v>
      </c>
      <c r="J14" s="1820">
        <v>9954.7630000000008</v>
      </c>
      <c r="K14" s="1820">
        <v>11429.234</v>
      </c>
      <c r="L14" s="1820">
        <v>14277.689</v>
      </c>
      <c r="M14" s="1820">
        <v>16317.424000000001</v>
      </c>
      <c r="N14" s="1820">
        <v>19519.062000000002</v>
      </c>
      <c r="O14" s="1820">
        <v>25500.661</v>
      </c>
      <c r="P14" s="1820">
        <v>33587.442999999999</v>
      </c>
      <c r="Q14" s="1820">
        <v>37317.930999999997</v>
      </c>
      <c r="R14" s="1820">
        <v>38757.167000000001</v>
      </c>
      <c r="S14" s="1820">
        <v>39823.317000000003</v>
      </c>
      <c r="T14" s="1820">
        <v>37539.152999999998</v>
      </c>
      <c r="U14" s="1820">
        <v>36150.945</v>
      </c>
      <c r="V14" s="1820">
        <v>34952.000999999997</v>
      </c>
      <c r="W14" s="1820">
        <v>34276.237999999998</v>
      </c>
      <c r="X14" s="1820">
        <v>30196.644</v>
      </c>
      <c r="Y14" s="1820">
        <v>28707.17</v>
      </c>
      <c r="Z14" s="1820">
        <v>29923.377</v>
      </c>
      <c r="AA14" s="1820">
        <v>30097.842000000001</v>
      </c>
      <c r="AB14" s="1820">
        <v>29431.675999999999</v>
      </c>
      <c r="AC14" s="1820">
        <v>29983.758999999998</v>
      </c>
      <c r="AD14" s="1820">
        <v>27610.616000000002</v>
      </c>
      <c r="AE14" s="1820">
        <v>29505.067999999999</v>
      </c>
      <c r="AF14" s="1820">
        <v>46863.025000000001</v>
      </c>
      <c r="AG14" s="1820">
        <v>47671.701999999997</v>
      </c>
      <c r="AH14" s="1820">
        <v>47402.663999999997</v>
      </c>
      <c r="AI14" s="1820">
        <v>51877.4</v>
      </c>
      <c r="AJ14" s="1820">
        <v>54187.258000000002</v>
      </c>
      <c r="AK14" s="1820">
        <v>53927.877</v>
      </c>
      <c r="AL14" s="1820">
        <v>62168.273999999998</v>
      </c>
      <c r="AM14" s="1820">
        <v>63386.188000000002</v>
      </c>
      <c r="AN14" s="1820">
        <v>61316.629000000001</v>
      </c>
      <c r="AO14" s="1820">
        <v>69418.880000000005</v>
      </c>
      <c r="AP14" s="1820">
        <v>67147.112999999998</v>
      </c>
      <c r="AQ14" s="1820">
        <v>71256.678</v>
      </c>
      <c r="AR14" s="1820">
        <v>66713.777000000002</v>
      </c>
      <c r="AS14" s="1820">
        <v>69773.557000000001</v>
      </c>
      <c r="AT14" s="1820">
        <v>77431.19</v>
      </c>
      <c r="AU14" s="1820">
        <v>83963.463000000003</v>
      </c>
      <c r="AW14" s="1821">
        <v>98593</v>
      </c>
      <c r="AX14" s="1821">
        <v>93436</v>
      </c>
      <c r="AY14" s="1821">
        <v>79917</v>
      </c>
      <c r="AZ14" s="1821">
        <v>74897</v>
      </c>
      <c r="BA14" s="1821">
        <v>73108</v>
      </c>
      <c r="BB14" s="1821">
        <v>72556</v>
      </c>
      <c r="BC14" s="1821">
        <v>67812</v>
      </c>
      <c r="BD14" s="1821">
        <v>72227</v>
      </c>
      <c r="BE14" s="1821">
        <v>79421</v>
      </c>
      <c r="BF14" s="1821">
        <v>110383</v>
      </c>
      <c r="BG14" s="1821">
        <v>138737</v>
      </c>
      <c r="BH14" s="1821">
        <v>164792</v>
      </c>
      <c r="BI14" s="1821">
        <v>181580</v>
      </c>
      <c r="BJ14" s="1821">
        <v>201964</v>
      </c>
      <c r="BK14" s="1821">
        <v>215238</v>
      </c>
      <c r="BL14" s="1821">
        <v>222070</v>
      </c>
    </row>
    <row r="15" spans="1:64">
      <c r="A15" s="261"/>
      <c r="B15" s="261"/>
      <c r="C15" s="261" t="s">
        <v>370</v>
      </c>
      <c r="D15" s="1820">
        <v>3589.8649999999998</v>
      </c>
      <c r="E15" s="1820">
        <v>3516.154</v>
      </c>
      <c r="F15" s="1820">
        <v>2924.558</v>
      </c>
      <c r="G15" s="1820">
        <v>2888.7060000000001</v>
      </c>
      <c r="H15" s="1820">
        <v>2764.2779999999998</v>
      </c>
      <c r="I15" s="1820">
        <v>2733.3270000000002</v>
      </c>
      <c r="J15" s="1820">
        <v>2630.8629999999998</v>
      </c>
      <c r="K15" s="1820">
        <v>2629.1030000000001</v>
      </c>
      <c r="L15" s="1820">
        <v>1384.0930000000001</v>
      </c>
      <c r="M15" s="1820">
        <v>1065.828</v>
      </c>
      <c r="N15" s="1820">
        <v>1041.712</v>
      </c>
      <c r="O15" s="1820">
        <v>1114.4490000000001</v>
      </c>
      <c r="P15" s="1820">
        <v>1038.796</v>
      </c>
      <c r="Q15" s="1820">
        <v>1065.1849999999999</v>
      </c>
      <c r="R15" s="1820">
        <v>2565.1529999999998</v>
      </c>
      <c r="S15" s="1820">
        <v>2616.549</v>
      </c>
      <c r="T15" s="1820">
        <v>1569.0530000000001</v>
      </c>
      <c r="U15" s="1820">
        <v>1056.72</v>
      </c>
      <c r="V15" s="1820">
        <v>526.98299999999995</v>
      </c>
      <c r="W15" s="1820">
        <v>0.22</v>
      </c>
      <c r="X15" s="1820">
        <v>0</v>
      </c>
      <c r="Y15" s="1820">
        <v>0.111</v>
      </c>
      <c r="Z15" s="1820">
        <v>0</v>
      </c>
      <c r="AA15" s="1820">
        <v>0</v>
      </c>
      <c r="AB15" s="1820">
        <v>0</v>
      </c>
      <c r="AC15" s="1820">
        <v>0</v>
      </c>
      <c r="AD15" s="1820" t="s">
        <v>26</v>
      </c>
      <c r="AE15" s="1820">
        <v>0</v>
      </c>
      <c r="AF15" s="1820">
        <v>0</v>
      </c>
      <c r="AG15" s="1820">
        <v>0</v>
      </c>
      <c r="AH15" s="1820">
        <v>0</v>
      </c>
      <c r="AI15" s="1820">
        <v>0</v>
      </c>
      <c r="AJ15" s="1820">
        <v>0</v>
      </c>
      <c r="AK15" s="1820">
        <v>0</v>
      </c>
      <c r="AL15" s="1820">
        <v>0</v>
      </c>
      <c r="AM15" s="1820">
        <v>0</v>
      </c>
      <c r="AN15" s="1820">
        <v>0</v>
      </c>
      <c r="AO15" s="1820">
        <v>0</v>
      </c>
      <c r="AP15" s="1820">
        <v>0</v>
      </c>
      <c r="AQ15" s="1820">
        <v>0</v>
      </c>
      <c r="AR15" s="1820" t="s">
        <v>1684</v>
      </c>
      <c r="AS15" s="1820">
        <v>0</v>
      </c>
      <c r="AT15" s="1820">
        <v>0</v>
      </c>
      <c r="AU15" s="1820">
        <v>0</v>
      </c>
      <c r="AW15" s="1821">
        <v>0</v>
      </c>
      <c r="AX15" s="1821">
        <v>0</v>
      </c>
      <c r="AY15" s="1821">
        <v>0</v>
      </c>
      <c r="AZ15" s="1821">
        <v>0</v>
      </c>
      <c r="BA15" s="1821">
        <v>0</v>
      </c>
      <c r="BB15" s="1821"/>
      <c r="BC15" s="1821"/>
      <c r="BD15" s="1821">
        <v>0</v>
      </c>
      <c r="BE15" s="1821">
        <v>0</v>
      </c>
      <c r="BF15" s="1821">
        <v>0</v>
      </c>
      <c r="BG15" s="1821">
        <v>0</v>
      </c>
      <c r="BH15" s="1821">
        <v>0</v>
      </c>
      <c r="BI15" s="1821">
        <v>0</v>
      </c>
      <c r="BJ15" s="1821">
        <v>0</v>
      </c>
      <c r="BK15" s="1821">
        <v>0</v>
      </c>
      <c r="BL15" s="1821">
        <v>0</v>
      </c>
    </row>
    <row r="16" spans="1:64">
      <c r="A16" s="261"/>
      <c r="B16" s="261"/>
      <c r="C16" s="261" t="s">
        <v>369</v>
      </c>
      <c r="D16" s="1820">
        <v>6993.2129999999997</v>
      </c>
      <c r="E16" s="1820">
        <v>8128.0150000000003</v>
      </c>
      <c r="F16" s="1820">
        <v>6777.5230000000001</v>
      </c>
      <c r="G16" s="1820">
        <v>6474.2979999999998</v>
      </c>
      <c r="H16" s="1820">
        <v>5703.223</v>
      </c>
      <c r="I16" s="1820">
        <v>6408.1970000000001</v>
      </c>
      <c r="J16" s="1820">
        <v>6300.9660000000003</v>
      </c>
      <c r="K16" s="1820">
        <v>9294.93</v>
      </c>
      <c r="L16" s="1820">
        <v>9929.9369999999999</v>
      </c>
      <c r="M16" s="1820">
        <v>10313.919</v>
      </c>
      <c r="N16" s="1820">
        <v>11735.982</v>
      </c>
      <c r="O16" s="1820">
        <v>14350.111999999999</v>
      </c>
      <c r="P16" s="1820">
        <v>16930.974999999999</v>
      </c>
      <c r="Q16" s="1820">
        <v>10952.767</v>
      </c>
      <c r="R16" s="1820">
        <v>12973.254999999999</v>
      </c>
      <c r="S16" s="1820">
        <v>14604.169</v>
      </c>
      <c r="T16" s="1820">
        <v>15999.373</v>
      </c>
      <c r="U16" s="1820">
        <v>16069.487999999999</v>
      </c>
      <c r="V16" s="1820">
        <v>17723.277999999998</v>
      </c>
      <c r="W16" s="1820">
        <v>16395.177</v>
      </c>
      <c r="X16" s="1820">
        <v>16059.745999999999</v>
      </c>
      <c r="Y16" s="1820">
        <v>14320.065000000001</v>
      </c>
      <c r="Z16" s="1820">
        <v>13888.241</v>
      </c>
      <c r="AA16" s="1820">
        <v>14914.722</v>
      </c>
      <c r="AB16" s="1820">
        <v>16084.91</v>
      </c>
      <c r="AC16" s="1820">
        <v>18009.763999999999</v>
      </c>
      <c r="AD16" s="1820">
        <v>21156.277999999998</v>
      </c>
      <c r="AE16" s="1820">
        <v>26154.241000000002</v>
      </c>
      <c r="AF16" s="1820">
        <v>24782.355</v>
      </c>
      <c r="AG16" s="1820">
        <v>22430.664000000001</v>
      </c>
      <c r="AH16" s="1820">
        <v>32303.611000000001</v>
      </c>
      <c r="AI16" s="1820">
        <v>34017.269999999997</v>
      </c>
      <c r="AJ16" s="1820">
        <v>34286.83</v>
      </c>
      <c r="AK16" s="1820">
        <v>36994.559999999998</v>
      </c>
      <c r="AL16" s="1820">
        <v>41689.127999999997</v>
      </c>
      <c r="AM16" s="1820">
        <v>38811.593999999997</v>
      </c>
      <c r="AN16" s="1820">
        <v>41877.118999999999</v>
      </c>
      <c r="AO16" s="1820">
        <v>41415.838000000003</v>
      </c>
      <c r="AP16" s="1820">
        <v>43468.269</v>
      </c>
      <c r="AQ16" s="1820">
        <v>44326.790999999997</v>
      </c>
      <c r="AR16" s="1820">
        <v>42053.84</v>
      </c>
      <c r="AS16" s="1820">
        <v>45037.976999999999</v>
      </c>
      <c r="AT16" s="1820">
        <v>46512.606</v>
      </c>
      <c r="AU16" s="1820">
        <v>45443.332999999999</v>
      </c>
      <c r="AW16" s="1821">
        <v>43866</v>
      </c>
      <c r="AX16" s="1821">
        <v>59548</v>
      </c>
      <c r="AY16" s="1821">
        <v>64116</v>
      </c>
      <c r="AZ16" s="1821">
        <v>63891</v>
      </c>
      <c r="BA16" s="1821">
        <v>62571</v>
      </c>
      <c r="BB16" s="1821">
        <v>66792</v>
      </c>
      <c r="BC16" s="1821">
        <v>59029</v>
      </c>
      <c r="BD16" s="1821">
        <v>59792</v>
      </c>
      <c r="BE16" s="1821">
        <v>62960</v>
      </c>
      <c r="BF16" s="1821">
        <v>60286</v>
      </c>
      <c r="BG16" s="1821">
        <v>64289</v>
      </c>
      <c r="BH16" s="1821">
        <v>65725</v>
      </c>
      <c r="BI16" s="1821">
        <v>70594</v>
      </c>
      <c r="BJ16" s="1821">
        <v>69005</v>
      </c>
      <c r="BK16" s="1821">
        <v>66942</v>
      </c>
      <c r="BL16" s="1821">
        <v>63323</v>
      </c>
    </row>
    <row r="17" spans="1:64">
      <c r="A17" s="261"/>
      <c r="B17" s="261"/>
      <c r="C17" s="261" t="s">
        <v>368</v>
      </c>
      <c r="D17" s="1820">
        <v>0</v>
      </c>
      <c r="E17" s="1820">
        <v>0</v>
      </c>
      <c r="F17" s="1820">
        <v>0</v>
      </c>
      <c r="G17" s="1820">
        <v>0</v>
      </c>
      <c r="H17" s="1820">
        <v>0</v>
      </c>
      <c r="I17" s="1820">
        <v>0</v>
      </c>
      <c r="J17" s="1820">
        <v>0</v>
      </c>
      <c r="K17" s="1820">
        <v>0</v>
      </c>
      <c r="L17" s="1820">
        <v>0</v>
      </c>
      <c r="M17" s="1820">
        <v>0</v>
      </c>
      <c r="N17" s="1820">
        <v>0</v>
      </c>
      <c r="O17" s="1820">
        <v>0</v>
      </c>
      <c r="P17" s="1820">
        <v>0</v>
      </c>
      <c r="Q17" s="1820">
        <v>0</v>
      </c>
      <c r="R17" s="1820">
        <v>0</v>
      </c>
      <c r="S17" s="1820">
        <v>0</v>
      </c>
      <c r="T17" s="1820">
        <v>0</v>
      </c>
      <c r="U17" s="1820">
        <v>0</v>
      </c>
      <c r="V17" s="1820">
        <v>0</v>
      </c>
      <c r="W17" s="1820">
        <v>0</v>
      </c>
      <c r="X17" s="1820">
        <v>0</v>
      </c>
      <c r="Y17" s="1820">
        <v>839.13800000000003</v>
      </c>
      <c r="Z17" s="1820">
        <v>1480.068</v>
      </c>
      <c r="AA17" s="1820">
        <v>2076.8589999999999</v>
      </c>
      <c r="AB17" s="1820">
        <v>2233.1179999999999</v>
      </c>
      <c r="AC17" s="1820">
        <v>2759.1080000000002</v>
      </c>
      <c r="AD17" s="1820">
        <v>3407.643</v>
      </c>
      <c r="AE17" s="1820">
        <v>3818.5410000000002</v>
      </c>
      <c r="AF17" s="1820">
        <v>3944.9740000000002</v>
      </c>
      <c r="AG17" s="1820">
        <v>4249.7510000000002</v>
      </c>
      <c r="AH17" s="1820">
        <v>4523.3729999999996</v>
      </c>
      <c r="AI17" s="1820">
        <v>5068.665</v>
      </c>
      <c r="AJ17" s="1820">
        <v>5236.7539999999999</v>
      </c>
      <c r="AK17" s="1820">
        <v>5437.9129999999996</v>
      </c>
      <c r="AL17" s="1820">
        <v>4218.7250000000004</v>
      </c>
      <c r="AM17" s="1820">
        <v>4440.4679999999998</v>
      </c>
      <c r="AN17" s="1820">
        <v>4387.2759999999998</v>
      </c>
      <c r="AO17" s="1820">
        <v>4401.7889999999998</v>
      </c>
      <c r="AP17" s="1820">
        <v>4393.049</v>
      </c>
      <c r="AQ17" s="1820">
        <v>3100.9070000000002</v>
      </c>
      <c r="AR17" s="1820">
        <v>2798.3049999999998</v>
      </c>
      <c r="AS17" s="1820">
        <v>2228.4940000000001</v>
      </c>
      <c r="AT17" s="1820">
        <v>1392.39</v>
      </c>
      <c r="AU17" s="1820">
        <v>1476.633</v>
      </c>
      <c r="AW17" s="1821">
        <v>1110</v>
      </c>
      <c r="AX17" s="1821">
        <v>1162</v>
      </c>
      <c r="AY17" s="1821">
        <v>1107</v>
      </c>
      <c r="AZ17" s="1821">
        <v>994</v>
      </c>
      <c r="BA17" s="1821">
        <v>959</v>
      </c>
      <c r="BB17" s="1821">
        <v>1003</v>
      </c>
      <c r="BC17" s="1821">
        <v>784</v>
      </c>
      <c r="BD17" s="1821">
        <v>597</v>
      </c>
      <c r="BE17" s="1821">
        <v>757</v>
      </c>
      <c r="BF17" s="1821">
        <v>1389</v>
      </c>
      <c r="BG17" s="1821">
        <v>2405</v>
      </c>
      <c r="BH17" s="1821">
        <v>3460</v>
      </c>
      <c r="BI17" s="1821">
        <v>4321</v>
      </c>
      <c r="BJ17" s="1821">
        <v>5756</v>
      </c>
      <c r="BK17" s="1821">
        <v>7656</v>
      </c>
      <c r="BL17" s="1821">
        <v>9004</v>
      </c>
    </row>
    <row r="18" spans="1:64">
      <c r="A18" s="163"/>
      <c r="B18" s="1916" t="s">
        <v>345</v>
      </c>
      <c r="C18" s="1916"/>
      <c r="D18" s="1818">
        <v>399.16699999999997</v>
      </c>
      <c r="E18" s="1818">
        <v>3274.6559999999999</v>
      </c>
      <c r="F18" s="1818">
        <v>3582.7640000000001</v>
      </c>
      <c r="G18" s="1818">
        <v>4049.4630000000002</v>
      </c>
      <c r="H18" s="1818">
        <v>290.58800000000002</v>
      </c>
      <c r="I18" s="1818">
        <v>4478.4160000000002</v>
      </c>
      <c r="J18" s="1818">
        <v>4362.0110000000004</v>
      </c>
      <c r="K18" s="1818">
        <v>4207.3310000000001</v>
      </c>
      <c r="L18" s="1818">
        <v>411.90199999999999</v>
      </c>
      <c r="M18" s="1818">
        <v>4397.6279999999997</v>
      </c>
      <c r="N18" s="1818">
        <v>4362.6180000000004</v>
      </c>
      <c r="O18" s="1818">
        <v>4610.25</v>
      </c>
      <c r="P18" s="1818">
        <v>120.726</v>
      </c>
      <c r="Q18" s="1818">
        <v>5390.0559999999996</v>
      </c>
      <c r="R18" s="1818">
        <v>3988.5189999999998</v>
      </c>
      <c r="S18" s="1818">
        <v>4303.9790000000003</v>
      </c>
      <c r="T18" s="1818">
        <v>288.334</v>
      </c>
      <c r="U18" s="1818">
        <v>5114.6040000000003</v>
      </c>
      <c r="V18" s="1818">
        <v>4119.4859999999999</v>
      </c>
      <c r="W18" s="1818">
        <v>7625.6260000000002</v>
      </c>
      <c r="X18" s="1818">
        <v>613.23199999999997</v>
      </c>
      <c r="Y18" s="1818">
        <v>7428.241</v>
      </c>
      <c r="Z18" s="1818">
        <v>7836.9430000000002</v>
      </c>
      <c r="AA18" s="1818">
        <v>4873.8689999999997</v>
      </c>
      <c r="AB18" s="1818">
        <v>435.83199999999999</v>
      </c>
      <c r="AC18" s="1818">
        <v>4219.6469999999999</v>
      </c>
      <c r="AD18" s="1818">
        <v>5184.75</v>
      </c>
      <c r="AE18" s="1818">
        <v>5397.4189999999999</v>
      </c>
      <c r="AF18" s="1818">
        <v>520.01599999999996</v>
      </c>
      <c r="AG18" s="1818">
        <v>4033.9690000000001</v>
      </c>
      <c r="AH18" s="1818">
        <v>5206.2370000000001</v>
      </c>
      <c r="AI18" s="1818">
        <v>27532.81</v>
      </c>
      <c r="AJ18" s="1818">
        <v>26469.416000000001</v>
      </c>
      <c r="AK18" s="1818">
        <v>28216.151000000002</v>
      </c>
      <c r="AL18" s="1818">
        <v>30145.277999999998</v>
      </c>
      <c r="AM18" s="1818">
        <v>32594.309000000001</v>
      </c>
      <c r="AN18" s="1818">
        <v>34116.644</v>
      </c>
      <c r="AO18" s="1818">
        <v>37064.42</v>
      </c>
      <c r="AP18" s="1818">
        <v>37469.550000000003</v>
      </c>
      <c r="AQ18" s="1818">
        <v>43345.383999999998</v>
      </c>
      <c r="AR18" s="1818">
        <v>41253.290999999997</v>
      </c>
      <c r="AS18" s="1818">
        <v>44957.892</v>
      </c>
      <c r="AT18" s="1818">
        <v>48254.531999999999</v>
      </c>
      <c r="AU18" s="1818">
        <v>52778.51</v>
      </c>
      <c r="AW18" s="1819">
        <v>48771</v>
      </c>
      <c r="AX18" s="1819">
        <v>45411</v>
      </c>
      <c r="AY18" s="1819">
        <v>43894</v>
      </c>
      <c r="AZ18" s="1819">
        <v>50623</v>
      </c>
      <c r="BA18" s="1819">
        <v>51202</v>
      </c>
      <c r="BB18" s="1819">
        <v>52518</v>
      </c>
      <c r="BC18" s="1819">
        <v>63788</v>
      </c>
      <c r="BD18" s="1819">
        <v>62275</v>
      </c>
      <c r="BE18" s="1819">
        <v>64307</v>
      </c>
      <c r="BF18" s="1819">
        <v>71866</v>
      </c>
      <c r="BG18" s="1819">
        <v>81036</v>
      </c>
      <c r="BH18" s="1819">
        <v>82898</v>
      </c>
      <c r="BI18" s="1819">
        <v>82482</v>
      </c>
      <c r="BJ18" s="1819">
        <v>83375</v>
      </c>
      <c r="BK18" s="1819">
        <v>83805</v>
      </c>
      <c r="BL18" s="1819">
        <v>88012</v>
      </c>
    </row>
    <row r="19" spans="1:64">
      <c r="A19" s="261"/>
      <c r="B19" s="261"/>
      <c r="C19" s="261" t="s">
        <v>367</v>
      </c>
      <c r="D19" s="1820">
        <v>159.39500000000001</v>
      </c>
      <c r="E19" s="1820">
        <v>2612.0279999999998</v>
      </c>
      <c r="F19" s="1820">
        <v>2682.7559999999999</v>
      </c>
      <c r="G19" s="1820">
        <v>2991.61</v>
      </c>
      <c r="H19" s="1820">
        <v>64.543999999999997</v>
      </c>
      <c r="I19" s="1820">
        <v>3618.011</v>
      </c>
      <c r="J19" s="1820">
        <v>3212.2240000000002</v>
      </c>
      <c r="K19" s="1820">
        <v>3059.1559999999999</v>
      </c>
      <c r="L19" s="1820">
        <v>288.30200000000002</v>
      </c>
      <c r="M19" s="1820">
        <v>3690.2080000000001</v>
      </c>
      <c r="N19" s="1820">
        <v>3349.7469999999998</v>
      </c>
      <c r="O19" s="1820">
        <v>3464.1529999999998</v>
      </c>
      <c r="P19" s="1820">
        <v>67.554000000000002</v>
      </c>
      <c r="Q19" s="1820">
        <v>4242.7129999999997</v>
      </c>
      <c r="R19" s="1820">
        <v>2847.529</v>
      </c>
      <c r="S19" s="1820">
        <v>3167.6260000000002</v>
      </c>
      <c r="T19" s="1820">
        <v>108.32599999999999</v>
      </c>
      <c r="U19" s="1820">
        <v>3945.2260000000001</v>
      </c>
      <c r="V19" s="1820">
        <v>2918.2719999999999</v>
      </c>
      <c r="W19" s="1820">
        <v>5099.6840000000002</v>
      </c>
      <c r="X19" s="1820">
        <v>175.76599999999999</v>
      </c>
      <c r="Y19" s="1820">
        <v>4701.34</v>
      </c>
      <c r="Z19" s="1820">
        <v>5204.1880000000001</v>
      </c>
      <c r="AA19" s="1820">
        <v>3323.5520000000001</v>
      </c>
      <c r="AB19" s="1820">
        <v>187.36099999999999</v>
      </c>
      <c r="AC19" s="1820">
        <v>2714.384</v>
      </c>
      <c r="AD19" s="1820">
        <v>3407.9110000000001</v>
      </c>
      <c r="AE19" s="1820">
        <v>3574.3220000000001</v>
      </c>
      <c r="AF19" s="1820">
        <v>226.476</v>
      </c>
      <c r="AG19" s="1820">
        <v>2624.6709999999998</v>
      </c>
      <c r="AH19" s="1820">
        <v>3447.0909999999999</v>
      </c>
      <c r="AI19" s="1820">
        <v>25678.080999999998</v>
      </c>
      <c r="AJ19" s="1820">
        <v>26284.853999999999</v>
      </c>
      <c r="AK19" s="1820">
        <v>26678.866000000002</v>
      </c>
      <c r="AL19" s="1820">
        <v>28282.58</v>
      </c>
      <c r="AM19" s="1820">
        <v>30726.795999999998</v>
      </c>
      <c r="AN19" s="1820">
        <v>33761.288999999997</v>
      </c>
      <c r="AO19" s="1820">
        <v>35400.71</v>
      </c>
      <c r="AP19" s="1820">
        <v>35803.171000000002</v>
      </c>
      <c r="AQ19" s="1820">
        <v>41274.192000000003</v>
      </c>
      <c r="AR19" s="1820">
        <v>40832.885999999999</v>
      </c>
      <c r="AS19" s="1820">
        <v>43116.932999999997</v>
      </c>
      <c r="AT19" s="1820">
        <v>46211.603000000003</v>
      </c>
      <c r="AU19" s="1820">
        <v>49146.322999999997</v>
      </c>
      <c r="AW19" s="1821">
        <v>48061</v>
      </c>
      <c r="AX19" s="1821">
        <v>44168</v>
      </c>
      <c r="AY19" s="1821">
        <v>42020</v>
      </c>
      <c r="AZ19" s="1821">
        <v>48385</v>
      </c>
      <c r="BA19" s="1821">
        <v>50862</v>
      </c>
      <c r="BB19" s="1821">
        <v>50595</v>
      </c>
      <c r="BC19" s="1821">
        <v>60772</v>
      </c>
      <c r="BD19" s="1821">
        <v>59367</v>
      </c>
      <c r="BE19" s="1821">
        <v>64011</v>
      </c>
      <c r="BF19" s="1821">
        <v>69683</v>
      </c>
      <c r="BG19" s="1821">
        <v>77960</v>
      </c>
      <c r="BH19" s="1821">
        <v>79514</v>
      </c>
      <c r="BI19" s="1821">
        <v>82254</v>
      </c>
      <c r="BJ19" s="1821">
        <v>81091</v>
      </c>
      <c r="BK19" s="1821">
        <v>81076</v>
      </c>
      <c r="BL19" s="1821">
        <v>85275</v>
      </c>
    </row>
    <row r="20" spans="1:64">
      <c r="A20" s="261"/>
      <c r="B20" s="261"/>
      <c r="C20" s="261" t="s">
        <v>342</v>
      </c>
      <c r="D20" s="1820">
        <v>239.77199999999999</v>
      </c>
      <c r="E20" s="1820">
        <v>662.62800000000004</v>
      </c>
      <c r="F20" s="1820">
        <v>900.00800000000004</v>
      </c>
      <c r="G20" s="1820">
        <v>1057.8530000000001</v>
      </c>
      <c r="H20" s="1820">
        <v>226.04400000000001</v>
      </c>
      <c r="I20" s="1820">
        <v>860.40499999999997</v>
      </c>
      <c r="J20" s="1820">
        <v>1149.787</v>
      </c>
      <c r="K20" s="1820">
        <v>1148.175</v>
      </c>
      <c r="L20" s="1820">
        <v>123.6</v>
      </c>
      <c r="M20" s="1820">
        <v>707.42</v>
      </c>
      <c r="N20" s="1820">
        <v>1012.871</v>
      </c>
      <c r="O20" s="1820">
        <v>1146.097</v>
      </c>
      <c r="P20" s="1820">
        <v>53.171999999999997</v>
      </c>
      <c r="Q20" s="1820">
        <v>1147.3430000000001</v>
      </c>
      <c r="R20" s="1820">
        <v>1140.99</v>
      </c>
      <c r="S20" s="1820">
        <v>1136.3530000000001</v>
      </c>
      <c r="T20" s="1820">
        <v>180.00800000000001</v>
      </c>
      <c r="U20" s="1820">
        <v>1169.3779999999999</v>
      </c>
      <c r="V20" s="1820">
        <v>1201.2139999999999</v>
      </c>
      <c r="W20" s="1820">
        <v>2525.942</v>
      </c>
      <c r="X20" s="1820">
        <v>437.46600000000001</v>
      </c>
      <c r="Y20" s="1820">
        <v>2726.9009999999998</v>
      </c>
      <c r="Z20" s="1820">
        <v>2632.7550000000001</v>
      </c>
      <c r="AA20" s="1820">
        <v>1550.317</v>
      </c>
      <c r="AB20" s="1820">
        <v>248.471</v>
      </c>
      <c r="AC20" s="1820">
        <v>1505.2629999999999</v>
      </c>
      <c r="AD20" s="1820">
        <v>1776.8389999999999</v>
      </c>
      <c r="AE20" s="1820">
        <v>1823.097</v>
      </c>
      <c r="AF20" s="1820">
        <v>293.54000000000002</v>
      </c>
      <c r="AG20" s="1820">
        <v>1409.298</v>
      </c>
      <c r="AH20" s="1820">
        <v>1759.146</v>
      </c>
      <c r="AI20" s="1820">
        <v>1854.729</v>
      </c>
      <c r="AJ20" s="1820">
        <v>184.56200000000001</v>
      </c>
      <c r="AK20" s="1820">
        <v>1537.2850000000001</v>
      </c>
      <c r="AL20" s="1820">
        <v>1862.6980000000001</v>
      </c>
      <c r="AM20" s="1820">
        <v>1867.5129999999999</v>
      </c>
      <c r="AN20" s="1820">
        <v>355.35500000000002</v>
      </c>
      <c r="AO20" s="1820">
        <v>1663.71</v>
      </c>
      <c r="AP20" s="1820">
        <v>1666.3789999999999</v>
      </c>
      <c r="AQ20" s="1820">
        <v>2071.192</v>
      </c>
      <c r="AR20" s="1820">
        <v>420.40499999999997</v>
      </c>
      <c r="AS20" s="1820">
        <v>1840.9590000000001</v>
      </c>
      <c r="AT20" s="1820">
        <v>2042.9290000000001</v>
      </c>
      <c r="AU20" s="1820">
        <v>3632.1869999999999</v>
      </c>
      <c r="AW20" s="1821">
        <v>710</v>
      </c>
      <c r="AX20" s="1821">
        <v>1243</v>
      </c>
      <c r="AY20" s="1821">
        <v>1874</v>
      </c>
      <c r="AZ20" s="1821">
        <v>2238</v>
      </c>
      <c r="BA20" s="1821">
        <v>340</v>
      </c>
      <c r="BB20" s="1821">
        <v>1923</v>
      </c>
      <c r="BC20" s="1821">
        <v>3016</v>
      </c>
      <c r="BD20" s="1821">
        <v>2908</v>
      </c>
      <c r="BE20" s="1821">
        <v>296</v>
      </c>
      <c r="BF20" s="1821">
        <v>2183</v>
      </c>
      <c r="BG20" s="1821">
        <v>3076</v>
      </c>
      <c r="BH20" s="1821">
        <v>3384</v>
      </c>
      <c r="BI20" s="1821">
        <v>228</v>
      </c>
      <c r="BJ20" s="1821">
        <v>2284</v>
      </c>
      <c r="BK20" s="1821">
        <v>2729</v>
      </c>
      <c r="BL20" s="1821">
        <v>2737</v>
      </c>
    </row>
    <row r="21" spans="1:64">
      <c r="A21" s="163"/>
      <c r="B21" s="1916" t="s">
        <v>341</v>
      </c>
      <c r="C21" s="1916"/>
      <c r="D21" s="1818">
        <v>2608.9780000000001</v>
      </c>
      <c r="E21" s="1818">
        <v>2699.0320000000002</v>
      </c>
      <c r="F21" s="1818">
        <v>2486.5079999999998</v>
      </c>
      <c r="G21" s="1818">
        <v>2999.373</v>
      </c>
      <c r="H21" s="1818">
        <v>2786.7919999999999</v>
      </c>
      <c r="I21" s="1818">
        <v>2748.3119999999999</v>
      </c>
      <c r="J21" s="1818">
        <v>2765.3339999999998</v>
      </c>
      <c r="K21" s="1818">
        <v>3821.1480000000001</v>
      </c>
      <c r="L21" s="1818">
        <v>3256.17</v>
      </c>
      <c r="M21" s="1818">
        <v>3567.7139999999999</v>
      </c>
      <c r="N21" s="1818">
        <v>4156.1360000000004</v>
      </c>
      <c r="O21" s="1818">
        <v>4013.37</v>
      </c>
      <c r="P21" s="1818">
        <v>3927.4609999999998</v>
      </c>
      <c r="Q21" s="1818">
        <v>3941.2179999999998</v>
      </c>
      <c r="R21" s="1818">
        <v>4111.4830000000002</v>
      </c>
      <c r="S21" s="1818">
        <v>4055.6880000000001</v>
      </c>
      <c r="T21" s="1818">
        <v>4690.6000000000004</v>
      </c>
      <c r="U21" s="1818">
        <v>4130.3230000000003</v>
      </c>
      <c r="V21" s="1818">
        <v>4217.1220000000003</v>
      </c>
      <c r="W21" s="1818">
        <v>5365.585</v>
      </c>
      <c r="X21" s="1818">
        <v>4504.2269999999999</v>
      </c>
      <c r="Y21" s="1818">
        <v>5338.1530000000002</v>
      </c>
      <c r="Z21" s="1818">
        <v>5586.8689999999997</v>
      </c>
      <c r="AA21" s="1818">
        <v>4732.2870000000003</v>
      </c>
      <c r="AB21" s="1818">
        <v>4824.3590000000004</v>
      </c>
      <c r="AC21" s="1818">
        <v>5145.7470000000003</v>
      </c>
      <c r="AD21" s="1818">
        <v>5263.1109999999999</v>
      </c>
      <c r="AE21" s="1818">
        <v>6075.8879999999999</v>
      </c>
      <c r="AF21" s="1818">
        <v>6406.47</v>
      </c>
      <c r="AG21" s="1818">
        <v>5789.0169999999998</v>
      </c>
      <c r="AH21" s="1818">
        <v>5861.1670000000004</v>
      </c>
      <c r="AI21" s="1818">
        <v>5638.3869999999997</v>
      </c>
      <c r="AJ21" s="1818">
        <v>5893.0439999999999</v>
      </c>
      <c r="AK21" s="1818">
        <v>5737.2240000000002</v>
      </c>
      <c r="AL21" s="1818">
        <v>5980.393</v>
      </c>
      <c r="AM21" s="1818">
        <v>5044.1310000000003</v>
      </c>
      <c r="AN21" s="1818">
        <v>4969.5039999999999</v>
      </c>
      <c r="AO21" s="1818">
        <v>5441.9250000000002</v>
      </c>
      <c r="AP21" s="1818">
        <v>5401.0540000000001</v>
      </c>
      <c r="AQ21" s="1818">
        <v>5783.2259999999997</v>
      </c>
      <c r="AR21" s="1818">
        <v>5609.8509999999997</v>
      </c>
      <c r="AS21" s="1818">
        <v>5848.8220000000001</v>
      </c>
      <c r="AT21" s="1818">
        <v>6988.3429999999998</v>
      </c>
      <c r="AU21" s="1818">
        <v>7538.567</v>
      </c>
      <c r="AW21" s="1819">
        <v>5408</v>
      </c>
      <c r="AX21" s="1819">
        <v>6665</v>
      </c>
      <c r="AY21" s="1819">
        <v>8051</v>
      </c>
      <c r="AZ21" s="1819">
        <v>10225</v>
      </c>
      <c r="BA21" s="1819">
        <v>7945</v>
      </c>
      <c r="BB21" s="1819">
        <v>9094</v>
      </c>
      <c r="BC21" s="1819">
        <v>10463</v>
      </c>
      <c r="BD21" s="1819">
        <v>11545</v>
      </c>
      <c r="BE21" s="1819">
        <v>8992</v>
      </c>
      <c r="BF21" s="1819">
        <v>12242</v>
      </c>
      <c r="BG21" s="1819">
        <v>14168</v>
      </c>
      <c r="BH21" s="1819">
        <v>13729</v>
      </c>
      <c r="BI21" s="1819">
        <v>11685</v>
      </c>
      <c r="BJ21" s="1819">
        <v>11876</v>
      </c>
      <c r="BK21" s="1819">
        <v>13175</v>
      </c>
      <c r="BL21" s="1819">
        <v>11368</v>
      </c>
    </row>
    <row r="22" spans="1:64">
      <c r="A22" s="261"/>
      <c r="B22" s="261"/>
      <c r="C22" s="261" t="s">
        <v>366</v>
      </c>
      <c r="D22" s="1820">
        <v>2584.415</v>
      </c>
      <c r="E22" s="1820">
        <v>2677.893</v>
      </c>
      <c r="F22" s="1820">
        <v>2458.5729999999999</v>
      </c>
      <c r="G22" s="1820">
        <v>2848.971</v>
      </c>
      <c r="H22" s="1820">
        <v>2705.5250000000001</v>
      </c>
      <c r="I22" s="1820">
        <v>2714.703</v>
      </c>
      <c r="J22" s="1820">
        <v>2739.7130000000002</v>
      </c>
      <c r="K22" s="1820">
        <v>3766.5149999999999</v>
      </c>
      <c r="L22" s="1820">
        <v>3221.1840000000002</v>
      </c>
      <c r="M22" s="1820">
        <v>3556.4940000000001</v>
      </c>
      <c r="N22" s="1820">
        <v>4142.518</v>
      </c>
      <c r="O22" s="1820">
        <v>4012.5810000000001</v>
      </c>
      <c r="P22" s="1820">
        <v>3857.4369999999999</v>
      </c>
      <c r="Q22" s="1820">
        <v>3930.3679999999999</v>
      </c>
      <c r="R22" s="1820">
        <v>4091.404</v>
      </c>
      <c r="S22" s="1820">
        <v>4048.1320000000001</v>
      </c>
      <c r="T22" s="1820">
        <v>4467.2470000000003</v>
      </c>
      <c r="U22" s="1820">
        <v>4112.2089999999998</v>
      </c>
      <c r="V22" s="1820">
        <v>4173.9030000000002</v>
      </c>
      <c r="W22" s="1820">
        <v>5330.107</v>
      </c>
      <c r="X22" s="1820">
        <v>4470.1419999999998</v>
      </c>
      <c r="Y22" s="1820">
        <v>5301.2849999999999</v>
      </c>
      <c r="Z22" s="1820">
        <v>5519.3190000000004</v>
      </c>
      <c r="AA22" s="1820">
        <v>4691.6629999999996</v>
      </c>
      <c r="AB22" s="1820">
        <v>4615.4309999999996</v>
      </c>
      <c r="AC22" s="1820">
        <v>5078.8860000000004</v>
      </c>
      <c r="AD22" s="1820">
        <v>5224.7560000000003</v>
      </c>
      <c r="AE22" s="1820">
        <v>6040.2309999999998</v>
      </c>
      <c r="AF22" s="1820">
        <v>6391.4759999999997</v>
      </c>
      <c r="AG22" s="1820">
        <v>5776.259</v>
      </c>
      <c r="AH22" s="1820">
        <v>5838.1469999999999</v>
      </c>
      <c r="AI22" s="1820">
        <v>5555.9880000000003</v>
      </c>
      <c r="AJ22" s="1820">
        <v>5425.0320000000002</v>
      </c>
      <c r="AK22" s="1820">
        <v>5700.4319999999998</v>
      </c>
      <c r="AL22" s="1820">
        <v>5966.6880000000001</v>
      </c>
      <c r="AM22" s="1820">
        <v>5029.1289999999999</v>
      </c>
      <c r="AN22" s="1820">
        <v>4947.9610000000002</v>
      </c>
      <c r="AO22" s="1820">
        <v>5407.009</v>
      </c>
      <c r="AP22" s="1820">
        <v>5376.4570000000003</v>
      </c>
      <c r="AQ22" s="1820">
        <v>5770.2920000000004</v>
      </c>
      <c r="AR22" s="1820">
        <v>5600.2950000000001</v>
      </c>
      <c r="AS22" s="1820">
        <v>5769.3419999999996</v>
      </c>
      <c r="AT22" s="1820">
        <v>6979.33</v>
      </c>
      <c r="AU22" s="1820">
        <v>7511.1980000000003</v>
      </c>
      <c r="AW22" s="1821">
        <v>5294</v>
      </c>
      <c r="AX22" s="1821">
        <v>6490</v>
      </c>
      <c r="AY22" s="1821">
        <v>7767</v>
      </c>
      <c r="AZ22" s="1821">
        <v>10116</v>
      </c>
      <c r="BA22" s="1821">
        <v>7896</v>
      </c>
      <c r="BB22" s="1821">
        <v>8943</v>
      </c>
      <c r="BC22" s="1821">
        <v>10219</v>
      </c>
      <c r="BD22" s="1821">
        <v>10846</v>
      </c>
      <c r="BE22" s="1821">
        <v>8991</v>
      </c>
      <c r="BF22" s="1821">
        <v>12128</v>
      </c>
      <c r="BG22" s="1821">
        <v>14052</v>
      </c>
      <c r="BH22" s="1821">
        <v>13668</v>
      </c>
      <c r="BI22" s="1821">
        <v>11683</v>
      </c>
      <c r="BJ22" s="1821">
        <v>11860</v>
      </c>
      <c r="BK22" s="1821">
        <v>13168</v>
      </c>
      <c r="BL22" s="1821">
        <v>11299</v>
      </c>
    </row>
    <row r="23" spans="1:64">
      <c r="A23" s="261"/>
      <c r="B23" s="261"/>
      <c r="C23" s="261" t="s">
        <v>365</v>
      </c>
      <c r="D23" s="1820">
        <v>24.562999999999999</v>
      </c>
      <c r="E23" s="1820">
        <v>21.138999999999999</v>
      </c>
      <c r="F23" s="1820">
        <v>27.934999999999999</v>
      </c>
      <c r="G23" s="1820">
        <v>150.40199999999999</v>
      </c>
      <c r="H23" s="1820">
        <v>81.266999999999996</v>
      </c>
      <c r="I23" s="1820">
        <v>33.609000000000002</v>
      </c>
      <c r="J23" s="1820">
        <v>25.620999999999999</v>
      </c>
      <c r="K23" s="1820">
        <v>54.633000000000003</v>
      </c>
      <c r="L23" s="1820">
        <v>34.985999999999997</v>
      </c>
      <c r="M23" s="1820">
        <v>11.22</v>
      </c>
      <c r="N23" s="1820">
        <v>13.618</v>
      </c>
      <c r="O23" s="1820">
        <v>0.78900000000000003</v>
      </c>
      <c r="P23" s="1820">
        <v>70.024000000000001</v>
      </c>
      <c r="Q23" s="1820">
        <v>10.85</v>
      </c>
      <c r="R23" s="1820">
        <v>20.079000000000001</v>
      </c>
      <c r="S23" s="1820">
        <v>7.556</v>
      </c>
      <c r="T23" s="1820">
        <v>223.35300000000001</v>
      </c>
      <c r="U23" s="1820">
        <v>18.114000000000001</v>
      </c>
      <c r="V23" s="1820">
        <v>43.219000000000001</v>
      </c>
      <c r="W23" s="1820">
        <v>35.478000000000002</v>
      </c>
      <c r="X23" s="1820">
        <v>34.085000000000001</v>
      </c>
      <c r="Y23" s="1820">
        <v>36.868000000000002</v>
      </c>
      <c r="Z23" s="1820">
        <v>67.55</v>
      </c>
      <c r="AA23" s="1820">
        <v>40.624000000000002</v>
      </c>
      <c r="AB23" s="1820">
        <v>208.928</v>
      </c>
      <c r="AC23" s="1820">
        <v>66.861000000000004</v>
      </c>
      <c r="AD23" s="1820">
        <v>38.354999999999997</v>
      </c>
      <c r="AE23" s="1820">
        <v>35.656999999999996</v>
      </c>
      <c r="AF23" s="1820">
        <v>14.994</v>
      </c>
      <c r="AG23" s="1820">
        <v>12.757999999999999</v>
      </c>
      <c r="AH23" s="1820">
        <v>23.02</v>
      </c>
      <c r="AI23" s="1820">
        <v>82.399000000000001</v>
      </c>
      <c r="AJ23" s="1820">
        <v>468.012</v>
      </c>
      <c r="AK23" s="1820">
        <v>36.792000000000002</v>
      </c>
      <c r="AL23" s="1820">
        <v>13.705</v>
      </c>
      <c r="AM23" s="1820">
        <v>15.002000000000001</v>
      </c>
      <c r="AN23" s="1820">
        <v>21.542999999999999</v>
      </c>
      <c r="AO23" s="1820">
        <v>34.915999999999997</v>
      </c>
      <c r="AP23" s="1820">
        <v>24.597000000000001</v>
      </c>
      <c r="AQ23" s="1820">
        <v>12.933999999999999</v>
      </c>
      <c r="AR23" s="1820">
        <v>9.5559999999999992</v>
      </c>
      <c r="AS23" s="1820">
        <v>79.48</v>
      </c>
      <c r="AT23" s="1820">
        <v>9.0129999999999999</v>
      </c>
      <c r="AU23" s="1820">
        <v>27.369</v>
      </c>
      <c r="AW23" s="1821">
        <v>114</v>
      </c>
      <c r="AX23" s="1821">
        <v>175</v>
      </c>
      <c r="AY23" s="1821">
        <v>284</v>
      </c>
      <c r="AZ23" s="1821">
        <v>109</v>
      </c>
      <c r="BA23" s="1821">
        <v>49</v>
      </c>
      <c r="BB23" s="1821">
        <v>151</v>
      </c>
      <c r="BC23" s="1821">
        <v>244</v>
      </c>
      <c r="BD23" s="1821">
        <v>699</v>
      </c>
      <c r="BE23" s="1821">
        <v>1</v>
      </c>
      <c r="BF23" s="1821">
        <v>114</v>
      </c>
      <c r="BG23" s="1821">
        <v>116</v>
      </c>
      <c r="BH23" s="1821">
        <v>61</v>
      </c>
      <c r="BI23" s="1821">
        <v>2</v>
      </c>
      <c r="BJ23" s="1821">
        <v>16</v>
      </c>
      <c r="BK23" s="1821">
        <v>7</v>
      </c>
      <c r="BL23" s="1821">
        <v>69</v>
      </c>
    </row>
    <row r="24" spans="1:64">
      <c r="A24" s="163"/>
      <c r="B24" s="1916" t="s">
        <v>364</v>
      </c>
      <c r="C24" s="1916"/>
      <c r="D24" s="1818">
        <v>42636.415999999997</v>
      </c>
      <c r="E24" s="1818">
        <v>38600.65</v>
      </c>
      <c r="F24" s="1818">
        <v>32537.223999999998</v>
      </c>
      <c r="G24" s="1818">
        <v>32808.084000000003</v>
      </c>
      <c r="H24" s="1818">
        <v>34692.171000000002</v>
      </c>
      <c r="I24" s="1818">
        <v>37167.036</v>
      </c>
      <c r="J24" s="1818">
        <v>38005.192999999999</v>
      </c>
      <c r="K24" s="1818">
        <v>43194.79</v>
      </c>
      <c r="L24" s="1818">
        <v>47337.964</v>
      </c>
      <c r="M24" s="1818">
        <v>51063.819000000003</v>
      </c>
      <c r="N24" s="1818">
        <v>52946.947999999997</v>
      </c>
      <c r="O24" s="1818">
        <v>57872.142999999996</v>
      </c>
      <c r="P24" s="1818">
        <v>56602.06</v>
      </c>
      <c r="Q24" s="1818">
        <v>52073.514999999999</v>
      </c>
      <c r="R24" s="1818">
        <v>55578.942000000003</v>
      </c>
      <c r="S24" s="1818">
        <v>56853.777999999998</v>
      </c>
      <c r="T24" s="1818">
        <v>59125.207000000002</v>
      </c>
      <c r="U24" s="1818">
        <v>62890.415999999997</v>
      </c>
      <c r="V24" s="1818">
        <v>69139.33</v>
      </c>
      <c r="W24" s="1818">
        <v>73301.08</v>
      </c>
      <c r="X24" s="1818">
        <v>76653.301999999996</v>
      </c>
      <c r="Y24" s="1818">
        <v>76927.221999999994</v>
      </c>
      <c r="Z24" s="1818">
        <v>77048.175000000003</v>
      </c>
      <c r="AA24" s="1818">
        <v>81659.327999999994</v>
      </c>
      <c r="AB24" s="1818">
        <v>88776.467999999993</v>
      </c>
      <c r="AC24" s="1818">
        <v>96265.130999999994</v>
      </c>
      <c r="AD24" s="1818">
        <v>92138.070999999996</v>
      </c>
      <c r="AE24" s="1818">
        <v>104580.413</v>
      </c>
      <c r="AF24" s="1818">
        <v>104589.27499999999</v>
      </c>
      <c r="AG24" s="1818">
        <v>95351.904999999999</v>
      </c>
      <c r="AH24" s="1818">
        <v>85261.104000000007</v>
      </c>
      <c r="AI24" s="1818">
        <v>80280.437999999995</v>
      </c>
      <c r="AJ24" s="1818">
        <v>75613.930999999997</v>
      </c>
      <c r="AK24" s="1818">
        <v>73347.521999999997</v>
      </c>
      <c r="AL24" s="1818">
        <v>69530.259000000005</v>
      </c>
      <c r="AM24" s="1818">
        <v>66318.288</v>
      </c>
      <c r="AN24" s="1818">
        <v>63441.04</v>
      </c>
      <c r="AO24" s="1818">
        <v>63230.322999999997</v>
      </c>
      <c r="AP24" s="1818">
        <v>61872.480000000003</v>
      </c>
      <c r="AQ24" s="1818">
        <v>67257.706000000006</v>
      </c>
      <c r="AR24" s="1818">
        <v>67947.191999999995</v>
      </c>
      <c r="AS24" s="1818">
        <v>69629.831999999995</v>
      </c>
      <c r="AT24" s="1818">
        <v>72788.218999999997</v>
      </c>
      <c r="AU24" s="1818">
        <v>77769.778000000006</v>
      </c>
      <c r="AW24" s="1819">
        <v>76393</v>
      </c>
      <c r="AX24" s="1819">
        <v>94909</v>
      </c>
      <c r="AY24" s="1819">
        <v>95184</v>
      </c>
      <c r="AZ24" s="1819">
        <v>91073</v>
      </c>
      <c r="BA24" s="1819">
        <v>83200</v>
      </c>
      <c r="BB24" s="1819">
        <v>88393</v>
      </c>
      <c r="BC24" s="1819">
        <v>85777</v>
      </c>
      <c r="BD24" s="1819">
        <v>93309</v>
      </c>
      <c r="BE24" s="1819">
        <v>97005</v>
      </c>
      <c r="BF24" s="1819">
        <v>107890</v>
      </c>
      <c r="BG24" s="1819">
        <v>120012</v>
      </c>
      <c r="BH24" s="1819">
        <v>125158</v>
      </c>
      <c r="BI24" s="1819">
        <v>115441</v>
      </c>
      <c r="BJ24" s="1819">
        <v>103297</v>
      </c>
      <c r="BK24" s="1819">
        <v>102436</v>
      </c>
      <c r="BL24" s="1819">
        <v>108590</v>
      </c>
    </row>
    <row r="25" spans="1:64">
      <c r="A25" s="261"/>
      <c r="B25" s="261"/>
      <c r="C25" s="261" t="s">
        <v>363</v>
      </c>
      <c r="D25" s="1820">
        <v>24180.496999999999</v>
      </c>
      <c r="E25" s="1820">
        <v>20082.976999999999</v>
      </c>
      <c r="F25" s="1820">
        <v>14137.558000000001</v>
      </c>
      <c r="G25" s="1820">
        <v>12146.646000000001</v>
      </c>
      <c r="H25" s="1820">
        <v>12336.288</v>
      </c>
      <c r="I25" s="1820">
        <v>13919.933000000001</v>
      </c>
      <c r="J25" s="1820">
        <v>13255.83</v>
      </c>
      <c r="K25" s="1820">
        <v>14332.739</v>
      </c>
      <c r="L25" s="1820">
        <v>15648.853999999999</v>
      </c>
      <c r="M25" s="1820">
        <v>18195.508000000002</v>
      </c>
      <c r="N25" s="1820">
        <v>18669.934000000001</v>
      </c>
      <c r="O25" s="1820">
        <v>21798.842000000001</v>
      </c>
      <c r="P25" s="1820">
        <v>21142.718000000001</v>
      </c>
      <c r="Q25" s="1820">
        <v>17141.96</v>
      </c>
      <c r="R25" s="1820">
        <v>20884.781999999999</v>
      </c>
      <c r="S25" s="1820">
        <v>21993.817999999999</v>
      </c>
      <c r="T25" s="1820">
        <v>23077.194</v>
      </c>
      <c r="U25" s="1820">
        <v>24064.877</v>
      </c>
      <c r="V25" s="1820">
        <v>30144.746999999999</v>
      </c>
      <c r="W25" s="1820">
        <v>31946.576000000001</v>
      </c>
      <c r="X25" s="1820">
        <v>33637.788</v>
      </c>
      <c r="Y25" s="1820">
        <v>32751.753000000001</v>
      </c>
      <c r="Z25" s="1820">
        <v>33530.061999999998</v>
      </c>
      <c r="AA25" s="1820">
        <v>37543.163</v>
      </c>
      <c r="AB25" s="1820">
        <v>43546.228999999999</v>
      </c>
      <c r="AC25" s="1820">
        <v>52182.930999999997</v>
      </c>
      <c r="AD25" s="1820">
        <v>49517.201000000001</v>
      </c>
      <c r="AE25" s="1820">
        <v>64244.351000000002</v>
      </c>
      <c r="AF25" s="1820">
        <v>65785.759000000005</v>
      </c>
      <c r="AG25" s="1820">
        <v>60015.945</v>
      </c>
      <c r="AH25" s="1820">
        <v>52311.909</v>
      </c>
      <c r="AI25" s="1820">
        <v>49260.364999999998</v>
      </c>
      <c r="AJ25" s="1820">
        <v>45786.11</v>
      </c>
      <c r="AK25" s="1820">
        <v>44803.131999999998</v>
      </c>
      <c r="AL25" s="1820">
        <v>42337.031999999999</v>
      </c>
      <c r="AM25" s="1820">
        <v>40743.036</v>
      </c>
      <c r="AN25" s="1820">
        <v>39259.760999999999</v>
      </c>
      <c r="AO25" s="1820">
        <v>41337.095000000001</v>
      </c>
      <c r="AP25" s="1820">
        <v>41651.707999999999</v>
      </c>
      <c r="AQ25" s="1820">
        <v>48240.226000000002</v>
      </c>
      <c r="AR25" s="1820">
        <v>50040.392999999996</v>
      </c>
      <c r="AS25" s="1820">
        <v>53774.637000000002</v>
      </c>
      <c r="AT25" s="1820">
        <v>58173.7</v>
      </c>
      <c r="AU25" s="1820">
        <v>64523.741000000002</v>
      </c>
      <c r="AW25" s="1821">
        <v>64745</v>
      </c>
      <c r="AX25" s="1821">
        <v>84261</v>
      </c>
      <c r="AY25" s="1821">
        <v>83490</v>
      </c>
      <c r="AZ25" s="1821">
        <v>79609</v>
      </c>
      <c r="BA25" s="1821">
        <v>71744</v>
      </c>
      <c r="BB25" s="1821">
        <v>77590</v>
      </c>
      <c r="BC25" s="1821">
        <v>75199</v>
      </c>
      <c r="BD25" s="1821">
        <v>82701</v>
      </c>
      <c r="BE25" s="1821">
        <v>86229</v>
      </c>
      <c r="BF25" s="1821">
        <v>97355</v>
      </c>
      <c r="BG25" s="1821">
        <v>109748</v>
      </c>
      <c r="BH25" s="1821">
        <v>114266</v>
      </c>
      <c r="BI25" s="1821">
        <v>103585</v>
      </c>
      <c r="BJ25" s="1821">
        <v>91185</v>
      </c>
      <c r="BK25" s="1821">
        <v>90335</v>
      </c>
      <c r="BL25" s="1821">
        <v>95288</v>
      </c>
    </row>
    <row r="26" spans="1:64">
      <c r="A26" s="261"/>
      <c r="B26" s="261"/>
      <c r="C26" s="261" t="s">
        <v>362</v>
      </c>
      <c r="D26" s="1820">
        <v>18455.919000000002</v>
      </c>
      <c r="E26" s="1820">
        <v>18517.672999999999</v>
      </c>
      <c r="F26" s="1820">
        <v>18399.666000000001</v>
      </c>
      <c r="G26" s="1820">
        <v>20661.437999999998</v>
      </c>
      <c r="H26" s="1820">
        <v>22355.883000000002</v>
      </c>
      <c r="I26" s="1820">
        <v>23247.102999999999</v>
      </c>
      <c r="J26" s="1820">
        <v>24749.363000000001</v>
      </c>
      <c r="K26" s="1820">
        <v>28862.050999999999</v>
      </c>
      <c r="L26" s="1820">
        <v>31689.11</v>
      </c>
      <c r="M26" s="1820">
        <v>32868.311000000002</v>
      </c>
      <c r="N26" s="1820">
        <v>34277.014000000003</v>
      </c>
      <c r="O26" s="1820">
        <v>36073.300999999999</v>
      </c>
      <c r="P26" s="1820">
        <v>35459.341999999997</v>
      </c>
      <c r="Q26" s="1820">
        <v>34931.555</v>
      </c>
      <c r="R26" s="1820">
        <v>34694.160000000003</v>
      </c>
      <c r="S26" s="1820">
        <v>34859.96</v>
      </c>
      <c r="T26" s="1820">
        <v>36048.012999999999</v>
      </c>
      <c r="U26" s="1820">
        <v>38825.538999999997</v>
      </c>
      <c r="V26" s="1820">
        <v>38994.582999999999</v>
      </c>
      <c r="W26" s="1820">
        <v>41354.504000000001</v>
      </c>
      <c r="X26" s="1820">
        <v>43015.514000000003</v>
      </c>
      <c r="Y26" s="1820">
        <v>44175.468999999997</v>
      </c>
      <c r="Z26" s="1820">
        <v>43518.112999999998</v>
      </c>
      <c r="AA26" s="1820">
        <v>44116.165000000001</v>
      </c>
      <c r="AB26" s="1820">
        <v>45230.239000000001</v>
      </c>
      <c r="AC26" s="1820">
        <v>44082.2</v>
      </c>
      <c r="AD26" s="1820">
        <v>42620.87</v>
      </c>
      <c r="AE26" s="1820">
        <v>40336.061999999998</v>
      </c>
      <c r="AF26" s="1820">
        <v>38803.516000000003</v>
      </c>
      <c r="AG26" s="1820">
        <v>35335.96</v>
      </c>
      <c r="AH26" s="1820">
        <v>32949.195</v>
      </c>
      <c r="AI26" s="1820">
        <v>31020.073</v>
      </c>
      <c r="AJ26" s="1820">
        <v>29827.821</v>
      </c>
      <c r="AK26" s="1820">
        <v>28544.39</v>
      </c>
      <c r="AL26" s="1820">
        <v>27193.226999999999</v>
      </c>
      <c r="AM26" s="1820">
        <v>25575.252</v>
      </c>
      <c r="AN26" s="1820">
        <v>24181.278999999999</v>
      </c>
      <c r="AO26" s="1820">
        <v>21893.227999999999</v>
      </c>
      <c r="AP26" s="1820">
        <v>20220.772000000001</v>
      </c>
      <c r="AQ26" s="1820">
        <v>19017.48</v>
      </c>
      <c r="AR26" s="1820">
        <v>17906.798999999999</v>
      </c>
      <c r="AS26" s="1820">
        <v>15855.195</v>
      </c>
      <c r="AT26" s="1820">
        <v>14614.519</v>
      </c>
      <c r="AU26" s="1820">
        <v>13246.037</v>
      </c>
      <c r="AW26" s="1821">
        <v>11648</v>
      </c>
      <c r="AX26" s="1821">
        <v>10648</v>
      </c>
      <c r="AY26" s="1821">
        <v>11694</v>
      </c>
      <c r="AZ26" s="1821">
        <v>11464</v>
      </c>
      <c r="BA26" s="1821">
        <v>11456</v>
      </c>
      <c r="BB26" s="1821">
        <v>10803</v>
      </c>
      <c r="BC26" s="1821">
        <v>10578</v>
      </c>
      <c r="BD26" s="1821">
        <v>10608</v>
      </c>
      <c r="BE26" s="1821">
        <v>10776</v>
      </c>
      <c r="BF26" s="1821">
        <v>10535</v>
      </c>
      <c r="BG26" s="1821">
        <v>10264</v>
      </c>
      <c r="BH26" s="1821">
        <v>10892</v>
      </c>
      <c r="BI26" s="1821">
        <v>11856</v>
      </c>
      <c r="BJ26" s="1821">
        <v>12112</v>
      </c>
      <c r="BK26" s="1821">
        <v>12101</v>
      </c>
      <c r="BL26" s="1821">
        <v>13302</v>
      </c>
    </row>
    <row r="27" spans="1:64">
      <c r="A27" s="163"/>
      <c r="B27" s="1916" t="s">
        <v>361</v>
      </c>
      <c r="C27" s="1916"/>
      <c r="D27" s="1818">
        <v>14807.456</v>
      </c>
      <c r="E27" s="1818">
        <v>9030.8169999999991</v>
      </c>
      <c r="F27" s="1818">
        <v>7507.1989999999996</v>
      </c>
      <c r="G27" s="1818">
        <v>7458.4030000000002</v>
      </c>
      <c r="H27" s="1818">
        <v>5476.0460000000003</v>
      </c>
      <c r="I27" s="1818">
        <v>7442.7380000000003</v>
      </c>
      <c r="J27" s="1818">
        <v>6849.1589999999997</v>
      </c>
      <c r="K27" s="1818">
        <v>9076.9</v>
      </c>
      <c r="L27" s="1818">
        <v>5704.835</v>
      </c>
      <c r="M27" s="1818">
        <v>7733.741</v>
      </c>
      <c r="N27" s="1818">
        <v>6887.4409999999998</v>
      </c>
      <c r="O27" s="1818">
        <v>11210.541999999999</v>
      </c>
      <c r="P27" s="1818">
        <v>6807.3159999999998</v>
      </c>
      <c r="Q27" s="1818">
        <v>7622.9769999999999</v>
      </c>
      <c r="R27" s="1818">
        <v>9215.2160000000003</v>
      </c>
      <c r="S27" s="1818">
        <v>9125.3860000000004</v>
      </c>
      <c r="T27" s="1818">
        <v>11128.316999999999</v>
      </c>
      <c r="U27" s="1818">
        <v>8433.9369999999999</v>
      </c>
      <c r="V27" s="1818">
        <v>11530.477000000001</v>
      </c>
      <c r="W27" s="1818">
        <v>9205.18</v>
      </c>
      <c r="X27" s="1818">
        <v>11419.924000000001</v>
      </c>
      <c r="Y27" s="1818">
        <v>12049.03</v>
      </c>
      <c r="Z27" s="1818">
        <v>11908.31</v>
      </c>
      <c r="AA27" s="1818">
        <v>16203.028</v>
      </c>
      <c r="AB27" s="1818">
        <v>17394.472000000002</v>
      </c>
      <c r="AC27" s="1818">
        <v>30996.545999999998</v>
      </c>
      <c r="AD27" s="1818">
        <v>23912.141</v>
      </c>
      <c r="AE27" s="1818">
        <v>42346.004999999997</v>
      </c>
      <c r="AF27" s="1818">
        <v>31115.688999999998</v>
      </c>
      <c r="AG27" s="1818">
        <v>28917.285</v>
      </c>
      <c r="AH27" s="1818">
        <v>34506.095999999998</v>
      </c>
      <c r="AI27" s="1818">
        <v>25671.883000000002</v>
      </c>
      <c r="AJ27" s="1818">
        <v>24711.326000000001</v>
      </c>
      <c r="AK27" s="1818">
        <v>23040.453000000001</v>
      </c>
      <c r="AL27" s="1818">
        <v>20727.036</v>
      </c>
      <c r="AM27" s="1818">
        <v>21562.403999999999</v>
      </c>
      <c r="AN27" s="1818">
        <v>26452.616000000002</v>
      </c>
      <c r="AO27" s="1818">
        <v>34355.410000000003</v>
      </c>
      <c r="AP27" s="1818">
        <v>31654.618999999999</v>
      </c>
      <c r="AQ27" s="1818">
        <v>31827.17</v>
      </c>
      <c r="AR27" s="1818">
        <v>27485.011999999999</v>
      </c>
      <c r="AS27" s="1818">
        <v>27599.044999999998</v>
      </c>
      <c r="AT27" s="1818">
        <v>35655.196000000004</v>
      </c>
      <c r="AU27" s="1818">
        <v>47440.587</v>
      </c>
      <c r="AW27" s="1819">
        <v>47815</v>
      </c>
      <c r="AX27" s="1822">
        <v>87909</v>
      </c>
      <c r="AY27" s="1819">
        <v>89137</v>
      </c>
      <c r="AZ27" s="1819">
        <v>78426</v>
      </c>
      <c r="BA27" s="1819">
        <v>79599</v>
      </c>
      <c r="BB27" s="1819">
        <v>73615</v>
      </c>
      <c r="BC27" s="1819">
        <v>65701</v>
      </c>
      <c r="BD27" s="1819">
        <v>70767</v>
      </c>
      <c r="BE27" s="1819">
        <v>63969</v>
      </c>
      <c r="BF27" s="1819">
        <v>64663</v>
      </c>
      <c r="BG27" s="1819">
        <v>75087</v>
      </c>
      <c r="BH27" s="1819">
        <v>73054</v>
      </c>
      <c r="BI27" s="1819">
        <v>78512</v>
      </c>
      <c r="BJ27" s="1819">
        <v>84582</v>
      </c>
      <c r="BK27" s="1819">
        <v>68027</v>
      </c>
      <c r="BL27" s="1819">
        <v>64087</v>
      </c>
    </row>
    <row r="28" spans="1:64">
      <c r="A28" s="163"/>
      <c r="B28" s="1916" t="s">
        <v>360</v>
      </c>
      <c r="C28" s="1916"/>
      <c r="D28" s="1818">
        <v>43182.084000000003</v>
      </c>
      <c r="E28" s="1818">
        <v>45696.991000000002</v>
      </c>
      <c r="F28" s="1818">
        <v>48043.79</v>
      </c>
      <c r="G28" s="1818">
        <v>49977.654000000002</v>
      </c>
      <c r="H28" s="1818">
        <v>52403.748</v>
      </c>
      <c r="I28" s="1818">
        <v>52165.474999999999</v>
      </c>
      <c r="J28" s="1818">
        <v>54253.440999999999</v>
      </c>
      <c r="K28" s="1818">
        <v>57716.733</v>
      </c>
      <c r="L28" s="1818">
        <v>60550.767</v>
      </c>
      <c r="M28" s="1818">
        <v>63599.133000000002</v>
      </c>
      <c r="N28" s="1818">
        <v>66702.960999999996</v>
      </c>
      <c r="O28" s="1818">
        <v>70169.695000000007</v>
      </c>
      <c r="P28" s="1818">
        <v>73754.464000000007</v>
      </c>
      <c r="Q28" s="1818">
        <v>77829.732999999993</v>
      </c>
      <c r="R28" s="1818">
        <v>82553.442999999999</v>
      </c>
      <c r="S28" s="1818">
        <v>87281.058000000005</v>
      </c>
      <c r="T28" s="1818">
        <v>93209.892999999996</v>
      </c>
      <c r="U28" s="1818">
        <v>96623.917000000001</v>
      </c>
      <c r="V28" s="1818">
        <v>97446.725999999995</v>
      </c>
      <c r="W28" s="1818">
        <v>98757.604000000007</v>
      </c>
      <c r="X28" s="1818">
        <v>102059.895</v>
      </c>
      <c r="Y28" s="1818">
        <v>104595.185</v>
      </c>
      <c r="Z28" s="1818">
        <v>108450.38400000001</v>
      </c>
      <c r="AA28" s="1818">
        <v>112972.80499999999</v>
      </c>
      <c r="AB28" s="1818">
        <v>112675.198</v>
      </c>
      <c r="AC28" s="1818">
        <v>116737.452</v>
      </c>
      <c r="AD28" s="1818">
        <v>121652.482</v>
      </c>
      <c r="AE28" s="1818">
        <v>126135.798</v>
      </c>
      <c r="AF28" s="1818">
        <v>132053.26</v>
      </c>
      <c r="AG28" s="1818">
        <v>137676.83900000001</v>
      </c>
      <c r="AH28" s="1818">
        <v>144056.98199999999</v>
      </c>
      <c r="AI28" s="1818">
        <v>150134.45699999999</v>
      </c>
      <c r="AJ28" s="1818">
        <v>156655.65900000001</v>
      </c>
      <c r="AK28" s="1818">
        <v>164465.54999999999</v>
      </c>
      <c r="AL28" s="1818">
        <v>169747.41500000001</v>
      </c>
      <c r="AM28" s="1818">
        <v>177521.78700000001</v>
      </c>
      <c r="AN28" s="1818">
        <v>183746.86199999999</v>
      </c>
      <c r="AO28" s="1818">
        <v>188827.329</v>
      </c>
      <c r="AP28" s="1818">
        <v>191764.541</v>
      </c>
      <c r="AQ28" s="1818">
        <v>196747.89499999999</v>
      </c>
      <c r="AR28" s="1818">
        <v>203417.22700000001</v>
      </c>
      <c r="AS28" s="1818">
        <v>207308.21299999999</v>
      </c>
      <c r="AT28" s="1818">
        <v>211905.43700000001</v>
      </c>
      <c r="AU28" s="1818">
        <v>216060.21900000001</v>
      </c>
      <c r="AW28" s="1819">
        <v>220666</v>
      </c>
      <c r="AX28" s="1822">
        <v>214565</v>
      </c>
      <c r="AY28" s="1819">
        <v>218386</v>
      </c>
      <c r="AZ28" s="1819">
        <v>218584</v>
      </c>
      <c r="BA28" s="1819">
        <v>223469</v>
      </c>
      <c r="BB28" s="1819">
        <v>220441</v>
      </c>
      <c r="BC28" s="1819">
        <v>221664</v>
      </c>
      <c r="BD28" s="1819">
        <v>218544</v>
      </c>
      <c r="BE28" s="1819">
        <v>217558</v>
      </c>
      <c r="BF28" s="1819">
        <v>221308</v>
      </c>
      <c r="BG28" s="1819">
        <v>224405</v>
      </c>
      <c r="BH28" s="1819">
        <v>231740</v>
      </c>
      <c r="BI28" s="1819">
        <v>238070</v>
      </c>
      <c r="BJ28" s="1819">
        <v>244095</v>
      </c>
      <c r="BK28" s="1819">
        <v>253994</v>
      </c>
      <c r="BL28" s="1819">
        <v>262566</v>
      </c>
    </row>
    <row r="29" spans="1:64" s="7" customFormat="1">
      <c r="A29" s="1549"/>
      <c r="B29" s="1549" t="s">
        <v>2156</v>
      </c>
      <c r="C29" s="1549"/>
      <c r="D29" s="1823"/>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1823"/>
      <c r="AM29" s="1823"/>
      <c r="AN29" s="1823"/>
      <c r="AO29" s="1823"/>
      <c r="AP29" s="1823"/>
      <c r="AQ29" s="1823"/>
      <c r="AR29" s="1823"/>
      <c r="AS29" s="1823"/>
      <c r="AT29" s="1823"/>
      <c r="AU29" s="1823"/>
      <c r="AW29" s="1824">
        <v>4238.4128382700001</v>
      </c>
      <c r="AX29" s="1825"/>
      <c r="AY29" s="1824"/>
      <c r="AZ29" s="1824"/>
      <c r="BA29" s="1824">
        <v>4250</v>
      </c>
      <c r="BB29" s="1824">
        <v>4414</v>
      </c>
      <c r="BC29" s="1824">
        <v>4300</v>
      </c>
      <c r="BD29" s="1824">
        <v>4621</v>
      </c>
      <c r="BE29" s="1824">
        <v>4784</v>
      </c>
      <c r="BF29" s="1824">
        <v>5452</v>
      </c>
      <c r="BG29" s="1824">
        <v>5993</v>
      </c>
      <c r="BH29" s="1824">
        <v>5697</v>
      </c>
      <c r="BI29" s="1824">
        <v>3465</v>
      </c>
      <c r="BJ29" s="1824">
        <v>2846</v>
      </c>
      <c r="BK29" s="1824">
        <v>3716</v>
      </c>
      <c r="BL29" s="1824">
        <v>3636</v>
      </c>
    </row>
    <row r="30" spans="1:64">
      <c r="A30" s="163"/>
      <c r="B30" s="163" t="s">
        <v>2014</v>
      </c>
      <c r="C30" s="163"/>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818"/>
      <c r="AM30" s="1818"/>
      <c r="AN30" s="1818"/>
      <c r="AO30" s="1818"/>
      <c r="AP30" s="1818"/>
      <c r="AQ30" s="1818"/>
      <c r="AR30" s="1818"/>
      <c r="AS30" s="1818"/>
      <c r="AT30" s="1818"/>
      <c r="AU30" s="1818"/>
      <c r="AW30" s="1819">
        <v>16620</v>
      </c>
      <c r="AX30" s="1822"/>
      <c r="AY30" s="1819"/>
      <c r="AZ30" s="1819"/>
      <c r="BA30" s="1819">
        <v>16250</v>
      </c>
      <c r="BB30" s="1819">
        <v>17137</v>
      </c>
      <c r="BC30" s="1819">
        <v>17160</v>
      </c>
      <c r="BD30" s="1819">
        <v>16745</v>
      </c>
      <c r="BE30" s="1819">
        <v>16240</v>
      </c>
      <c r="BF30" s="1819">
        <v>16948</v>
      </c>
      <c r="BG30" s="1819">
        <v>16906</v>
      </c>
      <c r="BH30" s="1819">
        <v>16586</v>
      </c>
      <c r="BI30" s="1819">
        <v>16580</v>
      </c>
      <c r="BJ30" s="1819">
        <v>16593</v>
      </c>
      <c r="BK30" s="1819">
        <v>17098</v>
      </c>
      <c r="BL30" s="1819">
        <v>17244</v>
      </c>
    </row>
    <row r="31" spans="1:64">
      <c r="A31" s="163"/>
      <c r="B31" s="1916" t="s">
        <v>359</v>
      </c>
      <c r="C31" s="1916"/>
      <c r="D31" s="1818">
        <v>137010.75</v>
      </c>
      <c r="E31" s="1818">
        <v>126420.86599999999</v>
      </c>
      <c r="F31" s="1818">
        <v>120530.147</v>
      </c>
      <c r="G31" s="1818">
        <v>128278.27499999999</v>
      </c>
      <c r="H31" s="1818">
        <v>117908.617</v>
      </c>
      <c r="I31" s="1818">
        <v>118864.20699999999</v>
      </c>
      <c r="J31" s="1818">
        <v>116154.61900000001</v>
      </c>
      <c r="K31" s="1818">
        <v>129747.364</v>
      </c>
      <c r="L31" s="1818">
        <v>141088.03</v>
      </c>
      <c r="M31" s="1818">
        <v>143415.29399999999</v>
      </c>
      <c r="N31" s="1818">
        <v>149875.10200000001</v>
      </c>
      <c r="O31" s="1818">
        <v>161299.21599999999</v>
      </c>
      <c r="P31" s="1818">
        <v>153182.565</v>
      </c>
      <c r="Q31" s="1818">
        <v>181404.81200000001</v>
      </c>
      <c r="R31" s="1818">
        <v>170716.685</v>
      </c>
      <c r="S31" s="1818">
        <v>183448.519</v>
      </c>
      <c r="T31" s="1818">
        <v>182597.59</v>
      </c>
      <c r="U31" s="1818">
        <v>186376.073</v>
      </c>
      <c r="V31" s="1818">
        <v>205044.33</v>
      </c>
      <c r="W31" s="1818">
        <v>209257.948</v>
      </c>
      <c r="X31" s="1818">
        <v>213598.30799999999</v>
      </c>
      <c r="Y31" s="1818">
        <v>205116.28700000001</v>
      </c>
      <c r="Z31" s="1818">
        <v>195995.57800000001</v>
      </c>
      <c r="AA31" s="1818">
        <v>210609.38800000001</v>
      </c>
      <c r="AB31" s="1818">
        <v>217374.13</v>
      </c>
      <c r="AC31" s="1818">
        <v>260819.29500000001</v>
      </c>
      <c r="AD31" s="1818">
        <v>240461.454</v>
      </c>
      <c r="AE31" s="1818">
        <v>252927.057</v>
      </c>
      <c r="AF31" s="1818">
        <v>255155.46100000001</v>
      </c>
      <c r="AG31" s="1818">
        <v>242089.05600000001</v>
      </c>
      <c r="AH31" s="1818">
        <v>249307.62700000001</v>
      </c>
      <c r="AI31" s="1818">
        <v>221264.76</v>
      </c>
      <c r="AJ31" s="1818">
        <v>219316.85399999999</v>
      </c>
      <c r="AK31" s="1818">
        <v>221984.033</v>
      </c>
      <c r="AL31" s="1818">
        <v>220314.41399999999</v>
      </c>
      <c r="AM31" s="1818">
        <v>222244.30900000001</v>
      </c>
      <c r="AN31" s="1818">
        <v>214977.07699999999</v>
      </c>
      <c r="AO31" s="1818">
        <v>228502.636</v>
      </c>
      <c r="AP31" s="1818">
        <v>219688.03200000001</v>
      </c>
      <c r="AQ31" s="1818">
        <v>239090.21400000001</v>
      </c>
      <c r="AR31" s="1818">
        <v>238925.43799999999</v>
      </c>
      <c r="AS31" s="1818">
        <v>254537.10800000001</v>
      </c>
      <c r="AT31" s="1818">
        <v>256790.04300000001</v>
      </c>
      <c r="AU31" s="1818">
        <v>277364.23800000001</v>
      </c>
      <c r="AW31" s="1819">
        <v>256168</v>
      </c>
      <c r="AX31" s="1822">
        <v>323592.63822089997</v>
      </c>
      <c r="AY31" s="1819">
        <v>293635.77562434995</v>
      </c>
      <c r="AZ31" s="1819">
        <v>298505.43023206014</v>
      </c>
      <c r="BA31" s="1819">
        <v>273109</v>
      </c>
      <c r="BB31" s="1819">
        <v>283618.69539020001</v>
      </c>
      <c r="BC31" s="1819">
        <v>279284.95386835001</v>
      </c>
      <c r="BD31" s="1819">
        <v>293765</v>
      </c>
      <c r="BE31" s="1819">
        <v>273027</v>
      </c>
      <c r="BF31" s="1819">
        <v>271643</v>
      </c>
      <c r="BG31" s="1819">
        <v>299505</v>
      </c>
      <c r="BH31" s="1819">
        <v>306584</v>
      </c>
      <c r="BI31" s="1819">
        <v>305538</v>
      </c>
      <c r="BJ31" s="1819">
        <v>314152</v>
      </c>
      <c r="BK31" s="1819">
        <v>308502</v>
      </c>
      <c r="BL31" s="1819">
        <v>327413</v>
      </c>
    </row>
    <row r="32" spans="1:64">
      <c r="A32" s="163"/>
      <c r="B32" s="163"/>
      <c r="C32" s="261" t="s">
        <v>2015</v>
      </c>
      <c r="D32" s="1820"/>
      <c r="E32" s="1820"/>
      <c r="F32" s="1820"/>
      <c r="G32" s="1820"/>
      <c r="H32" s="1820"/>
      <c r="I32" s="1820"/>
      <c r="J32" s="1820"/>
      <c r="K32" s="1820"/>
      <c r="L32" s="1820"/>
      <c r="M32" s="1820"/>
      <c r="N32" s="1820"/>
      <c r="O32" s="1820"/>
      <c r="P32" s="1820"/>
      <c r="Q32" s="1820"/>
      <c r="R32" s="1820"/>
      <c r="S32" s="1820"/>
      <c r="T32" s="1820"/>
      <c r="U32" s="1820"/>
      <c r="V32" s="1820"/>
      <c r="W32" s="1820"/>
      <c r="X32" s="1820"/>
      <c r="Y32" s="1820"/>
      <c r="Z32" s="1820"/>
      <c r="AA32" s="1820"/>
      <c r="AB32" s="1820"/>
      <c r="AC32" s="1820"/>
      <c r="AD32" s="1820"/>
      <c r="AE32" s="1820"/>
      <c r="AF32" s="1820"/>
      <c r="AG32" s="1820"/>
      <c r="AH32" s="1820"/>
      <c r="AI32" s="1820"/>
      <c r="AJ32" s="1820"/>
      <c r="AK32" s="1820"/>
      <c r="AL32" s="1820"/>
      <c r="AM32" s="1820"/>
      <c r="AN32" s="1820"/>
      <c r="AO32" s="1820"/>
      <c r="AP32" s="1820"/>
      <c r="AQ32" s="1820"/>
      <c r="AR32" s="1820"/>
      <c r="AS32" s="1820"/>
      <c r="AT32" s="1820"/>
      <c r="AU32" s="1820"/>
      <c r="AW32" s="1821">
        <v>12411</v>
      </c>
      <c r="AX32" s="1826"/>
      <c r="AY32" s="1821"/>
      <c r="AZ32" s="1821"/>
      <c r="BA32" s="1821">
        <v>9357</v>
      </c>
      <c r="BB32" s="1821">
        <v>8470</v>
      </c>
      <c r="BC32" s="1821">
        <v>9018</v>
      </c>
      <c r="BD32" s="1821">
        <v>10907</v>
      </c>
      <c r="BE32" s="1821">
        <v>10206</v>
      </c>
      <c r="BF32" s="1821">
        <v>7633</v>
      </c>
      <c r="BG32" s="1821">
        <v>10605</v>
      </c>
      <c r="BH32" s="1821">
        <v>11794</v>
      </c>
      <c r="BI32" s="1821">
        <v>10657</v>
      </c>
      <c r="BJ32" s="1821">
        <v>9679</v>
      </c>
      <c r="BK32" s="1821">
        <v>11064</v>
      </c>
      <c r="BL32" s="1821">
        <v>13814</v>
      </c>
    </row>
    <row r="33" spans="1:64">
      <c r="A33" s="163"/>
      <c r="B33" s="163"/>
      <c r="C33" s="261" t="s">
        <v>2016</v>
      </c>
      <c r="D33" s="1820"/>
      <c r="E33" s="1820"/>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W33" s="1821">
        <v>6294</v>
      </c>
      <c r="AX33" s="1826"/>
      <c r="AY33" s="1821"/>
      <c r="AZ33" s="1821"/>
      <c r="BA33" s="1821">
        <v>3845</v>
      </c>
      <c r="BB33" s="1821">
        <v>3753</v>
      </c>
      <c r="BC33" s="1821">
        <v>3253</v>
      </c>
      <c r="BD33" s="1821">
        <v>2726</v>
      </c>
      <c r="BE33" s="1821">
        <v>2904</v>
      </c>
      <c r="BF33" s="1821">
        <v>3584</v>
      </c>
      <c r="BG33" s="1821">
        <v>5973</v>
      </c>
      <c r="BH33" s="1821">
        <v>5304</v>
      </c>
      <c r="BI33" s="1821">
        <v>5199</v>
      </c>
      <c r="BJ33" s="1821">
        <v>4840</v>
      </c>
      <c r="BK33" s="1821">
        <v>5229</v>
      </c>
      <c r="BL33" s="1821">
        <v>5097</v>
      </c>
    </row>
    <row r="34" spans="1:64">
      <c r="A34" s="261"/>
      <c r="B34" s="261"/>
      <c r="C34" s="261" t="s">
        <v>357</v>
      </c>
      <c r="D34" s="1827">
        <v>22425.823</v>
      </c>
      <c r="E34" s="1827">
        <v>22909.852999999999</v>
      </c>
      <c r="F34" s="1827">
        <v>22497.673999999999</v>
      </c>
      <c r="G34" s="1827">
        <v>22772.611000000001</v>
      </c>
      <c r="H34" s="1827">
        <v>22038.216</v>
      </c>
      <c r="I34" s="1827">
        <v>25755.920999999998</v>
      </c>
      <c r="J34" s="1827">
        <v>28255.278999999999</v>
      </c>
      <c r="K34" s="1827">
        <v>33017.495999999999</v>
      </c>
      <c r="L34" s="1827">
        <v>33829.870999999999</v>
      </c>
      <c r="M34" s="1827">
        <v>35293.661999999997</v>
      </c>
      <c r="N34" s="1827">
        <v>37210.493000000002</v>
      </c>
      <c r="O34" s="1827">
        <v>37637.699000000001</v>
      </c>
      <c r="P34" s="1827">
        <v>38974.483999999997</v>
      </c>
      <c r="Q34" s="1827">
        <v>44984.468999999997</v>
      </c>
      <c r="R34" s="1827">
        <v>42947.885000000002</v>
      </c>
      <c r="S34" s="1827">
        <v>48543.74</v>
      </c>
      <c r="T34" s="1827">
        <v>54372.125</v>
      </c>
      <c r="U34" s="1827">
        <v>52031.464</v>
      </c>
      <c r="V34" s="1827">
        <v>53813.427000000003</v>
      </c>
      <c r="W34" s="1827">
        <v>54393.527000000002</v>
      </c>
      <c r="X34" s="1827">
        <v>55639.061999999998</v>
      </c>
      <c r="Y34" s="1827">
        <v>55534.438999999998</v>
      </c>
      <c r="Z34" s="1827">
        <v>52119.94</v>
      </c>
      <c r="AA34" s="1827">
        <v>54471.642999999996</v>
      </c>
      <c r="AB34" s="1827">
        <v>54568.934999999998</v>
      </c>
      <c r="AC34" s="1827">
        <v>59527.478999999999</v>
      </c>
      <c r="AD34" s="1827">
        <v>59228.35</v>
      </c>
      <c r="AE34" s="1827">
        <v>65910.173999999999</v>
      </c>
      <c r="AF34" s="1827">
        <v>65784.563999999998</v>
      </c>
      <c r="AG34" s="1827">
        <v>57918.870999999999</v>
      </c>
      <c r="AH34" s="1827">
        <v>60282.082000000002</v>
      </c>
      <c r="AI34" s="1827">
        <v>58732.101000000002</v>
      </c>
      <c r="AJ34" s="1827">
        <v>57420.074999999997</v>
      </c>
      <c r="AK34" s="1827">
        <v>53226.084000000003</v>
      </c>
      <c r="AL34" s="1827">
        <v>52104.21</v>
      </c>
      <c r="AM34" s="1827">
        <v>48405.974999999999</v>
      </c>
      <c r="AN34" s="1827">
        <v>48547.508000000002</v>
      </c>
      <c r="AO34" s="1827">
        <v>45510.580999999998</v>
      </c>
      <c r="AP34" s="1827">
        <v>46261.525000000001</v>
      </c>
      <c r="AQ34" s="1827">
        <v>45735.4</v>
      </c>
      <c r="AR34" s="1827">
        <v>41611.154000000002</v>
      </c>
      <c r="AS34" s="1827">
        <v>41712.031000000003</v>
      </c>
      <c r="AT34" s="1827">
        <v>41199.252</v>
      </c>
      <c r="AU34" s="1827">
        <v>43945.735000000001</v>
      </c>
      <c r="AV34" s="1827"/>
      <c r="AW34" s="1827">
        <v>42810</v>
      </c>
      <c r="AX34" s="1827">
        <v>52768</v>
      </c>
      <c r="AY34" s="1827">
        <v>50385</v>
      </c>
      <c r="AZ34" s="1827">
        <v>52040</v>
      </c>
      <c r="BA34" s="1827">
        <v>74916</v>
      </c>
      <c r="BB34" s="1827">
        <v>46492</v>
      </c>
      <c r="BC34" s="1827">
        <v>41592</v>
      </c>
      <c r="BD34" s="1827">
        <v>78996</v>
      </c>
      <c r="BE34" s="1827">
        <v>75036</v>
      </c>
      <c r="BF34" s="1827">
        <v>61906</v>
      </c>
      <c r="BG34" s="1827">
        <v>65782</v>
      </c>
      <c r="BH34" s="1827">
        <v>57446</v>
      </c>
      <c r="BI34" s="1827">
        <v>54540</v>
      </c>
      <c r="BJ34" s="1827">
        <v>54674</v>
      </c>
      <c r="BK34" s="1827">
        <v>44184</v>
      </c>
      <c r="BL34" s="1827">
        <v>44859</v>
      </c>
    </row>
    <row r="35" spans="1:64">
      <c r="A35" s="261"/>
      <c r="B35" s="261"/>
      <c r="C35" s="261" t="s">
        <v>1904</v>
      </c>
      <c r="D35" s="1820">
        <v>0</v>
      </c>
      <c r="E35" s="1820">
        <v>0</v>
      </c>
      <c r="F35" s="1820">
        <v>0</v>
      </c>
      <c r="G35" s="1820">
        <v>0</v>
      </c>
      <c r="H35" s="1820">
        <v>0</v>
      </c>
      <c r="I35" s="1820">
        <v>0</v>
      </c>
      <c r="J35" s="1820">
        <v>0</v>
      </c>
      <c r="K35" s="1820">
        <v>0</v>
      </c>
      <c r="L35" s="1820">
        <v>0</v>
      </c>
      <c r="M35" s="1820">
        <v>0</v>
      </c>
      <c r="N35" s="1820">
        <v>0</v>
      </c>
      <c r="O35" s="1820">
        <v>0</v>
      </c>
      <c r="P35" s="1820">
        <v>0</v>
      </c>
      <c r="Q35" s="1820">
        <v>0</v>
      </c>
      <c r="R35" s="1820">
        <v>0</v>
      </c>
      <c r="S35" s="1820">
        <v>0</v>
      </c>
      <c r="T35" s="1820">
        <v>0</v>
      </c>
      <c r="U35" s="1820">
        <v>0</v>
      </c>
      <c r="V35" s="1820">
        <v>0</v>
      </c>
      <c r="W35" s="1820">
        <v>0</v>
      </c>
      <c r="X35" s="1820">
        <v>0</v>
      </c>
      <c r="Y35" s="1820">
        <v>0</v>
      </c>
      <c r="Z35" s="1820">
        <v>0</v>
      </c>
      <c r="AA35" s="1820">
        <v>0</v>
      </c>
      <c r="AB35" s="1820">
        <v>0</v>
      </c>
      <c r="AC35" s="1820">
        <v>0</v>
      </c>
      <c r="AD35" s="1820">
        <v>0</v>
      </c>
      <c r="AE35" s="1820">
        <v>0</v>
      </c>
      <c r="AF35" s="1820">
        <v>0</v>
      </c>
      <c r="AG35" s="1820">
        <v>0</v>
      </c>
      <c r="AH35" s="1820">
        <v>0</v>
      </c>
      <c r="AI35" s="1820">
        <v>0</v>
      </c>
      <c r="AJ35" s="1820">
        <v>0</v>
      </c>
      <c r="AK35" s="1820">
        <v>0</v>
      </c>
      <c r="AL35" s="1820">
        <v>0</v>
      </c>
      <c r="AM35" s="1820">
        <v>0</v>
      </c>
      <c r="AN35" s="1820">
        <v>4148.3670000000002</v>
      </c>
      <c r="AO35" s="1820">
        <v>6730.0519999999997</v>
      </c>
      <c r="AP35" s="1820">
        <v>7663.8050000000003</v>
      </c>
      <c r="AQ35" s="1820">
        <v>7985.4340000000002</v>
      </c>
      <c r="AR35" s="1820">
        <v>7701.57</v>
      </c>
      <c r="AS35" s="1820">
        <v>10868.258</v>
      </c>
      <c r="AT35" s="1820">
        <v>10768.636</v>
      </c>
      <c r="AU35" s="1820">
        <v>11513.064</v>
      </c>
      <c r="AW35" s="1820">
        <v>0</v>
      </c>
      <c r="AX35" s="1820">
        <v>4937</v>
      </c>
      <c r="AY35" s="1820">
        <v>4512</v>
      </c>
      <c r="AZ35" s="1820">
        <v>4412</v>
      </c>
      <c r="BA35" s="1821">
        <v>0</v>
      </c>
      <c r="BB35" s="1821"/>
      <c r="BC35" s="1821"/>
      <c r="BD35" s="1821">
        <v>0</v>
      </c>
      <c r="BE35" s="1821">
        <v>0</v>
      </c>
      <c r="BF35" s="1821">
        <v>0</v>
      </c>
      <c r="BG35" s="1821">
        <v>0</v>
      </c>
      <c r="BH35" s="1821">
        <v>0</v>
      </c>
      <c r="BI35" s="1821">
        <v>0</v>
      </c>
      <c r="BJ35" s="1821">
        <v>0</v>
      </c>
      <c r="BK35" s="1821">
        <v>0</v>
      </c>
      <c r="BL35" s="1821">
        <v>0</v>
      </c>
    </row>
    <row r="36" spans="1:64">
      <c r="A36" s="261"/>
      <c r="B36" s="261"/>
      <c r="C36" s="261" t="s">
        <v>1269</v>
      </c>
      <c r="D36" s="1820">
        <v>0</v>
      </c>
      <c r="E36" s="1820">
        <v>0</v>
      </c>
      <c r="F36" s="1820">
        <v>0</v>
      </c>
      <c r="G36" s="1820">
        <v>0</v>
      </c>
      <c r="H36" s="1820">
        <v>0</v>
      </c>
      <c r="I36" s="1820">
        <v>0</v>
      </c>
      <c r="J36" s="1820">
        <v>0</v>
      </c>
      <c r="K36" s="1820">
        <v>0</v>
      </c>
      <c r="L36" s="1820">
        <v>0</v>
      </c>
      <c r="M36" s="1820">
        <v>0</v>
      </c>
      <c r="N36" s="1820">
        <v>0</v>
      </c>
      <c r="O36" s="1820">
        <v>0</v>
      </c>
      <c r="P36" s="1820">
        <v>0</v>
      </c>
      <c r="Q36" s="1820">
        <v>0</v>
      </c>
      <c r="R36" s="1820">
        <v>0</v>
      </c>
      <c r="S36" s="1820">
        <v>0</v>
      </c>
      <c r="T36" s="1820">
        <v>0</v>
      </c>
      <c r="U36" s="1820">
        <v>0</v>
      </c>
      <c r="V36" s="1820">
        <v>0</v>
      </c>
      <c r="W36" s="1820">
        <v>0</v>
      </c>
      <c r="X36" s="1820">
        <v>0</v>
      </c>
      <c r="Y36" s="1820">
        <v>0</v>
      </c>
      <c r="Z36" s="1820">
        <v>0</v>
      </c>
      <c r="AA36" s="1820">
        <v>0</v>
      </c>
      <c r="AB36" s="1820">
        <v>0</v>
      </c>
      <c r="AC36" s="1820">
        <v>0</v>
      </c>
      <c r="AD36" s="1820">
        <v>0</v>
      </c>
      <c r="AE36" s="1820">
        <v>0</v>
      </c>
      <c r="AF36" s="1820">
        <v>0</v>
      </c>
      <c r="AG36" s="1820">
        <v>0</v>
      </c>
      <c r="AH36" s="1820">
        <v>0</v>
      </c>
      <c r="AI36" s="1820">
        <v>0</v>
      </c>
      <c r="AJ36" s="1820">
        <v>0</v>
      </c>
      <c r="AK36" s="1820">
        <v>0</v>
      </c>
      <c r="AL36" s="1820">
        <v>0</v>
      </c>
      <c r="AM36" s="1820">
        <v>0</v>
      </c>
      <c r="AN36" s="1820">
        <v>0</v>
      </c>
      <c r="AO36" s="1820">
        <v>0</v>
      </c>
      <c r="AP36" s="1820">
        <v>0</v>
      </c>
      <c r="AQ36" s="1820">
        <v>0</v>
      </c>
      <c r="AR36" s="1820">
        <v>0</v>
      </c>
      <c r="AS36" s="1820">
        <v>0</v>
      </c>
      <c r="AT36" s="1820">
        <v>0</v>
      </c>
      <c r="AU36" s="1820">
        <v>0</v>
      </c>
      <c r="AW36" s="1820">
        <v>16652</v>
      </c>
      <c r="AX36" s="1820">
        <v>23487</v>
      </c>
      <c r="AY36" s="1820">
        <v>24453</v>
      </c>
      <c r="AZ36" s="1820">
        <v>24904</v>
      </c>
      <c r="BA36" s="1821">
        <v>0</v>
      </c>
      <c r="BB36" s="1820">
        <v>30095</v>
      </c>
      <c r="BC36" s="1820">
        <v>27407</v>
      </c>
      <c r="BD36" s="1821">
        <v>0</v>
      </c>
      <c r="BE36" s="1821">
        <v>0</v>
      </c>
      <c r="BF36" s="1821">
        <v>0</v>
      </c>
      <c r="BG36" s="1821">
        <v>0</v>
      </c>
      <c r="BH36" s="1821">
        <v>0</v>
      </c>
      <c r="BI36" s="1821">
        <v>0</v>
      </c>
      <c r="BJ36" s="1821">
        <v>0</v>
      </c>
      <c r="BK36" s="1821">
        <v>0</v>
      </c>
      <c r="BL36" s="1821">
        <v>0</v>
      </c>
    </row>
    <row r="37" spans="1:64">
      <c r="A37" s="261"/>
      <c r="B37" s="261"/>
      <c r="C37" s="261" t="s">
        <v>356</v>
      </c>
      <c r="D37" s="1820">
        <v>114584.927</v>
      </c>
      <c r="E37" s="1820">
        <v>103511.01300000001</v>
      </c>
      <c r="F37" s="1820">
        <v>98032.472999999998</v>
      </c>
      <c r="G37" s="1820">
        <v>105505.664</v>
      </c>
      <c r="H37" s="1820">
        <v>95870.400999999998</v>
      </c>
      <c r="I37" s="1820">
        <v>93108.285999999993</v>
      </c>
      <c r="J37" s="1820">
        <v>87899.34</v>
      </c>
      <c r="K37" s="1820">
        <v>96729.868000000002</v>
      </c>
      <c r="L37" s="1820">
        <v>107258.159</v>
      </c>
      <c r="M37" s="1820">
        <v>108121.632</v>
      </c>
      <c r="N37" s="1820">
        <v>112664.609</v>
      </c>
      <c r="O37" s="1820">
        <v>123661.51700000001</v>
      </c>
      <c r="P37" s="1820">
        <v>114208.08100000001</v>
      </c>
      <c r="Q37" s="1820">
        <v>136420.34299999999</v>
      </c>
      <c r="R37" s="1820">
        <v>127768.8</v>
      </c>
      <c r="S37" s="1820">
        <v>134904.77900000001</v>
      </c>
      <c r="T37" s="1820">
        <v>128225.465</v>
      </c>
      <c r="U37" s="1820">
        <v>134344.609</v>
      </c>
      <c r="V37" s="1820">
        <v>151230.90299999999</v>
      </c>
      <c r="W37" s="1820">
        <v>154864.421</v>
      </c>
      <c r="X37" s="1820">
        <v>157959.24600000001</v>
      </c>
      <c r="Y37" s="1820">
        <v>149581.848</v>
      </c>
      <c r="Z37" s="1820">
        <v>143875.63800000001</v>
      </c>
      <c r="AA37" s="1820">
        <v>156137.745</v>
      </c>
      <c r="AB37" s="1820">
        <v>162805.19500000001</v>
      </c>
      <c r="AC37" s="1820">
        <v>201291.81599999999</v>
      </c>
      <c r="AD37" s="1820">
        <v>181233.10399999999</v>
      </c>
      <c r="AE37" s="1820">
        <v>187016.883</v>
      </c>
      <c r="AF37" s="1820">
        <v>189370.897</v>
      </c>
      <c r="AG37" s="1820">
        <v>184170.185</v>
      </c>
      <c r="AH37" s="1820">
        <v>189025.54500000001</v>
      </c>
      <c r="AI37" s="1820">
        <v>162532.65900000001</v>
      </c>
      <c r="AJ37" s="1820">
        <v>161896.77900000001</v>
      </c>
      <c r="AK37" s="1820">
        <v>168757.94899999999</v>
      </c>
      <c r="AL37" s="1820">
        <v>168210.204</v>
      </c>
      <c r="AM37" s="1820">
        <v>173838.334</v>
      </c>
      <c r="AN37" s="1820">
        <v>162281.20199999999</v>
      </c>
      <c r="AO37" s="1820">
        <v>176262.003</v>
      </c>
      <c r="AP37" s="1820">
        <v>165762.70199999999</v>
      </c>
      <c r="AQ37" s="1820">
        <v>185369.38</v>
      </c>
      <c r="AR37" s="1820">
        <v>189612.71400000001</v>
      </c>
      <c r="AS37" s="1820">
        <v>201956.81899999999</v>
      </c>
      <c r="AT37" s="1820">
        <v>204822.155</v>
      </c>
      <c r="AU37" s="1820">
        <v>221905.43900000001</v>
      </c>
      <c r="AW37" s="1821">
        <v>178001</v>
      </c>
      <c r="AX37" s="1826">
        <v>242400.63822089997</v>
      </c>
      <c r="AY37" s="1821">
        <v>214285.77562434995</v>
      </c>
      <c r="AZ37" s="1821">
        <v>217149.43023206014</v>
      </c>
      <c r="BA37" s="1821">
        <v>184991</v>
      </c>
      <c r="BB37" s="1821">
        <v>194808.69539020001</v>
      </c>
      <c r="BC37" s="1821">
        <v>198014.95386835001</v>
      </c>
      <c r="BD37" s="1821">
        <v>201136</v>
      </c>
      <c r="BE37" s="1821">
        <v>184881</v>
      </c>
      <c r="BF37" s="1821">
        <v>198520</v>
      </c>
      <c r="BG37" s="1821">
        <v>217145</v>
      </c>
      <c r="BH37" s="1821">
        <v>232040</v>
      </c>
      <c r="BI37" s="1821">
        <v>235142</v>
      </c>
      <c r="BJ37" s="1821">
        <v>244959</v>
      </c>
      <c r="BK37" s="1821">
        <v>248025</v>
      </c>
      <c r="BL37" s="1821">
        <v>263643</v>
      </c>
    </row>
    <row r="38" spans="1:64" ht="15">
      <c r="A38" s="1916" t="s">
        <v>2452</v>
      </c>
      <c r="B38" s="1916"/>
      <c r="C38" s="1916"/>
      <c r="D38" s="1818">
        <v>231.10499999999999</v>
      </c>
      <c r="E38" s="1818">
        <v>241.61199999999999</v>
      </c>
      <c r="F38" s="1818">
        <v>212.57599999999999</v>
      </c>
      <c r="G38" s="1818">
        <v>231.773</v>
      </c>
      <c r="H38" s="1818">
        <v>465.52199999999999</v>
      </c>
      <c r="I38" s="1818">
        <v>550.67200000000003</v>
      </c>
      <c r="J38" s="1818">
        <v>585.53300000000002</v>
      </c>
      <c r="K38" s="1818">
        <v>631.02700000000004</v>
      </c>
      <c r="L38" s="1818">
        <v>765.86500000000001</v>
      </c>
      <c r="M38" s="1818">
        <v>847.05</v>
      </c>
      <c r="N38" s="1818">
        <v>828.71400000000006</v>
      </c>
      <c r="O38" s="1818">
        <v>862.05499999999995</v>
      </c>
      <c r="P38" s="1818">
        <v>836.21100000000001</v>
      </c>
      <c r="Q38" s="1818">
        <v>842.68399999999997</v>
      </c>
      <c r="R38" s="1818">
        <v>820.97299999999996</v>
      </c>
      <c r="S38" s="1818">
        <v>812.92200000000003</v>
      </c>
      <c r="T38" s="1818">
        <v>1137.364</v>
      </c>
      <c r="U38" s="1818">
        <v>1089.9970000000001</v>
      </c>
      <c r="V38" s="1818">
        <v>1104.769</v>
      </c>
      <c r="W38" s="1818">
        <v>1085.1030000000001</v>
      </c>
      <c r="X38" s="1818">
        <v>1125.454</v>
      </c>
      <c r="Y38" s="1818">
        <v>1138.251</v>
      </c>
      <c r="Z38" s="1818">
        <v>1162.923</v>
      </c>
      <c r="AA38" s="1818">
        <v>1318.11</v>
      </c>
      <c r="AB38" s="1818">
        <v>1422.7170000000001</v>
      </c>
      <c r="AC38" s="1818">
        <v>1512.67</v>
      </c>
      <c r="AD38" s="1818">
        <v>1499.3679999999999</v>
      </c>
      <c r="AE38" s="1818">
        <v>1908.4639999999999</v>
      </c>
      <c r="AF38" s="1818">
        <v>1959.711</v>
      </c>
      <c r="AG38" s="1818">
        <v>1846.606</v>
      </c>
      <c r="AH38" s="1818">
        <v>1724.2929999999999</v>
      </c>
      <c r="AI38" s="1818">
        <v>1724.1610000000001</v>
      </c>
      <c r="AJ38" s="1818">
        <v>2045.943</v>
      </c>
      <c r="AK38" s="1818">
        <v>2112.721</v>
      </c>
      <c r="AL38" s="1818">
        <v>2180.9160000000002</v>
      </c>
      <c r="AM38" s="1818">
        <v>2081.538</v>
      </c>
      <c r="AN38" s="1818">
        <v>2433.4699999999998</v>
      </c>
      <c r="AO38" s="1818">
        <v>2407.5219999999999</v>
      </c>
      <c r="AP38" s="1818">
        <v>2678.0230000000001</v>
      </c>
      <c r="AQ38" s="1818">
        <v>2602.643</v>
      </c>
      <c r="AR38" s="1818">
        <v>2624.9859999999999</v>
      </c>
      <c r="AS38" s="1818">
        <v>2666.8229999999999</v>
      </c>
      <c r="AT38" s="1818">
        <v>2605.56</v>
      </c>
      <c r="AU38" s="1818">
        <v>2632.2440000000001</v>
      </c>
      <c r="AW38" s="1819">
        <v>2698</v>
      </c>
      <c r="AX38" s="1822">
        <v>3286</v>
      </c>
      <c r="AY38" s="1819">
        <v>3123</v>
      </c>
      <c r="AZ38" s="1819">
        <v>3203</v>
      </c>
      <c r="BA38" s="1819">
        <v>3163</v>
      </c>
      <c r="BB38" s="1819">
        <v>3346</v>
      </c>
      <c r="BC38" s="1819">
        <v>3207</v>
      </c>
      <c r="BD38" s="1819">
        <v>0</v>
      </c>
      <c r="BE38" s="1819">
        <v>0</v>
      </c>
      <c r="BF38" s="1819">
        <v>0</v>
      </c>
      <c r="BG38" s="1819">
        <v>0</v>
      </c>
      <c r="BH38" s="1819">
        <v>0</v>
      </c>
      <c r="BI38" s="1819">
        <v>0</v>
      </c>
      <c r="BJ38" s="1819">
        <v>0</v>
      </c>
      <c r="BK38" s="1819">
        <v>0</v>
      </c>
      <c r="BL38" s="1819">
        <v>0</v>
      </c>
    </row>
    <row r="39" spans="1:64" s="7" customFormat="1">
      <c r="A39" s="1920" t="s">
        <v>1495</v>
      </c>
      <c r="B39" s="1920"/>
      <c r="C39" s="1920"/>
      <c r="D39" s="1823">
        <v>43664.036</v>
      </c>
      <c r="E39" s="1823">
        <v>44998.845999999998</v>
      </c>
      <c r="F39" s="1823">
        <v>47269.497000000003</v>
      </c>
      <c r="G39" s="1823">
        <v>48861.593999999997</v>
      </c>
      <c r="H39" s="1823">
        <v>50683.423000000003</v>
      </c>
      <c r="I39" s="1823">
        <v>52974.536</v>
      </c>
      <c r="J39" s="1823">
        <v>55073.961000000003</v>
      </c>
      <c r="K39" s="1823">
        <v>57225.072</v>
      </c>
      <c r="L39" s="1823">
        <v>60878.544999999998</v>
      </c>
      <c r="M39" s="1823">
        <v>63730.536</v>
      </c>
      <c r="N39" s="1823">
        <v>66082.796000000002</v>
      </c>
      <c r="O39" s="1823">
        <v>68205.713000000003</v>
      </c>
      <c r="P39" s="1823">
        <v>71347.332999999999</v>
      </c>
      <c r="Q39" s="1823">
        <v>72484.251000000004</v>
      </c>
      <c r="R39" s="1823">
        <v>75635.587</v>
      </c>
      <c r="S39" s="1823">
        <v>78978.510999999999</v>
      </c>
      <c r="T39" s="1823">
        <v>74219.608999999997</v>
      </c>
      <c r="U39" s="1823">
        <v>74415.956999999995</v>
      </c>
      <c r="V39" s="1823">
        <v>75781.180999999997</v>
      </c>
      <c r="W39" s="1823">
        <v>78259.626999999993</v>
      </c>
      <c r="X39" s="1823">
        <v>81024.483999999997</v>
      </c>
      <c r="Y39" s="1823">
        <v>82173.205000000002</v>
      </c>
      <c r="Z39" s="1823">
        <v>85986.77</v>
      </c>
      <c r="AA39" s="1823">
        <v>90776.021999999997</v>
      </c>
      <c r="AB39" s="1823">
        <v>95847.713000000003</v>
      </c>
      <c r="AC39" s="1823">
        <v>96953.501000000004</v>
      </c>
      <c r="AD39" s="1823">
        <v>100710.58199999999</v>
      </c>
      <c r="AE39" s="1823">
        <v>103352.88499999999</v>
      </c>
      <c r="AF39" s="1823">
        <v>106462.44</v>
      </c>
      <c r="AG39" s="1823">
        <v>106646.61500000001</v>
      </c>
      <c r="AH39" s="1823">
        <v>110586.685</v>
      </c>
      <c r="AI39" s="1823">
        <v>114714.948</v>
      </c>
      <c r="AJ39" s="1823">
        <v>115590.42600000001</v>
      </c>
      <c r="AK39" s="1823">
        <v>114897.345</v>
      </c>
      <c r="AL39" s="1823">
        <v>118379.45600000001</v>
      </c>
      <c r="AM39" s="1823">
        <v>123630.735</v>
      </c>
      <c r="AN39" s="1823">
        <v>126923.6</v>
      </c>
      <c r="AO39" s="1823">
        <v>118511.228</v>
      </c>
      <c r="AP39" s="1823">
        <v>121757.711</v>
      </c>
      <c r="AQ39" s="1823">
        <v>125035.40300000001</v>
      </c>
      <c r="AR39" s="1823">
        <v>131756.57399999999</v>
      </c>
      <c r="AS39" s="1823">
        <v>119824.289</v>
      </c>
      <c r="AT39" s="1823">
        <v>125737.038</v>
      </c>
      <c r="AU39" s="1823">
        <v>125719.227</v>
      </c>
      <c r="AW39" s="1824">
        <v>131987</v>
      </c>
      <c r="AX39" s="1824">
        <v>123624</v>
      </c>
      <c r="AY39" s="1824">
        <v>126357</v>
      </c>
      <c r="AZ39" s="1824">
        <v>130559</v>
      </c>
      <c r="BA39" s="1824">
        <v>136593</v>
      </c>
      <c r="BB39" s="1824">
        <v>140369</v>
      </c>
      <c r="BC39" s="1824">
        <v>136025</v>
      </c>
      <c r="BD39" s="1824">
        <v>139348</v>
      </c>
      <c r="BE39" s="1824">
        <v>144554</v>
      </c>
      <c r="BF39" s="1824">
        <v>144393</v>
      </c>
      <c r="BG39" s="1824">
        <v>150639</v>
      </c>
      <c r="BH39" s="1824">
        <v>157175</v>
      </c>
      <c r="BI39" s="1824">
        <v>160925</v>
      </c>
      <c r="BJ39" s="1824">
        <v>164932</v>
      </c>
      <c r="BK39" s="1824">
        <v>169199</v>
      </c>
      <c r="BL39" s="1824">
        <v>174042</v>
      </c>
    </row>
    <row r="40" spans="1:64">
      <c r="A40" s="148"/>
      <c r="B40" s="1918" t="s">
        <v>109</v>
      </c>
      <c r="C40" s="1918"/>
      <c r="D40" s="1820">
        <v>29000</v>
      </c>
      <c r="E40" s="1820">
        <v>29000</v>
      </c>
      <c r="F40" s="1820">
        <v>45000</v>
      </c>
      <c r="G40" s="1820">
        <v>45000</v>
      </c>
      <c r="H40" s="1820">
        <v>45000</v>
      </c>
      <c r="I40" s="1820">
        <v>45000</v>
      </c>
      <c r="J40" s="1820">
        <v>45000</v>
      </c>
      <c r="K40" s="1820">
        <v>45000</v>
      </c>
      <c r="L40" s="1820">
        <v>45000</v>
      </c>
      <c r="M40" s="1820">
        <v>45000</v>
      </c>
      <c r="N40" s="1820">
        <v>45000</v>
      </c>
      <c r="O40" s="1820">
        <v>45000</v>
      </c>
      <c r="P40" s="1820">
        <v>45000</v>
      </c>
      <c r="Q40" s="1820">
        <v>45000</v>
      </c>
      <c r="R40" s="1820">
        <v>45000</v>
      </c>
      <c r="S40" s="1820">
        <v>45000</v>
      </c>
      <c r="T40" s="1820">
        <v>45000</v>
      </c>
      <c r="U40" s="1820">
        <v>45000</v>
      </c>
      <c r="V40" s="1820">
        <v>60000</v>
      </c>
      <c r="W40" s="1820">
        <v>60000</v>
      </c>
      <c r="X40" s="1820">
        <v>60000</v>
      </c>
      <c r="Y40" s="1820">
        <v>60000</v>
      </c>
      <c r="Z40" s="1820">
        <v>75000</v>
      </c>
      <c r="AA40" s="1820">
        <v>75000</v>
      </c>
      <c r="AB40" s="1820">
        <v>75000</v>
      </c>
      <c r="AC40" s="1820">
        <v>75000</v>
      </c>
      <c r="AD40" s="1820">
        <v>85148</v>
      </c>
      <c r="AE40" s="1820">
        <v>85148</v>
      </c>
      <c r="AF40" s="1820">
        <v>85148</v>
      </c>
      <c r="AG40" s="1820">
        <v>85148</v>
      </c>
      <c r="AH40" s="1820">
        <v>85148</v>
      </c>
      <c r="AI40" s="1820">
        <v>97148</v>
      </c>
      <c r="AJ40" s="1820">
        <v>97148</v>
      </c>
      <c r="AK40" s="1820">
        <v>97148</v>
      </c>
      <c r="AL40" s="1820">
        <v>97148</v>
      </c>
      <c r="AM40" s="1820">
        <v>97148</v>
      </c>
      <c r="AN40" s="1820">
        <v>97148</v>
      </c>
      <c r="AO40" s="1820">
        <v>97148</v>
      </c>
      <c r="AP40" s="1820">
        <v>97148</v>
      </c>
      <c r="AQ40" s="1820">
        <v>97148</v>
      </c>
      <c r="AR40" s="1820">
        <v>97148</v>
      </c>
      <c r="AS40" s="1820">
        <v>97148</v>
      </c>
      <c r="AT40" s="1820">
        <v>97148</v>
      </c>
      <c r="AU40" s="1820">
        <v>97148</v>
      </c>
      <c r="AW40" s="1821">
        <v>97148</v>
      </c>
      <c r="AX40" s="1826">
        <v>97148</v>
      </c>
      <c r="AY40" s="1821">
        <v>97148</v>
      </c>
      <c r="AZ40" s="1821">
        <v>97148</v>
      </c>
      <c r="BA40" s="1821">
        <v>97148</v>
      </c>
      <c r="BB40" s="1821">
        <v>97148</v>
      </c>
      <c r="BC40" s="1821">
        <v>90729</v>
      </c>
      <c r="BD40" s="1821">
        <v>90729</v>
      </c>
      <c r="BE40" s="1821">
        <v>90729</v>
      </c>
      <c r="BF40" s="1821">
        <v>90729</v>
      </c>
      <c r="BG40" s="1821">
        <v>90729</v>
      </c>
      <c r="BH40" s="1821">
        <v>90729</v>
      </c>
      <c r="BI40" s="1821">
        <v>90729</v>
      </c>
      <c r="BJ40" s="1821">
        <v>90729</v>
      </c>
      <c r="BK40" s="1821">
        <v>90729</v>
      </c>
      <c r="BL40" s="1821">
        <v>90729</v>
      </c>
    </row>
    <row r="41" spans="1:64">
      <c r="A41" s="261"/>
      <c r="B41" s="1918" t="s">
        <v>355</v>
      </c>
      <c r="C41" s="1918"/>
      <c r="D41" s="1820">
        <v>597.70600000000002</v>
      </c>
      <c r="E41" s="1820">
        <v>697.952</v>
      </c>
      <c r="F41" s="1820">
        <v>697.49199999999996</v>
      </c>
      <c r="G41" s="1820">
        <v>631.51199999999994</v>
      </c>
      <c r="H41" s="1820">
        <v>640.75900000000001</v>
      </c>
      <c r="I41" s="1820">
        <v>637.84500000000003</v>
      </c>
      <c r="J41" s="1820">
        <v>565.46</v>
      </c>
      <c r="K41" s="1820">
        <v>578.39</v>
      </c>
      <c r="L41" s="1820">
        <v>594.73400000000004</v>
      </c>
      <c r="M41" s="1820">
        <v>595.61</v>
      </c>
      <c r="N41" s="1820">
        <v>619.298</v>
      </c>
      <c r="O41" s="1820">
        <v>640.51499999999999</v>
      </c>
      <c r="P41" s="1820">
        <v>763.41300000000001</v>
      </c>
      <c r="Q41" s="1820">
        <v>745.346</v>
      </c>
      <c r="R41" s="1820">
        <v>775.40200000000004</v>
      </c>
      <c r="S41" s="1820">
        <v>812.35199999999998</v>
      </c>
      <c r="T41" s="1820">
        <v>843.69399999999996</v>
      </c>
      <c r="U41" s="1820">
        <v>870.524</v>
      </c>
      <c r="V41" s="1820">
        <v>905.63400000000001</v>
      </c>
      <c r="W41" s="1820">
        <v>854.35799999999995</v>
      </c>
      <c r="X41" s="1820">
        <v>870.45600000000002</v>
      </c>
      <c r="Y41" s="1820">
        <v>827.31399999999996</v>
      </c>
      <c r="Z41" s="1820">
        <v>866.51400000000001</v>
      </c>
      <c r="AA41" s="1820">
        <v>892.7</v>
      </c>
      <c r="AB41" s="1820">
        <v>1315.7439999999999</v>
      </c>
      <c r="AC41" s="1820">
        <v>1217.048</v>
      </c>
      <c r="AD41" s="1820">
        <v>1331.2429999999999</v>
      </c>
      <c r="AE41" s="1820">
        <v>1412.963</v>
      </c>
      <c r="AF41" s="1820">
        <v>1537.2190000000001</v>
      </c>
      <c r="AG41" s="1820">
        <v>1208.9480000000001</v>
      </c>
      <c r="AH41" s="1820">
        <v>1329.8030000000001</v>
      </c>
      <c r="AI41" s="1820">
        <v>1455.9839999999999</v>
      </c>
      <c r="AJ41" s="1820">
        <v>1589.3430000000001</v>
      </c>
      <c r="AK41" s="1820">
        <v>1265.1669999999999</v>
      </c>
      <c r="AL41" s="1820">
        <v>1352.8810000000001</v>
      </c>
      <c r="AM41" s="1820">
        <v>1515.192</v>
      </c>
      <c r="AN41" s="1820">
        <v>1733.6110000000001</v>
      </c>
      <c r="AO41" s="1820">
        <v>1460.078</v>
      </c>
      <c r="AP41" s="1820">
        <v>1586.364</v>
      </c>
      <c r="AQ41" s="1820">
        <v>1732.34</v>
      </c>
      <c r="AR41" s="1820">
        <v>1923.056</v>
      </c>
      <c r="AS41" s="1820">
        <v>1559.4169999999999</v>
      </c>
      <c r="AT41" s="1820">
        <v>1713.4390000000001</v>
      </c>
      <c r="AU41" s="1820">
        <v>1847.973</v>
      </c>
      <c r="AW41" s="1821">
        <v>1979</v>
      </c>
      <c r="AX41" s="1826">
        <v>1671</v>
      </c>
      <c r="AY41" s="1821">
        <v>1829</v>
      </c>
      <c r="AZ41" s="1821">
        <v>1996</v>
      </c>
      <c r="BA41" s="1821">
        <v>2323</v>
      </c>
      <c r="BB41" s="1821">
        <v>2021</v>
      </c>
      <c r="BC41" s="1821">
        <v>1987</v>
      </c>
      <c r="BD41" s="1821">
        <v>2118</v>
      </c>
      <c r="BE41" s="1821">
        <v>2247</v>
      </c>
      <c r="BF41" s="1821">
        <v>1912</v>
      </c>
      <c r="BG41" s="1821">
        <v>2085</v>
      </c>
      <c r="BH41" s="1821">
        <v>2269</v>
      </c>
      <c r="BI41" s="1821">
        <v>2477</v>
      </c>
      <c r="BJ41" s="1821">
        <v>2064</v>
      </c>
      <c r="BK41" s="1821">
        <v>2270</v>
      </c>
      <c r="BL41" s="1821">
        <v>2423</v>
      </c>
    </row>
    <row r="42" spans="1:64">
      <c r="A42" s="261"/>
      <c r="B42" s="1918" t="s">
        <v>354</v>
      </c>
      <c r="C42" s="1918"/>
      <c r="D42" s="1820">
        <v>16015.742</v>
      </c>
      <c r="E42" s="1820">
        <v>17051.892</v>
      </c>
      <c r="F42" s="1820">
        <v>2702.127</v>
      </c>
      <c r="G42" s="1820">
        <v>4096.7659999999996</v>
      </c>
      <c r="H42" s="1820">
        <v>5953.96</v>
      </c>
      <c r="I42" s="1820">
        <v>8103.5889999999999</v>
      </c>
      <c r="J42" s="1820">
        <v>10236.287</v>
      </c>
      <c r="K42" s="1820">
        <v>12210.816000000001</v>
      </c>
      <c r="L42" s="1820">
        <v>15895.26</v>
      </c>
      <c r="M42" s="1820">
        <v>18697.311000000002</v>
      </c>
      <c r="N42" s="1820">
        <v>21543.542000000001</v>
      </c>
      <c r="O42" s="1820">
        <v>24520.164000000001</v>
      </c>
      <c r="P42" s="1820">
        <v>27386.624</v>
      </c>
      <c r="Q42" s="1820">
        <v>28262.569</v>
      </c>
      <c r="R42" s="1820">
        <v>30869.058000000001</v>
      </c>
      <c r="S42" s="1820">
        <v>33503.773000000001</v>
      </c>
      <c r="T42" s="1820">
        <v>28392.526000000002</v>
      </c>
      <c r="U42" s="1820">
        <v>29332.893</v>
      </c>
      <c r="V42" s="1820">
        <v>17090.287</v>
      </c>
      <c r="W42" s="1820">
        <v>20138.599999999999</v>
      </c>
      <c r="X42" s="1820">
        <v>23543.151000000002</v>
      </c>
      <c r="Y42" s="1820">
        <v>24317.151999999998</v>
      </c>
      <c r="Z42" s="1820">
        <v>12940.109</v>
      </c>
      <c r="AA42" s="1820">
        <v>17059.971000000001</v>
      </c>
      <c r="AB42" s="1820">
        <v>21212.014999999999</v>
      </c>
      <c r="AC42" s="1820">
        <v>22348.972000000002</v>
      </c>
      <c r="AD42" s="1820">
        <v>16639.773000000001</v>
      </c>
      <c r="AE42" s="1820">
        <v>20936.355</v>
      </c>
      <c r="AF42" s="1820">
        <v>25349.567999999999</v>
      </c>
      <c r="AG42" s="1820">
        <v>26535.131000000001</v>
      </c>
      <c r="AH42" s="1820">
        <v>27967.269</v>
      </c>
      <c r="AI42" s="1820">
        <v>19779.577000000001</v>
      </c>
      <c r="AJ42" s="1820">
        <v>22126.215</v>
      </c>
      <c r="AK42" s="1820">
        <v>21142.164000000001</v>
      </c>
      <c r="AL42" s="1820">
        <v>25613.491000000002</v>
      </c>
      <c r="AM42" s="1820">
        <v>29953.14</v>
      </c>
      <c r="AN42" s="1820">
        <v>33371.254000000001</v>
      </c>
      <c r="AO42" s="1820">
        <v>23868.799999999999</v>
      </c>
      <c r="AP42" s="1820">
        <v>28892.966</v>
      </c>
      <c r="AQ42" s="1820">
        <v>31741.787</v>
      </c>
      <c r="AR42" s="1820">
        <v>37384.137000000002</v>
      </c>
      <c r="AS42" s="1820">
        <v>25063.516</v>
      </c>
      <c r="AT42" s="1820">
        <v>30176.023000000001</v>
      </c>
      <c r="AU42" s="1820">
        <v>30060.921999999999</v>
      </c>
      <c r="AW42" s="1820">
        <v>36568</v>
      </c>
      <c r="AX42" s="1820">
        <v>29730</v>
      </c>
      <c r="AY42" s="1820">
        <v>31974</v>
      </c>
      <c r="AZ42" s="1820">
        <v>35289</v>
      </c>
      <c r="BA42" s="1820">
        <v>40734</v>
      </c>
      <c r="BB42" s="1820">
        <v>44953</v>
      </c>
      <c r="BC42" s="1820">
        <v>47118</v>
      </c>
      <c r="BD42" s="1820">
        <v>51406</v>
      </c>
      <c r="BE42" s="1820">
        <v>57058</v>
      </c>
      <c r="BF42" s="1820">
        <v>61082</v>
      </c>
      <c r="BG42" s="1820">
        <v>66468</v>
      </c>
      <c r="BH42" s="1820">
        <v>72555</v>
      </c>
      <c r="BI42" s="1820">
        <v>76600</v>
      </c>
      <c r="BJ42" s="1820">
        <v>81703</v>
      </c>
      <c r="BK42" s="1820">
        <v>86900</v>
      </c>
      <c r="BL42" s="1820">
        <v>88830</v>
      </c>
    </row>
    <row r="43" spans="1:64">
      <c r="A43" s="261"/>
      <c r="B43" s="1918" t="s">
        <v>242</v>
      </c>
      <c r="C43" s="1918"/>
      <c r="D43" s="1820">
        <v>-423.71699999999998</v>
      </c>
      <c r="E43" s="1820">
        <v>-277.55799999999999</v>
      </c>
      <c r="F43" s="1820">
        <v>111.123</v>
      </c>
      <c r="G43" s="1820">
        <v>246.828</v>
      </c>
      <c r="H43" s="1820">
        <v>120.03100000000001</v>
      </c>
      <c r="I43" s="1820">
        <v>172.19300000000001</v>
      </c>
      <c r="J43" s="1820">
        <v>147.952</v>
      </c>
      <c r="K43" s="1820">
        <v>156.846</v>
      </c>
      <c r="L43" s="1820">
        <v>17.128</v>
      </c>
      <c r="M43" s="1820">
        <v>-54.561</v>
      </c>
      <c r="N43" s="1820">
        <v>-32.043999999999997</v>
      </c>
      <c r="O43" s="1820">
        <v>-250.82900000000001</v>
      </c>
      <c r="P43" s="1820">
        <v>-139.142</v>
      </c>
      <c r="Q43" s="1820">
        <v>-47.753</v>
      </c>
      <c r="R43" s="1820">
        <v>536.00400000000002</v>
      </c>
      <c r="S43" s="1820">
        <v>1189.72</v>
      </c>
      <c r="T43" s="1820">
        <v>1506.8889999999999</v>
      </c>
      <c r="U43" s="1820">
        <v>598.75699999999995</v>
      </c>
      <c r="V43" s="1820">
        <v>-598.077</v>
      </c>
      <c r="W43" s="1820">
        <v>-815.45100000000002</v>
      </c>
      <c r="X43" s="1820">
        <v>-1534.691</v>
      </c>
      <c r="Y43" s="1820">
        <v>-1403.164</v>
      </c>
      <c r="Z43" s="1820">
        <v>-1274.8140000000001</v>
      </c>
      <c r="AA43" s="1820">
        <v>-831.221</v>
      </c>
      <c r="AB43" s="1820">
        <v>-352.166</v>
      </c>
      <c r="AC43" s="1820">
        <v>54.573999999999998</v>
      </c>
      <c r="AD43" s="1820">
        <v>-66.308000000000007</v>
      </c>
      <c r="AE43" s="1820">
        <v>-595.37699999999995</v>
      </c>
      <c r="AF43" s="1820">
        <v>-1218.9670000000001</v>
      </c>
      <c r="AG43" s="1820">
        <v>-2101.0160000000001</v>
      </c>
      <c r="AH43" s="1820">
        <v>-2411.741</v>
      </c>
      <c r="AI43" s="1820">
        <v>-2418.279</v>
      </c>
      <c r="AJ43" s="1820">
        <v>-3390.779</v>
      </c>
      <c r="AK43" s="1820">
        <v>-3041.0010000000002</v>
      </c>
      <c r="AL43" s="1820">
        <v>-3163.8510000000001</v>
      </c>
      <c r="AM43" s="1820">
        <v>-2576.5889999999999</v>
      </c>
      <c r="AN43" s="1820">
        <v>-2586.498</v>
      </c>
      <c r="AO43" s="1820">
        <v>-2469.5360000000001</v>
      </c>
      <c r="AP43" s="1820">
        <v>-3891.8870000000002</v>
      </c>
      <c r="AQ43" s="1820">
        <v>-3623.962</v>
      </c>
      <c r="AR43" s="1820">
        <v>-2878.9290000000001</v>
      </c>
      <c r="AS43" s="1820">
        <v>-2612.4780000000001</v>
      </c>
      <c r="AT43" s="1820">
        <v>-1975.4549999999999</v>
      </c>
      <c r="AU43" s="1820">
        <v>-2030.7449999999999</v>
      </c>
      <c r="AW43" s="1820">
        <v>-2434</v>
      </c>
      <c r="AX43" s="1820">
        <v>-4013</v>
      </c>
      <c r="AY43" s="1820">
        <v>-3687</v>
      </c>
      <c r="AZ43" s="1820">
        <v>-2967</v>
      </c>
      <c r="BA43" s="1820">
        <v>-2705</v>
      </c>
      <c r="BB43" s="1820">
        <v>-3220</v>
      </c>
      <c r="BC43" s="1820">
        <v>-3281</v>
      </c>
      <c r="BD43" s="1820">
        <v>-4377</v>
      </c>
      <c r="BE43" s="1820">
        <v>-4952</v>
      </c>
      <c r="BF43" s="1820">
        <v>-9251</v>
      </c>
      <c r="BG43" s="1820">
        <v>-8572</v>
      </c>
      <c r="BH43" s="1820">
        <v>-8307</v>
      </c>
      <c r="BI43" s="1820">
        <v>-8810</v>
      </c>
      <c r="BJ43" s="1820">
        <v>-9446</v>
      </c>
      <c r="BK43" s="1820">
        <v>-10591</v>
      </c>
      <c r="BL43" s="1820">
        <v>-7907</v>
      </c>
    </row>
    <row r="44" spans="1:64">
      <c r="A44" s="261"/>
      <c r="B44" s="1918" t="s">
        <v>353</v>
      </c>
      <c r="C44" s="1918"/>
      <c r="D44" s="1820">
        <v>-1525.6949999999999</v>
      </c>
      <c r="E44" s="1820">
        <v>-1473.44</v>
      </c>
      <c r="F44" s="1820">
        <v>-1241.2449999999999</v>
      </c>
      <c r="G44" s="1820">
        <v>-1113.5119999999999</v>
      </c>
      <c r="H44" s="1820">
        <v>-1031.327</v>
      </c>
      <c r="I44" s="1820">
        <v>-939.09100000000001</v>
      </c>
      <c r="J44" s="1820">
        <v>-875.73800000000006</v>
      </c>
      <c r="K44" s="1820">
        <v>-720.98</v>
      </c>
      <c r="L44" s="1820">
        <v>-628.577</v>
      </c>
      <c r="M44" s="1820">
        <v>-507.82400000000001</v>
      </c>
      <c r="N44" s="1820">
        <v>-1048</v>
      </c>
      <c r="O44" s="1820">
        <v>-1704.1369999999999</v>
      </c>
      <c r="P44" s="1820">
        <v>-1663.5619999999999</v>
      </c>
      <c r="Q44" s="1820">
        <v>-1475.9110000000001</v>
      </c>
      <c r="R44" s="1820">
        <v>-1544.877</v>
      </c>
      <c r="S44" s="1820">
        <v>-1527.3340000000001</v>
      </c>
      <c r="T44" s="1820">
        <v>-1523.5</v>
      </c>
      <c r="U44" s="1820">
        <v>-1386.2170000000001</v>
      </c>
      <c r="V44" s="1820">
        <v>-1616.663</v>
      </c>
      <c r="W44" s="1820">
        <v>-1917.88</v>
      </c>
      <c r="X44" s="1820">
        <v>-1854.432</v>
      </c>
      <c r="Y44" s="1820">
        <v>-1568.097</v>
      </c>
      <c r="Z44" s="1820">
        <v>-1545.039</v>
      </c>
      <c r="AA44" s="1820">
        <v>-1345.4280000000001</v>
      </c>
      <c r="AB44" s="1820">
        <v>-1327.88</v>
      </c>
      <c r="AC44" s="1820">
        <v>-1667.0930000000001</v>
      </c>
      <c r="AD44" s="1820">
        <v>-2342.1260000000002</v>
      </c>
      <c r="AE44" s="1820">
        <v>-3549.056</v>
      </c>
      <c r="AF44" s="1820">
        <v>-4353.38</v>
      </c>
      <c r="AG44" s="1820">
        <v>-4144.4480000000003</v>
      </c>
      <c r="AH44" s="1820">
        <v>-1446.646</v>
      </c>
      <c r="AI44" s="1820">
        <v>-1250.3340000000001</v>
      </c>
      <c r="AJ44" s="1820">
        <v>-1882.3530000000001</v>
      </c>
      <c r="AK44" s="1820">
        <v>-1616.9849999999999</v>
      </c>
      <c r="AL44" s="1820">
        <v>-2571.0650000000001</v>
      </c>
      <c r="AM44" s="1820">
        <v>-2409.0079999999998</v>
      </c>
      <c r="AN44" s="1820">
        <v>-2742.7669999999998</v>
      </c>
      <c r="AO44" s="1820">
        <v>-1496.114</v>
      </c>
      <c r="AP44" s="1820">
        <v>-1977.732</v>
      </c>
      <c r="AQ44" s="1820">
        <v>-1962.7619999999999</v>
      </c>
      <c r="AR44" s="1820">
        <v>-1819.69</v>
      </c>
      <c r="AS44" s="1820">
        <v>-1334.1659999999999</v>
      </c>
      <c r="AT44" s="1820">
        <v>-1324.9690000000001</v>
      </c>
      <c r="AU44" s="1820">
        <v>-1306.923</v>
      </c>
      <c r="AW44" s="1820">
        <v>-1274</v>
      </c>
      <c r="AX44" s="1820">
        <v>-912</v>
      </c>
      <c r="AY44" s="1820">
        <v>-907</v>
      </c>
      <c r="AZ44" s="1820">
        <v>-907</v>
      </c>
      <c r="BA44" s="1820">
        <v>-907</v>
      </c>
      <c r="BB44" s="1820">
        <v>-533</v>
      </c>
      <c r="BC44" s="1820">
        <v>-528</v>
      </c>
      <c r="BD44" s="1820">
        <v>-528</v>
      </c>
      <c r="BE44" s="1820">
        <v>-528</v>
      </c>
      <c r="BF44" s="1820">
        <v>-79</v>
      </c>
      <c r="BG44" s="1820">
        <v>-71</v>
      </c>
      <c r="BH44" s="1820">
        <v>-71</v>
      </c>
      <c r="BI44" s="1820">
        <v>-71</v>
      </c>
      <c r="BJ44" s="1820">
        <v>-118</v>
      </c>
      <c r="BK44" s="1820">
        <v>-109</v>
      </c>
      <c r="BL44" s="1820">
        <v>-33</v>
      </c>
    </row>
    <row r="45" spans="1:64" s="6" customFormat="1">
      <c r="A45" s="1916" t="s">
        <v>1496</v>
      </c>
      <c r="B45" s="1916"/>
      <c r="C45" s="1916"/>
      <c r="D45" s="1818">
        <v>2518.7280000000001</v>
      </c>
      <c r="E45" s="1818">
        <v>3050.3020000000001</v>
      </c>
      <c r="F45" s="1818">
        <v>3122.3719999999998</v>
      </c>
      <c r="G45" s="1818">
        <v>3442.8620000000001</v>
      </c>
      <c r="H45" s="1818">
        <v>3540.0010000000002</v>
      </c>
      <c r="I45" s="1818">
        <v>3404.3319999999999</v>
      </c>
      <c r="J45" s="1818">
        <v>3599.5039999999999</v>
      </c>
      <c r="K45" s="1818">
        <v>3434.1509999999998</v>
      </c>
      <c r="L45" s="1818">
        <v>3512.9029999999998</v>
      </c>
      <c r="M45" s="1818">
        <v>2913.0929999999998</v>
      </c>
      <c r="N45" s="1818">
        <v>2761.7570000000001</v>
      </c>
      <c r="O45" s="1818">
        <v>1541.4739999999999</v>
      </c>
      <c r="P45" s="1818">
        <v>1741.2260000000001</v>
      </c>
      <c r="Q45" s="1818">
        <v>1904.3209999999999</v>
      </c>
      <c r="R45" s="1818">
        <v>1817.298</v>
      </c>
      <c r="S45" s="1818">
        <v>1121.2850000000001</v>
      </c>
      <c r="T45" s="1818">
        <v>902.77300000000002</v>
      </c>
      <c r="U45" s="1818">
        <v>1697.028</v>
      </c>
      <c r="V45" s="1818">
        <v>1796.1189999999999</v>
      </c>
      <c r="W45" s="1818">
        <v>1841.7570000000001</v>
      </c>
      <c r="X45" s="1818">
        <v>1903.4549999999999</v>
      </c>
      <c r="Y45" s="1818">
        <v>1919.152</v>
      </c>
      <c r="Z45" s="1818">
        <v>1975.0509999999999</v>
      </c>
      <c r="AA45" s="1818">
        <v>2323.6190000000001</v>
      </c>
      <c r="AB45" s="1818">
        <v>2414.7269999999999</v>
      </c>
      <c r="AC45" s="1818">
        <v>1699.991</v>
      </c>
      <c r="AD45" s="1818">
        <v>1770.261</v>
      </c>
      <c r="AE45" s="1818">
        <v>1848.568</v>
      </c>
      <c r="AF45" s="1818">
        <v>1755.2349999999999</v>
      </c>
      <c r="AG45" s="1818">
        <v>1798.616</v>
      </c>
      <c r="AH45" s="1818">
        <v>13300.944</v>
      </c>
      <c r="AI45" s="1818">
        <v>13272.817999999999</v>
      </c>
      <c r="AJ45" s="1818">
        <v>11624.951999999999</v>
      </c>
      <c r="AK45" s="1818">
        <v>11444.349</v>
      </c>
      <c r="AL45" s="1818">
        <v>11803.550999999999</v>
      </c>
      <c r="AM45" s="1818">
        <v>11508.366</v>
      </c>
      <c r="AN45" s="1818">
        <v>12013.734</v>
      </c>
      <c r="AO45" s="1818">
        <v>12218.814</v>
      </c>
      <c r="AP45" s="1818">
        <v>13240.322</v>
      </c>
      <c r="AQ45" s="1818">
        <v>13660.793</v>
      </c>
      <c r="AR45" s="1818">
        <v>12367.062</v>
      </c>
      <c r="AS45" s="1818">
        <v>12497.887000000001</v>
      </c>
      <c r="AT45" s="1818">
        <v>12515.397000000001</v>
      </c>
      <c r="AU45" s="1818">
        <v>12811.576999999999</v>
      </c>
      <c r="AW45" s="1819">
        <v>10861</v>
      </c>
      <c r="AX45" s="1819">
        <v>11641</v>
      </c>
      <c r="AY45" s="1819">
        <v>11461</v>
      </c>
      <c r="AZ45" s="1819">
        <v>11808</v>
      </c>
      <c r="BA45" s="1819">
        <v>11113</v>
      </c>
      <c r="BB45" s="1819">
        <v>11979</v>
      </c>
      <c r="BC45" s="1819">
        <v>10617</v>
      </c>
      <c r="BD45" s="1819">
        <v>10805</v>
      </c>
      <c r="BE45" s="1819">
        <v>11022</v>
      </c>
      <c r="BF45" s="1819">
        <v>9509</v>
      </c>
      <c r="BG45" s="1819">
        <v>10035</v>
      </c>
      <c r="BH45" s="1819">
        <v>8412</v>
      </c>
      <c r="BI45" s="1819">
        <v>8810</v>
      </c>
      <c r="BJ45" s="1819">
        <v>9141</v>
      </c>
      <c r="BK45" s="1819">
        <v>9225</v>
      </c>
      <c r="BL45" s="1819">
        <v>8250</v>
      </c>
    </row>
    <row r="46" spans="1:64">
      <c r="A46" s="163" t="s">
        <v>1494</v>
      </c>
      <c r="B46" s="163"/>
      <c r="C46" s="163"/>
      <c r="D46" s="1818">
        <v>46182.764000000003</v>
      </c>
      <c r="E46" s="1818">
        <v>48049.148000000001</v>
      </c>
      <c r="F46" s="1818">
        <v>50391.868999999999</v>
      </c>
      <c r="G46" s="1818">
        <v>52304.455999999998</v>
      </c>
      <c r="H46" s="1818">
        <v>54223.423999999999</v>
      </c>
      <c r="I46" s="1818">
        <v>56378.868000000002</v>
      </c>
      <c r="J46" s="1818">
        <v>58673.464999999997</v>
      </c>
      <c r="K46" s="1818">
        <v>60659.222999999998</v>
      </c>
      <c r="L46" s="1818">
        <v>64391.447999999997</v>
      </c>
      <c r="M46" s="1818">
        <v>66643.629000000001</v>
      </c>
      <c r="N46" s="1818">
        <v>68844.553</v>
      </c>
      <c r="O46" s="1818">
        <v>69747.187000000005</v>
      </c>
      <c r="P46" s="1818">
        <v>73088.558999999994</v>
      </c>
      <c r="Q46" s="1818">
        <v>74388.572</v>
      </c>
      <c r="R46" s="1818">
        <v>77452.884999999995</v>
      </c>
      <c r="S46" s="1818">
        <v>80099.796000000002</v>
      </c>
      <c r="T46" s="1818">
        <v>75122.381999999998</v>
      </c>
      <c r="U46" s="1818">
        <v>76112.985000000001</v>
      </c>
      <c r="V46" s="1818">
        <v>77577.3</v>
      </c>
      <c r="W46" s="1818">
        <v>80101.384000000005</v>
      </c>
      <c r="X46" s="1818">
        <v>82927.938999999998</v>
      </c>
      <c r="Y46" s="1818">
        <v>84092.357000000004</v>
      </c>
      <c r="Z46" s="1818">
        <v>87961.820999999996</v>
      </c>
      <c r="AA46" s="1818">
        <v>93099.641000000003</v>
      </c>
      <c r="AB46" s="1818">
        <v>98262.44</v>
      </c>
      <c r="AC46" s="1818">
        <v>98653.491999999998</v>
      </c>
      <c r="AD46" s="1818">
        <v>102480.84299999999</v>
      </c>
      <c r="AE46" s="1818">
        <v>105201.45299999999</v>
      </c>
      <c r="AF46" s="1818">
        <v>108217.675</v>
      </c>
      <c r="AG46" s="1818">
        <v>108445.231</v>
      </c>
      <c r="AH46" s="1818">
        <v>123887.629</v>
      </c>
      <c r="AI46" s="1818">
        <v>127987.766</v>
      </c>
      <c r="AJ46" s="1818">
        <v>127215.378</v>
      </c>
      <c r="AK46" s="1818">
        <v>126341.694</v>
      </c>
      <c r="AL46" s="1818">
        <v>130183.007</v>
      </c>
      <c r="AM46" s="1818">
        <v>135139.101</v>
      </c>
      <c r="AN46" s="1818">
        <v>138937.334</v>
      </c>
      <c r="AO46" s="1818">
        <v>130730.042</v>
      </c>
      <c r="AP46" s="1818">
        <v>134998.033</v>
      </c>
      <c r="AQ46" s="1818">
        <v>138696.196</v>
      </c>
      <c r="AR46" s="1818">
        <v>144123.636</v>
      </c>
      <c r="AS46" s="1818">
        <v>132322.17600000001</v>
      </c>
      <c r="AT46" s="1818">
        <v>138252.435</v>
      </c>
      <c r="AU46" s="1818">
        <v>138530.804</v>
      </c>
      <c r="AW46" s="1819">
        <v>142848</v>
      </c>
      <c r="AX46" s="1819">
        <v>135265</v>
      </c>
      <c r="AY46" s="1819">
        <v>137818</v>
      </c>
      <c r="AZ46" s="1819">
        <v>142367</v>
      </c>
      <c r="BA46" s="1819">
        <v>147706</v>
      </c>
      <c r="BB46" s="1819">
        <v>152348</v>
      </c>
      <c r="BC46" s="1819">
        <v>146642</v>
      </c>
      <c r="BD46" s="1819">
        <v>150153</v>
      </c>
      <c r="BE46" s="1819">
        <v>155576</v>
      </c>
      <c r="BF46" s="1819">
        <v>153902</v>
      </c>
      <c r="BG46" s="1819">
        <v>160674</v>
      </c>
      <c r="BH46" s="1819">
        <v>165587</v>
      </c>
      <c r="BI46" s="1819">
        <v>169735</v>
      </c>
      <c r="BJ46" s="1819">
        <v>174073</v>
      </c>
      <c r="BK46" s="1819">
        <v>178424</v>
      </c>
      <c r="BL46" s="1819">
        <v>182292</v>
      </c>
    </row>
    <row r="47" spans="1:64" ht="13.5" thickBot="1">
      <c r="A47" s="1919" t="s">
        <v>840</v>
      </c>
      <c r="B47" s="1919"/>
      <c r="C47" s="1919"/>
      <c r="D47" s="1828">
        <v>637202.22499999998</v>
      </c>
      <c r="E47" s="1828">
        <v>624540.90599999996</v>
      </c>
      <c r="F47" s="1828">
        <v>596387.06599999999</v>
      </c>
      <c r="G47" s="1828">
        <v>612398.93400000001</v>
      </c>
      <c r="H47" s="1828">
        <v>608273.23</v>
      </c>
      <c r="I47" s="1828">
        <v>630232.39300000004</v>
      </c>
      <c r="J47" s="1828">
        <v>647485.17099999997</v>
      </c>
      <c r="K47" s="1828">
        <v>682950.02399999998</v>
      </c>
      <c r="L47" s="1828">
        <v>751443.11</v>
      </c>
      <c r="M47" s="1828">
        <v>779639.80299999996</v>
      </c>
      <c r="N47" s="1828">
        <v>793679.26100000006</v>
      </c>
      <c r="O47" s="1828">
        <v>836994.304</v>
      </c>
      <c r="P47" s="1828">
        <v>851331.53500000003</v>
      </c>
      <c r="Q47" s="1828">
        <v>896841.83100000001</v>
      </c>
      <c r="R47" s="1828">
        <v>888808.65700000001</v>
      </c>
      <c r="S47" s="1828">
        <v>960216.22900000005</v>
      </c>
      <c r="T47" s="1828">
        <v>1014424.676</v>
      </c>
      <c r="U47" s="1828">
        <v>1028706.873</v>
      </c>
      <c r="V47" s="1828">
        <v>1057681.4979999999</v>
      </c>
      <c r="W47" s="1828">
        <v>1082786.8219999999</v>
      </c>
      <c r="X47" s="1828">
        <v>1105721.31</v>
      </c>
      <c r="Y47" s="1828">
        <v>1107375.5589999999</v>
      </c>
      <c r="Z47" s="1828">
        <v>1111931.8629999999</v>
      </c>
      <c r="AA47" s="1828">
        <v>1157557.0379999999</v>
      </c>
      <c r="AB47" s="1828">
        <v>1208701.675</v>
      </c>
      <c r="AC47" s="1828">
        <v>1294613.2320000001</v>
      </c>
      <c r="AD47" s="1828">
        <v>1230510.247</v>
      </c>
      <c r="AE47" s="1828">
        <v>1322692.628</v>
      </c>
      <c r="AF47" s="1828">
        <v>1359172.4410000001</v>
      </c>
      <c r="AG47" s="1828">
        <v>1283783.5519999999</v>
      </c>
      <c r="AH47" s="1828">
        <v>1396735.2760000001</v>
      </c>
      <c r="AI47" s="1828">
        <v>1400133.3559999999</v>
      </c>
      <c r="AJ47" s="1828">
        <v>1427084.2239999999</v>
      </c>
      <c r="AK47" s="1828">
        <v>1413269.4809999999</v>
      </c>
      <c r="AL47" s="1828">
        <v>1448335.223</v>
      </c>
      <c r="AM47" s="1828">
        <v>1465999.7879999999</v>
      </c>
      <c r="AN47" s="1828">
        <v>1503503.4839999999</v>
      </c>
      <c r="AO47" s="1828">
        <v>1524353.773</v>
      </c>
      <c r="AP47" s="1828">
        <v>1542684.09</v>
      </c>
      <c r="AQ47" s="1828">
        <v>1613161.655</v>
      </c>
      <c r="AR47" s="1828">
        <v>1649613.3940000001</v>
      </c>
      <c r="AS47" s="1828">
        <v>1651424.567</v>
      </c>
      <c r="AT47" s="1828">
        <v>1678378.1710000001</v>
      </c>
      <c r="AU47" s="1828">
        <v>1738339.23</v>
      </c>
      <c r="AW47" s="1829">
        <v>1742093.41283827</v>
      </c>
      <c r="AX47" s="1830">
        <v>1986038.6382209</v>
      </c>
      <c r="AY47" s="1829">
        <v>2078520.7756243499</v>
      </c>
      <c r="AZ47" s="1829">
        <v>2113431.4302320601</v>
      </c>
      <c r="BA47" s="1829">
        <v>2116082</v>
      </c>
      <c r="BB47" s="1829">
        <v>2128428.6953902002</v>
      </c>
      <c r="BC47" s="1829">
        <v>2069301.95386835</v>
      </c>
      <c r="BD47" s="1829">
        <v>2154879</v>
      </c>
      <c r="BE47" s="1829">
        <v>2166019</v>
      </c>
      <c r="BF47" s="1829">
        <v>2183310</v>
      </c>
      <c r="BG47" s="1829">
        <v>2294476</v>
      </c>
      <c r="BH47" s="1829">
        <v>2422978</v>
      </c>
      <c r="BI47" s="1829">
        <v>2469958</v>
      </c>
      <c r="BJ47" s="1829">
        <v>2547033</v>
      </c>
      <c r="BK47" s="1829">
        <v>2585768</v>
      </c>
      <c r="BL47" s="1829">
        <v>2678896</v>
      </c>
    </row>
    <row r="48" spans="1:64">
      <c r="A48" s="1913" t="s">
        <v>1648</v>
      </c>
      <c r="B48" s="1913"/>
      <c r="C48" s="1913"/>
    </row>
    <row r="49" spans="1:41" ht="37.5" customHeight="1">
      <c r="A49" s="1917" t="s">
        <v>2485</v>
      </c>
      <c r="B49" s="1917"/>
      <c r="C49" s="1917"/>
    </row>
    <row r="54" spans="1:41">
      <c r="U54" s="9"/>
      <c r="V54" s="9"/>
      <c r="W54" s="9"/>
      <c r="X54" s="9"/>
      <c r="AO54" s="144"/>
    </row>
    <row r="55" spans="1:41">
      <c r="G55" s="144"/>
      <c r="H55" s="144"/>
      <c r="I55" s="144"/>
      <c r="J55" s="144"/>
      <c r="K55" s="144"/>
      <c r="L55" s="144"/>
      <c r="M55" s="144"/>
      <c r="N55" s="144"/>
      <c r="O55" s="144"/>
      <c r="P55" s="144"/>
      <c r="Q55" s="144"/>
      <c r="R55" s="144"/>
      <c r="S55" s="144"/>
      <c r="T55" s="144"/>
      <c r="U55" s="144"/>
      <c r="V55" s="144"/>
      <c r="W55" s="144"/>
    </row>
    <row r="56" spans="1:41">
      <c r="G56" s="144"/>
      <c r="H56" s="144"/>
      <c r="I56" s="144"/>
      <c r="J56" s="144"/>
      <c r="K56" s="144"/>
      <c r="L56" s="144"/>
      <c r="M56" s="144"/>
      <c r="N56" s="144"/>
      <c r="O56" s="144"/>
      <c r="P56" s="144"/>
      <c r="Q56" s="144"/>
      <c r="R56" s="144"/>
      <c r="S56" s="144"/>
      <c r="T56" s="144"/>
      <c r="U56" s="144"/>
      <c r="V56" s="144"/>
      <c r="W56" s="144"/>
      <c r="AG56" s="8"/>
    </row>
  </sheetData>
  <mergeCells count="21">
    <mergeCell ref="A49:C49"/>
    <mergeCell ref="B21:C21"/>
    <mergeCell ref="B24:C24"/>
    <mergeCell ref="B27:C27"/>
    <mergeCell ref="B28:C28"/>
    <mergeCell ref="B40:C40"/>
    <mergeCell ref="A48:C48"/>
    <mergeCell ref="A47:C47"/>
    <mergeCell ref="B31:C31"/>
    <mergeCell ref="A38:C38"/>
    <mergeCell ref="A45:C45"/>
    <mergeCell ref="B41:C41"/>
    <mergeCell ref="B42:C42"/>
    <mergeCell ref="B43:C43"/>
    <mergeCell ref="B44:C44"/>
    <mergeCell ref="A39:C39"/>
    <mergeCell ref="A2:C2"/>
    <mergeCell ref="B3:C3"/>
    <mergeCell ref="B9:C9"/>
    <mergeCell ref="B13:C13"/>
    <mergeCell ref="B18:C18"/>
  </mergeCells>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47D1-AE8C-4AA0-8C49-FC17406759C3}">
  <sheetPr codeName="Planilha30">
    <tabColor rgb="FF939598"/>
  </sheetPr>
  <dimension ref="A1:F147"/>
  <sheetViews>
    <sheetView showGridLines="0" topLeftCell="A2" zoomScale="80" zoomScaleNormal="80" workbookViewId="0">
      <selection activeCell="A3" sqref="A3"/>
    </sheetView>
  </sheetViews>
  <sheetFormatPr defaultRowHeight="15"/>
  <cols>
    <col min="1" max="1" width="60" style="1606" customWidth="1"/>
    <col min="2" max="2" width="16.28515625" style="316" customWidth="1"/>
    <col min="3" max="3" width="14.28515625" style="316" customWidth="1"/>
    <col min="4" max="4" width="15.140625" style="316" customWidth="1"/>
    <col min="5" max="6" width="15.140625" style="1606" customWidth="1"/>
  </cols>
  <sheetData>
    <row r="1" spans="1:6" hidden="1">
      <c r="A1" s="1853"/>
    </row>
    <row r="2" spans="1:6" ht="12.75" customHeight="1">
      <c r="A2" s="1854"/>
      <c r="F2" s="1707" t="s">
        <v>1040</v>
      </c>
    </row>
    <row r="3" spans="1:6">
      <c r="A3" s="1708" t="s">
        <v>1757</v>
      </c>
      <c r="B3" s="1709"/>
      <c r="C3" s="1709"/>
      <c r="D3" s="1709"/>
      <c r="E3" s="1709"/>
      <c r="F3" s="1709"/>
    </row>
    <row r="4" spans="1:6">
      <c r="A4" s="2030" t="s">
        <v>2502</v>
      </c>
      <c r="B4" s="2032"/>
      <c r="C4" s="2032"/>
      <c r="D4" s="2032"/>
      <c r="E4" s="2032"/>
      <c r="F4" s="2032"/>
    </row>
    <row r="5" spans="1:6">
      <c r="A5" s="2031"/>
      <c r="B5" s="2033" t="s">
        <v>1038</v>
      </c>
      <c r="C5" s="2033" t="s">
        <v>1037</v>
      </c>
      <c r="D5" s="2033" t="s">
        <v>1036</v>
      </c>
      <c r="E5" s="2033" t="s">
        <v>1032</v>
      </c>
      <c r="F5" s="2033" t="s">
        <v>1031</v>
      </c>
    </row>
    <row r="6" spans="1:6">
      <c r="A6" s="2031"/>
      <c r="B6" s="2034"/>
      <c r="C6" s="2034"/>
      <c r="D6" s="2034"/>
      <c r="E6" s="2035"/>
      <c r="F6" s="2034"/>
    </row>
    <row r="7" spans="1:6">
      <c r="A7" s="1710"/>
      <c r="B7" s="1711"/>
      <c r="C7" s="1711"/>
      <c r="D7" s="1712"/>
      <c r="E7" s="1711"/>
      <c r="F7" s="1711"/>
    </row>
    <row r="8" spans="1:6">
      <c r="A8" s="329" t="s">
        <v>18</v>
      </c>
      <c r="B8" s="323">
        <v>37791.911999999997</v>
      </c>
      <c r="C8" s="323">
        <v>931.35299999999995</v>
      </c>
      <c r="D8" s="323">
        <v>1039.74</v>
      </c>
      <c r="E8" s="323">
        <v>-226.11199999999999</v>
      </c>
      <c r="F8" s="323">
        <v>39536.894</v>
      </c>
    </row>
    <row r="9" spans="1:6">
      <c r="A9" s="335"/>
      <c r="B9"/>
      <c r="C9"/>
      <c r="D9"/>
      <c r="E9"/>
      <c r="F9"/>
    </row>
    <row r="10" spans="1:6">
      <c r="A10" s="327" t="s">
        <v>1030</v>
      </c>
      <c r="B10" s="321">
        <v>23700.607</v>
      </c>
      <c r="C10" s="321">
        <v>79.378</v>
      </c>
      <c r="D10" s="321">
        <v>1039.74</v>
      </c>
      <c r="E10" s="321">
        <v>1454.8969999999999</v>
      </c>
      <c r="F10" s="321">
        <v>26274.623</v>
      </c>
    </row>
    <row r="11" spans="1:6">
      <c r="A11" s="334" t="s">
        <v>1029</v>
      </c>
      <c r="B11" s="341">
        <v>24025.084999999999</v>
      </c>
      <c r="C11" s="341">
        <v>79.378</v>
      </c>
      <c r="D11" s="341">
        <v>0</v>
      </c>
      <c r="E11" s="341">
        <v>1454.8969999999999</v>
      </c>
      <c r="F11" s="341">
        <v>25559.361000000001</v>
      </c>
    </row>
    <row r="12" spans="1:6">
      <c r="A12" s="334" t="s">
        <v>1028</v>
      </c>
      <c r="B12" s="341">
        <v>-324.47800000000001</v>
      </c>
      <c r="C12" s="341">
        <v>0</v>
      </c>
      <c r="D12" s="341">
        <v>1039.74</v>
      </c>
      <c r="E12" s="341">
        <v>0</v>
      </c>
      <c r="F12" s="341">
        <v>715.26199999999994</v>
      </c>
    </row>
    <row r="13" spans="1:6">
      <c r="A13" s="327" t="s">
        <v>389</v>
      </c>
      <c r="B13" s="341">
        <v>12088.958000000001</v>
      </c>
      <c r="C13" s="341">
        <v>14.298999999999999</v>
      </c>
      <c r="D13" s="341">
        <v>0</v>
      </c>
      <c r="E13" s="341">
        <v>-1409.69</v>
      </c>
      <c r="F13" s="341">
        <v>10693.566999999999</v>
      </c>
    </row>
    <row r="14" spans="1:6" ht="26.25">
      <c r="A14" s="333" t="s">
        <v>1027</v>
      </c>
      <c r="B14" s="341">
        <v>1756.3630000000001</v>
      </c>
      <c r="C14" s="341">
        <v>0</v>
      </c>
      <c r="D14" s="341">
        <v>0</v>
      </c>
      <c r="E14" s="341">
        <v>812.34</v>
      </c>
      <c r="F14" s="341">
        <v>2568.7040000000002</v>
      </c>
    </row>
    <row r="15" spans="1:6">
      <c r="A15" s="327" t="s">
        <v>48</v>
      </c>
      <c r="B15" s="341">
        <v>919.37</v>
      </c>
      <c r="C15" s="341">
        <v>12.023</v>
      </c>
      <c r="D15" s="341">
        <v>0</v>
      </c>
      <c r="E15" s="341">
        <v>-931.39400000000001</v>
      </c>
      <c r="F15" s="341">
        <v>0</v>
      </c>
    </row>
    <row r="16" spans="1:6">
      <c r="A16" s="327" t="s">
        <v>1026</v>
      </c>
      <c r="B16" s="341">
        <v>223.613</v>
      </c>
      <c r="C16" s="341">
        <v>0</v>
      </c>
      <c r="D16" s="341">
        <v>0</v>
      </c>
      <c r="E16" s="341">
        <v>-223.613</v>
      </c>
      <c r="F16" s="341">
        <v>0</v>
      </c>
    </row>
    <row r="17" spans="1:6">
      <c r="A17" s="332" t="s">
        <v>1025</v>
      </c>
      <c r="B17" s="341">
        <v>-896.99900000000002</v>
      </c>
      <c r="C17" s="341">
        <v>825.65200000000004</v>
      </c>
      <c r="D17" s="341">
        <v>0</v>
      </c>
      <c r="E17" s="341">
        <v>71.346999999999994</v>
      </c>
      <c r="F17" s="341">
        <v>0</v>
      </c>
    </row>
    <row r="18" spans="1:6">
      <c r="A18" s="331"/>
      <c r="B18" s="341"/>
      <c r="C18" s="341"/>
      <c r="D18" s="341"/>
      <c r="E18" s="341"/>
      <c r="F18" s="341"/>
    </row>
    <row r="19" spans="1:6">
      <c r="A19" s="328" t="s">
        <v>1024</v>
      </c>
      <c r="B19" s="340">
        <v>-8016.7179999999998</v>
      </c>
      <c r="C19" s="340">
        <v>-151.98400000000001</v>
      </c>
      <c r="D19" s="340">
        <v>0</v>
      </c>
      <c r="E19" s="340">
        <v>-1094.367</v>
      </c>
      <c r="F19" s="340">
        <v>-9263.07</v>
      </c>
    </row>
    <row r="20" spans="1:6">
      <c r="A20" s="327" t="s">
        <v>45</v>
      </c>
      <c r="B20" s="341">
        <v>-9015.5679999999993</v>
      </c>
      <c r="C20" s="341">
        <v>-152.05699999999999</v>
      </c>
      <c r="D20" s="341">
        <v>0</v>
      </c>
      <c r="E20" s="341">
        <v>-44.167000000000002</v>
      </c>
      <c r="F20" s="341">
        <v>-9211.7929999999997</v>
      </c>
    </row>
    <row r="21" spans="1:6">
      <c r="A21" s="330"/>
      <c r="B21" s="341">
        <v>0</v>
      </c>
      <c r="C21" s="341"/>
      <c r="D21" s="341"/>
      <c r="E21" s="341"/>
      <c r="F21" s="341"/>
    </row>
    <row r="22" spans="1:6">
      <c r="A22" s="330" t="s">
        <v>1760</v>
      </c>
      <c r="B22" s="341">
        <v>0</v>
      </c>
      <c r="C22" s="341">
        <v>0</v>
      </c>
      <c r="D22" s="341">
        <v>0</v>
      </c>
      <c r="E22" s="341">
        <v>-99.608999999999995</v>
      </c>
      <c r="F22" s="341">
        <v>-99.608999999999995</v>
      </c>
    </row>
    <row r="23" spans="1:6">
      <c r="A23" s="1031" t="s">
        <v>1022</v>
      </c>
      <c r="B23" s="341">
        <v>0</v>
      </c>
      <c r="C23" s="341">
        <v>0</v>
      </c>
      <c r="D23" s="341">
        <v>0</v>
      </c>
      <c r="E23" s="341">
        <v>-1034.617</v>
      </c>
      <c r="F23" s="341">
        <v>-1034.617</v>
      </c>
    </row>
    <row r="24" spans="1:6">
      <c r="A24" s="327" t="s">
        <v>1021</v>
      </c>
      <c r="B24" s="341">
        <v>998.85</v>
      </c>
      <c r="C24" s="341">
        <v>7.2999999999999995E-2</v>
      </c>
      <c r="D24" s="341">
        <v>0</v>
      </c>
      <c r="E24" s="341">
        <v>84.027000000000001</v>
      </c>
      <c r="F24" s="341">
        <v>1082.95</v>
      </c>
    </row>
    <row r="25" spans="1:6">
      <c r="A25" s="328" t="s">
        <v>1020</v>
      </c>
      <c r="B25" s="340">
        <v>-371.69400000000002</v>
      </c>
      <c r="C25" s="340">
        <v>0</v>
      </c>
      <c r="D25" s="340">
        <v>0</v>
      </c>
      <c r="E25" s="340">
        <v>0</v>
      </c>
      <c r="F25" s="340">
        <v>-371.69400000000002</v>
      </c>
    </row>
    <row r="26" spans="1:6">
      <c r="A26" s="329"/>
      <c r="B26" s="341"/>
      <c r="C26" s="341"/>
      <c r="D26" s="341"/>
      <c r="E26" s="341"/>
      <c r="F26" s="341"/>
    </row>
    <row r="27" spans="1:6">
      <c r="A27" s="328" t="s">
        <v>385</v>
      </c>
      <c r="B27" s="340">
        <v>-19992.309000000001</v>
      </c>
      <c r="C27" s="340">
        <v>944.24900000000002</v>
      </c>
      <c r="D27" s="340">
        <v>-147.221</v>
      </c>
      <c r="E27" s="340">
        <v>2156.5569999999998</v>
      </c>
      <c r="F27" s="340">
        <v>-17038.723000000002</v>
      </c>
    </row>
    <row r="28" spans="1:6">
      <c r="A28" s="327" t="s">
        <v>1019</v>
      </c>
      <c r="B28" s="341">
        <v>-17879.101999999999</v>
      </c>
      <c r="C28" s="341">
        <v>936.89300000000003</v>
      </c>
      <c r="D28" s="341">
        <v>0</v>
      </c>
      <c r="E28" s="341">
        <v>2200.5259999999998</v>
      </c>
      <c r="F28" s="341">
        <v>-14741.682000000001</v>
      </c>
    </row>
    <row r="29" spans="1:6">
      <c r="A29" s="327" t="s">
        <v>1018</v>
      </c>
      <c r="B29" s="341">
        <v>-2107.08</v>
      </c>
      <c r="C29" s="341">
        <v>7.3559999999999999</v>
      </c>
      <c r="D29" s="341">
        <v>-147.221</v>
      </c>
      <c r="E29" s="341">
        <v>-43.969000000000001</v>
      </c>
      <c r="F29" s="341">
        <v>-2290.9140000000002</v>
      </c>
    </row>
    <row r="30" spans="1:6">
      <c r="A30" s="327" t="s">
        <v>1017</v>
      </c>
      <c r="B30" s="341">
        <v>-6.1269999999999998</v>
      </c>
      <c r="C30" s="341">
        <v>0</v>
      </c>
      <c r="D30" s="341">
        <v>0</v>
      </c>
      <c r="E30" s="341">
        <v>0</v>
      </c>
      <c r="F30" s="341">
        <v>-6.1269999999999998</v>
      </c>
    </row>
    <row r="31" spans="1:6">
      <c r="A31" s="327"/>
      <c r="B31" s="341"/>
      <c r="C31" s="341"/>
      <c r="D31" s="341"/>
      <c r="E31" s="341"/>
      <c r="F31" s="341"/>
    </row>
    <row r="32" spans="1:6">
      <c r="A32" s="322" t="s">
        <v>1016</v>
      </c>
      <c r="B32" s="340">
        <v>9411.1890000000003</v>
      </c>
      <c r="C32" s="340">
        <v>1723.6189999999999</v>
      </c>
      <c r="D32" s="340">
        <v>892.51900000000001</v>
      </c>
      <c r="E32" s="340">
        <v>836.077</v>
      </c>
      <c r="F32" s="340">
        <v>12863.405000000001</v>
      </c>
    </row>
    <row r="33" spans="1:6">
      <c r="A33" s="324" t="s">
        <v>1015</v>
      </c>
      <c r="B33" s="340">
        <v>-1706.9459999999999</v>
      </c>
      <c r="C33" s="340">
        <v>-181.7</v>
      </c>
      <c r="D33" s="340">
        <v>-892.51900000000001</v>
      </c>
      <c r="E33" s="340">
        <v>-898.31799999999998</v>
      </c>
      <c r="F33" s="340">
        <v>-3679.4850000000001</v>
      </c>
    </row>
    <row r="34" spans="1:6">
      <c r="A34" s="322" t="s">
        <v>1014</v>
      </c>
      <c r="B34" s="340">
        <v>-62.241</v>
      </c>
      <c r="C34" s="340">
        <v>0</v>
      </c>
      <c r="D34" s="340">
        <v>0</v>
      </c>
      <c r="E34" s="340">
        <v>62.241</v>
      </c>
      <c r="F34" s="340">
        <v>0</v>
      </c>
    </row>
    <row r="35" spans="1:6">
      <c r="A35" s="322" t="s">
        <v>1013</v>
      </c>
      <c r="B35" s="340">
        <v>-102.526</v>
      </c>
      <c r="C35" s="340">
        <v>-41.317999999999998</v>
      </c>
      <c r="D35" s="340">
        <v>0</v>
      </c>
      <c r="E35" s="340">
        <v>0</v>
      </c>
      <c r="F35" s="340">
        <v>-143.84399999999999</v>
      </c>
    </row>
    <row r="36" spans="1:6">
      <c r="A36" s="322" t="s">
        <v>1291</v>
      </c>
      <c r="B36" s="323"/>
      <c r="C36" s="323"/>
      <c r="D36" s="323"/>
      <c r="E36" s="323"/>
      <c r="F36" s="340">
        <v>0</v>
      </c>
    </row>
    <row r="37" spans="1:6" ht="15.75" thickBot="1">
      <c r="A37" s="320" t="s">
        <v>49</v>
      </c>
      <c r="B37" s="319">
        <v>7539.4750000000004</v>
      </c>
      <c r="C37" s="319">
        <v>1500.6</v>
      </c>
      <c r="D37" s="319">
        <v>0</v>
      </c>
      <c r="E37" s="319">
        <v>0</v>
      </c>
      <c r="F37" s="319">
        <v>9040.0750000000007</v>
      </c>
    </row>
    <row r="38" spans="1:6">
      <c r="A38" s="1713"/>
      <c r="B38" s="323"/>
      <c r="C38" s="323"/>
      <c r="D38" s="323"/>
      <c r="E38" s="323"/>
      <c r="F38" s="323"/>
    </row>
    <row r="40" spans="1:6">
      <c r="A40" s="2030" t="s">
        <v>2469</v>
      </c>
      <c r="B40" s="2032"/>
      <c r="C40" s="2032"/>
      <c r="D40" s="2032"/>
      <c r="E40" s="2032"/>
      <c r="F40" s="2032"/>
    </row>
    <row r="41" spans="1:6">
      <c r="A41" s="2031"/>
      <c r="B41" s="2033" t="s">
        <v>1038</v>
      </c>
      <c r="C41" s="2033" t="s">
        <v>1037</v>
      </c>
      <c r="D41" s="2033" t="s">
        <v>1036</v>
      </c>
      <c r="E41" s="2033" t="s">
        <v>1032</v>
      </c>
      <c r="F41" s="2033" t="s">
        <v>1031</v>
      </c>
    </row>
    <row r="42" spans="1:6">
      <c r="A42" s="2031"/>
      <c r="B42" s="2034"/>
      <c r="C42" s="2034"/>
      <c r="D42" s="2034"/>
      <c r="E42" s="2035"/>
      <c r="F42" s="2034"/>
    </row>
    <row r="43" spans="1:6">
      <c r="A43" s="1710"/>
      <c r="B43" s="1711"/>
      <c r="C43" s="1711"/>
      <c r="D43" s="1712"/>
      <c r="E43" s="1711"/>
      <c r="F43" s="1711"/>
    </row>
    <row r="44" spans="1:6">
      <c r="A44" s="329" t="s">
        <v>18</v>
      </c>
      <c r="B44" s="323">
        <v>39729.338000000003</v>
      </c>
      <c r="C44" s="323">
        <v>-636.42899999999997</v>
      </c>
      <c r="D44" s="323">
        <v>1022.326</v>
      </c>
      <c r="E44" s="323">
        <v>-1288.164</v>
      </c>
      <c r="F44" s="323">
        <v>38827.071000000004</v>
      </c>
    </row>
    <row r="45" spans="1:6">
      <c r="A45" s="335"/>
      <c r="B45"/>
      <c r="C45"/>
      <c r="D45"/>
      <c r="E45"/>
      <c r="F45"/>
    </row>
    <row r="46" spans="1:6">
      <c r="A46" s="327" t="s">
        <v>1030</v>
      </c>
      <c r="B46" s="321">
        <v>24632.066999999999</v>
      </c>
      <c r="C46" s="321">
        <v>-434.774</v>
      </c>
      <c r="D46" s="321">
        <v>1022.326</v>
      </c>
      <c r="E46" s="321">
        <v>777.44500000000005</v>
      </c>
      <c r="F46" s="321">
        <v>25997.064999999999</v>
      </c>
    </row>
    <row r="47" spans="1:6">
      <c r="A47" s="334" t="s">
        <v>1029</v>
      </c>
      <c r="B47" s="341">
        <v>24584.577000000001</v>
      </c>
      <c r="C47" s="341">
        <v>-434.774</v>
      </c>
      <c r="D47" s="341">
        <v>0</v>
      </c>
      <c r="E47" s="341">
        <v>777.44500000000005</v>
      </c>
      <c r="F47" s="341">
        <v>24927.249</v>
      </c>
    </row>
    <row r="48" spans="1:6">
      <c r="A48" s="334" t="s">
        <v>1028</v>
      </c>
      <c r="B48" s="341">
        <v>47.488999999999997</v>
      </c>
      <c r="C48" s="341">
        <v>0</v>
      </c>
      <c r="D48" s="341">
        <v>1022.326</v>
      </c>
      <c r="E48" s="341">
        <v>0</v>
      </c>
      <c r="F48" s="341">
        <v>1069.816</v>
      </c>
    </row>
    <row r="49" spans="1:6">
      <c r="A49" s="327" t="s">
        <v>389</v>
      </c>
      <c r="B49" s="341">
        <v>11764.824000000001</v>
      </c>
      <c r="C49" s="341">
        <v>0</v>
      </c>
      <c r="D49" s="341">
        <v>0</v>
      </c>
      <c r="E49" s="341">
        <v>-1402.116</v>
      </c>
      <c r="F49" s="341">
        <v>10362.707</v>
      </c>
    </row>
    <row r="50" spans="1:6" ht="26.25">
      <c r="A50" s="333" t="s">
        <v>1027</v>
      </c>
      <c r="B50" s="341">
        <v>1715.421</v>
      </c>
      <c r="C50" s="341">
        <v>-21.616</v>
      </c>
      <c r="D50" s="341">
        <v>0</v>
      </c>
      <c r="E50" s="341">
        <v>773.49199999999996</v>
      </c>
      <c r="F50" s="341">
        <v>2467.297</v>
      </c>
    </row>
    <row r="51" spans="1:6">
      <c r="A51" s="327" t="s">
        <v>48</v>
      </c>
      <c r="B51" s="341">
        <v>1481.248</v>
      </c>
      <c r="C51" s="341">
        <v>-378.98399999999998</v>
      </c>
      <c r="D51" s="341">
        <v>0</v>
      </c>
      <c r="E51" s="341">
        <v>-1102.2639999999999</v>
      </c>
      <c r="F51" s="341">
        <v>0</v>
      </c>
    </row>
    <row r="52" spans="1:6">
      <c r="A52" s="327" t="s">
        <v>1026</v>
      </c>
      <c r="B52" s="341">
        <v>222.92699999999999</v>
      </c>
      <c r="C52" s="341">
        <v>0</v>
      </c>
      <c r="D52" s="341">
        <v>0</v>
      </c>
      <c r="E52" s="341">
        <v>-222.92699999999999</v>
      </c>
      <c r="F52" s="341">
        <v>0</v>
      </c>
    </row>
    <row r="53" spans="1:6">
      <c r="A53" s="332" t="s">
        <v>1025</v>
      </c>
      <c r="B53" s="341">
        <v>-87.150999999999996</v>
      </c>
      <c r="C53" s="341">
        <v>198.94499999999999</v>
      </c>
      <c r="D53" s="341">
        <v>0</v>
      </c>
      <c r="E53" s="341">
        <v>-111.79300000000001</v>
      </c>
      <c r="F53" s="341">
        <v>0</v>
      </c>
    </row>
    <row r="54" spans="1:6">
      <c r="A54" s="331"/>
      <c r="B54" s="341"/>
      <c r="C54" s="341"/>
      <c r="D54" s="341"/>
      <c r="E54" s="341"/>
      <c r="F54" s="341"/>
    </row>
    <row r="55" spans="1:6">
      <c r="A55" s="328" t="s">
        <v>1024</v>
      </c>
      <c r="B55" s="340">
        <v>-8368.0360000000001</v>
      </c>
      <c r="C55" s="340">
        <v>-162.059</v>
      </c>
      <c r="D55" s="340">
        <v>0</v>
      </c>
      <c r="E55" s="340">
        <v>-911.08399999999995</v>
      </c>
      <c r="F55" s="340">
        <v>-9441.1790000000001</v>
      </c>
    </row>
    <row r="56" spans="1:6">
      <c r="A56" s="327" t="s">
        <v>45</v>
      </c>
      <c r="B56" s="341">
        <v>-9703.0439999999999</v>
      </c>
      <c r="C56" s="341">
        <v>297.10700000000003</v>
      </c>
      <c r="D56" s="341">
        <v>0</v>
      </c>
      <c r="E56" s="341">
        <v>-203.11799999999999</v>
      </c>
      <c r="F56" s="341">
        <v>-9609.0550000000003</v>
      </c>
    </row>
    <row r="57" spans="1:6">
      <c r="A57" s="330"/>
      <c r="B57" s="341">
        <v>0</v>
      </c>
      <c r="C57" s="341"/>
      <c r="D57" s="341"/>
      <c r="E57" s="341"/>
      <c r="F57" s="341"/>
    </row>
    <row r="58" spans="1:6">
      <c r="A58" s="330" t="s">
        <v>1760</v>
      </c>
      <c r="B58" s="341">
        <v>0</v>
      </c>
      <c r="C58" s="341">
        <v>0</v>
      </c>
      <c r="D58" s="341">
        <v>0</v>
      </c>
      <c r="E58" s="341">
        <v>-5.3520000000000003</v>
      </c>
      <c r="F58" s="341">
        <v>-5.3520000000000003</v>
      </c>
    </row>
    <row r="59" spans="1:6">
      <c r="A59" s="1031" t="s">
        <v>1022</v>
      </c>
      <c r="B59" s="341">
        <v>0</v>
      </c>
      <c r="C59" s="341">
        <v>0</v>
      </c>
      <c r="D59" s="341">
        <v>0</v>
      </c>
      <c r="E59" s="341">
        <v>-819.79200000000003</v>
      </c>
      <c r="F59" s="341">
        <v>-819.79200000000003</v>
      </c>
    </row>
    <row r="60" spans="1:6">
      <c r="A60" s="327" t="s">
        <v>1021</v>
      </c>
      <c r="B60" s="341">
        <v>1335.008</v>
      </c>
      <c r="C60" s="341">
        <v>-459.166</v>
      </c>
      <c r="D60" s="341">
        <v>0</v>
      </c>
      <c r="E60" s="341">
        <v>117.178</v>
      </c>
      <c r="F60" s="341">
        <v>993.02</v>
      </c>
    </row>
    <row r="61" spans="1:6">
      <c r="A61" s="328" t="s">
        <v>1020</v>
      </c>
      <c r="B61" s="340">
        <v>-382.84300000000002</v>
      </c>
      <c r="C61" s="340">
        <v>0</v>
      </c>
      <c r="D61" s="340">
        <v>0</v>
      </c>
      <c r="E61" s="340">
        <v>0</v>
      </c>
      <c r="F61" s="340">
        <v>-382.84300000000002</v>
      </c>
    </row>
    <row r="62" spans="1:6">
      <c r="A62" s="329"/>
      <c r="B62" s="341"/>
      <c r="C62" s="341"/>
      <c r="D62" s="341"/>
      <c r="E62" s="341"/>
      <c r="F62" s="341"/>
    </row>
    <row r="63" spans="1:6">
      <c r="A63" s="328" t="s">
        <v>385</v>
      </c>
      <c r="B63" s="340">
        <v>-20377.984</v>
      </c>
      <c r="C63" s="340">
        <v>1078.806</v>
      </c>
      <c r="D63" s="340">
        <v>23.279</v>
      </c>
      <c r="E63" s="340">
        <v>2577.076</v>
      </c>
      <c r="F63" s="340">
        <v>-16698.822</v>
      </c>
    </row>
    <row r="64" spans="1:6">
      <c r="A64" s="327" t="s">
        <v>1019</v>
      </c>
      <c r="B64" s="341">
        <v>-17931.455000000002</v>
      </c>
      <c r="C64" s="341">
        <v>1053.192</v>
      </c>
      <c r="D64" s="341">
        <v>0</v>
      </c>
      <c r="E64" s="341">
        <v>2605.8510000000001</v>
      </c>
      <c r="F64" s="341">
        <v>-14272.41</v>
      </c>
    </row>
    <row r="65" spans="1:6">
      <c r="A65" s="327" t="s">
        <v>1018</v>
      </c>
      <c r="B65" s="341">
        <v>-2441.3420000000001</v>
      </c>
      <c r="C65" s="341">
        <v>25.613</v>
      </c>
      <c r="D65" s="341">
        <v>23.279</v>
      </c>
      <c r="E65" s="341">
        <v>-28.774999999999999</v>
      </c>
      <c r="F65" s="341">
        <v>-2421.2240000000002</v>
      </c>
    </row>
    <row r="66" spans="1:6">
      <c r="A66" s="327" t="s">
        <v>1017</v>
      </c>
      <c r="B66" s="341">
        <v>-5.1859999999999999</v>
      </c>
      <c r="C66" s="341">
        <v>0</v>
      </c>
      <c r="D66" s="341">
        <v>0</v>
      </c>
      <c r="E66" s="341">
        <v>0</v>
      </c>
      <c r="F66" s="341">
        <v>-5.1859999999999999</v>
      </c>
    </row>
    <row r="67" spans="1:6">
      <c r="A67" s="327"/>
      <c r="B67" s="341"/>
      <c r="C67" s="341"/>
      <c r="D67" s="341"/>
      <c r="E67" s="341"/>
      <c r="F67" s="341"/>
    </row>
    <row r="68" spans="1:6">
      <c r="A68" s="322" t="s">
        <v>1016</v>
      </c>
      <c r="B68" s="340">
        <v>10600.474</v>
      </c>
      <c r="C68" s="340">
        <v>280.31799999999998</v>
      </c>
      <c r="D68" s="340">
        <v>1045.605</v>
      </c>
      <c r="E68" s="340">
        <v>377.827</v>
      </c>
      <c r="F68" s="340">
        <v>12304.225</v>
      </c>
    </row>
    <row r="69" spans="1:6">
      <c r="A69" s="324" t="s">
        <v>1015</v>
      </c>
      <c r="B69" s="340">
        <v>-1819.877</v>
      </c>
      <c r="C69" s="340">
        <v>-64.584000000000003</v>
      </c>
      <c r="D69" s="340">
        <v>-1045.605</v>
      </c>
      <c r="E69" s="340">
        <v>-458.32499999999999</v>
      </c>
      <c r="F69" s="340">
        <v>-3388.3919999999998</v>
      </c>
    </row>
    <row r="70" spans="1:6">
      <c r="A70" s="322" t="s">
        <v>1014</v>
      </c>
      <c r="B70" s="340">
        <v>-80.498000000000005</v>
      </c>
      <c r="C70" s="340">
        <v>0</v>
      </c>
      <c r="D70" s="340">
        <v>0</v>
      </c>
      <c r="E70" s="340">
        <v>80.498000000000005</v>
      </c>
      <c r="F70" s="340">
        <v>0</v>
      </c>
    </row>
    <row r="71" spans="1:6">
      <c r="A71" s="322" t="s">
        <v>1013</v>
      </c>
      <c r="B71" s="340">
        <v>-222.584</v>
      </c>
      <c r="C71" s="340">
        <v>48.902000000000001</v>
      </c>
      <c r="D71" s="340">
        <v>0</v>
      </c>
      <c r="E71" s="340">
        <v>0</v>
      </c>
      <c r="F71" s="340">
        <v>-173.68199999999999</v>
      </c>
    </row>
    <row r="72" spans="1:6">
      <c r="A72" s="322" t="s">
        <v>1291</v>
      </c>
      <c r="B72" s="323"/>
      <c r="C72" s="323"/>
      <c r="D72" s="323"/>
      <c r="E72" s="323"/>
      <c r="F72" s="340">
        <v>0</v>
      </c>
    </row>
    <row r="73" spans="1:6" ht="15.75" thickBot="1">
      <c r="A73" s="320" t="s">
        <v>49</v>
      </c>
      <c r="B73" s="319">
        <v>8477.5139999999992</v>
      </c>
      <c r="C73" s="319">
        <v>264.63600000000002</v>
      </c>
      <c r="D73" s="319">
        <v>0</v>
      </c>
      <c r="E73" s="319">
        <v>0</v>
      </c>
      <c r="F73" s="319">
        <v>8742.15</v>
      </c>
    </row>
    <row r="74" spans="1:6">
      <c r="A74" s="1713"/>
      <c r="B74" s="323"/>
      <c r="C74" s="323"/>
      <c r="D74" s="323"/>
      <c r="E74" s="323"/>
      <c r="F74" s="323"/>
    </row>
    <row r="76" spans="1:6">
      <c r="A76" s="1708" t="s">
        <v>1757</v>
      </c>
      <c r="B76" s="1709"/>
      <c r="C76" s="1709"/>
      <c r="D76" s="1709"/>
      <c r="E76" s="1709"/>
      <c r="F76" s="1709"/>
    </row>
    <row r="77" spans="1:6">
      <c r="A77" s="2030" t="s">
        <v>2386</v>
      </c>
      <c r="B77" s="2032"/>
      <c r="C77" s="2032"/>
      <c r="D77" s="2032"/>
      <c r="E77" s="2032"/>
      <c r="F77" s="2032"/>
    </row>
    <row r="78" spans="1:6">
      <c r="A78" s="2031"/>
      <c r="B78" s="2033" t="s">
        <v>1038</v>
      </c>
      <c r="C78" s="2033" t="s">
        <v>1037</v>
      </c>
      <c r="D78" s="2033" t="s">
        <v>1036</v>
      </c>
      <c r="E78" s="2033" t="s">
        <v>1032</v>
      </c>
      <c r="F78" s="2033" t="s">
        <v>1031</v>
      </c>
    </row>
    <row r="79" spans="1:6">
      <c r="A79" s="2031"/>
      <c r="B79" s="2034"/>
      <c r="C79" s="2034"/>
      <c r="D79" s="2034"/>
      <c r="E79" s="2035"/>
      <c r="F79" s="2034"/>
    </row>
    <row r="80" spans="1:6">
      <c r="A80" s="1710"/>
      <c r="B80" s="1711"/>
      <c r="C80" s="1711"/>
      <c r="D80" s="1712"/>
      <c r="E80" s="1711"/>
      <c r="F80" s="1711"/>
    </row>
    <row r="81" spans="1:6">
      <c r="A81" s="329" t="s">
        <v>18</v>
      </c>
      <c r="B81" s="323">
        <v>36875.241999999998</v>
      </c>
      <c r="C81" s="323">
        <v>22.565999999999999</v>
      </c>
      <c r="D81" s="323">
        <v>1276.4770000000001</v>
      </c>
      <c r="E81" s="323">
        <v>-724.53499999999997</v>
      </c>
      <c r="F81" s="323">
        <v>37449.750999999997</v>
      </c>
    </row>
    <row r="82" spans="1:6">
      <c r="A82" s="335"/>
      <c r="B82"/>
      <c r="C82"/>
      <c r="D82"/>
      <c r="E82"/>
      <c r="F82"/>
    </row>
    <row r="83" spans="1:6">
      <c r="A83" s="327" t="s">
        <v>1030</v>
      </c>
      <c r="B83" s="321">
        <v>21889.582999999999</v>
      </c>
      <c r="C83" s="321">
        <v>22.565999999999999</v>
      </c>
      <c r="D83" s="321">
        <v>1276.4770000000001</v>
      </c>
      <c r="E83" s="321">
        <v>1503.7739999999999</v>
      </c>
      <c r="F83" s="321">
        <v>24692.401000000002</v>
      </c>
    </row>
    <row r="84" spans="1:6">
      <c r="A84" s="334" t="s">
        <v>1029</v>
      </c>
      <c r="B84" s="341">
        <v>22553.654999999999</v>
      </c>
      <c r="C84" s="341">
        <v>22.565999999999999</v>
      </c>
      <c r="D84" s="341">
        <v>0</v>
      </c>
      <c r="E84" s="341">
        <v>1471.45</v>
      </c>
      <c r="F84" s="341">
        <v>24047.670999999998</v>
      </c>
    </row>
    <row r="85" spans="1:6">
      <c r="A85" s="334" t="s">
        <v>1028</v>
      </c>
      <c r="B85" s="341">
        <v>-664.07100000000003</v>
      </c>
      <c r="C85" s="341">
        <v>0</v>
      </c>
      <c r="D85" s="341">
        <v>1276.4770000000001</v>
      </c>
      <c r="E85" s="341">
        <v>32.323999999999998</v>
      </c>
      <c r="F85" s="341">
        <v>644.72900000000004</v>
      </c>
    </row>
    <row r="86" spans="1:6">
      <c r="A86" s="327" t="s">
        <v>389</v>
      </c>
      <c r="B86" s="341">
        <v>11681.455</v>
      </c>
      <c r="C86" s="341">
        <v>0</v>
      </c>
      <c r="D86" s="341">
        <v>0</v>
      </c>
      <c r="E86" s="341">
        <v>-1334.9190000000001</v>
      </c>
      <c r="F86" s="341">
        <v>10346.536</v>
      </c>
    </row>
    <row r="87" spans="1:6" ht="26.25">
      <c r="A87" s="333" t="s">
        <v>1027</v>
      </c>
      <c r="B87" s="341">
        <v>1660.075</v>
      </c>
      <c r="C87" s="341">
        <v>0</v>
      </c>
      <c r="D87" s="341">
        <v>0</v>
      </c>
      <c r="E87" s="341">
        <v>750.73699999999997</v>
      </c>
      <c r="F87" s="341">
        <v>2410.8130000000001</v>
      </c>
    </row>
    <row r="88" spans="1:6">
      <c r="A88" s="327" t="s">
        <v>48</v>
      </c>
      <c r="B88" s="341">
        <v>1333.461</v>
      </c>
      <c r="C88" s="341">
        <v>0</v>
      </c>
      <c r="D88" s="341">
        <v>0</v>
      </c>
      <c r="E88" s="341">
        <v>-1333.461</v>
      </c>
      <c r="F88" s="341">
        <v>0</v>
      </c>
    </row>
    <row r="89" spans="1:6">
      <c r="A89" s="327" t="s">
        <v>1026</v>
      </c>
      <c r="B89" s="341">
        <v>184.328</v>
      </c>
      <c r="C89" s="341">
        <v>0</v>
      </c>
      <c r="D89" s="341">
        <v>0</v>
      </c>
      <c r="E89" s="341">
        <v>-184.328</v>
      </c>
      <c r="F89" s="341">
        <v>0</v>
      </c>
    </row>
    <row r="90" spans="1:6">
      <c r="A90" s="332" t="s">
        <v>1025</v>
      </c>
      <c r="B90" s="341">
        <v>126.337</v>
      </c>
      <c r="C90" s="341">
        <v>0</v>
      </c>
      <c r="D90" s="341">
        <v>0</v>
      </c>
      <c r="E90" s="341">
        <v>-126.337</v>
      </c>
      <c r="F90" s="341">
        <v>0</v>
      </c>
    </row>
    <row r="91" spans="1:6">
      <c r="A91" s="331"/>
      <c r="B91" s="341"/>
      <c r="C91" s="341"/>
      <c r="D91" s="341"/>
      <c r="E91" s="341"/>
      <c r="F91" s="341"/>
    </row>
    <row r="92" spans="1:6">
      <c r="A92" s="328" t="s">
        <v>1024</v>
      </c>
      <c r="B92" s="340">
        <v>-7897.1450000000004</v>
      </c>
      <c r="C92" s="340">
        <v>0</v>
      </c>
      <c r="D92" s="340">
        <v>0</v>
      </c>
      <c r="E92" s="340">
        <v>-1190.444</v>
      </c>
      <c r="F92" s="340">
        <v>-9087.59</v>
      </c>
    </row>
    <row r="93" spans="1:6">
      <c r="A93" s="327" t="s">
        <v>45</v>
      </c>
      <c r="B93" s="341">
        <v>-8800.8330000000005</v>
      </c>
      <c r="C93" s="341">
        <v>0</v>
      </c>
      <c r="D93" s="341">
        <v>0</v>
      </c>
      <c r="E93" s="341">
        <v>-208.054</v>
      </c>
      <c r="F93" s="341">
        <v>-9008.8880000000008</v>
      </c>
    </row>
    <row r="94" spans="1:6">
      <c r="A94" s="330"/>
      <c r="B94" s="341">
        <v>0</v>
      </c>
      <c r="C94" s="341"/>
      <c r="D94" s="341"/>
      <c r="E94" s="341"/>
      <c r="F94" s="341"/>
    </row>
    <row r="95" spans="1:6">
      <c r="A95" s="330" t="s">
        <v>1760</v>
      </c>
      <c r="B95" s="341">
        <v>0</v>
      </c>
      <c r="C95" s="341">
        <v>0</v>
      </c>
      <c r="D95" s="341">
        <v>0</v>
      </c>
      <c r="E95" s="341">
        <v>-28.513000000000002</v>
      </c>
      <c r="F95" s="341">
        <v>-28.513000000000002</v>
      </c>
    </row>
    <row r="96" spans="1:6">
      <c r="A96" s="1031" t="s">
        <v>1022</v>
      </c>
      <c r="B96" s="341">
        <v>0</v>
      </c>
      <c r="C96" s="341">
        <v>0</v>
      </c>
      <c r="D96" s="341">
        <v>0</v>
      </c>
      <c r="E96" s="341">
        <v>-867.51900000000001</v>
      </c>
      <c r="F96" s="341">
        <v>-867.51900000000001</v>
      </c>
    </row>
    <row r="97" spans="1:6">
      <c r="A97" s="327" t="s">
        <v>1021</v>
      </c>
      <c r="B97" s="341">
        <v>903.68799999999999</v>
      </c>
      <c r="C97" s="341">
        <v>0</v>
      </c>
      <c r="D97" s="341">
        <v>0</v>
      </c>
      <c r="E97" s="341">
        <v>-86.355999999999995</v>
      </c>
      <c r="F97" s="341">
        <v>817.33100000000002</v>
      </c>
    </row>
    <row r="98" spans="1:6">
      <c r="A98" s="328" t="s">
        <v>1020</v>
      </c>
      <c r="B98" s="340">
        <v>-385.12599999999998</v>
      </c>
      <c r="C98" s="340">
        <v>0</v>
      </c>
      <c r="D98" s="340">
        <v>0</v>
      </c>
      <c r="E98" s="340">
        <v>0</v>
      </c>
      <c r="F98" s="340">
        <v>-385.12599999999998</v>
      </c>
    </row>
    <row r="99" spans="1:6">
      <c r="A99" s="329"/>
      <c r="B99" s="341"/>
      <c r="C99" s="341"/>
      <c r="D99" s="341"/>
      <c r="E99" s="341"/>
      <c r="F99" s="341"/>
    </row>
    <row r="100" spans="1:6">
      <c r="A100" s="328" t="s">
        <v>385</v>
      </c>
      <c r="B100" s="340">
        <v>-18793.796999999999</v>
      </c>
      <c r="C100" s="340">
        <v>350.904</v>
      </c>
      <c r="D100" s="340">
        <v>31.140999999999998</v>
      </c>
      <c r="E100" s="340">
        <v>2246.34</v>
      </c>
      <c r="F100" s="340">
        <v>-16165.41</v>
      </c>
    </row>
    <row r="101" spans="1:6">
      <c r="A101" s="327" t="s">
        <v>1019</v>
      </c>
      <c r="B101" s="341">
        <v>-16542.544999999998</v>
      </c>
      <c r="C101" s="341">
        <v>350.904</v>
      </c>
      <c r="D101" s="341">
        <v>0</v>
      </c>
      <c r="E101" s="341">
        <v>2402.904</v>
      </c>
      <c r="F101" s="341">
        <v>-13788.736999999999</v>
      </c>
    </row>
    <row r="102" spans="1:6">
      <c r="A102" s="327" t="s">
        <v>1018</v>
      </c>
      <c r="B102" s="341">
        <v>-2246.201</v>
      </c>
      <c r="C102" s="341">
        <v>0</v>
      </c>
      <c r="D102" s="341">
        <v>31.140999999999998</v>
      </c>
      <c r="E102" s="341">
        <v>-156.56299999999999</v>
      </c>
      <c r="F102" s="341">
        <v>-2371.623</v>
      </c>
    </row>
    <row r="103" spans="1:6">
      <c r="A103" s="327" t="s">
        <v>1017</v>
      </c>
      <c r="B103" s="341">
        <v>-5.0490000000000004</v>
      </c>
      <c r="C103" s="341">
        <v>0</v>
      </c>
      <c r="D103" s="341">
        <v>0</v>
      </c>
      <c r="E103" s="341">
        <v>0</v>
      </c>
      <c r="F103" s="341">
        <v>-5.0490000000000004</v>
      </c>
    </row>
    <row r="104" spans="1:6">
      <c r="A104" s="327"/>
      <c r="B104" s="341"/>
      <c r="C104" s="341"/>
      <c r="D104" s="341"/>
      <c r="E104" s="341"/>
      <c r="F104" s="341"/>
    </row>
    <row r="105" spans="1:6">
      <c r="A105" s="322" t="s">
        <v>1016</v>
      </c>
      <c r="B105" s="340">
        <v>9799.1730000000007</v>
      </c>
      <c r="C105" s="340">
        <v>373.47</v>
      </c>
      <c r="D105" s="340">
        <v>1307.6189999999999</v>
      </c>
      <c r="E105" s="340">
        <v>331.36</v>
      </c>
      <c r="F105" s="340">
        <v>11811.624</v>
      </c>
    </row>
    <row r="106" spans="1:6">
      <c r="A106" s="324" t="s">
        <v>1015</v>
      </c>
      <c r="B106" s="340">
        <v>-1400.3679999999999</v>
      </c>
      <c r="C106" s="340">
        <v>-70.62</v>
      </c>
      <c r="D106" s="340">
        <v>-1307.6189999999999</v>
      </c>
      <c r="E106" s="340">
        <v>-390.214</v>
      </c>
      <c r="F106" s="340">
        <v>-3168.8220000000001</v>
      </c>
    </row>
    <row r="107" spans="1:6">
      <c r="A107" s="322" t="s">
        <v>1014</v>
      </c>
      <c r="B107" s="340">
        <v>-58.853000000000002</v>
      </c>
      <c r="C107" s="340">
        <v>0</v>
      </c>
      <c r="D107" s="340">
        <v>0</v>
      </c>
      <c r="E107" s="340">
        <v>58.853000000000002</v>
      </c>
      <c r="F107" s="340">
        <v>0</v>
      </c>
    </row>
    <row r="108" spans="1:6">
      <c r="A108" s="322" t="s">
        <v>1013</v>
      </c>
      <c r="B108" s="340">
        <v>-160.51900000000001</v>
      </c>
      <c r="C108" s="340">
        <v>-47.164000000000001</v>
      </c>
      <c r="D108" s="340">
        <v>0</v>
      </c>
      <c r="E108" s="340">
        <v>0</v>
      </c>
      <c r="F108" s="340">
        <v>-207.68299999999999</v>
      </c>
    </row>
    <row r="109" spans="1:6">
      <c r="A109" s="322" t="s">
        <v>1291</v>
      </c>
      <c r="B109" s="323"/>
      <c r="C109" s="323"/>
      <c r="D109" s="323"/>
      <c r="E109" s="323"/>
      <c r="F109" s="340">
        <v>0</v>
      </c>
    </row>
    <row r="110" spans="1:6" ht="15.75" thickBot="1">
      <c r="A110" s="320" t="s">
        <v>49</v>
      </c>
      <c r="B110" s="319">
        <v>8179.4319999999998</v>
      </c>
      <c r="C110" s="319">
        <v>255.685</v>
      </c>
      <c r="D110" s="319">
        <v>0</v>
      </c>
      <c r="E110" s="319">
        <v>0</v>
      </c>
      <c r="F110" s="319">
        <v>8435.1180000000004</v>
      </c>
    </row>
    <row r="113" spans="1:6">
      <c r="A113" s="1708" t="s">
        <v>1757</v>
      </c>
      <c r="B113" s="1709"/>
      <c r="C113" s="1709"/>
      <c r="D113" s="1709"/>
      <c r="E113" s="1709"/>
      <c r="F113" s="1709"/>
    </row>
    <row r="114" spans="1:6">
      <c r="A114" s="2030">
        <v>2023</v>
      </c>
      <c r="B114" s="2032"/>
      <c r="C114" s="2032"/>
      <c r="D114" s="2032"/>
      <c r="E114" s="2032"/>
      <c r="F114" s="2032"/>
    </row>
    <row r="115" spans="1:6">
      <c r="A115" s="2031"/>
      <c r="B115" s="2033" t="s">
        <v>1038</v>
      </c>
      <c r="C115" s="2033" t="s">
        <v>1037</v>
      </c>
      <c r="D115" s="2033" t="s">
        <v>1036</v>
      </c>
      <c r="E115" s="2033" t="s">
        <v>1032</v>
      </c>
      <c r="F115" s="2033" t="s">
        <v>1031</v>
      </c>
    </row>
    <row r="116" spans="1:6">
      <c r="A116" s="2031"/>
      <c r="B116" s="2034"/>
      <c r="C116" s="2034"/>
      <c r="D116" s="2034"/>
      <c r="E116" s="2035"/>
      <c r="F116" s="2034"/>
    </row>
    <row r="117" spans="1:6">
      <c r="A117" s="1710"/>
      <c r="B117" s="1711"/>
      <c r="C117" s="1711"/>
      <c r="D117" s="1712"/>
      <c r="E117" s="1711"/>
      <c r="F117" s="1711"/>
    </row>
    <row r="118" spans="1:6">
      <c r="A118" s="329" t="s">
        <v>18</v>
      </c>
      <c r="B118" s="323">
        <v>114396.492</v>
      </c>
      <c r="C118" s="323">
        <v>317.49</v>
      </c>
      <c r="D118" s="323">
        <v>3338.5429999999997</v>
      </c>
      <c r="E118" s="323">
        <v>-2238.8110000000001</v>
      </c>
      <c r="F118" s="323">
        <v>115813.716</v>
      </c>
    </row>
    <row r="119" spans="1:6">
      <c r="A119" s="335"/>
      <c r="B119" s="341">
        <v>0</v>
      </c>
      <c r="C119" s="341">
        <v>0</v>
      </c>
      <c r="D119" s="341">
        <v>0</v>
      </c>
      <c r="E119" s="341">
        <v>0</v>
      </c>
      <c r="F119" s="341">
        <v>0</v>
      </c>
    </row>
    <row r="120" spans="1:6">
      <c r="A120" s="327" t="s">
        <v>1030</v>
      </c>
      <c r="B120" s="321">
        <v>70222.256999999998</v>
      </c>
      <c r="C120" s="321">
        <v>-332.83000000000004</v>
      </c>
      <c r="D120" s="321">
        <v>3338.5429999999997</v>
      </c>
      <c r="E120" s="321">
        <v>3736.116</v>
      </c>
      <c r="F120" s="321">
        <v>76964.089000000007</v>
      </c>
    </row>
    <row r="121" spans="1:6">
      <c r="A121" s="334" t="s">
        <v>1029</v>
      </c>
      <c r="B121" s="341">
        <v>71163.31700000001</v>
      </c>
      <c r="C121" s="341">
        <v>-332.83000000000004</v>
      </c>
      <c r="D121" s="341">
        <v>0</v>
      </c>
      <c r="E121" s="341">
        <v>3703.7919999999999</v>
      </c>
      <c r="F121" s="341">
        <v>74534.281000000003</v>
      </c>
    </row>
    <row r="122" spans="1:6">
      <c r="A122" s="334" t="s">
        <v>1028</v>
      </c>
      <c r="B122" s="341">
        <v>-941.06</v>
      </c>
      <c r="C122" s="341">
        <v>0</v>
      </c>
      <c r="D122" s="341">
        <v>3338.5429999999997</v>
      </c>
      <c r="E122" s="341">
        <v>32.323999999999998</v>
      </c>
      <c r="F122" s="341">
        <v>2429.8069999999998</v>
      </c>
    </row>
    <row r="123" spans="1:6">
      <c r="A123" s="327" t="s">
        <v>389</v>
      </c>
      <c r="B123" s="341">
        <v>35535.237000000001</v>
      </c>
      <c r="C123" s="341">
        <v>14.298999999999999</v>
      </c>
      <c r="D123" s="341">
        <v>0</v>
      </c>
      <c r="E123" s="341">
        <v>-4146.7250000000004</v>
      </c>
      <c r="F123" s="341">
        <v>31402.81</v>
      </c>
    </row>
    <row r="124" spans="1:6" ht="26.25">
      <c r="A124" s="333" t="s">
        <v>1027</v>
      </c>
      <c r="B124" s="341">
        <v>5131.8590000000004</v>
      </c>
      <c r="C124" s="341">
        <v>-21.616</v>
      </c>
      <c r="D124" s="341">
        <v>0</v>
      </c>
      <c r="E124" s="341">
        <v>2336.569</v>
      </c>
      <c r="F124" s="341">
        <v>7446.8140000000003</v>
      </c>
    </row>
    <row r="125" spans="1:6">
      <c r="A125" s="327" t="s">
        <v>48</v>
      </c>
      <c r="B125" s="341">
        <v>3734.0789999999997</v>
      </c>
      <c r="C125" s="341">
        <v>-366.96099999999996</v>
      </c>
      <c r="D125" s="341">
        <v>0</v>
      </c>
      <c r="E125" s="341">
        <v>-3367.1189999999997</v>
      </c>
      <c r="F125" s="341">
        <v>0</v>
      </c>
    </row>
    <row r="126" spans="1:6">
      <c r="A126" s="327" t="s">
        <v>1026</v>
      </c>
      <c r="B126" s="341">
        <v>630.86799999999994</v>
      </c>
      <c r="C126" s="341">
        <v>0</v>
      </c>
      <c r="D126" s="341">
        <v>0</v>
      </c>
      <c r="E126" s="341">
        <v>-630.86799999999994</v>
      </c>
      <c r="F126" s="341">
        <v>0</v>
      </c>
    </row>
    <row r="127" spans="1:6">
      <c r="A127" s="332" t="s">
        <v>1025</v>
      </c>
      <c r="B127" s="341">
        <v>-857.81299999999999</v>
      </c>
      <c r="C127" s="341">
        <v>1024.597</v>
      </c>
      <c r="D127" s="341">
        <v>0</v>
      </c>
      <c r="E127" s="341">
        <v>-166.78300000000002</v>
      </c>
      <c r="F127" s="341">
        <v>0</v>
      </c>
    </row>
    <row r="128" spans="1:6">
      <c r="A128" s="331"/>
      <c r="B128" s="341">
        <v>0</v>
      </c>
      <c r="C128" s="341">
        <v>0</v>
      </c>
      <c r="D128" s="341">
        <v>0</v>
      </c>
      <c r="E128" s="341">
        <v>0</v>
      </c>
      <c r="F128" s="341">
        <v>0</v>
      </c>
    </row>
    <row r="129" spans="1:6">
      <c r="A129" s="328" t="s">
        <v>1024</v>
      </c>
      <c r="B129" s="340">
        <v>-24281.899000000001</v>
      </c>
      <c r="C129" s="340">
        <v>-314.04300000000001</v>
      </c>
      <c r="D129" s="340">
        <v>0</v>
      </c>
      <c r="E129" s="340">
        <v>-3195.8949999999995</v>
      </c>
      <c r="F129" s="340">
        <v>-27791.839</v>
      </c>
    </row>
    <row r="130" spans="1:6">
      <c r="A130" s="327" t="s">
        <v>45</v>
      </c>
      <c r="B130" s="341">
        <v>-27519.445</v>
      </c>
      <c r="C130" s="341">
        <v>145.05000000000004</v>
      </c>
      <c r="D130" s="341">
        <v>0</v>
      </c>
      <c r="E130" s="341">
        <v>-455.33900000000006</v>
      </c>
      <c r="F130" s="341">
        <v>-27829.735999999997</v>
      </c>
    </row>
    <row r="131" spans="1:6">
      <c r="A131" s="330"/>
      <c r="B131" s="341">
        <v>0</v>
      </c>
      <c r="C131" s="341">
        <v>0</v>
      </c>
      <c r="D131" s="341">
        <v>0</v>
      </c>
      <c r="E131" s="341">
        <v>0</v>
      </c>
      <c r="F131" s="341">
        <v>0</v>
      </c>
    </row>
    <row r="132" spans="1:6">
      <c r="A132" s="330" t="s">
        <v>1760</v>
      </c>
      <c r="B132" s="341">
        <v>0</v>
      </c>
      <c r="C132" s="341">
        <v>0</v>
      </c>
      <c r="D132" s="341">
        <v>0</v>
      </c>
      <c r="E132" s="341">
        <v>-133.47399999999999</v>
      </c>
      <c r="F132" s="341">
        <v>-133.47399999999999</v>
      </c>
    </row>
    <row r="133" spans="1:6">
      <c r="A133" s="1031" t="s">
        <v>1022</v>
      </c>
      <c r="B133" s="341">
        <v>0</v>
      </c>
      <c r="C133" s="341">
        <v>0</v>
      </c>
      <c r="D133" s="341">
        <v>0</v>
      </c>
      <c r="E133" s="341">
        <v>-2721.9279999999999</v>
      </c>
      <c r="F133" s="341">
        <v>-2721.9279999999999</v>
      </c>
    </row>
    <row r="134" spans="1:6">
      <c r="A134" s="327" t="s">
        <v>1021</v>
      </c>
      <c r="B134" s="341">
        <v>3237.5459999999998</v>
      </c>
      <c r="C134" s="341">
        <v>-459.09300000000002</v>
      </c>
      <c r="D134" s="341">
        <v>0</v>
      </c>
      <c r="E134" s="341">
        <v>114.849</v>
      </c>
      <c r="F134" s="341">
        <v>2893.3010000000004</v>
      </c>
    </row>
    <row r="135" spans="1:6">
      <c r="A135" s="328" t="s">
        <v>1020</v>
      </c>
      <c r="B135" s="340">
        <v>-1139.663</v>
      </c>
      <c r="C135" s="340">
        <v>0</v>
      </c>
      <c r="D135" s="340">
        <v>0</v>
      </c>
      <c r="E135" s="340">
        <v>0</v>
      </c>
      <c r="F135" s="340">
        <v>-1139.663</v>
      </c>
    </row>
    <row r="136" spans="1:6">
      <c r="A136" s="329"/>
      <c r="B136" s="341">
        <v>0</v>
      </c>
      <c r="C136" s="341">
        <v>0</v>
      </c>
      <c r="D136" s="341">
        <v>0</v>
      </c>
      <c r="E136" s="341">
        <v>0</v>
      </c>
      <c r="F136" s="341">
        <v>0</v>
      </c>
    </row>
    <row r="137" spans="1:6">
      <c r="A137" s="328" t="s">
        <v>385</v>
      </c>
      <c r="B137" s="340">
        <v>-59164.090000000004</v>
      </c>
      <c r="C137" s="340">
        <v>2373.9589999999998</v>
      </c>
      <c r="D137" s="340">
        <v>-92.801000000000002</v>
      </c>
      <c r="E137" s="340">
        <v>6979.973</v>
      </c>
      <c r="F137" s="340">
        <v>-49902.955000000002</v>
      </c>
    </row>
    <row r="138" spans="1:6">
      <c r="A138" s="327" t="s">
        <v>1019</v>
      </c>
      <c r="B138" s="341">
        <v>-52353.101999999999</v>
      </c>
      <c r="C138" s="341">
        <v>2340.989</v>
      </c>
      <c r="D138" s="341">
        <v>0</v>
      </c>
      <c r="E138" s="341">
        <v>7209.2809999999999</v>
      </c>
      <c r="F138" s="341">
        <v>-42802.828999999998</v>
      </c>
    </row>
    <row r="139" spans="1:6">
      <c r="A139" s="327" t="s">
        <v>1018</v>
      </c>
      <c r="B139" s="341">
        <v>-6794.6229999999996</v>
      </c>
      <c r="C139" s="341">
        <v>32.969000000000001</v>
      </c>
      <c r="D139" s="341">
        <v>-92.801000000000002</v>
      </c>
      <c r="E139" s="341">
        <v>-229.30699999999999</v>
      </c>
      <c r="F139" s="341">
        <v>-7083.7610000000004</v>
      </c>
    </row>
    <row r="140" spans="1:6">
      <c r="A140" s="327" t="s">
        <v>1017</v>
      </c>
      <c r="B140" s="341">
        <v>-16.361999999999998</v>
      </c>
      <c r="C140" s="341">
        <v>0</v>
      </c>
      <c r="D140" s="341">
        <v>0</v>
      </c>
      <c r="E140" s="341">
        <v>0</v>
      </c>
      <c r="F140" s="341">
        <v>-16.361999999999998</v>
      </c>
    </row>
    <row r="141" spans="1:6">
      <c r="A141" s="327"/>
      <c r="B141" s="341">
        <v>0</v>
      </c>
      <c r="C141" s="341">
        <v>0</v>
      </c>
      <c r="D141" s="341">
        <v>0</v>
      </c>
      <c r="E141" s="341">
        <v>0</v>
      </c>
      <c r="F141" s="341">
        <v>0</v>
      </c>
    </row>
    <row r="142" spans="1:6">
      <c r="A142" s="322" t="s">
        <v>1016</v>
      </c>
      <c r="B142" s="340">
        <v>29810.836000000003</v>
      </c>
      <c r="C142" s="340">
        <v>2377.4070000000002</v>
      </c>
      <c r="D142" s="340">
        <v>3245.7430000000004</v>
      </c>
      <c r="E142" s="340">
        <v>1545.2640000000001</v>
      </c>
      <c r="F142" s="340">
        <v>36979.254000000001</v>
      </c>
    </row>
    <row r="143" spans="1:6">
      <c r="A143" s="324" t="s">
        <v>1015</v>
      </c>
      <c r="B143" s="340">
        <v>-4927.1909999999998</v>
      </c>
      <c r="C143" s="340">
        <v>-316.904</v>
      </c>
      <c r="D143" s="340">
        <v>-3245.7430000000004</v>
      </c>
      <c r="E143" s="340">
        <v>-1746.857</v>
      </c>
      <c r="F143" s="340">
        <v>-10236.699000000001</v>
      </c>
    </row>
    <row r="144" spans="1:6">
      <c r="A144" s="322" t="s">
        <v>1014</v>
      </c>
      <c r="B144" s="340">
        <v>-201.59199999999998</v>
      </c>
      <c r="C144" s="340">
        <v>0</v>
      </c>
      <c r="D144" s="340">
        <v>0</v>
      </c>
      <c r="E144" s="340">
        <v>201.59199999999998</v>
      </c>
      <c r="F144" s="340">
        <v>0</v>
      </c>
    </row>
    <row r="145" spans="1:6">
      <c r="A145" s="322" t="s">
        <v>1013</v>
      </c>
      <c r="B145" s="340">
        <v>-485.62900000000002</v>
      </c>
      <c r="C145" s="340">
        <v>-39.58</v>
      </c>
      <c r="D145" s="340">
        <v>0</v>
      </c>
      <c r="E145" s="340">
        <v>0</v>
      </c>
      <c r="F145" s="340">
        <v>-525.20900000000006</v>
      </c>
    </row>
    <row r="146" spans="1:6">
      <c r="A146" s="322" t="s">
        <v>1291</v>
      </c>
      <c r="B146" s="323">
        <v>0</v>
      </c>
      <c r="C146" s="323">
        <v>0</v>
      </c>
      <c r="D146" s="323">
        <v>0</v>
      </c>
      <c r="E146" s="323">
        <v>0</v>
      </c>
      <c r="F146" s="340">
        <v>0</v>
      </c>
    </row>
    <row r="147" spans="1:6" ht="15.75" thickBot="1">
      <c r="A147" s="320" t="s">
        <v>49</v>
      </c>
      <c r="B147" s="319">
        <v>24196.421000000002</v>
      </c>
      <c r="C147" s="319">
        <v>2020.9209999999998</v>
      </c>
      <c r="D147" s="319">
        <v>0</v>
      </c>
      <c r="E147" s="319">
        <v>0</v>
      </c>
      <c r="F147" s="319">
        <v>26217.343000000001</v>
      </c>
    </row>
  </sheetData>
  <mergeCells count="32">
    <mergeCell ref="A4:A6"/>
    <mergeCell ref="B4:D4"/>
    <mergeCell ref="E4:F4"/>
    <mergeCell ref="B5:B6"/>
    <mergeCell ref="C5:C6"/>
    <mergeCell ref="D5:D6"/>
    <mergeCell ref="E5:E6"/>
    <mergeCell ref="F5:F6"/>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4150-4004-4B82-A6C9-CCBE21F9AE5D}">
  <sheetPr codeName="Planilha31">
    <tabColor rgb="FF939598"/>
  </sheetPr>
  <dimension ref="A1:O184"/>
  <sheetViews>
    <sheetView showGridLines="0" zoomScale="80" zoomScaleNormal="80" workbookViewId="0">
      <pane xSplit="1" ySplit="5" topLeftCell="B6" activePane="bottomRight" state="frozen"/>
      <selection pane="topRight" activeCell="B1" sqref="B1"/>
      <selection pane="bottomLeft" activeCell="A6" sqref="A6"/>
      <selection pane="bottomRight" activeCell="A2" sqref="A2"/>
    </sheetView>
  </sheetViews>
  <sheetFormatPr defaultColWidth="9.140625" defaultRowHeight="12.75"/>
  <cols>
    <col min="1" max="1" width="60" style="1606" customWidth="1"/>
    <col min="2" max="2" width="16.28515625" style="316" customWidth="1"/>
    <col min="3" max="3" width="14.28515625" style="316" customWidth="1"/>
    <col min="4" max="4" width="15.140625" style="316" customWidth="1"/>
    <col min="5" max="6" width="15.140625" style="1606" customWidth="1"/>
    <col min="7" max="7" width="9.140625" style="1606"/>
    <col min="8" max="8" width="15.140625" style="1606" customWidth="1"/>
    <col min="9" max="16384" width="9.140625" style="1606"/>
  </cols>
  <sheetData>
    <row r="1" spans="1:15" ht="19.5" customHeight="1">
      <c r="A1" s="1854"/>
      <c r="F1" s="1707" t="s">
        <v>1040</v>
      </c>
      <c r="G1" s="1715"/>
    </row>
    <row r="2" spans="1:15" ht="17.25" customHeight="1">
      <c r="A2" s="1708" t="s">
        <v>1757</v>
      </c>
      <c r="B2" s="1709"/>
      <c r="C2" s="1709"/>
      <c r="D2" s="1709"/>
      <c r="E2" s="1709"/>
      <c r="F2" s="1709"/>
    </row>
    <row r="3" spans="1:15" ht="17.25" customHeight="1">
      <c r="A3" s="2030" t="s">
        <v>2372</v>
      </c>
      <c r="B3" s="2032"/>
      <c r="C3" s="2032"/>
      <c r="D3" s="2032"/>
      <c r="E3" s="2032"/>
      <c r="F3" s="2032"/>
    </row>
    <row r="4" spans="1:15" ht="12.6" customHeight="1">
      <c r="A4" s="2031"/>
      <c r="B4" s="2033" t="s">
        <v>1038</v>
      </c>
      <c r="C4" s="2033" t="s">
        <v>1037</v>
      </c>
      <c r="D4" s="2033" t="s">
        <v>1036</v>
      </c>
      <c r="E4" s="2033" t="s">
        <v>1032</v>
      </c>
      <c r="F4" s="2033" t="s">
        <v>1031</v>
      </c>
    </row>
    <row r="5" spans="1:15" ht="12.6" customHeight="1">
      <c r="A5" s="2031"/>
      <c r="B5" s="2034"/>
      <c r="C5" s="2034"/>
      <c r="D5" s="2034"/>
      <c r="E5" s="2035"/>
      <c r="F5" s="2034"/>
      <c r="H5" s="318"/>
      <c r="I5" s="318"/>
      <c r="J5" s="318"/>
      <c r="K5" s="318"/>
      <c r="L5" s="318"/>
      <c r="M5" s="318"/>
      <c r="N5" s="318"/>
      <c r="O5" s="318"/>
    </row>
    <row r="6" spans="1:15">
      <c r="A6" s="1710"/>
      <c r="B6" s="1711"/>
      <c r="C6" s="1711"/>
      <c r="D6" s="1712"/>
      <c r="E6" s="1711"/>
      <c r="F6" s="1711"/>
      <c r="H6" s="318"/>
      <c r="I6" s="318"/>
      <c r="J6" s="318"/>
      <c r="K6" s="318"/>
      <c r="L6" s="318"/>
      <c r="M6" s="318"/>
      <c r="N6" s="318"/>
      <c r="O6" s="318"/>
    </row>
    <row r="7" spans="1:15">
      <c r="A7" s="329" t="s">
        <v>18</v>
      </c>
      <c r="B7" s="323">
        <v>36594.603999999999</v>
      </c>
      <c r="C7" s="323">
        <v>-49.186999999999998</v>
      </c>
      <c r="D7" s="323">
        <v>1739.578</v>
      </c>
      <c r="E7" s="323">
        <v>-415.80599999999998</v>
      </c>
      <c r="F7" s="323">
        <v>37869.188999999998</v>
      </c>
      <c r="H7" s="318"/>
      <c r="I7" s="318"/>
      <c r="J7" s="318"/>
      <c r="K7" s="318"/>
      <c r="L7" s="318"/>
      <c r="M7" s="318"/>
      <c r="N7" s="318"/>
      <c r="O7" s="318"/>
    </row>
    <row r="8" spans="1:15" ht="15">
      <c r="A8" s="335"/>
      <c r="B8"/>
      <c r="C8"/>
      <c r="D8"/>
      <c r="E8"/>
      <c r="F8"/>
      <c r="H8" s="318"/>
      <c r="I8" s="318"/>
      <c r="J8" s="318"/>
      <c r="K8" s="318"/>
      <c r="L8" s="318"/>
      <c r="M8" s="318"/>
      <c r="N8" s="318"/>
      <c r="O8" s="318"/>
    </row>
    <row r="9" spans="1:15">
      <c r="A9" s="327" t="s">
        <v>1030</v>
      </c>
      <c r="B9" s="321">
        <v>21419.014999999999</v>
      </c>
      <c r="C9" s="321">
        <v>0</v>
      </c>
      <c r="D9" s="321">
        <v>1739.578</v>
      </c>
      <c r="E9" s="321">
        <v>1816.403</v>
      </c>
      <c r="F9" s="321">
        <v>24974.996999999999</v>
      </c>
      <c r="H9" s="318"/>
      <c r="I9" s="318"/>
      <c r="J9" s="318"/>
      <c r="K9" s="318"/>
      <c r="L9" s="318"/>
      <c r="M9" s="318"/>
      <c r="N9" s="318"/>
      <c r="O9" s="318"/>
    </row>
    <row r="10" spans="1:15">
      <c r="A10" s="334" t="s">
        <v>1029</v>
      </c>
      <c r="B10" s="341">
        <v>22410.954000000002</v>
      </c>
      <c r="C10" s="341">
        <v>0</v>
      </c>
      <c r="D10" s="341">
        <v>0</v>
      </c>
      <c r="E10" s="341">
        <v>1816.403</v>
      </c>
      <c r="F10" s="341">
        <v>24227.357</v>
      </c>
      <c r="H10" s="318"/>
      <c r="I10" s="318"/>
      <c r="J10" s="318"/>
      <c r="K10" s="318"/>
      <c r="L10" s="318"/>
      <c r="M10" s="318"/>
      <c r="N10" s="318"/>
      <c r="O10" s="318"/>
    </row>
    <row r="11" spans="1:15">
      <c r="A11" s="334" t="s">
        <v>1028</v>
      </c>
      <c r="B11" s="341">
        <v>-991.93799999999999</v>
      </c>
      <c r="C11" s="341">
        <v>0</v>
      </c>
      <c r="D11" s="341">
        <v>1739.578</v>
      </c>
      <c r="E11" s="341">
        <v>0</v>
      </c>
      <c r="F11" s="341">
        <v>747.63900000000001</v>
      </c>
      <c r="H11" s="318"/>
      <c r="I11" s="318"/>
      <c r="J11" s="318"/>
      <c r="K11" s="318"/>
      <c r="L11" s="318"/>
      <c r="M11" s="318"/>
      <c r="N11" s="318"/>
      <c r="O11" s="318"/>
    </row>
    <row r="12" spans="1:15">
      <c r="A12" s="327" t="s">
        <v>389</v>
      </c>
      <c r="B12" s="341">
        <v>11824.391</v>
      </c>
      <c r="C12" s="341">
        <v>0</v>
      </c>
      <c r="D12" s="341">
        <v>0</v>
      </c>
      <c r="E12" s="341">
        <v>-1397.5940000000001</v>
      </c>
      <c r="F12" s="341">
        <v>10426.796</v>
      </c>
      <c r="H12" s="318"/>
      <c r="I12" s="318"/>
      <c r="J12" s="318"/>
      <c r="K12" s="318"/>
      <c r="L12" s="318"/>
      <c r="M12" s="318"/>
      <c r="N12" s="318"/>
      <c r="O12" s="318"/>
    </row>
    <row r="13" spans="1:15" ht="25.5">
      <c r="A13" s="333" t="s">
        <v>1027</v>
      </c>
      <c r="B13" s="341">
        <v>1680.0050000000001</v>
      </c>
      <c r="C13" s="341">
        <v>-49.186999999999998</v>
      </c>
      <c r="D13" s="341">
        <v>0</v>
      </c>
      <c r="E13" s="341">
        <v>836.577</v>
      </c>
      <c r="F13" s="341">
        <v>2467.395</v>
      </c>
      <c r="H13" s="318"/>
      <c r="I13" s="318"/>
      <c r="J13" s="318"/>
      <c r="K13" s="318"/>
      <c r="L13" s="318"/>
      <c r="M13" s="318"/>
      <c r="N13" s="318"/>
      <c r="O13" s="318"/>
    </row>
    <row r="14" spans="1:15">
      <c r="A14" s="327" t="s">
        <v>48</v>
      </c>
      <c r="B14" s="341">
        <v>1183.4739999999999</v>
      </c>
      <c r="C14" s="341">
        <v>0</v>
      </c>
      <c r="D14" s="341">
        <v>0</v>
      </c>
      <c r="E14" s="341">
        <v>-1183.4739999999999</v>
      </c>
      <c r="F14" s="341">
        <v>0</v>
      </c>
      <c r="H14" s="318"/>
      <c r="I14" s="318"/>
      <c r="J14" s="318"/>
      <c r="K14" s="318"/>
      <c r="L14" s="318"/>
      <c r="M14" s="318"/>
      <c r="N14" s="318"/>
      <c r="O14" s="318"/>
    </row>
    <row r="15" spans="1:15">
      <c r="A15" s="327" t="s">
        <v>1026</v>
      </c>
      <c r="B15" s="341">
        <v>215.40899999999999</v>
      </c>
      <c r="C15" s="341">
        <v>0</v>
      </c>
      <c r="D15" s="341">
        <v>0</v>
      </c>
      <c r="E15" s="341">
        <v>-215.40899999999999</v>
      </c>
      <c r="F15" s="341">
        <v>0</v>
      </c>
      <c r="H15" s="318"/>
      <c r="I15" s="318"/>
      <c r="J15" s="318"/>
      <c r="K15" s="318"/>
      <c r="L15" s="318"/>
      <c r="M15" s="318"/>
      <c r="N15" s="318"/>
      <c r="O15" s="318"/>
    </row>
    <row r="16" spans="1:15">
      <c r="A16" s="332" t="s">
        <v>1025</v>
      </c>
      <c r="B16" s="341">
        <v>272.30799999999999</v>
      </c>
      <c r="C16" s="341">
        <v>0</v>
      </c>
      <c r="D16" s="341">
        <v>0</v>
      </c>
      <c r="E16" s="341">
        <v>-272.30799999999999</v>
      </c>
      <c r="F16" s="341">
        <v>0</v>
      </c>
      <c r="H16" s="318"/>
      <c r="I16" s="318"/>
      <c r="J16" s="318"/>
      <c r="K16" s="318"/>
      <c r="L16" s="318"/>
      <c r="M16" s="318"/>
      <c r="N16" s="318"/>
      <c r="O16" s="318"/>
    </row>
    <row r="17" spans="1:15">
      <c r="A17" s="331"/>
      <c r="B17" s="341"/>
      <c r="C17" s="341"/>
      <c r="D17" s="341"/>
      <c r="E17" s="341"/>
      <c r="F17" s="341"/>
      <c r="H17" s="318"/>
      <c r="I17" s="318"/>
      <c r="J17" s="318"/>
      <c r="K17" s="318"/>
      <c r="L17" s="318"/>
      <c r="M17" s="318"/>
      <c r="N17" s="318"/>
      <c r="O17" s="318"/>
    </row>
    <row r="18" spans="1:15">
      <c r="A18" s="328" t="s">
        <v>1024</v>
      </c>
      <c r="B18" s="340">
        <v>-8301.57</v>
      </c>
      <c r="C18" s="340">
        <v>0</v>
      </c>
      <c r="D18" s="340">
        <v>0</v>
      </c>
      <c r="E18" s="340">
        <v>-1503.3869999999999</v>
      </c>
      <c r="F18" s="340">
        <v>-9804.9580000000005</v>
      </c>
      <c r="H18" s="318"/>
      <c r="I18" s="318"/>
      <c r="J18" s="318"/>
      <c r="K18" s="318"/>
      <c r="L18" s="318"/>
      <c r="M18" s="318"/>
      <c r="N18" s="318"/>
      <c r="O18" s="318"/>
    </row>
    <row r="19" spans="1:15">
      <c r="A19" s="327" t="s">
        <v>45</v>
      </c>
      <c r="B19" s="341">
        <v>-9141.9249999999993</v>
      </c>
      <c r="C19" s="341">
        <v>0</v>
      </c>
      <c r="D19" s="341">
        <v>0</v>
      </c>
      <c r="E19" s="341">
        <v>-764.68700000000001</v>
      </c>
      <c r="F19" s="341">
        <v>-9906.6129999999994</v>
      </c>
      <c r="H19" s="318"/>
      <c r="I19" s="318"/>
      <c r="J19" s="318"/>
      <c r="K19" s="318"/>
      <c r="L19" s="318"/>
      <c r="M19" s="318"/>
      <c r="N19" s="318"/>
      <c r="O19" s="318"/>
    </row>
    <row r="20" spans="1:15">
      <c r="A20" s="330"/>
      <c r="B20" s="341">
        <v>0</v>
      </c>
      <c r="C20" s="341"/>
      <c r="D20" s="341"/>
      <c r="E20" s="341"/>
      <c r="F20" s="341"/>
      <c r="H20" s="318"/>
      <c r="I20" s="318"/>
      <c r="J20" s="318"/>
      <c r="K20" s="318"/>
      <c r="L20" s="318"/>
      <c r="M20" s="318"/>
      <c r="N20" s="318"/>
      <c r="O20" s="318"/>
    </row>
    <row r="21" spans="1:15">
      <c r="A21" s="330" t="s">
        <v>1760</v>
      </c>
      <c r="B21" s="341">
        <v>0</v>
      </c>
      <c r="C21" s="341">
        <v>0</v>
      </c>
      <c r="D21" s="341">
        <v>0</v>
      </c>
      <c r="E21" s="341">
        <v>9.6820000000000004</v>
      </c>
      <c r="F21" s="341">
        <v>9.6820000000000004</v>
      </c>
      <c r="H21" s="318"/>
      <c r="I21" s="318"/>
      <c r="J21" s="318"/>
      <c r="K21" s="318"/>
      <c r="L21" s="318"/>
      <c r="M21" s="318"/>
      <c r="N21" s="318"/>
      <c r="O21" s="318"/>
    </row>
    <row r="22" spans="1:15">
      <c r="A22" s="1031" t="s">
        <v>1022</v>
      </c>
      <c r="B22" s="341">
        <v>0</v>
      </c>
      <c r="C22" s="341">
        <v>0</v>
      </c>
      <c r="D22" s="341">
        <v>0</v>
      </c>
      <c r="E22" s="341">
        <v>-772.12300000000005</v>
      </c>
      <c r="F22" s="341">
        <v>-772.12300000000005</v>
      </c>
      <c r="H22" s="318"/>
      <c r="I22" s="318"/>
      <c r="J22" s="318"/>
      <c r="K22" s="318"/>
      <c r="L22" s="318"/>
      <c r="M22" s="318"/>
      <c r="N22" s="318"/>
      <c r="O22" s="318"/>
    </row>
    <row r="23" spans="1:15">
      <c r="A23" s="327" t="s">
        <v>1021</v>
      </c>
      <c r="B23" s="341">
        <v>840.35500000000002</v>
      </c>
      <c r="C23" s="341">
        <v>0</v>
      </c>
      <c r="D23" s="341">
        <v>0</v>
      </c>
      <c r="E23" s="341">
        <v>23.741</v>
      </c>
      <c r="F23" s="341">
        <v>864.096</v>
      </c>
      <c r="H23" s="318"/>
      <c r="I23" s="318"/>
      <c r="J23" s="318"/>
      <c r="K23" s="318"/>
      <c r="L23" s="318"/>
      <c r="M23" s="318"/>
      <c r="N23" s="318"/>
      <c r="O23" s="318"/>
    </row>
    <row r="24" spans="1:15">
      <c r="A24" s="328" t="s">
        <v>1020</v>
      </c>
      <c r="B24" s="340">
        <v>-411.66199999999998</v>
      </c>
      <c r="C24" s="340">
        <v>0</v>
      </c>
      <c r="D24" s="340">
        <v>0</v>
      </c>
      <c r="E24" s="340">
        <v>0</v>
      </c>
      <c r="F24" s="340">
        <v>-411.66199999999998</v>
      </c>
      <c r="H24" s="318"/>
      <c r="I24" s="318"/>
      <c r="J24" s="318"/>
      <c r="K24" s="318"/>
      <c r="L24" s="318"/>
      <c r="M24" s="318"/>
      <c r="N24" s="318"/>
      <c r="O24" s="318"/>
    </row>
    <row r="25" spans="1:15">
      <c r="A25" s="329"/>
      <c r="B25" s="341"/>
      <c r="C25" s="341"/>
      <c r="D25" s="341"/>
      <c r="E25" s="341"/>
      <c r="F25" s="341"/>
      <c r="H25" s="318"/>
      <c r="I25" s="318"/>
      <c r="J25" s="318"/>
      <c r="K25" s="318"/>
      <c r="L25" s="318"/>
      <c r="M25" s="318"/>
      <c r="N25" s="318"/>
      <c r="O25" s="318"/>
    </row>
    <row r="26" spans="1:15">
      <c r="A26" s="328" t="s">
        <v>385</v>
      </c>
      <c r="B26" s="340">
        <v>-19702.277999999998</v>
      </c>
      <c r="C26" s="340">
        <v>297.06299999999999</v>
      </c>
      <c r="D26" s="340">
        <v>-63.896999999999998</v>
      </c>
      <c r="E26" s="340">
        <v>2594.8270000000002</v>
      </c>
      <c r="F26" s="340">
        <v>-16874.285</v>
      </c>
      <c r="H26" s="318"/>
      <c r="I26" s="318"/>
      <c r="J26" s="318"/>
      <c r="K26" s="318"/>
      <c r="L26" s="318"/>
      <c r="M26" s="318"/>
      <c r="N26" s="318"/>
      <c r="O26" s="318"/>
    </row>
    <row r="27" spans="1:15">
      <c r="A27" s="327" t="s">
        <v>1019</v>
      </c>
      <c r="B27" s="341">
        <v>-17487.025000000001</v>
      </c>
      <c r="C27" s="341">
        <v>294.77600000000001</v>
      </c>
      <c r="D27" s="341">
        <v>0</v>
      </c>
      <c r="E27" s="341">
        <v>2629.5259999999998</v>
      </c>
      <c r="F27" s="341">
        <v>-14562.722</v>
      </c>
      <c r="H27" s="318"/>
      <c r="I27" s="318"/>
      <c r="J27" s="318"/>
      <c r="K27" s="318"/>
      <c r="L27" s="318"/>
      <c r="M27" s="318"/>
      <c r="N27" s="318"/>
      <c r="O27" s="318"/>
    </row>
    <row r="28" spans="1:15">
      <c r="A28" s="327" t="s">
        <v>1018</v>
      </c>
      <c r="B28" s="341">
        <v>-2210.1729999999998</v>
      </c>
      <c r="C28" s="341">
        <v>2.2869999999999999</v>
      </c>
      <c r="D28" s="341">
        <v>-63.896999999999998</v>
      </c>
      <c r="E28" s="341">
        <v>-34.698999999999998</v>
      </c>
      <c r="F28" s="341">
        <v>-2306.4830000000002</v>
      </c>
      <c r="H28" s="318"/>
      <c r="I28" s="318"/>
      <c r="J28" s="318"/>
      <c r="K28" s="318"/>
      <c r="L28" s="318"/>
      <c r="M28" s="318"/>
      <c r="N28" s="318"/>
      <c r="O28" s="318"/>
    </row>
    <row r="29" spans="1:15">
      <c r="A29" s="327" t="s">
        <v>1017</v>
      </c>
      <c r="B29" s="341">
        <v>-5.0789999999999997</v>
      </c>
      <c r="C29" s="341">
        <v>0</v>
      </c>
      <c r="D29" s="341">
        <v>0</v>
      </c>
      <c r="E29" s="341">
        <v>0</v>
      </c>
      <c r="F29" s="341">
        <v>-5.0789999999999997</v>
      </c>
      <c r="H29" s="318"/>
      <c r="I29" s="318"/>
      <c r="J29" s="318"/>
      <c r="K29" s="318"/>
      <c r="L29" s="318"/>
      <c r="M29" s="318"/>
      <c r="N29" s="318"/>
      <c r="O29" s="318"/>
    </row>
    <row r="30" spans="1:15">
      <c r="A30" s="327"/>
      <c r="B30" s="341"/>
      <c r="C30" s="341"/>
      <c r="D30" s="341"/>
      <c r="E30" s="341"/>
      <c r="F30" s="341"/>
      <c r="H30" s="318"/>
      <c r="I30" s="318"/>
      <c r="J30" s="318"/>
      <c r="K30" s="318"/>
      <c r="L30" s="318"/>
      <c r="M30" s="318"/>
      <c r="N30" s="318"/>
      <c r="O30" s="318"/>
    </row>
    <row r="31" spans="1:15">
      <c r="A31" s="322" t="s">
        <v>1016</v>
      </c>
      <c r="B31" s="340">
        <v>8179.0919999999996</v>
      </c>
      <c r="C31" s="340">
        <v>247.876</v>
      </c>
      <c r="D31" s="340">
        <v>1675.681</v>
      </c>
      <c r="E31" s="340">
        <v>675.63300000000004</v>
      </c>
      <c r="F31" s="340">
        <v>10778.282999999999</v>
      </c>
      <c r="H31" s="318"/>
      <c r="I31" s="318"/>
      <c r="J31" s="318"/>
      <c r="K31" s="318"/>
      <c r="L31" s="318"/>
      <c r="M31" s="318"/>
      <c r="N31" s="318"/>
      <c r="O31" s="318"/>
    </row>
    <row r="32" spans="1:15">
      <c r="A32" s="324" t="s">
        <v>1015</v>
      </c>
      <c r="B32" s="340">
        <v>-631.85</v>
      </c>
      <c r="C32" s="340">
        <v>106.663</v>
      </c>
      <c r="D32" s="340">
        <v>-1675.681</v>
      </c>
      <c r="E32" s="340">
        <v>-749.50400000000002</v>
      </c>
      <c r="F32" s="340">
        <v>-2950.3719999999998</v>
      </c>
      <c r="H32" s="318"/>
      <c r="I32" s="318"/>
      <c r="J32" s="318"/>
      <c r="K32" s="318"/>
      <c r="L32" s="318"/>
      <c r="M32" s="318"/>
      <c r="N32" s="318"/>
      <c r="O32" s="318"/>
    </row>
    <row r="33" spans="1:15">
      <c r="A33" s="322" t="s">
        <v>1014</v>
      </c>
      <c r="B33" s="340">
        <v>-73.870999999999995</v>
      </c>
      <c r="C33" s="340">
        <v>0</v>
      </c>
      <c r="D33" s="340">
        <v>0</v>
      </c>
      <c r="E33" s="340">
        <v>73.870999999999995</v>
      </c>
      <c r="F33" s="340">
        <v>0</v>
      </c>
      <c r="H33" s="318"/>
      <c r="I33" s="318"/>
      <c r="J33" s="318"/>
      <c r="K33" s="318"/>
      <c r="L33" s="318"/>
      <c r="M33" s="318"/>
      <c r="N33" s="318"/>
      <c r="O33" s="318"/>
    </row>
    <row r="34" spans="1:15">
      <c r="A34" s="322" t="s">
        <v>1013</v>
      </c>
      <c r="B34" s="340">
        <v>-117.749</v>
      </c>
      <c r="C34" s="340">
        <v>-42.438000000000002</v>
      </c>
      <c r="D34" s="340">
        <v>0</v>
      </c>
      <c r="E34" s="340">
        <v>0</v>
      </c>
      <c r="F34" s="340">
        <v>-160.18700000000001</v>
      </c>
      <c r="H34" s="318"/>
      <c r="I34" s="318"/>
      <c r="J34" s="318"/>
      <c r="K34" s="318"/>
      <c r="L34" s="318"/>
      <c r="M34" s="318"/>
      <c r="N34" s="318"/>
      <c r="O34" s="318"/>
    </row>
    <row r="35" spans="1:15">
      <c r="A35" s="322" t="s">
        <v>1291</v>
      </c>
      <c r="B35" s="323"/>
      <c r="C35" s="323"/>
      <c r="D35" s="323"/>
      <c r="E35" s="323"/>
      <c r="F35" s="340">
        <v>0</v>
      </c>
    </row>
    <row r="36" spans="1:15" ht="13.5" thickBot="1">
      <c r="A36" s="320" t="s">
        <v>49</v>
      </c>
      <c r="B36" s="319">
        <v>7355.6220000000003</v>
      </c>
      <c r="C36" s="319">
        <v>312.10000000000002</v>
      </c>
      <c r="D36" s="319">
        <v>0</v>
      </c>
      <c r="E36" s="319">
        <v>0</v>
      </c>
      <c r="F36" s="319">
        <v>7667.723</v>
      </c>
    </row>
    <row r="37" spans="1:15">
      <c r="A37" s="1713"/>
      <c r="B37" s="323"/>
      <c r="C37" s="323"/>
      <c r="D37" s="323"/>
      <c r="E37" s="323"/>
      <c r="F37" s="323"/>
    </row>
    <row r="38" spans="1:15">
      <c r="A38" s="1713"/>
      <c r="B38" s="323"/>
      <c r="C38" s="323"/>
      <c r="D38" s="323"/>
      <c r="E38" s="323"/>
      <c r="F38" s="323"/>
    </row>
    <row r="39" spans="1:15" ht="17.25" customHeight="1">
      <c r="A39" s="1708" t="s">
        <v>1757</v>
      </c>
      <c r="B39" s="1709"/>
      <c r="C39" s="1709"/>
      <c r="D39" s="1709"/>
      <c r="E39" s="1709"/>
      <c r="F39" s="1709"/>
    </row>
    <row r="40" spans="1:15" ht="17.25" customHeight="1">
      <c r="A40" s="2030" t="s">
        <v>2330</v>
      </c>
      <c r="B40" s="2032"/>
      <c r="C40" s="2032"/>
      <c r="D40" s="2032"/>
      <c r="E40" s="2032"/>
      <c r="F40" s="2032"/>
    </row>
    <row r="41" spans="1:15" ht="12.6" customHeight="1">
      <c r="A41" s="2031"/>
      <c r="B41" s="2033" t="s">
        <v>1038</v>
      </c>
      <c r="C41" s="2033" t="s">
        <v>1037</v>
      </c>
      <c r="D41" s="2033" t="s">
        <v>1036</v>
      </c>
      <c r="E41" s="2033" t="s">
        <v>1032</v>
      </c>
      <c r="F41" s="2033" t="s">
        <v>1031</v>
      </c>
    </row>
    <row r="42" spans="1:15" ht="12.6" customHeight="1">
      <c r="A42" s="2031"/>
      <c r="B42" s="2034"/>
      <c r="C42" s="2034"/>
      <c r="D42" s="2034"/>
      <c r="E42" s="2035"/>
      <c r="F42" s="2034"/>
      <c r="H42" s="318"/>
      <c r="I42" s="318"/>
      <c r="J42" s="318"/>
      <c r="K42" s="318"/>
      <c r="L42" s="318"/>
      <c r="M42" s="318"/>
      <c r="N42" s="318"/>
      <c r="O42" s="318"/>
    </row>
    <row r="43" spans="1:15">
      <c r="A43" s="1710"/>
      <c r="B43" s="1711"/>
      <c r="C43" s="1711"/>
      <c r="D43" s="1712"/>
      <c r="E43" s="1711"/>
      <c r="F43" s="1711"/>
      <c r="H43" s="318"/>
      <c r="I43" s="318"/>
      <c r="J43" s="318"/>
      <c r="K43" s="318"/>
      <c r="L43" s="318"/>
      <c r="M43" s="318"/>
      <c r="N43" s="318"/>
      <c r="O43" s="318"/>
    </row>
    <row r="44" spans="1:15">
      <c r="A44" s="329" t="s">
        <v>18</v>
      </c>
      <c r="B44" s="323">
        <v>35574.29</v>
      </c>
      <c r="C44" s="323">
        <v>0</v>
      </c>
      <c r="D44" s="323">
        <v>935.07899999999995</v>
      </c>
      <c r="E44" s="323">
        <v>57.820999999999998</v>
      </c>
      <c r="F44" s="323">
        <v>36567.190999999999</v>
      </c>
      <c r="H44" s="318"/>
      <c r="I44" s="318"/>
      <c r="J44" s="318"/>
      <c r="K44" s="318"/>
      <c r="L44" s="318"/>
      <c r="M44" s="318"/>
      <c r="N44" s="318"/>
      <c r="O44" s="318"/>
    </row>
    <row r="45" spans="1:15" ht="15">
      <c r="A45" s="335"/>
      <c r="B45"/>
      <c r="C45"/>
      <c r="D45"/>
      <c r="E45"/>
      <c r="F45"/>
      <c r="H45" s="318"/>
      <c r="I45" s="318"/>
      <c r="J45" s="318"/>
      <c r="K45" s="318"/>
      <c r="L45" s="318"/>
      <c r="M45" s="318"/>
      <c r="N45" s="318"/>
      <c r="O45" s="318"/>
    </row>
    <row r="46" spans="1:15">
      <c r="A46" s="327" t="s">
        <v>1030</v>
      </c>
      <c r="B46" s="321">
        <v>20579.243999999999</v>
      </c>
      <c r="C46" s="321">
        <v>0</v>
      </c>
      <c r="D46" s="321">
        <v>935.07899999999995</v>
      </c>
      <c r="E46" s="321">
        <v>2387.098</v>
      </c>
      <c r="F46" s="321">
        <v>23901.421999999999</v>
      </c>
      <c r="H46" s="318"/>
      <c r="I46" s="318"/>
      <c r="J46" s="318"/>
      <c r="K46" s="318"/>
      <c r="L46" s="318"/>
      <c r="M46" s="318"/>
      <c r="N46" s="318"/>
      <c r="O46" s="318"/>
    </row>
    <row r="47" spans="1:15">
      <c r="A47" s="334" t="s">
        <v>1029</v>
      </c>
      <c r="B47" s="341">
        <v>20998.332999999999</v>
      </c>
      <c r="C47" s="341">
        <v>0</v>
      </c>
      <c r="D47" s="341">
        <v>0</v>
      </c>
      <c r="E47" s="341">
        <v>2387.098</v>
      </c>
      <c r="F47" s="341">
        <v>23385.431</v>
      </c>
      <c r="H47" s="318"/>
      <c r="I47" s="318"/>
      <c r="J47" s="318"/>
      <c r="K47" s="318"/>
      <c r="L47" s="318"/>
      <c r="M47" s="318"/>
      <c r="N47" s="318"/>
      <c r="O47" s="318"/>
    </row>
    <row r="48" spans="1:15">
      <c r="A48" s="334" t="s">
        <v>1028</v>
      </c>
      <c r="B48" s="341">
        <v>-419.08800000000002</v>
      </c>
      <c r="C48" s="341">
        <v>0</v>
      </c>
      <c r="D48" s="341">
        <v>935.07899999999995</v>
      </c>
      <c r="E48" s="341">
        <v>0</v>
      </c>
      <c r="F48" s="341">
        <v>515.99</v>
      </c>
      <c r="H48" s="318"/>
      <c r="I48" s="318"/>
      <c r="J48" s="318"/>
      <c r="K48" s="318"/>
      <c r="L48" s="318"/>
      <c r="M48" s="318"/>
      <c r="N48" s="318"/>
      <c r="O48" s="318"/>
    </row>
    <row r="49" spans="1:15">
      <c r="A49" s="327" t="s">
        <v>389</v>
      </c>
      <c r="B49" s="341">
        <v>11794.816000000001</v>
      </c>
      <c r="C49" s="341">
        <v>0</v>
      </c>
      <c r="D49" s="341">
        <v>0</v>
      </c>
      <c r="E49" s="341">
        <v>-1385.2249999999999</v>
      </c>
      <c r="F49" s="341">
        <v>10409.591</v>
      </c>
      <c r="H49" s="318"/>
      <c r="I49" s="318"/>
      <c r="J49" s="318"/>
      <c r="K49" s="318"/>
      <c r="L49" s="318"/>
      <c r="M49" s="318"/>
      <c r="N49" s="318"/>
      <c r="O49" s="318"/>
    </row>
    <row r="50" spans="1:15" ht="25.5">
      <c r="A50" s="333" t="s">
        <v>1027</v>
      </c>
      <c r="B50" s="341">
        <v>1630.8019999999999</v>
      </c>
      <c r="C50" s="341">
        <v>0</v>
      </c>
      <c r="D50" s="341">
        <v>0</v>
      </c>
      <c r="E50" s="341">
        <v>625.37400000000002</v>
      </c>
      <c r="F50" s="341">
        <v>2256.1759999999999</v>
      </c>
      <c r="H50" s="318"/>
      <c r="I50" s="318"/>
      <c r="J50" s="318"/>
      <c r="K50" s="318"/>
      <c r="L50" s="318"/>
      <c r="M50" s="318"/>
      <c r="N50" s="318"/>
      <c r="O50" s="318"/>
    </row>
    <row r="51" spans="1:15">
      <c r="A51" s="327" t="s">
        <v>48</v>
      </c>
      <c r="B51" s="341">
        <v>1386.585</v>
      </c>
      <c r="C51" s="341">
        <v>0</v>
      </c>
      <c r="D51" s="341">
        <v>0</v>
      </c>
      <c r="E51" s="341">
        <v>-1386.585</v>
      </c>
      <c r="F51" s="341">
        <v>0</v>
      </c>
      <c r="H51" s="318"/>
      <c r="I51" s="318"/>
      <c r="J51" s="318"/>
      <c r="K51" s="318"/>
      <c r="L51" s="318"/>
      <c r="M51" s="318"/>
      <c r="N51" s="318"/>
      <c r="O51" s="318"/>
    </row>
    <row r="52" spans="1:15">
      <c r="A52" s="327" t="s">
        <v>1026</v>
      </c>
      <c r="B52" s="341">
        <v>151.011</v>
      </c>
      <c r="C52" s="341">
        <v>0</v>
      </c>
      <c r="D52" s="341">
        <v>0</v>
      </c>
      <c r="E52" s="341">
        <v>-151.011</v>
      </c>
      <c r="F52" s="341">
        <v>0</v>
      </c>
      <c r="H52" s="318"/>
      <c r="I52" s="318"/>
      <c r="J52" s="318"/>
      <c r="K52" s="318"/>
      <c r="L52" s="318"/>
      <c r="M52" s="318"/>
      <c r="N52" s="318"/>
      <c r="O52" s="318"/>
    </row>
    <row r="53" spans="1:15">
      <c r="A53" s="332" t="s">
        <v>1025</v>
      </c>
      <c r="B53" s="341">
        <v>31.829000000000001</v>
      </c>
      <c r="C53" s="341">
        <v>0</v>
      </c>
      <c r="D53" s="341">
        <v>0</v>
      </c>
      <c r="E53" s="341">
        <v>-31.829000000000001</v>
      </c>
      <c r="F53" s="341">
        <v>0</v>
      </c>
      <c r="H53" s="318"/>
      <c r="I53" s="318"/>
      <c r="J53" s="318"/>
      <c r="K53" s="318"/>
      <c r="L53" s="318"/>
      <c r="M53" s="318"/>
      <c r="N53" s="318"/>
      <c r="O53" s="318"/>
    </row>
    <row r="54" spans="1:15">
      <c r="A54" s="331"/>
      <c r="B54" s="341"/>
      <c r="C54" s="341"/>
      <c r="D54" s="341"/>
      <c r="E54" s="341"/>
      <c r="F54" s="341"/>
      <c r="H54" s="318"/>
      <c r="I54" s="318"/>
      <c r="J54" s="318"/>
      <c r="K54" s="318"/>
      <c r="L54" s="318"/>
      <c r="M54" s="318"/>
      <c r="N54" s="318"/>
      <c r="O54" s="318"/>
    </row>
    <row r="55" spans="1:15">
      <c r="A55" s="328" t="s">
        <v>1024</v>
      </c>
      <c r="B55" s="340">
        <v>-6779.3689999999997</v>
      </c>
      <c r="C55" s="340">
        <v>0</v>
      </c>
      <c r="D55" s="340">
        <v>0</v>
      </c>
      <c r="E55" s="340">
        <v>-1212.366</v>
      </c>
      <c r="F55" s="340">
        <v>-7991.7349999999997</v>
      </c>
      <c r="H55" s="318"/>
      <c r="I55" s="318"/>
      <c r="J55" s="318"/>
      <c r="K55" s="318"/>
      <c r="L55" s="318"/>
      <c r="M55" s="318"/>
      <c r="N55" s="318"/>
      <c r="O55" s="318"/>
    </row>
    <row r="56" spans="1:15">
      <c r="A56" s="327" t="s">
        <v>45</v>
      </c>
      <c r="B56" s="341">
        <v>-7449.53</v>
      </c>
      <c r="C56" s="341">
        <v>0</v>
      </c>
      <c r="D56" s="341">
        <v>0</v>
      </c>
      <c r="E56" s="341">
        <v>-825.89599999999996</v>
      </c>
      <c r="F56" s="341">
        <v>-8275.4259999999995</v>
      </c>
      <c r="H56" s="318"/>
      <c r="I56" s="318"/>
      <c r="J56" s="318"/>
      <c r="K56" s="318"/>
      <c r="L56" s="318"/>
      <c r="M56" s="318"/>
      <c r="N56" s="318"/>
      <c r="O56" s="318"/>
    </row>
    <row r="57" spans="1:15">
      <c r="A57" s="330"/>
      <c r="B57" s="341">
        <v>0</v>
      </c>
      <c r="C57" s="341"/>
      <c r="D57" s="341"/>
      <c r="E57" s="341"/>
      <c r="F57" s="341"/>
      <c r="H57" s="318"/>
      <c r="I57" s="318"/>
      <c r="J57" s="318"/>
      <c r="K57" s="318"/>
      <c r="L57" s="318"/>
      <c r="M57" s="318"/>
      <c r="N57" s="318"/>
      <c r="O57" s="318"/>
    </row>
    <row r="58" spans="1:15">
      <c r="A58" s="330" t="s">
        <v>1760</v>
      </c>
      <c r="B58" s="341">
        <v>0</v>
      </c>
      <c r="C58" s="341">
        <v>0</v>
      </c>
      <c r="D58" s="341">
        <v>0</v>
      </c>
      <c r="E58" s="341">
        <v>157.953</v>
      </c>
      <c r="F58" s="341">
        <v>157.953</v>
      </c>
      <c r="H58" s="318"/>
      <c r="I58" s="318"/>
      <c r="J58" s="318"/>
      <c r="K58" s="318"/>
      <c r="L58" s="318"/>
      <c r="M58" s="318"/>
      <c r="N58" s="318"/>
      <c r="O58" s="318"/>
    </row>
    <row r="59" spans="1:15">
      <c r="A59" s="1031" t="s">
        <v>1022</v>
      </c>
      <c r="B59" s="341">
        <v>0</v>
      </c>
      <c r="C59" s="341">
        <v>0</v>
      </c>
      <c r="D59" s="341">
        <v>0</v>
      </c>
      <c r="E59" s="341">
        <v>-866.63900000000001</v>
      </c>
      <c r="F59" s="341">
        <v>-866.63900000000001</v>
      </c>
      <c r="H59" s="318"/>
      <c r="I59" s="318"/>
      <c r="J59" s="318"/>
      <c r="K59" s="318"/>
      <c r="L59" s="318"/>
      <c r="M59" s="318"/>
      <c r="N59" s="318"/>
      <c r="O59" s="318"/>
    </row>
    <row r="60" spans="1:15">
      <c r="A60" s="327" t="s">
        <v>1021</v>
      </c>
      <c r="B60" s="341">
        <v>670.16</v>
      </c>
      <c r="C60" s="341">
        <v>0</v>
      </c>
      <c r="D60" s="341">
        <v>0</v>
      </c>
      <c r="E60" s="341">
        <v>322.21499999999997</v>
      </c>
      <c r="F60" s="341">
        <v>992.37599999999998</v>
      </c>
      <c r="H60" s="318"/>
      <c r="I60" s="318"/>
      <c r="J60" s="318"/>
      <c r="K60" s="318"/>
      <c r="L60" s="318"/>
      <c r="M60" s="318"/>
      <c r="N60" s="318"/>
      <c r="O60" s="318"/>
    </row>
    <row r="61" spans="1:15">
      <c r="A61" s="328" t="s">
        <v>1020</v>
      </c>
      <c r="B61" s="340">
        <v>-411.99299999999999</v>
      </c>
      <c r="C61" s="340">
        <v>0</v>
      </c>
      <c r="D61" s="340">
        <v>0</v>
      </c>
      <c r="E61" s="340">
        <v>0</v>
      </c>
      <c r="F61" s="340">
        <v>-411.99299999999999</v>
      </c>
      <c r="H61" s="318"/>
      <c r="I61" s="318"/>
      <c r="J61" s="318"/>
      <c r="K61" s="318"/>
      <c r="L61" s="318"/>
      <c r="M61" s="318"/>
      <c r="N61" s="318"/>
      <c r="O61" s="318"/>
    </row>
    <row r="62" spans="1:15">
      <c r="A62" s="329"/>
      <c r="B62" s="341"/>
      <c r="C62" s="341"/>
      <c r="D62" s="341"/>
      <c r="E62" s="341"/>
      <c r="F62" s="341"/>
      <c r="H62" s="318"/>
      <c r="I62" s="318"/>
      <c r="J62" s="318"/>
      <c r="K62" s="318"/>
      <c r="L62" s="318"/>
      <c r="M62" s="318"/>
      <c r="N62" s="318"/>
      <c r="O62" s="318"/>
    </row>
    <row r="63" spans="1:15">
      <c r="A63" s="328" t="s">
        <v>385</v>
      </c>
      <c r="B63" s="340">
        <v>-18740.291000000001</v>
      </c>
      <c r="C63" s="340">
        <v>464.464</v>
      </c>
      <c r="D63" s="340">
        <v>-72.326999999999998</v>
      </c>
      <c r="E63" s="340">
        <v>2209.355</v>
      </c>
      <c r="F63" s="340">
        <v>-16138.799000000001</v>
      </c>
      <c r="H63" s="318"/>
      <c r="I63" s="318"/>
      <c r="J63" s="318"/>
      <c r="K63" s="318"/>
      <c r="L63" s="318"/>
      <c r="M63" s="318"/>
      <c r="N63" s="318"/>
      <c r="O63" s="318"/>
    </row>
    <row r="64" spans="1:15">
      <c r="A64" s="327" t="s">
        <v>1019</v>
      </c>
      <c r="B64" s="341">
        <v>-16669.878000000001</v>
      </c>
      <c r="C64" s="341">
        <v>464.464</v>
      </c>
      <c r="D64" s="341">
        <v>0</v>
      </c>
      <c r="E64" s="341">
        <v>2266.6179999999999</v>
      </c>
      <c r="F64" s="341">
        <v>-13938.795</v>
      </c>
      <c r="H64" s="318"/>
      <c r="I64" s="318"/>
      <c r="J64" s="318"/>
      <c r="K64" s="318"/>
      <c r="L64" s="318"/>
      <c r="M64" s="318"/>
      <c r="N64" s="318"/>
      <c r="O64" s="318"/>
    </row>
    <row r="65" spans="1:15">
      <c r="A65" s="327" t="s">
        <v>1018</v>
      </c>
      <c r="B65" s="341">
        <v>-2067.0630000000001</v>
      </c>
      <c r="C65" s="341">
        <v>0</v>
      </c>
      <c r="D65" s="341">
        <v>-72.326999999999998</v>
      </c>
      <c r="E65" s="341">
        <v>-57.262999999999998</v>
      </c>
      <c r="F65" s="341">
        <v>-2196.654</v>
      </c>
      <c r="H65" s="318"/>
      <c r="I65" s="318"/>
      <c r="J65" s="318"/>
      <c r="K65" s="318"/>
      <c r="L65" s="318"/>
      <c r="M65" s="318"/>
      <c r="N65" s="318"/>
      <c r="O65" s="318"/>
    </row>
    <row r="66" spans="1:15">
      <c r="A66" s="327" t="s">
        <v>1017</v>
      </c>
      <c r="B66" s="341">
        <v>-3.3490000000000002</v>
      </c>
      <c r="C66" s="341">
        <v>0</v>
      </c>
      <c r="D66" s="341">
        <v>0</v>
      </c>
      <c r="E66" s="341">
        <v>0</v>
      </c>
      <c r="F66" s="341">
        <v>-3.3490000000000002</v>
      </c>
      <c r="H66" s="318"/>
      <c r="I66" s="318"/>
      <c r="J66" s="318"/>
      <c r="K66" s="318"/>
      <c r="L66" s="318"/>
      <c r="M66" s="318"/>
      <c r="N66" s="318"/>
      <c r="O66" s="318"/>
    </row>
    <row r="67" spans="1:15">
      <c r="A67" s="327"/>
      <c r="B67" s="341"/>
      <c r="C67" s="341"/>
      <c r="D67" s="341"/>
      <c r="E67" s="341"/>
      <c r="F67" s="341"/>
      <c r="H67" s="318"/>
      <c r="I67" s="318"/>
      <c r="J67" s="318"/>
      <c r="K67" s="318"/>
      <c r="L67" s="318"/>
      <c r="M67" s="318"/>
      <c r="N67" s="318"/>
      <c r="O67" s="318"/>
    </row>
    <row r="68" spans="1:15">
      <c r="A68" s="322" t="s">
        <v>1016</v>
      </c>
      <c r="B68" s="340">
        <v>9642.6350000000002</v>
      </c>
      <c r="C68" s="340">
        <v>464.464</v>
      </c>
      <c r="D68" s="340">
        <v>862.75199999999995</v>
      </c>
      <c r="E68" s="340">
        <v>1054.81</v>
      </c>
      <c r="F68" s="340">
        <v>12024.662</v>
      </c>
      <c r="H68" s="318"/>
      <c r="I68" s="318"/>
      <c r="J68" s="318"/>
      <c r="K68" s="318"/>
      <c r="L68" s="318"/>
      <c r="M68" s="318"/>
      <c r="N68" s="318"/>
      <c r="O68" s="318"/>
    </row>
    <row r="69" spans="1:15">
      <c r="A69" s="324" t="s">
        <v>1015</v>
      </c>
      <c r="B69" s="340">
        <v>-1543.7329999999999</v>
      </c>
      <c r="C69" s="340">
        <v>-223.53200000000001</v>
      </c>
      <c r="D69" s="340">
        <v>-862.75199999999995</v>
      </c>
      <c r="E69" s="340">
        <v>-1114.4770000000001</v>
      </c>
      <c r="F69" s="340">
        <v>-3744.4960000000001</v>
      </c>
      <c r="H69" s="318"/>
      <c r="I69" s="318"/>
      <c r="J69" s="318"/>
      <c r="K69" s="318"/>
      <c r="L69" s="318"/>
      <c r="M69" s="318"/>
      <c r="N69" s="318"/>
      <c r="O69" s="318"/>
    </row>
    <row r="70" spans="1:15">
      <c r="A70" s="322" t="s">
        <v>1014</v>
      </c>
      <c r="B70" s="340">
        <v>-59.667000000000002</v>
      </c>
      <c r="C70" s="340">
        <v>0</v>
      </c>
      <c r="D70" s="340">
        <v>0</v>
      </c>
      <c r="E70" s="340">
        <v>59.667000000000002</v>
      </c>
      <c r="F70" s="340">
        <v>0</v>
      </c>
      <c r="H70" s="318"/>
      <c r="I70" s="318"/>
      <c r="J70" s="318"/>
      <c r="K70" s="318"/>
      <c r="L70" s="318"/>
      <c r="M70" s="318"/>
      <c r="N70" s="318"/>
      <c r="O70" s="318"/>
    </row>
    <row r="71" spans="1:15">
      <c r="A71" s="322" t="s">
        <v>1013</v>
      </c>
      <c r="B71" s="340">
        <v>-159.68799999999999</v>
      </c>
      <c r="C71" s="340">
        <v>-41.781999999999996</v>
      </c>
      <c r="D71" s="340">
        <v>0</v>
      </c>
      <c r="E71" s="340">
        <v>0</v>
      </c>
      <c r="F71" s="340">
        <v>-201.47</v>
      </c>
      <c r="H71" s="318"/>
      <c r="I71" s="318"/>
      <c r="J71" s="318"/>
      <c r="K71" s="318"/>
      <c r="L71" s="318"/>
      <c r="M71" s="318"/>
      <c r="N71" s="318"/>
      <c r="O71" s="318"/>
    </row>
    <row r="72" spans="1:15">
      <c r="A72" s="322" t="s">
        <v>1291</v>
      </c>
      <c r="B72" s="323"/>
      <c r="C72" s="323"/>
      <c r="D72" s="323"/>
      <c r="E72" s="323">
        <v>0</v>
      </c>
      <c r="F72" s="340">
        <v>0</v>
      </c>
    </row>
    <row r="73" spans="1:15" ht="13.5" thickBot="1">
      <c r="A73" s="320" t="s">
        <v>49</v>
      </c>
      <c r="B73" s="319">
        <v>7879.5460000000003</v>
      </c>
      <c r="C73" s="319">
        <v>199.15</v>
      </c>
      <c r="D73" s="319">
        <v>0</v>
      </c>
      <c r="E73" s="319">
        <v>0</v>
      </c>
      <c r="F73" s="319">
        <v>8078.6959999999999</v>
      </c>
    </row>
    <row r="74" spans="1:15" ht="13.5" thickBot="1">
      <c r="A74" s="320"/>
      <c r="B74" s="319"/>
      <c r="C74" s="319"/>
      <c r="D74" s="319"/>
      <c r="E74" s="319"/>
      <c r="F74" s="319"/>
    </row>
    <row r="75" spans="1:15">
      <c r="A75" s="1713"/>
      <c r="B75" s="323"/>
      <c r="C75" s="323"/>
      <c r="D75" s="323"/>
      <c r="E75" s="323"/>
      <c r="F75" s="323"/>
    </row>
    <row r="76" spans="1:15" ht="17.25" customHeight="1">
      <c r="A76" s="1708" t="s">
        <v>1757</v>
      </c>
      <c r="B76" s="1709"/>
      <c r="C76" s="1709"/>
      <c r="D76" s="1709"/>
      <c r="E76" s="1709"/>
      <c r="F76" s="1709"/>
    </row>
    <row r="77" spans="1:15" ht="17.25" customHeight="1">
      <c r="A77" s="2030" t="s">
        <v>2276</v>
      </c>
      <c r="B77" s="2032"/>
      <c r="C77" s="2032"/>
      <c r="D77" s="2032"/>
      <c r="E77" s="2032"/>
      <c r="F77" s="2032"/>
    </row>
    <row r="78" spans="1:15">
      <c r="A78" s="2031"/>
      <c r="B78" s="2033" t="s">
        <v>1038</v>
      </c>
      <c r="C78" s="2033" t="s">
        <v>1037</v>
      </c>
      <c r="D78" s="2033" t="s">
        <v>1036</v>
      </c>
      <c r="E78" s="2033" t="s">
        <v>1032</v>
      </c>
      <c r="F78" s="2033" t="s">
        <v>1031</v>
      </c>
    </row>
    <row r="79" spans="1:15">
      <c r="A79" s="2031"/>
      <c r="B79" s="2034"/>
      <c r="C79" s="2034"/>
      <c r="D79" s="2034"/>
      <c r="E79" s="2035"/>
      <c r="F79" s="2034"/>
      <c r="H79" s="318"/>
      <c r="I79" s="318"/>
      <c r="J79" s="318"/>
      <c r="K79" s="318"/>
      <c r="L79" s="318"/>
      <c r="M79" s="318"/>
      <c r="N79" s="318"/>
      <c r="O79" s="318"/>
    </row>
    <row r="80" spans="1:15">
      <c r="A80" s="1710"/>
      <c r="B80" s="1711"/>
      <c r="C80" s="1711"/>
      <c r="D80" s="1712"/>
      <c r="E80" s="1711"/>
      <c r="F80" s="1711"/>
      <c r="H80" s="318"/>
      <c r="I80" s="318"/>
      <c r="J80" s="318"/>
      <c r="K80" s="318"/>
      <c r="L80" s="318"/>
      <c r="M80" s="318"/>
      <c r="N80" s="318"/>
      <c r="O80" s="318"/>
    </row>
    <row r="81" spans="1:15">
      <c r="A81" s="329" t="s">
        <v>18</v>
      </c>
      <c r="B81" s="323">
        <v>35089.678999999996</v>
      </c>
      <c r="C81" s="323">
        <v>57.012</v>
      </c>
      <c r="D81" s="323">
        <v>622.60199999999998</v>
      </c>
      <c r="E81" s="323">
        <v>-519.85599999999999</v>
      </c>
      <c r="F81" s="323">
        <v>35249.436999999998</v>
      </c>
      <c r="H81" s="318"/>
      <c r="I81" s="318"/>
      <c r="J81" s="318"/>
      <c r="K81" s="318"/>
      <c r="L81" s="318"/>
      <c r="M81" s="318"/>
      <c r="N81" s="318"/>
      <c r="O81" s="318"/>
    </row>
    <row r="82" spans="1:15" ht="15">
      <c r="A82" s="335"/>
      <c r="B82"/>
      <c r="C82"/>
      <c r="D82"/>
      <c r="E82"/>
      <c r="F82"/>
      <c r="H82" s="318"/>
      <c r="I82" s="318"/>
      <c r="J82" s="318"/>
      <c r="K82" s="318"/>
      <c r="L82" s="318"/>
      <c r="M82" s="318"/>
      <c r="N82" s="318"/>
      <c r="O82" s="318"/>
    </row>
    <row r="83" spans="1:15">
      <c r="A83" s="327" t="s">
        <v>1030</v>
      </c>
      <c r="B83" s="321">
        <v>20521.386999999999</v>
      </c>
      <c r="C83" s="321">
        <v>124.316</v>
      </c>
      <c r="D83" s="321">
        <v>622.60199999999998</v>
      </c>
      <c r="E83" s="321">
        <v>1370.0519999999999</v>
      </c>
      <c r="F83" s="321">
        <v>22638.359</v>
      </c>
      <c r="H83" s="318"/>
      <c r="I83" s="318"/>
      <c r="J83" s="318"/>
      <c r="K83" s="318"/>
      <c r="L83" s="318"/>
      <c r="M83" s="318"/>
      <c r="N83" s="318"/>
      <c r="O83" s="318"/>
    </row>
    <row r="84" spans="1:15">
      <c r="A84" s="334" t="s">
        <v>1029</v>
      </c>
      <c r="B84" s="341">
        <v>20494.072</v>
      </c>
      <c r="C84" s="341">
        <v>124.316</v>
      </c>
      <c r="D84" s="341">
        <v>0</v>
      </c>
      <c r="E84" s="341">
        <v>1370.0519999999999</v>
      </c>
      <c r="F84" s="341">
        <v>21988.440999999999</v>
      </c>
      <c r="H84" s="318"/>
      <c r="I84" s="318"/>
      <c r="J84" s="318"/>
      <c r="K84" s="318"/>
      <c r="L84" s="318"/>
      <c r="M84" s="318"/>
      <c r="N84" s="318"/>
      <c r="O84" s="318"/>
    </row>
    <row r="85" spans="1:15">
      <c r="A85" s="334" t="s">
        <v>1028</v>
      </c>
      <c r="B85" s="341">
        <v>27.315000000000001</v>
      </c>
      <c r="C85" s="341">
        <v>0</v>
      </c>
      <c r="D85" s="341">
        <v>622.60199999999998</v>
      </c>
      <c r="E85" s="341">
        <v>0</v>
      </c>
      <c r="F85" s="341">
        <v>649.91700000000003</v>
      </c>
      <c r="H85" s="318"/>
      <c r="I85" s="318"/>
      <c r="J85" s="318"/>
      <c r="K85" s="318"/>
      <c r="L85" s="318"/>
      <c r="M85" s="318"/>
      <c r="N85" s="318"/>
      <c r="O85" s="318"/>
    </row>
    <row r="86" spans="1:15">
      <c r="A86" s="327" t="s">
        <v>389</v>
      </c>
      <c r="B86" s="341">
        <v>11880.142</v>
      </c>
      <c r="C86" s="341">
        <v>0</v>
      </c>
      <c r="D86" s="341">
        <v>0</v>
      </c>
      <c r="E86" s="341">
        <v>-1381.4390000000001</v>
      </c>
      <c r="F86" s="341">
        <v>10498.703</v>
      </c>
      <c r="H86" s="318"/>
      <c r="I86" s="318"/>
      <c r="J86" s="318"/>
      <c r="K86" s="318"/>
      <c r="L86" s="318"/>
      <c r="M86" s="318"/>
      <c r="N86" s="318"/>
      <c r="O86" s="318"/>
    </row>
    <row r="87" spans="1:15" ht="25.5">
      <c r="A87" s="333" t="s">
        <v>1027</v>
      </c>
      <c r="B87" s="341">
        <v>1530.325</v>
      </c>
      <c r="C87" s="341">
        <v>-67.302999999999997</v>
      </c>
      <c r="D87" s="341">
        <v>0</v>
      </c>
      <c r="E87" s="341">
        <v>649.35299999999995</v>
      </c>
      <c r="F87" s="341">
        <v>2112.375</v>
      </c>
      <c r="H87" s="318"/>
      <c r="I87" s="318"/>
      <c r="J87" s="318"/>
      <c r="K87" s="318"/>
      <c r="L87" s="318"/>
      <c r="M87" s="318"/>
      <c r="N87" s="318"/>
      <c r="O87" s="318"/>
    </row>
    <row r="88" spans="1:15">
      <c r="A88" s="327" t="s">
        <v>48</v>
      </c>
      <c r="B88" s="341">
        <v>1005.955</v>
      </c>
      <c r="C88" s="341">
        <v>0</v>
      </c>
      <c r="D88" s="341">
        <v>0</v>
      </c>
      <c r="E88" s="341">
        <v>-1005.955</v>
      </c>
      <c r="F88" s="341">
        <v>0</v>
      </c>
      <c r="H88" s="318"/>
      <c r="I88" s="318"/>
      <c r="J88" s="318"/>
      <c r="K88" s="318"/>
      <c r="L88" s="318"/>
      <c r="M88" s="318"/>
      <c r="N88" s="318"/>
      <c r="O88" s="318"/>
    </row>
    <row r="89" spans="1:15">
      <c r="A89" s="327" t="s">
        <v>1026</v>
      </c>
      <c r="B89" s="341">
        <v>76.831999999999994</v>
      </c>
      <c r="C89" s="341">
        <v>0</v>
      </c>
      <c r="D89" s="341">
        <v>0</v>
      </c>
      <c r="E89" s="341">
        <v>-76.831999999999994</v>
      </c>
      <c r="F89" s="341">
        <v>0</v>
      </c>
      <c r="H89" s="318"/>
      <c r="I89" s="318"/>
      <c r="J89" s="318"/>
      <c r="K89" s="318"/>
      <c r="L89" s="318"/>
      <c r="M89" s="318"/>
      <c r="N89" s="318"/>
      <c r="O89" s="318"/>
    </row>
    <row r="90" spans="1:15">
      <c r="A90" s="332" t="s">
        <v>1025</v>
      </c>
      <c r="B90" s="341">
        <v>75.034999999999997</v>
      </c>
      <c r="C90" s="341">
        <v>0</v>
      </c>
      <c r="D90" s="341">
        <v>0</v>
      </c>
      <c r="E90" s="341">
        <v>-75.034999999999997</v>
      </c>
      <c r="F90" s="341">
        <v>0</v>
      </c>
      <c r="H90" s="318"/>
      <c r="I90" s="318"/>
      <c r="J90" s="318"/>
      <c r="K90" s="318"/>
      <c r="L90" s="318"/>
      <c r="M90" s="318"/>
      <c r="N90" s="318"/>
      <c r="O90" s="318"/>
    </row>
    <row r="91" spans="1:15">
      <c r="A91" s="331"/>
      <c r="B91" s="341"/>
      <c r="C91" s="341"/>
      <c r="D91" s="341"/>
      <c r="E91" s="341"/>
      <c r="F91" s="341"/>
      <c r="H91" s="318"/>
      <c r="I91" s="318"/>
      <c r="J91" s="318"/>
      <c r="K91" s="318"/>
      <c r="L91" s="318"/>
      <c r="M91" s="318"/>
      <c r="N91" s="318"/>
      <c r="O91" s="318"/>
    </row>
    <row r="92" spans="1:15">
      <c r="A92" s="328" t="s">
        <v>1024</v>
      </c>
      <c r="B92" s="340">
        <v>-7093.5330000000004</v>
      </c>
      <c r="C92" s="340">
        <v>0</v>
      </c>
      <c r="D92" s="340">
        <v>0</v>
      </c>
      <c r="E92" s="340">
        <v>-441.572</v>
      </c>
      <c r="F92" s="340">
        <v>-7535.1049999999996</v>
      </c>
      <c r="H92" s="318"/>
      <c r="I92" s="318"/>
      <c r="J92" s="318"/>
      <c r="K92" s="318"/>
      <c r="L92" s="318"/>
      <c r="M92" s="318"/>
      <c r="N92" s="318"/>
      <c r="O92" s="318"/>
    </row>
    <row r="93" spans="1:15">
      <c r="A93" s="327" t="s">
        <v>45</v>
      </c>
      <c r="B93" s="341">
        <v>-7718.8639999999996</v>
      </c>
      <c r="C93" s="341">
        <v>0</v>
      </c>
      <c r="D93" s="341">
        <v>0</v>
      </c>
      <c r="E93" s="341">
        <v>-95.447000000000003</v>
      </c>
      <c r="F93" s="341">
        <v>-7814.3109999999997</v>
      </c>
      <c r="H93" s="318"/>
      <c r="I93" s="318"/>
      <c r="J93" s="318"/>
      <c r="K93" s="318"/>
      <c r="L93" s="318"/>
      <c r="M93" s="318"/>
      <c r="N93" s="318"/>
      <c r="O93" s="318"/>
    </row>
    <row r="94" spans="1:15">
      <c r="A94" s="330"/>
      <c r="B94" s="341"/>
      <c r="C94" s="341"/>
      <c r="D94" s="341"/>
      <c r="E94" s="341"/>
      <c r="F94" s="341"/>
      <c r="H94" s="318"/>
      <c r="I94" s="318"/>
      <c r="J94" s="318"/>
      <c r="K94" s="318"/>
      <c r="L94" s="318"/>
      <c r="M94" s="318"/>
      <c r="N94" s="318"/>
      <c r="O94" s="318"/>
    </row>
    <row r="95" spans="1:15">
      <c r="A95" s="330" t="s">
        <v>1760</v>
      </c>
      <c r="B95" s="341"/>
      <c r="C95" s="341">
        <v>0</v>
      </c>
      <c r="D95" s="341">
        <v>0</v>
      </c>
      <c r="E95" s="341">
        <v>202.04599999999999</v>
      </c>
      <c r="F95" s="341">
        <v>202.04599999999999</v>
      </c>
      <c r="H95" s="318"/>
      <c r="I95" s="318"/>
      <c r="J95" s="318"/>
      <c r="K95" s="318"/>
      <c r="L95" s="318"/>
      <c r="M95" s="318"/>
      <c r="N95" s="318"/>
      <c r="O95" s="318"/>
    </row>
    <row r="96" spans="1:15">
      <c r="A96" s="1031" t="s">
        <v>1022</v>
      </c>
      <c r="B96" s="341"/>
      <c r="C96" s="341">
        <v>0</v>
      </c>
      <c r="D96" s="341">
        <v>0</v>
      </c>
      <c r="E96" s="341">
        <v>-639.36699999999996</v>
      </c>
      <c r="F96" s="341">
        <v>-639.36699999999996</v>
      </c>
      <c r="H96" s="318"/>
      <c r="I96" s="318"/>
      <c r="J96" s="318"/>
      <c r="K96" s="318"/>
      <c r="L96" s="318"/>
      <c r="M96" s="318"/>
      <c r="N96" s="318"/>
      <c r="O96" s="318"/>
    </row>
    <row r="97" spans="1:15">
      <c r="A97" s="327" t="s">
        <v>1021</v>
      </c>
      <c r="B97" s="341">
        <v>625.33000000000004</v>
      </c>
      <c r="C97" s="341">
        <v>0</v>
      </c>
      <c r="D97" s="341">
        <v>0</v>
      </c>
      <c r="E97" s="341">
        <v>91.194000000000003</v>
      </c>
      <c r="F97" s="341">
        <v>716.52499999999998</v>
      </c>
      <c r="H97" s="318"/>
      <c r="I97" s="318"/>
      <c r="J97" s="318"/>
      <c r="K97" s="318"/>
      <c r="L97" s="318"/>
      <c r="M97" s="318"/>
      <c r="N97" s="318"/>
      <c r="O97" s="318"/>
    </row>
    <row r="98" spans="1:15">
      <c r="A98" s="328" t="s">
        <v>1020</v>
      </c>
      <c r="B98" s="340">
        <v>-336.96199999999999</v>
      </c>
      <c r="C98" s="340">
        <v>0</v>
      </c>
      <c r="D98" s="340">
        <v>0</v>
      </c>
      <c r="E98" s="340">
        <v>0</v>
      </c>
      <c r="F98" s="340">
        <v>-336.96199999999999</v>
      </c>
      <c r="H98" s="318"/>
      <c r="I98" s="318"/>
      <c r="J98" s="318"/>
      <c r="K98" s="318"/>
      <c r="L98" s="318"/>
      <c r="M98" s="318"/>
      <c r="N98" s="318"/>
      <c r="O98" s="318"/>
    </row>
    <row r="99" spans="1:15">
      <c r="A99" s="329"/>
      <c r="B99" s="341"/>
      <c r="C99" s="341"/>
      <c r="D99" s="341"/>
      <c r="E99" s="341"/>
      <c r="F99" s="341"/>
      <c r="H99" s="318"/>
      <c r="I99" s="318"/>
      <c r="J99" s="318"/>
      <c r="K99" s="318"/>
      <c r="L99" s="318"/>
      <c r="M99" s="318"/>
      <c r="N99" s="318"/>
      <c r="O99" s="318"/>
    </row>
    <row r="100" spans="1:15">
      <c r="A100" s="328" t="s">
        <v>385</v>
      </c>
      <c r="B100" s="340">
        <v>-17495.004000000001</v>
      </c>
      <c r="C100" s="340">
        <v>279.68200000000002</v>
      </c>
      <c r="D100" s="340">
        <v>-192.727</v>
      </c>
      <c r="E100" s="340">
        <v>1842.2629999999999</v>
      </c>
      <c r="F100" s="340">
        <v>-15565.786</v>
      </c>
      <c r="H100" s="318"/>
      <c r="I100" s="318"/>
      <c r="J100" s="318"/>
      <c r="K100" s="318"/>
      <c r="L100" s="318"/>
      <c r="M100" s="318"/>
      <c r="N100" s="318"/>
      <c r="O100" s="318"/>
    </row>
    <row r="101" spans="1:15">
      <c r="A101" s="327" t="s">
        <v>1019</v>
      </c>
      <c r="B101" s="341">
        <v>-15471.450999999999</v>
      </c>
      <c r="C101" s="341">
        <v>276.55200000000002</v>
      </c>
      <c r="D101" s="341">
        <v>0</v>
      </c>
      <c r="E101" s="341">
        <v>1884.8979999999999</v>
      </c>
      <c r="F101" s="341">
        <v>-13310</v>
      </c>
      <c r="H101" s="318"/>
      <c r="I101" s="318"/>
      <c r="J101" s="318"/>
      <c r="K101" s="318"/>
      <c r="L101" s="318"/>
      <c r="M101" s="318"/>
      <c r="N101" s="318"/>
      <c r="O101" s="318"/>
    </row>
    <row r="102" spans="1:15">
      <c r="A102" s="327" t="s">
        <v>1018</v>
      </c>
      <c r="B102" s="341">
        <v>-2018.2940000000001</v>
      </c>
      <c r="C102" s="341">
        <v>3.13</v>
      </c>
      <c r="D102" s="341">
        <v>-192.727</v>
      </c>
      <c r="E102" s="341">
        <v>-42.634999999999998</v>
      </c>
      <c r="F102" s="341">
        <v>-2250.527</v>
      </c>
      <c r="H102" s="318"/>
      <c r="I102" s="318"/>
      <c r="J102" s="318"/>
      <c r="K102" s="318"/>
      <c r="L102" s="318"/>
      <c r="M102" s="318"/>
      <c r="N102" s="318"/>
      <c r="O102" s="318"/>
    </row>
    <row r="103" spans="1:15">
      <c r="A103" s="327" t="s">
        <v>1017</v>
      </c>
      <c r="B103" s="341">
        <v>-5.258</v>
      </c>
      <c r="C103" s="341">
        <v>0</v>
      </c>
      <c r="D103" s="341">
        <v>0</v>
      </c>
      <c r="E103" s="341">
        <v>0</v>
      </c>
      <c r="F103" s="341">
        <v>-5.258</v>
      </c>
      <c r="H103" s="318"/>
      <c r="I103" s="318"/>
      <c r="J103" s="318"/>
      <c r="K103" s="318"/>
      <c r="L103" s="318"/>
      <c r="M103" s="318"/>
      <c r="N103" s="318"/>
      <c r="O103" s="318"/>
    </row>
    <row r="104" spans="1:15">
      <c r="A104" s="327"/>
      <c r="B104" s="341"/>
      <c r="C104" s="341"/>
      <c r="D104" s="341"/>
      <c r="E104" s="341"/>
      <c r="F104" s="341"/>
      <c r="H104" s="318"/>
      <c r="I104" s="318"/>
      <c r="J104" s="318"/>
      <c r="K104" s="318"/>
      <c r="L104" s="318"/>
      <c r="M104" s="318"/>
      <c r="N104" s="318"/>
      <c r="O104" s="318"/>
    </row>
    <row r="105" spans="1:15">
      <c r="A105" s="322" t="s">
        <v>1016</v>
      </c>
      <c r="B105" s="340">
        <v>10164.178</v>
      </c>
      <c r="C105" s="340">
        <v>336.69499999999999</v>
      </c>
      <c r="D105" s="340">
        <v>429.875</v>
      </c>
      <c r="E105" s="340">
        <v>880.83299999999997</v>
      </c>
      <c r="F105" s="340">
        <v>11811.583000000001</v>
      </c>
      <c r="H105" s="318"/>
      <c r="I105" s="318"/>
      <c r="J105" s="318"/>
      <c r="K105" s="318"/>
      <c r="L105" s="318"/>
      <c r="M105" s="318"/>
      <c r="N105" s="318"/>
      <c r="O105" s="318"/>
    </row>
    <row r="106" spans="1:15">
      <c r="A106" s="324" t="s">
        <v>1015</v>
      </c>
      <c r="B106" s="340">
        <v>-2418.7689999999998</v>
      </c>
      <c r="C106" s="340">
        <v>-25.29</v>
      </c>
      <c r="D106" s="340">
        <v>-429.875</v>
      </c>
      <c r="E106" s="340">
        <v>-935.92499999999995</v>
      </c>
      <c r="F106" s="340">
        <v>-3809.8609999999999</v>
      </c>
      <c r="H106" s="318"/>
      <c r="I106" s="318"/>
      <c r="J106" s="318"/>
      <c r="K106" s="318"/>
      <c r="L106" s="318"/>
      <c r="M106" s="318"/>
      <c r="N106" s="318"/>
      <c r="O106" s="318"/>
    </row>
    <row r="107" spans="1:15">
      <c r="A107" s="322" t="s">
        <v>1014</v>
      </c>
      <c r="B107" s="340">
        <v>-55.091999999999999</v>
      </c>
      <c r="C107" s="340">
        <v>0</v>
      </c>
      <c r="D107" s="340">
        <v>0</v>
      </c>
      <c r="E107" s="340">
        <v>55.091999999999999</v>
      </c>
      <c r="F107" s="340">
        <v>0</v>
      </c>
      <c r="H107" s="318"/>
      <c r="I107" s="318"/>
      <c r="J107" s="318"/>
      <c r="K107" s="318"/>
      <c r="L107" s="318"/>
      <c r="M107" s="318"/>
      <c r="N107" s="318"/>
      <c r="O107" s="318"/>
    </row>
    <row r="108" spans="1:15">
      <c r="A108" s="322" t="s">
        <v>1013</v>
      </c>
      <c r="B108" s="340">
        <v>-254.77600000000001</v>
      </c>
      <c r="C108" s="340">
        <v>-68.412000000000006</v>
      </c>
      <c r="D108" s="340">
        <v>0</v>
      </c>
      <c r="E108" s="340">
        <v>0</v>
      </c>
      <c r="F108" s="340">
        <v>-323.18900000000002</v>
      </c>
      <c r="H108" s="318"/>
      <c r="I108" s="318"/>
      <c r="J108" s="318"/>
      <c r="K108" s="318"/>
      <c r="L108" s="318"/>
      <c r="M108" s="318"/>
      <c r="N108" s="318"/>
      <c r="O108" s="318"/>
    </row>
    <row r="109" spans="1:15">
      <c r="A109" s="322" t="s">
        <v>1291</v>
      </c>
      <c r="B109" s="323"/>
      <c r="C109" s="323"/>
      <c r="D109" s="323"/>
      <c r="E109" s="323">
        <v>0</v>
      </c>
      <c r="F109" s="340">
        <v>0</v>
      </c>
    </row>
    <row r="110" spans="1:15" ht="13.5" thickBot="1">
      <c r="A110" s="320" t="s">
        <v>49</v>
      </c>
      <c r="B110" s="319">
        <v>7435.54</v>
      </c>
      <c r="C110" s="319">
        <v>242.99199999999999</v>
      </c>
      <c r="D110" s="319">
        <v>0</v>
      </c>
      <c r="E110" s="319">
        <v>0</v>
      </c>
      <c r="F110" s="319">
        <v>7678.5320000000002</v>
      </c>
    </row>
    <row r="111" spans="1:15">
      <c r="A111" s="1713"/>
      <c r="B111" s="323"/>
      <c r="C111" s="323"/>
      <c r="D111" s="323"/>
      <c r="E111" s="323"/>
      <c r="F111" s="323"/>
    </row>
    <row r="112" spans="1:15">
      <c r="A112" s="1713"/>
      <c r="B112" s="323"/>
      <c r="C112" s="323"/>
      <c r="D112" s="323"/>
      <c r="E112" s="323"/>
      <c r="F112" s="1714" t="s">
        <v>1040</v>
      </c>
    </row>
    <row r="113" spans="1:6">
      <c r="A113" s="1185" t="s">
        <v>1757</v>
      </c>
      <c r="B113" s="1186"/>
      <c r="C113" s="1186"/>
      <c r="D113" s="1186"/>
      <c r="E113" s="1186"/>
      <c r="F113" s="1186"/>
    </row>
    <row r="114" spans="1:6">
      <c r="A114" s="2036" t="s">
        <v>2269</v>
      </c>
      <c r="B114" s="2038"/>
      <c r="C114" s="2038"/>
      <c r="D114" s="2038"/>
      <c r="E114" s="2038"/>
      <c r="F114" s="2038"/>
    </row>
    <row r="115" spans="1:6">
      <c r="A115" s="2037"/>
      <c r="B115" s="2039" t="s">
        <v>1038</v>
      </c>
      <c r="C115" s="2039" t="s">
        <v>1037</v>
      </c>
      <c r="D115" s="2039" t="s">
        <v>1036</v>
      </c>
      <c r="E115" s="2039" t="s">
        <v>1032</v>
      </c>
      <c r="F115" s="2039" t="s">
        <v>1031</v>
      </c>
    </row>
    <row r="116" spans="1:6">
      <c r="A116" s="2037"/>
      <c r="B116" s="2040"/>
      <c r="C116" s="2040"/>
      <c r="D116" s="2040"/>
      <c r="E116" s="2041"/>
      <c r="F116" s="2040"/>
    </row>
    <row r="117" spans="1:6">
      <c r="A117" s="1607"/>
      <c r="B117" s="336"/>
      <c r="C117" s="336"/>
      <c r="D117" s="337"/>
      <c r="E117" s="336"/>
    </row>
    <row r="118" spans="1:6">
      <c r="A118" s="329" t="s">
        <v>18</v>
      </c>
      <c r="B118" s="323">
        <v>34872.866000000002</v>
      </c>
      <c r="C118" s="323">
        <v>-488.78699999999998</v>
      </c>
      <c r="D118" s="323">
        <v>-41.073</v>
      </c>
      <c r="E118" s="323">
        <v>-1308.1210000000001</v>
      </c>
      <c r="F118" s="323">
        <v>33034.883000000002</v>
      </c>
    </row>
    <row r="119" spans="1:6">
      <c r="A119" s="335"/>
      <c r="B119" s="321"/>
      <c r="C119" s="321"/>
      <c r="D119" s="321"/>
      <c r="E119" s="321"/>
      <c r="F119" s="321"/>
    </row>
    <row r="120" spans="1:6">
      <c r="A120" s="327" t="s">
        <v>1030</v>
      </c>
      <c r="B120" s="321">
        <v>20164.073</v>
      </c>
      <c r="C120" s="321">
        <v>0</v>
      </c>
      <c r="D120" s="321">
        <v>-41.073</v>
      </c>
      <c r="E120" s="321">
        <v>923.54100000000005</v>
      </c>
      <c r="F120" s="321">
        <v>21046.542000000001</v>
      </c>
    </row>
    <row r="121" spans="1:6">
      <c r="A121" s="334" t="s">
        <v>1029</v>
      </c>
      <c r="B121" s="321">
        <v>19115.787</v>
      </c>
      <c r="C121" s="321">
        <v>0</v>
      </c>
      <c r="D121" s="1481">
        <v>0</v>
      </c>
      <c r="E121" s="321">
        <v>923.54100000000005</v>
      </c>
      <c r="F121" s="321">
        <v>20039.329000000002</v>
      </c>
    </row>
    <row r="122" spans="1:6">
      <c r="A122" s="334" t="s">
        <v>1028</v>
      </c>
      <c r="B122" s="321">
        <v>1048.2860000000001</v>
      </c>
      <c r="C122" s="321">
        <v>0</v>
      </c>
      <c r="D122" s="321">
        <v>-41.073</v>
      </c>
      <c r="E122" s="321">
        <v>0</v>
      </c>
      <c r="F122" s="321">
        <v>1007.213</v>
      </c>
    </row>
    <row r="123" spans="1:6">
      <c r="A123" s="327" t="s">
        <v>389</v>
      </c>
      <c r="B123" s="321">
        <v>11131.637000000001</v>
      </c>
      <c r="C123" s="321">
        <v>0</v>
      </c>
      <c r="D123" s="321">
        <v>0</v>
      </c>
      <c r="E123" s="321">
        <v>-1359.8579999999999</v>
      </c>
      <c r="F123" s="321">
        <v>9771.7780000000002</v>
      </c>
    </row>
    <row r="124" spans="1:6" ht="25.5">
      <c r="A124" s="333" t="s">
        <v>1027</v>
      </c>
      <c r="B124" s="321">
        <v>1430.4639999999999</v>
      </c>
      <c r="C124" s="321">
        <v>0</v>
      </c>
      <c r="D124" s="321">
        <v>0</v>
      </c>
      <c r="E124" s="321">
        <v>786.09699999999998</v>
      </c>
      <c r="F124" s="321">
        <v>2216.5619999999999</v>
      </c>
    </row>
    <row r="125" spans="1:6">
      <c r="A125" s="327" t="s">
        <v>48</v>
      </c>
      <c r="B125" s="321">
        <v>1428.5930000000001</v>
      </c>
      <c r="C125" s="321">
        <v>0</v>
      </c>
      <c r="D125" s="321">
        <v>0</v>
      </c>
      <c r="E125" s="321">
        <v>-1428.5930000000001</v>
      </c>
      <c r="F125" s="321">
        <v>0</v>
      </c>
    </row>
    <row r="126" spans="1:6">
      <c r="A126" s="327" t="s">
        <v>1026</v>
      </c>
      <c r="B126" s="321">
        <v>153.26499999999999</v>
      </c>
      <c r="C126" s="321">
        <v>0</v>
      </c>
      <c r="D126" s="321">
        <v>0</v>
      </c>
      <c r="E126" s="321">
        <v>-153.26499999999999</v>
      </c>
      <c r="F126" s="321">
        <v>0</v>
      </c>
    </row>
    <row r="127" spans="1:6">
      <c r="A127" s="332" t="s">
        <v>1025</v>
      </c>
      <c r="B127" s="321">
        <v>564.83100000000002</v>
      </c>
      <c r="C127" s="321">
        <v>-488.78699999999998</v>
      </c>
      <c r="D127" s="321">
        <v>0</v>
      </c>
      <c r="E127" s="321">
        <v>-76.043999999999997</v>
      </c>
      <c r="F127" s="321">
        <v>0</v>
      </c>
    </row>
    <row r="128" spans="1:6">
      <c r="A128" s="331"/>
      <c r="B128" s="321"/>
      <c r="C128" s="321"/>
      <c r="D128" s="321"/>
      <c r="E128" s="321"/>
      <c r="F128" s="321"/>
    </row>
    <row r="129" spans="1:6">
      <c r="A129" s="328" t="s">
        <v>1024</v>
      </c>
      <c r="B129" s="323">
        <v>-6353.0389999999998</v>
      </c>
      <c r="C129" s="321">
        <v>0</v>
      </c>
      <c r="D129" s="323">
        <v>0</v>
      </c>
      <c r="E129" s="323">
        <v>-614.58100000000002</v>
      </c>
      <c r="F129" s="323">
        <v>-6967.6210000000001</v>
      </c>
    </row>
    <row r="130" spans="1:6">
      <c r="A130" s="327" t="s">
        <v>45</v>
      </c>
      <c r="B130" s="321">
        <v>-6922.933</v>
      </c>
      <c r="C130" s="321">
        <v>0</v>
      </c>
      <c r="D130" s="321">
        <v>0</v>
      </c>
      <c r="E130" s="321">
        <v>-74.667000000000002</v>
      </c>
      <c r="F130" s="321">
        <v>-6997.6</v>
      </c>
    </row>
    <row r="131" spans="1:6">
      <c r="A131" s="330"/>
      <c r="B131" s="321"/>
      <c r="C131" s="321"/>
      <c r="D131" s="321"/>
      <c r="E131" s="321"/>
      <c r="F131" s="321"/>
    </row>
    <row r="132" spans="1:6">
      <c r="A132" s="330" t="s">
        <v>1023</v>
      </c>
      <c r="B132" s="321"/>
      <c r="C132" s="321">
        <v>0</v>
      </c>
      <c r="D132" s="321">
        <v>0</v>
      </c>
      <c r="E132" s="321">
        <v>-27.076000000000001</v>
      </c>
      <c r="F132" s="321">
        <v>-27.076000000000001</v>
      </c>
    </row>
    <row r="133" spans="1:6">
      <c r="A133" s="1031" t="s">
        <v>1022</v>
      </c>
      <c r="B133" s="321"/>
      <c r="C133" s="321">
        <v>0</v>
      </c>
      <c r="D133" s="321">
        <v>0</v>
      </c>
      <c r="E133" s="321">
        <v>-555.9</v>
      </c>
      <c r="F133" s="321">
        <v>-555.9</v>
      </c>
    </row>
    <row r="134" spans="1:6">
      <c r="A134" s="327" t="s">
        <v>1021</v>
      </c>
      <c r="B134" s="321">
        <v>569.89300000000003</v>
      </c>
      <c r="C134" s="321">
        <v>0</v>
      </c>
      <c r="D134" s="321">
        <v>0</v>
      </c>
      <c r="E134" s="321">
        <v>43.061999999999998</v>
      </c>
      <c r="F134" s="321">
        <v>612.95600000000002</v>
      </c>
    </row>
    <row r="135" spans="1:6">
      <c r="A135" s="328" t="s">
        <v>1020</v>
      </c>
      <c r="B135" s="323">
        <v>-388.93700000000001</v>
      </c>
      <c r="C135" s="321">
        <v>0</v>
      </c>
      <c r="D135" s="323">
        <v>0</v>
      </c>
      <c r="E135" s="321">
        <v>0</v>
      </c>
      <c r="F135" s="323">
        <v>-388.93700000000001</v>
      </c>
    </row>
    <row r="136" spans="1:6">
      <c r="A136" s="329"/>
      <c r="B136" s="321"/>
      <c r="C136" s="321"/>
      <c r="D136" s="321"/>
      <c r="E136" s="321"/>
      <c r="F136" s="321"/>
    </row>
    <row r="137" spans="1:6">
      <c r="A137" s="328" t="s">
        <v>385</v>
      </c>
      <c r="B137" s="323">
        <v>-18954.216</v>
      </c>
      <c r="C137" s="321">
        <v>1605.625</v>
      </c>
      <c r="D137" s="323">
        <v>286.92599999999999</v>
      </c>
      <c r="E137" s="323">
        <v>2272.5540000000001</v>
      </c>
      <c r="F137" s="323">
        <v>-14789.109</v>
      </c>
    </row>
    <row r="138" spans="1:6">
      <c r="A138" s="327" t="s">
        <v>1019</v>
      </c>
      <c r="B138" s="321">
        <v>-16700.420999999998</v>
      </c>
      <c r="C138" s="321">
        <v>1605.625</v>
      </c>
      <c r="D138" s="321">
        <v>0</v>
      </c>
      <c r="E138" s="321">
        <v>2291.89</v>
      </c>
      <c r="F138" s="321">
        <v>-12802.905000000001</v>
      </c>
    </row>
    <row r="139" spans="1:6">
      <c r="A139" s="327" t="s">
        <v>1018</v>
      </c>
      <c r="B139" s="321">
        <v>-2248.9560000000001</v>
      </c>
      <c r="C139" s="321">
        <v>0</v>
      </c>
      <c r="D139" s="321">
        <v>286.92599999999999</v>
      </c>
      <c r="E139" s="321">
        <v>-19.335000000000001</v>
      </c>
      <c r="F139" s="321">
        <v>-1981.366</v>
      </c>
    </row>
    <row r="140" spans="1:6">
      <c r="A140" s="327" t="s">
        <v>1017</v>
      </c>
      <c r="B140" s="321">
        <v>-4.8369999999999997</v>
      </c>
      <c r="C140" s="321">
        <v>0</v>
      </c>
      <c r="D140" s="321">
        <v>0</v>
      </c>
      <c r="E140" s="321">
        <v>0</v>
      </c>
      <c r="F140" s="321">
        <v>-4.8369999999999997</v>
      </c>
    </row>
    <row r="141" spans="1:6">
      <c r="A141" s="325"/>
      <c r="B141" s="321"/>
      <c r="C141" s="321"/>
      <c r="D141" s="321"/>
      <c r="E141" s="321"/>
      <c r="F141" s="321"/>
    </row>
    <row r="142" spans="1:6">
      <c r="A142" s="322" t="s">
        <v>1016</v>
      </c>
      <c r="B142" s="323">
        <v>9176.6720000000005</v>
      </c>
      <c r="C142" s="323">
        <v>1116.838</v>
      </c>
      <c r="D142" s="323">
        <v>245.85300000000001</v>
      </c>
      <c r="E142" s="323">
        <v>349.85</v>
      </c>
      <c r="F142" s="323">
        <v>10889.215</v>
      </c>
    </row>
    <row r="143" spans="1:6">
      <c r="A143" s="324" t="s">
        <v>1015</v>
      </c>
      <c r="B143" s="323">
        <v>-2078.2269999999999</v>
      </c>
      <c r="C143" s="323">
        <v>-438.94099999999997</v>
      </c>
      <c r="D143" s="323">
        <v>-245.85300000000001</v>
      </c>
      <c r="E143" s="323">
        <v>-416.16199999999998</v>
      </c>
      <c r="F143" s="323">
        <v>-3179.1840000000002</v>
      </c>
    </row>
    <row r="144" spans="1:6">
      <c r="A144" s="322" t="s">
        <v>1014</v>
      </c>
      <c r="B144" s="323">
        <v>-66.311000000000007</v>
      </c>
      <c r="C144" s="323">
        <v>0</v>
      </c>
      <c r="D144" s="323">
        <v>0</v>
      </c>
      <c r="E144" s="323">
        <v>66.311000000000007</v>
      </c>
      <c r="F144" s="323">
        <v>0</v>
      </c>
    </row>
    <row r="145" spans="1:6">
      <c r="A145" s="322" t="s">
        <v>1013</v>
      </c>
      <c r="B145" s="323">
        <v>-288.94400000000002</v>
      </c>
      <c r="C145" s="323">
        <v>-60.497999999999998</v>
      </c>
      <c r="D145" s="323">
        <v>0</v>
      </c>
      <c r="E145" s="323">
        <v>0</v>
      </c>
      <c r="F145" s="323">
        <v>-349.44299999999998</v>
      </c>
    </row>
    <row r="146" spans="1:6">
      <c r="A146" s="322"/>
      <c r="B146" s="321"/>
      <c r="C146" s="321"/>
      <c r="D146" s="321"/>
      <c r="E146" s="321">
        <v>0</v>
      </c>
      <c r="F146" s="321">
        <v>0</v>
      </c>
    </row>
    <row r="147" spans="1:6" ht="13.5" thickBot="1">
      <c r="A147" s="320" t="s">
        <v>49</v>
      </c>
      <c r="B147" s="1474">
        <v>6743.1890000000003</v>
      </c>
      <c r="C147" s="1474">
        <v>617.39800000000002</v>
      </c>
      <c r="D147" s="1474">
        <v>0</v>
      </c>
      <c r="E147" s="1474">
        <v>0</v>
      </c>
      <c r="F147" s="1474">
        <v>7360.5870000000004</v>
      </c>
    </row>
    <row r="148" spans="1:6">
      <c r="A148" s="339"/>
      <c r="B148" s="323"/>
    </row>
    <row r="150" spans="1:6">
      <c r="A150" s="1185" t="s">
        <v>1757</v>
      </c>
      <c r="B150" s="1186"/>
      <c r="C150" s="1186"/>
      <c r="D150" s="1186"/>
      <c r="E150" s="1186"/>
      <c r="F150" s="1186"/>
    </row>
    <row r="151" spans="1:6">
      <c r="A151" s="2036">
        <v>2022</v>
      </c>
      <c r="B151" s="2038"/>
      <c r="C151" s="2038"/>
      <c r="D151" s="2038"/>
      <c r="E151" s="2038"/>
      <c r="F151" s="2038"/>
    </row>
    <row r="152" spans="1:6">
      <c r="A152" s="2037"/>
      <c r="B152" s="2039" t="s">
        <v>1038</v>
      </c>
      <c r="C152" s="2039" t="s">
        <v>1037</v>
      </c>
      <c r="D152" s="2039" t="s">
        <v>2317</v>
      </c>
      <c r="E152" s="2039" t="s">
        <v>1032</v>
      </c>
      <c r="F152" s="2039" t="s">
        <v>1031</v>
      </c>
    </row>
    <row r="153" spans="1:6">
      <c r="A153" s="2037"/>
      <c r="B153" s="2040"/>
      <c r="C153" s="2040"/>
      <c r="D153" s="2040"/>
      <c r="E153" s="2041"/>
      <c r="F153" s="2040"/>
    </row>
    <row r="154" spans="1:6">
      <c r="A154" s="1607"/>
      <c r="B154" s="336"/>
      <c r="C154" s="336"/>
      <c r="D154" s="337"/>
      <c r="E154" s="336"/>
    </row>
    <row r="155" spans="1:6">
      <c r="A155" s="329" t="s">
        <v>18</v>
      </c>
      <c r="B155" s="323">
        <v>142131.43899999998</v>
      </c>
      <c r="C155" s="323">
        <v>-480.96199999999999</v>
      </c>
      <c r="D155" s="323">
        <v>3256.1859999999997</v>
      </c>
      <c r="E155" s="323">
        <v>-2185.962</v>
      </c>
      <c r="F155" s="323">
        <v>142720.70000000001</v>
      </c>
    </row>
    <row r="156" spans="1:6">
      <c r="A156" s="335"/>
      <c r="B156" s="321">
        <v>0</v>
      </c>
      <c r="C156" s="321">
        <v>0</v>
      </c>
      <c r="D156" s="321">
        <v>0</v>
      </c>
      <c r="E156" s="321">
        <v>0</v>
      </c>
      <c r="F156" s="321">
        <v>0</v>
      </c>
    </row>
    <row r="157" spans="1:6">
      <c r="A157" s="327" t="s">
        <v>1030</v>
      </c>
      <c r="B157" s="321">
        <v>82683.718999999997</v>
      </c>
      <c r="C157" s="321">
        <v>124.316</v>
      </c>
      <c r="D157" s="321">
        <v>3256.1859999999997</v>
      </c>
      <c r="E157" s="321">
        <v>6497.0940000000001</v>
      </c>
      <c r="F157" s="321">
        <v>92561.32</v>
      </c>
    </row>
    <row r="158" spans="1:6">
      <c r="A158" s="334" t="s">
        <v>1029</v>
      </c>
      <c r="B158" s="321">
        <v>83019.145999999993</v>
      </c>
      <c r="C158" s="321">
        <v>124.316</v>
      </c>
      <c r="D158" s="1481">
        <v>0</v>
      </c>
      <c r="E158" s="321">
        <v>6497.0940000000001</v>
      </c>
      <c r="F158" s="321">
        <v>89640.558000000005</v>
      </c>
    </row>
    <row r="159" spans="1:6">
      <c r="A159" s="334" t="s">
        <v>1028</v>
      </c>
      <c r="B159" s="321">
        <v>-335.42499999999984</v>
      </c>
      <c r="C159" s="321">
        <v>0</v>
      </c>
      <c r="D159" s="321">
        <v>3256.1859999999997</v>
      </c>
      <c r="E159" s="321">
        <v>0</v>
      </c>
      <c r="F159" s="321">
        <v>2920.759</v>
      </c>
    </row>
    <row r="160" spans="1:6">
      <c r="A160" s="327" t="s">
        <v>389</v>
      </c>
      <c r="B160" s="321">
        <v>46630.986000000004</v>
      </c>
      <c r="C160" s="321">
        <v>0</v>
      </c>
      <c r="D160" s="321">
        <v>0</v>
      </c>
      <c r="E160" s="321">
        <v>-5524.116</v>
      </c>
      <c r="F160" s="321">
        <v>41106.868000000002</v>
      </c>
    </row>
    <row r="161" spans="1:6" ht="25.5">
      <c r="A161" s="333" t="s">
        <v>1027</v>
      </c>
      <c r="B161" s="321">
        <v>6271.5959999999995</v>
      </c>
      <c r="C161" s="321">
        <v>-116.49</v>
      </c>
      <c r="D161" s="321">
        <v>0</v>
      </c>
      <c r="E161" s="321">
        <v>2897.4009999999998</v>
      </c>
      <c r="F161" s="321">
        <v>9052.5079999999998</v>
      </c>
    </row>
    <row r="162" spans="1:6">
      <c r="A162" s="327" t="s">
        <v>48</v>
      </c>
      <c r="B162" s="321">
        <v>5004.607</v>
      </c>
      <c r="C162" s="321">
        <v>0</v>
      </c>
      <c r="D162" s="321">
        <v>0</v>
      </c>
      <c r="E162" s="321">
        <v>-5004.607</v>
      </c>
      <c r="F162" s="321">
        <v>0</v>
      </c>
    </row>
    <row r="163" spans="1:6">
      <c r="A163" s="327" t="s">
        <v>1026</v>
      </c>
      <c r="B163" s="321">
        <v>596.51699999999994</v>
      </c>
      <c r="C163" s="321">
        <v>0</v>
      </c>
      <c r="D163" s="321">
        <v>0</v>
      </c>
      <c r="E163" s="321">
        <v>-596.51699999999994</v>
      </c>
      <c r="F163" s="321">
        <v>0</v>
      </c>
    </row>
    <row r="164" spans="1:6">
      <c r="A164" s="332" t="s">
        <v>1025</v>
      </c>
      <c r="B164" s="321">
        <v>944.00299999999993</v>
      </c>
      <c r="C164" s="321">
        <v>-488.78699999999998</v>
      </c>
      <c r="D164" s="321">
        <v>0</v>
      </c>
      <c r="E164" s="321">
        <v>-455.21600000000001</v>
      </c>
      <c r="F164" s="321">
        <v>0</v>
      </c>
    </row>
    <row r="165" spans="1:6">
      <c r="A165" s="331"/>
      <c r="B165" s="321">
        <v>0</v>
      </c>
      <c r="C165" s="321">
        <v>0</v>
      </c>
      <c r="D165" s="321">
        <v>0</v>
      </c>
      <c r="E165" s="321">
        <v>0</v>
      </c>
      <c r="F165" s="321">
        <v>0</v>
      </c>
    </row>
    <row r="166" spans="1:6">
      <c r="A166" s="328" t="s">
        <v>1024</v>
      </c>
      <c r="B166" s="323">
        <v>-28527.510999999999</v>
      </c>
      <c r="C166" s="321">
        <v>0</v>
      </c>
      <c r="D166" s="323">
        <v>0</v>
      </c>
      <c r="E166" s="323">
        <v>-3771.9059999999999</v>
      </c>
      <c r="F166" s="323">
        <v>-32299.419000000002</v>
      </c>
    </row>
    <row r="167" spans="1:6">
      <c r="A167" s="327" t="s">
        <v>45</v>
      </c>
      <c r="B167" s="321">
        <v>-31233.251999999997</v>
      </c>
      <c r="C167" s="321">
        <v>0</v>
      </c>
      <c r="D167" s="321">
        <v>0</v>
      </c>
      <c r="E167" s="321">
        <v>-1760.6970000000001</v>
      </c>
      <c r="F167" s="321">
        <v>-32993.949999999997</v>
      </c>
    </row>
    <row r="168" spans="1:6">
      <c r="A168" s="330"/>
      <c r="B168" s="321">
        <v>0</v>
      </c>
      <c r="C168" s="321">
        <v>0</v>
      </c>
      <c r="D168" s="321">
        <v>0</v>
      </c>
      <c r="E168" s="321">
        <v>0</v>
      </c>
      <c r="F168" s="321">
        <v>0</v>
      </c>
    </row>
    <row r="169" spans="1:6">
      <c r="A169" s="330" t="s">
        <v>1760</v>
      </c>
      <c r="B169" s="321">
        <v>0</v>
      </c>
      <c r="C169" s="321">
        <v>0</v>
      </c>
      <c r="D169" s="321">
        <v>0</v>
      </c>
      <c r="E169" s="321">
        <v>342.60500000000002</v>
      </c>
      <c r="F169" s="321">
        <v>342.60500000000002</v>
      </c>
    </row>
    <row r="170" spans="1:6">
      <c r="A170" s="1031" t="s">
        <v>1022</v>
      </c>
      <c r="B170" s="321">
        <v>0</v>
      </c>
      <c r="C170" s="321">
        <v>0</v>
      </c>
      <c r="D170" s="321">
        <v>0</v>
      </c>
      <c r="E170" s="321">
        <v>-2834.029</v>
      </c>
      <c r="F170" s="321">
        <v>-2834.029</v>
      </c>
    </row>
    <row r="171" spans="1:6">
      <c r="A171" s="327" t="s">
        <v>1021</v>
      </c>
      <c r="B171" s="321">
        <v>2705.7379999999998</v>
      </c>
      <c r="C171" s="321">
        <v>0</v>
      </c>
      <c r="D171" s="321">
        <v>0</v>
      </c>
      <c r="E171" s="321">
        <v>480.21199999999999</v>
      </c>
      <c r="F171" s="321">
        <v>3185.953</v>
      </c>
    </row>
    <row r="172" spans="1:6">
      <c r="A172" s="328" t="s">
        <v>1020</v>
      </c>
      <c r="B172" s="323">
        <v>-1549.5540000000001</v>
      </c>
      <c r="C172" s="321">
        <v>0</v>
      </c>
      <c r="D172" s="323">
        <v>0</v>
      </c>
      <c r="E172" s="321">
        <v>0</v>
      </c>
      <c r="F172" s="323">
        <v>-1549.5540000000001</v>
      </c>
    </row>
    <row r="173" spans="1:6">
      <c r="A173" s="329"/>
      <c r="B173" s="321">
        <v>0</v>
      </c>
      <c r="C173" s="321">
        <v>0</v>
      </c>
      <c r="D173" s="321">
        <v>0</v>
      </c>
      <c r="E173" s="321">
        <v>0</v>
      </c>
      <c r="F173" s="321">
        <v>0</v>
      </c>
    </row>
    <row r="174" spans="1:6">
      <c r="A174" s="328" t="s">
        <v>385</v>
      </c>
      <c r="B174" s="323">
        <v>-74891.78899999999</v>
      </c>
      <c r="C174" s="321">
        <v>2646.8340000000003</v>
      </c>
      <c r="D174" s="323">
        <v>-42.025000000000013</v>
      </c>
      <c r="E174" s="323">
        <v>8918.9989999999998</v>
      </c>
      <c r="F174" s="323">
        <v>-63367.979000000007</v>
      </c>
    </row>
    <row r="175" spans="1:6">
      <c r="A175" s="327" t="s">
        <v>1019</v>
      </c>
      <c r="B175" s="321">
        <v>-66328.774999999994</v>
      </c>
      <c r="C175" s="321">
        <v>2641.4169999999999</v>
      </c>
      <c r="D175" s="321">
        <v>0</v>
      </c>
      <c r="E175" s="321">
        <v>9072.9319999999989</v>
      </c>
      <c r="F175" s="321">
        <v>-54614.421999999999</v>
      </c>
    </row>
    <row r="176" spans="1:6">
      <c r="A176" s="327" t="s">
        <v>1018</v>
      </c>
      <c r="B176" s="321">
        <v>-8544.4860000000008</v>
      </c>
      <c r="C176" s="321">
        <v>5.4169999999999998</v>
      </c>
      <c r="D176" s="321">
        <v>-42.025000000000013</v>
      </c>
      <c r="E176" s="321">
        <v>-153.93200000000002</v>
      </c>
      <c r="F176" s="321">
        <v>-8735.0300000000007</v>
      </c>
    </row>
    <row r="177" spans="1:6">
      <c r="A177" s="327" t="s">
        <v>1017</v>
      </c>
      <c r="B177" s="321">
        <v>-18.523</v>
      </c>
      <c r="C177" s="321">
        <v>0</v>
      </c>
      <c r="D177" s="321">
        <v>0</v>
      </c>
      <c r="E177" s="321">
        <v>0</v>
      </c>
      <c r="F177" s="321">
        <v>-18.523</v>
      </c>
    </row>
    <row r="178" spans="1:6">
      <c r="A178" s="325"/>
      <c r="B178" s="321">
        <v>0</v>
      </c>
      <c r="C178" s="321">
        <v>0</v>
      </c>
      <c r="D178" s="321">
        <v>0</v>
      </c>
      <c r="E178" s="321">
        <v>0</v>
      </c>
      <c r="F178" s="321">
        <v>0</v>
      </c>
    </row>
    <row r="179" spans="1:6">
      <c r="A179" s="322" t="s">
        <v>1016</v>
      </c>
      <c r="B179" s="323">
        <v>37162.576999999997</v>
      </c>
      <c r="C179" s="323">
        <v>2165.873</v>
      </c>
      <c r="D179" s="323">
        <v>3214.1610000000001</v>
      </c>
      <c r="E179" s="323">
        <v>2961.1260000000002</v>
      </c>
      <c r="F179" s="323">
        <v>45503.743000000002</v>
      </c>
    </row>
    <row r="180" spans="1:6">
      <c r="A180" s="324" t="s">
        <v>1015</v>
      </c>
      <c r="B180" s="323">
        <v>-6672.5789999999997</v>
      </c>
      <c r="C180" s="323">
        <v>-581.1</v>
      </c>
      <c r="D180" s="323">
        <v>-3214.1610000000001</v>
      </c>
      <c r="E180" s="323">
        <v>-3216.0680000000002</v>
      </c>
      <c r="F180" s="323">
        <v>-13683.913</v>
      </c>
    </row>
    <row r="181" spans="1:6">
      <c r="A181" s="322" t="s">
        <v>1014</v>
      </c>
      <c r="B181" s="323">
        <v>-254.94099999999997</v>
      </c>
      <c r="C181" s="323">
        <v>0</v>
      </c>
      <c r="D181" s="323">
        <v>0</v>
      </c>
      <c r="E181" s="323">
        <v>254.94099999999997</v>
      </c>
      <c r="F181" s="323">
        <v>0</v>
      </c>
    </row>
    <row r="182" spans="1:6">
      <c r="A182" s="322" t="s">
        <v>1013</v>
      </c>
      <c r="B182" s="323">
        <v>-821.15700000000004</v>
      </c>
      <c r="C182" s="323">
        <v>-213.13</v>
      </c>
      <c r="D182" s="323">
        <v>0</v>
      </c>
      <c r="E182" s="323">
        <v>0</v>
      </c>
      <c r="F182" s="323">
        <v>-1034.2890000000002</v>
      </c>
    </row>
    <row r="183" spans="1:6">
      <c r="A183" s="322" t="s">
        <v>1291</v>
      </c>
      <c r="B183" s="321">
        <v>0</v>
      </c>
      <c r="C183" s="321">
        <v>0</v>
      </c>
      <c r="D183" s="321">
        <v>0</v>
      </c>
      <c r="E183" s="321">
        <v>0</v>
      </c>
      <c r="F183" s="321">
        <v>0</v>
      </c>
    </row>
    <row r="184" spans="1:6" ht="13.5" thickBot="1">
      <c r="A184" s="320" t="s">
        <v>49</v>
      </c>
      <c r="B184" s="1474">
        <v>29413.897000000001</v>
      </c>
      <c r="C184" s="1474">
        <v>1371.6399999999999</v>
      </c>
      <c r="D184" s="1474">
        <v>0</v>
      </c>
      <c r="E184" s="1474">
        <v>0</v>
      </c>
      <c r="F184" s="1474">
        <v>30785.538</v>
      </c>
    </row>
  </sheetData>
  <mergeCells count="40">
    <mergeCell ref="A3:A5"/>
    <mergeCell ref="B3:D3"/>
    <mergeCell ref="E3:F3"/>
    <mergeCell ref="B4:B5"/>
    <mergeCell ref="C4:C5"/>
    <mergeCell ref="D4:D5"/>
    <mergeCell ref="E4:E5"/>
    <mergeCell ref="F4:F5"/>
    <mergeCell ref="A151:A153"/>
    <mergeCell ref="B151:D151"/>
    <mergeCell ref="E151:F151"/>
    <mergeCell ref="B152:B153"/>
    <mergeCell ref="C152:C153"/>
    <mergeCell ref="D152:D153"/>
    <mergeCell ref="E152:E153"/>
    <mergeCell ref="F152:F153"/>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40:A42"/>
    <mergeCell ref="B40:D40"/>
    <mergeCell ref="E40:F40"/>
    <mergeCell ref="B41:B42"/>
    <mergeCell ref="C41:C42"/>
    <mergeCell ref="D41:D42"/>
    <mergeCell ref="E41:E42"/>
    <mergeCell ref="F41:F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A296-386A-4690-A0D7-E39F4386EB43}">
  <sheetPr codeName="Planilha32">
    <tabColor rgb="FF939598"/>
  </sheetPr>
  <dimension ref="A1:P186"/>
  <sheetViews>
    <sheetView showGridLines="0" zoomScale="90" zoomScaleNormal="90" workbookViewId="0">
      <pane xSplit="1" ySplit="6" topLeftCell="B7" activePane="bottomRight" state="frozen"/>
      <selection pane="topRight" activeCell="B1" sqref="B1"/>
      <selection pane="bottomLeft" activeCell="A7" sqref="A7"/>
      <selection pane="bottomRight" activeCell="A3" sqref="A3"/>
    </sheetView>
  </sheetViews>
  <sheetFormatPr defaultColWidth="9.140625" defaultRowHeight="12.75"/>
  <cols>
    <col min="1" max="1" width="60" style="1606" customWidth="1"/>
    <col min="2" max="2" width="16.28515625" style="316" customWidth="1"/>
    <col min="3" max="3" width="14.28515625" style="316" customWidth="1"/>
    <col min="4" max="4" width="15.140625" style="316" customWidth="1"/>
    <col min="5" max="6" width="15.140625" style="1606" customWidth="1"/>
    <col min="7" max="7" width="9.140625" style="1606"/>
    <col min="8" max="8" width="15.140625" style="1606" customWidth="1"/>
    <col min="9" max="16384" width="9.140625" style="1606"/>
  </cols>
  <sheetData>
    <row r="1" spans="1:11" ht="12.75" customHeight="1"/>
    <row r="2" spans="1:11" ht="19.5" customHeight="1">
      <c r="F2" s="338" t="s">
        <v>1040</v>
      </c>
    </row>
    <row r="3" spans="1:11" ht="12.75" customHeight="1">
      <c r="A3" s="1185" t="s">
        <v>1757</v>
      </c>
      <c r="B3" s="1186"/>
      <c r="C3" s="1186"/>
      <c r="D3" s="1186"/>
      <c r="E3" s="1186"/>
      <c r="F3" s="1186"/>
    </row>
    <row r="4" spans="1:11" ht="12.75" customHeight="1">
      <c r="A4" s="2036" t="s">
        <v>2059</v>
      </c>
      <c r="B4" s="2038"/>
      <c r="C4" s="2038"/>
      <c r="D4" s="2038"/>
      <c r="E4" s="2038"/>
      <c r="F4" s="2038"/>
    </row>
    <row r="5" spans="1:11" ht="17.25" customHeight="1">
      <c r="A5" s="2037"/>
      <c r="B5" s="2039" t="s">
        <v>1038</v>
      </c>
      <c r="C5" s="2039" t="s">
        <v>1037</v>
      </c>
      <c r="D5" s="2039" t="s">
        <v>1036</v>
      </c>
      <c r="E5" s="2039" t="s">
        <v>1032</v>
      </c>
      <c r="F5" s="2039" t="s">
        <v>1031</v>
      </c>
    </row>
    <row r="6" spans="1:11" ht="10.5" customHeight="1">
      <c r="A6" s="2037"/>
      <c r="B6" s="2040"/>
      <c r="C6" s="2040"/>
      <c r="D6" s="2040"/>
      <c r="E6" s="2041"/>
      <c r="F6" s="2040"/>
    </row>
    <row r="7" spans="1:11" ht="12.75" customHeight="1">
      <c r="A7" s="1607"/>
      <c r="B7" s="336"/>
      <c r="C7" s="336"/>
      <c r="D7" s="337"/>
      <c r="E7" s="336"/>
      <c r="F7" s="336"/>
    </row>
    <row r="8" spans="1:11" ht="12.75" customHeight="1">
      <c r="A8" s="329" t="s">
        <v>18</v>
      </c>
      <c r="B8" s="323">
        <v>34971.638873079988</v>
      </c>
      <c r="C8" s="323">
        <v>-461.096</v>
      </c>
      <c r="D8" s="323">
        <v>1024.8017292742438</v>
      </c>
      <c r="E8" s="323">
        <v>-2095.8306492610227</v>
      </c>
      <c r="F8" s="323">
        <v>33439.513953093207</v>
      </c>
      <c r="H8" s="323"/>
      <c r="I8" s="323"/>
      <c r="K8" s="323"/>
    </row>
    <row r="9" spans="1:11" ht="12.75" customHeight="1">
      <c r="A9" s="335"/>
      <c r="B9" s="321"/>
      <c r="C9" s="321"/>
      <c r="D9" s="321"/>
      <c r="E9" s="321"/>
      <c r="F9" s="321"/>
      <c r="H9" s="321"/>
      <c r="I9" s="321"/>
      <c r="K9" s="321"/>
    </row>
    <row r="10" spans="1:11" ht="12.75" customHeight="1">
      <c r="A10" s="327" t="s">
        <v>1030</v>
      </c>
      <c r="B10" s="321">
        <v>19733.018171159991</v>
      </c>
      <c r="C10" s="321">
        <v>0</v>
      </c>
      <c r="D10" s="321">
        <v>1024.8017292742438</v>
      </c>
      <c r="E10" s="321">
        <v>447.47053309763942</v>
      </c>
      <c r="F10" s="321">
        <v>21205.290433531874</v>
      </c>
      <c r="H10" s="321"/>
      <c r="I10" s="321"/>
      <c r="K10" s="321"/>
    </row>
    <row r="11" spans="1:11" ht="12.75" customHeight="1">
      <c r="A11" s="334" t="s">
        <v>1029</v>
      </c>
      <c r="B11" s="321">
        <v>19458.508588423065</v>
      </c>
      <c r="C11" s="321">
        <v>0</v>
      </c>
      <c r="D11" s="321">
        <v>0</v>
      </c>
      <c r="E11" s="321">
        <v>447.47053309763942</v>
      </c>
      <c r="F11" s="321">
        <v>19905.979121520704</v>
      </c>
      <c r="H11" s="321"/>
      <c r="I11" s="321"/>
      <c r="K11" s="321"/>
    </row>
    <row r="12" spans="1:11" ht="12.75" customHeight="1">
      <c r="A12" s="334" t="s">
        <v>1028</v>
      </c>
      <c r="B12" s="321">
        <v>274.50958273692618</v>
      </c>
      <c r="C12" s="321">
        <v>0</v>
      </c>
      <c r="D12" s="321">
        <v>1024.8017292742438</v>
      </c>
      <c r="E12" s="321">
        <v>0</v>
      </c>
      <c r="F12" s="321">
        <v>1299.31131201117</v>
      </c>
      <c r="H12" s="321"/>
      <c r="I12" s="321"/>
      <c r="K12" s="321"/>
    </row>
    <row r="13" spans="1:11" ht="12.75" customHeight="1">
      <c r="A13" s="327" t="s">
        <v>389</v>
      </c>
      <c r="B13" s="321">
        <v>11589.126864059999</v>
      </c>
      <c r="C13" s="321">
        <v>31.041</v>
      </c>
      <c r="D13" s="321">
        <v>0</v>
      </c>
      <c r="E13" s="321">
        <v>-1372.1329327978783</v>
      </c>
      <c r="F13" s="321">
        <v>10248.03493126212</v>
      </c>
      <c r="H13" s="321"/>
      <c r="I13" s="321"/>
      <c r="K13" s="321"/>
    </row>
    <row r="14" spans="1:11" ht="25.5" customHeight="1">
      <c r="A14" s="333" t="s">
        <v>1027</v>
      </c>
      <c r="B14" s="321">
        <v>1813.3434881899998</v>
      </c>
      <c r="C14" s="321">
        <v>-492.137</v>
      </c>
      <c r="D14" s="321">
        <v>0</v>
      </c>
      <c r="E14" s="321">
        <v>664.98210010921571</v>
      </c>
      <c r="F14" s="321">
        <v>1986.1885882992156</v>
      </c>
      <c r="H14" s="321"/>
      <c r="I14" s="321"/>
      <c r="K14" s="321"/>
    </row>
    <row r="15" spans="1:11" ht="12.75" customHeight="1">
      <c r="A15" s="327" t="s">
        <v>48</v>
      </c>
      <c r="B15" s="321">
        <v>1429.8638758999994</v>
      </c>
      <c r="C15" s="321">
        <v>0</v>
      </c>
      <c r="D15" s="321">
        <v>0</v>
      </c>
      <c r="E15" s="321">
        <v>-1429.8638758999994</v>
      </c>
      <c r="F15" s="321">
        <v>0</v>
      </c>
      <c r="H15" s="321"/>
      <c r="I15" s="321"/>
      <c r="K15" s="321"/>
    </row>
    <row r="16" spans="1:11" ht="12.75" customHeight="1">
      <c r="A16" s="327" t="s">
        <v>1026</v>
      </c>
      <c r="B16" s="321">
        <v>151.34829222000008</v>
      </c>
      <c r="C16" s="321">
        <v>0</v>
      </c>
      <c r="D16" s="321">
        <v>0</v>
      </c>
      <c r="E16" s="321">
        <v>-151.34829222000008</v>
      </c>
      <c r="F16" s="321">
        <v>0</v>
      </c>
      <c r="H16" s="321"/>
      <c r="I16" s="321"/>
      <c r="K16" s="321"/>
    </row>
    <row r="17" spans="1:11" ht="12.75" customHeight="1">
      <c r="A17" s="332" t="s">
        <v>1025</v>
      </c>
      <c r="B17" s="321">
        <v>254.93818155000019</v>
      </c>
      <c r="C17" s="321">
        <v>0</v>
      </c>
      <c r="D17" s="321">
        <v>0</v>
      </c>
      <c r="E17" s="321">
        <v>-254.93818155000019</v>
      </c>
      <c r="F17" s="321">
        <v>0</v>
      </c>
      <c r="H17" s="321"/>
      <c r="I17" s="321"/>
      <c r="K17" s="321"/>
    </row>
    <row r="18" spans="1:11" ht="12.75" customHeight="1">
      <c r="A18" s="331"/>
      <c r="B18" s="321"/>
      <c r="C18" s="321"/>
      <c r="D18" s="321"/>
      <c r="E18" s="321"/>
      <c r="F18" s="321"/>
      <c r="H18" s="321"/>
      <c r="I18" s="321"/>
      <c r="K18" s="321"/>
    </row>
    <row r="19" spans="1:11" ht="12.75" customHeight="1">
      <c r="A19" s="328" t="s">
        <v>1024</v>
      </c>
      <c r="B19" s="323">
        <v>-5740.3442004499993</v>
      </c>
      <c r="C19" s="321">
        <v>0</v>
      </c>
      <c r="D19" s="323">
        <v>0</v>
      </c>
      <c r="E19" s="323">
        <v>-459.4781264603622</v>
      </c>
      <c r="F19" s="323">
        <v>-6199.8223269103619</v>
      </c>
      <c r="H19" s="323"/>
      <c r="I19" s="323"/>
      <c r="K19" s="321"/>
    </row>
    <row r="20" spans="1:11" ht="12.75" customHeight="1">
      <c r="A20" s="327" t="s">
        <v>45</v>
      </c>
      <c r="B20" s="321">
        <v>-6609.6583100099997</v>
      </c>
      <c r="C20" s="321">
        <v>0</v>
      </c>
      <c r="D20" s="321">
        <v>0</v>
      </c>
      <c r="E20" s="321">
        <v>-217.75451344944668</v>
      </c>
      <c r="F20" s="321">
        <v>-6827.4128234594464</v>
      </c>
      <c r="G20" s="1608"/>
      <c r="H20" s="321"/>
      <c r="I20" s="321"/>
      <c r="K20" s="321"/>
    </row>
    <row r="21" spans="1:11" ht="12.75" customHeight="1">
      <c r="A21" s="330"/>
      <c r="B21" s="321"/>
      <c r="C21" s="321"/>
      <c r="D21" s="321"/>
      <c r="E21" s="321"/>
      <c r="F21" s="321"/>
      <c r="G21" s="1608"/>
      <c r="H21" s="321"/>
      <c r="I21" s="321"/>
      <c r="K21" s="321"/>
    </row>
    <row r="22" spans="1:11" ht="12.75" customHeight="1">
      <c r="A22" s="330" t="s">
        <v>1760</v>
      </c>
      <c r="B22" s="321">
        <v>0</v>
      </c>
      <c r="C22" s="321">
        <v>0</v>
      </c>
      <c r="D22" s="321">
        <v>0</v>
      </c>
      <c r="E22" s="321">
        <v>384.41734759999997</v>
      </c>
      <c r="F22" s="321">
        <v>384.41734759999997</v>
      </c>
      <c r="G22" s="1608"/>
      <c r="H22" s="321"/>
      <c r="I22" s="321"/>
      <c r="K22" s="321"/>
    </row>
    <row r="23" spans="1:11" ht="12.75" customHeight="1">
      <c r="A23" s="1031" t="s">
        <v>1022</v>
      </c>
      <c r="B23" s="321">
        <v>0</v>
      </c>
      <c r="C23" s="321">
        <v>0</v>
      </c>
      <c r="D23" s="321">
        <v>0</v>
      </c>
      <c r="E23" s="321">
        <v>-575.64700592999998</v>
      </c>
      <c r="F23" s="321">
        <v>-575.64700592999998</v>
      </c>
      <c r="G23" s="1608"/>
      <c r="H23" s="321"/>
      <c r="I23" s="321"/>
      <c r="K23" s="321"/>
    </row>
    <row r="24" spans="1:11" ht="12.75" customHeight="1">
      <c r="A24" s="327" t="s">
        <v>1021</v>
      </c>
      <c r="B24" s="321">
        <v>869.31410956000036</v>
      </c>
      <c r="C24" s="321">
        <v>0</v>
      </c>
      <c r="D24" s="321">
        <v>0</v>
      </c>
      <c r="E24" s="321">
        <v>-50.493954680915522</v>
      </c>
      <c r="F24" s="321">
        <v>818.82015487908484</v>
      </c>
      <c r="H24" s="321"/>
      <c r="I24" s="321"/>
      <c r="K24" s="321"/>
    </row>
    <row r="25" spans="1:11" ht="12.75" customHeight="1">
      <c r="A25" s="328" t="s">
        <v>1020</v>
      </c>
      <c r="B25" s="323">
        <v>-329.34987367999975</v>
      </c>
      <c r="C25" s="321">
        <v>0</v>
      </c>
      <c r="D25" s="323">
        <v>0</v>
      </c>
      <c r="E25" s="321">
        <v>0</v>
      </c>
      <c r="F25" s="323">
        <v>-329.34987367999975</v>
      </c>
      <c r="H25" s="323"/>
      <c r="I25" s="323"/>
      <c r="K25" s="321"/>
    </row>
    <row r="26" spans="1:11" ht="12.75" customHeight="1">
      <c r="A26" s="329"/>
      <c r="B26" s="321"/>
      <c r="C26" s="321"/>
      <c r="D26" s="321"/>
      <c r="E26" s="321"/>
      <c r="F26" s="321"/>
      <c r="H26" s="321"/>
      <c r="I26" s="321"/>
      <c r="K26" s="321"/>
    </row>
    <row r="27" spans="1:11" ht="12.75" customHeight="1">
      <c r="A27" s="328" t="s">
        <v>385</v>
      </c>
      <c r="B27" s="323">
        <v>-18784.859480500007</v>
      </c>
      <c r="C27" s="321">
        <v>842.37773029000004</v>
      </c>
      <c r="D27" s="323">
        <v>-97.124537319174152</v>
      </c>
      <c r="E27" s="323">
        <v>2607.669178064406</v>
      </c>
      <c r="F27" s="323">
        <v>-15431.93710946477</v>
      </c>
      <c r="H27" s="323"/>
      <c r="I27" s="323"/>
      <c r="K27" s="321"/>
    </row>
    <row r="28" spans="1:11" ht="12.75" customHeight="1">
      <c r="A28" s="327" t="s">
        <v>1019</v>
      </c>
      <c r="B28" s="321">
        <v>-16797.431054710003</v>
      </c>
      <c r="C28" s="321">
        <v>784.12073028999998</v>
      </c>
      <c r="D28" s="321">
        <v>0</v>
      </c>
      <c r="E28" s="321">
        <v>2652.2354572113836</v>
      </c>
      <c r="F28" s="321">
        <v>-13361.074867208619</v>
      </c>
      <c r="H28" s="321"/>
      <c r="I28" s="321"/>
      <c r="K28" s="321"/>
    </row>
    <row r="29" spans="1:11" ht="12.75" customHeight="1">
      <c r="A29" s="327" t="s">
        <v>1018</v>
      </c>
      <c r="B29" s="321">
        <v>-1981.8314436700007</v>
      </c>
      <c r="C29" s="321">
        <v>58.257000000000005</v>
      </c>
      <c r="D29" s="321">
        <v>-97.124537319174152</v>
      </c>
      <c r="E29" s="321">
        <v>-44.566279146977649</v>
      </c>
      <c r="F29" s="321">
        <v>-2065.2652601361524</v>
      </c>
      <c r="H29" s="321"/>
      <c r="I29" s="321"/>
      <c r="K29" s="321"/>
    </row>
    <row r="30" spans="1:11" ht="12.75" customHeight="1">
      <c r="A30" s="327" t="s">
        <v>1017</v>
      </c>
      <c r="B30" s="321">
        <v>-5.5969821200000016</v>
      </c>
      <c r="C30" s="321">
        <v>0</v>
      </c>
      <c r="D30" s="321">
        <v>0</v>
      </c>
      <c r="E30" s="321">
        <v>0</v>
      </c>
      <c r="F30" s="321">
        <v>-5.5969821200000016</v>
      </c>
      <c r="H30" s="321"/>
      <c r="I30" s="321"/>
      <c r="K30" s="321"/>
    </row>
    <row r="31" spans="1:11" ht="12.75" customHeight="1">
      <c r="A31" s="327"/>
      <c r="B31" s="321"/>
      <c r="C31" s="321"/>
      <c r="D31" s="321"/>
      <c r="E31" s="321"/>
      <c r="F31" s="321"/>
      <c r="H31" s="321"/>
      <c r="I31" s="321"/>
      <c r="K31" s="321"/>
    </row>
    <row r="32" spans="1:11" ht="12.75" customHeight="1">
      <c r="A32" s="322" t="s">
        <v>1016</v>
      </c>
      <c r="B32" s="323">
        <v>10117.085318449983</v>
      </c>
      <c r="C32" s="323">
        <v>381.28173029000004</v>
      </c>
      <c r="D32" s="323">
        <v>927.6771919550697</v>
      </c>
      <c r="E32" s="323">
        <v>52.360402343021178</v>
      </c>
      <c r="F32" s="323">
        <v>11478.404643038075</v>
      </c>
      <c r="H32" s="323"/>
      <c r="I32" s="323"/>
      <c r="K32" s="321"/>
    </row>
    <row r="33" spans="1:11" ht="12.75" customHeight="1">
      <c r="A33" s="324" t="s">
        <v>1015</v>
      </c>
      <c r="B33" s="323">
        <v>-3624.3504557999986</v>
      </c>
      <c r="C33" s="323">
        <v>651.51182458430776</v>
      </c>
      <c r="D33" s="323">
        <v>-927.67719195506959</v>
      </c>
      <c r="E33" s="323">
        <v>-121.21767720182697</v>
      </c>
      <c r="F33" s="323">
        <v>-4021.7335003725875</v>
      </c>
      <c r="H33" s="323"/>
      <c r="I33" s="323"/>
      <c r="K33" s="321"/>
    </row>
    <row r="34" spans="1:11" ht="12.75" customHeight="1">
      <c r="A34" s="322" t="s">
        <v>1014</v>
      </c>
      <c r="B34" s="323">
        <v>-68.857274860000018</v>
      </c>
      <c r="C34" s="323">
        <v>0</v>
      </c>
      <c r="D34" s="323">
        <v>0</v>
      </c>
      <c r="E34" s="323">
        <v>68.857274860000018</v>
      </c>
      <c r="F34" s="323">
        <v>0</v>
      </c>
      <c r="H34" s="323"/>
      <c r="I34" s="323"/>
      <c r="K34" s="321"/>
    </row>
    <row r="35" spans="1:11" ht="12.75" customHeight="1">
      <c r="A35" s="322" t="s">
        <v>1013</v>
      </c>
      <c r="B35" s="323">
        <v>-189.62064615000008</v>
      </c>
      <c r="C35" s="323">
        <v>-107.58282296933618</v>
      </c>
      <c r="D35" s="323">
        <v>0</v>
      </c>
      <c r="E35" s="323">
        <v>0</v>
      </c>
      <c r="F35" s="323">
        <v>-297.20346911933626</v>
      </c>
      <c r="H35" s="323"/>
      <c r="I35" s="323"/>
      <c r="K35" s="321"/>
    </row>
    <row r="36" spans="1:11" ht="12.75" customHeight="1">
      <c r="A36" s="322"/>
      <c r="B36" s="321"/>
      <c r="C36" s="321"/>
      <c r="D36" s="321"/>
      <c r="E36" s="321"/>
      <c r="F36" s="321"/>
      <c r="H36" s="323"/>
      <c r="I36" s="323"/>
      <c r="K36" s="321"/>
    </row>
    <row r="37" spans="1:11" ht="13.5" customHeight="1" thickBot="1">
      <c r="A37" s="320" t="s">
        <v>49</v>
      </c>
      <c r="B37" s="1474">
        <v>6234.2569416399838</v>
      </c>
      <c r="C37" s="1474">
        <v>925.21073190497168</v>
      </c>
      <c r="D37" s="1474">
        <v>1.1368683772161603E-13</v>
      </c>
      <c r="E37" s="1474">
        <v>1.1942233868467156E-9</v>
      </c>
      <c r="F37" s="1474">
        <v>7159.4676735461508</v>
      </c>
      <c r="G37" s="1608"/>
      <c r="H37" s="323"/>
      <c r="I37" s="323"/>
      <c r="K37" s="321"/>
    </row>
    <row r="38" spans="1:11" ht="12.75" customHeight="1">
      <c r="H38" s="323"/>
      <c r="I38" s="323"/>
      <c r="K38" s="321"/>
    </row>
    <row r="39" spans="1:11" ht="12.75" customHeight="1">
      <c r="F39" s="338" t="s">
        <v>1040</v>
      </c>
      <c r="H39" s="323"/>
      <c r="I39" s="323"/>
      <c r="K39" s="321"/>
    </row>
    <row r="40" spans="1:11" ht="12.75" customHeight="1">
      <c r="A40" s="1185" t="s">
        <v>1757</v>
      </c>
      <c r="B40" s="1186"/>
      <c r="C40" s="1186"/>
      <c r="D40" s="1186"/>
      <c r="E40" s="1186"/>
      <c r="F40" s="1186"/>
    </row>
    <row r="41" spans="1:11" ht="12.75" customHeight="1">
      <c r="A41" s="2036" t="s">
        <v>2060</v>
      </c>
      <c r="B41" s="2038"/>
      <c r="C41" s="2038"/>
      <c r="D41" s="2038"/>
      <c r="E41" s="2038"/>
      <c r="F41" s="2038"/>
    </row>
    <row r="42" spans="1:11" ht="17.25" customHeight="1">
      <c r="A42" s="2037"/>
      <c r="B42" s="2039" t="s">
        <v>1038</v>
      </c>
      <c r="C42" s="2039" t="s">
        <v>1037</v>
      </c>
      <c r="D42" s="2039" t="s">
        <v>1036</v>
      </c>
      <c r="E42" s="2039" t="s">
        <v>1032</v>
      </c>
      <c r="F42" s="2039" t="s">
        <v>1031</v>
      </c>
    </row>
    <row r="43" spans="1:11" ht="17.25" customHeight="1">
      <c r="A43" s="2037"/>
      <c r="B43" s="2040"/>
      <c r="C43" s="2040"/>
      <c r="D43" s="2040"/>
      <c r="E43" s="2041"/>
      <c r="F43" s="2040"/>
    </row>
    <row r="44" spans="1:11" ht="12.75" customHeight="1">
      <c r="A44" s="1607"/>
      <c r="B44" s="336"/>
      <c r="C44" s="336"/>
      <c r="D44" s="337"/>
      <c r="E44" s="336"/>
    </row>
    <row r="45" spans="1:11" ht="12.75" customHeight="1">
      <c r="A45" s="329" t="s">
        <v>18</v>
      </c>
      <c r="B45" s="323">
        <v>29951.126</v>
      </c>
      <c r="C45" s="323">
        <v>0</v>
      </c>
      <c r="D45" s="323">
        <v>1956.201</v>
      </c>
      <c r="E45" s="323">
        <v>-399.40600000000001</v>
      </c>
      <c r="F45" s="323">
        <v>31507.920999999998</v>
      </c>
    </row>
    <row r="46" spans="1:11" ht="12.75" customHeight="1">
      <c r="A46" s="335"/>
      <c r="B46" s="321"/>
      <c r="C46" s="321"/>
      <c r="D46" s="321"/>
      <c r="E46" s="321"/>
      <c r="F46" s="321"/>
    </row>
    <row r="47" spans="1:11" ht="12.75" customHeight="1">
      <c r="A47" s="327" t="s">
        <v>1030</v>
      </c>
      <c r="B47" s="321">
        <v>16568.525000000001</v>
      </c>
      <c r="C47" s="321">
        <v>0</v>
      </c>
      <c r="D47" s="321">
        <v>1956.201</v>
      </c>
      <c r="E47" s="321">
        <v>989.66300000000001</v>
      </c>
      <c r="F47" s="321">
        <v>19514.39</v>
      </c>
    </row>
    <row r="48" spans="1:11" ht="12.75" customHeight="1">
      <c r="A48" s="334" t="s">
        <v>1029</v>
      </c>
      <c r="B48" s="321">
        <v>16596.687000000002</v>
      </c>
      <c r="C48" s="321">
        <v>0</v>
      </c>
      <c r="D48" s="321">
        <v>0</v>
      </c>
      <c r="E48" s="321">
        <v>989.66300000000001</v>
      </c>
      <c r="F48" s="321">
        <v>17586.350999999999</v>
      </c>
    </row>
    <row r="49" spans="1:6" ht="12.75" customHeight="1">
      <c r="A49" s="334" t="s">
        <v>1028</v>
      </c>
      <c r="B49" s="321">
        <v>-28.161999999999999</v>
      </c>
      <c r="C49" s="321">
        <v>0</v>
      </c>
      <c r="D49" s="321">
        <v>1956.201</v>
      </c>
      <c r="E49" s="321">
        <v>0</v>
      </c>
      <c r="F49" s="321">
        <v>1928.038</v>
      </c>
    </row>
    <row r="50" spans="1:6" ht="12.75" customHeight="1">
      <c r="A50" s="327" t="s">
        <v>389</v>
      </c>
      <c r="B50" s="321">
        <v>11105.28</v>
      </c>
      <c r="C50" s="321">
        <v>0</v>
      </c>
      <c r="D50" s="321">
        <v>0</v>
      </c>
      <c r="E50" s="321">
        <v>-1035.2940000000001</v>
      </c>
      <c r="F50" s="321">
        <v>10069.986000000001</v>
      </c>
    </row>
    <row r="51" spans="1:6" ht="25.5" customHeight="1">
      <c r="A51" s="333" t="s">
        <v>1027</v>
      </c>
      <c r="B51" s="321">
        <v>1314.9949999999999</v>
      </c>
      <c r="C51" s="321">
        <v>0</v>
      </c>
      <c r="D51" s="321">
        <v>0</v>
      </c>
      <c r="E51" s="321">
        <v>608.54899999999998</v>
      </c>
      <c r="F51" s="321">
        <v>1923.5450000000001</v>
      </c>
    </row>
    <row r="52" spans="1:6" ht="12.75" customHeight="1">
      <c r="A52" s="327" t="s">
        <v>48</v>
      </c>
      <c r="B52" s="321">
        <v>648.95100000000002</v>
      </c>
      <c r="C52" s="321">
        <v>0</v>
      </c>
      <c r="D52" s="321">
        <v>0</v>
      </c>
      <c r="E52" s="321">
        <v>-648.95100000000002</v>
      </c>
      <c r="F52" s="321">
        <v>0</v>
      </c>
    </row>
    <row r="53" spans="1:6" ht="12.75" customHeight="1">
      <c r="A53" s="327" t="s">
        <v>1026</v>
      </c>
      <c r="B53" s="321">
        <v>188.149</v>
      </c>
      <c r="C53" s="321">
        <v>0</v>
      </c>
      <c r="D53" s="321">
        <v>0</v>
      </c>
      <c r="E53" s="321">
        <v>-188.149</v>
      </c>
      <c r="F53" s="321">
        <v>0</v>
      </c>
    </row>
    <row r="54" spans="1:6" ht="12.75" customHeight="1">
      <c r="A54" s="332" t="s">
        <v>1025</v>
      </c>
      <c r="B54" s="321">
        <v>125.224</v>
      </c>
      <c r="C54" s="321">
        <v>0</v>
      </c>
      <c r="D54" s="321">
        <v>0</v>
      </c>
      <c r="E54" s="321">
        <v>-125.224</v>
      </c>
      <c r="F54" s="321">
        <v>0</v>
      </c>
    </row>
    <row r="55" spans="1:6" ht="12.75" customHeight="1">
      <c r="A55" s="331"/>
      <c r="B55" s="321"/>
      <c r="C55" s="321"/>
      <c r="D55" s="321"/>
      <c r="E55" s="321"/>
      <c r="F55" s="321"/>
    </row>
    <row r="56" spans="1:6" ht="12.75" customHeight="1">
      <c r="A56" s="328" t="s">
        <v>1024</v>
      </c>
      <c r="B56" s="323">
        <v>-4717.8860000000004</v>
      </c>
      <c r="C56" s="323">
        <v>0</v>
      </c>
      <c r="D56" s="323">
        <v>0</v>
      </c>
      <c r="E56" s="323">
        <v>-513.93299999999999</v>
      </c>
      <c r="F56" s="323">
        <v>-5231.82</v>
      </c>
    </row>
    <row r="57" spans="1:6" ht="12.75" customHeight="1">
      <c r="A57" s="327" t="s">
        <v>45</v>
      </c>
      <c r="B57" s="321">
        <v>-5560.6589999999997</v>
      </c>
      <c r="C57" s="321">
        <v>0</v>
      </c>
      <c r="D57" s="321">
        <v>0</v>
      </c>
      <c r="E57" s="321">
        <v>34.680999999999997</v>
      </c>
      <c r="F57" s="321">
        <v>-5525.9769999999999</v>
      </c>
    </row>
    <row r="58" spans="1:6" ht="12.75" customHeight="1">
      <c r="A58" s="330"/>
      <c r="B58" s="321" t="s">
        <v>26</v>
      </c>
      <c r="C58" s="321" t="s">
        <v>26</v>
      </c>
      <c r="D58" s="321"/>
      <c r="E58" s="321"/>
      <c r="F58" s="321"/>
    </row>
    <row r="59" spans="1:6" ht="12.75" customHeight="1">
      <c r="A59" s="330" t="s">
        <v>1760</v>
      </c>
      <c r="B59" s="321" t="s">
        <v>26</v>
      </c>
      <c r="C59" s="321">
        <v>0</v>
      </c>
      <c r="D59" s="321">
        <v>0</v>
      </c>
      <c r="E59" s="321">
        <v>21.018000000000001</v>
      </c>
      <c r="F59" s="321">
        <v>21.018000000000001</v>
      </c>
    </row>
    <row r="60" spans="1:6" ht="12.75" customHeight="1">
      <c r="A60" s="1031" t="s">
        <v>1022</v>
      </c>
      <c r="B60" s="321" t="s">
        <v>26</v>
      </c>
      <c r="C60" s="321">
        <v>0</v>
      </c>
      <c r="D60" s="321">
        <v>0</v>
      </c>
      <c r="E60" s="321">
        <v>-583.38300000000004</v>
      </c>
      <c r="F60" s="321">
        <v>-583.38300000000004</v>
      </c>
    </row>
    <row r="61" spans="1:6" ht="12.75" customHeight="1">
      <c r="A61" s="327" t="s">
        <v>1021</v>
      </c>
      <c r="B61" s="321">
        <v>842.77200000000005</v>
      </c>
      <c r="C61" s="321">
        <v>0</v>
      </c>
      <c r="D61" s="321">
        <v>0</v>
      </c>
      <c r="E61" s="321">
        <v>13.75</v>
      </c>
      <c r="F61" s="321">
        <v>856.52200000000005</v>
      </c>
    </row>
    <row r="62" spans="1:6" ht="12.75" customHeight="1">
      <c r="A62" s="328" t="s">
        <v>1020</v>
      </c>
      <c r="B62" s="323">
        <v>-417.221</v>
      </c>
      <c r="C62" s="321">
        <v>0</v>
      </c>
      <c r="D62" s="321">
        <v>0</v>
      </c>
      <c r="E62" s="321">
        <v>0</v>
      </c>
      <c r="F62" s="323">
        <v>-417.221</v>
      </c>
    </row>
    <row r="63" spans="1:6" ht="12.75" customHeight="1">
      <c r="A63" s="329"/>
      <c r="B63" s="321"/>
      <c r="C63" s="321"/>
      <c r="D63" s="321"/>
      <c r="E63" s="321"/>
      <c r="F63" s="321"/>
    </row>
    <row r="64" spans="1:6" ht="12.75" customHeight="1">
      <c r="A64" s="328" t="s">
        <v>385</v>
      </c>
      <c r="B64" s="323">
        <v>-15900.710999999999</v>
      </c>
      <c r="C64" s="323">
        <v>447.21199999999999</v>
      </c>
      <c r="D64" s="323">
        <v>-265.96699999999998</v>
      </c>
      <c r="E64" s="323">
        <v>912.27</v>
      </c>
      <c r="F64" s="323">
        <v>-14807.196</v>
      </c>
    </row>
    <row r="65" spans="1:6" ht="12.75" customHeight="1">
      <c r="A65" s="327" t="s">
        <v>1019</v>
      </c>
      <c r="B65" s="321">
        <v>-14160.534</v>
      </c>
      <c r="C65" s="321">
        <v>406.392</v>
      </c>
      <c r="D65" s="321">
        <v>0</v>
      </c>
      <c r="E65" s="321">
        <v>934.85900000000004</v>
      </c>
      <c r="F65" s="321">
        <v>-12819.281999999999</v>
      </c>
    </row>
    <row r="66" spans="1:6" ht="12.75" customHeight="1">
      <c r="A66" s="327" t="s">
        <v>1018</v>
      </c>
      <c r="B66" s="321">
        <v>-1732.989</v>
      </c>
      <c r="C66" s="321">
        <v>40.82</v>
      </c>
      <c r="D66" s="321">
        <v>-265.96699999999998</v>
      </c>
      <c r="E66" s="321">
        <v>-22.588999999999999</v>
      </c>
      <c r="F66" s="321">
        <v>-1980.7249999999999</v>
      </c>
    </row>
    <row r="67" spans="1:6" ht="12.75" customHeight="1">
      <c r="A67" s="327" t="s">
        <v>1017</v>
      </c>
      <c r="B67" s="321">
        <v>-7.1879999999999997</v>
      </c>
      <c r="C67" s="321">
        <v>0</v>
      </c>
      <c r="D67" s="321">
        <v>0</v>
      </c>
      <c r="E67" s="321">
        <v>0</v>
      </c>
      <c r="F67" s="321">
        <v>-7.1879999999999997</v>
      </c>
    </row>
    <row r="68" spans="1:6" ht="12.75" customHeight="1">
      <c r="A68" s="322"/>
      <c r="B68" s="321"/>
      <c r="C68" s="321"/>
      <c r="D68" s="321"/>
      <c r="E68" s="321"/>
      <c r="F68" s="321"/>
    </row>
    <row r="69" spans="1:6" ht="12.75" customHeight="1">
      <c r="A69" s="322" t="s">
        <v>1016</v>
      </c>
      <c r="B69" s="323">
        <v>8915.3060000000005</v>
      </c>
      <c r="C69" s="323">
        <v>447.21199999999999</v>
      </c>
      <c r="D69" s="323">
        <v>1690.2329999999999</v>
      </c>
      <c r="E69" s="323">
        <v>-1.069</v>
      </c>
      <c r="F69" s="323">
        <v>11051.683000000001</v>
      </c>
    </row>
    <row r="70" spans="1:6" ht="12.75" customHeight="1">
      <c r="A70" s="324" t="s">
        <v>1015</v>
      </c>
      <c r="B70" s="323">
        <v>-2875.9119999999998</v>
      </c>
      <c r="C70" s="323">
        <v>602.58500000000004</v>
      </c>
      <c r="D70" s="323">
        <v>-1690.2329999999999</v>
      </c>
      <c r="E70" s="323">
        <v>-39.280999999999999</v>
      </c>
      <c r="F70" s="323">
        <v>-4002.8409999999999</v>
      </c>
    </row>
    <row r="71" spans="1:6" ht="12.75" customHeight="1">
      <c r="A71" s="322" t="s">
        <v>1014</v>
      </c>
      <c r="B71" s="323">
        <v>-40.35</v>
      </c>
      <c r="C71" s="323">
        <v>0</v>
      </c>
      <c r="D71" s="323">
        <v>0</v>
      </c>
      <c r="E71" s="323">
        <v>40.35</v>
      </c>
      <c r="F71" s="323">
        <v>0</v>
      </c>
    </row>
    <row r="72" spans="1:6" ht="12.75" customHeight="1">
      <c r="A72" s="322" t="s">
        <v>1013</v>
      </c>
      <c r="B72" s="323">
        <v>-219.36699999999999</v>
      </c>
      <c r="C72" s="323">
        <v>-50.122</v>
      </c>
      <c r="D72" s="323">
        <v>0</v>
      </c>
      <c r="E72" s="323">
        <v>0</v>
      </c>
      <c r="F72" s="323">
        <v>-269.48899999999998</v>
      </c>
    </row>
    <row r="73" spans="1:6" ht="12.75" customHeight="1">
      <c r="A73" s="322"/>
      <c r="B73" s="321"/>
      <c r="C73" s="321"/>
      <c r="D73" s="321"/>
      <c r="E73" s="321">
        <v>0</v>
      </c>
      <c r="F73" s="321">
        <v>0</v>
      </c>
    </row>
    <row r="74" spans="1:6" ht="13.5" customHeight="1" thickBot="1">
      <c r="A74" s="320" t="s">
        <v>49</v>
      </c>
      <c r="B74" s="319">
        <v>5779.6750000000002</v>
      </c>
      <c r="C74" s="319">
        <v>999.67600000000004</v>
      </c>
      <c r="D74" s="319">
        <v>0</v>
      </c>
      <c r="E74" s="319">
        <v>0</v>
      </c>
      <c r="F74" s="319">
        <v>6779.3509999999997</v>
      </c>
    </row>
    <row r="75" spans="1:6" ht="12.75" customHeight="1">
      <c r="B75" s="323"/>
    </row>
    <row r="76" spans="1:6" ht="12.75" customHeight="1">
      <c r="F76" s="338" t="s">
        <v>1040</v>
      </c>
    </row>
    <row r="77" spans="1:6" ht="12.75" customHeight="1">
      <c r="A77" s="1185" t="s">
        <v>1757</v>
      </c>
      <c r="B77" s="1186"/>
      <c r="C77" s="1186"/>
      <c r="D77" s="1186"/>
      <c r="E77" s="1186"/>
      <c r="F77" s="1186"/>
    </row>
    <row r="78" spans="1:6" ht="12.75" customHeight="1">
      <c r="A78" s="2036" t="s">
        <v>2061</v>
      </c>
      <c r="B78" s="2038"/>
      <c r="C78" s="2038"/>
      <c r="D78" s="2038"/>
      <c r="E78" s="2038"/>
      <c r="F78" s="2038"/>
    </row>
    <row r="79" spans="1:6" ht="17.25" customHeight="1">
      <c r="A79" s="2037"/>
      <c r="B79" s="2039" t="s">
        <v>1038</v>
      </c>
      <c r="C79" s="2039" t="s">
        <v>1037</v>
      </c>
      <c r="D79" s="2039" t="s">
        <v>1036</v>
      </c>
      <c r="E79" s="2039" t="s">
        <v>1032</v>
      </c>
      <c r="F79" s="2039" t="s">
        <v>1031</v>
      </c>
    </row>
    <row r="80" spans="1:6" ht="17.25" customHeight="1">
      <c r="A80" s="2037"/>
      <c r="B80" s="2040"/>
      <c r="C80" s="2040"/>
      <c r="D80" s="2040"/>
      <c r="E80" s="2041"/>
      <c r="F80" s="2040"/>
    </row>
    <row r="81" spans="1:16" ht="12.75" customHeight="1">
      <c r="A81" s="1607"/>
      <c r="B81" s="336"/>
      <c r="C81" s="336"/>
      <c r="D81" s="337"/>
      <c r="E81" s="336"/>
    </row>
    <row r="82" spans="1:16" ht="12.75" customHeight="1">
      <c r="A82" s="329" t="s">
        <v>18</v>
      </c>
      <c r="B82" s="760">
        <v>32254.081999999999</v>
      </c>
      <c r="C82" s="980">
        <v>-487.38499999999999</v>
      </c>
      <c r="D82" s="980">
        <v>-2536.681</v>
      </c>
      <c r="E82" s="760">
        <v>1394.0820000000001</v>
      </c>
      <c r="F82" s="760">
        <v>30624.098000000002</v>
      </c>
      <c r="G82" s="1609"/>
      <c r="H82" s="318"/>
      <c r="I82" s="318"/>
      <c r="J82" s="318"/>
      <c r="K82" s="318"/>
      <c r="L82" s="318"/>
      <c r="M82" s="318"/>
      <c r="N82" s="318"/>
      <c r="O82" s="318"/>
      <c r="P82" s="761"/>
    </row>
    <row r="83" spans="1:16" ht="12.75" customHeight="1">
      <c r="A83" s="335"/>
      <c r="B83" s="977"/>
      <c r="C83" s="977"/>
      <c r="D83" s="977"/>
      <c r="E83" s="977"/>
      <c r="F83" s="977"/>
      <c r="G83" s="1609"/>
      <c r="H83" s="318"/>
      <c r="I83" s="318"/>
      <c r="J83" s="318"/>
      <c r="K83" s="318"/>
      <c r="L83" s="318"/>
      <c r="M83" s="318"/>
      <c r="N83" s="318"/>
      <c r="O83" s="318"/>
    </row>
    <row r="84" spans="1:16" ht="12.75" customHeight="1">
      <c r="A84" s="327" t="s">
        <v>1030</v>
      </c>
      <c r="B84" s="977">
        <v>18664.03</v>
      </c>
      <c r="C84" s="981">
        <v>0</v>
      </c>
      <c r="D84" s="981">
        <v>-2536.681</v>
      </c>
      <c r="E84" s="981">
        <v>2664.973</v>
      </c>
      <c r="F84" s="977">
        <v>18792.322</v>
      </c>
      <c r="G84" s="1609"/>
      <c r="H84" s="318"/>
      <c r="I84" s="318"/>
      <c r="J84" s="318"/>
      <c r="K84" s="318"/>
      <c r="L84" s="318"/>
      <c r="M84" s="318"/>
      <c r="N84" s="318"/>
      <c r="O84" s="318"/>
    </row>
    <row r="85" spans="1:16" ht="12.75" customHeight="1">
      <c r="A85" s="334" t="s">
        <v>1029</v>
      </c>
      <c r="B85" s="981">
        <v>14136.594999999999</v>
      </c>
      <c r="C85" s="981">
        <v>0</v>
      </c>
      <c r="D85" s="982">
        <v>0</v>
      </c>
      <c r="E85" s="981">
        <v>2664.973</v>
      </c>
      <c r="F85" s="977">
        <v>16801.567999999999</v>
      </c>
      <c r="G85" s="1609"/>
      <c r="H85" s="318"/>
      <c r="I85" s="318"/>
      <c r="J85" s="318"/>
      <c r="K85" s="318"/>
      <c r="L85" s="318"/>
      <c r="M85" s="318"/>
      <c r="N85" s="318"/>
      <c r="O85" s="318"/>
    </row>
    <row r="86" spans="1:16" ht="12.75" customHeight="1">
      <c r="A86" s="334" t="s">
        <v>1028</v>
      </c>
      <c r="B86" s="981">
        <v>4527.4350000000004</v>
      </c>
      <c r="C86" s="981">
        <v>0</v>
      </c>
      <c r="D86" s="981">
        <v>-2536.681</v>
      </c>
      <c r="E86" s="981">
        <v>0</v>
      </c>
      <c r="F86" s="977">
        <v>1990.7529999999999</v>
      </c>
      <c r="G86" s="1609"/>
      <c r="H86" s="318"/>
      <c r="I86" s="318"/>
      <c r="J86" s="318"/>
      <c r="K86" s="318"/>
      <c r="L86" s="318"/>
      <c r="M86" s="318"/>
      <c r="N86" s="318"/>
      <c r="O86" s="318"/>
    </row>
    <row r="87" spans="1:16" ht="12.75" customHeight="1">
      <c r="A87" s="327" t="s">
        <v>389</v>
      </c>
      <c r="B87" s="981">
        <v>10619.174999999999</v>
      </c>
      <c r="C87" s="981">
        <v>0</v>
      </c>
      <c r="D87" s="981">
        <v>0</v>
      </c>
      <c r="E87" s="981">
        <v>-633.30100000000004</v>
      </c>
      <c r="F87" s="977">
        <v>9985.8739999999998</v>
      </c>
      <c r="G87" s="1609"/>
      <c r="H87" s="318"/>
      <c r="I87" s="318"/>
      <c r="J87" s="318"/>
      <c r="K87" s="318"/>
      <c r="L87" s="318"/>
      <c r="M87" s="318"/>
      <c r="N87" s="318"/>
      <c r="O87" s="318"/>
    </row>
    <row r="88" spans="1:16" ht="25.5" customHeight="1">
      <c r="A88" s="333" t="s">
        <v>1027</v>
      </c>
      <c r="B88" s="981">
        <v>1150.5550000000001</v>
      </c>
      <c r="C88" s="981">
        <v>1.9139999999999999</v>
      </c>
      <c r="D88" s="981">
        <v>0</v>
      </c>
      <c r="E88" s="981">
        <v>693.43200000000002</v>
      </c>
      <c r="F88" s="977">
        <v>1845.902</v>
      </c>
      <c r="G88" s="1609"/>
      <c r="H88" s="318"/>
      <c r="I88" s="318"/>
      <c r="J88" s="318"/>
      <c r="K88" s="318"/>
      <c r="L88" s="318"/>
      <c r="M88" s="318"/>
      <c r="N88" s="318"/>
      <c r="O88" s="318"/>
    </row>
    <row r="89" spans="1:16" ht="12.75" customHeight="1">
      <c r="A89" s="327" t="s">
        <v>48</v>
      </c>
      <c r="B89" s="981">
        <v>755.11199999999997</v>
      </c>
      <c r="C89" s="981">
        <v>-2.1309999999999998</v>
      </c>
      <c r="D89" s="981">
        <v>0</v>
      </c>
      <c r="E89" s="981">
        <v>-752.98</v>
      </c>
      <c r="F89" s="977">
        <v>0</v>
      </c>
      <c r="G89" s="1609"/>
      <c r="H89" s="318"/>
      <c r="I89" s="318"/>
      <c r="J89" s="318"/>
      <c r="K89" s="318"/>
      <c r="L89" s="318"/>
      <c r="M89" s="318"/>
      <c r="N89" s="318"/>
      <c r="O89" s="318"/>
    </row>
    <row r="90" spans="1:16" ht="12.75" customHeight="1">
      <c r="A90" s="327" t="s">
        <v>1026</v>
      </c>
      <c r="B90" s="981">
        <v>507.91199999999998</v>
      </c>
      <c r="C90" s="981">
        <v>0</v>
      </c>
      <c r="D90" s="981">
        <v>0</v>
      </c>
      <c r="E90" s="981">
        <v>-507.91199999999998</v>
      </c>
      <c r="F90" s="977">
        <v>0</v>
      </c>
      <c r="G90" s="1609"/>
      <c r="H90" s="318"/>
      <c r="I90" s="318"/>
      <c r="J90" s="318"/>
      <c r="K90" s="318"/>
      <c r="L90" s="318"/>
      <c r="M90" s="318"/>
      <c r="N90" s="318"/>
      <c r="O90" s="318"/>
    </row>
    <row r="91" spans="1:16" ht="12.75" customHeight="1">
      <c r="A91" s="332" t="s">
        <v>1025</v>
      </c>
      <c r="B91" s="981">
        <v>557.29600000000005</v>
      </c>
      <c r="C91" s="981">
        <v>-487.16699999999997</v>
      </c>
      <c r="D91" s="981">
        <v>0</v>
      </c>
      <c r="E91" s="981">
        <v>-70.128</v>
      </c>
      <c r="F91" s="977">
        <v>0</v>
      </c>
      <c r="G91" s="1609"/>
      <c r="H91" s="318"/>
      <c r="I91" s="318"/>
      <c r="J91" s="318"/>
      <c r="K91" s="318"/>
      <c r="L91" s="318"/>
      <c r="M91" s="318"/>
      <c r="N91" s="318"/>
      <c r="O91" s="318"/>
    </row>
    <row r="92" spans="1:16" ht="12.75" customHeight="1">
      <c r="A92" s="331"/>
      <c r="B92" s="981"/>
      <c r="C92" s="981"/>
      <c r="D92" s="981"/>
      <c r="E92" s="981"/>
      <c r="F92" s="977"/>
      <c r="G92" s="1609"/>
      <c r="H92" s="318"/>
      <c r="I92" s="318"/>
      <c r="J92" s="318"/>
      <c r="K92" s="318"/>
      <c r="L92" s="318"/>
      <c r="M92" s="318"/>
      <c r="N92" s="318"/>
      <c r="O92" s="318"/>
    </row>
    <row r="93" spans="1:16" ht="12.75" customHeight="1">
      <c r="A93" s="328" t="s">
        <v>1024</v>
      </c>
      <c r="B93" s="980">
        <v>-2428.9090000000001</v>
      </c>
      <c r="C93" s="980">
        <v>0</v>
      </c>
      <c r="D93" s="980">
        <v>0</v>
      </c>
      <c r="E93" s="980">
        <v>-2262.7289999999998</v>
      </c>
      <c r="F93" s="760">
        <v>-4691.6379999999999</v>
      </c>
      <c r="G93" s="1609"/>
      <c r="H93" s="318"/>
      <c r="I93" s="318"/>
      <c r="J93" s="318"/>
      <c r="K93" s="318"/>
      <c r="L93" s="318"/>
      <c r="M93" s="318"/>
      <c r="N93" s="318"/>
      <c r="O93" s="318"/>
    </row>
    <row r="94" spans="1:16" ht="12.75" customHeight="1">
      <c r="A94" s="327" t="s">
        <v>45</v>
      </c>
      <c r="B94" s="981">
        <v>-3169.569</v>
      </c>
      <c r="C94" s="981">
        <v>0</v>
      </c>
      <c r="D94" s="981">
        <v>0</v>
      </c>
      <c r="E94" s="981">
        <v>-1664.173</v>
      </c>
      <c r="F94" s="977">
        <v>-4833.7430000000004</v>
      </c>
      <c r="G94" s="1609"/>
      <c r="H94" s="318"/>
      <c r="I94" s="318"/>
      <c r="J94" s="318"/>
      <c r="K94" s="318"/>
      <c r="L94" s="318"/>
      <c r="M94" s="318"/>
      <c r="N94" s="318"/>
      <c r="O94" s="318"/>
    </row>
    <row r="95" spans="1:16" ht="12.75" customHeight="1">
      <c r="A95" s="330"/>
      <c r="B95" s="981"/>
      <c r="C95" s="981"/>
      <c r="D95" s="981"/>
      <c r="E95" s="981"/>
      <c r="F95" s="977"/>
      <c r="G95" s="1609"/>
      <c r="H95" s="318"/>
      <c r="I95" s="318"/>
      <c r="J95" s="318"/>
      <c r="K95" s="318"/>
      <c r="L95" s="318"/>
      <c r="M95" s="318"/>
      <c r="N95" s="318"/>
      <c r="O95" s="318"/>
    </row>
    <row r="96" spans="1:16" ht="12.75" customHeight="1">
      <c r="A96" s="330" t="s">
        <v>1023</v>
      </c>
      <c r="B96" s="981"/>
      <c r="C96" s="981">
        <v>0</v>
      </c>
      <c r="D96" s="981">
        <v>0</v>
      </c>
      <c r="E96" s="981">
        <v>-8.0459999999999994</v>
      </c>
      <c r="F96" s="977">
        <v>-8.0459999999999994</v>
      </c>
      <c r="G96" s="1609"/>
      <c r="H96" s="318"/>
      <c r="I96" s="318"/>
      <c r="J96" s="318"/>
      <c r="K96" s="318"/>
      <c r="L96" s="318"/>
      <c r="M96" s="318"/>
      <c r="N96" s="318"/>
      <c r="O96" s="318"/>
    </row>
    <row r="97" spans="1:15" ht="12.75" customHeight="1">
      <c r="A97" s="1031" t="s">
        <v>1022</v>
      </c>
      <c r="B97" s="981"/>
      <c r="C97" s="981">
        <v>0</v>
      </c>
      <c r="D97" s="981">
        <v>0</v>
      </c>
      <c r="E97" s="981">
        <v>-582.55700000000002</v>
      </c>
      <c r="F97" s="977">
        <v>-582.55700000000002</v>
      </c>
      <c r="G97" s="1609"/>
      <c r="H97" s="318"/>
      <c r="I97" s="318"/>
      <c r="J97" s="318"/>
      <c r="K97" s="318"/>
      <c r="L97" s="318"/>
      <c r="M97" s="318"/>
      <c r="N97" s="318"/>
      <c r="O97" s="318"/>
    </row>
    <row r="98" spans="1:15" ht="12.75" customHeight="1">
      <c r="A98" s="327" t="s">
        <v>1021</v>
      </c>
      <c r="B98" s="981">
        <v>740.66</v>
      </c>
      <c r="C98" s="981">
        <v>0</v>
      </c>
      <c r="D98" s="981">
        <v>0</v>
      </c>
      <c r="E98" s="981">
        <v>-7.9509999999999996</v>
      </c>
      <c r="F98" s="977">
        <v>732.70799999999997</v>
      </c>
      <c r="G98" s="1609"/>
      <c r="H98" s="318"/>
      <c r="I98" s="318"/>
      <c r="J98" s="318"/>
      <c r="K98" s="318"/>
      <c r="L98" s="318"/>
      <c r="M98" s="318"/>
      <c r="N98" s="318"/>
      <c r="O98" s="318"/>
    </row>
    <row r="99" spans="1:15" ht="12.75" customHeight="1">
      <c r="A99" s="328" t="s">
        <v>1020</v>
      </c>
      <c r="B99" s="980">
        <v>-497.24200000000002</v>
      </c>
      <c r="C99" s="980">
        <v>0</v>
      </c>
      <c r="D99" s="980">
        <v>0</v>
      </c>
      <c r="E99" s="981">
        <v>0</v>
      </c>
      <c r="F99" s="760">
        <v>-497.24200000000002</v>
      </c>
      <c r="G99" s="1609"/>
      <c r="H99" s="318"/>
      <c r="I99" s="318"/>
      <c r="J99" s="318"/>
      <c r="K99" s="318"/>
      <c r="L99" s="318"/>
      <c r="M99" s="318"/>
      <c r="N99" s="318"/>
      <c r="O99" s="318"/>
    </row>
    <row r="100" spans="1:15" ht="12.75" customHeight="1">
      <c r="A100" s="329"/>
      <c r="B100" s="981"/>
      <c r="C100" s="981"/>
      <c r="D100" s="981"/>
      <c r="E100" s="981"/>
      <c r="F100" s="977"/>
      <c r="G100" s="1609"/>
      <c r="H100" s="318"/>
      <c r="I100" s="318"/>
      <c r="J100" s="318"/>
      <c r="K100" s="318"/>
      <c r="L100" s="318"/>
      <c r="M100" s="318"/>
      <c r="N100" s="318"/>
      <c r="O100" s="318"/>
    </row>
    <row r="101" spans="1:15" ht="12.75" customHeight="1">
      <c r="A101" s="328" t="s">
        <v>385</v>
      </c>
      <c r="B101" s="980">
        <v>-16607.188999999998</v>
      </c>
      <c r="C101" s="980">
        <v>800.08600000000001</v>
      </c>
      <c r="D101" s="980">
        <v>339.52100000000002</v>
      </c>
      <c r="E101" s="980">
        <v>1022.307</v>
      </c>
      <c r="F101" s="760">
        <v>-14445.272999999999</v>
      </c>
      <c r="G101" s="1609"/>
      <c r="H101" s="318"/>
      <c r="I101" s="318"/>
      <c r="J101" s="318"/>
      <c r="K101" s="318"/>
      <c r="L101" s="318"/>
      <c r="M101" s="318"/>
      <c r="N101" s="318"/>
      <c r="O101" s="318"/>
    </row>
    <row r="102" spans="1:15" ht="12.75" customHeight="1">
      <c r="A102" s="327" t="s">
        <v>1019</v>
      </c>
      <c r="B102" s="981">
        <v>-14392.561</v>
      </c>
      <c r="C102" s="981">
        <v>770.47699999999998</v>
      </c>
      <c r="D102" s="981">
        <v>0</v>
      </c>
      <c r="E102" s="981">
        <v>1061.7180000000001</v>
      </c>
      <c r="F102" s="977">
        <v>-12560.365</v>
      </c>
      <c r="G102" s="1609"/>
      <c r="H102" s="318"/>
      <c r="I102" s="318"/>
      <c r="J102" s="318"/>
      <c r="K102" s="318"/>
      <c r="L102" s="318"/>
      <c r="M102" s="318"/>
      <c r="N102" s="318"/>
      <c r="O102" s="318"/>
    </row>
    <row r="103" spans="1:15" ht="12.75" customHeight="1">
      <c r="A103" s="327" t="s">
        <v>1018</v>
      </c>
      <c r="B103" s="981">
        <v>-2210.366</v>
      </c>
      <c r="C103" s="981">
        <v>29.609000000000002</v>
      </c>
      <c r="D103" s="981">
        <v>339.52100000000002</v>
      </c>
      <c r="E103" s="981">
        <v>-39.409999999999997</v>
      </c>
      <c r="F103" s="977">
        <v>-1880.6469999999999</v>
      </c>
      <c r="G103" s="1609"/>
      <c r="H103" s="318"/>
      <c r="I103" s="318"/>
      <c r="J103" s="318"/>
      <c r="K103" s="318"/>
      <c r="L103" s="318"/>
      <c r="M103" s="318"/>
      <c r="N103" s="318"/>
      <c r="O103" s="318"/>
    </row>
    <row r="104" spans="1:15" ht="12.75" customHeight="1">
      <c r="A104" s="327" t="s">
        <v>1017</v>
      </c>
      <c r="B104" s="981">
        <v>-4.2610000000000001</v>
      </c>
      <c r="C104" s="981">
        <v>0</v>
      </c>
      <c r="D104" s="981">
        <v>0</v>
      </c>
      <c r="E104" s="981">
        <v>0</v>
      </c>
      <c r="F104" s="977">
        <v>-4.2610000000000001</v>
      </c>
      <c r="G104" s="1609"/>
      <c r="H104" s="318"/>
      <c r="I104" s="318"/>
      <c r="J104" s="318"/>
      <c r="K104" s="318"/>
      <c r="L104" s="318"/>
      <c r="M104" s="318"/>
      <c r="N104" s="318"/>
      <c r="O104" s="318"/>
    </row>
    <row r="105" spans="1:15" ht="12.75" customHeight="1">
      <c r="A105" s="325"/>
      <c r="B105" s="981"/>
      <c r="C105" s="981"/>
      <c r="D105" s="981"/>
      <c r="E105" s="981"/>
      <c r="F105" s="977"/>
      <c r="G105" s="1609"/>
      <c r="H105" s="318"/>
      <c r="I105" s="318"/>
      <c r="J105" s="318"/>
      <c r="K105" s="318"/>
      <c r="L105" s="318"/>
      <c r="M105" s="318"/>
      <c r="N105" s="318"/>
      <c r="O105" s="318"/>
    </row>
    <row r="106" spans="1:15">
      <c r="A106" s="322" t="s">
        <v>1016</v>
      </c>
      <c r="B106" s="980">
        <v>12720.742</v>
      </c>
      <c r="C106" s="980">
        <v>312.70100000000002</v>
      </c>
      <c r="D106" s="980">
        <v>-2197.16</v>
      </c>
      <c r="E106" s="980">
        <v>153.66</v>
      </c>
      <c r="F106" s="760">
        <v>10989.942999999999</v>
      </c>
      <c r="G106" s="1609"/>
      <c r="H106" s="318"/>
      <c r="I106" s="318"/>
      <c r="J106" s="318"/>
      <c r="K106" s="318"/>
      <c r="L106" s="318"/>
      <c r="M106" s="318"/>
      <c r="N106" s="318"/>
      <c r="O106" s="318"/>
    </row>
    <row r="107" spans="1:15">
      <c r="A107" s="324" t="s">
        <v>1015</v>
      </c>
      <c r="B107" s="980">
        <v>-4734.6779999999999</v>
      </c>
      <c r="C107" s="980">
        <v>-1233.9390000000001</v>
      </c>
      <c r="D107" s="980">
        <v>2197.16</v>
      </c>
      <c r="E107" s="980">
        <v>-203.94399999999999</v>
      </c>
      <c r="F107" s="760">
        <v>-3975.4009999999998</v>
      </c>
      <c r="G107" s="1609"/>
      <c r="H107" s="318"/>
      <c r="I107" s="318"/>
      <c r="J107" s="318"/>
      <c r="K107" s="318"/>
      <c r="L107" s="318"/>
      <c r="M107" s="318"/>
      <c r="N107" s="318"/>
      <c r="O107" s="318"/>
    </row>
    <row r="108" spans="1:15">
      <c r="A108" s="322" t="s">
        <v>1014</v>
      </c>
      <c r="B108" s="980">
        <v>-50.283000000000001</v>
      </c>
      <c r="C108" s="980">
        <v>0</v>
      </c>
      <c r="D108" s="980">
        <v>0</v>
      </c>
      <c r="E108" s="980">
        <v>50.283000000000001</v>
      </c>
      <c r="F108" s="760">
        <v>0</v>
      </c>
      <c r="G108" s="1609"/>
      <c r="H108" s="318"/>
      <c r="I108" s="318"/>
      <c r="J108" s="318"/>
      <c r="K108" s="318"/>
      <c r="L108" s="318"/>
      <c r="M108" s="318"/>
      <c r="N108" s="318"/>
      <c r="O108" s="318"/>
    </row>
    <row r="109" spans="1:15">
      <c r="A109" s="322" t="s">
        <v>1013</v>
      </c>
      <c r="B109" s="980">
        <v>-375.45499999999998</v>
      </c>
      <c r="C109" s="980">
        <v>-96.304000000000002</v>
      </c>
      <c r="D109" s="980">
        <v>0</v>
      </c>
      <c r="E109" s="980">
        <v>0</v>
      </c>
      <c r="F109" s="760">
        <v>-471.75900000000001</v>
      </c>
      <c r="G109" s="1609"/>
      <c r="H109" s="318"/>
      <c r="I109" s="318"/>
      <c r="J109" s="318"/>
      <c r="K109" s="318"/>
      <c r="L109" s="318"/>
      <c r="M109" s="318"/>
      <c r="N109" s="318"/>
      <c r="O109" s="318"/>
    </row>
    <row r="110" spans="1:15">
      <c r="A110" s="322"/>
      <c r="B110" s="760"/>
      <c r="C110" s="760"/>
      <c r="D110" s="760"/>
      <c r="E110" s="760">
        <v>0</v>
      </c>
      <c r="F110" s="760">
        <v>0</v>
      </c>
      <c r="G110" s="1609"/>
      <c r="H110" s="318"/>
      <c r="I110" s="318"/>
      <c r="J110" s="318"/>
      <c r="K110" s="318"/>
      <c r="L110" s="318"/>
      <c r="M110" s="318"/>
      <c r="N110" s="318"/>
      <c r="O110" s="318"/>
    </row>
    <row r="111" spans="1:15" ht="13.5" thickBot="1">
      <c r="A111" s="320" t="s">
        <v>49</v>
      </c>
      <c r="B111" s="976">
        <v>7560.3239999999996</v>
      </c>
      <c r="C111" s="976">
        <v>-1017.542</v>
      </c>
      <c r="D111" s="976">
        <v>0</v>
      </c>
      <c r="E111" s="976">
        <v>0</v>
      </c>
      <c r="F111" s="976">
        <v>6542.7820000000002</v>
      </c>
      <c r="G111" s="1609"/>
      <c r="H111" s="318"/>
      <c r="I111" s="318"/>
      <c r="J111" s="318"/>
      <c r="K111" s="318"/>
      <c r="L111" s="318"/>
      <c r="M111" s="318"/>
      <c r="N111" s="318"/>
      <c r="O111" s="318"/>
    </row>
    <row r="112" spans="1:15">
      <c r="A112" s="339"/>
      <c r="B112" s="323"/>
    </row>
    <row r="113" spans="1:15" ht="16.5" customHeight="1">
      <c r="F113" s="338" t="s">
        <v>1040</v>
      </c>
    </row>
    <row r="114" spans="1:15">
      <c r="A114" s="1185" t="s">
        <v>1757</v>
      </c>
      <c r="B114" s="1186"/>
      <c r="C114" s="1186"/>
      <c r="D114" s="1186"/>
      <c r="E114" s="1186"/>
      <c r="F114" s="1186"/>
    </row>
    <row r="115" spans="1:15" ht="12.75" customHeight="1">
      <c r="A115" s="2036" t="s">
        <v>2062</v>
      </c>
      <c r="B115" s="2038"/>
      <c r="C115" s="2038"/>
      <c r="D115" s="2038"/>
      <c r="E115" s="2038"/>
      <c r="F115" s="2038"/>
    </row>
    <row r="116" spans="1:15" ht="17.25" customHeight="1">
      <c r="A116" s="2037"/>
      <c r="B116" s="2039" t="s">
        <v>1038</v>
      </c>
      <c r="C116" s="2039" t="s">
        <v>1037</v>
      </c>
      <c r="D116" s="2039" t="s">
        <v>1036</v>
      </c>
      <c r="E116" s="2039" t="s">
        <v>1032</v>
      </c>
      <c r="F116" s="2039" t="s">
        <v>1031</v>
      </c>
    </row>
    <row r="117" spans="1:15" ht="17.25" customHeight="1">
      <c r="A117" s="2037"/>
      <c r="B117" s="2040"/>
      <c r="C117" s="2040"/>
      <c r="D117" s="2040"/>
      <c r="E117" s="2041"/>
      <c r="F117" s="2040"/>
    </row>
    <row r="118" spans="1:15">
      <c r="A118" s="1607"/>
      <c r="B118" s="336"/>
      <c r="C118" s="336"/>
      <c r="D118" s="337"/>
      <c r="E118" s="336"/>
    </row>
    <row r="119" spans="1:15">
      <c r="A119" s="329" t="s">
        <v>18</v>
      </c>
      <c r="B119" s="323">
        <v>28462.691999999999</v>
      </c>
      <c r="C119" s="323">
        <v>19.954999999999998</v>
      </c>
      <c r="D119" s="323">
        <v>2394.0909999999999</v>
      </c>
      <c r="E119" s="323">
        <v>-847.29600000000005</v>
      </c>
      <c r="F119" s="323">
        <v>30029.441999999999</v>
      </c>
      <c r="H119" s="318"/>
      <c r="I119" s="318"/>
      <c r="J119" s="318"/>
      <c r="K119" s="318"/>
      <c r="L119" s="318"/>
      <c r="M119" s="318"/>
      <c r="N119" s="318"/>
      <c r="O119" s="318"/>
    </row>
    <row r="120" spans="1:15">
      <c r="A120" s="335"/>
      <c r="B120" s="321"/>
      <c r="C120" s="321"/>
      <c r="D120" s="321"/>
      <c r="E120" s="321"/>
      <c r="F120" s="321"/>
      <c r="H120" s="318"/>
      <c r="I120" s="318"/>
      <c r="J120" s="318"/>
      <c r="K120" s="318"/>
      <c r="L120" s="318"/>
      <c r="M120" s="318"/>
      <c r="N120" s="318"/>
      <c r="O120" s="318"/>
    </row>
    <row r="121" spans="1:15">
      <c r="A121" s="327" t="s">
        <v>1030</v>
      </c>
      <c r="B121" s="321">
        <v>16089.522999999999</v>
      </c>
      <c r="C121" s="321">
        <v>-0.65400000000000003</v>
      </c>
      <c r="D121" s="321">
        <v>2394.0909999999999</v>
      </c>
      <c r="E121" s="321">
        <v>151.33099999999999</v>
      </c>
      <c r="F121" s="321">
        <v>18634.292000000001</v>
      </c>
      <c r="H121" s="318"/>
      <c r="I121" s="318"/>
      <c r="J121" s="318"/>
      <c r="K121" s="318"/>
      <c r="L121" s="318"/>
      <c r="M121" s="318"/>
      <c r="N121" s="318"/>
      <c r="O121" s="318"/>
    </row>
    <row r="122" spans="1:15">
      <c r="A122" s="334" t="s">
        <v>1029</v>
      </c>
      <c r="B122" s="321">
        <v>16022.258</v>
      </c>
      <c r="C122" s="321">
        <v>-0.65400000000000003</v>
      </c>
      <c r="D122" s="1481">
        <v>0</v>
      </c>
      <c r="E122" s="321">
        <v>151.33099999999999</v>
      </c>
      <c r="F122" s="321">
        <v>16172.934999999999</v>
      </c>
      <c r="H122" s="318"/>
      <c r="I122" s="318"/>
      <c r="J122" s="318"/>
      <c r="K122" s="318"/>
      <c r="L122" s="318"/>
      <c r="M122" s="318"/>
      <c r="N122" s="318"/>
      <c r="O122" s="318"/>
    </row>
    <row r="123" spans="1:15">
      <c r="A123" s="334" t="s">
        <v>1028</v>
      </c>
      <c r="B123" s="321">
        <v>67.265000000000001</v>
      </c>
      <c r="C123" s="321">
        <v>0</v>
      </c>
      <c r="D123" s="321">
        <v>2394.0909999999999</v>
      </c>
      <c r="E123" s="321">
        <v>0</v>
      </c>
      <c r="F123" s="321">
        <v>2461.357</v>
      </c>
      <c r="H123" s="318"/>
      <c r="I123" s="318"/>
      <c r="J123" s="318"/>
      <c r="K123" s="318"/>
      <c r="L123" s="318"/>
      <c r="M123" s="318"/>
      <c r="N123" s="318"/>
      <c r="O123" s="318"/>
    </row>
    <row r="124" spans="1:15">
      <c r="A124" s="327" t="s">
        <v>389</v>
      </c>
      <c r="B124" s="321">
        <v>9958.9410000000007</v>
      </c>
      <c r="C124" s="321">
        <v>6.1959999999999997</v>
      </c>
      <c r="D124" s="321">
        <v>0</v>
      </c>
      <c r="E124" s="321">
        <v>-399.209</v>
      </c>
      <c r="F124" s="321">
        <v>9565.9279999999999</v>
      </c>
      <c r="H124" s="318"/>
      <c r="I124" s="318"/>
      <c r="J124" s="318"/>
      <c r="K124" s="318"/>
      <c r="L124" s="318"/>
      <c r="M124" s="318"/>
      <c r="N124" s="318"/>
      <c r="O124" s="318"/>
    </row>
    <row r="125" spans="1:15" ht="25.5">
      <c r="A125" s="333" t="s">
        <v>1027</v>
      </c>
      <c r="B125" s="321">
        <v>1185.6110000000001</v>
      </c>
      <c r="C125" s="321">
        <v>0</v>
      </c>
      <c r="D125" s="321">
        <v>0</v>
      </c>
      <c r="E125" s="321">
        <v>643.60900000000004</v>
      </c>
      <c r="F125" s="321">
        <v>1829.221</v>
      </c>
      <c r="H125" s="318"/>
      <c r="I125" s="318"/>
      <c r="J125" s="318"/>
      <c r="K125" s="318"/>
      <c r="L125" s="318"/>
      <c r="M125" s="318"/>
      <c r="N125" s="318"/>
      <c r="O125" s="318"/>
    </row>
    <row r="126" spans="1:15">
      <c r="A126" s="327" t="s">
        <v>48</v>
      </c>
      <c r="B126" s="321">
        <v>577.76400000000001</v>
      </c>
      <c r="C126" s="321">
        <v>0</v>
      </c>
      <c r="D126" s="321">
        <v>0</v>
      </c>
      <c r="E126" s="321">
        <v>-577.76400000000001</v>
      </c>
      <c r="F126" s="321">
        <v>0</v>
      </c>
      <c r="H126" s="318"/>
      <c r="I126" s="318"/>
      <c r="J126" s="318"/>
      <c r="K126" s="318"/>
      <c r="L126" s="318"/>
      <c r="M126" s="318"/>
      <c r="N126" s="318"/>
      <c r="O126" s="318"/>
    </row>
    <row r="127" spans="1:15">
      <c r="A127" s="327" t="s">
        <v>1026</v>
      </c>
      <c r="B127" s="321">
        <v>497.83</v>
      </c>
      <c r="C127" s="321">
        <v>0</v>
      </c>
      <c r="D127" s="321">
        <v>0</v>
      </c>
      <c r="E127" s="321">
        <v>-497.83</v>
      </c>
      <c r="F127" s="321">
        <v>0</v>
      </c>
      <c r="H127" s="318"/>
      <c r="I127" s="318"/>
      <c r="J127" s="318"/>
      <c r="K127" s="318"/>
      <c r="L127" s="318"/>
      <c r="M127" s="318"/>
      <c r="N127" s="318"/>
      <c r="O127" s="318"/>
    </row>
    <row r="128" spans="1:15">
      <c r="A128" s="332" t="s">
        <v>1025</v>
      </c>
      <c r="B128" s="321">
        <v>153.02000000000001</v>
      </c>
      <c r="C128" s="321">
        <v>14.413</v>
      </c>
      <c r="D128" s="321">
        <v>0</v>
      </c>
      <c r="E128" s="321">
        <v>-167.43299999999999</v>
      </c>
      <c r="F128" s="321">
        <v>0</v>
      </c>
      <c r="H128" s="318"/>
      <c r="I128" s="318"/>
      <c r="J128" s="318"/>
      <c r="K128" s="318"/>
      <c r="L128" s="318"/>
      <c r="M128" s="318"/>
      <c r="N128" s="318"/>
      <c r="O128" s="318"/>
    </row>
    <row r="129" spans="1:15">
      <c r="A129" s="331"/>
      <c r="B129" s="321"/>
      <c r="C129" s="321"/>
      <c r="D129" s="321"/>
      <c r="E129" s="321"/>
      <c r="F129" s="321"/>
      <c r="H129" s="318"/>
      <c r="I129" s="318"/>
      <c r="J129" s="318"/>
      <c r="K129" s="318"/>
      <c r="L129" s="318"/>
      <c r="M129" s="318"/>
      <c r="N129" s="318"/>
      <c r="O129" s="318"/>
    </row>
    <row r="130" spans="1:15">
      <c r="A130" s="328" t="s">
        <v>1024</v>
      </c>
      <c r="B130" s="323">
        <v>-2396.7080000000001</v>
      </c>
      <c r="C130" s="321">
        <v>0</v>
      </c>
      <c r="D130" s="323">
        <v>0</v>
      </c>
      <c r="E130" s="323">
        <v>-1714.3040000000001</v>
      </c>
      <c r="F130" s="323">
        <v>-4111.0129999999999</v>
      </c>
      <c r="H130" s="318"/>
      <c r="I130" s="318"/>
      <c r="J130" s="318"/>
      <c r="K130" s="318"/>
      <c r="L130" s="318"/>
      <c r="M130" s="318"/>
      <c r="N130" s="318"/>
      <c r="O130" s="318"/>
    </row>
    <row r="131" spans="1:15">
      <c r="A131" s="327" t="s">
        <v>45</v>
      </c>
      <c r="B131" s="321">
        <v>-3144.277</v>
      </c>
      <c r="C131" s="321">
        <v>0</v>
      </c>
      <c r="D131" s="321">
        <v>0</v>
      </c>
      <c r="E131" s="321">
        <v>-1290.9349999999999</v>
      </c>
      <c r="F131" s="321">
        <v>-4435.2120000000004</v>
      </c>
      <c r="H131" s="318"/>
      <c r="I131" s="318"/>
      <c r="J131" s="318"/>
      <c r="K131" s="318"/>
      <c r="L131" s="318"/>
      <c r="M131" s="318"/>
      <c r="N131" s="318"/>
      <c r="O131" s="318"/>
    </row>
    <row r="132" spans="1:15">
      <c r="A132" s="330"/>
      <c r="B132" s="321"/>
      <c r="C132" s="321"/>
      <c r="D132" s="321"/>
      <c r="E132" s="321"/>
      <c r="F132" s="321"/>
      <c r="H132" s="318"/>
      <c r="I132" s="318"/>
      <c r="J132" s="318"/>
      <c r="K132" s="318"/>
      <c r="L132" s="318"/>
      <c r="M132" s="318"/>
      <c r="N132" s="318"/>
      <c r="O132" s="318"/>
    </row>
    <row r="133" spans="1:15">
      <c r="A133" s="330" t="s">
        <v>1023</v>
      </c>
      <c r="B133" s="321">
        <v>0</v>
      </c>
      <c r="C133" s="321">
        <v>0</v>
      </c>
      <c r="D133" s="321">
        <v>0</v>
      </c>
      <c r="E133" s="321">
        <v>47.825000000000003</v>
      </c>
      <c r="F133" s="321">
        <v>47.825000000000003</v>
      </c>
      <c r="H133" s="318"/>
      <c r="I133" s="318"/>
      <c r="J133" s="318"/>
      <c r="K133" s="318"/>
      <c r="L133" s="318"/>
      <c r="M133" s="318"/>
      <c r="N133" s="318"/>
      <c r="O133" s="318"/>
    </row>
    <row r="134" spans="1:15">
      <c r="A134" s="1031" t="s">
        <v>1022</v>
      </c>
      <c r="B134" s="321">
        <v>0</v>
      </c>
      <c r="C134" s="321">
        <v>0</v>
      </c>
      <c r="D134" s="321">
        <v>0</v>
      </c>
      <c r="E134" s="321">
        <v>-409.21300000000002</v>
      </c>
      <c r="F134" s="321">
        <v>-409.21300000000002</v>
      </c>
      <c r="H134" s="318"/>
      <c r="I134" s="318"/>
      <c r="J134" s="318"/>
      <c r="K134" s="318"/>
      <c r="L134" s="318"/>
      <c r="M134" s="318"/>
      <c r="N134" s="318"/>
      <c r="O134" s="318"/>
    </row>
    <row r="135" spans="1:15">
      <c r="A135" s="327" t="s">
        <v>1021</v>
      </c>
      <c r="B135" s="321">
        <v>747.56899999999996</v>
      </c>
      <c r="C135" s="321">
        <v>0</v>
      </c>
      <c r="D135" s="321">
        <v>0</v>
      </c>
      <c r="E135" s="321">
        <v>-61.981999999999999</v>
      </c>
      <c r="F135" s="321">
        <v>685.58600000000001</v>
      </c>
      <c r="H135" s="318"/>
      <c r="I135" s="318"/>
      <c r="J135" s="318"/>
      <c r="K135" s="318"/>
      <c r="L135" s="318"/>
      <c r="M135" s="318"/>
      <c r="N135" s="318"/>
      <c r="O135" s="318"/>
    </row>
    <row r="136" spans="1:15">
      <c r="A136" s="328" t="s">
        <v>1020</v>
      </c>
      <c r="B136" s="323">
        <v>-356.20800000000003</v>
      </c>
      <c r="C136" s="321">
        <v>0</v>
      </c>
      <c r="D136" s="323">
        <v>0</v>
      </c>
      <c r="E136" s="321">
        <v>0</v>
      </c>
      <c r="F136" s="323">
        <v>-356.20800000000003</v>
      </c>
      <c r="H136" s="318"/>
      <c r="I136" s="318"/>
      <c r="J136" s="318"/>
      <c r="K136" s="318"/>
      <c r="L136" s="318"/>
      <c r="M136" s="318"/>
      <c r="N136" s="318"/>
      <c r="O136" s="318"/>
    </row>
    <row r="137" spans="1:15">
      <c r="A137" s="329"/>
      <c r="B137" s="321"/>
      <c r="C137" s="321"/>
      <c r="D137" s="321"/>
      <c r="E137" s="321"/>
      <c r="F137" s="321"/>
      <c r="H137" s="318"/>
      <c r="I137" s="318"/>
      <c r="J137" s="318"/>
      <c r="K137" s="318"/>
      <c r="L137" s="318"/>
      <c r="M137" s="318"/>
      <c r="N137" s="318"/>
      <c r="O137" s="318"/>
    </row>
    <row r="138" spans="1:15">
      <c r="A138" s="328" t="s">
        <v>385</v>
      </c>
      <c r="B138" s="323">
        <v>-17640.724999999999</v>
      </c>
      <c r="C138" s="321">
        <v>1691.3620000000001</v>
      </c>
      <c r="D138" s="323">
        <v>-266.07100000000003</v>
      </c>
      <c r="E138" s="323">
        <v>1986.346</v>
      </c>
      <c r="F138" s="323">
        <v>-14229.087</v>
      </c>
      <c r="H138" s="318"/>
      <c r="I138" s="318"/>
      <c r="J138" s="318"/>
      <c r="K138" s="318"/>
      <c r="L138" s="318"/>
      <c r="M138" s="318"/>
      <c r="N138" s="318"/>
      <c r="O138" s="318"/>
    </row>
    <row r="139" spans="1:15">
      <c r="A139" s="327" t="s">
        <v>1019</v>
      </c>
      <c r="B139" s="321">
        <v>-16153.446</v>
      </c>
      <c r="C139" s="321">
        <v>1691.3620000000001</v>
      </c>
      <c r="D139" s="321">
        <v>0</v>
      </c>
      <c r="E139" s="321">
        <v>2016.3510000000001</v>
      </c>
      <c r="F139" s="321">
        <v>-12445.732</v>
      </c>
      <c r="H139" s="318"/>
      <c r="I139" s="318"/>
      <c r="J139" s="318"/>
      <c r="K139" s="318"/>
      <c r="L139" s="318"/>
      <c r="M139" s="318"/>
      <c r="N139" s="318"/>
      <c r="O139" s="318"/>
    </row>
    <row r="140" spans="1:15">
      <c r="A140" s="327" t="s">
        <v>1018</v>
      </c>
      <c r="B140" s="321">
        <v>-1482.825</v>
      </c>
      <c r="C140" s="321">
        <v>0</v>
      </c>
      <c r="D140" s="321">
        <v>-266.07100000000003</v>
      </c>
      <c r="E140" s="321">
        <v>-30.004000000000001</v>
      </c>
      <c r="F140" s="321">
        <v>-1778.9010000000001</v>
      </c>
      <c r="H140" s="318"/>
      <c r="I140" s="318"/>
      <c r="J140" s="318"/>
      <c r="K140" s="318"/>
      <c r="L140" s="318"/>
      <c r="M140" s="318"/>
      <c r="N140" s="318"/>
      <c r="O140" s="318"/>
    </row>
    <row r="141" spans="1:15">
      <c r="A141" s="327" t="s">
        <v>1017</v>
      </c>
      <c r="B141" s="321">
        <v>-4.4530000000000003</v>
      </c>
      <c r="C141" s="321">
        <v>0</v>
      </c>
      <c r="D141" s="321">
        <v>0</v>
      </c>
      <c r="E141" s="321">
        <v>0</v>
      </c>
      <c r="F141" s="321">
        <v>-4.4530000000000003</v>
      </c>
      <c r="H141" s="318"/>
      <c r="I141" s="318"/>
      <c r="J141" s="318"/>
      <c r="K141" s="318"/>
      <c r="L141" s="318"/>
      <c r="M141" s="318"/>
      <c r="N141" s="318"/>
      <c r="O141" s="318"/>
    </row>
    <row r="142" spans="1:15">
      <c r="A142" s="325"/>
      <c r="B142" s="321"/>
      <c r="C142" s="321"/>
      <c r="D142" s="321"/>
      <c r="E142" s="321"/>
      <c r="F142" s="321"/>
      <c r="H142" s="318"/>
      <c r="I142" s="318"/>
      <c r="J142" s="318"/>
      <c r="K142" s="318"/>
      <c r="L142" s="318"/>
      <c r="M142" s="318"/>
      <c r="N142" s="318"/>
      <c r="O142" s="318"/>
    </row>
    <row r="143" spans="1:15">
      <c r="A143" s="322" t="s">
        <v>1016</v>
      </c>
      <c r="B143" s="323">
        <v>8069.049</v>
      </c>
      <c r="C143" s="323">
        <v>1711.317</v>
      </c>
      <c r="D143" s="323">
        <v>2128.02</v>
      </c>
      <c r="E143" s="323">
        <v>-575.25400000000002</v>
      </c>
      <c r="F143" s="323">
        <v>11333.132</v>
      </c>
      <c r="H143" s="318"/>
      <c r="I143" s="318"/>
      <c r="J143" s="318"/>
      <c r="K143" s="318"/>
      <c r="L143" s="318"/>
      <c r="M143" s="318"/>
      <c r="N143" s="318"/>
      <c r="O143" s="318"/>
    </row>
    <row r="144" spans="1:15">
      <c r="A144" s="324" t="s">
        <v>1015</v>
      </c>
      <c r="B144" s="323">
        <v>-2158.701</v>
      </c>
      <c r="C144" s="323">
        <v>-628.75599999999997</v>
      </c>
      <c r="D144" s="323">
        <v>-2128.02</v>
      </c>
      <c r="E144" s="323">
        <v>526.67499999999995</v>
      </c>
      <c r="F144" s="323">
        <v>-4388.8019999999997</v>
      </c>
      <c r="H144" s="318"/>
      <c r="I144" s="318"/>
      <c r="J144" s="318"/>
      <c r="K144" s="318"/>
      <c r="L144" s="318"/>
      <c r="M144" s="318"/>
      <c r="N144" s="318"/>
      <c r="O144" s="318"/>
    </row>
    <row r="145" spans="1:15">
      <c r="A145" s="322" t="s">
        <v>1014</v>
      </c>
      <c r="B145" s="323">
        <v>-48.579000000000001</v>
      </c>
      <c r="C145" s="323">
        <v>0</v>
      </c>
      <c r="D145" s="323">
        <v>0</v>
      </c>
      <c r="E145" s="323">
        <v>48.579000000000001</v>
      </c>
      <c r="F145" s="323">
        <v>0</v>
      </c>
      <c r="H145" s="318"/>
      <c r="I145" s="318"/>
      <c r="J145" s="318"/>
      <c r="K145" s="318"/>
      <c r="L145" s="318"/>
      <c r="M145" s="318"/>
      <c r="N145" s="318"/>
      <c r="O145" s="318"/>
    </row>
    <row r="146" spans="1:15">
      <c r="A146" s="322" t="s">
        <v>1013</v>
      </c>
      <c r="B146" s="323">
        <v>-448.06099999999998</v>
      </c>
      <c r="C146" s="323">
        <v>-98.372</v>
      </c>
      <c r="D146" s="323">
        <v>0</v>
      </c>
      <c r="E146" s="323">
        <v>0</v>
      </c>
      <c r="F146" s="323">
        <v>-546.43299999999999</v>
      </c>
      <c r="H146" s="318"/>
      <c r="I146" s="318"/>
      <c r="J146" s="318"/>
      <c r="K146" s="318"/>
      <c r="L146" s="318"/>
      <c r="M146" s="318"/>
      <c r="N146" s="318"/>
      <c r="O146" s="318"/>
    </row>
    <row r="147" spans="1:15">
      <c r="A147" s="322"/>
      <c r="B147" s="321"/>
      <c r="C147" s="321"/>
      <c r="D147" s="321"/>
      <c r="E147" s="321">
        <v>0</v>
      </c>
      <c r="F147" s="321">
        <v>0</v>
      </c>
      <c r="H147" s="318"/>
      <c r="I147" s="318"/>
      <c r="J147" s="318"/>
      <c r="K147" s="318"/>
      <c r="L147" s="318"/>
      <c r="M147" s="318"/>
      <c r="N147" s="318"/>
      <c r="O147" s="318"/>
    </row>
    <row r="148" spans="1:15" ht="13.5" thickBot="1">
      <c r="A148" s="320" t="s">
        <v>49</v>
      </c>
      <c r="B148" s="1474">
        <v>5413.7070000000003</v>
      </c>
      <c r="C148" s="1474">
        <v>984.18799999999999</v>
      </c>
      <c r="D148" s="1474">
        <v>0</v>
      </c>
      <c r="E148" s="1474">
        <v>0</v>
      </c>
      <c r="F148" s="1474">
        <v>6397.8959999999997</v>
      </c>
      <c r="H148" s="318"/>
      <c r="I148" s="318"/>
      <c r="J148" s="318"/>
      <c r="K148" s="318"/>
      <c r="L148" s="318"/>
      <c r="M148" s="318"/>
      <c r="N148" s="318"/>
      <c r="O148" s="318"/>
    </row>
    <row r="149" spans="1:15">
      <c r="A149" s="339"/>
      <c r="B149" s="323"/>
    </row>
    <row r="150" spans="1:15">
      <c r="F150" s="338" t="s">
        <v>1040</v>
      </c>
    </row>
    <row r="151" spans="1:15">
      <c r="A151" s="1185" t="s">
        <v>1757</v>
      </c>
      <c r="B151" s="1186"/>
      <c r="C151" s="1186"/>
      <c r="D151" s="1186"/>
      <c r="E151" s="1186"/>
      <c r="F151" s="1186"/>
    </row>
    <row r="152" spans="1:15">
      <c r="A152" s="2036">
        <v>2021</v>
      </c>
      <c r="B152" s="2038"/>
      <c r="C152" s="2038"/>
      <c r="D152" s="2038"/>
      <c r="E152" s="2038"/>
      <c r="F152" s="2038"/>
    </row>
    <row r="153" spans="1:15" ht="17.25" customHeight="1">
      <c r="A153" s="2037"/>
      <c r="B153" s="2039" t="s">
        <v>1038</v>
      </c>
      <c r="C153" s="2039" t="s">
        <v>1037</v>
      </c>
      <c r="D153" s="2039" t="s">
        <v>1036</v>
      </c>
      <c r="E153" s="2039" t="s">
        <v>1032</v>
      </c>
      <c r="F153" s="2039" t="s">
        <v>1031</v>
      </c>
    </row>
    <row r="154" spans="1:15" ht="17.25" customHeight="1">
      <c r="A154" s="2037"/>
      <c r="B154" s="2040"/>
      <c r="C154" s="2040"/>
      <c r="D154" s="2040"/>
      <c r="E154" s="2041"/>
      <c r="F154" s="2040"/>
    </row>
    <row r="155" spans="1:15">
      <c r="A155" s="1607"/>
      <c r="B155" s="978"/>
      <c r="C155" s="978"/>
      <c r="D155" s="979"/>
      <c r="E155" s="978"/>
      <c r="F155" s="1397"/>
    </row>
    <row r="156" spans="1:15">
      <c r="A156" s="329" t="s">
        <v>18</v>
      </c>
      <c r="B156" s="760">
        <v>125639.70285264999</v>
      </c>
      <c r="C156" s="760">
        <v>-928.52620628</v>
      </c>
      <c r="D156" s="760">
        <v>2838.4130758121401</v>
      </c>
      <c r="E156" s="760">
        <v>-1948.4509988683374</v>
      </c>
      <c r="F156" s="760">
        <v>125601.13872331378</v>
      </c>
      <c r="H156" s="318"/>
      <c r="I156" s="318"/>
      <c r="J156" s="318"/>
      <c r="K156" s="318"/>
      <c r="L156" s="318"/>
      <c r="M156" s="318"/>
      <c r="N156" s="318"/>
      <c r="O156" s="318"/>
    </row>
    <row r="157" spans="1:15" ht="12.75" customHeight="1">
      <c r="A157" s="335"/>
      <c r="B157" s="977"/>
      <c r="C157" s="977"/>
      <c r="D157" s="977"/>
      <c r="E157" s="977"/>
      <c r="F157" s="977"/>
      <c r="H157" s="318"/>
      <c r="I157" s="318"/>
      <c r="J157" s="318"/>
      <c r="K157" s="318"/>
      <c r="L157" s="318"/>
      <c r="M157" s="318"/>
      <c r="N157" s="318"/>
      <c r="O157" s="318"/>
    </row>
    <row r="158" spans="1:15">
      <c r="A158" s="327" t="s">
        <v>1030</v>
      </c>
      <c r="B158" s="977">
        <v>71055.259951059998</v>
      </c>
      <c r="C158" s="977">
        <v>-0.65400000000001057</v>
      </c>
      <c r="D158" s="977">
        <v>2838.4130758121401</v>
      </c>
      <c r="E158" s="977">
        <v>4253.4387102915862</v>
      </c>
      <c r="F158" s="977">
        <v>78146.457737163728</v>
      </c>
      <c r="H158" s="318"/>
      <c r="I158" s="318"/>
      <c r="J158" s="318"/>
      <c r="K158" s="318"/>
      <c r="L158" s="318"/>
      <c r="M158" s="318"/>
      <c r="N158" s="318"/>
      <c r="O158" s="318"/>
    </row>
    <row r="159" spans="1:15">
      <c r="A159" s="334" t="s">
        <v>1029</v>
      </c>
      <c r="B159" s="977">
        <v>66214.212119690943</v>
      </c>
      <c r="C159" s="977">
        <v>-0.65400000000001057</v>
      </c>
      <c r="D159" s="977">
        <v>0</v>
      </c>
      <c r="E159" s="977">
        <v>4253.4387102915862</v>
      </c>
      <c r="F159" s="977">
        <v>70466.996829982527</v>
      </c>
      <c r="H159" s="318"/>
      <c r="I159" s="318"/>
      <c r="J159" s="318"/>
      <c r="K159" s="318"/>
      <c r="L159" s="318"/>
      <c r="M159" s="318"/>
      <c r="N159" s="318"/>
      <c r="O159" s="318"/>
    </row>
    <row r="160" spans="1:15">
      <c r="A160" s="334" t="s">
        <v>1028</v>
      </c>
      <c r="B160" s="977">
        <v>4841.0478313690592</v>
      </c>
      <c r="C160" s="977">
        <v>0</v>
      </c>
      <c r="D160" s="977">
        <v>2838.4130758121401</v>
      </c>
      <c r="E160" s="977">
        <v>0</v>
      </c>
      <c r="F160" s="977">
        <v>7679.4609071811992</v>
      </c>
      <c r="H160" s="318"/>
      <c r="I160" s="318"/>
      <c r="J160" s="318"/>
      <c r="K160" s="318"/>
      <c r="L160" s="318"/>
      <c r="M160" s="318"/>
      <c r="N160" s="318"/>
      <c r="O160" s="318"/>
    </row>
    <row r="161" spans="1:15">
      <c r="A161" s="327" t="s">
        <v>389</v>
      </c>
      <c r="B161" s="977">
        <v>43272.525078359999</v>
      </c>
      <c r="C161" s="977">
        <v>37.237000000000002</v>
      </c>
      <c r="D161" s="977">
        <v>0</v>
      </c>
      <c r="E161" s="977">
        <v>-3439.9385152210871</v>
      </c>
      <c r="F161" s="977">
        <v>39869.823563138911</v>
      </c>
      <c r="H161" s="318"/>
      <c r="I161" s="318"/>
      <c r="J161" s="318"/>
      <c r="K161" s="318"/>
      <c r="L161" s="318"/>
      <c r="M161" s="318"/>
      <c r="N161" s="318"/>
      <c r="O161" s="318"/>
    </row>
    <row r="162" spans="1:15" ht="25.5">
      <c r="A162" s="333" t="s">
        <v>1027</v>
      </c>
      <c r="B162" s="977">
        <v>5464.5059431499994</v>
      </c>
      <c r="C162" s="977">
        <v>-490.22300000000001</v>
      </c>
      <c r="D162" s="977">
        <v>0</v>
      </c>
      <c r="E162" s="977">
        <v>2610.5744798611631</v>
      </c>
      <c r="F162" s="977">
        <v>7584.8574230111635</v>
      </c>
      <c r="H162" s="318"/>
      <c r="I162" s="318"/>
      <c r="J162" s="318"/>
      <c r="K162" s="318"/>
      <c r="L162" s="318"/>
      <c r="M162" s="318"/>
      <c r="N162" s="318"/>
      <c r="O162" s="318"/>
    </row>
    <row r="163" spans="1:15">
      <c r="A163" s="327" t="s">
        <v>48</v>
      </c>
      <c r="B163" s="977">
        <v>3411.6920811699993</v>
      </c>
      <c r="C163" s="977">
        <v>-2.1315056399999999</v>
      </c>
      <c r="D163" s="977">
        <v>0</v>
      </c>
      <c r="E163" s="977">
        <v>-3409.5605755299994</v>
      </c>
      <c r="F163" s="977">
        <v>0</v>
      </c>
      <c r="H163" s="318"/>
      <c r="I163" s="318"/>
      <c r="J163" s="318"/>
      <c r="K163" s="318"/>
      <c r="L163" s="318"/>
      <c r="M163" s="318"/>
      <c r="N163" s="318"/>
      <c r="O163" s="318"/>
    </row>
    <row r="164" spans="1:15">
      <c r="A164" s="327" t="s">
        <v>1026</v>
      </c>
      <c r="B164" s="977">
        <v>1345.2407527400001</v>
      </c>
      <c r="C164" s="977">
        <v>0</v>
      </c>
      <c r="D164" s="977">
        <v>0</v>
      </c>
      <c r="E164" s="977">
        <v>-1345.2407527400001</v>
      </c>
      <c r="F164" s="977">
        <v>0</v>
      </c>
      <c r="H164" s="318"/>
      <c r="I164" s="318"/>
      <c r="J164" s="318"/>
      <c r="K164" s="318"/>
      <c r="L164" s="318"/>
      <c r="M164" s="318"/>
      <c r="N164" s="318"/>
      <c r="O164" s="318"/>
    </row>
    <row r="165" spans="1:15">
      <c r="A165" s="332" t="s">
        <v>1025</v>
      </c>
      <c r="B165" s="977">
        <v>1090.4790461700002</v>
      </c>
      <c r="C165" s="977">
        <v>-472.75470064000001</v>
      </c>
      <c r="D165" s="977">
        <v>0</v>
      </c>
      <c r="E165" s="977">
        <v>-617.72434553000016</v>
      </c>
      <c r="F165" s="977">
        <v>0</v>
      </c>
      <c r="H165" s="318"/>
      <c r="I165" s="318"/>
      <c r="J165" s="318"/>
      <c r="K165" s="318"/>
      <c r="L165" s="318"/>
      <c r="M165" s="318"/>
      <c r="N165" s="318"/>
      <c r="O165" s="318"/>
    </row>
    <row r="166" spans="1:15" ht="12.75" customHeight="1">
      <c r="A166" s="331"/>
      <c r="B166" s="977"/>
      <c r="C166" s="977"/>
      <c r="D166" s="977"/>
      <c r="E166" s="977"/>
      <c r="F166" s="977"/>
      <c r="H166" s="318"/>
      <c r="I166" s="318"/>
      <c r="J166" s="318"/>
      <c r="K166" s="318"/>
      <c r="L166" s="318"/>
      <c r="M166" s="318"/>
      <c r="N166" s="318"/>
      <c r="O166" s="318"/>
    </row>
    <row r="167" spans="1:15">
      <c r="A167" s="328" t="s">
        <v>1024</v>
      </c>
      <c r="B167" s="760">
        <v>-15284.01056035</v>
      </c>
      <c r="C167" s="977">
        <v>0</v>
      </c>
      <c r="D167" s="760">
        <v>0</v>
      </c>
      <c r="E167" s="760">
        <v>-4950.4460651381132</v>
      </c>
      <c r="F167" s="760">
        <v>-20234.456625488114</v>
      </c>
      <c r="H167" s="318"/>
      <c r="I167" s="318"/>
      <c r="J167" s="318"/>
      <c r="K167" s="318"/>
      <c r="L167" s="318"/>
      <c r="M167" s="318"/>
      <c r="N167" s="318"/>
      <c r="O167" s="318"/>
    </row>
    <row r="168" spans="1:15">
      <c r="A168" s="327" t="s">
        <v>45</v>
      </c>
      <c r="B168" s="977">
        <v>-18484.32718113</v>
      </c>
      <c r="C168" s="977">
        <v>0</v>
      </c>
      <c r="D168" s="977">
        <v>0</v>
      </c>
      <c r="E168" s="977">
        <v>-3138.1814367870857</v>
      </c>
      <c r="F168" s="977">
        <v>-21622.508617917087</v>
      </c>
      <c r="H168" s="318"/>
      <c r="I168" s="318"/>
      <c r="J168" s="318"/>
      <c r="K168" s="318"/>
      <c r="L168" s="318"/>
      <c r="M168" s="318"/>
      <c r="N168" s="318"/>
      <c r="O168" s="318"/>
    </row>
    <row r="169" spans="1:15">
      <c r="A169" s="330"/>
      <c r="B169" s="977"/>
      <c r="C169" s="977"/>
      <c r="D169" s="977"/>
      <c r="E169" s="977"/>
      <c r="F169" s="977"/>
      <c r="H169" s="318"/>
      <c r="I169" s="318"/>
      <c r="J169" s="318"/>
      <c r="K169" s="318"/>
      <c r="L169" s="318"/>
      <c r="M169" s="318"/>
      <c r="N169" s="318"/>
      <c r="O169" s="318"/>
    </row>
    <row r="170" spans="1:15">
      <c r="A170" s="330" t="s">
        <v>1760</v>
      </c>
      <c r="B170" s="977">
        <v>0</v>
      </c>
      <c r="C170" s="977">
        <v>0</v>
      </c>
      <c r="D170" s="977">
        <v>0</v>
      </c>
      <c r="E170" s="977">
        <v>445.21467537000001</v>
      </c>
      <c r="F170" s="977">
        <v>445.21467537000001</v>
      </c>
      <c r="H170" s="318"/>
      <c r="I170" s="318"/>
      <c r="J170" s="318"/>
      <c r="K170" s="318"/>
      <c r="L170" s="318"/>
      <c r="M170" s="318"/>
      <c r="N170" s="318"/>
      <c r="O170" s="318"/>
    </row>
    <row r="171" spans="1:15">
      <c r="A171" s="327" t="s">
        <v>1022</v>
      </c>
      <c r="B171" s="977">
        <v>0</v>
      </c>
      <c r="C171" s="977">
        <v>0</v>
      </c>
      <c r="D171" s="977">
        <v>0</v>
      </c>
      <c r="E171" s="977">
        <v>-2150.8012886699994</v>
      </c>
      <c r="F171" s="977">
        <v>-2150.8012886699994</v>
      </c>
      <c r="H171" s="318"/>
      <c r="I171" s="318"/>
      <c r="J171" s="318"/>
      <c r="K171" s="318"/>
      <c r="L171" s="318"/>
      <c r="M171" s="318"/>
      <c r="N171" s="318"/>
      <c r="O171" s="318"/>
    </row>
    <row r="172" spans="1:15">
      <c r="A172" s="327" t="s">
        <v>1021</v>
      </c>
      <c r="B172" s="977">
        <v>3200.3166207800004</v>
      </c>
      <c r="C172" s="977">
        <v>0</v>
      </c>
      <c r="D172" s="977">
        <v>0</v>
      </c>
      <c r="E172" s="977">
        <v>-106.67801505102818</v>
      </c>
      <c r="F172" s="977">
        <v>3093.6386057289719</v>
      </c>
      <c r="H172" s="318"/>
      <c r="I172" s="318"/>
      <c r="J172" s="318"/>
      <c r="K172" s="318"/>
      <c r="L172" s="318"/>
      <c r="M172" s="318"/>
      <c r="N172" s="318"/>
      <c r="O172" s="318"/>
    </row>
    <row r="173" spans="1:15">
      <c r="A173" s="328" t="s">
        <v>1020</v>
      </c>
      <c r="B173" s="760">
        <v>-1600.0228023099999</v>
      </c>
      <c r="C173" s="977">
        <v>0</v>
      </c>
      <c r="D173" s="760">
        <v>0</v>
      </c>
      <c r="E173" s="977">
        <v>0</v>
      </c>
      <c r="F173" s="760">
        <v>-1600.0228023099999</v>
      </c>
      <c r="H173" s="318"/>
      <c r="I173" s="318"/>
      <c r="J173" s="318"/>
      <c r="K173" s="318"/>
      <c r="L173" s="318"/>
      <c r="M173" s="318"/>
      <c r="N173" s="318"/>
      <c r="O173" s="318"/>
    </row>
    <row r="174" spans="1:15" ht="12.75" customHeight="1">
      <c r="A174" s="329"/>
      <c r="B174" s="977"/>
      <c r="C174" s="977"/>
      <c r="D174" s="977"/>
      <c r="E174" s="977"/>
      <c r="F174" s="977"/>
      <c r="H174" s="318"/>
      <c r="I174" s="318"/>
      <c r="J174" s="318"/>
      <c r="K174" s="318"/>
      <c r="L174" s="318"/>
      <c r="M174" s="318"/>
      <c r="N174" s="318"/>
      <c r="O174" s="318"/>
    </row>
    <row r="175" spans="1:15">
      <c r="A175" s="328" t="s">
        <v>385</v>
      </c>
      <c r="B175" s="760">
        <v>-68933.485818300003</v>
      </c>
      <c r="C175" s="977">
        <v>3781.03969585</v>
      </c>
      <c r="D175" s="760">
        <v>-289.64237941123815</v>
      </c>
      <c r="E175" s="760">
        <v>6528.5935843415837</v>
      </c>
      <c r="F175" s="760">
        <v>-58913.494917519653</v>
      </c>
      <c r="H175" s="318"/>
      <c r="I175" s="318"/>
      <c r="J175" s="318"/>
      <c r="K175" s="318"/>
      <c r="L175" s="318"/>
      <c r="M175" s="318"/>
      <c r="N175" s="318"/>
      <c r="O175" s="318"/>
    </row>
    <row r="176" spans="1:15">
      <c r="A176" s="327" t="s">
        <v>1019</v>
      </c>
      <c r="B176" s="977">
        <v>-61503.973426309996</v>
      </c>
      <c r="C176" s="977">
        <v>3652.35349172</v>
      </c>
      <c r="D176" s="977">
        <v>0</v>
      </c>
      <c r="E176" s="977">
        <v>6665.1647575264415</v>
      </c>
      <c r="F176" s="977">
        <v>-51186.455177063559</v>
      </c>
      <c r="H176" s="318"/>
      <c r="I176" s="318"/>
      <c r="J176" s="318"/>
      <c r="K176" s="318"/>
      <c r="L176" s="318"/>
      <c r="M176" s="318"/>
      <c r="N176" s="318"/>
      <c r="O176" s="318"/>
    </row>
    <row r="177" spans="1:15">
      <c r="A177" s="327" t="s">
        <v>1018</v>
      </c>
      <c r="B177" s="977">
        <v>-7408.0124063000003</v>
      </c>
      <c r="C177" s="977">
        <v>128.68620413000002</v>
      </c>
      <c r="D177" s="977">
        <v>-289.64237941123815</v>
      </c>
      <c r="E177" s="977">
        <v>-136.57117318485803</v>
      </c>
      <c r="F177" s="977">
        <v>-7705.5397547660959</v>
      </c>
      <c r="H177" s="318"/>
      <c r="I177" s="318"/>
      <c r="J177" s="318"/>
      <c r="K177" s="318"/>
      <c r="L177" s="318"/>
      <c r="M177" s="318"/>
      <c r="N177" s="318"/>
      <c r="O177" s="318"/>
    </row>
    <row r="178" spans="1:15">
      <c r="A178" s="327" t="s">
        <v>1017</v>
      </c>
      <c r="B178" s="977">
        <v>-21.499985690000003</v>
      </c>
      <c r="C178" s="977">
        <v>0</v>
      </c>
      <c r="D178" s="977">
        <v>0</v>
      </c>
      <c r="E178" s="977">
        <v>0</v>
      </c>
      <c r="F178" s="977">
        <v>-21.499985690000003</v>
      </c>
      <c r="H178" s="318"/>
      <c r="I178" s="318"/>
      <c r="J178" s="318"/>
      <c r="K178" s="318"/>
      <c r="L178" s="318"/>
      <c r="M178" s="318"/>
      <c r="N178" s="318"/>
      <c r="O178" s="318"/>
    </row>
    <row r="179" spans="1:15">
      <c r="A179" s="325"/>
      <c r="B179" s="977"/>
      <c r="C179" s="977"/>
      <c r="D179" s="977"/>
      <c r="E179" s="977"/>
      <c r="F179" s="977"/>
      <c r="H179" s="318"/>
      <c r="I179" s="318"/>
      <c r="J179" s="318"/>
      <c r="K179" s="318"/>
      <c r="L179" s="318"/>
      <c r="M179" s="318"/>
      <c r="N179" s="318"/>
      <c r="O179" s="318"/>
    </row>
    <row r="180" spans="1:15">
      <c r="A180" s="322" t="s">
        <v>1016</v>
      </c>
      <c r="B180" s="760">
        <v>39822.183671689985</v>
      </c>
      <c r="C180" s="760">
        <v>2852.5134895699998</v>
      </c>
      <c r="D180" s="760">
        <v>2548.7706964009021</v>
      </c>
      <c r="E180" s="760">
        <v>-370.30347966486681</v>
      </c>
      <c r="F180" s="760">
        <v>44853.164377996014</v>
      </c>
      <c r="H180" s="318"/>
      <c r="I180" s="318"/>
      <c r="J180" s="318"/>
      <c r="K180" s="318"/>
      <c r="L180" s="318"/>
      <c r="M180" s="318"/>
      <c r="N180" s="318"/>
      <c r="O180" s="318"/>
    </row>
    <row r="181" spans="1:15">
      <c r="A181" s="324" t="s">
        <v>1015</v>
      </c>
      <c r="B181" s="760">
        <v>-13393.642355209999</v>
      </c>
      <c r="C181" s="760">
        <v>-608.59868558194501</v>
      </c>
      <c r="D181" s="760">
        <v>-2548.7706964009008</v>
      </c>
      <c r="E181" s="760">
        <v>162.2320737060536</v>
      </c>
      <c r="F181" s="760">
        <v>-16388.779663486792</v>
      </c>
      <c r="H181" s="318"/>
      <c r="I181" s="318"/>
      <c r="J181" s="318"/>
      <c r="K181" s="318"/>
      <c r="L181" s="318"/>
      <c r="M181" s="318"/>
      <c r="N181" s="318"/>
      <c r="O181" s="318"/>
    </row>
    <row r="182" spans="1:15">
      <c r="A182" s="322" t="s">
        <v>1014</v>
      </c>
      <c r="B182" s="760">
        <v>-208.07140596000002</v>
      </c>
      <c r="C182" s="760">
        <v>0</v>
      </c>
      <c r="D182" s="760">
        <v>0</v>
      </c>
      <c r="E182" s="760">
        <v>208.07140596000005</v>
      </c>
      <c r="F182" s="760">
        <v>2.8421709430404007E-14</v>
      </c>
      <c r="H182" s="318"/>
      <c r="I182" s="318"/>
      <c r="J182" s="318"/>
      <c r="K182" s="318"/>
      <c r="L182" s="318"/>
      <c r="M182" s="318"/>
      <c r="N182" s="318"/>
      <c r="O182" s="318"/>
    </row>
    <row r="183" spans="1:15">
      <c r="A183" s="322" t="s">
        <v>1013</v>
      </c>
      <c r="B183" s="760">
        <v>-1232.5048961300001</v>
      </c>
      <c r="C183" s="760">
        <v>-352.38121730085595</v>
      </c>
      <c r="D183" s="760">
        <v>0</v>
      </c>
      <c r="E183" s="760">
        <v>0</v>
      </c>
      <c r="F183" s="760">
        <v>-1584.8861134308561</v>
      </c>
      <c r="H183" s="318"/>
      <c r="I183" s="318"/>
      <c r="J183" s="318"/>
      <c r="K183" s="318"/>
      <c r="L183" s="318"/>
      <c r="M183" s="318"/>
      <c r="N183" s="318"/>
      <c r="O183" s="318"/>
    </row>
    <row r="184" spans="1:15">
      <c r="A184" s="322" t="s">
        <v>1291</v>
      </c>
      <c r="B184" s="977">
        <v>0</v>
      </c>
      <c r="C184" s="977">
        <v>0</v>
      </c>
      <c r="D184" s="977">
        <v>0</v>
      </c>
      <c r="E184" s="977">
        <v>0</v>
      </c>
      <c r="F184" s="977">
        <v>0</v>
      </c>
      <c r="H184" s="318"/>
      <c r="I184" s="318"/>
      <c r="J184" s="318"/>
      <c r="K184" s="318"/>
      <c r="L184" s="318"/>
      <c r="M184" s="318"/>
      <c r="N184" s="318"/>
      <c r="O184" s="318"/>
    </row>
    <row r="185" spans="1:15" ht="13.5" thickBot="1">
      <c r="A185" s="320" t="s">
        <v>49</v>
      </c>
      <c r="B185" s="976">
        <v>24987.965014389989</v>
      </c>
      <c r="C185" s="976">
        <v>1891.5335866871987</v>
      </c>
      <c r="D185" s="976">
        <v>1.2505552149377763E-12</v>
      </c>
      <c r="E185" s="976">
        <v>1.1868408478221681E-9</v>
      </c>
      <c r="F185" s="976">
        <v>26879.498601078369</v>
      </c>
      <c r="H185" s="318"/>
      <c r="I185" s="318"/>
      <c r="J185" s="318"/>
      <c r="K185" s="318"/>
      <c r="L185" s="318"/>
      <c r="M185" s="318"/>
      <c r="N185" s="318"/>
      <c r="O185" s="318"/>
    </row>
    <row r="186" spans="1:15">
      <c r="A186" s="1725" t="s">
        <v>2319</v>
      </c>
      <c r="B186" s="317"/>
      <c r="C186" s="317"/>
      <c r="D186" s="317"/>
      <c r="F186" s="316"/>
    </row>
  </sheetData>
  <mergeCells count="40">
    <mergeCell ref="A152:A154"/>
    <mergeCell ref="B152:D152"/>
    <mergeCell ref="E152:F152"/>
    <mergeCell ref="B153:B154"/>
    <mergeCell ref="C153:C154"/>
    <mergeCell ref="D153:D154"/>
    <mergeCell ref="E153:E154"/>
    <mergeCell ref="F153:F154"/>
    <mergeCell ref="A115:A117"/>
    <mergeCell ref="B115:D115"/>
    <mergeCell ref="E115:F115"/>
    <mergeCell ref="B116:B117"/>
    <mergeCell ref="C116:C117"/>
    <mergeCell ref="D116:D117"/>
    <mergeCell ref="E116:E117"/>
    <mergeCell ref="F116:F117"/>
    <mergeCell ref="A78:A80"/>
    <mergeCell ref="B78:D78"/>
    <mergeCell ref="E78:F78"/>
    <mergeCell ref="B79:B80"/>
    <mergeCell ref="C79:C80"/>
    <mergeCell ref="D79:D80"/>
    <mergeCell ref="E79:E80"/>
    <mergeCell ref="F79:F80"/>
    <mergeCell ref="A41:A43"/>
    <mergeCell ref="B41:D41"/>
    <mergeCell ref="E41:F41"/>
    <mergeCell ref="B42:B43"/>
    <mergeCell ref="C42:C43"/>
    <mergeCell ref="D42:D43"/>
    <mergeCell ref="E42:E43"/>
    <mergeCell ref="F42:F43"/>
    <mergeCell ref="A4:A6"/>
    <mergeCell ref="B4:D4"/>
    <mergeCell ref="E4:F4"/>
    <mergeCell ref="B5:B6"/>
    <mergeCell ref="C5:C6"/>
    <mergeCell ref="D5:D6"/>
    <mergeCell ref="E5:E6"/>
    <mergeCell ref="F5:F6"/>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5E64-FC40-44CB-9DF0-44B7DB8126B8}">
  <sheetPr codeName="Planilha33">
    <tabColor rgb="FF939598"/>
  </sheetPr>
  <dimension ref="A1:P186"/>
  <sheetViews>
    <sheetView showGridLines="0" topLeftCell="A2" zoomScale="90" zoomScaleNormal="90" workbookViewId="0">
      <pane xSplit="1" ySplit="5" topLeftCell="B7" activePane="bottomRight" state="frozen"/>
      <selection activeCell="A2" sqref="A2"/>
      <selection pane="topRight" activeCell="B2" sqref="B2"/>
      <selection pane="bottomLeft" activeCell="A7" sqref="A7"/>
      <selection pane="bottomRight" activeCell="A3" sqref="A3"/>
    </sheetView>
  </sheetViews>
  <sheetFormatPr defaultColWidth="9.140625" defaultRowHeight="12.75"/>
  <cols>
    <col min="1" max="1" width="60" style="1606" customWidth="1"/>
    <col min="2" max="2" width="16.28515625" style="316" customWidth="1"/>
    <col min="3" max="3" width="14.28515625" style="316" customWidth="1"/>
    <col min="4" max="4" width="15.140625" style="316" customWidth="1"/>
    <col min="5" max="6" width="15.140625" style="1606" customWidth="1"/>
    <col min="7" max="7" width="9.140625" style="1606"/>
    <col min="8" max="8" width="15.140625" style="1606" customWidth="1"/>
    <col min="9" max="16384" width="9.140625" style="1606"/>
  </cols>
  <sheetData>
    <row r="1" spans="1:11" ht="12.75" hidden="1" customHeight="1"/>
    <row r="2" spans="1:11" ht="11.25" customHeight="1">
      <c r="F2" s="338" t="s">
        <v>1040</v>
      </c>
    </row>
    <row r="3" spans="1:11" ht="12.75" customHeight="1">
      <c r="A3" s="1185" t="s">
        <v>1757</v>
      </c>
      <c r="B3" s="1186"/>
      <c r="C3" s="1186"/>
      <c r="D3" s="1186"/>
      <c r="E3" s="1186"/>
      <c r="F3" s="1186"/>
    </row>
    <row r="4" spans="1:11" ht="12.75" customHeight="1">
      <c r="A4" s="2036" t="s">
        <v>1932</v>
      </c>
      <c r="B4" s="2038"/>
      <c r="C4" s="2038"/>
      <c r="D4" s="2038"/>
      <c r="E4" s="2038"/>
      <c r="F4" s="2038"/>
    </row>
    <row r="5" spans="1:11" ht="17.25" customHeight="1">
      <c r="A5" s="2037"/>
      <c r="B5" s="2039" t="s">
        <v>1038</v>
      </c>
      <c r="C5" s="2039" t="s">
        <v>1037</v>
      </c>
      <c r="D5" s="2039" t="s">
        <v>1036</v>
      </c>
      <c r="E5" s="2039" t="s">
        <v>1032</v>
      </c>
      <c r="F5" s="2039" t="s">
        <v>1031</v>
      </c>
    </row>
    <row r="6" spans="1:11" ht="9" customHeight="1">
      <c r="A6" s="2037"/>
      <c r="B6" s="2040"/>
      <c r="C6" s="2040"/>
      <c r="D6" s="2040"/>
      <c r="E6" s="2041"/>
      <c r="F6" s="2040"/>
    </row>
    <row r="7" spans="1:11" ht="12.75" customHeight="1">
      <c r="A7" s="1607"/>
      <c r="B7" s="336"/>
      <c r="C7" s="336"/>
      <c r="D7" s="337"/>
      <c r="E7" s="336"/>
      <c r="F7" s="336"/>
    </row>
    <row r="8" spans="1:11" ht="12.75" customHeight="1">
      <c r="A8" s="329" t="s">
        <v>18</v>
      </c>
      <c r="B8" s="323">
        <v>35321.453999999998</v>
      </c>
      <c r="C8" s="323">
        <v>-4570.3590000000004</v>
      </c>
      <c r="D8" s="323">
        <v>-1855.201</v>
      </c>
      <c r="E8" s="323">
        <v>284.37400000000002</v>
      </c>
      <c r="F8" s="323">
        <v>29180.267</v>
      </c>
      <c r="H8" s="323"/>
      <c r="I8" s="323"/>
      <c r="K8" s="323"/>
    </row>
    <row r="9" spans="1:11" ht="12.75" customHeight="1">
      <c r="A9" s="335"/>
      <c r="B9" s="321"/>
      <c r="C9" s="321"/>
      <c r="D9" s="321"/>
      <c r="E9" s="321"/>
      <c r="F9" s="321"/>
      <c r="H9" s="321"/>
      <c r="I9" s="321"/>
      <c r="K9" s="321"/>
    </row>
    <row r="10" spans="1:11" ht="12.75" customHeight="1">
      <c r="A10" s="327" t="s">
        <v>1030</v>
      </c>
      <c r="B10" s="321">
        <v>17971.761999999999</v>
      </c>
      <c r="C10" s="321">
        <v>1.5820000000000001</v>
      </c>
      <c r="D10" s="321">
        <v>-1855.201</v>
      </c>
      <c r="E10" s="321">
        <v>1468.664</v>
      </c>
      <c r="F10" s="321">
        <v>17586.807000000001</v>
      </c>
      <c r="H10" s="321"/>
      <c r="I10" s="321"/>
      <c r="K10" s="321"/>
    </row>
    <row r="11" spans="1:11" ht="12.75" customHeight="1">
      <c r="A11" s="334" t="s">
        <v>1029</v>
      </c>
      <c r="B11" s="321">
        <v>13986.669</v>
      </c>
      <c r="C11" s="321">
        <v>1.5820000000000001</v>
      </c>
      <c r="D11" s="321">
        <v>0</v>
      </c>
      <c r="E11" s="321">
        <v>2031.4649999999999</v>
      </c>
      <c r="F11" s="321">
        <v>16019.717000000001</v>
      </c>
      <c r="H11" s="321"/>
      <c r="I11" s="321"/>
      <c r="K11" s="321"/>
    </row>
    <row r="12" spans="1:11" ht="12.75" customHeight="1">
      <c r="A12" s="334" t="s">
        <v>1028</v>
      </c>
      <c r="B12" s="321">
        <v>3985.0920000000001</v>
      </c>
      <c r="C12" s="321">
        <v>0</v>
      </c>
      <c r="D12" s="321">
        <v>-1855.201</v>
      </c>
      <c r="E12" s="321">
        <v>-562.79999999999995</v>
      </c>
      <c r="F12" s="321">
        <v>1567.09</v>
      </c>
      <c r="H12" s="321"/>
      <c r="I12" s="321"/>
      <c r="K12" s="321"/>
    </row>
    <row r="13" spans="1:11" ht="12.75" customHeight="1">
      <c r="A13" s="327" t="s">
        <v>389</v>
      </c>
      <c r="B13" s="321">
        <v>10469.835999999999</v>
      </c>
      <c r="C13" s="321">
        <v>0</v>
      </c>
      <c r="D13" s="321">
        <v>0</v>
      </c>
      <c r="E13" s="321">
        <v>-614.64099999999996</v>
      </c>
      <c r="F13" s="321">
        <v>9855.1939999999995</v>
      </c>
      <c r="H13" s="321"/>
      <c r="I13" s="321"/>
      <c r="K13" s="321"/>
    </row>
    <row r="14" spans="1:11" ht="25.5" customHeight="1">
      <c r="A14" s="333" t="s">
        <v>1027</v>
      </c>
      <c r="B14" s="321">
        <v>1141.346</v>
      </c>
      <c r="C14" s="321">
        <v>-17.64</v>
      </c>
      <c r="D14" s="321">
        <v>0</v>
      </c>
      <c r="E14" s="321">
        <v>614.55899999999997</v>
      </c>
      <c r="F14" s="321">
        <v>1738.2650000000001</v>
      </c>
      <c r="H14" s="321"/>
      <c r="I14" s="321"/>
      <c r="K14" s="321"/>
    </row>
    <row r="15" spans="1:11" ht="12.75" customHeight="1">
      <c r="A15" s="327" t="s">
        <v>48</v>
      </c>
      <c r="B15" s="321">
        <v>721.79200000000003</v>
      </c>
      <c r="C15" s="321">
        <v>0</v>
      </c>
      <c r="D15" s="321">
        <v>0</v>
      </c>
      <c r="E15" s="321">
        <v>-721.79200000000003</v>
      </c>
      <c r="F15" s="321">
        <v>0</v>
      </c>
      <c r="H15" s="321"/>
      <c r="I15" s="321"/>
      <c r="K15" s="321"/>
    </row>
    <row r="16" spans="1:11" ht="12.75" customHeight="1">
      <c r="A16" s="327" t="s">
        <v>1026</v>
      </c>
      <c r="B16" s="321">
        <v>448.15300000000002</v>
      </c>
      <c r="C16" s="321">
        <v>-3.7360000000000002</v>
      </c>
      <c r="D16" s="321">
        <v>0</v>
      </c>
      <c r="E16" s="321">
        <v>-444.41699999999997</v>
      </c>
      <c r="F16" s="321">
        <v>0</v>
      </c>
      <c r="H16" s="321"/>
      <c r="I16" s="321"/>
      <c r="K16" s="321"/>
    </row>
    <row r="17" spans="1:11" ht="12.75" customHeight="1">
      <c r="A17" s="332" t="s">
        <v>1025</v>
      </c>
      <c r="B17" s="321">
        <v>4568.5619999999999</v>
      </c>
      <c r="C17" s="321">
        <v>-4550.5649999999996</v>
      </c>
      <c r="D17" s="321">
        <v>0</v>
      </c>
      <c r="E17" s="321">
        <v>-17.997</v>
      </c>
      <c r="F17" s="321">
        <v>0</v>
      </c>
      <c r="H17" s="321"/>
      <c r="I17" s="321"/>
      <c r="K17" s="321"/>
    </row>
    <row r="18" spans="1:11" ht="12.75" customHeight="1">
      <c r="A18" s="331"/>
      <c r="B18" s="321"/>
      <c r="C18" s="321"/>
      <c r="D18" s="321"/>
      <c r="E18" s="321"/>
      <c r="F18" s="321"/>
      <c r="H18" s="321"/>
      <c r="I18" s="321"/>
      <c r="K18" s="321"/>
    </row>
    <row r="19" spans="1:11" ht="12.75" customHeight="1">
      <c r="A19" s="328" t="s">
        <v>1024</v>
      </c>
      <c r="B19" s="323">
        <v>-4943.0290000000005</v>
      </c>
      <c r="C19" s="760">
        <v>689.47</v>
      </c>
      <c r="D19" s="323">
        <v>0</v>
      </c>
      <c r="E19" s="323">
        <v>-1779.838</v>
      </c>
      <c r="F19" s="323">
        <v>-6033.3980000000001</v>
      </c>
      <c r="H19" s="323"/>
      <c r="I19" s="323"/>
      <c r="K19" s="321"/>
    </row>
    <row r="20" spans="1:11" ht="12.75" customHeight="1">
      <c r="A20" s="327" t="s">
        <v>45</v>
      </c>
      <c r="B20" s="321">
        <v>-5760.3490000000002</v>
      </c>
      <c r="C20" s="321">
        <v>689.47</v>
      </c>
      <c r="D20" s="321">
        <v>0</v>
      </c>
      <c r="E20" s="321">
        <v>-570.47500000000002</v>
      </c>
      <c r="F20" s="321">
        <v>-5641.3540000000003</v>
      </c>
      <c r="G20" s="1608"/>
      <c r="H20" s="321"/>
      <c r="I20" s="321"/>
      <c r="K20" s="321"/>
    </row>
    <row r="21" spans="1:11" ht="12.75" customHeight="1">
      <c r="A21" s="330"/>
      <c r="B21" s="321"/>
      <c r="C21" s="321"/>
      <c r="D21" s="321"/>
      <c r="E21" s="321"/>
      <c r="F21" s="321"/>
      <c r="G21" s="1608"/>
      <c r="H21" s="321"/>
      <c r="I21" s="321"/>
      <c r="K21" s="321"/>
    </row>
    <row r="22" spans="1:11" ht="12.75" customHeight="1">
      <c r="A22" s="330" t="s">
        <v>1760</v>
      </c>
      <c r="B22" s="321">
        <v>0</v>
      </c>
      <c r="C22" s="321">
        <v>0</v>
      </c>
      <c r="D22" s="321">
        <v>0</v>
      </c>
      <c r="E22" s="321">
        <v>-831.80600000000004</v>
      </c>
      <c r="F22" s="321">
        <v>-831.80600000000004</v>
      </c>
      <c r="G22" s="1608"/>
      <c r="H22" s="321"/>
      <c r="I22" s="321"/>
      <c r="K22" s="321"/>
    </row>
    <row r="23" spans="1:11" ht="12.75" customHeight="1">
      <c r="A23" s="1031" t="s">
        <v>1022</v>
      </c>
      <c r="B23" s="321">
        <v>0</v>
      </c>
      <c r="C23" s="321">
        <v>0</v>
      </c>
      <c r="D23" s="321">
        <v>0</v>
      </c>
      <c r="E23" s="321">
        <v>-445.14</v>
      </c>
      <c r="F23" s="321">
        <v>-445.14</v>
      </c>
      <c r="G23" s="1608"/>
      <c r="H23" s="321"/>
      <c r="I23" s="321"/>
      <c r="K23" s="321"/>
    </row>
    <row r="24" spans="1:11" ht="12.75" customHeight="1">
      <c r="A24" s="327" t="s">
        <v>1021</v>
      </c>
      <c r="B24" s="321">
        <v>817.31899999999996</v>
      </c>
      <c r="C24" s="321">
        <v>0</v>
      </c>
      <c r="D24" s="321">
        <v>0</v>
      </c>
      <c r="E24" s="321">
        <v>67.582999999999998</v>
      </c>
      <c r="F24" s="321">
        <v>884.90300000000002</v>
      </c>
      <c r="H24" s="321"/>
      <c r="I24" s="321"/>
      <c r="K24" s="321"/>
    </row>
    <row r="25" spans="1:11" ht="12.75" customHeight="1">
      <c r="A25" s="328" t="s">
        <v>1020</v>
      </c>
      <c r="B25" s="323">
        <v>-340.18</v>
      </c>
      <c r="C25" s="321">
        <v>0</v>
      </c>
      <c r="D25" s="321">
        <v>0</v>
      </c>
      <c r="E25" s="321">
        <v>0</v>
      </c>
      <c r="F25" s="323">
        <v>-340.18</v>
      </c>
      <c r="H25" s="323"/>
      <c r="I25" s="323"/>
      <c r="K25" s="321"/>
    </row>
    <row r="26" spans="1:11" ht="12.75" customHeight="1">
      <c r="A26" s="329"/>
      <c r="B26" s="321"/>
      <c r="C26" s="321"/>
      <c r="D26" s="321"/>
      <c r="E26" s="321"/>
      <c r="F26" s="321"/>
      <c r="H26" s="321"/>
      <c r="I26" s="321"/>
      <c r="K26" s="321"/>
    </row>
    <row r="27" spans="1:11" ht="12.75" customHeight="1">
      <c r="A27" s="328" t="s">
        <v>385</v>
      </c>
      <c r="B27" s="323">
        <v>-18502.151999999998</v>
      </c>
      <c r="C27" s="323">
        <v>1392.7670000000001</v>
      </c>
      <c r="D27" s="323">
        <v>232.00299999999999</v>
      </c>
      <c r="E27" s="323">
        <v>1674.2139999999999</v>
      </c>
      <c r="F27" s="323">
        <v>-15203.165999999999</v>
      </c>
      <c r="H27" s="323"/>
      <c r="I27" s="323"/>
      <c r="K27" s="321"/>
    </row>
    <row r="28" spans="1:11" ht="12.75" customHeight="1">
      <c r="A28" s="327" t="s">
        <v>1019</v>
      </c>
      <c r="B28" s="321">
        <v>-16560.080999999998</v>
      </c>
      <c r="C28" s="321">
        <v>1495.338</v>
      </c>
      <c r="D28" s="321">
        <v>0</v>
      </c>
      <c r="E28" s="321">
        <v>1743.184</v>
      </c>
      <c r="F28" s="321">
        <v>-13321.558000000001</v>
      </c>
      <c r="H28" s="321"/>
      <c r="I28" s="321"/>
      <c r="K28" s="321"/>
    </row>
    <row r="29" spans="1:11" ht="12.75" customHeight="1">
      <c r="A29" s="327" t="s">
        <v>1018</v>
      </c>
      <c r="B29" s="321">
        <v>-1935.9069999999999</v>
      </c>
      <c r="C29" s="321">
        <v>-102.571</v>
      </c>
      <c r="D29" s="321">
        <v>232.00299999999999</v>
      </c>
      <c r="E29" s="321">
        <v>-68.968999999999994</v>
      </c>
      <c r="F29" s="321">
        <v>-1875.443</v>
      </c>
      <c r="H29" s="321"/>
      <c r="I29" s="321"/>
      <c r="K29" s="321"/>
    </row>
    <row r="30" spans="1:11" ht="12.75" customHeight="1">
      <c r="A30" s="327" t="s">
        <v>1017</v>
      </c>
      <c r="B30" s="321">
        <v>-6.1639999999999997</v>
      </c>
      <c r="C30" s="321">
        <v>0</v>
      </c>
      <c r="D30" s="321">
        <v>0</v>
      </c>
      <c r="E30" s="321">
        <v>0</v>
      </c>
      <c r="F30" s="321">
        <v>-6.1639999999999997</v>
      </c>
      <c r="H30" s="321"/>
      <c r="I30" s="321"/>
      <c r="K30" s="321"/>
    </row>
    <row r="31" spans="1:11" ht="12.75" customHeight="1">
      <c r="A31" s="327"/>
      <c r="B31" s="321"/>
      <c r="C31" s="321"/>
      <c r="D31" s="321"/>
      <c r="E31" s="321"/>
      <c r="F31" s="321"/>
      <c r="H31" s="321"/>
      <c r="I31" s="321"/>
      <c r="K31" s="321"/>
    </row>
    <row r="32" spans="1:11" ht="12.75" customHeight="1">
      <c r="A32" s="322" t="s">
        <v>1016</v>
      </c>
      <c r="B32" s="323">
        <v>11536.091</v>
      </c>
      <c r="C32" s="323">
        <v>-2488.1210000000001</v>
      </c>
      <c r="D32" s="323">
        <v>-1623.1969999999999</v>
      </c>
      <c r="E32" s="323">
        <v>178.75</v>
      </c>
      <c r="F32" s="323">
        <v>7603.5219999999999</v>
      </c>
      <c r="H32" s="323"/>
      <c r="I32" s="323"/>
      <c r="K32" s="321"/>
    </row>
    <row r="33" spans="1:11" ht="12.75" customHeight="1">
      <c r="A33" s="324" t="s">
        <v>1015</v>
      </c>
      <c r="B33" s="323">
        <v>-4816.0129999999999</v>
      </c>
      <c r="C33" s="323">
        <v>655.90300000000002</v>
      </c>
      <c r="D33" s="323">
        <v>1623.1969999999999</v>
      </c>
      <c r="E33" s="323">
        <v>-220.97900000000001</v>
      </c>
      <c r="F33" s="323">
        <v>-2757.8910000000001</v>
      </c>
      <c r="H33" s="323"/>
      <c r="I33" s="323"/>
      <c r="K33" s="321"/>
    </row>
    <row r="34" spans="1:11" ht="12.75" customHeight="1">
      <c r="A34" s="322" t="s">
        <v>1014</v>
      </c>
      <c r="B34" s="323">
        <v>-42.228999999999999</v>
      </c>
      <c r="C34" s="323">
        <v>0</v>
      </c>
      <c r="D34" s="323">
        <v>0</v>
      </c>
      <c r="E34" s="323">
        <v>42.228999999999999</v>
      </c>
      <c r="F34" s="323">
        <v>0</v>
      </c>
      <c r="H34" s="323"/>
      <c r="I34" s="323"/>
      <c r="K34" s="321"/>
    </row>
    <row r="35" spans="1:11" ht="12.75" customHeight="1">
      <c r="A35" s="322" t="s">
        <v>1013</v>
      </c>
      <c r="B35" s="323">
        <v>914.41200000000003</v>
      </c>
      <c r="C35" s="323">
        <v>-371.60700000000003</v>
      </c>
      <c r="D35" s="323">
        <v>0</v>
      </c>
      <c r="E35" s="323">
        <v>0</v>
      </c>
      <c r="F35" s="323">
        <v>542.80499999999995</v>
      </c>
      <c r="H35" s="323"/>
      <c r="I35" s="323"/>
      <c r="K35" s="321"/>
    </row>
    <row r="36" spans="1:11" ht="12.75" customHeight="1">
      <c r="A36" s="322"/>
      <c r="B36" s="321"/>
      <c r="C36" s="321"/>
      <c r="D36" s="321"/>
      <c r="E36" s="321">
        <v>0</v>
      </c>
      <c r="F36" s="323">
        <v>0</v>
      </c>
      <c r="H36" s="323"/>
      <c r="I36" s="323"/>
      <c r="K36" s="321"/>
    </row>
    <row r="37" spans="1:11" ht="13.5" customHeight="1" thickBot="1">
      <c r="A37" s="320" t="s">
        <v>49</v>
      </c>
      <c r="B37" s="319">
        <v>7592.2610000000004</v>
      </c>
      <c r="C37" s="319">
        <v>-2203.8249999999998</v>
      </c>
      <c r="D37" s="319">
        <v>0</v>
      </c>
      <c r="E37" s="319">
        <v>0</v>
      </c>
      <c r="F37" s="319">
        <v>5388.4350000000004</v>
      </c>
      <c r="G37" s="1608"/>
      <c r="H37" s="323"/>
      <c r="I37" s="323"/>
      <c r="K37" s="321"/>
    </row>
    <row r="38" spans="1:11" ht="12.75" customHeight="1">
      <c r="H38" s="323"/>
      <c r="I38" s="323"/>
      <c r="K38" s="321"/>
    </row>
    <row r="39" spans="1:11" ht="12.75" customHeight="1">
      <c r="F39" s="338" t="s">
        <v>1040</v>
      </c>
      <c r="H39" s="323"/>
      <c r="I39" s="323"/>
      <c r="K39" s="321"/>
    </row>
    <row r="40" spans="1:11" ht="12.75" customHeight="1">
      <c r="A40" s="1185" t="s">
        <v>1757</v>
      </c>
      <c r="B40" s="1186"/>
      <c r="C40" s="1186"/>
      <c r="D40" s="1186"/>
      <c r="E40" s="1186"/>
      <c r="F40" s="1186"/>
    </row>
    <row r="41" spans="1:11" ht="12.75" customHeight="1">
      <c r="A41" s="2036" t="s">
        <v>1931</v>
      </c>
      <c r="B41" s="2038"/>
      <c r="C41" s="2038"/>
      <c r="D41" s="2038"/>
      <c r="E41" s="2038"/>
      <c r="F41" s="2038"/>
    </row>
    <row r="42" spans="1:11" ht="17.25" customHeight="1">
      <c r="A42" s="2037"/>
      <c r="B42" s="2039" t="s">
        <v>1038</v>
      </c>
      <c r="C42" s="2039" t="s">
        <v>1037</v>
      </c>
      <c r="D42" s="2039" t="s">
        <v>1036</v>
      </c>
      <c r="E42" s="2039" t="s">
        <v>1032</v>
      </c>
      <c r="F42" s="2039" t="s">
        <v>1031</v>
      </c>
    </row>
    <row r="43" spans="1:11" ht="17.25" customHeight="1">
      <c r="A43" s="2037"/>
      <c r="B43" s="2040"/>
      <c r="C43" s="2040"/>
      <c r="D43" s="2040"/>
      <c r="E43" s="2041"/>
      <c r="F43" s="2040"/>
    </row>
    <row r="44" spans="1:11" ht="12.75" customHeight="1">
      <c r="A44" s="1607"/>
      <c r="B44" s="336"/>
      <c r="C44" s="336"/>
      <c r="D44" s="337"/>
      <c r="E44" s="336"/>
    </row>
    <row r="45" spans="1:11" ht="12.75" customHeight="1">
      <c r="A45" s="329" t="s">
        <v>18</v>
      </c>
      <c r="B45" s="323">
        <v>25109.166000000001</v>
      </c>
      <c r="C45" s="323">
        <v>26.815999999999999</v>
      </c>
      <c r="D45" s="323">
        <v>2295.0909999999999</v>
      </c>
      <c r="E45" s="323">
        <v>957.64400000000001</v>
      </c>
      <c r="F45" s="323">
        <v>28388.719000000001</v>
      </c>
    </row>
    <row r="46" spans="1:11" ht="12.75" customHeight="1">
      <c r="A46" s="335"/>
      <c r="B46" s="321"/>
      <c r="C46" s="321"/>
      <c r="D46" s="321"/>
      <c r="E46" s="321"/>
      <c r="F46" s="321"/>
    </row>
    <row r="47" spans="1:11" ht="12.75" customHeight="1">
      <c r="A47" s="327" t="s">
        <v>1030</v>
      </c>
      <c r="B47" s="321">
        <v>13074.802</v>
      </c>
      <c r="C47" s="321">
        <v>32.982999999999997</v>
      </c>
      <c r="D47" s="321">
        <v>2295.0909999999999</v>
      </c>
      <c r="E47" s="321">
        <v>1525.059</v>
      </c>
      <c r="F47" s="321">
        <v>16927.936000000002</v>
      </c>
    </row>
    <row r="48" spans="1:11" ht="12.75" customHeight="1">
      <c r="A48" s="334" t="s">
        <v>1029</v>
      </c>
      <c r="B48" s="321">
        <v>13930.726000000001</v>
      </c>
      <c r="C48" s="321">
        <v>32.982999999999997</v>
      </c>
      <c r="D48" s="321">
        <v>0</v>
      </c>
      <c r="E48" s="321">
        <v>1590.7380000000001</v>
      </c>
      <c r="F48" s="321">
        <v>15554.448</v>
      </c>
    </row>
    <row r="49" spans="1:6" ht="12.75" customHeight="1">
      <c r="A49" s="334" t="s">
        <v>1028</v>
      </c>
      <c r="B49" s="321">
        <v>-855.92399999999998</v>
      </c>
      <c r="C49" s="321">
        <v>0</v>
      </c>
      <c r="D49" s="321">
        <v>2295.0909999999999</v>
      </c>
      <c r="E49" s="321">
        <v>-65.679000000000002</v>
      </c>
      <c r="F49" s="321">
        <v>1373.4870000000001</v>
      </c>
    </row>
    <row r="50" spans="1:6" ht="12.75" customHeight="1">
      <c r="A50" s="327" t="s">
        <v>389</v>
      </c>
      <c r="B50" s="321">
        <v>9906.9449999999997</v>
      </c>
      <c r="C50" s="321">
        <v>0</v>
      </c>
      <c r="D50" s="321">
        <v>0</v>
      </c>
      <c r="E50" s="321">
        <v>-442.29399999999998</v>
      </c>
      <c r="F50" s="321">
        <v>9464.6509999999998</v>
      </c>
    </row>
    <row r="51" spans="1:6" ht="25.5" customHeight="1">
      <c r="A51" s="333" t="s">
        <v>1027</v>
      </c>
      <c r="B51" s="321">
        <v>1172.6590000000001</v>
      </c>
      <c r="C51" s="321">
        <v>0</v>
      </c>
      <c r="D51" s="321">
        <v>0</v>
      </c>
      <c r="E51" s="321">
        <v>823.471</v>
      </c>
      <c r="F51" s="321">
        <v>1996.1310000000001</v>
      </c>
    </row>
    <row r="52" spans="1:6" ht="12.75" customHeight="1">
      <c r="A52" s="327" t="s">
        <v>48</v>
      </c>
      <c r="B52" s="321">
        <v>450.065</v>
      </c>
      <c r="C52" s="321">
        <v>-6.1660000000000004</v>
      </c>
      <c r="D52" s="321">
        <v>0</v>
      </c>
      <c r="E52" s="321">
        <v>-443.89800000000002</v>
      </c>
      <c r="F52" s="321">
        <v>0</v>
      </c>
    </row>
    <row r="53" spans="1:6" ht="12.75" customHeight="1">
      <c r="A53" s="327" t="s">
        <v>1026</v>
      </c>
      <c r="B53" s="321">
        <v>413.58199999999999</v>
      </c>
      <c r="C53" s="321">
        <v>0</v>
      </c>
      <c r="D53" s="321">
        <v>0</v>
      </c>
      <c r="E53" s="321">
        <v>-413.58199999999999</v>
      </c>
      <c r="F53" s="321">
        <v>0</v>
      </c>
    </row>
    <row r="54" spans="1:6" ht="12.75" customHeight="1">
      <c r="A54" s="332" t="s">
        <v>1025</v>
      </c>
      <c r="B54" s="321">
        <v>91.11</v>
      </c>
      <c r="C54" s="321">
        <v>0</v>
      </c>
      <c r="D54" s="321">
        <v>0</v>
      </c>
      <c r="E54" s="321">
        <v>-91.11</v>
      </c>
      <c r="F54" s="321">
        <v>0</v>
      </c>
    </row>
    <row r="55" spans="1:6" ht="12.75" customHeight="1">
      <c r="A55" s="331"/>
      <c r="B55" s="321"/>
      <c r="C55" s="321"/>
      <c r="D55" s="321"/>
      <c r="E55" s="321"/>
      <c r="F55" s="321"/>
    </row>
    <row r="56" spans="1:6" ht="12.75" customHeight="1">
      <c r="A56" s="328" t="s">
        <v>1024</v>
      </c>
      <c r="B56" s="323">
        <v>-5448.6779999999999</v>
      </c>
      <c r="C56" s="323">
        <v>628.31399999999996</v>
      </c>
      <c r="D56" s="323">
        <v>0</v>
      </c>
      <c r="E56" s="323">
        <v>-1498.6859999999999</v>
      </c>
      <c r="F56" s="323">
        <v>-6319.05</v>
      </c>
    </row>
    <row r="57" spans="1:6" ht="12.75" customHeight="1">
      <c r="A57" s="327" t="s">
        <v>45</v>
      </c>
      <c r="B57" s="321">
        <v>-6608.1480000000001</v>
      </c>
      <c r="C57" s="321">
        <v>628.31399999999996</v>
      </c>
      <c r="D57" s="321">
        <v>0</v>
      </c>
      <c r="E57" s="321">
        <v>-357.52</v>
      </c>
      <c r="F57" s="321">
        <v>-6337.3540000000003</v>
      </c>
    </row>
    <row r="58" spans="1:6" ht="12.75" customHeight="1">
      <c r="A58" s="330"/>
      <c r="B58" s="321"/>
      <c r="C58" s="321"/>
      <c r="D58" s="321"/>
      <c r="E58" s="321"/>
      <c r="F58" s="321"/>
    </row>
    <row r="59" spans="1:6" ht="12.75" customHeight="1">
      <c r="A59" s="330" t="s">
        <v>1760</v>
      </c>
      <c r="B59" s="321">
        <v>0</v>
      </c>
      <c r="C59" s="321">
        <v>0</v>
      </c>
      <c r="D59" s="321">
        <v>0</v>
      </c>
      <c r="E59" s="321">
        <v>-346.06400000000002</v>
      </c>
      <c r="F59" s="321">
        <v>-346.06400000000002</v>
      </c>
    </row>
    <row r="60" spans="1:6" ht="12.75" customHeight="1">
      <c r="A60" s="1031" t="s">
        <v>1022</v>
      </c>
      <c r="B60" s="321">
        <v>0</v>
      </c>
      <c r="C60" s="321">
        <v>0</v>
      </c>
      <c r="D60" s="321">
        <v>0</v>
      </c>
      <c r="E60" s="321">
        <v>-617.02300000000002</v>
      </c>
      <c r="F60" s="321">
        <v>-617.02300000000002</v>
      </c>
    </row>
    <row r="61" spans="1:6" ht="12.75" customHeight="1">
      <c r="A61" s="327" t="s">
        <v>1021</v>
      </c>
      <c r="B61" s="321">
        <v>1159.47</v>
      </c>
      <c r="C61" s="321">
        <v>0</v>
      </c>
      <c r="D61" s="321">
        <v>0</v>
      </c>
      <c r="E61" s="321">
        <v>-178.078</v>
      </c>
      <c r="F61" s="321">
        <v>981.39200000000005</v>
      </c>
    </row>
    <row r="62" spans="1:6" ht="12.75" customHeight="1">
      <c r="A62" s="328" t="s">
        <v>1020</v>
      </c>
      <c r="B62" s="323">
        <v>-362.99299999999999</v>
      </c>
      <c r="C62" s="321">
        <v>0</v>
      </c>
      <c r="D62" s="321">
        <v>0</v>
      </c>
      <c r="E62" s="321">
        <v>0</v>
      </c>
      <c r="F62" s="323">
        <v>-362.99299999999999</v>
      </c>
    </row>
    <row r="63" spans="1:6" ht="12.75" customHeight="1">
      <c r="A63" s="329"/>
      <c r="B63" s="321"/>
      <c r="C63" s="321"/>
      <c r="D63" s="321"/>
      <c r="E63" s="321"/>
      <c r="F63" s="321"/>
    </row>
    <row r="64" spans="1:6" ht="12.75" customHeight="1">
      <c r="A64" s="328" t="s">
        <v>385</v>
      </c>
      <c r="B64" s="323">
        <v>-15092.402</v>
      </c>
      <c r="C64" s="323">
        <v>291.41899999999998</v>
      </c>
      <c r="D64" s="323">
        <v>-189.773</v>
      </c>
      <c r="E64" s="323">
        <v>693.1</v>
      </c>
      <c r="F64" s="323">
        <v>-14297.656000000001</v>
      </c>
    </row>
    <row r="65" spans="1:6" ht="12.75" customHeight="1">
      <c r="A65" s="327" t="s">
        <v>1019</v>
      </c>
      <c r="B65" s="321">
        <v>-13661.788</v>
      </c>
      <c r="C65" s="321">
        <v>291.41899999999998</v>
      </c>
      <c r="D65" s="321">
        <v>0</v>
      </c>
      <c r="E65" s="321">
        <v>692.43700000000001</v>
      </c>
      <c r="F65" s="321">
        <v>-12677.931</v>
      </c>
    </row>
    <row r="66" spans="1:6" ht="12.75" customHeight="1">
      <c r="A66" s="327" t="s">
        <v>1018</v>
      </c>
      <c r="B66" s="321">
        <v>-1426.3679999999999</v>
      </c>
      <c r="C66" s="321">
        <v>0</v>
      </c>
      <c r="D66" s="321">
        <v>-189.773</v>
      </c>
      <c r="E66" s="321">
        <v>0.66200000000000003</v>
      </c>
      <c r="F66" s="321">
        <v>-1615.4780000000001</v>
      </c>
    </row>
    <row r="67" spans="1:6" ht="12.75" customHeight="1">
      <c r="A67" s="327" t="s">
        <v>1017</v>
      </c>
      <c r="B67" s="321">
        <v>-4.2450000000000001</v>
      </c>
      <c r="C67" s="321">
        <v>0</v>
      </c>
      <c r="D67" s="321">
        <v>0</v>
      </c>
      <c r="E67" s="321">
        <v>0</v>
      </c>
      <c r="F67" s="321">
        <v>-4.2450000000000001</v>
      </c>
    </row>
    <row r="68" spans="1:6" ht="12.75" customHeight="1">
      <c r="A68" s="322"/>
      <c r="B68" s="321"/>
      <c r="C68" s="321"/>
      <c r="D68" s="321"/>
      <c r="E68" s="321"/>
      <c r="F68" s="321"/>
    </row>
    <row r="69" spans="1:6" ht="12.75" customHeight="1">
      <c r="A69" s="322" t="s">
        <v>1016</v>
      </c>
      <c r="B69" s="323">
        <v>4205.0919999999996</v>
      </c>
      <c r="C69" s="323">
        <v>946.54899999999998</v>
      </c>
      <c r="D69" s="323">
        <v>2105.317</v>
      </c>
      <c r="E69" s="323">
        <v>152.059</v>
      </c>
      <c r="F69" s="323">
        <v>7409.0190000000002</v>
      </c>
    </row>
    <row r="70" spans="1:6" ht="12.75" customHeight="1">
      <c r="A70" s="324" t="s">
        <v>1015</v>
      </c>
      <c r="B70" s="323">
        <v>167.934</v>
      </c>
      <c r="C70" s="323">
        <v>-317.12</v>
      </c>
      <c r="D70" s="323">
        <v>-2105.317</v>
      </c>
      <c r="E70" s="323">
        <v>-173.667</v>
      </c>
      <c r="F70" s="323">
        <v>-2428.1709999999998</v>
      </c>
    </row>
    <row r="71" spans="1:6" ht="12.75" customHeight="1">
      <c r="A71" s="322" t="s">
        <v>1014</v>
      </c>
      <c r="B71" s="323">
        <v>-21.608000000000001</v>
      </c>
      <c r="C71" s="323">
        <v>0</v>
      </c>
      <c r="D71" s="323">
        <v>0</v>
      </c>
      <c r="E71" s="323">
        <v>21.608000000000001</v>
      </c>
      <c r="F71" s="323">
        <v>0</v>
      </c>
    </row>
    <row r="72" spans="1:6" ht="12.75" customHeight="1">
      <c r="A72" s="322" t="s">
        <v>1013</v>
      </c>
      <c r="B72" s="323">
        <v>140.41300000000001</v>
      </c>
      <c r="C72" s="323">
        <v>-90.805000000000007</v>
      </c>
      <c r="D72" s="323">
        <v>0</v>
      </c>
      <c r="E72" s="323">
        <v>0</v>
      </c>
      <c r="F72" s="323">
        <v>49.606999999999999</v>
      </c>
    </row>
    <row r="73" spans="1:6" ht="12.75" customHeight="1">
      <c r="A73" s="322"/>
      <c r="B73" s="321"/>
      <c r="C73" s="321"/>
      <c r="D73" s="321"/>
      <c r="E73" s="321">
        <v>0</v>
      </c>
      <c r="F73" s="321">
        <v>0</v>
      </c>
    </row>
    <row r="74" spans="1:6" ht="13.5" customHeight="1" thickBot="1">
      <c r="A74" s="320" t="s">
        <v>49</v>
      </c>
      <c r="B74" s="319">
        <v>4491.8310000000001</v>
      </c>
      <c r="C74" s="319">
        <v>538.62400000000002</v>
      </c>
      <c r="D74" s="319">
        <v>0</v>
      </c>
      <c r="E74" s="319">
        <v>0</v>
      </c>
      <c r="F74" s="319">
        <v>5030.4560000000001</v>
      </c>
    </row>
    <row r="75" spans="1:6" ht="12.75" customHeight="1">
      <c r="B75" s="323"/>
    </row>
    <row r="76" spans="1:6" ht="12.75" customHeight="1">
      <c r="F76" s="338" t="s">
        <v>1040</v>
      </c>
    </row>
    <row r="77" spans="1:6" ht="12.75" customHeight="1">
      <c r="A77" s="1185" t="s">
        <v>1757</v>
      </c>
      <c r="B77" s="1186"/>
      <c r="C77" s="1186"/>
      <c r="D77" s="1186"/>
      <c r="E77" s="1186"/>
      <c r="F77" s="1186"/>
    </row>
    <row r="78" spans="1:6" ht="12.75" customHeight="1">
      <c r="A78" s="2036" t="s">
        <v>1930</v>
      </c>
      <c r="B78" s="2038"/>
      <c r="C78" s="2038"/>
      <c r="D78" s="2038"/>
      <c r="E78" s="2038"/>
      <c r="F78" s="2038"/>
    </row>
    <row r="79" spans="1:6" ht="17.25" customHeight="1">
      <c r="A79" s="2037"/>
      <c r="B79" s="2039" t="s">
        <v>1038</v>
      </c>
      <c r="C79" s="2039" t="s">
        <v>1037</v>
      </c>
      <c r="D79" s="2039" t="s">
        <v>1036</v>
      </c>
      <c r="E79" s="2039" t="s">
        <v>1032</v>
      </c>
      <c r="F79" s="2039" t="s">
        <v>1031</v>
      </c>
    </row>
    <row r="80" spans="1:6" ht="17.25" customHeight="1">
      <c r="A80" s="2037"/>
      <c r="B80" s="2040"/>
      <c r="C80" s="2040"/>
      <c r="D80" s="2040"/>
      <c r="E80" s="2041"/>
      <c r="F80" s="2040"/>
    </row>
    <row r="81" spans="1:16" ht="12.75" customHeight="1">
      <c r="A81" s="1607"/>
      <c r="B81" s="336"/>
      <c r="C81" s="336"/>
      <c r="D81" s="337"/>
      <c r="E81" s="336"/>
    </row>
    <row r="82" spans="1:16" ht="12.75" customHeight="1">
      <c r="A82" s="329" t="s">
        <v>18</v>
      </c>
      <c r="B82" s="760">
        <v>24779.853999999999</v>
      </c>
      <c r="C82" s="980">
        <v>-690.87300000000005</v>
      </c>
      <c r="D82" s="980">
        <v>2833.0430000000001</v>
      </c>
      <c r="E82" s="760">
        <v>1088.2670000000001</v>
      </c>
      <c r="F82" s="760">
        <v>28010.292000000001</v>
      </c>
      <c r="G82" s="1609"/>
      <c r="H82" s="318"/>
      <c r="I82" s="318"/>
      <c r="J82" s="318"/>
      <c r="K82" s="318"/>
      <c r="L82" s="318"/>
      <c r="M82" s="318"/>
      <c r="N82" s="318"/>
      <c r="O82" s="318"/>
      <c r="P82" s="761"/>
    </row>
    <row r="83" spans="1:16" ht="12.75" customHeight="1">
      <c r="A83" s="335"/>
      <c r="B83" s="977"/>
      <c r="C83" s="977"/>
      <c r="D83" s="977"/>
      <c r="E83" s="977"/>
      <c r="F83" s="977"/>
      <c r="G83" s="1609"/>
      <c r="H83" s="318"/>
      <c r="I83" s="318"/>
      <c r="J83" s="318"/>
      <c r="K83" s="318"/>
      <c r="L83" s="318"/>
      <c r="M83" s="318"/>
      <c r="N83" s="318"/>
      <c r="O83" s="318"/>
    </row>
    <row r="84" spans="1:16" ht="12.75" customHeight="1">
      <c r="A84" s="327" t="s">
        <v>1030</v>
      </c>
      <c r="B84" s="977">
        <v>13985.278</v>
      </c>
      <c r="C84" s="981">
        <v>-749.09400000000005</v>
      </c>
      <c r="D84" s="981">
        <v>2833.0430000000001</v>
      </c>
      <c r="E84" s="981">
        <v>1706.298</v>
      </c>
      <c r="F84" s="977">
        <v>17775.526000000002</v>
      </c>
      <c r="G84" s="1609"/>
      <c r="H84" s="318"/>
      <c r="I84" s="318"/>
      <c r="J84" s="318"/>
      <c r="K84" s="318"/>
      <c r="L84" s="318"/>
      <c r="M84" s="318"/>
      <c r="N84" s="318"/>
      <c r="O84" s="318"/>
    </row>
    <row r="85" spans="1:16" ht="12.75" customHeight="1">
      <c r="A85" s="334" t="s">
        <v>1029</v>
      </c>
      <c r="B85" s="981">
        <v>15510.987999999999</v>
      </c>
      <c r="C85" s="981">
        <v>-749.09400000000005</v>
      </c>
      <c r="D85" s="982">
        <v>0</v>
      </c>
      <c r="E85" s="981">
        <v>1706.298</v>
      </c>
      <c r="F85" s="977">
        <v>16468.192999999999</v>
      </c>
      <c r="G85" s="1609"/>
      <c r="H85" s="318"/>
      <c r="I85" s="318"/>
      <c r="J85" s="318"/>
      <c r="K85" s="318"/>
      <c r="L85" s="318"/>
      <c r="M85" s="318"/>
      <c r="N85" s="318"/>
      <c r="O85" s="318"/>
    </row>
    <row r="86" spans="1:16" ht="12.75" customHeight="1">
      <c r="A86" s="334" t="s">
        <v>1028</v>
      </c>
      <c r="B86" s="981">
        <v>-1525.71</v>
      </c>
      <c r="C86" s="981">
        <v>0</v>
      </c>
      <c r="D86" s="981">
        <v>2833.0430000000001</v>
      </c>
      <c r="E86" s="981">
        <v>0</v>
      </c>
      <c r="F86" s="977">
        <v>1307.3320000000001</v>
      </c>
      <c r="G86" s="1609"/>
      <c r="H86" s="318"/>
      <c r="I86" s="318"/>
      <c r="J86" s="318"/>
      <c r="K86" s="318"/>
      <c r="L86" s="318"/>
      <c r="M86" s="318"/>
      <c r="N86" s="318"/>
      <c r="O86" s="318"/>
    </row>
    <row r="87" spans="1:16" ht="12.75" customHeight="1">
      <c r="A87" s="327" t="s">
        <v>389</v>
      </c>
      <c r="B87" s="981">
        <v>8824.7639999999992</v>
      </c>
      <c r="C87" s="981">
        <v>0</v>
      </c>
      <c r="D87" s="981">
        <v>0</v>
      </c>
      <c r="E87" s="981">
        <v>-428.79599999999999</v>
      </c>
      <c r="F87" s="977">
        <v>8395.9680000000008</v>
      </c>
      <c r="G87" s="1609"/>
      <c r="H87" s="318"/>
      <c r="I87" s="318"/>
      <c r="J87" s="318"/>
      <c r="K87" s="318"/>
      <c r="L87" s="318"/>
      <c r="M87" s="318"/>
      <c r="N87" s="318"/>
      <c r="O87" s="318"/>
    </row>
    <row r="88" spans="1:16" ht="25.5" customHeight="1">
      <c r="A88" s="333" t="s">
        <v>1027</v>
      </c>
      <c r="B88" s="981">
        <v>1143.318</v>
      </c>
      <c r="C88" s="981">
        <v>27.692</v>
      </c>
      <c r="D88" s="981">
        <v>0</v>
      </c>
      <c r="E88" s="981">
        <v>667.78599999999994</v>
      </c>
      <c r="F88" s="977">
        <v>1838.797</v>
      </c>
      <c r="G88" s="1609"/>
      <c r="H88" s="318"/>
      <c r="I88" s="318"/>
      <c r="J88" s="318"/>
      <c r="K88" s="318"/>
      <c r="L88" s="318"/>
      <c r="M88" s="318"/>
      <c r="N88" s="318"/>
      <c r="O88" s="318"/>
    </row>
    <row r="89" spans="1:16" ht="12.75" customHeight="1">
      <c r="A89" s="327" t="s">
        <v>48</v>
      </c>
      <c r="B89" s="981">
        <v>449.988</v>
      </c>
      <c r="C89" s="981">
        <v>0</v>
      </c>
      <c r="D89" s="981">
        <v>0</v>
      </c>
      <c r="E89" s="981">
        <v>-449.988</v>
      </c>
      <c r="F89" s="977">
        <v>0</v>
      </c>
      <c r="G89" s="1609"/>
      <c r="H89" s="318"/>
      <c r="I89" s="318"/>
      <c r="J89" s="318"/>
      <c r="K89" s="318"/>
      <c r="L89" s="318"/>
      <c r="M89" s="318"/>
      <c r="N89" s="318"/>
      <c r="O89" s="318"/>
    </row>
    <row r="90" spans="1:16" ht="12.75" customHeight="1">
      <c r="A90" s="327" t="s">
        <v>1026</v>
      </c>
      <c r="B90" s="981">
        <v>365.13400000000001</v>
      </c>
      <c r="C90" s="981">
        <v>19.343</v>
      </c>
      <c r="D90" s="981">
        <v>0</v>
      </c>
      <c r="E90" s="981">
        <v>-384.47699999999998</v>
      </c>
      <c r="F90" s="977">
        <v>0</v>
      </c>
      <c r="G90" s="1609"/>
      <c r="H90" s="318"/>
      <c r="I90" s="318"/>
      <c r="J90" s="318"/>
      <c r="K90" s="318"/>
      <c r="L90" s="318"/>
      <c r="M90" s="318"/>
      <c r="N90" s="318"/>
      <c r="O90" s="318"/>
    </row>
    <row r="91" spans="1:16" ht="12.75" customHeight="1">
      <c r="A91" s="332" t="s">
        <v>1025</v>
      </c>
      <c r="B91" s="981">
        <v>11.37</v>
      </c>
      <c r="C91" s="981">
        <v>11.183999999999999</v>
      </c>
      <c r="D91" s="981">
        <v>0</v>
      </c>
      <c r="E91" s="981">
        <v>-22.553999999999998</v>
      </c>
      <c r="F91" s="977">
        <v>0</v>
      </c>
      <c r="G91" s="1609"/>
      <c r="H91" s="318"/>
      <c r="I91" s="318"/>
      <c r="J91" s="318"/>
      <c r="K91" s="318"/>
      <c r="L91" s="318"/>
      <c r="M91" s="318"/>
      <c r="N91" s="318"/>
      <c r="O91" s="318"/>
    </row>
    <row r="92" spans="1:16" ht="12.75" customHeight="1">
      <c r="A92" s="331"/>
      <c r="B92" s="981"/>
      <c r="C92" s="981"/>
      <c r="D92" s="981"/>
      <c r="E92" s="981"/>
      <c r="F92" s="977"/>
      <c r="G92" s="1609"/>
      <c r="H92" s="318"/>
      <c r="I92" s="318"/>
      <c r="J92" s="318"/>
      <c r="K92" s="318"/>
      <c r="L92" s="318"/>
      <c r="M92" s="318"/>
      <c r="N92" s="318"/>
      <c r="O92" s="318"/>
    </row>
    <row r="93" spans="1:16" ht="12.75" customHeight="1">
      <c r="A93" s="328" t="s">
        <v>1024</v>
      </c>
      <c r="B93" s="980">
        <v>-6178.8710000000001</v>
      </c>
      <c r="C93" s="980">
        <v>0</v>
      </c>
      <c r="D93" s="980">
        <v>0</v>
      </c>
      <c r="E93" s="980">
        <v>-1590.6410000000001</v>
      </c>
      <c r="F93" s="760">
        <v>-7769.5129999999999</v>
      </c>
      <c r="G93" s="1609"/>
      <c r="H93" s="318"/>
      <c r="I93" s="318"/>
      <c r="J93" s="318"/>
      <c r="K93" s="318"/>
      <c r="L93" s="318"/>
      <c r="M93" s="318"/>
      <c r="N93" s="318"/>
      <c r="O93" s="318"/>
    </row>
    <row r="94" spans="1:16" ht="12.75" customHeight="1">
      <c r="A94" s="327" t="s">
        <v>45</v>
      </c>
      <c r="B94" s="981">
        <v>-6899.0820000000003</v>
      </c>
      <c r="C94" s="981">
        <v>0</v>
      </c>
      <c r="D94" s="981">
        <v>0</v>
      </c>
      <c r="E94" s="981">
        <v>-662.40700000000004</v>
      </c>
      <c r="F94" s="977">
        <v>-7561.4889999999996</v>
      </c>
      <c r="G94" s="1609"/>
      <c r="H94" s="318"/>
      <c r="I94" s="318"/>
      <c r="J94" s="318"/>
      <c r="K94" s="318"/>
      <c r="L94" s="318"/>
      <c r="M94" s="318"/>
      <c r="N94" s="318"/>
      <c r="O94" s="318"/>
    </row>
    <row r="95" spans="1:16" ht="12.75" customHeight="1">
      <c r="A95" s="330"/>
      <c r="B95" s="981"/>
      <c r="C95" s="981"/>
      <c r="D95" s="981"/>
      <c r="E95" s="981"/>
      <c r="F95" s="977"/>
      <c r="G95" s="1609"/>
      <c r="H95" s="318"/>
      <c r="I95" s="318"/>
      <c r="J95" s="318"/>
      <c r="K95" s="318"/>
      <c r="L95" s="318"/>
      <c r="M95" s="318"/>
      <c r="N95" s="318"/>
      <c r="O95" s="318"/>
    </row>
    <row r="96" spans="1:16" ht="12.75" customHeight="1">
      <c r="A96" s="330" t="s">
        <v>1023</v>
      </c>
      <c r="B96" s="981">
        <v>0</v>
      </c>
      <c r="C96" s="981">
        <v>0</v>
      </c>
      <c r="D96" s="981">
        <v>0</v>
      </c>
      <c r="E96" s="981">
        <v>-196.07400000000001</v>
      </c>
      <c r="F96" s="977">
        <v>-196.07400000000001</v>
      </c>
      <c r="G96" s="1609"/>
      <c r="H96" s="318"/>
      <c r="I96" s="318"/>
      <c r="J96" s="318"/>
      <c r="K96" s="318"/>
      <c r="L96" s="318"/>
      <c r="M96" s="318"/>
      <c r="N96" s="318"/>
      <c r="O96" s="318"/>
    </row>
    <row r="97" spans="1:15" ht="12.75" customHeight="1">
      <c r="A97" s="1031" t="s">
        <v>1022</v>
      </c>
      <c r="B97" s="981">
        <v>0</v>
      </c>
      <c r="C97" s="981">
        <v>0</v>
      </c>
      <c r="D97" s="981">
        <v>0</v>
      </c>
      <c r="E97" s="981">
        <v>-750.24800000000005</v>
      </c>
      <c r="F97" s="977">
        <v>-750.24800000000005</v>
      </c>
      <c r="G97" s="1609"/>
      <c r="H97" s="318"/>
      <c r="I97" s="318"/>
      <c r="J97" s="318"/>
      <c r="K97" s="318"/>
      <c r="L97" s="318"/>
      <c r="M97" s="318"/>
      <c r="N97" s="318"/>
      <c r="O97" s="318"/>
    </row>
    <row r="98" spans="1:15" ht="12.75" customHeight="1">
      <c r="A98" s="327" t="s">
        <v>1021</v>
      </c>
      <c r="B98" s="981">
        <v>720.21</v>
      </c>
      <c r="C98" s="981">
        <v>0</v>
      </c>
      <c r="D98" s="981">
        <v>0</v>
      </c>
      <c r="E98" s="981">
        <v>18.088000000000001</v>
      </c>
      <c r="F98" s="977">
        <v>738.29899999999998</v>
      </c>
      <c r="G98" s="1609"/>
      <c r="H98" s="318"/>
      <c r="I98" s="318"/>
      <c r="J98" s="318"/>
      <c r="K98" s="318"/>
      <c r="L98" s="318"/>
      <c r="M98" s="318"/>
      <c r="N98" s="318"/>
      <c r="O98" s="318"/>
    </row>
    <row r="99" spans="1:15" ht="12.75" customHeight="1">
      <c r="A99" s="328" t="s">
        <v>1020</v>
      </c>
      <c r="B99" s="980">
        <v>-321.09100000000001</v>
      </c>
      <c r="C99" s="980">
        <v>0</v>
      </c>
      <c r="D99" s="980">
        <v>0</v>
      </c>
      <c r="E99" s="981">
        <v>0</v>
      </c>
      <c r="F99" s="760">
        <v>-321.09100000000001</v>
      </c>
      <c r="G99" s="1609"/>
      <c r="H99" s="318"/>
      <c r="I99" s="318"/>
      <c r="J99" s="318"/>
      <c r="K99" s="318"/>
      <c r="L99" s="318"/>
      <c r="M99" s="318"/>
      <c r="N99" s="318"/>
      <c r="O99" s="318"/>
    </row>
    <row r="100" spans="1:15" ht="12.75" customHeight="1">
      <c r="A100" s="329"/>
      <c r="B100" s="981"/>
      <c r="C100" s="981"/>
      <c r="D100" s="981"/>
      <c r="E100" s="981"/>
      <c r="F100" s="977"/>
      <c r="G100" s="1609"/>
      <c r="H100" s="318"/>
      <c r="I100" s="318"/>
      <c r="J100" s="318"/>
      <c r="K100" s="318"/>
      <c r="L100" s="318"/>
      <c r="M100" s="318"/>
      <c r="N100" s="318"/>
      <c r="O100" s="318"/>
    </row>
    <row r="101" spans="1:15" ht="12.75" customHeight="1">
      <c r="A101" s="328" t="s">
        <v>385</v>
      </c>
      <c r="B101" s="980">
        <v>-17848.306</v>
      </c>
      <c r="C101" s="980">
        <v>3686.1010000000001</v>
      </c>
      <c r="D101" s="980">
        <v>-241.21</v>
      </c>
      <c r="E101" s="980">
        <v>652.14700000000005</v>
      </c>
      <c r="F101" s="760">
        <v>-13751.267</v>
      </c>
      <c r="G101" s="1609"/>
      <c r="H101" s="318"/>
      <c r="I101" s="318"/>
      <c r="J101" s="318"/>
      <c r="K101" s="318"/>
      <c r="L101" s="318"/>
      <c r="M101" s="318"/>
      <c r="N101" s="318"/>
      <c r="O101" s="318"/>
    </row>
    <row r="102" spans="1:15" ht="12.75" customHeight="1">
      <c r="A102" s="327" t="s">
        <v>1019</v>
      </c>
      <c r="B102" s="981">
        <v>-16317.66</v>
      </c>
      <c r="C102" s="981">
        <v>3553.39</v>
      </c>
      <c r="D102" s="981">
        <v>0</v>
      </c>
      <c r="E102" s="981">
        <v>655.25300000000004</v>
      </c>
      <c r="F102" s="977">
        <v>-12109.016</v>
      </c>
      <c r="G102" s="1609"/>
      <c r="H102" s="318"/>
      <c r="I102" s="318"/>
      <c r="J102" s="318"/>
      <c r="K102" s="318"/>
      <c r="L102" s="318"/>
      <c r="M102" s="318"/>
      <c r="N102" s="318"/>
      <c r="O102" s="318"/>
    </row>
    <row r="103" spans="1:15" ht="12.75" customHeight="1">
      <c r="A103" s="327" t="s">
        <v>1018</v>
      </c>
      <c r="B103" s="981">
        <v>-1521.06</v>
      </c>
      <c r="C103" s="981">
        <v>132.71100000000001</v>
      </c>
      <c r="D103" s="981">
        <v>-241.21</v>
      </c>
      <c r="E103" s="981">
        <v>-3.105</v>
      </c>
      <c r="F103" s="977">
        <v>-1632.664</v>
      </c>
      <c r="G103" s="1609"/>
      <c r="H103" s="318"/>
      <c r="I103" s="318"/>
      <c r="J103" s="318"/>
      <c r="K103" s="318"/>
      <c r="L103" s="318"/>
      <c r="M103" s="318"/>
      <c r="N103" s="318"/>
      <c r="O103" s="318"/>
    </row>
    <row r="104" spans="1:15" ht="12.75" customHeight="1">
      <c r="A104" s="327" t="s">
        <v>1017</v>
      </c>
      <c r="B104" s="981">
        <v>-9.5860000000000003</v>
      </c>
      <c r="C104" s="981">
        <v>0</v>
      </c>
      <c r="D104" s="981">
        <v>0</v>
      </c>
      <c r="E104" s="981">
        <v>0</v>
      </c>
      <c r="F104" s="977">
        <v>-9.5860000000000003</v>
      </c>
      <c r="G104" s="1609"/>
      <c r="H104" s="318"/>
      <c r="I104" s="318"/>
      <c r="J104" s="318"/>
      <c r="K104" s="318"/>
      <c r="L104" s="318"/>
      <c r="M104" s="318"/>
      <c r="N104" s="318"/>
      <c r="O104" s="318"/>
    </row>
    <row r="105" spans="1:15" ht="12.75" customHeight="1">
      <c r="A105" s="325"/>
      <c r="B105" s="981"/>
      <c r="C105" s="981"/>
      <c r="D105" s="981"/>
      <c r="E105" s="981"/>
      <c r="F105" s="977"/>
      <c r="G105" s="1609"/>
      <c r="H105" s="318"/>
      <c r="I105" s="318"/>
      <c r="J105" s="318"/>
      <c r="K105" s="318"/>
      <c r="L105" s="318"/>
      <c r="M105" s="318"/>
      <c r="N105" s="318"/>
      <c r="O105" s="318"/>
    </row>
    <row r="106" spans="1:15">
      <c r="A106" s="322" t="s">
        <v>1016</v>
      </c>
      <c r="B106" s="980">
        <v>431.584</v>
      </c>
      <c r="C106" s="980">
        <v>2995.2280000000001</v>
      </c>
      <c r="D106" s="980">
        <v>2591.8330000000001</v>
      </c>
      <c r="E106" s="980">
        <v>149.77199999999999</v>
      </c>
      <c r="F106" s="760">
        <v>6168.4189999999999</v>
      </c>
      <c r="G106" s="1609"/>
      <c r="H106" s="318"/>
      <c r="I106" s="318"/>
      <c r="J106" s="318"/>
      <c r="K106" s="318"/>
      <c r="L106" s="318"/>
      <c r="M106" s="318"/>
      <c r="N106" s="318"/>
      <c r="O106" s="318"/>
    </row>
    <row r="107" spans="1:15">
      <c r="A107" s="324" t="s">
        <v>1015</v>
      </c>
      <c r="B107" s="980">
        <v>1787.6590000000001</v>
      </c>
      <c r="C107" s="980">
        <v>-921.20299999999997</v>
      </c>
      <c r="D107" s="980">
        <v>-2591.8330000000001</v>
      </c>
      <c r="E107" s="980">
        <v>-176.33</v>
      </c>
      <c r="F107" s="760">
        <v>-1901.7070000000001</v>
      </c>
      <c r="G107" s="1609"/>
      <c r="H107" s="318"/>
      <c r="I107" s="318"/>
      <c r="J107" s="318"/>
      <c r="K107" s="318"/>
      <c r="L107" s="318"/>
      <c r="M107" s="318"/>
      <c r="N107" s="318"/>
      <c r="O107" s="318"/>
    </row>
    <row r="108" spans="1:15">
      <c r="A108" s="322" t="s">
        <v>1014</v>
      </c>
      <c r="B108" s="980">
        <v>-26.556999999999999</v>
      </c>
      <c r="C108" s="980">
        <v>0</v>
      </c>
      <c r="D108" s="980">
        <v>0</v>
      </c>
      <c r="E108" s="980">
        <v>26.556999999999999</v>
      </c>
      <c r="F108" s="760">
        <v>0</v>
      </c>
      <c r="G108" s="1609"/>
      <c r="H108" s="318"/>
      <c r="I108" s="318"/>
      <c r="J108" s="318"/>
      <c r="K108" s="318"/>
      <c r="L108" s="318"/>
      <c r="M108" s="318"/>
      <c r="N108" s="318"/>
      <c r="O108" s="318"/>
    </row>
    <row r="109" spans="1:15">
      <c r="A109" s="322" t="s">
        <v>1013</v>
      </c>
      <c r="B109" s="980">
        <v>1230.922</v>
      </c>
      <c r="C109" s="980">
        <v>-1292.1659999999999</v>
      </c>
      <c r="D109" s="980">
        <v>0</v>
      </c>
      <c r="E109" s="980">
        <v>0</v>
      </c>
      <c r="F109" s="760">
        <v>-61.243000000000002</v>
      </c>
      <c r="G109" s="1609"/>
      <c r="H109" s="318"/>
      <c r="I109" s="318"/>
      <c r="J109" s="318"/>
      <c r="K109" s="318"/>
      <c r="L109" s="318"/>
      <c r="M109" s="318"/>
      <c r="N109" s="318"/>
      <c r="O109" s="318"/>
    </row>
    <row r="110" spans="1:15">
      <c r="A110" s="322"/>
      <c r="B110" s="760"/>
      <c r="C110" s="760"/>
      <c r="D110" s="760"/>
      <c r="E110" s="760">
        <v>0</v>
      </c>
      <c r="F110" s="760">
        <v>0</v>
      </c>
      <c r="G110" s="1609"/>
      <c r="H110" s="318"/>
      <c r="I110" s="318"/>
      <c r="J110" s="318"/>
      <c r="K110" s="318"/>
      <c r="L110" s="318"/>
      <c r="M110" s="318"/>
      <c r="N110" s="318"/>
      <c r="O110" s="318"/>
    </row>
    <row r="111" spans="1:15" ht="13.5" thickBot="1">
      <c r="A111" s="320" t="s">
        <v>49</v>
      </c>
      <c r="B111" s="976">
        <v>3423.6089999999999</v>
      </c>
      <c r="C111" s="976">
        <v>781.85799999999995</v>
      </c>
      <c r="D111" s="976">
        <v>0</v>
      </c>
      <c r="E111" s="976">
        <v>0</v>
      </c>
      <c r="F111" s="976">
        <v>4205.4679999999998</v>
      </c>
      <c r="G111" s="1609"/>
      <c r="H111" s="318"/>
      <c r="I111" s="318"/>
      <c r="J111" s="318"/>
      <c r="K111" s="318"/>
      <c r="L111" s="318"/>
      <c r="M111" s="318"/>
      <c r="N111" s="318"/>
      <c r="O111" s="318"/>
    </row>
    <row r="112" spans="1:15">
      <c r="A112" s="339"/>
      <c r="B112" s="323"/>
    </row>
    <row r="113" spans="1:15" ht="16.5" customHeight="1">
      <c r="F113" s="338" t="s">
        <v>1040</v>
      </c>
    </row>
    <row r="114" spans="1:15">
      <c r="A114" s="1185" t="s">
        <v>1757</v>
      </c>
      <c r="B114" s="1186"/>
      <c r="C114" s="1186"/>
      <c r="D114" s="1186"/>
      <c r="E114" s="1186"/>
      <c r="F114" s="1186"/>
    </row>
    <row r="115" spans="1:15" ht="12.75" customHeight="1">
      <c r="A115" s="2036" t="s">
        <v>1929</v>
      </c>
      <c r="B115" s="2038"/>
      <c r="C115" s="2038"/>
      <c r="D115" s="2038"/>
      <c r="E115" s="2038"/>
      <c r="F115" s="2038"/>
    </row>
    <row r="116" spans="1:15" ht="17.25" customHeight="1">
      <c r="A116" s="2037"/>
      <c r="B116" s="2039" t="s">
        <v>1038</v>
      </c>
      <c r="C116" s="2039" t="s">
        <v>1037</v>
      </c>
      <c r="D116" s="2039" t="s">
        <v>1036</v>
      </c>
      <c r="E116" s="2039" t="s">
        <v>1032</v>
      </c>
      <c r="F116" s="2039" t="s">
        <v>1031</v>
      </c>
    </row>
    <row r="117" spans="1:15" ht="17.25" customHeight="1">
      <c r="A117" s="2037"/>
      <c r="B117" s="2040"/>
      <c r="C117" s="2040"/>
      <c r="D117" s="2040"/>
      <c r="E117" s="2041"/>
      <c r="F117" s="2040"/>
    </row>
    <row r="118" spans="1:15">
      <c r="A118" s="1607"/>
      <c r="B118" s="336"/>
      <c r="C118" s="336"/>
      <c r="D118" s="337"/>
      <c r="E118" s="336"/>
    </row>
    <row r="119" spans="1:15">
      <c r="A119" s="329" t="s">
        <v>18</v>
      </c>
      <c r="B119" s="323">
        <v>14841.189</v>
      </c>
      <c r="C119" s="323">
        <v>17.959</v>
      </c>
      <c r="D119" s="323">
        <v>14428.48</v>
      </c>
      <c r="E119" s="323">
        <v>-81.462999999999994</v>
      </c>
      <c r="F119" s="323">
        <v>29206.164000000001</v>
      </c>
      <c r="H119" s="318"/>
      <c r="I119" s="318"/>
      <c r="J119" s="318"/>
      <c r="K119" s="318"/>
      <c r="L119" s="318"/>
      <c r="M119" s="318"/>
      <c r="N119" s="318"/>
      <c r="O119" s="318"/>
    </row>
    <row r="120" spans="1:15">
      <c r="A120" s="335"/>
      <c r="B120" s="321"/>
      <c r="C120" s="321"/>
      <c r="D120" s="321"/>
      <c r="E120" s="321"/>
      <c r="F120" s="321"/>
      <c r="H120" s="318"/>
      <c r="I120" s="318"/>
      <c r="J120" s="318"/>
      <c r="K120" s="318"/>
      <c r="L120" s="318"/>
      <c r="M120" s="318"/>
      <c r="N120" s="318"/>
      <c r="O120" s="318"/>
    </row>
    <row r="121" spans="1:15">
      <c r="A121" s="327" t="s">
        <v>1030</v>
      </c>
      <c r="B121" s="321">
        <v>2122.61</v>
      </c>
      <c r="C121" s="321">
        <v>0</v>
      </c>
      <c r="D121" s="321">
        <v>14428.48</v>
      </c>
      <c r="E121" s="321">
        <v>1254.0050000000001</v>
      </c>
      <c r="F121" s="321">
        <v>17805.096000000001</v>
      </c>
      <c r="H121" s="318"/>
      <c r="I121" s="318"/>
      <c r="J121" s="318"/>
      <c r="K121" s="318"/>
      <c r="L121" s="318"/>
      <c r="M121" s="318"/>
      <c r="N121" s="318"/>
      <c r="O121" s="318"/>
    </row>
    <row r="122" spans="1:15">
      <c r="A122" s="334" t="s">
        <v>1029</v>
      </c>
      <c r="B122" s="341">
        <v>15790.849</v>
      </c>
      <c r="C122" s="341">
        <v>0</v>
      </c>
      <c r="D122" s="341">
        <v>0</v>
      </c>
      <c r="E122" s="341">
        <v>1254.0050000000001</v>
      </c>
      <c r="F122" s="321">
        <v>17044.855</v>
      </c>
      <c r="H122" s="318"/>
      <c r="I122" s="318"/>
      <c r="J122" s="318"/>
      <c r="K122" s="318"/>
      <c r="L122" s="318"/>
      <c r="M122" s="318"/>
      <c r="N122" s="318"/>
      <c r="O122" s="318"/>
    </row>
    <row r="123" spans="1:15">
      <c r="A123" s="334" t="s">
        <v>1028</v>
      </c>
      <c r="B123" s="341">
        <v>-13668.239</v>
      </c>
      <c r="C123" s="341">
        <v>0</v>
      </c>
      <c r="D123" s="341">
        <v>14428.48</v>
      </c>
      <c r="E123" s="341">
        <v>0</v>
      </c>
      <c r="F123" s="321">
        <v>760.24</v>
      </c>
      <c r="H123" s="318"/>
      <c r="I123" s="318"/>
      <c r="J123" s="318"/>
      <c r="K123" s="318"/>
      <c r="L123" s="318"/>
      <c r="M123" s="318"/>
      <c r="N123" s="318"/>
      <c r="O123" s="318"/>
    </row>
    <row r="124" spans="1:15">
      <c r="A124" s="327" t="s">
        <v>389</v>
      </c>
      <c r="B124" s="341">
        <v>10372.856</v>
      </c>
      <c r="C124" s="341">
        <v>0</v>
      </c>
      <c r="D124" s="341">
        <v>0</v>
      </c>
      <c r="E124" s="341">
        <v>-858.495</v>
      </c>
      <c r="F124" s="321">
        <v>9514.3610000000008</v>
      </c>
      <c r="H124" s="318"/>
      <c r="I124" s="318"/>
      <c r="J124" s="318"/>
      <c r="K124" s="318"/>
      <c r="L124" s="318"/>
      <c r="M124" s="318"/>
      <c r="N124" s="318"/>
      <c r="O124" s="318"/>
    </row>
    <row r="125" spans="1:15" ht="25.5">
      <c r="A125" s="333" t="s">
        <v>1027</v>
      </c>
      <c r="B125" s="341">
        <v>1254.7739999999999</v>
      </c>
      <c r="C125" s="341">
        <v>0</v>
      </c>
      <c r="D125" s="341">
        <v>0</v>
      </c>
      <c r="E125" s="341">
        <v>631.93200000000002</v>
      </c>
      <c r="F125" s="321">
        <v>1886.7070000000001</v>
      </c>
      <c r="H125" s="318"/>
      <c r="I125" s="318"/>
      <c r="J125" s="318"/>
      <c r="K125" s="318"/>
      <c r="L125" s="318"/>
      <c r="M125" s="318"/>
      <c r="N125" s="318"/>
      <c r="O125" s="318"/>
    </row>
    <row r="126" spans="1:15">
      <c r="A126" s="327" t="s">
        <v>48</v>
      </c>
      <c r="B126" s="341">
        <v>460.18599999999998</v>
      </c>
      <c r="C126" s="341">
        <v>0</v>
      </c>
      <c r="D126" s="341">
        <v>0</v>
      </c>
      <c r="E126" s="341">
        <v>-460.18599999999998</v>
      </c>
      <c r="F126" s="321">
        <v>0</v>
      </c>
      <c r="H126" s="318"/>
      <c r="I126" s="318"/>
      <c r="J126" s="318"/>
      <c r="K126" s="318"/>
      <c r="L126" s="318"/>
      <c r="M126" s="318"/>
      <c r="N126" s="318"/>
      <c r="O126" s="318"/>
    </row>
    <row r="127" spans="1:15">
      <c r="A127" s="327" t="s">
        <v>1026</v>
      </c>
      <c r="B127" s="341">
        <v>303.22399999999999</v>
      </c>
      <c r="C127" s="341">
        <v>0</v>
      </c>
      <c r="D127" s="341">
        <v>0</v>
      </c>
      <c r="E127" s="341">
        <v>-303.22399999999999</v>
      </c>
      <c r="F127" s="321">
        <v>0</v>
      </c>
      <c r="H127" s="318"/>
      <c r="I127" s="318"/>
      <c r="J127" s="318"/>
      <c r="K127" s="318"/>
      <c r="L127" s="318"/>
      <c r="M127" s="318"/>
      <c r="N127" s="318"/>
      <c r="O127" s="318"/>
    </row>
    <row r="128" spans="1:15">
      <c r="A128" s="332" t="s">
        <v>1025</v>
      </c>
      <c r="B128" s="341">
        <v>327.536</v>
      </c>
      <c r="C128" s="341">
        <v>17.959</v>
      </c>
      <c r="D128" s="341">
        <v>0</v>
      </c>
      <c r="E128" s="341">
        <v>-345.495</v>
      </c>
      <c r="F128" s="321">
        <v>0</v>
      </c>
      <c r="H128" s="318"/>
      <c r="I128" s="318"/>
      <c r="J128" s="318"/>
      <c r="K128" s="318"/>
      <c r="L128" s="318"/>
      <c r="M128" s="318"/>
      <c r="N128" s="318"/>
      <c r="O128" s="318"/>
    </row>
    <row r="129" spans="1:15">
      <c r="A129" s="331"/>
      <c r="B129" s="341"/>
      <c r="C129" s="341"/>
      <c r="D129" s="341"/>
      <c r="E129" s="341"/>
      <c r="F129" s="321"/>
      <c r="H129" s="318"/>
      <c r="I129" s="318"/>
      <c r="J129" s="318"/>
      <c r="K129" s="318"/>
      <c r="L129" s="318"/>
      <c r="M129" s="318"/>
      <c r="N129" s="318"/>
      <c r="O129" s="318"/>
    </row>
    <row r="130" spans="1:15">
      <c r="A130" s="328" t="s">
        <v>1024</v>
      </c>
      <c r="B130" s="340">
        <v>-10189.332</v>
      </c>
      <c r="C130" s="340">
        <v>557.30200000000002</v>
      </c>
      <c r="D130" s="340">
        <v>0</v>
      </c>
      <c r="E130" s="340">
        <v>-454.71100000000001</v>
      </c>
      <c r="F130" s="323">
        <v>-10086.742</v>
      </c>
      <c r="H130" s="318"/>
      <c r="I130" s="318"/>
      <c r="J130" s="318"/>
      <c r="K130" s="318"/>
      <c r="L130" s="318"/>
      <c r="M130" s="318"/>
      <c r="N130" s="318"/>
      <c r="O130" s="318"/>
    </row>
    <row r="131" spans="1:15">
      <c r="A131" s="327" t="s">
        <v>45</v>
      </c>
      <c r="B131" s="341">
        <v>-10871.992</v>
      </c>
      <c r="C131" s="341">
        <v>557.30200000000002</v>
      </c>
      <c r="D131" s="341">
        <v>0</v>
      </c>
      <c r="E131" s="341">
        <v>-83.218000000000004</v>
      </c>
      <c r="F131" s="321">
        <v>-10397.909</v>
      </c>
      <c r="H131" s="318"/>
      <c r="I131" s="318"/>
      <c r="J131" s="318"/>
      <c r="K131" s="318"/>
      <c r="L131" s="318"/>
      <c r="M131" s="318"/>
      <c r="N131" s="318"/>
      <c r="O131" s="318"/>
    </row>
    <row r="132" spans="1:15">
      <c r="A132" s="330"/>
      <c r="B132" s="341"/>
      <c r="C132" s="341"/>
      <c r="D132" s="341"/>
      <c r="E132" s="341"/>
      <c r="F132" s="321"/>
      <c r="H132" s="318"/>
      <c r="I132" s="318"/>
      <c r="J132" s="318"/>
      <c r="K132" s="318"/>
      <c r="L132" s="318"/>
      <c r="M132" s="318"/>
      <c r="N132" s="318"/>
      <c r="O132" s="318"/>
    </row>
    <row r="133" spans="1:15">
      <c r="A133" s="330" t="s">
        <v>1023</v>
      </c>
      <c r="B133" s="341">
        <v>0</v>
      </c>
      <c r="C133" s="341">
        <v>0</v>
      </c>
      <c r="D133" s="341">
        <v>0</v>
      </c>
      <c r="E133" s="341">
        <v>-88.608000000000004</v>
      </c>
      <c r="F133" s="321">
        <v>-88.608000000000004</v>
      </c>
      <c r="H133" s="318"/>
      <c r="I133" s="318"/>
      <c r="J133" s="318"/>
      <c r="K133" s="318"/>
      <c r="L133" s="318"/>
      <c r="M133" s="318"/>
      <c r="N133" s="318"/>
      <c r="O133" s="318"/>
    </row>
    <row r="134" spans="1:15">
      <c r="A134" s="1031" t="s">
        <v>1022</v>
      </c>
      <c r="B134" s="341">
        <v>0</v>
      </c>
      <c r="C134" s="341">
        <v>0</v>
      </c>
      <c r="D134" s="341">
        <v>0</v>
      </c>
      <c r="E134" s="341">
        <v>-266.05399999999997</v>
      </c>
      <c r="F134" s="321">
        <v>-266.05399999999997</v>
      </c>
      <c r="H134" s="318"/>
      <c r="I134" s="318"/>
      <c r="J134" s="318"/>
      <c r="K134" s="318"/>
      <c r="L134" s="318"/>
      <c r="M134" s="318"/>
      <c r="N134" s="318"/>
      <c r="O134" s="318"/>
    </row>
    <row r="135" spans="1:15">
      <c r="A135" s="327" t="s">
        <v>1021</v>
      </c>
      <c r="B135" s="341">
        <v>682.66</v>
      </c>
      <c r="C135" s="341">
        <v>0</v>
      </c>
      <c r="D135" s="341">
        <v>0</v>
      </c>
      <c r="E135" s="341">
        <v>-16.829999999999998</v>
      </c>
      <c r="F135" s="321">
        <v>665.82899999999995</v>
      </c>
      <c r="H135" s="318"/>
      <c r="I135" s="318"/>
      <c r="J135" s="318"/>
      <c r="K135" s="318"/>
      <c r="L135" s="318"/>
      <c r="M135" s="318"/>
      <c r="N135" s="318"/>
      <c r="O135" s="318"/>
    </row>
    <row r="136" spans="1:15">
      <c r="A136" s="328" t="s">
        <v>1020</v>
      </c>
      <c r="B136" s="340">
        <v>-329.43900000000002</v>
      </c>
      <c r="C136" s="341">
        <v>0</v>
      </c>
      <c r="D136" s="341">
        <v>0</v>
      </c>
      <c r="E136" s="340">
        <v>0</v>
      </c>
      <c r="F136" s="323">
        <v>-329.43900000000002</v>
      </c>
      <c r="H136" s="318"/>
      <c r="I136" s="318"/>
      <c r="J136" s="318"/>
      <c r="K136" s="318"/>
      <c r="L136" s="318"/>
      <c r="M136" s="318"/>
      <c r="N136" s="318"/>
      <c r="O136" s="318"/>
    </row>
    <row r="137" spans="1:15">
      <c r="A137" s="329"/>
      <c r="B137" s="341"/>
      <c r="C137" s="341"/>
      <c r="D137" s="341"/>
      <c r="E137" s="341"/>
      <c r="F137" s="321"/>
      <c r="H137" s="318"/>
      <c r="I137" s="318"/>
      <c r="J137" s="318"/>
      <c r="K137" s="318"/>
      <c r="L137" s="318"/>
      <c r="M137" s="318"/>
      <c r="N137" s="318"/>
      <c r="O137" s="318"/>
    </row>
    <row r="138" spans="1:15">
      <c r="A138" s="328" t="s">
        <v>385</v>
      </c>
      <c r="B138" s="340">
        <v>-13512.843999999999</v>
      </c>
      <c r="C138" s="340">
        <v>319.495</v>
      </c>
      <c r="D138" s="340">
        <v>-1405.2550000000001</v>
      </c>
      <c r="E138" s="340">
        <v>846.85699999999997</v>
      </c>
      <c r="F138" s="323">
        <v>-13751.746999999999</v>
      </c>
      <c r="H138" s="318"/>
      <c r="I138" s="318"/>
      <c r="J138" s="318"/>
      <c r="K138" s="318"/>
      <c r="L138" s="318"/>
      <c r="M138" s="318"/>
      <c r="N138" s="318"/>
      <c r="O138" s="318"/>
    </row>
    <row r="139" spans="1:15">
      <c r="A139" s="327" t="s">
        <v>1019</v>
      </c>
      <c r="B139" s="341">
        <v>-13231.065000000001</v>
      </c>
      <c r="C139" s="341">
        <v>319.495</v>
      </c>
      <c r="D139" s="341">
        <v>0</v>
      </c>
      <c r="E139" s="341">
        <v>855.83699999999999</v>
      </c>
      <c r="F139" s="321">
        <v>-12055.733</v>
      </c>
      <c r="H139" s="318"/>
      <c r="I139" s="318"/>
      <c r="J139" s="318"/>
      <c r="K139" s="318"/>
      <c r="L139" s="318"/>
      <c r="M139" s="318"/>
      <c r="N139" s="318"/>
      <c r="O139" s="318"/>
    </row>
    <row r="140" spans="1:15">
      <c r="A140" s="327" t="s">
        <v>1018</v>
      </c>
      <c r="B140" s="341">
        <v>-277.036</v>
      </c>
      <c r="C140" s="341">
        <v>0</v>
      </c>
      <c r="D140" s="341">
        <v>-1405.2550000000001</v>
      </c>
      <c r="E140" s="341">
        <v>-8.9789999999999992</v>
      </c>
      <c r="F140" s="321">
        <v>-1691.271</v>
      </c>
      <c r="H140" s="318"/>
      <c r="I140" s="318"/>
      <c r="J140" s="318"/>
      <c r="K140" s="318"/>
      <c r="L140" s="318"/>
      <c r="M140" s="318"/>
      <c r="N140" s="318"/>
      <c r="O140" s="318"/>
    </row>
    <row r="141" spans="1:15">
      <c r="A141" s="327" t="s">
        <v>1017</v>
      </c>
      <c r="B141" s="341">
        <v>-4.742</v>
      </c>
      <c r="C141" s="341">
        <v>0</v>
      </c>
      <c r="D141" s="341">
        <v>0</v>
      </c>
      <c r="E141" s="341">
        <v>0</v>
      </c>
      <c r="F141" s="321">
        <v>-4.742</v>
      </c>
      <c r="H141" s="318"/>
      <c r="I141" s="318"/>
      <c r="J141" s="318"/>
      <c r="K141" s="318"/>
      <c r="L141" s="318"/>
      <c r="M141" s="318"/>
      <c r="N141" s="318"/>
      <c r="O141" s="318"/>
    </row>
    <row r="142" spans="1:15">
      <c r="A142" s="325"/>
      <c r="B142" s="341"/>
      <c r="C142" s="341"/>
      <c r="D142" s="341"/>
      <c r="E142" s="341"/>
      <c r="F142" s="321"/>
      <c r="H142" s="318"/>
      <c r="I142" s="318"/>
      <c r="J142" s="318"/>
      <c r="K142" s="318"/>
      <c r="L142" s="318"/>
      <c r="M142" s="318"/>
      <c r="N142" s="318"/>
      <c r="O142" s="318"/>
    </row>
    <row r="143" spans="1:15">
      <c r="A143" s="322" t="s">
        <v>1016</v>
      </c>
      <c r="B143" s="340">
        <v>-9190.4269999999997</v>
      </c>
      <c r="C143" s="340">
        <v>894.75599999999997</v>
      </c>
      <c r="D143" s="340">
        <v>13023.224</v>
      </c>
      <c r="E143" s="340">
        <v>310.68200000000002</v>
      </c>
      <c r="F143" s="323">
        <v>5038.2349999999997</v>
      </c>
      <c r="H143" s="318"/>
      <c r="I143" s="318"/>
      <c r="J143" s="318"/>
      <c r="K143" s="318"/>
      <c r="L143" s="318"/>
      <c r="M143" s="318"/>
      <c r="N143" s="318"/>
      <c r="O143" s="318"/>
    </row>
    <row r="144" spans="1:15">
      <c r="A144" s="324" t="s">
        <v>1015</v>
      </c>
      <c r="B144" s="340">
        <v>12659.116</v>
      </c>
      <c r="C144" s="340">
        <v>-278.85000000000002</v>
      </c>
      <c r="D144" s="340">
        <v>-13023.224</v>
      </c>
      <c r="E144" s="340">
        <v>-332.46499999999997</v>
      </c>
      <c r="F144" s="323">
        <v>-975.42399999999998</v>
      </c>
      <c r="H144" s="318"/>
      <c r="I144" s="318"/>
      <c r="J144" s="318"/>
      <c r="K144" s="318"/>
      <c r="L144" s="318"/>
      <c r="M144" s="318"/>
      <c r="N144" s="318"/>
      <c r="O144" s="318"/>
    </row>
    <row r="145" spans="1:15">
      <c r="A145" s="322" t="s">
        <v>1014</v>
      </c>
      <c r="B145" s="340">
        <v>-21.782</v>
      </c>
      <c r="C145" s="340">
        <v>0</v>
      </c>
      <c r="D145" s="340">
        <v>0</v>
      </c>
      <c r="E145" s="340">
        <v>21.782</v>
      </c>
      <c r="F145" s="323">
        <v>0</v>
      </c>
      <c r="H145" s="318"/>
      <c r="I145" s="318"/>
      <c r="J145" s="318"/>
      <c r="K145" s="318"/>
      <c r="L145" s="318"/>
      <c r="M145" s="318"/>
      <c r="N145" s="318"/>
      <c r="O145" s="318"/>
    </row>
    <row r="146" spans="1:15">
      <c r="A146" s="322" t="s">
        <v>1013</v>
      </c>
      <c r="B146" s="340">
        <v>-45.448999999999998</v>
      </c>
      <c r="C146" s="340">
        <v>-105.777</v>
      </c>
      <c r="D146" s="340">
        <v>0</v>
      </c>
      <c r="E146" s="340">
        <v>0</v>
      </c>
      <c r="F146" s="323">
        <v>-151.227</v>
      </c>
      <c r="H146" s="318"/>
      <c r="I146" s="318"/>
      <c r="J146" s="318"/>
      <c r="K146" s="318"/>
      <c r="L146" s="318"/>
      <c r="M146" s="318"/>
      <c r="N146" s="318"/>
      <c r="O146" s="318"/>
    </row>
    <row r="147" spans="1:15">
      <c r="A147" s="322"/>
      <c r="B147" s="321"/>
      <c r="C147" s="321"/>
      <c r="D147" s="321"/>
      <c r="E147" s="321">
        <v>0</v>
      </c>
      <c r="F147" s="321">
        <v>0</v>
      </c>
      <c r="H147" s="318"/>
      <c r="I147" s="318"/>
      <c r="J147" s="318"/>
      <c r="K147" s="318"/>
      <c r="L147" s="318"/>
      <c r="M147" s="318"/>
      <c r="N147" s="318"/>
      <c r="O147" s="318"/>
    </row>
    <row r="148" spans="1:15" ht="13.5" thickBot="1">
      <c r="A148" s="320" t="s">
        <v>49</v>
      </c>
      <c r="B148" s="319">
        <v>3401.4560000000001</v>
      </c>
      <c r="C148" s="319">
        <v>510.12700000000001</v>
      </c>
      <c r="D148" s="319">
        <v>0</v>
      </c>
      <c r="E148" s="319">
        <v>0</v>
      </c>
      <c r="F148" s="319">
        <v>3911.5839999999998</v>
      </c>
      <c r="H148" s="318"/>
      <c r="I148" s="318"/>
      <c r="J148" s="318"/>
      <c r="K148" s="318"/>
      <c r="L148" s="318"/>
      <c r="M148" s="318"/>
      <c r="N148" s="318"/>
      <c r="O148" s="318"/>
    </row>
    <row r="149" spans="1:15">
      <c r="A149" s="339"/>
      <c r="B149" s="323"/>
    </row>
    <row r="150" spans="1:15">
      <c r="F150" s="338" t="s">
        <v>1040</v>
      </c>
    </row>
    <row r="151" spans="1:15">
      <c r="A151" s="1185" t="s">
        <v>1757</v>
      </c>
      <c r="B151" s="1186"/>
      <c r="C151" s="1186"/>
      <c r="D151" s="1186"/>
      <c r="E151" s="1186"/>
      <c r="F151" s="1186"/>
    </row>
    <row r="152" spans="1:15">
      <c r="A152" s="2036" t="s">
        <v>1928</v>
      </c>
      <c r="B152" s="2038"/>
      <c r="C152" s="2038"/>
      <c r="D152" s="2038"/>
      <c r="E152" s="2038"/>
      <c r="F152" s="2038"/>
    </row>
    <row r="153" spans="1:15" ht="17.25" customHeight="1">
      <c r="A153" s="2037"/>
      <c r="B153" s="2039" t="s">
        <v>1038</v>
      </c>
      <c r="C153" s="2039" t="s">
        <v>1037</v>
      </c>
      <c r="D153" s="2039" t="s">
        <v>1036</v>
      </c>
      <c r="E153" s="2039" t="s">
        <v>1032</v>
      </c>
      <c r="F153" s="2039" t="s">
        <v>1031</v>
      </c>
    </row>
    <row r="154" spans="1:15" ht="17.25" customHeight="1">
      <c r="A154" s="2037"/>
      <c r="B154" s="2040"/>
      <c r="C154" s="2040"/>
      <c r="D154" s="2040"/>
      <c r="E154" s="2041"/>
      <c r="F154" s="2040"/>
    </row>
    <row r="155" spans="1:15">
      <c r="A155" s="1607"/>
      <c r="B155" s="978"/>
      <c r="C155" s="978"/>
      <c r="D155" s="979"/>
      <c r="E155" s="978"/>
      <c r="F155" s="1397"/>
    </row>
    <row r="156" spans="1:15">
      <c r="A156" s="329" t="s">
        <v>18</v>
      </c>
      <c r="B156" s="760">
        <v>100051.663</v>
      </c>
      <c r="C156" s="760">
        <v>-5216.4570000000003</v>
      </c>
      <c r="D156" s="760">
        <v>17701.413</v>
      </c>
      <c r="E156" s="760">
        <v>2248.8220000000001</v>
      </c>
      <c r="F156" s="760">
        <v>114785.44200000001</v>
      </c>
      <c r="H156" s="318"/>
      <c r="I156" s="318"/>
      <c r="J156" s="318"/>
      <c r="K156" s="318"/>
      <c r="L156" s="318"/>
      <c r="M156" s="318"/>
      <c r="N156" s="318"/>
      <c r="O156" s="318"/>
    </row>
    <row r="157" spans="1:15" ht="12.75" customHeight="1">
      <c r="A157" s="335"/>
      <c r="B157" s="977">
        <v>0</v>
      </c>
      <c r="C157" s="977">
        <v>0</v>
      </c>
      <c r="D157" s="977">
        <v>0</v>
      </c>
      <c r="E157" s="977">
        <v>0</v>
      </c>
      <c r="F157" s="977">
        <v>0</v>
      </c>
      <c r="H157" s="318"/>
      <c r="I157" s="318"/>
      <c r="J157" s="318"/>
      <c r="K157" s="318"/>
      <c r="L157" s="318"/>
      <c r="M157" s="318"/>
      <c r="N157" s="318"/>
      <c r="O157" s="318"/>
    </row>
    <row r="158" spans="1:15">
      <c r="A158" s="327" t="s">
        <v>1030</v>
      </c>
      <c r="B158" s="977">
        <v>47154.452000000005</v>
      </c>
      <c r="C158" s="977">
        <v>-714.52900000000011</v>
      </c>
      <c r="D158" s="977">
        <v>17701.413</v>
      </c>
      <c r="E158" s="977">
        <v>5954.0259999999998</v>
      </c>
      <c r="F158" s="977">
        <v>70095.365000000005</v>
      </c>
      <c r="H158" s="318"/>
      <c r="I158" s="318"/>
      <c r="J158" s="318"/>
      <c r="K158" s="318"/>
      <c r="L158" s="318"/>
      <c r="M158" s="318"/>
      <c r="N158" s="318"/>
      <c r="O158" s="318"/>
    </row>
    <row r="159" spans="1:15">
      <c r="A159" s="334" t="s">
        <v>1029</v>
      </c>
      <c r="B159" s="977">
        <v>59219.232000000004</v>
      </c>
      <c r="C159" s="977">
        <v>-714.52900000000011</v>
      </c>
      <c r="D159" s="977">
        <v>0</v>
      </c>
      <c r="E159" s="977">
        <v>6582.5060000000003</v>
      </c>
      <c r="F159" s="977">
        <v>65087.213000000003</v>
      </c>
      <c r="H159" s="318"/>
      <c r="I159" s="318"/>
      <c r="J159" s="318"/>
      <c r="K159" s="318"/>
      <c r="L159" s="318"/>
      <c r="M159" s="318"/>
      <c r="N159" s="318"/>
      <c r="O159" s="318"/>
    </row>
    <row r="160" spans="1:15">
      <c r="A160" s="334" t="s">
        <v>1028</v>
      </c>
      <c r="B160" s="977">
        <v>-12064.780999999999</v>
      </c>
      <c r="C160" s="977">
        <v>0</v>
      </c>
      <c r="D160" s="977">
        <v>17701.413</v>
      </c>
      <c r="E160" s="977">
        <v>-628.47899999999993</v>
      </c>
      <c r="F160" s="977">
        <v>5008.1490000000003</v>
      </c>
      <c r="H160" s="318"/>
      <c r="I160" s="318"/>
      <c r="J160" s="318"/>
      <c r="K160" s="318"/>
      <c r="L160" s="318"/>
      <c r="M160" s="318"/>
      <c r="N160" s="318"/>
      <c r="O160" s="318"/>
    </row>
    <row r="161" spans="1:15">
      <c r="A161" s="327" t="s">
        <v>389</v>
      </c>
      <c r="B161" s="977">
        <v>39574.400999999998</v>
      </c>
      <c r="C161" s="977">
        <v>0</v>
      </c>
      <c r="D161" s="977">
        <v>0</v>
      </c>
      <c r="E161" s="977">
        <v>-2344.2260000000001</v>
      </c>
      <c r="F161" s="977">
        <v>37230.173999999999</v>
      </c>
      <c r="H161" s="318"/>
      <c r="I161" s="318"/>
      <c r="J161" s="318"/>
      <c r="K161" s="318"/>
      <c r="L161" s="318"/>
      <c r="M161" s="318"/>
      <c r="N161" s="318"/>
      <c r="O161" s="318"/>
    </row>
    <row r="162" spans="1:15" ht="25.5">
      <c r="A162" s="333" t="s">
        <v>1027</v>
      </c>
      <c r="B162" s="977">
        <v>4712.0969999999998</v>
      </c>
      <c r="C162" s="977">
        <v>10.052</v>
      </c>
      <c r="D162" s="977">
        <v>0</v>
      </c>
      <c r="E162" s="977">
        <v>2737.7479999999996</v>
      </c>
      <c r="F162" s="977">
        <v>7459.9000000000005</v>
      </c>
      <c r="H162" s="318"/>
      <c r="I162" s="318"/>
      <c r="J162" s="318"/>
      <c r="K162" s="318"/>
      <c r="L162" s="318"/>
      <c r="M162" s="318"/>
      <c r="N162" s="318"/>
      <c r="O162" s="318"/>
    </row>
    <row r="163" spans="1:15">
      <c r="A163" s="327" t="s">
        <v>48</v>
      </c>
      <c r="B163" s="977">
        <v>2082.0309999999999</v>
      </c>
      <c r="C163" s="977">
        <v>-6.1660000000000004</v>
      </c>
      <c r="D163" s="977">
        <v>0</v>
      </c>
      <c r="E163" s="977">
        <v>-2075.864</v>
      </c>
      <c r="F163" s="977">
        <v>0</v>
      </c>
      <c r="H163" s="318"/>
      <c r="I163" s="318"/>
      <c r="J163" s="318"/>
      <c r="K163" s="318"/>
      <c r="L163" s="318"/>
      <c r="M163" s="318"/>
      <c r="N163" s="318"/>
      <c r="O163" s="318"/>
    </row>
    <row r="164" spans="1:15">
      <c r="A164" s="327" t="s">
        <v>1026</v>
      </c>
      <c r="B164" s="977">
        <v>1530.0930000000001</v>
      </c>
      <c r="C164" s="977">
        <v>15.606999999999999</v>
      </c>
      <c r="D164" s="977">
        <v>0</v>
      </c>
      <c r="E164" s="977">
        <v>-1545.6999999999998</v>
      </c>
      <c r="F164" s="977">
        <v>0</v>
      </c>
      <c r="H164" s="318"/>
      <c r="I164" s="318"/>
      <c r="J164" s="318"/>
      <c r="K164" s="318"/>
      <c r="L164" s="318"/>
      <c r="M164" s="318"/>
      <c r="N164" s="318"/>
      <c r="O164" s="318"/>
    </row>
    <row r="165" spans="1:15">
      <c r="A165" s="332" t="s">
        <v>1025</v>
      </c>
      <c r="B165" s="977">
        <v>4998.5779999999995</v>
      </c>
      <c r="C165" s="977">
        <v>-4521.4219999999996</v>
      </c>
      <c r="D165" s="977">
        <v>0</v>
      </c>
      <c r="E165" s="977">
        <v>-477.15600000000001</v>
      </c>
      <c r="F165" s="977">
        <v>0</v>
      </c>
      <c r="H165" s="318"/>
      <c r="I165" s="318"/>
      <c r="J165" s="318"/>
      <c r="K165" s="318"/>
      <c r="L165" s="318"/>
      <c r="M165" s="318"/>
      <c r="N165" s="318"/>
      <c r="O165" s="318"/>
    </row>
    <row r="166" spans="1:15" ht="12.75" customHeight="1">
      <c r="A166" s="331"/>
      <c r="B166" s="977">
        <v>0</v>
      </c>
      <c r="C166" s="977">
        <v>0</v>
      </c>
      <c r="D166" s="977">
        <v>0</v>
      </c>
      <c r="E166" s="977">
        <v>0</v>
      </c>
      <c r="F166" s="977">
        <v>0</v>
      </c>
      <c r="H166" s="318"/>
      <c r="I166" s="318"/>
      <c r="J166" s="318"/>
      <c r="K166" s="318"/>
      <c r="L166" s="318"/>
      <c r="M166" s="318"/>
      <c r="N166" s="318"/>
      <c r="O166" s="318"/>
    </row>
    <row r="167" spans="1:15">
      <c r="A167" s="328" t="s">
        <v>1024</v>
      </c>
      <c r="B167" s="760">
        <v>-26759.910000000003</v>
      </c>
      <c r="C167" s="977">
        <v>1875.086</v>
      </c>
      <c r="D167" s="760">
        <v>0</v>
      </c>
      <c r="E167" s="760">
        <v>-5323.8760000000002</v>
      </c>
      <c r="F167" s="760">
        <v>-30208.703000000001</v>
      </c>
      <c r="H167" s="318"/>
      <c r="I167" s="318"/>
      <c r="J167" s="318"/>
      <c r="K167" s="318"/>
      <c r="L167" s="318"/>
      <c r="M167" s="318"/>
      <c r="N167" s="318"/>
      <c r="O167" s="318"/>
    </row>
    <row r="168" spans="1:15">
      <c r="A168" s="327" t="s">
        <v>45</v>
      </c>
      <c r="B168" s="977">
        <v>-30139.571000000004</v>
      </c>
      <c r="C168" s="977">
        <v>1875.086</v>
      </c>
      <c r="D168" s="977">
        <v>0</v>
      </c>
      <c r="E168" s="977">
        <v>-1673.62</v>
      </c>
      <c r="F168" s="977">
        <v>-29938.106</v>
      </c>
      <c r="H168" s="318"/>
      <c r="I168" s="318"/>
      <c r="J168" s="318"/>
      <c r="K168" s="318"/>
      <c r="L168" s="318"/>
      <c r="M168" s="318"/>
      <c r="N168" s="318"/>
      <c r="O168" s="318"/>
    </row>
    <row r="169" spans="1:15">
      <c r="A169" s="330"/>
      <c r="B169" s="977">
        <v>0</v>
      </c>
      <c r="C169" s="977">
        <v>0</v>
      </c>
      <c r="D169" s="977">
        <v>0</v>
      </c>
      <c r="E169" s="977">
        <v>0</v>
      </c>
      <c r="F169" s="977">
        <v>0</v>
      </c>
      <c r="H169" s="318"/>
      <c r="I169" s="318"/>
      <c r="J169" s="318"/>
      <c r="K169" s="318"/>
      <c r="L169" s="318"/>
      <c r="M169" s="318"/>
      <c r="N169" s="318"/>
      <c r="O169" s="318"/>
    </row>
    <row r="170" spans="1:15">
      <c r="A170" s="330" t="s">
        <v>1023</v>
      </c>
      <c r="B170" s="977">
        <v>0</v>
      </c>
      <c r="C170" s="977">
        <v>0</v>
      </c>
      <c r="D170" s="977">
        <v>0</v>
      </c>
      <c r="E170" s="977">
        <v>-1462.5520000000001</v>
      </c>
      <c r="F170" s="977">
        <v>-1462.5520000000001</v>
      </c>
      <c r="H170" s="318"/>
      <c r="I170" s="318"/>
      <c r="J170" s="318"/>
      <c r="K170" s="318"/>
      <c r="L170" s="318"/>
      <c r="M170" s="318"/>
      <c r="N170" s="318"/>
      <c r="O170" s="318"/>
    </row>
    <row r="171" spans="1:15">
      <c r="A171" s="1031" t="s">
        <v>1022</v>
      </c>
      <c r="B171" s="977">
        <v>0</v>
      </c>
      <c r="C171" s="977">
        <v>0</v>
      </c>
      <c r="D171" s="977">
        <v>0</v>
      </c>
      <c r="E171" s="977">
        <v>-2078.4650000000001</v>
      </c>
      <c r="F171" s="977">
        <v>-2078.4650000000001</v>
      </c>
      <c r="H171" s="318"/>
      <c r="I171" s="318"/>
      <c r="J171" s="318"/>
      <c r="K171" s="318"/>
      <c r="L171" s="318"/>
      <c r="M171" s="318"/>
      <c r="N171" s="318"/>
      <c r="O171" s="318"/>
    </row>
    <row r="172" spans="1:15">
      <c r="A172" s="327" t="s">
        <v>1021</v>
      </c>
      <c r="B172" s="977">
        <v>3379.6590000000001</v>
      </c>
      <c r="C172" s="977">
        <v>0</v>
      </c>
      <c r="D172" s="977">
        <v>0</v>
      </c>
      <c r="E172" s="977">
        <v>-109.23699999999999</v>
      </c>
      <c r="F172" s="977">
        <v>3270.4229999999998</v>
      </c>
      <c r="H172" s="318"/>
      <c r="I172" s="318"/>
      <c r="J172" s="318"/>
      <c r="K172" s="318"/>
      <c r="L172" s="318"/>
      <c r="M172" s="318"/>
      <c r="N172" s="318"/>
      <c r="O172" s="318"/>
    </row>
    <row r="173" spans="1:15">
      <c r="A173" s="328" t="s">
        <v>1020</v>
      </c>
      <c r="B173" s="760">
        <v>-1353.703</v>
      </c>
      <c r="C173" s="977">
        <v>0</v>
      </c>
      <c r="D173" s="760">
        <v>0</v>
      </c>
      <c r="E173" s="977">
        <v>0</v>
      </c>
      <c r="F173" s="760">
        <v>-1353.703</v>
      </c>
      <c r="H173" s="318"/>
      <c r="I173" s="318"/>
      <c r="J173" s="318"/>
      <c r="K173" s="318"/>
      <c r="L173" s="318"/>
      <c r="M173" s="318"/>
      <c r="N173" s="318"/>
      <c r="O173" s="318"/>
    </row>
    <row r="174" spans="1:15" ht="12.75" customHeight="1">
      <c r="A174" s="329"/>
      <c r="B174" s="977">
        <v>0</v>
      </c>
      <c r="C174" s="977">
        <v>0</v>
      </c>
      <c r="D174" s="977">
        <v>0</v>
      </c>
      <c r="E174" s="977">
        <v>0</v>
      </c>
      <c r="F174" s="977">
        <v>0</v>
      </c>
      <c r="H174" s="318"/>
      <c r="I174" s="318"/>
      <c r="J174" s="318"/>
      <c r="K174" s="318"/>
      <c r="L174" s="318"/>
      <c r="M174" s="318"/>
      <c r="N174" s="318"/>
      <c r="O174" s="318"/>
    </row>
    <row r="175" spans="1:15">
      <c r="A175" s="328" t="s">
        <v>385</v>
      </c>
      <c r="B175" s="760">
        <v>-64955.703999999998</v>
      </c>
      <c r="C175" s="977">
        <v>5689.7820000000002</v>
      </c>
      <c r="D175" s="760">
        <v>-1604.2350000000001</v>
      </c>
      <c r="E175" s="760">
        <v>3866.3179999999998</v>
      </c>
      <c r="F175" s="760">
        <v>-57003.835999999996</v>
      </c>
      <c r="H175" s="318"/>
      <c r="I175" s="318"/>
      <c r="J175" s="318"/>
      <c r="K175" s="318"/>
      <c r="L175" s="318"/>
      <c r="M175" s="318"/>
      <c r="N175" s="318"/>
      <c r="O175" s="318"/>
    </row>
    <row r="176" spans="1:15">
      <c r="A176" s="327" t="s">
        <v>1019</v>
      </c>
      <c r="B176" s="977">
        <v>-59770.593999999997</v>
      </c>
      <c r="C176" s="977">
        <v>5659.6419999999998</v>
      </c>
      <c r="D176" s="977">
        <v>0</v>
      </c>
      <c r="E176" s="977">
        <v>3946.7110000000002</v>
      </c>
      <c r="F176" s="977">
        <v>-50164.237999999998</v>
      </c>
      <c r="H176" s="318"/>
      <c r="I176" s="318"/>
      <c r="J176" s="318"/>
      <c r="K176" s="318"/>
      <c r="L176" s="318"/>
      <c r="M176" s="318"/>
      <c r="N176" s="318"/>
      <c r="O176" s="318"/>
    </row>
    <row r="177" spans="1:15">
      <c r="A177" s="327" t="s">
        <v>1018</v>
      </c>
      <c r="B177" s="977">
        <v>-5160.3710000000001</v>
      </c>
      <c r="C177" s="977">
        <v>30.140000000000015</v>
      </c>
      <c r="D177" s="977">
        <v>-1604.2350000000001</v>
      </c>
      <c r="E177" s="977">
        <v>-80.390999999999991</v>
      </c>
      <c r="F177" s="977">
        <v>-6814.8560000000007</v>
      </c>
      <c r="H177" s="318"/>
      <c r="I177" s="318"/>
      <c r="J177" s="318"/>
      <c r="K177" s="318"/>
      <c r="L177" s="318"/>
      <c r="M177" s="318"/>
      <c r="N177" s="318"/>
      <c r="O177" s="318"/>
    </row>
    <row r="178" spans="1:15">
      <c r="A178" s="327" t="s">
        <v>1017</v>
      </c>
      <c r="B178" s="977">
        <v>-24.737000000000002</v>
      </c>
      <c r="C178" s="977">
        <v>0</v>
      </c>
      <c r="D178" s="977">
        <v>0</v>
      </c>
      <c r="E178" s="977">
        <v>0</v>
      </c>
      <c r="F178" s="977">
        <v>-24.737000000000002</v>
      </c>
      <c r="H178" s="318"/>
      <c r="I178" s="318"/>
      <c r="J178" s="318"/>
      <c r="K178" s="318"/>
      <c r="L178" s="318"/>
      <c r="M178" s="318"/>
      <c r="N178" s="318"/>
      <c r="O178" s="318"/>
    </row>
    <row r="179" spans="1:15">
      <c r="A179" s="325"/>
      <c r="B179" s="977">
        <v>0</v>
      </c>
      <c r="C179" s="977">
        <v>0</v>
      </c>
      <c r="D179" s="977">
        <v>0</v>
      </c>
      <c r="E179" s="977">
        <v>0</v>
      </c>
      <c r="F179" s="977">
        <v>0</v>
      </c>
      <c r="H179" s="318"/>
      <c r="I179" s="318"/>
      <c r="J179" s="318"/>
      <c r="K179" s="318"/>
      <c r="L179" s="318"/>
      <c r="M179" s="318"/>
      <c r="N179" s="318"/>
      <c r="O179" s="318"/>
    </row>
    <row r="180" spans="1:15">
      <c r="A180" s="322" t="s">
        <v>1016</v>
      </c>
      <c r="B180" s="760">
        <v>6982.3400000000011</v>
      </c>
      <c r="C180" s="760">
        <v>2348.4119999999994</v>
      </c>
      <c r="D180" s="760">
        <v>16097.177</v>
      </c>
      <c r="E180" s="760">
        <v>791.26300000000003</v>
      </c>
      <c r="F180" s="760">
        <v>26219.195</v>
      </c>
      <c r="H180" s="318"/>
      <c r="I180" s="318"/>
      <c r="J180" s="318"/>
      <c r="K180" s="318"/>
      <c r="L180" s="318"/>
      <c r="M180" s="318"/>
      <c r="N180" s="318"/>
      <c r="O180" s="318"/>
    </row>
    <row r="181" spans="1:15">
      <c r="A181" s="324" t="s">
        <v>1015</v>
      </c>
      <c r="B181" s="760">
        <v>9798.6959999999999</v>
      </c>
      <c r="C181" s="760">
        <v>-861.26999999999975</v>
      </c>
      <c r="D181" s="760">
        <v>-16097.177</v>
      </c>
      <c r="E181" s="760">
        <v>-903.44100000000003</v>
      </c>
      <c r="F181" s="760">
        <v>-8063.1929999999993</v>
      </c>
      <c r="H181" s="318"/>
      <c r="I181" s="318"/>
      <c r="J181" s="318"/>
      <c r="K181" s="318"/>
      <c r="L181" s="318"/>
      <c r="M181" s="318"/>
      <c r="N181" s="318"/>
      <c r="O181" s="318"/>
    </row>
    <row r="182" spans="1:15">
      <c r="A182" s="322" t="s">
        <v>1014</v>
      </c>
      <c r="B182" s="760">
        <v>-112.176</v>
      </c>
      <c r="C182" s="760">
        <v>0</v>
      </c>
      <c r="D182" s="760">
        <v>0</v>
      </c>
      <c r="E182" s="760">
        <v>112.176</v>
      </c>
      <c r="F182" s="760">
        <v>0</v>
      </c>
      <c r="H182" s="318"/>
      <c r="I182" s="318"/>
      <c r="J182" s="318"/>
      <c r="K182" s="318"/>
      <c r="L182" s="318"/>
      <c r="M182" s="318"/>
      <c r="N182" s="318"/>
      <c r="O182" s="318"/>
    </row>
    <row r="183" spans="1:15">
      <c r="A183" s="322" t="s">
        <v>1013</v>
      </c>
      <c r="B183" s="760">
        <v>2240.2979999999998</v>
      </c>
      <c r="C183" s="760">
        <v>-1860.355</v>
      </c>
      <c r="D183" s="760">
        <v>0</v>
      </c>
      <c r="E183" s="760">
        <v>0</v>
      </c>
      <c r="F183" s="760">
        <v>379.94199999999995</v>
      </c>
      <c r="H183" s="318"/>
      <c r="I183" s="318"/>
      <c r="J183" s="318"/>
      <c r="K183" s="318"/>
      <c r="L183" s="318"/>
      <c r="M183" s="318"/>
      <c r="N183" s="318"/>
      <c r="O183" s="318"/>
    </row>
    <row r="184" spans="1:15">
      <c r="A184" s="322" t="s">
        <v>1291</v>
      </c>
      <c r="B184" s="977">
        <v>0</v>
      </c>
      <c r="C184" s="977">
        <v>0</v>
      </c>
      <c r="D184" s="977">
        <v>0</v>
      </c>
      <c r="E184" s="977">
        <v>0</v>
      </c>
      <c r="F184" s="977">
        <v>0</v>
      </c>
      <c r="H184" s="318"/>
      <c r="I184" s="318"/>
      <c r="J184" s="318"/>
      <c r="K184" s="318"/>
      <c r="L184" s="318"/>
      <c r="M184" s="318"/>
      <c r="N184" s="318"/>
      <c r="O184" s="318"/>
    </row>
    <row r="185" spans="1:15" ht="13.5" thickBot="1">
      <c r="A185" s="320" t="s">
        <v>49</v>
      </c>
      <c r="B185" s="976">
        <v>18909.156999999999</v>
      </c>
      <c r="C185" s="976">
        <v>-373.21599999999989</v>
      </c>
      <c r="D185" s="976">
        <v>0</v>
      </c>
      <c r="E185" s="976">
        <v>0</v>
      </c>
      <c r="F185" s="976">
        <v>18535.942999999999</v>
      </c>
      <c r="H185" s="318"/>
      <c r="I185" s="318"/>
      <c r="J185" s="318"/>
      <c r="K185" s="318"/>
      <c r="L185" s="318"/>
      <c r="M185" s="318"/>
      <c r="N185" s="318"/>
      <c r="O185" s="318"/>
    </row>
    <row r="186" spans="1:15">
      <c r="A186" s="1607"/>
      <c r="B186" s="317"/>
      <c r="C186" s="317"/>
      <c r="D186" s="317"/>
      <c r="F186" s="316"/>
    </row>
  </sheetData>
  <mergeCells count="40">
    <mergeCell ref="A152:A154"/>
    <mergeCell ref="B152:D152"/>
    <mergeCell ref="E152:F152"/>
    <mergeCell ref="B153:B154"/>
    <mergeCell ref="C153:C154"/>
    <mergeCell ref="D153:D154"/>
    <mergeCell ref="E153:E154"/>
    <mergeCell ref="F153:F154"/>
    <mergeCell ref="A115:A117"/>
    <mergeCell ref="B115:D115"/>
    <mergeCell ref="E115:F115"/>
    <mergeCell ref="B116:B117"/>
    <mergeCell ref="C116:C117"/>
    <mergeCell ref="D116:D117"/>
    <mergeCell ref="E116:E117"/>
    <mergeCell ref="F116:F117"/>
    <mergeCell ref="A78:A80"/>
    <mergeCell ref="B78:D78"/>
    <mergeCell ref="E78:F78"/>
    <mergeCell ref="B79:B80"/>
    <mergeCell ref="C79:C80"/>
    <mergeCell ref="D79:D80"/>
    <mergeCell ref="E79:E80"/>
    <mergeCell ref="F79:F80"/>
    <mergeCell ref="A41:A43"/>
    <mergeCell ref="B41:D41"/>
    <mergeCell ref="E41:F41"/>
    <mergeCell ref="B42:B43"/>
    <mergeCell ref="C42:C43"/>
    <mergeCell ref="D42:D43"/>
    <mergeCell ref="E42:E43"/>
    <mergeCell ref="F42:F43"/>
    <mergeCell ref="A4:A6"/>
    <mergeCell ref="B4:D4"/>
    <mergeCell ref="E4:F4"/>
    <mergeCell ref="B5:B6"/>
    <mergeCell ref="C5:C6"/>
    <mergeCell ref="D5:D6"/>
    <mergeCell ref="E5:E6"/>
    <mergeCell ref="F5:F6"/>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D57-1E50-43D5-A5E1-EA984A6081A9}">
  <sheetPr codeName="Planilha34">
    <tabColor rgb="FF939598"/>
  </sheetPr>
  <dimension ref="A1:P186"/>
  <sheetViews>
    <sheetView showGridLines="0" topLeftCell="A2" zoomScale="90" zoomScaleNormal="90" workbookViewId="0">
      <pane xSplit="1" ySplit="5" topLeftCell="B7" activePane="bottomRight" state="frozen"/>
      <selection activeCell="A2" sqref="A2"/>
      <selection pane="topRight" activeCell="B2" sqref="B2"/>
      <selection pane="bottomLeft" activeCell="A7" sqref="A7"/>
      <selection pane="bottomRight" activeCell="A3" sqref="A3"/>
    </sheetView>
  </sheetViews>
  <sheetFormatPr defaultColWidth="9.140625" defaultRowHeight="12.75"/>
  <cols>
    <col min="1" max="1" width="60" style="1606" customWidth="1"/>
    <col min="2" max="2" width="16.28515625" style="316" customWidth="1"/>
    <col min="3" max="3" width="14.28515625" style="316" customWidth="1"/>
    <col min="4" max="4" width="15.140625" style="316" customWidth="1"/>
    <col min="5" max="6" width="15.140625" style="1606" customWidth="1"/>
    <col min="7" max="7" width="9.140625" style="1606"/>
    <col min="8" max="8" width="15.140625" style="1606" customWidth="1"/>
    <col min="9" max="16384" width="9.140625" style="1606"/>
  </cols>
  <sheetData>
    <row r="1" spans="1:11" ht="12.75" hidden="1" customHeight="1"/>
    <row r="2" spans="1:11" ht="16.5" customHeight="1">
      <c r="F2" s="338" t="s">
        <v>1040</v>
      </c>
    </row>
    <row r="3" spans="1:11" ht="12.75" customHeight="1">
      <c r="A3" s="1185" t="s">
        <v>1757</v>
      </c>
      <c r="B3" s="1186"/>
      <c r="C3" s="1186"/>
      <c r="D3" s="1186"/>
      <c r="E3" s="1186"/>
      <c r="F3" s="1186"/>
    </row>
    <row r="4" spans="1:11" ht="12.75" customHeight="1">
      <c r="A4" s="2036" t="s">
        <v>1762</v>
      </c>
      <c r="B4" s="2038"/>
      <c r="C4" s="2038"/>
      <c r="D4" s="2038"/>
      <c r="E4" s="2038"/>
      <c r="F4" s="2038"/>
    </row>
    <row r="5" spans="1:11" ht="17.25" customHeight="1">
      <c r="A5" s="2037"/>
      <c r="B5" s="2039" t="s">
        <v>1038</v>
      </c>
      <c r="C5" s="2039" t="s">
        <v>1037</v>
      </c>
      <c r="D5" s="2039" t="s">
        <v>1036</v>
      </c>
      <c r="E5" s="2039" t="s">
        <v>1032</v>
      </c>
      <c r="F5" s="2039" t="s">
        <v>1031</v>
      </c>
    </row>
    <row r="6" spans="1:11" ht="17.25" customHeight="1">
      <c r="A6" s="2037"/>
      <c r="B6" s="2040"/>
      <c r="C6" s="2040"/>
      <c r="D6" s="2040"/>
      <c r="E6" s="2041"/>
      <c r="F6" s="2040"/>
    </row>
    <row r="7" spans="1:11" ht="12.75" customHeight="1">
      <c r="A7" s="1607"/>
      <c r="B7" s="336"/>
      <c r="C7" s="336"/>
      <c r="D7" s="337"/>
      <c r="E7" s="336"/>
      <c r="F7" s="336"/>
    </row>
    <row r="8" spans="1:11" ht="12.75" customHeight="1">
      <c r="A8" s="329" t="s">
        <v>18</v>
      </c>
      <c r="B8" s="323">
        <v>33063.074000000001</v>
      </c>
      <c r="C8" s="323">
        <v>-1020.423</v>
      </c>
      <c r="D8" s="323">
        <v>-635.94000000000005</v>
      </c>
      <c r="E8" s="323">
        <v>426.19200000000001</v>
      </c>
      <c r="F8" s="323">
        <v>31832.901999999998</v>
      </c>
      <c r="H8" s="323"/>
      <c r="I8" s="323"/>
      <c r="K8" s="323"/>
    </row>
    <row r="9" spans="1:11" ht="12.75" customHeight="1">
      <c r="A9" s="335"/>
      <c r="B9" s="321"/>
      <c r="C9" s="321"/>
      <c r="D9" s="321"/>
      <c r="E9" s="321"/>
      <c r="F9" s="321"/>
      <c r="H9" s="321"/>
      <c r="I9" s="321"/>
      <c r="K9" s="321"/>
    </row>
    <row r="10" spans="1:11" ht="12.75" customHeight="1">
      <c r="A10" s="327" t="s">
        <v>1030</v>
      </c>
      <c r="B10" s="321">
        <v>17757.796999999999</v>
      </c>
      <c r="C10" s="321">
        <v>926.68299999999999</v>
      </c>
      <c r="D10" s="321">
        <v>-635.94000000000005</v>
      </c>
      <c r="E10" s="321">
        <v>1390.4359999999999</v>
      </c>
      <c r="F10" s="321">
        <v>19438.975999999999</v>
      </c>
      <c r="H10" s="321"/>
      <c r="I10" s="321"/>
      <c r="K10" s="321"/>
    </row>
    <row r="11" spans="1:11" ht="12.75" customHeight="1">
      <c r="A11" s="334" t="s">
        <v>1029</v>
      </c>
      <c r="B11" s="321">
        <v>15814.905000000001</v>
      </c>
      <c r="C11" s="321">
        <v>926.68299999999999</v>
      </c>
      <c r="D11" s="321">
        <v>0</v>
      </c>
      <c r="E11" s="321">
        <v>1390.4359999999999</v>
      </c>
      <c r="F11" s="321">
        <v>18132.025000000001</v>
      </c>
      <c r="H11" s="321"/>
      <c r="I11" s="321"/>
      <c r="K11" s="321"/>
    </row>
    <row r="12" spans="1:11" ht="12.75" customHeight="1">
      <c r="A12" s="334" t="s">
        <v>1028</v>
      </c>
      <c r="B12" s="321">
        <v>1942.8920000000001</v>
      </c>
      <c r="C12" s="321">
        <v>0</v>
      </c>
      <c r="D12" s="321">
        <v>-635.94000000000005</v>
      </c>
      <c r="E12" s="321">
        <v>0</v>
      </c>
      <c r="F12" s="321">
        <v>1306.951</v>
      </c>
      <c r="H12" s="321"/>
      <c r="I12" s="321"/>
      <c r="K12" s="321"/>
    </row>
    <row r="13" spans="1:11" ht="12.75" customHeight="1">
      <c r="A13" s="327" t="s">
        <v>389</v>
      </c>
      <c r="B13" s="321">
        <v>11130.931</v>
      </c>
      <c r="C13" s="321">
        <v>60</v>
      </c>
      <c r="D13" s="321">
        <v>0</v>
      </c>
      <c r="E13" s="321">
        <v>-835.28800000000001</v>
      </c>
      <c r="F13" s="321">
        <v>10355.643</v>
      </c>
      <c r="H13" s="321"/>
      <c r="I13" s="321"/>
      <c r="K13" s="321"/>
    </row>
    <row r="14" spans="1:11" ht="25.5" customHeight="1">
      <c r="A14" s="333" t="s">
        <v>1027</v>
      </c>
      <c r="B14" s="321">
        <v>1265.7539999999999</v>
      </c>
      <c r="C14" s="321">
        <v>-16.215</v>
      </c>
      <c r="D14" s="321">
        <v>0</v>
      </c>
      <c r="E14" s="321">
        <v>788.74400000000003</v>
      </c>
      <c r="F14" s="321">
        <v>2038.2819999999999</v>
      </c>
      <c r="H14" s="321"/>
      <c r="I14" s="321"/>
      <c r="K14" s="321"/>
    </row>
    <row r="15" spans="1:11" ht="12.75" customHeight="1">
      <c r="A15" s="327" t="s">
        <v>48</v>
      </c>
      <c r="B15" s="321">
        <v>408.42</v>
      </c>
      <c r="C15" s="321">
        <v>0</v>
      </c>
      <c r="D15" s="321">
        <v>0</v>
      </c>
      <c r="E15" s="321">
        <v>-408.42</v>
      </c>
      <c r="F15" s="321">
        <v>0</v>
      </c>
      <c r="H15" s="321"/>
      <c r="I15" s="321"/>
      <c r="K15" s="321"/>
    </row>
    <row r="16" spans="1:11" ht="12.75" customHeight="1">
      <c r="A16" s="327" t="s">
        <v>1026</v>
      </c>
      <c r="B16" s="321">
        <v>467.01299999999998</v>
      </c>
      <c r="C16" s="321">
        <v>0</v>
      </c>
      <c r="D16" s="321">
        <v>0</v>
      </c>
      <c r="E16" s="321">
        <v>-467.01299999999998</v>
      </c>
      <c r="F16" s="321">
        <v>0</v>
      </c>
      <c r="H16" s="321"/>
      <c r="I16" s="321"/>
      <c r="K16" s="321"/>
    </row>
    <row r="17" spans="1:11" ht="12.75" customHeight="1">
      <c r="A17" s="332" t="s">
        <v>1025</v>
      </c>
      <c r="B17" s="321">
        <v>2033.1559999999999</v>
      </c>
      <c r="C17" s="321">
        <v>-1990.8910000000001</v>
      </c>
      <c r="D17" s="321">
        <v>0</v>
      </c>
      <c r="E17" s="321">
        <v>-42.265000000000001</v>
      </c>
      <c r="F17" s="321">
        <v>0</v>
      </c>
      <c r="H17" s="321"/>
      <c r="I17" s="321"/>
      <c r="K17" s="321"/>
    </row>
    <row r="18" spans="1:11" ht="12.75" customHeight="1">
      <c r="A18" s="331"/>
      <c r="B18" s="321"/>
      <c r="C18" s="321"/>
      <c r="D18" s="321"/>
      <c r="E18" s="321"/>
      <c r="F18" s="321"/>
      <c r="H18" s="321"/>
      <c r="I18" s="321"/>
      <c r="K18" s="321"/>
    </row>
    <row r="19" spans="1:11" ht="12.75" customHeight="1">
      <c r="A19" s="328" t="s">
        <v>1024</v>
      </c>
      <c r="B19" s="323">
        <v>-9017.0300000000007</v>
      </c>
      <c r="C19" s="760">
        <v>4459.8999999999996</v>
      </c>
      <c r="D19" s="323">
        <v>0</v>
      </c>
      <c r="E19" s="323">
        <v>-1253.806</v>
      </c>
      <c r="F19" s="323">
        <v>-5810.9359999999997</v>
      </c>
      <c r="H19" s="323"/>
      <c r="I19" s="323"/>
      <c r="K19" s="321"/>
    </row>
    <row r="20" spans="1:11" ht="12.75" customHeight="1">
      <c r="A20" s="327" t="s">
        <v>45</v>
      </c>
      <c r="B20" s="321">
        <v>-9945.2119999999995</v>
      </c>
      <c r="C20" s="321">
        <v>4459.8999999999996</v>
      </c>
      <c r="D20" s="321">
        <v>0</v>
      </c>
      <c r="E20" s="321">
        <v>-659.7</v>
      </c>
      <c r="F20" s="321">
        <v>-6145.0119999999997</v>
      </c>
      <c r="G20" s="1608"/>
      <c r="H20" s="321"/>
      <c r="I20" s="321"/>
      <c r="K20" s="321"/>
    </row>
    <row r="21" spans="1:11" ht="12.75" customHeight="1">
      <c r="A21" s="330"/>
      <c r="B21" s="321"/>
      <c r="C21" s="321"/>
      <c r="D21" s="321"/>
      <c r="E21" s="321"/>
      <c r="F21" s="321"/>
      <c r="G21" s="1608"/>
      <c r="H21" s="321"/>
      <c r="I21" s="321"/>
      <c r="K21" s="321"/>
    </row>
    <row r="22" spans="1:11" ht="12.75" customHeight="1">
      <c r="A22" s="330" t="s">
        <v>1760</v>
      </c>
      <c r="B22" s="321">
        <v>0</v>
      </c>
      <c r="C22" s="321">
        <v>0</v>
      </c>
      <c r="D22" s="321">
        <v>0</v>
      </c>
      <c r="E22" s="321">
        <v>-230.24600000000001</v>
      </c>
      <c r="F22" s="321">
        <v>-230.24600000000001</v>
      </c>
      <c r="G22" s="1608"/>
      <c r="H22" s="321"/>
      <c r="I22" s="321"/>
      <c r="K22" s="321"/>
    </row>
    <row r="23" spans="1:11" ht="12.75" customHeight="1">
      <c r="A23" s="1031" t="s">
        <v>1022</v>
      </c>
      <c r="B23" s="321">
        <v>0</v>
      </c>
      <c r="C23" s="321">
        <v>0</v>
      </c>
      <c r="D23" s="321">
        <v>0</v>
      </c>
      <c r="E23" s="321">
        <v>-379.11700000000002</v>
      </c>
      <c r="F23" s="321">
        <v>-379.11700000000002</v>
      </c>
      <c r="G23" s="1608"/>
      <c r="H23" s="321"/>
      <c r="I23" s="321"/>
      <c r="K23" s="321"/>
    </row>
    <row r="24" spans="1:11" ht="12.75" customHeight="1">
      <c r="A24" s="327" t="s">
        <v>1021</v>
      </c>
      <c r="B24" s="321">
        <v>928.18200000000002</v>
      </c>
      <c r="C24" s="321">
        <v>0</v>
      </c>
      <c r="D24" s="321">
        <v>0</v>
      </c>
      <c r="E24" s="321">
        <v>15.257999999999999</v>
      </c>
      <c r="F24" s="321">
        <v>943.44100000000003</v>
      </c>
      <c r="H24" s="321"/>
      <c r="I24" s="321"/>
      <c r="K24" s="321"/>
    </row>
    <row r="25" spans="1:11" ht="12.75" customHeight="1">
      <c r="A25" s="328" t="s">
        <v>1020</v>
      </c>
      <c r="B25" s="323">
        <v>-330.14299999999997</v>
      </c>
      <c r="C25" s="321">
        <v>0</v>
      </c>
      <c r="D25" s="321">
        <v>0</v>
      </c>
      <c r="E25" s="321">
        <v>0</v>
      </c>
      <c r="F25" s="323">
        <v>-330.14299999999997</v>
      </c>
      <c r="H25" s="323"/>
      <c r="I25" s="323"/>
      <c r="K25" s="321"/>
    </row>
    <row r="26" spans="1:11" ht="12.75" customHeight="1">
      <c r="A26" s="329"/>
      <c r="B26" s="321"/>
      <c r="C26" s="321"/>
      <c r="D26" s="321"/>
      <c r="E26" s="321"/>
      <c r="F26" s="321"/>
      <c r="H26" s="321"/>
      <c r="I26" s="321"/>
      <c r="K26" s="321"/>
    </row>
    <row r="27" spans="1:11" ht="12.75" customHeight="1">
      <c r="A27" s="328" t="s">
        <v>385</v>
      </c>
      <c r="B27" s="323">
        <v>-17788.345000000001</v>
      </c>
      <c r="C27" s="323">
        <v>1854.057</v>
      </c>
      <c r="D27" s="323">
        <v>78.183999999999997</v>
      </c>
      <c r="E27" s="323">
        <v>883.70799999999997</v>
      </c>
      <c r="F27" s="323">
        <v>-14972.394</v>
      </c>
      <c r="H27" s="323"/>
      <c r="I27" s="323"/>
      <c r="K27" s="321"/>
    </row>
    <row r="28" spans="1:11" ht="12.75" customHeight="1">
      <c r="A28" s="327" t="s">
        <v>1019</v>
      </c>
      <c r="B28" s="321">
        <v>-15826.348</v>
      </c>
      <c r="C28" s="321">
        <v>1858.8530000000001</v>
      </c>
      <c r="D28" s="321">
        <v>0</v>
      </c>
      <c r="E28" s="321">
        <v>956.58399999999995</v>
      </c>
      <c r="F28" s="321">
        <v>-13010.91</v>
      </c>
      <c r="H28" s="321"/>
      <c r="I28" s="321"/>
      <c r="K28" s="321"/>
    </row>
    <row r="29" spans="1:11" ht="12.75" customHeight="1">
      <c r="A29" s="327" t="s">
        <v>1018</v>
      </c>
      <c r="B29" s="321">
        <v>-1959.76</v>
      </c>
      <c r="C29" s="321">
        <v>-4.7949999999999999</v>
      </c>
      <c r="D29" s="321">
        <v>78.183999999999997</v>
      </c>
      <c r="E29" s="321">
        <v>-72.875</v>
      </c>
      <c r="F29" s="321">
        <v>-1959.2470000000001</v>
      </c>
      <c r="H29" s="321"/>
      <c r="I29" s="321"/>
      <c r="K29" s="321"/>
    </row>
    <row r="30" spans="1:11" ht="12.75" customHeight="1">
      <c r="A30" s="327" t="s">
        <v>1017</v>
      </c>
      <c r="B30" s="321">
        <v>-2.2360000000000002</v>
      </c>
      <c r="C30" s="321">
        <v>0</v>
      </c>
      <c r="D30" s="321">
        <v>0</v>
      </c>
      <c r="E30" s="321">
        <v>0</v>
      </c>
      <c r="F30" s="321">
        <v>-2.2360000000000002</v>
      </c>
      <c r="H30" s="321"/>
      <c r="I30" s="321"/>
      <c r="K30" s="321"/>
    </row>
    <row r="31" spans="1:11" ht="12.75" customHeight="1">
      <c r="A31" s="327"/>
      <c r="B31" s="321"/>
      <c r="C31" s="321"/>
      <c r="D31" s="321"/>
      <c r="E31" s="321"/>
      <c r="F31" s="321"/>
      <c r="H31" s="321"/>
      <c r="I31" s="321"/>
      <c r="K31" s="321"/>
    </row>
    <row r="32" spans="1:11" ht="12.75" customHeight="1">
      <c r="A32" s="322" t="s">
        <v>1016</v>
      </c>
      <c r="B32" s="323">
        <v>5927.5540000000001</v>
      </c>
      <c r="C32" s="323">
        <v>5293.5330000000004</v>
      </c>
      <c r="D32" s="323">
        <v>-557.75599999999997</v>
      </c>
      <c r="E32" s="323">
        <v>56.094999999999999</v>
      </c>
      <c r="F32" s="323">
        <v>10719.427</v>
      </c>
      <c r="H32" s="323"/>
      <c r="I32" s="323"/>
      <c r="K32" s="321"/>
    </row>
    <row r="33" spans="1:11" ht="12.75" customHeight="1">
      <c r="A33" s="324" t="s">
        <v>1015</v>
      </c>
      <c r="B33" s="323">
        <v>1587.0550000000001</v>
      </c>
      <c r="C33" s="323">
        <v>-5375.4549999999999</v>
      </c>
      <c r="D33" s="323">
        <v>557.75599999999997</v>
      </c>
      <c r="E33" s="323">
        <v>-153.78200000000001</v>
      </c>
      <c r="F33" s="323">
        <v>-3384.4259999999999</v>
      </c>
      <c r="H33" s="323"/>
      <c r="I33" s="323"/>
      <c r="K33" s="321"/>
    </row>
    <row r="34" spans="1:11" ht="12.75" customHeight="1">
      <c r="A34" s="322" t="s">
        <v>1014</v>
      </c>
      <c r="B34" s="323">
        <v>-97.686999999999998</v>
      </c>
      <c r="C34" s="323">
        <v>0</v>
      </c>
      <c r="D34" s="323">
        <v>0</v>
      </c>
      <c r="E34" s="323">
        <v>97.686999999999998</v>
      </c>
      <c r="F34" s="323">
        <v>0</v>
      </c>
      <c r="H34" s="323"/>
      <c r="I34" s="323"/>
      <c r="K34" s="321"/>
    </row>
    <row r="35" spans="1:11" ht="12.75" customHeight="1">
      <c r="A35" s="322" t="s">
        <v>1013</v>
      </c>
      <c r="B35" s="323">
        <v>64.747</v>
      </c>
      <c r="C35" s="323">
        <v>-104.181</v>
      </c>
      <c r="D35" s="323">
        <v>0</v>
      </c>
      <c r="E35" s="323">
        <v>0</v>
      </c>
      <c r="F35" s="323">
        <v>-39.433</v>
      </c>
      <c r="H35" s="323"/>
      <c r="I35" s="323"/>
      <c r="K35" s="321"/>
    </row>
    <row r="36" spans="1:11" ht="12.75" customHeight="1">
      <c r="A36" s="322"/>
      <c r="B36" s="321"/>
      <c r="C36" s="321"/>
      <c r="D36" s="321"/>
      <c r="E36" s="321">
        <v>0</v>
      </c>
      <c r="F36" s="323">
        <v>0</v>
      </c>
      <c r="H36" s="323"/>
      <c r="I36" s="323"/>
      <c r="K36" s="321"/>
    </row>
    <row r="37" spans="1:11" ht="13.5" customHeight="1" thickBot="1">
      <c r="A37" s="320" t="s">
        <v>49</v>
      </c>
      <c r="B37" s="319">
        <v>7481.67</v>
      </c>
      <c r="C37" s="319">
        <v>-186.10300000000001</v>
      </c>
      <c r="D37" s="319">
        <v>0</v>
      </c>
      <c r="E37" s="319">
        <v>0</v>
      </c>
      <c r="F37" s="319">
        <v>7295.567</v>
      </c>
      <c r="G37" s="1608"/>
      <c r="H37" s="323"/>
      <c r="I37" s="323"/>
      <c r="K37" s="321"/>
    </row>
    <row r="38" spans="1:11" ht="12.75" customHeight="1">
      <c r="H38" s="323"/>
      <c r="I38" s="323"/>
      <c r="K38" s="321"/>
    </row>
    <row r="39" spans="1:11" ht="12.75" customHeight="1">
      <c r="F39" s="338" t="s">
        <v>1040</v>
      </c>
      <c r="H39" s="323"/>
      <c r="I39" s="323"/>
      <c r="K39" s="321"/>
    </row>
    <row r="40" spans="1:11" ht="12.75" customHeight="1">
      <c r="A40" s="1185" t="s">
        <v>1757</v>
      </c>
      <c r="B40" s="1186"/>
      <c r="C40" s="1186"/>
      <c r="D40" s="1186"/>
      <c r="E40" s="1186"/>
      <c r="F40" s="1186"/>
    </row>
    <row r="41" spans="1:11" ht="12.75" customHeight="1">
      <c r="A41" s="2036" t="s">
        <v>1761</v>
      </c>
      <c r="B41" s="2038"/>
      <c r="C41" s="2038"/>
      <c r="D41" s="2038"/>
      <c r="E41" s="2038"/>
      <c r="F41" s="2038"/>
    </row>
    <row r="42" spans="1:11" ht="17.25" customHeight="1">
      <c r="A42" s="2037"/>
      <c r="B42" s="2039" t="s">
        <v>1038</v>
      </c>
      <c r="C42" s="2039" t="s">
        <v>1037</v>
      </c>
      <c r="D42" s="2039" t="s">
        <v>1036</v>
      </c>
      <c r="E42" s="2039" t="s">
        <v>1032</v>
      </c>
      <c r="F42" s="2039" t="s">
        <v>1031</v>
      </c>
    </row>
    <row r="43" spans="1:11" ht="17.25" customHeight="1">
      <c r="A43" s="2037"/>
      <c r="B43" s="2040"/>
      <c r="C43" s="2040"/>
      <c r="D43" s="2040"/>
      <c r="E43" s="2041"/>
      <c r="F43" s="2040"/>
    </row>
    <row r="44" spans="1:11" ht="12.75" customHeight="1">
      <c r="A44" s="1607"/>
      <c r="B44" s="336"/>
      <c r="C44" s="336"/>
      <c r="D44" s="337"/>
      <c r="E44" s="336"/>
    </row>
    <row r="45" spans="1:11" ht="12.75" customHeight="1">
      <c r="A45" s="329" t="s">
        <v>18</v>
      </c>
      <c r="B45" s="323">
        <v>27016.583999999999</v>
      </c>
      <c r="C45" s="323">
        <v>0</v>
      </c>
      <c r="D45" s="323">
        <v>3278.694</v>
      </c>
      <c r="E45" s="323">
        <v>-37.954999999999998</v>
      </c>
      <c r="F45" s="323">
        <v>30257.324000000001</v>
      </c>
    </row>
    <row r="46" spans="1:11" ht="12.75" customHeight="1">
      <c r="A46" s="335"/>
      <c r="B46" s="321"/>
      <c r="C46" s="321"/>
      <c r="D46" s="321"/>
      <c r="E46" s="321"/>
      <c r="F46" s="321"/>
    </row>
    <row r="47" spans="1:11" ht="12.75" customHeight="1">
      <c r="A47" s="327" t="s">
        <v>1030</v>
      </c>
      <c r="B47" s="321">
        <v>14850.611000000001</v>
      </c>
      <c r="C47" s="321">
        <v>0</v>
      </c>
      <c r="D47" s="321">
        <v>3278.694</v>
      </c>
      <c r="E47" s="321">
        <v>941.93399999999997</v>
      </c>
      <c r="F47" s="321">
        <v>19071.240000000002</v>
      </c>
    </row>
    <row r="48" spans="1:11" ht="12.75" customHeight="1">
      <c r="A48" s="334" t="s">
        <v>1029</v>
      </c>
      <c r="B48" s="321">
        <v>16679.009999999998</v>
      </c>
      <c r="C48" s="321">
        <v>0</v>
      </c>
      <c r="D48" s="321">
        <v>0</v>
      </c>
      <c r="E48" s="321">
        <v>941.93399999999997</v>
      </c>
      <c r="F48" s="321">
        <v>17620.944</v>
      </c>
    </row>
    <row r="49" spans="1:6" ht="12.75" customHeight="1">
      <c r="A49" s="334" t="s">
        <v>1028</v>
      </c>
      <c r="B49" s="321">
        <v>-1828.3979999999999</v>
      </c>
      <c r="C49" s="321">
        <v>0</v>
      </c>
      <c r="D49" s="321">
        <v>3278.694</v>
      </c>
      <c r="E49" s="321">
        <v>0</v>
      </c>
      <c r="F49" s="321">
        <v>1450.296</v>
      </c>
    </row>
    <row r="50" spans="1:6" ht="12.75" customHeight="1">
      <c r="A50" s="327" t="s">
        <v>389</v>
      </c>
      <c r="B50" s="321">
        <v>10136.050999999999</v>
      </c>
      <c r="C50" s="321">
        <v>0</v>
      </c>
      <c r="D50" s="321">
        <v>0</v>
      </c>
      <c r="E50" s="321">
        <v>-869.46799999999996</v>
      </c>
      <c r="F50" s="321">
        <v>9266.5820000000003</v>
      </c>
    </row>
    <row r="51" spans="1:6" ht="25.5" customHeight="1">
      <c r="A51" s="333" t="s">
        <v>1027</v>
      </c>
      <c r="B51" s="321">
        <v>1249.4580000000001</v>
      </c>
      <c r="C51" s="321">
        <v>0</v>
      </c>
      <c r="D51" s="321">
        <v>0</v>
      </c>
      <c r="E51" s="321">
        <v>670.04200000000003</v>
      </c>
      <c r="F51" s="321">
        <v>1919.501</v>
      </c>
    </row>
    <row r="52" spans="1:6" ht="12.75" customHeight="1">
      <c r="A52" s="327" t="s">
        <v>48</v>
      </c>
      <c r="B52" s="321">
        <v>385.37</v>
      </c>
      <c r="C52" s="321">
        <v>0</v>
      </c>
      <c r="D52" s="321">
        <v>0</v>
      </c>
      <c r="E52" s="321">
        <v>-385.37</v>
      </c>
      <c r="F52" s="321">
        <v>0</v>
      </c>
    </row>
    <row r="53" spans="1:6" ht="12.75" customHeight="1">
      <c r="A53" s="327" t="s">
        <v>1026</v>
      </c>
      <c r="B53" s="321">
        <v>332.00400000000002</v>
      </c>
      <c r="C53" s="321">
        <v>0</v>
      </c>
      <c r="D53" s="321">
        <v>0</v>
      </c>
      <c r="E53" s="321">
        <v>-332.00400000000002</v>
      </c>
      <c r="F53" s="321">
        <v>0</v>
      </c>
    </row>
    <row r="54" spans="1:6" ht="12.75" customHeight="1">
      <c r="A54" s="332" t="s">
        <v>1025</v>
      </c>
      <c r="B54" s="321">
        <v>63.087000000000003</v>
      </c>
      <c r="C54" s="321">
        <v>0</v>
      </c>
      <c r="D54" s="321">
        <v>0</v>
      </c>
      <c r="E54" s="321">
        <v>-63.087000000000003</v>
      </c>
      <c r="F54" s="321">
        <v>0</v>
      </c>
    </row>
    <row r="55" spans="1:6" ht="12.75" customHeight="1">
      <c r="A55" s="331"/>
      <c r="B55" s="321"/>
      <c r="C55" s="321"/>
      <c r="D55" s="321"/>
      <c r="E55" s="321"/>
      <c r="F55" s="321"/>
    </row>
    <row r="56" spans="1:6" ht="12.75" customHeight="1">
      <c r="A56" s="328" t="s">
        <v>1024</v>
      </c>
      <c r="B56" s="323">
        <v>-3929.24</v>
      </c>
      <c r="C56" s="323">
        <v>0</v>
      </c>
      <c r="D56" s="323">
        <v>0</v>
      </c>
      <c r="E56" s="323">
        <v>-565.84299999999996</v>
      </c>
      <c r="F56" s="323">
        <v>-4495.0829999999996</v>
      </c>
    </row>
    <row r="57" spans="1:6" ht="12.75" customHeight="1">
      <c r="A57" s="327" t="s">
        <v>45</v>
      </c>
      <c r="B57" s="321">
        <v>-5534.7669999999998</v>
      </c>
      <c r="C57" s="321">
        <v>0</v>
      </c>
      <c r="D57" s="321">
        <v>0</v>
      </c>
      <c r="E57" s="321">
        <v>612.79200000000003</v>
      </c>
      <c r="F57" s="321">
        <v>-4921.9740000000002</v>
      </c>
    </row>
    <row r="58" spans="1:6" ht="12.75" customHeight="1">
      <c r="A58" s="330"/>
      <c r="B58" s="321"/>
      <c r="C58" s="321"/>
      <c r="D58" s="321"/>
      <c r="E58" s="321"/>
      <c r="F58" s="321"/>
    </row>
    <row r="59" spans="1:6" ht="12.75" customHeight="1">
      <c r="A59" s="330" t="s">
        <v>1760</v>
      </c>
      <c r="B59" s="321">
        <v>0</v>
      </c>
      <c r="C59" s="321">
        <v>0</v>
      </c>
      <c r="D59" s="321">
        <v>0</v>
      </c>
      <c r="E59" s="321">
        <v>-69.614999999999995</v>
      </c>
      <c r="F59" s="321">
        <v>-69.614999999999995</v>
      </c>
    </row>
    <row r="60" spans="1:6" ht="12.75" customHeight="1">
      <c r="A60" s="1031" t="s">
        <v>1022</v>
      </c>
      <c r="B60" s="321">
        <v>0</v>
      </c>
      <c r="C60" s="321">
        <v>0</v>
      </c>
      <c r="D60" s="321">
        <v>0</v>
      </c>
      <c r="E60" s="321">
        <v>-299.685</v>
      </c>
      <c r="F60" s="321">
        <v>-299.685</v>
      </c>
    </row>
    <row r="61" spans="1:6" ht="12.75" customHeight="1">
      <c r="A61" s="327" t="s">
        <v>1021</v>
      </c>
      <c r="B61" s="321">
        <v>1605.5260000000001</v>
      </c>
      <c r="C61" s="321">
        <v>0</v>
      </c>
      <c r="D61" s="321">
        <v>0</v>
      </c>
      <c r="E61" s="321">
        <v>-809.33399999999995</v>
      </c>
      <c r="F61" s="321">
        <v>796.19200000000001</v>
      </c>
    </row>
    <row r="62" spans="1:6" ht="12.75" customHeight="1">
      <c r="A62" s="328" t="s">
        <v>1020</v>
      </c>
      <c r="B62" s="323">
        <v>-338.452</v>
      </c>
      <c r="C62" s="321">
        <v>0</v>
      </c>
      <c r="D62" s="321">
        <v>0</v>
      </c>
      <c r="E62" s="321">
        <v>0</v>
      </c>
      <c r="F62" s="323">
        <v>-338.452</v>
      </c>
    </row>
    <row r="63" spans="1:6" ht="12.75" customHeight="1">
      <c r="A63" s="329"/>
      <c r="B63" s="321"/>
      <c r="C63" s="321"/>
      <c r="D63" s="321"/>
      <c r="E63" s="321"/>
      <c r="F63" s="321"/>
    </row>
    <row r="64" spans="1:6" ht="12.75" customHeight="1">
      <c r="A64" s="328" t="s">
        <v>385</v>
      </c>
      <c r="B64" s="323">
        <v>-17533.741000000002</v>
      </c>
      <c r="C64" s="323">
        <v>2693.5880000000002</v>
      </c>
      <c r="D64" s="323">
        <v>-348.79700000000003</v>
      </c>
      <c r="E64" s="323">
        <v>615.78300000000002</v>
      </c>
      <c r="F64" s="323">
        <v>-14573.165999999999</v>
      </c>
    </row>
    <row r="65" spans="1:6" ht="12.75" customHeight="1">
      <c r="A65" s="327" t="s">
        <v>1019</v>
      </c>
      <c r="B65" s="321">
        <v>-16097.197</v>
      </c>
      <c r="C65" s="321">
        <v>2693.5880000000002</v>
      </c>
      <c r="D65" s="321">
        <v>0</v>
      </c>
      <c r="E65" s="321">
        <v>607.11599999999999</v>
      </c>
      <c r="F65" s="321">
        <v>-12796.492</v>
      </c>
    </row>
    <row r="66" spans="1:6" ht="12.75" customHeight="1">
      <c r="A66" s="327" t="s">
        <v>1018</v>
      </c>
      <c r="B66" s="321">
        <v>-1430.5920000000001</v>
      </c>
      <c r="C66" s="321">
        <v>0</v>
      </c>
      <c r="D66" s="321">
        <v>-348.79700000000003</v>
      </c>
      <c r="E66" s="321">
        <v>8.6669999999999998</v>
      </c>
      <c r="F66" s="321">
        <v>-1770.722</v>
      </c>
    </row>
    <row r="67" spans="1:6" ht="12.75" customHeight="1">
      <c r="A67" s="327" t="s">
        <v>1017</v>
      </c>
      <c r="B67" s="321">
        <v>-5.9509999999999996</v>
      </c>
      <c r="C67" s="321">
        <v>0</v>
      </c>
      <c r="D67" s="321">
        <v>0</v>
      </c>
      <c r="E67" s="321">
        <v>0</v>
      </c>
      <c r="F67" s="321">
        <v>-5.9509999999999996</v>
      </c>
    </row>
    <row r="68" spans="1:6" ht="12.75" customHeight="1">
      <c r="A68" s="322"/>
      <c r="B68" s="321"/>
      <c r="C68" s="321"/>
      <c r="D68" s="321"/>
      <c r="E68" s="321"/>
      <c r="F68" s="321"/>
    </row>
    <row r="69" spans="1:6" ht="12.75" customHeight="1">
      <c r="A69" s="322" t="s">
        <v>1016</v>
      </c>
      <c r="B69" s="323">
        <v>5215.1499999999996</v>
      </c>
      <c r="C69" s="323">
        <v>2693.5880000000002</v>
      </c>
      <c r="D69" s="323">
        <v>2929.8969999999999</v>
      </c>
      <c r="E69" s="323">
        <v>11.984999999999999</v>
      </c>
      <c r="F69" s="323">
        <v>10850.621999999999</v>
      </c>
    </row>
    <row r="70" spans="1:6" ht="12.75" customHeight="1">
      <c r="A70" s="324" t="s">
        <v>1015</v>
      </c>
      <c r="B70" s="323">
        <v>525.45399999999995</v>
      </c>
      <c r="C70" s="323">
        <v>-1006.211</v>
      </c>
      <c r="D70" s="323">
        <v>-2929.8969999999999</v>
      </c>
      <c r="E70" s="323">
        <v>-104.92</v>
      </c>
      <c r="F70" s="323">
        <v>-3515.5740000000001</v>
      </c>
    </row>
    <row r="71" spans="1:6" ht="12.75" customHeight="1">
      <c r="A71" s="322" t="s">
        <v>1014</v>
      </c>
      <c r="B71" s="323">
        <v>-92.933999999999997</v>
      </c>
      <c r="C71" s="323">
        <v>0</v>
      </c>
      <c r="D71" s="323">
        <v>0</v>
      </c>
      <c r="E71" s="323">
        <v>92.933999999999997</v>
      </c>
      <c r="F71" s="323">
        <v>0</v>
      </c>
    </row>
    <row r="72" spans="1:6" ht="12.75" customHeight="1">
      <c r="A72" s="322" t="s">
        <v>1013</v>
      </c>
      <c r="B72" s="323">
        <v>-71.313999999999993</v>
      </c>
      <c r="C72" s="323">
        <v>-107.377</v>
      </c>
      <c r="D72" s="323">
        <v>0</v>
      </c>
      <c r="E72" s="323">
        <v>0</v>
      </c>
      <c r="F72" s="323">
        <v>-178.69200000000001</v>
      </c>
    </row>
    <row r="73" spans="1:6" ht="12.75" customHeight="1">
      <c r="A73" s="322"/>
      <c r="B73" s="321"/>
      <c r="C73" s="321"/>
      <c r="D73" s="321"/>
      <c r="E73" s="321">
        <v>0</v>
      </c>
      <c r="F73" s="321">
        <v>0</v>
      </c>
    </row>
    <row r="74" spans="1:6" ht="13.5" customHeight="1" thickBot="1">
      <c r="A74" s="320" t="s">
        <v>49</v>
      </c>
      <c r="B74" s="319">
        <v>5576.3549999999996</v>
      </c>
      <c r="C74" s="319">
        <v>1579.999</v>
      </c>
      <c r="D74" s="319">
        <v>0</v>
      </c>
      <c r="E74" s="319">
        <v>0</v>
      </c>
      <c r="F74" s="319">
        <v>7156.3549999999996</v>
      </c>
    </row>
    <row r="75" spans="1:6" ht="12.75" customHeight="1">
      <c r="B75" s="323"/>
    </row>
    <row r="76" spans="1:6" ht="12.75" customHeight="1">
      <c r="F76" s="338" t="s">
        <v>1040</v>
      </c>
    </row>
    <row r="77" spans="1:6" ht="12.75" customHeight="1">
      <c r="A77" s="1185" t="s">
        <v>1757</v>
      </c>
      <c r="B77" s="1186"/>
      <c r="C77" s="1186"/>
      <c r="D77" s="1186"/>
      <c r="E77" s="1186"/>
      <c r="F77" s="1186"/>
    </row>
    <row r="78" spans="1:6" ht="12.75" customHeight="1">
      <c r="A78" s="2036" t="s">
        <v>1759</v>
      </c>
      <c r="B78" s="2038"/>
      <c r="C78" s="2038"/>
      <c r="D78" s="2038"/>
      <c r="E78" s="2038"/>
      <c r="F78" s="2038"/>
    </row>
    <row r="79" spans="1:6" ht="17.25" customHeight="1">
      <c r="A79" s="2037"/>
      <c r="B79" s="2039" t="s">
        <v>1038</v>
      </c>
      <c r="C79" s="2039" t="s">
        <v>1037</v>
      </c>
      <c r="D79" s="2039" t="s">
        <v>1036</v>
      </c>
      <c r="E79" s="2039" t="s">
        <v>1032</v>
      </c>
      <c r="F79" s="2039" t="s">
        <v>1031</v>
      </c>
    </row>
    <row r="80" spans="1:6" ht="17.25" customHeight="1">
      <c r="A80" s="2037"/>
      <c r="B80" s="2040"/>
      <c r="C80" s="2040"/>
      <c r="D80" s="2040"/>
      <c r="E80" s="2041"/>
      <c r="F80" s="2040"/>
    </row>
    <row r="81" spans="1:16" ht="12.75" customHeight="1">
      <c r="A81" s="1607"/>
      <c r="B81" s="336"/>
      <c r="C81" s="336"/>
      <c r="D81" s="337"/>
      <c r="E81" s="336"/>
    </row>
    <row r="82" spans="1:16" ht="12.75" customHeight="1">
      <c r="A82" s="329" t="s">
        <v>18</v>
      </c>
      <c r="B82" s="323">
        <v>29630.155999999999</v>
      </c>
      <c r="C82" s="323">
        <v>119.06</v>
      </c>
      <c r="D82" s="323">
        <v>-253.61</v>
      </c>
      <c r="E82" s="323">
        <v>-3.347</v>
      </c>
      <c r="F82" s="323">
        <v>29492.258000000002</v>
      </c>
      <c r="G82" s="1609"/>
      <c r="H82" s="318"/>
      <c r="I82" s="318"/>
      <c r="J82" s="318"/>
      <c r="K82" s="318"/>
      <c r="L82" s="318"/>
      <c r="M82" s="318"/>
      <c r="N82" s="318"/>
      <c r="O82" s="318"/>
      <c r="P82" s="761"/>
    </row>
    <row r="83" spans="1:16" ht="12.75" customHeight="1">
      <c r="A83" s="335"/>
      <c r="B83" s="321"/>
      <c r="C83" s="321"/>
      <c r="D83" s="321"/>
      <c r="E83" s="321"/>
      <c r="F83" s="321"/>
      <c r="G83" s="1609"/>
      <c r="H83" s="318"/>
      <c r="I83" s="318"/>
      <c r="J83" s="318"/>
      <c r="K83" s="318"/>
      <c r="L83" s="318"/>
      <c r="M83" s="318"/>
      <c r="N83" s="318"/>
      <c r="O83" s="318"/>
    </row>
    <row r="84" spans="1:16" ht="12.75" customHeight="1">
      <c r="A84" s="327" t="s">
        <v>1030</v>
      </c>
      <c r="B84" s="321">
        <v>17939.592000000001</v>
      </c>
      <c r="C84" s="321">
        <v>0</v>
      </c>
      <c r="D84" s="321">
        <v>-253.61</v>
      </c>
      <c r="E84" s="321">
        <v>765.24800000000005</v>
      </c>
      <c r="F84" s="321">
        <v>18451.228999999999</v>
      </c>
      <c r="G84" s="1609"/>
      <c r="H84" s="318"/>
      <c r="I84" s="318"/>
      <c r="J84" s="318"/>
      <c r="K84" s="318"/>
      <c r="L84" s="318"/>
      <c r="M84" s="318"/>
      <c r="N84" s="318"/>
      <c r="O84" s="318"/>
    </row>
    <row r="85" spans="1:16" ht="12.75" customHeight="1">
      <c r="A85" s="334" t="s">
        <v>1029</v>
      </c>
      <c r="B85" s="341">
        <v>16113.6</v>
      </c>
      <c r="C85" s="341">
        <v>0</v>
      </c>
      <c r="D85" s="341">
        <v>0</v>
      </c>
      <c r="E85" s="341">
        <v>765.24800000000005</v>
      </c>
      <c r="F85" s="321">
        <v>16878.848000000002</v>
      </c>
      <c r="G85" s="1609"/>
      <c r="H85" s="318"/>
      <c r="I85" s="318"/>
      <c r="J85" s="318"/>
      <c r="K85" s="318"/>
      <c r="L85" s="318"/>
      <c r="M85" s="318"/>
      <c r="N85" s="318"/>
      <c r="O85" s="318"/>
    </row>
    <row r="86" spans="1:16" ht="12.75" customHeight="1">
      <c r="A86" s="334" t="s">
        <v>1028</v>
      </c>
      <c r="B86" s="341">
        <v>1825.991</v>
      </c>
      <c r="C86" s="341">
        <v>0</v>
      </c>
      <c r="D86" s="341">
        <v>-253.61</v>
      </c>
      <c r="E86" s="341">
        <v>0</v>
      </c>
      <c r="F86" s="321">
        <v>1572.38</v>
      </c>
      <c r="G86" s="1609"/>
      <c r="H86" s="318"/>
      <c r="I86" s="318"/>
      <c r="J86" s="318"/>
      <c r="K86" s="318"/>
      <c r="L86" s="318"/>
      <c r="M86" s="318"/>
      <c r="N86" s="318"/>
      <c r="O86" s="318"/>
    </row>
    <row r="87" spans="1:16" ht="12.75" customHeight="1">
      <c r="A87" s="327" t="s">
        <v>389</v>
      </c>
      <c r="B87" s="341">
        <v>9856.0499999999993</v>
      </c>
      <c r="C87" s="341">
        <v>0</v>
      </c>
      <c r="D87" s="341">
        <v>0</v>
      </c>
      <c r="E87" s="341">
        <v>-792.87099999999998</v>
      </c>
      <c r="F87" s="321">
        <v>9063.1790000000001</v>
      </c>
      <c r="G87" s="1609"/>
      <c r="H87" s="318"/>
      <c r="I87" s="318"/>
      <c r="J87" s="318"/>
      <c r="K87" s="318"/>
      <c r="L87" s="318"/>
      <c r="M87" s="318"/>
      <c r="N87" s="318"/>
      <c r="O87" s="318"/>
    </row>
    <row r="88" spans="1:16" ht="25.5" customHeight="1">
      <c r="A88" s="333" t="s">
        <v>1027</v>
      </c>
      <c r="B88" s="341">
        <v>1152.761</v>
      </c>
      <c r="C88" s="341">
        <v>119.06</v>
      </c>
      <c r="D88" s="341">
        <v>0</v>
      </c>
      <c r="E88" s="341">
        <v>706.02800000000002</v>
      </c>
      <c r="F88" s="321">
        <v>1977.8489999999999</v>
      </c>
      <c r="G88" s="1609"/>
      <c r="H88" s="318"/>
      <c r="I88" s="318"/>
      <c r="J88" s="318"/>
      <c r="K88" s="318"/>
      <c r="L88" s="318"/>
      <c r="M88" s="318"/>
      <c r="N88" s="318"/>
      <c r="O88" s="318"/>
    </row>
    <row r="89" spans="1:16" ht="12.75" customHeight="1">
      <c r="A89" s="327" t="s">
        <v>48</v>
      </c>
      <c r="B89" s="341">
        <v>303.23599999999999</v>
      </c>
      <c r="C89" s="341">
        <v>0</v>
      </c>
      <c r="D89" s="341">
        <v>0</v>
      </c>
      <c r="E89" s="341">
        <v>-303.23599999999999</v>
      </c>
      <c r="F89" s="321">
        <v>0</v>
      </c>
      <c r="G89" s="1609"/>
      <c r="H89" s="318"/>
      <c r="I89" s="318"/>
      <c r="J89" s="318"/>
      <c r="K89" s="318"/>
      <c r="L89" s="318"/>
      <c r="M89" s="318"/>
      <c r="N89" s="318"/>
      <c r="O89" s="318"/>
    </row>
    <row r="90" spans="1:16" ht="12.75" customHeight="1">
      <c r="A90" s="327" t="s">
        <v>1026</v>
      </c>
      <c r="B90" s="341">
        <v>368.03699999999998</v>
      </c>
      <c r="C90" s="341">
        <v>0</v>
      </c>
      <c r="D90" s="341">
        <v>0</v>
      </c>
      <c r="E90" s="341">
        <v>-368.03699999999998</v>
      </c>
      <c r="F90" s="321">
        <v>0</v>
      </c>
      <c r="G90" s="1609"/>
      <c r="H90" s="318"/>
      <c r="I90" s="318"/>
      <c r="J90" s="318"/>
      <c r="K90" s="318"/>
      <c r="L90" s="318"/>
      <c r="M90" s="318"/>
      <c r="N90" s="318"/>
      <c r="O90" s="318"/>
    </row>
    <row r="91" spans="1:16" ht="12.75" customHeight="1">
      <c r="A91" s="332" t="s">
        <v>1025</v>
      </c>
      <c r="B91" s="341">
        <v>10.478</v>
      </c>
      <c r="C91" s="341">
        <v>0</v>
      </c>
      <c r="D91" s="341">
        <v>0</v>
      </c>
      <c r="E91" s="341">
        <v>-10.478</v>
      </c>
      <c r="F91" s="321">
        <v>0</v>
      </c>
      <c r="G91" s="1609"/>
      <c r="H91" s="318"/>
      <c r="I91" s="318"/>
      <c r="J91" s="318"/>
      <c r="K91" s="318"/>
      <c r="L91" s="318"/>
      <c r="M91" s="318"/>
      <c r="N91" s="318"/>
      <c r="O91" s="318"/>
    </row>
    <row r="92" spans="1:16" ht="12.75" customHeight="1">
      <c r="A92" s="331"/>
      <c r="B92" s="341"/>
      <c r="C92" s="341"/>
      <c r="D92" s="341"/>
      <c r="E92" s="341"/>
      <c r="F92" s="321"/>
      <c r="G92" s="1609"/>
      <c r="H92" s="318"/>
      <c r="I92" s="318"/>
      <c r="J92" s="318"/>
      <c r="K92" s="318"/>
      <c r="L92" s="318"/>
      <c r="M92" s="318"/>
      <c r="N92" s="318"/>
      <c r="O92" s="318"/>
    </row>
    <row r="93" spans="1:16" ht="12.75" customHeight="1">
      <c r="A93" s="328" t="s">
        <v>1024</v>
      </c>
      <c r="B93" s="340">
        <v>-3507.5540000000001</v>
      </c>
      <c r="C93" s="340">
        <v>0</v>
      </c>
      <c r="D93" s="340">
        <v>0</v>
      </c>
      <c r="E93" s="340">
        <v>-536.88499999999999</v>
      </c>
      <c r="F93" s="323">
        <v>-4044.4389999999999</v>
      </c>
      <c r="G93" s="1609"/>
      <c r="H93" s="318"/>
      <c r="I93" s="318"/>
      <c r="J93" s="318"/>
      <c r="K93" s="318"/>
      <c r="L93" s="318"/>
      <c r="M93" s="318"/>
      <c r="N93" s="318"/>
      <c r="O93" s="318"/>
    </row>
    <row r="94" spans="1:16" ht="12.75" customHeight="1">
      <c r="A94" s="327" t="s">
        <v>45</v>
      </c>
      <c r="B94" s="341">
        <v>-4258.2219999999998</v>
      </c>
      <c r="C94" s="341">
        <v>0</v>
      </c>
      <c r="D94" s="341">
        <v>0</v>
      </c>
      <c r="E94" s="341">
        <v>-148.863</v>
      </c>
      <c r="F94" s="321">
        <v>-4407.0860000000002</v>
      </c>
      <c r="G94" s="1609"/>
      <c r="H94" s="318"/>
      <c r="I94" s="318"/>
      <c r="J94" s="318"/>
      <c r="K94" s="318"/>
      <c r="L94" s="318"/>
      <c r="M94" s="318"/>
      <c r="N94" s="318"/>
      <c r="O94" s="318"/>
    </row>
    <row r="95" spans="1:16" ht="12.75" customHeight="1">
      <c r="A95" s="330"/>
      <c r="B95" s="341"/>
      <c r="C95" s="341"/>
      <c r="D95" s="341"/>
      <c r="E95" s="341"/>
      <c r="F95" s="321"/>
      <c r="G95" s="1609"/>
      <c r="H95" s="318"/>
      <c r="I95" s="318"/>
      <c r="J95" s="318"/>
      <c r="K95" s="318"/>
      <c r="L95" s="318"/>
      <c r="M95" s="318"/>
      <c r="N95" s="318"/>
      <c r="O95" s="318"/>
    </row>
    <row r="96" spans="1:16" ht="12.75" customHeight="1">
      <c r="A96" s="330" t="s">
        <v>1023</v>
      </c>
      <c r="B96" s="341">
        <v>0</v>
      </c>
      <c r="C96" s="341">
        <v>0</v>
      </c>
      <c r="D96" s="341">
        <v>0</v>
      </c>
      <c r="E96" s="341">
        <v>-42.677999999999997</v>
      </c>
      <c r="F96" s="321">
        <v>-42.677999999999997</v>
      </c>
      <c r="G96" s="1609"/>
      <c r="H96" s="318"/>
      <c r="I96" s="318"/>
      <c r="J96" s="318"/>
      <c r="K96" s="318"/>
      <c r="L96" s="318"/>
      <c r="M96" s="318"/>
      <c r="N96" s="318"/>
      <c r="O96" s="318"/>
    </row>
    <row r="97" spans="1:15" ht="12.75" customHeight="1">
      <c r="A97" s="1031" t="s">
        <v>1022</v>
      </c>
      <c r="B97" s="341">
        <v>0</v>
      </c>
      <c r="C97" s="341">
        <v>0</v>
      </c>
      <c r="D97" s="341">
        <v>0</v>
      </c>
      <c r="E97" s="341">
        <v>-389.82600000000002</v>
      </c>
      <c r="F97" s="321">
        <v>-389.82600000000002</v>
      </c>
      <c r="G97" s="1609"/>
      <c r="H97" s="318"/>
      <c r="I97" s="318"/>
      <c r="J97" s="318"/>
      <c r="K97" s="318"/>
      <c r="L97" s="318"/>
      <c r="M97" s="318"/>
      <c r="N97" s="318"/>
      <c r="O97" s="318"/>
    </row>
    <row r="98" spans="1:15" ht="12.75" customHeight="1">
      <c r="A98" s="327" t="s">
        <v>1021</v>
      </c>
      <c r="B98" s="341">
        <v>750.66800000000001</v>
      </c>
      <c r="C98" s="341">
        <v>0</v>
      </c>
      <c r="D98" s="341">
        <v>0</v>
      </c>
      <c r="E98" s="341">
        <v>44.481999999999999</v>
      </c>
      <c r="F98" s="321">
        <v>795.15099999999995</v>
      </c>
      <c r="G98" s="1609"/>
      <c r="H98" s="318"/>
      <c r="I98" s="318"/>
      <c r="J98" s="318"/>
      <c r="K98" s="318"/>
      <c r="L98" s="318"/>
      <c r="M98" s="318"/>
      <c r="N98" s="318"/>
      <c r="O98" s="318"/>
    </row>
    <row r="99" spans="1:15" ht="12.75" customHeight="1">
      <c r="A99" s="328" t="s">
        <v>1020</v>
      </c>
      <c r="B99" s="340">
        <v>-297.08699999999999</v>
      </c>
      <c r="C99" s="341">
        <v>0</v>
      </c>
      <c r="D99" s="341">
        <v>0</v>
      </c>
      <c r="E99" s="340">
        <v>0</v>
      </c>
      <c r="F99" s="323">
        <v>-297.08699999999999</v>
      </c>
      <c r="G99" s="1609"/>
      <c r="H99" s="318"/>
      <c r="I99" s="318"/>
      <c r="J99" s="318"/>
      <c r="K99" s="318"/>
      <c r="L99" s="318"/>
      <c r="M99" s="318"/>
      <c r="N99" s="318"/>
      <c r="O99" s="318"/>
    </row>
    <row r="100" spans="1:15" ht="12.75" customHeight="1">
      <c r="A100" s="329"/>
      <c r="B100" s="341"/>
      <c r="C100" s="341"/>
      <c r="D100" s="341"/>
      <c r="E100" s="341"/>
      <c r="F100" s="321"/>
      <c r="G100" s="1609"/>
      <c r="H100" s="318"/>
      <c r="I100" s="318"/>
      <c r="J100" s="318"/>
      <c r="K100" s="318"/>
      <c r="L100" s="318"/>
      <c r="M100" s="318"/>
      <c r="N100" s="318"/>
      <c r="O100" s="318"/>
    </row>
    <row r="101" spans="1:15" ht="12.75" customHeight="1">
      <c r="A101" s="328" t="s">
        <v>385</v>
      </c>
      <c r="B101" s="340">
        <v>-15361.665999999999</v>
      </c>
      <c r="C101" s="340">
        <v>306.38299999999998</v>
      </c>
      <c r="D101" s="340">
        <v>52.033999999999999</v>
      </c>
      <c r="E101" s="340">
        <v>571.00300000000004</v>
      </c>
      <c r="F101" s="323">
        <v>-14432.244000000001</v>
      </c>
      <c r="G101" s="1609"/>
      <c r="H101" s="318"/>
      <c r="I101" s="318"/>
      <c r="J101" s="318"/>
      <c r="K101" s="318"/>
      <c r="L101" s="318"/>
      <c r="M101" s="318"/>
      <c r="N101" s="318"/>
      <c r="O101" s="318"/>
    </row>
    <row r="102" spans="1:15" ht="12.75" customHeight="1">
      <c r="A102" s="327" t="s">
        <v>1019</v>
      </c>
      <c r="B102" s="341">
        <v>-13587.183000000001</v>
      </c>
      <c r="C102" s="341">
        <v>311.91899999999998</v>
      </c>
      <c r="D102" s="341">
        <v>0</v>
      </c>
      <c r="E102" s="341">
        <v>606.25699999999995</v>
      </c>
      <c r="F102" s="321">
        <v>-12669.004999999999</v>
      </c>
      <c r="G102" s="1609"/>
      <c r="H102" s="318"/>
      <c r="I102" s="318"/>
      <c r="J102" s="318"/>
      <c r="K102" s="318"/>
      <c r="L102" s="318"/>
      <c r="M102" s="318"/>
      <c r="N102" s="318"/>
      <c r="O102" s="318"/>
    </row>
    <row r="103" spans="1:15" ht="12.75" customHeight="1">
      <c r="A103" s="327" t="s">
        <v>1018</v>
      </c>
      <c r="B103" s="341">
        <v>-1768.905</v>
      </c>
      <c r="C103" s="341">
        <v>-5.5359999999999996</v>
      </c>
      <c r="D103" s="341">
        <v>52.033999999999999</v>
      </c>
      <c r="E103" s="341">
        <v>-35.253999999999998</v>
      </c>
      <c r="F103" s="321">
        <v>-1757.6610000000001</v>
      </c>
      <c r="G103" s="1609"/>
      <c r="H103" s="318"/>
      <c r="I103" s="318"/>
      <c r="J103" s="318"/>
      <c r="K103" s="318"/>
      <c r="L103" s="318"/>
      <c r="M103" s="318"/>
      <c r="N103" s="318"/>
      <c r="O103" s="318"/>
    </row>
    <row r="104" spans="1:15" ht="12.75" customHeight="1">
      <c r="A104" s="327" t="s">
        <v>1017</v>
      </c>
      <c r="B104" s="341">
        <v>-5.577</v>
      </c>
      <c r="C104" s="341">
        <v>0</v>
      </c>
      <c r="D104" s="341">
        <v>0</v>
      </c>
      <c r="E104" s="341">
        <v>0</v>
      </c>
      <c r="F104" s="321">
        <v>-5.577</v>
      </c>
      <c r="G104" s="1609"/>
      <c r="H104" s="318"/>
      <c r="I104" s="318"/>
      <c r="J104" s="318"/>
      <c r="K104" s="318"/>
      <c r="L104" s="318"/>
      <c r="M104" s="318"/>
      <c r="N104" s="318"/>
      <c r="O104" s="318"/>
    </row>
    <row r="105" spans="1:15" ht="12.75" customHeight="1">
      <c r="A105" s="325"/>
      <c r="B105" s="341"/>
      <c r="C105" s="341"/>
      <c r="D105" s="341"/>
      <c r="E105" s="341"/>
      <c r="F105" s="321"/>
      <c r="G105" s="1609"/>
      <c r="H105" s="318"/>
      <c r="I105" s="318"/>
      <c r="J105" s="318"/>
      <c r="K105" s="318"/>
      <c r="L105" s="318"/>
      <c r="M105" s="318"/>
      <c r="N105" s="318"/>
      <c r="O105" s="318"/>
    </row>
    <row r="106" spans="1:15">
      <c r="A106" s="322" t="s">
        <v>1016</v>
      </c>
      <c r="B106" s="340">
        <v>10463.849</v>
      </c>
      <c r="C106" s="340">
        <v>425.44299999999998</v>
      </c>
      <c r="D106" s="340">
        <v>-201.57599999999999</v>
      </c>
      <c r="E106" s="340">
        <v>30.77</v>
      </c>
      <c r="F106" s="323">
        <v>10718.486000000001</v>
      </c>
      <c r="G106" s="1609"/>
      <c r="H106" s="318"/>
      <c r="I106" s="318"/>
      <c r="J106" s="318"/>
      <c r="K106" s="318"/>
      <c r="L106" s="318"/>
      <c r="M106" s="318"/>
      <c r="N106" s="318"/>
      <c r="O106" s="318"/>
    </row>
    <row r="107" spans="1:15">
      <c r="A107" s="324" t="s">
        <v>1015</v>
      </c>
      <c r="B107" s="340">
        <v>-3400.8609999999999</v>
      </c>
      <c r="C107" s="340">
        <v>-96.816999999999993</v>
      </c>
      <c r="D107" s="340">
        <v>201.57599999999999</v>
      </c>
      <c r="E107" s="340">
        <v>-111.744</v>
      </c>
      <c r="F107" s="323">
        <v>-3407.846</v>
      </c>
      <c r="G107" s="1609"/>
      <c r="H107" s="318"/>
      <c r="I107" s="318"/>
      <c r="J107" s="318"/>
      <c r="K107" s="318"/>
      <c r="L107" s="318"/>
      <c r="M107" s="318"/>
      <c r="N107" s="318"/>
      <c r="O107" s="318"/>
    </row>
    <row r="108" spans="1:15">
      <c r="A108" s="322" t="s">
        <v>1014</v>
      </c>
      <c r="B108" s="340">
        <v>-80.972999999999999</v>
      </c>
      <c r="C108" s="340">
        <v>0</v>
      </c>
      <c r="D108" s="340">
        <v>0</v>
      </c>
      <c r="E108" s="340">
        <v>80.972999999999999</v>
      </c>
      <c r="F108" s="323">
        <v>0</v>
      </c>
      <c r="G108" s="1609"/>
      <c r="H108" s="318"/>
      <c r="I108" s="318"/>
      <c r="J108" s="318"/>
      <c r="K108" s="318"/>
      <c r="L108" s="318"/>
      <c r="M108" s="318"/>
      <c r="N108" s="318"/>
      <c r="O108" s="318"/>
    </row>
    <row r="109" spans="1:15">
      <c r="A109" s="322" t="s">
        <v>1013</v>
      </c>
      <c r="B109" s="340">
        <v>-167.108</v>
      </c>
      <c r="C109" s="340">
        <v>-109.462</v>
      </c>
      <c r="D109" s="340">
        <v>0</v>
      </c>
      <c r="E109" s="340">
        <v>0</v>
      </c>
      <c r="F109" s="323">
        <v>-276.57100000000003</v>
      </c>
      <c r="G109" s="1609"/>
      <c r="H109" s="318"/>
      <c r="I109" s="318"/>
      <c r="J109" s="318"/>
      <c r="K109" s="318"/>
      <c r="L109" s="318"/>
      <c r="M109" s="318"/>
      <c r="N109" s="318"/>
      <c r="O109" s="318"/>
    </row>
    <row r="110" spans="1:15">
      <c r="A110" s="322"/>
      <c r="B110" s="321"/>
      <c r="C110" s="321"/>
      <c r="D110" s="321"/>
      <c r="E110" s="321">
        <v>0</v>
      </c>
      <c r="F110" s="321">
        <v>0</v>
      </c>
      <c r="G110" s="1609"/>
      <c r="H110" s="318"/>
      <c r="I110" s="318"/>
      <c r="J110" s="318"/>
      <c r="K110" s="318"/>
      <c r="L110" s="318"/>
      <c r="M110" s="318"/>
      <c r="N110" s="318"/>
      <c r="O110" s="318"/>
    </row>
    <row r="111" spans="1:15" ht="13.5" thickBot="1">
      <c r="A111" s="320" t="s">
        <v>49</v>
      </c>
      <c r="B111" s="319">
        <v>6814.9049999999997</v>
      </c>
      <c r="C111" s="319">
        <v>219.16300000000001</v>
      </c>
      <c r="D111" s="319">
        <v>0</v>
      </c>
      <c r="E111" s="319">
        <v>0</v>
      </c>
      <c r="F111" s="319">
        <v>7034.0680000000002</v>
      </c>
      <c r="G111" s="1609"/>
      <c r="H111" s="318"/>
      <c r="I111" s="318"/>
      <c r="J111" s="318"/>
      <c r="K111" s="318"/>
      <c r="L111" s="318"/>
      <c r="M111" s="318"/>
      <c r="N111" s="318"/>
      <c r="O111" s="318"/>
    </row>
    <row r="112" spans="1:15">
      <c r="A112" s="339"/>
      <c r="B112" s="323"/>
    </row>
    <row r="113" spans="1:15" ht="16.5" customHeight="1">
      <c r="F113" s="338" t="s">
        <v>1040</v>
      </c>
    </row>
    <row r="114" spans="1:15">
      <c r="A114" s="1185" t="s">
        <v>1757</v>
      </c>
      <c r="B114" s="1186"/>
      <c r="C114" s="1186"/>
      <c r="D114" s="1186"/>
      <c r="E114" s="1186"/>
      <c r="F114" s="1186"/>
    </row>
    <row r="115" spans="1:15" ht="12.75" customHeight="1">
      <c r="A115" s="2036" t="s">
        <v>1758</v>
      </c>
      <c r="B115" s="2038"/>
      <c r="C115" s="2038"/>
      <c r="D115" s="2038"/>
      <c r="E115" s="2038"/>
      <c r="F115" s="2038"/>
    </row>
    <row r="116" spans="1:15" ht="17.25" customHeight="1">
      <c r="A116" s="2037"/>
      <c r="B116" s="2039" t="s">
        <v>1038</v>
      </c>
      <c r="C116" s="2039" t="s">
        <v>1037</v>
      </c>
      <c r="D116" s="2039" t="s">
        <v>1036</v>
      </c>
      <c r="E116" s="2039" t="s">
        <v>1032</v>
      </c>
      <c r="F116" s="2039" t="s">
        <v>1031</v>
      </c>
    </row>
    <row r="117" spans="1:15" ht="17.25" customHeight="1">
      <c r="A117" s="2037"/>
      <c r="B117" s="2040"/>
      <c r="C117" s="2040"/>
      <c r="D117" s="2040"/>
      <c r="E117" s="2041"/>
      <c r="F117" s="2040"/>
    </row>
    <row r="118" spans="1:15">
      <c r="A118" s="1607"/>
      <c r="B118" s="336"/>
      <c r="C118" s="336"/>
      <c r="D118" s="337"/>
      <c r="E118" s="336"/>
    </row>
    <row r="119" spans="1:15">
      <c r="A119" s="329" t="s">
        <v>18</v>
      </c>
      <c r="B119" s="323">
        <v>28150.9</v>
      </c>
      <c r="C119" s="323">
        <v>0</v>
      </c>
      <c r="D119" s="323">
        <v>110.011</v>
      </c>
      <c r="E119" s="323">
        <v>-53.402000000000001</v>
      </c>
      <c r="F119" s="323">
        <v>28207.508999999998</v>
      </c>
      <c r="H119" s="318"/>
      <c r="I119" s="318"/>
      <c r="J119" s="318"/>
      <c r="K119" s="318"/>
      <c r="L119" s="318"/>
      <c r="M119" s="318"/>
      <c r="N119" s="318"/>
      <c r="O119" s="318"/>
    </row>
    <row r="120" spans="1:15">
      <c r="A120" s="335"/>
      <c r="B120" s="321"/>
      <c r="C120" s="321"/>
      <c r="D120" s="321"/>
      <c r="E120" s="321"/>
      <c r="F120" s="321"/>
      <c r="H120" s="318"/>
      <c r="I120" s="318"/>
      <c r="J120" s="318"/>
      <c r="K120" s="318"/>
      <c r="L120" s="318"/>
      <c r="M120" s="318"/>
      <c r="N120" s="318"/>
      <c r="O120" s="318"/>
    </row>
    <row r="121" spans="1:15">
      <c r="A121" s="327" t="s">
        <v>1030</v>
      </c>
      <c r="B121" s="321">
        <v>16841.219000000001</v>
      </c>
      <c r="C121" s="321">
        <v>0</v>
      </c>
      <c r="D121" s="321">
        <v>110.011</v>
      </c>
      <c r="E121" s="321">
        <v>716.96</v>
      </c>
      <c r="F121" s="321">
        <v>17668.190999999999</v>
      </c>
      <c r="H121" s="318"/>
      <c r="I121" s="318"/>
      <c r="J121" s="318"/>
      <c r="K121" s="318"/>
      <c r="L121" s="318"/>
      <c r="M121" s="318"/>
      <c r="N121" s="318"/>
      <c r="O121" s="318"/>
    </row>
    <row r="122" spans="1:15">
      <c r="A122" s="334" t="s">
        <v>1029</v>
      </c>
      <c r="B122" s="341">
        <v>15634.585999999999</v>
      </c>
      <c r="C122" s="341">
        <v>0</v>
      </c>
      <c r="D122" s="341">
        <v>0</v>
      </c>
      <c r="E122" s="341">
        <v>789.86400000000003</v>
      </c>
      <c r="F122" s="321">
        <v>16424.451000000001</v>
      </c>
      <c r="H122" s="318"/>
      <c r="I122" s="318"/>
      <c r="J122" s="318"/>
      <c r="K122" s="318"/>
      <c r="L122" s="318"/>
      <c r="M122" s="318"/>
      <c r="N122" s="318"/>
      <c r="O122" s="318"/>
    </row>
    <row r="123" spans="1:15">
      <c r="A123" s="334" t="s">
        <v>1028</v>
      </c>
      <c r="B123" s="341">
        <v>1206.6320000000001</v>
      </c>
      <c r="C123" s="341">
        <v>0</v>
      </c>
      <c r="D123" s="341">
        <v>110.011</v>
      </c>
      <c r="E123" s="341">
        <v>-72.903000000000006</v>
      </c>
      <c r="F123" s="321">
        <v>1243.74</v>
      </c>
      <c r="H123" s="318"/>
      <c r="I123" s="318"/>
      <c r="J123" s="318"/>
      <c r="K123" s="318"/>
      <c r="L123" s="318"/>
      <c r="M123" s="318"/>
      <c r="N123" s="318"/>
      <c r="O123" s="318"/>
    </row>
    <row r="124" spans="1:15">
      <c r="A124" s="327" t="s">
        <v>389</v>
      </c>
      <c r="B124" s="341">
        <v>9444.9570000000003</v>
      </c>
      <c r="C124" s="341">
        <v>0</v>
      </c>
      <c r="D124" s="341">
        <v>0</v>
      </c>
      <c r="E124" s="341">
        <v>-823.34799999999996</v>
      </c>
      <c r="F124" s="321">
        <v>8621.6080000000002</v>
      </c>
      <c r="H124" s="318"/>
      <c r="I124" s="318"/>
      <c r="J124" s="318"/>
      <c r="K124" s="318"/>
      <c r="L124" s="318"/>
      <c r="M124" s="318"/>
      <c r="N124" s="318"/>
      <c r="O124" s="318"/>
    </row>
    <row r="125" spans="1:15" ht="25.5">
      <c r="A125" s="333" t="s">
        <v>1027</v>
      </c>
      <c r="B125" s="341">
        <v>1231.9190000000001</v>
      </c>
      <c r="C125" s="341">
        <v>0</v>
      </c>
      <c r="D125" s="341">
        <v>0</v>
      </c>
      <c r="E125" s="341">
        <v>685.78899999999999</v>
      </c>
      <c r="F125" s="321">
        <v>1917.7080000000001</v>
      </c>
      <c r="H125" s="318"/>
      <c r="I125" s="318"/>
      <c r="J125" s="318"/>
      <c r="K125" s="318"/>
      <c r="L125" s="318"/>
      <c r="M125" s="318"/>
      <c r="N125" s="318"/>
      <c r="O125" s="318"/>
    </row>
    <row r="126" spans="1:15">
      <c r="A126" s="327" t="s">
        <v>48</v>
      </c>
      <c r="B126" s="341">
        <v>402.87799999999999</v>
      </c>
      <c r="C126" s="341">
        <v>0</v>
      </c>
      <c r="D126" s="341">
        <v>0</v>
      </c>
      <c r="E126" s="341">
        <v>-402.87799999999999</v>
      </c>
      <c r="F126" s="321">
        <v>0</v>
      </c>
      <c r="H126" s="318"/>
      <c r="I126" s="318"/>
      <c r="J126" s="318"/>
      <c r="K126" s="318"/>
      <c r="L126" s="318"/>
      <c r="M126" s="318"/>
      <c r="N126" s="318"/>
      <c r="O126" s="318"/>
    </row>
    <row r="127" spans="1:15">
      <c r="A127" s="327" t="s">
        <v>1026</v>
      </c>
      <c r="B127" s="341">
        <v>240.922</v>
      </c>
      <c r="C127" s="341">
        <v>0</v>
      </c>
      <c r="D127" s="341">
        <v>0</v>
      </c>
      <c r="E127" s="341">
        <v>-240.922</v>
      </c>
      <c r="F127" s="321">
        <v>0</v>
      </c>
      <c r="H127" s="318"/>
      <c r="I127" s="318"/>
      <c r="J127" s="318"/>
      <c r="K127" s="318"/>
      <c r="L127" s="318"/>
      <c r="M127" s="318"/>
      <c r="N127" s="318"/>
      <c r="O127" s="318"/>
    </row>
    <row r="128" spans="1:15">
      <c r="A128" s="332" t="s">
        <v>1025</v>
      </c>
      <c r="B128" s="341">
        <v>-10.997</v>
      </c>
      <c r="C128" s="341">
        <v>0</v>
      </c>
      <c r="D128" s="341">
        <v>0</v>
      </c>
      <c r="E128" s="341">
        <v>10.997</v>
      </c>
      <c r="F128" s="321">
        <v>0</v>
      </c>
      <c r="H128" s="318"/>
      <c r="I128" s="318"/>
      <c r="J128" s="318"/>
      <c r="K128" s="318"/>
      <c r="L128" s="318"/>
      <c r="M128" s="318"/>
      <c r="N128" s="318"/>
      <c r="O128" s="318"/>
    </row>
    <row r="129" spans="1:15">
      <c r="A129" s="331"/>
      <c r="B129" s="341"/>
      <c r="C129" s="341"/>
      <c r="D129" s="341"/>
      <c r="E129" s="341"/>
      <c r="F129" s="321"/>
      <c r="H129" s="318"/>
      <c r="I129" s="318"/>
      <c r="J129" s="318"/>
      <c r="K129" s="318"/>
      <c r="L129" s="318"/>
      <c r="M129" s="318"/>
      <c r="N129" s="318"/>
      <c r="O129" s="318"/>
    </row>
    <row r="130" spans="1:15">
      <c r="A130" s="328" t="s">
        <v>1024</v>
      </c>
      <c r="B130" s="340">
        <v>-3372.0749999999998</v>
      </c>
      <c r="C130" s="340">
        <v>0</v>
      </c>
      <c r="D130" s="340">
        <v>0</v>
      </c>
      <c r="E130" s="340">
        <v>-431.50799999999998</v>
      </c>
      <c r="F130" s="323">
        <v>-3803.5830000000001</v>
      </c>
      <c r="H130" s="318"/>
      <c r="I130" s="318"/>
      <c r="J130" s="318"/>
      <c r="K130" s="318"/>
      <c r="L130" s="318"/>
      <c r="M130" s="318"/>
      <c r="N130" s="318"/>
      <c r="O130" s="318"/>
    </row>
    <row r="131" spans="1:15">
      <c r="A131" s="327" t="s">
        <v>45</v>
      </c>
      <c r="B131" s="341">
        <v>-4157.5020000000004</v>
      </c>
      <c r="C131" s="341">
        <v>0</v>
      </c>
      <c r="D131" s="341">
        <v>0</v>
      </c>
      <c r="E131" s="341">
        <v>-48.543999999999997</v>
      </c>
      <c r="F131" s="321">
        <v>-4206.0460000000003</v>
      </c>
      <c r="H131" s="318"/>
      <c r="I131" s="318"/>
      <c r="J131" s="318"/>
      <c r="K131" s="318"/>
      <c r="L131" s="318"/>
      <c r="M131" s="318"/>
      <c r="N131" s="318"/>
      <c r="O131" s="318"/>
    </row>
    <row r="132" spans="1:15">
      <c r="A132" s="330"/>
      <c r="B132" s="341"/>
      <c r="C132" s="341"/>
      <c r="D132" s="341"/>
      <c r="E132" s="341"/>
      <c r="F132" s="321"/>
      <c r="H132" s="318"/>
      <c r="I132" s="318"/>
      <c r="J132" s="318"/>
      <c r="K132" s="318"/>
      <c r="L132" s="318"/>
      <c r="M132" s="318"/>
      <c r="N132" s="318"/>
      <c r="O132" s="318"/>
    </row>
    <row r="133" spans="1:15">
      <c r="A133" s="330" t="s">
        <v>1023</v>
      </c>
      <c r="B133" s="341">
        <v>0</v>
      </c>
      <c r="C133" s="341">
        <v>0</v>
      </c>
      <c r="D133" s="341">
        <v>0</v>
      </c>
      <c r="E133" s="341">
        <v>-29.768000000000001</v>
      </c>
      <c r="F133" s="321">
        <v>-29.768000000000001</v>
      </c>
      <c r="H133" s="318"/>
      <c r="I133" s="318"/>
      <c r="J133" s="318"/>
      <c r="K133" s="318"/>
      <c r="L133" s="318"/>
      <c r="M133" s="318"/>
      <c r="N133" s="318"/>
      <c r="O133" s="318"/>
    </row>
    <row r="134" spans="1:15">
      <c r="A134" s="1031" t="s">
        <v>1022</v>
      </c>
      <c r="B134" s="341">
        <v>0</v>
      </c>
      <c r="C134" s="341">
        <v>0</v>
      </c>
      <c r="D134" s="341">
        <v>0</v>
      </c>
      <c r="E134" s="341">
        <v>-308.27699999999999</v>
      </c>
      <c r="F134" s="321">
        <v>-308.27699999999999</v>
      </c>
      <c r="H134" s="318"/>
      <c r="I134" s="318"/>
      <c r="J134" s="318"/>
      <c r="K134" s="318"/>
      <c r="L134" s="318"/>
      <c r="M134" s="318"/>
      <c r="N134" s="318"/>
      <c r="O134" s="318"/>
    </row>
    <row r="135" spans="1:15">
      <c r="A135" s="327" t="s">
        <v>1021</v>
      </c>
      <c r="B135" s="341">
        <v>785.42700000000002</v>
      </c>
      <c r="C135" s="341">
        <v>0</v>
      </c>
      <c r="D135" s="341">
        <v>0</v>
      </c>
      <c r="E135" s="341">
        <v>-44.917999999999999</v>
      </c>
      <c r="F135" s="321">
        <v>740.50800000000004</v>
      </c>
      <c r="H135" s="318"/>
      <c r="I135" s="318"/>
      <c r="J135" s="318"/>
      <c r="K135" s="318"/>
      <c r="L135" s="318"/>
      <c r="M135" s="318"/>
      <c r="N135" s="318"/>
      <c r="O135" s="318"/>
    </row>
    <row r="136" spans="1:15">
      <c r="A136" s="328" t="s">
        <v>1020</v>
      </c>
      <c r="B136" s="340">
        <v>-329.95499999999998</v>
      </c>
      <c r="C136" s="341">
        <v>0</v>
      </c>
      <c r="D136" s="341">
        <v>0</v>
      </c>
      <c r="E136" s="340">
        <v>30.638999999999999</v>
      </c>
      <c r="F136" s="323">
        <v>-299.31599999999997</v>
      </c>
      <c r="H136" s="318"/>
      <c r="I136" s="318"/>
      <c r="J136" s="318"/>
      <c r="K136" s="318"/>
      <c r="L136" s="318"/>
      <c r="M136" s="318"/>
      <c r="N136" s="318"/>
      <c r="O136" s="318"/>
    </row>
    <row r="137" spans="1:15">
      <c r="A137" s="329"/>
      <c r="B137" s="341"/>
      <c r="C137" s="341"/>
      <c r="D137" s="341"/>
      <c r="E137" s="341"/>
      <c r="F137" s="321"/>
      <c r="H137" s="318"/>
      <c r="I137" s="318"/>
      <c r="J137" s="318"/>
      <c r="K137" s="318"/>
      <c r="L137" s="318"/>
      <c r="M137" s="318"/>
      <c r="N137" s="318"/>
      <c r="O137" s="318"/>
    </row>
    <row r="138" spans="1:15">
      <c r="A138" s="328" t="s">
        <v>385</v>
      </c>
      <c r="B138" s="340">
        <v>-14588.09</v>
      </c>
      <c r="C138" s="340">
        <v>309.45100000000002</v>
      </c>
      <c r="D138" s="340">
        <v>0.95899999999999996</v>
      </c>
      <c r="E138" s="340">
        <v>436.08800000000002</v>
      </c>
      <c r="F138" s="323">
        <v>-13841.591</v>
      </c>
      <c r="H138" s="318"/>
      <c r="I138" s="318"/>
      <c r="J138" s="318"/>
      <c r="K138" s="318"/>
      <c r="L138" s="318"/>
      <c r="M138" s="318"/>
      <c r="N138" s="318"/>
      <c r="O138" s="318"/>
    </row>
    <row r="139" spans="1:15">
      <c r="A139" s="327" t="s">
        <v>1019</v>
      </c>
      <c r="B139" s="341">
        <v>-12907.419</v>
      </c>
      <c r="C139" s="341">
        <v>309.45100000000002</v>
      </c>
      <c r="D139" s="341">
        <v>0</v>
      </c>
      <c r="E139" s="341">
        <v>448.34899999999999</v>
      </c>
      <c r="F139" s="321">
        <v>-12149.618</v>
      </c>
      <c r="H139" s="318"/>
      <c r="I139" s="318"/>
      <c r="J139" s="318"/>
      <c r="K139" s="318"/>
      <c r="L139" s="318"/>
      <c r="M139" s="318"/>
      <c r="N139" s="318"/>
      <c r="O139" s="318"/>
    </row>
    <row r="140" spans="1:15">
      <c r="A140" s="327" t="s">
        <v>1018</v>
      </c>
      <c r="B140" s="341">
        <v>-1669.0740000000001</v>
      </c>
      <c r="C140" s="341">
        <v>0</v>
      </c>
      <c r="D140" s="341">
        <v>0.95899999999999996</v>
      </c>
      <c r="E140" s="341">
        <v>-12.260999999999999</v>
      </c>
      <c r="F140" s="321">
        <v>-1680.375</v>
      </c>
      <c r="H140" s="318"/>
      <c r="I140" s="318"/>
      <c r="J140" s="318"/>
      <c r="K140" s="318"/>
      <c r="L140" s="318"/>
      <c r="M140" s="318"/>
      <c r="N140" s="318"/>
      <c r="O140" s="318"/>
    </row>
    <row r="141" spans="1:15">
      <c r="A141" s="327" t="s">
        <v>1017</v>
      </c>
      <c r="B141" s="341">
        <v>-11.597</v>
      </c>
      <c r="C141" s="341">
        <v>0</v>
      </c>
      <c r="D141" s="341">
        <v>0</v>
      </c>
      <c r="E141" s="341">
        <v>0</v>
      </c>
      <c r="F141" s="321">
        <v>-11.597</v>
      </c>
      <c r="H141" s="318"/>
      <c r="I141" s="318"/>
      <c r="J141" s="318"/>
      <c r="K141" s="318"/>
      <c r="L141" s="318"/>
      <c r="M141" s="318"/>
      <c r="N141" s="318"/>
      <c r="O141" s="318"/>
    </row>
    <row r="142" spans="1:15">
      <c r="A142" s="325"/>
      <c r="B142" s="341"/>
      <c r="C142" s="341"/>
      <c r="D142" s="341"/>
      <c r="E142" s="341"/>
      <c r="F142" s="321"/>
      <c r="H142" s="318"/>
      <c r="I142" s="318"/>
      <c r="J142" s="318"/>
      <c r="K142" s="318"/>
      <c r="L142" s="318"/>
      <c r="M142" s="318"/>
      <c r="N142" s="318"/>
      <c r="O142" s="318"/>
    </row>
    <row r="143" spans="1:15">
      <c r="A143" s="322" t="s">
        <v>1016</v>
      </c>
      <c r="B143" s="340">
        <v>9860.7790000000005</v>
      </c>
      <c r="C143" s="340">
        <v>309.45100000000002</v>
      </c>
      <c r="D143" s="340">
        <v>110.97</v>
      </c>
      <c r="E143" s="340">
        <v>-18.183</v>
      </c>
      <c r="F143" s="323">
        <v>10263.017</v>
      </c>
      <c r="H143" s="318"/>
      <c r="I143" s="318"/>
      <c r="J143" s="318"/>
      <c r="K143" s="318"/>
      <c r="L143" s="318"/>
      <c r="M143" s="318"/>
      <c r="N143" s="318"/>
      <c r="O143" s="318"/>
    </row>
    <row r="144" spans="1:15">
      <c r="A144" s="324" t="s">
        <v>1015</v>
      </c>
      <c r="B144" s="340">
        <v>-2969.029</v>
      </c>
      <c r="C144" s="340">
        <v>-34.643999999999998</v>
      </c>
      <c r="D144" s="340">
        <v>-110.97</v>
      </c>
      <c r="E144" s="340">
        <v>-73.668000000000006</v>
      </c>
      <c r="F144" s="323">
        <v>-3188.3130000000001</v>
      </c>
      <c r="H144" s="318"/>
      <c r="I144" s="318"/>
      <c r="J144" s="318"/>
      <c r="K144" s="318"/>
      <c r="L144" s="318"/>
      <c r="M144" s="318"/>
      <c r="N144" s="318"/>
      <c r="O144" s="318"/>
    </row>
    <row r="145" spans="1:15">
      <c r="A145" s="322" t="s">
        <v>1014</v>
      </c>
      <c r="B145" s="340">
        <v>-91.852000000000004</v>
      </c>
      <c r="C145" s="340">
        <v>0</v>
      </c>
      <c r="D145" s="340">
        <v>0</v>
      </c>
      <c r="E145" s="340">
        <v>91.852000000000004</v>
      </c>
      <c r="F145" s="323">
        <v>0</v>
      </c>
      <c r="H145" s="318"/>
      <c r="I145" s="318"/>
      <c r="J145" s="318"/>
      <c r="K145" s="318"/>
      <c r="L145" s="318"/>
      <c r="M145" s="318"/>
      <c r="N145" s="318"/>
      <c r="O145" s="318"/>
    </row>
    <row r="146" spans="1:15">
      <c r="A146" s="322" t="s">
        <v>1013</v>
      </c>
      <c r="B146" s="340">
        <v>-90.188999999999993</v>
      </c>
      <c r="C146" s="340">
        <v>-107.935</v>
      </c>
      <c r="D146" s="340">
        <v>0</v>
      </c>
      <c r="E146" s="340">
        <v>0</v>
      </c>
      <c r="F146" s="323">
        <v>-198.124</v>
      </c>
      <c r="H146" s="318"/>
      <c r="I146" s="318"/>
      <c r="J146" s="318"/>
      <c r="K146" s="318"/>
      <c r="L146" s="318"/>
      <c r="M146" s="318"/>
      <c r="N146" s="318"/>
      <c r="O146" s="318"/>
    </row>
    <row r="147" spans="1:15">
      <c r="A147" s="322"/>
      <c r="B147" s="321"/>
      <c r="C147" s="321"/>
      <c r="D147" s="321"/>
      <c r="E147" s="321">
        <v>0</v>
      </c>
      <c r="F147" s="321">
        <v>0</v>
      </c>
      <c r="H147" s="318"/>
      <c r="I147" s="318"/>
      <c r="J147" s="318"/>
      <c r="K147" s="318"/>
      <c r="L147" s="318"/>
      <c r="M147" s="318"/>
      <c r="N147" s="318"/>
      <c r="O147" s="318"/>
    </row>
    <row r="148" spans="1:15" ht="13.5" thickBot="1">
      <c r="A148" s="320" t="s">
        <v>49</v>
      </c>
      <c r="B148" s="319">
        <v>6709.7070000000003</v>
      </c>
      <c r="C148" s="319">
        <v>166.87100000000001</v>
      </c>
      <c r="D148" s="319">
        <v>0</v>
      </c>
      <c r="E148" s="319">
        <v>0</v>
      </c>
      <c r="F148" s="319">
        <v>6876.5789999999997</v>
      </c>
      <c r="H148" s="318"/>
      <c r="I148" s="318"/>
      <c r="J148" s="318"/>
      <c r="K148" s="318"/>
      <c r="L148" s="318"/>
      <c r="M148" s="318"/>
      <c r="N148" s="318"/>
      <c r="O148" s="318"/>
    </row>
    <row r="149" spans="1:15">
      <c r="A149" s="339"/>
      <c r="B149" s="323"/>
    </row>
    <row r="150" spans="1:15">
      <c r="F150" s="338" t="s">
        <v>1040</v>
      </c>
    </row>
    <row r="151" spans="1:15">
      <c r="A151" s="1185" t="s">
        <v>1757</v>
      </c>
      <c r="B151" s="1186"/>
      <c r="C151" s="1186"/>
      <c r="D151" s="1186"/>
      <c r="E151" s="1186"/>
      <c r="F151" s="1186"/>
    </row>
    <row r="152" spans="1:15">
      <c r="A152" s="2036" t="s">
        <v>1750</v>
      </c>
      <c r="B152" s="2038"/>
      <c r="C152" s="2038"/>
      <c r="D152" s="2038"/>
      <c r="E152" s="2038"/>
      <c r="F152" s="2038"/>
    </row>
    <row r="153" spans="1:15" ht="17.25" customHeight="1">
      <c r="A153" s="2037"/>
      <c r="B153" s="2039" t="s">
        <v>1038</v>
      </c>
      <c r="C153" s="2039" t="s">
        <v>1037</v>
      </c>
      <c r="D153" s="2039" t="s">
        <v>1036</v>
      </c>
      <c r="E153" s="2039" t="s">
        <v>1032</v>
      </c>
      <c r="F153" s="2039" t="s">
        <v>1031</v>
      </c>
    </row>
    <row r="154" spans="1:15" ht="17.25" customHeight="1">
      <c r="A154" s="2037"/>
      <c r="B154" s="2040"/>
      <c r="C154" s="2040"/>
      <c r="D154" s="2040"/>
      <c r="E154" s="2041"/>
      <c r="F154" s="2040"/>
    </row>
    <row r="155" spans="1:15">
      <c r="A155" s="1607"/>
      <c r="B155" s="336"/>
      <c r="C155" s="336"/>
      <c r="D155" s="337"/>
      <c r="E155" s="336"/>
    </row>
    <row r="156" spans="1:15">
      <c r="A156" s="329" t="s">
        <v>18</v>
      </c>
      <c r="B156" s="323">
        <v>117860.71400000001</v>
      </c>
      <c r="C156" s="323">
        <v>-901.36300000000006</v>
      </c>
      <c r="D156" s="323">
        <v>2499.1549999999997</v>
      </c>
      <c r="E156" s="323">
        <v>331.488</v>
      </c>
      <c r="F156" s="323">
        <v>119789.993</v>
      </c>
      <c r="H156" s="318"/>
      <c r="I156" s="318"/>
      <c r="J156" s="318"/>
      <c r="K156" s="318"/>
      <c r="L156" s="318"/>
      <c r="M156" s="318"/>
      <c r="N156" s="318"/>
      <c r="O156" s="318"/>
    </row>
    <row r="157" spans="1:15" ht="12.75" customHeight="1">
      <c r="A157" s="335"/>
      <c r="B157" s="321">
        <v>0</v>
      </c>
      <c r="C157" s="321">
        <v>0</v>
      </c>
      <c r="D157" s="321">
        <v>0</v>
      </c>
      <c r="E157" s="321">
        <v>0</v>
      </c>
      <c r="F157" s="321">
        <v>0</v>
      </c>
      <c r="H157" s="318"/>
      <c r="I157" s="318"/>
      <c r="J157" s="318"/>
      <c r="K157" s="318"/>
      <c r="L157" s="318"/>
      <c r="M157" s="318"/>
      <c r="N157" s="318"/>
      <c r="O157" s="318"/>
    </row>
    <row r="158" spans="1:15">
      <c r="A158" s="327" t="s">
        <v>1030</v>
      </c>
      <c r="B158" s="321">
        <v>67389.219000000012</v>
      </c>
      <c r="C158" s="321">
        <v>926.68299999999999</v>
      </c>
      <c r="D158" s="321">
        <v>2499.1549999999997</v>
      </c>
      <c r="E158" s="321">
        <v>3814.5779999999995</v>
      </c>
      <c r="F158" s="321">
        <v>74629.635999999999</v>
      </c>
      <c r="H158" s="318"/>
      <c r="I158" s="318"/>
      <c r="J158" s="318"/>
      <c r="K158" s="318"/>
      <c r="L158" s="318"/>
      <c r="M158" s="318"/>
      <c r="N158" s="318"/>
      <c r="O158" s="318"/>
    </row>
    <row r="159" spans="1:15">
      <c r="A159" s="334" t="s">
        <v>1029</v>
      </c>
      <c r="B159" s="341">
        <v>64242.100999999995</v>
      </c>
      <c r="C159" s="341">
        <v>926.68299999999999</v>
      </c>
      <c r="D159" s="341">
        <v>0</v>
      </c>
      <c r="E159" s="341">
        <v>3887.482</v>
      </c>
      <c r="F159" s="321">
        <v>69056.268000000011</v>
      </c>
      <c r="H159" s="318"/>
      <c r="I159" s="318"/>
      <c r="J159" s="318"/>
      <c r="K159" s="318"/>
      <c r="L159" s="318"/>
      <c r="M159" s="318"/>
      <c r="N159" s="318"/>
      <c r="O159" s="318"/>
    </row>
    <row r="160" spans="1:15">
      <c r="A160" s="334" t="s">
        <v>1028</v>
      </c>
      <c r="B160" s="341">
        <v>3147.1170000000002</v>
      </c>
      <c r="C160" s="341">
        <v>0</v>
      </c>
      <c r="D160" s="341">
        <v>2499.1549999999997</v>
      </c>
      <c r="E160" s="341">
        <v>-72.903000000000006</v>
      </c>
      <c r="F160" s="321">
        <v>5573.3670000000002</v>
      </c>
      <c r="H160" s="318"/>
      <c r="I160" s="318"/>
      <c r="J160" s="318"/>
      <c r="K160" s="318"/>
      <c r="L160" s="318"/>
      <c r="M160" s="318"/>
      <c r="N160" s="318"/>
      <c r="O160" s="318"/>
    </row>
    <row r="161" spans="1:15">
      <c r="A161" s="327" t="s">
        <v>389</v>
      </c>
      <c r="B161" s="341">
        <v>40567.989000000001</v>
      </c>
      <c r="C161" s="341">
        <v>60</v>
      </c>
      <c r="D161" s="341">
        <v>0</v>
      </c>
      <c r="E161" s="341">
        <v>-3320.9749999999999</v>
      </c>
      <c r="F161" s="321">
        <v>37307.012000000002</v>
      </c>
      <c r="H161" s="318"/>
      <c r="I161" s="318"/>
      <c r="J161" s="318"/>
      <c r="K161" s="318"/>
      <c r="L161" s="318"/>
      <c r="M161" s="318"/>
      <c r="N161" s="318"/>
      <c r="O161" s="318"/>
    </row>
    <row r="162" spans="1:15" ht="25.5">
      <c r="A162" s="333" t="s">
        <v>1027</v>
      </c>
      <c r="B162" s="341">
        <v>4899.8919999999998</v>
      </c>
      <c r="C162" s="341">
        <v>102.845</v>
      </c>
      <c r="D162" s="341">
        <v>0</v>
      </c>
      <c r="E162" s="341">
        <v>2850.6030000000001</v>
      </c>
      <c r="F162" s="321">
        <v>7853.34</v>
      </c>
      <c r="H162" s="318"/>
      <c r="I162" s="318"/>
      <c r="J162" s="318"/>
      <c r="K162" s="318"/>
      <c r="L162" s="318"/>
      <c r="M162" s="318"/>
      <c r="N162" s="318"/>
      <c r="O162" s="318"/>
    </row>
    <row r="163" spans="1:15">
      <c r="A163" s="327" t="s">
        <v>48</v>
      </c>
      <c r="B163" s="341">
        <v>1499.904</v>
      </c>
      <c r="C163" s="341">
        <v>0</v>
      </c>
      <c r="D163" s="341">
        <v>0</v>
      </c>
      <c r="E163" s="341">
        <v>-1499.904</v>
      </c>
      <c r="F163" s="321">
        <v>0</v>
      </c>
      <c r="H163" s="318"/>
      <c r="I163" s="318"/>
      <c r="J163" s="318"/>
      <c r="K163" s="318"/>
      <c r="L163" s="318"/>
      <c r="M163" s="318"/>
      <c r="N163" s="318"/>
      <c r="O163" s="318"/>
    </row>
    <row r="164" spans="1:15">
      <c r="A164" s="327" t="s">
        <v>1026</v>
      </c>
      <c r="B164" s="341">
        <v>1407.9759999999999</v>
      </c>
      <c r="C164" s="341">
        <v>0</v>
      </c>
      <c r="D164" s="341">
        <v>0</v>
      </c>
      <c r="E164" s="341">
        <v>-1407.9759999999999</v>
      </c>
      <c r="F164" s="321">
        <v>0</v>
      </c>
      <c r="H164" s="318"/>
      <c r="I164" s="318"/>
      <c r="J164" s="318"/>
      <c r="K164" s="318"/>
      <c r="L164" s="318"/>
      <c r="M164" s="318"/>
      <c r="N164" s="318"/>
      <c r="O164" s="318"/>
    </row>
    <row r="165" spans="1:15">
      <c r="A165" s="332" t="s">
        <v>1025</v>
      </c>
      <c r="B165" s="341">
        <v>2095.7240000000002</v>
      </c>
      <c r="C165" s="341">
        <v>-1990.8910000000001</v>
      </c>
      <c r="D165" s="341">
        <v>0</v>
      </c>
      <c r="E165" s="341">
        <v>-104.833</v>
      </c>
      <c r="F165" s="321">
        <v>0</v>
      </c>
      <c r="H165" s="318"/>
      <c r="I165" s="318"/>
      <c r="J165" s="318"/>
      <c r="K165" s="318"/>
      <c r="L165" s="318"/>
      <c r="M165" s="318"/>
      <c r="N165" s="318"/>
      <c r="O165" s="318"/>
    </row>
    <row r="166" spans="1:15" ht="12.75" customHeight="1">
      <c r="A166" s="331"/>
      <c r="B166" s="341">
        <v>0</v>
      </c>
      <c r="C166" s="341">
        <v>0</v>
      </c>
      <c r="D166" s="341">
        <v>0</v>
      </c>
      <c r="E166" s="341">
        <v>0</v>
      </c>
      <c r="F166" s="321">
        <v>0</v>
      </c>
      <c r="H166" s="318"/>
      <c r="I166" s="318"/>
      <c r="J166" s="318"/>
      <c r="K166" s="318"/>
      <c r="L166" s="318"/>
      <c r="M166" s="318"/>
      <c r="N166" s="318"/>
      <c r="O166" s="318"/>
    </row>
    <row r="167" spans="1:15">
      <c r="A167" s="328" t="s">
        <v>1024</v>
      </c>
      <c r="B167" s="340">
        <v>-19825.898999999998</v>
      </c>
      <c r="C167" s="760">
        <v>4459.8999999999996</v>
      </c>
      <c r="D167" s="340">
        <v>0</v>
      </c>
      <c r="E167" s="340">
        <v>-2788.0419999999999</v>
      </c>
      <c r="F167" s="323">
        <v>-18154.040999999997</v>
      </c>
      <c r="H167" s="318"/>
      <c r="I167" s="318"/>
      <c r="J167" s="318"/>
      <c r="K167" s="318"/>
      <c r="L167" s="318"/>
      <c r="M167" s="318"/>
      <c r="N167" s="318"/>
      <c r="O167" s="318"/>
    </row>
    <row r="168" spans="1:15">
      <c r="A168" s="327" t="s">
        <v>45</v>
      </c>
      <c r="B168" s="341">
        <v>-23895.703000000001</v>
      </c>
      <c r="C168" s="341">
        <v>4459.8999999999996</v>
      </c>
      <c r="D168" s="341">
        <v>0</v>
      </c>
      <c r="E168" s="341">
        <v>-244.315</v>
      </c>
      <c r="F168" s="321">
        <v>-19680.118000000002</v>
      </c>
      <c r="H168" s="318"/>
      <c r="I168" s="318"/>
      <c r="J168" s="318"/>
      <c r="K168" s="318"/>
      <c r="L168" s="318"/>
      <c r="M168" s="318"/>
      <c r="N168" s="318"/>
      <c r="O168" s="318"/>
    </row>
    <row r="169" spans="1:15">
      <c r="A169" s="330"/>
      <c r="B169" s="341">
        <v>0</v>
      </c>
      <c r="C169" s="341">
        <v>0</v>
      </c>
      <c r="D169" s="341">
        <v>0</v>
      </c>
      <c r="E169" s="341">
        <v>0</v>
      </c>
      <c r="F169" s="321">
        <v>0</v>
      </c>
      <c r="H169" s="318"/>
      <c r="I169" s="318"/>
      <c r="J169" s="318"/>
      <c r="K169" s="318"/>
      <c r="L169" s="318"/>
      <c r="M169" s="318"/>
      <c r="N169" s="318"/>
      <c r="O169" s="318"/>
    </row>
    <row r="170" spans="1:15">
      <c r="A170" s="330" t="s">
        <v>1023</v>
      </c>
      <c r="B170" s="341">
        <v>0</v>
      </c>
      <c r="C170" s="341">
        <v>0</v>
      </c>
      <c r="D170" s="341">
        <v>0</v>
      </c>
      <c r="E170" s="341">
        <v>-372.30700000000002</v>
      </c>
      <c r="F170" s="321">
        <v>-372.30700000000002</v>
      </c>
      <c r="H170" s="318"/>
      <c r="I170" s="318"/>
      <c r="J170" s="318"/>
      <c r="K170" s="318"/>
      <c r="L170" s="318"/>
      <c r="M170" s="318"/>
      <c r="N170" s="318"/>
      <c r="O170" s="318"/>
    </row>
    <row r="171" spans="1:15">
      <c r="A171" s="1031" t="s">
        <v>1022</v>
      </c>
      <c r="B171" s="341">
        <v>0</v>
      </c>
      <c r="C171" s="341">
        <v>0</v>
      </c>
      <c r="D171" s="341">
        <v>0</v>
      </c>
      <c r="E171" s="341">
        <v>-1376.905</v>
      </c>
      <c r="F171" s="321">
        <v>-1376.905</v>
      </c>
      <c r="H171" s="318"/>
      <c r="I171" s="318"/>
      <c r="J171" s="318"/>
      <c r="K171" s="318"/>
      <c r="L171" s="318"/>
      <c r="M171" s="318"/>
      <c r="N171" s="318"/>
      <c r="O171" s="318"/>
    </row>
    <row r="172" spans="1:15">
      <c r="A172" s="327" t="s">
        <v>1021</v>
      </c>
      <c r="B172" s="341">
        <v>4069.8029999999999</v>
      </c>
      <c r="C172" s="341">
        <v>0</v>
      </c>
      <c r="D172" s="341">
        <v>0</v>
      </c>
      <c r="E172" s="341">
        <v>-794.51199999999994</v>
      </c>
      <c r="F172" s="321">
        <v>3275.2920000000004</v>
      </c>
      <c r="H172" s="318"/>
      <c r="I172" s="318"/>
      <c r="J172" s="318"/>
      <c r="K172" s="318"/>
      <c r="L172" s="318"/>
      <c r="M172" s="318"/>
      <c r="N172" s="318"/>
      <c r="O172" s="318"/>
    </row>
    <row r="173" spans="1:15">
      <c r="A173" s="328" t="s">
        <v>1020</v>
      </c>
      <c r="B173" s="340">
        <v>-1295.6369999999999</v>
      </c>
      <c r="C173" s="341">
        <v>0</v>
      </c>
      <c r="D173" s="341">
        <v>0</v>
      </c>
      <c r="E173" s="340">
        <v>30.638999999999999</v>
      </c>
      <c r="F173" s="323">
        <v>-1264.998</v>
      </c>
      <c r="H173" s="318"/>
      <c r="I173" s="318"/>
      <c r="J173" s="318"/>
      <c r="K173" s="318"/>
      <c r="L173" s="318"/>
      <c r="M173" s="318"/>
      <c r="N173" s="318"/>
      <c r="O173" s="318"/>
    </row>
    <row r="174" spans="1:15" ht="12.75" customHeight="1">
      <c r="A174" s="329"/>
      <c r="B174" s="341">
        <v>0</v>
      </c>
      <c r="C174" s="341">
        <v>0</v>
      </c>
      <c r="D174" s="341">
        <v>0</v>
      </c>
      <c r="E174" s="341">
        <v>0</v>
      </c>
      <c r="F174" s="321">
        <v>0</v>
      </c>
      <c r="H174" s="318"/>
      <c r="I174" s="318"/>
      <c r="J174" s="318"/>
      <c r="K174" s="318"/>
      <c r="L174" s="318"/>
      <c r="M174" s="318"/>
      <c r="N174" s="318"/>
      <c r="O174" s="318"/>
    </row>
    <row r="175" spans="1:15">
      <c r="A175" s="328" t="s">
        <v>385</v>
      </c>
      <c r="B175" s="340">
        <v>-65271.842000000004</v>
      </c>
      <c r="C175" s="340">
        <v>5163.4790000000003</v>
      </c>
      <c r="D175" s="340">
        <v>-217.62000000000003</v>
      </c>
      <c r="E175" s="340">
        <v>2506.5820000000003</v>
      </c>
      <c r="F175" s="323">
        <v>-57819.394999999997</v>
      </c>
      <c r="H175" s="318"/>
      <c r="I175" s="318"/>
      <c r="J175" s="318"/>
      <c r="K175" s="318"/>
      <c r="L175" s="318"/>
      <c r="M175" s="318"/>
      <c r="N175" s="318"/>
      <c r="O175" s="318"/>
    </row>
    <row r="176" spans="1:15">
      <c r="A176" s="327" t="s">
        <v>1019</v>
      </c>
      <c r="B176" s="341">
        <v>-58418.146999999997</v>
      </c>
      <c r="C176" s="341">
        <v>5173.8109999999997</v>
      </c>
      <c r="D176" s="341">
        <v>0</v>
      </c>
      <c r="E176" s="341">
        <v>2618.306</v>
      </c>
      <c r="F176" s="321">
        <v>-50626.024999999994</v>
      </c>
      <c r="H176" s="318"/>
      <c r="I176" s="318"/>
      <c r="J176" s="318"/>
      <c r="K176" s="318"/>
      <c r="L176" s="318"/>
      <c r="M176" s="318"/>
      <c r="N176" s="318"/>
      <c r="O176" s="318"/>
    </row>
    <row r="177" spans="1:15">
      <c r="A177" s="327" t="s">
        <v>1018</v>
      </c>
      <c r="B177" s="341">
        <v>-6828.3310000000001</v>
      </c>
      <c r="C177" s="341">
        <v>-10.331</v>
      </c>
      <c r="D177" s="341">
        <v>-217.62000000000003</v>
      </c>
      <c r="E177" s="341">
        <v>-111.723</v>
      </c>
      <c r="F177" s="321">
        <v>-7168.0050000000001</v>
      </c>
      <c r="H177" s="318"/>
      <c r="I177" s="318"/>
      <c r="J177" s="318"/>
      <c r="K177" s="318"/>
      <c r="L177" s="318"/>
      <c r="M177" s="318"/>
      <c r="N177" s="318"/>
      <c r="O177" s="318"/>
    </row>
    <row r="178" spans="1:15">
      <c r="A178" s="327" t="s">
        <v>1017</v>
      </c>
      <c r="B178" s="341">
        <v>-25.361000000000001</v>
      </c>
      <c r="C178" s="341">
        <v>0</v>
      </c>
      <c r="D178" s="341">
        <v>0</v>
      </c>
      <c r="E178" s="341">
        <v>0</v>
      </c>
      <c r="F178" s="321">
        <v>-25.361000000000001</v>
      </c>
      <c r="H178" s="318"/>
      <c r="I178" s="318"/>
      <c r="J178" s="318"/>
      <c r="K178" s="318"/>
      <c r="L178" s="318"/>
      <c r="M178" s="318"/>
      <c r="N178" s="318"/>
      <c r="O178" s="318"/>
    </row>
    <row r="179" spans="1:15">
      <c r="A179" s="325"/>
      <c r="B179" s="341">
        <v>0</v>
      </c>
      <c r="C179" s="341">
        <v>0</v>
      </c>
      <c r="D179" s="341">
        <v>0</v>
      </c>
      <c r="E179" s="341">
        <v>0</v>
      </c>
      <c r="F179" s="321">
        <v>0</v>
      </c>
      <c r="H179" s="318"/>
      <c r="I179" s="318"/>
      <c r="J179" s="318"/>
      <c r="K179" s="318"/>
      <c r="L179" s="318"/>
      <c r="M179" s="318"/>
      <c r="N179" s="318"/>
      <c r="O179" s="318"/>
    </row>
    <row r="180" spans="1:15">
      <c r="A180" s="322" t="s">
        <v>1016</v>
      </c>
      <c r="B180" s="340">
        <v>31467.331999999999</v>
      </c>
      <c r="C180" s="340">
        <v>8722.0149999999994</v>
      </c>
      <c r="D180" s="340">
        <v>2281.5350000000003</v>
      </c>
      <c r="E180" s="340">
        <v>80.667000000000002</v>
      </c>
      <c r="F180" s="323">
        <v>42551.551999999996</v>
      </c>
      <c r="H180" s="318"/>
      <c r="I180" s="318"/>
      <c r="J180" s="318"/>
      <c r="K180" s="318"/>
      <c r="L180" s="318"/>
      <c r="M180" s="318"/>
      <c r="N180" s="318"/>
      <c r="O180" s="318"/>
    </row>
    <row r="181" spans="1:15">
      <c r="A181" s="324" t="s">
        <v>1015</v>
      </c>
      <c r="B181" s="340">
        <v>-4257.3809999999994</v>
      </c>
      <c r="C181" s="340">
        <v>-6513.1270000000004</v>
      </c>
      <c r="D181" s="340">
        <v>-2281.5350000000003</v>
      </c>
      <c r="E181" s="340">
        <v>-444.11400000000003</v>
      </c>
      <c r="F181" s="323">
        <v>-13496.159</v>
      </c>
      <c r="H181" s="318"/>
      <c r="I181" s="318"/>
      <c r="J181" s="318"/>
      <c r="K181" s="318"/>
      <c r="L181" s="318"/>
      <c r="M181" s="318"/>
      <c r="N181" s="318"/>
      <c r="O181" s="318"/>
    </row>
    <row r="182" spans="1:15">
      <c r="A182" s="322" t="s">
        <v>1014</v>
      </c>
      <c r="B182" s="340">
        <v>-363.44600000000003</v>
      </c>
      <c r="C182" s="340">
        <v>0</v>
      </c>
      <c r="D182" s="340">
        <v>0</v>
      </c>
      <c r="E182" s="340">
        <v>363.44600000000003</v>
      </c>
      <c r="F182" s="323">
        <v>0</v>
      </c>
      <c r="H182" s="318"/>
      <c r="I182" s="318"/>
      <c r="J182" s="318"/>
      <c r="K182" s="318"/>
      <c r="L182" s="318"/>
      <c r="M182" s="318"/>
      <c r="N182" s="318"/>
      <c r="O182" s="318"/>
    </row>
    <row r="183" spans="1:15">
      <c r="A183" s="322" t="s">
        <v>1013</v>
      </c>
      <c r="B183" s="340">
        <v>-263.86399999999998</v>
      </c>
      <c r="C183" s="340">
        <v>-428.95499999999998</v>
      </c>
      <c r="D183" s="340">
        <v>0</v>
      </c>
      <c r="E183" s="340">
        <v>0</v>
      </c>
      <c r="F183" s="323">
        <v>-692.82</v>
      </c>
      <c r="H183" s="318"/>
      <c r="I183" s="318"/>
      <c r="J183" s="318"/>
      <c r="K183" s="318"/>
      <c r="L183" s="318"/>
      <c r="M183" s="318"/>
      <c r="N183" s="318"/>
      <c r="O183" s="318"/>
    </row>
    <row r="184" spans="1:15">
      <c r="A184" s="322" t="s">
        <v>1291</v>
      </c>
      <c r="B184" s="321">
        <v>0</v>
      </c>
      <c r="C184" s="321">
        <v>0</v>
      </c>
      <c r="D184" s="321">
        <v>0</v>
      </c>
      <c r="E184" s="321">
        <v>0</v>
      </c>
      <c r="F184" s="323">
        <v>0</v>
      </c>
      <c r="H184" s="318"/>
      <c r="I184" s="318"/>
      <c r="J184" s="318"/>
      <c r="K184" s="318"/>
      <c r="L184" s="318"/>
      <c r="M184" s="318"/>
      <c r="N184" s="318"/>
      <c r="O184" s="318"/>
    </row>
    <row r="185" spans="1:15" ht="13.5" thickBot="1">
      <c r="A185" s="320" t="s">
        <v>49</v>
      </c>
      <c r="B185" s="319">
        <v>26582.637000000002</v>
      </c>
      <c r="C185" s="319">
        <v>1779.9299999999998</v>
      </c>
      <c r="D185" s="319">
        <v>0</v>
      </c>
      <c r="E185" s="319">
        <v>0</v>
      </c>
      <c r="F185" s="319">
        <v>28362.569</v>
      </c>
      <c r="H185" s="318"/>
      <c r="I185" s="318"/>
      <c r="J185" s="318"/>
      <c r="K185" s="318"/>
      <c r="L185" s="318"/>
      <c r="M185" s="318"/>
      <c r="N185" s="318"/>
      <c r="O185" s="318"/>
    </row>
    <row r="186" spans="1:15">
      <c r="A186" s="1607"/>
      <c r="B186" s="317"/>
      <c r="C186" s="317"/>
      <c r="D186" s="317"/>
      <c r="F186" s="316"/>
    </row>
  </sheetData>
  <mergeCells count="40">
    <mergeCell ref="A152:A154"/>
    <mergeCell ref="B152:D152"/>
    <mergeCell ref="E152:F152"/>
    <mergeCell ref="B153:B154"/>
    <mergeCell ref="C153:C154"/>
    <mergeCell ref="D153:D154"/>
    <mergeCell ref="E153:E154"/>
    <mergeCell ref="F153:F154"/>
    <mergeCell ref="A115:A117"/>
    <mergeCell ref="B115:D115"/>
    <mergeCell ref="E115:F115"/>
    <mergeCell ref="B116:B117"/>
    <mergeCell ref="C116:C117"/>
    <mergeCell ref="D116:D117"/>
    <mergeCell ref="E116:E117"/>
    <mergeCell ref="F116:F117"/>
    <mergeCell ref="A78:A80"/>
    <mergeCell ref="B78:D78"/>
    <mergeCell ref="E78:F78"/>
    <mergeCell ref="B79:B80"/>
    <mergeCell ref="C79:C80"/>
    <mergeCell ref="D79:D80"/>
    <mergeCell ref="E79:E80"/>
    <mergeCell ref="F79:F80"/>
    <mergeCell ref="A41:A43"/>
    <mergeCell ref="B41:D41"/>
    <mergeCell ref="E41:F41"/>
    <mergeCell ref="B42:B43"/>
    <mergeCell ref="C42:C43"/>
    <mergeCell ref="D42:D43"/>
    <mergeCell ref="E42:E43"/>
    <mergeCell ref="F42:F43"/>
    <mergeCell ref="A4:A6"/>
    <mergeCell ref="B4:D4"/>
    <mergeCell ref="E4:F4"/>
    <mergeCell ref="B5:B6"/>
    <mergeCell ref="C5:C6"/>
    <mergeCell ref="D5:D6"/>
    <mergeCell ref="E5:E6"/>
    <mergeCell ref="F5:F6"/>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5E5-5209-4269-9B74-DF3EB7F00887}">
  <sheetPr codeName="Planilha35">
    <tabColor rgb="FF939598"/>
  </sheetPr>
  <dimension ref="A1:T186"/>
  <sheetViews>
    <sheetView showGridLines="0" zoomScale="90" zoomScaleNormal="90" workbookViewId="0">
      <pane xSplit="1" ySplit="6" topLeftCell="B7" activePane="bottomRight" state="frozen"/>
      <selection pane="topRight" activeCell="B1" sqref="B1"/>
      <selection pane="bottomLeft" activeCell="A7" sqref="A7"/>
      <selection pane="bottomRight" sqref="A1:XFD1"/>
    </sheetView>
  </sheetViews>
  <sheetFormatPr defaultColWidth="9.140625" defaultRowHeight="12.75"/>
  <cols>
    <col min="1" max="1" width="60" style="1606" customWidth="1"/>
    <col min="2" max="2" width="16.28515625" style="316" customWidth="1"/>
    <col min="3" max="3" width="14.28515625" style="316" customWidth="1"/>
    <col min="4" max="7" width="15.140625" style="316" customWidth="1"/>
    <col min="8" max="8" width="15.140625" style="1606" customWidth="1"/>
    <col min="9" max="9" width="15.140625" style="1606" hidden="1" customWidth="1"/>
    <col min="10" max="10" width="15.140625" style="1606" customWidth="1"/>
    <col min="11" max="11" width="9.140625" style="1606"/>
    <col min="12" max="12" width="15.140625" style="1606" customWidth="1"/>
    <col min="13" max="16384" width="9.140625" style="1606"/>
  </cols>
  <sheetData>
    <row r="1" spans="1:15" ht="12.75" hidden="1" customHeight="1"/>
    <row r="2" spans="1:15" ht="10.5" customHeight="1">
      <c r="E2" s="338"/>
      <c r="F2" s="338"/>
      <c r="G2" s="338"/>
      <c r="J2" s="338" t="s">
        <v>1040</v>
      </c>
    </row>
    <row r="3" spans="1:15" ht="12.75" customHeight="1">
      <c r="A3" s="1185" t="s">
        <v>1757</v>
      </c>
      <c r="B3" s="1186"/>
      <c r="C3" s="1186"/>
      <c r="D3" s="1186"/>
      <c r="E3" s="1186"/>
      <c r="F3" s="1186"/>
      <c r="G3" s="1185"/>
      <c r="H3" s="1186"/>
      <c r="I3" s="1186"/>
      <c r="J3" s="1186"/>
    </row>
    <row r="4" spans="1:15" ht="12.75" customHeight="1">
      <c r="A4" s="2036" t="s">
        <v>1766</v>
      </c>
      <c r="B4" s="2038"/>
      <c r="C4" s="2038"/>
      <c r="D4" s="2038"/>
      <c r="E4" s="2038"/>
      <c r="F4" s="2038"/>
      <c r="G4" s="2036"/>
      <c r="H4" s="2038"/>
      <c r="I4" s="2038"/>
      <c r="J4" s="2038"/>
    </row>
    <row r="5" spans="1:15" ht="17.25" customHeight="1">
      <c r="A5" s="2037"/>
      <c r="B5" s="2039" t="s">
        <v>1038</v>
      </c>
      <c r="C5" s="2039" t="s">
        <v>1037</v>
      </c>
      <c r="D5" s="2039" t="s">
        <v>1036</v>
      </c>
      <c r="E5" s="2039" t="s">
        <v>1035</v>
      </c>
      <c r="F5" s="2039" t="s">
        <v>1034</v>
      </c>
      <c r="G5" s="2037" t="s">
        <v>1033</v>
      </c>
      <c r="H5" s="2039" t="s">
        <v>1032</v>
      </c>
      <c r="I5" s="2039"/>
      <c r="J5" s="2039" t="s">
        <v>1031</v>
      </c>
    </row>
    <row r="6" spans="1:15" ht="7.5" customHeight="1">
      <c r="A6" s="2037"/>
      <c r="B6" s="2040"/>
      <c r="C6" s="2040"/>
      <c r="D6" s="2040"/>
      <c r="E6" s="2041"/>
      <c r="F6" s="2040"/>
      <c r="G6" s="2037"/>
      <c r="H6" s="2040"/>
      <c r="I6" s="2040"/>
      <c r="J6" s="2040"/>
    </row>
    <row r="7" spans="1:15" ht="12.75" customHeight="1">
      <c r="A7" s="1607"/>
      <c r="B7" s="336"/>
      <c r="C7" s="336"/>
      <c r="D7" s="337"/>
      <c r="E7" s="336"/>
      <c r="F7" s="336"/>
      <c r="G7" s="336"/>
      <c r="H7" s="336"/>
      <c r="I7" s="336"/>
      <c r="J7" s="336"/>
    </row>
    <row r="8" spans="1:15" ht="12.75" customHeight="1">
      <c r="A8" s="329" t="s">
        <v>18</v>
      </c>
      <c r="B8" s="323">
        <v>28763.063999999998</v>
      </c>
      <c r="C8" s="323">
        <v>127.21599999999999</v>
      </c>
      <c r="D8" s="323">
        <v>-878.13499999999999</v>
      </c>
      <c r="E8" s="323">
        <v>28012.145</v>
      </c>
      <c r="F8" s="323"/>
      <c r="G8" s="323"/>
      <c r="H8" s="323">
        <v>459.17599999999999</v>
      </c>
      <c r="I8" s="323"/>
      <c r="J8" s="323">
        <v>28471.322</v>
      </c>
      <c r="L8" s="323"/>
      <c r="M8" s="323"/>
      <c r="O8" s="323"/>
    </row>
    <row r="9" spans="1:15" ht="12.75" customHeight="1">
      <c r="A9" s="335"/>
      <c r="B9" s="321"/>
      <c r="C9" s="321"/>
      <c r="D9" s="321"/>
      <c r="E9" s="321"/>
      <c r="F9" s="321"/>
      <c r="G9" s="321"/>
      <c r="H9" s="321"/>
      <c r="I9" s="321"/>
      <c r="J9" s="321"/>
      <c r="L9" s="321"/>
      <c r="M9" s="321"/>
      <c r="O9" s="321"/>
    </row>
    <row r="10" spans="1:15" ht="12.75" customHeight="1">
      <c r="A10" s="327" t="s">
        <v>1030</v>
      </c>
      <c r="B10" s="321">
        <v>16129.441999999999</v>
      </c>
      <c r="C10" s="321">
        <v>-24.443999999999999</v>
      </c>
      <c r="D10" s="321">
        <v>-878.13499999999999</v>
      </c>
      <c r="E10" s="321">
        <v>15226.862999999999</v>
      </c>
      <c r="F10" s="321"/>
      <c r="G10" s="321"/>
      <c r="H10" s="321">
        <v>2155.0360000000001</v>
      </c>
      <c r="I10" s="321"/>
      <c r="J10" s="321">
        <v>17381.899000000001</v>
      </c>
      <c r="L10" s="321"/>
      <c r="M10" s="321"/>
      <c r="O10" s="321"/>
    </row>
    <row r="11" spans="1:15" ht="12.75" customHeight="1">
      <c r="A11" s="334" t="s">
        <v>1029</v>
      </c>
      <c r="B11" s="321">
        <v>14233.921</v>
      </c>
      <c r="C11" s="321">
        <v>-24.443999999999999</v>
      </c>
      <c r="D11" s="321">
        <v>0</v>
      </c>
      <c r="E11" s="321">
        <v>14209.477000000001</v>
      </c>
      <c r="F11" s="321"/>
      <c r="G11" s="321"/>
      <c r="H11" s="321">
        <v>2023.2249999999999</v>
      </c>
      <c r="I11" s="321"/>
      <c r="J11" s="321">
        <v>16232.701999999999</v>
      </c>
      <c r="L11" s="321"/>
      <c r="M11" s="321"/>
      <c r="O11" s="321"/>
    </row>
    <row r="12" spans="1:15" ht="12.75" customHeight="1">
      <c r="A12" s="334" t="s">
        <v>1028</v>
      </c>
      <c r="B12" s="321">
        <v>1895.52</v>
      </c>
      <c r="C12" s="321">
        <v>0</v>
      </c>
      <c r="D12" s="321">
        <v>-878.13499999999999</v>
      </c>
      <c r="E12" s="321">
        <v>1017.385</v>
      </c>
      <c r="F12" s="321"/>
      <c r="G12" s="321"/>
      <c r="H12" s="321">
        <v>131.81100000000001</v>
      </c>
      <c r="I12" s="321"/>
      <c r="J12" s="321">
        <v>1149.1969999999999</v>
      </c>
      <c r="L12" s="321"/>
      <c r="M12" s="321"/>
      <c r="O12" s="321"/>
    </row>
    <row r="13" spans="1:15" ht="12.75" customHeight="1">
      <c r="A13" s="327" t="s">
        <v>389</v>
      </c>
      <c r="B13" s="321">
        <v>10040.337</v>
      </c>
      <c r="C13" s="321">
        <v>0</v>
      </c>
      <c r="D13" s="321">
        <v>0</v>
      </c>
      <c r="E13" s="321">
        <v>10040.337</v>
      </c>
      <c r="F13" s="321"/>
      <c r="G13" s="321"/>
      <c r="H13" s="321">
        <v>-848.20399999999995</v>
      </c>
      <c r="I13" s="321"/>
      <c r="J13" s="321">
        <v>9192.1329999999998</v>
      </c>
      <c r="L13" s="321"/>
      <c r="M13" s="321"/>
      <c r="O13" s="321"/>
    </row>
    <row r="14" spans="1:15" ht="25.5" customHeight="1">
      <c r="A14" s="333" t="s">
        <v>1027</v>
      </c>
      <c r="B14" s="321">
        <v>1076.877</v>
      </c>
      <c r="C14" s="321">
        <v>162.52600000000001</v>
      </c>
      <c r="D14" s="321">
        <v>0</v>
      </c>
      <c r="E14" s="326">
        <v>1239.403</v>
      </c>
      <c r="F14" s="321"/>
      <c r="G14" s="321"/>
      <c r="H14" s="321">
        <v>657.88499999999999</v>
      </c>
      <c r="I14" s="321"/>
      <c r="J14" s="321">
        <v>1897.288</v>
      </c>
      <c r="L14" s="321"/>
      <c r="M14" s="321"/>
      <c r="O14" s="321"/>
    </row>
    <row r="15" spans="1:15" ht="12.75" customHeight="1">
      <c r="A15" s="327" t="s">
        <v>48</v>
      </c>
      <c r="B15" s="321">
        <v>931.66499999999996</v>
      </c>
      <c r="C15" s="321">
        <v>-10.866</v>
      </c>
      <c r="D15" s="321">
        <v>0</v>
      </c>
      <c r="E15" s="321">
        <v>920.79899999999998</v>
      </c>
      <c r="F15" s="321"/>
      <c r="G15" s="321"/>
      <c r="H15" s="321">
        <v>-920.79899999999998</v>
      </c>
      <c r="I15" s="321"/>
      <c r="J15" s="321">
        <v>0</v>
      </c>
      <c r="L15" s="321"/>
      <c r="M15" s="321"/>
      <c r="O15" s="321"/>
    </row>
    <row r="16" spans="1:15" ht="12.75" customHeight="1">
      <c r="A16" s="327" t="s">
        <v>1026</v>
      </c>
      <c r="B16" s="321">
        <v>345.233</v>
      </c>
      <c r="C16" s="321">
        <v>0</v>
      </c>
      <c r="D16" s="321">
        <v>0</v>
      </c>
      <c r="E16" s="321">
        <v>345.233</v>
      </c>
      <c r="F16" s="321"/>
      <c r="G16" s="321"/>
      <c r="H16" s="321">
        <v>-345.233</v>
      </c>
      <c r="I16" s="321"/>
      <c r="J16" s="321">
        <v>0</v>
      </c>
      <c r="L16" s="321"/>
      <c r="M16" s="321"/>
      <c r="O16" s="321"/>
    </row>
    <row r="17" spans="1:15" ht="12.75" customHeight="1">
      <c r="A17" s="332" t="s">
        <v>1025</v>
      </c>
      <c r="B17" s="321">
        <v>239.50800000000001</v>
      </c>
      <c r="C17" s="321">
        <v>0</v>
      </c>
      <c r="D17" s="321">
        <v>0</v>
      </c>
      <c r="E17" s="321">
        <v>239.50800000000001</v>
      </c>
      <c r="F17" s="321"/>
      <c r="G17" s="321"/>
      <c r="H17" s="321">
        <v>-239.50800000000001</v>
      </c>
      <c r="I17" s="321"/>
      <c r="J17" s="321">
        <v>0</v>
      </c>
      <c r="L17" s="321"/>
      <c r="M17" s="321"/>
      <c r="O17" s="321"/>
    </row>
    <row r="18" spans="1:15" ht="12.75" customHeight="1">
      <c r="A18" s="331"/>
      <c r="B18" s="321"/>
      <c r="C18" s="321"/>
      <c r="D18" s="321"/>
      <c r="E18" s="321"/>
      <c r="F18" s="321"/>
      <c r="G18" s="321"/>
      <c r="H18" s="321"/>
      <c r="I18" s="321"/>
      <c r="J18" s="321"/>
      <c r="L18" s="321"/>
      <c r="M18" s="321"/>
      <c r="O18" s="321"/>
    </row>
    <row r="19" spans="1:15" ht="12.75" customHeight="1">
      <c r="A19" s="328" t="s">
        <v>1024</v>
      </c>
      <c r="B19" s="323">
        <v>-2241.3780000000002</v>
      </c>
      <c r="C19" s="323">
        <v>0</v>
      </c>
      <c r="D19" s="323">
        <v>0</v>
      </c>
      <c r="E19" s="323">
        <v>-2241.3780000000002</v>
      </c>
      <c r="F19" s="323"/>
      <c r="G19" s="323"/>
      <c r="H19" s="323">
        <v>-1173.923</v>
      </c>
      <c r="I19" s="323"/>
      <c r="J19" s="323">
        <v>-3415.3020000000001</v>
      </c>
      <c r="L19" s="323"/>
      <c r="M19" s="323"/>
      <c r="O19" s="321"/>
    </row>
    <row r="20" spans="1:15" ht="12.75" customHeight="1">
      <c r="A20" s="327" t="s">
        <v>45</v>
      </c>
      <c r="B20" s="321">
        <v>-3251.335</v>
      </c>
      <c r="C20" s="321">
        <v>0</v>
      </c>
      <c r="D20" s="321">
        <v>0</v>
      </c>
      <c r="E20" s="326">
        <v>-3251.335</v>
      </c>
      <c r="F20" s="321"/>
      <c r="G20" s="321"/>
      <c r="H20" s="321">
        <v>-544.47699999999998</v>
      </c>
      <c r="I20" s="321"/>
      <c r="J20" s="321">
        <v>-3795.8119999999999</v>
      </c>
      <c r="K20" s="1608"/>
      <c r="L20" s="321"/>
      <c r="M20" s="321"/>
      <c r="O20" s="321"/>
    </row>
    <row r="21" spans="1:15" ht="12.75" customHeight="1">
      <c r="A21" s="330"/>
      <c r="B21" s="321"/>
      <c r="C21" s="321"/>
      <c r="D21" s="321"/>
      <c r="E21" s="326"/>
      <c r="F21" s="321"/>
      <c r="G21" s="321"/>
      <c r="H21" s="321"/>
      <c r="I21" s="321"/>
      <c r="J21" s="321"/>
      <c r="K21" s="1608"/>
      <c r="L21" s="321"/>
      <c r="M21" s="321"/>
      <c r="O21" s="321"/>
    </row>
    <row r="22" spans="1:15" ht="12.75" customHeight="1">
      <c r="A22" s="330" t="s">
        <v>1760</v>
      </c>
      <c r="B22" s="321">
        <v>0</v>
      </c>
      <c r="C22" s="321">
        <v>0</v>
      </c>
      <c r="D22" s="321">
        <v>0</v>
      </c>
      <c r="E22" s="326">
        <v>0</v>
      </c>
      <c r="F22" s="321"/>
      <c r="G22" s="321"/>
      <c r="H22" s="321">
        <v>-268.86200000000002</v>
      </c>
      <c r="I22" s="321"/>
      <c r="J22" s="321">
        <v>-268.86200000000002</v>
      </c>
      <c r="K22" s="1608"/>
      <c r="L22" s="321"/>
      <c r="M22" s="321"/>
      <c r="O22" s="321"/>
    </row>
    <row r="23" spans="1:15" ht="12.75" customHeight="1">
      <c r="A23" s="1031" t="s">
        <v>1022</v>
      </c>
      <c r="B23" s="321">
        <v>0</v>
      </c>
      <c r="C23" s="321">
        <v>0</v>
      </c>
      <c r="D23" s="321">
        <v>0</v>
      </c>
      <c r="E23" s="326">
        <v>0</v>
      </c>
      <c r="F23" s="321"/>
      <c r="G23" s="321"/>
      <c r="H23" s="321">
        <v>-311.94299999999998</v>
      </c>
      <c r="I23" s="321"/>
      <c r="J23" s="321">
        <v>-311.94299999999998</v>
      </c>
      <c r="K23" s="1608"/>
      <c r="L23" s="321"/>
      <c r="M23" s="321"/>
      <c r="O23" s="321"/>
    </row>
    <row r="24" spans="1:15" ht="12.75" customHeight="1">
      <c r="A24" s="327" t="s">
        <v>1021</v>
      </c>
      <c r="B24" s="321">
        <v>1009.956</v>
      </c>
      <c r="C24" s="321">
        <v>0</v>
      </c>
      <c r="D24" s="321">
        <v>0</v>
      </c>
      <c r="E24" s="326">
        <v>1009.956</v>
      </c>
      <c r="F24" s="321"/>
      <c r="G24" s="321"/>
      <c r="H24" s="321">
        <v>-48.64</v>
      </c>
      <c r="I24" s="321"/>
      <c r="J24" s="321">
        <v>961.31600000000003</v>
      </c>
      <c r="L24" s="321"/>
      <c r="M24" s="321"/>
      <c r="O24" s="321"/>
    </row>
    <row r="25" spans="1:15" ht="12.75" customHeight="1">
      <c r="A25" s="328" t="s">
        <v>1020</v>
      </c>
      <c r="B25" s="323">
        <v>-293.78199999999998</v>
      </c>
      <c r="C25" s="321">
        <v>0</v>
      </c>
      <c r="D25" s="321">
        <v>0</v>
      </c>
      <c r="E25" s="323">
        <v>-293.78199999999998</v>
      </c>
      <c r="F25" s="323"/>
      <c r="G25" s="323"/>
      <c r="H25" s="321">
        <v>0</v>
      </c>
      <c r="I25" s="321"/>
      <c r="J25" s="323">
        <v>-293.78199999999998</v>
      </c>
      <c r="L25" s="323"/>
      <c r="M25" s="323"/>
      <c r="O25" s="321"/>
    </row>
    <row r="26" spans="1:15" ht="12.75" customHeight="1">
      <c r="A26" s="329"/>
      <c r="B26" s="321"/>
      <c r="C26" s="321"/>
      <c r="D26" s="321"/>
      <c r="E26" s="321"/>
      <c r="F26" s="321"/>
      <c r="G26" s="321"/>
      <c r="H26" s="321"/>
      <c r="I26" s="321"/>
      <c r="J26" s="321"/>
      <c r="L26" s="321"/>
      <c r="M26" s="321"/>
      <c r="O26" s="321"/>
    </row>
    <row r="27" spans="1:15" ht="12.75" customHeight="1">
      <c r="A27" s="328" t="s">
        <v>385</v>
      </c>
      <c r="B27" s="323">
        <v>-15813.455</v>
      </c>
      <c r="C27" s="323">
        <v>300.197</v>
      </c>
      <c r="D27" s="323">
        <v>116.39700000000001</v>
      </c>
      <c r="E27" s="323">
        <v>-15396.86</v>
      </c>
      <c r="F27" s="323"/>
      <c r="G27" s="323"/>
      <c r="H27" s="323">
        <v>710.1</v>
      </c>
      <c r="I27" s="323"/>
      <c r="J27" s="323">
        <v>-14686.759</v>
      </c>
      <c r="L27" s="323"/>
      <c r="M27" s="323"/>
      <c r="O27" s="321"/>
    </row>
    <row r="28" spans="1:15" ht="12.75" customHeight="1">
      <c r="A28" s="327" t="s">
        <v>1019</v>
      </c>
      <c r="B28" s="321">
        <v>-13943.450999999999</v>
      </c>
      <c r="C28" s="321">
        <v>333.185</v>
      </c>
      <c r="D28" s="321">
        <v>0</v>
      </c>
      <c r="E28" s="326">
        <v>-13610.266</v>
      </c>
      <c r="F28" s="321"/>
      <c r="G28" s="321"/>
      <c r="H28" s="321">
        <v>817.65099999999995</v>
      </c>
      <c r="I28" s="321"/>
      <c r="J28" s="321">
        <v>-12792.614</v>
      </c>
      <c r="L28" s="321"/>
      <c r="M28" s="321"/>
      <c r="O28" s="321"/>
    </row>
    <row r="29" spans="1:15" ht="12.75" customHeight="1">
      <c r="A29" s="327" t="s">
        <v>1018</v>
      </c>
      <c r="B29" s="321">
        <v>-1856.4380000000001</v>
      </c>
      <c r="C29" s="321">
        <v>-32.987000000000002</v>
      </c>
      <c r="D29" s="321">
        <v>116.39700000000001</v>
      </c>
      <c r="E29" s="326">
        <v>-1773.028</v>
      </c>
      <c r="F29" s="321"/>
      <c r="G29" s="321"/>
      <c r="H29" s="321">
        <v>-107.551</v>
      </c>
      <c r="I29" s="321"/>
      <c r="J29" s="321">
        <v>-1880.579</v>
      </c>
      <c r="L29" s="321"/>
      <c r="M29" s="321"/>
      <c r="O29" s="321"/>
    </row>
    <row r="30" spans="1:15" ht="12.75" customHeight="1">
      <c r="A30" s="327" t="s">
        <v>1017</v>
      </c>
      <c r="B30" s="321">
        <v>-13.565</v>
      </c>
      <c r="C30" s="321">
        <v>0</v>
      </c>
      <c r="D30" s="321">
        <v>0</v>
      </c>
      <c r="E30" s="326">
        <v>-13.565</v>
      </c>
      <c r="F30" s="321"/>
      <c r="G30" s="321"/>
      <c r="H30" s="321">
        <v>0</v>
      </c>
      <c r="I30" s="321"/>
      <c r="J30" s="321">
        <v>-13.565</v>
      </c>
      <c r="L30" s="321"/>
      <c r="M30" s="321"/>
      <c r="O30" s="321"/>
    </row>
    <row r="31" spans="1:15" ht="12.75" customHeight="1">
      <c r="A31" s="327"/>
      <c r="B31" s="321"/>
      <c r="C31" s="321"/>
      <c r="D31" s="321"/>
      <c r="E31" s="321"/>
      <c r="F31" s="321"/>
      <c r="G31" s="321"/>
      <c r="H31" s="321"/>
      <c r="I31" s="321"/>
      <c r="J31" s="321"/>
      <c r="L31" s="321"/>
      <c r="M31" s="321"/>
      <c r="O31" s="321"/>
    </row>
    <row r="32" spans="1:15" ht="12.75" customHeight="1">
      <c r="A32" s="322" t="s">
        <v>1016</v>
      </c>
      <c r="B32" s="323">
        <v>10414.447</v>
      </c>
      <c r="C32" s="323">
        <v>427.41300000000001</v>
      </c>
      <c r="D32" s="323">
        <v>-761.73699999999997</v>
      </c>
      <c r="E32" s="323">
        <v>10080.123</v>
      </c>
      <c r="F32" s="323">
        <v>0</v>
      </c>
      <c r="G32" s="323">
        <v>0</v>
      </c>
      <c r="H32" s="323">
        <v>-4.6459999999999999</v>
      </c>
      <c r="I32" s="323"/>
      <c r="J32" s="323">
        <v>10075.477000000001</v>
      </c>
      <c r="L32" s="323"/>
      <c r="M32" s="323"/>
      <c r="O32" s="321"/>
    </row>
    <row r="33" spans="1:15" ht="12.75" customHeight="1">
      <c r="A33" s="324" t="s">
        <v>1015</v>
      </c>
      <c r="B33" s="323">
        <v>-3993.1689999999999</v>
      </c>
      <c r="C33" s="323">
        <v>-48.421999999999997</v>
      </c>
      <c r="D33" s="323">
        <v>761.73699999999997</v>
      </c>
      <c r="E33" s="323">
        <v>-3279.855</v>
      </c>
      <c r="F33" s="323"/>
      <c r="G33" s="323"/>
      <c r="H33" s="323">
        <v>-72.521000000000001</v>
      </c>
      <c r="I33" s="323"/>
      <c r="J33" s="323">
        <v>-3352.3760000000002</v>
      </c>
      <c r="L33" s="323"/>
      <c r="M33" s="323"/>
      <c r="O33" s="321"/>
    </row>
    <row r="34" spans="1:15" ht="12.75" customHeight="1">
      <c r="A34" s="322" t="s">
        <v>1014</v>
      </c>
      <c r="B34" s="323">
        <v>-77.168000000000006</v>
      </c>
      <c r="C34" s="323">
        <v>0</v>
      </c>
      <c r="D34" s="323">
        <v>0</v>
      </c>
      <c r="E34" s="323">
        <v>-77.168000000000006</v>
      </c>
      <c r="F34" s="323"/>
      <c r="G34" s="323"/>
      <c r="H34" s="323">
        <v>77.168000000000006</v>
      </c>
      <c r="I34" s="323"/>
      <c r="J34" s="323">
        <v>0</v>
      </c>
      <c r="L34" s="323"/>
      <c r="M34" s="323"/>
      <c r="O34" s="321"/>
    </row>
    <row r="35" spans="1:15" ht="12.75" customHeight="1">
      <c r="A35" s="322" t="s">
        <v>1013</v>
      </c>
      <c r="B35" s="323">
        <v>-138.25299999999999</v>
      </c>
      <c r="C35" s="323">
        <v>-107.087</v>
      </c>
      <c r="D35" s="323">
        <v>0</v>
      </c>
      <c r="E35" s="323">
        <v>-245.34100000000001</v>
      </c>
      <c r="F35" s="323"/>
      <c r="G35" s="323"/>
      <c r="H35" s="323">
        <v>0</v>
      </c>
      <c r="I35" s="323"/>
      <c r="J35" s="323">
        <v>-245.34100000000001</v>
      </c>
      <c r="L35" s="323"/>
      <c r="M35" s="323"/>
      <c r="O35" s="321"/>
    </row>
    <row r="36" spans="1:15" ht="12.75" customHeight="1">
      <c r="A36" s="322"/>
      <c r="B36" s="321"/>
      <c r="C36" s="321"/>
      <c r="D36" s="321"/>
      <c r="E36" s="321"/>
      <c r="F36" s="321"/>
      <c r="G36" s="321"/>
      <c r="H36" s="321">
        <v>0</v>
      </c>
      <c r="I36" s="321"/>
      <c r="J36" s="323">
        <v>0</v>
      </c>
      <c r="L36" s="323"/>
      <c r="M36" s="323"/>
      <c r="O36" s="321"/>
    </row>
    <row r="37" spans="1:15" ht="13.5" customHeight="1" thickBot="1">
      <c r="A37" s="320" t="s">
        <v>49</v>
      </c>
      <c r="B37" s="319">
        <v>6205.8549999999996</v>
      </c>
      <c r="C37" s="319">
        <v>271.90300000000002</v>
      </c>
      <c r="D37" s="319">
        <v>0</v>
      </c>
      <c r="E37" s="319">
        <v>6477.7579999999998</v>
      </c>
      <c r="F37" s="319">
        <v>0</v>
      </c>
      <c r="G37" s="319">
        <v>0</v>
      </c>
      <c r="H37" s="319">
        <v>0</v>
      </c>
      <c r="I37" s="319"/>
      <c r="J37" s="319">
        <v>6477.7579999999998</v>
      </c>
      <c r="K37" s="1608"/>
      <c r="L37" s="323"/>
      <c r="M37" s="323"/>
      <c r="O37" s="321"/>
    </row>
    <row r="38" spans="1:15" ht="12.75" customHeight="1">
      <c r="E38" s="338"/>
      <c r="F38" s="338"/>
      <c r="G38" s="338"/>
      <c r="L38" s="323"/>
      <c r="M38" s="323"/>
      <c r="O38" s="321"/>
    </row>
    <row r="39" spans="1:15" ht="12.75" customHeight="1">
      <c r="E39" s="338"/>
      <c r="F39" s="338"/>
      <c r="G39" s="338"/>
      <c r="J39" s="338" t="s">
        <v>1040</v>
      </c>
      <c r="L39" s="323"/>
      <c r="M39" s="323"/>
      <c r="O39" s="321"/>
    </row>
    <row r="40" spans="1:15" ht="12.75" customHeight="1">
      <c r="A40" s="1185" t="s">
        <v>1757</v>
      </c>
      <c r="B40" s="1186"/>
      <c r="C40" s="1186"/>
      <c r="D40" s="1186"/>
      <c r="E40" s="1186"/>
      <c r="F40" s="1186"/>
      <c r="G40" s="1185"/>
      <c r="H40" s="1186"/>
      <c r="I40" s="1186"/>
      <c r="J40" s="1186"/>
    </row>
    <row r="41" spans="1:15" ht="12.75" customHeight="1">
      <c r="A41" s="2036" t="s">
        <v>1765</v>
      </c>
      <c r="B41" s="2038"/>
      <c r="C41" s="2038"/>
      <c r="D41" s="2038"/>
      <c r="E41" s="2038"/>
      <c r="F41" s="2038"/>
      <c r="G41" s="2036"/>
      <c r="H41" s="2038"/>
      <c r="I41" s="2038"/>
      <c r="J41" s="2038"/>
    </row>
    <row r="42" spans="1:15" ht="17.25" customHeight="1">
      <c r="A42" s="2037"/>
      <c r="B42" s="2039" t="s">
        <v>1038</v>
      </c>
      <c r="C42" s="2039" t="s">
        <v>1037</v>
      </c>
      <c r="D42" s="2039" t="s">
        <v>1036</v>
      </c>
      <c r="E42" s="2039" t="s">
        <v>1035</v>
      </c>
      <c r="F42" s="2039" t="s">
        <v>1034</v>
      </c>
      <c r="G42" s="2037" t="s">
        <v>1033</v>
      </c>
      <c r="H42" s="2039" t="s">
        <v>1032</v>
      </c>
      <c r="I42" s="2039"/>
      <c r="J42" s="2039" t="s">
        <v>1031</v>
      </c>
    </row>
    <row r="43" spans="1:15" ht="17.25" customHeight="1">
      <c r="A43" s="2037"/>
      <c r="B43" s="2040"/>
      <c r="C43" s="2040"/>
      <c r="D43" s="2040"/>
      <c r="E43" s="2041"/>
      <c r="F43" s="2040"/>
      <c r="G43" s="2037"/>
      <c r="H43" s="2040"/>
      <c r="I43" s="2040"/>
      <c r="J43" s="2040"/>
    </row>
    <row r="44" spans="1:15" ht="12.75" customHeight="1">
      <c r="A44" s="1607"/>
      <c r="B44" s="336"/>
      <c r="C44" s="336"/>
      <c r="D44" s="337"/>
      <c r="E44" s="336"/>
      <c r="F44" s="336"/>
      <c r="G44" s="336"/>
      <c r="H44" s="336"/>
      <c r="I44" s="336"/>
    </row>
    <row r="45" spans="1:15" ht="12.75" customHeight="1">
      <c r="A45" s="329" t="s">
        <v>18</v>
      </c>
      <c r="B45" s="323">
        <v>27268.017</v>
      </c>
      <c r="C45" s="323">
        <v>0</v>
      </c>
      <c r="D45" s="323">
        <v>1416.433</v>
      </c>
      <c r="E45" s="323">
        <v>28684.451000000001</v>
      </c>
      <c r="F45" s="323"/>
      <c r="G45" s="323"/>
      <c r="H45" s="323">
        <v>-785.61300000000006</v>
      </c>
      <c r="I45" s="323"/>
      <c r="J45" s="323">
        <v>27898.837</v>
      </c>
    </row>
    <row r="46" spans="1:15" ht="12.75" customHeight="1">
      <c r="A46" s="335"/>
      <c r="B46" s="321"/>
      <c r="C46" s="321"/>
      <c r="D46" s="321"/>
      <c r="E46" s="321"/>
      <c r="F46" s="321"/>
      <c r="G46" s="321"/>
      <c r="H46" s="321"/>
      <c r="I46" s="321"/>
      <c r="J46" s="321"/>
    </row>
    <row r="47" spans="1:15" ht="12.75" customHeight="1">
      <c r="A47" s="327" t="s">
        <v>1030</v>
      </c>
      <c r="B47" s="321">
        <v>15944.496999999999</v>
      </c>
      <c r="C47" s="321">
        <v>0</v>
      </c>
      <c r="D47" s="321">
        <v>1416.433</v>
      </c>
      <c r="E47" s="321">
        <v>17360.931</v>
      </c>
      <c r="F47" s="321"/>
      <c r="G47" s="321"/>
      <c r="H47" s="321">
        <v>47.228000000000002</v>
      </c>
      <c r="I47" s="321"/>
      <c r="J47" s="321">
        <v>17408.159</v>
      </c>
    </row>
    <row r="48" spans="1:15" ht="12.75" customHeight="1">
      <c r="A48" s="334" t="s">
        <v>1029</v>
      </c>
      <c r="B48" s="321">
        <v>16104.299000000001</v>
      </c>
      <c r="C48" s="321">
        <v>0</v>
      </c>
      <c r="D48" s="321">
        <v>0</v>
      </c>
      <c r="E48" s="321">
        <v>16104.299000000001</v>
      </c>
      <c r="F48" s="321"/>
      <c r="G48" s="321"/>
      <c r="H48" s="321">
        <v>47.228000000000002</v>
      </c>
      <c r="I48" s="321"/>
      <c r="J48" s="321">
        <v>16151.528</v>
      </c>
    </row>
    <row r="49" spans="1:10" ht="12.75" customHeight="1">
      <c r="A49" s="334" t="s">
        <v>1028</v>
      </c>
      <c r="B49" s="321">
        <v>-159.80199999999999</v>
      </c>
      <c r="C49" s="321">
        <v>0</v>
      </c>
      <c r="D49" s="321">
        <v>1416.433</v>
      </c>
      <c r="E49" s="321">
        <v>1256.6310000000001</v>
      </c>
      <c r="F49" s="321"/>
      <c r="G49" s="321"/>
      <c r="H49" s="321">
        <v>0</v>
      </c>
      <c r="I49" s="321"/>
      <c r="J49" s="321">
        <v>1256.6310000000001</v>
      </c>
    </row>
    <row r="50" spans="1:10" ht="12.75" customHeight="1">
      <c r="A50" s="327" t="s">
        <v>389</v>
      </c>
      <c r="B50" s="321">
        <v>9519.7029999999995</v>
      </c>
      <c r="C50" s="321">
        <v>0</v>
      </c>
      <c r="D50" s="321">
        <v>0</v>
      </c>
      <c r="E50" s="321">
        <v>9519.7029999999995</v>
      </c>
      <c r="F50" s="321"/>
      <c r="G50" s="321"/>
      <c r="H50" s="321">
        <v>-887.46100000000001</v>
      </c>
      <c r="I50" s="321"/>
      <c r="J50" s="321">
        <v>8632.241</v>
      </c>
    </row>
    <row r="51" spans="1:10" ht="25.5" customHeight="1">
      <c r="A51" s="333" t="s">
        <v>1027</v>
      </c>
      <c r="B51" s="321">
        <v>1171.33</v>
      </c>
      <c r="C51" s="321">
        <v>0</v>
      </c>
      <c r="D51" s="321">
        <v>0</v>
      </c>
      <c r="E51" s="326">
        <v>1171.33</v>
      </c>
      <c r="F51" s="321"/>
      <c r="G51" s="321"/>
      <c r="H51" s="321">
        <v>687.10500000000002</v>
      </c>
      <c r="I51" s="321"/>
      <c r="J51" s="321">
        <v>1858.4349999999999</v>
      </c>
    </row>
    <row r="52" spans="1:10" ht="12.75" customHeight="1">
      <c r="A52" s="327" t="s">
        <v>48</v>
      </c>
      <c r="B52" s="321">
        <v>461.24</v>
      </c>
      <c r="C52" s="321">
        <v>0</v>
      </c>
      <c r="D52" s="321">
        <v>0</v>
      </c>
      <c r="E52" s="321">
        <v>461.24</v>
      </c>
      <c r="F52" s="321"/>
      <c r="G52" s="321"/>
      <c r="H52" s="321">
        <v>-461.24</v>
      </c>
      <c r="I52" s="321"/>
      <c r="J52" s="321">
        <v>0</v>
      </c>
    </row>
    <row r="53" spans="1:10" ht="12.75" customHeight="1">
      <c r="A53" s="327" t="s">
        <v>1026</v>
      </c>
      <c r="B53" s="321">
        <v>183.64500000000001</v>
      </c>
      <c r="C53" s="321">
        <v>0</v>
      </c>
      <c r="D53" s="321">
        <v>0</v>
      </c>
      <c r="E53" s="321">
        <v>183.64500000000001</v>
      </c>
      <c r="F53" s="321"/>
      <c r="G53" s="321"/>
      <c r="H53" s="321">
        <v>-183.64500000000001</v>
      </c>
      <c r="I53" s="321"/>
      <c r="J53" s="321">
        <v>0</v>
      </c>
    </row>
    <row r="54" spans="1:10" ht="12.75" customHeight="1">
      <c r="A54" s="332" t="s">
        <v>1025</v>
      </c>
      <c r="B54" s="321">
        <v>-12.398999999999999</v>
      </c>
      <c r="C54" s="321">
        <v>0</v>
      </c>
      <c r="D54" s="321">
        <v>0</v>
      </c>
      <c r="E54" s="321">
        <v>-12.398999999999999</v>
      </c>
      <c r="F54" s="321"/>
      <c r="G54" s="321"/>
      <c r="H54" s="321">
        <v>12.398999999999999</v>
      </c>
      <c r="I54" s="321"/>
      <c r="J54" s="321">
        <v>0</v>
      </c>
    </row>
    <row r="55" spans="1:10" ht="12.75" customHeight="1">
      <c r="A55" s="331"/>
      <c r="B55" s="321"/>
      <c r="C55" s="321"/>
      <c r="D55" s="321"/>
      <c r="E55" s="321"/>
      <c r="F55" s="321"/>
      <c r="G55" s="321"/>
      <c r="H55" s="321"/>
      <c r="I55" s="321"/>
      <c r="J55" s="321"/>
    </row>
    <row r="56" spans="1:10" ht="12.75" customHeight="1">
      <c r="A56" s="328" t="s">
        <v>1024</v>
      </c>
      <c r="B56" s="323">
        <v>-2283.5619999999999</v>
      </c>
      <c r="C56" s="323">
        <v>0</v>
      </c>
      <c r="D56" s="323">
        <v>0</v>
      </c>
      <c r="E56" s="323">
        <v>-2283.5619999999999</v>
      </c>
      <c r="F56" s="323">
        <v>0</v>
      </c>
      <c r="G56" s="323">
        <v>0</v>
      </c>
      <c r="H56" s="323">
        <v>-979.09699999999998</v>
      </c>
      <c r="I56" s="323"/>
      <c r="J56" s="323">
        <v>-3262.66</v>
      </c>
    </row>
    <row r="57" spans="1:10" ht="12.75" customHeight="1">
      <c r="A57" s="327" t="s">
        <v>45</v>
      </c>
      <c r="B57" s="321">
        <v>-3704.335</v>
      </c>
      <c r="C57" s="321">
        <v>0</v>
      </c>
      <c r="D57" s="321">
        <v>0</v>
      </c>
      <c r="E57" s="326">
        <v>-3704.335</v>
      </c>
      <c r="F57" s="321"/>
      <c r="G57" s="321"/>
      <c r="H57" s="321">
        <v>-199.97900000000001</v>
      </c>
      <c r="I57" s="321"/>
      <c r="J57" s="321">
        <v>-3904.3150000000001</v>
      </c>
    </row>
    <row r="58" spans="1:10" ht="12.75" customHeight="1">
      <c r="A58" s="330"/>
      <c r="B58" s="321"/>
      <c r="C58" s="321"/>
      <c r="D58" s="321"/>
      <c r="E58" s="326"/>
      <c r="F58" s="321"/>
      <c r="G58" s="321"/>
      <c r="H58" s="321"/>
      <c r="I58" s="321"/>
      <c r="J58" s="321"/>
    </row>
    <row r="59" spans="1:10" ht="12.75" customHeight="1">
      <c r="A59" s="330" t="s">
        <v>1760</v>
      </c>
      <c r="B59" s="321">
        <v>0</v>
      </c>
      <c r="C59" s="321">
        <v>0</v>
      </c>
      <c r="D59" s="321">
        <v>0</v>
      </c>
      <c r="E59" s="326">
        <v>0</v>
      </c>
      <c r="F59" s="321"/>
      <c r="G59" s="321"/>
      <c r="H59" s="321">
        <v>-88.600999999999999</v>
      </c>
      <c r="I59" s="321"/>
      <c r="J59" s="321">
        <v>-88.600999999999999</v>
      </c>
    </row>
    <row r="60" spans="1:10" ht="12.75" customHeight="1">
      <c r="A60" s="1031" t="s">
        <v>1022</v>
      </c>
      <c r="B60" s="321">
        <v>0</v>
      </c>
      <c r="C60" s="321">
        <v>0</v>
      </c>
      <c r="D60" s="321">
        <v>0</v>
      </c>
      <c r="E60" s="326">
        <v>0</v>
      </c>
      <c r="F60" s="321"/>
      <c r="G60" s="321"/>
      <c r="H60" s="321">
        <v>-284.733</v>
      </c>
      <c r="I60" s="321"/>
      <c r="J60" s="321">
        <v>-284.733</v>
      </c>
    </row>
    <row r="61" spans="1:10" ht="12.75" customHeight="1">
      <c r="A61" s="327" t="s">
        <v>1021</v>
      </c>
      <c r="B61" s="321">
        <v>1420.7719999999999</v>
      </c>
      <c r="C61" s="321">
        <v>0</v>
      </c>
      <c r="D61" s="321">
        <v>0</v>
      </c>
      <c r="E61" s="326">
        <v>1420.7719999999999</v>
      </c>
      <c r="F61" s="321"/>
      <c r="G61" s="321"/>
      <c r="H61" s="321">
        <v>-405.78300000000002</v>
      </c>
      <c r="I61" s="321"/>
      <c r="J61" s="321">
        <v>1014.989</v>
      </c>
    </row>
    <row r="62" spans="1:10" ht="12.75" customHeight="1">
      <c r="A62" s="328" t="s">
        <v>1020</v>
      </c>
      <c r="B62" s="323">
        <v>-319.62</v>
      </c>
      <c r="C62" s="321">
        <v>0</v>
      </c>
      <c r="D62" s="321">
        <v>0</v>
      </c>
      <c r="E62" s="323">
        <v>-319.62</v>
      </c>
      <c r="F62" s="323"/>
      <c r="G62" s="323"/>
      <c r="H62" s="321">
        <v>0</v>
      </c>
      <c r="I62" s="321"/>
      <c r="J62" s="323">
        <v>-319.62</v>
      </c>
    </row>
    <row r="63" spans="1:10" ht="12.75" customHeight="1">
      <c r="A63" s="329"/>
      <c r="B63" s="321"/>
      <c r="C63" s="321"/>
      <c r="D63" s="321"/>
      <c r="E63" s="321"/>
      <c r="F63" s="321"/>
      <c r="G63" s="321"/>
      <c r="H63" s="321"/>
      <c r="I63" s="321"/>
      <c r="J63" s="321"/>
    </row>
    <row r="64" spans="1:10" ht="12.75" customHeight="1">
      <c r="A64" s="328" t="s">
        <v>385</v>
      </c>
      <c r="B64" s="323">
        <v>-16238.529</v>
      </c>
      <c r="C64" s="323">
        <v>368.048</v>
      </c>
      <c r="D64" s="323">
        <v>-128.70699999999999</v>
      </c>
      <c r="E64" s="323">
        <v>-15999.188</v>
      </c>
      <c r="F64" s="323"/>
      <c r="G64" s="323"/>
      <c r="H64" s="323">
        <v>1713.3409999999999</v>
      </c>
      <c r="I64" s="323"/>
      <c r="J64" s="323">
        <v>-14285.847</v>
      </c>
    </row>
    <row r="65" spans="1:10" ht="12.75" customHeight="1">
      <c r="A65" s="327" t="s">
        <v>1019</v>
      </c>
      <c r="B65" s="321">
        <v>-14745.004999999999</v>
      </c>
      <c r="C65" s="321">
        <v>368.048</v>
      </c>
      <c r="D65" s="321">
        <v>0</v>
      </c>
      <c r="E65" s="326">
        <v>-14376.957</v>
      </c>
      <c r="F65" s="321"/>
      <c r="G65" s="321"/>
      <c r="H65" s="321">
        <v>1731.3510000000001</v>
      </c>
      <c r="I65" s="321"/>
      <c r="J65" s="321">
        <v>-12645.605</v>
      </c>
    </row>
    <row r="66" spans="1:10" ht="12.75" customHeight="1">
      <c r="A66" s="327" t="s">
        <v>1018</v>
      </c>
      <c r="B66" s="321">
        <v>-1475.317</v>
      </c>
      <c r="C66" s="321">
        <v>0</v>
      </c>
      <c r="D66" s="321">
        <v>-128.70699999999999</v>
      </c>
      <c r="E66" s="326">
        <v>-1604.0239999999999</v>
      </c>
      <c r="F66" s="321"/>
      <c r="G66" s="321"/>
      <c r="H66" s="321">
        <v>-18.010000000000002</v>
      </c>
      <c r="I66" s="321"/>
      <c r="J66" s="321">
        <v>-1622.0350000000001</v>
      </c>
    </row>
    <row r="67" spans="1:10" ht="12.75" customHeight="1">
      <c r="A67" s="327" t="s">
        <v>1017</v>
      </c>
      <c r="B67" s="321">
        <v>-18.206</v>
      </c>
      <c r="C67" s="321">
        <v>0</v>
      </c>
      <c r="D67" s="321">
        <v>0</v>
      </c>
      <c r="E67" s="326">
        <v>-18.206</v>
      </c>
      <c r="F67" s="321"/>
      <c r="G67" s="321"/>
      <c r="H67" s="321">
        <v>0</v>
      </c>
      <c r="I67" s="321"/>
      <c r="J67" s="321">
        <v>-18.206</v>
      </c>
    </row>
    <row r="68" spans="1:10" ht="12.75" customHeight="1">
      <c r="A68" s="322"/>
      <c r="B68" s="321"/>
      <c r="C68" s="321"/>
      <c r="D68" s="321"/>
      <c r="E68" s="321"/>
      <c r="F68" s="321"/>
      <c r="G68" s="321"/>
      <c r="H68" s="321"/>
      <c r="I68" s="321"/>
      <c r="J68" s="321"/>
    </row>
    <row r="69" spans="1:10" ht="12.75" customHeight="1">
      <c r="A69" s="322" t="s">
        <v>1016</v>
      </c>
      <c r="B69" s="323">
        <v>8426.3040000000001</v>
      </c>
      <c r="C69" s="323">
        <v>368.048</v>
      </c>
      <c r="D69" s="323">
        <v>1287.7260000000001</v>
      </c>
      <c r="E69" s="323">
        <v>10082.079</v>
      </c>
      <c r="F69" s="323">
        <v>0</v>
      </c>
      <c r="G69" s="323">
        <v>0</v>
      </c>
      <c r="H69" s="323">
        <v>-51.37</v>
      </c>
      <c r="I69" s="323"/>
      <c r="J69" s="323">
        <v>10030.709000000001</v>
      </c>
    </row>
    <row r="70" spans="1:10" ht="12.75" customHeight="1">
      <c r="A70" s="324" t="s">
        <v>1015</v>
      </c>
      <c r="B70" s="323">
        <v>-2067.4070000000002</v>
      </c>
      <c r="C70" s="323">
        <v>-41.408000000000001</v>
      </c>
      <c r="D70" s="323">
        <v>-1287.7260000000001</v>
      </c>
      <c r="E70" s="323">
        <v>-3396.5410000000002</v>
      </c>
      <c r="F70" s="323"/>
      <c r="G70" s="323"/>
      <c r="H70" s="323">
        <v>-25.123999999999999</v>
      </c>
      <c r="I70" s="323"/>
      <c r="J70" s="323">
        <v>-3421.6660000000002</v>
      </c>
    </row>
    <row r="71" spans="1:10" ht="12.75" customHeight="1">
      <c r="A71" s="322" t="s">
        <v>1014</v>
      </c>
      <c r="B71" s="323">
        <v>-76.495999999999995</v>
      </c>
      <c r="C71" s="323">
        <v>0</v>
      </c>
      <c r="D71" s="323">
        <v>0</v>
      </c>
      <c r="E71" s="323">
        <v>-76.495999999999995</v>
      </c>
      <c r="F71" s="323"/>
      <c r="G71" s="323"/>
      <c r="H71" s="323">
        <v>76.495999999999995</v>
      </c>
      <c r="I71" s="323"/>
      <c r="J71" s="323">
        <v>0</v>
      </c>
    </row>
    <row r="72" spans="1:10" ht="12.75" customHeight="1">
      <c r="A72" s="322" t="s">
        <v>1013</v>
      </c>
      <c r="B72" s="323">
        <v>-35.241999999999997</v>
      </c>
      <c r="C72" s="323">
        <v>-119.82899999999999</v>
      </c>
      <c r="D72" s="323">
        <v>0</v>
      </c>
      <c r="E72" s="323">
        <v>-155.071</v>
      </c>
      <c r="F72" s="323"/>
      <c r="G72" s="323"/>
      <c r="H72" s="323">
        <v>0</v>
      </c>
      <c r="I72" s="323"/>
      <c r="J72" s="323">
        <v>-155.071</v>
      </c>
    </row>
    <row r="73" spans="1:10" ht="12.75" customHeight="1">
      <c r="A73" s="322"/>
      <c r="B73" s="321"/>
      <c r="C73" s="321"/>
      <c r="D73" s="321"/>
      <c r="E73" s="321"/>
      <c r="F73" s="321"/>
      <c r="G73" s="321"/>
      <c r="H73" s="321">
        <v>0</v>
      </c>
      <c r="I73" s="321"/>
      <c r="J73" s="321">
        <v>0</v>
      </c>
    </row>
    <row r="74" spans="1:10" ht="13.5" customHeight="1" thickBot="1">
      <c r="A74" s="320" t="s">
        <v>49</v>
      </c>
      <c r="B74" s="319">
        <v>6247.1589999999997</v>
      </c>
      <c r="C74" s="319">
        <v>206.81100000000001</v>
      </c>
      <c r="D74" s="319">
        <v>0</v>
      </c>
      <c r="E74" s="319">
        <v>6453.97</v>
      </c>
      <c r="F74" s="319"/>
      <c r="G74" s="319"/>
      <c r="H74" s="319">
        <v>0</v>
      </c>
      <c r="I74" s="319"/>
      <c r="J74" s="319">
        <v>6453.9709999999995</v>
      </c>
    </row>
    <row r="75" spans="1:10" ht="12.75" customHeight="1">
      <c r="B75" s="323"/>
      <c r="E75" s="338"/>
      <c r="F75" s="338"/>
      <c r="G75" s="338"/>
    </row>
    <row r="76" spans="1:10" ht="12.75" customHeight="1">
      <c r="E76" s="338"/>
      <c r="F76" s="338"/>
      <c r="G76" s="338"/>
      <c r="J76" s="338" t="s">
        <v>1040</v>
      </c>
    </row>
    <row r="77" spans="1:10" ht="12.75" customHeight="1">
      <c r="A77" s="1185" t="s">
        <v>1757</v>
      </c>
      <c r="B77" s="1186"/>
      <c r="C77" s="1186"/>
      <c r="D77" s="1186"/>
      <c r="E77" s="1186"/>
      <c r="F77" s="1186"/>
      <c r="G77" s="1185"/>
      <c r="H77" s="1186"/>
      <c r="I77" s="1186"/>
      <c r="J77" s="1186"/>
    </row>
    <row r="78" spans="1:10" ht="12.75" customHeight="1">
      <c r="A78" s="2036" t="s">
        <v>1764</v>
      </c>
      <c r="B78" s="2038"/>
      <c r="C78" s="2038"/>
      <c r="D78" s="2038"/>
      <c r="E78" s="2038"/>
      <c r="F78" s="2038"/>
      <c r="G78" s="2036"/>
      <c r="H78" s="2038"/>
      <c r="I78" s="2038"/>
      <c r="J78" s="2038"/>
    </row>
    <row r="79" spans="1:10" ht="17.25" customHeight="1">
      <c r="A79" s="2037"/>
      <c r="B79" s="2039" t="s">
        <v>1038</v>
      </c>
      <c r="C79" s="2039" t="s">
        <v>1037</v>
      </c>
      <c r="D79" s="2039" t="s">
        <v>1036</v>
      </c>
      <c r="E79" s="2039" t="s">
        <v>1035</v>
      </c>
      <c r="F79" s="2039" t="s">
        <v>1034</v>
      </c>
      <c r="G79" s="2037" t="s">
        <v>1033</v>
      </c>
      <c r="H79" s="2039" t="s">
        <v>1032</v>
      </c>
      <c r="I79" s="2039"/>
      <c r="J79" s="2039" t="s">
        <v>1031</v>
      </c>
    </row>
    <row r="80" spans="1:10" ht="17.25" customHeight="1">
      <c r="A80" s="2037"/>
      <c r="B80" s="2040"/>
      <c r="C80" s="2040"/>
      <c r="D80" s="2040"/>
      <c r="E80" s="2041"/>
      <c r="F80" s="2040"/>
      <c r="G80" s="2037"/>
      <c r="H80" s="2040"/>
      <c r="I80" s="2040"/>
      <c r="J80" s="2040"/>
    </row>
    <row r="81" spans="1:20" ht="12.75" customHeight="1">
      <c r="A81" s="1607"/>
      <c r="B81" s="336"/>
      <c r="C81" s="336"/>
      <c r="D81" s="337"/>
      <c r="E81" s="336"/>
      <c r="F81" s="336"/>
      <c r="G81" s="336"/>
      <c r="H81" s="336"/>
      <c r="I81" s="336"/>
    </row>
    <row r="82" spans="1:20" ht="12.75" customHeight="1">
      <c r="A82" s="329" t="s">
        <v>18</v>
      </c>
      <c r="B82" s="323">
        <v>21303.503000000001</v>
      </c>
      <c r="C82" s="323">
        <v>-40.137999999999998</v>
      </c>
      <c r="D82" s="323">
        <v>7058.518</v>
      </c>
      <c r="E82" s="323">
        <v>28321.883999999998</v>
      </c>
      <c r="F82" s="323"/>
      <c r="G82" s="323"/>
      <c r="H82" s="323">
        <v>-301.327</v>
      </c>
      <c r="I82" s="323"/>
      <c r="J82" s="323">
        <v>28020.556</v>
      </c>
      <c r="K82" s="1609"/>
      <c r="L82" s="318"/>
      <c r="M82" s="318"/>
      <c r="N82" s="318"/>
      <c r="O82" s="318"/>
      <c r="P82" s="318"/>
      <c r="Q82" s="318"/>
      <c r="R82" s="318"/>
      <c r="S82" s="318"/>
      <c r="T82" s="761"/>
    </row>
    <row r="83" spans="1:20" ht="12.75" customHeight="1">
      <c r="A83" s="335"/>
      <c r="B83" s="321"/>
      <c r="C83" s="321"/>
      <c r="D83" s="321"/>
      <c r="E83" s="321"/>
      <c r="F83" s="321"/>
      <c r="G83" s="321"/>
      <c r="H83" s="321"/>
      <c r="I83" s="321"/>
      <c r="J83" s="321"/>
      <c r="K83" s="1609"/>
      <c r="L83" s="318"/>
      <c r="M83" s="318"/>
      <c r="N83" s="318"/>
      <c r="O83" s="318"/>
      <c r="P83" s="318"/>
      <c r="Q83" s="318"/>
      <c r="R83" s="318"/>
      <c r="S83" s="318"/>
    </row>
    <row r="84" spans="1:20" ht="12.75" customHeight="1">
      <c r="A84" s="327" t="s">
        <v>1030</v>
      </c>
      <c r="B84" s="321">
        <v>10111.537</v>
      </c>
      <c r="C84" s="321">
        <v>0</v>
      </c>
      <c r="D84" s="321">
        <v>7058.518</v>
      </c>
      <c r="E84" s="321">
        <v>17170.056</v>
      </c>
      <c r="F84" s="321"/>
      <c r="G84" s="321"/>
      <c r="H84" s="321">
        <v>125.131</v>
      </c>
      <c r="I84" s="321"/>
      <c r="J84" s="321">
        <v>17295.187999999998</v>
      </c>
      <c r="K84" s="1609"/>
      <c r="L84" s="318"/>
      <c r="M84" s="318"/>
      <c r="N84" s="318"/>
      <c r="O84" s="318"/>
      <c r="P84" s="318"/>
      <c r="Q84" s="318"/>
      <c r="R84" s="318"/>
      <c r="S84" s="318"/>
    </row>
    <row r="85" spans="1:20" ht="12.75" customHeight="1">
      <c r="A85" s="334" t="s">
        <v>1029</v>
      </c>
      <c r="B85" s="341">
        <v>15467.977999999999</v>
      </c>
      <c r="C85" s="341">
        <v>0</v>
      </c>
      <c r="D85" s="341">
        <v>0</v>
      </c>
      <c r="E85" s="341">
        <v>15467.977999999999</v>
      </c>
      <c r="F85" s="341"/>
      <c r="G85" s="341"/>
      <c r="H85" s="341">
        <v>485.34800000000001</v>
      </c>
      <c r="I85" s="341"/>
      <c r="J85" s="321">
        <v>15953.325999999999</v>
      </c>
      <c r="K85" s="1609"/>
      <c r="L85" s="318"/>
      <c r="M85" s="318"/>
      <c r="N85" s="318"/>
      <c r="O85" s="318"/>
      <c r="P85" s="318"/>
      <c r="Q85" s="318"/>
      <c r="R85" s="318"/>
      <c r="S85" s="318"/>
    </row>
    <row r="86" spans="1:20" ht="12.75" customHeight="1">
      <c r="A86" s="334" t="s">
        <v>1028</v>
      </c>
      <c r="B86" s="341">
        <v>-5356.44</v>
      </c>
      <c r="C86" s="341">
        <v>0</v>
      </c>
      <c r="D86" s="341">
        <v>7058.518</v>
      </c>
      <c r="E86" s="341">
        <v>1702.077</v>
      </c>
      <c r="F86" s="341"/>
      <c r="G86" s="341"/>
      <c r="H86" s="341">
        <v>-360.21600000000001</v>
      </c>
      <c r="I86" s="341"/>
      <c r="J86" s="321">
        <v>1341.8610000000001</v>
      </c>
      <c r="K86" s="1609"/>
      <c r="L86" s="318"/>
      <c r="M86" s="318"/>
      <c r="N86" s="318"/>
      <c r="O86" s="318"/>
      <c r="P86" s="318"/>
      <c r="Q86" s="318"/>
      <c r="R86" s="318"/>
      <c r="S86" s="318"/>
    </row>
    <row r="87" spans="1:20" ht="12.75" customHeight="1">
      <c r="A87" s="327" t="s">
        <v>389</v>
      </c>
      <c r="B87" s="341">
        <v>9535.4490000000005</v>
      </c>
      <c r="C87" s="341">
        <v>0</v>
      </c>
      <c r="D87" s="341">
        <v>0</v>
      </c>
      <c r="E87" s="341">
        <v>9535.4490000000005</v>
      </c>
      <c r="F87" s="341"/>
      <c r="G87" s="341"/>
      <c r="H87" s="341">
        <v>-809.36699999999996</v>
      </c>
      <c r="I87" s="341"/>
      <c r="J87" s="321">
        <v>8726.0810000000001</v>
      </c>
      <c r="K87" s="1609"/>
      <c r="L87" s="318"/>
      <c r="M87" s="318"/>
      <c r="N87" s="318"/>
      <c r="O87" s="318"/>
      <c r="P87" s="318"/>
      <c r="Q87" s="318"/>
      <c r="R87" s="318"/>
      <c r="S87" s="318"/>
    </row>
    <row r="88" spans="1:20" ht="25.5" customHeight="1">
      <c r="A88" s="333" t="s">
        <v>1027</v>
      </c>
      <c r="B88" s="341">
        <v>1344.84</v>
      </c>
      <c r="C88" s="341">
        <v>-55.722999999999999</v>
      </c>
      <c r="D88" s="341">
        <v>0</v>
      </c>
      <c r="E88" s="342">
        <v>1289.117</v>
      </c>
      <c r="F88" s="341"/>
      <c r="G88" s="341"/>
      <c r="H88" s="341">
        <v>710.16899999999998</v>
      </c>
      <c r="I88" s="341"/>
      <c r="J88" s="321">
        <v>1999.2860000000001</v>
      </c>
      <c r="K88" s="1609"/>
      <c r="L88" s="318"/>
      <c r="M88" s="318"/>
      <c r="N88" s="318"/>
      <c r="O88" s="318"/>
      <c r="P88" s="318"/>
      <c r="Q88" s="318"/>
      <c r="R88" s="318"/>
      <c r="S88" s="318"/>
    </row>
    <row r="89" spans="1:20" ht="12.75" customHeight="1">
      <c r="A89" s="327" t="s">
        <v>48</v>
      </c>
      <c r="B89" s="341">
        <v>210.071</v>
      </c>
      <c r="C89" s="341">
        <v>0</v>
      </c>
      <c r="D89" s="341">
        <v>0</v>
      </c>
      <c r="E89" s="341">
        <v>210.071</v>
      </c>
      <c r="F89" s="341"/>
      <c r="G89" s="341"/>
      <c r="H89" s="341">
        <v>-210.071</v>
      </c>
      <c r="I89" s="341"/>
      <c r="J89" s="321">
        <v>0</v>
      </c>
      <c r="K89" s="1609"/>
      <c r="L89" s="318"/>
      <c r="M89" s="318"/>
      <c r="N89" s="318"/>
      <c r="O89" s="318"/>
      <c r="P89" s="318"/>
      <c r="Q89" s="318"/>
      <c r="R89" s="318"/>
      <c r="S89" s="318"/>
    </row>
    <row r="90" spans="1:20" ht="12.75" customHeight="1">
      <c r="A90" s="327" t="s">
        <v>1026</v>
      </c>
      <c r="B90" s="341">
        <v>144.227</v>
      </c>
      <c r="C90" s="341">
        <v>0</v>
      </c>
      <c r="D90" s="341">
        <v>0</v>
      </c>
      <c r="E90" s="341">
        <v>144.227</v>
      </c>
      <c r="F90" s="341"/>
      <c r="G90" s="341"/>
      <c r="H90" s="341">
        <v>-144.227</v>
      </c>
      <c r="I90" s="341"/>
      <c r="J90" s="321">
        <v>0</v>
      </c>
      <c r="K90" s="1609"/>
      <c r="L90" s="318"/>
      <c r="M90" s="318"/>
      <c r="N90" s="318"/>
      <c r="O90" s="318"/>
      <c r="P90" s="318"/>
      <c r="Q90" s="318"/>
      <c r="R90" s="318"/>
      <c r="S90" s="318"/>
    </row>
    <row r="91" spans="1:20" ht="12.75" customHeight="1">
      <c r="A91" s="332" t="s">
        <v>1025</v>
      </c>
      <c r="B91" s="341">
        <v>-42.622</v>
      </c>
      <c r="C91" s="341">
        <v>15.584</v>
      </c>
      <c r="D91" s="341">
        <v>0</v>
      </c>
      <c r="E91" s="341">
        <v>-27.036999999999999</v>
      </c>
      <c r="F91" s="341"/>
      <c r="G91" s="341"/>
      <c r="H91" s="341">
        <v>27.036999999999999</v>
      </c>
      <c r="I91" s="341"/>
      <c r="J91" s="321">
        <v>0</v>
      </c>
      <c r="K91" s="1609"/>
      <c r="L91" s="318"/>
      <c r="M91" s="318"/>
      <c r="N91" s="318"/>
      <c r="O91" s="318"/>
      <c r="P91" s="318"/>
      <c r="Q91" s="318"/>
      <c r="R91" s="318"/>
      <c r="S91" s="318"/>
    </row>
    <row r="92" spans="1:20" ht="12.75" customHeight="1">
      <c r="A92" s="331"/>
      <c r="B92" s="341"/>
      <c r="C92" s="341"/>
      <c r="D92" s="341"/>
      <c r="E92" s="341"/>
      <c r="F92" s="341"/>
      <c r="G92" s="341"/>
      <c r="H92" s="341"/>
      <c r="I92" s="341"/>
      <c r="J92" s="321"/>
      <c r="K92" s="1609"/>
      <c r="L92" s="318"/>
      <c r="M92" s="318"/>
      <c r="N92" s="318"/>
      <c r="O92" s="318"/>
      <c r="P92" s="318"/>
      <c r="Q92" s="318"/>
      <c r="R92" s="318"/>
      <c r="S92" s="318"/>
    </row>
    <row r="93" spans="1:20" ht="12.75" customHeight="1">
      <c r="A93" s="328" t="s">
        <v>1024</v>
      </c>
      <c r="B93" s="340">
        <v>-2707.6959999999999</v>
      </c>
      <c r="C93" s="340">
        <v>0</v>
      </c>
      <c r="D93" s="340">
        <v>0</v>
      </c>
      <c r="E93" s="340">
        <v>-2707.6959999999999</v>
      </c>
      <c r="F93" s="340">
        <v>0</v>
      </c>
      <c r="G93" s="340">
        <v>0</v>
      </c>
      <c r="H93" s="340">
        <v>-893.04499999999996</v>
      </c>
      <c r="I93" s="340"/>
      <c r="J93" s="323">
        <v>-3600.741</v>
      </c>
      <c r="K93" s="1609"/>
      <c r="L93" s="318"/>
      <c r="M93" s="318"/>
      <c r="N93" s="318"/>
      <c r="O93" s="318"/>
      <c r="P93" s="318"/>
      <c r="Q93" s="318"/>
      <c r="R93" s="318"/>
      <c r="S93" s="318"/>
    </row>
    <row r="94" spans="1:20" ht="12.75" customHeight="1">
      <c r="A94" s="327" t="s">
        <v>45</v>
      </c>
      <c r="B94" s="341">
        <v>-3634.7429999999999</v>
      </c>
      <c r="C94" s="341">
        <v>0</v>
      </c>
      <c r="D94" s="341">
        <v>0</v>
      </c>
      <c r="E94" s="342">
        <v>-3634.7429999999999</v>
      </c>
      <c r="F94" s="341"/>
      <c r="G94" s="341"/>
      <c r="H94" s="341">
        <v>-636.65800000000002</v>
      </c>
      <c r="I94" s="341"/>
      <c r="J94" s="321">
        <v>-4271.402</v>
      </c>
      <c r="K94" s="1609"/>
      <c r="L94" s="318"/>
      <c r="M94" s="318"/>
      <c r="N94" s="318"/>
      <c r="O94" s="318"/>
      <c r="P94" s="318"/>
      <c r="Q94" s="318"/>
      <c r="R94" s="318"/>
      <c r="S94" s="318"/>
    </row>
    <row r="95" spans="1:20" ht="12.75" customHeight="1">
      <c r="A95" s="330"/>
      <c r="B95" s="341"/>
      <c r="C95" s="341"/>
      <c r="D95" s="341"/>
      <c r="E95" s="342"/>
      <c r="F95" s="341"/>
      <c r="G95" s="341"/>
      <c r="H95" s="341"/>
      <c r="I95" s="341"/>
      <c r="J95" s="321"/>
      <c r="K95" s="1609"/>
      <c r="L95" s="318"/>
      <c r="M95" s="318"/>
      <c r="N95" s="318"/>
      <c r="O95" s="318"/>
      <c r="P95" s="318"/>
      <c r="Q95" s="318"/>
      <c r="R95" s="318"/>
      <c r="S95" s="318"/>
    </row>
    <row r="96" spans="1:20" ht="12.75" customHeight="1">
      <c r="A96" s="330" t="s">
        <v>1023</v>
      </c>
      <c r="B96" s="341">
        <v>0</v>
      </c>
      <c r="C96" s="341">
        <v>0</v>
      </c>
      <c r="D96" s="341">
        <v>0</v>
      </c>
      <c r="E96" s="342">
        <v>0</v>
      </c>
      <c r="F96" s="341"/>
      <c r="G96" s="341"/>
      <c r="H96" s="341">
        <v>-1.2669999999999999</v>
      </c>
      <c r="I96" s="341"/>
      <c r="J96" s="321">
        <v>-1.2669999999999999</v>
      </c>
      <c r="K96" s="1609"/>
      <c r="L96" s="318"/>
      <c r="M96" s="318"/>
      <c r="N96" s="318"/>
      <c r="O96" s="318"/>
      <c r="P96" s="318"/>
      <c r="Q96" s="318"/>
      <c r="R96" s="318"/>
      <c r="S96" s="318"/>
    </row>
    <row r="97" spans="1:19" ht="12.75" customHeight="1">
      <c r="A97" s="1031" t="s">
        <v>1022</v>
      </c>
      <c r="B97" s="341">
        <v>0</v>
      </c>
      <c r="C97" s="341">
        <v>0</v>
      </c>
      <c r="D97" s="341">
        <v>0</v>
      </c>
      <c r="E97" s="342">
        <v>0</v>
      </c>
      <c r="F97" s="341"/>
      <c r="G97" s="341"/>
      <c r="H97" s="341">
        <v>-273.238</v>
      </c>
      <c r="I97" s="341"/>
      <c r="J97" s="321">
        <v>-273.238</v>
      </c>
      <c r="K97" s="1609"/>
      <c r="L97" s="318"/>
      <c r="M97" s="318"/>
      <c r="N97" s="318"/>
      <c r="O97" s="318"/>
      <c r="P97" s="318"/>
      <c r="Q97" s="318"/>
      <c r="R97" s="318"/>
      <c r="S97" s="318"/>
    </row>
    <row r="98" spans="1:19" ht="12.75" customHeight="1">
      <c r="A98" s="327" t="s">
        <v>1021</v>
      </c>
      <c r="B98" s="341">
        <v>927.04600000000005</v>
      </c>
      <c r="C98" s="341">
        <v>0</v>
      </c>
      <c r="D98" s="341">
        <v>0</v>
      </c>
      <c r="E98" s="342">
        <v>927.04600000000005</v>
      </c>
      <c r="F98" s="341"/>
      <c r="G98" s="341"/>
      <c r="H98" s="341">
        <v>18.119</v>
      </c>
      <c r="I98" s="341"/>
      <c r="J98" s="321">
        <v>945.16600000000005</v>
      </c>
      <c r="K98" s="1609"/>
      <c r="L98" s="318"/>
      <c r="M98" s="318"/>
      <c r="N98" s="318"/>
      <c r="O98" s="318"/>
      <c r="P98" s="318"/>
      <c r="Q98" s="318"/>
      <c r="R98" s="318"/>
      <c r="S98" s="318"/>
    </row>
    <row r="99" spans="1:19" ht="12.75" customHeight="1">
      <c r="A99" s="328" t="s">
        <v>1020</v>
      </c>
      <c r="B99" s="340">
        <v>-335.07</v>
      </c>
      <c r="C99" s="341">
        <v>0</v>
      </c>
      <c r="D99" s="341">
        <v>0</v>
      </c>
      <c r="E99" s="340">
        <v>-335.07</v>
      </c>
      <c r="F99" s="340"/>
      <c r="G99" s="340"/>
      <c r="H99" s="340">
        <v>0</v>
      </c>
      <c r="I99" s="340"/>
      <c r="J99" s="323">
        <v>-335.07</v>
      </c>
      <c r="K99" s="1609"/>
      <c r="L99" s="318"/>
      <c r="M99" s="318"/>
      <c r="N99" s="318"/>
      <c r="O99" s="318"/>
      <c r="P99" s="318"/>
      <c r="Q99" s="318"/>
      <c r="R99" s="318"/>
      <c r="S99" s="318"/>
    </row>
    <row r="100" spans="1:19" ht="12.75" customHeight="1">
      <c r="A100" s="329"/>
      <c r="B100" s="341"/>
      <c r="C100" s="341"/>
      <c r="D100" s="341"/>
      <c r="E100" s="341"/>
      <c r="F100" s="341"/>
      <c r="G100" s="341"/>
      <c r="H100" s="341"/>
      <c r="I100" s="341"/>
      <c r="J100" s="321"/>
      <c r="K100" s="1609"/>
      <c r="L100" s="318"/>
      <c r="M100" s="318"/>
      <c r="N100" s="318"/>
      <c r="O100" s="318"/>
      <c r="P100" s="318"/>
      <c r="Q100" s="318"/>
      <c r="R100" s="318"/>
      <c r="S100" s="318"/>
    </row>
    <row r="101" spans="1:19" ht="12.75" customHeight="1">
      <c r="A101" s="328" t="s">
        <v>385</v>
      </c>
      <c r="B101" s="340">
        <v>-14709.208000000001</v>
      </c>
      <c r="C101" s="340">
        <v>309.99099999999999</v>
      </c>
      <c r="D101" s="340">
        <v>-662.05899999999997</v>
      </c>
      <c r="E101" s="340">
        <v>-15061.275</v>
      </c>
      <c r="F101" s="340"/>
      <c r="G101" s="340"/>
      <c r="H101" s="340">
        <v>1127.056</v>
      </c>
      <c r="I101" s="340"/>
      <c r="J101" s="323">
        <v>-13934.218999999999</v>
      </c>
      <c r="K101" s="1609"/>
      <c r="L101" s="318"/>
      <c r="M101" s="318"/>
      <c r="N101" s="318"/>
      <c r="O101" s="318"/>
      <c r="P101" s="318"/>
      <c r="Q101" s="318"/>
      <c r="R101" s="318"/>
      <c r="S101" s="318"/>
    </row>
    <row r="102" spans="1:19" ht="12.75" customHeight="1">
      <c r="A102" s="327" t="s">
        <v>1019</v>
      </c>
      <c r="B102" s="341">
        <v>-13789.078</v>
      </c>
      <c r="C102" s="341">
        <v>294.73599999999999</v>
      </c>
      <c r="D102" s="341">
        <v>0</v>
      </c>
      <c r="E102" s="342">
        <v>-13494.341</v>
      </c>
      <c r="F102" s="341"/>
      <c r="G102" s="341"/>
      <c r="H102" s="341">
        <v>1233.0139999999999</v>
      </c>
      <c r="I102" s="341"/>
      <c r="J102" s="321">
        <v>-12261.326999999999</v>
      </c>
      <c r="K102" s="1609"/>
      <c r="L102" s="318"/>
      <c r="M102" s="318"/>
      <c r="N102" s="318"/>
      <c r="O102" s="318"/>
      <c r="P102" s="318"/>
      <c r="Q102" s="318"/>
      <c r="R102" s="318"/>
      <c r="S102" s="318"/>
    </row>
    <row r="103" spans="1:19" ht="12.75" customHeight="1">
      <c r="A103" s="327" t="s">
        <v>1018</v>
      </c>
      <c r="B103" s="341">
        <v>-900.94399999999996</v>
      </c>
      <c r="C103" s="341">
        <v>15.255000000000001</v>
      </c>
      <c r="D103" s="341">
        <v>-662.05899999999997</v>
      </c>
      <c r="E103" s="342">
        <v>-1547.748</v>
      </c>
      <c r="F103" s="341"/>
      <c r="G103" s="341"/>
      <c r="H103" s="341">
        <v>-105.958</v>
      </c>
      <c r="I103" s="341"/>
      <c r="J103" s="321">
        <v>-1653.7070000000001</v>
      </c>
      <c r="K103" s="1609"/>
      <c r="L103" s="318"/>
      <c r="M103" s="318"/>
      <c r="N103" s="318"/>
      <c r="O103" s="318"/>
      <c r="P103" s="318"/>
      <c r="Q103" s="318"/>
      <c r="R103" s="318"/>
      <c r="S103" s="318"/>
    </row>
    <row r="104" spans="1:19" ht="12.75" customHeight="1">
      <c r="A104" s="327" t="s">
        <v>1017</v>
      </c>
      <c r="B104" s="341">
        <v>-19.184999999999999</v>
      </c>
      <c r="C104" s="341">
        <v>0</v>
      </c>
      <c r="D104" s="341">
        <v>0</v>
      </c>
      <c r="E104" s="342">
        <v>-19.184999999999999</v>
      </c>
      <c r="F104" s="341"/>
      <c r="G104" s="341"/>
      <c r="H104" s="341">
        <v>0</v>
      </c>
      <c r="I104" s="341"/>
      <c r="J104" s="321">
        <v>-19.184999999999999</v>
      </c>
      <c r="K104" s="1609"/>
      <c r="L104" s="318"/>
      <c r="M104" s="318"/>
      <c r="N104" s="318"/>
      <c r="O104" s="318"/>
      <c r="P104" s="318"/>
      <c r="Q104" s="318"/>
      <c r="R104" s="318"/>
      <c r="S104" s="318"/>
    </row>
    <row r="105" spans="1:19" ht="12.75" customHeight="1">
      <c r="A105" s="325"/>
      <c r="B105" s="341"/>
      <c r="C105" s="341"/>
      <c r="D105" s="341"/>
      <c r="E105" s="341"/>
      <c r="F105" s="341"/>
      <c r="G105" s="341"/>
      <c r="H105" s="341"/>
      <c r="I105" s="341"/>
      <c r="J105" s="321"/>
      <c r="K105" s="1609"/>
      <c r="L105" s="318"/>
      <c r="M105" s="318"/>
      <c r="N105" s="318"/>
      <c r="O105" s="318"/>
      <c r="P105" s="318"/>
      <c r="Q105" s="318"/>
      <c r="R105" s="318"/>
      <c r="S105" s="318"/>
    </row>
    <row r="106" spans="1:19">
      <c r="A106" s="322" t="s">
        <v>1016</v>
      </c>
      <c r="B106" s="340">
        <v>3551.529</v>
      </c>
      <c r="C106" s="340">
        <v>269.85300000000001</v>
      </c>
      <c r="D106" s="340">
        <v>6396.4589999999998</v>
      </c>
      <c r="E106" s="340">
        <v>10217.841</v>
      </c>
      <c r="F106" s="340">
        <v>0</v>
      </c>
      <c r="G106" s="340">
        <v>0</v>
      </c>
      <c r="H106" s="340">
        <v>-67.316000000000003</v>
      </c>
      <c r="I106" s="340"/>
      <c r="J106" s="323">
        <v>10150.525</v>
      </c>
      <c r="K106" s="1609"/>
      <c r="L106" s="318"/>
      <c r="M106" s="318"/>
      <c r="N106" s="318"/>
      <c r="O106" s="318"/>
      <c r="P106" s="318"/>
      <c r="Q106" s="318"/>
      <c r="R106" s="318"/>
      <c r="S106" s="318"/>
    </row>
    <row r="107" spans="1:19">
      <c r="A107" s="324" t="s">
        <v>1015</v>
      </c>
      <c r="B107" s="340">
        <v>2911.431</v>
      </c>
      <c r="C107" s="340">
        <v>-17.902000000000001</v>
      </c>
      <c r="D107" s="340">
        <v>-6396.4589999999998</v>
      </c>
      <c r="E107" s="340">
        <v>-3502.93</v>
      </c>
      <c r="F107" s="340"/>
      <c r="G107" s="340"/>
      <c r="H107" s="340">
        <v>7.1340000000000003</v>
      </c>
      <c r="I107" s="340"/>
      <c r="J107" s="323">
        <v>-3495.7950000000001</v>
      </c>
      <c r="K107" s="1609"/>
      <c r="L107" s="318"/>
      <c r="M107" s="318"/>
      <c r="N107" s="318"/>
      <c r="O107" s="318"/>
      <c r="P107" s="318"/>
      <c r="Q107" s="318"/>
      <c r="R107" s="318"/>
      <c r="S107" s="318"/>
    </row>
    <row r="108" spans="1:19">
      <c r="A108" s="322" t="s">
        <v>1014</v>
      </c>
      <c r="B108" s="340">
        <v>-60.180999999999997</v>
      </c>
      <c r="C108" s="340">
        <v>0</v>
      </c>
      <c r="D108" s="340">
        <v>0</v>
      </c>
      <c r="E108" s="340">
        <v>-60.180999999999997</v>
      </c>
      <c r="F108" s="340"/>
      <c r="G108" s="340"/>
      <c r="H108" s="340">
        <v>60.180999999999997</v>
      </c>
      <c r="I108" s="340"/>
      <c r="J108" s="323">
        <v>0</v>
      </c>
      <c r="K108" s="1609"/>
      <c r="L108" s="318"/>
      <c r="M108" s="318"/>
      <c r="N108" s="318"/>
      <c r="O108" s="318"/>
      <c r="P108" s="318"/>
      <c r="Q108" s="318"/>
      <c r="R108" s="318"/>
      <c r="S108" s="318"/>
    </row>
    <row r="109" spans="1:19">
      <c r="A109" s="322" t="s">
        <v>1013</v>
      </c>
      <c r="B109" s="340">
        <v>-158.68899999999999</v>
      </c>
      <c r="C109" s="340">
        <v>-114.401</v>
      </c>
      <c r="D109" s="340">
        <v>0</v>
      </c>
      <c r="E109" s="340">
        <v>-273.08999999999997</v>
      </c>
      <c r="F109" s="340"/>
      <c r="G109" s="340"/>
      <c r="H109" s="340">
        <v>0</v>
      </c>
      <c r="I109" s="340"/>
      <c r="J109" s="323">
        <v>-273.08999999999997</v>
      </c>
      <c r="K109" s="1609"/>
      <c r="L109" s="318"/>
      <c r="M109" s="318"/>
      <c r="N109" s="318"/>
      <c r="O109" s="318"/>
      <c r="P109" s="318"/>
      <c r="Q109" s="318"/>
      <c r="R109" s="318"/>
      <c r="S109" s="318"/>
    </row>
    <row r="110" spans="1:19">
      <c r="A110" s="322"/>
      <c r="B110" s="321"/>
      <c r="C110" s="321"/>
      <c r="D110" s="321"/>
      <c r="E110" s="321"/>
      <c r="F110" s="321"/>
      <c r="G110" s="321"/>
      <c r="H110" s="321">
        <v>0</v>
      </c>
      <c r="I110" s="321"/>
      <c r="J110" s="321">
        <v>0</v>
      </c>
      <c r="K110" s="1609"/>
      <c r="L110" s="318"/>
      <c r="M110" s="318"/>
      <c r="N110" s="318"/>
      <c r="O110" s="318"/>
      <c r="P110" s="318"/>
      <c r="Q110" s="318"/>
      <c r="R110" s="318"/>
      <c r="S110" s="318"/>
    </row>
    <row r="111" spans="1:19" ht="13.5" thickBot="1">
      <c r="A111" s="320" t="s">
        <v>49</v>
      </c>
      <c r="B111" s="319">
        <v>6244.0889999999999</v>
      </c>
      <c r="C111" s="319">
        <v>137.54900000000001</v>
      </c>
      <c r="D111" s="319">
        <v>0</v>
      </c>
      <c r="E111" s="319">
        <v>6381.6379999999999</v>
      </c>
      <c r="F111" s="319"/>
      <c r="G111" s="319"/>
      <c r="H111" s="319">
        <v>0</v>
      </c>
      <c r="I111" s="319"/>
      <c r="J111" s="319">
        <v>6381.6379999999999</v>
      </c>
      <c r="K111" s="1609"/>
      <c r="L111" s="318"/>
      <c r="M111" s="318"/>
      <c r="N111" s="318"/>
      <c r="O111" s="318"/>
      <c r="P111" s="318"/>
      <c r="Q111" s="318"/>
      <c r="R111" s="318"/>
      <c r="S111" s="318"/>
    </row>
    <row r="112" spans="1:19">
      <c r="A112" s="339"/>
      <c r="B112" s="323"/>
      <c r="E112" s="338"/>
      <c r="F112" s="338"/>
      <c r="G112" s="338"/>
    </row>
    <row r="113" spans="1:19" ht="16.5" customHeight="1">
      <c r="E113" s="338"/>
      <c r="F113" s="338"/>
      <c r="G113" s="338"/>
      <c r="J113" s="338" t="s">
        <v>1040</v>
      </c>
    </row>
    <row r="114" spans="1:19">
      <c r="A114" s="1185" t="s">
        <v>1757</v>
      </c>
      <c r="B114" s="1186"/>
      <c r="C114" s="1186"/>
      <c r="D114" s="1186"/>
      <c r="E114" s="1186"/>
      <c r="F114" s="1186"/>
      <c r="G114" s="1185"/>
      <c r="H114" s="1186"/>
      <c r="I114" s="1186"/>
      <c r="J114" s="1186"/>
    </row>
    <row r="115" spans="1:19" ht="12.75" customHeight="1">
      <c r="A115" s="2036" t="s">
        <v>1763</v>
      </c>
      <c r="B115" s="2038"/>
      <c r="C115" s="2038"/>
      <c r="D115" s="2038"/>
      <c r="E115" s="2038"/>
      <c r="F115" s="2038"/>
      <c r="G115" s="2036"/>
      <c r="H115" s="2038"/>
      <c r="I115" s="2038"/>
      <c r="J115" s="2038"/>
    </row>
    <row r="116" spans="1:19" ht="17.25" customHeight="1">
      <c r="A116" s="2037"/>
      <c r="B116" s="2039" t="s">
        <v>1038</v>
      </c>
      <c r="C116" s="2039" t="s">
        <v>1037</v>
      </c>
      <c r="D116" s="2039" t="s">
        <v>1036</v>
      </c>
      <c r="E116" s="2039" t="s">
        <v>1035</v>
      </c>
      <c r="F116" s="2039" t="s">
        <v>1034</v>
      </c>
      <c r="G116" s="2037" t="s">
        <v>1033</v>
      </c>
      <c r="H116" s="2039" t="s">
        <v>1032</v>
      </c>
      <c r="I116" s="2039"/>
      <c r="J116" s="2039" t="s">
        <v>1031</v>
      </c>
    </row>
    <row r="117" spans="1:19" ht="17.25" customHeight="1">
      <c r="A117" s="2037"/>
      <c r="B117" s="2040"/>
      <c r="C117" s="2040"/>
      <c r="D117" s="2040"/>
      <c r="E117" s="2041"/>
      <c r="F117" s="2040"/>
      <c r="G117" s="2037"/>
      <c r="H117" s="2040"/>
      <c r="I117" s="2040"/>
      <c r="J117" s="2040"/>
    </row>
    <row r="118" spans="1:19">
      <c r="A118" s="1607"/>
      <c r="B118" s="336"/>
      <c r="C118" s="336"/>
      <c r="D118" s="337"/>
      <c r="E118" s="336"/>
      <c r="F118" s="336"/>
      <c r="G118" s="336"/>
      <c r="H118" s="336"/>
      <c r="I118" s="336"/>
    </row>
    <row r="119" spans="1:19">
      <c r="A119" s="329" t="s">
        <v>18</v>
      </c>
      <c r="B119" s="323">
        <v>26822.532999999999</v>
      </c>
      <c r="C119" s="323">
        <v>2.355</v>
      </c>
      <c r="D119" s="323">
        <v>415.05900000000003</v>
      </c>
      <c r="E119" s="323">
        <v>27239.948</v>
      </c>
      <c r="F119" s="323"/>
      <c r="G119" s="323"/>
      <c r="H119" s="323">
        <v>185.94300000000001</v>
      </c>
      <c r="I119" s="323"/>
      <c r="J119" s="323">
        <v>27425.891</v>
      </c>
      <c r="L119" s="318"/>
      <c r="M119" s="318"/>
      <c r="N119" s="318"/>
      <c r="O119" s="318"/>
      <c r="P119" s="318"/>
      <c r="Q119" s="318"/>
      <c r="R119" s="318"/>
      <c r="S119" s="318"/>
    </row>
    <row r="120" spans="1:19">
      <c r="A120" s="335"/>
      <c r="B120" s="321"/>
      <c r="C120" s="321"/>
      <c r="D120" s="321"/>
      <c r="E120" s="321"/>
      <c r="F120" s="321"/>
      <c r="G120" s="321"/>
      <c r="H120" s="321"/>
      <c r="I120" s="321"/>
      <c r="J120" s="321"/>
      <c r="L120" s="318"/>
      <c r="M120" s="318"/>
      <c r="N120" s="318"/>
      <c r="O120" s="318"/>
      <c r="P120" s="318"/>
      <c r="Q120" s="318"/>
      <c r="R120" s="318"/>
      <c r="S120" s="318"/>
    </row>
    <row r="121" spans="1:19">
      <c r="A121" s="327" t="s">
        <v>1030</v>
      </c>
      <c r="B121" s="321">
        <v>15897.78</v>
      </c>
      <c r="C121" s="321">
        <v>2.355</v>
      </c>
      <c r="D121" s="321">
        <v>415.05900000000003</v>
      </c>
      <c r="E121" s="321">
        <v>16315.194</v>
      </c>
      <c r="F121" s="321"/>
      <c r="G121" s="321"/>
      <c r="H121" s="321">
        <v>683.90300000000002</v>
      </c>
      <c r="I121" s="321"/>
      <c r="J121" s="321">
        <v>16999.097000000002</v>
      </c>
      <c r="L121" s="318"/>
      <c r="M121" s="318"/>
      <c r="N121" s="318"/>
      <c r="O121" s="318"/>
      <c r="P121" s="318"/>
      <c r="Q121" s="318"/>
      <c r="R121" s="318"/>
      <c r="S121" s="318"/>
    </row>
    <row r="122" spans="1:19">
      <c r="A122" s="334" t="s">
        <v>1029</v>
      </c>
      <c r="B122" s="341">
        <v>14550.748</v>
      </c>
      <c r="C122" s="341">
        <v>2.355</v>
      </c>
      <c r="D122" s="341">
        <v>0</v>
      </c>
      <c r="E122" s="341">
        <v>14553.102999999999</v>
      </c>
      <c r="F122" s="341"/>
      <c r="G122" s="341"/>
      <c r="H122" s="341">
        <v>707.90300000000002</v>
      </c>
      <c r="I122" s="341"/>
      <c r="J122" s="321">
        <v>15261.007</v>
      </c>
      <c r="L122" s="318"/>
      <c r="M122" s="318"/>
      <c r="N122" s="318"/>
      <c r="O122" s="318"/>
      <c r="P122" s="318"/>
      <c r="Q122" s="318"/>
      <c r="R122" s="318"/>
      <c r="S122" s="318"/>
    </row>
    <row r="123" spans="1:19">
      <c r="A123" s="334" t="s">
        <v>1028</v>
      </c>
      <c r="B123" s="341">
        <v>1347.0309999999999</v>
      </c>
      <c r="C123" s="341">
        <v>0</v>
      </c>
      <c r="D123" s="341">
        <v>415.05900000000003</v>
      </c>
      <c r="E123" s="341">
        <v>1762.09</v>
      </c>
      <c r="F123" s="341"/>
      <c r="G123" s="341"/>
      <c r="H123" s="341">
        <v>-24</v>
      </c>
      <c r="I123" s="341"/>
      <c r="J123" s="321">
        <v>1738.09</v>
      </c>
      <c r="L123" s="318"/>
      <c r="M123" s="318"/>
      <c r="N123" s="318"/>
      <c r="O123" s="318"/>
      <c r="P123" s="318"/>
      <c r="Q123" s="318"/>
      <c r="R123" s="318"/>
      <c r="S123" s="318"/>
    </row>
    <row r="124" spans="1:19">
      <c r="A124" s="327" t="s">
        <v>389</v>
      </c>
      <c r="B124" s="341">
        <v>9304.9760000000006</v>
      </c>
      <c r="C124" s="341">
        <v>0</v>
      </c>
      <c r="D124" s="341">
        <v>0</v>
      </c>
      <c r="E124" s="341">
        <v>9304.9760000000006</v>
      </c>
      <c r="F124" s="341"/>
      <c r="G124" s="341"/>
      <c r="H124" s="341">
        <v>-776.5</v>
      </c>
      <c r="I124" s="341"/>
      <c r="J124" s="321">
        <v>8528.4760000000006</v>
      </c>
      <c r="L124" s="318"/>
      <c r="M124" s="318"/>
      <c r="N124" s="318"/>
      <c r="O124" s="318"/>
      <c r="P124" s="318"/>
      <c r="Q124" s="318"/>
      <c r="R124" s="318"/>
      <c r="S124" s="318"/>
    </row>
    <row r="125" spans="1:19" ht="25.5">
      <c r="A125" s="333" t="s">
        <v>1027</v>
      </c>
      <c r="B125" s="341">
        <v>1178.0150000000001</v>
      </c>
      <c r="C125" s="341">
        <v>0</v>
      </c>
      <c r="D125" s="341">
        <v>0</v>
      </c>
      <c r="E125" s="342">
        <v>1178.0150000000001</v>
      </c>
      <c r="F125" s="341"/>
      <c r="G125" s="341"/>
      <c r="H125" s="341">
        <v>720.30200000000002</v>
      </c>
      <c r="I125" s="341"/>
      <c r="J125" s="321">
        <v>1898.317</v>
      </c>
      <c r="L125" s="318"/>
      <c r="M125" s="318"/>
      <c r="N125" s="318"/>
      <c r="O125" s="318"/>
      <c r="P125" s="318"/>
      <c r="Q125" s="318"/>
      <c r="R125" s="318"/>
      <c r="S125" s="318"/>
    </row>
    <row r="126" spans="1:19">
      <c r="A126" s="327" t="s">
        <v>48</v>
      </c>
      <c r="B126" s="341">
        <v>243.67599999999999</v>
      </c>
      <c r="C126" s="341">
        <v>0</v>
      </c>
      <c r="D126" s="341">
        <v>0</v>
      </c>
      <c r="E126" s="341">
        <v>243.67599999999999</v>
      </c>
      <c r="F126" s="341"/>
      <c r="G126" s="341"/>
      <c r="H126" s="341">
        <v>-243.67599999999999</v>
      </c>
      <c r="I126" s="341"/>
      <c r="J126" s="321">
        <v>0</v>
      </c>
      <c r="L126" s="318"/>
      <c r="M126" s="318"/>
      <c r="N126" s="318"/>
      <c r="O126" s="318"/>
      <c r="P126" s="318"/>
      <c r="Q126" s="318"/>
      <c r="R126" s="318"/>
      <c r="S126" s="318"/>
    </row>
    <row r="127" spans="1:19">
      <c r="A127" s="327" t="s">
        <v>1026</v>
      </c>
      <c r="B127" s="341">
        <v>135.584</v>
      </c>
      <c r="C127" s="341">
        <v>0</v>
      </c>
      <c r="D127" s="341">
        <v>0</v>
      </c>
      <c r="E127" s="341">
        <v>135.584</v>
      </c>
      <c r="F127" s="341"/>
      <c r="G127" s="341"/>
      <c r="H127" s="341">
        <v>-135.584</v>
      </c>
      <c r="I127" s="341"/>
      <c r="J127" s="321">
        <v>0</v>
      </c>
      <c r="L127" s="318"/>
      <c r="M127" s="318"/>
      <c r="N127" s="318"/>
      <c r="O127" s="318"/>
      <c r="P127" s="318"/>
      <c r="Q127" s="318"/>
      <c r="R127" s="318"/>
      <c r="S127" s="318"/>
    </row>
    <row r="128" spans="1:19">
      <c r="A128" s="332" t="s">
        <v>1025</v>
      </c>
      <c r="B128" s="341">
        <v>62.500999999999998</v>
      </c>
      <c r="C128" s="341">
        <v>0</v>
      </c>
      <c r="D128" s="341">
        <v>0</v>
      </c>
      <c r="E128" s="341">
        <v>62.500999999999998</v>
      </c>
      <c r="F128" s="341"/>
      <c r="G128" s="341"/>
      <c r="H128" s="341">
        <v>-62.500999999999998</v>
      </c>
      <c r="I128" s="341"/>
      <c r="J128" s="321">
        <v>0</v>
      </c>
      <c r="L128" s="318"/>
      <c r="M128" s="318"/>
      <c r="N128" s="318"/>
      <c r="O128" s="318"/>
      <c r="P128" s="318"/>
      <c r="Q128" s="318"/>
      <c r="R128" s="318"/>
      <c r="S128" s="318"/>
    </row>
    <row r="129" spans="1:19">
      <c r="A129" s="331"/>
      <c r="B129" s="341"/>
      <c r="C129" s="341"/>
      <c r="D129" s="341"/>
      <c r="E129" s="341"/>
      <c r="F129" s="341"/>
      <c r="G129" s="341"/>
      <c r="H129" s="341"/>
      <c r="I129" s="341"/>
      <c r="J129" s="321"/>
      <c r="L129" s="318"/>
      <c r="M129" s="318"/>
      <c r="N129" s="318"/>
      <c r="O129" s="318"/>
      <c r="P129" s="318"/>
      <c r="Q129" s="318"/>
      <c r="R129" s="318"/>
      <c r="S129" s="318"/>
    </row>
    <row r="130" spans="1:19">
      <c r="A130" s="328" t="s">
        <v>1024</v>
      </c>
      <c r="B130" s="340">
        <v>-3135.1329999999998</v>
      </c>
      <c r="C130" s="340">
        <v>0</v>
      </c>
      <c r="D130" s="340">
        <v>0</v>
      </c>
      <c r="E130" s="340">
        <v>-3135.1329999999998</v>
      </c>
      <c r="F130" s="340"/>
      <c r="G130" s="340"/>
      <c r="H130" s="340">
        <v>-652.38499999999999</v>
      </c>
      <c r="I130" s="340"/>
      <c r="J130" s="323">
        <v>-3787.518</v>
      </c>
      <c r="L130" s="318"/>
      <c r="M130" s="318"/>
      <c r="N130" s="318"/>
      <c r="O130" s="318"/>
      <c r="P130" s="318"/>
      <c r="Q130" s="318"/>
      <c r="R130" s="318"/>
      <c r="S130" s="318"/>
    </row>
    <row r="131" spans="1:19">
      <c r="A131" s="327" t="s">
        <v>45</v>
      </c>
      <c r="B131" s="341">
        <v>-3910.8310000000001</v>
      </c>
      <c r="C131" s="341">
        <v>0</v>
      </c>
      <c r="D131" s="341">
        <v>0</v>
      </c>
      <c r="E131" s="342">
        <v>-3910.8310000000001</v>
      </c>
      <c r="F131" s="341"/>
      <c r="G131" s="341"/>
      <c r="H131" s="341">
        <v>-200.102</v>
      </c>
      <c r="I131" s="341"/>
      <c r="J131" s="321">
        <v>-4110.9340000000002</v>
      </c>
      <c r="L131" s="318"/>
      <c r="M131" s="318"/>
      <c r="N131" s="318"/>
      <c r="O131" s="318"/>
      <c r="P131" s="318"/>
      <c r="Q131" s="318"/>
      <c r="R131" s="318"/>
      <c r="S131" s="318"/>
    </row>
    <row r="132" spans="1:19">
      <c r="A132" s="330"/>
      <c r="B132" s="341"/>
      <c r="C132" s="341"/>
      <c r="D132" s="341"/>
      <c r="E132" s="342"/>
      <c r="F132" s="341"/>
      <c r="G132" s="341"/>
      <c r="H132" s="341"/>
      <c r="I132" s="341"/>
      <c r="J132" s="321"/>
      <c r="L132" s="318"/>
      <c r="M132" s="318"/>
      <c r="N132" s="318"/>
      <c r="O132" s="318"/>
      <c r="P132" s="318"/>
      <c r="Q132" s="318"/>
      <c r="R132" s="318"/>
      <c r="S132" s="318"/>
    </row>
    <row r="133" spans="1:19">
      <c r="A133" s="330" t="s">
        <v>1023</v>
      </c>
      <c r="B133" s="341">
        <v>0</v>
      </c>
      <c r="C133" s="341">
        <v>0</v>
      </c>
      <c r="D133" s="341">
        <v>0</v>
      </c>
      <c r="E133" s="342">
        <v>0</v>
      </c>
      <c r="F133" s="341"/>
      <c r="G133" s="341"/>
      <c r="H133" s="341">
        <v>-187.21299999999999</v>
      </c>
      <c r="I133" s="341"/>
      <c r="J133" s="321">
        <v>-187.21299999999999</v>
      </c>
      <c r="L133" s="318"/>
      <c r="M133" s="318"/>
      <c r="N133" s="318"/>
      <c r="O133" s="318"/>
      <c r="P133" s="318"/>
      <c r="Q133" s="318"/>
      <c r="R133" s="318"/>
      <c r="S133" s="318"/>
    </row>
    <row r="134" spans="1:19">
      <c r="A134" s="1031" t="s">
        <v>1022</v>
      </c>
      <c r="B134" s="341">
        <v>0</v>
      </c>
      <c r="C134" s="341">
        <v>0</v>
      </c>
      <c r="D134" s="341">
        <v>0</v>
      </c>
      <c r="E134" s="342">
        <v>0</v>
      </c>
      <c r="F134" s="341"/>
      <c r="G134" s="341"/>
      <c r="H134" s="341">
        <v>-284.33499999999998</v>
      </c>
      <c r="I134" s="341"/>
      <c r="J134" s="321">
        <v>-284.33499999999998</v>
      </c>
      <c r="L134" s="318"/>
      <c r="M134" s="318"/>
      <c r="N134" s="318"/>
      <c r="O134" s="318"/>
      <c r="P134" s="318"/>
      <c r="Q134" s="318"/>
      <c r="R134" s="318"/>
      <c r="S134" s="318"/>
    </row>
    <row r="135" spans="1:19">
      <c r="A135" s="327" t="s">
        <v>1021</v>
      </c>
      <c r="B135" s="341">
        <v>775.697</v>
      </c>
      <c r="C135" s="341">
        <v>0</v>
      </c>
      <c r="D135" s="341">
        <v>0</v>
      </c>
      <c r="E135" s="342">
        <v>775.697</v>
      </c>
      <c r="F135" s="341"/>
      <c r="G135" s="341"/>
      <c r="H135" s="341">
        <v>19.266999999999999</v>
      </c>
      <c r="I135" s="341"/>
      <c r="J135" s="321">
        <v>794.96400000000006</v>
      </c>
      <c r="L135" s="318"/>
      <c r="M135" s="318"/>
      <c r="N135" s="318"/>
      <c r="O135" s="318"/>
      <c r="P135" s="318"/>
      <c r="Q135" s="318"/>
      <c r="R135" s="318"/>
      <c r="S135" s="318"/>
    </row>
    <row r="136" spans="1:19">
      <c r="A136" s="328" t="s">
        <v>1020</v>
      </c>
      <c r="B136" s="340">
        <v>-279.34699999999998</v>
      </c>
      <c r="C136" s="341">
        <v>0</v>
      </c>
      <c r="D136" s="341">
        <v>0</v>
      </c>
      <c r="E136" s="340">
        <v>-279.34699999999998</v>
      </c>
      <c r="F136" s="340"/>
      <c r="G136" s="340"/>
      <c r="H136" s="340">
        <v>0</v>
      </c>
      <c r="I136" s="340"/>
      <c r="J136" s="323">
        <v>-279.34699999999998</v>
      </c>
      <c r="L136" s="318"/>
      <c r="M136" s="318"/>
      <c r="N136" s="318"/>
      <c r="O136" s="318"/>
      <c r="P136" s="318"/>
      <c r="Q136" s="318"/>
      <c r="R136" s="318"/>
      <c r="S136" s="318"/>
    </row>
    <row r="137" spans="1:19">
      <c r="A137" s="329"/>
      <c r="B137" s="341"/>
      <c r="C137" s="341"/>
      <c r="D137" s="341"/>
      <c r="E137" s="341"/>
      <c r="F137" s="341"/>
      <c r="G137" s="341"/>
      <c r="H137" s="341"/>
      <c r="I137" s="341"/>
      <c r="J137" s="321"/>
      <c r="L137" s="318"/>
      <c r="M137" s="318"/>
      <c r="N137" s="318"/>
      <c r="O137" s="318"/>
      <c r="P137" s="318"/>
      <c r="Q137" s="318"/>
      <c r="R137" s="318"/>
      <c r="S137" s="318"/>
    </row>
    <row r="138" spans="1:19">
      <c r="A138" s="328" t="s">
        <v>385</v>
      </c>
      <c r="B138" s="340">
        <v>-14008.999</v>
      </c>
      <c r="C138" s="340">
        <v>266.14100000000002</v>
      </c>
      <c r="D138" s="340">
        <v>-32.511000000000003</v>
      </c>
      <c r="E138" s="340">
        <v>-13775.369000000001</v>
      </c>
      <c r="F138" s="340"/>
      <c r="G138" s="340"/>
      <c r="H138" s="340">
        <v>393.29700000000003</v>
      </c>
      <c r="I138" s="340"/>
      <c r="J138" s="323">
        <v>-13382.072</v>
      </c>
      <c r="L138" s="318"/>
      <c r="M138" s="318"/>
      <c r="N138" s="318"/>
      <c r="O138" s="318"/>
      <c r="P138" s="318"/>
      <c r="Q138" s="318"/>
      <c r="R138" s="318"/>
      <c r="S138" s="318"/>
    </row>
    <row r="139" spans="1:19">
      <c r="A139" s="327" t="s">
        <v>1019</v>
      </c>
      <c r="B139" s="341">
        <v>-12334.79</v>
      </c>
      <c r="C139" s="341">
        <v>266.14100000000002</v>
      </c>
      <c r="D139" s="341">
        <v>0</v>
      </c>
      <c r="E139" s="342">
        <v>-12068.648999999999</v>
      </c>
      <c r="F139" s="341"/>
      <c r="G139" s="341"/>
      <c r="H139" s="341">
        <v>392.29500000000002</v>
      </c>
      <c r="I139" s="341"/>
      <c r="J139" s="321">
        <v>-11676.352999999999</v>
      </c>
      <c r="L139" s="318"/>
      <c r="M139" s="318"/>
      <c r="N139" s="318"/>
      <c r="O139" s="318"/>
      <c r="P139" s="318"/>
      <c r="Q139" s="318"/>
      <c r="R139" s="318"/>
      <c r="S139" s="318"/>
    </row>
    <row r="140" spans="1:19">
      <c r="A140" s="327" t="s">
        <v>1018</v>
      </c>
      <c r="B140" s="341">
        <v>-1657.0909999999999</v>
      </c>
      <c r="C140" s="341">
        <v>0</v>
      </c>
      <c r="D140" s="341">
        <v>-32.511000000000003</v>
      </c>
      <c r="E140" s="342">
        <v>-1689.6030000000001</v>
      </c>
      <c r="F140" s="341"/>
      <c r="G140" s="341"/>
      <c r="H140" s="341">
        <v>1.0009999999999999</v>
      </c>
      <c r="I140" s="341"/>
      <c r="J140" s="321">
        <v>-1688.6010000000001</v>
      </c>
      <c r="L140" s="318"/>
      <c r="M140" s="318"/>
      <c r="N140" s="318"/>
      <c r="O140" s="318"/>
      <c r="P140" s="318"/>
      <c r="Q140" s="318"/>
      <c r="R140" s="318"/>
      <c r="S140" s="318"/>
    </row>
    <row r="141" spans="1:19">
      <c r="A141" s="327" t="s">
        <v>1017</v>
      </c>
      <c r="B141" s="341">
        <v>-17.116</v>
      </c>
      <c r="C141" s="341">
        <v>0</v>
      </c>
      <c r="D141" s="341">
        <v>0</v>
      </c>
      <c r="E141" s="342">
        <v>-17.116</v>
      </c>
      <c r="F141" s="341"/>
      <c r="G141" s="341"/>
      <c r="H141" s="341">
        <v>0</v>
      </c>
      <c r="I141" s="341"/>
      <c r="J141" s="321">
        <v>-17.116</v>
      </c>
      <c r="L141" s="318"/>
      <c r="M141" s="318"/>
      <c r="N141" s="318"/>
      <c r="O141" s="318"/>
      <c r="P141" s="318"/>
      <c r="Q141" s="318"/>
      <c r="R141" s="318"/>
      <c r="S141" s="318"/>
    </row>
    <row r="142" spans="1:19">
      <c r="A142" s="325"/>
      <c r="B142" s="341"/>
      <c r="C142" s="341"/>
      <c r="D142" s="341"/>
      <c r="E142" s="341"/>
      <c r="F142" s="341"/>
      <c r="G142" s="341"/>
      <c r="H142" s="341"/>
      <c r="I142" s="341"/>
      <c r="J142" s="321"/>
      <c r="L142" s="318"/>
      <c r="M142" s="318"/>
      <c r="N142" s="318"/>
      <c r="O142" s="318"/>
      <c r="P142" s="318"/>
      <c r="Q142" s="318"/>
      <c r="R142" s="318"/>
      <c r="S142" s="318"/>
    </row>
    <row r="143" spans="1:19">
      <c r="A143" s="322" t="s">
        <v>1016</v>
      </c>
      <c r="B143" s="340">
        <v>9399.0529999999999</v>
      </c>
      <c r="C143" s="340">
        <v>268.49599999999998</v>
      </c>
      <c r="D143" s="340">
        <v>382.54700000000003</v>
      </c>
      <c r="E143" s="340">
        <v>10050.097</v>
      </c>
      <c r="F143" s="340"/>
      <c r="G143" s="340"/>
      <c r="H143" s="340">
        <v>-73.144000000000005</v>
      </c>
      <c r="I143" s="340"/>
      <c r="J143" s="323">
        <v>9976.9529999999995</v>
      </c>
      <c r="L143" s="318"/>
      <c r="M143" s="318"/>
      <c r="N143" s="318"/>
      <c r="O143" s="318"/>
      <c r="P143" s="318"/>
      <c r="Q143" s="318"/>
      <c r="R143" s="318"/>
      <c r="S143" s="318"/>
    </row>
    <row r="144" spans="1:19">
      <c r="A144" s="324" t="s">
        <v>1015</v>
      </c>
      <c r="B144" s="340">
        <v>-3085.2310000000002</v>
      </c>
      <c r="C144" s="340">
        <v>-22.905000000000001</v>
      </c>
      <c r="D144" s="340">
        <v>-382.54700000000003</v>
      </c>
      <c r="E144" s="340">
        <v>-3490.6849999999999</v>
      </c>
      <c r="F144" s="340"/>
      <c r="G144" s="340"/>
      <c r="H144" s="340">
        <v>29.073</v>
      </c>
      <c r="I144" s="340"/>
      <c r="J144" s="323">
        <v>-3461.6120000000001</v>
      </c>
      <c r="L144" s="318"/>
      <c r="M144" s="318"/>
      <c r="N144" s="318"/>
      <c r="O144" s="318"/>
      <c r="P144" s="318"/>
      <c r="Q144" s="318"/>
      <c r="R144" s="318"/>
      <c r="S144" s="318"/>
    </row>
    <row r="145" spans="1:19">
      <c r="A145" s="322" t="s">
        <v>1014</v>
      </c>
      <c r="B145" s="340">
        <v>-44.070999999999998</v>
      </c>
      <c r="C145" s="340">
        <v>0</v>
      </c>
      <c r="D145" s="340">
        <v>0</v>
      </c>
      <c r="E145" s="340">
        <v>-44.070999999999998</v>
      </c>
      <c r="F145" s="340"/>
      <c r="G145" s="340"/>
      <c r="H145" s="340">
        <v>44.070999999999998</v>
      </c>
      <c r="I145" s="340"/>
      <c r="J145" s="323">
        <v>0</v>
      </c>
      <c r="L145" s="318"/>
      <c r="M145" s="318"/>
      <c r="N145" s="318"/>
      <c r="O145" s="318"/>
      <c r="P145" s="318"/>
      <c r="Q145" s="318"/>
      <c r="R145" s="318"/>
      <c r="S145" s="318"/>
    </row>
    <row r="146" spans="1:19">
      <c r="A146" s="322" t="s">
        <v>1013</v>
      </c>
      <c r="B146" s="340">
        <v>10.567</v>
      </c>
      <c r="C146" s="340">
        <v>-106.426</v>
      </c>
      <c r="D146" s="340">
        <v>0</v>
      </c>
      <c r="E146" s="340">
        <v>-95.858000000000004</v>
      </c>
      <c r="F146" s="340"/>
      <c r="G146" s="340"/>
      <c r="H146" s="340">
        <v>0</v>
      </c>
      <c r="I146" s="340"/>
      <c r="J146" s="323">
        <v>-95.858000000000004</v>
      </c>
      <c r="L146" s="318"/>
      <c r="M146" s="318"/>
      <c r="N146" s="318"/>
      <c r="O146" s="318"/>
      <c r="P146" s="318"/>
      <c r="Q146" s="318"/>
      <c r="R146" s="318"/>
      <c r="S146" s="318"/>
    </row>
    <row r="147" spans="1:19">
      <c r="A147" s="322"/>
      <c r="B147" s="321"/>
      <c r="C147" s="321"/>
      <c r="D147" s="321"/>
      <c r="E147" s="321"/>
      <c r="F147" s="321"/>
      <c r="G147" s="321"/>
      <c r="H147" s="321"/>
      <c r="I147" s="321"/>
      <c r="J147" s="321"/>
      <c r="L147" s="318"/>
      <c r="M147" s="318"/>
      <c r="N147" s="318"/>
      <c r="O147" s="318"/>
      <c r="P147" s="318"/>
      <c r="Q147" s="318"/>
      <c r="R147" s="318"/>
      <c r="S147" s="318"/>
    </row>
    <row r="148" spans="1:19" ht="13.5" thickBot="1">
      <c r="A148" s="320" t="s">
        <v>49</v>
      </c>
      <c r="B148" s="319">
        <v>6280.3180000000002</v>
      </c>
      <c r="C148" s="319">
        <v>139.16300000000001</v>
      </c>
      <c r="D148" s="319">
        <v>0</v>
      </c>
      <c r="E148" s="319">
        <v>6419.482</v>
      </c>
      <c r="F148" s="319"/>
      <c r="G148" s="319"/>
      <c r="H148" s="319">
        <v>0</v>
      </c>
      <c r="I148" s="319"/>
      <c r="J148" s="319">
        <v>6419.482</v>
      </c>
      <c r="L148" s="318"/>
      <c r="M148" s="318"/>
      <c r="N148" s="318"/>
      <c r="O148" s="318"/>
      <c r="P148" s="318"/>
      <c r="Q148" s="318"/>
      <c r="R148" s="318"/>
      <c r="S148" s="318"/>
    </row>
    <row r="149" spans="1:19">
      <c r="A149" s="339"/>
      <c r="B149" s="323"/>
      <c r="E149" s="338"/>
      <c r="F149" s="338"/>
      <c r="G149" s="338"/>
    </row>
    <row r="150" spans="1:19">
      <c r="E150" s="338"/>
      <c r="F150" s="338"/>
      <c r="G150" s="338"/>
      <c r="J150" s="338" t="s">
        <v>1040</v>
      </c>
    </row>
    <row r="151" spans="1:19">
      <c r="A151" s="1185" t="s">
        <v>1757</v>
      </c>
      <c r="B151" s="1186"/>
      <c r="C151" s="1186"/>
      <c r="D151" s="1186"/>
      <c r="E151" s="1186"/>
      <c r="F151" s="1186"/>
      <c r="G151" s="1185"/>
      <c r="H151" s="1186"/>
      <c r="I151" s="1186"/>
      <c r="J151" s="1186"/>
    </row>
    <row r="152" spans="1:19">
      <c r="A152" s="2036" t="s">
        <v>1753</v>
      </c>
      <c r="B152" s="2038"/>
      <c r="C152" s="2038"/>
      <c r="D152" s="2038"/>
      <c r="E152" s="2038"/>
      <c r="F152" s="2038"/>
      <c r="G152" s="2036"/>
      <c r="H152" s="2038"/>
      <c r="I152" s="2038"/>
      <c r="J152" s="2038"/>
    </row>
    <row r="153" spans="1:19" ht="17.25" customHeight="1">
      <c r="A153" s="2037"/>
      <c r="B153" s="2039" t="s">
        <v>1038</v>
      </c>
      <c r="C153" s="2039" t="s">
        <v>1037</v>
      </c>
      <c r="D153" s="2039" t="s">
        <v>1036</v>
      </c>
      <c r="E153" s="2039" t="s">
        <v>1035</v>
      </c>
      <c r="F153" s="2039" t="s">
        <v>1034</v>
      </c>
      <c r="G153" s="2037" t="s">
        <v>1033</v>
      </c>
      <c r="H153" s="2039" t="s">
        <v>1032</v>
      </c>
      <c r="I153" s="2039"/>
      <c r="J153" s="2039" t="s">
        <v>1031</v>
      </c>
    </row>
    <row r="154" spans="1:19" ht="17.25" customHeight="1">
      <c r="A154" s="2037"/>
      <c r="B154" s="2040"/>
      <c r="C154" s="2040"/>
      <c r="D154" s="2040"/>
      <c r="E154" s="2041"/>
      <c r="F154" s="2040"/>
      <c r="G154" s="2037"/>
      <c r="H154" s="2040"/>
      <c r="I154" s="2040"/>
      <c r="J154" s="2040"/>
    </row>
    <row r="155" spans="1:19">
      <c r="A155" s="1607"/>
      <c r="B155" s="336"/>
      <c r="C155" s="336"/>
      <c r="D155" s="337"/>
      <c r="E155" s="336"/>
      <c r="F155" s="336"/>
      <c r="G155" s="336"/>
      <c r="H155" s="336"/>
      <c r="I155" s="336"/>
    </row>
    <row r="156" spans="1:19">
      <c r="A156" s="329" t="s">
        <v>18</v>
      </c>
      <c r="B156" s="323">
        <v>104157.12</v>
      </c>
      <c r="C156" s="323">
        <v>89.432000000000002</v>
      </c>
      <c r="D156" s="323">
        <v>8011.8760000000002</v>
      </c>
      <c r="E156" s="323">
        <v>112258.429</v>
      </c>
      <c r="F156" s="323">
        <v>0</v>
      </c>
      <c r="G156" s="323">
        <v>0</v>
      </c>
      <c r="H156" s="323">
        <v>-441.82100000000003</v>
      </c>
      <c r="I156" s="323">
        <v>0</v>
      </c>
      <c r="J156" s="323">
        <v>111816.607</v>
      </c>
      <c r="L156" s="318"/>
      <c r="M156" s="318"/>
      <c r="N156" s="318"/>
      <c r="O156" s="318"/>
      <c r="P156" s="318"/>
      <c r="Q156" s="318"/>
      <c r="R156" s="318"/>
      <c r="S156" s="318"/>
    </row>
    <row r="157" spans="1:19" ht="12.75" customHeight="1">
      <c r="A157" s="335"/>
      <c r="B157" s="321"/>
      <c r="C157" s="321"/>
      <c r="D157" s="321"/>
      <c r="E157" s="321"/>
      <c r="F157" s="321"/>
      <c r="G157" s="321"/>
      <c r="H157" s="321"/>
      <c r="I157" s="321"/>
      <c r="J157" s="321"/>
      <c r="L157" s="318"/>
      <c r="M157" s="318"/>
      <c r="N157" s="318"/>
      <c r="O157" s="318"/>
      <c r="P157" s="318"/>
      <c r="Q157" s="318"/>
      <c r="R157" s="318"/>
      <c r="S157" s="318"/>
    </row>
    <row r="158" spans="1:19">
      <c r="A158" s="327" t="s">
        <v>1030</v>
      </c>
      <c r="B158" s="321">
        <v>58083.256999999998</v>
      </c>
      <c r="C158" s="321">
        <v>-22.088000000000001</v>
      </c>
      <c r="D158" s="321">
        <v>8011.8760000000002</v>
      </c>
      <c r="E158" s="321">
        <v>66073.044999999998</v>
      </c>
      <c r="F158" s="321">
        <v>0</v>
      </c>
      <c r="G158" s="321">
        <v>0</v>
      </c>
      <c r="H158" s="321">
        <v>3011.3</v>
      </c>
      <c r="I158" s="321">
        <v>0</v>
      </c>
      <c r="J158" s="321">
        <v>69084.345000000001</v>
      </c>
      <c r="L158" s="318"/>
      <c r="M158" s="318"/>
      <c r="N158" s="318"/>
      <c r="O158" s="318"/>
      <c r="P158" s="318"/>
      <c r="Q158" s="318"/>
      <c r="R158" s="318"/>
      <c r="S158" s="318"/>
    </row>
    <row r="159" spans="1:19">
      <c r="A159" s="334" t="s">
        <v>1029</v>
      </c>
      <c r="B159" s="341">
        <v>60357.425000000003</v>
      </c>
      <c r="C159" s="341">
        <v>-22.088000000000001</v>
      </c>
      <c r="D159" s="341">
        <v>0</v>
      </c>
      <c r="E159" s="341">
        <v>60335.336000000003</v>
      </c>
      <c r="F159" s="341">
        <v>0</v>
      </c>
      <c r="G159" s="341">
        <v>0</v>
      </c>
      <c r="H159" s="341">
        <v>3263.2280000000001</v>
      </c>
      <c r="I159" s="341">
        <v>0</v>
      </c>
      <c r="J159" s="321">
        <v>63598.565000000002</v>
      </c>
      <c r="L159" s="318"/>
      <c r="M159" s="318"/>
      <c r="N159" s="318"/>
      <c r="O159" s="318"/>
      <c r="P159" s="318"/>
      <c r="Q159" s="318"/>
      <c r="R159" s="318"/>
      <c r="S159" s="318"/>
    </row>
    <row r="160" spans="1:19">
      <c r="A160" s="334" t="s">
        <v>1028</v>
      </c>
      <c r="B160" s="341">
        <v>-2274.1669999999999</v>
      </c>
      <c r="C160" s="341">
        <v>0</v>
      </c>
      <c r="D160" s="341">
        <v>8011.8760000000002</v>
      </c>
      <c r="E160" s="341">
        <v>5737.7079999999996</v>
      </c>
      <c r="F160" s="341">
        <v>0</v>
      </c>
      <c r="G160" s="341">
        <v>0</v>
      </c>
      <c r="H160" s="341">
        <v>-251.92699999999999</v>
      </c>
      <c r="I160" s="341">
        <v>0</v>
      </c>
      <c r="J160" s="321">
        <v>5485.78</v>
      </c>
      <c r="L160" s="318"/>
      <c r="M160" s="318"/>
      <c r="N160" s="318"/>
      <c r="O160" s="318"/>
      <c r="P160" s="318"/>
      <c r="Q160" s="318"/>
      <c r="R160" s="318"/>
      <c r="S160" s="318"/>
    </row>
    <row r="161" spans="1:19">
      <c r="A161" s="327" t="s">
        <v>389</v>
      </c>
      <c r="B161" s="341">
        <v>38400.466999999997</v>
      </c>
      <c r="C161" s="341">
        <v>0</v>
      </c>
      <c r="D161" s="341">
        <v>0</v>
      </c>
      <c r="E161" s="341">
        <v>38400.466999999997</v>
      </c>
      <c r="F161" s="341">
        <v>0</v>
      </c>
      <c r="G161" s="341">
        <v>0</v>
      </c>
      <c r="H161" s="341">
        <v>-3321.5329999999999</v>
      </c>
      <c r="I161" s="341">
        <v>0</v>
      </c>
      <c r="J161" s="321">
        <v>35078.932999999997</v>
      </c>
      <c r="L161" s="318"/>
      <c r="M161" s="318"/>
      <c r="N161" s="318"/>
      <c r="O161" s="318"/>
      <c r="P161" s="318"/>
      <c r="Q161" s="318"/>
      <c r="R161" s="318"/>
      <c r="S161" s="318"/>
    </row>
    <row r="162" spans="1:19" ht="25.5">
      <c r="A162" s="333" t="s">
        <v>1027</v>
      </c>
      <c r="B162" s="341">
        <v>4771.0630000000001</v>
      </c>
      <c r="C162" s="341">
        <v>106.80200000000001</v>
      </c>
      <c r="D162" s="341">
        <v>0</v>
      </c>
      <c r="E162" s="342">
        <v>4877.8649999999998</v>
      </c>
      <c r="F162" s="341">
        <v>0</v>
      </c>
      <c r="G162" s="341">
        <v>0</v>
      </c>
      <c r="H162" s="341">
        <v>2775.4630000000002</v>
      </c>
      <c r="I162" s="341">
        <v>0</v>
      </c>
      <c r="J162" s="321">
        <v>7653.3280000000004</v>
      </c>
      <c r="L162" s="318"/>
      <c r="M162" s="318"/>
      <c r="N162" s="318"/>
      <c r="O162" s="318"/>
      <c r="P162" s="318"/>
      <c r="Q162" s="318"/>
      <c r="R162" s="318"/>
      <c r="S162" s="318"/>
    </row>
    <row r="163" spans="1:19">
      <c r="A163" s="327" t="s">
        <v>48</v>
      </c>
      <c r="B163" s="341">
        <v>1846.653</v>
      </c>
      <c r="C163" s="341">
        <v>-10.866</v>
      </c>
      <c r="D163" s="341">
        <v>0</v>
      </c>
      <c r="E163" s="341">
        <v>1835.787</v>
      </c>
      <c r="F163" s="341">
        <v>0</v>
      </c>
      <c r="G163" s="341">
        <v>0</v>
      </c>
      <c r="H163" s="341">
        <v>-1835.787</v>
      </c>
      <c r="I163" s="341">
        <v>0</v>
      </c>
      <c r="J163" s="321">
        <v>0</v>
      </c>
      <c r="L163" s="318"/>
      <c r="M163" s="318"/>
      <c r="N163" s="318"/>
      <c r="O163" s="318"/>
      <c r="P163" s="318"/>
      <c r="Q163" s="318"/>
      <c r="R163" s="318"/>
      <c r="S163" s="318"/>
    </row>
    <row r="164" spans="1:19">
      <c r="A164" s="327" t="s">
        <v>1026</v>
      </c>
      <c r="B164" s="341">
        <v>808.69100000000003</v>
      </c>
      <c r="C164" s="341">
        <v>0</v>
      </c>
      <c r="D164" s="341">
        <v>0</v>
      </c>
      <c r="E164" s="341">
        <v>808.69100000000003</v>
      </c>
      <c r="F164" s="341">
        <v>0</v>
      </c>
      <c r="G164" s="341">
        <v>0</v>
      </c>
      <c r="H164" s="341">
        <v>-808.69100000000003</v>
      </c>
      <c r="I164" s="341">
        <v>0</v>
      </c>
      <c r="J164" s="321">
        <v>0</v>
      </c>
      <c r="L164" s="318"/>
      <c r="M164" s="318"/>
      <c r="N164" s="318"/>
      <c r="O164" s="318"/>
      <c r="P164" s="318"/>
      <c r="Q164" s="318"/>
      <c r="R164" s="318"/>
      <c r="S164" s="318"/>
    </row>
    <row r="165" spans="1:19">
      <c r="A165" s="332" t="s">
        <v>1025</v>
      </c>
      <c r="B165" s="341">
        <v>246.988</v>
      </c>
      <c r="C165" s="341">
        <v>15.584</v>
      </c>
      <c r="D165" s="341">
        <v>0</v>
      </c>
      <c r="E165" s="341">
        <v>262.572</v>
      </c>
      <c r="F165" s="341">
        <v>0</v>
      </c>
      <c r="G165" s="341">
        <v>0</v>
      </c>
      <c r="H165" s="341">
        <v>-262.572</v>
      </c>
      <c r="I165" s="341">
        <v>0</v>
      </c>
      <c r="J165" s="321">
        <v>0</v>
      </c>
      <c r="L165" s="318"/>
      <c r="M165" s="318"/>
      <c r="N165" s="318"/>
      <c r="O165" s="318"/>
      <c r="P165" s="318"/>
      <c r="Q165" s="318"/>
      <c r="R165" s="318"/>
      <c r="S165" s="318"/>
    </row>
    <row r="166" spans="1:19" ht="12.75" customHeight="1">
      <c r="A166" s="331"/>
      <c r="B166" s="341"/>
      <c r="C166" s="341"/>
      <c r="D166" s="341"/>
      <c r="E166" s="341"/>
      <c r="F166" s="341"/>
      <c r="G166" s="341"/>
      <c r="H166" s="341"/>
      <c r="I166" s="341"/>
      <c r="J166" s="321"/>
      <c r="L166" s="318"/>
      <c r="M166" s="318"/>
      <c r="N166" s="318"/>
      <c r="O166" s="318"/>
      <c r="P166" s="318"/>
      <c r="Q166" s="318"/>
      <c r="R166" s="318"/>
      <c r="S166" s="318"/>
    </row>
    <row r="167" spans="1:19">
      <c r="A167" s="328" t="s">
        <v>1024</v>
      </c>
      <c r="B167" s="340">
        <v>-10367.771000000001</v>
      </c>
      <c r="C167" s="340">
        <v>0</v>
      </c>
      <c r="D167" s="340">
        <v>0</v>
      </c>
      <c r="E167" s="340">
        <v>-10367.771000000001</v>
      </c>
      <c r="F167" s="340">
        <v>0</v>
      </c>
      <c r="G167" s="340">
        <v>0</v>
      </c>
      <c r="H167" s="340">
        <v>-3698.451</v>
      </c>
      <c r="I167" s="340">
        <v>0</v>
      </c>
      <c r="J167" s="323">
        <v>-14066.223</v>
      </c>
      <c r="L167" s="318"/>
      <c r="M167" s="318"/>
      <c r="N167" s="318"/>
      <c r="O167" s="318"/>
      <c r="P167" s="318"/>
      <c r="Q167" s="318"/>
      <c r="R167" s="318"/>
      <c r="S167" s="318"/>
    </row>
    <row r="168" spans="1:19">
      <c r="A168" s="327" t="s">
        <v>45</v>
      </c>
      <c r="B168" s="341">
        <v>-14501.245000000001</v>
      </c>
      <c r="C168" s="341">
        <v>0</v>
      </c>
      <c r="D168" s="341">
        <v>0</v>
      </c>
      <c r="E168" s="342">
        <v>-14501.245000000001</v>
      </c>
      <c r="F168" s="341">
        <v>0</v>
      </c>
      <c r="G168" s="341">
        <v>0</v>
      </c>
      <c r="H168" s="341">
        <v>-1581.2180000000001</v>
      </c>
      <c r="I168" s="341">
        <v>0</v>
      </c>
      <c r="J168" s="321">
        <v>-16082.464</v>
      </c>
      <c r="L168" s="318"/>
      <c r="M168" s="318"/>
      <c r="N168" s="318"/>
      <c r="O168" s="318"/>
      <c r="P168" s="318"/>
      <c r="Q168" s="318"/>
      <c r="R168" s="318"/>
      <c r="S168" s="318"/>
    </row>
    <row r="169" spans="1:19">
      <c r="A169" s="330"/>
      <c r="B169" s="341"/>
      <c r="C169" s="341"/>
      <c r="D169" s="341"/>
      <c r="E169" s="342"/>
      <c r="F169" s="341"/>
      <c r="G169" s="341"/>
      <c r="H169" s="341"/>
      <c r="I169" s="341"/>
      <c r="J169" s="321"/>
      <c r="L169" s="318"/>
      <c r="M169" s="318"/>
      <c r="N169" s="318"/>
      <c r="O169" s="318"/>
      <c r="P169" s="318"/>
      <c r="Q169" s="318"/>
      <c r="R169" s="318"/>
      <c r="S169" s="318"/>
    </row>
    <row r="170" spans="1:19">
      <c r="A170" s="330" t="s">
        <v>1023</v>
      </c>
      <c r="B170" s="341"/>
      <c r="C170" s="341">
        <v>0</v>
      </c>
      <c r="D170" s="341">
        <v>0</v>
      </c>
      <c r="E170" s="342">
        <v>0</v>
      </c>
      <c r="F170" s="341">
        <v>0</v>
      </c>
      <c r="G170" s="341">
        <v>0</v>
      </c>
      <c r="H170" s="341">
        <v>-545.94500000000005</v>
      </c>
      <c r="I170" s="341">
        <v>0</v>
      </c>
      <c r="J170" s="321">
        <v>-545.94500000000005</v>
      </c>
      <c r="L170" s="318"/>
      <c r="M170" s="318"/>
      <c r="N170" s="318"/>
      <c r="O170" s="318"/>
      <c r="P170" s="318"/>
      <c r="Q170" s="318"/>
      <c r="R170" s="318"/>
      <c r="S170" s="318"/>
    </row>
    <row r="171" spans="1:19">
      <c r="A171" s="1031" t="s">
        <v>1022</v>
      </c>
      <c r="B171" s="341"/>
      <c r="C171" s="341">
        <v>0</v>
      </c>
      <c r="D171" s="341">
        <v>0</v>
      </c>
      <c r="E171" s="342">
        <v>0</v>
      </c>
      <c r="F171" s="341">
        <v>0</v>
      </c>
      <c r="G171" s="341">
        <v>0</v>
      </c>
      <c r="H171" s="341">
        <v>-1154.25</v>
      </c>
      <c r="I171" s="341">
        <v>0</v>
      </c>
      <c r="J171" s="321">
        <v>-1154.25</v>
      </c>
      <c r="L171" s="318"/>
      <c r="M171" s="318"/>
      <c r="N171" s="318"/>
      <c r="O171" s="318"/>
      <c r="P171" s="318"/>
      <c r="Q171" s="318"/>
      <c r="R171" s="318"/>
      <c r="S171" s="318"/>
    </row>
    <row r="172" spans="1:19">
      <c r="A172" s="327" t="s">
        <v>1021</v>
      </c>
      <c r="B172" s="341">
        <v>4133.473</v>
      </c>
      <c r="C172" s="341">
        <v>0</v>
      </c>
      <c r="D172" s="341">
        <v>0</v>
      </c>
      <c r="E172" s="342">
        <v>4133.473</v>
      </c>
      <c r="F172" s="341">
        <v>0</v>
      </c>
      <c r="G172" s="341">
        <v>0</v>
      </c>
      <c r="H172" s="341">
        <v>-417.036</v>
      </c>
      <c r="I172" s="341">
        <v>0</v>
      </c>
      <c r="J172" s="321">
        <v>3716.4360000000001</v>
      </c>
      <c r="L172" s="318"/>
      <c r="M172" s="318"/>
      <c r="N172" s="318"/>
      <c r="O172" s="318"/>
      <c r="P172" s="318"/>
      <c r="Q172" s="318"/>
      <c r="R172" s="318"/>
      <c r="S172" s="318"/>
    </row>
    <row r="173" spans="1:19">
      <c r="A173" s="328" t="s">
        <v>1020</v>
      </c>
      <c r="B173" s="340">
        <v>-1227.8209999999999</v>
      </c>
      <c r="C173" s="341">
        <v>0</v>
      </c>
      <c r="D173" s="341">
        <v>0</v>
      </c>
      <c r="E173" s="340">
        <v>-1227.8209999999999</v>
      </c>
      <c r="F173" s="340">
        <v>0</v>
      </c>
      <c r="G173" s="340">
        <v>0</v>
      </c>
      <c r="H173" s="340">
        <v>0</v>
      </c>
      <c r="I173" s="340">
        <v>0</v>
      </c>
      <c r="J173" s="323">
        <v>-1227.8209999999999</v>
      </c>
      <c r="L173" s="318"/>
      <c r="M173" s="318"/>
      <c r="N173" s="318"/>
      <c r="O173" s="318"/>
      <c r="P173" s="318"/>
      <c r="Q173" s="318"/>
      <c r="R173" s="318"/>
      <c r="S173" s="318"/>
    </row>
    <row r="174" spans="1:19" ht="12.75" customHeight="1">
      <c r="A174" s="329"/>
      <c r="B174" s="341"/>
      <c r="C174" s="341"/>
      <c r="D174" s="341"/>
      <c r="E174" s="341"/>
      <c r="F174" s="341"/>
      <c r="G174" s="341"/>
      <c r="H174" s="341"/>
      <c r="I174" s="341"/>
      <c r="J174" s="321"/>
      <c r="L174" s="318"/>
      <c r="M174" s="318"/>
      <c r="N174" s="318"/>
      <c r="O174" s="318"/>
      <c r="P174" s="318"/>
      <c r="Q174" s="318"/>
      <c r="R174" s="318"/>
      <c r="S174" s="318"/>
    </row>
    <row r="175" spans="1:19">
      <c r="A175" s="328" t="s">
        <v>385</v>
      </c>
      <c r="B175" s="340">
        <v>-60770.192000000003</v>
      </c>
      <c r="C175" s="340">
        <v>1244.3789999999999</v>
      </c>
      <c r="D175" s="340">
        <v>-706.88</v>
      </c>
      <c r="E175" s="340">
        <v>-60232.692999999999</v>
      </c>
      <c r="F175" s="340">
        <v>0</v>
      </c>
      <c r="G175" s="340">
        <v>0</v>
      </c>
      <c r="H175" s="340">
        <v>3943.7950000000001</v>
      </c>
      <c r="I175" s="340">
        <v>0</v>
      </c>
      <c r="J175" s="323">
        <v>-56288.898000000001</v>
      </c>
      <c r="L175" s="318"/>
      <c r="M175" s="318"/>
      <c r="N175" s="318"/>
      <c r="O175" s="318"/>
      <c r="P175" s="318"/>
      <c r="Q175" s="318"/>
      <c r="R175" s="318"/>
      <c r="S175" s="318"/>
    </row>
    <row r="176" spans="1:19">
      <c r="A176" s="327" t="s">
        <v>1019</v>
      </c>
      <c r="B176" s="341">
        <v>-54812.326000000001</v>
      </c>
      <c r="C176" s="341">
        <v>1262.1110000000001</v>
      </c>
      <c r="D176" s="341">
        <v>0</v>
      </c>
      <c r="E176" s="342">
        <v>-53550.214</v>
      </c>
      <c r="F176" s="341">
        <v>0</v>
      </c>
      <c r="G176" s="341">
        <v>0</v>
      </c>
      <c r="H176" s="341">
        <v>4174.3140000000003</v>
      </c>
      <c r="I176" s="341">
        <v>0</v>
      </c>
      <c r="J176" s="321">
        <v>-49375.9</v>
      </c>
      <c r="L176" s="318"/>
      <c r="M176" s="318"/>
      <c r="N176" s="318"/>
      <c r="O176" s="318"/>
      <c r="P176" s="318"/>
      <c r="Q176" s="318"/>
      <c r="R176" s="318"/>
      <c r="S176" s="318"/>
    </row>
    <row r="177" spans="1:19">
      <c r="A177" s="327" t="s">
        <v>1018</v>
      </c>
      <c r="B177" s="341">
        <v>-5889.7910000000002</v>
      </c>
      <c r="C177" s="341">
        <v>-17.731999999999999</v>
      </c>
      <c r="D177" s="341">
        <v>-706.88</v>
      </c>
      <c r="E177" s="342">
        <v>-6614.4040000000005</v>
      </c>
      <c r="F177" s="341">
        <v>0</v>
      </c>
      <c r="G177" s="341">
        <v>0</v>
      </c>
      <c r="H177" s="341">
        <v>-230.518</v>
      </c>
      <c r="I177" s="341">
        <v>0</v>
      </c>
      <c r="J177" s="321">
        <v>-6844.9229999999998</v>
      </c>
      <c r="L177" s="318"/>
      <c r="M177" s="318"/>
      <c r="N177" s="318"/>
      <c r="O177" s="318"/>
      <c r="P177" s="318"/>
      <c r="Q177" s="318"/>
      <c r="R177" s="318"/>
      <c r="S177" s="318"/>
    </row>
    <row r="178" spans="1:19">
      <c r="A178" s="327" t="s">
        <v>1017</v>
      </c>
      <c r="B178" s="341">
        <v>-68.073999999999998</v>
      </c>
      <c r="C178" s="341">
        <v>0</v>
      </c>
      <c r="D178" s="341">
        <v>0</v>
      </c>
      <c r="E178" s="342">
        <v>-68.073999999999998</v>
      </c>
      <c r="F178" s="341">
        <v>0</v>
      </c>
      <c r="G178" s="341">
        <v>0</v>
      </c>
      <c r="H178" s="341">
        <v>0</v>
      </c>
      <c r="I178" s="341">
        <v>0</v>
      </c>
      <c r="J178" s="321">
        <v>-68.073999999999998</v>
      </c>
      <c r="L178" s="318"/>
      <c r="M178" s="318"/>
      <c r="N178" s="318"/>
      <c r="O178" s="318"/>
      <c r="P178" s="318"/>
      <c r="Q178" s="318"/>
      <c r="R178" s="318"/>
      <c r="S178" s="318"/>
    </row>
    <row r="179" spans="1:19">
      <c r="A179" s="325"/>
      <c r="B179" s="341"/>
      <c r="C179" s="341"/>
      <c r="D179" s="341"/>
      <c r="E179" s="341"/>
      <c r="F179" s="341"/>
      <c r="G179" s="341"/>
      <c r="H179" s="341"/>
      <c r="I179" s="341"/>
      <c r="J179" s="321"/>
      <c r="L179" s="318"/>
      <c r="M179" s="318"/>
      <c r="N179" s="318"/>
      <c r="O179" s="318"/>
      <c r="P179" s="318"/>
      <c r="Q179" s="318"/>
      <c r="R179" s="318"/>
      <c r="S179" s="318"/>
    </row>
    <row r="180" spans="1:19">
      <c r="A180" s="322" t="s">
        <v>1016</v>
      </c>
      <c r="B180" s="340">
        <v>31791.334999999999</v>
      </c>
      <c r="C180" s="340">
        <v>1333.8109999999999</v>
      </c>
      <c r="D180" s="340">
        <v>7304.9949999999999</v>
      </c>
      <c r="E180" s="340">
        <v>40430.142</v>
      </c>
      <c r="F180" s="340">
        <v>0</v>
      </c>
      <c r="G180" s="340">
        <v>0</v>
      </c>
      <c r="H180" s="340">
        <v>-196.47800000000001</v>
      </c>
      <c r="I180" s="340">
        <v>0</v>
      </c>
      <c r="J180" s="323">
        <v>40233.663999999997</v>
      </c>
      <c r="L180" s="318"/>
      <c r="M180" s="318"/>
      <c r="N180" s="318"/>
      <c r="O180" s="318"/>
      <c r="P180" s="318"/>
      <c r="Q180" s="318"/>
      <c r="R180" s="318"/>
      <c r="S180" s="318"/>
    </row>
    <row r="181" spans="1:19">
      <c r="A181" s="324" t="s">
        <v>1015</v>
      </c>
      <c r="B181" s="340">
        <v>-6234.3760000000002</v>
      </c>
      <c r="C181" s="340">
        <v>-130.63900000000001</v>
      </c>
      <c r="D181" s="340">
        <v>-7304.9949999999999</v>
      </c>
      <c r="E181" s="340">
        <v>-13670.011</v>
      </c>
      <c r="F181" s="340">
        <v>0</v>
      </c>
      <c r="G181" s="340">
        <v>0</v>
      </c>
      <c r="H181" s="340">
        <v>-61.438000000000002</v>
      </c>
      <c r="I181" s="340">
        <v>0</v>
      </c>
      <c r="J181" s="323">
        <v>-13731.45</v>
      </c>
      <c r="L181" s="318"/>
      <c r="M181" s="318"/>
      <c r="N181" s="318"/>
      <c r="O181" s="318"/>
      <c r="P181" s="318"/>
      <c r="Q181" s="318"/>
      <c r="R181" s="318"/>
      <c r="S181" s="318"/>
    </row>
    <row r="182" spans="1:19">
      <c r="A182" s="322" t="s">
        <v>1014</v>
      </c>
      <c r="B182" s="340">
        <v>-257.91699999999997</v>
      </c>
      <c r="C182" s="340">
        <v>0</v>
      </c>
      <c r="D182" s="340">
        <v>0</v>
      </c>
      <c r="E182" s="340">
        <v>-257.91699999999997</v>
      </c>
      <c r="F182" s="340">
        <v>0</v>
      </c>
      <c r="G182" s="340">
        <v>0</v>
      </c>
      <c r="H182" s="340">
        <v>257.91699999999997</v>
      </c>
      <c r="I182" s="340">
        <v>0</v>
      </c>
      <c r="J182" s="323">
        <v>0</v>
      </c>
      <c r="L182" s="318"/>
      <c r="M182" s="318"/>
      <c r="N182" s="318"/>
      <c r="O182" s="318"/>
      <c r="P182" s="318"/>
      <c r="Q182" s="318"/>
      <c r="R182" s="318"/>
      <c r="S182" s="318"/>
    </row>
    <row r="183" spans="1:19">
      <c r="A183" s="322" t="s">
        <v>1013</v>
      </c>
      <c r="B183" s="340">
        <v>-321.61799999999999</v>
      </c>
      <c r="C183" s="340">
        <v>-447.745</v>
      </c>
      <c r="D183" s="340">
        <v>0</v>
      </c>
      <c r="E183" s="340">
        <v>-769.36300000000006</v>
      </c>
      <c r="F183" s="340">
        <v>0</v>
      </c>
      <c r="G183" s="340">
        <v>0</v>
      </c>
      <c r="H183" s="340">
        <v>0</v>
      </c>
      <c r="I183" s="340">
        <v>0</v>
      </c>
      <c r="J183" s="323">
        <v>-769.36300000000006</v>
      </c>
      <c r="L183" s="318"/>
      <c r="M183" s="318"/>
      <c r="N183" s="318"/>
      <c r="O183" s="318"/>
      <c r="P183" s="318"/>
      <c r="Q183" s="318"/>
      <c r="R183" s="318"/>
      <c r="S183" s="318"/>
    </row>
    <row r="184" spans="1:19">
      <c r="A184" s="322" t="s">
        <v>1291</v>
      </c>
      <c r="B184" s="321"/>
      <c r="C184" s="321"/>
      <c r="D184" s="321"/>
      <c r="E184" s="321"/>
      <c r="F184" s="321">
        <v>0</v>
      </c>
      <c r="G184" s="321">
        <v>0</v>
      </c>
      <c r="H184" s="321"/>
      <c r="I184" s="340">
        <v>0</v>
      </c>
      <c r="J184" s="323">
        <v>0</v>
      </c>
      <c r="L184" s="318"/>
      <c r="M184" s="318"/>
      <c r="N184" s="318"/>
      <c r="O184" s="318"/>
      <c r="P184" s="318"/>
      <c r="Q184" s="318"/>
      <c r="R184" s="318"/>
      <c r="S184" s="318"/>
    </row>
    <row r="185" spans="1:19" ht="13.5" thickBot="1">
      <c r="A185" s="320" t="s">
        <v>49</v>
      </c>
      <c r="B185" s="319">
        <v>24977.421999999999</v>
      </c>
      <c r="C185" s="319">
        <v>755.42700000000002</v>
      </c>
      <c r="D185" s="319">
        <v>0</v>
      </c>
      <c r="E185" s="319">
        <v>25732.848999999998</v>
      </c>
      <c r="F185" s="319">
        <v>0</v>
      </c>
      <c r="G185" s="319">
        <v>0</v>
      </c>
      <c r="H185" s="319">
        <v>0</v>
      </c>
      <c r="I185" s="319">
        <v>0</v>
      </c>
      <c r="J185" s="319">
        <v>25732.85</v>
      </c>
      <c r="L185" s="318"/>
      <c r="M185" s="318"/>
      <c r="N185" s="318"/>
      <c r="O185" s="318"/>
      <c r="P185" s="318"/>
      <c r="Q185" s="318"/>
      <c r="R185" s="318"/>
      <c r="S185" s="318"/>
    </row>
    <row r="186" spans="1:19">
      <c r="A186" s="1607"/>
      <c r="B186" s="317"/>
      <c r="C186" s="317"/>
      <c r="D186" s="317"/>
      <c r="E186" s="317"/>
      <c r="F186" s="317"/>
      <c r="G186" s="317"/>
      <c r="J186" s="316"/>
    </row>
  </sheetData>
  <mergeCells count="65">
    <mergeCell ref="H153:H154"/>
    <mergeCell ref="I153:I154"/>
    <mergeCell ref="J153:J154"/>
    <mergeCell ref="A152:A154"/>
    <mergeCell ref="B152:D152"/>
    <mergeCell ref="E152:F152"/>
    <mergeCell ref="G152:G154"/>
    <mergeCell ref="H152:J152"/>
    <mergeCell ref="B153:B154"/>
    <mergeCell ref="C153:C154"/>
    <mergeCell ref="D153:D154"/>
    <mergeCell ref="E153:E154"/>
    <mergeCell ref="F153:F154"/>
    <mergeCell ref="D116:D117"/>
    <mergeCell ref="E116:E117"/>
    <mergeCell ref="F116:F117"/>
    <mergeCell ref="H116:H117"/>
    <mergeCell ref="I116:I117"/>
    <mergeCell ref="J116:J117"/>
    <mergeCell ref="H79:H80"/>
    <mergeCell ref="I79:I80"/>
    <mergeCell ref="J79:J80"/>
    <mergeCell ref="A115:A117"/>
    <mergeCell ref="B115:D115"/>
    <mergeCell ref="E115:F115"/>
    <mergeCell ref="G115:G117"/>
    <mergeCell ref="H115:J115"/>
    <mergeCell ref="B116:B117"/>
    <mergeCell ref="C116:C117"/>
    <mergeCell ref="A78:A80"/>
    <mergeCell ref="B78:D78"/>
    <mergeCell ref="E78:F78"/>
    <mergeCell ref="G78:G80"/>
    <mergeCell ref="H78:J78"/>
    <mergeCell ref="B79:B80"/>
    <mergeCell ref="C79:C80"/>
    <mergeCell ref="D79:D80"/>
    <mergeCell ref="E79:E80"/>
    <mergeCell ref="F79:F80"/>
    <mergeCell ref="D42:D43"/>
    <mergeCell ref="E42:E43"/>
    <mergeCell ref="F42:F43"/>
    <mergeCell ref="H42:H43"/>
    <mergeCell ref="I42:I43"/>
    <mergeCell ref="J42:J43"/>
    <mergeCell ref="H5:H6"/>
    <mergeCell ref="I5:I6"/>
    <mergeCell ref="J5:J6"/>
    <mergeCell ref="A41:A43"/>
    <mergeCell ref="B41:D41"/>
    <mergeCell ref="E41:F41"/>
    <mergeCell ref="G41:G43"/>
    <mergeCell ref="H41:J41"/>
    <mergeCell ref="B42:B43"/>
    <mergeCell ref="C42:C43"/>
    <mergeCell ref="A4:A6"/>
    <mergeCell ref="B4:D4"/>
    <mergeCell ref="E4:F4"/>
    <mergeCell ref="G4:G6"/>
    <mergeCell ref="H4:J4"/>
    <mergeCell ref="B5:B6"/>
    <mergeCell ref="C5:C6"/>
    <mergeCell ref="D5:D6"/>
    <mergeCell ref="E5:E6"/>
    <mergeCell ref="F5:F6"/>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9028-EA34-4549-AECF-5CF4862F7252}">
  <sheetPr codeName="Planilha36">
    <tabColor rgb="FF939598"/>
  </sheetPr>
  <dimension ref="A1:AE207"/>
  <sheetViews>
    <sheetView showGridLines="0" zoomScale="85" zoomScaleNormal="85" workbookViewId="0">
      <pane xSplit="1" ySplit="4" topLeftCell="O5" activePane="bottomRight" state="frozen"/>
      <selection activeCell="AM1" sqref="AM1:AN1"/>
      <selection pane="topRight" activeCell="AM1" sqref="AM1:AN1"/>
      <selection pane="bottomLeft" activeCell="AM1" sqref="AM1:AN1"/>
      <selection pane="bottomRight"/>
    </sheetView>
  </sheetViews>
  <sheetFormatPr defaultColWidth="9.140625" defaultRowHeight="12.75"/>
  <cols>
    <col min="1" max="1" width="55" style="325" bestFit="1" customWidth="1"/>
    <col min="2" max="5" width="9.140625" style="325"/>
    <col min="6" max="7" width="9.5703125" style="325" bestFit="1" customWidth="1"/>
    <col min="8" max="10" width="9.140625" style="9"/>
    <col min="11" max="11" width="9.85546875" style="325" bestFit="1" customWidth="1"/>
    <col min="12" max="16384" width="9.140625" style="325"/>
  </cols>
  <sheetData>
    <row r="1" spans="1:31" ht="33.75" customHeight="1">
      <c r="A1" s="1599" t="s">
        <v>1238</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row>
    <row r="2" spans="1:31">
      <c r="A2" s="450"/>
      <c r="K2" s="9"/>
      <c r="Q2" s="9"/>
      <c r="R2" s="9"/>
      <c r="S2" s="9"/>
      <c r="T2" s="9"/>
      <c r="W2" s="9"/>
      <c r="X2" s="9"/>
      <c r="Y2" s="9"/>
      <c r="AE2" s="9" t="s">
        <v>1051</v>
      </c>
    </row>
    <row r="3" spans="1:31">
      <c r="A3" s="1893" t="s">
        <v>2132</v>
      </c>
      <c r="B3" s="1893"/>
      <c r="C3" s="1893"/>
      <c r="D3" s="1893"/>
      <c r="E3" s="1893"/>
      <c r="F3" s="1893"/>
      <c r="G3" s="1893"/>
      <c r="H3" s="1893"/>
      <c r="I3" s="1893"/>
      <c r="J3" s="1893"/>
      <c r="K3" s="1893"/>
      <c r="L3" s="1893"/>
      <c r="M3" s="1893"/>
      <c r="N3" s="1893"/>
      <c r="O3" s="1893"/>
      <c r="P3" s="1893"/>
      <c r="Q3" s="1893"/>
      <c r="R3" s="1893"/>
      <c r="S3" s="1893"/>
      <c r="T3" s="1893"/>
      <c r="U3" s="1893"/>
      <c r="V3" s="1893"/>
      <c r="W3" s="1893"/>
      <c r="X3" s="1893"/>
      <c r="Y3" s="1893"/>
      <c r="Z3" s="1893"/>
      <c r="AA3" s="1893"/>
      <c r="AB3" s="1893"/>
      <c r="AC3" s="1893"/>
      <c r="AD3" s="1893"/>
      <c r="AE3" s="1893"/>
    </row>
    <row r="4" spans="1:31">
      <c r="A4" s="1611"/>
      <c r="B4" s="1187" t="s">
        <v>869</v>
      </c>
      <c r="C4" s="1187" t="s">
        <v>879</v>
      </c>
      <c r="D4" s="1187" t="s">
        <v>963</v>
      </c>
      <c r="E4" s="1187" t="s">
        <v>981</v>
      </c>
      <c r="F4" s="1187" t="s">
        <v>999</v>
      </c>
      <c r="G4" s="1187" t="s">
        <v>1242</v>
      </c>
      <c r="H4" s="1187" t="s">
        <v>1270</v>
      </c>
      <c r="I4" s="1187" t="s">
        <v>1297</v>
      </c>
      <c r="J4" s="1187" t="s">
        <v>1377</v>
      </c>
      <c r="K4" s="1188" t="s">
        <v>1484</v>
      </c>
      <c r="L4" s="1188" t="s">
        <v>1527</v>
      </c>
      <c r="M4" s="1188" t="s">
        <v>1601</v>
      </c>
      <c r="N4" s="1188" t="s">
        <v>1643</v>
      </c>
      <c r="O4" s="1188" t="s">
        <v>1657</v>
      </c>
      <c r="P4" s="1188" t="s">
        <v>1674</v>
      </c>
      <c r="Q4" s="1188" t="s">
        <v>1879</v>
      </c>
      <c r="R4" s="1189" t="s">
        <v>1938</v>
      </c>
      <c r="S4" s="1189" t="s">
        <v>1991</v>
      </c>
      <c r="T4" s="1189" t="s">
        <v>2004</v>
      </c>
      <c r="U4" s="1189" t="s">
        <v>2054</v>
      </c>
      <c r="V4" s="1189" t="s">
        <v>2125</v>
      </c>
      <c r="W4" s="1189" t="s">
        <v>2143</v>
      </c>
      <c r="X4" s="1189" t="s">
        <v>2158</v>
      </c>
      <c r="Y4" s="1189" t="s">
        <v>2205</v>
      </c>
      <c r="Z4" s="1189" t="s">
        <v>2272</v>
      </c>
      <c r="AA4" s="1189" t="s">
        <v>2324</v>
      </c>
      <c r="AB4" s="1189" t="s">
        <v>2341</v>
      </c>
      <c r="AC4" s="1189" t="s">
        <v>2385</v>
      </c>
      <c r="AD4" s="1189" t="s">
        <v>2454</v>
      </c>
      <c r="AE4" s="1189" t="s">
        <v>2500</v>
      </c>
    </row>
    <row r="5" spans="1:31">
      <c r="A5" s="445"/>
      <c r="K5" s="9"/>
      <c r="L5" s="9"/>
      <c r="M5" s="9"/>
      <c r="N5" s="9"/>
      <c r="O5" s="9"/>
      <c r="P5" s="9"/>
      <c r="Q5" s="9"/>
      <c r="R5" s="16"/>
      <c r="S5" s="16"/>
      <c r="T5" s="16"/>
      <c r="U5" s="16"/>
      <c r="V5" s="16"/>
      <c r="W5" s="16"/>
      <c r="X5" s="16"/>
      <c r="Y5" s="16"/>
      <c r="Z5" s="16"/>
      <c r="AA5" s="16"/>
      <c r="AB5" s="16"/>
      <c r="AC5" s="16"/>
      <c r="AD5" s="16"/>
      <c r="AE5" s="16"/>
    </row>
    <row r="6" spans="1:31" s="442" customFormat="1">
      <c r="A6" s="329" t="s">
        <v>18</v>
      </c>
      <c r="B6" s="441">
        <v>17619.702000000001</v>
      </c>
      <c r="C6" s="441">
        <v>17524.381000000001</v>
      </c>
      <c r="D6" s="441">
        <v>18053.522000000001</v>
      </c>
      <c r="E6" s="441">
        <v>17488.687000000002</v>
      </c>
      <c r="F6" s="441">
        <v>17216.940999999999</v>
      </c>
      <c r="G6" s="441">
        <v>17186.517</v>
      </c>
      <c r="H6" s="441">
        <v>18028.876</v>
      </c>
      <c r="I6" s="441">
        <v>17691.828000000001</v>
      </c>
      <c r="J6" s="441">
        <v>18111.892</v>
      </c>
      <c r="K6" s="764">
        <v>18042.045999999998</v>
      </c>
      <c r="L6" s="764">
        <v>18334.86</v>
      </c>
      <c r="M6" s="764">
        <v>18569.295999999998</v>
      </c>
      <c r="N6" s="764">
        <v>19477.053</v>
      </c>
      <c r="O6" s="764">
        <v>20215.489000000001</v>
      </c>
      <c r="P6" s="764">
        <v>20965.362000000001</v>
      </c>
      <c r="Q6" s="764">
        <v>19705.47</v>
      </c>
      <c r="R6" s="985">
        <v>17690.544000000002</v>
      </c>
      <c r="S6" s="985">
        <v>17433.204000000002</v>
      </c>
      <c r="T6" s="985">
        <v>17850.794999999998</v>
      </c>
      <c r="U6" s="985">
        <v>17557.071</v>
      </c>
      <c r="V6" s="985">
        <v>18213.509999999998</v>
      </c>
      <c r="W6" s="985">
        <v>19032.581999999999</v>
      </c>
      <c r="X6" s="985">
        <v>20639.867999999999</v>
      </c>
      <c r="Y6" s="985">
        <v>21163.762999999999</v>
      </c>
      <c r="Z6" s="985">
        <v>22386.649000000001</v>
      </c>
      <c r="AA6" s="985">
        <v>23320.348999999998</v>
      </c>
      <c r="AB6" s="985">
        <v>23638.18</v>
      </c>
      <c r="AC6" s="985">
        <v>23614.047999999999</v>
      </c>
      <c r="AD6" s="985">
        <v>24030.138999999999</v>
      </c>
      <c r="AE6" s="985">
        <v>24144.919000000002</v>
      </c>
    </row>
    <row r="7" spans="1:31">
      <c r="A7" s="335"/>
      <c r="B7" s="444"/>
      <c r="C7" s="444"/>
      <c r="D7" s="444"/>
      <c r="E7" s="444"/>
      <c r="F7" s="444"/>
      <c r="G7" s="444"/>
      <c r="H7" s="1554"/>
      <c r="I7" s="1554"/>
      <c r="J7" s="1554"/>
      <c r="K7" s="1554"/>
      <c r="L7" s="1554"/>
      <c r="M7" s="1554"/>
      <c r="N7" s="1554"/>
      <c r="O7" s="1554"/>
      <c r="P7" s="1554"/>
      <c r="Q7" s="1554"/>
      <c r="R7" s="28"/>
      <c r="S7" s="28"/>
      <c r="T7" s="28"/>
      <c r="U7" s="28">
        <v>0</v>
      </c>
      <c r="V7" s="28"/>
      <c r="W7" s="441"/>
      <c r="X7" s="441"/>
      <c r="Y7" s="441"/>
      <c r="Z7" s="441"/>
      <c r="AA7" s="441"/>
      <c r="AB7" s="441"/>
      <c r="AC7" s="441"/>
      <c r="AD7" s="441"/>
      <c r="AE7" s="441"/>
    </row>
    <row r="8" spans="1:31">
      <c r="A8" s="327" t="s">
        <v>1030</v>
      </c>
      <c r="B8" s="444">
        <v>9994.2160000000003</v>
      </c>
      <c r="C8" s="444">
        <v>9900.0769999999993</v>
      </c>
      <c r="D8" s="444">
        <v>10308.592000000001</v>
      </c>
      <c r="E8" s="444">
        <v>9845.7960000000003</v>
      </c>
      <c r="F8" s="444">
        <v>9683.7029999999995</v>
      </c>
      <c r="G8" s="444">
        <v>9418.0889999999999</v>
      </c>
      <c r="H8" s="1554">
        <v>9622.0930000000008</v>
      </c>
      <c r="I8" s="1554">
        <v>9715.2729999999992</v>
      </c>
      <c r="J8" s="1554">
        <v>10072.334999999999</v>
      </c>
      <c r="K8" s="763">
        <v>10206.998</v>
      </c>
      <c r="L8" s="763">
        <v>10247.201999999999</v>
      </c>
      <c r="M8" s="763">
        <v>10652.656000000001</v>
      </c>
      <c r="N8" s="763">
        <v>11529.082</v>
      </c>
      <c r="O8" s="763">
        <v>12130.7</v>
      </c>
      <c r="P8" s="763">
        <v>12451.868</v>
      </c>
      <c r="Q8" s="763">
        <v>11632.28</v>
      </c>
      <c r="R8" s="763">
        <v>10603.296</v>
      </c>
      <c r="S8" s="763">
        <v>9760.6769999999997</v>
      </c>
      <c r="T8" s="984">
        <v>9822.3310000000001</v>
      </c>
      <c r="U8" s="984">
        <v>9966.2119999999995</v>
      </c>
      <c r="V8" s="984">
        <v>10344.013000000001</v>
      </c>
      <c r="W8" s="1554">
        <v>10779.264999999999</v>
      </c>
      <c r="X8" s="1554">
        <v>11952.933000000001</v>
      </c>
      <c r="Y8" s="1554">
        <v>12685.852999999999</v>
      </c>
      <c r="Z8" s="1554">
        <v>13498.599</v>
      </c>
      <c r="AA8" s="1554">
        <v>14338.656000000001</v>
      </c>
      <c r="AB8" s="1554">
        <v>14357.694</v>
      </c>
      <c r="AC8" s="1554">
        <v>14406.254000000001</v>
      </c>
      <c r="AD8" s="1554">
        <v>14909.781999999999</v>
      </c>
      <c r="AE8" s="1554">
        <v>14825.94</v>
      </c>
    </row>
    <row r="9" spans="1:31">
      <c r="A9" s="334" t="s">
        <v>1029</v>
      </c>
      <c r="B9" s="423">
        <v>9994.2160000000003</v>
      </c>
      <c r="C9" s="423">
        <v>9900.0769999999993</v>
      </c>
      <c r="D9" s="423">
        <v>10308.592000000001</v>
      </c>
      <c r="E9" s="423">
        <v>9845.7960000000003</v>
      </c>
      <c r="F9" s="423">
        <v>9683.7029999999995</v>
      </c>
      <c r="G9" s="423">
        <v>9418.0889999999999</v>
      </c>
      <c r="H9" s="423">
        <v>9622.0930000000008</v>
      </c>
      <c r="I9" s="423">
        <v>9715.2729999999992</v>
      </c>
      <c r="J9" s="423">
        <v>10072.334999999999</v>
      </c>
      <c r="K9" s="763">
        <v>10206.998</v>
      </c>
      <c r="L9" s="763">
        <v>10247.201999999999</v>
      </c>
      <c r="M9" s="763">
        <v>10652.656000000001</v>
      </c>
      <c r="N9" s="763">
        <v>11529.082</v>
      </c>
      <c r="O9" s="763">
        <v>12130.7</v>
      </c>
      <c r="P9" s="763">
        <v>12451.868</v>
      </c>
      <c r="Q9" s="763">
        <v>11632.28</v>
      </c>
      <c r="R9" s="984">
        <v>10603.296</v>
      </c>
      <c r="S9" s="984">
        <v>9760.6769999999997</v>
      </c>
      <c r="T9" s="984">
        <v>9822.3310000000001</v>
      </c>
      <c r="U9" s="984">
        <v>9966.2119999999995</v>
      </c>
      <c r="V9" s="984">
        <v>10344.013000000001</v>
      </c>
      <c r="W9" s="984">
        <v>10779.264999999999</v>
      </c>
      <c r="X9" s="984">
        <v>11952.933000000001</v>
      </c>
      <c r="Y9" s="984">
        <v>12685.852999999999</v>
      </c>
      <c r="Z9" s="984">
        <v>13498.599</v>
      </c>
      <c r="AA9" s="984">
        <v>14338.656000000001</v>
      </c>
      <c r="AB9" s="984">
        <v>14357.694</v>
      </c>
      <c r="AC9" s="984">
        <v>14406.254000000001</v>
      </c>
      <c r="AD9" s="984">
        <v>14909.781999999999</v>
      </c>
      <c r="AE9" s="984">
        <v>14825.94</v>
      </c>
    </row>
    <row r="10" spans="1:31">
      <c r="A10" s="334" t="s">
        <v>1028</v>
      </c>
      <c r="B10" s="423">
        <v>0</v>
      </c>
      <c r="C10" s="423">
        <v>0</v>
      </c>
      <c r="D10" s="423">
        <v>0</v>
      </c>
      <c r="E10" s="423">
        <v>0</v>
      </c>
      <c r="F10" s="423">
        <v>0</v>
      </c>
      <c r="G10" s="423">
        <v>0</v>
      </c>
      <c r="H10" s="423">
        <v>0</v>
      </c>
      <c r="I10" s="423">
        <v>0</v>
      </c>
      <c r="J10" s="423">
        <v>0</v>
      </c>
      <c r="K10" s="763">
        <v>0</v>
      </c>
      <c r="L10" s="763">
        <v>0</v>
      </c>
      <c r="M10" s="763">
        <v>0</v>
      </c>
      <c r="N10" s="763">
        <v>0</v>
      </c>
      <c r="O10" s="763">
        <v>0</v>
      </c>
      <c r="P10" s="763">
        <v>0</v>
      </c>
      <c r="Q10" s="763">
        <v>0</v>
      </c>
      <c r="R10" s="984">
        <v>0</v>
      </c>
      <c r="S10" s="984">
        <v>0</v>
      </c>
      <c r="T10" s="984">
        <v>0</v>
      </c>
      <c r="U10" s="984">
        <v>0</v>
      </c>
      <c r="V10" s="984">
        <v>0</v>
      </c>
      <c r="W10" s="423">
        <v>0</v>
      </c>
      <c r="X10" s="423">
        <v>0</v>
      </c>
      <c r="Y10" s="423">
        <v>0</v>
      </c>
      <c r="Z10" s="423">
        <v>0</v>
      </c>
      <c r="AA10" s="423">
        <v>0</v>
      </c>
      <c r="AB10" s="423">
        <v>0</v>
      </c>
      <c r="AC10" s="423">
        <v>0</v>
      </c>
      <c r="AD10" s="423">
        <v>0</v>
      </c>
      <c r="AE10" s="423">
        <v>0</v>
      </c>
    </row>
    <row r="11" spans="1:31">
      <c r="A11" s="327" t="s">
        <v>389</v>
      </c>
      <c r="B11" s="423">
        <v>5652.8969999999999</v>
      </c>
      <c r="C11" s="423">
        <v>5718.0559999999996</v>
      </c>
      <c r="D11" s="423">
        <v>5865.4570000000003</v>
      </c>
      <c r="E11" s="423">
        <v>5746.3109999999997</v>
      </c>
      <c r="F11" s="423">
        <v>5870.1120000000001</v>
      </c>
      <c r="G11" s="423">
        <v>6048.4849999999997</v>
      </c>
      <c r="H11" s="423">
        <v>6430.9889999999996</v>
      </c>
      <c r="I11" s="423">
        <v>6234.2730000000001</v>
      </c>
      <c r="J11" s="423">
        <v>6236.4110000000001</v>
      </c>
      <c r="K11" s="763">
        <v>6242.7740000000003</v>
      </c>
      <c r="L11" s="763">
        <v>6417.6940000000004</v>
      </c>
      <c r="M11" s="763">
        <v>6212.1859999999997</v>
      </c>
      <c r="N11" s="763">
        <v>6223.9269999999997</v>
      </c>
      <c r="O11" s="763">
        <v>6307.585</v>
      </c>
      <c r="P11" s="763">
        <v>6667.48</v>
      </c>
      <c r="Q11" s="763">
        <v>6301.442</v>
      </c>
      <c r="R11" s="984">
        <v>5448.3620000000001</v>
      </c>
      <c r="S11" s="984">
        <v>5913.2510000000002</v>
      </c>
      <c r="T11" s="984">
        <v>6254.6610000000001</v>
      </c>
      <c r="U11" s="984">
        <v>5885.2420000000002</v>
      </c>
      <c r="V11" s="984">
        <v>6114.7240000000002</v>
      </c>
      <c r="W11" s="423">
        <v>6428.4030000000002</v>
      </c>
      <c r="X11" s="423">
        <v>6740.3770000000004</v>
      </c>
      <c r="Y11" s="423">
        <v>6431.018</v>
      </c>
      <c r="Z11" s="423">
        <v>6695.3370000000004</v>
      </c>
      <c r="AA11" s="423">
        <v>6778.299</v>
      </c>
      <c r="AB11" s="423">
        <v>6882.2610000000004</v>
      </c>
      <c r="AC11" s="423">
        <v>6911.2030000000004</v>
      </c>
      <c r="AD11" s="423">
        <v>6787.3410000000003</v>
      </c>
      <c r="AE11" s="423">
        <v>6894.5919999999996</v>
      </c>
    </row>
    <row r="12" spans="1:31">
      <c r="A12" s="327" t="s">
        <v>1027</v>
      </c>
      <c r="B12" s="423">
        <v>1972.5889999999999</v>
      </c>
      <c r="C12" s="423">
        <v>1906.249</v>
      </c>
      <c r="D12" s="423">
        <v>1879.473</v>
      </c>
      <c r="E12" s="423">
        <v>1896.579</v>
      </c>
      <c r="F12" s="423">
        <v>1663.126</v>
      </c>
      <c r="G12" s="423">
        <v>1719.944</v>
      </c>
      <c r="H12" s="423">
        <v>1975.7940000000001</v>
      </c>
      <c r="I12" s="423">
        <v>1742.2819999999999</v>
      </c>
      <c r="J12" s="423">
        <v>1803.146</v>
      </c>
      <c r="K12" s="763">
        <v>1592.2739999999999</v>
      </c>
      <c r="L12" s="763">
        <v>1669.9639999999999</v>
      </c>
      <c r="M12" s="763">
        <v>1704.454</v>
      </c>
      <c r="N12" s="763">
        <v>1724.0440000000001</v>
      </c>
      <c r="O12" s="763">
        <v>1777.203</v>
      </c>
      <c r="P12" s="763">
        <v>1846.0139999999999</v>
      </c>
      <c r="Q12" s="763">
        <v>1771.748</v>
      </c>
      <c r="R12" s="984">
        <v>1638.885</v>
      </c>
      <c r="S12" s="984">
        <v>1759.2750000000001</v>
      </c>
      <c r="T12" s="984">
        <v>1773.8030000000001</v>
      </c>
      <c r="U12" s="984">
        <v>1705.617</v>
      </c>
      <c r="V12" s="984">
        <v>1754.7719999999999</v>
      </c>
      <c r="W12" s="423">
        <v>1824.915</v>
      </c>
      <c r="X12" s="423">
        <v>1946.558</v>
      </c>
      <c r="Y12" s="423">
        <v>2046.8920000000001</v>
      </c>
      <c r="Z12" s="423">
        <v>2192.712</v>
      </c>
      <c r="AA12" s="423">
        <v>2203.395</v>
      </c>
      <c r="AB12" s="423">
        <v>2398.2240000000002</v>
      </c>
      <c r="AC12" s="423">
        <v>2296.5909999999999</v>
      </c>
      <c r="AD12" s="423">
        <v>2333.0160000000001</v>
      </c>
      <c r="AE12" s="423">
        <v>2424.3870000000002</v>
      </c>
    </row>
    <row r="13" spans="1:31">
      <c r="A13" s="327" t="s">
        <v>48</v>
      </c>
      <c r="B13" s="423">
        <v>0</v>
      </c>
      <c r="C13" s="423">
        <v>0</v>
      </c>
      <c r="D13" s="423">
        <v>0</v>
      </c>
      <c r="E13" s="423">
        <v>0</v>
      </c>
      <c r="F13" s="423">
        <v>0</v>
      </c>
      <c r="G13" s="423">
        <v>0</v>
      </c>
      <c r="H13" s="423">
        <v>0</v>
      </c>
      <c r="I13" s="423">
        <v>0</v>
      </c>
      <c r="J13" s="423">
        <v>0</v>
      </c>
      <c r="K13" s="423">
        <v>0</v>
      </c>
      <c r="L13" s="423">
        <v>0</v>
      </c>
      <c r="M13" s="423">
        <v>0</v>
      </c>
      <c r="N13" s="423">
        <v>0</v>
      </c>
      <c r="O13" s="423">
        <v>0</v>
      </c>
      <c r="P13" s="423">
        <v>0</v>
      </c>
      <c r="Q13" s="423">
        <v>0</v>
      </c>
      <c r="R13" s="423">
        <v>0</v>
      </c>
      <c r="S13" s="423">
        <v>0</v>
      </c>
      <c r="T13" s="423">
        <v>0</v>
      </c>
      <c r="U13" s="423">
        <v>0</v>
      </c>
      <c r="V13" s="423">
        <v>0</v>
      </c>
      <c r="W13" s="423">
        <v>0</v>
      </c>
      <c r="X13" s="423"/>
      <c r="Y13" s="423">
        <v>0</v>
      </c>
      <c r="Z13" s="423">
        <v>0</v>
      </c>
      <c r="AA13" s="423">
        <v>0</v>
      </c>
      <c r="AB13" s="423"/>
      <c r="AC13" s="423"/>
      <c r="AD13" s="423"/>
      <c r="AE13" s="423"/>
    </row>
    <row r="14" spans="1:31" ht="28.5" customHeight="1">
      <c r="A14" s="333" t="s">
        <v>1026</v>
      </c>
      <c r="B14" s="423">
        <v>0</v>
      </c>
      <c r="C14" s="423">
        <v>0</v>
      </c>
      <c r="D14" s="423">
        <v>0</v>
      </c>
      <c r="E14" s="423">
        <v>0</v>
      </c>
      <c r="F14" s="423">
        <v>0</v>
      </c>
      <c r="G14" s="423">
        <v>0</v>
      </c>
      <c r="H14" s="423">
        <v>0</v>
      </c>
      <c r="I14" s="423">
        <v>0</v>
      </c>
      <c r="J14" s="423">
        <v>0</v>
      </c>
      <c r="K14" s="423">
        <v>0</v>
      </c>
      <c r="L14" s="423">
        <v>0</v>
      </c>
      <c r="M14" s="423">
        <v>0</v>
      </c>
      <c r="N14" s="423">
        <v>0</v>
      </c>
      <c r="O14" s="423">
        <v>0</v>
      </c>
      <c r="P14" s="423">
        <v>0</v>
      </c>
      <c r="Q14" s="423">
        <v>0</v>
      </c>
      <c r="R14" s="423">
        <v>0</v>
      </c>
      <c r="S14" s="423">
        <v>0</v>
      </c>
      <c r="T14" s="423">
        <v>0</v>
      </c>
      <c r="U14" s="423">
        <v>0</v>
      </c>
      <c r="V14" s="423">
        <v>0</v>
      </c>
      <c r="W14" s="423">
        <v>0</v>
      </c>
      <c r="X14" s="423"/>
      <c r="Y14" s="423">
        <v>0</v>
      </c>
      <c r="Z14" s="423">
        <v>0</v>
      </c>
      <c r="AA14" s="423">
        <v>0</v>
      </c>
      <c r="AB14" s="423"/>
      <c r="AC14" s="423"/>
      <c r="AD14" s="423"/>
      <c r="AE14" s="423"/>
    </row>
    <row r="15" spans="1:31">
      <c r="A15" s="327" t="s">
        <v>1025</v>
      </c>
      <c r="B15" s="423">
        <v>0</v>
      </c>
      <c r="C15" s="423">
        <v>0</v>
      </c>
      <c r="D15" s="423">
        <v>0</v>
      </c>
      <c r="E15" s="423">
        <v>0</v>
      </c>
      <c r="F15" s="423">
        <v>0</v>
      </c>
      <c r="G15" s="423">
        <v>0</v>
      </c>
      <c r="H15" s="423">
        <v>0</v>
      </c>
      <c r="I15" s="423">
        <v>0</v>
      </c>
      <c r="J15" s="423">
        <v>0</v>
      </c>
      <c r="K15" s="423">
        <v>0</v>
      </c>
      <c r="L15" s="423">
        <v>0</v>
      </c>
      <c r="M15" s="423">
        <v>0</v>
      </c>
      <c r="N15" s="423">
        <v>0</v>
      </c>
      <c r="O15" s="423">
        <v>0</v>
      </c>
      <c r="P15" s="423">
        <v>0</v>
      </c>
      <c r="Q15" s="423">
        <v>0</v>
      </c>
      <c r="R15" s="423">
        <v>0</v>
      </c>
      <c r="S15" s="423">
        <v>0</v>
      </c>
      <c r="T15" s="423">
        <v>0</v>
      </c>
      <c r="U15" s="423">
        <v>0</v>
      </c>
      <c r="V15" s="423">
        <v>0</v>
      </c>
      <c r="W15" s="423">
        <v>0</v>
      </c>
      <c r="X15" s="423"/>
      <c r="Y15" s="423">
        <v>0</v>
      </c>
      <c r="Z15" s="423">
        <v>0</v>
      </c>
      <c r="AA15" s="423">
        <v>0</v>
      </c>
      <c r="AB15" s="423"/>
      <c r="AC15" s="423"/>
      <c r="AD15" s="423"/>
      <c r="AE15" s="423"/>
    </row>
    <row r="16" spans="1:31">
      <c r="A16" s="327"/>
      <c r="B16" s="423"/>
      <c r="C16" s="423"/>
      <c r="D16" s="423"/>
      <c r="E16" s="423"/>
      <c r="F16" s="423"/>
      <c r="G16" s="423"/>
      <c r="H16" s="423"/>
      <c r="I16" s="423"/>
      <c r="J16" s="423"/>
      <c r="K16" s="763"/>
      <c r="L16" s="763"/>
      <c r="M16" s="763"/>
      <c r="N16" s="763"/>
      <c r="O16" s="763"/>
      <c r="P16" s="763"/>
      <c r="Q16" s="763"/>
      <c r="R16" s="423">
        <v>0</v>
      </c>
      <c r="S16" s="423">
        <v>0</v>
      </c>
      <c r="T16" s="423">
        <v>0</v>
      </c>
      <c r="U16" s="423">
        <v>0</v>
      </c>
      <c r="V16" s="423">
        <v>0</v>
      </c>
      <c r="W16" s="423">
        <v>0</v>
      </c>
      <c r="X16" s="423"/>
      <c r="Y16" s="423">
        <v>0</v>
      </c>
      <c r="Z16" s="423">
        <v>0</v>
      </c>
      <c r="AA16" s="423">
        <v>0</v>
      </c>
      <c r="AB16" s="423"/>
      <c r="AC16" s="423"/>
      <c r="AD16" s="423"/>
      <c r="AE16" s="423"/>
    </row>
    <row r="17" spans="1:31">
      <c r="A17" s="328" t="s">
        <v>1024</v>
      </c>
      <c r="B17" s="423">
        <v>-3773.7930000000001</v>
      </c>
      <c r="C17" s="423">
        <v>-3396.8229999999999</v>
      </c>
      <c r="D17" s="423">
        <v>-3366.0259999999998</v>
      </c>
      <c r="E17" s="423">
        <v>-3066.8029999999999</v>
      </c>
      <c r="F17" s="423">
        <v>-3228.6080000000002</v>
      </c>
      <c r="G17" s="423">
        <v>-2753.9450000000002</v>
      </c>
      <c r="H17" s="441">
        <v>-3117.4250000000002</v>
      </c>
      <c r="I17" s="441">
        <v>-2779.808</v>
      </c>
      <c r="J17" s="441">
        <v>-3111.0920000000001</v>
      </c>
      <c r="K17" s="764">
        <v>-3296.6350000000002</v>
      </c>
      <c r="L17" s="764">
        <v>-3339.527</v>
      </c>
      <c r="M17" s="764">
        <v>-3664.4250000000002</v>
      </c>
      <c r="N17" s="764">
        <v>-3939.6559999999999</v>
      </c>
      <c r="O17" s="764">
        <v>-4238.2619999999997</v>
      </c>
      <c r="P17" s="764">
        <v>-4230.1390000000001</v>
      </c>
      <c r="Q17" s="764">
        <v>-6919.14</v>
      </c>
      <c r="R17" s="985">
        <v>-5018.1890000000003</v>
      </c>
      <c r="S17" s="985">
        <v>-5040.2929999999997</v>
      </c>
      <c r="T17" s="985">
        <v>-4269.527</v>
      </c>
      <c r="U17" s="985">
        <v>-4049.0819999999999</v>
      </c>
      <c r="V17" s="985">
        <v>-3968.9380000000001</v>
      </c>
      <c r="W17" s="441">
        <v>-4646.1899999999996</v>
      </c>
      <c r="X17" s="441">
        <v>-5613.9350000000004</v>
      </c>
      <c r="Y17" s="441">
        <v>-6446.0860000000002</v>
      </c>
      <c r="Z17" s="441">
        <v>-7479.1019999999999</v>
      </c>
      <c r="AA17" s="441">
        <v>-7942.3</v>
      </c>
      <c r="AB17" s="441">
        <v>-8040.3590000000004</v>
      </c>
      <c r="AC17" s="441">
        <v>-8181.2820000000002</v>
      </c>
      <c r="AD17" s="441">
        <v>-8280.5759999999991</v>
      </c>
      <c r="AE17" s="441">
        <v>-8088.4610000000002</v>
      </c>
    </row>
    <row r="18" spans="1:31">
      <c r="A18" s="331" t="s">
        <v>45</v>
      </c>
      <c r="B18" s="423">
        <v>-4380.2669999999998</v>
      </c>
      <c r="C18" s="423">
        <v>-3930.0610000000001</v>
      </c>
      <c r="D18" s="423">
        <v>-3993.9110000000001</v>
      </c>
      <c r="E18" s="423">
        <v>-3549</v>
      </c>
      <c r="F18" s="423">
        <v>-3730.8710000000001</v>
      </c>
      <c r="G18" s="423">
        <v>-3235.79</v>
      </c>
      <c r="H18" s="423">
        <v>-3530.1390000000001</v>
      </c>
      <c r="I18" s="423">
        <v>-3164.27</v>
      </c>
      <c r="J18" s="423">
        <v>-3482.922</v>
      </c>
      <c r="K18" s="763">
        <v>-3687.9920000000002</v>
      </c>
      <c r="L18" s="763">
        <v>-3726.37</v>
      </c>
      <c r="M18" s="763">
        <v>-4021.3870000000002</v>
      </c>
      <c r="N18" s="763">
        <v>-4209.5079999999998</v>
      </c>
      <c r="O18" s="763">
        <v>-4461.1899999999996</v>
      </c>
      <c r="P18" s="763">
        <v>-4481.1440000000002</v>
      </c>
      <c r="Q18" s="763">
        <v>-7149</v>
      </c>
      <c r="R18" s="984">
        <v>-4927.2250000000004</v>
      </c>
      <c r="S18" s="984">
        <v>-5162</v>
      </c>
      <c r="T18" s="984">
        <v>-4645.2129999999997</v>
      </c>
      <c r="U18" s="984">
        <v>-4219.4409999999998</v>
      </c>
      <c r="V18" s="984">
        <v>-4039.38</v>
      </c>
      <c r="W18" s="423">
        <v>-4709.9449999999997</v>
      </c>
      <c r="X18" s="423">
        <v>-5674.4960000000001</v>
      </c>
      <c r="Y18" s="423">
        <v>-6386</v>
      </c>
      <c r="Z18" s="423">
        <v>-7430.0249999999996</v>
      </c>
      <c r="AA18" s="423">
        <v>-7889.7740000000003</v>
      </c>
      <c r="AB18" s="423">
        <v>-8037.9840000000004</v>
      </c>
      <c r="AC18" s="423">
        <v>-8010.6549999999997</v>
      </c>
      <c r="AD18" s="423">
        <v>-8260.4549999999999</v>
      </c>
      <c r="AE18" s="423">
        <v>-8111.8890000000001</v>
      </c>
    </row>
    <row r="19" spans="1:31" s="442" customFormat="1" hidden="1">
      <c r="A19" s="328"/>
      <c r="B19" s="441">
        <v>0</v>
      </c>
      <c r="C19" s="441">
        <v>0</v>
      </c>
      <c r="D19" s="441">
        <v>0</v>
      </c>
      <c r="E19" s="441">
        <v>0</v>
      </c>
      <c r="F19" s="441">
        <v>0</v>
      </c>
      <c r="G19" s="441">
        <v>0</v>
      </c>
      <c r="H19" s="423">
        <v>-250.81899999999999</v>
      </c>
      <c r="I19" s="423">
        <v>-274.89699999999999</v>
      </c>
      <c r="J19" s="423">
        <v>-253.845</v>
      </c>
      <c r="K19" s="763">
        <v>-261.952</v>
      </c>
      <c r="L19" s="763">
        <v>-246.56100000000001</v>
      </c>
      <c r="M19" s="763">
        <v>-244.38800000000001</v>
      </c>
      <c r="N19" s="763">
        <v>-319.976</v>
      </c>
      <c r="O19" s="763">
        <v>-334.048</v>
      </c>
      <c r="P19" s="763">
        <v>-314.50900000000001</v>
      </c>
      <c r="Q19" s="763">
        <v>-254.77799999999999</v>
      </c>
      <c r="R19" s="984">
        <v>-669.20500000000004</v>
      </c>
      <c r="S19" s="984">
        <v>-585.70799999999997</v>
      </c>
      <c r="T19" s="984">
        <v>-310.30099999999999</v>
      </c>
      <c r="U19" s="984">
        <v>-344.70699999999999</v>
      </c>
      <c r="V19" s="984">
        <v>-436.45699999999999</v>
      </c>
      <c r="W19" s="423">
        <v>-502.995</v>
      </c>
      <c r="X19" s="423">
        <v>-502.12900000000002</v>
      </c>
      <c r="Y19" s="423">
        <v>-518.82100000000003</v>
      </c>
      <c r="Z19" s="423">
        <v>-586.09400000000005</v>
      </c>
      <c r="AA19" s="423">
        <v>-807.20399999999995</v>
      </c>
      <c r="AB19" s="423">
        <v>-702.33399999999995</v>
      </c>
      <c r="AC19" s="423">
        <v>-813.11199999999997</v>
      </c>
      <c r="AD19" s="423">
        <v>-768.68600000000004</v>
      </c>
      <c r="AE19" s="423">
        <v>-875.84400000000005</v>
      </c>
    </row>
    <row r="20" spans="1:31">
      <c r="A20" s="331" t="s">
        <v>1023</v>
      </c>
      <c r="B20" s="423">
        <v>0</v>
      </c>
      <c r="C20" s="423">
        <v>-25.779</v>
      </c>
      <c r="D20" s="423">
        <v>0</v>
      </c>
      <c r="E20" s="423">
        <v>0</v>
      </c>
      <c r="F20" s="423">
        <v>0</v>
      </c>
      <c r="G20" s="423">
        <v>0</v>
      </c>
      <c r="H20" s="423">
        <v>0</v>
      </c>
      <c r="I20" s="423">
        <v>0</v>
      </c>
      <c r="J20" s="423">
        <v>0</v>
      </c>
      <c r="K20" s="763">
        <v>6.4489999999999998</v>
      </c>
      <c r="L20" s="763">
        <v>0</v>
      </c>
      <c r="M20" s="763">
        <v>0</v>
      </c>
      <c r="N20" s="763">
        <v>0</v>
      </c>
      <c r="O20" s="763">
        <v>0</v>
      </c>
      <c r="P20" s="763">
        <v>0</v>
      </c>
      <c r="Q20" s="763">
        <v>0</v>
      </c>
      <c r="R20" s="984">
        <v>0</v>
      </c>
      <c r="S20" s="984">
        <v>20.504000000000001</v>
      </c>
      <c r="T20" s="984">
        <v>0</v>
      </c>
      <c r="U20" s="984">
        <v>0</v>
      </c>
      <c r="V20" s="984">
        <v>0</v>
      </c>
      <c r="W20" s="423">
        <v>0</v>
      </c>
      <c r="X20" s="423">
        <v>0</v>
      </c>
      <c r="Y20" s="423">
        <v>0</v>
      </c>
      <c r="Z20" s="423">
        <v>0</v>
      </c>
      <c r="AA20" s="423">
        <v>0</v>
      </c>
      <c r="AB20" s="423">
        <v>-0.255</v>
      </c>
      <c r="AC20" s="423">
        <v>0</v>
      </c>
      <c r="AD20" s="423">
        <v>0</v>
      </c>
      <c r="AE20" s="423">
        <v>0</v>
      </c>
    </row>
    <row r="21" spans="1:31">
      <c r="A21" s="331" t="s">
        <v>1022</v>
      </c>
      <c r="B21" s="423">
        <v>-217.79</v>
      </c>
      <c r="C21" s="423">
        <v>-224.22800000000001</v>
      </c>
      <c r="D21" s="423">
        <v>-226.642</v>
      </c>
      <c r="E21" s="423">
        <v>-208.68100000000001</v>
      </c>
      <c r="F21" s="423">
        <v>-200.05500000000001</v>
      </c>
      <c r="G21" s="423">
        <v>-184.042</v>
      </c>
      <c r="H21" s="423">
        <v>-250.81899999999999</v>
      </c>
      <c r="I21" s="423">
        <v>-274.89699999999999</v>
      </c>
      <c r="J21" s="423">
        <v>-253.845</v>
      </c>
      <c r="K21" s="763">
        <v>-268.40100000000001</v>
      </c>
      <c r="L21" s="763">
        <v>-246.56100000000001</v>
      </c>
      <c r="M21" s="763">
        <v>-244.38800000000001</v>
      </c>
      <c r="N21" s="763">
        <v>-319.976</v>
      </c>
      <c r="O21" s="763">
        <v>-334.048</v>
      </c>
      <c r="P21" s="763">
        <v>-314.50900000000001</v>
      </c>
      <c r="Q21" s="763">
        <v>-254.77799999999999</v>
      </c>
      <c r="R21" s="984">
        <v>-669.20500000000004</v>
      </c>
      <c r="S21" s="984">
        <v>-606.21199999999999</v>
      </c>
      <c r="T21" s="984">
        <v>-310.30099999999999</v>
      </c>
      <c r="U21" s="984">
        <v>-344.70699999999999</v>
      </c>
      <c r="V21" s="984">
        <v>-436.45699999999999</v>
      </c>
      <c r="W21" s="423">
        <v>-502.995</v>
      </c>
      <c r="X21" s="423">
        <v>-502.12900000000002</v>
      </c>
      <c r="Y21" s="423">
        <v>-518.82100000000003</v>
      </c>
      <c r="Z21" s="423">
        <v>-586.09400000000005</v>
      </c>
      <c r="AA21" s="423">
        <v>-807.20399999999995</v>
      </c>
      <c r="AB21" s="423">
        <v>-702.07899999999995</v>
      </c>
      <c r="AC21" s="423">
        <v>-813.11199999999997</v>
      </c>
      <c r="AD21" s="423">
        <v>-768.68600000000004</v>
      </c>
      <c r="AE21" s="423">
        <v>-875.84400000000005</v>
      </c>
    </row>
    <row r="22" spans="1:31">
      <c r="A22" s="331" t="s">
        <v>1021</v>
      </c>
      <c r="B22" s="423">
        <v>824.26400000000001</v>
      </c>
      <c r="C22" s="423">
        <v>783.245</v>
      </c>
      <c r="D22" s="423">
        <v>854.52700000000004</v>
      </c>
      <c r="E22" s="423">
        <v>690.87800000000004</v>
      </c>
      <c r="F22" s="423">
        <v>702.31799999999998</v>
      </c>
      <c r="G22" s="423">
        <v>665.88800000000003</v>
      </c>
      <c r="H22" s="423">
        <v>663.53399999999999</v>
      </c>
      <c r="I22" s="423">
        <v>659.35900000000004</v>
      </c>
      <c r="J22" s="423">
        <v>625.67399999999998</v>
      </c>
      <c r="K22" s="763">
        <v>653.30899999999997</v>
      </c>
      <c r="L22" s="763">
        <v>633.404</v>
      </c>
      <c r="M22" s="763">
        <v>601.34900000000005</v>
      </c>
      <c r="N22" s="763">
        <v>589.827</v>
      </c>
      <c r="O22" s="763">
        <v>556.976</v>
      </c>
      <c r="P22" s="763">
        <v>565.51400000000001</v>
      </c>
      <c r="Q22" s="763">
        <v>484.637</v>
      </c>
      <c r="R22" s="984">
        <v>578.24099999999999</v>
      </c>
      <c r="S22" s="984">
        <v>707.41499999999996</v>
      </c>
      <c r="T22" s="984">
        <v>685.98699999999997</v>
      </c>
      <c r="U22" s="984">
        <v>515.06600000000003</v>
      </c>
      <c r="V22" s="984">
        <v>506.899</v>
      </c>
      <c r="W22" s="423">
        <v>566.74900000000002</v>
      </c>
      <c r="X22" s="423">
        <v>562.69000000000005</v>
      </c>
      <c r="Y22" s="423">
        <v>458.73500000000001</v>
      </c>
      <c r="Z22" s="423">
        <v>537.01599999999996</v>
      </c>
      <c r="AA22" s="423">
        <v>754.678</v>
      </c>
      <c r="AB22" s="423">
        <v>699.96</v>
      </c>
      <c r="AC22" s="423">
        <v>642.48500000000001</v>
      </c>
      <c r="AD22" s="423">
        <v>748.56500000000005</v>
      </c>
      <c r="AE22" s="423">
        <v>899.27300000000002</v>
      </c>
    </row>
    <row r="23" spans="1:31" s="442" customFormat="1">
      <c r="A23" s="328" t="s">
        <v>1020</v>
      </c>
      <c r="B23" s="441">
        <v>-338.86900000000003</v>
      </c>
      <c r="C23" s="441">
        <v>-360.22500000000002</v>
      </c>
      <c r="D23" s="441">
        <v>-347.40300000000002</v>
      </c>
      <c r="E23" s="441">
        <v>-307.392</v>
      </c>
      <c r="F23" s="441">
        <v>-248.50399999999999</v>
      </c>
      <c r="G23" s="441">
        <v>-309.267</v>
      </c>
      <c r="H23" s="441">
        <v>-356.39800000000002</v>
      </c>
      <c r="I23" s="441">
        <v>-260.07900000000001</v>
      </c>
      <c r="J23" s="441">
        <v>-317.05</v>
      </c>
      <c r="K23" s="764">
        <v>-301.27300000000002</v>
      </c>
      <c r="L23" s="764">
        <v>-281.2</v>
      </c>
      <c r="M23" s="764">
        <v>-288.49900000000002</v>
      </c>
      <c r="N23" s="764">
        <v>-281.74900000000002</v>
      </c>
      <c r="O23" s="764">
        <v>-320.887</v>
      </c>
      <c r="P23" s="764">
        <v>-314.56900000000002</v>
      </c>
      <c r="Q23" s="764">
        <v>-326.14100000000002</v>
      </c>
      <c r="R23" s="985">
        <v>-320.32600000000002</v>
      </c>
      <c r="S23" s="985">
        <v>-360.32299999999998</v>
      </c>
      <c r="T23" s="985">
        <v>-338.68599999999998</v>
      </c>
      <c r="U23" s="985">
        <v>-354.17</v>
      </c>
      <c r="V23" s="985">
        <v>-494.11</v>
      </c>
      <c r="W23" s="423">
        <v>-416.54</v>
      </c>
      <c r="X23" s="423">
        <v>-326.31900000000002</v>
      </c>
      <c r="Y23" s="423">
        <v>-386.82499999999999</v>
      </c>
      <c r="Z23" s="423">
        <v>-332.202</v>
      </c>
      <c r="AA23" s="423">
        <v>-410.25700000000001</v>
      </c>
      <c r="AB23" s="423">
        <v>-408.94400000000002</v>
      </c>
      <c r="AC23" s="423">
        <v>-382.27699999999999</v>
      </c>
      <c r="AD23" s="423">
        <v>-379.041</v>
      </c>
      <c r="AE23" s="423">
        <v>-364.82900000000001</v>
      </c>
    </row>
    <row r="24" spans="1:31">
      <c r="A24" s="329"/>
      <c r="B24" s="423"/>
      <c r="C24" s="423"/>
      <c r="D24" s="423"/>
      <c r="E24" s="423"/>
      <c r="F24" s="423"/>
      <c r="G24" s="423"/>
      <c r="H24" s="423"/>
      <c r="I24" s="423"/>
      <c r="J24" s="423"/>
      <c r="K24" s="763"/>
      <c r="L24" s="763"/>
      <c r="M24" s="763"/>
      <c r="N24" s="763"/>
      <c r="O24" s="763"/>
      <c r="P24" s="763"/>
      <c r="Q24" s="763"/>
      <c r="R24" s="984"/>
      <c r="S24" s="984"/>
      <c r="T24" s="984"/>
      <c r="U24" s="984">
        <v>0</v>
      </c>
      <c r="V24" s="984"/>
      <c r="W24" s="441"/>
      <c r="X24" s="441"/>
      <c r="Y24" s="441"/>
      <c r="Z24" s="441"/>
      <c r="AA24" s="441"/>
      <c r="AB24" s="441"/>
      <c r="AC24" s="441"/>
      <c r="AD24" s="441"/>
      <c r="AE24" s="441"/>
    </row>
    <row r="25" spans="1:31" s="442" customFormat="1">
      <c r="A25" s="328" t="s">
        <v>65</v>
      </c>
      <c r="B25" s="441">
        <v>-9132.5439999999999</v>
      </c>
      <c r="C25" s="441">
        <v>-10077.904</v>
      </c>
      <c r="D25" s="441">
        <v>-9339.1110000000008</v>
      </c>
      <c r="E25" s="441">
        <v>-8802.0319999999992</v>
      </c>
      <c r="F25" s="441">
        <v>-9342.2309999999998</v>
      </c>
      <c r="G25" s="441">
        <v>-9437.42</v>
      </c>
      <c r="H25" s="441">
        <v>-10019.824000000001</v>
      </c>
      <c r="I25" s="441">
        <v>-9513.1959999999999</v>
      </c>
      <c r="J25" s="441">
        <v>-10025.242</v>
      </c>
      <c r="K25" s="764">
        <v>-10175.019</v>
      </c>
      <c r="L25" s="764">
        <v>-10287.291999999999</v>
      </c>
      <c r="M25" s="764">
        <v>-9901.6569999999992</v>
      </c>
      <c r="N25" s="764">
        <v>-10289.188</v>
      </c>
      <c r="O25" s="764">
        <v>-10540.552</v>
      </c>
      <c r="P25" s="764">
        <v>-10698.304</v>
      </c>
      <c r="Q25" s="764">
        <v>-10100.790999999999</v>
      </c>
      <c r="R25" s="985">
        <v>-9575.232</v>
      </c>
      <c r="S25" s="985">
        <v>-9927.1119999999992</v>
      </c>
      <c r="T25" s="985">
        <v>-10618.084999999999</v>
      </c>
      <c r="U25" s="985">
        <v>-9562.1779999999999</v>
      </c>
      <c r="V25" s="985">
        <v>-9784.17</v>
      </c>
      <c r="W25" s="441">
        <v>-10148.209000000001</v>
      </c>
      <c r="X25" s="441">
        <v>-10620.903</v>
      </c>
      <c r="Y25" s="441">
        <v>-10257.1</v>
      </c>
      <c r="Z25" s="441">
        <v>-10803.16</v>
      </c>
      <c r="AA25" s="441">
        <v>-11062.653</v>
      </c>
      <c r="AB25" s="441">
        <v>-11389.369000000001</v>
      </c>
      <c r="AC25" s="441">
        <v>-10908.718000000001</v>
      </c>
      <c r="AD25" s="441">
        <v>-11193.116</v>
      </c>
      <c r="AE25" s="441">
        <v>-11469.737999999999</v>
      </c>
    </row>
    <row r="26" spans="1:31">
      <c r="A26" s="327" t="s">
        <v>1019</v>
      </c>
      <c r="B26" s="423">
        <v>-7895.0709999999999</v>
      </c>
      <c r="C26" s="423">
        <v>-8868.1319999999996</v>
      </c>
      <c r="D26" s="423">
        <v>-8135.1319999999996</v>
      </c>
      <c r="E26" s="423">
        <v>-7630.098</v>
      </c>
      <c r="F26" s="423">
        <v>-8204.8349999999991</v>
      </c>
      <c r="G26" s="423">
        <v>-8320.4359999999997</v>
      </c>
      <c r="H26" s="423">
        <v>-8823.0959999999995</v>
      </c>
      <c r="I26" s="423">
        <v>-8309.7260000000006</v>
      </c>
      <c r="J26" s="423">
        <v>-8830.7160000000003</v>
      </c>
      <c r="K26" s="763">
        <v>-9010.0580000000009</v>
      </c>
      <c r="L26" s="763">
        <v>-9106.009</v>
      </c>
      <c r="M26" s="763">
        <v>-8704.8179999999993</v>
      </c>
      <c r="N26" s="763">
        <v>-9058.6540000000005</v>
      </c>
      <c r="O26" s="763">
        <v>-9254.1710000000003</v>
      </c>
      <c r="P26" s="763">
        <v>-9308.2610000000004</v>
      </c>
      <c r="Q26" s="763">
        <v>-8781.7620000000006</v>
      </c>
      <c r="R26" s="984">
        <v>-8387.3850000000002</v>
      </c>
      <c r="S26" s="984">
        <v>-8743.6180000000004</v>
      </c>
      <c r="T26" s="984">
        <v>-9373.0390000000007</v>
      </c>
      <c r="U26" s="984">
        <v>-8378.0589999999993</v>
      </c>
      <c r="V26" s="984">
        <v>-8565.5390000000007</v>
      </c>
      <c r="W26" s="423">
        <v>-8858.7450000000008</v>
      </c>
      <c r="X26" s="423">
        <v>-9209.68</v>
      </c>
      <c r="Y26" s="423">
        <v>-8806.7780000000002</v>
      </c>
      <c r="Z26" s="423">
        <v>-9231.1290000000008</v>
      </c>
      <c r="AA26" s="423">
        <v>-9482.2610000000004</v>
      </c>
      <c r="AB26" s="423">
        <v>-9763.7990000000009</v>
      </c>
      <c r="AC26" s="423">
        <v>-9264.1869999999999</v>
      </c>
      <c r="AD26" s="423">
        <v>-9562.4860000000008</v>
      </c>
      <c r="AE26" s="423">
        <v>-9931.3310000000001</v>
      </c>
    </row>
    <row r="27" spans="1:31">
      <c r="A27" s="327" t="s">
        <v>1018</v>
      </c>
      <c r="B27" s="423">
        <v>-1077.2819999999999</v>
      </c>
      <c r="C27" s="423">
        <v>-1078.779</v>
      </c>
      <c r="D27" s="423">
        <v>-1097.77</v>
      </c>
      <c r="E27" s="423">
        <v>-1084.598</v>
      </c>
      <c r="F27" s="423">
        <v>-1077.6890000000001</v>
      </c>
      <c r="G27" s="423">
        <v>-1074.7760000000001</v>
      </c>
      <c r="H27" s="423">
        <v>-1178.404</v>
      </c>
      <c r="I27" s="423">
        <v>-1191.5989999999999</v>
      </c>
      <c r="J27" s="423">
        <v>-1183.2719999999999</v>
      </c>
      <c r="K27" s="763">
        <v>-1161.152</v>
      </c>
      <c r="L27" s="763">
        <v>-1170.117</v>
      </c>
      <c r="M27" s="763">
        <v>-1190.338</v>
      </c>
      <c r="N27" s="763">
        <v>-1226.4390000000001</v>
      </c>
      <c r="O27" s="763">
        <v>-1281.7460000000001</v>
      </c>
      <c r="P27" s="763">
        <v>-1385.1289999999999</v>
      </c>
      <c r="Q27" s="763">
        <v>-1314.5530000000001</v>
      </c>
      <c r="R27" s="984">
        <v>-1178.355</v>
      </c>
      <c r="S27" s="984">
        <v>-1179.3389999999999</v>
      </c>
      <c r="T27" s="984">
        <v>-1238.9949999999999</v>
      </c>
      <c r="U27" s="984">
        <v>-1179.8330000000001</v>
      </c>
      <c r="V27" s="984">
        <v>-1215.7360000000001</v>
      </c>
      <c r="W27" s="423">
        <v>-1283.5319999999999</v>
      </c>
      <c r="X27" s="423">
        <v>-1405.6980000000001</v>
      </c>
      <c r="Y27" s="423">
        <v>-1445.5619999999999</v>
      </c>
      <c r="Z27" s="423">
        <v>-1566.847</v>
      </c>
      <c r="AA27" s="423">
        <v>-1577.0429999999999</v>
      </c>
      <c r="AB27" s="423">
        <v>-1620.433</v>
      </c>
      <c r="AC27" s="423">
        <v>-1639.7460000000001</v>
      </c>
      <c r="AD27" s="423">
        <v>-1625.796</v>
      </c>
      <c r="AE27" s="423">
        <v>-1532.9069999999999</v>
      </c>
    </row>
    <row r="28" spans="1:31">
      <c r="A28" s="327" t="s">
        <v>1017</v>
      </c>
      <c r="B28" s="423">
        <v>-160.191</v>
      </c>
      <c r="C28" s="423">
        <v>-130.99299999999999</v>
      </c>
      <c r="D28" s="423">
        <v>-106.208</v>
      </c>
      <c r="E28" s="423">
        <v>-87.337000000000003</v>
      </c>
      <c r="F28" s="423">
        <v>-59.707000000000001</v>
      </c>
      <c r="G28" s="423">
        <v>-42.207000000000001</v>
      </c>
      <c r="H28" s="423">
        <v>-18.324999999999999</v>
      </c>
      <c r="I28" s="423">
        <v>-11.872</v>
      </c>
      <c r="J28" s="423">
        <v>-11.254</v>
      </c>
      <c r="K28" s="763">
        <v>-3.8090000000000002</v>
      </c>
      <c r="L28" s="763">
        <v>-11.166</v>
      </c>
      <c r="M28" s="763">
        <v>-6.5010000000000003</v>
      </c>
      <c r="N28" s="763">
        <v>-4.0960000000000001</v>
      </c>
      <c r="O28" s="763">
        <v>-4.6349999999999998</v>
      </c>
      <c r="P28" s="763">
        <v>-4.9139999999999997</v>
      </c>
      <c r="Q28" s="763">
        <v>-4.4749999999999996</v>
      </c>
      <c r="R28" s="984">
        <v>-9.4930000000000003</v>
      </c>
      <c r="S28" s="984">
        <v>-4.1550000000000002</v>
      </c>
      <c r="T28" s="984">
        <v>-6.0510000000000002</v>
      </c>
      <c r="U28" s="984">
        <v>-4.2859999999999996</v>
      </c>
      <c r="V28" s="984">
        <v>-2.8940000000000001</v>
      </c>
      <c r="W28" s="423">
        <v>-5.931</v>
      </c>
      <c r="X28" s="423">
        <v>-5.5259999999999998</v>
      </c>
      <c r="Y28" s="423">
        <v>-4.76</v>
      </c>
      <c r="Z28" s="423">
        <v>-5.1840000000000002</v>
      </c>
      <c r="AA28" s="423">
        <v>-3.35</v>
      </c>
      <c r="AB28" s="423">
        <v>-5.1369999999999996</v>
      </c>
      <c r="AC28" s="423">
        <v>-4.7850000000000001</v>
      </c>
      <c r="AD28" s="423">
        <v>-4.8330000000000002</v>
      </c>
      <c r="AE28" s="423">
        <v>-5.5</v>
      </c>
    </row>
    <row r="29" spans="1:31">
      <c r="A29" s="327"/>
      <c r="B29" s="423"/>
      <c r="C29" s="423"/>
      <c r="D29" s="423"/>
      <c r="E29" s="423"/>
      <c r="F29" s="423"/>
      <c r="G29" s="423"/>
      <c r="H29" s="423"/>
      <c r="I29" s="423"/>
      <c r="J29" s="423"/>
      <c r="K29" s="763"/>
      <c r="L29" s="763"/>
      <c r="M29" s="763"/>
      <c r="N29" s="763"/>
      <c r="O29" s="763"/>
      <c r="P29" s="763"/>
      <c r="Q29" s="763"/>
      <c r="R29" s="984"/>
      <c r="S29" s="984"/>
      <c r="T29" s="984"/>
      <c r="U29" s="984">
        <v>0</v>
      </c>
      <c r="V29" s="984"/>
      <c r="W29" s="423"/>
      <c r="X29" s="423"/>
      <c r="Y29" s="423"/>
      <c r="Z29" s="423"/>
      <c r="AA29" s="423"/>
      <c r="AB29" s="423"/>
      <c r="AC29" s="423"/>
      <c r="AD29" s="423"/>
      <c r="AE29" s="423"/>
    </row>
    <row r="30" spans="1:31" s="442" customFormat="1">
      <c r="A30" s="322" t="s">
        <v>1016</v>
      </c>
      <c r="B30" s="441">
        <v>4374.4960000000001</v>
      </c>
      <c r="C30" s="441">
        <v>3689.4279999999999</v>
      </c>
      <c r="D30" s="441">
        <v>5000.9830000000002</v>
      </c>
      <c r="E30" s="441">
        <v>5312.46</v>
      </c>
      <c r="F30" s="441">
        <v>4397.5990000000002</v>
      </c>
      <c r="G30" s="441">
        <v>4685.8850000000002</v>
      </c>
      <c r="H30" s="441">
        <v>4535.2290000000003</v>
      </c>
      <c r="I30" s="441">
        <v>5138.7439999999997</v>
      </c>
      <c r="J30" s="441">
        <v>4658.5079999999998</v>
      </c>
      <c r="K30" s="764">
        <v>4269.1189999999997</v>
      </c>
      <c r="L30" s="764">
        <v>4426.8419999999996</v>
      </c>
      <c r="M30" s="764">
        <v>4714.7139999999999</v>
      </c>
      <c r="N30" s="764">
        <v>4966.4589999999998</v>
      </c>
      <c r="O30" s="764">
        <v>5115.7879999999996</v>
      </c>
      <c r="P30" s="764">
        <v>5722.3490000000002</v>
      </c>
      <c r="Q30" s="764">
        <v>2359.3989999999999</v>
      </c>
      <c r="R30" s="985">
        <v>2776.7959999999998</v>
      </c>
      <c r="S30" s="985">
        <v>2105.4749999999999</v>
      </c>
      <c r="T30" s="985">
        <v>2624.4969999999998</v>
      </c>
      <c r="U30" s="985">
        <v>3591.6419999999998</v>
      </c>
      <c r="V30" s="985">
        <v>3966.2919999999999</v>
      </c>
      <c r="W30" s="441">
        <v>3821.643</v>
      </c>
      <c r="X30" s="441">
        <v>4078.7109999999998</v>
      </c>
      <c r="Y30" s="441">
        <v>4073.7530000000002</v>
      </c>
      <c r="Z30" s="441">
        <v>3772.1840000000002</v>
      </c>
      <c r="AA30" s="441">
        <v>3905.1379999999999</v>
      </c>
      <c r="AB30" s="441">
        <v>3799.509</v>
      </c>
      <c r="AC30" s="441">
        <v>4141.7709999999997</v>
      </c>
      <c r="AD30" s="441">
        <v>4177.4059999999999</v>
      </c>
      <c r="AE30" s="441">
        <v>4221.8909999999996</v>
      </c>
    </row>
    <row r="31" spans="1:31" s="442" customFormat="1">
      <c r="A31" s="324" t="s">
        <v>1015</v>
      </c>
      <c r="B31" s="441">
        <v>-1539.502</v>
      </c>
      <c r="C31" s="441">
        <v>-1310.559</v>
      </c>
      <c r="D31" s="441">
        <v>-1898.329</v>
      </c>
      <c r="E31" s="441">
        <v>-1978.46</v>
      </c>
      <c r="F31" s="441">
        <v>-1598.8889999999999</v>
      </c>
      <c r="G31" s="441">
        <v>-1801.3869999999999</v>
      </c>
      <c r="H31" s="441">
        <v>-1728.473</v>
      </c>
      <c r="I31" s="441">
        <v>-1921.8520000000001</v>
      </c>
      <c r="J31" s="441">
        <v>-1747.0940000000001</v>
      </c>
      <c r="K31" s="764">
        <v>-1632.087</v>
      </c>
      <c r="L31" s="764">
        <v>-1637.171</v>
      </c>
      <c r="M31" s="764">
        <v>-1586.277</v>
      </c>
      <c r="N31" s="764">
        <v>-1708.489</v>
      </c>
      <c r="O31" s="764">
        <v>-1768.3440000000001</v>
      </c>
      <c r="P31" s="764">
        <v>-2032.1610000000001</v>
      </c>
      <c r="Q31" s="764">
        <v>-546.85199999999998</v>
      </c>
      <c r="R31" s="985">
        <v>-974.07799999999997</v>
      </c>
      <c r="S31" s="985">
        <v>-659.66800000000001</v>
      </c>
      <c r="T31" s="985">
        <v>-890.37800000000004</v>
      </c>
      <c r="U31" s="985">
        <v>-1278.8599999999999</v>
      </c>
      <c r="V31" s="985">
        <v>-1423.44</v>
      </c>
      <c r="W31" s="441">
        <v>-1391.3309999999999</v>
      </c>
      <c r="X31" s="441">
        <v>-1498.9749999999999</v>
      </c>
      <c r="Y31" s="441">
        <v>-1304.989</v>
      </c>
      <c r="Z31" s="441">
        <v>-1111.0219999999999</v>
      </c>
      <c r="AA31" s="441">
        <v>-1184.4739999999999</v>
      </c>
      <c r="AB31" s="441">
        <v>-993.22799999999995</v>
      </c>
      <c r="AC31" s="441">
        <v>-1014.678</v>
      </c>
      <c r="AD31" s="441">
        <v>-989.76499999999999</v>
      </c>
      <c r="AE31" s="441">
        <v>-1006.425</v>
      </c>
    </row>
    <row r="32" spans="1:31" s="442" customFormat="1">
      <c r="A32" s="322" t="s">
        <v>1014</v>
      </c>
      <c r="B32" s="441">
        <v>0</v>
      </c>
      <c r="C32" s="441">
        <v>0</v>
      </c>
      <c r="D32" s="441">
        <v>0</v>
      </c>
      <c r="E32" s="441">
        <v>0</v>
      </c>
      <c r="F32" s="441">
        <v>0</v>
      </c>
      <c r="G32" s="441">
        <v>0</v>
      </c>
      <c r="H32" s="441">
        <v>0</v>
      </c>
      <c r="I32" s="441">
        <v>0</v>
      </c>
      <c r="J32" s="441">
        <v>0</v>
      </c>
      <c r="K32" s="764">
        <v>0</v>
      </c>
      <c r="L32" s="764">
        <v>0</v>
      </c>
      <c r="M32" s="764">
        <v>0</v>
      </c>
      <c r="N32" s="764">
        <v>0</v>
      </c>
      <c r="O32" s="764">
        <v>0</v>
      </c>
      <c r="P32" s="764">
        <v>0</v>
      </c>
      <c r="Q32" s="764">
        <v>0</v>
      </c>
      <c r="R32" s="985">
        <v>0</v>
      </c>
      <c r="S32" s="985">
        <v>0</v>
      </c>
      <c r="T32" s="985">
        <v>0</v>
      </c>
      <c r="U32" s="985">
        <v>0</v>
      </c>
      <c r="V32" s="985">
        <v>0</v>
      </c>
      <c r="W32" s="441">
        <v>0</v>
      </c>
      <c r="X32" s="441">
        <v>0</v>
      </c>
      <c r="Y32" s="441">
        <v>0</v>
      </c>
      <c r="Z32" s="441">
        <v>0</v>
      </c>
      <c r="AA32" s="441">
        <v>0</v>
      </c>
      <c r="AB32" s="441">
        <v>0</v>
      </c>
      <c r="AC32" s="441">
        <v>0</v>
      </c>
      <c r="AD32" s="441">
        <v>0</v>
      </c>
      <c r="AE32" s="441">
        <v>0</v>
      </c>
    </row>
    <row r="33" spans="1:31" s="442" customFormat="1">
      <c r="A33" s="322" t="s">
        <v>1013</v>
      </c>
      <c r="B33" s="441">
        <v>-62.737000000000002</v>
      </c>
      <c r="C33" s="441">
        <v>-55.707000000000001</v>
      </c>
      <c r="D33" s="441">
        <v>-47.078000000000003</v>
      </c>
      <c r="E33" s="441">
        <v>-51.331000000000003</v>
      </c>
      <c r="F33" s="441">
        <v>-43.97</v>
      </c>
      <c r="G33" s="441">
        <v>-29.638999999999999</v>
      </c>
      <c r="H33" s="441">
        <v>-40.631999999999998</v>
      </c>
      <c r="I33" s="441">
        <v>-44.16</v>
      </c>
      <c r="J33" s="441">
        <v>-43.009</v>
      </c>
      <c r="K33" s="764">
        <v>-39.460999999999999</v>
      </c>
      <c r="L33" s="764">
        <v>-57.125</v>
      </c>
      <c r="M33" s="764">
        <v>-54.164999999999999</v>
      </c>
      <c r="N33" s="764">
        <v>-60.231000000000002</v>
      </c>
      <c r="O33" s="764">
        <v>-36.604999999999997</v>
      </c>
      <c r="P33" s="764">
        <v>-47.31</v>
      </c>
      <c r="Q33" s="764">
        <v>-52.588999999999999</v>
      </c>
      <c r="R33" s="985">
        <v>-28.271999999999998</v>
      </c>
      <c r="S33" s="985">
        <v>-19.998999999999999</v>
      </c>
      <c r="T33" s="985">
        <v>-73.897000000000006</v>
      </c>
      <c r="U33" s="985">
        <v>-102.328</v>
      </c>
      <c r="V33" s="985">
        <v>-107.946</v>
      </c>
      <c r="W33" s="441">
        <v>-60.825000000000003</v>
      </c>
      <c r="X33" s="441">
        <v>-59.146000000000001</v>
      </c>
      <c r="Y33" s="441">
        <v>-38.25</v>
      </c>
      <c r="Z33" s="441">
        <v>7.6020000000000003</v>
      </c>
      <c r="AA33" s="441">
        <v>18.276</v>
      </c>
      <c r="AB33" s="441">
        <v>57.466999999999999</v>
      </c>
      <c r="AC33" s="441">
        <v>-23.385000000000002</v>
      </c>
      <c r="AD33" s="441">
        <v>4.585</v>
      </c>
      <c r="AE33" s="441">
        <v>-17.925999999999998</v>
      </c>
    </row>
    <row r="34" spans="1:31">
      <c r="A34" s="322" t="s">
        <v>1291</v>
      </c>
      <c r="B34" s="423"/>
      <c r="C34" s="423"/>
      <c r="D34" s="423"/>
      <c r="E34" s="423"/>
      <c r="F34" s="423"/>
      <c r="G34" s="423"/>
      <c r="H34" s="441"/>
      <c r="I34" s="441"/>
      <c r="J34" s="441"/>
      <c r="K34" s="765"/>
      <c r="L34" s="765"/>
      <c r="M34" s="765"/>
      <c r="N34" s="765"/>
      <c r="O34" s="765"/>
      <c r="P34" s="765"/>
      <c r="Q34" s="765"/>
      <c r="R34" s="984"/>
      <c r="S34" s="984"/>
      <c r="T34" s="984"/>
      <c r="U34" s="984">
        <v>0</v>
      </c>
      <c r="V34" s="984"/>
      <c r="W34" s="441"/>
      <c r="X34" s="441"/>
      <c r="Y34" s="441"/>
      <c r="Z34" s="441"/>
      <c r="AA34" s="441"/>
      <c r="AB34" s="441"/>
      <c r="AC34" s="441"/>
      <c r="AD34" s="441"/>
      <c r="AE34" s="441"/>
    </row>
    <row r="35" spans="1:31" s="442" customFormat="1" ht="13.5" thickBot="1">
      <c r="A35" s="320" t="s">
        <v>1050</v>
      </c>
      <c r="B35" s="440">
        <v>2772.2570000000001</v>
      </c>
      <c r="C35" s="440">
        <v>2323.163</v>
      </c>
      <c r="D35" s="440">
        <v>3055.576</v>
      </c>
      <c r="E35" s="440">
        <v>3282.6689999999999</v>
      </c>
      <c r="F35" s="440">
        <v>2754.74</v>
      </c>
      <c r="G35" s="440">
        <v>2854.8589999999999</v>
      </c>
      <c r="H35" s="440">
        <v>2766.1239999999998</v>
      </c>
      <c r="I35" s="440">
        <v>3172.732</v>
      </c>
      <c r="J35" s="440">
        <v>2868.4050000000002</v>
      </c>
      <c r="K35" s="762">
        <v>2597.5709999999999</v>
      </c>
      <c r="L35" s="762">
        <v>2732.5450000000001</v>
      </c>
      <c r="M35" s="762">
        <v>3074.2719999999999</v>
      </c>
      <c r="N35" s="762">
        <v>3197.74</v>
      </c>
      <c r="O35" s="762">
        <v>3310.84</v>
      </c>
      <c r="P35" s="762">
        <v>3642.8780000000002</v>
      </c>
      <c r="Q35" s="762">
        <v>1759.9580000000001</v>
      </c>
      <c r="R35" s="983">
        <v>1774.4459999999999</v>
      </c>
      <c r="S35" s="983">
        <v>1425.809</v>
      </c>
      <c r="T35" s="983">
        <v>1660.223</v>
      </c>
      <c r="U35" s="983">
        <v>2210.4540000000002</v>
      </c>
      <c r="V35" s="983">
        <v>2434.9070000000002</v>
      </c>
      <c r="W35" s="983">
        <v>2369.4870000000001</v>
      </c>
      <c r="X35" s="983">
        <v>2520.59</v>
      </c>
      <c r="Y35" s="983">
        <v>2730.5129999999999</v>
      </c>
      <c r="Z35" s="983">
        <v>2668.7629999999999</v>
      </c>
      <c r="AA35" s="983">
        <v>2738.94</v>
      </c>
      <c r="AB35" s="983">
        <v>2863.748</v>
      </c>
      <c r="AC35" s="983">
        <v>3103.7080000000001</v>
      </c>
      <c r="AD35" s="983">
        <v>3192.2269999999999</v>
      </c>
      <c r="AE35" s="983">
        <v>3197.54</v>
      </c>
    </row>
    <row r="36" spans="1:31">
      <c r="K36" s="9"/>
      <c r="L36" s="9"/>
      <c r="M36" s="9"/>
      <c r="N36" s="9"/>
      <c r="O36" s="9"/>
      <c r="P36" s="9"/>
      <c r="Q36" s="9"/>
      <c r="R36" s="16"/>
      <c r="S36" s="16"/>
      <c r="T36" s="16"/>
      <c r="U36" s="16"/>
      <c r="V36" s="16"/>
      <c r="W36" s="16"/>
      <c r="X36" s="16"/>
      <c r="Y36" s="16"/>
      <c r="Z36" s="16"/>
      <c r="AA36" s="16"/>
      <c r="AB36" s="16"/>
      <c r="AC36" s="16"/>
      <c r="AD36" s="16"/>
      <c r="AE36" s="16"/>
    </row>
    <row r="37" spans="1:31">
      <c r="K37" s="9"/>
      <c r="L37" s="9"/>
      <c r="M37" s="9"/>
      <c r="N37" s="9"/>
      <c r="O37" s="9"/>
      <c r="P37" s="9"/>
      <c r="Q37" s="9"/>
      <c r="R37" s="16"/>
      <c r="S37" s="16"/>
      <c r="T37" s="16"/>
      <c r="U37" s="16"/>
      <c r="V37" s="16"/>
      <c r="W37" s="16"/>
      <c r="X37" s="16"/>
      <c r="Y37" s="16"/>
      <c r="Z37" s="16"/>
      <c r="AA37" s="16"/>
      <c r="AB37" s="16"/>
      <c r="AC37" s="16"/>
      <c r="AD37" s="16"/>
      <c r="AE37" s="16"/>
    </row>
    <row r="38" spans="1:31" s="1895" customFormat="1">
      <c r="A38" s="1893" t="s">
        <v>2133</v>
      </c>
      <c r="B38" s="1893"/>
      <c r="C38" s="1893"/>
      <c r="D38" s="1893"/>
      <c r="E38" s="1893"/>
      <c r="F38" s="1893"/>
      <c r="G38" s="1893"/>
      <c r="H38" s="1893"/>
      <c r="I38" s="1893"/>
      <c r="J38" s="1893"/>
      <c r="K38" s="1893"/>
      <c r="L38" s="1893"/>
      <c r="M38" s="1893"/>
      <c r="N38" s="1893"/>
      <c r="O38" s="1893"/>
      <c r="P38" s="1893"/>
      <c r="Q38" s="1893"/>
      <c r="R38" s="1893"/>
      <c r="S38" s="1893"/>
      <c r="T38" s="1893"/>
      <c r="U38" s="1893"/>
      <c r="V38" s="1893"/>
      <c r="W38" s="1893"/>
      <c r="X38" s="1893"/>
      <c r="Y38" s="1893"/>
      <c r="Z38" s="1893"/>
      <c r="AA38" s="1893"/>
      <c r="AB38" s="1893"/>
      <c r="AC38" s="1893"/>
      <c r="AD38" s="1893"/>
      <c r="AE38" s="1893"/>
    </row>
    <row r="39" spans="1:31">
      <c r="A39" s="1611"/>
      <c r="B39" s="1187" t="s">
        <v>869</v>
      </c>
      <c r="C39" s="1187" t="s">
        <v>879</v>
      </c>
      <c r="D39" s="1187" t="s">
        <v>963</v>
      </c>
      <c r="E39" s="1187" t="s">
        <v>981</v>
      </c>
      <c r="F39" s="1187" t="s">
        <v>999</v>
      </c>
      <c r="G39" s="1187" t="s">
        <v>1242</v>
      </c>
      <c r="H39" s="1187" t="s">
        <v>1270</v>
      </c>
      <c r="I39" s="1187" t="s">
        <v>1297</v>
      </c>
      <c r="J39" s="1187" t="s">
        <v>1377</v>
      </c>
      <c r="K39" s="1188" t="s">
        <v>1484</v>
      </c>
      <c r="L39" s="1188" t="s">
        <v>1527</v>
      </c>
      <c r="M39" s="1188" t="s">
        <v>1601</v>
      </c>
      <c r="N39" s="1188" t="s">
        <v>1643</v>
      </c>
      <c r="O39" s="1188" t="s">
        <v>1657</v>
      </c>
      <c r="P39" s="1188" t="s">
        <v>1674</v>
      </c>
      <c r="Q39" s="1188" t="s">
        <v>1879</v>
      </c>
      <c r="R39" s="1189" t="s">
        <v>1938</v>
      </c>
      <c r="S39" s="1189" t="s">
        <v>1991</v>
      </c>
      <c r="T39" s="1189" t="s">
        <v>2004</v>
      </c>
      <c r="U39" s="1189" t="s">
        <v>2054</v>
      </c>
      <c r="V39" s="1189" t="s">
        <v>2125</v>
      </c>
      <c r="W39" s="1189" t="s">
        <v>2143</v>
      </c>
      <c r="X39" s="1189" t="s">
        <v>2158</v>
      </c>
      <c r="Y39" s="1189" t="s">
        <v>2205</v>
      </c>
      <c r="Z39" s="1189" t="s">
        <v>2272</v>
      </c>
      <c r="AA39" s="1189" t="s">
        <v>2324</v>
      </c>
      <c r="AB39" s="1189" t="s">
        <v>2341</v>
      </c>
      <c r="AC39" s="1189" t="s">
        <v>2385</v>
      </c>
      <c r="AD39" s="1189" t="s">
        <v>2454</v>
      </c>
      <c r="AE39" s="1189" t="s">
        <v>2500</v>
      </c>
    </row>
    <row r="40" spans="1:31">
      <c r="A40" s="445"/>
      <c r="K40" s="9"/>
      <c r="L40" s="9"/>
      <c r="M40" s="9"/>
      <c r="N40" s="9"/>
      <c r="O40" s="9"/>
      <c r="P40" s="9"/>
      <c r="Q40" s="9"/>
      <c r="R40" s="16"/>
      <c r="S40" s="16"/>
      <c r="T40" s="16"/>
      <c r="U40" s="16"/>
      <c r="V40" s="16"/>
      <c r="W40" s="16"/>
      <c r="X40" s="16"/>
      <c r="Y40" s="16"/>
      <c r="Z40" s="16"/>
      <c r="AA40" s="16"/>
    </row>
    <row r="41" spans="1:31">
      <c r="A41" s="329" t="s">
        <v>18</v>
      </c>
      <c r="B41" s="441">
        <v>7988.616</v>
      </c>
      <c r="C41" s="441">
        <v>7882.5829999999996</v>
      </c>
      <c r="D41" s="441">
        <v>7791.6</v>
      </c>
      <c r="E41" s="441">
        <v>7224.5190000000002</v>
      </c>
      <c r="F41" s="441">
        <v>7308.9549999999999</v>
      </c>
      <c r="G41" s="441">
        <v>7064.55</v>
      </c>
      <c r="H41" s="441">
        <v>7149.9250000000002</v>
      </c>
      <c r="I41" s="441">
        <v>6821.0020000000004</v>
      </c>
      <c r="J41" s="441">
        <v>7454.308</v>
      </c>
      <c r="K41" s="764">
        <v>7386.44</v>
      </c>
      <c r="L41" s="764">
        <v>7727.48</v>
      </c>
      <c r="M41" s="764">
        <v>7113.3159999999998</v>
      </c>
      <c r="N41" s="764">
        <v>7506.3339999999998</v>
      </c>
      <c r="O41" s="764">
        <v>7579.616</v>
      </c>
      <c r="P41" s="764">
        <v>8450.8770000000004</v>
      </c>
      <c r="Q41" s="764">
        <v>7591.8829999999998</v>
      </c>
      <c r="R41" s="985">
        <v>7789.5529999999999</v>
      </c>
      <c r="S41" s="985">
        <v>8210.9680000000008</v>
      </c>
      <c r="T41" s="985">
        <v>8594.6769999999997</v>
      </c>
      <c r="U41" s="985">
        <v>8614.02</v>
      </c>
      <c r="V41" s="985">
        <v>9285.9889999999996</v>
      </c>
      <c r="W41" s="985">
        <v>9568.4930000000004</v>
      </c>
      <c r="X41" s="985">
        <v>10759.191000000001</v>
      </c>
      <c r="Y41" s="985">
        <v>10683.221</v>
      </c>
      <c r="Z41" s="985">
        <v>12389.177</v>
      </c>
      <c r="AA41" s="985">
        <v>12736.71</v>
      </c>
      <c r="AB41" s="985">
        <v>13419.293</v>
      </c>
      <c r="AC41" s="985">
        <v>12959.151</v>
      </c>
      <c r="AD41" s="985">
        <v>13506.778</v>
      </c>
      <c r="AE41" s="985">
        <v>13966.722</v>
      </c>
    </row>
    <row r="42" spans="1:31">
      <c r="A42" s="335"/>
      <c r="B42" s="444"/>
      <c r="C42" s="444"/>
      <c r="D42" s="444"/>
      <c r="E42" s="444"/>
      <c r="F42" s="444"/>
      <c r="G42" s="444"/>
      <c r="H42" s="1554"/>
      <c r="I42" s="1554"/>
      <c r="J42" s="1554"/>
      <c r="K42" s="1554"/>
      <c r="L42" s="1554"/>
      <c r="M42" s="1554"/>
      <c r="N42" s="1554"/>
      <c r="O42" s="1554"/>
      <c r="P42" s="1554"/>
      <c r="Q42" s="1554"/>
      <c r="R42" s="28"/>
      <c r="S42" s="28"/>
      <c r="T42" s="28"/>
      <c r="U42" s="28"/>
      <c r="V42" s="28"/>
      <c r="W42" s="28"/>
      <c r="X42" s="28"/>
      <c r="Y42" s="28"/>
      <c r="Z42" s="28"/>
      <c r="AA42" s="28"/>
      <c r="AB42" s="28"/>
      <c r="AC42" s="28"/>
      <c r="AD42" s="28"/>
      <c r="AE42" s="28"/>
    </row>
    <row r="43" spans="1:31">
      <c r="A43" s="327" t="s">
        <v>1030</v>
      </c>
      <c r="B43" s="444">
        <v>5741.5559999999996</v>
      </c>
      <c r="C43" s="444">
        <v>5657.3549999999996</v>
      </c>
      <c r="D43" s="444">
        <v>5569.2659999999996</v>
      </c>
      <c r="E43" s="444">
        <v>5044.6040000000003</v>
      </c>
      <c r="F43" s="444">
        <v>5064.7690000000002</v>
      </c>
      <c r="G43" s="444">
        <v>4635.2299999999996</v>
      </c>
      <c r="H43" s="1554">
        <v>4681.5879999999997</v>
      </c>
      <c r="I43" s="1554">
        <v>4432.058</v>
      </c>
      <c r="J43" s="1554">
        <v>4820.7359999999999</v>
      </c>
      <c r="K43" s="1554">
        <v>4817.0069999999996</v>
      </c>
      <c r="L43" s="1554">
        <v>4860.3289999999997</v>
      </c>
      <c r="M43" s="1554">
        <v>4602.2070000000003</v>
      </c>
      <c r="N43" s="1554">
        <v>4728.018</v>
      </c>
      <c r="O43" s="1554">
        <v>4661.2709999999997</v>
      </c>
      <c r="P43" s="1554">
        <v>4786.527</v>
      </c>
      <c r="Q43" s="1554">
        <v>4488.5060000000003</v>
      </c>
      <c r="R43" s="1554">
        <v>5122.5600000000004</v>
      </c>
      <c r="S43" s="1554">
        <v>4965.9830000000002</v>
      </c>
      <c r="T43" s="984">
        <v>5305.826</v>
      </c>
      <c r="U43" s="984">
        <v>5304.4719999999998</v>
      </c>
      <c r="V43" s="984">
        <v>5680.6170000000002</v>
      </c>
      <c r="W43" s="984">
        <v>5878.2380000000003</v>
      </c>
      <c r="X43" s="984">
        <v>7141.6710000000003</v>
      </c>
      <c r="Y43" s="984">
        <v>7198.125</v>
      </c>
      <c r="Z43" s="984">
        <v>8557.6620000000003</v>
      </c>
      <c r="AA43" s="984">
        <v>9109.9030000000002</v>
      </c>
      <c r="AB43" s="984">
        <v>9835.7060000000001</v>
      </c>
      <c r="AC43" s="984">
        <v>9499.9660000000003</v>
      </c>
      <c r="AD43" s="984">
        <v>9917.2270000000008</v>
      </c>
      <c r="AE43" s="984">
        <v>10169.286</v>
      </c>
    </row>
    <row r="44" spans="1:31">
      <c r="A44" s="334" t="s">
        <v>1029</v>
      </c>
      <c r="B44" s="423">
        <v>5741.5559999999996</v>
      </c>
      <c r="C44" s="423">
        <v>5657.3549999999996</v>
      </c>
      <c r="D44" s="423">
        <v>5569.2659999999996</v>
      </c>
      <c r="E44" s="423">
        <v>5044.6040000000003</v>
      </c>
      <c r="F44" s="423">
        <v>5064.7690000000002</v>
      </c>
      <c r="G44" s="423">
        <v>4635.2299999999996</v>
      </c>
      <c r="H44" s="423">
        <v>4681.5879999999997</v>
      </c>
      <c r="I44" s="423">
        <v>4432.058</v>
      </c>
      <c r="J44" s="423">
        <v>4820.7359999999999</v>
      </c>
      <c r="K44" s="763">
        <v>4817.0069999999996</v>
      </c>
      <c r="L44" s="763">
        <v>4860.3289999999997</v>
      </c>
      <c r="M44" s="763">
        <v>4602.2070000000003</v>
      </c>
      <c r="N44" s="763">
        <v>4728.018</v>
      </c>
      <c r="O44" s="763">
        <v>4661.2709999999997</v>
      </c>
      <c r="P44" s="763">
        <v>4786.527</v>
      </c>
      <c r="Q44" s="763">
        <v>4488.5060000000003</v>
      </c>
      <c r="R44" s="984">
        <v>5122.5600000000004</v>
      </c>
      <c r="S44" s="984">
        <v>4965.9830000000002</v>
      </c>
      <c r="T44" s="984">
        <v>5305.826</v>
      </c>
      <c r="U44" s="984">
        <v>5304.4719999999998</v>
      </c>
      <c r="V44" s="984">
        <v>5680.6170000000002</v>
      </c>
      <c r="W44" s="984">
        <v>5878.2380000000003</v>
      </c>
      <c r="X44" s="984">
        <v>7141.6710000000003</v>
      </c>
      <c r="Y44" s="984">
        <v>7198.125</v>
      </c>
      <c r="Z44" s="984">
        <v>8557.6620000000003</v>
      </c>
      <c r="AA44" s="984">
        <v>9109.9030000000002</v>
      </c>
      <c r="AB44" s="984">
        <v>9835.7060000000001</v>
      </c>
      <c r="AC44" s="984">
        <v>9499.9660000000003</v>
      </c>
      <c r="AD44" s="984">
        <v>9917.2270000000008</v>
      </c>
      <c r="AE44" s="984">
        <v>10169.286</v>
      </c>
    </row>
    <row r="45" spans="1:31">
      <c r="A45" s="334" t="s">
        <v>1028</v>
      </c>
      <c r="B45" s="423">
        <v>0</v>
      </c>
      <c r="C45" s="423">
        <v>0</v>
      </c>
      <c r="D45" s="423">
        <v>0</v>
      </c>
      <c r="E45" s="423">
        <v>0</v>
      </c>
      <c r="F45" s="423">
        <v>0</v>
      </c>
      <c r="G45" s="423">
        <v>0</v>
      </c>
      <c r="H45" s="423">
        <v>0</v>
      </c>
      <c r="I45" s="423">
        <v>0</v>
      </c>
      <c r="J45" s="423">
        <v>0</v>
      </c>
      <c r="K45" s="763">
        <v>0</v>
      </c>
      <c r="L45" s="763">
        <v>0</v>
      </c>
      <c r="M45" s="763">
        <v>0</v>
      </c>
      <c r="N45" s="763">
        <v>0</v>
      </c>
      <c r="O45" s="763">
        <v>0</v>
      </c>
      <c r="P45" s="763">
        <v>0</v>
      </c>
      <c r="Q45" s="763">
        <v>0</v>
      </c>
      <c r="R45" s="984">
        <v>0</v>
      </c>
      <c r="S45" s="984">
        <v>0</v>
      </c>
      <c r="T45" s="984">
        <v>0</v>
      </c>
      <c r="U45" s="984">
        <v>0</v>
      </c>
      <c r="V45" s="984">
        <v>0</v>
      </c>
      <c r="W45" s="984">
        <v>0</v>
      </c>
      <c r="X45" s="984">
        <v>0</v>
      </c>
      <c r="Y45" s="984">
        <v>0</v>
      </c>
      <c r="Z45" s="984">
        <v>0</v>
      </c>
      <c r="AA45" s="984">
        <v>0</v>
      </c>
      <c r="AB45" s="984">
        <v>0</v>
      </c>
      <c r="AC45" s="984">
        <v>0</v>
      </c>
      <c r="AD45" s="984">
        <v>0</v>
      </c>
      <c r="AE45" s="984">
        <v>0</v>
      </c>
    </row>
    <row r="46" spans="1:31">
      <c r="A46" s="327" t="s">
        <v>389</v>
      </c>
      <c r="B46" s="423">
        <v>2150.806</v>
      </c>
      <c r="C46" s="423">
        <v>2072.2420000000002</v>
      </c>
      <c r="D46" s="423">
        <v>2105.2840000000001</v>
      </c>
      <c r="E46" s="423">
        <v>2085.165</v>
      </c>
      <c r="F46" s="423">
        <v>2159.5149999999999</v>
      </c>
      <c r="G46" s="423">
        <v>2292.5509999999999</v>
      </c>
      <c r="H46" s="423">
        <v>2338.866</v>
      </c>
      <c r="I46" s="423">
        <v>2272.7910000000002</v>
      </c>
      <c r="J46" s="423">
        <v>2470.0819999999999</v>
      </c>
      <c r="K46" s="763">
        <v>2342.2339999999999</v>
      </c>
      <c r="L46" s="763">
        <v>2724.9830000000002</v>
      </c>
      <c r="M46" s="763">
        <v>2366.279</v>
      </c>
      <c r="N46" s="763">
        <v>2665.64</v>
      </c>
      <c r="O46" s="763">
        <v>2803.549</v>
      </c>
      <c r="P46" s="763">
        <v>3470.433</v>
      </c>
      <c r="Q46" s="763">
        <v>3046.8510000000001</v>
      </c>
      <c r="R46" s="984">
        <v>2550.6379999999999</v>
      </c>
      <c r="S46" s="984">
        <v>3066.8589999999999</v>
      </c>
      <c r="T46" s="984">
        <v>3247.069</v>
      </c>
      <c r="U46" s="984">
        <v>3189.953</v>
      </c>
      <c r="V46" s="984">
        <v>3529.8969999999999</v>
      </c>
      <c r="W46" s="984">
        <v>3613.1460000000002</v>
      </c>
      <c r="X46" s="984">
        <v>3484.0349999999999</v>
      </c>
      <c r="Y46" s="984">
        <v>3310.6529999999998</v>
      </c>
      <c r="Z46" s="984">
        <v>3763.4870000000001</v>
      </c>
      <c r="AA46" s="984">
        <v>3592.5749999999998</v>
      </c>
      <c r="AB46" s="984">
        <v>3475.9789999999998</v>
      </c>
      <c r="AC46" s="984">
        <v>3377.8449999999998</v>
      </c>
      <c r="AD46" s="984">
        <v>3500.453</v>
      </c>
      <c r="AE46" s="984">
        <v>3719.1550000000002</v>
      </c>
    </row>
    <row r="47" spans="1:31">
      <c r="A47" s="327" t="s">
        <v>1027</v>
      </c>
      <c r="B47" s="423">
        <v>96.254000000000005</v>
      </c>
      <c r="C47" s="423">
        <v>152.98599999999999</v>
      </c>
      <c r="D47" s="423">
        <v>117.04900000000001</v>
      </c>
      <c r="E47" s="423">
        <v>94.748999999999995</v>
      </c>
      <c r="F47" s="423">
        <v>84.67</v>
      </c>
      <c r="G47" s="423">
        <v>136.768</v>
      </c>
      <c r="H47" s="423">
        <v>129.47</v>
      </c>
      <c r="I47" s="423">
        <v>116.15300000000001</v>
      </c>
      <c r="J47" s="423">
        <v>163.49</v>
      </c>
      <c r="K47" s="763">
        <v>227.19900000000001</v>
      </c>
      <c r="L47" s="763">
        <v>142.16800000000001</v>
      </c>
      <c r="M47" s="763">
        <v>144.83000000000001</v>
      </c>
      <c r="N47" s="763">
        <v>112.675</v>
      </c>
      <c r="O47" s="763">
        <v>114.797</v>
      </c>
      <c r="P47" s="763">
        <v>193.917</v>
      </c>
      <c r="Q47" s="763">
        <v>56.527000000000001</v>
      </c>
      <c r="R47" s="984">
        <v>116.355</v>
      </c>
      <c r="S47" s="984">
        <v>178.12700000000001</v>
      </c>
      <c r="T47" s="984">
        <v>41.781999999999996</v>
      </c>
      <c r="U47" s="984">
        <v>119.595</v>
      </c>
      <c r="V47" s="984">
        <v>75.474000000000004</v>
      </c>
      <c r="W47" s="984">
        <v>77.108000000000004</v>
      </c>
      <c r="X47" s="984">
        <v>133.48500000000001</v>
      </c>
      <c r="Y47" s="984">
        <v>174.44300000000001</v>
      </c>
      <c r="Z47" s="984">
        <v>68.028000000000006</v>
      </c>
      <c r="AA47" s="984">
        <v>34.231999999999999</v>
      </c>
      <c r="AB47" s="984">
        <v>107.608</v>
      </c>
      <c r="AC47" s="984">
        <v>81.34</v>
      </c>
      <c r="AD47" s="984">
        <v>89.097999999999999</v>
      </c>
      <c r="AE47" s="984">
        <v>78.281000000000006</v>
      </c>
    </row>
    <row r="48" spans="1:31">
      <c r="A48" s="327" t="s">
        <v>48</v>
      </c>
      <c r="B48" s="423">
        <v>0</v>
      </c>
      <c r="C48" s="423">
        <v>0</v>
      </c>
      <c r="D48" s="423">
        <v>0</v>
      </c>
      <c r="E48" s="423">
        <v>0</v>
      </c>
      <c r="F48" s="423">
        <v>0</v>
      </c>
      <c r="G48" s="423">
        <v>0</v>
      </c>
      <c r="H48" s="423">
        <v>0</v>
      </c>
      <c r="I48" s="423">
        <v>0</v>
      </c>
      <c r="J48" s="423">
        <v>0</v>
      </c>
      <c r="K48" s="763">
        <v>0</v>
      </c>
      <c r="L48" s="763">
        <v>0</v>
      </c>
      <c r="M48" s="763">
        <v>0</v>
      </c>
      <c r="N48" s="763">
        <v>0</v>
      </c>
      <c r="O48" s="763">
        <v>0</v>
      </c>
      <c r="P48" s="763">
        <v>0</v>
      </c>
      <c r="Q48" s="763">
        <v>0</v>
      </c>
      <c r="R48" s="984">
        <v>0</v>
      </c>
      <c r="S48" s="984">
        <v>0</v>
      </c>
      <c r="T48" s="984">
        <v>0</v>
      </c>
      <c r="U48" s="984">
        <v>0</v>
      </c>
      <c r="V48" s="984">
        <v>0</v>
      </c>
      <c r="W48" s="984">
        <v>0</v>
      </c>
      <c r="X48" s="984">
        <v>0</v>
      </c>
      <c r="Y48" s="984">
        <v>0</v>
      </c>
      <c r="Z48" s="984">
        <v>0</v>
      </c>
      <c r="AA48" s="984">
        <v>0</v>
      </c>
      <c r="AB48" s="984">
        <v>0</v>
      </c>
      <c r="AC48" s="984">
        <v>0</v>
      </c>
      <c r="AD48" s="984">
        <v>0</v>
      </c>
      <c r="AE48" s="984">
        <v>0</v>
      </c>
    </row>
    <row r="49" spans="1:31">
      <c r="A49" s="333" t="s">
        <v>1026</v>
      </c>
      <c r="B49" s="423">
        <v>0</v>
      </c>
      <c r="C49" s="423">
        <v>0</v>
      </c>
      <c r="D49" s="423">
        <v>0</v>
      </c>
      <c r="E49" s="423">
        <v>0</v>
      </c>
      <c r="F49" s="423">
        <v>0</v>
      </c>
      <c r="G49" s="423">
        <v>0</v>
      </c>
      <c r="H49" s="423">
        <v>0</v>
      </c>
      <c r="I49" s="423">
        <v>0</v>
      </c>
      <c r="J49" s="423">
        <v>0</v>
      </c>
      <c r="K49" s="763">
        <v>0</v>
      </c>
      <c r="L49" s="763">
        <v>0</v>
      </c>
      <c r="M49" s="763">
        <v>0</v>
      </c>
      <c r="N49" s="763">
        <v>0</v>
      </c>
      <c r="O49" s="763">
        <v>0</v>
      </c>
      <c r="P49" s="763">
        <v>0</v>
      </c>
      <c r="Q49" s="763">
        <v>0</v>
      </c>
      <c r="R49" s="984">
        <v>0</v>
      </c>
      <c r="S49" s="984">
        <v>0</v>
      </c>
      <c r="T49" s="984">
        <v>0</v>
      </c>
      <c r="U49" s="984">
        <v>0</v>
      </c>
      <c r="V49" s="984">
        <v>0</v>
      </c>
      <c r="W49" s="984">
        <v>0</v>
      </c>
      <c r="X49" s="984">
        <v>0</v>
      </c>
      <c r="Y49" s="984">
        <v>0</v>
      </c>
      <c r="Z49" s="984">
        <v>0</v>
      </c>
      <c r="AA49" s="984">
        <v>0</v>
      </c>
      <c r="AB49" s="984">
        <v>0</v>
      </c>
      <c r="AC49" s="984">
        <v>0</v>
      </c>
      <c r="AD49" s="984">
        <v>0</v>
      </c>
      <c r="AE49" s="984">
        <v>0</v>
      </c>
    </row>
    <row r="50" spans="1:31">
      <c r="A50" s="327" t="s">
        <v>1025</v>
      </c>
      <c r="B50" s="423">
        <v>0</v>
      </c>
      <c r="C50" s="423">
        <v>0</v>
      </c>
      <c r="D50" s="423">
        <v>0</v>
      </c>
      <c r="E50" s="423">
        <v>0</v>
      </c>
      <c r="F50" s="423">
        <v>0</v>
      </c>
      <c r="G50" s="423">
        <v>0</v>
      </c>
      <c r="H50" s="423">
        <v>0</v>
      </c>
      <c r="I50" s="423">
        <v>0</v>
      </c>
      <c r="J50" s="423">
        <v>0</v>
      </c>
      <c r="K50" s="763">
        <v>0</v>
      </c>
      <c r="L50" s="763">
        <v>0</v>
      </c>
      <c r="M50" s="763">
        <v>0</v>
      </c>
      <c r="N50" s="763">
        <v>0</v>
      </c>
      <c r="O50" s="763">
        <v>0</v>
      </c>
      <c r="P50" s="763">
        <v>0</v>
      </c>
      <c r="Q50" s="763">
        <v>0</v>
      </c>
      <c r="R50" s="984">
        <v>0</v>
      </c>
      <c r="S50" s="984">
        <v>0</v>
      </c>
      <c r="T50" s="984">
        <v>0</v>
      </c>
      <c r="U50" s="984">
        <v>0</v>
      </c>
      <c r="V50" s="984">
        <v>0</v>
      </c>
      <c r="W50" s="984">
        <v>0</v>
      </c>
      <c r="X50" s="984">
        <v>0</v>
      </c>
      <c r="Y50" s="984">
        <v>0</v>
      </c>
      <c r="Z50" s="984">
        <v>0</v>
      </c>
      <c r="AA50" s="984">
        <v>0</v>
      </c>
      <c r="AB50" s="984">
        <v>0</v>
      </c>
      <c r="AC50" s="984">
        <v>0</v>
      </c>
      <c r="AD50" s="984">
        <v>0</v>
      </c>
      <c r="AE50" s="984">
        <v>0</v>
      </c>
    </row>
    <row r="51" spans="1:31">
      <c r="A51" s="327"/>
      <c r="B51" s="423"/>
      <c r="C51" s="423"/>
      <c r="D51" s="423"/>
      <c r="E51" s="423"/>
      <c r="F51" s="423"/>
      <c r="G51" s="423"/>
      <c r="H51" s="423"/>
      <c r="I51" s="423"/>
      <c r="J51" s="423"/>
      <c r="K51" s="763"/>
      <c r="L51" s="763"/>
      <c r="M51" s="763"/>
      <c r="N51" s="763"/>
      <c r="O51" s="763"/>
      <c r="P51" s="763"/>
      <c r="Q51" s="763"/>
      <c r="R51" s="984"/>
      <c r="S51" s="984"/>
      <c r="T51" s="984"/>
      <c r="U51" s="984"/>
      <c r="V51" s="984"/>
      <c r="W51" s="984"/>
      <c r="X51" s="984"/>
      <c r="Y51" s="984"/>
      <c r="Z51" s="984"/>
      <c r="AA51" s="984"/>
      <c r="AB51" s="984"/>
      <c r="AC51" s="984"/>
      <c r="AD51" s="984"/>
      <c r="AE51" s="984"/>
    </row>
    <row r="52" spans="1:31">
      <c r="A52" s="328" t="s">
        <v>1024</v>
      </c>
      <c r="B52" s="441">
        <v>-2546.6390000000001</v>
      </c>
      <c r="C52" s="441">
        <v>-2183.221</v>
      </c>
      <c r="D52" s="441">
        <v>-2984.357</v>
      </c>
      <c r="E52" s="441">
        <v>-2213.652</v>
      </c>
      <c r="F52" s="441">
        <v>-1244.575</v>
      </c>
      <c r="G52" s="441">
        <v>-1235.5319999999999</v>
      </c>
      <c r="H52" s="441">
        <v>-1135.789</v>
      </c>
      <c r="I52" s="441">
        <v>-1007.289</v>
      </c>
      <c r="J52" s="441">
        <v>-490.29</v>
      </c>
      <c r="K52" s="764">
        <v>34.305</v>
      </c>
      <c r="L52" s="764">
        <v>-75.503</v>
      </c>
      <c r="M52" s="764">
        <v>-139.15799999999999</v>
      </c>
      <c r="N52" s="764">
        <v>-104.77</v>
      </c>
      <c r="O52" s="764">
        <v>-256.822</v>
      </c>
      <c r="P52" s="764">
        <v>-1580.885</v>
      </c>
      <c r="Q52" s="764">
        <v>-3167.7330000000002</v>
      </c>
      <c r="R52" s="985">
        <v>-2756.99</v>
      </c>
      <c r="S52" s="985">
        <v>-1278.865</v>
      </c>
      <c r="T52" s="985">
        <v>-1763.8720000000001</v>
      </c>
      <c r="U52" s="985">
        <v>-61.930999999999997</v>
      </c>
      <c r="V52" s="985">
        <v>-722.71</v>
      </c>
      <c r="W52" s="985">
        <v>-585.79200000000003</v>
      </c>
      <c r="X52" s="985">
        <v>-585.88699999999994</v>
      </c>
      <c r="Y52" s="985">
        <v>-521.53499999999997</v>
      </c>
      <c r="Z52" s="985">
        <v>-56.003999999999998</v>
      </c>
      <c r="AA52" s="985">
        <v>-49.435000000000002</v>
      </c>
      <c r="AB52" s="985">
        <v>-1764.6</v>
      </c>
      <c r="AC52" s="985">
        <v>-906.30799999999999</v>
      </c>
      <c r="AD52" s="985">
        <v>-1160.604</v>
      </c>
      <c r="AE52" s="985">
        <v>-1174.6099999999999</v>
      </c>
    </row>
    <row r="53" spans="1:31">
      <c r="A53" s="331" t="s">
        <v>45</v>
      </c>
      <c r="B53" s="423">
        <v>-1942.212</v>
      </c>
      <c r="C53" s="423">
        <v>-2236.2939999999999</v>
      </c>
      <c r="D53" s="423">
        <v>-1827.0060000000001</v>
      </c>
      <c r="E53" s="423">
        <v>-1842.3</v>
      </c>
      <c r="F53" s="423">
        <v>-1216.598</v>
      </c>
      <c r="G53" s="423">
        <v>-1045.6320000000001</v>
      </c>
      <c r="H53" s="423">
        <v>-948.56899999999996</v>
      </c>
      <c r="I53" s="423">
        <v>-946.24300000000005</v>
      </c>
      <c r="J53" s="423">
        <v>-789.12099999999998</v>
      </c>
      <c r="K53" s="763">
        <v>-215.99299999999999</v>
      </c>
      <c r="L53" s="763">
        <v>-69.174999999999997</v>
      </c>
      <c r="M53" s="763">
        <v>-184.66</v>
      </c>
      <c r="N53" s="763">
        <v>-197.565</v>
      </c>
      <c r="O53" s="763">
        <v>-460.78399999999999</v>
      </c>
      <c r="P53" s="763">
        <v>-1663.9570000000001</v>
      </c>
      <c r="Q53" s="763">
        <v>-3249.0410000000002</v>
      </c>
      <c r="R53" s="984">
        <v>-2639.93</v>
      </c>
      <c r="S53" s="984">
        <v>-1175.463</v>
      </c>
      <c r="T53" s="984">
        <v>-996.14099999999996</v>
      </c>
      <c r="U53" s="984">
        <v>-215.77199999999999</v>
      </c>
      <c r="V53" s="984">
        <v>-794.36300000000006</v>
      </c>
      <c r="W53" s="984">
        <v>-816.19500000000005</v>
      </c>
      <c r="X53" s="984">
        <v>-1152.9169999999999</v>
      </c>
      <c r="Y53" s="984">
        <v>-611.601</v>
      </c>
      <c r="Z53" s="984">
        <v>-384.286</v>
      </c>
      <c r="AA53" s="984">
        <v>-385.65300000000002</v>
      </c>
      <c r="AB53" s="984">
        <v>-1868.63</v>
      </c>
      <c r="AC53" s="984">
        <v>-998.23299999999995</v>
      </c>
      <c r="AD53" s="984">
        <v>-1348.6</v>
      </c>
      <c r="AE53" s="984">
        <v>-1099.905</v>
      </c>
    </row>
    <row r="54" spans="1:31" hidden="1">
      <c r="A54" s="328"/>
      <c r="B54" s="441">
        <v>0</v>
      </c>
      <c r="C54" s="441">
        <v>0</v>
      </c>
      <c r="D54" s="441">
        <v>0</v>
      </c>
      <c r="E54" s="441">
        <v>0</v>
      </c>
      <c r="F54" s="441">
        <v>0</v>
      </c>
      <c r="G54" s="441">
        <v>0</v>
      </c>
      <c r="H54" s="441">
        <v>-367.90699999999998</v>
      </c>
      <c r="I54" s="441">
        <v>-196.65199999999999</v>
      </c>
      <c r="J54" s="441">
        <v>-20.661000000000001</v>
      </c>
      <c r="K54" s="763">
        <v>-111.38200000000001</v>
      </c>
      <c r="L54" s="763">
        <v>-334.24</v>
      </c>
      <c r="M54" s="763">
        <v>-93.656999999999996</v>
      </c>
      <c r="N54" s="763">
        <v>-112.529</v>
      </c>
      <c r="O54" s="763">
        <v>-35.253</v>
      </c>
      <c r="P54" s="763">
        <v>-294.85500000000002</v>
      </c>
      <c r="Q54" s="763">
        <v>-99.885000000000005</v>
      </c>
      <c r="R54" s="984">
        <v>-277.11799999999999</v>
      </c>
      <c r="S54" s="984">
        <v>-377.38</v>
      </c>
      <c r="T54" s="984">
        <v>-966.64599999999996</v>
      </c>
      <c r="U54" s="984">
        <v>-16.68</v>
      </c>
      <c r="V54" s="984">
        <v>-154.15600000000001</v>
      </c>
      <c r="W54" s="984">
        <v>-59.371000000000002</v>
      </c>
      <c r="X54" s="984">
        <v>310.899</v>
      </c>
      <c r="Y54" s="984">
        <v>-64.156000000000006</v>
      </c>
      <c r="Z54" s="984">
        <v>148.773</v>
      </c>
      <c r="AA54" s="984">
        <v>98.519000000000005</v>
      </c>
      <c r="AB54" s="984">
        <v>-60.106999999999999</v>
      </c>
      <c r="AC54" s="984">
        <v>-82.921000000000006</v>
      </c>
      <c r="AD54" s="984">
        <v>-56.459000000000003</v>
      </c>
      <c r="AE54" s="984">
        <v>-258.38299999999998</v>
      </c>
    </row>
    <row r="55" spans="1:31">
      <c r="A55" s="331" t="s">
        <v>1023</v>
      </c>
      <c r="B55" s="423">
        <v>-539.75</v>
      </c>
      <c r="C55" s="423">
        <v>-62.204999999999998</v>
      </c>
      <c r="D55" s="423">
        <v>-1254.539</v>
      </c>
      <c r="E55" s="423">
        <v>-444.44</v>
      </c>
      <c r="F55" s="423">
        <v>-105.262</v>
      </c>
      <c r="G55" s="423">
        <v>-261.98899999999998</v>
      </c>
      <c r="H55" s="423">
        <v>-282.49599999999998</v>
      </c>
      <c r="I55" s="423">
        <v>-187.214</v>
      </c>
      <c r="J55" s="423">
        <v>-1.268</v>
      </c>
      <c r="K55" s="763">
        <v>-95.051000000000002</v>
      </c>
      <c r="L55" s="763">
        <v>-268.863</v>
      </c>
      <c r="M55" s="763">
        <v>-29.768000000000001</v>
      </c>
      <c r="N55" s="763">
        <v>-42.679000000000002</v>
      </c>
      <c r="O55" s="763">
        <v>-69.616</v>
      </c>
      <c r="P55" s="763">
        <v>-230.24700000000001</v>
      </c>
      <c r="Q55" s="763">
        <v>-88.608000000000004</v>
      </c>
      <c r="R55" s="984">
        <v>-196.07499999999999</v>
      </c>
      <c r="S55" s="984">
        <v>-366.56900000000002</v>
      </c>
      <c r="T55" s="984">
        <v>-831.80700000000002</v>
      </c>
      <c r="U55" s="984">
        <v>47.826000000000001</v>
      </c>
      <c r="V55" s="984">
        <v>-8.0470000000000006</v>
      </c>
      <c r="W55" s="984">
        <v>21.018000000000001</v>
      </c>
      <c r="X55" s="984">
        <v>384.41699999999997</v>
      </c>
      <c r="Y55" s="984">
        <v>-27.077000000000002</v>
      </c>
      <c r="Z55" s="984">
        <v>202.047</v>
      </c>
      <c r="AA55" s="984">
        <v>157.953</v>
      </c>
      <c r="AB55" s="984">
        <v>9.9369999999999994</v>
      </c>
      <c r="AC55" s="984">
        <v>-28.513999999999999</v>
      </c>
      <c r="AD55" s="984">
        <v>-5.3529999999999998</v>
      </c>
      <c r="AE55" s="984">
        <v>-99.61</v>
      </c>
    </row>
    <row r="56" spans="1:31">
      <c r="A56" s="331" t="s">
        <v>1022</v>
      </c>
      <c r="B56" s="423">
        <v>-212.452</v>
      </c>
      <c r="C56" s="423">
        <v>-40.368000000000002</v>
      </c>
      <c r="D56" s="423">
        <v>-51.8</v>
      </c>
      <c r="E56" s="423">
        <v>-84.608000000000004</v>
      </c>
      <c r="F56" s="423">
        <v>-54.127000000000002</v>
      </c>
      <c r="G56" s="423">
        <v>-38.707000000000001</v>
      </c>
      <c r="H56" s="423">
        <v>-85.411000000000001</v>
      </c>
      <c r="I56" s="423">
        <v>-9.4390000000000001</v>
      </c>
      <c r="J56" s="423">
        <v>-19.393000000000001</v>
      </c>
      <c r="K56" s="763">
        <v>-16.332000000000001</v>
      </c>
      <c r="L56" s="763">
        <v>-65.376999999999995</v>
      </c>
      <c r="M56" s="763">
        <v>-63.889000000000003</v>
      </c>
      <c r="N56" s="763">
        <v>-69.850999999999999</v>
      </c>
      <c r="O56" s="763">
        <v>34.362000000000002</v>
      </c>
      <c r="P56" s="763">
        <v>-64.608999999999995</v>
      </c>
      <c r="Q56" s="763">
        <v>-11.276999999999999</v>
      </c>
      <c r="R56" s="984">
        <v>-81.043000000000006</v>
      </c>
      <c r="S56" s="984">
        <v>-10.811</v>
      </c>
      <c r="T56" s="984">
        <v>-134.84</v>
      </c>
      <c r="U56" s="984">
        <v>-64.506</v>
      </c>
      <c r="V56" s="984">
        <v>-146.10900000000001</v>
      </c>
      <c r="W56" s="984">
        <v>-80.388999999999996</v>
      </c>
      <c r="X56" s="984">
        <v>-73.518000000000001</v>
      </c>
      <c r="Y56" s="984">
        <v>-37.079000000000001</v>
      </c>
      <c r="Z56" s="984">
        <v>-53.274000000000001</v>
      </c>
      <c r="AA56" s="984">
        <v>-59.435000000000002</v>
      </c>
      <c r="AB56" s="984">
        <v>-70.043999999999997</v>
      </c>
      <c r="AC56" s="984">
        <v>-54.408000000000001</v>
      </c>
      <c r="AD56" s="984">
        <v>-51.106000000000002</v>
      </c>
      <c r="AE56" s="984">
        <v>-158.774</v>
      </c>
    </row>
    <row r="57" spans="1:31">
      <c r="A57" s="331" t="s">
        <v>1021</v>
      </c>
      <c r="B57" s="423">
        <v>147.77500000000001</v>
      </c>
      <c r="C57" s="423">
        <v>155.64599999999999</v>
      </c>
      <c r="D57" s="423">
        <v>148.988</v>
      </c>
      <c r="E57" s="423">
        <v>157.696</v>
      </c>
      <c r="F57" s="423">
        <v>131.41200000000001</v>
      </c>
      <c r="G57" s="423">
        <v>110.79600000000001</v>
      </c>
      <c r="H57" s="423">
        <v>180.68700000000001</v>
      </c>
      <c r="I57" s="423">
        <v>135.60599999999999</v>
      </c>
      <c r="J57" s="423">
        <v>319.49200000000002</v>
      </c>
      <c r="K57" s="763">
        <v>361.68099999999998</v>
      </c>
      <c r="L57" s="763">
        <v>327.91199999999998</v>
      </c>
      <c r="M57" s="763">
        <v>139.15899999999999</v>
      </c>
      <c r="N57" s="763">
        <v>205.32400000000001</v>
      </c>
      <c r="O57" s="763">
        <v>239.21600000000001</v>
      </c>
      <c r="P57" s="763">
        <v>377.92700000000002</v>
      </c>
      <c r="Q57" s="763">
        <v>181.19200000000001</v>
      </c>
      <c r="R57" s="984">
        <v>160.05799999999999</v>
      </c>
      <c r="S57" s="984">
        <v>273.97699999999998</v>
      </c>
      <c r="T57" s="984">
        <v>198.916</v>
      </c>
      <c r="U57" s="984">
        <v>170.52099999999999</v>
      </c>
      <c r="V57" s="984">
        <v>225.81</v>
      </c>
      <c r="W57" s="984">
        <v>289.77300000000002</v>
      </c>
      <c r="X57" s="984">
        <v>256.13099999999997</v>
      </c>
      <c r="Y57" s="984">
        <v>154.221</v>
      </c>
      <c r="Z57" s="984">
        <v>179.50899999999999</v>
      </c>
      <c r="AA57" s="984">
        <v>237.69900000000001</v>
      </c>
      <c r="AB57" s="984">
        <v>164.137</v>
      </c>
      <c r="AC57" s="984">
        <v>174.846</v>
      </c>
      <c r="AD57" s="984">
        <v>244.45500000000001</v>
      </c>
      <c r="AE57" s="984">
        <v>183.678</v>
      </c>
    </row>
    <row r="58" spans="1:31" s="442" customFormat="1">
      <c r="A58" s="328" t="s">
        <v>1020</v>
      </c>
      <c r="B58" s="441">
        <v>-13.295</v>
      </c>
      <c r="C58" s="441">
        <v>-14.468999999999999</v>
      </c>
      <c r="D58" s="441">
        <v>-16.332999999999998</v>
      </c>
      <c r="E58" s="441">
        <v>-13.481999999999999</v>
      </c>
      <c r="F58" s="441">
        <v>-12.135</v>
      </c>
      <c r="G58" s="441">
        <v>-10.763999999999999</v>
      </c>
      <c r="H58" s="441">
        <v>-16.773</v>
      </c>
      <c r="I58" s="441">
        <v>-19.268000000000001</v>
      </c>
      <c r="J58" s="441">
        <v>-18.021000000000001</v>
      </c>
      <c r="K58" s="764">
        <v>-18.347000000000001</v>
      </c>
      <c r="L58" s="764">
        <v>-12.583</v>
      </c>
      <c r="M58" s="764">
        <v>-10.817</v>
      </c>
      <c r="N58" s="764">
        <v>-15.337999999999999</v>
      </c>
      <c r="O58" s="764">
        <v>-17.565000000000001</v>
      </c>
      <c r="P58" s="764">
        <v>-15.574999999999999</v>
      </c>
      <c r="Q58" s="764">
        <v>-3.2989999999999999</v>
      </c>
      <c r="R58" s="985">
        <v>-0.76600000000000001</v>
      </c>
      <c r="S58" s="985">
        <v>-2.67</v>
      </c>
      <c r="T58" s="985">
        <v>-1.4950000000000001</v>
      </c>
      <c r="U58" s="985">
        <v>-2.0390000000000001</v>
      </c>
      <c r="V58" s="985">
        <v>-3.1320000000000001</v>
      </c>
      <c r="W58" s="985">
        <v>-0.68200000000000005</v>
      </c>
      <c r="X58" s="985">
        <v>-3.0310000000000001</v>
      </c>
      <c r="Y58" s="985">
        <v>-2.113</v>
      </c>
      <c r="Z58" s="985">
        <v>-4.76</v>
      </c>
      <c r="AA58" s="985">
        <v>-1.7370000000000001</v>
      </c>
      <c r="AB58" s="985">
        <v>-2.7189999999999999</v>
      </c>
      <c r="AC58" s="985">
        <v>-2.8490000000000002</v>
      </c>
      <c r="AD58" s="985">
        <v>-3.8029999999999999</v>
      </c>
      <c r="AE58" s="985">
        <v>-6.8650000000000002</v>
      </c>
    </row>
    <row r="59" spans="1:31">
      <c r="A59" s="329"/>
      <c r="B59" s="423"/>
      <c r="C59" s="423"/>
      <c r="D59" s="423"/>
      <c r="E59" s="423"/>
      <c r="F59" s="423"/>
      <c r="G59" s="423"/>
      <c r="H59" s="423"/>
      <c r="I59" s="423"/>
      <c r="J59" s="423"/>
      <c r="K59" s="763"/>
      <c r="L59" s="763"/>
      <c r="M59" s="763"/>
      <c r="N59" s="763"/>
      <c r="O59" s="763"/>
      <c r="P59" s="763"/>
      <c r="Q59" s="763"/>
      <c r="R59" s="984"/>
      <c r="S59" s="984"/>
      <c r="T59" s="984"/>
      <c r="U59" s="984"/>
      <c r="V59" s="984"/>
      <c r="W59" s="984"/>
      <c r="X59" s="984"/>
      <c r="Y59" s="984"/>
      <c r="Z59" s="984"/>
      <c r="AA59" s="984"/>
      <c r="AB59" s="984"/>
      <c r="AC59" s="984"/>
      <c r="AD59" s="984"/>
      <c r="AE59" s="984"/>
    </row>
    <row r="60" spans="1:31">
      <c r="A60" s="328" t="s">
        <v>65</v>
      </c>
      <c r="B60" s="441">
        <v>-3470.6089999999999</v>
      </c>
      <c r="C60" s="441">
        <v>-3451.2429999999999</v>
      </c>
      <c r="D60" s="441">
        <v>-3725.3820000000001</v>
      </c>
      <c r="E60" s="441">
        <v>-3472.6080000000002</v>
      </c>
      <c r="F60" s="441">
        <v>-3515.3539999999998</v>
      </c>
      <c r="G60" s="441">
        <v>-3537.547</v>
      </c>
      <c r="H60" s="441">
        <v>-3996.7359999999999</v>
      </c>
      <c r="I60" s="441">
        <v>-3656.1689999999999</v>
      </c>
      <c r="J60" s="441">
        <v>-3754.09</v>
      </c>
      <c r="K60" s="764">
        <v>-3866.9639999999999</v>
      </c>
      <c r="L60" s="764">
        <v>-3940.8310000000001</v>
      </c>
      <c r="M60" s="764">
        <v>-3652.692</v>
      </c>
      <c r="N60" s="764">
        <v>-3799.029</v>
      </c>
      <c r="O60" s="764">
        <v>-3858.4090000000001</v>
      </c>
      <c r="P60" s="764">
        <v>-4092.3789999999999</v>
      </c>
      <c r="Q60" s="764">
        <v>-3612.65</v>
      </c>
      <c r="R60" s="985">
        <v>-3999.105</v>
      </c>
      <c r="S60" s="985">
        <v>-4234.5600000000004</v>
      </c>
      <c r="T60" s="985">
        <v>-4286.4579999999996</v>
      </c>
      <c r="U60" s="985">
        <v>-4350.1360000000004</v>
      </c>
      <c r="V60" s="985">
        <v>-4334.4790000000003</v>
      </c>
      <c r="W60" s="985">
        <v>-4400.9620000000004</v>
      </c>
      <c r="X60" s="985">
        <v>-4657.0540000000001</v>
      </c>
      <c r="Y60" s="985">
        <v>-4496.6379999999999</v>
      </c>
      <c r="Z60" s="985">
        <v>-4695.9189999999999</v>
      </c>
      <c r="AA60" s="985">
        <v>-5026.5119999999997</v>
      </c>
      <c r="AB60" s="985">
        <v>-5262.5519999999997</v>
      </c>
      <c r="AC60" s="985">
        <v>-4887.335</v>
      </c>
      <c r="AD60" s="985">
        <v>-5096.1499999999996</v>
      </c>
      <c r="AE60" s="985">
        <v>-5094.1419999999998</v>
      </c>
    </row>
    <row r="61" spans="1:31">
      <c r="A61" s="327" t="s">
        <v>1019</v>
      </c>
      <c r="B61" s="423">
        <v>-3102.096</v>
      </c>
      <c r="C61" s="423">
        <v>-3073.509</v>
      </c>
      <c r="D61" s="423">
        <v>-3397.2539999999999</v>
      </c>
      <c r="E61" s="423">
        <v>-3153.0940000000001</v>
      </c>
      <c r="F61" s="423">
        <v>-3205.4050000000002</v>
      </c>
      <c r="G61" s="423">
        <v>-3214.4259999999999</v>
      </c>
      <c r="H61" s="423">
        <v>-3685.6120000000001</v>
      </c>
      <c r="I61" s="423">
        <v>-3338.1990000000001</v>
      </c>
      <c r="J61" s="423">
        <v>-3403.567</v>
      </c>
      <c r="K61" s="763">
        <v>-3525.636</v>
      </c>
      <c r="L61" s="763">
        <v>-3540.3739999999998</v>
      </c>
      <c r="M61" s="763">
        <v>-3328.9569999999999</v>
      </c>
      <c r="N61" s="763">
        <v>-3445.6329999999998</v>
      </c>
      <c r="O61" s="763">
        <v>-3488.8040000000001</v>
      </c>
      <c r="P61" s="763">
        <v>-3670.29</v>
      </c>
      <c r="Q61" s="763">
        <v>-3255.259</v>
      </c>
      <c r="R61" s="984">
        <v>-3633.03</v>
      </c>
      <c r="S61" s="984">
        <v>-3849.74</v>
      </c>
      <c r="T61" s="984">
        <v>-3853.3240000000001</v>
      </c>
      <c r="U61" s="984">
        <v>-3927.08</v>
      </c>
      <c r="V61" s="984">
        <v>-3845.5540000000001</v>
      </c>
      <c r="W61" s="984">
        <v>-3849.6350000000002</v>
      </c>
      <c r="X61" s="984">
        <v>-4074.279</v>
      </c>
      <c r="Y61" s="984">
        <v>-3956.538</v>
      </c>
      <c r="Z61" s="984">
        <v>-4035.8820000000001</v>
      </c>
      <c r="AA61" s="984">
        <v>-4386.21</v>
      </c>
      <c r="AB61" s="984">
        <v>-4640.1109999999999</v>
      </c>
      <c r="AC61" s="984">
        <v>-4252.415</v>
      </c>
      <c r="AD61" s="984">
        <v>-4412.451</v>
      </c>
      <c r="AE61" s="984">
        <v>-4450.1629999999996</v>
      </c>
    </row>
    <row r="62" spans="1:31">
      <c r="A62" s="327" t="s">
        <v>1018</v>
      </c>
      <c r="B62" s="423">
        <v>-368.16399999999999</v>
      </c>
      <c r="C62" s="423">
        <v>-377.23899999999998</v>
      </c>
      <c r="D62" s="423">
        <v>-327.53500000000003</v>
      </c>
      <c r="E62" s="423">
        <v>-319.15300000000002</v>
      </c>
      <c r="F62" s="423">
        <v>-309.673</v>
      </c>
      <c r="G62" s="423">
        <v>-321.226</v>
      </c>
      <c r="H62" s="423">
        <v>-307.89299999999997</v>
      </c>
      <c r="I62" s="423">
        <v>-315.93599999999998</v>
      </c>
      <c r="J62" s="423">
        <v>-347.06200000000001</v>
      </c>
      <c r="K62" s="763">
        <v>-338.86799999999999</v>
      </c>
      <c r="L62" s="763">
        <v>-397.91199999999998</v>
      </c>
      <c r="M62" s="763">
        <v>-321.51</v>
      </c>
      <c r="N62" s="763">
        <v>-350.84899999999999</v>
      </c>
      <c r="O62" s="763">
        <v>-368.27</v>
      </c>
      <c r="P62" s="763">
        <v>-421.97399999999999</v>
      </c>
      <c r="Q62" s="763">
        <v>-357.303</v>
      </c>
      <c r="R62" s="984">
        <v>-365.98200000000003</v>
      </c>
      <c r="S62" s="984">
        <v>-384.72899999999998</v>
      </c>
      <c r="T62" s="984">
        <v>-433.02</v>
      </c>
      <c r="U62" s="984">
        <v>-422.88900000000001</v>
      </c>
      <c r="V62" s="984">
        <v>-487.55900000000003</v>
      </c>
      <c r="W62" s="984">
        <v>-550.07000000000005</v>
      </c>
      <c r="X62" s="984">
        <v>-582.70399999999995</v>
      </c>
      <c r="Y62" s="984">
        <v>-540.02200000000005</v>
      </c>
      <c r="Z62" s="984">
        <v>-659.96199999999999</v>
      </c>
      <c r="AA62" s="984">
        <v>-640.30200000000002</v>
      </c>
      <c r="AB62" s="984">
        <v>-622.49900000000002</v>
      </c>
      <c r="AC62" s="984">
        <v>-634.65499999999997</v>
      </c>
      <c r="AD62" s="984">
        <v>-683.34500000000003</v>
      </c>
      <c r="AE62" s="984">
        <v>-643.35199999999998</v>
      </c>
    </row>
    <row r="63" spans="1:31">
      <c r="A63" s="327" t="s">
        <v>1017</v>
      </c>
      <c r="B63" s="423">
        <v>-0.34899999999999998</v>
      </c>
      <c r="C63" s="423">
        <v>-0.495</v>
      </c>
      <c r="D63" s="423">
        <v>-0.59399999999999997</v>
      </c>
      <c r="E63" s="423">
        <v>-0.36199999999999999</v>
      </c>
      <c r="F63" s="423">
        <v>-0.27600000000000002</v>
      </c>
      <c r="G63" s="423">
        <v>-1.895</v>
      </c>
      <c r="H63" s="423">
        <v>-3.2309999999999999</v>
      </c>
      <c r="I63" s="423">
        <v>-2.0339999999999998</v>
      </c>
      <c r="J63" s="423">
        <v>-3.4620000000000002</v>
      </c>
      <c r="K63" s="763">
        <v>-2.46</v>
      </c>
      <c r="L63" s="763">
        <v>-2.5449999999999999</v>
      </c>
      <c r="M63" s="763">
        <v>-2.226</v>
      </c>
      <c r="N63" s="763">
        <v>-2.5470000000000002</v>
      </c>
      <c r="O63" s="763">
        <v>-1.3360000000000001</v>
      </c>
      <c r="P63" s="763">
        <v>-0.115</v>
      </c>
      <c r="Q63" s="763">
        <v>-8.7999999999999995E-2</v>
      </c>
      <c r="R63" s="984">
        <v>-9.2999999999999999E-2</v>
      </c>
      <c r="S63" s="984">
        <v>-9.0999999999999998E-2</v>
      </c>
      <c r="T63" s="984">
        <v>-0.114</v>
      </c>
      <c r="U63" s="984">
        <v>-0.16800000000000001</v>
      </c>
      <c r="V63" s="984">
        <v>-1.367</v>
      </c>
      <c r="W63" s="984">
        <v>-1.2569999999999999</v>
      </c>
      <c r="X63" s="984">
        <v>-7.0999999999999994E-2</v>
      </c>
      <c r="Y63" s="984">
        <v>-7.8E-2</v>
      </c>
      <c r="Z63" s="984">
        <v>-7.4999999999999997E-2</v>
      </c>
      <c r="AA63" s="984">
        <v>0</v>
      </c>
      <c r="AB63" s="984">
        <v>5.8000000000000003E-2</v>
      </c>
      <c r="AC63" s="984">
        <v>-0.26500000000000001</v>
      </c>
      <c r="AD63" s="984">
        <v>-0.35399999999999998</v>
      </c>
      <c r="AE63" s="984">
        <v>-0.627</v>
      </c>
    </row>
    <row r="64" spans="1:31">
      <c r="A64" s="327"/>
      <c r="B64" s="423"/>
      <c r="C64" s="423"/>
      <c r="D64" s="423"/>
      <c r="E64" s="423"/>
      <c r="F64" s="423"/>
      <c r="G64" s="423"/>
      <c r="H64" s="423"/>
      <c r="I64" s="423"/>
      <c r="J64" s="423"/>
      <c r="K64" s="763"/>
      <c r="L64" s="763"/>
      <c r="M64" s="763"/>
      <c r="N64" s="763"/>
      <c r="O64" s="763"/>
      <c r="P64" s="763"/>
      <c r="Q64" s="763"/>
      <c r="R64" s="984"/>
      <c r="S64" s="984"/>
      <c r="T64" s="984"/>
      <c r="U64" s="984"/>
      <c r="V64" s="984"/>
      <c r="W64" s="984"/>
      <c r="X64" s="984"/>
      <c r="Y64" s="984"/>
      <c r="Z64" s="984"/>
      <c r="AA64" s="984"/>
      <c r="AB64" s="984"/>
      <c r="AC64" s="984"/>
      <c r="AD64" s="984"/>
      <c r="AE64" s="984"/>
    </row>
    <row r="65" spans="1:31">
      <c r="A65" s="322" t="s">
        <v>1016</v>
      </c>
      <c r="B65" s="441">
        <v>1958.0730000000001</v>
      </c>
      <c r="C65" s="441">
        <v>2233.65</v>
      </c>
      <c r="D65" s="441">
        <v>1065.528</v>
      </c>
      <c r="E65" s="441">
        <v>1524.7760000000001</v>
      </c>
      <c r="F65" s="441">
        <v>2536.89</v>
      </c>
      <c r="G65" s="441">
        <v>2280.7080000000001</v>
      </c>
      <c r="H65" s="441">
        <v>2000.627</v>
      </c>
      <c r="I65" s="441">
        <v>2138.2759999999998</v>
      </c>
      <c r="J65" s="441">
        <v>3191.9079999999999</v>
      </c>
      <c r="K65" s="764">
        <v>3535.4349999999999</v>
      </c>
      <c r="L65" s="764">
        <v>3698.5619999999999</v>
      </c>
      <c r="M65" s="764">
        <v>3310.6489999999999</v>
      </c>
      <c r="N65" s="764">
        <v>3587.1959999999999</v>
      </c>
      <c r="O65" s="764">
        <v>3446.819</v>
      </c>
      <c r="P65" s="764">
        <v>2762.038</v>
      </c>
      <c r="Q65" s="764">
        <v>808.20100000000002</v>
      </c>
      <c r="R65" s="985">
        <v>1032.693</v>
      </c>
      <c r="S65" s="985">
        <v>2694.873</v>
      </c>
      <c r="T65" s="985">
        <v>2542.8519999999999</v>
      </c>
      <c r="U65" s="985">
        <v>4199.9129999999996</v>
      </c>
      <c r="V65" s="985">
        <v>4225.6679999999997</v>
      </c>
      <c r="W65" s="985">
        <v>4581.0569999999998</v>
      </c>
      <c r="X65" s="985">
        <v>5513.2190000000001</v>
      </c>
      <c r="Y65" s="985">
        <v>5662.9350000000004</v>
      </c>
      <c r="Z65" s="985">
        <v>7632.4949999999999</v>
      </c>
      <c r="AA65" s="985">
        <v>7659.0259999999998</v>
      </c>
      <c r="AB65" s="985">
        <v>6389.4219999999996</v>
      </c>
      <c r="AC65" s="985">
        <v>7162.6580000000004</v>
      </c>
      <c r="AD65" s="985">
        <v>7246.2219999999998</v>
      </c>
      <c r="AE65" s="985">
        <v>7691.1049999999996</v>
      </c>
    </row>
    <row r="66" spans="1:31">
      <c r="A66" s="324" t="s">
        <v>1015</v>
      </c>
      <c r="B66" s="441">
        <v>-337.553</v>
      </c>
      <c r="C66" s="441">
        <v>-669.65800000000002</v>
      </c>
      <c r="D66" s="441">
        <v>69.962999999999994</v>
      </c>
      <c r="E66" s="441">
        <v>-345.11700000000002</v>
      </c>
      <c r="F66" s="441">
        <v>-728.96100000000001</v>
      </c>
      <c r="G66" s="441">
        <v>-741.12699999999995</v>
      </c>
      <c r="H66" s="441">
        <v>-597.18299999999999</v>
      </c>
      <c r="I66" s="441">
        <v>-588.01199999999994</v>
      </c>
      <c r="J66" s="441">
        <v>-996.048</v>
      </c>
      <c r="K66" s="764">
        <v>-1017.0359999999999</v>
      </c>
      <c r="L66" s="764">
        <v>-1227.6189999999999</v>
      </c>
      <c r="M66" s="764">
        <v>-937.13400000000001</v>
      </c>
      <c r="N66" s="764">
        <v>-1076.2650000000001</v>
      </c>
      <c r="O66" s="764">
        <v>-1054.7619999999999</v>
      </c>
      <c r="P66" s="764">
        <v>-788.45899999999995</v>
      </c>
      <c r="Q66" s="764">
        <v>7.2450000000000001</v>
      </c>
      <c r="R66" s="985">
        <v>-189.12799999999999</v>
      </c>
      <c r="S66" s="985">
        <v>-813.24599999999998</v>
      </c>
      <c r="T66" s="985">
        <v>-898.25900000000001</v>
      </c>
      <c r="U66" s="985">
        <v>-1620.4770000000001</v>
      </c>
      <c r="V66" s="985">
        <v>-1421.5740000000001</v>
      </c>
      <c r="W66" s="985">
        <v>-1696.922</v>
      </c>
      <c r="X66" s="985">
        <v>-2060.2959999999998</v>
      </c>
      <c r="Y66" s="985">
        <v>-1771.1769999999999</v>
      </c>
      <c r="Z66" s="985">
        <v>-2626.96</v>
      </c>
      <c r="AA66" s="985">
        <v>-2703.7280000000001</v>
      </c>
      <c r="AB66" s="985">
        <v>-1974.1479999999999</v>
      </c>
      <c r="AC66" s="985">
        <v>-2103.5830000000001</v>
      </c>
      <c r="AD66" s="985">
        <v>-2143.5520000000001</v>
      </c>
      <c r="AE66" s="985">
        <v>-2469.7109999999998</v>
      </c>
    </row>
    <row r="67" spans="1:31">
      <c r="A67" s="322" t="s">
        <v>1014</v>
      </c>
      <c r="B67" s="441">
        <v>0</v>
      </c>
      <c r="C67" s="441">
        <v>0</v>
      </c>
      <c r="D67" s="441">
        <v>0</v>
      </c>
      <c r="E67" s="441">
        <v>0</v>
      </c>
      <c r="F67" s="441">
        <v>0</v>
      </c>
      <c r="G67" s="441">
        <v>0</v>
      </c>
      <c r="H67" s="441">
        <v>0</v>
      </c>
      <c r="I67" s="441">
        <v>0</v>
      </c>
      <c r="J67" s="441">
        <v>0</v>
      </c>
      <c r="K67" s="764">
        <v>0</v>
      </c>
      <c r="L67" s="764">
        <v>0</v>
      </c>
      <c r="M67" s="764">
        <v>0</v>
      </c>
      <c r="N67" s="764">
        <v>0</v>
      </c>
      <c r="O67" s="764">
        <v>0</v>
      </c>
      <c r="P67" s="764">
        <v>0</v>
      </c>
      <c r="Q67" s="764">
        <v>0</v>
      </c>
      <c r="R67" s="985">
        <v>0</v>
      </c>
      <c r="S67" s="985">
        <v>0</v>
      </c>
      <c r="T67" s="985">
        <v>0</v>
      </c>
      <c r="U67" s="985">
        <v>0</v>
      </c>
      <c r="V67" s="985">
        <v>0</v>
      </c>
      <c r="W67" s="985">
        <v>0</v>
      </c>
      <c r="X67" s="985">
        <v>0</v>
      </c>
      <c r="Y67" s="985">
        <v>0</v>
      </c>
      <c r="Z67" s="985">
        <v>0</v>
      </c>
      <c r="AA67" s="985">
        <v>0</v>
      </c>
      <c r="AB67" s="985">
        <v>0</v>
      </c>
      <c r="AC67" s="985">
        <v>0</v>
      </c>
      <c r="AD67" s="985">
        <v>0</v>
      </c>
      <c r="AE67" s="985">
        <v>0</v>
      </c>
    </row>
    <row r="68" spans="1:31">
      <c r="A68" s="322" t="s">
        <v>1013</v>
      </c>
      <c r="B68" s="441">
        <v>-126.093</v>
      </c>
      <c r="C68" s="441">
        <v>9.7669999999999995</v>
      </c>
      <c r="D68" s="441">
        <v>195.70099999999999</v>
      </c>
      <c r="E68" s="441">
        <v>28.030999999999999</v>
      </c>
      <c r="F68" s="441">
        <v>-142.10400000000001</v>
      </c>
      <c r="G68" s="441">
        <v>91.174000000000007</v>
      </c>
      <c r="H68" s="441">
        <v>140.31399999999999</v>
      </c>
      <c r="I68" s="441">
        <v>-42.542999999999999</v>
      </c>
      <c r="J68" s="441">
        <v>-222.44300000000001</v>
      </c>
      <c r="K68" s="764">
        <v>-108.03</v>
      </c>
      <c r="L68" s="764">
        <v>-177.38200000000001</v>
      </c>
      <c r="M68" s="764">
        <v>-135.05099999999999</v>
      </c>
      <c r="N68" s="764">
        <v>-201.839</v>
      </c>
      <c r="O68" s="764">
        <v>-130.46299999999999</v>
      </c>
      <c r="P68" s="764">
        <v>23.23</v>
      </c>
      <c r="Q68" s="764">
        <v>-89.263000000000005</v>
      </c>
      <c r="R68" s="985">
        <v>-18.756</v>
      </c>
      <c r="S68" s="985">
        <v>80.141999999999996</v>
      </c>
      <c r="T68" s="985">
        <v>628.90700000000004</v>
      </c>
      <c r="U68" s="985">
        <v>-126.289</v>
      </c>
      <c r="V68" s="985">
        <v>-275.62200000000001</v>
      </c>
      <c r="W68" s="985">
        <v>-140.881</v>
      </c>
      <c r="X68" s="985">
        <v>-48.110999999999997</v>
      </c>
      <c r="Y68" s="985">
        <v>-237.51599999999999</v>
      </c>
      <c r="Z68" s="985">
        <v>-264.17500000000001</v>
      </c>
      <c r="AA68" s="985">
        <v>-162.75200000000001</v>
      </c>
      <c r="AB68" s="985">
        <v>-160.48099999999999</v>
      </c>
      <c r="AC68" s="985">
        <v>-197.17599999999999</v>
      </c>
      <c r="AD68" s="985">
        <v>-172.51400000000001</v>
      </c>
      <c r="AE68" s="985">
        <v>-133.61000000000001</v>
      </c>
    </row>
    <row r="69" spans="1:31">
      <c r="A69" s="322" t="s">
        <v>1291</v>
      </c>
      <c r="B69" s="423"/>
      <c r="C69" s="423"/>
      <c r="D69" s="423"/>
      <c r="E69" s="423"/>
      <c r="F69" s="423"/>
      <c r="G69" s="423"/>
      <c r="H69" s="423"/>
      <c r="I69" s="423"/>
      <c r="J69" s="423"/>
      <c r="K69" s="763"/>
      <c r="L69" s="763"/>
      <c r="M69" s="763"/>
      <c r="N69" s="763"/>
      <c r="O69" s="763"/>
      <c r="P69" s="763"/>
      <c r="Q69" s="763"/>
      <c r="R69" s="984"/>
      <c r="S69" s="984"/>
      <c r="T69" s="984"/>
      <c r="U69" s="984"/>
      <c r="V69" s="984"/>
      <c r="W69" s="984"/>
      <c r="X69" s="984"/>
      <c r="Y69" s="984"/>
      <c r="Z69" s="984"/>
      <c r="AA69" s="984"/>
      <c r="AB69" s="984"/>
      <c r="AC69" s="984"/>
      <c r="AD69" s="984"/>
      <c r="AE69" s="984"/>
    </row>
    <row r="70" spans="1:31" ht="13.5" thickBot="1">
      <c r="A70" s="320" t="s">
        <v>1050</v>
      </c>
      <c r="B70" s="440">
        <v>1494.4280000000001</v>
      </c>
      <c r="C70" s="440">
        <v>1573.759</v>
      </c>
      <c r="D70" s="440">
        <v>1331.191</v>
      </c>
      <c r="E70" s="440">
        <v>1207.69</v>
      </c>
      <c r="F70" s="440">
        <v>1665.826</v>
      </c>
      <c r="G70" s="440">
        <v>1630.7550000000001</v>
      </c>
      <c r="H70" s="440">
        <v>1543.758</v>
      </c>
      <c r="I70" s="440">
        <v>1507.721</v>
      </c>
      <c r="J70" s="440">
        <v>1973.4169999999999</v>
      </c>
      <c r="K70" s="762">
        <v>2410.3690000000001</v>
      </c>
      <c r="L70" s="762">
        <v>2293.5610000000001</v>
      </c>
      <c r="M70" s="762">
        <v>2238.4639999999999</v>
      </c>
      <c r="N70" s="762">
        <v>2309.0920000000001</v>
      </c>
      <c r="O70" s="762">
        <v>2261.5940000000001</v>
      </c>
      <c r="P70" s="762">
        <v>1996.809</v>
      </c>
      <c r="Q70" s="762">
        <v>726.18299999999999</v>
      </c>
      <c r="R70" s="983">
        <v>824.80899999999997</v>
      </c>
      <c r="S70" s="983">
        <v>1961.769</v>
      </c>
      <c r="T70" s="983">
        <v>2273.5010000000002</v>
      </c>
      <c r="U70" s="983">
        <v>2453.1460000000002</v>
      </c>
      <c r="V70" s="983">
        <v>2528.4720000000002</v>
      </c>
      <c r="W70" s="983">
        <v>2743.2539999999999</v>
      </c>
      <c r="X70" s="983">
        <v>3404.8119999999999</v>
      </c>
      <c r="Y70" s="983">
        <v>3654.2420000000002</v>
      </c>
      <c r="Z70" s="983">
        <v>4741.3599999999997</v>
      </c>
      <c r="AA70" s="983">
        <v>4792.5460000000003</v>
      </c>
      <c r="AB70" s="983">
        <v>4254.7929999999997</v>
      </c>
      <c r="AC70" s="983">
        <v>4861.8980000000001</v>
      </c>
      <c r="AD70" s="983">
        <v>4930.1559999999999</v>
      </c>
      <c r="AE70" s="983">
        <v>5087.7839999999997</v>
      </c>
    </row>
    <row r="71" spans="1:31">
      <c r="K71" s="9"/>
      <c r="L71" s="9"/>
      <c r="M71" s="9"/>
      <c r="N71" s="9"/>
      <c r="O71" s="9"/>
      <c r="P71" s="9"/>
      <c r="Q71" s="9"/>
      <c r="R71" s="16"/>
      <c r="S71" s="16"/>
      <c r="T71" s="16"/>
      <c r="U71" s="16"/>
      <c r="V71" s="16"/>
      <c r="W71" s="16"/>
      <c r="X71" s="16"/>
      <c r="Y71" s="16"/>
      <c r="Z71" s="16"/>
      <c r="AA71" s="16"/>
      <c r="AB71" s="16"/>
      <c r="AC71" s="16"/>
      <c r="AD71" s="16"/>
      <c r="AE71" s="16"/>
    </row>
    <row r="72" spans="1:31">
      <c r="K72" s="9"/>
      <c r="L72" s="9"/>
      <c r="M72" s="9"/>
      <c r="N72" s="9"/>
      <c r="O72" s="9"/>
      <c r="P72" s="9"/>
      <c r="Q72" s="9"/>
      <c r="R72" s="16"/>
      <c r="S72" s="16"/>
      <c r="T72" s="16"/>
      <c r="U72" s="16"/>
      <c r="V72" s="16"/>
      <c r="W72" s="16"/>
      <c r="X72" s="16"/>
      <c r="Y72" s="16"/>
      <c r="Z72" s="16"/>
      <c r="AA72" s="16"/>
      <c r="AB72" s="16"/>
      <c r="AC72" s="16"/>
      <c r="AD72" s="16"/>
      <c r="AE72" s="16"/>
    </row>
    <row r="73" spans="1:31" s="1895" customFormat="1">
      <c r="A73" s="1893" t="s">
        <v>1153</v>
      </c>
      <c r="B73" s="1893"/>
      <c r="C73" s="1893"/>
      <c r="D73" s="1893"/>
      <c r="E73" s="1893"/>
      <c r="F73" s="1893"/>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row>
    <row r="74" spans="1:31">
      <c r="A74" s="1611"/>
      <c r="B74" s="1187" t="s">
        <v>869</v>
      </c>
      <c r="C74" s="1187" t="s">
        <v>879</v>
      </c>
      <c r="D74" s="1187" t="s">
        <v>963</v>
      </c>
      <c r="E74" s="1187" t="s">
        <v>981</v>
      </c>
      <c r="F74" s="1187" t="s">
        <v>999</v>
      </c>
      <c r="G74" s="1187" t="s">
        <v>1242</v>
      </c>
      <c r="H74" s="1187" t="s">
        <v>1270</v>
      </c>
      <c r="I74" s="1187" t="s">
        <v>1297</v>
      </c>
      <c r="J74" s="1187" t="s">
        <v>1377</v>
      </c>
      <c r="K74" s="1188" t="s">
        <v>1484</v>
      </c>
      <c r="L74" s="1188" t="s">
        <v>1527</v>
      </c>
      <c r="M74" s="1188" t="s">
        <v>1601</v>
      </c>
      <c r="N74" s="1188" t="s">
        <v>1643</v>
      </c>
      <c r="O74" s="1188" t="s">
        <v>1657</v>
      </c>
      <c r="P74" s="1188" t="s">
        <v>1674</v>
      </c>
      <c r="Q74" s="1188" t="s">
        <v>1879</v>
      </c>
      <c r="R74" s="1189" t="s">
        <v>1938</v>
      </c>
      <c r="S74" s="1189" t="s">
        <v>1991</v>
      </c>
      <c r="T74" s="1189" t="s">
        <v>2004</v>
      </c>
      <c r="U74" s="1189" t="s">
        <v>2054</v>
      </c>
      <c r="V74" s="1189" t="s">
        <v>2125</v>
      </c>
      <c r="W74" s="1189" t="s">
        <v>2143</v>
      </c>
      <c r="X74" s="1189" t="s">
        <v>2158</v>
      </c>
      <c r="Y74" s="1189" t="s">
        <v>2205</v>
      </c>
      <c r="Z74" s="1189" t="s">
        <v>2272</v>
      </c>
      <c r="AA74" s="1189" t="s">
        <v>2324</v>
      </c>
      <c r="AB74" s="1189" t="s">
        <v>2341</v>
      </c>
      <c r="AC74" s="1189" t="s">
        <v>2385</v>
      </c>
      <c r="AD74" s="1189" t="s">
        <v>2454</v>
      </c>
      <c r="AE74" s="1189" t="s">
        <v>2500</v>
      </c>
    </row>
    <row r="75" spans="1:31">
      <c r="A75" s="445"/>
      <c r="K75" s="9"/>
      <c r="L75" s="9"/>
      <c r="M75" s="9"/>
      <c r="N75" s="9"/>
      <c r="O75" s="9"/>
      <c r="P75" s="9"/>
      <c r="Q75" s="9"/>
      <c r="R75" s="16"/>
      <c r="S75" s="16"/>
      <c r="T75" s="16"/>
      <c r="U75" s="16"/>
      <c r="V75" s="16"/>
      <c r="W75" s="16"/>
      <c r="X75" s="16"/>
      <c r="Y75" s="16"/>
      <c r="Z75" s="16"/>
      <c r="AA75" s="16"/>
      <c r="AB75" s="16"/>
      <c r="AC75" s="16"/>
      <c r="AD75" s="16"/>
      <c r="AE75" s="16"/>
    </row>
    <row r="76" spans="1:31">
      <c r="A76" s="329" t="s">
        <v>18</v>
      </c>
      <c r="B76" s="441">
        <v>1840.0909999999999</v>
      </c>
      <c r="C76" s="441">
        <v>2543.1089999999999</v>
      </c>
      <c r="D76" s="441">
        <v>3057.7539999999999</v>
      </c>
      <c r="E76" s="441">
        <v>2552.9589999999998</v>
      </c>
      <c r="F76" s="441">
        <v>2679.4079999999999</v>
      </c>
      <c r="G76" s="441">
        <v>2730.223</v>
      </c>
      <c r="H76" s="441">
        <v>2659.933</v>
      </c>
      <c r="I76" s="441">
        <v>2913.0610000000001</v>
      </c>
      <c r="J76" s="441">
        <v>2454.3560000000002</v>
      </c>
      <c r="K76" s="764">
        <v>2470.3510000000001</v>
      </c>
      <c r="L76" s="764">
        <v>2408.982</v>
      </c>
      <c r="M76" s="764">
        <v>2524.8969999999999</v>
      </c>
      <c r="N76" s="764">
        <v>2508.873</v>
      </c>
      <c r="O76" s="764">
        <v>2462.2199999999998</v>
      </c>
      <c r="P76" s="764">
        <v>2416.6640000000002</v>
      </c>
      <c r="Q76" s="764">
        <v>1908.8109999999999</v>
      </c>
      <c r="R76" s="985">
        <v>2530.1950000000002</v>
      </c>
      <c r="S76" s="985">
        <v>2744.547</v>
      </c>
      <c r="T76" s="985">
        <v>2734.7959999999998</v>
      </c>
      <c r="U76" s="985">
        <v>3858.3519999999999</v>
      </c>
      <c r="V76" s="985">
        <v>3124.6</v>
      </c>
      <c r="W76" s="985">
        <v>2907.009</v>
      </c>
      <c r="X76" s="985">
        <v>2040.454</v>
      </c>
      <c r="Y76" s="985">
        <v>1187.9000000000001</v>
      </c>
      <c r="Z76" s="985">
        <v>473.61200000000002</v>
      </c>
      <c r="AA76" s="985">
        <v>510.13200000000001</v>
      </c>
      <c r="AB76" s="985">
        <v>811.71699999999998</v>
      </c>
      <c r="AC76" s="985">
        <v>876.55200000000002</v>
      </c>
      <c r="AD76" s="985">
        <v>1290.154</v>
      </c>
      <c r="AE76" s="985">
        <v>1425.2539999999999</v>
      </c>
    </row>
    <row r="77" spans="1:31">
      <c r="A77" s="335"/>
      <c r="B77" s="444"/>
      <c r="C77" s="444"/>
      <c r="D77" s="444"/>
      <c r="E77" s="444"/>
      <c r="F77" s="444"/>
      <c r="G77" s="444"/>
      <c r="H77" s="1554"/>
      <c r="I77" s="1554"/>
      <c r="J77" s="1554"/>
      <c r="K77" s="1554"/>
      <c r="L77" s="1554"/>
      <c r="M77" s="1554"/>
      <c r="N77" s="1554"/>
      <c r="O77" s="1554"/>
      <c r="P77" s="1554"/>
      <c r="Q77" s="1554"/>
      <c r="R77" s="28"/>
      <c r="S77" s="28"/>
      <c r="T77" s="28"/>
      <c r="U77" s="28">
        <v>0</v>
      </c>
      <c r="V77" s="28"/>
      <c r="W77" s="28"/>
      <c r="X77" s="28"/>
      <c r="Y77" s="28"/>
      <c r="Z77" s="28"/>
      <c r="AA77" s="28"/>
      <c r="AB77" s="28"/>
      <c r="AC77" s="28"/>
      <c r="AD77" s="28"/>
      <c r="AE77" s="28"/>
    </row>
    <row r="78" spans="1:31">
      <c r="A78" s="327" t="s">
        <v>1030</v>
      </c>
      <c r="B78" s="444">
        <v>1822.3820000000001</v>
      </c>
      <c r="C78" s="444">
        <v>2501.2130000000002</v>
      </c>
      <c r="D78" s="444">
        <v>2976.7159999999999</v>
      </c>
      <c r="E78" s="444">
        <v>2524.498</v>
      </c>
      <c r="F78" s="444">
        <v>2636.3040000000001</v>
      </c>
      <c r="G78" s="444">
        <v>2716.1370000000002</v>
      </c>
      <c r="H78" s="1554">
        <v>2637.17</v>
      </c>
      <c r="I78" s="1554">
        <v>2851.7669999999998</v>
      </c>
      <c r="J78" s="1554">
        <v>2402.1170000000002</v>
      </c>
      <c r="K78" s="1554">
        <v>2384.1550000000002</v>
      </c>
      <c r="L78" s="1554">
        <v>2274.3690000000001</v>
      </c>
      <c r="M78" s="1554">
        <v>2413.3290000000002</v>
      </c>
      <c r="N78" s="1554">
        <v>2194.13</v>
      </c>
      <c r="O78" s="1554">
        <v>2279.27</v>
      </c>
      <c r="P78" s="1554">
        <v>2200.5819999999999</v>
      </c>
      <c r="Q78" s="1554">
        <v>1684.31</v>
      </c>
      <c r="R78" s="1554">
        <v>2049.6689999999999</v>
      </c>
      <c r="S78" s="1554">
        <v>2201.2759999999998</v>
      </c>
      <c r="T78" s="1554">
        <v>2458.65</v>
      </c>
      <c r="U78" s="1554">
        <v>3363.6089999999999</v>
      </c>
      <c r="V78" s="1554">
        <v>2767.6909999999998</v>
      </c>
      <c r="W78" s="1554">
        <v>2857.049</v>
      </c>
      <c r="X78" s="1554">
        <v>2110.6860000000001</v>
      </c>
      <c r="Y78" s="1554">
        <v>1162.5640000000001</v>
      </c>
      <c r="Z78" s="1554">
        <v>582.09799999999996</v>
      </c>
      <c r="AA78" s="1554">
        <v>452.863</v>
      </c>
      <c r="AB78" s="1554">
        <v>781.59699999999998</v>
      </c>
      <c r="AC78" s="1554">
        <v>786.18</v>
      </c>
      <c r="AD78" s="1554">
        <v>1170.056</v>
      </c>
      <c r="AE78" s="1554">
        <v>1279.3969999999999</v>
      </c>
    </row>
    <row r="79" spans="1:31">
      <c r="A79" s="334" t="s">
        <v>1029</v>
      </c>
      <c r="B79" s="423">
        <v>302.02600000000001</v>
      </c>
      <c r="C79" s="423">
        <v>752.69</v>
      </c>
      <c r="D79" s="423">
        <v>983.79300000000001</v>
      </c>
      <c r="E79" s="423">
        <v>656.40899999999999</v>
      </c>
      <c r="F79" s="423">
        <v>1013.6609999999999</v>
      </c>
      <c r="G79" s="423">
        <v>1357.028</v>
      </c>
      <c r="H79" s="423">
        <v>1199.711</v>
      </c>
      <c r="I79" s="423">
        <v>1113.6759999999999</v>
      </c>
      <c r="J79" s="423">
        <v>1060.2560000000001</v>
      </c>
      <c r="K79" s="763">
        <v>1127.5239999999999</v>
      </c>
      <c r="L79" s="763">
        <v>1125.172</v>
      </c>
      <c r="M79" s="763">
        <v>1169.588</v>
      </c>
      <c r="N79" s="763">
        <v>621.74900000000002</v>
      </c>
      <c r="O79" s="763">
        <v>828.97400000000005</v>
      </c>
      <c r="P79" s="763">
        <v>893.63</v>
      </c>
      <c r="Q79" s="763">
        <v>924.07</v>
      </c>
      <c r="R79" s="984">
        <v>742.33600000000001</v>
      </c>
      <c r="S79" s="984">
        <v>827.78899999999999</v>
      </c>
      <c r="T79" s="984">
        <v>891.56</v>
      </c>
      <c r="U79" s="984">
        <v>902.25199999999995</v>
      </c>
      <c r="V79" s="984">
        <v>776.93799999999999</v>
      </c>
      <c r="W79" s="984">
        <v>929.01</v>
      </c>
      <c r="X79" s="984">
        <v>811.375</v>
      </c>
      <c r="Y79" s="984">
        <v>155.351</v>
      </c>
      <c r="Z79" s="984">
        <v>-67.819999999999993</v>
      </c>
      <c r="AA79" s="984">
        <v>-63.128</v>
      </c>
      <c r="AB79" s="984">
        <v>33.957999999999998</v>
      </c>
      <c r="AC79" s="984">
        <v>141.45099999999999</v>
      </c>
      <c r="AD79" s="984">
        <v>100.24</v>
      </c>
      <c r="AE79" s="984">
        <v>564.13499999999999</v>
      </c>
    </row>
    <row r="80" spans="1:31">
      <c r="A80" s="334" t="s">
        <v>1028</v>
      </c>
      <c r="B80" s="423">
        <v>1520.356</v>
      </c>
      <c r="C80" s="423">
        <v>1748.5229999999999</v>
      </c>
      <c r="D80" s="423">
        <v>1992.923</v>
      </c>
      <c r="E80" s="423">
        <v>1868.088</v>
      </c>
      <c r="F80" s="423">
        <v>1622.643</v>
      </c>
      <c r="G80" s="423">
        <v>1359.1089999999999</v>
      </c>
      <c r="H80" s="423">
        <v>1437.4590000000001</v>
      </c>
      <c r="I80" s="423">
        <v>1738.0909999999999</v>
      </c>
      <c r="J80" s="423">
        <v>1341.8610000000001</v>
      </c>
      <c r="K80" s="763">
        <v>1256.6310000000001</v>
      </c>
      <c r="L80" s="763">
        <v>1149.1969999999999</v>
      </c>
      <c r="M80" s="763">
        <v>1243.741</v>
      </c>
      <c r="N80" s="763">
        <v>1572.3810000000001</v>
      </c>
      <c r="O80" s="763">
        <v>1450.296</v>
      </c>
      <c r="P80" s="763">
        <v>1306.951</v>
      </c>
      <c r="Q80" s="763">
        <v>760.24099999999999</v>
      </c>
      <c r="R80" s="984">
        <v>1307.3330000000001</v>
      </c>
      <c r="S80" s="984">
        <v>1373.4880000000001</v>
      </c>
      <c r="T80" s="984">
        <v>1567.09</v>
      </c>
      <c r="U80" s="984">
        <v>2461.357</v>
      </c>
      <c r="V80" s="984">
        <v>1990.7539999999999</v>
      </c>
      <c r="W80" s="984">
        <v>1928.039</v>
      </c>
      <c r="X80" s="984">
        <v>1299.3109999999999</v>
      </c>
      <c r="Y80" s="984">
        <v>1007.213</v>
      </c>
      <c r="Z80" s="984">
        <v>649.91800000000001</v>
      </c>
      <c r="AA80" s="984">
        <v>515.99099999999999</v>
      </c>
      <c r="AB80" s="984">
        <v>747.64</v>
      </c>
      <c r="AC80" s="984">
        <v>644.73</v>
      </c>
      <c r="AD80" s="984">
        <v>1069.816</v>
      </c>
      <c r="AE80" s="984">
        <v>715.26199999999994</v>
      </c>
    </row>
    <row r="81" spans="1:31">
      <c r="A81" s="327" t="s">
        <v>389</v>
      </c>
      <c r="B81" s="423">
        <v>12.359</v>
      </c>
      <c r="C81" s="423">
        <v>34.540999999999997</v>
      </c>
      <c r="D81" s="423">
        <v>9.4730000000000008</v>
      </c>
      <c r="E81" s="423">
        <v>12.718999999999999</v>
      </c>
      <c r="F81" s="423">
        <v>7.6210000000000004</v>
      </c>
      <c r="G81" s="423">
        <v>17.306000000000001</v>
      </c>
      <c r="H81" s="423">
        <v>4.7009999999999996</v>
      </c>
      <c r="I81" s="423">
        <v>21.411999999999999</v>
      </c>
      <c r="J81" s="423">
        <v>19.588999999999999</v>
      </c>
      <c r="K81" s="763">
        <v>47.232999999999997</v>
      </c>
      <c r="L81" s="763">
        <v>49.456000000000003</v>
      </c>
      <c r="M81" s="763">
        <v>43.143999999999998</v>
      </c>
      <c r="N81" s="763">
        <v>173.61199999999999</v>
      </c>
      <c r="O81" s="763">
        <v>155.44800000000001</v>
      </c>
      <c r="P81" s="763">
        <v>217.73099999999999</v>
      </c>
      <c r="Q81" s="763">
        <v>166.06800000000001</v>
      </c>
      <c r="R81" s="984">
        <v>396.96899999999999</v>
      </c>
      <c r="S81" s="984">
        <v>484.541</v>
      </c>
      <c r="T81" s="984">
        <v>353.46499999999997</v>
      </c>
      <c r="U81" s="984">
        <v>490.73399999999998</v>
      </c>
      <c r="V81" s="984">
        <v>341.25200000000001</v>
      </c>
      <c r="W81" s="984">
        <v>28.437000000000001</v>
      </c>
      <c r="X81" s="984">
        <v>23.623000000000001</v>
      </c>
      <c r="Y81" s="984">
        <v>30.108000000000001</v>
      </c>
      <c r="Z81" s="984">
        <v>39.878999999999998</v>
      </c>
      <c r="AA81" s="984">
        <v>38.718000000000004</v>
      </c>
      <c r="AB81" s="984">
        <v>68.557000000000002</v>
      </c>
      <c r="AC81" s="984">
        <v>57.488999999999997</v>
      </c>
      <c r="AD81" s="984">
        <v>74.914000000000001</v>
      </c>
      <c r="AE81" s="984">
        <v>79.820999999999998</v>
      </c>
    </row>
    <row r="82" spans="1:31">
      <c r="A82" s="327" t="s">
        <v>1027</v>
      </c>
      <c r="B82" s="423">
        <v>5.35</v>
      </c>
      <c r="C82" s="423">
        <v>7.3559999999999999</v>
      </c>
      <c r="D82" s="423">
        <v>71.566000000000003</v>
      </c>
      <c r="E82" s="423">
        <v>15.742000000000001</v>
      </c>
      <c r="F82" s="423">
        <v>35.481999999999999</v>
      </c>
      <c r="G82" s="423">
        <v>-3.22</v>
      </c>
      <c r="H82" s="423">
        <v>18.062000000000001</v>
      </c>
      <c r="I82" s="423">
        <v>39.881999999999998</v>
      </c>
      <c r="J82" s="423">
        <v>32.65</v>
      </c>
      <c r="K82" s="763">
        <v>38.963000000000001</v>
      </c>
      <c r="L82" s="763">
        <v>85.156999999999996</v>
      </c>
      <c r="M82" s="763">
        <v>68.424000000000007</v>
      </c>
      <c r="N82" s="763">
        <v>141.13</v>
      </c>
      <c r="O82" s="763">
        <v>27.501000000000001</v>
      </c>
      <c r="P82" s="763">
        <v>-1.6479999999999999</v>
      </c>
      <c r="Q82" s="763">
        <v>58.433</v>
      </c>
      <c r="R82" s="984">
        <v>83.558000000000007</v>
      </c>
      <c r="S82" s="984">
        <v>58.73</v>
      </c>
      <c r="T82" s="984">
        <v>-77.319000000000003</v>
      </c>
      <c r="U82" s="984">
        <v>4.01</v>
      </c>
      <c r="V82" s="984">
        <v>15.656000000000001</v>
      </c>
      <c r="W82" s="984">
        <v>21.521999999999998</v>
      </c>
      <c r="X82" s="984">
        <v>-93.855000000000004</v>
      </c>
      <c r="Y82" s="984">
        <v>-4.7720000000000002</v>
      </c>
      <c r="Z82" s="984">
        <v>-148.36500000000001</v>
      </c>
      <c r="AA82" s="984">
        <v>18.550999999999998</v>
      </c>
      <c r="AB82" s="984">
        <v>-38.436999999999998</v>
      </c>
      <c r="AC82" s="984">
        <v>32.883000000000003</v>
      </c>
      <c r="AD82" s="984">
        <v>45.183999999999997</v>
      </c>
      <c r="AE82" s="984">
        <v>66.036000000000001</v>
      </c>
    </row>
    <row r="83" spans="1:31">
      <c r="A83" s="327" t="s">
        <v>48</v>
      </c>
      <c r="B83" s="423">
        <v>0</v>
      </c>
      <c r="C83" s="423">
        <v>0</v>
      </c>
      <c r="D83" s="423">
        <v>0</v>
      </c>
      <c r="E83" s="423">
        <v>0</v>
      </c>
      <c r="F83" s="423">
        <v>0</v>
      </c>
      <c r="G83" s="423">
        <v>0</v>
      </c>
      <c r="H83" s="423">
        <v>0</v>
      </c>
      <c r="I83" s="423">
        <v>0</v>
      </c>
      <c r="J83" s="423">
        <v>0</v>
      </c>
      <c r="K83" s="763">
        <v>0</v>
      </c>
      <c r="L83" s="763">
        <v>0</v>
      </c>
      <c r="M83" s="763">
        <v>0</v>
      </c>
      <c r="N83" s="763">
        <v>0</v>
      </c>
      <c r="O83" s="763">
        <v>0</v>
      </c>
      <c r="P83" s="763">
        <v>0</v>
      </c>
      <c r="Q83" s="763">
        <v>0</v>
      </c>
      <c r="R83" s="984">
        <v>0</v>
      </c>
      <c r="S83" s="984">
        <v>0</v>
      </c>
      <c r="T83" s="984">
        <v>0</v>
      </c>
      <c r="U83" s="984">
        <v>0</v>
      </c>
      <c r="V83" s="984">
        <v>0</v>
      </c>
      <c r="W83" s="984">
        <v>0</v>
      </c>
      <c r="X83" s="984">
        <v>0</v>
      </c>
      <c r="Y83" s="984">
        <v>0</v>
      </c>
      <c r="Z83" s="984">
        <v>0</v>
      </c>
      <c r="AA83" s="984">
        <v>0</v>
      </c>
      <c r="AB83" s="984">
        <v>0</v>
      </c>
      <c r="AC83" s="984">
        <v>0</v>
      </c>
      <c r="AD83" s="984">
        <v>0</v>
      </c>
      <c r="AE83" s="984">
        <v>0</v>
      </c>
    </row>
    <row r="84" spans="1:31">
      <c r="A84" s="333" t="s">
        <v>1026</v>
      </c>
      <c r="B84" s="423">
        <v>0</v>
      </c>
      <c r="C84" s="423">
        <v>0</v>
      </c>
      <c r="D84" s="423">
        <v>0</v>
      </c>
      <c r="E84" s="423">
        <v>0</v>
      </c>
      <c r="F84" s="423">
        <v>0</v>
      </c>
      <c r="G84" s="423">
        <v>0</v>
      </c>
      <c r="H84" s="423">
        <v>0</v>
      </c>
      <c r="I84" s="423">
        <v>0</v>
      </c>
      <c r="J84" s="423">
        <v>0</v>
      </c>
      <c r="K84" s="763">
        <v>0</v>
      </c>
      <c r="L84" s="763">
        <v>0</v>
      </c>
      <c r="M84" s="763">
        <v>0</v>
      </c>
      <c r="N84" s="763">
        <v>0</v>
      </c>
      <c r="O84" s="763">
        <v>0</v>
      </c>
      <c r="P84" s="763">
        <v>0</v>
      </c>
      <c r="Q84" s="763">
        <v>0</v>
      </c>
      <c r="R84" s="984">
        <v>0</v>
      </c>
      <c r="S84" s="984">
        <v>0</v>
      </c>
      <c r="T84" s="984">
        <v>0</v>
      </c>
      <c r="U84" s="984">
        <v>0</v>
      </c>
      <c r="V84" s="984">
        <v>0</v>
      </c>
      <c r="W84" s="984">
        <v>0</v>
      </c>
      <c r="X84" s="984">
        <v>0</v>
      </c>
      <c r="Y84" s="984">
        <v>0</v>
      </c>
      <c r="Z84" s="984">
        <v>0</v>
      </c>
      <c r="AA84" s="984">
        <v>0</v>
      </c>
      <c r="AB84" s="984">
        <v>0</v>
      </c>
      <c r="AC84" s="984">
        <v>0</v>
      </c>
      <c r="AD84" s="984">
        <v>0</v>
      </c>
      <c r="AE84" s="984">
        <v>0</v>
      </c>
    </row>
    <row r="85" spans="1:31">
      <c r="A85" s="327" t="s">
        <v>1025</v>
      </c>
      <c r="B85" s="423">
        <v>0</v>
      </c>
      <c r="C85" s="423">
        <v>0</v>
      </c>
      <c r="D85" s="423">
        <v>0</v>
      </c>
      <c r="E85" s="423">
        <v>0</v>
      </c>
      <c r="F85" s="423">
        <v>0</v>
      </c>
      <c r="G85" s="423">
        <v>0</v>
      </c>
      <c r="H85" s="423">
        <v>0</v>
      </c>
      <c r="I85" s="423">
        <v>0</v>
      </c>
      <c r="J85" s="423">
        <v>0</v>
      </c>
      <c r="K85" s="763">
        <v>0</v>
      </c>
      <c r="L85" s="763">
        <v>0</v>
      </c>
      <c r="M85" s="763">
        <v>0</v>
      </c>
      <c r="N85" s="763">
        <v>0</v>
      </c>
      <c r="O85" s="763">
        <v>0</v>
      </c>
      <c r="P85" s="763">
        <v>0</v>
      </c>
      <c r="Q85" s="763">
        <v>0</v>
      </c>
      <c r="R85" s="984">
        <v>0</v>
      </c>
      <c r="S85" s="984">
        <v>0</v>
      </c>
      <c r="T85" s="984">
        <v>0</v>
      </c>
      <c r="U85" s="984">
        <v>0</v>
      </c>
      <c r="V85" s="984">
        <v>0</v>
      </c>
      <c r="W85" s="984">
        <v>0</v>
      </c>
      <c r="X85" s="984">
        <v>0</v>
      </c>
      <c r="Y85" s="984">
        <v>0</v>
      </c>
      <c r="Z85" s="984">
        <v>0</v>
      </c>
      <c r="AA85" s="984">
        <v>0</v>
      </c>
      <c r="AB85" s="984">
        <v>0</v>
      </c>
      <c r="AC85" s="984">
        <v>0</v>
      </c>
      <c r="AD85" s="984">
        <v>0</v>
      </c>
      <c r="AE85" s="984">
        <v>0</v>
      </c>
    </row>
    <row r="86" spans="1:31">
      <c r="A86" s="327"/>
      <c r="B86" s="423"/>
      <c r="C86" s="423"/>
      <c r="D86" s="423"/>
      <c r="E86" s="423"/>
      <c r="F86" s="423"/>
      <c r="G86" s="423"/>
      <c r="H86" s="423"/>
      <c r="I86" s="423"/>
      <c r="J86" s="423"/>
      <c r="K86" s="763"/>
      <c r="L86" s="763"/>
      <c r="M86" s="763"/>
      <c r="N86" s="763"/>
      <c r="O86" s="763"/>
      <c r="P86" s="763"/>
      <c r="Q86" s="763"/>
      <c r="R86" s="984"/>
      <c r="S86" s="984"/>
      <c r="T86" s="984"/>
      <c r="U86" s="984">
        <v>0</v>
      </c>
      <c r="V86" s="984"/>
      <c r="W86" s="984"/>
      <c r="X86" s="984"/>
      <c r="Y86" s="984"/>
      <c r="Z86" s="984"/>
      <c r="AA86" s="984"/>
      <c r="AB86" s="984"/>
      <c r="AC86" s="984"/>
      <c r="AD86" s="984"/>
      <c r="AE86" s="984"/>
    </row>
    <row r="87" spans="1:31">
      <c r="A87" s="328" t="s">
        <v>1024</v>
      </c>
      <c r="B87" s="441">
        <v>-14.807</v>
      </c>
      <c r="C87" s="441">
        <v>-2.2370000000000001</v>
      </c>
      <c r="D87" s="441">
        <v>-1.7869999999999999</v>
      </c>
      <c r="E87" s="441">
        <v>-0.73799999999999999</v>
      </c>
      <c r="F87" s="441">
        <v>-0.81799999999999995</v>
      </c>
      <c r="G87" s="441">
        <v>-0.126</v>
      </c>
      <c r="H87" s="441">
        <v>-4.048</v>
      </c>
      <c r="I87" s="441">
        <v>-0.42099999999999999</v>
      </c>
      <c r="J87" s="441">
        <v>0.64</v>
      </c>
      <c r="K87" s="764">
        <v>-0.33</v>
      </c>
      <c r="L87" s="764">
        <v>-0.27200000000000002</v>
      </c>
      <c r="M87" s="764">
        <v>0</v>
      </c>
      <c r="N87" s="764">
        <v>-1.4E-2</v>
      </c>
      <c r="O87" s="764">
        <v>0</v>
      </c>
      <c r="P87" s="985">
        <v>0</v>
      </c>
      <c r="Q87" s="985">
        <v>0</v>
      </c>
      <c r="R87" s="985">
        <v>5.665</v>
      </c>
      <c r="S87" s="985">
        <v>0</v>
      </c>
      <c r="T87" s="985">
        <v>0</v>
      </c>
      <c r="U87" s="985">
        <v>0</v>
      </c>
      <c r="V87" s="985">
        <v>0</v>
      </c>
      <c r="W87" s="985">
        <v>0</v>
      </c>
      <c r="X87" s="985">
        <v>0</v>
      </c>
      <c r="Y87" s="985">
        <v>0</v>
      </c>
      <c r="Z87" s="985">
        <v>0</v>
      </c>
      <c r="AA87" s="985">
        <v>0</v>
      </c>
      <c r="AB87" s="985">
        <v>0</v>
      </c>
      <c r="AC87" s="985">
        <v>0</v>
      </c>
      <c r="AD87" s="985">
        <v>0</v>
      </c>
      <c r="AE87" s="985">
        <v>0</v>
      </c>
    </row>
    <row r="88" spans="1:31">
      <c r="A88" s="331" t="s">
        <v>45</v>
      </c>
      <c r="B88" s="423">
        <v>-14.807</v>
      </c>
      <c r="C88" s="423">
        <v>-2.2370000000000001</v>
      </c>
      <c r="D88" s="423">
        <v>-1.7869999999999999</v>
      </c>
      <c r="E88" s="423">
        <v>-0.73799999999999999</v>
      </c>
      <c r="F88" s="423">
        <v>-0.81799999999999995</v>
      </c>
      <c r="G88" s="423">
        <v>-0.126</v>
      </c>
      <c r="H88" s="423">
        <v>-4.048</v>
      </c>
      <c r="I88" s="423">
        <v>-0.42099999999999999</v>
      </c>
      <c r="J88" s="423">
        <v>0.64</v>
      </c>
      <c r="K88" s="763">
        <v>-0.33</v>
      </c>
      <c r="L88" s="763">
        <v>-0.26700000000000002</v>
      </c>
      <c r="M88" s="763">
        <v>0</v>
      </c>
      <c r="N88" s="763">
        <v>-1.4E-2</v>
      </c>
      <c r="O88" s="763">
        <v>0</v>
      </c>
      <c r="P88" s="984">
        <v>0</v>
      </c>
      <c r="Q88" s="984">
        <v>0</v>
      </c>
      <c r="R88" s="984">
        <v>5.665</v>
      </c>
      <c r="S88" s="985">
        <v>0</v>
      </c>
      <c r="T88" s="984">
        <v>0</v>
      </c>
      <c r="U88" s="984">
        <v>0</v>
      </c>
      <c r="V88" s="984">
        <v>0</v>
      </c>
      <c r="W88" s="984">
        <v>0</v>
      </c>
      <c r="X88" s="984">
        <v>0</v>
      </c>
      <c r="Y88" s="984">
        <v>0</v>
      </c>
      <c r="Z88" s="984">
        <v>0</v>
      </c>
      <c r="AA88" s="984">
        <v>0</v>
      </c>
      <c r="AB88" s="984">
        <v>0</v>
      </c>
      <c r="AC88" s="984">
        <v>0</v>
      </c>
      <c r="AD88" s="984">
        <v>0</v>
      </c>
      <c r="AE88" s="984">
        <v>0</v>
      </c>
    </row>
    <row r="89" spans="1:31" hidden="1">
      <c r="A89" s="328"/>
      <c r="B89" s="441">
        <v>0</v>
      </c>
      <c r="C89" s="441">
        <v>0</v>
      </c>
      <c r="D89" s="441">
        <v>0</v>
      </c>
      <c r="E89" s="441">
        <v>0</v>
      </c>
      <c r="F89" s="441">
        <v>0</v>
      </c>
      <c r="G89" s="441">
        <v>0</v>
      </c>
      <c r="H89" s="441">
        <v>0</v>
      </c>
      <c r="I89" s="441">
        <v>0</v>
      </c>
      <c r="J89" s="441">
        <v>0</v>
      </c>
      <c r="K89" s="763">
        <v>0</v>
      </c>
      <c r="L89" s="763">
        <v>-5.0000000000000001E-3</v>
      </c>
      <c r="M89" s="763">
        <v>0</v>
      </c>
      <c r="N89" s="763">
        <v>0</v>
      </c>
      <c r="O89" s="763">
        <v>0</v>
      </c>
      <c r="P89" s="763">
        <v>0</v>
      </c>
      <c r="Q89" s="763">
        <v>0</v>
      </c>
      <c r="R89" s="984">
        <v>0</v>
      </c>
      <c r="S89" s="984">
        <v>0</v>
      </c>
      <c r="T89" s="984">
        <v>0</v>
      </c>
      <c r="U89" s="984">
        <v>0</v>
      </c>
      <c r="V89" s="984">
        <v>8.9999999999999993E-3</v>
      </c>
      <c r="W89" s="984">
        <v>0</v>
      </c>
      <c r="X89" s="984">
        <v>0</v>
      </c>
      <c r="Y89" s="984">
        <v>0</v>
      </c>
      <c r="Z89" s="984">
        <v>0</v>
      </c>
      <c r="AA89" s="984">
        <v>0</v>
      </c>
      <c r="AB89" s="984">
        <v>0</v>
      </c>
      <c r="AC89" s="984">
        <v>0</v>
      </c>
      <c r="AD89" s="984">
        <v>0</v>
      </c>
      <c r="AE89" s="984">
        <v>0</v>
      </c>
    </row>
    <row r="90" spans="1:31">
      <c r="A90" s="331" t="s">
        <v>1023</v>
      </c>
      <c r="B90" s="423">
        <v>0</v>
      </c>
      <c r="C90" s="423">
        <v>0</v>
      </c>
      <c r="D90" s="423">
        <v>0</v>
      </c>
      <c r="E90" s="423">
        <v>0</v>
      </c>
      <c r="F90" s="423">
        <v>0</v>
      </c>
      <c r="G90" s="423">
        <v>0</v>
      </c>
      <c r="H90" s="423">
        <v>0</v>
      </c>
      <c r="I90" s="423">
        <v>0</v>
      </c>
      <c r="J90" s="423">
        <v>0</v>
      </c>
      <c r="K90" s="763">
        <v>0</v>
      </c>
      <c r="L90" s="763">
        <v>0</v>
      </c>
      <c r="M90" s="763">
        <v>0</v>
      </c>
      <c r="N90" s="763">
        <v>0</v>
      </c>
      <c r="O90" s="763">
        <v>0</v>
      </c>
      <c r="P90" s="763">
        <v>0</v>
      </c>
      <c r="Q90" s="763">
        <v>0</v>
      </c>
      <c r="R90" s="984">
        <v>0</v>
      </c>
      <c r="S90" s="984">
        <v>0</v>
      </c>
      <c r="T90" s="984">
        <v>0</v>
      </c>
      <c r="U90" s="984">
        <v>0</v>
      </c>
      <c r="V90" s="984">
        <v>0</v>
      </c>
      <c r="W90" s="984">
        <v>0</v>
      </c>
      <c r="X90" s="984">
        <v>0</v>
      </c>
      <c r="Y90" s="984">
        <v>0</v>
      </c>
      <c r="Z90" s="984">
        <v>0</v>
      </c>
      <c r="AA90" s="984">
        <v>0</v>
      </c>
      <c r="AB90" s="984">
        <v>0</v>
      </c>
      <c r="AC90" s="984">
        <v>0</v>
      </c>
      <c r="AD90" s="984">
        <v>0</v>
      </c>
      <c r="AE90" s="984">
        <v>0</v>
      </c>
    </row>
    <row r="91" spans="1:31">
      <c r="A91" s="331" t="s">
        <v>1022</v>
      </c>
      <c r="B91" s="423">
        <v>0</v>
      </c>
      <c r="C91" s="423">
        <v>0</v>
      </c>
      <c r="D91" s="423">
        <v>0</v>
      </c>
      <c r="E91" s="423">
        <v>0</v>
      </c>
      <c r="F91" s="423">
        <v>0</v>
      </c>
      <c r="G91" s="423">
        <v>0</v>
      </c>
      <c r="H91" s="423">
        <v>0</v>
      </c>
      <c r="I91" s="423">
        <v>0</v>
      </c>
      <c r="J91" s="423">
        <v>0</v>
      </c>
      <c r="K91" s="763">
        <v>0</v>
      </c>
      <c r="L91" s="763">
        <v>-5.0000000000000001E-3</v>
      </c>
      <c r="M91" s="763">
        <v>0</v>
      </c>
      <c r="N91" s="763">
        <v>0</v>
      </c>
      <c r="O91" s="763">
        <v>0</v>
      </c>
      <c r="P91" s="763">
        <v>0</v>
      </c>
      <c r="Q91" s="763">
        <v>0</v>
      </c>
      <c r="R91" s="984">
        <v>0</v>
      </c>
      <c r="S91" s="984">
        <v>0</v>
      </c>
      <c r="T91" s="984">
        <v>0</v>
      </c>
      <c r="U91" s="984">
        <v>0</v>
      </c>
      <c r="V91" s="984">
        <v>0</v>
      </c>
      <c r="W91" s="984">
        <v>0</v>
      </c>
      <c r="X91" s="984">
        <v>0</v>
      </c>
      <c r="Y91" s="984">
        <v>0</v>
      </c>
      <c r="Z91" s="984">
        <v>0</v>
      </c>
      <c r="AA91" s="984">
        <v>0</v>
      </c>
      <c r="AB91" s="984">
        <v>0</v>
      </c>
      <c r="AC91" s="984">
        <v>0</v>
      </c>
      <c r="AD91" s="984">
        <v>0</v>
      </c>
      <c r="AE91" s="984">
        <v>0</v>
      </c>
    </row>
    <row r="92" spans="1:31">
      <c r="A92" s="331" t="s">
        <v>1021</v>
      </c>
      <c r="B92" s="423">
        <v>0</v>
      </c>
      <c r="C92" s="423">
        <v>0</v>
      </c>
      <c r="D92" s="423">
        <v>0</v>
      </c>
      <c r="E92" s="423">
        <v>0</v>
      </c>
      <c r="F92" s="423">
        <v>0</v>
      </c>
      <c r="G92" s="423">
        <v>0</v>
      </c>
      <c r="H92" s="423">
        <v>0</v>
      </c>
      <c r="I92" s="423">
        <v>0</v>
      </c>
      <c r="J92" s="423">
        <v>0</v>
      </c>
      <c r="K92" s="763">
        <v>0</v>
      </c>
      <c r="L92" s="763">
        <v>0</v>
      </c>
      <c r="M92" s="763">
        <v>0</v>
      </c>
      <c r="N92" s="763">
        <v>0</v>
      </c>
      <c r="O92" s="763">
        <v>0</v>
      </c>
      <c r="P92" s="763">
        <v>0</v>
      </c>
      <c r="Q92" s="763">
        <v>0</v>
      </c>
      <c r="R92" s="984">
        <v>0</v>
      </c>
      <c r="S92" s="984">
        <v>0</v>
      </c>
      <c r="T92" s="984">
        <v>0</v>
      </c>
      <c r="U92" s="984">
        <v>0</v>
      </c>
      <c r="V92" s="984">
        <v>0</v>
      </c>
      <c r="W92" s="984">
        <v>0</v>
      </c>
      <c r="X92" s="984">
        <v>0</v>
      </c>
      <c r="Y92" s="984">
        <v>0</v>
      </c>
      <c r="Z92" s="984">
        <v>0</v>
      </c>
      <c r="AA92" s="984">
        <v>0</v>
      </c>
      <c r="AB92" s="984">
        <v>0</v>
      </c>
      <c r="AC92" s="984">
        <v>0</v>
      </c>
      <c r="AD92" s="984">
        <v>0</v>
      </c>
      <c r="AE92" s="984">
        <v>0</v>
      </c>
    </row>
    <row r="93" spans="1:31" s="442" customFormat="1">
      <c r="A93" s="328" t="s">
        <v>1020</v>
      </c>
      <c r="B93" s="441">
        <v>0</v>
      </c>
      <c r="C93" s="441">
        <v>0</v>
      </c>
      <c r="D93" s="441">
        <v>0</v>
      </c>
      <c r="E93" s="441">
        <v>0</v>
      </c>
      <c r="F93" s="441">
        <v>0</v>
      </c>
      <c r="G93" s="441">
        <v>0</v>
      </c>
      <c r="H93" s="441">
        <v>0</v>
      </c>
      <c r="I93" s="441">
        <v>0</v>
      </c>
      <c r="J93" s="441">
        <v>0</v>
      </c>
      <c r="K93" s="764">
        <v>0</v>
      </c>
      <c r="L93" s="764">
        <v>0</v>
      </c>
      <c r="M93" s="764">
        <v>0</v>
      </c>
      <c r="N93" s="764">
        <v>0</v>
      </c>
      <c r="O93" s="764">
        <v>0</v>
      </c>
      <c r="P93" s="764">
        <v>0</v>
      </c>
      <c r="Q93" s="764">
        <v>0</v>
      </c>
      <c r="R93" s="985">
        <v>0</v>
      </c>
      <c r="S93" s="985">
        <v>0</v>
      </c>
      <c r="T93" s="985">
        <v>0</v>
      </c>
      <c r="U93" s="985">
        <v>0</v>
      </c>
      <c r="V93" s="985">
        <v>0</v>
      </c>
      <c r="W93" s="985">
        <v>0</v>
      </c>
      <c r="X93" s="985">
        <v>0</v>
      </c>
      <c r="Y93" s="985">
        <v>0</v>
      </c>
      <c r="Z93" s="985">
        <v>0</v>
      </c>
      <c r="AA93" s="985">
        <v>0</v>
      </c>
      <c r="AB93" s="985">
        <v>0</v>
      </c>
      <c r="AC93" s="985">
        <v>0</v>
      </c>
      <c r="AD93" s="985">
        <v>0</v>
      </c>
      <c r="AE93" s="985">
        <v>0</v>
      </c>
    </row>
    <row r="94" spans="1:31">
      <c r="A94" s="329"/>
      <c r="B94" s="423"/>
      <c r="C94" s="423"/>
      <c r="D94" s="423"/>
      <c r="E94" s="423"/>
      <c r="F94" s="423"/>
      <c r="G94" s="423"/>
      <c r="H94" s="423"/>
      <c r="I94" s="423"/>
      <c r="J94" s="423"/>
      <c r="K94" s="763"/>
      <c r="L94" s="763"/>
      <c r="M94" s="763"/>
      <c r="N94" s="763"/>
      <c r="O94" s="763"/>
      <c r="P94" s="763"/>
      <c r="Q94" s="763"/>
      <c r="R94" s="984"/>
      <c r="S94" s="984"/>
      <c r="T94" s="984"/>
      <c r="U94" s="984">
        <v>0</v>
      </c>
      <c r="V94" s="984"/>
      <c r="W94" s="984"/>
      <c r="X94" s="984"/>
      <c r="Y94" s="984"/>
      <c r="Z94" s="984"/>
      <c r="AA94" s="984"/>
      <c r="AB94" s="984"/>
      <c r="AC94" s="984"/>
      <c r="AD94" s="984"/>
      <c r="AE94" s="984"/>
    </row>
    <row r="95" spans="1:31">
      <c r="A95" s="328" t="s">
        <v>65</v>
      </c>
      <c r="B95" s="441">
        <v>-489.35</v>
      </c>
      <c r="C95" s="441">
        <v>-629.78499999999997</v>
      </c>
      <c r="D95" s="441">
        <v>-756.28800000000001</v>
      </c>
      <c r="E95" s="441">
        <v>-419.536</v>
      </c>
      <c r="F95" s="441">
        <v>-360.52600000000001</v>
      </c>
      <c r="G95" s="441">
        <v>-529.74099999999999</v>
      </c>
      <c r="H95" s="441">
        <v>-336.65199999999999</v>
      </c>
      <c r="I95" s="441">
        <v>-212.70699999999999</v>
      </c>
      <c r="J95" s="441">
        <v>-154.887</v>
      </c>
      <c r="K95" s="764">
        <v>-243.864</v>
      </c>
      <c r="L95" s="764">
        <v>-458.63600000000002</v>
      </c>
      <c r="M95" s="764">
        <v>-287.24099999999999</v>
      </c>
      <c r="N95" s="764">
        <v>-344.02800000000002</v>
      </c>
      <c r="O95" s="764">
        <v>-174.20500000000001</v>
      </c>
      <c r="P95" s="764">
        <v>-181.71199999999999</v>
      </c>
      <c r="Q95" s="764">
        <v>-38.307000000000002</v>
      </c>
      <c r="R95" s="985">
        <v>-176.93</v>
      </c>
      <c r="S95" s="985">
        <v>-135.98400000000001</v>
      </c>
      <c r="T95" s="985">
        <v>-298.62400000000002</v>
      </c>
      <c r="U95" s="985">
        <v>-316.774</v>
      </c>
      <c r="V95" s="985">
        <v>-326.625</v>
      </c>
      <c r="W95" s="985">
        <v>-258.02600000000001</v>
      </c>
      <c r="X95" s="985">
        <v>-153.97999999999999</v>
      </c>
      <c r="Y95" s="985">
        <v>-35.372</v>
      </c>
      <c r="Z95" s="985">
        <v>-66.707999999999998</v>
      </c>
      <c r="AA95" s="985">
        <v>-49.634</v>
      </c>
      <c r="AB95" s="985">
        <v>-222.36500000000001</v>
      </c>
      <c r="AC95" s="985">
        <v>-369.35700000000003</v>
      </c>
      <c r="AD95" s="985">
        <v>-409.55700000000002</v>
      </c>
      <c r="AE95" s="985">
        <v>-474.84399999999999</v>
      </c>
    </row>
    <row r="96" spans="1:31">
      <c r="A96" s="327" t="s">
        <v>1019</v>
      </c>
      <c r="B96" s="423">
        <v>-417.36900000000003</v>
      </c>
      <c r="C96" s="423">
        <v>-432.56900000000002</v>
      </c>
      <c r="D96" s="423">
        <v>-394.21300000000002</v>
      </c>
      <c r="E96" s="423">
        <v>-217.64699999999999</v>
      </c>
      <c r="F96" s="423">
        <v>-140.77099999999999</v>
      </c>
      <c r="G96" s="423">
        <v>-283.09500000000003</v>
      </c>
      <c r="H96" s="423">
        <v>-166.37</v>
      </c>
      <c r="I96" s="423">
        <v>-28.428999999999998</v>
      </c>
      <c r="J96" s="423">
        <v>-27.045000000000002</v>
      </c>
      <c r="K96" s="763">
        <v>-109.911</v>
      </c>
      <c r="L96" s="763">
        <v>-146.23099999999999</v>
      </c>
      <c r="M96" s="763">
        <v>-115.842</v>
      </c>
      <c r="N96" s="763">
        <v>-164.71899999999999</v>
      </c>
      <c r="O96" s="763">
        <v>-53.517000000000003</v>
      </c>
      <c r="P96" s="763">
        <v>-32.36</v>
      </c>
      <c r="Q96" s="763">
        <v>-18.712</v>
      </c>
      <c r="R96" s="984">
        <v>-88.602000000000004</v>
      </c>
      <c r="S96" s="984">
        <v>-84.573999999999998</v>
      </c>
      <c r="T96" s="984">
        <v>-95.194999999999993</v>
      </c>
      <c r="U96" s="984">
        <v>-140.59399999999999</v>
      </c>
      <c r="V96" s="984">
        <v>-149.273</v>
      </c>
      <c r="W96" s="984">
        <v>-110.902</v>
      </c>
      <c r="X96" s="984">
        <v>-77.116</v>
      </c>
      <c r="Y96" s="984">
        <v>-39.590000000000003</v>
      </c>
      <c r="Z96" s="984">
        <v>-42.99</v>
      </c>
      <c r="AA96" s="984">
        <v>-70.323999999999998</v>
      </c>
      <c r="AB96" s="984">
        <v>-158.81299999999999</v>
      </c>
      <c r="AC96" s="984">
        <v>-272.13499999999999</v>
      </c>
      <c r="AD96" s="984">
        <v>-297.47399999999999</v>
      </c>
      <c r="AE96" s="984">
        <v>-360.18799999999999</v>
      </c>
    </row>
    <row r="97" spans="1:31">
      <c r="A97" s="327" t="s">
        <v>1018</v>
      </c>
      <c r="B97" s="423">
        <v>-70.605999999999995</v>
      </c>
      <c r="C97" s="423">
        <v>-192.286</v>
      </c>
      <c r="D97" s="423">
        <v>-360.608</v>
      </c>
      <c r="E97" s="423">
        <v>-200.566</v>
      </c>
      <c r="F97" s="423">
        <v>-218.26499999999999</v>
      </c>
      <c r="G97" s="423">
        <v>-244.20599999999999</v>
      </c>
      <c r="H97" s="423">
        <v>-152.64400000000001</v>
      </c>
      <c r="I97" s="423">
        <v>-181.06700000000001</v>
      </c>
      <c r="J97" s="423">
        <v>-123.373</v>
      </c>
      <c r="K97" s="763">
        <v>-122.015</v>
      </c>
      <c r="L97" s="763">
        <v>-312.55</v>
      </c>
      <c r="M97" s="763">
        <v>-168.52799999999999</v>
      </c>
      <c r="N97" s="763">
        <v>-180.374</v>
      </c>
      <c r="O97" s="763">
        <v>-120.70699999999999</v>
      </c>
      <c r="P97" s="763">
        <v>-152.14500000000001</v>
      </c>
      <c r="Q97" s="763">
        <v>-19.414999999999999</v>
      </c>
      <c r="R97" s="984">
        <v>-88.328000000000003</v>
      </c>
      <c r="S97" s="984">
        <v>-51.411000000000001</v>
      </c>
      <c r="T97" s="984">
        <v>-203.429</v>
      </c>
      <c r="U97" s="984">
        <v>-176.18</v>
      </c>
      <c r="V97" s="984">
        <v>-177.352</v>
      </c>
      <c r="W97" s="984">
        <v>-147.124</v>
      </c>
      <c r="X97" s="984">
        <v>-76.864000000000004</v>
      </c>
      <c r="Y97" s="984">
        <v>4.218</v>
      </c>
      <c r="Z97" s="984">
        <v>-23.718</v>
      </c>
      <c r="AA97" s="984">
        <v>20.69</v>
      </c>
      <c r="AB97" s="984">
        <v>-63.551000000000002</v>
      </c>
      <c r="AC97" s="984">
        <v>-97.221999999999994</v>
      </c>
      <c r="AD97" s="984">
        <v>-112.083</v>
      </c>
      <c r="AE97" s="984">
        <v>-114.65600000000001</v>
      </c>
    </row>
    <row r="98" spans="1:31">
      <c r="A98" s="327" t="s">
        <v>1017</v>
      </c>
      <c r="B98" s="423">
        <v>-1.375</v>
      </c>
      <c r="C98" s="423">
        <v>-4.931</v>
      </c>
      <c r="D98" s="423">
        <v>-1.468</v>
      </c>
      <c r="E98" s="423">
        <v>-1.323</v>
      </c>
      <c r="F98" s="423">
        <v>-1.49</v>
      </c>
      <c r="G98" s="423">
        <v>-2.44</v>
      </c>
      <c r="H98" s="423">
        <v>-17.638000000000002</v>
      </c>
      <c r="I98" s="423">
        <v>-3.2109999999999999</v>
      </c>
      <c r="J98" s="423">
        <v>-4.4690000000000003</v>
      </c>
      <c r="K98" s="763">
        <v>-11.938000000000001</v>
      </c>
      <c r="L98" s="763">
        <v>0.14499999999999999</v>
      </c>
      <c r="M98" s="763">
        <v>-2.871</v>
      </c>
      <c r="N98" s="763">
        <v>1.0649999999999999</v>
      </c>
      <c r="O98" s="763">
        <v>1.9E-2</v>
      </c>
      <c r="P98" s="763">
        <v>2.7930000000000001</v>
      </c>
      <c r="Q98" s="763">
        <v>-0.17899999999999999</v>
      </c>
      <c r="R98" s="984">
        <v>0</v>
      </c>
      <c r="S98" s="984">
        <v>0</v>
      </c>
      <c r="T98" s="984">
        <v>0</v>
      </c>
      <c r="U98" s="984">
        <v>0</v>
      </c>
      <c r="V98" s="984">
        <v>0</v>
      </c>
      <c r="W98" s="984">
        <v>0</v>
      </c>
      <c r="X98" s="984">
        <v>0</v>
      </c>
      <c r="Y98" s="984">
        <v>0</v>
      </c>
      <c r="Z98" s="984">
        <v>0</v>
      </c>
      <c r="AA98" s="984">
        <v>0</v>
      </c>
      <c r="AB98" s="984">
        <v>0</v>
      </c>
      <c r="AC98" s="984">
        <v>0</v>
      </c>
      <c r="AD98" s="984">
        <v>0</v>
      </c>
      <c r="AE98" s="984">
        <v>0</v>
      </c>
    </row>
    <row r="99" spans="1:31">
      <c r="A99" s="327"/>
      <c r="B99" s="423"/>
      <c r="C99" s="423"/>
      <c r="D99" s="423"/>
      <c r="E99" s="423"/>
      <c r="F99" s="423"/>
      <c r="G99" s="423"/>
      <c r="H99" s="423"/>
      <c r="I99" s="423"/>
      <c r="J99" s="423"/>
      <c r="K99" s="763"/>
      <c r="L99" s="763"/>
      <c r="M99" s="763"/>
      <c r="N99" s="763"/>
      <c r="O99" s="763"/>
      <c r="P99" s="763"/>
      <c r="Q99" s="763"/>
      <c r="R99" s="984"/>
      <c r="S99" s="984"/>
      <c r="T99" s="984"/>
      <c r="U99" s="984">
        <v>0</v>
      </c>
      <c r="V99" s="984"/>
      <c r="W99" s="984"/>
      <c r="X99" s="984"/>
      <c r="Y99" s="984"/>
      <c r="Z99" s="984"/>
      <c r="AA99" s="984"/>
      <c r="AB99" s="984"/>
      <c r="AC99" s="984"/>
      <c r="AD99" s="984"/>
      <c r="AE99" s="984"/>
    </row>
    <row r="100" spans="1:31">
      <c r="A100" s="322" t="s">
        <v>1016</v>
      </c>
      <c r="B100" s="441">
        <v>1335.934</v>
      </c>
      <c r="C100" s="441">
        <v>1911.087</v>
      </c>
      <c r="D100" s="441">
        <v>2299.6790000000001</v>
      </c>
      <c r="E100" s="441">
        <v>2132.6860000000001</v>
      </c>
      <c r="F100" s="441">
        <v>2318.0639999999999</v>
      </c>
      <c r="G100" s="441">
        <v>2200.3560000000002</v>
      </c>
      <c r="H100" s="441">
        <v>2319.2330000000002</v>
      </c>
      <c r="I100" s="441">
        <v>2699.933</v>
      </c>
      <c r="J100" s="441">
        <v>2300.1089999999999</v>
      </c>
      <c r="K100" s="764">
        <v>2226.1559999999999</v>
      </c>
      <c r="L100" s="764">
        <v>1950.0730000000001</v>
      </c>
      <c r="M100" s="764">
        <v>2237.6559999999999</v>
      </c>
      <c r="N100" s="764">
        <v>2164.8310000000001</v>
      </c>
      <c r="O100" s="764">
        <v>2288.0149999999999</v>
      </c>
      <c r="P100" s="764">
        <v>2235.04</v>
      </c>
      <c r="Q100" s="764">
        <v>1870.636</v>
      </c>
      <c r="R100" s="985">
        <v>2358.931</v>
      </c>
      <c r="S100" s="985">
        <v>2608.6709999999998</v>
      </c>
      <c r="T100" s="985">
        <v>2436.1729999999998</v>
      </c>
      <c r="U100" s="985">
        <v>3541.578</v>
      </c>
      <c r="V100" s="985">
        <v>2797.9830000000002</v>
      </c>
      <c r="W100" s="985">
        <v>2648.9830000000002</v>
      </c>
      <c r="X100" s="985">
        <v>1886.4749999999999</v>
      </c>
      <c r="Y100" s="985">
        <v>1152.528</v>
      </c>
      <c r="Z100" s="985">
        <v>406.904</v>
      </c>
      <c r="AA100" s="985">
        <v>460.49900000000002</v>
      </c>
      <c r="AB100" s="985">
        <v>589.35199999999998</v>
      </c>
      <c r="AC100" s="985">
        <v>507.19499999999999</v>
      </c>
      <c r="AD100" s="985">
        <v>880.59699999999998</v>
      </c>
      <c r="AE100" s="985">
        <v>950.41</v>
      </c>
    </row>
    <row r="101" spans="1:31">
      <c r="A101" s="324" t="s">
        <v>1015</v>
      </c>
      <c r="B101" s="441">
        <v>-21.501000000000001</v>
      </c>
      <c r="C101" s="441">
        <v>-210.41399999999999</v>
      </c>
      <c r="D101" s="441">
        <v>-882.90599999999995</v>
      </c>
      <c r="E101" s="441">
        <v>-443.38</v>
      </c>
      <c r="F101" s="441">
        <v>-564.47799999999995</v>
      </c>
      <c r="G101" s="441">
        <v>-426.00200000000001</v>
      </c>
      <c r="H101" s="441">
        <v>-340.755</v>
      </c>
      <c r="I101" s="441">
        <v>-951.74800000000005</v>
      </c>
      <c r="J101" s="441">
        <v>-752.65300000000002</v>
      </c>
      <c r="K101" s="764">
        <v>-772.54300000000001</v>
      </c>
      <c r="L101" s="764">
        <v>-487.58699999999999</v>
      </c>
      <c r="M101" s="764">
        <v>-664.90200000000004</v>
      </c>
      <c r="N101" s="764">
        <v>-623.09299999999996</v>
      </c>
      <c r="O101" s="764">
        <v>-692.46900000000005</v>
      </c>
      <c r="P101" s="764">
        <v>-563.80700000000002</v>
      </c>
      <c r="Q101" s="764">
        <v>-435.81700000000001</v>
      </c>
      <c r="R101" s="985">
        <v>-738.50199999999995</v>
      </c>
      <c r="S101" s="985">
        <v>-955.25599999999997</v>
      </c>
      <c r="T101" s="985">
        <v>-969.255</v>
      </c>
      <c r="U101" s="985">
        <v>-1489.4659999999999</v>
      </c>
      <c r="V101" s="985">
        <v>-1130.3879999999999</v>
      </c>
      <c r="W101" s="985">
        <v>-914.58900000000006</v>
      </c>
      <c r="X101" s="985">
        <v>-462.46300000000002</v>
      </c>
      <c r="Y101" s="985">
        <v>-103.01900000000001</v>
      </c>
      <c r="Z101" s="985">
        <v>-71.879000000000005</v>
      </c>
      <c r="AA101" s="985">
        <v>143.70599999999999</v>
      </c>
      <c r="AB101" s="985">
        <v>17.004000000000001</v>
      </c>
      <c r="AC101" s="985">
        <v>-50.561</v>
      </c>
      <c r="AD101" s="985">
        <v>-255.07599999999999</v>
      </c>
      <c r="AE101" s="985">
        <v>-203.35</v>
      </c>
    </row>
    <row r="102" spans="1:31">
      <c r="A102" s="322" t="s">
        <v>1014</v>
      </c>
      <c r="B102" s="441">
        <v>0</v>
      </c>
      <c r="C102" s="441">
        <v>0</v>
      </c>
      <c r="D102" s="441">
        <v>0</v>
      </c>
      <c r="E102" s="441">
        <v>0</v>
      </c>
      <c r="F102" s="441">
        <v>0</v>
      </c>
      <c r="G102" s="441">
        <v>0</v>
      </c>
      <c r="H102" s="441">
        <v>0</v>
      </c>
      <c r="I102" s="441">
        <v>0</v>
      </c>
      <c r="J102" s="441">
        <v>0</v>
      </c>
      <c r="K102" s="764">
        <v>0</v>
      </c>
      <c r="L102" s="764">
        <v>0</v>
      </c>
      <c r="M102" s="764">
        <v>0</v>
      </c>
      <c r="N102" s="764">
        <v>0</v>
      </c>
      <c r="O102" s="764">
        <v>0</v>
      </c>
      <c r="P102" s="764">
        <v>0</v>
      </c>
      <c r="Q102" s="764">
        <v>0</v>
      </c>
      <c r="R102" s="985">
        <v>0</v>
      </c>
      <c r="S102" s="985">
        <v>0</v>
      </c>
      <c r="T102" s="985">
        <v>0</v>
      </c>
      <c r="U102" s="985">
        <v>0</v>
      </c>
      <c r="V102" s="985">
        <v>0</v>
      </c>
      <c r="W102" s="985">
        <v>0</v>
      </c>
      <c r="X102" s="985">
        <v>0</v>
      </c>
      <c r="Y102" s="985">
        <v>0</v>
      </c>
      <c r="Z102" s="985">
        <v>0</v>
      </c>
      <c r="AA102" s="985">
        <v>0</v>
      </c>
      <c r="AB102" s="985">
        <v>0</v>
      </c>
      <c r="AC102" s="985">
        <v>0</v>
      </c>
      <c r="AD102" s="985">
        <v>0</v>
      </c>
      <c r="AE102" s="985">
        <v>0</v>
      </c>
    </row>
    <row r="103" spans="1:31">
      <c r="A103" s="322" t="s">
        <v>1013</v>
      </c>
      <c r="B103" s="441">
        <v>-6.0590000000000002</v>
      </c>
      <c r="C103" s="441">
        <v>-2.8610000000000002</v>
      </c>
      <c r="D103" s="441">
        <v>13.874000000000001</v>
      </c>
      <c r="E103" s="441">
        <v>-4.024</v>
      </c>
      <c r="F103" s="441">
        <v>-5.2460000000000004</v>
      </c>
      <c r="G103" s="441">
        <v>-5.8639999999999999</v>
      </c>
      <c r="H103" s="441">
        <v>-8.1170000000000009</v>
      </c>
      <c r="I103" s="441">
        <v>-9.157</v>
      </c>
      <c r="J103" s="441">
        <v>-7.6390000000000002</v>
      </c>
      <c r="K103" s="764">
        <v>-7.5810000000000004</v>
      </c>
      <c r="L103" s="764">
        <v>-10.835000000000001</v>
      </c>
      <c r="M103" s="764">
        <v>-8.9079999999999995</v>
      </c>
      <c r="N103" s="764">
        <v>-14.502000000000001</v>
      </c>
      <c r="O103" s="764">
        <v>-11.624000000000001</v>
      </c>
      <c r="P103" s="764">
        <v>-15.353</v>
      </c>
      <c r="Q103" s="764">
        <v>-9.375</v>
      </c>
      <c r="R103" s="985">
        <v>-14.215999999999999</v>
      </c>
      <c r="S103" s="985">
        <v>-10.536</v>
      </c>
      <c r="T103" s="985">
        <v>-12.205</v>
      </c>
      <c r="U103" s="985">
        <v>-317.81599999999997</v>
      </c>
      <c r="V103" s="985">
        <v>-88.191999999999993</v>
      </c>
      <c r="W103" s="985">
        <v>-67.784000000000006</v>
      </c>
      <c r="X103" s="985">
        <v>-189.946</v>
      </c>
      <c r="Y103" s="985">
        <v>-73.677000000000007</v>
      </c>
      <c r="Z103" s="985">
        <v>-66.616</v>
      </c>
      <c r="AA103" s="985">
        <v>-56.994</v>
      </c>
      <c r="AB103" s="985">
        <v>-57.173999999999999</v>
      </c>
      <c r="AC103" s="985">
        <v>12.877000000000001</v>
      </c>
      <c r="AD103" s="985">
        <v>-5.7530000000000001</v>
      </c>
      <c r="AE103" s="985">
        <v>7.6909999999999998</v>
      </c>
    </row>
    <row r="104" spans="1:31">
      <c r="A104" s="322" t="s">
        <v>1291</v>
      </c>
      <c r="B104" s="423"/>
      <c r="C104" s="423"/>
      <c r="D104" s="423"/>
      <c r="E104" s="423"/>
      <c r="F104" s="423"/>
      <c r="G104" s="423"/>
      <c r="H104" s="423"/>
      <c r="I104" s="423"/>
      <c r="J104" s="423"/>
      <c r="K104" s="763"/>
      <c r="L104" s="763"/>
      <c r="M104" s="763"/>
      <c r="N104" s="763"/>
      <c r="O104" s="763"/>
      <c r="P104" s="763"/>
      <c r="Q104" s="763"/>
      <c r="R104" s="984"/>
      <c r="S104" s="984"/>
      <c r="T104" s="984"/>
      <c r="U104" s="984">
        <v>0</v>
      </c>
      <c r="V104" s="984"/>
      <c r="W104" s="984"/>
      <c r="X104" s="984"/>
      <c r="Y104" s="984"/>
      <c r="Z104" s="984"/>
      <c r="AA104" s="984"/>
      <c r="AB104" s="984"/>
      <c r="AC104" s="984"/>
      <c r="AD104" s="984"/>
      <c r="AE104" s="984"/>
    </row>
    <row r="105" spans="1:31" ht="13.5" thickBot="1">
      <c r="A105" s="320" t="s">
        <v>1050</v>
      </c>
      <c r="B105" s="440">
        <v>1308.374</v>
      </c>
      <c r="C105" s="440">
        <v>1697.8130000000001</v>
      </c>
      <c r="D105" s="440">
        <v>1430.646</v>
      </c>
      <c r="E105" s="440">
        <v>1685.2819999999999</v>
      </c>
      <c r="F105" s="440">
        <v>1748.34</v>
      </c>
      <c r="G105" s="440">
        <v>1768.49</v>
      </c>
      <c r="H105" s="440">
        <v>1970.3610000000001</v>
      </c>
      <c r="I105" s="440">
        <v>1739.028</v>
      </c>
      <c r="J105" s="440">
        <v>1539.816</v>
      </c>
      <c r="K105" s="762">
        <v>1446.0319999999999</v>
      </c>
      <c r="L105" s="762">
        <v>1451.652</v>
      </c>
      <c r="M105" s="762">
        <v>1563.845</v>
      </c>
      <c r="N105" s="762">
        <v>1527.2360000000001</v>
      </c>
      <c r="O105" s="762">
        <v>1583.922</v>
      </c>
      <c r="P105" s="762">
        <v>1655.88</v>
      </c>
      <c r="Q105" s="762">
        <v>1425.444</v>
      </c>
      <c r="R105" s="983">
        <v>1606.213</v>
      </c>
      <c r="S105" s="983">
        <v>1642.8789999999999</v>
      </c>
      <c r="T105" s="983">
        <v>1454.712</v>
      </c>
      <c r="U105" s="983">
        <v>1734.296</v>
      </c>
      <c r="V105" s="983">
        <v>1579.403</v>
      </c>
      <c r="W105" s="983">
        <v>1666.6110000000001</v>
      </c>
      <c r="X105" s="983">
        <v>1234.0650000000001</v>
      </c>
      <c r="Y105" s="983">
        <v>975.83199999999999</v>
      </c>
      <c r="Z105" s="983">
        <v>268.41000000000003</v>
      </c>
      <c r="AA105" s="983">
        <v>547.21</v>
      </c>
      <c r="AB105" s="983">
        <v>549.18200000000002</v>
      </c>
      <c r="AC105" s="983">
        <v>469.512</v>
      </c>
      <c r="AD105" s="983">
        <v>619.76800000000003</v>
      </c>
      <c r="AE105" s="983">
        <v>754.75199999999995</v>
      </c>
    </row>
    <row r="108" spans="1:31">
      <c r="H108" s="1554"/>
      <c r="I108" s="1554"/>
      <c r="J108" s="1554"/>
    </row>
    <row r="109" spans="1:31">
      <c r="H109" s="1554"/>
      <c r="I109" s="1554"/>
      <c r="J109" s="1554"/>
    </row>
    <row r="110" spans="1:31">
      <c r="H110" s="1554"/>
      <c r="I110" s="1554"/>
      <c r="J110" s="1554"/>
    </row>
    <row r="111" spans="1:31">
      <c r="H111" s="1554"/>
      <c r="I111" s="1554"/>
      <c r="J111" s="1554"/>
    </row>
    <row r="112" spans="1:31">
      <c r="H112" s="1554"/>
      <c r="I112" s="1554"/>
      <c r="J112" s="1554"/>
    </row>
    <row r="113" spans="8:10">
      <c r="H113" s="1554"/>
      <c r="I113" s="1554"/>
      <c r="J113" s="1554"/>
    </row>
    <row r="114" spans="8:10">
      <c r="H114" s="1554"/>
      <c r="I114" s="1554"/>
      <c r="J114" s="1554"/>
    </row>
    <row r="115" spans="8:10">
      <c r="H115" s="1554"/>
      <c r="I115" s="1554"/>
      <c r="J115" s="1554"/>
    </row>
    <row r="116" spans="8:10">
      <c r="H116" s="1554"/>
      <c r="I116" s="1554"/>
      <c r="J116" s="1554"/>
    </row>
    <row r="117" spans="8:10">
      <c r="H117" s="1554"/>
      <c r="I117" s="1554"/>
      <c r="J117" s="1554"/>
    </row>
    <row r="118" spans="8:10">
      <c r="H118" s="1554"/>
      <c r="I118" s="1554"/>
      <c r="J118" s="1554"/>
    </row>
    <row r="119" spans="8:10">
      <c r="H119" s="1554"/>
      <c r="I119" s="1554"/>
      <c r="J119" s="1554"/>
    </row>
    <row r="120" spans="8:10">
      <c r="H120" s="1554"/>
      <c r="I120" s="1554"/>
      <c r="J120" s="1554"/>
    </row>
    <row r="121" spans="8:10">
      <c r="H121" s="1554"/>
      <c r="I121" s="1554"/>
      <c r="J121" s="1554"/>
    </row>
    <row r="122" spans="8:10">
      <c r="H122" s="1554"/>
      <c r="I122" s="1554"/>
      <c r="J122" s="1554"/>
    </row>
    <row r="123" spans="8:10">
      <c r="H123" s="1554"/>
      <c r="I123" s="1554"/>
      <c r="J123" s="1554"/>
    </row>
    <row r="124" spans="8:10">
      <c r="H124" s="1554"/>
      <c r="I124" s="1554"/>
      <c r="J124" s="1554"/>
    </row>
    <row r="125" spans="8:10">
      <c r="H125" s="1554"/>
      <c r="I125" s="1554"/>
      <c r="J125" s="1554"/>
    </row>
    <row r="126" spans="8:10">
      <c r="H126" s="1554"/>
      <c r="I126" s="1554"/>
      <c r="J126" s="1554"/>
    </row>
    <row r="127" spans="8:10">
      <c r="H127" s="1554"/>
      <c r="I127" s="1554"/>
      <c r="J127" s="1554"/>
    </row>
    <row r="128" spans="8:10">
      <c r="H128" s="1554"/>
      <c r="I128" s="1554"/>
      <c r="J128" s="1554"/>
    </row>
    <row r="129" spans="8:10">
      <c r="H129" s="1554"/>
      <c r="I129" s="1554"/>
      <c r="J129" s="1554"/>
    </row>
    <row r="130" spans="8:10">
      <c r="H130" s="1554"/>
      <c r="I130" s="1554"/>
      <c r="J130" s="1554"/>
    </row>
    <row r="131" spans="8:10">
      <c r="H131" s="1554"/>
      <c r="I131" s="1554"/>
      <c r="J131" s="1554"/>
    </row>
    <row r="132" spans="8:10">
      <c r="H132" s="1554"/>
      <c r="I132" s="1554"/>
      <c r="J132" s="1554"/>
    </row>
    <row r="133" spans="8:10">
      <c r="H133" s="1554"/>
      <c r="I133" s="1554"/>
      <c r="J133" s="1554"/>
    </row>
    <row r="134" spans="8:10">
      <c r="H134" s="1554"/>
      <c r="I134" s="1554"/>
      <c r="J134" s="1554"/>
    </row>
    <row r="135" spans="8:10">
      <c r="H135" s="1554"/>
      <c r="I135" s="1554"/>
      <c r="J135" s="1554"/>
    </row>
    <row r="136" spans="8:10">
      <c r="H136" s="1554"/>
      <c r="I136" s="1554"/>
      <c r="J136" s="1554"/>
    </row>
    <row r="137" spans="8:10">
      <c r="H137" s="1554"/>
      <c r="I137" s="1554"/>
      <c r="J137" s="1554"/>
    </row>
    <row r="138" spans="8:10">
      <c r="H138" s="1554"/>
      <c r="I138" s="1554"/>
      <c r="J138" s="1554"/>
    </row>
    <row r="139" spans="8:10">
      <c r="H139" s="1554"/>
      <c r="I139" s="1554"/>
      <c r="J139" s="1554"/>
    </row>
    <row r="140" spans="8:10">
      <c r="H140" s="1554"/>
      <c r="I140" s="1554"/>
      <c r="J140" s="1554"/>
    </row>
    <row r="141" spans="8:10">
      <c r="H141" s="1554"/>
      <c r="I141" s="1554"/>
      <c r="J141" s="1554"/>
    </row>
    <row r="142" spans="8:10">
      <c r="H142" s="1554"/>
      <c r="I142" s="1554"/>
      <c r="J142" s="1554"/>
    </row>
    <row r="143" spans="8:10">
      <c r="H143" s="1554"/>
      <c r="I143" s="1554"/>
      <c r="J143" s="1554"/>
    </row>
    <row r="144" spans="8:10">
      <c r="H144" s="1554"/>
      <c r="I144" s="1554"/>
      <c r="J144" s="1554"/>
    </row>
    <row r="145" spans="8:10">
      <c r="H145" s="1554"/>
      <c r="I145" s="1554"/>
      <c r="J145" s="1554"/>
    </row>
    <row r="146" spans="8:10">
      <c r="H146" s="1554"/>
      <c r="I146" s="1554"/>
      <c r="J146" s="1554"/>
    </row>
    <row r="147" spans="8:10">
      <c r="H147" s="1554"/>
      <c r="I147" s="1554"/>
      <c r="J147" s="1554"/>
    </row>
    <row r="148" spans="8:10">
      <c r="H148" s="1554"/>
      <c r="I148" s="1554"/>
      <c r="J148" s="1554"/>
    </row>
    <row r="149" spans="8:10">
      <c r="H149" s="1554"/>
      <c r="I149" s="1554"/>
      <c r="J149" s="1554"/>
    </row>
    <row r="150" spans="8:10">
      <c r="H150" s="1554"/>
      <c r="I150" s="1554"/>
      <c r="J150" s="1554"/>
    </row>
    <row r="151" spans="8:10">
      <c r="H151" s="1554"/>
      <c r="I151" s="1554"/>
      <c r="J151" s="1554"/>
    </row>
    <row r="152" spans="8:10">
      <c r="H152" s="1554"/>
      <c r="I152" s="1554"/>
      <c r="J152" s="1554"/>
    </row>
    <row r="153" spans="8:10">
      <c r="H153" s="1554"/>
      <c r="I153" s="1554"/>
      <c r="J153" s="1554"/>
    </row>
    <row r="154" spans="8:10">
      <c r="H154" s="1554"/>
      <c r="I154" s="1554"/>
      <c r="J154" s="1554"/>
    </row>
    <row r="155" spans="8:10">
      <c r="H155" s="1554"/>
      <c r="I155" s="1554"/>
      <c r="J155" s="1554"/>
    </row>
    <row r="156" spans="8:10">
      <c r="H156" s="1554"/>
      <c r="I156" s="1554"/>
      <c r="J156" s="1554"/>
    </row>
    <row r="157" spans="8:10">
      <c r="H157" s="1554"/>
      <c r="I157" s="1554"/>
      <c r="J157" s="1554"/>
    </row>
    <row r="158" spans="8:10">
      <c r="H158" s="1554"/>
      <c r="I158" s="1554"/>
      <c r="J158" s="1554"/>
    </row>
    <row r="159" spans="8:10">
      <c r="H159" s="1554"/>
      <c r="I159" s="1554"/>
      <c r="J159" s="1554"/>
    </row>
    <row r="160" spans="8:10">
      <c r="H160" s="1554"/>
      <c r="I160" s="1554"/>
      <c r="J160" s="1554"/>
    </row>
    <row r="161" spans="8:10">
      <c r="H161" s="1554"/>
      <c r="I161" s="1554"/>
      <c r="J161" s="1554"/>
    </row>
    <row r="162" spans="8:10">
      <c r="H162" s="1554"/>
      <c r="I162" s="1554"/>
      <c r="J162" s="1554"/>
    </row>
    <row r="163" spans="8:10">
      <c r="H163" s="1554"/>
      <c r="I163" s="1554"/>
      <c r="J163" s="1554"/>
    </row>
    <row r="164" spans="8:10">
      <c r="H164" s="1554"/>
      <c r="I164" s="1554"/>
      <c r="J164" s="1554"/>
    </row>
    <row r="165" spans="8:10">
      <c r="H165" s="1554"/>
      <c r="I165" s="1554"/>
      <c r="J165" s="1554"/>
    </row>
    <row r="166" spans="8:10">
      <c r="H166" s="1554"/>
      <c r="I166" s="1554"/>
      <c r="J166" s="1554"/>
    </row>
    <row r="167" spans="8:10">
      <c r="H167" s="1554"/>
      <c r="I167" s="1554"/>
      <c r="J167" s="1554"/>
    </row>
    <row r="168" spans="8:10">
      <c r="H168" s="1554"/>
      <c r="I168" s="1554"/>
      <c r="J168" s="1554"/>
    </row>
    <row r="169" spans="8:10">
      <c r="H169" s="1554"/>
      <c r="I169" s="1554"/>
      <c r="J169" s="1554"/>
    </row>
    <row r="170" spans="8:10">
      <c r="H170" s="1554"/>
      <c r="I170" s="1554"/>
      <c r="J170" s="1554"/>
    </row>
    <row r="171" spans="8:10">
      <c r="H171" s="1554"/>
      <c r="I171" s="1554"/>
      <c r="J171" s="1554"/>
    </row>
    <row r="172" spans="8:10">
      <c r="H172" s="1554"/>
      <c r="I172" s="1554"/>
      <c r="J172" s="1554"/>
    </row>
    <row r="173" spans="8:10">
      <c r="H173" s="1554"/>
      <c r="I173" s="1554"/>
      <c r="J173" s="1554"/>
    </row>
    <row r="174" spans="8:10">
      <c r="H174" s="1554"/>
      <c r="I174" s="1554"/>
      <c r="J174" s="1554"/>
    </row>
    <row r="175" spans="8:10">
      <c r="H175" s="1554"/>
      <c r="I175" s="1554"/>
      <c r="J175" s="1554"/>
    </row>
    <row r="176" spans="8:10">
      <c r="H176" s="1554"/>
      <c r="I176" s="1554"/>
      <c r="J176" s="1554"/>
    </row>
    <row r="177" spans="8:10">
      <c r="H177" s="1554"/>
      <c r="I177" s="1554"/>
      <c r="J177" s="1554"/>
    </row>
    <row r="178" spans="8:10">
      <c r="H178" s="1554"/>
      <c r="I178" s="1554"/>
      <c r="J178" s="1554"/>
    </row>
    <row r="179" spans="8:10">
      <c r="H179" s="1554"/>
      <c r="I179" s="1554"/>
      <c r="J179" s="1554"/>
    </row>
    <row r="180" spans="8:10">
      <c r="H180" s="1554"/>
      <c r="I180" s="1554"/>
      <c r="J180" s="1554"/>
    </row>
    <row r="181" spans="8:10">
      <c r="H181" s="1554"/>
      <c r="I181" s="1554"/>
      <c r="J181" s="1554"/>
    </row>
    <row r="182" spans="8:10">
      <c r="H182" s="1554"/>
      <c r="I182" s="1554"/>
      <c r="J182" s="1554"/>
    </row>
    <row r="183" spans="8:10">
      <c r="H183" s="1554"/>
      <c r="I183" s="1554"/>
      <c r="J183" s="1554"/>
    </row>
    <row r="184" spans="8:10">
      <c r="H184" s="1554"/>
      <c r="I184" s="1554"/>
      <c r="J184" s="1554"/>
    </row>
    <row r="185" spans="8:10">
      <c r="H185" s="1554"/>
      <c r="I185" s="1554"/>
      <c r="J185" s="1554"/>
    </row>
    <row r="186" spans="8:10">
      <c r="H186" s="1554"/>
      <c r="I186" s="1554"/>
      <c r="J186" s="1554"/>
    </row>
    <row r="187" spans="8:10">
      <c r="H187" s="1554"/>
      <c r="I187" s="1554"/>
      <c r="J187" s="1554"/>
    </row>
    <row r="188" spans="8:10">
      <c r="H188" s="1554"/>
      <c r="I188" s="1554"/>
      <c r="J188" s="1554"/>
    </row>
    <row r="189" spans="8:10">
      <c r="H189" s="1554"/>
      <c r="I189" s="1554"/>
      <c r="J189" s="1554"/>
    </row>
    <row r="190" spans="8:10">
      <c r="H190" s="1554"/>
      <c r="I190" s="1554"/>
      <c r="J190" s="1554"/>
    </row>
    <row r="191" spans="8:10">
      <c r="H191" s="1554"/>
      <c r="I191" s="1554"/>
      <c r="J191" s="1554"/>
    </row>
    <row r="192" spans="8:10">
      <c r="H192" s="1554"/>
      <c r="I192" s="1554"/>
      <c r="J192" s="1554"/>
    </row>
    <row r="193" spans="8:10">
      <c r="H193" s="1554"/>
      <c r="I193" s="1554"/>
      <c r="J193" s="1554"/>
    </row>
    <row r="194" spans="8:10">
      <c r="H194" s="1554"/>
      <c r="I194" s="1554"/>
      <c r="J194" s="1554"/>
    </row>
    <row r="195" spans="8:10">
      <c r="H195" s="1554"/>
      <c r="I195" s="1554"/>
      <c r="J195" s="1554"/>
    </row>
    <row r="196" spans="8:10">
      <c r="H196" s="1554"/>
      <c r="I196" s="1554"/>
      <c r="J196" s="1554"/>
    </row>
    <row r="197" spans="8:10">
      <c r="H197" s="1554"/>
      <c r="I197" s="1554"/>
      <c r="J197" s="1554"/>
    </row>
    <row r="198" spans="8:10">
      <c r="H198" s="1554"/>
      <c r="I198" s="1554"/>
      <c r="J198" s="1554"/>
    </row>
    <row r="199" spans="8:10">
      <c r="H199" s="1554"/>
      <c r="I199" s="1554"/>
      <c r="J199" s="1554"/>
    </row>
    <row r="200" spans="8:10">
      <c r="H200" s="1554"/>
      <c r="I200" s="1554"/>
      <c r="J200" s="1554"/>
    </row>
    <row r="201" spans="8:10">
      <c r="H201" s="1554"/>
      <c r="I201" s="1554"/>
      <c r="J201" s="1554"/>
    </row>
    <row r="202" spans="8:10">
      <c r="H202" s="1554"/>
      <c r="I202" s="1554"/>
      <c r="J202" s="1554"/>
    </row>
    <row r="203" spans="8:10">
      <c r="H203" s="1554"/>
      <c r="I203" s="1554"/>
      <c r="J203" s="1554"/>
    </row>
    <row r="204" spans="8:10">
      <c r="H204" s="1554"/>
      <c r="I204" s="1554"/>
      <c r="J204" s="1554"/>
    </row>
    <row r="205" spans="8:10">
      <c r="H205" s="1554"/>
      <c r="I205" s="1554"/>
      <c r="J205" s="1554"/>
    </row>
    <row r="206" spans="8:10">
      <c r="H206" s="1554"/>
      <c r="I206" s="1554"/>
      <c r="J206" s="1554"/>
    </row>
    <row r="207" spans="8:10">
      <c r="H207" s="1554"/>
      <c r="I207" s="1554"/>
      <c r="J207" s="1554"/>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2A4F-BA81-4C64-BCC1-4F9C1F5832CD}">
  <sheetPr codeName="Planilha37">
    <tabColor rgb="FF939598"/>
  </sheetPr>
  <dimension ref="A1:CM52"/>
  <sheetViews>
    <sheetView showGridLines="0" zoomScaleNormal="100" workbookViewId="0">
      <pane xSplit="1" ySplit="4" topLeftCell="BZ5" activePane="bottomRight" state="frozen"/>
      <selection activeCell="AM1" sqref="AM1:AN1"/>
      <selection pane="topRight" activeCell="AM1" sqref="AM1:AN1"/>
      <selection pane="bottomLeft" activeCell="AM1" sqref="AM1:AN1"/>
      <selection pane="bottomRight"/>
    </sheetView>
  </sheetViews>
  <sheetFormatPr defaultColWidth="9.140625" defaultRowHeight="12.75"/>
  <cols>
    <col min="1" max="1" width="50.85546875" style="400" customWidth="1"/>
    <col min="2" max="2" width="9.140625" style="491"/>
    <col min="3" max="3" width="13.140625" style="491" customWidth="1"/>
    <col min="4" max="4" width="9.7109375" style="491" bestFit="1" customWidth="1"/>
    <col min="5" max="5" width="9.140625" style="491"/>
    <col min="6" max="6" width="13.140625" style="491" customWidth="1"/>
    <col min="7" max="8" width="9.140625" style="491"/>
    <col min="9" max="9" width="13.140625" style="491" customWidth="1"/>
    <col min="10" max="59" width="9.140625" style="491"/>
    <col min="60" max="60" width="10.28515625" style="491" bestFit="1" customWidth="1"/>
    <col min="61" max="16384" width="9.140625" style="491"/>
  </cols>
  <sheetData>
    <row r="1" spans="1:91" ht="34.5" customHeight="1">
      <c r="A1" s="527"/>
      <c r="CM1" s="491" t="s">
        <v>1051</v>
      </c>
    </row>
    <row r="2" spans="1:91">
      <c r="A2" s="1256" t="s">
        <v>2020</v>
      </c>
      <c r="B2" s="1250"/>
      <c r="C2" s="1251"/>
      <c r="D2" s="1252"/>
      <c r="E2" s="1250"/>
      <c r="F2" s="1251"/>
      <c r="G2" s="1252"/>
      <c r="H2" s="1250"/>
      <c r="I2" s="1251"/>
      <c r="J2" s="1252"/>
      <c r="K2" s="1250"/>
      <c r="L2" s="1251"/>
      <c r="M2" s="1252"/>
      <c r="N2" s="1250"/>
      <c r="O2" s="1251"/>
      <c r="P2" s="1252"/>
      <c r="Q2" s="1250"/>
      <c r="R2" s="1251"/>
      <c r="S2" s="1252"/>
      <c r="T2" s="1250"/>
      <c r="U2" s="1251"/>
      <c r="V2" s="1252"/>
      <c r="W2" s="1250"/>
      <c r="X2" s="1251"/>
      <c r="Y2" s="1252"/>
      <c r="Z2" s="1250"/>
      <c r="AA2" s="1251"/>
      <c r="AB2" s="1252"/>
      <c r="AC2" s="2048"/>
      <c r="AD2" s="2036"/>
      <c r="AE2" s="2049"/>
      <c r="AF2" s="2048"/>
      <c r="AG2" s="2036"/>
      <c r="AH2" s="2049"/>
      <c r="AI2" s="2048"/>
      <c r="AJ2" s="2036"/>
      <c r="AK2" s="2036"/>
      <c r="AL2" s="2048"/>
      <c r="AM2" s="2036"/>
      <c r="AN2" s="2036"/>
      <c r="AO2" s="2048"/>
      <c r="AP2" s="2036"/>
      <c r="AQ2" s="2036"/>
      <c r="AR2" s="2048"/>
      <c r="AS2" s="2036"/>
      <c r="AT2" s="2036"/>
      <c r="AU2" s="2048"/>
      <c r="AV2" s="2036"/>
      <c r="AW2" s="2036"/>
      <c r="AX2" s="2045"/>
      <c r="AY2" s="2046"/>
      <c r="AZ2" s="2047"/>
      <c r="BA2" s="2045"/>
      <c r="BB2" s="2046"/>
      <c r="BC2" s="2047"/>
      <c r="BD2" s="2045"/>
      <c r="BE2" s="2046"/>
      <c r="BF2" s="2047"/>
      <c r="BG2" s="2045"/>
      <c r="BH2" s="2046"/>
      <c r="BI2" s="2047"/>
      <c r="BJ2" s="2045"/>
      <c r="BK2" s="2046"/>
      <c r="BL2" s="2047"/>
      <c r="BM2" s="2045"/>
      <c r="BN2" s="2046"/>
      <c r="BO2" s="2047"/>
      <c r="BP2" s="2045"/>
      <c r="BQ2" s="2046"/>
      <c r="BR2" s="2047"/>
      <c r="BS2" s="2042"/>
      <c r="BT2" s="2043"/>
      <c r="BU2" s="2044"/>
      <c r="BV2" s="2042"/>
      <c r="BW2" s="2043"/>
      <c r="BX2" s="2044"/>
      <c r="BY2" s="2042"/>
      <c r="BZ2" s="2043"/>
      <c r="CA2" s="2044"/>
      <c r="CB2" s="2042"/>
      <c r="CC2" s="2043"/>
      <c r="CD2" s="2044"/>
      <c r="CE2" s="2042"/>
      <c r="CF2" s="2043"/>
      <c r="CG2" s="2044"/>
      <c r="CH2" s="2042"/>
      <c r="CI2" s="2043"/>
      <c r="CJ2" s="2044"/>
      <c r="CK2" s="2042"/>
      <c r="CL2" s="2043"/>
      <c r="CM2" s="2044"/>
    </row>
    <row r="3" spans="1:91">
      <c r="A3" s="1256" t="s">
        <v>1121</v>
      </c>
      <c r="B3" s="1250" t="s">
        <v>869</v>
      </c>
      <c r="C3" s="1251"/>
      <c r="D3" s="1252"/>
      <c r="E3" s="1250" t="s">
        <v>879</v>
      </c>
      <c r="F3" s="1251"/>
      <c r="G3" s="1252"/>
      <c r="H3" s="1250" t="s">
        <v>963</v>
      </c>
      <c r="I3" s="1251"/>
      <c r="J3" s="1252"/>
      <c r="K3" s="1250" t="s">
        <v>981</v>
      </c>
      <c r="L3" s="1251"/>
      <c r="M3" s="1252"/>
      <c r="N3" s="1250" t="s">
        <v>999</v>
      </c>
      <c r="O3" s="1251"/>
      <c r="P3" s="1252"/>
      <c r="Q3" s="1250" t="s">
        <v>1242</v>
      </c>
      <c r="R3" s="1251"/>
      <c r="S3" s="1252"/>
      <c r="T3" s="1250" t="s">
        <v>1270</v>
      </c>
      <c r="U3" s="1251"/>
      <c r="V3" s="1252"/>
      <c r="W3" s="1250" t="s">
        <v>1297</v>
      </c>
      <c r="X3" s="1251"/>
      <c r="Y3" s="1252"/>
      <c r="Z3" s="1250" t="s">
        <v>1377</v>
      </c>
      <c r="AA3" s="1251"/>
      <c r="AB3" s="1252"/>
      <c r="AC3" s="2048" t="s">
        <v>1484</v>
      </c>
      <c r="AD3" s="2036"/>
      <c r="AE3" s="2049"/>
      <c r="AF3" s="2048" t="s">
        <v>1527</v>
      </c>
      <c r="AG3" s="2036"/>
      <c r="AH3" s="2049"/>
      <c r="AI3" s="2048" t="s">
        <v>1601</v>
      </c>
      <c r="AJ3" s="2036"/>
      <c r="AK3" s="2036"/>
      <c r="AL3" s="2048" t="s">
        <v>1643</v>
      </c>
      <c r="AM3" s="2036"/>
      <c r="AN3" s="2036"/>
      <c r="AO3" s="2048" t="s">
        <v>1657</v>
      </c>
      <c r="AP3" s="2036"/>
      <c r="AQ3" s="2036"/>
      <c r="AR3" s="2048" t="s">
        <v>1674</v>
      </c>
      <c r="AS3" s="2036"/>
      <c r="AT3" s="2036"/>
      <c r="AU3" s="2048" t="s">
        <v>1879</v>
      </c>
      <c r="AV3" s="2036"/>
      <c r="AW3" s="2036"/>
      <c r="AX3" s="2045" t="s">
        <v>1938</v>
      </c>
      <c r="AY3" s="2046"/>
      <c r="AZ3" s="2047"/>
      <c r="BA3" s="2045" t="s">
        <v>1991</v>
      </c>
      <c r="BB3" s="2046"/>
      <c r="BC3" s="2047"/>
      <c r="BD3" s="2045" t="s">
        <v>2004</v>
      </c>
      <c r="BE3" s="2046"/>
      <c r="BF3" s="2047"/>
      <c r="BG3" s="2045" t="s">
        <v>2054</v>
      </c>
      <c r="BH3" s="2046"/>
      <c r="BI3" s="2047"/>
      <c r="BJ3" s="2045" t="s">
        <v>2125</v>
      </c>
      <c r="BK3" s="2046"/>
      <c r="BL3" s="2047"/>
      <c r="BM3" s="2045" t="s">
        <v>2143</v>
      </c>
      <c r="BN3" s="2046"/>
      <c r="BO3" s="2047"/>
      <c r="BP3" s="2045" t="s">
        <v>2158</v>
      </c>
      <c r="BQ3" s="2046"/>
      <c r="BR3" s="2047"/>
      <c r="BS3" s="2042" t="s">
        <v>2205</v>
      </c>
      <c r="BT3" s="2043"/>
      <c r="BU3" s="2044"/>
      <c r="BV3" s="2042" t="s">
        <v>2272</v>
      </c>
      <c r="BW3" s="2043"/>
      <c r="BX3" s="2044"/>
      <c r="BY3" s="2042" t="s">
        <v>2324</v>
      </c>
      <c r="BZ3" s="2043"/>
      <c r="CA3" s="2044"/>
      <c r="CB3" s="2042" t="s">
        <v>2341</v>
      </c>
      <c r="CC3" s="2043"/>
      <c r="CD3" s="2044"/>
      <c r="CE3" s="2042" t="s">
        <v>2385</v>
      </c>
      <c r="CF3" s="2043"/>
      <c r="CG3" s="2044"/>
      <c r="CH3" s="2042" t="s">
        <v>2454</v>
      </c>
      <c r="CI3" s="2043"/>
      <c r="CJ3" s="2044"/>
      <c r="CK3" s="2042" t="s">
        <v>2500</v>
      </c>
      <c r="CL3" s="2043"/>
      <c r="CM3" s="2044"/>
    </row>
    <row r="4" spans="1:91" ht="22.5">
      <c r="A4" s="1256"/>
      <c r="B4" s="1253" t="s">
        <v>1187</v>
      </c>
      <c r="C4" s="1254" t="s">
        <v>1186</v>
      </c>
      <c r="D4" s="1255" t="s">
        <v>1185</v>
      </c>
      <c r="E4" s="1253" t="s">
        <v>1187</v>
      </c>
      <c r="F4" s="1254" t="s">
        <v>1186</v>
      </c>
      <c r="G4" s="1255" t="s">
        <v>1185</v>
      </c>
      <c r="H4" s="1253" t="s">
        <v>1187</v>
      </c>
      <c r="I4" s="1254" t="s">
        <v>1186</v>
      </c>
      <c r="J4" s="1255" t="s">
        <v>1185</v>
      </c>
      <c r="K4" s="1253" t="s">
        <v>1187</v>
      </c>
      <c r="L4" s="1254" t="s">
        <v>1186</v>
      </c>
      <c r="M4" s="1255" t="s">
        <v>1185</v>
      </c>
      <c r="N4" s="1253" t="s">
        <v>1187</v>
      </c>
      <c r="O4" s="1254" t="s">
        <v>1186</v>
      </c>
      <c r="P4" s="1255" t="s">
        <v>1185</v>
      </c>
      <c r="Q4" s="1253" t="s">
        <v>1187</v>
      </c>
      <c r="R4" s="1254" t="s">
        <v>1186</v>
      </c>
      <c r="S4" s="1255" t="s">
        <v>1185</v>
      </c>
      <c r="T4" s="1253" t="s">
        <v>1187</v>
      </c>
      <c r="U4" s="1254" t="s">
        <v>1186</v>
      </c>
      <c r="V4" s="1255" t="s">
        <v>1185</v>
      </c>
      <c r="W4" s="1253" t="s">
        <v>1187</v>
      </c>
      <c r="X4" s="1254" t="s">
        <v>1186</v>
      </c>
      <c r="Y4" s="1255" t="s">
        <v>1185</v>
      </c>
      <c r="Z4" s="1253" t="s">
        <v>1187</v>
      </c>
      <c r="AA4" s="1254" t="s">
        <v>1186</v>
      </c>
      <c r="AB4" s="1255" t="s">
        <v>1185</v>
      </c>
      <c r="AC4" s="1257" t="s">
        <v>1187</v>
      </c>
      <c r="AD4" s="1258" t="s">
        <v>1186</v>
      </c>
      <c r="AE4" s="1259" t="s">
        <v>1185</v>
      </c>
      <c r="AF4" s="1257" t="s">
        <v>1187</v>
      </c>
      <c r="AG4" s="1258" t="s">
        <v>1186</v>
      </c>
      <c r="AH4" s="1259" t="s">
        <v>1185</v>
      </c>
      <c r="AI4" s="1257" t="s">
        <v>1187</v>
      </c>
      <c r="AJ4" s="1258" t="s">
        <v>1186</v>
      </c>
      <c r="AK4" s="1259" t="s">
        <v>1185</v>
      </c>
      <c r="AL4" s="1257" t="s">
        <v>1187</v>
      </c>
      <c r="AM4" s="1258" t="s">
        <v>1186</v>
      </c>
      <c r="AN4" s="1259" t="s">
        <v>1185</v>
      </c>
      <c r="AO4" s="1257" t="s">
        <v>1187</v>
      </c>
      <c r="AP4" s="1258" t="s">
        <v>1186</v>
      </c>
      <c r="AQ4" s="1259" t="s">
        <v>1185</v>
      </c>
      <c r="AR4" s="1257" t="s">
        <v>1187</v>
      </c>
      <c r="AS4" s="1258" t="s">
        <v>1186</v>
      </c>
      <c r="AT4" s="1259" t="s">
        <v>1185</v>
      </c>
      <c r="AU4" s="1257" t="s">
        <v>1187</v>
      </c>
      <c r="AV4" s="1258" t="s">
        <v>1186</v>
      </c>
      <c r="AW4" s="1259" t="s">
        <v>1185</v>
      </c>
      <c r="AX4" s="1260" t="s">
        <v>1187</v>
      </c>
      <c r="AY4" s="1261" t="s">
        <v>1186</v>
      </c>
      <c r="AZ4" s="1262" t="s">
        <v>1185</v>
      </c>
      <c r="BA4" s="1260" t="s">
        <v>1187</v>
      </c>
      <c r="BB4" s="1261" t="s">
        <v>1186</v>
      </c>
      <c r="BC4" s="1262" t="s">
        <v>1185</v>
      </c>
      <c r="BD4" s="1260" t="s">
        <v>1187</v>
      </c>
      <c r="BE4" s="1261" t="s">
        <v>1186</v>
      </c>
      <c r="BF4" s="1262" t="s">
        <v>1185</v>
      </c>
      <c r="BG4" s="1260" t="s">
        <v>1187</v>
      </c>
      <c r="BH4" s="1261" t="s">
        <v>1186</v>
      </c>
      <c r="BI4" s="1262" t="s">
        <v>1185</v>
      </c>
      <c r="BJ4" s="1260" t="s">
        <v>1187</v>
      </c>
      <c r="BK4" s="1261" t="s">
        <v>1186</v>
      </c>
      <c r="BL4" s="1262" t="s">
        <v>1185</v>
      </c>
      <c r="BM4" s="1260" t="s">
        <v>1187</v>
      </c>
      <c r="BN4" s="1261" t="s">
        <v>1186</v>
      </c>
      <c r="BO4" s="1262" t="s">
        <v>1185</v>
      </c>
      <c r="BP4" s="1260" t="s">
        <v>1187</v>
      </c>
      <c r="BQ4" s="1261" t="s">
        <v>1186</v>
      </c>
      <c r="BR4" s="1262" t="s">
        <v>1185</v>
      </c>
      <c r="BS4" s="1260" t="s">
        <v>1187</v>
      </c>
      <c r="BT4" s="1261" t="s">
        <v>1186</v>
      </c>
      <c r="BU4" s="1262" t="s">
        <v>1185</v>
      </c>
      <c r="BV4" s="1260" t="s">
        <v>1187</v>
      </c>
      <c r="BW4" s="1261" t="s">
        <v>1186</v>
      </c>
      <c r="BX4" s="1262" t="s">
        <v>1185</v>
      </c>
      <c r="BY4" s="1260" t="s">
        <v>1187</v>
      </c>
      <c r="BZ4" s="1261" t="s">
        <v>1186</v>
      </c>
      <c r="CA4" s="1262" t="s">
        <v>1185</v>
      </c>
      <c r="CB4" s="1260" t="s">
        <v>1187</v>
      </c>
      <c r="CC4" s="1261" t="s">
        <v>1186</v>
      </c>
      <c r="CD4" s="1262" t="s">
        <v>1185</v>
      </c>
      <c r="CE4" s="1260" t="s">
        <v>1187</v>
      </c>
      <c r="CF4" s="1261" t="s">
        <v>1186</v>
      </c>
      <c r="CG4" s="1262" t="s">
        <v>1185</v>
      </c>
      <c r="CH4" s="1260" t="s">
        <v>1187</v>
      </c>
      <c r="CI4" s="1261" t="s">
        <v>1186</v>
      </c>
      <c r="CJ4" s="1262" t="s">
        <v>1185</v>
      </c>
      <c r="CK4" s="1260" t="s">
        <v>1187</v>
      </c>
      <c r="CL4" s="1261" t="s">
        <v>1186</v>
      </c>
      <c r="CM4" s="1262" t="s">
        <v>1185</v>
      </c>
    </row>
    <row r="5" spans="1:91" ht="16.5" customHeight="1">
      <c r="A5" s="509" t="s">
        <v>1184</v>
      </c>
      <c r="B5" s="508">
        <v>574887.63600000006</v>
      </c>
      <c r="C5" s="500">
        <v>14181.74</v>
      </c>
      <c r="D5" s="507">
        <v>0.10199999999999999</v>
      </c>
      <c r="E5" s="508">
        <v>558417.98300000001</v>
      </c>
      <c r="F5" s="500">
        <v>14181.74</v>
      </c>
      <c r="G5" s="507">
        <v>0.104</v>
      </c>
      <c r="H5" s="508">
        <v>558351.60800000001</v>
      </c>
      <c r="I5" s="500">
        <v>14374.208000000001</v>
      </c>
      <c r="J5" s="507">
        <v>0.106</v>
      </c>
      <c r="K5" s="508">
        <v>552535.18599999999</v>
      </c>
      <c r="L5" s="500">
        <v>13485.644</v>
      </c>
      <c r="M5" s="507">
        <v>0.10299999999999999</v>
      </c>
      <c r="N5" s="508">
        <v>542106.96100000001</v>
      </c>
      <c r="O5" s="500">
        <v>13613.482</v>
      </c>
      <c r="P5" s="507">
        <v>0.104</v>
      </c>
      <c r="Q5" s="508">
        <v>526026.93799999997</v>
      </c>
      <c r="R5" s="500">
        <v>13168.313</v>
      </c>
      <c r="S5" s="507">
        <v>0.10299999999999999</v>
      </c>
      <c r="T5" s="508">
        <v>533682.348</v>
      </c>
      <c r="U5" s="500">
        <v>13454.022000000001</v>
      </c>
      <c r="V5" s="775">
        <v>0.104</v>
      </c>
      <c r="W5" s="508">
        <v>546440.43799999997</v>
      </c>
      <c r="X5" s="500">
        <v>13416.777</v>
      </c>
      <c r="Y5" s="775">
        <v>0.10299999999999999</v>
      </c>
      <c r="Z5" s="508">
        <v>572345.01199999999</v>
      </c>
      <c r="AA5" s="500">
        <v>14191.623</v>
      </c>
      <c r="AB5" s="775">
        <v>0.10299999999999999</v>
      </c>
      <c r="AC5" s="774">
        <v>581017.43099999998</v>
      </c>
      <c r="AD5" s="773">
        <v>14322.927</v>
      </c>
      <c r="AE5" s="772">
        <v>0.10100000000000001</v>
      </c>
      <c r="AF5" s="774">
        <v>573766.77399999998</v>
      </c>
      <c r="AG5" s="773">
        <v>14367.048000000001</v>
      </c>
      <c r="AH5" s="772">
        <v>0.10299999999999999</v>
      </c>
      <c r="AI5" s="774">
        <v>581710.07499999995</v>
      </c>
      <c r="AJ5" s="773">
        <v>14539.245000000001</v>
      </c>
      <c r="AK5" s="772">
        <v>0.105</v>
      </c>
      <c r="AL5" s="774">
        <v>602327.15500000003</v>
      </c>
      <c r="AM5" s="773">
        <v>15322.331</v>
      </c>
      <c r="AN5" s="772">
        <v>0.106</v>
      </c>
      <c r="AO5" s="774">
        <v>624202.71200000006</v>
      </c>
      <c r="AP5" s="773">
        <v>16081.356</v>
      </c>
      <c r="AQ5" s="772">
        <v>0.106</v>
      </c>
      <c r="AR5" s="774">
        <v>643658.79299999995</v>
      </c>
      <c r="AS5" s="773">
        <v>16568.621999999999</v>
      </c>
      <c r="AT5" s="772">
        <v>0.106</v>
      </c>
      <c r="AU5" s="774">
        <v>669014.58700000006</v>
      </c>
      <c r="AV5" s="773">
        <v>15769.565000000001</v>
      </c>
      <c r="AW5" s="772">
        <v>9.8000000000000004E-2</v>
      </c>
      <c r="AX5" s="986">
        <v>725109.82279082714</v>
      </c>
      <c r="AY5" s="987">
        <v>15446.015842226187</v>
      </c>
      <c r="AZ5" s="988">
        <v>8.791203396956937E-2</v>
      </c>
      <c r="BA5" s="986">
        <v>744938.14999945892</v>
      </c>
      <c r="BB5" s="987">
        <v>14770.814242009461</v>
      </c>
      <c r="BC5" s="988">
        <v>8.0669130795087085E-2</v>
      </c>
      <c r="BD5" s="986">
        <v>776490.16019870329</v>
      </c>
      <c r="BE5" s="987">
        <v>15072.188852125288</v>
      </c>
      <c r="BF5" s="988">
        <v>7.8905128332486418E-2</v>
      </c>
      <c r="BG5" s="986">
        <v>810357.77785096562</v>
      </c>
      <c r="BH5" s="987">
        <v>15099.869788704147</v>
      </c>
      <c r="BI5" s="988">
        <v>7.7374024558762633E-2</v>
      </c>
      <c r="BJ5" s="986">
        <v>814447.48579621932</v>
      </c>
      <c r="BK5" s="987">
        <v>15682.666829759266</v>
      </c>
      <c r="BL5" s="988">
        <v>7.9143749343285386E-2</v>
      </c>
      <c r="BM5" s="986">
        <v>847858.50723162014</v>
      </c>
      <c r="BN5" s="987">
        <v>16358.803206291883</v>
      </c>
      <c r="BO5" s="988">
        <v>7.8413916488573099E-2</v>
      </c>
      <c r="BP5" s="986">
        <v>921266.78431587107</v>
      </c>
      <c r="BQ5" s="987">
        <v>18267.05563760033</v>
      </c>
      <c r="BR5" s="988">
        <v>8.0668921921829506E-2</v>
      </c>
      <c r="BS5" s="986">
        <v>930435.81056393217</v>
      </c>
      <c r="BT5" s="987">
        <v>18314.252329440642</v>
      </c>
      <c r="BU5" s="988">
        <v>8.1907268932713606E-2</v>
      </c>
      <c r="BV5" s="986">
        <v>964823.7700789033</v>
      </c>
      <c r="BW5" s="987">
        <v>19926.708546386606</v>
      </c>
      <c r="BX5" s="988">
        <v>8.5125597849559753E-2</v>
      </c>
      <c r="BY5" s="986">
        <v>992388.07377238758</v>
      </c>
      <c r="BZ5" s="987">
        <v>20877.55876562887</v>
      </c>
      <c r="CA5" s="988">
        <v>8.5794534579413329E-2</v>
      </c>
      <c r="CB5" s="986">
        <v>1014007.5660747827</v>
      </c>
      <c r="CC5" s="987">
        <v>21492.812774152262</v>
      </c>
      <c r="CD5" s="988">
        <v>8.6466799786353965E-2</v>
      </c>
      <c r="CE5" s="986">
        <v>1035356.6795898041</v>
      </c>
      <c r="CF5" s="987">
        <v>21265.567052764018</v>
      </c>
      <c r="CG5" s="988">
        <v>8.5616556126791421E-2</v>
      </c>
      <c r="CH5" s="986">
        <v>1046140.3158363869</v>
      </c>
      <c r="CI5" s="987">
        <v>22050.55325023417</v>
      </c>
      <c r="CJ5" s="988">
        <v>8.6950281460205447E-2</v>
      </c>
      <c r="CK5" s="986">
        <v>1048512.3527904093</v>
      </c>
      <c r="CL5" s="987">
        <v>22561.035545014252</v>
      </c>
      <c r="CM5" s="988">
        <v>8.7833213805573518E-2</v>
      </c>
    </row>
    <row r="6" spans="1:91" ht="16.5" customHeight="1">
      <c r="A6" s="509" t="s">
        <v>1191</v>
      </c>
      <c r="B6" s="508">
        <v>72628.976999999999</v>
      </c>
      <c r="C6" s="500">
        <v>1925.11</v>
      </c>
      <c r="D6" s="507">
        <v>0.111</v>
      </c>
      <c r="E6" s="508">
        <v>83285.100999999995</v>
      </c>
      <c r="F6" s="500">
        <v>2128.3820000000001</v>
      </c>
      <c r="G6" s="507">
        <v>0.105</v>
      </c>
      <c r="H6" s="508">
        <v>86875.388999999996</v>
      </c>
      <c r="I6" s="500">
        <v>2487.4430000000002</v>
      </c>
      <c r="J6" s="507">
        <v>0.11899999999999999</v>
      </c>
      <c r="K6" s="508">
        <v>83420.755999999994</v>
      </c>
      <c r="L6" s="500">
        <v>2061.3290000000002</v>
      </c>
      <c r="M6" s="507">
        <v>0.104</v>
      </c>
      <c r="N6" s="508">
        <v>91016.604999999996</v>
      </c>
      <c r="O6" s="500">
        <v>2148.6509999999998</v>
      </c>
      <c r="P6" s="507">
        <v>9.8000000000000004E-2</v>
      </c>
      <c r="Q6" s="508">
        <v>98476.312000000005</v>
      </c>
      <c r="R6" s="500">
        <v>2242.0340000000001</v>
      </c>
      <c r="S6" s="507">
        <v>9.2999999999999999E-2</v>
      </c>
      <c r="T6" s="508">
        <v>106575.577</v>
      </c>
      <c r="U6" s="500">
        <v>2049.3710000000001</v>
      </c>
      <c r="V6" s="775">
        <v>7.8E-2</v>
      </c>
      <c r="W6" s="508">
        <v>100509.053</v>
      </c>
      <c r="X6" s="500">
        <v>1844.231</v>
      </c>
      <c r="Y6" s="775">
        <v>7.5999999999999998E-2</v>
      </c>
      <c r="Z6" s="508">
        <v>93534.108999999997</v>
      </c>
      <c r="AA6" s="500">
        <v>1761.704</v>
      </c>
      <c r="AB6" s="775">
        <v>7.6999999999999999E-2</v>
      </c>
      <c r="AC6" s="774">
        <v>95928.311000000002</v>
      </c>
      <c r="AD6" s="773">
        <v>1828.6020000000001</v>
      </c>
      <c r="AE6" s="772">
        <v>7.6999999999999999E-2</v>
      </c>
      <c r="AF6" s="774">
        <v>107755.277</v>
      </c>
      <c r="AG6" s="773">
        <v>1865.614</v>
      </c>
      <c r="AH6" s="772">
        <v>7.0000000000000007E-2</v>
      </c>
      <c r="AI6" s="774">
        <v>104235.784</v>
      </c>
      <c r="AJ6" s="773">
        <v>1885.2059999999999</v>
      </c>
      <c r="AK6" s="772">
        <v>7.4999999999999997E-2</v>
      </c>
      <c r="AL6" s="774">
        <v>96917.535999999993</v>
      </c>
      <c r="AM6" s="773">
        <v>1556.518</v>
      </c>
      <c r="AN6" s="772">
        <v>6.6000000000000003E-2</v>
      </c>
      <c r="AO6" s="774">
        <v>96790.990999999995</v>
      </c>
      <c r="AP6" s="773">
        <v>1539.588</v>
      </c>
      <c r="AQ6" s="772">
        <v>6.4000000000000001E-2</v>
      </c>
      <c r="AR6" s="774">
        <v>102261.86199999999</v>
      </c>
      <c r="AS6" s="773">
        <v>1563.403</v>
      </c>
      <c r="AT6" s="772">
        <v>6.2E-2</v>
      </c>
      <c r="AU6" s="774">
        <v>96335.736999999994</v>
      </c>
      <c r="AV6" s="773">
        <v>1275.29</v>
      </c>
      <c r="AW6" s="772">
        <v>5.3999999999999999E-2</v>
      </c>
      <c r="AX6" s="986">
        <v>84408.182778892253</v>
      </c>
      <c r="AY6" s="987">
        <v>1022.1819147542246</v>
      </c>
      <c r="AZ6" s="988">
        <v>4.907041149085356E-2</v>
      </c>
      <c r="BA6" s="986">
        <v>98725.533369720506</v>
      </c>
      <c r="BB6" s="987">
        <v>783.63463437010432</v>
      </c>
      <c r="BC6" s="988">
        <v>3.1545817719352831E-2</v>
      </c>
      <c r="BD6" s="986">
        <v>107368.70527514216</v>
      </c>
      <c r="BE6" s="987">
        <v>947.52847298250072</v>
      </c>
      <c r="BF6" s="988">
        <v>3.5134054676318582E-2</v>
      </c>
      <c r="BG6" s="986">
        <v>113758.97553870577</v>
      </c>
      <c r="BH6" s="987">
        <v>1073.065907190504</v>
      </c>
      <c r="BI6" s="988">
        <v>3.8450015140084615E-2</v>
      </c>
      <c r="BJ6" s="986">
        <v>112271.43084582618</v>
      </c>
      <c r="BK6" s="987">
        <v>1118.901655281582</v>
      </c>
      <c r="BL6" s="988">
        <v>4.0211373793642924E-2</v>
      </c>
      <c r="BM6" s="986">
        <v>114585.66446055379</v>
      </c>
      <c r="BN6" s="987">
        <v>1227.5485099813061</v>
      </c>
      <c r="BO6" s="988">
        <v>4.2808684256691931E-2</v>
      </c>
      <c r="BP6" s="986">
        <v>122453.38970372193</v>
      </c>
      <c r="BQ6" s="987">
        <v>1638.923573260337</v>
      </c>
      <c r="BR6" s="988">
        <v>5.3764089840367957E-2</v>
      </c>
      <c r="BS6" s="986">
        <v>117319.4260604263</v>
      </c>
      <c r="BT6" s="987">
        <v>1725.0773951788028</v>
      </c>
      <c r="BU6" s="988">
        <v>6.0575434836852571E-2</v>
      </c>
      <c r="BV6" s="986">
        <v>114839.89822313127</v>
      </c>
      <c r="BW6" s="987">
        <v>2061.7327707474078</v>
      </c>
      <c r="BX6" s="988">
        <v>7.3598691190667642E-2</v>
      </c>
      <c r="BY6" s="986">
        <v>121380.0885589761</v>
      </c>
      <c r="BZ6" s="987">
        <v>2507.8730375491837</v>
      </c>
      <c r="CA6" s="988">
        <v>8.4196947458709204E-2</v>
      </c>
      <c r="CB6" s="986">
        <v>124163.42820579378</v>
      </c>
      <c r="CC6" s="987">
        <v>2734.5447908285141</v>
      </c>
      <c r="CD6" s="988">
        <v>8.9991167625769863E-2</v>
      </c>
      <c r="CE6" s="986">
        <v>122668.3159404886</v>
      </c>
      <c r="CF6" s="987">
        <v>2782.1046367362105</v>
      </c>
      <c r="CG6" s="988">
        <v>9.494940304586974E-2</v>
      </c>
      <c r="CH6" s="986">
        <v>124215.28860823676</v>
      </c>
      <c r="CI6" s="987">
        <v>2876.6960167089219</v>
      </c>
      <c r="CJ6" s="988">
        <v>9.5933136125316176E-2</v>
      </c>
      <c r="CK6" s="986">
        <v>126226.680935401</v>
      </c>
      <c r="CL6" s="987">
        <v>2998.325474357639</v>
      </c>
      <c r="CM6" s="988">
        <v>9.7392028252698992E-2</v>
      </c>
    </row>
    <row r="7" spans="1:91" s="403" customFormat="1" ht="16.5" customHeight="1">
      <c r="A7" s="506" t="s">
        <v>1117</v>
      </c>
      <c r="B7" s="505">
        <v>647516.61300000001</v>
      </c>
      <c r="C7" s="504">
        <v>16037.798000000001</v>
      </c>
      <c r="D7" s="503">
        <v>0.10299999999999999</v>
      </c>
      <c r="E7" s="505">
        <v>641703.08400000003</v>
      </c>
      <c r="F7" s="504">
        <v>16310.121999999999</v>
      </c>
      <c r="G7" s="503">
        <v>0.105</v>
      </c>
      <c r="H7" s="505">
        <v>645226.99600000004</v>
      </c>
      <c r="I7" s="504">
        <v>16861.651000000002</v>
      </c>
      <c r="J7" s="503">
        <v>0.108</v>
      </c>
      <c r="K7" s="505">
        <v>635955.94200000004</v>
      </c>
      <c r="L7" s="504">
        <v>15546.973</v>
      </c>
      <c r="M7" s="503">
        <v>0.10299999999999999</v>
      </c>
      <c r="N7" s="505">
        <v>633123.56499999994</v>
      </c>
      <c r="O7" s="504">
        <v>15762.133</v>
      </c>
      <c r="P7" s="503">
        <v>0.10299999999999999</v>
      </c>
      <c r="Q7" s="505">
        <v>624503.25</v>
      </c>
      <c r="R7" s="504">
        <v>15410.347</v>
      </c>
      <c r="S7" s="503">
        <v>0.10100000000000001</v>
      </c>
      <c r="T7" s="505">
        <v>640257.924</v>
      </c>
      <c r="U7" s="504">
        <v>15503.393</v>
      </c>
      <c r="V7" s="779">
        <v>9.9000000000000005E-2</v>
      </c>
      <c r="W7" s="505">
        <v>646949.49100000004</v>
      </c>
      <c r="X7" s="504">
        <v>15261.007</v>
      </c>
      <c r="Y7" s="779">
        <v>9.9000000000000005E-2</v>
      </c>
      <c r="Z7" s="505">
        <v>665879.12100000004</v>
      </c>
      <c r="AA7" s="504">
        <v>15953.326999999999</v>
      </c>
      <c r="AB7" s="779">
        <v>9.9000000000000005E-2</v>
      </c>
      <c r="AC7" s="778">
        <v>676945.74100000004</v>
      </c>
      <c r="AD7" s="777">
        <v>16151.528</v>
      </c>
      <c r="AE7" s="776">
        <v>9.8000000000000004E-2</v>
      </c>
      <c r="AF7" s="778">
        <v>681522.05099999998</v>
      </c>
      <c r="AG7" s="777">
        <v>16232.662</v>
      </c>
      <c r="AH7" s="776">
        <v>9.8000000000000004E-2</v>
      </c>
      <c r="AI7" s="778">
        <v>685945.85900000005</v>
      </c>
      <c r="AJ7" s="777">
        <v>16424.451000000001</v>
      </c>
      <c r="AK7" s="776">
        <v>0.1</v>
      </c>
      <c r="AL7" s="778">
        <v>699244.69099999999</v>
      </c>
      <c r="AM7" s="777">
        <v>16878.848999999998</v>
      </c>
      <c r="AN7" s="776">
        <v>0.1</v>
      </c>
      <c r="AO7" s="778">
        <v>720993.70299999998</v>
      </c>
      <c r="AP7" s="777">
        <v>17620.944</v>
      </c>
      <c r="AQ7" s="776">
        <v>0.1</v>
      </c>
      <c r="AR7" s="778">
        <v>745920.65500000003</v>
      </c>
      <c r="AS7" s="777">
        <v>18132.025000000001</v>
      </c>
      <c r="AT7" s="776">
        <v>0.1</v>
      </c>
      <c r="AU7" s="778">
        <v>765350.32400000002</v>
      </c>
      <c r="AV7" s="777">
        <v>17044.855</v>
      </c>
      <c r="AW7" s="776">
        <v>9.1999999999999998E-2</v>
      </c>
      <c r="AX7" s="989">
        <v>809518.00556971936</v>
      </c>
      <c r="AY7" s="990">
        <v>16468.197756980411</v>
      </c>
      <c r="AZ7" s="991">
        <v>8.3795956461267584E-2</v>
      </c>
      <c r="BA7" s="989">
        <v>843663.68336917949</v>
      </c>
      <c r="BB7" s="990">
        <v>15554.448876379565</v>
      </c>
      <c r="BC7" s="991">
        <v>7.4802288572387354E-2</v>
      </c>
      <c r="BD7" s="989">
        <v>883858.86547384551</v>
      </c>
      <c r="BE7" s="990">
        <v>16019.717325107787</v>
      </c>
      <c r="BF7" s="991">
        <v>7.3490977294847548E-2</v>
      </c>
      <c r="BG7" s="989">
        <v>924116.75338967144</v>
      </c>
      <c r="BH7" s="990">
        <v>16172.935695894652</v>
      </c>
      <c r="BI7" s="991">
        <v>7.2505025697149339E-2</v>
      </c>
      <c r="BJ7" s="989">
        <v>926718.91664204549</v>
      </c>
      <c r="BK7" s="990">
        <v>16801.568485040847</v>
      </c>
      <c r="BL7" s="991">
        <v>7.4350822017765328E-2</v>
      </c>
      <c r="BM7" s="989">
        <v>962444.17169217393</v>
      </c>
      <c r="BN7" s="990">
        <v>17586.351716273188</v>
      </c>
      <c r="BO7" s="991">
        <v>7.4112087935129134E-2</v>
      </c>
      <c r="BP7" s="989">
        <v>1043720.174019593</v>
      </c>
      <c r="BQ7" s="990">
        <v>19905.979210860667</v>
      </c>
      <c r="BR7" s="991">
        <v>7.7477203277309226E-2</v>
      </c>
      <c r="BS7" s="989">
        <v>1047755.2366243585</v>
      </c>
      <c r="BT7" s="990">
        <v>20039.329724619445</v>
      </c>
      <c r="BU7" s="991">
        <v>7.9497582184546278E-2</v>
      </c>
      <c r="BV7" s="989">
        <v>1079663.6683020345</v>
      </c>
      <c r="BW7" s="990">
        <v>21988.441317134013</v>
      </c>
      <c r="BX7" s="991">
        <v>8.3893680287638883E-2</v>
      </c>
      <c r="BY7" s="989">
        <v>1113768.1623313637</v>
      </c>
      <c r="BZ7" s="990">
        <v>23385.431803178053</v>
      </c>
      <c r="CA7" s="991">
        <v>8.5620313274611171E-2</v>
      </c>
      <c r="CB7" s="989">
        <v>1138170.9942805765</v>
      </c>
      <c r="CC7" s="990">
        <v>24227.357564980775</v>
      </c>
      <c r="CD7" s="991">
        <v>8.6850721277347498E-2</v>
      </c>
      <c r="CE7" s="989">
        <v>1158024.9955302929</v>
      </c>
      <c r="CF7" s="990">
        <v>24047.671689500228</v>
      </c>
      <c r="CG7" s="991">
        <v>8.6601405976527435E-2</v>
      </c>
      <c r="CH7" s="989">
        <v>1170355.6044446237</v>
      </c>
      <c r="CI7" s="990">
        <v>24927.249266943094</v>
      </c>
      <c r="CJ7" s="991">
        <v>8.7900180191423427E-2</v>
      </c>
      <c r="CK7" s="989">
        <v>1174739.0337258102</v>
      </c>
      <c r="CL7" s="990">
        <v>25559.361019371892</v>
      </c>
      <c r="CM7" s="991">
        <v>8.8856321906872537E-2</v>
      </c>
    </row>
    <row r="8" spans="1:91" ht="16.5" customHeight="1">
      <c r="A8" s="502" t="s">
        <v>1024</v>
      </c>
      <c r="B8" s="505"/>
      <c r="C8" s="504">
        <v>-6334.9660000000003</v>
      </c>
      <c r="D8" s="503"/>
      <c r="E8" s="505"/>
      <c r="F8" s="504">
        <v>-5582.2809999999999</v>
      </c>
      <c r="G8" s="503"/>
      <c r="H8" s="505"/>
      <c r="I8" s="504">
        <v>-6352.17</v>
      </c>
      <c r="J8" s="503"/>
      <c r="K8" s="505"/>
      <c r="L8" s="504">
        <v>-5281.192</v>
      </c>
      <c r="M8" s="503"/>
      <c r="N8" s="505"/>
      <c r="O8" s="504">
        <v>-4474.0010000000002</v>
      </c>
      <c r="P8" s="503"/>
      <c r="Q8" s="505"/>
      <c r="R8" s="504">
        <v>-3989.6030000000001</v>
      </c>
      <c r="S8" s="503"/>
      <c r="T8" s="505"/>
      <c r="U8" s="504">
        <v>-4257.2610000000004</v>
      </c>
      <c r="V8" s="779"/>
      <c r="W8" s="505"/>
      <c r="X8" s="504">
        <v>-3787.5189999999998</v>
      </c>
      <c r="Y8" s="779"/>
      <c r="Z8" s="505"/>
      <c r="AA8" s="504">
        <v>-3600.7420000000002</v>
      </c>
      <c r="AB8" s="779"/>
      <c r="AC8" s="778"/>
      <c r="AD8" s="777">
        <v>-3262.66</v>
      </c>
      <c r="AE8" s="776"/>
      <c r="AF8" s="778"/>
      <c r="AG8" s="777">
        <v>-3415.3229999999999</v>
      </c>
      <c r="AH8" s="776"/>
      <c r="AI8" s="778"/>
      <c r="AJ8" s="777">
        <v>-3803.5830000000001</v>
      </c>
      <c r="AK8" s="776"/>
      <c r="AL8" s="778"/>
      <c r="AM8" s="777">
        <v>-4044.44</v>
      </c>
      <c r="AN8" s="776"/>
      <c r="AO8" s="778"/>
      <c r="AP8" s="777">
        <v>-4495.0839999999998</v>
      </c>
      <c r="AQ8" s="776"/>
      <c r="AR8" s="778"/>
      <c r="AS8" s="777">
        <v>-5810.9359999999997</v>
      </c>
      <c r="AT8" s="776"/>
      <c r="AU8" s="778"/>
      <c r="AV8" s="777">
        <v>-10086.742</v>
      </c>
      <c r="AW8" s="776"/>
      <c r="AX8" s="989"/>
      <c r="AY8" s="990">
        <v>-7769.5184032099987</v>
      </c>
      <c r="AZ8" s="991"/>
      <c r="BA8" s="989"/>
      <c r="BB8" s="990">
        <v>-6319.0502765320907</v>
      </c>
      <c r="BC8" s="991"/>
      <c r="BD8" s="989"/>
      <c r="BE8" s="990">
        <v>-6033.3982932368917</v>
      </c>
      <c r="BF8" s="991"/>
      <c r="BG8" s="989"/>
      <c r="BH8" s="990">
        <v>-4111.0132447845908</v>
      </c>
      <c r="BI8" s="991"/>
      <c r="BJ8" s="989"/>
      <c r="BK8" s="990">
        <v>-4691.638797280677</v>
      </c>
      <c r="BL8" s="991"/>
      <c r="BM8" s="989"/>
      <c r="BN8" s="990">
        <v>-5231.8202234906857</v>
      </c>
      <c r="BO8" s="991"/>
      <c r="BP8" s="989"/>
      <c r="BQ8" s="990">
        <v>-6199.8223269103619</v>
      </c>
      <c r="BR8" s="991"/>
      <c r="BS8" s="989"/>
      <c r="BT8" s="990">
        <v>-6967.6213490777918</v>
      </c>
      <c r="BU8" s="991"/>
      <c r="BV8" s="989"/>
      <c r="BW8" s="990">
        <v>-7535.1058526593297</v>
      </c>
      <c r="BX8" s="991"/>
      <c r="BY8" s="989"/>
      <c r="BZ8" s="990">
        <v>-7991.7355892394817</v>
      </c>
      <c r="CA8" s="991"/>
      <c r="CB8" s="989"/>
      <c r="CC8" s="990">
        <v>-9804.9585574477878</v>
      </c>
      <c r="CD8" s="991"/>
      <c r="CE8" s="989"/>
      <c r="CF8" s="990">
        <v>-9087.5902570452727</v>
      </c>
      <c r="CG8" s="991"/>
      <c r="CH8" s="989"/>
      <c r="CI8" s="990">
        <v>-9441.1799393735255</v>
      </c>
      <c r="CJ8" s="991"/>
      <c r="CK8" s="989"/>
      <c r="CL8" s="990">
        <v>-9263.0706391340354</v>
      </c>
      <c r="CM8" s="991"/>
    </row>
    <row r="9" spans="1:91" ht="16.5" customHeight="1">
      <c r="A9" s="528" t="s">
        <v>45</v>
      </c>
      <c r="B9" s="508"/>
      <c r="C9" s="500">
        <v>-6337.2849999999999</v>
      </c>
      <c r="D9" s="507"/>
      <c r="E9" s="508"/>
      <c r="F9" s="500">
        <v>-6168.5919999999996</v>
      </c>
      <c r="G9" s="507"/>
      <c r="H9" s="508"/>
      <c r="I9" s="500">
        <v>-5822.7049999999999</v>
      </c>
      <c r="J9" s="507"/>
      <c r="K9" s="508"/>
      <c r="L9" s="500">
        <v>-5392.0379999999996</v>
      </c>
      <c r="M9" s="507"/>
      <c r="N9" s="508"/>
      <c r="O9" s="500">
        <v>-4948.2879999999996</v>
      </c>
      <c r="P9" s="507"/>
      <c r="Q9" s="508"/>
      <c r="R9" s="500">
        <v>-4281.5479999999998</v>
      </c>
      <c r="S9" s="507"/>
      <c r="T9" s="508"/>
      <c r="U9" s="500">
        <v>-4482.7560000000003</v>
      </c>
      <c r="V9" s="775"/>
      <c r="W9" s="508"/>
      <c r="X9" s="500">
        <v>-4110.9340000000002</v>
      </c>
      <c r="Y9" s="775"/>
      <c r="Z9" s="508"/>
      <c r="AA9" s="500">
        <v>-4271.402</v>
      </c>
      <c r="AB9" s="775"/>
      <c r="AC9" s="774"/>
      <c r="AD9" s="773">
        <v>-3904.3150000000001</v>
      </c>
      <c r="AE9" s="772"/>
      <c r="AF9" s="774"/>
      <c r="AG9" s="773">
        <v>-3795.8319999999999</v>
      </c>
      <c r="AH9" s="772"/>
      <c r="AI9" s="774"/>
      <c r="AJ9" s="773">
        <v>-4206.0469999999996</v>
      </c>
      <c r="AK9" s="772"/>
      <c r="AL9" s="774"/>
      <c r="AM9" s="773">
        <v>-4407.0860000000002</v>
      </c>
      <c r="AN9" s="772"/>
      <c r="AO9" s="774"/>
      <c r="AP9" s="773">
        <v>-4921.9750000000004</v>
      </c>
      <c r="AQ9" s="772"/>
      <c r="AR9" s="774"/>
      <c r="AS9" s="773">
        <v>-6145.0129999999999</v>
      </c>
      <c r="AT9" s="772"/>
      <c r="AU9" s="774"/>
      <c r="AV9" s="773">
        <v>-10397.909</v>
      </c>
      <c r="AW9" s="772"/>
      <c r="AX9" s="986"/>
      <c r="AY9" s="987">
        <v>-7561.4889999999996</v>
      </c>
      <c r="AZ9" s="988"/>
      <c r="BA9" s="986"/>
      <c r="BB9" s="987">
        <v>-6337.3549181820908</v>
      </c>
      <c r="BC9" s="988"/>
      <c r="BD9" s="986"/>
      <c r="BE9" s="987">
        <v>-5641.3543760342645</v>
      </c>
      <c r="BF9" s="988"/>
      <c r="BG9" s="986"/>
      <c r="BH9" s="987">
        <v>-4435.2128719748916</v>
      </c>
      <c r="BI9" s="988"/>
      <c r="BJ9" s="986"/>
      <c r="BK9" s="987">
        <v>-4833.7431567406766</v>
      </c>
      <c r="BL9" s="988"/>
      <c r="BM9" s="986"/>
      <c r="BN9" s="987">
        <v>-5525.9777327202719</v>
      </c>
      <c r="BO9" s="988"/>
      <c r="BP9" s="986"/>
      <c r="BQ9" s="987">
        <v>-6827.4128234594464</v>
      </c>
      <c r="BR9" s="988"/>
      <c r="BS9" s="986"/>
      <c r="BT9" s="987">
        <v>-6997.6006203817706</v>
      </c>
      <c r="BU9" s="988"/>
      <c r="BV9" s="986"/>
      <c r="BW9" s="987">
        <v>-7814.3113986693297</v>
      </c>
      <c r="BX9" s="988"/>
      <c r="BY9" s="986"/>
      <c r="BZ9" s="987">
        <v>-8275.426583429482</v>
      </c>
      <c r="CA9" s="988"/>
      <c r="CB9" s="986"/>
      <c r="CC9" s="987">
        <v>-9906.6138622677845</v>
      </c>
      <c r="CD9" s="988"/>
      <c r="CE9" s="986"/>
      <c r="CF9" s="987">
        <v>-9008.888129845107</v>
      </c>
      <c r="CG9" s="988"/>
      <c r="CH9" s="986"/>
      <c r="CI9" s="987">
        <v>-9609.055194673525</v>
      </c>
      <c r="CJ9" s="988"/>
      <c r="CK9" s="986"/>
      <c r="CL9" s="987">
        <v>-9211.7939409240353</v>
      </c>
      <c r="CM9" s="988"/>
    </row>
    <row r="10" spans="1:91" ht="16.5" customHeight="1">
      <c r="A10" s="529" t="s">
        <v>1023</v>
      </c>
      <c r="B10" s="508"/>
      <c r="C10" s="500">
        <v>-539.47799999999995</v>
      </c>
      <c r="D10" s="507"/>
      <c r="E10" s="508"/>
      <c r="F10" s="500">
        <v>-87.983000000000004</v>
      </c>
      <c r="G10" s="507"/>
      <c r="H10" s="508"/>
      <c r="I10" s="500">
        <v>-1254.539</v>
      </c>
      <c r="J10" s="507"/>
      <c r="K10" s="508"/>
      <c r="L10" s="500">
        <v>-444.44</v>
      </c>
      <c r="M10" s="507"/>
      <c r="N10" s="508"/>
      <c r="O10" s="500">
        <v>-105.262</v>
      </c>
      <c r="P10" s="507"/>
      <c r="Q10" s="508"/>
      <c r="R10" s="500">
        <v>-261.98899999999998</v>
      </c>
      <c r="S10" s="507"/>
      <c r="T10" s="508"/>
      <c r="U10" s="500">
        <v>-282.49599999999998</v>
      </c>
      <c r="V10" s="775"/>
      <c r="W10" s="508"/>
      <c r="X10" s="500">
        <v>-187.214</v>
      </c>
      <c r="Y10" s="775"/>
      <c r="Z10" s="508"/>
      <c r="AA10" s="500">
        <v>-1.268</v>
      </c>
      <c r="AB10" s="775"/>
      <c r="AC10" s="774"/>
      <c r="AD10" s="773">
        <v>-88.602000000000004</v>
      </c>
      <c r="AE10" s="772"/>
      <c r="AF10" s="774"/>
      <c r="AG10" s="773">
        <v>-268.863</v>
      </c>
      <c r="AH10" s="772"/>
      <c r="AI10" s="774"/>
      <c r="AJ10" s="773">
        <v>-29.768000000000001</v>
      </c>
      <c r="AK10" s="772"/>
      <c r="AL10" s="774"/>
      <c r="AM10" s="773">
        <v>-42.679000000000002</v>
      </c>
      <c r="AN10" s="772"/>
      <c r="AO10" s="774"/>
      <c r="AP10" s="773">
        <v>-69.616</v>
      </c>
      <c r="AQ10" s="772"/>
      <c r="AR10" s="774"/>
      <c r="AS10" s="773">
        <v>-230.24700000000001</v>
      </c>
      <c r="AT10" s="772"/>
      <c r="AU10" s="774"/>
      <c r="AV10" s="773">
        <v>-88.608000000000004</v>
      </c>
      <c r="AW10" s="772"/>
      <c r="AX10" s="986"/>
      <c r="AY10" s="987">
        <v>-196.07499999999999</v>
      </c>
      <c r="AZ10" s="988"/>
      <c r="BA10" s="986"/>
      <c r="BB10" s="987">
        <v>-346.06426098000009</v>
      </c>
      <c r="BC10" s="988"/>
      <c r="BD10" s="986"/>
      <c r="BE10" s="987">
        <v>-831.80663983000011</v>
      </c>
      <c r="BF10" s="988"/>
      <c r="BG10" s="986"/>
      <c r="BH10" s="987">
        <v>47.825853729999984</v>
      </c>
      <c r="BI10" s="988"/>
      <c r="BJ10" s="986"/>
      <c r="BK10" s="987">
        <v>-8.0468827900000051</v>
      </c>
      <c r="BL10" s="988"/>
      <c r="BM10" s="986"/>
      <c r="BN10" s="987">
        <v>21.018356829999995</v>
      </c>
      <c r="BO10" s="988"/>
      <c r="BP10" s="986"/>
      <c r="BQ10" s="987">
        <v>384.41734759999997</v>
      </c>
      <c r="BR10" s="988"/>
      <c r="BS10" s="986"/>
      <c r="BT10" s="987">
        <v>-27.076952160000001</v>
      </c>
      <c r="BU10" s="988"/>
      <c r="BV10" s="986"/>
      <c r="BW10" s="987">
        <v>202.04695397</v>
      </c>
      <c r="BX10" s="988"/>
      <c r="BY10" s="986"/>
      <c r="BZ10" s="987">
        <v>157.95330532999995</v>
      </c>
      <c r="CA10" s="988"/>
      <c r="CB10" s="986"/>
      <c r="CC10" s="987">
        <v>9.6820458099999804</v>
      </c>
      <c r="CD10" s="988"/>
      <c r="CE10" s="986"/>
      <c r="CF10" s="987">
        <v>-28.513958829999993</v>
      </c>
      <c r="CG10" s="988"/>
      <c r="CH10" s="986"/>
      <c r="CI10" s="987">
        <v>-5.3526984899999688</v>
      </c>
      <c r="CJ10" s="988"/>
      <c r="CK10" s="986"/>
      <c r="CL10" s="987">
        <v>-99.609583270000002</v>
      </c>
      <c r="CM10" s="988"/>
    </row>
    <row r="11" spans="1:91" ht="16.5" customHeight="1">
      <c r="A11" s="528" t="s">
        <v>1022</v>
      </c>
      <c r="B11" s="508"/>
      <c r="C11" s="500">
        <v>-430.24200000000002</v>
      </c>
      <c r="D11" s="507"/>
      <c r="E11" s="508"/>
      <c r="F11" s="500">
        <v>-264.596</v>
      </c>
      <c r="G11" s="507"/>
      <c r="H11" s="508"/>
      <c r="I11" s="500">
        <v>-278.44200000000001</v>
      </c>
      <c r="J11" s="507"/>
      <c r="K11" s="508"/>
      <c r="L11" s="500">
        <v>-293.28800000000001</v>
      </c>
      <c r="M11" s="507"/>
      <c r="N11" s="508"/>
      <c r="O11" s="500">
        <v>-254.18100000000001</v>
      </c>
      <c r="P11" s="507"/>
      <c r="Q11" s="508"/>
      <c r="R11" s="500">
        <v>-222.749</v>
      </c>
      <c r="S11" s="507"/>
      <c r="T11" s="508"/>
      <c r="U11" s="500">
        <v>-336.23</v>
      </c>
      <c r="V11" s="775"/>
      <c r="W11" s="508"/>
      <c r="X11" s="500">
        <v>-284.33600000000001</v>
      </c>
      <c r="Y11" s="775"/>
      <c r="Z11" s="508"/>
      <c r="AA11" s="500">
        <v>-273.238</v>
      </c>
      <c r="AB11" s="775"/>
      <c r="AC11" s="774"/>
      <c r="AD11" s="773">
        <v>-284.733</v>
      </c>
      <c r="AE11" s="772"/>
      <c r="AF11" s="774"/>
      <c r="AG11" s="773">
        <v>-311.94400000000002</v>
      </c>
      <c r="AH11" s="772"/>
      <c r="AI11" s="774"/>
      <c r="AJ11" s="773">
        <v>-308.27699999999999</v>
      </c>
      <c r="AK11" s="772"/>
      <c r="AL11" s="774"/>
      <c r="AM11" s="773">
        <v>-389.82600000000002</v>
      </c>
      <c r="AN11" s="772"/>
      <c r="AO11" s="774"/>
      <c r="AP11" s="773">
        <v>-299.685</v>
      </c>
      <c r="AQ11" s="772"/>
      <c r="AR11" s="774"/>
      <c r="AS11" s="773">
        <v>-379.11799999999999</v>
      </c>
      <c r="AT11" s="772"/>
      <c r="AU11" s="774"/>
      <c r="AV11" s="773">
        <v>-266.05399999999997</v>
      </c>
      <c r="AW11" s="772"/>
      <c r="AX11" s="986"/>
      <c r="AY11" s="987">
        <v>-750.25400000000002</v>
      </c>
      <c r="AZ11" s="988"/>
      <c r="BA11" s="986"/>
      <c r="BB11" s="987">
        <v>-617.02319929999999</v>
      </c>
      <c r="BC11" s="988"/>
      <c r="BD11" s="986"/>
      <c r="BE11" s="987">
        <v>-445.14031881</v>
      </c>
      <c r="BF11" s="988"/>
      <c r="BG11" s="986"/>
      <c r="BH11" s="987">
        <v>-409.21311465999986</v>
      </c>
      <c r="BI11" s="988"/>
      <c r="BJ11" s="986"/>
      <c r="BK11" s="987">
        <v>-582.55769267999972</v>
      </c>
      <c r="BL11" s="988"/>
      <c r="BM11" s="986"/>
      <c r="BN11" s="987">
        <v>-583.38347539999995</v>
      </c>
      <c r="BO11" s="988"/>
      <c r="BP11" s="986"/>
      <c r="BQ11" s="987">
        <v>-575.64700592999998</v>
      </c>
      <c r="BR11" s="988"/>
      <c r="BS11" s="986"/>
      <c r="BT11" s="987">
        <v>-555.9003906100005</v>
      </c>
      <c r="BU11" s="988"/>
      <c r="BV11" s="986"/>
      <c r="BW11" s="987">
        <v>-639.36710214000027</v>
      </c>
      <c r="BX11" s="988"/>
      <c r="BY11" s="986"/>
      <c r="BZ11" s="987">
        <v>-866.63910945000021</v>
      </c>
      <c r="CA11" s="988"/>
      <c r="CB11" s="986"/>
      <c r="CC11" s="987">
        <v>-772.1232305500007</v>
      </c>
      <c r="CD11" s="988"/>
      <c r="CE11" s="986"/>
      <c r="CF11" s="987">
        <v>-867.5198230999996</v>
      </c>
      <c r="CG11" s="988"/>
      <c r="CH11" s="986"/>
      <c r="CI11" s="987">
        <v>-819.79232198999966</v>
      </c>
      <c r="CJ11" s="988"/>
      <c r="CK11" s="986"/>
      <c r="CL11" s="987">
        <v>-1034.6178601299998</v>
      </c>
      <c r="CM11" s="988"/>
    </row>
    <row r="12" spans="1:91" ht="16.5" customHeight="1">
      <c r="A12" s="528" t="s">
        <v>1021</v>
      </c>
      <c r="B12" s="508"/>
      <c r="C12" s="500">
        <v>972.03899999999999</v>
      </c>
      <c r="D12" s="507"/>
      <c r="E12" s="508"/>
      <c r="F12" s="500">
        <v>938.89</v>
      </c>
      <c r="G12" s="507"/>
      <c r="H12" s="508"/>
      <c r="I12" s="500">
        <v>1003.515</v>
      </c>
      <c r="J12" s="507"/>
      <c r="K12" s="508"/>
      <c r="L12" s="500">
        <v>848.57399999999996</v>
      </c>
      <c r="M12" s="507"/>
      <c r="N12" s="508"/>
      <c r="O12" s="500">
        <v>833.73</v>
      </c>
      <c r="P12" s="507"/>
      <c r="Q12" s="508"/>
      <c r="R12" s="500">
        <v>776.68399999999997</v>
      </c>
      <c r="S12" s="507"/>
      <c r="T12" s="508"/>
      <c r="U12" s="500">
        <v>844.221</v>
      </c>
      <c r="V12" s="775"/>
      <c r="W12" s="508"/>
      <c r="X12" s="500">
        <v>794.96500000000003</v>
      </c>
      <c r="Y12" s="775"/>
      <c r="Z12" s="508"/>
      <c r="AA12" s="500">
        <v>945.16600000000005</v>
      </c>
      <c r="AB12" s="775"/>
      <c r="AC12" s="774"/>
      <c r="AD12" s="773">
        <v>1014.99</v>
      </c>
      <c r="AE12" s="772"/>
      <c r="AF12" s="774"/>
      <c r="AG12" s="773">
        <v>961.31600000000003</v>
      </c>
      <c r="AH12" s="772"/>
      <c r="AI12" s="774"/>
      <c r="AJ12" s="773">
        <v>740.50900000000001</v>
      </c>
      <c r="AK12" s="772"/>
      <c r="AL12" s="774"/>
      <c r="AM12" s="773">
        <v>795.15099999999995</v>
      </c>
      <c r="AN12" s="772"/>
      <c r="AO12" s="774"/>
      <c r="AP12" s="773">
        <v>796.19200000000001</v>
      </c>
      <c r="AQ12" s="772"/>
      <c r="AR12" s="774"/>
      <c r="AS12" s="773">
        <v>943.44100000000003</v>
      </c>
      <c r="AT12" s="772"/>
      <c r="AU12" s="774"/>
      <c r="AV12" s="773">
        <v>665.83</v>
      </c>
      <c r="AW12" s="772"/>
      <c r="AX12" s="986"/>
      <c r="AY12" s="987">
        <v>738.29899999999998</v>
      </c>
      <c r="AZ12" s="988"/>
      <c r="BA12" s="986"/>
      <c r="BB12" s="987">
        <v>981.39210193000008</v>
      </c>
      <c r="BC12" s="988"/>
      <c r="BD12" s="986"/>
      <c r="BE12" s="987">
        <v>884.90304143737319</v>
      </c>
      <c r="BF12" s="988"/>
      <c r="BG12" s="986"/>
      <c r="BH12" s="987">
        <v>685.58688812030073</v>
      </c>
      <c r="BI12" s="988"/>
      <c r="BJ12" s="986"/>
      <c r="BK12" s="987">
        <v>732.70893492999983</v>
      </c>
      <c r="BL12" s="988"/>
      <c r="BM12" s="986"/>
      <c r="BN12" s="987">
        <v>856.52262779958642</v>
      </c>
      <c r="BO12" s="988"/>
      <c r="BP12" s="986"/>
      <c r="BQ12" s="987">
        <v>818.82015487908484</v>
      </c>
      <c r="BR12" s="988"/>
      <c r="BS12" s="986"/>
      <c r="BT12" s="987">
        <v>612.9566140739787</v>
      </c>
      <c r="BU12" s="988"/>
      <c r="BV12" s="986"/>
      <c r="BW12" s="987">
        <v>716.5256941800003</v>
      </c>
      <c r="BX12" s="988"/>
      <c r="BY12" s="986"/>
      <c r="BZ12" s="987">
        <v>992.3767983099998</v>
      </c>
      <c r="CA12" s="988"/>
      <c r="CB12" s="986"/>
      <c r="CC12" s="987">
        <v>864.0964895599999</v>
      </c>
      <c r="CD12" s="988"/>
      <c r="CE12" s="986"/>
      <c r="CF12" s="987">
        <v>817.33165472983478</v>
      </c>
      <c r="CG12" s="988"/>
      <c r="CH12" s="986"/>
      <c r="CI12" s="987">
        <v>993.02027578000025</v>
      </c>
      <c r="CJ12" s="988"/>
      <c r="CK12" s="986"/>
      <c r="CL12" s="987">
        <v>1082.9507451899997</v>
      </c>
      <c r="CM12" s="988"/>
    </row>
    <row r="13" spans="1:91" ht="27.95" customHeight="1">
      <c r="A13" s="498" t="s">
        <v>1258</v>
      </c>
      <c r="B13" s="497">
        <v>647516.61300000001</v>
      </c>
      <c r="C13" s="496">
        <v>9702.8320000000003</v>
      </c>
      <c r="D13" s="495">
        <v>6.0999999999999999E-2</v>
      </c>
      <c r="E13" s="497">
        <v>641703.08400000003</v>
      </c>
      <c r="F13" s="496">
        <v>10727.841</v>
      </c>
      <c r="G13" s="495">
        <v>6.8000000000000005E-2</v>
      </c>
      <c r="H13" s="497">
        <v>645226.99600000004</v>
      </c>
      <c r="I13" s="496">
        <v>10509.481</v>
      </c>
      <c r="J13" s="495">
        <v>6.6000000000000003E-2</v>
      </c>
      <c r="K13" s="497">
        <v>635955.94200000004</v>
      </c>
      <c r="L13" s="496">
        <v>10265.781000000001</v>
      </c>
      <c r="M13" s="495">
        <v>6.7000000000000004E-2</v>
      </c>
      <c r="N13" s="497">
        <v>633123.56499999994</v>
      </c>
      <c r="O13" s="496">
        <v>11288.132</v>
      </c>
      <c r="P13" s="495">
        <v>7.2999999999999995E-2</v>
      </c>
      <c r="Q13" s="497">
        <v>624503.25</v>
      </c>
      <c r="R13" s="496">
        <v>11420.744000000001</v>
      </c>
      <c r="S13" s="495">
        <v>7.3999999999999996E-2</v>
      </c>
      <c r="T13" s="497">
        <v>640257.924</v>
      </c>
      <c r="U13" s="496">
        <v>11246.130999999999</v>
      </c>
      <c r="V13" s="771">
        <v>7.0999999999999994E-2</v>
      </c>
      <c r="W13" s="497">
        <v>646949.49100000004</v>
      </c>
      <c r="X13" s="496">
        <v>11473.489</v>
      </c>
      <c r="Y13" s="771">
        <v>7.3999999999999996E-2</v>
      </c>
      <c r="Z13" s="497">
        <v>665879.12100000004</v>
      </c>
      <c r="AA13" s="496">
        <v>12352.584999999999</v>
      </c>
      <c r="AB13" s="771">
        <v>7.5999999999999998E-2</v>
      </c>
      <c r="AC13" s="770">
        <v>676945.74100000004</v>
      </c>
      <c r="AD13" s="769">
        <v>12888.868</v>
      </c>
      <c r="AE13" s="768">
        <v>7.6999999999999999E-2</v>
      </c>
      <c r="AF13" s="770">
        <v>681522.05099999998</v>
      </c>
      <c r="AG13" s="769">
        <v>12817.339</v>
      </c>
      <c r="AH13" s="768">
        <v>7.5999999999999998E-2</v>
      </c>
      <c r="AI13" s="770">
        <v>685945.85900000005</v>
      </c>
      <c r="AJ13" s="769">
        <v>12620.868</v>
      </c>
      <c r="AK13" s="768">
        <v>7.5999999999999998E-2</v>
      </c>
      <c r="AL13" s="770">
        <v>699244.69099999999</v>
      </c>
      <c r="AM13" s="769">
        <v>12834.409</v>
      </c>
      <c r="AN13" s="768">
        <v>7.4999999999999997E-2</v>
      </c>
      <c r="AO13" s="770">
        <v>720993.70299999998</v>
      </c>
      <c r="AP13" s="769">
        <v>13125.861000000001</v>
      </c>
      <c r="AQ13" s="768">
        <v>7.3999999999999996E-2</v>
      </c>
      <c r="AR13" s="770">
        <v>745920.65500000003</v>
      </c>
      <c r="AS13" s="769">
        <v>12321.089</v>
      </c>
      <c r="AT13" s="768">
        <v>6.7000000000000004E-2</v>
      </c>
      <c r="AU13" s="770">
        <v>765350.32400000002</v>
      </c>
      <c r="AV13" s="769">
        <v>6958.1130000000003</v>
      </c>
      <c r="AW13" s="768">
        <v>3.6999999999999998E-2</v>
      </c>
      <c r="AX13" s="992">
        <v>809518.00556971936</v>
      </c>
      <c r="AY13" s="993">
        <v>8698.6793537704125</v>
      </c>
      <c r="AZ13" s="994">
        <v>4.3423546476680785E-2</v>
      </c>
      <c r="BA13" s="992">
        <v>843663.68336917949</v>
      </c>
      <c r="BB13" s="993">
        <v>9235.3985998474745</v>
      </c>
      <c r="BC13" s="994">
        <v>4.3763225219159541E-2</v>
      </c>
      <c r="BD13" s="992">
        <v>883858.86547384551</v>
      </c>
      <c r="BE13" s="993">
        <v>9986.3190318708948</v>
      </c>
      <c r="BF13" s="994">
        <v>4.5200760872941004E-2</v>
      </c>
      <c r="BG13" s="992">
        <v>924116.75338967144</v>
      </c>
      <c r="BH13" s="993">
        <v>12061.922451110062</v>
      </c>
      <c r="BI13" s="994">
        <v>5.3592477886451162E-2</v>
      </c>
      <c r="BJ13" s="992">
        <v>926718.91664204549</v>
      </c>
      <c r="BK13" s="993">
        <v>12109.92968776017</v>
      </c>
      <c r="BL13" s="994">
        <v>5.3051376043467213E-2</v>
      </c>
      <c r="BM13" s="992">
        <v>962444.17169217393</v>
      </c>
      <c r="BN13" s="993">
        <v>12354.531492782502</v>
      </c>
      <c r="BO13" s="994">
        <v>5.1509503197802564E-2</v>
      </c>
      <c r="BP13" s="992">
        <v>1043720.174019593</v>
      </c>
      <c r="BQ13" s="993">
        <v>13706.156883950305</v>
      </c>
      <c r="BR13" s="994">
        <v>5.2725492428489451E-2</v>
      </c>
      <c r="BS13" s="992">
        <v>1047755.2366243585</v>
      </c>
      <c r="BT13" s="993">
        <v>13071.708375541653</v>
      </c>
      <c r="BU13" s="994">
        <v>5.1166198744925451E-2</v>
      </c>
      <c r="BV13" s="992">
        <v>1079663.6683020345</v>
      </c>
      <c r="BW13" s="993">
        <v>14453.335464474683</v>
      </c>
      <c r="BX13" s="994">
        <v>5.4382426911699255E-2</v>
      </c>
      <c r="BY13" s="992">
        <v>1113768.1623313637</v>
      </c>
      <c r="BZ13" s="993">
        <v>15393.696213938572</v>
      </c>
      <c r="CA13" s="994">
        <v>5.5568187662751845E-2</v>
      </c>
      <c r="CB13" s="992">
        <v>1138170.9942805765</v>
      </c>
      <c r="CC13" s="993">
        <v>14422.399007532988</v>
      </c>
      <c r="CD13" s="994">
        <v>5.0830643379965679E-2</v>
      </c>
      <c r="CE13" s="992">
        <v>1158024.9955302929</v>
      </c>
      <c r="CF13" s="993">
        <v>14960.081432454956</v>
      </c>
      <c r="CG13" s="994">
        <v>5.3028985967170428E-2</v>
      </c>
      <c r="CH13" s="992">
        <v>1170355.6044446237</v>
      </c>
      <c r="CI13" s="993">
        <v>15486.069327569568</v>
      </c>
      <c r="CJ13" s="994">
        <v>5.3736386634974043E-2</v>
      </c>
      <c r="CK13" s="992">
        <v>1174739.0337258102</v>
      </c>
      <c r="CL13" s="993">
        <v>16296.290380237857</v>
      </c>
      <c r="CM13" s="994">
        <v>5.5778786967870086E-2</v>
      </c>
    </row>
    <row r="14" spans="1:91" ht="16.5" customHeight="1">
      <c r="A14" s="527"/>
    </row>
    <row r="15" spans="1:91" ht="16.5" customHeight="1">
      <c r="A15" s="527"/>
    </row>
    <row r="16" spans="1:91" ht="16.5" customHeight="1">
      <c r="A16" s="527"/>
    </row>
    <row r="17" spans="1:63" ht="16.5" customHeight="1">
      <c r="A17" s="527"/>
    </row>
    <row r="18" spans="1:63" ht="16.5" customHeight="1">
      <c r="A18" s="527"/>
      <c r="BG18" s="1507"/>
      <c r="BH18" s="1507"/>
      <c r="BI18" s="1612"/>
      <c r="BJ18" s="1612"/>
      <c r="BK18" s="1612"/>
    </row>
    <row r="19" spans="1:63" ht="16.5" customHeight="1">
      <c r="A19" s="527"/>
      <c r="BG19" s="1507"/>
      <c r="BH19" s="1507"/>
      <c r="BI19" s="1612"/>
      <c r="BJ19" s="1612"/>
      <c r="BK19" s="1612"/>
    </row>
    <row r="20" spans="1:63" ht="16.5" customHeight="1">
      <c r="A20" s="527"/>
      <c r="BG20" s="1507"/>
      <c r="BH20" s="1507"/>
      <c r="BI20" s="1612"/>
      <c r="BJ20" s="1612"/>
      <c r="BK20" s="1612"/>
    </row>
    <row r="21" spans="1:63" ht="16.5" customHeight="1">
      <c r="A21" s="1249" t="s">
        <v>1193</v>
      </c>
      <c r="B21" s="2050"/>
      <c r="C21" s="2050"/>
      <c r="D21" s="2050"/>
      <c r="E21" s="2050"/>
      <c r="F21" s="2050"/>
      <c r="G21" s="2050"/>
      <c r="H21" s="2050"/>
      <c r="I21" s="2050"/>
      <c r="J21" s="2050"/>
      <c r="BG21" s="1507"/>
      <c r="BH21" s="1507"/>
      <c r="BI21" s="1612"/>
      <c r="BJ21" s="1612"/>
      <c r="BK21" s="1612"/>
    </row>
    <row r="22" spans="1:63" ht="16.5" customHeight="1">
      <c r="A22" s="1256" t="s">
        <v>1121</v>
      </c>
      <c r="B22" s="1250" t="s">
        <v>869</v>
      </c>
      <c r="C22" s="1251"/>
      <c r="D22" s="1252"/>
      <c r="E22" s="1250" t="s">
        <v>879</v>
      </c>
      <c r="F22" s="1251"/>
      <c r="G22" s="1252"/>
      <c r="H22" s="1250" t="s">
        <v>963</v>
      </c>
      <c r="I22" s="1251"/>
      <c r="J22" s="1252"/>
      <c r="BG22" s="1507"/>
      <c r="BH22" s="1507"/>
      <c r="BI22" s="1612"/>
      <c r="BJ22" s="1612"/>
      <c r="BK22" s="1612"/>
    </row>
    <row r="23" spans="1:63" ht="22.5">
      <c r="A23" s="1256"/>
      <c r="B23" s="1253" t="s">
        <v>1187</v>
      </c>
      <c r="C23" s="1254" t="s">
        <v>1186</v>
      </c>
      <c r="D23" s="1255" t="s">
        <v>1185</v>
      </c>
      <c r="E23" s="1253" t="s">
        <v>1187</v>
      </c>
      <c r="F23" s="1254" t="s">
        <v>1186</v>
      </c>
      <c r="G23" s="1255" t="s">
        <v>1185</v>
      </c>
      <c r="H23" s="1253" t="s">
        <v>1187</v>
      </c>
      <c r="I23" s="1254" t="s">
        <v>1186</v>
      </c>
      <c r="J23" s="1255" t="s">
        <v>1185</v>
      </c>
      <c r="BG23" s="1507"/>
      <c r="BH23" s="1507"/>
      <c r="BI23" s="1612"/>
      <c r="BJ23" s="1613"/>
      <c r="BK23" s="1612"/>
    </row>
    <row r="24" spans="1:63" ht="16.5" customHeight="1">
      <c r="A24" s="509" t="s">
        <v>1184</v>
      </c>
      <c r="B24" s="508">
        <v>574887.63600000006</v>
      </c>
      <c r="C24" s="500">
        <v>13572.870999999999</v>
      </c>
      <c r="D24" s="507">
        <v>9.8000000000000004E-2</v>
      </c>
      <c r="E24" s="508">
        <v>558417.98300000001</v>
      </c>
      <c r="F24" s="500">
        <v>14093.757</v>
      </c>
      <c r="G24" s="507">
        <v>0.104</v>
      </c>
      <c r="H24" s="508">
        <v>558351.60800000001</v>
      </c>
      <c r="I24" s="500">
        <v>13119.67</v>
      </c>
      <c r="J24" s="507">
        <v>9.6000000000000002E-2</v>
      </c>
      <c r="BG24" s="1507"/>
      <c r="BH24" s="1507"/>
      <c r="BI24" s="1612"/>
      <c r="BJ24" s="1612"/>
      <c r="BK24" s="1612"/>
    </row>
    <row r="25" spans="1:63" ht="16.5" customHeight="1">
      <c r="A25" s="509" t="s">
        <v>1191</v>
      </c>
      <c r="B25" s="508">
        <v>72628.976999999999</v>
      </c>
      <c r="C25" s="500">
        <v>1494.9349999999999</v>
      </c>
      <c r="D25" s="507">
        <v>8.5000000000000006E-2</v>
      </c>
      <c r="E25" s="508">
        <v>83285.100999999995</v>
      </c>
      <c r="F25" s="500">
        <v>1863.7860000000001</v>
      </c>
      <c r="G25" s="507">
        <v>9.1999999999999998E-2</v>
      </c>
      <c r="H25" s="508">
        <v>86875.388999999996</v>
      </c>
      <c r="I25" s="500">
        <v>2209.0010000000002</v>
      </c>
      <c r="J25" s="507">
        <v>0.105</v>
      </c>
      <c r="BG25" s="1507"/>
      <c r="BH25" s="1507"/>
      <c r="BI25" s="1612"/>
      <c r="BJ25" s="1612"/>
      <c r="BK25" s="1612"/>
    </row>
    <row r="26" spans="1:63" ht="16.5" customHeight="1">
      <c r="A26" s="506" t="s">
        <v>1117</v>
      </c>
      <c r="B26" s="505">
        <v>647516.61300000001</v>
      </c>
      <c r="C26" s="504">
        <v>15067.806</v>
      </c>
      <c r="D26" s="503">
        <v>9.6000000000000002E-2</v>
      </c>
      <c r="E26" s="505">
        <v>641703.08400000003</v>
      </c>
      <c r="F26" s="504">
        <v>15957.541999999999</v>
      </c>
      <c r="G26" s="503">
        <v>0.10199999999999999</v>
      </c>
      <c r="H26" s="505">
        <v>645226.99600000004</v>
      </c>
      <c r="I26" s="504">
        <v>15328.67</v>
      </c>
      <c r="J26" s="503">
        <v>9.7000000000000003E-2</v>
      </c>
      <c r="BG26" s="1507"/>
      <c r="BH26" s="1507"/>
      <c r="BI26" s="1612"/>
      <c r="BJ26" s="1612"/>
      <c r="BK26" s="1612"/>
    </row>
    <row r="27" spans="1:63" ht="16.5" customHeight="1">
      <c r="A27" s="502" t="s">
        <v>45</v>
      </c>
      <c r="B27" s="508"/>
      <c r="C27" s="500">
        <v>-6337.2849999999999</v>
      </c>
      <c r="D27" s="507"/>
      <c r="E27" s="508"/>
      <c r="F27" s="500">
        <v>-6168.5919999999996</v>
      </c>
      <c r="G27" s="507"/>
      <c r="H27" s="508"/>
      <c r="I27" s="500">
        <v>-5822.7049999999999</v>
      </c>
      <c r="J27" s="507"/>
    </row>
    <row r="28" spans="1:63" ht="16.5" customHeight="1">
      <c r="A28" s="502" t="s">
        <v>1021</v>
      </c>
      <c r="B28" s="508"/>
      <c r="C28" s="500">
        <v>972.03899999999999</v>
      </c>
      <c r="D28" s="507"/>
      <c r="E28" s="508"/>
      <c r="F28" s="500">
        <v>938.89</v>
      </c>
      <c r="G28" s="507"/>
      <c r="H28" s="508"/>
      <c r="I28" s="500">
        <v>1003.515</v>
      </c>
      <c r="J28" s="507"/>
    </row>
    <row r="29" spans="1:63" ht="27.95" customHeight="1">
      <c r="A29" s="498" t="s">
        <v>1190</v>
      </c>
      <c r="B29" s="497">
        <v>574887.63600000006</v>
      </c>
      <c r="C29" s="496">
        <v>8207.625</v>
      </c>
      <c r="D29" s="495">
        <v>5.8000000000000003E-2</v>
      </c>
      <c r="E29" s="497">
        <v>558417.98300000001</v>
      </c>
      <c r="F29" s="496">
        <v>8864.0550000000003</v>
      </c>
      <c r="G29" s="495">
        <v>6.4000000000000001E-2</v>
      </c>
      <c r="H29" s="497">
        <v>558351.60800000001</v>
      </c>
      <c r="I29" s="496">
        <v>8300.48</v>
      </c>
      <c r="J29" s="495">
        <v>0.06</v>
      </c>
    </row>
    <row r="30" spans="1:63" ht="27.95" customHeight="1">
      <c r="A30" s="498" t="s">
        <v>1189</v>
      </c>
      <c r="B30" s="497">
        <v>647516.61300000001</v>
      </c>
      <c r="C30" s="496">
        <v>9702.56</v>
      </c>
      <c r="D30" s="495">
        <v>6.0999999999999999E-2</v>
      </c>
      <c r="E30" s="497">
        <v>641703.08400000003</v>
      </c>
      <c r="F30" s="496">
        <v>10727.841</v>
      </c>
      <c r="G30" s="495">
        <v>6.8000000000000005E-2</v>
      </c>
      <c r="H30" s="497">
        <v>645226.99600000004</v>
      </c>
      <c r="I30" s="496">
        <v>10509.481</v>
      </c>
      <c r="J30" s="495">
        <v>6.6000000000000003E-2</v>
      </c>
    </row>
    <row r="31" spans="1:63" s="494" customFormat="1" ht="27.95" customHeight="1">
      <c r="T31" s="766"/>
      <c r="U31" s="766"/>
      <c r="V31" s="766"/>
      <c r="W31" s="766"/>
      <c r="X31" s="766"/>
      <c r="Y31" s="766"/>
      <c r="Z31" s="766"/>
      <c r="AA31" s="766"/>
      <c r="AB31" s="766"/>
    </row>
    <row r="32" spans="1:63" s="494" customFormat="1" ht="16.5" customHeight="1">
      <c r="T32" s="766"/>
      <c r="U32" s="766"/>
      <c r="V32" s="766"/>
      <c r="W32" s="766"/>
      <c r="X32" s="766"/>
      <c r="Y32" s="766"/>
      <c r="Z32" s="766"/>
      <c r="AA32" s="766"/>
      <c r="AB32" s="766"/>
    </row>
    <row r="33" spans="1:28" s="494" customFormat="1" ht="16.5" customHeight="1">
      <c r="T33" s="766"/>
      <c r="U33" s="766"/>
      <c r="V33" s="766"/>
      <c r="W33" s="766"/>
      <c r="X33" s="766"/>
      <c r="Y33" s="766"/>
      <c r="Z33" s="766"/>
      <c r="AA33" s="766"/>
      <c r="AB33" s="766"/>
    </row>
    <row r="34" spans="1:28" s="494" customFormat="1" ht="6" customHeight="1">
      <c r="T34" s="766"/>
      <c r="U34" s="766"/>
      <c r="V34" s="766"/>
      <c r="W34" s="766"/>
      <c r="X34" s="766"/>
      <c r="Y34" s="766"/>
      <c r="Z34" s="766"/>
      <c r="AA34" s="766"/>
      <c r="AB34" s="766"/>
    </row>
    <row r="35" spans="1:28" s="494" customFormat="1" ht="15">
      <c r="T35" s="767"/>
      <c r="U35" s="767"/>
      <c r="V35" s="767"/>
      <c r="W35" s="767"/>
      <c r="X35" s="767"/>
      <c r="Y35" s="767"/>
      <c r="Z35" s="767"/>
      <c r="AA35" s="767"/>
      <c r="AB35" s="767"/>
    </row>
    <row r="36" spans="1:28" ht="15">
      <c r="T36" s="767"/>
      <c r="U36" s="767"/>
      <c r="V36" s="767"/>
      <c r="W36" s="767"/>
      <c r="X36" s="767"/>
      <c r="Y36" s="767"/>
      <c r="Z36" s="767"/>
      <c r="AA36" s="767"/>
      <c r="AB36" s="767"/>
    </row>
    <row r="37" spans="1:28" ht="15">
      <c r="T37" s="767"/>
      <c r="U37" s="767"/>
      <c r="V37" s="767"/>
      <c r="W37" s="767"/>
      <c r="X37" s="767"/>
      <c r="Y37" s="767"/>
      <c r="Z37" s="767"/>
      <c r="AA37" s="767"/>
      <c r="AB37" s="767"/>
    </row>
    <row r="38" spans="1:28" ht="16.5" customHeight="1">
      <c r="A38" s="1249" t="s">
        <v>1188</v>
      </c>
      <c r="T38" s="767"/>
      <c r="U38" s="767"/>
      <c r="V38" s="767"/>
      <c r="W38" s="767"/>
      <c r="X38" s="767"/>
      <c r="Y38" s="767"/>
      <c r="Z38" s="767"/>
      <c r="AA38" s="767"/>
      <c r="AB38" s="767"/>
    </row>
    <row r="39" spans="1:28" ht="16.5" customHeight="1">
      <c r="A39" s="1256" t="s">
        <v>1121</v>
      </c>
      <c r="T39" s="767"/>
      <c r="U39" s="767"/>
      <c r="V39" s="767"/>
      <c r="W39" s="767"/>
      <c r="X39" s="767"/>
      <c r="Y39" s="767"/>
      <c r="Z39" s="767"/>
      <c r="AA39" s="767"/>
      <c r="AB39" s="767"/>
    </row>
    <row r="40" spans="1:28" ht="15">
      <c r="A40" s="1256"/>
      <c r="T40" s="767"/>
      <c r="U40" s="767"/>
      <c r="V40" s="767"/>
      <c r="W40" s="767"/>
      <c r="X40" s="767"/>
      <c r="Y40" s="767"/>
      <c r="Z40" s="767"/>
      <c r="AA40" s="767"/>
      <c r="AB40" s="767"/>
    </row>
    <row r="41" spans="1:28" ht="16.5" customHeight="1">
      <c r="A41" s="502" t="s">
        <v>1184</v>
      </c>
      <c r="T41" s="767"/>
      <c r="U41" s="767"/>
      <c r="V41" s="767"/>
      <c r="W41" s="767"/>
      <c r="X41" s="767"/>
      <c r="Y41" s="767"/>
      <c r="Z41" s="767"/>
      <c r="AA41" s="767"/>
      <c r="AB41" s="767"/>
    </row>
    <row r="42" spans="1:28" ht="16.5" customHeight="1">
      <c r="A42" s="510" t="s">
        <v>1183</v>
      </c>
      <c r="T42" s="767"/>
      <c r="U42" s="767"/>
      <c r="V42" s="767"/>
      <c r="W42" s="767"/>
      <c r="X42" s="767"/>
      <c r="Y42" s="767"/>
      <c r="Z42" s="767"/>
      <c r="AA42" s="767"/>
      <c r="AB42" s="767"/>
    </row>
    <row r="43" spans="1:28" ht="16.5" customHeight="1">
      <c r="A43" s="510" t="s">
        <v>1182</v>
      </c>
      <c r="T43" s="767"/>
      <c r="U43" s="767"/>
      <c r="V43" s="767"/>
      <c r="W43" s="767"/>
      <c r="X43" s="767"/>
      <c r="Y43" s="767"/>
      <c r="Z43" s="767"/>
      <c r="AA43" s="767"/>
      <c r="AB43" s="767"/>
    </row>
    <row r="44" spans="1:28" ht="16.5" customHeight="1">
      <c r="A44" s="509" t="s">
        <v>1181</v>
      </c>
    </row>
    <row r="45" spans="1:28" ht="16.5" customHeight="1">
      <c r="A45" s="506" t="s">
        <v>1117</v>
      </c>
    </row>
    <row r="46" spans="1:28" ht="16.5" customHeight="1">
      <c r="A46" s="502" t="s">
        <v>45</v>
      </c>
    </row>
    <row r="47" spans="1:28" ht="16.5" customHeight="1">
      <c r="A47" s="502" t="s">
        <v>1021</v>
      </c>
    </row>
    <row r="48" spans="1:28" ht="27.95" customHeight="1">
      <c r="A48" s="498" t="s">
        <v>1180</v>
      </c>
    </row>
    <row r="49" spans="1:28" ht="27.95" customHeight="1">
      <c r="A49" s="498" t="s">
        <v>1179</v>
      </c>
    </row>
    <row r="50" spans="1:28" s="494" customFormat="1" ht="16.5" customHeight="1">
      <c r="T50" s="766"/>
      <c r="U50" s="766"/>
      <c r="V50" s="766"/>
      <c r="W50" s="766"/>
      <c r="X50" s="766"/>
      <c r="Y50" s="766"/>
      <c r="Z50" s="766"/>
      <c r="AA50" s="766"/>
      <c r="AB50" s="766"/>
    </row>
    <row r="51" spans="1:28" s="494" customFormat="1" ht="16.5" customHeight="1">
      <c r="T51" s="766"/>
      <c r="U51" s="766"/>
      <c r="V51" s="766"/>
      <c r="W51" s="766"/>
      <c r="X51" s="766"/>
      <c r="Y51" s="766"/>
      <c r="Z51" s="766"/>
      <c r="AA51" s="766"/>
      <c r="AB51" s="766"/>
    </row>
    <row r="52" spans="1:28" s="494" customFormat="1" ht="16.5" customHeight="1">
      <c r="T52" s="766"/>
      <c r="U52" s="766"/>
      <c r="V52" s="766"/>
      <c r="W52" s="766"/>
      <c r="X52" s="766"/>
      <c r="Y52" s="766"/>
      <c r="Z52" s="766"/>
      <c r="AA52" s="766"/>
      <c r="AB52" s="766"/>
    </row>
  </sheetData>
  <mergeCells count="43">
    <mergeCell ref="B21:J21"/>
    <mergeCell ref="AU3:AW3"/>
    <mergeCell ref="AX3:AZ3"/>
    <mergeCell ref="BA3:BC3"/>
    <mergeCell ref="BD3:BF3"/>
    <mergeCell ref="AC3:AE3"/>
    <mergeCell ref="AF3:AH3"/>
    <mergeCell ref="AI3:AK3"/>
    <mergeCell ref="AL3:AN3"/>
    <mergeCell ref="AO3:AQ3"/>
    <mergeCell ref="AR3:AT3"/>
    <mergeCell ref="BM3:BO3"/>
    <mergeCell ref="BP3:BR3"/>
    <mergeCell ref="BS3:BU3"/>
    <mergeCell ref="CB3:CD3"/>
    <mergeCell ref="BG3:BI3"/>
    <mergeCell ref="BJ3:BL3"/>
    <mergeCell ref="BY3:CA3"/>
    <mergeCell ref="BV3:BX3"/>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CK2:CM2"/>
    <mergeCell ref="CK3:CM3"/>
    <mergeCell ref="BV2:BX2"/>
    <mergeCell ref="BY2:CA2"/>
    <mergeCell ref="CB2:CD2"/>
    <mergeCell ref="CE2:CG2"/>
    <mergeCell ref="CH2:CJ2"/>
    <mergeCell ref="CH3:CJ3"/>
    <mergeCell ref="CE3:CG3"/>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8F1A-6434-43E5-A0B0-FFDD821885A4}">
  <sheetPr codeName="Planilha38">
    <tabColor rgb="FF939598"/>
    <pageSetUpPr fitToPage="1"/>
  </sheetPr>
  <dimension ref="A1:BL32"/>
  <sheetViews>
    <sheetView showGridLines="0" topLeftCell="A2" zoomScaleNormal="100" workbookViewId="0">
      <pane xSplit="16" ySplit="4" topLeftCell="BF6"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2.75" outlineLevelCol="1"/>
  <cols>
    <col min="1" max="1" width="50.28515625" style="789" customWidth="1"/>
    <col min="2" max="10" width="12" style="789" hidden="1" customWidth="1" outlineLevel="1"/>
    <col min="11" max="11" width="9.140625" style="789" hidden="1" customWidth="1" outlineLevel="1"/>
    <col min="12" max="15" width="12" style="789" hidden="1" customWidth="1" outlineLevel="1"/>
    <col min="16" max="16" width="2.7109375" style="789" hidden="1" customWidth="1" outlineLevel="1"/>
    <col min="17" max="17" width="12" style="789" customWidth="1" collapsed="1"/>
    <col min="18" max="20" width="12" style="789" customWidth="1"/>
    <col min="21" max="21" width="9.140625" style="789" customWidth="1"/>
    <col min="22" max="22" width="12.28515625" style="789" bestFit="1" customWidth="1"/>
    <col min="23" max="25" width="12.85546875" style="789" customWidth="1"/>
    <col min="26" max="26" width="11.5703125" style="789" bestFit="1" customWidth="1"/>
    <col min="27" max="48" width="12.85546875" style="789" customWidth="1"/>
    <col min="49" max="49" width="9.140625" style="789"/>
    <col min="50" max="50" width="10.140625" style="789" bestFit="1" customWidth="1"/>
    <col min="51" max="51" width="13.28515625" style="789" customWidth="1"/>
    <col min="52" max="53" width="9" style="789" customWidth="1"/>
    <col min="54" max="55" width="10.85546875" style="789" customWidth="1"/>
    <col min="56" max="56" width="13.28515625" style="789" customWidth="1"/>
    <col min="57" max="60" width="10.85546875" style="789" customWidth="1"/>
    <col min="61" max="61" width="13.28515625" style="789" customWidth="1"/>
    <col min="62" max="64" width="10.85546875" style="789" customWidth="1"/>
    <col min="65" max="16384" width="9.140625" style="789"/>
  </cols>
  <sheetData>
    <row r="1" spans="1:64" ht="19.5" hidden="1" customHeight="1">
      <c r="A1" s="1614" t="s">
        <v>1776</v>
      </c>
      <c r="B1" s="1615"/>
      <c r="C1" s="1615"/>
      <c r="D1" s="1616"/>
      <c r="E1" s="1616"/>
      <c r="F1" s="1616"/>
      <c r="G1" s="1616"/>
      <c r="H1" s="1616"/>
      <c r="I1" s="1616"/>
      <c r="J1" s="1616"/>
      <c r="K1" s="1616"/>
      <c r="L1" s="1616"/>
      <c r="M1" s="1616"/>
      <c r="N1" s="1616"/>
      <c r="O1" s="1616"/>
      <c r="P1" s="1616"/>
      <c r="Q1" s="1616"/>
      <c r="R1" s="1616"/>
      <c r="S1" s="1616"/>
      <c r="T1" s="1616"/>
      <c r="U1" s="1616"/>
      <c r="V1" s="2054"/>
      <c r="W1" s="2054"/>
      <c r="X1" s="2054"/>
      <c r="Y1" s="2054"/>
      <c r="Z1" s="2054"/>
      <c r="AA1" s="2054"/>
      <c r="AB1" s="2054"/>
      <c r="AC1" s="2054"/>
      <c r="AD1" s="2054"/>
      <c r="AE1" s="2054"/>
      <c r="AF1" s="2054"/>
      <c r="AG1" s="2054"/>
      <c r="AH1" s="2054"/>
      <c r="AI1" s="2054"/>
      <c r="AJ1" s="2054"/>
      <c r="AK1" s="2054"/>
      <c r="AL1" s="1617"/>
      <c r="AM1" s="1617"/>
      <c r="AN1" s="1617"/>
      <c r="AO1" s="2054"/>
      <c r="AP1" s="2054"/>
      <c r="AQ1" s="2054"/>
      <c r="AR1" s="2054"/>
      <c r="AS1" s="1617"/>
      <c r="AT1" s="2054"/>
      <c r="AU1" s="2054"/>
      <c r="AV1" s="1617"/>
      <c r="AW1" s="1191"/>
      <c r="AX1" s="1191"/>
      <c r="AY1" s="1191"/>
      <c r="BB1" s="2054"/>
      <c r="BC1" s="1617"/>
      <c r="BD1" s="1191"/>
      <c r="BE1" s="1617"/>
      <c r="BF1" s="1617"/>
      <c r="BG1" s="1617"/>
      <c r="BH1" s="1617"/>
      <c r="BI1" s="1191"/>
      <c r="BJ1" s="1617"/>
      <c r="BK1" s="1617"/>
      <c r="BL1" s="1617"/>
    </row>
    <row r="2" spans="1:64" ht="36" customHeight="1">
      <c r="A2" s="1192" t="s">
        <v>1775</v>
      </c>
      <c r="B2" s="1192"/>
      <c r="C2" s="1192"/>
      <c r="D2" s="1193"/>
      <c r="E2" s="1193"/>
      <c r="F2" s="1193"/>
      <c r="G2" s="1193"/>
      <c r="H2" s="1193"/>
      <c r="I2" s="1193"/>
      <c r="J2" s="1193"/>
      <c r="K2" s="1193"/>
      <c r="L2" s="1193"/>
      <c r="M2" s="1193"/>
      <c r="N2" s="1193"/>
      <c r="O2" s="1193"/>
      <c r="P2" s="1193"/>
      <c r="Q2" s="1193"/>
      <c r="R2" s="1193"/>
      <c r="S2" s="1193"/>
      <c r="T2" s="1193"/>
      <c r="U2" s="1193"/>
      <c r="V2" s="2055"/>
      <c r="W2" s="2055"/>
      <c r="X2" s="2055"/>
      <c r="Y2" s="2055"/>
      <c r="Z2" s="2055"/>
      <c r="AA2" s="2055"/>
      <c r="AB2" s="2055"/>
      <c r="AC2" s="2055"/>
      <c r="AD2" s="2055"/>
      <c r="AE2" s="2055"/>
      <c r="AF2" s="2055"/>
      <c r="AG2" s="2055"/>
      <c r="AH2" s="2055"/>
      <c r="AI2" s="2055"/>
      <c r="AJ2" s="2055"/>
      <c r="AK2" s="2055"/>
      <c r="AL2" s="1593"/>
      <c r="AM2" s="1593"/>
      <c r="AN2" s="1593"/>
      <c r="AO2" s="2055"/>
      <c r="AP2" s="2055"/>
      <c r="AQ2" s="2055"/>
      <c r="AR2" s="2055"/>
      <c r="AS2" s="1593"/>
      <c r="AT2" s="2055"/>
      <c r="AU2" s="2055"/>
      <c r="AV2" s="1617"/>
      <c r="AW2" s="1618"/>
      <c r="AX2" s="1618"/>
      <c r="AY2" s="1619"/>
      <c r="AZ2" s="1619"/>
      <c r="BA2" s="1619"/>
      <c r="BB2" s="2055"/>
      <c r="BC2" s="1617"/>
      <c r="BD2" s="1619"/>
      <c r="BE2" s="1619"/>
      <c r="BF2" s="1619"/>
      <c r="BG2" s="1619"/>
      <c r="BH2" s="1617"/>
      <c r="BI2" s="1619"/>
      <c r="BJ2" s="1617"/>
      <c r="BK2" s="1619"/>
      <c r="BL2" s="1619" t="s">
        <v>1068</v>
      </c>
    </row>
    <row r="3" spans="1:64" ht="12.75" customHeight="1">
      <c r="A3" s="1620"/>
      <c r="B3" s="2051"/>
      <c r="C3" s="2052"/>
      <c r="D3" s="2052"/>
      <c r="E3" s="2051"/>
      <c r="F3" s="2051"/>
      <c r="G3" s="2051"/>
      <c r="H3" s="2051"/>
      <c r="I3" s="2051"/>
      <c r="J3" s="2051"/>
      <c r="K3" s="2051"/>
      <c r="L3" s="2051"/>
      <c r="M3" s="2051"/>
      <c r="N3" s="2051"/>
      <c r="O3" s="2051"/>
      <c r="P3" s="2051"/>
      <c r="Q3" s="2051" t="s">
        <v>1086</v>
      </c>
      <c r="R3" s="2051" t="s">
        <v>1085</v>
      </c>
      <c r="S3" s="2051" t="s">
        <v>1084</v>
      </c>
      <c r="T3" s="2051" t="s">
        <v>1083</v>
      </c>
      <c r="U3" s="2051">
        <v>2014</v>
      </c>
      <c r="V3" s="2051" t="s">
        <v>1041</v>
      </c>
      <c r="W3" s="2051" t="s">
        <v>1042</v>
      </c>
      <c r="X3" s="2051" t="s">
        <v>1043</v>
      </c>
      <c r="Y3" s="2051" t="s">
        <v>1044</v>
      </c>
      <c r="Z3" s="2051">
        <v>2015</v>
      </c>
      <c r="AA3" s="2051" t="s">
        <v>1046</v>
      </c>
      <c r="AB3" s="2051" t="s">
        <v>1047</v>
      </c>
      <c r="AC3" s="2051" t="s">
        <v>1048</v>
      </c>
      <c r="AD3" s="2051" t="s">
        <v>1049</v>
      </c>
      <c r="AE3" s="2051">
        <v>2016</v>
      </c>
      <c r="AF3" s="2051" t="s">
        <v>1767</v>
      </c>
      <c r="AG3" s="2051" t="s">
        <v>1768</v>
      </c>
      <c r="AH3" s="2051" t="s">
        <v>1769</v>
      </c>
      <c r="AI3" s="2051" t="s">
        <v>1770</v>
      </c>
      <c r="AJ3" s="2051">
        <v>2017</v>
      </c>
      <c r="AK3" s="2051" t="s">
        <v>1763</v>
      </c>
      <c r="AL3" s="2053" t="s">
        <v>1764</v>
      </c>
      <c r="AM3" s="2053" t="s">
        <v>1765</v>
      </c>
      <c r="AN3" s="2053" t="s">
        <v>1766</v>
      </c>
      <c r="AO3" s="2051">
        <v>2018</v>
      </c>
      <c r="AP3" s="2053" t="s">
        <v>1758</v>
      </c>
      <c r="AQ3" s="2053" t="s">
        <v>1759</v>
      </c>
      <c r="AR3" s="2053" t="s">
        <v>1761</v>
      </c>
      <c r="AS3" s="2053" t="s">
        <v>1762</v>
      </c>
      <c r="AT3" s="2051">
        <v>2019</v>
      </c>
      <c r="AU3" s="2053" t="s">
        <v>1929</v>
      </c>
      <c r="AV3" s="2056" t="s">
        <v>1930</v>
      </c>
      <c r="AW3" s="2056" t="s">
        <v>1931</v>
      </c>
      <c r="AX3" s="2056" t="s">
        <v>1932</v>
      </c>
      <c r="AY3" s="2053">
        <v>2020</v>
      </c>
      <c r="AZ3" s="2053" t="s">
        <v>2062</v>
      </c>
      <c r="BA3" s="2053" t="s">
        <v>2061</v>
      </c>
      <c r="BB3" s="2053" t="s">
        <v>2060</v>
      </c>
      <c r="BC3" s="2053" t="s">
        <v>2059</v>
      </c>
      <c r="BD3" s="2053">
        <v>2021</v>
      </c>
      <c r="BE3" s="2053" t="s">
        <v>2269</v>
      </c>
      <c r="BF3" s="2053" t="s">
        <v>2276</v>
      </c>
      <c r="BG3" s="2053" t="s">
        <v>2330</v>
      </c>
      <c r="BH3" s="2053" t="s">
        <v>2372</v>
      </c>
      <c r="BI3" s="2053">
        <v>2022</v>
      </c>
      <c r="BJ3" s="2053" t="s">
        <v>2386</v>
      </c>
      <c r="BK3" s="2053" t="s">
        <v>2469</v>
      </c>
      <c r="BL3" s="2053" t="s">
        <v>2502</v>
      </c>
    </row>
    <row r="4" spans="1:64" ht="13.5" customHeight="1">
      <c r="A4" s="1620"/>
      <c r="B4" s="2051"/>
      <c r="C4" s="2051"/>
      <c r="D4" s="2051"/>
      <c r="E4" s="2051"/>
      <c r="F4" s="2051"/>
      <c r="G4" s="2051"/>
      <c r="H4" s="2051"/>
      <c r="I4" s="2051"/>
      <c r="J4" s="2051"/>
      <c r="K4" s="2051"/>
      <c r="L4" s="2051"/>
      <c r="M4" s="2051"/>
      <c r="N4" s="2051"/>
      <c r="O4" s="2051"/>
      <c r="P4" s="2051"/>
      <c r="Q4" s="2051"/>
      <c r="R4" s="2051"/>
      <c r="S4" s="2051"/>
      <c r="T4" s="2051"/>
      <c r="U4" s="2051"/>
      <c r="V4" s="2051"/>
      <c r="W4" s="2051"/>
      <c r="X4" s="2051"/>
      <c r="Y4" s="2051"/>
      <c r="Z4" s="2051"/>
      <c r="AA4" s="2051"/>
      <c r="AB4" s="2051"/>
      <c r="AC4" s="2051"/>
      <c r="AD4" s="2051"/>
      <c r="AE4" s="2051"/>
      <c r="AF4" s="2051"/>
      <c r="AG4" s="2051"/>
      <c r="AH4" s="2051"/>
      <c r="AI4" s="2051"/>
      <c r="AJ4" s="2051"/>
      <c r="AK4" s="2051"/>
      <c r="AL4" s="2051"/>
      <c r="AM4" s="2051"/>
      <c r="AN4" s="2051"/>
      <c r="AO4" s="2051" t="s">
        <v>1769</v>
      </c>
      <c r="AP4" s="2051"/>
      <c r="AQ4" s="2051" t="s">
        <v>1769</v>
      </c>
      <c r="AR4" s="2051"/>
      <c r="AS4" s="2051"/>
      <c r="AT4" s="2051"/>
      <c r="AU4" s="2051" t="s">
        <v>1769</v>
      </c>
      <c r="AV4" s="2057" t="s">
        <v>1769</v>
      </c>
      <c r="AW4" s="2057" t="s">
        <v>1769</v>
      </c>
      <c r="AX4" s="2057" t="s">
        <v>1769</v>
      </c>
      <c r="AY4" s="2051" t="s">
        <v>1769</v>
      </c>
      <c r="AZ4" s="2051"/>
      <c r="BA4" s="2051"/>
      <c r="BB4" s="2051"/>
      <c r="BC4" s="2051"/>
      <c r="BD4" s="2051"/>
      <c r="BE4" s="2051"/>
      <c r="BF4" s="2051"/>
      <c r="BG4" s="2051"/>
      <c r="BH4" s="2051"/>
      <c r="BI4" s="2051"/>
      <c r="BJ4" s="2051"/>
      <c r="BK4" s="2051"/>
      <c r="BL4" s="2051"/>
    </row>
    <row r="5" spans="1:64" ht="3" hidden="1" customHeight="1">
      <c r="A5" s="797"/>
      <c r="B5" s="1621"/>
      <c r="C5" s="1621"/>
      <c r="D5" s="1621"/>
      <c r="E5" s="1621"/>
      <c r="F5" s="388"/>
      <c r="G5" s="1621"/>
      <c r="H5" s="1621" t="s">
        <v>1082</v>
      </c>
      <c r="I5" s="1621"/>
      <c r="J5" s="1621"/>
      <c r="K5" s="388"/>
      <c r="L5" s="1621"/>
      <c r="M5" s="1621"/>
      <c r="N5" s="1621"/>
      <c r="O5" s="1621"/>
      <c r="P5" s="388"/>
      <c r="Q5" s="1621"/>
      <c r="R5" s="1621"/>
      <c r="S5" s="1621"/>
      <c r="T5" s="1621"/>
      <c r="U5" s="388"/>
      <c r="V5" s="1621"/>
      <c r="Z5" s="388"/>
      <c r="AE5" s="388"/>
      <c r="AJ5" s="388"/>
      <c r="AO5" s="388"/>
      <c r="AT5" s="388"/>
      <c r="AY5" s="388"/>
      <c r="BD5" s="388"/>
      <c r="BI5" s="388"/>
    </row>
    <row r="6" spans="1:64">
      <c r="A6" s="391" t="s">
        <v>1081</v>
      </c>
      <c r="B6" s="390"/>
      <c r="C6" s="390"/>
      <c r="D6" s="390"/>
      <c r="E6" s="390"/>
      <c r="F6" s="392"/>
      <c r="G6" s="390"/>
      <c r="H6" s="390"/>
      <c r="I6" s="390"/>
      <c r="J6" s="390"/>
      <c r="K6" s="392"/>
      <c r="L6" s="390"/>
      <c r="M6" s="390"/>
      <c r="N6" s="390"/>
      <c r="O6" s="390"/>
      <c r="P6" s="392"/>
      <c r="Q6" s="390">
        <v>614.98900000000003</v>
      </c>
      <c r="R6" s="390">
        <v>617.798</v>
      </c>
      <c r="S6" s="390">
        <v>657.19600000000003</v>
      </c>
      <c r="T6" s="390">
        <v>615.66200000000003</v>
      </c>
      <c r="U6" s="1196">
        <v>2505.6469999999999</v>
      </c>
      <c r="V6" s="390">
        <v>619.45699999999999</v>
      </c>
      <c r="W6" s="390">
        <v>644.85400000000004</v>
      </c>
      <c r="X6" s="390">
        <v>707.34199999999998</v>
      </c>
      <c r="Y6" s="390">
        <v>695.49800000000005</v>
      </c>
      <c r="Z6" s="1196">
        <v>2667.1529999999998</v>
      </c>
      <c r="AA6" s="390">
        <v>683.63599342999987</v>
      </c>
      <c r="AB6" s="390">
        <v>741.07855979999988</v>
      </c>
      <c r="AC6" s="390">
        <v>775.56625118999989</v>
      </c>
      <c r="AD6" s="390">
        <v>806.9744482000001</v>
      </c>
      <c r="AE6" s="1196">
        <v>3007.2552526199997</v>
      </c>
      <c r="AF6" s="390">
        <v>853.06700000000001</v>
      </c>
      <c r="AG6" s="390">
        <v>823.82100000000003</v>
      </c>
      <c r="AH6" s="390">
        <v>940.49</v>
      </c>
      <c r="AI6" s="390">
        <v>952.17399999999998</v>
      </c>
      <c r="AJ6" s="1196">
        <v>3569.5519999999997</v>
      </c>
      <c r="AK6" s="390">
        <v>1013.677</v>
      </c>
      <c r="AL6" s="390">
        <v>1105.5719999999999</v>
      </c>
      <c r="AM6" s="390">
        <v>1068.376</v>
      </c>
      <c r="AN6" s="390">
        <v>1191.973</v>
      </c>
      <c r="AO6" s="1196">
        <v>4379.6000000000004</v>
      </c>
      <c r="AP6" s="390">
        <v>1066.6569999999999</v>
      </c>
      <c r="AQ6" s="390">
        <v>1270.4860000000001</v>
      </c>
      <c r="AR6" s="390">
        <v>1375.48</v>
      </c>
      <c r="AS6" s="390">
        <v>1758.626</v>
      </c>
      <c r="AT6" s="1196">
        <v>5471.2489999999998</v>
      </c>
      <c r="AU6" s="390">
        <v>1495.0889999999999</v>
      </c>
      <c r="AV6" s="995">
        <v>1297.9749999999999</v>
      </c>
      <c r="AW6" s="995">
        <v>1321.577</v>
      </c>
      <c r="AX6" s="995">
        <v>1440.1790000000001</v>
      </c>
      <c r="AY6" s="1196">
        <v>5554.82</v>
      </c>
      <c r="AZ6" s="390">
        <v>1336.623205695</v>
      </c>
      <c r="BA6" s="390">
        <v>1415.6110000000001</v>
      </c>
      <c r="BB6" s="390">
        <v>1530.596</v>
      </c>
      <c r="BC6" s="390">
        <v>1385.597</v>
      </c>
      <c r="BD6" s="1196">
        <v>5668.4269999999997</v>
      </c>
      <c r="BE6" s="390">
        <v>1344.4110000000001</v>
      </c>
      <c r="BF6" s="390">
        <v>1597.9069999999999</v>
      </c>
      <c r="BG6" s="390">
        <v>1409.345</v>
      </c>
      <c r="BH6" s="390">
        <v>1489.7909999999999</v>
      </c>
      <c r="BI6" s="1196">
        <v>5841.4540000000006</v>
      </c>
      <c r="BJ6" s="390">
        <v>1500.9079999999999</v>
      </c>
      <c r="BK6" s="390">
        <v>1441.846</v>
      </c>
      <c r="BL6" s="390">
        <v>1462.556</v>
      </c>
    </row>
    <row r="7" spans="1:64">
      <c r="A7" s="391" t="s">
        <v>1080</v>
      </c>
      <c r="B7" s="390"/>
      <c r="C7" s="390"/>
      <c r="D7" s="390"/>
      <c r="E7" s="390"/>
      <c r="F7" s="392"/>
      <c r="G7" s="390"/>
      <c r="H7" s="390"/>
      <c r="I7" s="390"/>
      <c r="J7" s="390"/>
      <c r="K7" s="392"/>
      <c r="L7" s="390"/>
      <c r="M7" s="390"/>
      <c r="N7" s="390"/>
      <c r="O7" s="390"/>
      <c r="P7" s="392"/>
      <c r="Q7" s="390">
        <v>1093.8330000000001</v>
      </c>
      <c r="R7" s="390">
        <v>1187.855</v>
      </c>
      <c r="S7" s="390">
        <v>1174.4380000000001</v>
      </c>
      <c r="T7" s="390">
        <v>1245.3209999999999</v>
      </c>
      <c r="U7" s="1196">
        <v>4701.4489999999996</v>
      </c>
      <c r="V7" s="390">
        <v>1351.33</v>
      </c>
      <c r="W7" s="390">
        <v>1310.8969999999999</v>
      </c>
      <c r="X7" s="390">
        <v>1396.184</v>
      </c>
      <c r="Y7" s="390">
        <v>1553.4780000000001</v>
      </c>
      <c r="Z7" s="1196">
        <v>5611.89</v>
      </c>
      <c r="AA7" s="390">
        <v>1544.9975871600004</v>
      </c>
      <c r="AB7" s="390">
        <v>1595.5852787799995</v>
      </c>
      <c r="AC7" s="390">
        <v>1589.1756691799999</v>
      </c>
      <c r="AD7" s="390">
        <v>1665.2783538699996</v>
      </c>
      <c r="AE7" s="1196">
        <v>6395.0368889899992</v>
      </c>
      <c r="AF7" s="390">
        <v>1650.5909999999999</v>
      </c>
      <c r="AG7" s="390">
        <v>1678.915</v>
      </c>
      <c r="AH7" s="390">
        <v>1698.7049999999999</v>
      </c>
      <c r="AI7" s="390">
        <v>1763.079</v>
      </c>
      <c r="AJ7" s="1196">
        <v>6791.2899999999991</v>
      </c>
      <c r="AK7" s="390">
        <v>1818.1</v>
      </c>
      <c r="AL7" s="390">
        <v>1819.3610000000001</v>
      </c>
      <c r="AM7" s="390">
        <v>1828.54</v>
      </c>
      <c r="AN7" s="390">
        <v>1854.1990000000001</v>
      </c>
      <c r="AO7" s="1196">
        <v>7320.201</v>
      </c>
      <c r="AP7" s="390">
        <v>1845.9549999999999</v>
      </c>
      <c r="AQ7" s="390">
        <v>1826.7470000000001</v>
      </c>
      <c r="AR7" s="390">
        <v>1885.0920000000001</v>
      </c>
      <c r="AS7" s="390">
        <v>1979.297</v>
      </c>
      <c r="AT7" s="1196">
        <v>7537.0910000000003</v>
      </c>
      <c r="AU7" s="390">
        <v>1959.729</v>
      </c>
      <c r="AV7" s="995">
        <v>1836.16</v>
      </c>
      <c r="AW7" s="995">
        <v>1918.6590000000001</v>
      </c>
      <c r="AX7" s="995">
        <v>1877.028</v>
      </c>
      <c r="AY7" s="1196">
        <v>7591.5760000000009</v>
      </c>
      <c r="AZ7" s="390">
        <v>1811.6958807999999</v>
      </c>
      <c r="BA7" s="390">
        <v>1796.6220000000001</v>
      </c>
      <c r="BB7" s="390">
        <v>1876.838</v>
      </c>
      <c r="BC7" s="390">
        <v>1969.61</v>
      </c>
      <c r="BD7" s="1196">
        <v>7454.7649999999994</v>
      </c>
      <c r="BE7" s="390">
        <v>1901.4760000000001</v>
      </c>
      <c r="BF7" s="390">
        <v>1861.806</v>
      </c>
      <c r="BG7" s="390">
        <v>1793.171</v>
      </c>
      <c r="BH7" s="390">
        <v>1729.144</v>
      </c>
      <c r="BI7" s="1196">
        <v>7285.5970000000007</v>
      </c>
      <c r="BJ7" s="390">
        <v>1726.2619999999999</v>
      </c>
      <c r="BK7" s="390">
        <v>1673.1679999999999</v>
      </c>
      <c r="BL7" s="390">
        <v>1634.2919999999999</v>
      </c>
    </row>
    <row r="8" spans="1:64">
      <c r="A8" s="391" t="s">
        <v>1079</v>
      </c>
      <c r="B8" s="390"/>
      <c r="C8" s="390"/>
      <c r="D8" s="390"/>
      <c r="E8" s="390"/>
      <c r="F8" s="392"/>
      <c r="G8" s="390"/>
      <c r="H8" s="390"/>
      <c r="I8" s="390"/>
      <c r="J8" s="390"/>
      <c r="K8" s="392"/>
      <c r="L8" s="390"/>
      <c r="M8" s="390"/>
      <c r="N8" s="390"/>
      <c r="O8" s="390"/>
      <c r="P8" s="392"/>
      <c r="Q8" s="390">
        <v>685.75800000000004</v>
      </c>
      <c r="R8" s="390">
        <v>725.59</v>
      </c>
      <c r="S8" s="390">
        <v>771.62699999999995</v>
      </c>
      <c r="T8" s="390">
        <v>796.6</v>
      </c>
      <c r="U8" s="1196">
        <v>2979.5770000000002</v>
      </c>
      <c r="V8" s="390">
        <v>786.39499999999998</v>
      </c>
      <c r="W8" s="390">
        <v>788.98599999999999</v>
      </c>
      <c r="X8" s="390">
        <v>809.67600000000004</v>
      </c>
      <c r="Y8" s="390">
        <v>830.22699999999998</v>
      </c>
      <c r="Z8" s="1196">
        <v>3215.2849999999999</v>
      </c>
      <c r="AA8" s="390">
        <v>600.08103220999999</v>
      </c>
      <c r="AB8" s="390">
        <v>636.50957682000001</v>
      </c>
      <c r="AC8" s="390">
        <v>656.52030799999989</v>
      </c>
      <c r="AD8" s="390">
        <v>672.96908853000002</v>
      </c>
      <c r="AE8" s="1196">
        <v>2566.0800055599998</v>
      </c>
      <c r="AF8" s="390">
        <v>662.23699999999997</v>
      </c>
      <c r="AG8" s="390">
        <v>646.67600000000004</v>
      </c>
      <c r="AH8" s="390">
        <v>638.65899999999999</v>
      </c>
      <c r="AI8" s="390">
        <v>661.72900000000004</v>
      </c>
      <c r="AJ8" s="1196">
        <v>2609.3010000000004</v>
      </c>
      <c r="AK8" s="390">
        <v>648.07000000000005</v>
      </c>
      <c r="AL8" s="390">
        <v>648.49800000000005</v>
      </c>
      <c r="AM8" s="390">
        <v>606.23699999999997</v>
      </c>
      <c r="AN8" s="390">
        <v>615.40800000000002</v>
      </c>
      <c r="AO8" s="1196">
        <v>2518.2150000000001</v>
      </c>
      <c r="AP8" s="390">
        <v>598.79100000000005</v>
      </c>
      <c r="AQ8" s="390">
        <v>661.15700000000004</v>
      </c>
      <c r="AR8" s="390">
        <v>606.57399999999996</v>
      </c>
      <c r="AS8" s="390">
        <v>614.96400000000006</v>
      </c>
      <c r="AT8" s="1196">
        <v>2481.4859999999999</v>
      </c>
      <c r="AU8" s="390">
        <v>622.58100000000002</v>
      </c>
      <c r="AV8" s="995">
        <v>502.82499999999999</v>
      </c>
      <c r="AW8" s="995">
        <v>574.60299999999995</v>
      </c>
      <c r="AX8" s="995">
        <v>612.02700000000004</v>
      </c>
      <c r="AY8" s="1196">
        <v>2312.0360000000001</v>
      </c>
      <c r="AZ8" s="390">
        <v>613.58685767999998</v>
      </c>
      <c r="BA8" s="390">
        <v>664.952</v>
      </c>
      <c r="BB8" s="390">
        <v>694.85500000000002</v>
      </c>
      <c r="BC8" s="390">
        <v>702.68899999999996</v>
      </c>
      <c r="BD8" s="1196">
        <v>2676.0819999999999</v>
      </c>
      <c r="BE8" s="390">
        <v>676.83500000000004</v>
      </c>
      <c r="BF8" s="390">
        <v>696.8</v>
      </c>
      <c r="BG8" s="390">
        <v>664.18299999999999</v>
      </c>
      <c r="BH8" s="390">
        <v>644.09</v>
      </c>
      <c r="BI8" s="1196">
        <v>2681.9079999999999</v>
      </c>
      <c r="BJ8" s="390">
        <v>650.15800000000002</v>
      </c>
      <c r="BK8" s="390">
        <v>653.70399999999995</v>
      </c>
      <c r="BL8" s="390">
        <v>654.73</v>
      </c>
    </row>
    <row r="9" spans="1:64">
      <c r="A9" s="1622" t="s">
        <v>280</v>
      </c>
      <c r="B9" s="390"/>
      <c r="C9" s="390"/>
      <c r="D9" s="390"/>
      <c r="E9" s="390"/>
      <c r="F9" s="392"/>
      <c r="G9" s="390"/>
      <c r="H9" s="390"/>
      <c r="I9" s="390"/>
      <c r="J9" s="390"/>
      <c r="K9" s="392"/>
      <c r="L9" s="390"/>
      <c r="M9" s="390"/>
      <c r="N9" s="390"/>
      <c r="O9" s="390"/>
      <c r="P9" s="392"/>
      <c r="Q9" s="390"/>
      <c r="R9" s="390"/>
      <c r="S9" s="390"/>
      <c r="T9" s="390"/>
      <c r="U9" s="1196"/>
      <c r="V9" s="390"/>
      <c r="W9" s="390"/>
      <c r="X9" s="390"/>
      <c r="Y9" s="390"/>
      <c r="Z9" s="1196"/>
      <c r="AA9" s="390"/>
      <c r="AB9" s="390"/>
      <c r="AC9" s="390"/>
      <c r="AD9" s="390"/>
      <c r="AE9" s="1196"/>
      <c r="AF9" s="390">
        <v>299.68</v>
      </c>
      <c r="AG9" s="390">
        <v>275.363</v>
      </c>
      <c r="AH9" s="390">
        <v>267.214</v>
      </c>
      <c r="AI9" s="390">
        <v>287.69</v>
      </c>
      <c r="AJ9" s="1196">
        <v>1129.9470000000001</v>
      </c>
      <c r="AK9" s="390">
        <v>284.077</v>
      </c>
      <c r="AL9" s="390">
        <v>276.24</v>
      </c>
      <c r="AM9" s="390">
        <v>256.791</v>
      </c>
      <c r="AN9" s="390">
        <v>286.82900000000001</v>
      </c>
      <c r="AO9" s="1196">
        <v>1103.9369999999999</v>
      </c>
      <c r="AP9" s="390">
        <v>284.92</v>
      </c>
      <c r="AQ9" s="390">
        <v>326.49400000000003</v>
      </c>
      <c r="AR9" s="390">
        <v>312.58100000000002</v>
      </c>
      <c r="AS9" s="390">
        <v>317.233</v>
      </c>
      <c r="AT9" s="1196">
        <v>1241.2280000000001</v>
      </c>
      <c r="AU9" s="390">
        <v>316.262</v>
      </c>
      <c r="AV9" s="995">
        <v>211.59700000000001</v>
      </c>
      <c r="AW9" s="995">
        <v>281.85899999999998</v>
      </c>
      <c r="AX9" s="995">
        <v>332.83499999999998</v>
      </c>
      <c r="AY9" s="1196">
        <v>1142.5530000000001</v>
      </c>
      <c r="AZ9" s="390">
        <v>340.96907252</v>
      </c>
      <c r="BA9" s="390">
        <v>397.56200000000001</v>
      </c>
      <c r="BB9" s="390">
        <v>416.15100000000001</v>
      </c>
      <c r="BC9" s="390">
        <v>401.48599999999999</v>
      </c>
      <c r="BD9" s="1196">
        <v>1556.1680000000001</v>
      </c>
      <c r="BE9" s="390">
        <v>389.11500000000001</v>
      </c>
      <c r="BF9" s="390">
        <v>384.34699999999998</v>
      </c>
      <c r="BG9" s="390">
        <v>333.702</v>
      </c>
      <c r="BH9" s="390">
        <v>310.93299999999999</v>
      </c>
      <c r="BI9" s="1196">
        <v>1418.097</v>
      </c>
      <c r="BJ9" s="390">
        <v>318.96600000000001</v>
      </c>
      <c r="BK9" s="390">
        <v>321.24900000000002</v>
      </c>
      <c r="BL9" s="390">
        <v>317.41800000000001</v>
      </c>
    </row>
    <row r="10" spans="1:64">
      <c r="A10" s="1622" t="s">
        <v>1774</v>
      </c>
      <c r="B10" s="390"/>
      <c r="C10" s="390"/>
      <c r="D10" s="390"/>
      <c r="E10" s="390"/>
      <c r="F10" s="392"/>
      <c r="G10" s="390"/>
      <c r="H10" s="390"/>
      <c r="I10" s="390"/>
      <c r="J10" s="390"/>
      <c r="K10" s="392"/>
      <c r="L10" s="390"/>
      <c r="M10" s="390"/>
      <c r="N10" s="390"/>
      <c r="O10" s="390"/>
      <c r="P10" s="392"/>
      <c r="Q10" s="390"/>
      <c r="R10" s="390"/>
      <c r="S10" s="390"/>
      <c r="T10" s="390"/>
      <c r="U10" s="1196"/>
      <c r="V10" s="390"/>
      <c r="W10" s="390"/>
      <c r="X10" s="390"/>
      <c r="Y10" s="390"/>
      <c r="Z10" s="1196"/>
      <c r="AA10" s="390"/>
      <c r="AB10" s="390"/>
      <c r="AC10" s="390"/>
      <c r="AD10" s="390"/>
      <c r="AE10" s="1196"/>
      <c r="AF10" s="390">
        <v>362.55599999999998</v>
      </c>
      <c r="AG10" s="390">
        <v>371.31200000000001</v>
      </c>
      <c r="AH10" s="390">
        <v>371.44499999999999</v>
      </c>
      <c r="AI10" s="390">
        <v>374.03800000000001</v>
      </c>
      <c r="AJ10" s="1196">
        <v>1479.3509999999999</v>
      </c>
      <c r="AK10" s="390">
        <v>363.99299999999999</v>
      </c>
      <c r="AL10" s="390">
        <v>372.25799999999998</v>
      </c>
      <c r="AM10" s="390">
        <v>349.44600000000003</v>
      </c>
      <c r="AN10" s="390">
        <v>328.57799999999997</v>
      </c>
      <c r="AO10" s="1196">
        <v>1414.2750000000001</v>
      </c>
      <c r="AP10" s="390">
        <v>313.87099999999998</v>
      </c>
      <c r="AQ10" s="390">
        <v>334.66300000000001</v>
      </c>
      <c r="AR10" s="390">
        <v>293.99200000000002</v>
      </c>
      <c r="AS10" s="390">
        <v>297.73099999999999</v>
      </c>
      <c r="AT10" s="1196">
        <v>1240.2570000000001</v>
      </c>
      <c r="AU10" s="390">
        <v>306.31799999999998</v>
      </c>
      <c r="AV10" s="995">
        <v>291.22800000000001</v>
      </c>
      <c r="AW10" s="995">
        <v>292.74299999999999</v>
      </c>
      <c r="AX10" s="995">
        <v>279.19200000000001</v>
      </c>
      <c r="AY10" s="1196">
        <v>1169.481</v>
      </c>
      <c r="AZ10" s="390">
        <v>272.61778515999998</v>
      </c>
      <c r="BA10" s="390">
        <v>267.39</v>
      </c>
      <c r="BB10" s="390">
        <v>278.70299999999997</v>
      </c>
      <c r="BC10" s="390">
        <v>301.20299999999997</v>
      </c>
      <c r="BD10" s="1196">
        <v>1119.913</v>
      </c>
      <c r="BE10" s="390">
        <v>287.71899999999999</v>
      </c>
      <c r="BF10" s="390">
        <v>312.45299999999997</v>
      </c>
      <c r="BG10" s="390">
        <v>330.48</v>
      </c>
      <c r="BH10" s="390">
        <v>333.15600000000001</v>
      </c>
      <c r="BI10" s="1196">
        <v>1263.808</v>
      </c>
      <c r="BJ10" s="390">
        <v>331.19200000000001</v>
      </c>
      <c r="BK10" s="390">
        <v>332.45400000000001</v>
      </c>
      <c r="BL10" s="390">
        <v>337.31200000000001</v>
      </c>
    </row>
    <row r="11" spans="1:64">
      <c r="A11" s="391" t="s">
        <v>1078</v>
      </c>
      <c r="B11" s="390"/>
      <c r="C11" s="390"/>
      <c r="D11" s="390"/>
      <c r="E11" s="390"/>
      <c r="F11" s="392"/>
      <c r="G11" s="390"/>
      <c r="H11" s="390"/>
      <c r="I11" s="390"/>
      <c r="J11" s="390"/>
      <c r="K11" s="392"/>
      <c r="L11" s="390"/>
      <c r="M11" s="390"/>
      <c r="N11" s="390"/>
      <c r="O11" s="390"/>
      <c r="P11" s="392"/>
      <c r="Q11" s="390">
        <v>357.72899999999998</v>
      </c>
      <c r="R11" s="390">
        <v>404.99099999999999</v>
      </c>
      <c r="S11" s="390">
        <v>380.89800000000002</v>
      </c>
      <c r="T11" s="390">
        <v>361.45499999999998</v>
      </c>
      <c r="U11" s="1196">
        <v>1505.0740000000001</v>
      </c>
      <c r="V11" s="390">
        <v>358.98500000000001</v>
      </c>
      <c r="W11" s="390">
        <v>378.67500000000001</v>
      </c>
      <c r="X11" s="390">
        <v>375.19</v>
      </c>
      <c r="Y11" s="390">
        <v>373.92899999999997</v>
      </c>
      <c r="Z11" s="1196">
        <v>1486.78</v>
      </c>
      <c r="AA11" s="390">
        <v>364.33543261</v>
      </c>
      <c r="AB11" s="390">
        <v>404.45283558</v>
      </c>
      <c r="AC11" s="390">
        <v>414.00058694000006</v>
      </c>
      <c r="AD11" s="390">
        <v>420.61537554000006</v>
      </c>
      <c r="AE11" s="1196">
        <v>1603.4042306700003</v>
      </c>
      <c r="AF11" s="390">
        <v>417.57100000000003</v>
      </c>
      <c r="AG11" s="390">
        <v>418.58800000000002</v>
      </c>
      <c r="AH11" s="390">
        <v>432.34699999999998</v>
      </c>
      <c r="AI11" s="390">
        <v>459.35700000000003</v>
      </c>
      <c r="AJ11" s="1196">
        <v>1727.8630000000001</v>
      </c>
      <c r="AK11" s="390">
        <v>457.20699999999999</v>
      </c>
      <c r="AL11" s="390">
        <v>483.23399999999998</v>
      </c>
      <c r="AM11" s="390">
        <v>472.267</v>
      </c>
      <c r="AN11" s="390">
        <v>480.375</v>
      </c>
      <c r="AO11" s="1196">
        <v>1893.0840000000001</v>
      </c>
      <c r="AP11" s="390">
        <v>466.97699999999998</v>
      </c>
      <c r="AQ11" s="390">
        <v>488.637</v>
      </c>
      <c r="AR11" s="390">
        <v>498.48399999999998</v>
      </c>
      <c r="AS11" s="390">
        <v>488.45800000000003</v>
      </c>
      <c r="AT11" s="1196">
        <v>1942.556</v>
      </c>
      <c r="AU11" s="390">
        <v>462.17200000000003</v>
      </c>
      <c r="AV11" s="995">
        <v>427.95</v>
      </c>
      <c r="AW11" s="995">
        <v>479.99</v>
      </c>
      <c r="AX11" s="995">
        <v>498.81400000000002</v>
      </c>
      <c r="AY11" s="1196">
        <v>1868.9260000000002</v>
      </c>
      <c r="AZ11" s="390">
        <v>481.29251562999997</v>
      </c>
      <c r="BA11" s="390">
        <v>496.17899999999997</v>
      </c>
      <c r="BB11" s="390">
        <v>510.26299999999998</v>
      </c>
      <c r="BC11" s="390">
        <v>509.74200000000002</v>
      </c>
      <c r="BD11" s="1196">
        <v>1997.4759999999999</v>
      </c>
      <c r="BE11" s="390">
        <v>485.79500000000002</v>
      </c>
      <c r="BF11" s="390">
        <v>486.63499999999999</v>
      </c>
      <c r="BG11" s="390">
        <v>484.54899999999998</v>
      </c>
      <c r="BH11" s="390">
        <v>492.03800000000001</v>
      </c>
      <c r="BI11" s="1196">
        <v>1949.0170000000001</v>
      </c>
      <c r="BJ11" s="390">
        <v>500.25700000000001</v>
      </c>
      <c r="BK11" s="390">
        <v>506.53399999999999</v>
      </c>
      <c r="BL11" s="390">
        <v>501.76499999999999</v>
      </c>
    </row>
    <row r="12" spans="1:64">
      <c r="A12" s="391" t="s">
        <v>1773</v>
      </c>
      <c r="B12" s="390"/>
      <c r="C12" s="390"/>
      <c r="D12" s="390"/>
      <c r="E12" s="390"/>
      <c r="F12" s="392"/>
      <c r="G12" s="390"/>
      <c r="H12" s="390"/>
      <c r="I12" s="390"/>
      <c r="J12" s="390"/>
      <c r="K12" s="392"/>
      <c r="L12" s="390"/>
      <c r="M12" s="390"/>
      <c r="N12" s="390"/>
      <c r="O12" s="390"/>
      <c r="P12" s="392"/>
      <c r="Q12" s="390">
        <v>2535.4</v>
      </c>
      <c r="R12" s="390">
        <v>2617.6869999999999</v>
      </c>
      <c r="S12" s="390">
        <v>2701.7849999999999</v>
      </c>
      <c r="T12" s="390">
        <v>2919.098</v>
      </c>
      <c r="U12" s="1196">
        <v>10773.971</v>
      </c>
      <c r="V12" s="390">
        <v>2803.3380000000002</v>
      </c>
      <c r="W12" s="390">
        <v>2839.5169999999998</v>
      </c>
      <c r="X12" s="390">
        <v>2831.0549999999998</v>
      </c>
      <c r="Y12" s="390">
        <v>3105.6790000000001</v>
      </c>
      <c r="Z12" s="1196">
        <v>11579.591</v>
      </c>
      <c r="AA12" s="390">
        <v>3065.05029302</v>
      </c>
      <c r="AB12" s="390">
        <v>3172.36231198</v>
      </c>
      <c r="AC12" s="390">
        <v>3263.1361427400002</v>
      </c>
      <c r="AD12" s="390">
        <v>3320.9903390900004</v>
      </c>
      <c r="AE12" s="1196">
        <v>12821.53908683</v>
      </c>
      <c r="AF12" s="390">
        <v>3123.5790000000002</v>
      </c>
      <c r="AG12" s="390">
        <v>3196.5729999999999</v>
      </c>
      <c r="AH12" s="390">
        <v>3293.2370000000001</v>
      </c>
      <c r="AI12" s="390">
        <v>3567.0990000000002</v>
      </c>
      <c r="AJ12" s="1196">
        <v>13180.487999999999</v>
      </c>
      <c r="AK12" s="390">
        <v>3335.857</v>
      </c>
      <c r="AL12" s="390">
        <v>3247.9409999999998</v>
      </c>
      <c r="AM12" s="390">
        <v>3379.43</v>
      </c>
      <c r="AN12" s="390">
        <v>3486.6790000000001</v>
      </c>
      <c r="AO12" s="1196">
        <v>13449.907999999999</v>
      </c>
      <c r="AP12" s="390">
        <v>3280.279</v>
      </c>
      <c r="AQ12" s="390">
        <v>3191.9070000000002</v>
      </c>
      <c r="AR12" s="390">
        <v>3193.732</v>
      </c>
      <c r="AS12" s="390">
        <v>3368.2570000000001</v>
      </c>
      <c r="AT12" s="1196">
        <v>13034.174999999999</v>
      </c>
      <c r="AU12" s="390">
        <v>3023.4389999999999</v>
      </c>
      <c r="AV12" s="995">
        <v>2511.4549999999999</v>
      </c>
      <c r="AW12" s="995">
        <v>2835.6759999999999</v>
      </c>
      <c r="AX12" s="995">
        <v>3108.9589999999998</v>
      </c>
      <c r="AY12" s="1196">
        <v>11479.528999999999</v>
      </c>
      <c r="AZ12" s="390">
        <v>2887.2875069899997</v>
      </c>
      <c r="BA12" s="390">
        <v>3061.6489999999999</v>
      </c>
      <c r="BB12" s="390">
        <v>3256.8249999999998</v>
      </c>
      <c r="BC12" s="390">
        <v>3624.3670000000002</v>
      </c>
      <c r="BD12" s="1196">
        <v>12830.127999999999</v>
      </c>
      <c r="BE12" s="390">
        <v>3423.462</v>
      </c>
      <c r="BF12" s="390">
        <v>3649.1680000000001</v>
      </c>
      <c r="BG12" s="390">
        <v>3936.931</v>
      </c>
      <c r="BH12" s="390">
        <v>4101.7129999999997</v>
      </c>
      <c r="BI12" s="1196">
        <v>15111.273999999999</v>
      </c>
      <c r="BJ12" s="390">
        <v>4001.1019999999999</v>
      </c>
      <c r="BK12" s="390">
        <v>4047.9250000000002</v>
      </c>
      <c r="BL12" s="390">
        <v>4210.616</v>
      </c>
    </row>
    <row r="13" spans="1:64">
      <c r="A13" s="1623" t="s">
        <v>1772</v>
      </c>
      <c r="B13" s="390"/>
      <c r="C13" s="390"/>
      <c r="D13" s="390"/>
      <c r="E13" s="390"/>
      <c r="F13" s="392"/>
      <c r="G13" s="390"/>
      <c r="H13" s="390"/>
      <c r="I13" s="390"/>
      <c r="J13" s="390"/>
      <c r="K13" s="392"/>
      <c r="L13" s="390"/>
      <c r="M13" s="390"/>
      <c r="N13" s="390"/>
      <c r="O13" s="390"/>
      <c r="P13" s="392"/>
      <c r="Q13" s="390"/>
      <c r="R13" s="390"/>
      <c r="S13" s="390"/>
      <c r="T13" s="390"/>
      <c r="U13" s="1196"/>
      <c r="V13" s="390"/>
      <c r="W13" s="390"/>
      <c r="X13" s="390"/>
      <c r="Y13" s="390"/>
      <c r="Z13" s="1196"/>
      <c r="AA13" s="390"/>
      <c r="AB13" s="390"/>
      <c r="AC13" s="390"/>
      <c r="AD13" s="390"/>
      <c r="AE13" s="1196"/>
      <c r="AF13" s="390">
        <v>1690.7439999999999</v>
      </c>
      <c r="AG13" s="390">
        <v>1805.7850000000001</v>
      </c>
      <c r="AH13" s="390">
        <v>1894.538</v>
      </c>
      <c r="AI13" s="390">
        <v>2134.0700000000002</v>
      </c>
      <c r="AJ13" s="1196">
        <v>7525.1370000000006</v>
      </c>
      <c r="AK13" s="390">
        <v>2055.2060000000001</v>
      </c>
      <c r="AL13" s="390">
        <v>2022.252</v>
      </c>
      <c r="AM13" s="390">
        <v>2202.377</v>
      </c>
      <c r="AN13" s="390">
        <v>2234.4389999999999</v>
      </c>
      <c r="AO13" s="1196">
        <v>8514.2739999999994</v>
      </c>
      <c r="AP13" s="390">
        <v>2174.58191872303</v>
      </c>
      <c r="AQ13" s="390">
        <v>2228.2020446699999</v>
      </c>
      <c r="AR13" s="390">
        <v>2261.85677661</v>
      </c>
      <c r="AS13" s="390">
        <v>2460.2226847199995</v>
      </c>
      <c r="AT13" s="1196">
        <v>9124.8634247230293</v>
      </c>
      <c r="AU13" s="390">
        <v>2286.7629999999999</v>
      </c>
      <c r="AV13" s="995">
        <v>1983.133</v>
      </c>
      <c r="AW13" s="995">
        <v>2193.6489999999999</v>
      </c>
      <c r="AX13" s="995">
        <v>2380.7640000000001</v>
      </c>
      <c r="AY13" s="1196">
        <v>8844.3090000000011</v>
      </c>
      <c r="AZ13" s="390">
        <v>2265.99268669</v>
      </c>
      <c r="BA13" s="390">
        <v>2429.0300000000002</v>
      </c>
      <c r="BB13" s="390">
        <v>2569.895</v>
      </c>
      <c r="BC13" s="390">
        <v>2820.1190000000001</v>
      </c>
      <c r="BD13" s="1196">
        <v>10085.036000000002</v>
      </c>
      <c r="BE13" s="390">
        <v>2644.163</v>
      </c>
      <c r="BF13" s="390">
        <v>2700.9050000000002</v>
      </c>
      <c r="BG13" s="390">
        <v>2936.567</v>
      </c>
      <c r="BH13" s="390">
        <v>3022.835</v>
      </c>
      <c r="BI13" s="1196">
        <v>11304.470000000001</v>
      </c>
      <c r="BJ13" s="390">
        <v>2982.8330000000001</v>
      </c>
      <c r="BK13" s="390">
        <v>2891.3919999999998</v>
      </c>
      <c r="BL13" s="390">
        <v>3021.1469999999999</v>
      </c>
    </row>
    <row r="14" spans="1:64">
      <c r="A14" s="1623" t="s">
        <v>1771</v>
      </c>
      <c r="B14" s="390"/>
      <c r="C14" s="390"/>
      <c r="D14" s="390"/>
      <c r="E14" s="390"/>
      <c r="F14" s="392"/>
      <c r="G14" s="390"/>
      <c r="H14" s="390"/>
      <c r="I14" s="390"/>
      <c r="J14" s="390"/>
      <c r="K14" s="392"/>
      <c r="L14" s="390"/>
      <c r="M14" s="390"/>
      <c r="N14" s="390"/>
      <c r="O14" s="390"/>
      <c r="P14" s="392"/>
      <c r="Q14" s="390"/>
      <c r="R14" s="390"/>
      <c r="S14" s="390"/>
      <c r="T14" s="390"/>
      <c r="U14" s="1196"/>
      <c r="V14" s="390"/>
      <c r="W14" s="390"/>
      <c r="X14" s="390"/>
      <c r="Y14" s="390"/>
      <c r="Z14" s="1196"/>
      <c r="AA14" s="390"/>
      <c r="AB14" s="390"/>
      <c r="AC14" s="390"/>
      <c r="AD14" s="390"/>
      <c r="AE14" s="1196"/>
      <c r="AF14" s="390">
        <v>1432.8340000000001</v>
      </c>
      <c r="AG14" s="390">
        <v>1390.787</v>
      </c>
      <c r="AH14" s="390">
        <v>1398.6980000000001</v>
      </c>
      <c r="AI14" s="390">
        <v>1433.028</v>
      </c>
      <c r="AJ14" s="1196">
        <v>5655.3470000000007</v>
      </c>
      <c r="AK14" s="390">
        <v>1280.6510000000001</v>
      </c>
      <c r="AL14" s="390">
        <v>1225.6890000000001</v>
      </c>
      <c r="AM14" s="390">
        <v>1177.0519999999999</v>
      </c>
      <c r="AN14" s="390">
        <v>1252.239</v>
      </c>
      <c r="AO14" s="1196">
        <v>4935.6309999999994</v>
      </c>
      <c r="AP14" s="390">
        <v>1105.6979234600001</v>
      </c>
      <c r="AQ14" s="390">
        <v>963.70547743999998</v>
      </c>
      <c r="AR14" s="390">
        <v>931.87577655999996</v>
      </c>
      <c r="AS14" s="390">
        <v>908.03518729999996</v>
      </c>
      <c r="AT14" s="1196">
        <v>3909.31436476</v>
      </c>
      <c r="AU14" s="390">
        <v>736.67600000000004</v>
      </c>
      <c r="AV14" s="995">
        <v>528.322</v>
      </c>
      <c r="AW14" s="995">
        <v>642.02599999999995</v>
      </c>
      <c r="AX14" s="995">
        <v>728.19399999999996</v>
      </c>
      <c r="AY14" s="1196">
        <v>2635.2179999999998</v>
      </c>
      <c r="AZ14" s="390">
        <v>621.29482029999997</v>
      </c>
      <c r="BA14" s="390">
        <v>632.61900000000003</v>
      </c>
      <c r="BB14" s="390">
        <v>686.93</v>
      </c>
      <c r="BC14" s="390">
        <v>804.24800000000005</v>
      </c>
      <c r="BD14" s="1196">
        <v>2745.0909999999999</v>
      </c>
      <c r="BE14" s="390">
        <v>779.298</v>
      </c>
      <c r="BF14" s="390">
        <v>948.26199999999994</v>
      </c>
      <c r="BG14" s="390">
        <v>1000.3630000000001</v>
      </c>
      <c r="BH14" s="390">
        <v>1078.8779999999999</v>
      </c>
      <c r="BI14" s="1196">
        <v>3806.8009999999995</v>
      </c>
      <c r="BJ14" s="390">
        <v>1018.269</v>
      </c>
      <c r="BK14" s="390">
        <v>1156.5329999999999</v>
      </c>
      <c r="BL14" s="390">
        <v>1189.4680000000001</v>
      </c>
    </row>
    <row r="15" spans="1:64">
      <c r="A15" s="391" t="s">
        <v>46</v>
      </c>
      <c r="B15" s="390"/>
      <c r="C15" s="390"/>
      <c r="D15" s="390"/>
      <c r="E15" s="390"/>
      <c r="F15" s="392"/>
      <c r="G15" s="390"/>
      <c r="H15" s="390"/>
      <c r="I15" s="390"/>
      <c r="J15" s="390"/>
      <c r="K15" s="392"/>
      <c r="L15" s="390"/>
      <c r="M15" s="390"/>
      <c r="N15" s="390"/>
      <c r="O15" s="390"/>
      <c r="P15" s="392"/>
      <c r="Q15" s="390">
        <v>398.03399999999999</v>
      </c>
      <c r="R15" s="390">
        <v>483.14600000000002</v>
      </c>
      <c r="S15" s="390">
        <v>547.52700000000004</v>
      </c>
      <c r="T15" s="390">
        <v>507.29300000000001</v>
      </c>
      <c r="U15" s="1196">
        <v>1936.001</v>
      </c>
      <c r="V15" s="390">
        <v>510.48599999999999</v>
      </c>
      <c r="W15" s="390">
        <v>517.59500000000003</v>
      </c>
      <c r="X15" s="390">
        <v>456.19099999999997</v>
      </c>
      <c r="Y15" s="390">
        <v>585.29499999999996</v>
      </c>
      <c r="Z15" s="1196">
        <v>2069.569</v>
      </c>
      <c r="AA15" s="390">
        <v>483.91565961000003</v>
      </c>
      <c r="AB15" s="390">
        <v>544.2740426700002</v>
      </c>
      <c r="AC15" s="390">
        <v>523.08964641</v>
      </c>
      <c r="AD15" s="390">
        <v>563.87382140999989</v>
      </c>
      <c r="AE15" s="1196">
        <v>2115.1531701000004</v>
      </c>
      <c r="AF15" s="390">
        <v>525.947</v>
      </c>
      <c r="AG15" s="390">
        <v>641.20899999999995</v>
      </c>
      <c r="AH15" s="390">
        <v>716.73900000000003</v>
      </c>
      <c r="AI15" s="390">
        <v>689.31399999999996</v>
      </c>
      <c r="AJ15" s="1196">
        <v>2573.2089999999998</v>
      </c>
      <c r="AK15" s="390">
        <v>585.25400000000002</v>
      </c>
      <c r="AL15" s="390">
        <v>702.07600000000002</v>
      </c>
      <c r="AM15" s="390">
        <v>527.45500000000004</v>
      </c>
      <c r="AN15" s="390">
        <v>795.80799999999999</v>
      </c>
      <c r="AO15" s="1196">
        <v>2610.5949999999998</v>
      </c>
      <c r="AP15" s="390">
        <v>631.22900000000004</v>
      </c>
      <c r="AQ15" s="390">
        <v>888.57</v>
      </c>
      <c r="AR15" s="390">
        <v>991.92200000000003</v>
      </c>
      <c r="AS15" s="390">
        <v>1412.0239999999999</v>
      </c>
      <c r="AT15" s="1196">
        <v>3923.7449999999999</v>
      </c>
      <c r="AU15" s="390">
        <v>1234.252</v>
      </c>
      <c r="AV15" s="995">
        <v>1098.384</v>
      </c>
      <c r="AW15" s="995">
        <v>1604.29</v>
      </c>
      <c r="AX15" s="995">
        <v>1533.95</v>
      </c>
      <c r="AY15" s="1196">
        <v>5470.8760000000002</v>
      </c>
      <c r="AZ15" s="390">
        <v>1616.0487828799996</v>
      </c>
      <c r="BA15" s="390">
        <v>1764.55</v>
      </c>
      <c r="BB15" s="390">
        <v>1358.1289999999999</v>
      </c>
      <c r="BC15" s="390">
        <v>1178.0039999999999</v>
      </c>
      <c r="BD15" s="1196">
        <v>5916.7309999999998</v>
      </c>
      <c r="BE15" s="390">
        <v>1123.915</v>
      </c>
      <c r="BF15" s="390">
        <v>1387.6030000000001</v>
      </c>
      <c r="BG15" s="390">
        <v>1275.4829999999999</v>
      </c>
      <c r="BH15" s="390">
        <v>1113.0050000000001</v>
      </c>
      <c r="BI15" s="1196">
        <v>4900.0060000000003</v>
      </c>
      <c r="BJ15" s="390">
        <v>1063.4380000000001</v>
      </c>
      <c r="BK15" s="390">
        <v>1199.894</v>
      </c>
      <c r="BL15" s="390">
        <v>1421.2760000000001</v>
      </c>
    </row>
    <row r="16" spans="1:64" ht="13.5" customHeight="1">
      <c r="A16" s="391" t="s">
        <v>1071</v>
      </c>
      <c r="B16" s="390"/>
      <c r="C16" s="390"/>
      <c r="D16" s="390"/>
      <c r="E16" s="390"/>
      <c r="F16" s="392"/>
      <c r="G16" s="390"/>
      <c r="H16" s="390"/>
      <c r="I16" s="390"/>
      <c r="J16" s="390"/>
      <c r="K16" s="392"/>
      <c r="L16" s="390"/>
      <c r="M16" s="390"/>
      <c r="N16" s="390"/>
      <c r="O16" s="390"/>
      <c r="P16" s="392"/>
      <c r="Q16" s="390">
        <v>508.91199999999998</v>
      </c>
      <c r="R16" s="390">
        <v>481.85500000000002</v>
      </c>
      <c r="S16" s="390">
        <v>492.30500000000001</v>
      </c>
      <c r="T16" s="390">
        <v>556.69399999999996</v>
      </c>
      <c r="U16" s="1196">
        <v>2039.7670000000001</v>
      </c>
      <c r="V16" s="390">
        <v>605.42399999999998</v>
      </c>
      <c r="W16" s="390">
        <v>624.64800000000002</v>
      </c>
      <c r="X16" s="390">
        <v>688.35</v>
      </c>
      <c r="Y16" s="390">
        <v>729.34199999999998</v>
      </c>
      <c r="Z16" s="1196">
        <v>2647.7660000000001</v>
      </c>
      <c r="AA16" s="390">
        <v>588.53770066150082</v>
      </c>
      <c r="AB16" s="390">
        <v>721.79951086999972</v>
      </c>
      <c r="AC16" s="390">
        <v>603.34958624000046</v>
      </c>
      <c r="AD16" s="390">
        <v>529.81258725999942</v>
      </c>
      <c r="AE16" s="1196">
        <v>2443.4993850315004</v>
      </c>
      <c r="AF16" s="390">
        <v>611.20000000000005</v>
      </c>
      <c r="AG16" s="390">
        <v>631.46400000000006</v>
      </c>
      <c r="AH16" s="390">
        <v>638.16300000000001</v>
      </c>
      <c r="AI16" s="390">
        <v>681.80100000000004</v>
      </c>
      <c r="AJ16" s="1196">
        <v>2562.6280000000002</v>
      </c>
      <c r="AK16" s="390">
        <v>670.30700000000002</v>
      </c>
      <c r="AL16" s="390">
        <v>719.39700000000005</v>
      </c>
      <c r="AM16" s="390">
        <v>749.93299999999999</v>
      </c>
      <c r="AN16" s="390">
        <v>767.72900000000004</v>
      </c>
      <c r="AO16" s="1196">
        <v>2907.3679999999999</v>
      </c>
      <c r="AP16" s="390">
        <v>731.71699999999998</v>
      </c>
      <c r="AQ16" s="390">
        <v>735.67200000000003</v>
      </c>
      <c r="AR16" s="390">
        <v>715.30799999999999</v>
      </c>
      <c r="AS16" s="390">
        <v>734.01400000000001</v>
      </c>
      <c r="AT16" s="1196">
        <v>2916.7110000000002</v>
      </c>
      <c r="AU16" s="390">
        <v>717.09500000000003</v>
      </c>
      <c r="AV16" s="995">
        <v>721.21500000000003</v>
      </c>
      <c r="AW16" s="995">
        <v>729.85400000000004</v>
      </c>
      <c r="AX16" s="995">
        <v>784.23500000000001</v>
      </c>
      <c r="AY16" s="1196">
        <v>2952.3989999999999</v>
      </c>
      <c r="AZ16" s="390">
        <v>819.39381530000003</v>
      </c>
      <c r="BA16" s="390">
        <v>786.30799999999999</v>
      </c>
      <c r="BB16" s="390">
        <v>842.476</v>
      </c>
      <c r="BC16" s="390">
        <v>878.02300000000002</v>
      </c>
      <c r="BD16" s="1196">
        <v>3326.2000000000003</v>
      </c>
      <c r="BE16" s="390">
        <v>815.88099999999997</v>
      </c>
      <c r="BF16" s="390">
        <v>818.78</v>
      </c>
      <c r="BG16" s="390">
        <v>845.92700000000002</v>
      </c>
      <c r="BH16" s="390">
        <v>857.01300000000003</v>
      </c>
      <c r="BI16" s="1196">
        <v>3337.6010000000001</v>
      </c>
      <c r="BJ16" s="390">
        <v>904.40800000000002</v>
      </c>
      <c r="BK16" s="390">
        <v>839.63300000000004</v>
      </c>
      <c r="BL16" s="390">
        <v>808.32899999999995</v>
      </c>
    </row>
    <row r="17" spans="1:64" ht="3" customHeight="1">
      <c r="A17" s="1624"/>
      <c r="B17" s="1195"/>
      <c r="C17" s="1195"/>
      <c r="D17" s="1195"/>
      <c r="E17" s="1195"/>
      <c r="F17" s="1194"/>
      <c r="G17" s="1195"/>
      <c r="H17" s="1195"/>
      <c r="I17" s="1195"/>
      <c r="J17" s="1195"/>
      <c r="K17" s="1194"/>
      <c r="L17" s="1195"/>
      <c r="M17" s="1195"/>
      <c r="N17" s="1195"/>
      <c r="O17" s="1195"/>
      <c r="P17" s="1194"/>
      <c r="Q17" s="1195"/>
      <c r="R17" s="1195"/>
      <c r="S17" s="1195"/>
      <c r="T17" s="1195"/>
      <c r="U17" s="1194"/>
      <c r="V17" s="1195"/>
      <c r="W17" s="1195"/>
      <c r="X17" s="1195"/>
      <c r="Y17" s="1195"/>
      <c r="Z17" s="1194"/>
      <c r="AA17" s="1195"/>
      <c r="AB17" s="1195"/>
      <c r="AC17" s="1195"/>
      <c r="AD17" s="1195"/>
      <c r="AE17" s="1194"/>
      <c r="AF17" s="1195"/>
      <c r="AG17" s="1195"/>
      <c r="AH17" s="1195"/>
      <c r="AI17" s="1195"/>
      <c r="AJ17" s="1194"/>
      <c r="AK17" s="1195"/>
      <c r="AL17" s="1195"/>
      <c r="AM17" s="1195"/>
      <c r="AN17" s="1195"/>
      <c r="AO17" s="1194"/>
      <c r="AP17" s="1195"/>
      <c r="AQ17" s="1195"/>
      <c r="AR17" s="1195"/>
      <c r="AS17" s="1195"/>
      <c r="AT17" s="1194"/>
      <c r="AU17" s="1195"/>
      <c r="AV17" s="1197"/>
      <c r="AW17" s="1197"/>
      <c r="AX17" s="1197"/>
      <c r="AY17" s="1194"/>
      <c r="AZ17" s="1195"/>
      <c r="BA17" s="1195"/>
      <c r="BB17" s="1195"/>
      <c r="BC17" s="1195"/>
      <c r="BD17" s="1194">
        <v>0</v>
      </c>
      <c r="BE17" s="1195"/>
      <c r="BF17" s="1195"/>
      <c r="BG17" s="1195"/>
      <c r="BH17" s="1195"/>
      <c r="BI17" s="1194">
        <v>0</v>
      </c>
      <c r="BJ17" s="1195"/>
      <c r="BK17" s="1195"/>
      <c r="BL17" s="1195"/>
    </row>
    <row r="18" spans="1:64">
      <c r="A18" s="1625" t="s">
        <v>61</v>
      </c>
      <c r="B18" s="1194">
        <f t="shared" ref="B18:P18" si="0">SUM(B6:B16)</f>
        <v>0</v>
      </c>
      <c r="C18" s="1194">
        <f t="shared" si="0"/>
        <v>0</v>
      </c>
      <c r="D18" s="1194">
        <f t="shared" si="0"/>
        <v>0</v>
      </c>
      <c r="E18" s="1194">
        <f t="shared" si="0"/>
        <v>0</v>
      </c>
      <c r="F18" s="1194">
        <f t="shared" si="0"/>
        <v>0</v>
      </c>
      <c r="G18" s="1194">
        <f t="shared" si="0"/>
        <v>0</v>
      </c>
      <c r="H18" s="1194">
        <f t="shared" si="0"/>
        <v>0</v>
      </c>
      <c r="I18" s="1194">
        <f t="shared" si="0"/>
        <v>0</v>
      </c>
      <c r="J18" s="1194">
        <f t="shared" si="0"/>
        <v>0</v>
      </c>
      <c r="K18" s="1194">
        <f t="shared" si="0"/>
        <v>0</v>
      </c>
      <c r="L18" s="1194">
        <f t="shared" si="0"/>
        <v>0</v>
      </c>
      <c r="M18" s="1194">
        <f t="shared" si="0"/>
        <v>0</v>
      </c>
      <c r="N18" s="1194">
        <f t="shared" si="0"/>
        <v>0</v>
      </c>
      <c r="O18" s="1194">
        <f t="shared" si="0"/>
        <v>0</v>
      </c>
      <c r="P18" s="1194">
        <f t="shared" si="0"/>
        <v>0</v>
      </c>
      <c r="Q18" s="1194">
        <v>6194.6580000000004</v>
      </c>
      <c r="R18" s="1194">
        <v>6518.924</v>
      </c>
      <c r="S18" s="1194">
        <v>6725.7780000000002</v>
      </c>
      <c r="T18" s="1194">
        <v>7002.1270000000004</v>
      </c>
      <c r="U18" s="1194">
        <v>26441.489000000001</v>
      </c>
      <c r="V18" s="1194">
        <v>7035.4170000000004</v>
      </c>
      <c r="W18" s="1194">
        <v>7105.1750000000002</v>
      </c>
      <c r="X18" s="1194">
        <v>7263.991</v>
      </c>
      <c r="Y18" s="1194">
        <v>7873.4520000000002</v>
      </c>
      <c r="Z18" s="1194">
        <v>29278.037</v>
      </c>
      <c r="AA18" s="1194">
        <v>7330.5536987015012</v>
      </c>
      <c r="AB18" s="1194">
        <v>7816.0621164999993</v>
      </c>
      <c r="AC18" s="1194">
        <v>7824.8381907000003</v>
      </c>
      <c r="AD18" s="1194">
        <v>7980.2140138999994</v>
      </c>
      <c r="AE18" s="1194">
        <v>30951.968019801498</v>
      </c>
      <c r="AF18" s="1194">
        <v>7844.1949999999997</v>
      </c>
      <c r="AG18" s="1194">
        <v>8037.2489999999998</v>
      </c>
      <c r="AH18" s="1194">
        <v>8358.3420000000006</v>
      </c>
      <c r="AI18" s="1194">
        <v>8774.5560000000005</v>
      </c>
      <c r="AJ18" s="1194">
        <v>33014.342000000004</v>
      </c>
      <c r="AK18" s="1194">
        <v>8528.4760000000006</v>
      </c>
      <c r="AL18" s="1194">
        <v>8726.0810000000001</v>
      </c>
      <c r="AM18" s="1194">
        <v>8632.241</v>
      </c>
      <c r="AN18" s="1194">
        <v>9192.1740000000009</v>
      </c>
      <c r="AO18" s="1194">
        <v>35078.974000000002</v>
      </c>
      <c r="AP18" s="1194">
        <v>8621.6080000000002</v>
      </c>
      <c r="AQ18" s="1194">
        <v>9063.1790000000001</v>
      </c>
      <c r="AR18" s="1194">
        <v>9266.5820000000003</v>
      </c>
      <c r="AS18" s="1194">
        <v>10355.643</v>
      </c>
      <c r="AT18" s="1194">
        <v>37307.012000000002</v>
      </c>
      <c r="AU18" s="1194">
        <v>9514.3610000000008</v>
      </c>
      <c r="AV18" s="1198">
        <v>8395.9680000000008</v>
      </c>
      <c r="AW18" s="1198">
        <v>9464.6509999999998</v>
      </c>
      <c r="AX18" s="1198">
        <v>9855.1939999999995</v>
      </c>
      <c r="AY18" s="1194">
        <v>37230.173999999999</v>
      </c>
      <c r="AZ18" s="1194">
        <v>9565.928564975</v>
      </c>
      <c r="BA18" s="1194">
        <v>9985.8709999999992</v>
      </c>
      <c r="BB18" s="1194">
        <v>10069.986000000001</v>
      </c>
      <c r="BC18" s="1194">
        <v>10248.034</v>
      </c>
      <c r="BD18" s="1194">
        <v>39869.819000000003</v>
      </c>
      <c r="BE18" s="1194">
        <v>9771.7780000000002</v>
      </c>
      <c r="BF18" s="1194">
        <v>10498.703</v>
      </c>
      <c r="BG18" s="1194">
        <v>10409.591</v>
      </c>
      <c r="BH18" s="1194">
        <v>10426.796</v>
      </c>
      <c r="BI18" s="1194">
        <v>41106.868000000002</v>
      </c>
      <c r="BJ18" s="1194">
        <v>10346.536442614999</v>
      </c>
      <c r="BK18" s="1194">
        <v>10362.707856165001</v>
      </c>
      <c r="BL18" s="1194">
        <v>10693.567389034999</v>
      </c>
    </row>
    <row r="19" spans="1:64">
      <c r="A19" s="1723" t="s">
        <v>2318</v>
      </c>
      <c r="Q19" s="785"/>
      <c r="R19" s="785"/>
      <c r="S19" s="785"/>
      <c r="T19" s="785"/>
      <c r="U19" s="785"/>
      <c r="V19" s="785"/>
      <c r="W19" s="785"/>
      <c r="X19" s="785"/>
      <c r="Y19" s="785"/>
      <c r="Z19" s="785"/>
      <c r="AA19" s="785"/>
      <c r="AB19" s="785"/>
      <c r="AC19" s="785"/>
      <c r="AD19" s="785"/>
      <c r="AF19" s="785"/>
      <c r="AG19" s="785"/>
      <c r="AH19" s="785"/>
      <c r="AI19" s="785"/>
      <c r="AK19" s="784"/>
      <c r="AL19" s="784"/>
      <c r="AM19" s="784"/>
      <c r="AN19" s="784"/>
      <c r="AO19" s="783"/>
      <c r="AP19" s="784"/>
      <c r="AQ19" s="784"/>
      <c r="AR19" s="784"/>
      <c r="AS19" s="784"/>
      <c r="AT19" s="783"/>
      <c r="AU19" s="784"/>
      <c r="AV19" s="784"/>
      <c r="AZ19" s="784"/>
      <c r="BA19" s="784"/>
      <c r="BB19" s="784"/>
      <c r="BC19" s="784"/>
      <c r="BE19" s="784"/>
      <c r="BF19" s="784"/>
      <c r="BG19" s="784"/>
      <c r="BH19" s="784"/>
      <c r="BJ19" s="784"/>
      <c r="BK19" s="784"/>
      <c r="BL19" s="784"/>
    </row>
    <row r="20" spans="1:64">
      <c r="A20" s="1626"/>
      <c r="AK20" s="1627"/>
      <c r="AL20" s="1627"/>
      <c r="AM20" s="1627"/>
      <c r="AN20" s="1627"/>
      <c r="AO20" s="1627"/>
      <c r="AP20" s="1627"/>
      <c r="AQ20" s="1627"/>
      <c r="AR20" s="1627"/>
      <c r="AS20" s="1627"/>
      <c r="AT20" s="1627"/>
      <c r="AU20" s="1627"/>
      <c r="AV20" s="1627"/>
      <c r="AZ20" s="1627"/>
      <c r="BA20" s="1627"/>
      <c r="BB20" s="1627"/>
      <c r="BC20" s="1627"/>
      <c r="BE20" s="1627"/>
      <c r="BF20" s="1627"/>
      <c r="BG20" s="1627"/>
      <c r="BH20" s="1627"/>
      <c r="BJ20" s="1627"/>
      <c r="BK20" s="1627"/>
      <c r="BL20" s="1627"/>
    </row>
    <row r="21" spans="1:64">
      <c r="A21" s="1626"/>
      <c r="B21" s="790"/>
      <c r="C21" s="790"/>
      <c r="D21" s="790"/>
      <c r="E21" s="790"/>
      <c r="F21" s="790"/>
      <c r="G21" s="790"/>
      <c r="H21" s="790"/>
      <c r="I21" s="790"/>
      <c r="J21" s="790"/>
      <c r="K21" s="790"/>
      <c r="L21" s="790"/>
      <c r="M21" s="790"/>
      <c r="N21" s="790"/>
      <c r="O21" s="790"/>
      <c r="P21" s="790"/>
      <c r="Q21" s="782"/>
      <c r="R21" s="782"/>
      <c r="S21" s="782"/>
      <c r="T21" s="782"/>
      <c r="U21" s="782"/>
      <c r="V21" s="782"/>
      <c r="W21" s="782"/>
      <c r="X21" s="782"/>
      <c r="Y21" s="782"/>
      <c r="Z21" s="782"/>
      <c r="AA21" s="782"/>
      <c r="AB21" s="782"/>
      <c r="AC21" s="782"/>
      <c r="AD21" s="782"/>
      <c r="AF21" s="782"/>
      <c r="AG21" s="782"/>
      <c r="AH21" s="782"/>
      <c r="AI21" s="782"/>
      <c r="AK21" s="781"/>
      <c r="AL21" s="781"/>
      <c r="AM21" s="781"/>
      <c r="AN21" s="781"/>
      <c r="AO21" s="1627"/>
      <c r="AP21" s="781"/>
      <c r="AQ21" s="781"/>
      <c r="AR21" s="781"/>
      <c r="AS21" s="781"/>
      <c r="AT21" s="1627"/>
      <c r="AU21" s="781"/>
      <c r="AV21" s="781"/>
      <c r="AZ21" s="781"/>
      <c r="BA21" s="781"/>
      <c r="BB21" s="781"/>
      <c r="BC21" s="781"/>
      <c r="BE21" s="781"/>
      <c r="BF21" s="781"/>
      <c r="BG21" s="781"/>
      <c r="BH21" s="781"/>
      <c r="BJ21" s="781"/>
      <c r="BK21" s="781"/>
      <c r="BL21" s="781"/>
    </row>
    <row r="22" spans="1:64">
      <c r="A22" s="391"/>
      <c r="Q22" s="791"/>
      <c r="R22" s="791"/>
      <c r="S22" s="791"/>
      <c r="T22" s="791"/>
      <c r="U22" s="791"/>
      <c r="V22" s="791"/>
      <c r="W22" s="791"/>
      <c r="X22" s="791"/>
      <c r="Y22" s="791"/>
      <c r="Z22" s="791"/>
      <c r="AA22" s="791"/>
      <c r="AB22" s="791"/>
      <c r="AC22" s="791"/>
      <c r="AD22" s="791"/>
      <c r="AF22" s="791"/>
      <c r="AG22" s="791"/>
      <c r="AH22" s="791"/>
      <c r="AI22" s="791"/>
      <c r="AK22" s="780"/>
      <c r="AL22" s="780"/>
      <c r="AM22" s="780"/>
      <c r="AN22" s="780"/>
      <c r="AO22" s="780"/>
      <c r="AP22" s="780"/>
      <c r="AQ22" s="780"/>
      <c r="AR22" s="780"/>
      <c r="AS22" s="780"/>
      <c r="AT22" s="780"/>
      <c r="AU22" s="780"/>
      <c r="AV22" s="780"/>
      <c r="AZ22" s="780"/>
      <c r="BA22" s="780"/>
      <c r="BB22" s="780"/>
      <c r="BC22" s="780"/>
      <c r="BE22" s="780"/>
      <c r="BF22" s="780"/>
      <c r="BG22" s="780"/>
      <c r="BH22" s="780"/>
      <c r="BJ22" s="780"/>
      <c r="BK22" s="780"/>
      <c r="BL22" s="780"/>
    </row>
    <row r="23" spans="1:64">
      <c r="A23" s="1626"/>
      <c r="B23" s="790"/>
      <c r="C23" s="790"/>
      <c r="D23" s="790"/>
      <c r="E23" s="790"/>
      <c r="F23" s="790"/>
      <c r="G23" s="790"/>
      <c r="H23" s="790"/>
      <c r="I23" s="790"/>
      <c r="J23" s="790"/>
      <c r="K23" s="790"/>
      <c r="L23" s="790"/>
      <c r="M23" s="790"/>
      <c r="N23" s="790"/>
      <c r="O23" s="790"/>
      <c r="P23" s="790"/>
      <c r="Q23" s="791"/>
      <c r="R23" s="791"/>
      <c r="S23" s="791"/>
      <c r="T23" s="791"/>
      <c r="V23" s="791"/>
      <c r="W23" s="791"/>
      <c r="X23" s="791"/>
      <c r="Y23" s="791"/>
      <c r="AA23" s="791"/>
      <c r="AB23" s="791"/>
      <c r="AC23" s="791"/>
      <c r="AD23" s="791"/>
      <c r="AF23" s="791"/>
      <c r="AG23" s="791"/>
      <c r="AH23" s="791"/>
      <c r="AI23" s="791"/>
      <c r="AK23" s="780"/>
      <c r="AL23" s="780"/>
      <c r="AM23" s="780"/>
      <c r="AN23" s="780"/>
      <c r="AO23" s="780"/>
      <c r="AP23" s="780"/>
      <c r="AQ23" s="780"/>
      <c r="AR23" s="780"/>
      <c r="AS23" s="780"/>
      <c r="AT23" s="780"/>
      <c r="AU23" s="780"/>
      <c r="AV23" s="780"/>
      <c r="AZ23" s="780"/>
      <c r="BA23" s="780"/>
      <c r="BB23" s="780"/>
      <c r="BC23" s="780"/>
      <c r="BE23" s="780"/>
      <c r="BF23" s="780"/>
      <c r="BG23" s="780"/>
      <c r="BH23" s="780"/>
      <c r="BJ23" s="780"/>
      <c r="BK23" s="780"/>
      <c r="BL23" s="780"/>
    </row>
    <row r="24" spans="1:64">
      <c r="A24" s="1626"/>
      <c r="B24" s="790"/>
      <c r="C24" s="790"/>
      <c r="D24" s="790"/>
      <c r="E24" s="790"/>
      <c r="F24" s="790"/>
      <c r="G24" s="790"/>
      <c r="H24" s="790"/>
      <c r="I24" s="790"/>
      <c r="J24" s="790"/>
      <c r="K24" s="790"/>
      <c r="L24" s="790"/>
      <c r="M24" s="790"/>
      <c r="N24" s="790"/>
      <c r="O24" s="790"/>
      <c r="P24" s="790"/>
      <c r="Q24" s="791"/>
      <c r="R24" s="791"/>
      <c r="S24" s="791"/>
      <c r="T24" s="791"/>
      <c r="U24" s="791"/>
      <c r="V24" s="791"/>
      <c r="W24" s="791"/>
      <c r="X24" s="791"/>
      <c r="Y24" s="791"/>
      <c r="Z24" s="791"/>
      <c r="AA24" s="791"/>
      <c r="AB24" s="791"/>
      <c r="AC24" s="791"/>
      <c r="AD24" s="791"/>
      <c r="AF24" s="791"/>
      <c r="AG24" s="791"/>
      <c r="AH24" s="791"/>
      <c r="AI24" s="791"/>
      <c r="AK24" s="780"/>
      <c r="AL24" s="780"/>
      <c r="AM24" s="780"/>
      <c r="AN24" s="780"/>
      <c r="AO24" s="780"/>
      <c r="AP24" s="780"/>
      <c r="AQ24" s="780"/>
      <c r="AR24" s="780"/>
      <c r="AS24" s="780"/>
      <c r="AT24" s="780"/>
      <c r="AU24" s="780"/>
      <c r="AV24" s="780"/>
      <c r="AZ24" s="780"/>
      <c r="BA24" s="780"/>
      <c r="BB24" s="780"/>
      <c r="BC24" s="780"/>
      <c r="BE24" s="780"/>
      <c r="BF24" s="780"/>
      <c r="BG24" s="780"/>
      <c r="BH24" s="780"/>
      <c r="BJ24" s="780"/>
      <c r="BK24" s="780"/>
      <c r="BL24" s="780"/>
    </row>
    <row r="25" spans="1:64">
      <c r="B25" s="790"/>
      <c r="C25" s="790"/>
      <c r="D25" s="790"/>
      <c r="E25" s="790"/>
      <c r="F25" s="790"/>
      <c r="G25" s="790"/>
      <c r="H25" s="790"/>
      <c r="I25" s="790"/>
      <c r="J25" s="790"/>
      <c r="K25" s="790"/>
      <c r="L25" s="790"/>
      <c r="M25" s="790"/>
      <c r="N25" s="790"/>
      <c r="O25" s="790"/>
      <c r="P25" s="790"/>
      <c r="Q25" s="790"/>
      <c r="R25" s="790"/>
      <c r="S25" s="790"/>
      <c r="T25" s="790"/>
      <c r="U25" s="790"/>
      <c r="Z25" s="790"/>
    </row>
    <row r="26" spans="1:64">
      <c r="B26" s="790"/>
      <c r="C26" s="790"/>
      <c r="D26" s="790"/>
      <c r="E26" s="790"/>
      <c r="F26" s="790"/>
      <c r="G26" s="790"/>
      <c r="H26" s="790"/>
      <c r="I26" s="790"/>
      <c r="J26" s="790"/>
      <c r="K26" s="790"/>
      <c r="L26" s="790"/>
      <c r="M26" s="790"/>
      <c r="N26" s="790"/>
      <c r="O26" s="790"/>
      <c r="P26" s="790"/>
      <c r="Q26" s="790"/>
      <c r="R26" s="790"/>
      <c r="S26" s="790"/>
      <c r="T26" s="790"/>
      <c r="U26" s="790"/>
      <c r="Z26" s="790"/>
    </row>
    <row r="27" spans="1:64">
      <c r="B27" s="790"/>
      <c r="C27" s="790"/>
      <c r="D27" s="790"/>
      <c r="E27" s="790"/>
      <c r="F27" s="790"/>
      <c r="G27" s="790"/>
      <c r="H27" s="790"/>
      <c r="I27" s="790"/>
      <c r="J27" s="790"/>
      <c r="K27" s="790"/>
      <c r="L27" s="790"/>
      <c r="M27" s="790"/>
      <c r="N27" s="790"/>
      <c r="O27" s="790"/>
      <c r="P27" s="790"/>
      <c r="Q27" s="790"/>
      <c r="R27" s="790"/>
      <c r="S27" s="790"/>
      <c r="T27" s="790"/>
      <c r="U27" s="790"/>
      <c r="Z27" s="790"/>
    </row>
    <row r="28" spans="1:64">
      <c r="B28" s="790"/>
      <c r="C28" s="790"/>
      <c r="D28" s="790"/>
      <c r="E28" s="790"/>
      <c r="F28" s="790"/>
      <c r="G28" s="790"/>
      <c r="H28" s="790"/>
      <c r="I28" s="790"/>
      <c r="J28" s="790"/>
      <c r="K28" s="790"/>
      <c r="L28" s="790"/>
      <c r="M28" s="790"/>
      <c r="N28" s="790"/>
      <c r="O28" s="790"/>
      <c r="P28" s="790"/>
      <c r="Q28" s="790"/>
      <c r="R28" s="790"/>
      <c r="S28" s="790"/>
      <c r="T28" s="790"/>
      <c r="U28" s="790"/>
      <c r="Z28" s="790"/>
    </row>
    <row r="29" spans="1:64">
      <c r="B29" s="790"/>
      <c r="C29" s="790"/>
      <c r="D29" s="790"/>
      <c r="E29" s="790"/>
      <c r="F29" s="790"/>
      <c r="G29" s="790"/>
      <c r="H29" s="790"/>
      <c r="I29" s="790"/>
      <c r="J29" s="790"/>
      <c r="K29" s="790"/>
      <c r="L29" s="790"/>
      <c r="M29" s="790"/>
      <c r="N29" s="790"/>
      <c r="O29" s="790"/>
      <c r="P29" s="790"/>
      <c r="Q29" s="790"/>
      <c r="R29" s="790"/>
      <c r="S29" s="790"/>
      <c r="T29" s="790"/>
      <c r="U29" s="790"/>
      <c r="Z29" s="790"/>
    </row>
    <row r="30" spans="1:64">
      <c r="B30" s="790"/>
      <c r="C30" s="790"/>
      <c r="D30" s="790"/>
      <c r="E30" s="790"/>
      <c r="F30" s="790"/>
      <c r="G30" s="790"/>
      <c r="H30" s="790"/>
      <c r="I30" s="790"/>
      <c r="J30" s="790"/>
      <c r="K30" s="790"/>
      <c r="L30" s="790"/>
      <c r="M30" s="790"/>
      <c r="N30" s="790"/>
      <c r="O30" s="790"/>
      <c r="P30" s="790"/>
      <c r="Q30" s="790"/>
      <c r="R30" s="790"/>
      <c r="S30" s="790"/>
      <c r="T30" s="790"/>
      <c r="U30" s="790"/>
      <c r="Z30" s="790"/>
    </row>
    <row r="31" spans="1:64">
      <c r="B31" s="790"/>
    </row>
    <row r="32" spans="1:64">
      <c r="B32" s="790"/>
    </row>
  </sheetData>
  <mergeCells count="86">
    <mergeCell ref="AZ3:AZ4"/>
    <mergeCell ref="BA3:BA4"/>
    <mergeCell ref="BH3:BH4"/>
    <mergeCell ref="BI3:BI4"/>
    <mergeCell ref="BF3:BF4"/>
    <mergeCell ref="BC3:BC4"/>
    <mergeCell ref="BD3:BD4"/>
    <mergeCell ref="BE3:BE4"/>
    <mergeCell ref="BG3:BG4"/>
    <mergeCell ref="BB3:BB4"/>
    <mergeCell ref="AV3:AV4"/>
    <mergeCell ref="AK3:AK4"/>
    <mergeCell ref="AL3:AL4"/>
    <mergeCell ref="AM3:AM4"/>
    <mergeCell ref="AN3:AN4"/>
    <mergeCell ref="AO3:AO4"/>
    <mergeCell ref="AP3:AP4"/>
    <mergeCell ref="AQ3:AQ4"/>
    <mergeCell ref="AR3:AR4"/>
    <mergeCell ref="AS3:AS4"/>
    <mergeCell ref="AT3:AT4"/>
    <mergeCell ref="AU3:AU4"/>
    <mergeCell ref="AW3:AW4"/>
    <mergeCell ref="AX3:AX4"/>
    <mergeCell ref="AY3:AY4"/>
    <mergeCell ref="G3:G4"/>
    <mergeCell ref="H3:H4"/>
    <mergeCell ref="I3:I4"/>
    <mergeCell ref="J3:J4"/>
    <mergeCell ref="K3:K4"/>
    <mergeCell ref="AC3:AC4"/>
    <mergeCell ref="AD3:AD4"/>
    <mergeCell ref="T3:T4"/>
    <mergeCell ref="U3:U4"/>
    <mergeCell ref="V3:V4"/>
    <mergeCell ref="W3:W4"/>
    <mergeCell ref="AB3:AB4"/>
    <mergeCell ref="Y3:Y4"/>
    <mergeCell ref="V1:V2"/>
    <mergeCell ref="W1:W2"/>
    <mergeCell ref="X1:X2"/>
    <mergeCell ref="Y1:Y2"/>
    <mergeCell ref="Z1:Z2"/>
    <mergeCell ref="AA1:AA2"/>
    <mergeCell ref="AE1:AE2"/>
    <mergeCell ref="AQ1:AQ2"/>
    <mergeCell ref="AR1:AR2"/>
    <mergeCell ref="AT1:AT2"/>
    <mergeCell ref="AD1:AD2"/>
    <mergeCell ref="AC1:AC2"/>
    <mergeCell ref="AU1:AU2"/>
    <mergeCell ref="AF1:AF2"/>
    <mergeCell ref="AG1:AG2"/>
    <mergeCell ref="AE3:AE4"/>
    <mergeCell ref="AF3:AF4"/>
    <mergeCell ref="AG3:AG4"/>
    <mergeCell ref="AH3:AH4"/>
    <mergeCell ref="AI3:AI4"/>
    <mergeCell ref="Z3:Z4"/>
    <mergeCell ref="AA3:AA4"/>
    <mergeCell ref="O3:O4"/>
    <mergeCell ref="P3:P4"/>
    <mergeCell ref="Q3:Q4"/>
    <mergeCell ref="R3:R4"/>
    <mergeCell ref="S3:S4"/>
    <mergeCell ref="L3:L4"/>
    <mergeCell ref="BL3:BL4"/>
    <mergeCell ref="BK3:BK4"/>
    <mergeCell ref="BJ3:BJ4"/>
    <mergeCell ref="BB1:BB2"/>
    <mergeCell ref="AH1:AH2"/>
    <mergeCell ref="AI1:AI2"/>
    <mergeCell ref="AJ1:AJ2"/>
    <mergeCell ref="AK1:AK2"/>
    <mergeCell ref="AO1:AO2"/>
    <mergeCell ref="AP1:AP2"/>
    <mergeCell ref="AB1:AB2"/>
    <mergeCell ref="AJ3:AJ4"/>
    <mergeCell ref="X3:X4"/>
    <mergeCell ref="M3:M4"/>
    <mergeCell ref="N3:N4"/>
    <mergeCell ref="B3:B4"/>
    <mergeCell ref="C3:C4"/>
    <mergeCell ref="D3:D4"/>
    <mergeCell ref="E3:E4"/>
    <mergeCell ref="F3:F4"/>
  </mergeCells>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FD81-871C-4787-A0CD-6484AE01C4CE}">
  <sheetPr codeName="Planilha39">
    <tabColor rgb="FF939598"/>
  </sheetPr>
  <dimension ref="A1:W65"/>
  <sheetViews>
    <sheetView showGridLines="0" workbookViewId="0">
      <pane xSplit="1" ySplit="4" topLeftCell="Q5" activePane="bottomRight" state="frozen"/>
      <selection activeCell="AM1" sqref="AM1:AN1"/>
      <selection pane="topRight" activeCell="AM1" sqref="AM1:AN1"/>
      <selection pane="bottomLeft" activeCell="AM1" sqref="AM1:AN1"/>
      <selection pane="bottomRight" sqref="A1:A2"/>
    </sheetView>
  </sheetViews>
  <sheetFormatPr defaultRowHeight="15"/>
  <cols>
    <col min="1" max="1" width="44.42578125" bestFit="1" customWidth="1"/>
    <col min="2" max="6" width="9.7109375" bestFit="1" customWidth="1"/>
    <col min="12" max="20" width="11" customWidth="1"/>
  </cols>
  <sheetData>
    <row r="1" spans="1:23">
      <c r="A1" s="2061" t="s">
        <v>1801</v>
      </c>
      <c r="B1" s="2058"/>
      <c r="C1" s="2058"/>
      <c r="D1" s="2058"/>
      <c r="E1" s="2058"/>
      <c r="F1" s="2058"/>
      <c r="G1" s="2058"/>
      <c r="H1" s="2058"/>
      <c r="I1" s="2058"/>
      <c r="J1" s="2058"/>
      <c r="K1" s="1594"/>
      <c r="L1" s="2058"/>
      <c r="M1" s="2058"/>
      <c r="N1" s="2058"/>
      <c r="O1" s="2058"/>
      <c r="P1" s="2058"/>
      <c r="Q1" s="2058"/>
      <c r="R1" s="2058"/>
      <c r="S1" s="2058"/>
      <c r="T1" s="2058" t="s">
        <v>1051</v>
      </c>
      <c r="U1" s="1628"/>
      <c r="V1" s="1628"/>
      <c r="W1" s="1628"/>
    </row>
    <row r="2" spans="1:23">
      <c r="A2" s="2062"/>
      <c r="B2" s="2059"/>
      <c r="C2" s="2059"/>
      <c r="D2" s="2059"/>
      <c r="E2" s="2059"/>
      <c r="F2" s="2059"/>
      <c r="G2" s="2059"/>
      <c r="H2" s="2059"/>
      <c r="I2" s="2059"/>
      <c r="J2" s="2059"/>
      <c r="K2" s="1595"/>
      <c r="L2" s="2059"/>
      <c r="M2" s="2059"/>
      <c r="N2" s="2059"/>
      <c r="O2" s="2059"/>
      <c r="P2" s="2059"/>
      <c r="Q2" s="2059"/>
      <c r="R2" s="2059"/>
      <c r="S2" s="2059"/>
      <c r="T2" s="2059"/>
      <c r="U2" s="1629"/>
      <c r="V2" s="1629"/>
      <c r="W2" s="1629"/>
    </row>
    <row r="3" spans="1:23">
      <c r="A3" s="2051"/>
      <c r="B3" s="2051" t="s">
        <v>1784</v>
      </c>
      <c r="C3" s="2051" t="s">
        <v>1783</v>
      </c>
      <c r="D3" s="2051" t="s">
        <v>1782</v>
      </c>
      <c r="E3" s="2051" t="s">
        <v>1781</v>
      </c>
      <c r="F3" s="2051" t="s">
        <v>1933</v>
      </c>
      <c r="G3" s="2057" t="s">
        <v>1952</v>
      </c>
      <c r="H3" s="2057" t="s">
        <v>1995</v>
      </c>
      <c r="I3" s="2057" t="s">
        <v>2008</v>
      </c>
      <c r="J3" s="2057" t="s">
        <v>2063</v>
      </c>
      <c r="K3" s="2057" t="s">
        <v>2128</v>
      </c>
      <c r="L3" s="2057" t="s">
        <v>2147</v>
      </c>
      <c r="M3" s="2057" t="s">
        <v>2162</v>
      </c>
      <c r="N3" s="2060" t="s">
        <v>2270</v>
      </c>
      <c r="O3" s="2060" t="s">
        <v>2277</v>
      </c>
      <c r="P3" s="2060" t="s">
        <v>2331</v>
      </c>
      <c r="Q3" s="2060" t="s">
        <v>2373</v>
      </c>
      <c r="R3" s="2060" t="s">
        <v>2428</v>
      </c>
      <c r="S3" s="2060" t="s">
        <v>2455</v>
      </c>
      <c r="T3" s="2060" t="s">
        <v>2501</v>
      </c>
      <c r="U3" s="2063"/>
      <c r="V3" s="2063"/>
      <c r="W3" s="2063"/>
    </row>
    <row r="4" spans="1:23">
      <c r="A4" s="2051"/>
      <c r="B4" s="2051"/>
      <c r="C4" s="2051"/>
      <c r="D4" s="2051"/>
      <c r="E4" s="2051"/>
      <c r="F4" s="2051"/>
      <c r="G4" s="2057"/>
      <c r="H4" s="2057"/>
      <c r="I4" s="2057"/>
      <c r="J4" s="2057"/>
      <c r="K4" s="2057"/>
      <c r="L4" s="2057"/>
      <c r="M4" s="2057"/>
      <c r="N4" s="2057"/>
      <c r="O4" s="2057"/>
      <c r="P4" s="2057"/>
      <c r="Q4" s="2057"/>
      <c r="R4" s="2057"/>
      <c r="S4" s="2057"/>
      <c r="T4" s="2057"/>
      <c r="U4" s="2063"/>
      <c r="V4" s="2063"/>
      <c r="W4" s="2063"/>
    </row>
    <row r="5" spans="1:23">
      <c r="A5" s="395" t="s">
        <v>1798</v>
      </c>
      <c r="B5" s="394">
        <v>1121.884</v>
      </c>
      <c r="C5" s="394">
        <v>1142.7180000000001</v>
      </c>
      <c r="D5" s="394">
        <v>1177.0239999999999</v>
      </c>
      <c r="E5" s="394">
        <v>1194.5809999999999</v>
      </c>
      <c r="F5" s="394">
        <v>1151.059</v>
      </c>
      <c r="G5" s="996">
        <v>1112.9870000000001</v>
      </c>
      <c r="H5" s="996">
        <v>1095.03</v>
      </c>
      <c r="I5" s="996">
        <v>1123.249</v>
      </c>
      <c r="J5" s="996">
        <v>1130.951</v>
      </c>
      <c r="K5" s="996">
        <v>1167.098</v>
      </c>
      <c r="L5" s="996">
        <v>1234.6759999999999</v>
      </c>
      <c r="M5" s="996">
        <v>1346.9380000000001</v>
      </c>
      <c r="N5" s="996">
        <v>1328.894</v>
      </c>
      <c r="O5" s="996">
        <v>1420.924</v>
      </c>
      <c r="P5" s="996">
        <v>1486.1189999999999</v>
      </c>
      <c r="Q5" s="996">
        <v>1528.5840000000001</v>
      </c>
      <c r="R5" s="996">
        <v>1543.309</v>
      </c>
      <c r="S5" s="996">
        <v>1582.2529999999999</v>
      </c>
      <c r="T5" s="996">
        <v>1619.5340000000001</v>
      </c>
    </row>
    <row r="6" spans="1:23">
      <c r="A6" s="395" t="s">
        <v>1800</v>
      </c>
      <c r="B6" s="394">
        <v>89.566999999999993</v>
      </c>
      <c r="C6" s="394">
        <v>156.44200000000001</v>
      </c>
      <c r="D6" s="394">
        <v>98.385999999999996</v>
      </c>
      <c r="E6" s="394">
        <v>68.733999999999995</v>
      </c>
      <c r="F6" s="394">
        <v>102.562</v>
      </c>
      <c r="G6" s="996">
        <v>44.247999999999998</v>
      </c>
      <c r="H6" s="996">
        <v>83.813000000000002</v>
      </c>
      <c r="I6" s="996">
        <v>89.341999999999999</v>
      </c>
      <c r="J6" s="996">
        <v>72.326999999999998</v>
      </c>
      <c r="K6" s="996">
        <v>16.344999999999999</v>
      </c>
      <c r="L6" s="996">
        <v>111.426</v>
      </c>
      <c r="M6" s="996">
        <v>-41.598999999999997</v>
      </c>
      <c r="N6" s="996">
        <v>111.85</v>
      </c>
      <c r="O6" s="996">
        <v>61.38</v>
      </c>
      <c r="P6" s="996">
        <v>153.36799999999999</v>
      </c>
      <c r="Q6" s="996">
        <v>95.522000000000006</v>
      </c>
      <c r="R6" s="996">
        <v>123.97499999999999</v>
      </c>
      <c r="S6" s="996">
        <v>111.3</v>
      </c>
      <c r="T6" s="996">
        <v>126.327</v>
      </c>
    </row>
    <row r="7" spans="1:23">
      <c r="A7" s="395" t="s">
        <v>1791</v>
      </c>
      <c r="B7" s="394">
        <v>-299.29300000000001</v>
      </c>
      <c r="C7" s="394">
        <v>-297.02800000000002</v>
      </c>
      <c r="D7" s="394">
        <v>-338.44</v>
      </c>
      <c r="E7" s="394">
        <v>-330.13900000000001</v>
      </c>
      <c r="F7" s="394">
        <v>-329.41500000000002</v>
      </c>
      <c r="G7" s="996">
        <v>-321.09100000000001</v>
      </c>
      <c r="H7" s="996">
        <v>-362.99299999999999</v>
      </c>
      <c r="I7" s="996">
        <v>-340.18</v>
      </c>
      <c r="J7" s="996">
        <v>-356.20800000000003</v>
      </c>
      <c r="K7" s="996">
        <v>-497.24200000000002</v>
      </c>
      <c r="L7" s="996">
        <v>-417.221</v>
      </c>
      <c r="M7" s="996">
        <v>-329.34899999999999</v>
      </c>
      <c r="N7" s="996">
        <v>-388.93700000000001</v>
      </c>
      <c r="O7" s="996">
        <v>-336.96199999999999</v>
      </c>
      <c r="P7" s="996">
        <v>-411.99299999999999</v>
      </c>
      <c r="Q7" s="996">
        <v>-411.66199999999998</v>
      </c>
      <c r="R7" s="996">
        <v>-385.12599999999998</v>
      </c>
      <c r="S7" s="996">
        <v>-382.84300000000002</v>
      </c>
      <c r="T7" s="996">
        <v>-371.69400000000002</v>
      </c>
    </row>
    <row r="8" spans="1:23">
      <c r="A8" s="395" t="s">
        <v>1790</v>
      </c>
      <c r="B8" s="394">
        <v>-11.597</v>
      </c>
      <c r="C8" s="394">
        <v>-5.577</v>
      </c>
      <c r="D8" s="394">
        <v>-5.9509999999999996</v>
      </c>
      <c r="E8" s="394">
        <v>-2.2360000000000002</v>
      </c>
      <c r="F8" s="394">
        <v>-4.742</v>
      </c>
      <c r="G8" s="996">
        <v>-9.5860000000000003</v>
      </c>
      <c r="H8" s="996">
        <v>-4.2450000000000001</v>
      </c>
      <c r="I8" s="996">
        <v>-6.1639999999999997</v>
      </c>
      <c r="J8" s="996">
        <v>-4.3529999999999998</v>
      </c>
      <c r="K8" s="996">
        <v>-4.2610000000000001</v>
      </c>
      <c r="L8" s="996">
        <v>-7.1879999999999997</v>
      </c>
      <c r="M8" s="996">
        <v>-5.5960000000000001</v>
      </c>
      <c r="N8" s="996">
        <v>-4.8339999999999996</v>
      </c>
      <c r="O8" s="996">
        <v>-5.258</v>
      </c>
      <c r="P8" s="996">
        <v>-3.3490000000000002</v>
      </c>
      <c r="Q8" s="996">
        <v>-5.0789999999999997</v>
      </c>
      <c r="R8" s="996">
        <v>-5.0490000000000004</v>
      </c>
      <c r="S8" s="996">
        <v>-5.1849999999999996</v>
      </c>
      <c r="T8" s="996">
        <v>-6.1269999999999998</v>
      </c>
    </row>
    <row r="9" spans="1:23">
      <c r="A9" s="395" t="s">
        <v>1797</v>
      </c>
      <c r="B9" s="394">
        <v>810.99300000000005</v>
      </c>
      <c r="C9" s="394">
        <v>840.11199999999997</v>
      </c>
      <c r="D9" s="394">
        <v>832.63199999999995</v>
      </c>
      <c r="E9" s="394">
        <v>862.20500000000004</v>
      </c>
      <c r="F9" s="394">
        <v>816.90099999999995</v>
      </c>
      <c r="G9" s="996">
        <v>782.31</v>
      </c>
      <c r="H9" s="996">
        <v>727.79100000000005</v>
      </c>
      <c r="I9" s="996">
        <v>776.904</v>
      </c>
      <c r="J9" s="996">
        <v>770.38900000000001</v>
      </c>
      <c r="K9" s="996">
        <v>665.59400000000005</v>
      </c>
      <c r="L9" s="996">
        <v>810.26599999999996</v>
      </c>
      <c r="M9" s="996">
        <v>1011.991</v>
      </c>
      <c r="N9" s="996">
        <v>935.12300000000005</v>
      </c>
      <c r="O9" s="996">
        <v>1078.703</v>
      </c>
      <c r="P9" s="996">
        <v>1070.7760000000001</v>
      </c>
      <c r="Q9" s="996">
        <v>1111.8430000000001</v>
      </c>
      <c r="R9" s="996">
        <v>1153.133</v>
      </c>
      <c r="S9" s="996">
        <v>1194.2239999999999</v>
      </c>
      <c r="T9" s="996">
        <v>1241.712</v>
      </c>
    </row>
    <row r="10" spans="1:23">
      <c r="A10" s="395" t="s">
        <v>1053</v>
      </c>
      <c r="B10" s="394">
        <v>900.56100000000004</v>
      </c>
      <c r="C10" s="394">
        <v>996.55499999999995</v>
      </c>
      <c r="D10" s="394">
        <v>931.01800000000003</v>
      </c>
      <c r="E10" s="394">
        <v>930.93899999999996</v>
      </c>
      <c r="F10" s="394">
        <v>919.46400000000006</v>
      </c>
      <c r="G10" s="996">
        <v>826.55799999999999</v>
      </c>
      <c r="H10" s="996">
        <v>811.60500000000002</v>
      </c>
      <c r="I10" s="996">
        <v>866.24599999999998</v>
      </c>
      <c r="J10" s="996">
        <v>842.71699999999998</v>
      </c>
      <c r="K10" s="996">
        <v>681.93899999999996</v>
      </c>
      <c r="L10" s="996">
        <v>921.69299999999998</v>
      </c>
      <c r="M10" s="996">
        <v>970.39200000000005</v>
      </c>
      <c r="N10" s="996">
        <v>1046.973</v>
      </c>
      <c r="O10" s="996">
        <v>1140.0830000000001</v>
      </c>
      <c r="P10" s="996">
        <v>1224.144</v>
      </c>
      <c r="Q10" s="996">
        <v>1207.365</v>
      </c>
      <c r="R10" s="996">
        <v>1277.1079999999999</v>
      </c>
      <c r="S10" s="996">
        <v>1305.5250000000001</v>
      </c>
      <c r="T10" s="996">
        <v>1368.039</v>
      </c>
    </row>
    <row r="11" spans="1:23">
      <c r="A11" s="1630" t="s">
        <v>1030</v>
      </c>
      <c r="B11" s="394">
        <v>120.126</v>
      </c>
      <c r="C11" s="394">
        <v>30.579000000000001</v>
      </c>
      <c r="D11" s="394">
        <v>-7.4480000000000004</v>
      </c>
      <c r="E11" s="394">
        <v>119.98399999999999</v>
      </c>
      <c r="F11" s="394">
        <v>-3.4119999999999999</v>
      </c>
      <c r="G11" s="996">
        <v>48.137</v>
      </c>
      <c r="H11" s="996">
        <v>165.405</v>
      </c>
      <c r="I11" s="996">
        <v>-81.108999999999995</v>
      </c>
      <c r="J11" s="996">
        <v>31.873000000000001</v>
      </c>
      <c r="K11" s="996">
        <v>46.292999999999999</v>
      </c>
      <c r="L11" s="996">
        <v>-41.066000000000003</v>
      </c>
      <c r="M11" s="996">
        <v>154.25899999999999</v>
      </c>
      <c r="N11" s="996">
        <v>231.821</v>
      </c>
      <c r="O11" s="996">
        <v>59.887999999999998</v>
      </c>
      <c r="P11" s="996">
        <v>72.576999999999998</v>
      </c>
      <c r="Q11" s="996">
        <v>163.06800000000001</v>
      </c>
      <c r="R11" s="996">
        <v>162.91999999999999</v>
      </c>
      <c r="S11" s="996">
        <v>136.49700000000001</v>
      </c>
      <c r="T11" s="996">
        <v>82.58</v>
      </c>
    </row>
    <row r="12" spans="1:23">
      <c r="A12" s="1630" t="s">
        <v>389</v>
      </c>
      <c r="B12" s="394">
        <v>532.51099999999997</v>
      </c>
      <c r="C12" s="394">
        <v>547.58100000000002</v>
      </c>
      <c r="D12" s="394">
        <v>590.63099999999997</v>
      </c>
      <c r="E12" s="394">
        <v>590.846</v>
      </c>
      <c r="F12" s="394">
        <v>586.755</v>
      </c>
      <c r="G12" s="996">
        <v>533.64099999999996</v>
      </c>
      <c r="H12" s="996">
        <v>573.59100000000001</v>
      </c>
      <c r="I12" s="996">
        <v>571.11800000000005</v>
      </c>
      <c r="J12" s="996">
        <v>543.51499999999999</v>
      </c>
      <c r="K12" s="996">
        <v>556.61599999999999</v>
      </c>
      <c r="L12" s="996">
        <v>583.63599999999997</v>
      </c>
      <c r="M12" s="996">
        <v>558.41200000000003</v>
      </c>
      <c r="N12" s="996">
        <v>554.93799999999999</v>
      </c>
      <c r="O12" s="996">
        <v>667.82</v>
      </c>
      <c r="P12" s="996">
        <v>582.83699999999999</v>
      </c>
      <c r="Q12" s="996">
        <v>672.66600000000005</v>
      </c>
      <c r="R12" s="996">
        <v>606.86</v>
      </c>
      <c r="S12" s="996">
        <v>616.20500000000004</v>
      </c>
      <c r="T12" s="996">
        <v>644.78099999999995</v>
      </c>
    </row>
    <row r="13" spans="1:23">
      <c r="A13" s="1630" t="s">
        <v>1796</v>
      </c>
      <c r="B13" s="394">
        <v>123.23</v>
      </c>
      <c r="C13" s="394">
        <v>163.95</v>
      </c>
      <c r="D13" s="394">
        <v>129.44</v>
      </c>
      <c r="E13" s="394">
        <v>132.21799999999999</v>
      </c>
      <c r="F13" s="394">
        <v>117.47</v>
      </c>
      <c r="G13" s="996">
        <v>161.35300000000001</v>
      </c>
      <c r="H13" s="996">
        <v>132.81800000000001</v>
      </c>
      <c r="I13" s="996">
        <v>84.804000000000002</v>
      </c>
      <c r="J13" s="996">
        <v>97.864000000000004</v>
      </c>
      <c r="K13" s="996">
        <v>119.667</v>
      </c>
      <c r="L13" s="996">
        <v>114.65300000000001</v>
      </c>
      <c r="M13" s="996">
        <v>69.52</v>
      </c>
      <c r="N13" s="996">
        <v>116.626</v>
      </c>
      <c r="O13" s="996">
        <v>43.56</v>
      </c>
      <c r="P13" s="996">
        <v>111.23699999999999</v>
      </c>
      <c r="Q13" s="996">
        <v>102.389</v>
      </c>
      <c r="R13" s="996">
        <v>131.32499999999999</v>
      </c>
      <c r="S13" s="996">
        <v>175.566</v>
      </c>
      <c r="T13" s="996">
        <v>189.84299999999999</v>
      </c>
    </row>
    <row r="14" spans="1:23">
      <c r="A14" s="1630" t="s">
        <v>1119</v>
      </c>
      <c r="B14" s="394">
        <v>-596.09799999999996</v>
      </c>
      <c r="C14" s="394">
        <v>-593.68200000000002</v>
      </c>
      <c r="D14" s="394">
        <v>-613.28</v>
      </c>
      <c r="E14" s="394">
        <v>-644.09900000000005</v>
      </c>
      <c r="F14" s="394">
        <v>-596.79300000000001</v>
      </c>
      <c r="G14" s="996">
        <v>-483.96899999999999</v>
      </c>
      <c r="H14" s="996">
        <v>-554.63300000000004</v>
      </c>
      <c r="I14" s="996">
        <v>-614.524</v>
      </c>
      <c r="J14" s="996">
        <v>-566.50699999999995</v>
      </c>
      <c r="K14" s="996">
        <v>-603.86699999999996</v>
      </c>
      <c r="L14" s="996">
        <v>-641.55700000000002</v>
      </c>
      <c r="M14" s="996">
        <v>-681.85</v>
      </c>
      <c r="N14" s="996">
        <v>-695.65499999999997</v>
      </c>
      <c r="O14" s="996">
        <v>-750.29300000000001</v>
      </c>
      <c r="P14" s="996">
        <v>-735.84100000000001</v>
      </c>
      <c r="Q14" s="996">
        <v>-769.25199999999995</v>
      </c>
      <c r="R14" s="996">
        <v>-738.76499999999999</v>
      </c>
      <c r="S14" s="996">
        <v>-748.822</v>
      </c>
      <c r="T14" s="996">
        <v>-750.12400000000002</v>
      </c>
    </row>
    <row r="15" spans="1:23">
      <c r="A15" s="1630" t="s">
        <v>1779</v>
      </c>
      <c r="B15" s="394">
        <v>-84.191999999999993</v>
      </c>
      <c r="C15" s="394">
        <v>-86.198999999999998</v>
      </c>
      <c r="D15" s="394">
        <v>-88.323999999999998</v>
      </c>
      <c r="E15" s="394">
        <v>-84.647999999999996</v>
      </c>
      <c r="F15" s="394">
        <v>-92.227999999999994</v>
      </c>
      <c r="G15" s="996">
        <v>-88.045000000000002</v>
      </c>
      <c r="H15" s="996">
        <v>-86.039000000000001</v>
      </c>
      <c r="I15" s="996">
        <v>-87.873000000000005</v>
      </c>
      <c r="J15" s="996">
        <v>-82.626000000000005</v>
      </c>
      <c r="K15" s="996">
        <v>-75.03</v>
      </c>
      <c r="L15" s="996">
        <v>-85.48</v>
      </c>
      <c r="M15" s="996">
        <v>-105.86199999999999</v>
      </c>
      <c r="N15" s="996">
        <v>-113.979</v>
      </c>
      <c r="O15" s="996">
        <v>-123.202</v>
      </c>
      <c r="P15" s="996">
        <v>-134.42699999999999</v>
      </c>
      <c r="Q15" s="996">
        <v>-106.976</v>
      </c>
      <c r="R15" s="996">
        <v>-117.414</v>
      </c>
      <c r="S15" s="996">
        <v>-115.303</v>
      </c>
      <c r="T15" s="996">
        <v>-121.10599999999999</v>
      </c>
    </row>
    <row r="16" spans="1:23">
      <c r="A16" s="395" t="s">
        <v>1795</v>
      </c>
      <c r="B16" s="394">
        <v>996.41399999999999</v>
      </c>
      <c r="C16" s="394">
        <v>1058.7829999999999</v>
      </c>
      <c r="D16" s="394">
        <v>942.03599999999994</v>
      </c>
      <c r="E16" s="394">
        <v>1045.242</v>
      </c>
      <c r="F16" s="394">
        <v>931.255</v>
      </c>
      <c r="G16" s="996">
        <v>997.67600000000004</v>
      </c>
      <c r="H16" s="996">
        <v>1042.748</v>
      </c>
      <c r="I16" s="996">
        <v>738.66200000000003</v>
      </c>
      <c r="J16" s="996">
        <v>866.83699999999999</v>
      </c>
      <c r="K16" s="996">
        <v>725.61900000000003</v>
      </c>
      <c r="L16" s="996">
        <v>851.87800000000004</v>
      </c>
      <c r="M16" s="996">
        <v>964.87300000000005</v>
      </c>
      <c r="N16" s="996">
        <v>1140.7239999999999</v>
      </c>
      <c r="O16" s="996">
        <v>1037.857</v>
      </c>
      <c r="P16" s="996">
        <v>1120.527</v>
      </c>
      <c r="Q16" s="996">
        <v>1269.261</v>
      </c>
      <c r="R16" s="996">
        <v>1322.0350000000001</v>
      </c>
      <c r="S16" s="996">
        <v>1369.6690000000001</v>
      </c>
      <c r="T16" s="996">
        <v>1414.0129999999999</v>
      </c>
    </row>
    <row r="17" spans="1:23" ht="25.5">
      <c r="A17" s="1630" t="s">
        <v>1794</v>
      </c>
      <c r="B17" s="394">
        <v>-335.68900000000002</v>
      </c>
      <c r="C17" s="394">
        <v>-378.90600000000001</v>
      </c>
      <c r="D17" s="394">
        <v>-314.94299999999998</v>
      </c>
      <c r="E17" s="394">
        <v>-388.74400000000003</v>
      </c>
      <c r="F17" s="394">
        <v>-319.67399999999998</v>
      </c>
      <c r="G17" s="996">
        <v>-345.35</v>
      </c>
      <c r="H17" s="996">
        <v>-355.32</v>
      </c>
      <c r="I17" s="996">
        <v>-264.62900000000002</v>
      </c>
      <c r="J17" s="996">
        <v>-291.25200000000001</v>
      </c>
      <c r="K17" s="996">
        <v>-219.22900000000001</v>
      </c>
      <c r="L17" s="996">
        <v>-305.17200000000003</v>
      </c>
      <c r="M17" s="996">
        <v>-335.86799999999999</v>
      </c>
      <c r="N17" s="996">
        <v>-364.75799999999998</v>
      </c>
      <c r="O17" s="996">
        <v>-324.84899999999999</v>
      </c>
      <c r="P17" s="996">
        <v>-396.17599999999999</v>
      </c>
      <c r="Q17" s="996">
        <v>-427.685</v>
      </c>
      <c r="R17" s="996">
        <v>-404.57600000000002</v>
      </c>
      <c r="S17" s="996">
        <v>-445.40600000000001</v>
      </c>
      <c r="T17" s="996">
        <v>-485.80099999999999</v>
      </c>
    </row>
    <row r="18" spans="1:23">
      <c r="A18" s="1194" t="s">
        <v>1050</v>
      </c>
      <c r="B18" s="1194">
        <v>660.72500000000002</v>
      </c>
      <c r="C18" s="1194">
        <v>679.87599999999998</v>
      </c>
      <c r="D18" s="1194">
        <v>627.09299999999996</v>
      </c>
      <c r="E18" s="1194">
        <v>656.49800000000005</v>
      </c>
      <c r="F18" s="1194">
        <v>611.58100000000002</v>
      </c>
      <c r="G18" s="1200">
        <v>652.32600000000002</v>
      </c>
      <c r="H18" s="1200">
        <v>687.428</v>
      </c>
      <c r="I18" s="1200">
        <v>474.03300000000002</v>
      </c>
      <c r="J18" s="1200">
        <v>575.58399999999995</v>
      </c>
      <c r="K18" s="1200">
        <v>506.39</v>
      </c>
      <c r="L18" s="1200">
        <v>546.70600000000002</v>
      </c>
      <c r="M18" s="1200">
        <v>629.005</v>
      </c>
      <c r="N18" s="1200">
        <v>775.96600000000001</v>
      </c>
      <c r="O18" s="1200">
        <v>713.00800000000004</v>
      </c>
      <c r="P18" s="1200">
        <v>724.351</v>
      </c>
      <c r="Q18" s="1200">
        <v>841.57500000000005</v>
      </c>
      <c r="R18" s="1200">
        <v>917.45899999999995</v>
      </c>
      <c r="S18" s="1200">
        <v>924.26300000000003</v>
      </c>
      <c r="T18" s="1200">
        <v>928.21199999999999</v>
      </c>
    </row>
    <row r="19" spans="1:23">
      <c r="G19" s="1631"/>
      <c r="H19" s="1631"/>
      <c r="I19" s="1631"/>
      <c r="J19" s="1631"/>
      <c r="K19" s="1631"/>
      <c r="L19" s="1631"/>
      <c r="M19" s="1631"/>
      <c r="N19" s="1631"/>
      <c r="O19" s="1631"/>
      <c r="P19" s="1631"/>
      <c r="Q19" s="1631"/>
      <c r="R19" s="1631"/>
      <c r="S19" s="1631"/>
      <c r="T19" s="1631"/>
    </row>
    <row r="20" spans="1:23">
      <c r="A20" s="2061" t="s">
        <v>1799</v>
      </c>
      <c r="B20" s="1632"/>
      <c r="C20" s="1632"/>
      <c r="D20" s="1632"/>
      <c r="E20" s="1632"/>
      <c r="F20" s="1632"/>
      <c r="G20" s="1633"/>
      <c r="H20" s="1633"/>
      <c r="I20" s="1633"/>
      <c r="J20" s="2058"/>
      <c r="K20" s="2058"/>
      <c r="L20" s="2058"/>
      <c r="M20" s="2058"/>
      <c r="N20" s="2058"/>
      <c r="O20" s="2058"/>
      <c r="P20" s="2058"/>
      <c r="Q20" s="2058"/>
      <c r="R20" s="2058"/>
      <c r="S20" s="2058"/>
      <c r="T20" s="2058" t="s">
        <v>1051</v>
      </c>
      <c r="U20" s="1628"/>
      <c r="V20" s="1628"/>
      <c r="W20" s="1628"/>
    </row>
    <row r="21" spans="1:23">
      <c r="A21" s="2062"/>
      <c r="B21" s="1634"/>
      <c r="C21" s="1634"/>
      <c r="D21" s="1634"/>
      <c r="E21" s="1634"/>
      <c r="F21" s="1634"/>
      <c r="G21" s="1635"/>
      <c r="H21" s="1635"/>
      <c r="I21" s="1635"/>
      <c r="J21" s="2059"/>
      <c r="K21" s="2059"/>
      <c r="L21" s="2059"/>
      <c r="M21" s="2059"/>
      <c r="N21" s="2059"/>
      <c r="O21" s="2059"/>
      <c r="P21" s="2059"/>
      <c r="Q21" s="2059"/>
      <c r="R21" s="2059"/>
      <c r="S21" s="2059"/>
      <c r="T21" s="2059"/>
      <c r="U21" s="1629"/>
      <c r="V21" s="1629"/>
      <c r="W21" s="1629"/>
    </row>
    <row r="22" spans="1:23">
      <c r="A22" s="2051"/>
      <c r="B22" s="2051" t="s">
        <v>1784</v>
      </c>
      <c r="C22" s="2051" t="s">
        <v>1783</v>
      </c>
      <c r="D22" s="2051" t="s">
        <v>1782</v>
      </c>
      <c r="E22" s="2064" t="s">
        <v>1781</v>
      </c>
      <c r="F22" s="2051" t="s">
        <v>1933</v>
      </c>
      <c r="G22" s="2057" t="s">
        <v>1952</v>
      </c>
      <c r="H22" s="2057" t="s">
        <v>1995</v>
      </c>
      <c r="I22" s="2057" t="s">
        <v>2008</v>
      </c>
      <c r="J22" s="2057" t="s">
        <v>2063</v>
      </c>
      <c r="K22" s="2057" t="s">
        <v>2128</v>
      </c>
      <c r="L22" s="2057" t="s">
        <v>2147</v>
      </c>
      <c r="M22" s="2057" t="s">
        <v>2162</v>
      </c>
      <c r="N22" s="2057" t="s">
        <v>2270</v>
      </c>
      <c r="O22" s="2057" t="s">
        <v>2277</v>
      </c>
      <c r="P22" s="2060" t="s">
        <v>2331</v>
      </c>
      <c r="Q22" s="2060" t="s">
        <v>2373</v>
      </c>
      <c r="R22" s="2057" t="s">
        <v>2428</v>
      </c>
      <c r="S22" s="2057" t="s">
        <v>2455</v>
      </c>
      <c r="T22" s="2057" t="s">
        <v>2501</v>
      </c>
    </row>
    <row r="23" spans="1:23">
      <c r="A23" s="2051"/>
      <c r="B23" s="2051"/>
      <c r="C23" s="2051"/>
      <c r="D23" s="2051"/>
      <c r="E23" s="2051"/>
      <c r="F23" s="2051"/>
      <c r="G23" s="2057"/>
      <c r="H23" s="2057"/>
      <c r="I23" s="2057"/>
      <c r="J23" s="2057"/>
      <c r="K23" s="2057"/>
      <c r="L23" s="2057"/>
      <c r="M23" s="2057"/>
      <c r="N23" s="2057"/>
      <c r="O23" s="2057"/>
      <c r="P23" s="2057"/>
      <c r="Q23" s="2057"/>
      <c r="R23" s="2057"/>
      <c r="S23" s="2057"/>
      <c r="T23" s="2057"/>
    </row>
    <row r="24" spans="1:23">
      <c r="A24" s="395" t="s">
        <v>1798</v>
      </c>
      <c r="B24" s="394">
        <v>1049.644</v>
      </c>
      <c r="C24" s="394">
        <v>1074.088</v>
      </c>
      <c r="D24" s="394">
        <v>1110.0260000000001</v>
      </c>
      <c r="E24" s="394">
        <v>1127.231</v>
      </c>
      <c r="F24" s="394">
        <v>1085.2829999999999</v>
      </c>
      <c r="G24" s="996">
        <v>1049.7149999999999</v>
      </c>
      <c r="H24" s="996">
        <v>1031.288</v>
      </c>
      <c r="I24" s="996">
        <v>1059.951</v>
      </c>
      <c r="J24" s="996">
        <v>1068.4639999999999</v>
      </c>
      <c r="K24" s="996">
        <v>1104.3900000000001</v>
      </c>
      <c r="L24" s="996">
        <v>1172.3109999999999</v>
      </c>
      <c r="M24" s="996">
        <v>1277.6420000000001</v>
      </c>
      <c r="N24" s="996">
        <v>1271.008</v>
      </c>
      <c r="O24" s="996">
        <v>1364.5409999999999</v>
      </c>
      <c r="P24" s="996">
        <v>1429.251</v>
      </c>
      <c r="Q24" s="996">
        <v>1478.5170000000001</v>
      </c>
      <c r="R24" s="996">
        <v>1485.287</v>
      </c>
      <c r="S24" s="996">
        <v>1522.71</v>
      </c>
      <c r="T24" s="996">
        <v>1560.444</v>
      </c>
    </row>
    <row r="25" spans="1:23">
      <c r="A25" s="395" t="s">
        <v>1791</v>
      </c>
      <c r="B25" s="394">
        <v>-233.38</v>
      </c>
      <c r="C25" s="394">
        <v>-244.88200000000001</v>
      </c>
      <c r="D25" s="394">
        <v>-286.83499999999998</v>
      </c>
      <c r="E25" s="394">
        <v>-268.37599999999998</v>
      </c>
      <c r="F25" s="394">
        <v>-278.20400000000001</v>
      </c>
      <c r="G25" s="996">
        <v>-276.19200000000001</v>
      </c>
      <c r="H25" s="996">
        <v>-316.08499999999998</v>
      </c>
      <c r="I25" s="996">
        <v>-297.298</v>
      </c>
      <c r="J25" s="996">
        <v>-309.93400000000003</v>
      </c>
      <c r="K25" s="996">
        <v>-446.69400000000002</v>
      </c>
      <c r="L25" s="996">
        <v>-369.69900000000001</v>
      </c>
      <c r="M25" s="996">
        <v>-269.47500000000002</v>
      </c>
      <c r="N25" s="996">
        <v>-318.21899999999999</v>
      </c>
      <c r="O25" s="996">
        <v>-281.42700000000002</v>
      </c>
      <c r="P25" s="996">
        <v>-333.38099999999997</v>
      </c>
      <c r="Q25" s="996">
        <v>-314.49700000000001</v>
      </c>
      <c r="R25" s="996">
        <v>-320.005</v>
      </c>
      <c r="S25" s="996">
        <v>-318.28500000000003</v>
      </c>
      <c r="T25" s="996">
        <v>-310.541</v>
      </c>
    </row>
    <row r="26" spans="1:23">
      <c r="A26" s="395" t="s">
        <v>1790</v>
      </c>
      <c r="B26" s="394">
        <v>-4.9850000000000003</v>
      </c>
      <c r="C26" s="394">
        <v>-4.16</v>
      </c>
      <c r="D26" s="394">
        <v>-4.1829999999999998</v>
      </c>
      <c r="E26" s="394">
        <v>-2.9209999999999998</v>
      </c>
      <c r="F26" s="394">
        <v>-3.2930000000000001</v>
      </c>
      <c r="G26" s="996">
        <v>-3.2389999999999999</v>
      </c>
      <c r="H26" s="996">
        <v>-3.23</v>
      </c>
      <c r="I26" s="996">
        <v>-4.9770000000000003</v>
      </c>
      <c r="J26" s="996">
        <v>-3.9460000000000002</v>
      </c>
      <c r="K26" s="996">
        <v>-1.7290000000000001</v>
      </c>
      <c r="L26" s="996">
        <v>-5.7510000000000003</v>
      </c>
      <c r="M26" s="996">
        <v>-3.931</v>
      </c>
      <c r="N26" s="996">
        <v>-4.569</v>
      </c>
      <c r="O26" s="996">
        <v>-8.7590000000000003</v>
      </c>
      <c r="P26" s="996">
        <v>-6.3209999999999997</v>
      </c>
      <c r="Q26" s="996">
        <v>-5.3</v>
      </c>
      <c r="R26" s="996">
        <v>-4.601</v>
      </c>
      <c r="S26" s="996">
        <v>-4.6509999999999998</v>
      </c>
      <c r="T26" s="996">
        <v>-5.3339999999999996</v>
      </c>
    </row>
    <row r="27" spans="1:23">
      <c r="A27" s="395" t="s">
        <v>1797</v>
      </c>
      <c r="B27" s="394">
        <v>811.27700000000004</v>
      </c>
      <c r="C27" s="394">
        <v>825.04399999999998</v>
      </c>
      <c r="D27" s="394">
        <v>819.00699999999995</v>
      </c>
      <c r="E27" s="394">
        <v>855.93299999999999</v>
      </c>
      <c r="F27" s="394">
        <v>803.78499999999997</v>
      </c>
      <c r="G27" s="996">
        <v>770.28399999999999</v>
      </c>
      <c r="H27" s="996">
        <v>711.97199999999998</v>
      </c>
      <c r="I27" s="996">
        <v>757.67499999999995</v>
      </c>
      <c r="J27" s="996">
        <v>754.58299999999997</v>
      </c>
      <c r="K27" s="996">
        <v>655.96600000000001</v>
      </c>
      <c r="L27" s="996">
        <v>796.86</v>
      </c>
      <c r="M27" s="996">
        <v>1004.235</v>
      </c>
      <c r="N27" s="996">
        <v>948.21900000000005</v>
      </c>
      <c r="O27" s="996">
        <v>1074.354</v>
      </c>
      <c r="P27" s="996">
        <v>1089.548</v>
      </c>
      <c r="Q27" s="996">
        <v>1158.72</v>
      </c>
      <c r="R27" s="996">
        <v>1160.68</v>
      </c>
      <c r="S27" s="996">
        <v>1199.7729999999999</v>
      </c>
      <c r="T27" s="996">
        <v>1244.568</v>
      </c>
    </row>
    <row r="28" spans="1:23">
      <c r="A28" s="395" t="s">
        <v>1053</v>
      </c>
      <c r="B28" s="394">
        <v>811.27700000000004</v>
      </c>
      <c r="C28" s="394">
        <v>825.04399999999998</v>
      </c>
      <c r="D28" s="394">
        <v>819.00699999999995</v>
      </c>
      <c r="E28" s="394">
        <v>855.93299999999999</v>
      </c>
      <c r="F28" s="394">
        <v>803.78499999999997</v>
      </c>
      <c r="G28" s="996">
        <v>770.28399999999999</v>
      </c>
      <c r="H28" s="996">
        <v>711.97199999999998</v>
      </c>
      <c r="I28" s="996">
        <v>757.67499999999995</v>
      </c>
      <c r="J28" s="996">
        <v>754.58299999999997</v>
      </c>
      <c r="K28" s="996">
        <v>655.96600000000001</v>
      </c>
      <c r="L28" s="996">
        <v>796.86</v>
      </c>
      <c r="M28" s="996">
        <v>1004.235</v>
      </c>
      <c r="N28" s="996">
        <v>948.21900000000005</v>
      </c>
      <c r="O28" s="996">
        <v>1074.354</v>
      </c>
      <c r="P28" s="996">
        <v>1089.548</v>
      </c>
      <c r="Q28" s="996">
        <v>1158.72</v>
      </c>
      <c r="R28" s="996">
        <v>1160.68</v>
      </c>
      <c r="S28" s="996">
        <v>1199.7729999999999</v>
      </c>
      <c r="T28" s="996">
        <v>1244.568</v>
      </c>
    </row>
    <row r="29" spans="1:23">
      <c r="A29" s="1630" t="s">
        <v>1030</v>
      </c>
      <c r="B29" s="394">
        <v>24.123999999999999</v>
      </c>
      <c r="C29" s="394">
        <v>8.4359999999999999</v>
      </c>
      <c r="D29" s="394">
        <v>25.641999999999999</v>
      </c>
      <c r="E29" s="394">
        <v>24.042000000000002</v>
      </c>
      <c r="F29" s="394">
        <v>15.122</v>
      </c>
      <c r="G29" s="996">
        <v>15.236000000000001</v>
      </c>
      <c r="H29" s="996">
        <v>7.077</v>
      </c>
      <c r="I29" s="996">
        <v>-15.234999999999999</v>
      </c>
      <c r="J29" s="996">
        <v>-15.217000000000001</v>
      </c>
      <c r="K29" s="996">
        <v>-4.9009999999999998</v>
      </c>
      <c r="L29" s="996">
        <v>14.692</v>
      </c>
      <c r="M29" s="996">
        <v>46.098999999999997</v>
      </c>
      <c r="N29" s="996">
        <v>68.671000000000006</v>
      </c>
      <c r="O29" s="996">
        <v>63.756</v>
      </c>
      <c r="P29" s="996">
        <v>95.866</v>
      </c>
      <c r="Q29" s="996">
        <v>112.581</v>
      </c>
      <c r="R29" s="996">
        <v>92.253</v>
      </c>
      <c r="S29" s="996">
        <v>105.71599999999999</v>
      </c>
      <c r="T29" s="996">
        <v>115.941</v>
      </c>
    </row>
    <row r="30" spans="1:23">
      <c r="A30" s="1630" t="s">
        <v>389</v>
      </c>
      <c r="B30" s="394">
        <v>101.227</v>
      </c>
      <c r="C30" s="394">
        <v>107.73699999999999</v>
      </c>
      <c r="D30" s="394">
        <v>113.797</v>
      </c>
      <c r="E30" s="394">
        <v>116.663</v>
      </c>
      <c r="F30" s="394">
        <v>131.041</v>
      </c>
      <c r="G30" s="996">
        <v>103.777</v>
      </c>
      <c r="H30" s="996">
        <v>123.44799999999999</v>
      </c>
      <c r="I30" s="996">
        <v>123.173</v>
      </c>
      <c r="J30" s="996">
        <v>124.65</v>
      </c>
      <c r="K30" s="996">
        <v>127.982</v>
      </c>
      <c r="L30" s="996">
        <v>139.083</v>
      </c>
      <c r="M30" s="996">
        <v>140.84800000000001</v>
      </c>
      <c r="N30" s="996">
        <v>150.411</v>
      </c>
      <c r="O30" s="996">
        <v>162.23699999999999</v>
      </c>
      <c r="P30" s="996">
        <v>161.386</v>
      </c>
      <c r="Q30" s="996">
        <v>222.01599999999999</v>
      </c>
      <c r="R30" s="996">
        <v>193.535</v>
      </c>
      <c r="S30" s="996">
        <v>213.35499999999999</v>
      </c>
      <c r="T30" s="996">
        <v>215.74799999999999</v>
      </c>
    </row>
    <row r="31" spans="1:23">
      <c r="A31" s="1630" t="s">
        <v>1796</v>
      </c>
      <c r="B31" s="394">
        <v>0</v>
      </c>
      <c r="C31" s="394">
        <v>0</v>
      </c>
      <c r="D31" s="394">
        <v>0</v>
      </c>
      <c r="E31" s="394">
        <v>14.339</v>
      </c>
      <c r="F31" s="394">
        <v>15.589</v>
      </c>
      <c r="G31" s="996">
        <v>22.846</v>
      </c>
      <c r="H31" s="996">
        <v>17.617000000000001</v>
      </c>
      <c r="I31" s="996">
        <v>17.934000000000001</v>
      </c>
      <c r="J31" s="996">
        <v>15.554</v>
      </c>
      <c r="K31" s="996">
        <v>20.283000000000001</v>
      </c>
      <c r="L31" s="996">
        <v>19.559000000000001</v>
      </c>
      <c r="M31" s="996">
        <v>16.587</v>
      </c>
      <c r="N31" s="996">
        <v>14.146000000000001</v>
      </c>
      <c r="O31" s="996">
        <v>18.823</v>
      </c>
      <c r="P31" s="996">
        <v>18.802</v>
      </c>
      <c r="Q31" s="996">
        <v>18.065999999999999</v>
      </c>
      <c r="R31" s="996">
        <v>19.015000000000001</v>
      </c>
      <c r="S31" s="996">
        <v>24.32</v>
      </c>
      <c r="T31" s="996">
        <v>21.696000000000002</v>
      </c>
    </row>
    <row r="32" spans="1:23">
      <c r="A32" s="1630" t="s">
        <v>1119</v>
      </c>
      <c r="B32" s="394">
        <v>-307.92899999999997</v>
      </c>
      <c r="C32" s="394">
        <v>-312.07499999999999</v>
      </c>
      <c r="D32" s="394">
        <v>-329.94900000000001</v>
      </c>
      <c r="E32" s="394">
        <v>-337.88900000000001</v>
      </c>
      <c r="F32" s="394">
        <v>-303.80700000000002</v>
      </c>
      <c r="G32" s="996">
        <v>-253.02500000000001</v>
      </c>
      <c r="H32" s="996">
        <v>-286.83</v>
      </c>
      <c r="I32" s="996">
        <v>-323.834</v>
      </c>
      <c r="J32" s="996">
        <v>-279.94400000000002</v>
      </c>
      <c r="K32" s="996">
        <v>-292.048</v>
      </c>
      <c r="L32" s="996">
        <v>-306.495</v>
      </c>
      <c r="M32" s="996">
        <v>-307.233</v>
      </c>
      <c r="N32" s="996">
        <v>-323.767</v>
      </c>
      <c r="O32" s="996">
        <v>-346.14600000000002</v>
      </c>
      <c r="P32" s="996">
        <v>-344.55599999999998</v>
      </c>
      <c r="Q32" s="996">
        <v>-378.40800000000002</v>
      </c>
      <c r="R32" s="996">
        <v>-353.87700000000001</v>
      </c>
      <c r="S32" s="996">
        <v>-367.84300000000002</v>
      </c>
      <c r="T32" s="996">
        <v>-398.447</v>
      </c>
    </row>
    <row r="33" spans="1:20">
      <c r="A33" s="1630" t="s">
        <v>1779</v>
      </c>
      <c r="B33" s="394">
        <v>-48.116</v>
      </c>
      <c r="C33" s="394">
        <v>-47.503</v>
      </c>
      <c r="D33" s="394">
        <v>-51.478000000000002</v>
      </c>
      <c r="E33" s="394">
        <v>-44.255000000000003</v>
      </c>
      <c r="F33" s="394">
        <v>-52.140999999999998</v>
      </c>
      <c r="G33" s="996">
        <v>-47.7</v>
      </c>
      <c r="H33" s="996">
        <v>-46.917000000000002</v>
      </c>
      <c r="I33" s="996">
        <v>-46.936999999999998</v>
      </c>
      <c r="J33" s="996">
        <v>-45.255000000000003</v>
      </c>
      <c r="K33" s="996">
        <v>-40.643000000000001</v>
      </c>
      <c r="L33" s="996">
        <v>-43.789000000000001</v>
      </c>
      <c r="M33" s="996">
        <v>-59.817</v>
      </c>
      <c r="N33" s="996">
        <v>-65.569999999999993</v>
      </c>
      <c r="O33" s="996">
        <v>-68.766999999999996</v>
      </c>
      <c r="P33" s="996">
        <v>-73.471999999999994</v>
      </c>
      <c r="Q33" s="996">
        <v>-80.141999999999996</v>
      </c>
      <c r="R33" s="996">
        <v>-77.162999999999997</v>
      </c>
      <c r="S33" s="996">
        <v>-78.259</v>
      </c>
      <c r="T33" s="996">
        <v>-80.424999999999997</v>
      </c>
    </row>
    <row r="34" spans="1:20">
      <c r="A34" s="395" t="s">
        <v>1795</v>
      </c>
      <c r="B34" s="394">
        <v>580.85900000000004</v>
      </c>
      <c r="C34" s="394">
        <v>581.63900000000001</v>
      </c>
      <c r="D34" s="394">
        <v>577.01900000000001</v>
      </c>
      <c r="E34" s="394">
        <v>628.83299999999997</v>
      </c>
      <c r="F34" s="394">
        <v>609.58900000000006</v>
      </c>
      <c r="G34" s="996">
        <v>611.41899999999998</v>
      </c>
      <c r="H34" s="996">
        <v>526.36699999999996</v>
      </c>
      <c r="I34" s="996">
        <v>512.77599999999995</v>
      </c>
      <c r="J34" s="996">
        <v>554.37099999999998</v>
      </c>
      <c r="K34" s="996">
        <v>466.63900000000001</v>
      </c>
      <c r="L34" s="996">
        <v>619.91099999999994</v>
      </c>
      <c r="M34" s="996">
        <v>840.721</v>
      </c>
      <c r="N34" s="996">
        <v>792.11099999999999</v>
      </c>
      <c r="O34" s="996">
        <v>904.25699999999995</v>
      </c>
      <c r="P34" s="996">
        <v>947.57399999999996</v>
      </c>
      <c r="Q34" s="996">
        <v>1052.8330000000001</v>
      </c>
      <c r="R34" s="996">
        <v>1034.443</v>
      </c>
      <c r="S34" s="996">
        <v>1097.0609999999999</v>
      </c>
      <c r="T34" s="996">
        <v>1119.0809999999999</v>
      </c>
    </row>
    <row r="35" spans="1:20" ht="25.5">
      <c r="A35" s="1630" t="s">
        <v>1794</v>
      </c>
      <c r="B35" s="394">
        <v>-229.54400000000001</v>
      </c>
      <c r="C35" s="394">
        <v>-229.94</v>
      </c>
      <c r="D35" s="394">
        <v>-225.31399999999999</v>
      </c>
      <c r="E35" s="394">
        <v>-240.15199999999999</v>
      </c>
      <c r="F35" s="394">
        <v>-232.33600000000001</v>
      </c>
      <c r="G35" s="996">
        <v>-228.19200000000001</v>
      </c>
      <c r="H35" s="996">
        <v>-195.07</v>
      </c>
      <c r="I35" s="996">
        <v>-187.21299999999999</v>
      </c>
      <c r="J35" s="996">
        <v>-206.214</v>
      </c>
      <c r="K35" s="996">
        <v>-168.898</v>
      </c>
      <c r="L35" s="996">
        <v>-235.90700000000001</v>
      </c>
      <c r="M35" s="996">
        <v>-322.798</v>
      </c>
      <c r="N35" s="996">
        <v>-300.82299999999998</v>
      </c>
      <c r="O35" s="996">
        <v>-342.37900000000002</v>
      </c>
      <c r="P35" s="996">
        <v>-358.70600000000002</v>
      </c>
      <c r="Q35" s="996">
        <v>-400.09800000000001</v>
      </c>
      <c r="R35" s="996">
        <v>-391.512</v>
      </c>
      <c r="S35" s="996">
        <v>-399.25599999999997</v>
      </c>
      <c r="T35" s="996">
        <v>-425.62900000000002</v>
      </c>
    </row>
    <row r="36" spans="1:20">
      <c r="A36" s="1194" t="s">
        <v>1050</v>
      </c>
      <c r="B36" s="1194">
        <v>351.31400000000002</v>
      </c>
      <c r="C36" s="1194">
        <v>351.69799999999998</v>
      </c>
      <c r="D36" s="1194">
        <v>351.70499999999998</v>
      </c>
      <c r="E36" s="1194">
        <v>388.68099999999998</v>
      </c>
      <c r="F36" s="1194">
        <v>377.25200000000001</v>
      </c>
      <c r="G36" s="1200">
        <v>383.226</v>
      </c>
      <c r="H36" s="1200">
        <v>331.29700000000003</v>
      </c>
      <c r="I36" s="1200">
        <v>325.56299999999999</v>
      </c>
      <c r="J36" s="1200">
        <v>348.15600000000001</v>
      </c>
      <c r="K36" s="1200">
        <v>297.74099999999999</v>
      </c>
      <c r="L36" s="1200">
        <v>384.00299999999999</v>
      </c>
      <c r="M36" s="1200">
        <v>517.92200000000003</v>
      </c>
      <c r="N36" s="1200">
        <v>491.28699999999998</v>
      </c>
      <c r="O36" s="1200">
        <v>561.87699999999995</v>
      </c>
      <c r="P36" s="1200">
        <v>588.86699999999996</v>
      </c>
      <c r="Q36" s="1200">
        <v>652.73400000000004</v>
      </c>
      <c r="R36" s="1200">
        <v>642.92999999999995</v>
      </c>
      <c r="S36" s="1200">
        <v>697.80499999999995</v>
      </c>
      <c r="T36" s="1200">
        <v>693.45100000000002</v>
      </c>
    </row>
    <row r="37" spans="1:20">
      <c r="A37" s="395"/>
      <c r="G37" s="1631"/>
      <c r="H37" s="1631"/>
      <c r="I37" s="1631"/>
      <c r="J37" s="1631"/>
      <c r="K37" s="1631"/>
      <c r="L37" s="1631"/>
      <c r="M37" s="1631"/>
      <c r="N37" s="1631"/>
      <c r="O37" s="1631"/>
      <c r="P37" s="1631"/>
      <c r="Q37" s="1631"/>
      <c r="R37" s="1631"/>
      <c r="S37" s="1631"/>
      <c r="T37" s="1631"/>
    </row>
    <row r="38" spans="1:20">
      <c r="A38" s="2061" t="s">
        <v>1793</v>
      </c>
      <c r="B38" s="1632"/>
      <c r="C38" s="1632"/>
      <c r="D38" s="1632"/>
      <c r="E38" s="1632"/>
      <c r="F38" s="1632"/>
      <c r="G38" s="1633"/>
      <c r="H38" s="1633"/>
      <c r="I38" s="1633"/>
      <c r="J38" s="2058"/>
      <c r="K38" s="2058"/>
      <c r="L38" s="2058"/>
      <c r="M38" s="2058"/>
      <c r="N38" s="2058"/>
      <c r="O38" s="2058"/>
      <c r="P38" s="2058"/>
      <c r="Q38" s="2058"/>
      <c r="R38" s="2058"/>
      <c r="S38" s="2058"/>
      <c r="T38" s="2058" t="s">
        <v>1051</v>
      </c>
    </row>
    <row r="39" spans="1:20">
      <c r="A39" s="2062"/>
      <c r="B39" s="1634"/>
      <c r="C39" s="1634"/>
      <c r="D39" s="1634"/>
      <c r="E39" s="1634"/>
      <c r="F39" s="1634"/>
      <c r="G39" s="1635"/>
      <c r="H39" s="1635"/>
      <c r="I39" s="1635"/>
      <c r="J39" s="2059"/>
      <c r="K39" s="2059"/>
      <c r="L39" s="2059"/>
      <c r="M39" s="2059"/>
      <c r="N39" s="2059"/>
      <c r="O39" s="2059"/>
      <c r="P39" s="2059"/>
      <c r="Q39" s="2059"/>
      <c r="R39" s="2059"/>
      <c r="S39" s="2059"/>
      <c r="T39" s="2059"/>
    </row>
    <row r="40" spans="1:20">
      <c r="A40" s="2051"/>
      <c r="B40" s="2051" t="s">
        <v>1784</v>
      </c>
      <c r="C40" s="2051" t="s">
        <v>1783</v>
      </c>
      <c r="D40" s="2051" t="s">
        <v>1782</v>
      </c>
      <c r="E40" s="2051" t="s">
        <v>1781</v>
      </c>
      <c r="F40" s="2051" t="s">
        <v>1933</v>
      </c>
      <c r="G40" s="2057" t="s">
        <v>1952</v>
      </c>
      <c r="H40" s="2057" t="s">
        <v>1995</v>
      </c>
      <c r="I40" s="2057" t="s">
        <v>2008</v>
      </c>
      <c r="J40" s="2057" t="s">
        <v>2063</v>
      </c>
      <c r="K40" s="2057" t="s">
        <v>2128</v>
      </c>
      <c r="L40" s="2057" t="s">
        <v>2147</v>
      </c>
      <c r="M40" s="2057" t="s">
        <v>2162</v>
      </c>
      <c r="N40" s="2057" t="s">
        <v>2270</v>
      </c>
      <c r="O40" s="2057" t="s">
        <v>2277</v>
      </c>
      <c r="P40" s="2060" t="s">
        <v>2331</v>
      </c>
      <c r="Q40" s="2060" t="s">
        <v>2373</v>
      </c>
      <c r="R40" s="2057" t="s">
        <v>2428</v>
      </c>
      <c r="S40" s="2057" t="s">
        <v>2455</v>
      </c>
      <c r="T40" s="2060" t="s">
        <v>2501</v>
      </c>
    </row>
    <row r="41" spans="1:20">
      <c r="A41" s="2051"/>
      <c r="B41" s="2051"/>
      <c r="C41" s="2051"/>
      <c r="D41" s="2051"/>
      <c r="E41" s="2051"/>
      <c r="F41" s="2051"/>
      <c r="G41" s="2057"/>
      <c r="H41" s="2057"/>
      <c r="I41" s="2057"/>
      <c r="J41" s="2057"/>
      <c r="K41" s="2057"/>
      <c r="L41" s="2057"/>
      <c r="M41" s="2057"/>
      <c r="N41" s="2057"/>
      <c r="O41" s="2057"/>
      <c r="P41" s="2057"/>
      <c r="Q41" s="2057"/>
      <c r="R41" s="2057"/>
      <c r="S41" s="2057"/>
      <c r="T41" s="2057"/>
    </row>
    <row r="42" spans="1:20">
      <c r="A42" s="787" t="s">
        <v>1792</v>
      </c>
      <c r="B42" s="394">
        <v>-12.747999999999999</v>
      </c>
      <c r="C42" s="394">
        <v>49.408000000000001</v>
      </c>
      <c r="D42" s="394">
        <v>-14.702999999999999</v>
      </c>
      <c r="E42" s="394">
        <v>-34.847999999999999</v>
      </c>
      <c r="F42" s="394">
        <v>-4.7460000000000004</v>
      </c>
      <c r="G42" s="996">
        <v>-17.093</v>
      </c>
      <c r="H42" s="996">
        <v>-8.0909999999999993</v>
      </c>
      <c r="I42" s="996">
        <v>-0.38700000000000001</v>
      </c>
      <c r="J42" s="996">
        <v>-13.772</v>
      </c>
      <c r="K42" s="996">
        <v>-83.195999999999998</v>
      </c>
      <c r="L42" s="996">
        <v>-13.28</v>
      </c>
      <c r="M42" s="996">
        <v>-160.38200000000001</v>
      </c>
      <c r="N42" s="996">
        <v>-14.855</v>
      </c>
      <c r="O42" s="996">
        <v>-81.965000000000003</v>
      </c>
      <c r="P42" s="996">
        <v>7.7409999999999997</v>
      </c>
      <c r="Q42" s="996">
        <v>-52.287999999999997</v>
      </c>
      <c r="R42" s="996">
        <v>-25.803000000000001</v>
      </c>
      <c r="S42" s="996">
        <v>-52.097000000000001</v>
      </c>
      <c r="T42" s="996">
        <v>-36.905000000000001</v>
      </c>
    </row>
    <row r="43" spans="1:20">
      <c r="A43" s="787" t="s">
        <v>1791</v>
      </c>
      <c r="B43" s="394">
        <v>0</v>
      </c>
      <c r="C43" s="394">
        <v>-0.60199999999999998</v>
      </c>
      <c r="D43" s="394">
        <v>-0.64100000000000001</v>
      </c>
      <c r="E43" s="394">
        <v>-0.59</v>
      </c>
      <c r="F43" s="394">
        <v>0</v>
      </c>
      <c r="G43" s="996">
        <v>0</v>
      </c>
      <c r="H43" s="996">
        <v>0</v>
      </c>
      <c r="I43" s="996">
        <v>0</v>
      </c>
      <c r="J43" s="996">
        <v>0</v>
      </c>
      <c r="K43" s="996">
        <v>0</v>
      </c>
      <c r="L43" s="996">
        <v>0</v>
      </c>
      <c r="M43" s="996">
        <v>0</v>
      </c>
      <c r="N43" s="996">
        <v>0</v>
      </c>
      <c r="O43" s="996">
        <v>0</v>
      </c>
      <c r="P43" s="996">
        <v>0</v>
      </c>
      <c r="Q43" s="996">
        <v>0</v>
      </c>
      <c r="R43" s="996">
        <v>0</v>
      </c>
      <c r="S43" s="996">
        <v>0</v>
      </c>
      <c r="T43" s="996">
        <v>0</v>
      </c>
    </row>
    <row r="44" spans="1:20">
      <c r="A44" s="787" t="s">
        <v>1790</v>
      </c>
      <c r="B44" s="394">
        <v>-0.45600000000000002</v>
      </c>
      <c r="C44" s="394">
        <v>-0.50700000000000001</v>
      </c>
      <c r="D44" s="394">
        <v>-0.68300000000000005</v>
      </c>
      <c r="E44" s="394">
        <v>-0.55100000000000005</v>
      </c>
      <c r="F44" s="394">
        <v>-0.47</v>
      </c>
      <c r="G44" s="996">
        <v>-0.40799999999999997</v>
      </c>
      <c r="H44" s="996">
        <v>-0.44</v>
      </c>
      <c r="I44" s="996">
        <v>-0.63100000000000001</v>
      </c>
      <c r="J44" s="996">
        <v>-3.5999999999999997E-2</v>
      </c>
      <c r="K44" s="996">
        <v>-2.4E-2</v>
      </c>
      <c r="L44" s="996">
        <v>-2.9000000000000001E-2</v>
      </c>
      <c r="M44" s="996">
        <v>-2.8000000000000001E-2</v>
      </c>
      <c r="N44" s="996">
        <v>-3.5000000000000003E-2</v>
      </c>
      <c r="O44" s="996">
        <v>-3.6999999999999998E-2</v>
      </c>
      <c r="P44" s="996">
        <v>-3.3000000000000002E-2</v>
      </c>
      <c r="Q44" s="996">
        <v>-3.1E-2</v>
      </c>
      <c r="R44" s="996">
        <v>-2.1000000000000001E-2</v>
      </c>
      <c r="S44" s="996">
        <v>-1.7000000000000001E-2</v>
      </c>
      <c r="T44" s="996">
        <v>-6.0000000000000001E-3</v>
      </c>
    </row>
    <row r="45" spans="1:20">
      <c r="A45" s="787" t="s">
        <v>1053</v>
      </c>
      <c r="B45" s="394">
        <v>-13.205</v>
      </c>
      <c r="C45" s="394">
        <v>48.296999999999997</v>
      </c>
      <c r="D45" s="394">
        <v>-16.029</v>
      </c>
      <c r="E45" s="394">
        <v>-35.99</v>
      </c>
      <c r="F45" s="394">
        <v>-5.2160000000000002</v>
      </c>
      <c r="G45" s="996">
        <v>-17.501999999999999</v>
      </c>
      <c r="H45" s="996">
        <v>-8.5310000000000006</v>
      </c>
      <c r="I45" s="996">
        <v>-1.0189999999999999</v>
      </c>
      <c r="J45" s="996">
        <v>-13.052</v>
      </c>
      <c r="K45" s="996">
        <v>-83.22</v>
      </c>
      <c r="L45" s="996">
        <v>-13.31</v>
      </c>
      <c r="M45" s="996">
        <v>-160.41</v>
      </c>
      <c r="N45" s="996">
        <v>-14.891</v>
      </c>
      <c r="O45" s="996">
        <v>-82.001999999999995</v>
      </c>
      <c r="P45" s="996">
        <v>7.7080000000000002</v>
      </c>
      <c r="Q45" s="996">
        <v>-52.32</v>
      </c>
      <c r="R45" s="996">
        <v>-25.824999999999999</v>
      </c>
      <c r="S45" s="996">
        <v>-52.115000000000002</v>
      </c>
      <c r="T45" s="996">
        <v>-36.911999999999999</v>
      </c>
    </row>
    <row r="46" spans="1:20">
      <c r="A46" s="788" t="s">
        <v>1030</v>
      </c>
      <c r="B46" s="394">
        <v>63.982999999999997</v>
      </c>
      <c r="C46" s="394">
        <v>2.0459999999999998</v>
      </c>
      <c r="D46" s="394">
        <v>-5.7489999999999997</v>
      </c>
      <c r="E46" s="394">
        <v>81.650000000000006</v>
      </c>
      <c r="F46" s="394">
        <v>-61.585999999999999</v>
      </c>
      <c r="G46" s="996">
        <v>31.297000000000001</v>
      </c>
      <c r="H46" s="996">
        <v>109.375</v>
      </c>
      <c r="I46" s="996">
        <v>-59.603000000000002</v>
      </c>
      <c r="J46" s="996">
        <v>20.303000000000001</v>
      </c>
      <c r="K46" s="996">
        <v>-42.83</v>
      </c>
      <c r="L46" s="996">
        <v>-60.125</v>
      </c>
      <c r="M46" s="996">
        <v>43.415999999999997</v>
      </c>
      <c r="N46" s="996">
        <v>82.424999999999997</v>
      </c>
      <c r="O46" s="996">
        <v>-77.046999999999997</v>
      </c>
      <c r="P46" s="996">
        <v>-90.564999999999998</v>
      </c>
      <c r="Q46" s="996">
        <v>51.701999999999998</v>
      </c>
      <c r="R46" s="996">
        <v>-15.439</v>
      </c>
      <c r="S46" s="996">
        <v>13.29</v>
      </c>
      <c r="T46" s="996">
        <v>0.96399999999999997</v>
      </c>
    </row>
    <row r="47" spans="1:20">
      <c r="A47" s="788" t="s">
        <v>389</v>
      </c>
      <c r="B47" s="394">
        <v>431.911</v>
      </c>
      <c r="C47" s="394">
        <v>440.24</v>
      </c>
      <c r="D47" s="394">
        <v>476.59399999999999</v>
      </c>
      <c r="E47" s="394">
        <v>474.60899999999998</v>
      </c>
      <c r="F47" s="394">
        <v>463.54</v>
      </c>
      <c r="G47" s="996">
        <v>437.29300000000001</v>
      </c>
      <c r="H47" s="996">
        <v>459.63600000000002</v>
      </c>
      <c r="I47" s="996">
        <v>456.71100000000001</v>
      </c>
      <c r="J47" s="996">
        <v>430.33</v>
      </c>
      <c r="K47" s="996">
        <v>438.92500000000001</v>
      </c>
      <c r="L47" s="996">
        <v>458.80500000000001</v>
      </c>
      <c r="M47" s="996">
        <v>424.68799999999999</v>
      </c>
      <c r="N47" s="996">
        <v>413.774</v>
      </c>
      <c r="O47" s="996">
        <v>514.649</v>
      </c>
      <c r="P47" s="996">
        <v>430.45299999999997</v>
      </c>
      <c r="Q47" s="996">
        <v>457.50599999999997</v>
      </c>
      <c r="R47" s="996">
        <v>419.67500000000001</v>
      </c>
      <c r="S47" s="996">
        <v>409.29899999999998</v>
      </c>
      <c r="T47" s="996">
        <v>433.86500000000001</v>
      </c>
    </row>
    <row r="48" spans="1:20">
      <c r="A48" s="788" t="s">
        <v>1119</v>
      </c>
      <c r="B48" s="394">
        <v>-186.751</v>
      </c>
      <c r="C48" s="394">
        <v>-194.20400000000001</v>
      </c>
      <c r="D48" s="394">
        <v>-197.34299999999999</v>
      </c>
      <c r="E48" s="394">
        <v>-225.14</v>
      </c>
      <c r="F48" s="394">
        <v>-218.869</v>
      </c>
      <c r="G48" s="996">
        <v>-185.00299999999999</v>
      </c>
      <c r="H48" s="996">
        <v>-204.62799999999999</v>
      </c>
      <c r="I48" s="996">
        <v>-218.268</v>
      </c>
      <c r="J48" s="996">
        <v>-217.71799999999999</v>
      </c>
      <c r="K48" s="996">
        <v>-230.09200000000001</v>
      </c>
      <c r="L48" s="996">
        <v>-251.327</v>
      </c>
      <c r="M48" s="996">
        <v>-292.31599999999997</v>
      </c>
      <c r="N48" s="996">
        <v>-278.52100000000002</v>
      </c>
      <c r="O48" s="996">
        <v>-308.55099999999999</v>
      </c>
      <c r="P48" s="996">
        <v>-281.50299999999999</v>
      </c>
      <c r="Q48" s="996">
        <v>-291.25099999999998</v>
      </c>
      <c r="R48" s="996">
        <v>-273.65600000000001</v>
      </c>
      <c r="S48" s="996">
        <v>-243.25200000000001</v>
      </c>
      <c r="T48" s="996">
        <v>-236.07400000000001</v>
      </c>
    </row>
    <row r="49" spans="1:20">
      <c r="A49" s="788" t="s">
        <v>1779</v>
      </c>
      <c r="B49" s="394">
        <v>-30.119</v>
      </c>
      <c r="C49" s="394">
        <v>-32.777000000000001</v>
      </c>
      <c r="D49" s="394">
        <v>-32.753999999999998</v>
      </c>
      <c r="E49" s="394">
        <v>-30.844999999999999</v>
      </c>
      <c r="F49" s="394">
        <v>-32.841000000000001</v>
      </c>
      <c r="G49" s="996">
        <v>-30.097999999999999</v>
      </c>
      <c r="H49" s="996">
        <v>-31.402999999999999</v>
      </c>
      <c r="I49" s="996">
        <v>-31.783999999999999</v>
      </c>
      <c r="J49" s="996">
        <v>-29.917999999999999</v>
      </c>
      <c r="K49" s="996">
        <v>-27.207999999999998</v>
      </c>
      <c r="L49" s="996">
        <v>-30.690999999999999</v>
      </c>
      <c r="M49" s="996">
        <v>-33.104999999999997</v>
      </c>
      <c r="N49" s="996">
        <v>-39.994999999999997</v>
      </c>
      <c r="O49" s="996">
        <v>-47.008000000000003</v>
      </c>
      <c r="P49" s="996">
        <v>-45.938000000000002</v>
      </c>
      <c r="Q49" s="996">
        <v>-21.023</v>
      </c>
      <c r="R49" s="996">
        <v>-30.539000000000001</v>
      </c>
      <c r="S49" s="996">
        <v>-29.292000000000002</v>
      </c>
      <c r="T49" s="996">
        <v>-30.768999999999998</v>
      </c>
    </row>
    <row r="50" spans="1:20">
      <c r="A50" s="787" t="s">
        <v>1778</v>
      </c>
      <c r="B50" s="394">
        <v>265.81799999999998</v>
      </c>
      <c r="C50" s="394">
        <v>263.60199999999998</v>
      </c>
      <c r="D50" s="394">
        <v>224.71799999999999</v>
      </c>
      <c r="E50" s="394">
        <v>264.28300000000002</v>
      </c>
      <c r="F50" s="394">
        <v>145.02600000000001</v>
      </c>
      <c r="G50" s="996">
        <v>235.98599999999999</v>
      </c>
      <c r="H50" s="996">
        <v>324.44900000000001</v>
      </c>
      <c r="I50" s="996">
        <v>146.036</v>
      </c>
      <c r="J50" s="996">
        <v>189.94399999999999</v>
      </c>
      <c r="K50" s="996">
        <v>55.570999999999998</v>
      </c>
      <c r="L50" s="996">
        <v>103.349</v>
      </c>
      <c r="M50" s="996">
        <v>-17.727</v>
      </c>
      <c r="N50" s="996">
        <v>162.791</v>
      </c>
      <c r="O50" s="996">
        <v>0.04</v>
      </c>
      <c r="P50" s="996">
        <v>20.152999999999999</v>
      </c>
      <c r="Q50" s="996">
        <v>144.613</v>
      </c>
      <c r="R50" s="996">
        <v>74.215000000000003</v>
      </c>
      <c r="S50" s="996">
        <v>97.929000000000002</v>
      </c>
      <c r="T50" s="996">
        <v>131.07300000000001</v>
      </c>
    </row>
    <row r="51" spans="1:20">
      <c r="A51" s="1630" t="s">
        <v>1777</v>
      </c>
      <c r="B51" s="394">
        <v>-103.417</v>
      </c>
      <c r="C51" s="394">
        <v>-102.875</v>
      </c>
      <c r="D51" s="394">
        <v>-87.39</v>
      </c>
      <c r="E51" s="394">
        <v>-103.22</v>
      </c>
      <c r="F51" s="394">
        <v>-60.433</v>
      </c>
      <c r="G51" s="996">
        <v>-104.023</v>
      </c>
      <c r="H51" s="996">
        <v>-144.54</v>
      </c>
      <c r="I51" s="996">
        <v>-63.823999999999998</v>
      </c>
      <c r="J51" s="996">
        <v>-83.631</v>
      </c>
      <c r="K51" s="996">
        <v>-22.937000000000001</v>
      </c>
      <c r="L51" s="996">
        <v>-44.277000000000001</v>
      </c>
      <c r="M51" s="996">
        <v>29.48</v>
      </c>
      <c r="N51" s="996">
        <v>-49.642000000000003</v>
      </c>
      <c r="O51" s="996">
        <v>41.64</v>
      </c>
      <c r="P51" s="996">
        <v>15.099</v>
      </c>
      <c r="Q51" s="996">
        <v>-39.482999999999997</v>
      </c>
      <c r="R51" s="996">
        <v>-8.1340000000000003</v>
      </c>
      <c r="S51" s="996">
        <v>-14.840999999999999</v>
      </c>
      <c r="T51" s="996">
        <v>-28.385999999999999</v>
      </c>
    </row>
    <row r="52" spans="1:20">
      <c r="A52" s="1194" t="s">
        <v>1050</v>
      </c>
      <c r="B52" s="1194">
        <v>162.4</v>
      </c>
      <c r="C52" s="1194">
        <v>160.727</v>
      </c>
      <c r="D52" s="1194">
        <v>137.327</v>
      </c>
      <c r="E52" s="1194">
        <v>161.06299999999999</v>
      </c>
      <c r="F52" s="1194">
        <v>84.593000000000004</v>
      </c>
      <c r="G52" s="1200">
        <v>131.96199999999999</v>
      </c>
      <c r="H52" s="1200">
        <v>179.90899999999999</v>
      </c>
      <c r="I52" s="1200">
        <v>82.212000000000003</v>
      </c>
      <c r="J52" s="1200">
        <v>106.312</v>
      </c>
      <c r="K52" s="1200">
        <v>32.634</v>
      </c>
      <c r="L52" s="1200">
        <v>59.072000000000003</v>
      </c>
      <c r="M52" s="1200">
        <v>11.752000000000001</v>
      </c>
      <c r="N52" s="1200">
        <v>113.149</v>
      </c>
      <c r="O52" s="1200">
        <v>41.68</v>
      </c>
      <c r="P52" s="1200">
        <v>35.253</v>
      </c>
      <c r="Q52" s="1200">
        <v>105.13</v>
      </c>
      <c r="R52" s="1200">
        <v>66.081000000000003</v>
      </c>
      <c r="S52" s="1200">
        <v>83.087999999999994</v>
      </c>
      <c r="T52" s="1200">
        <v>102.68600000000001</v>
      </c>
    </row>
    <row r="53" spans="1:20">
      <c r="G53" s="1631"/>
      <c r="H53" s="1631"/>
      <c r="I53" s="1631"/>
      <c r="J53" s="1631"/>
      <c r="K53" s="1631"/>
      <c r="L53" s="1631"/>
      <c r="M53" s="1631"/>
      <c r="N53" s="1631"/>
      <c r="O53" s="1631"/>
      <c r="P53" s="1631"/>
      <c r="Q53" s="1631"/>
      <c r="R53" s="1631"/>
      <c r="S53" s="1631"/>
      <c r="T53" s="1631"/>
    </row>
    <row r="54" spans="1:20">
      <c r="A54" s="2061" t="s">
        <v>1789</v>
      </c>
      <c r="B54" s="1632"/>
      <c r="C54" s="1632"/>
      <c r="D54" s="1632"/>
      <c r="E54" s="1632"/>
      <c r="F54" s="1632"/>
      <c r="G54" s="1633"/>
      <c r="H54" s="1633"/>
      <c r="I54" s="1633"/>
      <c r="J54" s="2058"/>
      <c r="K54" s="2058"/>
      <c r="L54" s="2058"/>
      <c r="M54" s="2058"/>
      <c r="N54" s="2058"/>
      <c r="O54" s="2058"/>
      <c r="P54" s="2058"/>
      <c r="Q54" s="2058"/>
      <c r="R54" s="2058"/>
      <c r="S54" s="2058"/>
      <c r="T54" s="2058" t="s">
        <v>1051</v>
      </c>
    </row>
    <row r="55" spans="1:20">
      <c r="A55" s="2062"/>
      <c r="B55" s="1634"/>
      <c r="C55" s="1634"/>
      <c r="D55" s="1634"/>
      <c r="E55" s="1634"/>
      <c r="F55" s="1634"/>
      <c r="G55" s="1635"/>
      <c r="H55" s="1635"/>
      <c r="I55" s="1635"/>
      <c r="J55" s="2059"/>
      <c r="K55" s="2059"/>
      <c r="L55" s="2059"/>
      <c r="M55" s="2059"/>
      <c r="N55" s="2059"/>
      <c r="O55" s="2059"/>
      <c r="P55" s="2059"/>
      <c r="Q55" s="2059"/>
      <c r="R55" s="2059"/>
      <c r="S55" s="2059"/>
      <c r="T55" s="2059"/>
    </row>
    <row r="56" spans="1:20">
      <c r="A56" s="2051"/>
      <c r="B56" s="2051" t="s">
        <v>1784</v>
      </c>
      <c r="C56" s="2051" t="s">
        <v>1783</v>
      </c>
      <c r="D56" s="2051" t="s">
        <v>1782</v>
      </c>
      <c r="E56" s="2051" t="s">
        <v>1781</v>
      </c>
      <c r="F56" s="2051" t="s">
        <v>1933</v>
      </c>
      <c r="G56" s="2057" t="s">
        <v>1952</v>
      </c>
      <c r="H56" s="2057" t="s">
        <v>1995</v>
      </c>
      <c r="I56" s="2057" t="s">
        <v>2008</v>
      </c>
      <c r="J56" s="2057" t="s">
        <v>2063</v>
      </c>
      <c r="K56" s="2057" t="s">
        <v>2128</v>
      </c>
      <c r="L56" s="2057" t="s">
        <v>2147</v>
      </c>
      <c r="M56" s="2057" t="s">
        <v>2162</v>
      </c>
      <c r="N56" s="2057" t="s">
        <v>2270</v>
      </c>
      <c r="O56" s="2057" t="s">
        <v>2277</v>
      </c>
      <c r="P56" s="2060" t="s">
        <v>2331</v>
      </c>
      <c r="Q56" s="2060" t="s">
        <v>2373</v>
      </c>
      <c r="R56" s="2060" t="s">
        <v>2428</v>
      </c>
      <c r="S56" s="2060" t="s">
        <v>2455</v>
      </c>
      <c r="T56" s="2060" t="s">
        <v>2501</v>
      </c>
    </row>
    <row r="57" spans="1:20">
      <c r="A57" s="2051"/>
      <c r="B57" s="2051"/>
      <c r="C57" s="2051"/>
      <c r="D57" s="2051"/>
      <c r="E57" s="2051"/>
      <c r="F57" s="2051"/>
      <c r="G57" s="2057"/>
      <c r="H57" s="2057"/>
      <c r="I57" s="2057"/>
      <c r="J57" s="2057"/>
      <c r="K57" s="2057"/>
      <c r="L57" s="2057"/>
      <c r="M57" s="2057"/>
      <c r="N57" s="2057"/>
      <c r="O57" s="2057"/>
      <c r="P57" s="2057"/>
      <c r="Q57" s="2057"/>
      <c r="R57" s="2057"/>
      <c r="S57" s="2057"/>
      <c r="T57" s="2057"/>
    </row>
    <row r="58" spans="1:20">
      <c r="A58" s="787" t="s">
        <v>1780</v>
      </c>
      <c r="B58" s="394">
        <v>102</v>
      </c>
      <c r="C58" s="394">
        <v>107</v>
      </c>
      <c r="D58" s="394">
        <v>113.089</v>
      </c>
      <c r="E58" s="786">
        <v>103.58199999999999</v>
      </c>
      <c r="F58" s="786">
        <v>107.30800000000001</v>
      </c>
      <c r="G58" s="996">
        <v>61.341999999999999</v>
      </c>
      <c r="H58" s="996">
        <v>91.903999999999996</v>
      </c>
      <c r="I58" s="996">
        <v>89.73</v>
      </c>
      <c r="J58" s="996">
        <v>86.1</v>
      </c>
      <c r="K58" s="996">
        <v>99.540999999999997</v>
      </c>
      <c r="L58" s="996">
        <v>124.70699999999999</v>
      </c>
      <c r="M58" s="996">
        <v>118.783</v>
      </c>
      <c r="N58" s="996">
        <v>126.706</v>
      </c>
      <c r="O58" s="996">
        <v>143.345</v>
      </c>
      <c r="P58" s="996">
        <v>145.626</v>
      </c>
      <c r="Q58" s="996">
        <v>147.81</v>
      </c>
      <c r="R58" s="996">
        <v>149.779</v>
      </c>
      <c r="S58" s="996">
        <v>163.398</v>
      </c>
      <c r="T58" s="996">
        <v>163.232</v>
      </c>
    </row>
    <row r="59" spans="1:20">
      <c r="A59" s="788" t="s">
        <v>1030</v>
      </c>
      <c r="B59" s="394">
        <v>23</v>
      </c>
      <c r="C59" s="394">
        <v>23</v>
      </c>
      <c r="D59" s="394">
        <v>17.562999999999999</v>
      </c>
      <c r="E59" s="786">
        <v>15.657999999999999</v>
      </c>
      <c r="F59" s="786">
        <v>5.6959999999999997</v>
      </c>
      <c r="G59" s="996">
        <v>-5.5650000000000004</v>
      </c>
      <c r="H59" s="996">
        <v>-18.056000000000001</v>
      </c>
      <c r="I59" s="996">
        <v>-22.07</v>
      </c>
      <c r="J59" s="996">
        <v>-21.23</v>
      </c>
      <c r="K59" s="996">
        <v>-8.0670000000000002</v>
      </c>
      <c r="L59" s="996">
        <v>14.89</v>
      </c>
      <c r="M59" s="996">
        <v>31.933</v>
      </c>
      <c r="N59" s="996">
        <v>48.776000000000003</v>
      </c>
      <c r="O59" s="996">
        <v>62.564999999999998</v>
      </c>
      <c r="P59" s="996">
        <v>75.037999999999997</v>
      </c>
      <c r="Q59" s="996">
        <v>79.846999999999994</v>
      </c>
      <c r="R59" s="996">
        <v>81.106999999999999</v>
      </c>
      <c r="S59" s="996">
        <v>83.12</v>
      </c>
      <c r="T59" s="996">
        <v>85.042000000000002</v>
      </c>
    </row>
    <row r="60" spans="1:20">
      <c r="A60" s="788" t="s">
        <v>1119</v>
      </c>
      <c r="B60" s="394">
        <v>-66</v>
      </c>
      <c r="C60" s="394">
        <v>-65</v>
      </c>
      <c r="D60" s="394">
        <v>-63.735999999999997</v>
      </c>
      <c r="E60" s="786">
        <v>-66.888999999999996</v>
      </c>
      <c r="F60" s="786">
        <v>-55.12</v>
      </c>
      <c r="G60" s="996">
        <v>-33.311999999999998</v>
      </c>
      <c r="H60" s="996">
        <v>-46.923000000000002</v>
      </c>
      <c r="I60" s="996">
        <v>-57.262999999999998</v>
      </c>
      <c r="J60" s="996">
        <v>-52.646000000000001</v>
      </c>
      <c r="K60" s="996">
        <v>-66.072000000000003</v>
      </c>
      <c r="L60" s="996">
        <v>-71.885000000000005</v>
      </c>
      <c r="M60" s="996">
        <v>-70.683000000000007</v>
      </c>
      <c r="N60" s="996">
        <v>-83.971999999999994</v>
      </c>
      <c r="O60" s="996">
        <v>-86.433999999999997</v>
      </c>
      <c r="P60" s="996">
        <v>-101.14100000000001</v>
      </c>
      <c r="Q60" s="996">
        <v>-92.539000000000001</v>
      </c>
      <c r="R60" s="996">
        <v>-101.62</v>
      </c>
      <c r="S60" s="996">
        <v>-128.01400000000001</v>
      </c>
      <c r="T60" s="996">
        <v>-106.85</v>
      </c>
    </row>
    <row r="61" spans="1:20">
      <c r="A61" s="788" t="s">
        <v>389</v>
      </c>
      <c r="B61" s="394"/>
      <c r="C61" s="394"/>
      <c r="D61" s="394"/>
      <c r="E61" s="786"/>
      <c r="F61" s="786"/>
      <c r="G61" s="996"/>
      <c r="H61" s="996">
        <v>-1.3293710299999999</v>
      </c>
      <c r="I61" s="996">
        <v>-0.24557771</v>
      </c>
      <c r="J61" s="996">
        <v>-0.19856443000000001</v>
      </c>
      <c r="K61" s="996">
        <v>-0.23599999999999999</v>
      </c>
      <c r="L61" s="996">
        <v>-0.309</v>
      </c>
      <c r="M61" s="996">
        <v>-0.58599999999999997</v>
      </c>
      <c r="N61" s="996">
        <v>-0.156</v>
      </c>
      <c r="O61" s="996">
        <v>2E-3</v>
      </c>
      <c r="P61" s="996">
        <v>0</v>
      </c>
      <c r="Q61" s="996">
        <v>0</v>
      </c>
      <c r="R61" s="996">
        <v>0</v>
      </c>
      <c r="S61" s="996">
        <v>0</v>
      </c>
      <c r="T61" s="996">
        <v>0</v>
      </c>
    </row>
    <row r="62" spans="1:20">
      <c r="A62" s="788" t="s">
        <v>1779</v>
      </c>
      <c r="B62" s="394">
        <v>-5</v>
      </c>
      <c r="C62" s="394">
        <v>-6</v>
      </c>
      <c r="D62" s="394">
        <v>-5.9359999999999999</v>
      </c>
      <c r="E62" s="786">
        <v>-5.6449999999999996</v>
      </c>
      <c r="F62" s="786">
        <v>-5.6769999999999996</v>
      </c>
      <c r="G62" s="996">
        <v>-3.4009999999999998</v>
      </c>
      <c r="H62" s="996">
        <v>-4.7119999999999997</v>
      </c>
      <c r="I62" s="996">
        <v>-4.548</v>
      </c>
      <c r="J62" s="996">
        <v>-4.3710000000000004</v>
      </c>
      <c r="K62" s="996">
        <v>-5.0549999999999997</v>
      </c>
      <c r="L62" s="996">
        <v>-6.3630000000000004</v>
      </c>
      <c r="M62" s="996">
        <v>-6.1420000000000003</v>
      </c>
      <c r="N62" s="996">
        <v>-6.5890000000000004</v>
      </c>
      <c r="O62" s="996">
        <v>-7.4790000000000001</v>
      </c>
      <c r="P62" s="996">
        <v>-7.8120000000000003</v>
      </c>
      <c r="Q62" s="996">
        <v>-8.0389999999999997</v>
      </c>
      <c r="R62" s="996">
        <v>-8.2460000000000004</v>
      </c>
      <c r="S62" s="996">
        <v>-8.952</v>
      </c>
      <c r="T62" s="996">
        <v>-8.92</v>
      </c>
    </row>
    <row r="63" spans="1:20">
      <c r="A63" s="787" t="s">
        <v>1778</v>
      </c>
      <c r="B63" s="394">
        <v>54</v>
      </c>
      <c r="C63" s="394">
        <v>58</v>
      </c>
      <c r="D63" s="394">
        <v>60.295000000000002</v>
      </c>
      <c r="E63" s="786">
        <v>46.237000000000002</v>
      </c>
      <c r="F63" s="786">
        <v>51.814999999999998</v>
      </c>
      <c r="G63" s="996">
        <v>18.73</v>
      </c>
      <c r="H63" s="996">
        <v>20.850999999999999</v>
      </c>
      <c r="I63" s="996">
        <v>5.56</v>
      </c>
      <c r="J63" s="996">
        <v>7.6150000000000002</v>
      </c>
      <c r="K63" s="996">
        <v>20.077000000000002</v>
      </c>
      <c r="L63" s="996">
        <v>61.713999999999999</v>
      </c>
      <c r="M63" s="996">
        <v>73.28</v>
      </c>
      <c r="N63" s="996">
        <v>84.739000000000004</v>
      </c>
      <c r="O63" s="996">
        <v>111.97799999999999</v>
      </c>
      <c r="P63" s="996">
        <v>111.691</v>
      </c>
      <c r="Q63" s="996">
        <v>127.066</v>
      </c>
      <c r="R63" s="996">
        <v>121.002</v>
      </c>
      <c r="S63" s="996">
        <v>109.544</v>
      </c>
      <c r="T63" s="996">
        <v>132.50399999999999</v>
      </c>
    </row>
    <row r="64" spans="1:20">
      <c r="A64" s="1630" t="s">
        <v>1777</v>
      </c>
      <c r="B64" s="394">
        <v>-22</v>
      </c>
      <c r="C64" s="394">
        <v>-23</v>
      </c>
      <c r="D64" s="394">
        <v>-24.071000000000002</v>
      </c>
      <c r="E64" s="786">
        <v>-18.452000000000002</v>
      </c>
      <c r="F64" s="786">
        <v>-20.687999999999999</v>
      </c>
      <c r="G64" s="996">
        <v>-7.4580000000000002</v>
      </c>
      <c r="H64" s="996">
        <v>-8.3000000000000007</v>
      </c>
      <c r="I64" s="996">
        <v>-2.19</v>
      </c>
      <c r="J64" s="996">
        <v>-3.2290000000000001</v>
      </c>
      <c r="K64" s="996">
        <v>-7.9939999999999998</v>
      </c>
      <c r="L64" s="996">
        <v>-24.649000000000001</v>
      </c>
      <c r="M64" s="996">
        <v>-29.271999999999998</v>
      </c>
      <c r="N64" s="996">
        <v>-33.847999999999999</v>
      </c>
      <c r="O64" s="996">
        <v>-44.722000000000001</v>
      </c>
      <c r="P64" s="996">
        <v>-44.619</v>
      </c>
      <c r="Q64" s="996">
        <v>-50.765000000000001</v>
      </c>
      <c r="R64" s="996">
        <v>-48.329000000000001</v>
      </c>
      <c r="S64" s="996">
        <v>-43.746000000000002</v>
      </c>
      <c r="T64" s="996">
        <v>-52.929000000000002</v>
      </c>
    </row>
    <row r="65" spans="1:20">
      <c r="A65" s="1194" t="s">
        <v>1050</v>
      </c>
      <c r="B65" s="1194">
        <v>32</v>
      </c>
      <c r="C65" s="1194">
        <v>35</v>
      </c>
      <c r="D65" s="1194">
        <v>36.222999999999999</v>
      </c>
      <c r="E65" s="1199">
        <v>27.785</v>
      </c>
      <c r="F65" s="1199">
        <v>31.126000000000001</v>
      </c>
      <c r="G65" s="1200">
        <v>11.272</v>
      </c>
      <c r="H65" s="1200">
        <v>12.551</v>
      </c>
      <c r="I65" s="1200">
        <v>3.37</v>
      </c>
      <c r="J65" s="1200">
        <v>4.3849999999999998</v>
      </c>
      <c r="K65" s="1200">
        <v>12.083</v>
      </c>
      <c r="L65" s="1200">
        <v>37.064</v>
      </c>
      <c r="M65" s="1200">
        <v>44.008000000000003</v>
      </c>
      <c r="N65" s="1200">
        <v>50.890999999999998</v>
      </c>
      <c r="O65" s="1200">
        <v>67.254999999999995</v>
      </c>
      <c r="P65" s="1200">
        <v>67.072000000000003</v>
      </c>
      <c r="Q65" s="1200">
        <v>76.3</v>
      </c>
      <c r="R65" s="1200">
        <v>72.673000000000002</v>
      </c>
      <c r="S65" s="1200">
        <v>65.798000000000002</v>
      </c>
      <c r="T65" s="1200">
        <v>79.573999999999998</v>
      </c>
    </row>
  </sheetData>
  <mergeCells count="138">
    <mergeCell ref="Q56:Q57"/>
    <mergeCell ref="O38:O39"/>
    <mergeCell ref="O40:O41"/>
    <mergeCell ref="O54:O55"/>
    <mergeCell ref="O56:O57"/>
    <mergeCell ref="P1:P2"/>
    <mergeCell ref="P20:P21"/>
    <mergeCell ref="P22:P23"/>
    <mergeCell ref="P38:P39"/>
    <mergeCell ref="P40:P41"/>
    <mergeCell ref="P54:P55"/>
    <mergeCell ref="P56:P57"/>
    <mergeCell ref="M40:M41"/>
    <mergeCell ref="N40:N41"/>
    <mergeCell ref="N54:N55"/>
    <mergeCell ref="M22:M23"/>
    <mergeCell ref="N22:N23"/>
    <mergeCell ref="Q1:Q2"/>
    <mergeCell ref="Q20:Q21"/>
    <mergeCell ref="Q22:Q23"/>
    <mergeCell ref="Q38:Q39"/>
    <mergeCell ref="Q40:Q41"/>
    <mergeCell ref="Q54:Q55"/>
    <mergeCell ref="I40:I41"/>
    <mergeCell ref="J40:J41"/>
    <mergeCell ref="K40:K41"/>
    <mergeCell ref="L40:L41"/>
    <mergeCell ref="M56:M57"/>
    <mergeCell ref="N56:N57"/>
    <mergeCell ref="G56:G57"/>
    <mergeCell ref="H56:H57"/>
    <mergeCell ref="A56:A57"/>
    <mergeCell ref="B56:B57"/>
    <mergeCell ref="C56:C57"/>
    <mergeCell ref="D56:D57"/>
    <mergeCell ref="E56:E57"/>
    <mergeCell ref="A54:A55"/>
    <mergeCell ref="J54:J55"/>
    <mergeCell ref="K54:K55"/>
    <mergeCell ref="L54:L55"/>
    <mergeCell ref="I56:I57"/>
    <mergeCell ref="J56:J57"/>
    <mergeCell ref="K56:K57"/>
    <mergeCell ref="L56:L57"/>
    <mergeCell ref="F56:F57"/>
    <mergeCell ref="M54:M55"/>
    <mergeCell ref="B40:B41"/>
    <mergeCell ref="C40:C41"/>
    <mergeCell ref="D40:D41"/>
    <mergeCell ref="A40:A41"/>
    <mergeCell ref="N38:N39"/>
    <mergeCell ref="G22:G23"/>
    <mergeCell ref="H22:H23"/>
    <mergeCell ref="I22:I23"/>
    <mergeCell ref="J22:J23"/>
    <mergeCell ref="K22:K23"/>
    <mergeCell ref="L22:L23"/>
    <mergeCell ref="A38:A39"/>
    <mergeCell ref="J38:J39"/>
    <mergeCell ref="K38:K39"/>
    <mergeCell ref="L38:L39"/>
    <mergeCell ref="M38:M39"/>
    <mergeCell ref="C22:C23"/>
    <mergeCell ref="D22:D23"/>
    <mergeCell ref="E22:E23"/>
    <mergeCell ref="F22:F23"/>
    <mergeCell ref="E40:E41"/>
    <mergeCell ref="F40:F41"/>
    <mergeCell ref="G40:G41"/>
    <mergeCell ref="H40:H41"/>
    <mergeCell ref="A22:A23"/>
    <mergeCell ref="W3:W4"/>
    <mergeCell ref="A20:A21"/>
    <mergeCell ref="J20:J21"/>
    <mergeCell ref="K20:K21"/>
    <mergeCell ref="L20:L21"/>
    <mergeCell ref="M20:M21"/>
    <mergeCell ref="N20:N21"/>
    <mergeCell ref="P3:P4"/>
    <mergeCell ref="Q3:Q4"/>
    <mergeCell ref="R3:R4"/>
    <mergeCell ref="S3:S4"/>
    <mergeCell ref="T3:T4"/>
    <mergeCell ref="U3:U4"/>
    <mergeCell ref="J3:J4"/>
    <mergeCell ref="K3:K4"/>
    <mergeCell ref="L3:L4"/>
    <mergeCell ref="A3:A4"/>
    <mergeCell ref="B3:B4"/>
    <mergeCell ref="V3:V4"/>
    <mergeCell ref="I1:I2"/>
    <mergeCell ref="F1:F2"/>
    <mergeCell ref="M3:M4"/>
    <mergeCell ref="N3:N4"/>
    <mergeCell ref="O3:O4"/>
    <mergeCell ref="O1:O2"/>
    <mergeCell ref="N1:N2"/>
    <mergeCell ref="J1:J2"/>
    <mergeCell ref="L1:L2"/>
    <mergeCell ref="M1:M2"/>
    <mergeCell ref="R1:R2"/>
    <mergeCell ref="R20:R21"/>
    <mergeCell ref="R22:R23"/>
    <mergeCell ref="R38:R39"/>
    <mergeCell ref="R40:R41"/>
    <mergeCell ref="R54:R55"/>
    <mergeCell ref="R56:R57"/>
    <mergeCell ref="A1:A2"/>
    <mergeCell ref="B1:B2"/>
    <mergeCell ref="C1:C2"/>
    <mergeCell ref="D1:D2"/>
    <mergeCell ref="E1:E2"/>
    <mergeCell ref="C3:C4"/>
    <mergeCell ref="D3:D4"/>
    <mergeCell ref="E3:E4"/>
    <mergeCell ref="F3:F4"/>
    <mergeCell ref="B22:B23"/>
    <mergeCell ref="O20:O21"/>
    <mergeCell ref="O22:O23"/>
    <mergeCell ref="G3:G4"/>
    <mergeCell ref="H3:H4"/>
    <mergeCell ref="I3:I4"/>
    <mergeCell ref="G1:G2"/>
    <mergeCell ref="H1:H2"/>
    <mergeCell ref="T1:T2"/>
    <mergeCell ref="T20:T21"/>
    <mergeCell ref="T22:T23"/>
    <mergeCell ref="T38:T39"/>
    <mergeCell ref="T40:T41"/>
    <mergeCell ref="T56:T57"/>
    <mergeCell ref="S54:S55"/>
    <mergeCell ref="S1:S2"/>
    <mergeCell ref="S20:S21"/>
    <mergeCell ref="S22:S23"/>
    <mergeCell ref="S38:S39"/>
    <mergeCell ref="S40:S41"/>
    <mergeCell ref="T54:T55"/>
    <mergeCell ref="S56:S57"/>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0075C9"/>
    <pageSetUpPr autoPageBreaks="0" fitToPage="1"/>
  </sheetPr>
  <dimension ref="A1:BQ62"/>
  <sheetViews>
    <sheetView showGridLines="0" zoomScaleNormal="100" zoomScaleSheetLayoutView="115" workbookViewId="0">
      <pane xSplit="3" ySplit="1" topLeftCell="BK2" activePane="bottomRight" state="frozen"/>
      <selection activeCell="A42" sqref="A42:C42"/>
      <selection pane="topRight" activeCell="A42" sqref="A42:C42"/>
      <selection pane="bottomLeft" activeCell="A42" sqref="A42:C42"/>
      <selection pane="bottomRight"/>
    </sheetView>
  </sheetViews>
  <sheetFormatPr defaultColWidth="9.140625" defaultRowHeight="12.75"/>
  <cols>
    <col min="1" max="1" width="2.28515625" style="5" customWidth="1"/>
    <col min="2" max="2" width="2.85546875" style="5" customWidth="1"/>
    <col min="3" max="3" width="80.7109375" style="5" customWidth="1"/>
    <col min="4" max="4" width="12.140625" style="5" customWidth="1"/>
    <col min="5" max="5" width="11.7109375" style="5" customWidth="1"/>
    <col min="6" max="6" width="14.28515625" style="5" customWidth="1"/>
    <col min="7" max="22" width="14" style="5" customWidth="1"/>
    <col min="23" max="23" width="13.140625" style="5" customWidth="1"/>
    <col min="24" max="25" width="13" style="5" customWidth="1"/>
    <col min="26" max="26" width="12.5703125" style="5" customWidth="1"/>
    <col min="27" max="31" width="10.85546875" style="5" customWidth="1"/>
    <col min="32" max="40" width="11.28515625" style="5" customWidth="1"/>
    <col min="41" max="41" width="10.7109375" style="5" customWidth="1"/>
    <col min="42" max="42" width="11.42578125" style="5" customWidth="1"/>
    <col min="43" max="43" width="11.85546875" style="5" customWidth="1"/>
    <col min="44" max="44" width="11" style="5" customWidth="1"/>
    <col min="45" max="45" width="11.28515625" style="5" customWidth="1"/>
    <col min="46" max="47" width="12" style="5" customWidth="1"/>
    <col min="48" max="50" width="12.7109375" style="5" customWidth="1"/>
    <col min="51" max="52" width="12" style="5" customWidth="1"/>
    <col min="53" max="53" width="12" style="5" bestFit="1" customWidth="1"/>
    <col min="54" max="54" width="10.85546875" style="5" bestFit="1" customWidth="1"/>
    <col min="55" max="55" width="12.7109375" style="5" customWidth="1"/>
    <col min="56" max="58" width="12" style="5" customWidth="1"/>
    <col min="59" max="59" width="10.85546875" style="5" bestFit="1" customWidth="1"/>
    <col min="60" max="68" width="10.85546875" style="5" customWidth="1"/>
    <col min="69" max="16384" width="9.140625" style="5"/>
  </cols>
  <sheetData>
    <row r="1" spans="1:68" s="4" customFormat="1" ht="33.75" customHeight="1">
      <c r="A1" s="1099"/>
      <c r="B1" s="1099"/>
      <c r="C1" s="1104" t="s">
        <v>1905</v>
      </c>
      <c r="D1" s="1105" t="s">
        <v>405</v>
      </c>
      <c r="E1" s="1105" t="s">
        <v>404</v>
      </c>
      <c r="F1" s="1105" t="s">
        <v>403</v>
      </c>
      <c r="G1" s="1105" t="s">
        <v>402</v>
      </c>
      <c r="H1" s="1105" t="s">
        <v>401</v>
      </c>
      <c r="I1" s="1105" t="s">
        <v>146</v>
      </c>
      <c r="J1" s="1106" t="s">
        <v>145</v>
      </c>
      <c r="K1" s="1105" t="s">
        <v>144</v>
      </c>
      <c r="L1" s="1105" t="s">
        <v>143</v>
      </c>
      <c r="M1" s="1105" t="s">
        <v>31</v>
      </c>
      <c r="N1" s="1105" t="s">
        <v>32</v>
      </c>
      <c r="O1" s="1105" t="s">
        <v>33</v>
      </c>
      <c r="P1" s="1105" t="s">
        <v>34</v>
      </c>
      <c r="Q1" s="1105" t="s">
        <v>35</v>
      </c>
      <c r="R1" s="1105" t="s">
        <v>36</v>
      </c>
      <c r="S1" s="1105" t="s">
        <v>37</v>
      </c>
      <c r="T1" s="1105" t="s">
        <v>38</v>
      </c>
      <c r="U1" s="1105" t="s">
        <v>39</v>
      </c>
      <c r="V1" s="1105" t="s">
        <v>40</v>
      </c>
      <c r="W1" s="1105" t="s">
        <v>41</v>
      </c>
      <c r="X1" s="1105" t="s">
        <v>42</v>
      </c>
      <c r="Y1" s="1105" t="s">
        <v>43</v>
      </c>
      <c r="Z1" s="1105" t="s">
        <v>44</v>
      </c>
      <c r="AA1" s="1105" t="s">
        <v>67</v>
      </c>
      <c r="AB1" s="1105" t="s">
        <v>75</v>
      </c>
      <c r="AC1" s="1105" t="s">
        <v>820</v>
      </c>
      <c r="AD1" s="1105" t="s">
        <v>829</v>
      </c>
      <c r="AE1" s="1105" t="s">
        <v>832</v>
      </c>
      <c r="AF1" s="1105" t="s">
        <v>834</v>
      </c>
      <c r="AG1" s="1105" t="s">
        <v>855</v>
      </c>
      <c r="AH1" s="1105" t="s">
        <v>869</v>
      </c>
      <c r="AI1" s="1105" t="s">
        <v>879</v>
      </c>
      <c r="AJ1" s="1105" t="s">
        <v>963</v>
      </c>
      <c r="AK1" s="1105" t="s">
        <v>981</v>
      </c>
      <c r="AL1" s="1105" t="s">
        <v>999</v>
      </c>
      <c r="AM1" s="1105" t="s">
        <v>1242</v>
      </c>
      <c r="AN1" s="1105" t="s">
        <v>1270</v>
      </c>
      <c r="AO1" s="855"/>
      <c r="AP1" s="1105" t="s">
        <v>1297</v>
      </c>
      <c r="AQ1" s="1105" t="s">
        <v>1377</v>
      </c>
      <c r="AR1" s="1105" t="s">
        <v>1484</v>
      </c>
      <c r="AS1" s="1105" t="s">
        <v>1527</v>
      </c>
      <c r="AT1" s="1105" t="s">
        <v>1601</v>
      </c>
      <c r="AU1" s="1105" t="s">
        <v>1643</v>
      </c>
      <c r="AV1" s="1105" t="s">
        <v>1657</v>
      </c>
      <c r="AW1" s="1105" t="s">
        <v>1674</v>
      </c>
      <c r="AX1" s="1107">
        <v>2019</v>
      </c>
      <c r="AY1" s="1105" t="s">
        <v>1879</v>
      </c>
      <c r="AZ1" s="1105" t="s">
        <v>1938</v>
      </c>
      <c r="BA1" s="1105" t="s">
        <v>1991</v>
      </c>
      <c r="BB1" s="1105" t="s">
        <v>2004</v>
      </c>
      <c r="BC1" s="1577">
        <v>2020</v>
      </c>
      <c r="BD1" s="1105" t="s">
        <v>2054</v>
      </c>
      <c r="BE1" s="1576" t="s">
        <v>2125</v>
      </c>
      <c r="BF1" s="1105" t="s">
        <v>2143</v>
      </c>
      <c r="BG1" s="1105" t="s">
        <v>2158</v>
      </c>
      <c r="BH1" s="1577">
        <v>2021</v>
      </c>
      <c r="BI1" s="1577" t="s">
        <v>2205</v>
      </c>
      <c r="BJ1" s="1577" t="s">
        <v>2272</v>
      </c>
      <c r="BK1" s="1577" t="s">
        <v>2324</v>
      </c>
      <c r="BL1" s="1577" t="s">
        <v>2341</v>
      </c>
      <c r="BM1" s="1577">
        <v>2022</v>
      </c>
      <c r="BN1" s="1577" t="s">
        <v>2385</v>
      </c>
      <c r="BO1" s="1577" t="s">
        <v>2454</v>
      </c>
      <c r="BP1" s="1577" t="s">
        <v>2500</v>
      </c>
    </row>
    <row r="2" spans="1:68" ht="12.75" customHeight="1">
      <c r="A2" s="1915" t="s">
        <v>400</v>
      </c>
      <c r="B2" s="1915"/>
      <c r="C2" s="1915"/>
      <c r="D2" s="922">
        <v>22776.214</v>
      </c>
      <c r="E2" s="922">
        <v>20926.754000000001</v>
      </c>
      <c r="F2" s="922">
        <v>18461.062000000002</v>
      </c>
      <c r="G2" s="922">
        <v>18928.674999999999</v>
      </c>
      <c r="H2" s="922">
        <v>18365.271000000001</v>
      </c>
      <c r="I2" s="922">
        <v>18190.098000000002</v>
      </c>
      <c r="J2" s="922">
        <v>18737.067999999999</v>
      </c>
      <c r="K2" s="922">
        <v>20948.597000000002</v>
      </c>
      <c r="L2" s="922">
        <v>21751.159</v>
      </c>
      <c r="M2" s="922">
        <v>22361.06</v>
      </c>
      <c r="N2" s="922">
        <v>23448.881000000001</v>
      </c>
      <c r="O2" s="922">
        <v>29343.848000000002</v>
      </c>
      <c r="P2" s="922">
        <v>26212.653999999999</v>
      </c>
      <c r="Q2" s="922">
        <v>26035.513999999999</v>
      </c>
      <c r="R2" s="922">
        <v>26084.623</v>
      </c>
      <c r="S2" s="922">
        <v>24214.039000000001</v>
      </c>
      <c r="T2" s="922">
        <v>23544.222000000002</v>
      </c>
      <c r="U2" s="922">
        <v>20329.861000000001</v>
      </c>
      <c r="V2" s="922">
        <v>22558.931</v>
      </c>
      <c r="W2" s="922">
        <v>24740.498</v>
      </c>
      <c r="X2" s="922">
        <v>26192.097000000002</v>
      </c>
      <c r="Y2" s="922">
        <v>26169.09</v>
      </c>
      <c r="Z2" s="922">
        <v>28910.518</v>
      </c>
      <c r="AA2" s="922">
        <v>34452.345000000001</v>
      </c>
      <c r="AB2" s="922">
        <v>35491.862999999998</v>
      </c>
      <c r="AC2" s="922">
        <v>42453.675999999999</v>
      </c>
      <c r="AD2" s="922">
        <v>34413.370000000003</v>
      </c>
      <c r="AE2" s="922">
        <v>49026.951000000001</v>
      </c>
      <c r="AF2" s="922">
        <v>37700.129000000001</v>
      </c>
      <c r="AG2" s="922">
        <v>37870.959999999999</v>
      </c>
      <c r="AH2" s="922">
        <v>36493.099000000002</v>
      </c>
      <c r="AI2" s="922">
        <v>43895.493999999999</v>
      </c>
      <c r="AJ2" s="922">
        <v>41953.078000000001</v>
      </c>
      <c r="AK2" s="930">
        <v>40416.932000000001</v>
      </c>
      <c r="AL2" s="930">
        <v>38612.106</v>
      </c>
      <c r="AM2" s="930">
        <v>35505.055</v>
      </c>
      <c r="AN2" s="930">
        <v>32960.894999999997</v>
      </c>
      <c r="AO2" s="855"/>
      <c r="AP2" s="930">
        <v>33205.553</v>
      </c>
      <c r="AQ2" s="930">
        <v>36859.690999999999</v>
      </c>
      <c r="AR2" s="930">
        <v>36772.271000000001</v>
      </c>
      <c r="AS2" s="930">
        <v>34744.589999999997</v>
      </c>
      <c r="AT2" s="873">
        <v>36148.069000000003</v>
      </c>
      <c r="AU2" s="873">
        <v>37699.779000000002</v>
      </c>
      <c r="AV2" s="930">
        <v>42354</v>
      </c>
      <c r="AW2" s="930">
        <v>31251.25</v>
      </c>
      <c r="AX2" s="930">
        <v>147454</v>
      </c>
      <c r="AY2" s="875">
        <v>45011</v>
      </c>
      <c r="AZ2" s="875">
        <v>39121</v>
      </c>
      <c r="BA2" s="875">
        <v>27679</v>
      </c>
      <c r="BB2" s="875">
        <v>25353</v>
      </c>
      <c r="BC2" s="875">
        <v>137164</v>
      </c>
      <c r="BD2" s="875">
        <v>38465</v>
      </c>
      <c r="BE2" s="875">
        <v>20415</v>
      </c>
      <c r="BF2" s="875">
        <v>45464</v>
      </c>
      <c r="BG2" s="875">
        <v>47895</v>
      </c>
      <c r="BH2" s="875">
        <v>152239</v>
      </c>
      <c r="BI2" s="875">
        <v>28826</v>
      </c>
      <c r="BJ2" s="875">
        <v>62616</v>
      </c>
      <c r="BK2" s="875">
        <v>67016</v>
      </c>
      <c r="BL2" s="875">
        <v>62053</v>
      </c>
      <c r="BM2" s="875">
        <v>220511</v>
      </c>
      <c r="BN2" s="875">
        <v>65359</v>
      </c>
      <c r="BO2" s="875">
        <v>68972</v>
      </c>
      <c r="BP2" s="875">
        <v>77453</v>
      </c>
    </row>
    <row r="3" spans="1:68">
      <c r="A3" s="153"/>
      <c r="B3" s="1922" t="s">
        <v>399</v>
      </c>
      <c r="C3" s="1922"/>
      <c r="D3" s="924">
        <v>15388.182000000001</v>
      </c>
      <c r="E3" s="924">
        <v>12349.753000000001</v>
      </c>
      <c r="F3" s="924">
        <v>11348.712</v>
      </c>
      <c r="G3" s="924">
        <v>11736.263000000001</v>
      </c>
      <c r="H3" s="924">
        <v>12042.091</v>
      </c>
      <c r="I3" s="924">
        <v>12031.769</v>
      </c>
      <c r="J3" s="924">
        <v>12655.204</v>
      </c>
      <c r="K3" s="924">
        <v>12889.203</v>
      </c>
      <c r="L3" s="924">
        <v>13738.446</v>
      </c>
      <c r="M3" s="924">
        <v>13680.164000000001</v>
      </c>
      <c r="N3" s="924">
        <v>14275.55</v>
      </c>
      <c r="O3" s="924">
        <v>15863.09</v>
      </c>
      <c r="P3" s="924">
        <v>15284.02</v>
      </c>
      <c r="Q3" s="924">
        <v>15199.263999999999</v>
      </c>
      <c r="R3" s="924">
        <v>15955.191000000001</v>
      </c>
      <c r="S3" s="924">
        <v>14745.906999999999</v>
      </c>
      <c r="T3" s="924">
        <v>14263.956</v>
      </c>
      <c r="U3" s="924">
        <v>13534.87</v>
      </c>
      <c r="V3" s="924">
        <v>15147.456</v>
      </c>
      <c r="W3" s="924">
        <v>14631.044</v>
      </c>
      <c r="X3" s="924">
        <v>15525.23</v>
      </c>
      <c r="Y3" s="924">
        <v>15367.612999999999</v>
      </c>
      <c r="Z3" s="924">
        <v>16074.405000000001</v>
      </c>
      <c r="AA3" s="924">
        <v>17560.863000000001</v>
      </c>
      <c r="AB3" s="924">
        <v>18436.344000000001</v>
      </c>
      <c r="AC3" s="924">
        <v>19910.906999999999</v>
      </c>
      <c r="AD3" s="924">
        <v>18732.223000000002</v>
      </c>
      <c r="AE3" s="924">
        <v>20531.795999999998</v>
      </c>
      <c r="AF3" s="924">
        <v>19144.012999999999</v>
      </c>
      <c r="AG3" s="924">
        <v>18294.009999999998</v>
      </c>
      <c r="AH3" s="924">
        <v>19606.933000000001</v>
      </c>
      <c r="AI3" s="924">
        <v>20211.826000000001</v>
      </c>
      <c r="AJ3" s="924">
        <v>20343.725999999999</v>
      </c>
      <c r="AK3" s="931">
        <v>18636.632000000001</v>
      </c>
      <c r="AL3" s="931">
        <v>19410.789000000001</v>
      </c>
      <c r="AM3" s="931">
        <v>17517.488000000001</v>
      </c>
      <c r="AN3" s="931">
        <v>19156.240000000002</v>
      </c>
      <c r="AO3" s="155"/>
      <c r="AP3" s="931">
        <v>17520.661</v>
      </c>
      <c r="AQ3" s="931">
        <v>19851.805</v>
      </c>
      <c r="AR3" s="931">
        <v>19723.835999999999</v>
      </c>
      <c r="AS3" s="931">
        <v>17567.451000000001</v>
      </c>
      <c r="AT3" s="872">
        <v>18994.043000000001</v>
      </c>
      <c r="AU3" s="872">
        <v>20313.251</v>
      </c>
      <c r="AV3" s="931">
        <v>22340</v>
      </c>
      <c r="AW3" s="931">
        <v>20347.337</v>
      </c>
      <c r="AX3" s="931">
        <v>81994</v>
      </c>
      <c r="AY3" s="876">
        <v>24339</v>
      </c>
      <c r="AZ3" s="876">
        <v>19141</v>
      </c>
      <c r="BA3" s="876">
        <v>18787</v>
      </c>
      <c r="BB3" s="876">
        <v>17434</v>
      </c>
      <c r="BC3" s="876">
        <v>79701</v>
      </c>
      <c r="BD3" s="876">
        <v>20963</v>
      </c>
      <c r="BE3" s="876">
        <v>18535</v>
      </c>
      <c r="BF3" s="876">
        <v>27282</v>
      </c>
      <c r="BG3" s="876">
        <v>26959</v>
      </c>
      <c r="BH3" s="876">
        <v>93739</v>
      </c>
      <c r="BI3" s="876">
        <v>22139</v>
      </c>
      <c r="BJ3" s="876">
        <v>30803</v>
      </c>
      <c r="BK3" s="876">
        <v>31741</v>
      </c>
      <c r="BL3" s="876">
        <v>32565</v>
      </c>
      <c r="BM3" s="876">
        <v>117248</v>
      </c>
      <c r="BN3" s="876">
        <v>32630</v>
      </c>
      <c r="BO3" s="876">
        <v>31673</v>
      </c>
      <c r="BP3" s="876">
        <v>34414</v>
      </c>
    </row>
    <row r="4" spans="1:68" ht="21.75" customHeight="1">
      <c r="A4" s="154"/>
      <c r="B4" s="1924" t="s">
        <v>2486</v>
      </c>
      <c r="C4" s="1924"/>
      <c r="D4" s="925">
        <v>5579.8779999999997</v>
      </c>
      <c r="E4" s="925">
        <v>7075.9009999999998</v>
      </c>
      <c r="F4" s="925">
        <v>5959.8789999999999</v>
      </c>
      <c r="G4" s="925">
        <v>5878.9309999999996</v>
      </c>
      <c r="H4" s="925">
        <v>5064.1949999999997</v>
      </c>
      <c r="I4" s="925">
        <v>4574.5910000000003</v>
      </c>
      <c r="J4" s="925">
        <v>3765.0709999999999</v>
      </c>
      <c r="K4" s="925">
        <v>5314.1319999999996</v>
      </c>
      <c r="L4" s="925">
        <v>5060.2259999999997</v>
      </c>
      <c r="M4" s="925">
        <v>5207.7250000000004</v>
      </c>
      <c r="N4" s="925">
        <v>5486.9709999999995</v>
      </c>
      <c r="O4" s="925">
        <v>9139.3909999999996</v>
      </c>
      <c r="P4" s="925">
        <v>6226.5060000000003</v>
      </c>
      <c r="Q4" s="924">
        <v>6948.5940000000001</v>
      </c>
      <c r="R4" s="924">
        <v>6306.6840000000002</v>
      </c>
      <c r="S4" s="924">
        <v>6301.8850000000002</v>
      </c>
      <c r="T4" s="924">
        <v>6245.6580000000004</v>
      </c>
      <c r="U4" s="924">
        <v>5070.3549999999996</v>
      </c>
      <c r="V4" s="924">
        <v>5892.7579999999998</v>
      </c>
      <c r="W4" s="924">
        <v>7045.9390000000003</v>
      </c>
      <c r="X4" s="924">
        <v>7328.2849999999999</v>
      </c>
      <c r="Y4" s="924">
        <v>6622.4309999999996</v>
      </c>
      <c r="Z4" s="924">
        <v>8627.2610000000004</v>
      </c>
      <c r="AA4" s="924">
        <v>11503.319</v>
      </c>
      <c r="AB4" s="924">
        <v>12384.226000000001</v>
      </c>
      <c r="AC4" s="924">
        <v>20573.600999999999</v>
      </c>
      <c r="AD4" s="924">
        <v>9180.4079999999994</v>
      </c>
      <c r="AE4" s="924">
        <v>23212.095000000001</v>
      </c>
      <c r="AF4" s="924">
        <v>11853.915000000001</v>
      </c>
      <c r="AG4" s="924">
        <v>12642.397000000001</v>
      </c>
      <c r="AH4" s="924">
        <v>10548.871999999999</v>
      </c>
      <c r="AI4" s="924">
        <v>15747.912</v>
      </c>
      <c r="AJ4" s="924">
        <v>14548.206</v>
      </c>
      <c r="AK4" s="931">
        <v>14577.085999999999</v>
      </c>
      <c r="AL4" s="931">
        <v>13863.752</v>
      </c>
      <c r="AM4" s="931">
        <v>10797.079</v>
      </c>
      <c r="AN4" s="931">
        <v>10462.700000000001</v>
      </c>
      <c r="AO4" s="1457"/>
      <c r="AP4" s="931">
        <v>10602.647000000001</v>
      </c>
      <c r="AQ4" s="931">
        <v>13490.348</v>
      </c>
      <c r="AR4" s="931">
        <v>11928.645</v>
      </c>
      <c r="AS4" s="931">
        <v>9923.4470000000001</v>
      </c>
      <c r="AT4" s="872">
        <v>10914.472</v>
      </c>
      <c r="AU4" s="872">
        <v>10124.325999999999</v>
      </c>
      <c r="AV4" s="931">
        <v>13789.366</v>
      </c>
      <c r="AW4" s="931">
        <v>6890.4989999999998</v>
      </c>
      <c r="AX4" s="931">
        <v>41719</v>
      </c>
      <c r="AY4" s="876">
        <v>21139</v>
      </c>
      <c r="AZ4" s="876">
        <v>14605</v>
      </c>
      <c r="BA4" s="876">
        <v>7449</v>
      </c>
      <c r="BB4" s="876">
        <v>2827</v>
      </c>
      <c r="BC4" s="876">
        <v>46020</v>
      </c>
      <c r="BD4" s="876">
        <v>17518</v>
      </c>
      <c r="BE4" s="876">
        <v>-4004</v>
      </c>
      <c r="BF4" s="876">
        <v>17775</v>
      </c>
      <c r="BG4" s="876">
        <v>15661</v>
      </c>
      <c r="BH4" s="876">
        <v>46950</v>
      </c>
      <c r="BI4" s="876">
        <v>-1349</v>
      </c>
      <c r="BJ4" s="876">
        <v>26613</v>
      </c>
      <c r="BK4" s="876">
        <v>25583</v>
      </c>
      <c r="BL4" s="876">
        <v>17973</v>
      </c>
      <c r="BM4" s="876">
        <v>68820</v>
      </c>
      <c r="BN4" s="876">
        <v>24372</v>
      </c>
      <c r="BO4" s="876">
        <v>25348</v>
      </c>
      <c r="BP4" s="876">
        <v>33201</v>
      </c>
    </row>
    <row r="5" spans="1:68">
      <c r="A5" s="154"/>
      <c r="B5" s="1922" t="s">
        <v>398</v>
      </c>
      <c r="C5" s="1922"/>
      <c r="D5" s="924">
        <v>734.69399999999996</v>
      </c>
      <c r="E5" s="924">
        <v>1172.5889999999999</v>
      </c>
      <c r="F5" s="924">
        <v>1161.2470000000001</v>
      </c>
      <c r="G5" s="924">
        <v>1215.451</v>
      </c>
      <c r="H5" s="924">
        <v>1026.4960000000001</v>
      </c>
      <c r="I5" s="924">
        <v>972.71900000000005</v>
      </c>
      <c r="J5" s="924">
        <v>705.44899999999996</v>
      </c>
      <c r="K5" s="924">
        <v>1516.518</v>
      </c>
      <c r="L5" s="924">
        <v>1317.9860000000001</v>
      </c>
      <c r="M5" s="924">
        <v>1329.028</v>
      </c>
      <c r="N5" s="924">
        <v>1266.4190000000001</v>
      </c>
      <c r="O5" s="924">
        <v>1544.0740000000001</v>
      </c>
      <c r="P5" s="924">
        <v>1790.104</v>
      </c>
      <c r="Q5" s="924">
        <v>1972.1089999999999</v>
      </c>
      <c r="R5" s="924">
        <v>1361.348</v>
      </c>
      <c r="S5" s="924">
        <v>1980.623</v>
      </c>
      <c r="T5" s="924">
        <v>1830.242</v>
      </c>
      <c r="U5" s="924">
        <v>596.00800000000004</v>
      </c>
      <c r="V5" s="924">
        <v>169.22300000000001</v>
      </c>
      <c r="W5" s="924">
        <v>1476.192</v>
      </c>
      <c r="X5" s="924">
        <v>1651.731</v>
      </c>
      <c r="Y5" s="924">
        <v>2025.684</v>
      </c>
      <c r="Z5" s="924">
        <v>2682.2579999999998</v>
      </c>
      <c r="AA5" s="924">
        <v>2613.2640000000001</v>
      </c>
      <c r="AB5" s="924">
        <v>2562.1320000000001</v>
      </c>
      <c r="AC5" s="924">
        <v>3004.9560000000001</v>
      </c>
      <c r="AD5" s="924">
        <v>3429.4949999999999</v>
      </c>
      <c r="AE5" s="924">
        <v>2866.076</v>
      </c>
      <c r="AF5" s="924">
        <v>4131.8869999999997</v>
      </c>
      <c r="AG5" s="924">
        <v>4896.8310000000001</v>
      </c>
      <c r="AH5" s="924">
        <v>4571.3609999999999</v>
      </c>
      <c r="AI5" s="924">
        <v>4838.3649999999998</v>
      </c>
      <c r="AJ5" s="924">
        <v>4349.7240000000002</v>
      </c>
      <c r="AK5" s="931">
        <v>5147.9219999999996</v>
      </c>
      <c r="AL5" s="931">
        <v>3034.04</v>
      </c>
      <c r="AM5" s="931">
        <v>4860.5439999999999</v>
      </c>
      <c r="AN5" s="931">
        <v>2235.203</v>
      </c>
      <c r="AO5" s="155"/>
      <c r="AP5" s="931">
        <v>3745.509</v>
      </c>
      <c r="AQ5" s="931">
        <v>612.27</v>
      </c>
      <c r="AR5" s="931">
        <v>3141.5540000000001</v>
      </c>
      <c r="AS5" s="931">
        <v>4846.2430000000004</v>
      </c>
      <c r="AT5" s="872">
        <v>4094.0949999999998</v>
      </c>
      <c r="AU5" s="872">
        <v>5360.1559999999999</v>
      </c>
      <c r="AV5" s="931">
        <v>3945.1030000000001</v>
      </c>
      <c r="AW5" s="931">
        <v>3927.1149999999998</v>
      </c>
      <c r="AX5" s="931">
        <v>17326</v>
      </c>
      <c r="AY5" s="876">
        <v>-4777</v>
      </c>
      <c r="AZ5" s="876">
        <v>5229</v>
      </c>
      <c r="BA5" s="876">
        <v>1391</v>
      </c>
      <c r="BB5" s="876">
        <v>6692</v>
      </c>
      <c r="BC5" s="876">
        <v>8535</v>
      </c>
      <c r="BD5" s="876">
        <v>-333</v>
      </c>
      <c r="BE5" s="876">
        <v>3717</v>
      </c>
      <c r="BF5" s="876">
        <v>-448</v>
      </c>
      <c r="BG5" s="876">
        <v>2463</v>
      </c>
      <c r="BH5" s="876">
        <v>5399</v>
      </c>
      <c r="BI5" s="876">
        <v>5998</v>
      </c>
      <c r="BJ5" s="876">
        <v>3736</v>
      </c>
      <c r="BK5" s="876">
        <v>7373</v>
      </c>
      <c r="BL5" s="876">
        <v>5412</v>
      </c>
      <c r="BM5" s="876">
        <v>22519</v>
      </c>
      <c r="BN5" s="876">
        <v>5976</v>
      </c>
      <c r="BO5" s="876">
        <v>8464</v>
      </c>
      <c r="BP5" s="876">
        <v>6150</v>
      </c>
    </row>
    <row r="6" spans="1:68">
      <c r="A6" s="154"/>
      <c r="B6" s="1922" t="s">
        <v>397</v>
      </c>
      <c r="C6" s="1922"/>
      <c r="D6" s="924">
        <v>727.10699999999997</v>
      </c>
      <c r="E6" s="924">
        <v>121.199</v>
      </c>
      <c r="F6" s="924">
        <v>-141.489</v>
      </c>
      <c r="G6" s="924">
        <v>-74.043999999999997</v>
      </c>
      <c r="H6" s="924">
        <v>103.81699999999999</v>
      </c>
      <c r="I6" s="924">
        <v>404.13799999999998</v>
      </c>
      <c r="J6" s="924">
        <v>550.976</v>
      </c>
      <c r="K6" s="924">
        <v>-121.283</v>
      </c>
      <c r="L6" s="924">
        <v>146.08099999999999</v>
      </c>
      <c r="M6" s="924">
        <v>8.4640000000000004</v>
      </c>
      <c r="N6" s="924">
        <v>109.313</v>
      </c>
      <c r="O6" s="924">
        <v>266.48899999999998</v>
      </c>
      <c r="P6" s="924">
        <v>529.78099999999995</v>
      </c>
      <c r="Q6" s="924">
        <v>-45.847000000000001</v>
      </c>
      <c r="R6" s="924">
        <v>1055.5319999999999</v>
      </c>
      <c r="S6" s="924">
        <v>-7.8410000000000002</v>
      </c>
      <c r="T6" s="924">
        <v>280.666</v>
      </c>
      <c r="U6" s="924">
        <v>257.10899999999998</v>
      </c>
      <c r="V6" s="924">
        <v>373.70800000000003</v>
      </c>
      <c r="W6" s="924">
        <v>360.85300000000001</v>
      </c>
      <c r="X6" s="924">
        <v>333.04399999999998</v>
      </c>
      <c r="Y6" s="924">
        <v>598.44299999999998</v>
      </c>
      <c r="Z6" s="924">
        <v>-109.04300000000001</v>
      </c>
      <c r="AA6" s="924">
        <v>1169.375</v>
      </c>
      <c r="AB6" s="924">
        <v>1012.47</v>
      </c>
      <c r="AC6" s="924">
        <v>-2339.1689999999999</v>
      </c>
      <c r="AD6" s="924">
        <v>1707.652</v>
      </c>
      <c r="AE6" s="924">
        <v>919.18100000000004</v>
      </c>
      <c r="AF6" s="924">
        <v>994.42100000000005</v>
      </c>
      <c r="AG6" s="924">
        <v>455.92599999999999</v>
      </c>
      <c r="AH6" s="924">
        <v>132.07300000000001</v>
      </c>
      <c r="AI6" s="924">
        <v>1154.7059999999999</v>
      </c>
      <c r="AJ6" s="924">
        <v>953.25800000000004</v>
      </c>
      <c r="AK6" s="931">
        <v>178.44499999999999</v>
      </c>
      <c r="AL6" s="931">
        <v>351.44400000000002</v>
      </c>
      <c r="AM6" s="931">
        <v>519.24400000000003</v>
      </c>
      <c r="AN6" s="931">
        <v>-404.45100000000002</v>
      </c>
      <c r="AO6" s="155"/>
      <c r="AP6" s="931">
        <v>-18.338000000000001</v>
      </c>
      <c r="AQ6" s="931">
        <v>1729.6220000000001</v>
      </c>
      <c r="AR6" s="931">
        <v>772.61900000000003</v>
      </c>
      <c r="AS6" s="931">
        <v>1201.0930000000001</v>
      </c>
      <c r="AT6" s="872">
        <v>910.31399999999996</v>
      </c>
      <c r="AU6" s="872">
        <v>665.53300000000002</v>
      </c>
      <c r="AV6" s="931">
        <v>1096.433</v>
      </c>
      <c r="AW6" s="931">
        <v>-886.06700000000001</v>
      </c>
      <c r="AX6" s="931">
        <v>1786</v>
      </c>
      <c r="AY6" s="876">
        <v>3487</v>
      </c>
      <c r="AZ6" s="876">
        <v>-431</v>
      </c>
      <c r="BA6" s="876">
        <v>-390</v>
      </c>
      <c r="BB6" s="876">
        <v>-2000</v>
      </c>
      <c r="BC6" s="876">
        <v>666</v>
      </c>
      <c r="BD6" s="876">
        <v>-104</v>
      </c>
      <c r="BE6" s="876">
        <v>1522</v>
      </c>
      <c r="BF6" s="876">
        <v>-165</v>
      </c>
      <c r="BG6" s="876">
        <v>1285</v>
      </c>
      <c r="BH6" s="876">
        <v>2538</v>
      </c>
      <c r="BI6" s="876">
        <v>12</v>
      </c>
      <c r="BJ6" s="876">
        <v>-909</v>
      </c>
      <c r="BK6" s="876">
        <v>-583</v>
      </c>
      <c r="BL6" s="876">
        <v>3176</v>
      </c>
      <c r="BM6" s="876">
        <v>1696</v>
      </c>
      <c r="BN6" s="876">
        <v>-597</v>
      </c>
      <c r="BO6" s="876">
        <v>352</v>
      </c>
      <c r="BP6" s="876">
        <v>332</v>
      </c>
    </row>
    <row r="7" spans="1:68">
      <c r="A7" s="154"/>
      <c r="B7" s="1922" t="s">
        <v>396</v>
      </c>
      <c r="C7" s="1922"/>
      <c r="D7" s="924">
        <v>346.35300000000001</v>
      </c>
      <c r="E7" s="924">
        <v>207.31200000000001</v>
      </c>
      <c r="F7" s="924">
        <v>132.71299999999999</v>
      </c>
      <c r="G7" s="924">
        <v>172.07400000000001</v>
      </c>
      <c r="H7" s="924">
        <v>128.672</v>
      </c>
      <c r="I7" s="924">
        <v>206.881</v>
      </c>
      <c r="J7" s="924">
        <v>1060.3679999999999</v>
      </c>
      <c r="K7" s="924">
        <v>1350.027</v>
      </c>
      <c r="L7" s="924">
        <v>1488.42</v>
      </c>
      <c r="M7" s="924">
        <v>2135.6790000000001</v>
      </c>
      <c r="N7" s="924">
        <v>2310.6280000000002</v>
      </c>
      <c r="O7" s="924">
        <v>2530.8040000000001</v>
      </c>
      <c r="P7" s="924">
        <v>2382.2429999999999</v>
      </c>
      <c r="Q7" s="924">
        <v>1961.394</v>
      </c>
      <c r="R7" s="924">
        <v>1405.8679999999999</v>
      </c>
      <c r="S7" s="924">
        <v>1193.4649999999999</v>
      </c>
      <c r="T7" s="924">
        <v>923.7</v>
      </c>
      <c r="U7" s="924">
        <v>871.51900000000001</v>
      </c>
      <c r="V7" s="924">
        <v>975.78599999999994</v>
      </c>
      <c r="W7" s="924">
        <v>1226.47</v>
      </c>
      <c r="X7" s="924">
        <v>1353.807</v>
      </c>
      <c r="Y7" s="924">
        <v>1554.9190000000001</v>
      </c>
      <c r="Z7" s="924">
        <v>1635.6369999999999</v>
      </c>
      <c r="AA7" s="924">
        <v>1605.5239999999999</v>
      </c>
      <c r="AB7" s="924">
        <v>1096.691</v>
      </c>
      <c r="AC7" s="924">
        <v>1303.3810000000001</v>
      </c>
      <c r="AD7" s="924">
        <v>1363.5920000000001</v>
      </c>
      <c r="AE7" s="924">
        <v>1497.8030000000001</v>
      </c>
      <c r="AF7" s="924">
        <v>1575.893</v>
      </c>
      <c r="AG7" s="924">
        <v>1581.796</v>
      </c>
      <c r="AH7" s="924">
        <v>1633.86</v>
      </c>
      <c r="AI7" s="924">
        <v>1942.6849999999999</v>
      </c>
      <c r="AJ7" s="924">
        <v>1758.164</v>
      </c>
      <c r="AK7" s="931">
        <v>1876.847</v>
      </c>
      <c r="AL7" s="931">
        <v>1952.0809999999999</v>
      </c>
      <c r="AM7" s="931">
        <v>1810.7</v>
      </c>
      <c r="AN7" s="931">
        <v>1511.203</v>
      </c>
      <c r="AO7" s="155"/>
      <c r="AP7" s="931">
        <v>1355.0740000000001</v>
      </c>
      <c r="AQ7" s="931">
        <v>1175.646</v>
      </c>
      <c r="AR7" s="931">
        <v>1205.617</v>
      </c>
      <c r="AS7" s="931">
        <v>1206.356</v>
      </c>
      <c r="AT7" s="872">
        <v>1235.145</v>
      </c>
      <c r="AU7" s="872">
        <v>1236.5129999999999</v>
      </c>
      <c r="AV7" s="931">
        <v>1184</v>
      </c>
      <c r="AW7" s="931">
        <v>972.36599999999999</v>
      </c>
      <c r="AX7" s="931">
        <v>4629</v>
      </c>
      <c r="AY7" s="876">
        <v>823</v>
      </c>
      <c r="AZ7" s="876">
        <v>577</v>
      </c>
      <c r="BA7" s="876">
        <v>442</v>
      </c>
      <c r="BB7" s="876">
        <v>400</v>
      </c>
      <c r="BC7" s="876">
        <v>2242</v>
      </c>
      <c r="BD7" s="876">
        <v>421</v>
      </c>
      <c r="BE7" s="876">
        <v>645</v>
      </c>
      <c r="BF7" s="876">
        <v>1020</v>
      </c>
      <c r="BG7" s="876">
        <v>1527</v>
      </c>
      <c r="BH7" s="876">
        <v>3613</v>
      </c>
      <c r="BI7" s="876">
        <v>2026</v>
      </c>
      <c r="BJ7" s="876">
        <v>2373</v>
      </c>
      <c r="BK7" s="876">
        <v>2902</v>
      </c>
      <c r="BL7" s="876">
        <v>2927</v>
      </c>
      <c r="BM7" s="876">
        <v>10228</v>
      </c>
      <c r="BN7" s="876">
        <v>2978</v>
      </c>
      <c r="BO7" s="876">
        <v>3135</v>
      </c>
      <c r="BP7" s="876">
        <v>3356</v>
      </c>
    </row>
    <row r="8" spans="1:68">
      <c r="A8" s="1915" t="s">
        <v>395</v>
      </c>
      <c r="B8" s="1915"/>
      <c r="C8" s="1915"/>
      <c r="D8" s="923">
        <v>-16156.762000000001</v>
      </c>
      <c r="E8" s="923">
        <v>-10378.629000000001</v>
      </c>
      <c r="F8" s="923">
        <v>-5715.9470000000001</v>
      </c>
      <c r="G8" s="923">
        <v>-7082.3379999999997</v>
      </c>
      <c r="H8" s="923">
        <v>-7404.107</v>
      </c>
      <c r="I8" s="923">
        <v>-8251.5470000000005</v>
      </c>
      <c r="J8" s="923">
        <v>-8006.8729999999996</v>
      </c>
      <c r="K8" s="923">
        <v>-9131.5169999999998</v>
      </c>
      <c r="L8" s="923">
        <v>-9589.3870000000006</v>
      </c>
      <c r="M8" s="923">
        <v>-10491.194</v>
      </c>
      <c r="N8" s="923">
        <v>-11030.668</v>
      </c>
      <c r="O8" s="923">
        <v>-19174.393</v>
      </c>
      <c r="P8" s="923">
        <v>-13446.522999999999</v>
      </c>
      <c r="Q8" s="923">
        <v>-12234.272000000001</v>
      </c>
      <c r="R8" s="923">
        <v>-14201.611000000001</v>
      </c>
      <c r="S8" s="923">
        <v>-11553.64</v>
      </c>
      <c r="T8" s="923">
        <v>-11392.78</v>
      </c>
      <c r="U8" s="923">
        <v>-8607.4660000000003</v>
      </c>
      <c r="V8" s="923">
        <v>-12603.821</v>
      </c>
      <c r="W8" s="923">
        <v>-13030.883</v>
      </c>
      <c r="X8" s="923">
        <v>-14459.85</v>
      </c>
      <c r="Y8" s="923">
        <v>-12966.578</v>
      </c>
      <c r="Z8" s="923">
        <v>-14853.964</v>
      </c>
      <c r="AA8" s="923">
        <v>-22408.192999999999</v>
      </c>
      <c r="AB8" s="923">
        <v>-22908.432000000001</v>
      </c>
      <c r="AC8" s="923">
        <v>-32310.727999999999</v>
      </c>
      <c r="AD8" s="923">
        <v>-17410.988000000001</v>
      </c>
      <c r="AE8" s="923">
        <v>-43482.315999999999</v>
      </c>
      <c r="AF8" s="923">
        <v>-20649.134999999998</v>
      </c>
      <c r="AG8" s="923">
        <v>-18298.358</v>
      </c>
      <c r="AH8" s="923">
        <v>-15718.918</v>
      </c>
      <c r="AI8" s="923">
        <v>-26867.831999999999</v>
      </c>
      <c r="AJ8" s="923">
        <v>-24993.669000000002</v>
      </c>
      <c r="AK8" s="932">
        <v>-22553.975999999999</v>
      </c>
      <c r="AL8" s="932">
        <v>-23386.952000000001</v>
      </c>
      <c r="AM8" s="932">
        <v>-17418.348000000002</v>
      </c>
      <c r="AN8" s="932">
        <v>-19211.404999999999</v>
      </c>
      <c r="AO8" s="855"/>
      <c r="AP8" s="932">
        <v>-17307.772000000001</v>
      </c>
      <c r="AQ8" s="932">
        <v>-26748.153999999999</v>
      </c>
      <c r="AR8" s="932">
        <v>-20827.774000000001</v>
      </c>
      <c r="AS8" s="932">
        <v>-18615.148000000001</v>
      </c>
      <c r="AT8" s="871">
        <v>-19306.848999999998</v>
      </c>
      <c r="AU8" s="871">
        <v>-19760.187000000002</v>
      </c>
      <c r="AV8" s="932">
        <v>-27504.314999999999</v>
      </c>
      <c r="AW8" s="932">
        <v>-13493.454</v>
      </c>
      <c r="AX8" s="932">
        <v>-80065</v>
      </c>
      <c r="AY8" s="877">
        <v>-42888</v>
      </c>
      <c r="AZ8" s="877">
        <v>-25136</v>
      </c>
      <c r="BA8" s="877">
        <v>-14604</v>
      </c>
      <c r="BB8" s="877">
        <v>-7382</v>
      </c>
      <c r="BC8" s="877">
        <v>-90010</v>
      </c>
      <c r="BD8" s="877">
        <v>-22375</v>
      </c>
      <c r="BE8" s="877">
        <v>-1751</v>
      </c>
      <c r="BF8" s="877">
        <v>-28896</v>
      </c>
      <c r="BG8" s="877">
        <v>-28162</v>
      </c>
      <c r="BH8" s="877">
        <v>-81184</v>
      </c>
      <c r="BI8" s="877">
        <v>-8663</v>
      </c>
      <c r="BJ8" s="877">
        <v>-42094</v>
      </c>
      <c r="BK8" s="877">
        <v>-46437</v>
      </c>
      <c r="BL8" s="877">
        <v>-40633</v>
      </c>
      <c r="BM8" s="877">
        <v>-137827</v>
      </c>
      <c r="BN8" s="877">
        <v>-43469</v>
      </c>
      <c r="BO8" s="877">
        <v>-44340</v>
      </c>
      <c r="BP8" s="877">
        <v>-53328</v>
      </c>
    </row>
    <row r="9" spans="1:68">
      <c r="A9" s="154"/>
      <c r="B9" s="1922" t="s">
        <v>394</v>
      </c>
      <c r="C9" s="1922"/>
      <c r="D9" s="924">
        <v>-12721.431</v>
      </c>
      <c r="E9" s="924">
        <v>-8956.759</v>
      </c>
      <c r="F9" s="924">
        <v>-5227.71</v>
      </c>
      <c r="G9" s="924">
        <v>-5992.1710000000003</v>
      </c>
      <c r="H9" s="924">
        <v>-6120.2280000000001</v>
      </c>
      <c r="I9" s="924">
        <v>-6681.7820000000002</v>
      </c>
      <c r="J9" s="924">
        <v>-7157.7089999999998</v>
      </c>
      <c r="K9" s="924">
        <v>-8077.3620000000001</v>
      </c>
      <c r="L9" s="924">
        <v>-8165.5339999999997</v>
      </c>
      <c r="M9" s="924">
        <v>-8853.402</v>
      </c>
      <c r="N9" s="924">
        <v>-9797.4920000000002</v>
      </c>
      <c r="O9" s="924">
        <v>-16552.097000000002</v>
      </c>
      <c r="P9" s="924">
        <v>-11082.21</v>
      </c>
      <c r="Q9" s="924">
        <v>-10121.353999999999</v>
      </c>
      <c r="R9" s="924">
        <v>-12413.257</v>
      </c>
      <c r="S9" s="924">
        <v>-8981.3760000000002</v>
      </c>
      <c r="T9" s="924">
        <v>-8910.1229999999996</v>
      </c>
      <c r="U9" s="924">
        <v>-7641.4790000000003</v>
      </c>
      <c r="V9" s="924">
        <v>-11298.459000000001</v>
      </c>
      <c r="W9" s="924">
        <v>-10889.315000000001</v>
      </c>
      <c r="X9" s="924">
        <v>-11770.177</v>
      </c>
      <c r="Y9" s="924">
        <v>-11217.669</v>
      </c>
      <c r="Z9" s="924">
        <v>-12378.027</v>
      </c>
      <c r="AA9" s="924">
        <v>-14850.021000000001</v>
      </c>
      <c r="AB9" s="924">
        <v>-15678.798000000001</v>
      </c>
      <c r="AC9" s="924">
        <v>-17219.25</v>
      </c>
      <c r="AD9" s="924">
        <v>-15475.539000000001</v>
      </c>
      <c r="AE9" s="924">
        <v>-21122.690999999999</v>
      </c>
      <c r="AF9" s="924">
        <v>-17024.096000000001</v>
      </c>
      <c r="AG9" s="924">
        <v>-16684.46</v>
      </c>
      <c r="AH9" s="924">
        <v>-15826.938</v>
      </c>
      <c r="AI9" s="924">
        <v>-20480.621999999999</v>
      </c>
      <c r="AJ9" s="924">
        <v>-19167.858</v>
      </c>
      <c r="AK9" s="931">
        <v>-17741.874</v>
      </c>
      <c r="AL9" s="931">
        <v>-17415.738000000001</v>
      </c>
      <c r="AM9" s="931">
        <v>-13697.502</v>
      </c>
      <c r="AN9" s="931">
        <v>-13485.371999999999</v>
      </c>
      <c r="AO9" s="155"/>
      <c r="AP9" s="931">
        <v>-12579.011</v>
      </c>
      <c r="AQ9" s="931">
        <v>-20371.958999999999</v>
      </c>
      <c r="AR9" s="931">
        <v>-16068.683999999999</v>
      </c>
      <c r="AS9" s="931">
        <v>-12217.763000000001</v>
      </c>
      <c r="AT9" s="872">
        <v>-13321.807000000001</v>
      </c>
      <c r="AU9" s="872">
        <v>-13545.214</v>
      </c>
      <c r="AV9" s="931">
        <v>-16548.29</v>
      </c>
      <c r="AW9" s="931">
        <v>-10444.007</v>
      </c>
      <c r="AX9" s="931">
        <v>-53859</v>
      </c>
      <c r="AY9" s="876">
        <v>-24359</v>
      </c>
      <c r="AZ9" s="876">
        <v>-14945</v>
      </c>
      <c r="BA9" s="876">
        <v>-10142</v>
      </c>
      <c r="BB9" s="876">
        <v>-5436</v>
      </c>
      <c r="BC9" s="876">
        <v>-54882</v>
      </c>
      <c r="BD9" s="876">
        <v>-12739</v>
      </c>
      <c r="BE9" s="876">
        <v>-3038</v>
      </c>
      <c r="BF9" s="876">
        <v>-15286</v>
      </c>
      <c r="BG9" s="876">
        <v>-20182</v>
      </c>
      <c r="BH9" s="876">
        <v>-51245</v>
      </c>
      <c r="BI9" s="876">
        <v>-11822</v>
      </c>
      <c r="BJ9" s="876">
        <v>-31234</v>
      </c>
      <c r="BK9" s="876">
        <v>-34759</v>
      </c>
      <c r="BL9" s="876">
        <v>-34255</v>
      </c>
      <c r="BM9" s="876">
        <v>-112070</v>
      </c>
      <c r="BN9" s="876">
        <v>-37186</v>
      </c>
      <c r="BO9" s="876">
        <v>-37778</v>
      </c>
      <c r="BP9" s="876">
        <v>-42283</v>
      </c>
    </row>
    <row r="10" spans="1:68">
      <c r="A10" s="154"/>
      <c r="B10" s="1922" t="s">
        <v>876</v>
      </c>
      <c r="C10" s="1922"/>
      <c r="D10" s="924">
        <v>-556.49699999999996</v>
      </c>
      <c r="E10" s="924">
        <v>-1026.7149999999999</v>
      </c>
      <c r="F10" s="924">
        <v>-1046.9749999999999</v>
      </c>
      <c r="G10" s="924">
        <v>-1015.7430000000001</v>
      </c>
      <c r="H10" s="924">
        <v>-903.11099999999999</v>
      </c>
      <c r="I10" s="924">
        <v>-877.84</v>
      </c>
      <c r="J10" s="924">
        <v>-613.01099999999997</v>
      </c>
      <c r="K10" s="924">
        <v>-1349.799</v>
      </c>
      <c r="L10" s="924">
        <v>-1087.4970000000001</v>
      </c>
      <c r="M10" s="924">
        <v>-1189.683</v>
      </c>
      <c r="N10" s="924">
        <v>-1125.1510000000001</v>
      </c>
      <c r="O10" s="924">
        <v>-1325.5909999999999</v>
      </c>
      <c r="P10" s="924">
        <v>-1599.0340000000001</v>
      </c>
      <c r="Q10" s="924">
        <v>-1774.0429999999999</v>
      </c>
      <c r="R10" s="924">
        <v>-1198.4000000000001</v>
      </c>
      <c r="S10" s="924">
        <v>-1830.894</v>
      </c>
      <c r="T10" s="924">
        <v>-1710.0239999999999</v>
      </c>
      <c r="U10" s="924">
        <v>-493.209</v>
      </c>
      <c r="V10" s="924">
        <v>-47.162999999999997</v>
      </c>
      <c r="W10" s="924">
        <v>-1360.65</v>
      </c>
      <c r="X10" s="924">
        <v>-1535.385</v>
      </c>
      <c r="Y10" s="924">
        <v>-1849.9079999999999</v>
      </c>
      <c r="Z10" s="924">
        <v>-2452.5030000000002</v>
      </c>
      <c r="AA10" s="924">
        <v>-2360.1129999999998</v>
      </c>
      <c r="AB10" s="924">
        <v>-2324.616</v>
      </c>
      <c r="AC10" s="924">
        <v>-2793.431</v>
      </c>
      <c r="AD10" s="924">
        <v>-3175.3049999999998</v>
      </c>
      <c r="AE10" s="924">
        <v>-2679.837</v>
      </c>
      <c r="AF10" s="924">
        <v>-3907.9490000000001</v>
      </c>
      <c r="AG10" s="924">
        <v>-4653.1670000000004</v>
      </c>
      <c r="AH10" s="924">
        <v>-4345.2870000000003</v>
      </c>
      <c r="AI10" s="924">
        <v>-4632.3649999999998</v>
      </c>
      <c r="AJ10" s="924">
        <v>-4159.1350000000002</v>
      </c>
      <c r="AK10" s="931">
        <v>-4935.3180000000002</v>
      </c>
      <c r="AL10" s="931">
        <v>-2909.7420000000002</v>
      </c>
      <c r="AM10" s="931">
        <v>-4693.5349999999999</v>
      </c>
      <c r="AN10" s="931">
        <v>-2379.5169999999998</v>
      </c>
      <c r="AO10" s="155"/>
      <c r="AP10" s="931">
        <v>-3613.154</v>
      </c>
      <c r="AQ10" s="931">
        <v>-460.904</v>
      </c>
      <c r="AR10" s="931">
        <v>-3028.92</v>
      </c>
      <c r="AS10" s="931">
        <v>-4712.268</v>
      </c>
      <c r="AT10" s="872">
        <v>-3911.998</v>
      </c>
      <c r="AU10" s="872">
        <v>-5196.9889999999996</v>
      </c>
      <c r="AV10" s="931">
        <v>-3824.2950000000001</v>
      </c>
      <c r="AW10" s="931">
        <v>-3786.3319999999999</v>
      </c>
      <c r="AX10" s="931">
        <v>-16720</v>
      </c>
      <c r="AY10" s="876">
        <v>4807</v>
      </c>
      <c r="AZ10" s="876">
        <v>-5244</v>
      </c>
      <c r="BA10" s="876">
        <v>-1318</v>
      </c>
      <c r="BB10" s="876">
        <v>-6366</v>
      </c>
      <c r="BC10" s="876">
        <v>-8121</v>
      </c>
      <c r="BD10" s="876">
        <v>333</v>
      </c>
      <c r="BE10" s="876">
        <v>-3867</v>
      </c>
      <c r="BF10" s="876">
        <v>438</v>
      </c>
      <c r="BG10" s="876">
        <v>-2248</v>
      </c>
      <c r="BH10" s="876">
        <v>-5344</v>
      </c>
      <c r="BI10" s="876">
        <v>-5936</v>
      </c>
      <c r="BJ10" s="876">
        <v>-3673</v>
      </c>
      <c r="BK10" s="876">
        <v>-7214</v>
      </c>
      <c r="BL10" s="876">
        <v>-5154</v>
      </c>
      <c r="BM10" s="876">
        <v>-21977</v>
      </c>
      <c r="BN10" s="876">
        <v>-5763</v>
      </c>
      <c r="BO10" s="876">
        <v>-8240</v>
      </c>
      <c r="BP10" s="876">
        <v>-5900</v>
      </c>
    </row>
    <row r="11" spans="1:68">
      <c r="A11" s="154"/>
      <c r="B11" s="1922" t="s">
        <v>393</v>
      </c>
      <c r="C11" s="1922"/>
      <c r="D11" s="924">
        <v>-2878.8339999999998</v>
      </c>
      <c r="E11" s="924">
        <v>-395.15499999999997</v>
      </c>
      <c r="F11" s="924">
        <v>558.73800000000006</v>
      </c>
      <c r="G11" s="924">
        <v>-74.424000000000007</v>
      </c>
      <c r="H11" s="924">
        <v>-380.76799999999997</v>
      </c>
      <c r="I11" s="924">
        <v>-691.92499999999995</v>
      </c>
      <c r="J11" s="924">
        <v>-236.15299999999999</v>
      </c>
      <c r="K11" s="924">
        <v>295.64400000000001</v>
      </c>
      <c r="L11" s="924">
        <v>-336.35599999999999</v>
      </c>
      <c r="M11" s="924">
        <v>-448.10899999999998</v>
      </c>
      <c r="N11" s="924">
        <v>-108.02500000000001</v>
      </c>
      <c r="O11" s="924">
        <v>-1296.7049999999999</v>
      </c>
      <c r="P11" s="924">
        <v>-765.279</v>
      </c>
      <c r="Q11" s="924">
        <v>-338.875</v>
      </c>
      <c r="R11" s="924">
        <v>-589.95399999999995</v>
      </c>
      <c r="S11" s="924">
        <v>-741.37</v>
      </c>
      <c r="T11" s="924">
        <v>-772.63300000000004</v>
      </c>
      <c r="U11" s="924">
        <v>-472.77800000000002</v>
      </c>
      <c r="V11" s="924">
        <v>-1258.1990000000001</v>
      </c>
      <c r="W11" s="924">
        <v>-780.91800000000001</v>
      </c>
      <c r="X11" s="924">
        <v>-1154.288</v>
      </c>
      <c r="Y11" s="924">
        <v>100.999</v>
      </c>
      <c r="Z11" s="924">
        <v>-23.434000000000001</v>
      </c>
      <c r="AA11" s="924">
        <v>-5198.0590000000002</v>
      </c>
      <c r="AB11" s="924">
        <v>-4905.018</v>
      </c>
      <c r="AC11" s="924">
        <v>-12298.047</v>
      </c>
      <c r="AD11" s="924">
        <v>1239.856</v>
      </c>
      <c r="AE11" s="924">
        <v>-19679.788</v>
      </c>
      <c r="AF11" s="924">
        <v>282.91000000000003</v>
      </c>
      <c r="AG11" s="924">
        <v>3039.2689999999998</v>
      </c>
      <c r="AH11" s="924">
        <v>4453.3069999999998</v>
      </c>
      <c r="AI11" s="924">
        <v>-1754.845</v>
      </c>
      <c r="AJ11" s="924">
        <v>-1666.6759999999999</v>
      </c>
      <c r="AK11" s="931">
        <v>123.21599999999999</v>
      </c>
      <c r="AL11" s="931">
        <v>-3061.4720000000002</v>
      </c>
      <c r="AM11" s="931">
        <v>972.68899999999996</v>
      </c>
      <c r="AN11" s="931">
        <v>-3346.5160000000001</v>
      </c>
      <c r="AO11" s="155"/>
      <c r="AP11" s="931">
        <v>-1115.607</v>
      </c>
      <c r="AQ11" s="931">
        <v>-5915.2910000000002</v>
      </c>
      <c r="AR11" s="931">
        <v>-1730.17</v>
      </c>
      <c r="AS11" s="931">
        <v>-1685.117</v>
      </c>
      <c r="AT11" s="872">
        <v>-2073.0439999999999</v>
      </c>
      <c r="AU11" s="872">
        <v>-1017.984</v>
      </c>
      <c r="AV11" s="931">
        <v>-7131.73</v>
      </c>
      <c r="AW11" s="931">
        <v>736.88499999999999</v>
      </c>
      <c r="AX11" s="931">
        <v>-9486</v>
      </c>
      <c r="AY11" s="876">
        <v>-23336</v>
      </c>
      <c r="AZ11" s="876">
        <v>-4947</v>
      </c>
      <c r="BA11" s="876">
        <v>-3144</v>
      </c>
      <c r="BB11" s="876">
        <v>4420</v>
      </c>
      <c r="BC11" s="876">
        <v>-27007</v>
      </c>
      <c r="BD11" s="876">
        <v>-9969</v>
      </c>
      <c r="BE11" s="876">
        <v>5154</v>
      </c>
      <c r="BF11" s="876">
        <v>-14048</v>
      </c>
      <c r="BG11" s="876">
        <v>-5732</v>
      </c>
      <c r="BH11" s="876">
        <v>-24595</v>
      </c>
      <c r="BI11" s="876">
        <v>9095</v>
      </c>
      <c r="BJ11" s="876">
        <v>-7187</v>
      </c>
      <c r="BK11" s="876">
        <v>-4464</v>
      </c>
      <c r="BL11" s="876">
        <v>-1224</v>
      </c>
      <c r="BM11" s="876">
        <v>-3780</v>
      </c>
      <c r="BN11" s="876">
        <v>-520</v>
      </c>
      <c r="BO11" s="876">
        <v>1678</v>
      </c>
      <c r="BP11" s="876">
        <v>-5145</v>
      </c>
    </row>
    <row r="12" spans="1:68">
      <c r="A12" s="1915" t="s">
        <v>1667</v>
      </c>
      <c r="B12" s="1915"/>
      <c r="C12" s="1915"/>
      <c r="D12" s="923">
        <v>6619.4520000000002</v>
      </c>
      <c r="E12" s="923">
        <v>10548.125</v>
      </c>
      <c r="F12" s="923">
        <v>12745.115</v>
      </c>
      <c r="G12" s="923">
        <v>11846.337</v>
      </c>
      <c r="H12" s="923">
        <v>10961.164000000001</v>
      </c>
      <c r="I12" s="923">
        <v>9938.5509999999995</v>
      </c>
      <c r="J12" s="923">
        <v>10730.195</v>
      </c>
      <c r="K12" s="923">
        <v>11817.08</v>
      </c>
      <c r="L12" s="923">
        <v>12161.772000000001</v>
      </c>
      <c r="M12" s="923">
        <v>11869.866</v>
      </c>
      <c r="N12" s="923">
        <v>12418.213</v>
      </c>
      <c r="O12" s="923">
        <v>10169.455</v>
      </c>
      <c r="P12" s="923">
        <v>12766.130999999999</v>
      </c>
      <c r="Q12" s="923">
        <v>13801.242</v>
      </c>
      <c r="R12" s="923">
        <v>11883.012000000001</v>
      </c>
      <c r="S12" s="923">
        <v>12660.398999999999</v>
      </c>
      <c r="T12" s="923">
        <v>12151.441999999999</v>
      </c>
      <c r="U12" s="923">
        <v>11722.395</v>
      </c>
      <c r="V12" s="923">
        <v>9955.11</v>
      </c>
      <c r="W12" s="923">
        <v>11709.615</v>
      </c>
      <c r="X12" s="923">
        <v>11732.246999999999</v>
      </c>
      <c r="Y12" s="923">
        <v>13202.512000000001</v>
      </c>
      <c r="Z12" s="923">
        <v>14056.554</v>
      </c>
      <c r="AA12" s="923">
        <v>12044.152</v>
      </c>
      <c r="AB12" s="923">
        <v>12583.431</v>
      </c>
      <c r="AC12" s="923">
        <v>10142.948</v>
      </c>
      <c r="AD12" s="923">
        <v>17002.382000000001</v>
      </c>
      <c r="AE12" s="923">
        <v>5544.6350000000002</v>
      </c>
      <c r="AF12" s="923">
        <v>17050.993999999999</v>
      </c>
      <c r="AG12" s="923">
        <v>19572.601999999999</v>
      </c>
      <c r="AH12" s="923">
        <v>20774.181</v>
      </c>
      <c r="AI12" s="923">
        <v>17027.662</v>
      </c>
      <c r="AJ12" s="923">
        <v>16959.409</v>
      </c>
      <c r="AK12" s="923">
        <v>17862.955999999998</v>
      </c>
      <c r="AL12" s="923">
        <v>15225.154</v>
      </c>
      <c r="AM12" s="923">
        <v>18086.706999999999</v>
      </c>
      <c r="AN12" s="923">
        <v>13749.49</v>
      </c>
      <c r="AO12" s="855"/>
      <c r="AP12" s="923">
        <v>15897.781000000001</v>
      </c>
      <c r="AQ12" s="923">
        <v>10111.537</v>
      </c>
      <c r="AR12" s="923">
        <v>15944.496999999999</v>
      </c>
      <c r="AS12" s="923">
        <v>16129.441999999999</v>
      </c>
      <c r="AT12" s="871">
        <v>16841.22</v>
      </c>
      <c r="AU12" s="871">
        <v>17939.592000000001</v>
      </c>
      <c r="AV12" s="923">
        <v>14850</v>
      </c>
      <c r="AW12" s="923">
        <v>17757.795999999998</v>
      </c>
      <c r="AX12" s="923">
        <v>67389</v>
      </c>
      <c r="AY12" s="871">
        <v>2123</v>
      </c>
      <c r="AZ12" s="871">
        <v>13985</v>
      </c>
      <c r="BA12" s="871">
        <v>13075</v>
      </c>
      <c r="BB12" s="871">
        <v>17971</v>
      </c>
      <c r="BC12" s="871">
        <v>47154</v>
      </c>
      <c r="BD12" s="871">
        <v>16090</v>
      </c>
      <c r="BE12" s="871">
        <v>18664</v>
      </c>
      <c r="BF12" s="871">
        <v>16568</v>
      </c>
      <c r="BG12" s="871">
        <v>19733</v>
      </c>
      <c r="BH12" s="871">
        <v>71055</v>
      </c>
      <c r="BI12" s="871">
        <v>20163</v>
      </c>
      <c r="BJ12" s="871">
        <v>20522</v>
      </c>
      <c r="BK12" s="871">
        <v>20579</v>
      </c>
      <c r="BL12" s="871">
        <v>21420</v>
      </c>
      <c r="BM12" s="871">
        <v>82684</v>
      </c>
      <c r="BN12" s="871">
        <v>21890</v>
      </c>
      <c r="BO12" s="871">
        <v>24632</v>
      </c>
      <c r="BP12" s="871">
        <v>24125</v>
      </c>
    </row>
    <row r="13" spans="1:68">
      <c r="A13" s="1915" t="s">
        <v>392</v>
      </c>
      <c r="B13" s="1915"/>
      <c r="C13" s="1915"/>
      <c r="D13" s="923">
        <v>-7881.308</v>
      </c>
      <c r="E13" s="923">
        <v>-3436.7809999999999</v>
      </c>
      <c r="F13" s="923">
        <v>-3778.4259999999999</v>
      </c>
      <c r="G13" s="923">
        <v>-3727.1289999999999</v>
      </c>
      <c r="H13" s="923">
        <v>-3222.971</v>
      </c>
      <c r="I13" s="923">
        <v>-2976.203</v>
      </c>
      <c r="J13" s="923">
        <v>-3003.7</v>
      </c>
      <c r="K13" s="923">
        <v>-2895.9769999999999</v>
      </c>
      <c r="L13" s="923">
        <v>-1035.4749999999999</v>
      </c>
      <c r="M13" s="923">
        <v>-3172.915</v>
      </c>
      <c r="N13" s="923">
        <v>-3714.65</v>
      </c>
      <c r="O13" s="923">
        <v>-3656.5659999999998</v>
      </c>
      <c r="P13" s="923">
        <v>-3879.623</v>
      </c>
      <c r="Q13" s="923">
        <v>-4839.0389999999998</v>
      </c>
      <c r="R13" s="923">
        <v>-4862.43</v>
      </c>
      <c r="S13" s="923">
        <v>-4780.5630000000001</v>
      </c>
      <c r="T13" s="923">
        <v>-4879.8919999999998</v>
      </c>
      <c r="U13" s="923">
        <v>-3859.3330000000001</v>
      </c>
      <c r="V13" s="923">
        <v>-3644.7620000000002</v>
      </c>
      <c r="W13" s="923">
        <v>-3235.6570000000002</v>
      </c>
      <c r="X13" s="923">
        <v>-2855</v>
      </c>
      <c r="Y13" s="923">
        <v>-3147.9949999999999</v>
      </c>
      <c r="Z13" s="923">
        <v>-3227.0410000000002</v>
      </c>
      <c r="AA13" s="923">
        <v>-3407.3229999999999</v>
      </c>
      <c r="AB13" s="923">
        <v>-4420.6469999999999</v>
      </c>
      <c r="AC13" s="923">
        <v>-4419.393</v>
      </c>
      <c r="AD13" s="923">
        <v>-4361.2430000000004</v>
      </c>
      <c r="AE13" s="923">
        <v>-9262.3430000000008</v>
      </c>
      <c r="AF13" s="923">
        <v>-4384.04</v>
      </c>
      <c r="AG13" s="923">
        <v>-6364.2139999999999</v>
      </c>
      <c r="AH13" s="923">
        <v>-5151.1019999999999</v>
      </c>
      <c r="AI13" s="923">
        <v>-5181.7830000000004</v>
      </c>
      <c r="AJ13" s="923">
        <v>-4885.3379999999997</v>
      </c>
      <c r="AK13" s="923">
        <v>-4515.482</v>
      </c>
      <c r="AL13" s="923">
        <v>-4066.174</v>
      </c>
      <c r="AM13" s="923">
        <v>-3216.49</v>
      </c>
      <c r="AN13" s="923">
        <v>-3250.1060000000002</v>
      </c>
      <c r="AO13" s="155"/>
      <c r="AP13" s="923">
        <v>-3135.134</v>
      </c>
      <c r="AQ13" s="923">
        <v>-2707.6959999999999</v>
      </c>
      <c r="AR13" s="923">
        <v>-2283.5630000000001</v>
      </c>
      <c r="AS13" s="923">
        <v>-2241.3780000000002</v>
      </c>
      <c r="AT13" s="871">
        <v>-3372.0749999999998</v>
      </c>
      <c r="AU13" s="871">
        <v>-3507.5549999999998</v>
      </c>
      <c r="AV13" s="923">
        <v>-3928</v>
      </c>
      <c r="AW13" s="923">
        <v>-9017.0300000000007</v>
      </c>
      <c r="AX13" s="923">
        <v>-19826</v>
      </c>
      <c r="AY13" s="871">
        <v>-10189</v>
      </c>
      <c r="AZ13" s="871">
        <v>-6179</v>
      </c>
      <c r="BA13" s="871">
        <v>-5449</v>
      </c>
      <c r="BB13" s="871">
        <v>-4943</v>
      </c>
      <c r="BC13" s="871">
        <v>-26760</v>
      </c>
      <c r="BD13" s="871">
        <v>-2396</v>
      </c>
      <c r="BE13" s="871">
        <v>-2430</v>
      </c>
      <c r="BF13" s="871">
        <v>-4718</v>
      </c>
      <c r="BG13" s="871">
        <v>-5740</v>
      </c>
      <c r="BH13" s="871">
        <v>-15284</v>
      </c>
      <c r="BI13" s="871">
        <v>-6353</v>
      </c>
      <c r="BJ13" s="871">
        <v>-7094</v>
      </c>
      <c r="BK13" s="871">
        <v>-6779</v>
      </c>
      <c r="BL13" s="871">
        <v>-8302</v>
      </c>
      <c r="BM13" s="871">
        <v>-28528</v>
      </c>
      <c r="BN13" s="871">
        <v>-7897</v>
      </c>
      <c r="BO13" s="871">
        <v>-8368</v>
      </c>
      <c r="BP13" s="871">
        <v>-8016</v>
      </c>
    </row>
    <row r="14" spans="1:68">
      <c r="A14" s="155"/>
      <c r="B14" s="1922" t="s">
        <v>45</v>
      </c>
      <c r="C14" s="1922"/>
      <c r="D14" s="924">
        <v>-8340.6939999999995</v>
      </c>
      <c r="E14" s="924">
        <v>-3834.3989999999999</v>
      </c>
      <c r="F14" s="924">
        <v>-4251.6809999999996</v>
      </c>
      <c r="G14" s="924">
        <v>-4296.4610000000002</v>
      </c>
      <c r="H14" s="924">
        <v>-4016.4140000000002</v>
      </c>
      <c r="I14" s="924">
        <v>-3809.0309999999999</v>
      </c>
      <c r="J14" s="924">
        <v>-3955.4969999999998</v>
      </c>
      <c r="K14" s="924">
        <v>-4010.4090000000001</v>
      </c>
      <c r="L14" s="924">
        <v>-2345.623</v>
      </c>
      <c r="M14" s="924">
        <v>-4380.0020000000004</v>
      </c>
      <c r="N14" s="924">
        <v>-5107.1679999999997</v>
      </c>
      <c r="O14" s="924">
        <v>-4971.5469999999996</v>
      </c>
      <c r="P14" s="924">
        <v>-5453.2309999999998</v>
      </c>
      <c r="Q14" s="924">
        <v>-6031.366</v>
      </c>
      <c r="R14" s="924">
        <v>-5988.4549999999999</v>
      </c>
      <c r="S14" s="924">
        <v>-5939.3190000000004</v>
      </c>
      <c r="T14" s="924">
        <v>-6066.0060000000003</v>
      </c>
      <c r="U14" s="924">
        <v>-4945.1940000000004</v>
      </c>
      <c r="V14" s="924">
        <v>-4906.8789999999999</v>
      </c>
      <c r="W14" s="924">
        <v>-4532.9170000000004</v>
      </c>
      <c r="X14" s="924">
        <v>-4270.0439999999999</v>
      </c>
      <c r="Y14" s="924">
        <v>-4235.6549999999997</v>
      </c>
      <c r="Z14" s="924">
        <v>-4460.7160000000003</v>
      </c>
      <c r="AA14" s="924">
        <v>-4804.8190000000004</v>
      </c>
      <c r="AB14" s="924">
        <v>-5750.4290000000001</v>
      </c>
      <c r="AC14" s="924">
        <v>-5479.68</v>
      </c>
      <c r="AD14" s="924">
        <v>-5494.2950000000001</v>
      </c>
      <c r="AE14" s="924">
        <v>-10356.576999999999</v>
      </c>
      <c r="AF14" s="924">
        <v>-5865.5889999999999</v>
      </c>
      <c r="AG14" s="924">
        <v>-7193.4520000000002</v>
      </c>
      <c r="AH14" s="924">
        <v>-6123.0039999999999</v>
      </c>
      <c r="AI14" s="924">
        <v>-6120.5950000000003</v>
      </c>
      <c r="AJ14" s="924">
        <v>-5888.0680000000002</v>
      </c>
      <c r="AK14" s="924">
        <v>-5366.143</v>
      </c>
      <c r="AL14" s="924">
        <v>-5119.5039999999999</v>
      </c>
      <c r="AM14" s="924">
        <v>-4058.66</v>
      </c>
      <c r="AN14" s="924">
        <v>-4205.2489999999998</v>
      </c>
      <c r="AO14" s="155"/>
      <c r="AP14" s="924">
        <v>-3910.8310000000001</v>
      </c>
      <c r="AQ14" s="924">
        <v>-3634.7440000000001</v>
      </c>
      <c r="AR14" s="924">
        <v>-3704.335</v>
      </c>
      <c r="AS14" s="924">
        <v>-3251.335</v>
      </c>
      <c r="AT14" s="872">
        <v>-4157.5029999999997</v>
      </c>
      <c r="AU14" s="872">
        <v>-4258.223</v>
      </c>
      <c r="AV14" s="924">
        <v>-5534</v>
      </c>
      <c r="AW14" s="924">
        <v>-9945.2129999999997</v>
      </c>
      <c r="AX14" s="924">
        <v>-23896</v>
      </c>
      <c r="AY14" s="872">
        <v>-10872</v>
      </c>
      <c r="AZ14" s="872">
        <v>-6899</v>
      </c>
      <c r="BA14" s="872">
        <v>-6608</v>
      </c>
      <c r="BB14" s="872">
        <v>-5761</v>
      </c>
      <c r="BC14" s="872">
        <v>-30140</v>
      </c>
      <c r="BD14" s="872">
        <v>-3144</v>
      </c>
      <c r="BE14" s="872">
        <v>-3170</v>
      </c>
      <c r="BF14" s="872">
        <v>-5561</v>
      </c>
      <c r="BG14" s="872">
        <v>-6609</v>
      </c>
      <c r="BH14" s="872">
        <v>-18484</v>
      </c>
      <c r="BI14" s="872">
        <v>-6923</v>
      </c>
      <c r="BJ14" s="872">
        <v>-7719</v>
      </c>
      <c r="BK14" s="872">
        <v>-7449</v>
      </c>
      <c r="BL14" s="872">
        <v>-9142</v>
      </c>
      <c r="BM14" s="872">
        <v>-31233</v>
      </c>
      <c r="BN14" s="872">
        <v>-8801</v>
      </c>
      <c r="BO14" s="872">
        <v>-9703</v>
      </c>
      <c r="BP14" s="872">
        <v>-9015</v>
      </c>
    </row>
    <row r="15" spans="1:68">
      <c r="A15" s="155"/>
      <c r="B15" s="1922" t="s">
        <v>391</v>
      </c>
      <c r="C15" s="1922"/>
      <c r="D15" s="924">
        <v>459.38600000000002</v>
      </c>
      <c r="E15" s="924">
        <v>397.61799999999999</v>
      </c>
      <c r="F15" s="924">
        <v>473.255</v>
      </c>
      <c r="G15" s="924">
        <v>569.33199999999999</v>
      </c>
      <c r="H15" s="924">
        <v>793.44299999999998</v>
      </c>
      <c r="I15" s="924">
        <v>832.82799999999997</v>
      </c>
      <c r="J15" s="924">
        <v>951.79700000000003</v>
      </c>
      <c r="K15" s="924">
        <v>1114.432</v>
      </c>
      <c r="L15" s="924">
        <v>1310.1479999999999</v>
      </c>
      <c r="M15" s="924">
        <v>1207.087</v>
      </c>
      <c r="N15" s="924">
        <v>1392.518</v>
      </c>
      <c r="O15" s="924">
        <v>1314.981</v>
      </c>
      <c r="P15" s="924">
        <v>1573.6079999999999</v>
      </c>
      <c r="Q15" s="924">
        <v>1192.327</v>
      </c>
      <c r="R15" s="924">
        <v>1126.0250000000001</v>
      </c>
      <c r="S15" s="924">
        <v>1158.7560000000001</v>
      </c>
      <c r="T15" s="924">
        <v>1186.114</v>
      </c>
      <c r="U15" s="924">
        <v>1085.8610000000001</v>
      </c>
      <c r="V15" s="924">
        <v>1262.117</v>
      </c>
      <c r="W15" s="924">
        <v>1297.26</v>
      </c>
      <c r="X15" s="924">
        <v>1415.0436000000002</v>
      </c>
      <c r="Y15" s="924">
        <v>1087.6600000000001</v>
      </c>
      <c r="Z15" s="924">
        <v>1233.675</v>
      </c>
      <c r="AA15" s="924">
        <v>1397.4960000000001</v>
      </c>
      <c r="AB15" s="924">
        <v>1329.7819999999999</v>
      </c>
      <c r="AC15" s="924">
        <v>1060.287</v>
      </c>
      <c r="AD15" s="924">
        <v>1133.0519999999999</v>
      </c>
      <c r="AE15" s="924">
        <v>1094.2339999999999</v>
      </c>
      <c r="AF15" s="924">
        <v>1481.549</v>
      </c>
      <c r="AG15" s="924">
        <v>829.23800000000006</v>
      </c>
      <c r="AH15" s="924">
        <v>971.90200000000004</v>
      </c>
      <c r="AI15" s="924">
        <v>938.81200000000001</v>
      </c>
      <c r="AJ15" s="924">
        <v>1002.73</v>
      </c>
      <c r="AK15" s="924">
        <v>850.66099999999994</v>
      </c>
      <c r="AL15" s="924">
        <v>1053.33</v>
      </c>
      <c r="AM15" s="924">
        <v>842.17</v>
      </c>
      <c r="AN15" s="924">
        <v>955.14300000000003</v>
      </c>
      <c r="AO15" s="155"/>
      <c r="AP15" s="924">
        <v>775.697</v>
      </c>
      <c r="AQ15" s="924">
        <v>927.048</v>
      </c>
      <c r="AR15" s="924">
        <v>1420.7719999999999</v>
      </c>
      <c r="AS15" s="924">
        <v>1009.957</v>
      </c>
      <c r="AT15" s="872">
        <v>785.428</v>
      </c>
      <c r="AU15" s="872">
        <v>750.66800000000001</v>
      </c>
      <c r="AV15" s="924">
        <v>1606</v>
      </c>
      <c r="AW15" s="924">
        <v>928.18299999999999</v>
      </c>
      <c r="AX15" s="924">
        <v>4070</v>
      </c>
      <c r="AY15" s="872">
        <v>683</v>
      </c>
      <c r="AZ15" s="872">
        <v>720</v>
      </c>
      <c r="BA15" s="872">
        <v>1159</v>
      </c>
      <c r="BB15" s="872">
        <v>818</v>
      </c>
      <c r="BC15" s="872">
        <v>3380</v>
      </c>
      <c r="BD15" s="872">
        <v>748</v>
      </c>
      <c r="BE15" s="872">
        <v>740</v>
      </c>
      <c r="BF15" s="872">
        <v>843</v>
      </c>
      <c r="BG15" s="872">
        <v>869</v>
      </c>
      <c r="BH15" s="872">
        <v>3200</v>
      </c>
      <c r="BI15" s="872">
        <v>570</v>
      </c>
      <c r="BJ15" s="872">
        <v>625</v>
      </c>
      <c r="BK15" s="872">
        <v>670</v>
      </c>
      <c r="BL15" s="872">
        <v>840</v>
      </c>
      <c r="BM15" s="872">
        <v>2705</v>
      </c>
      <c r="BN15" s="872">
        <v>904</v>
      </c>
      <c r="BO15" s="872">
        <v>1335</v>
      </c>
      <c r="BP15" s="872">
        <v>999</v>
      </c>
    </row>
    <row r="16" spans="1:68">
      <c r="A16" s="1915" t="s">
        <v>390</v>
      </c>
      <c r="B16" s="1915"/>
      <c r="C16" s="1915"/>
      <c r="D16" s="926">
        <v>-1261.856</v>
      </c>
      <c r="E16" s="926">
        <v>7111.3440000000001</v>
      </c>
      <c r="F16" s="926">
        <v>8966.6890000000003</v>
      </c>
      <c r="G16" s="926">
        <v>8119.2079999999996</v>
      </c>
      <c r="H16" s="926">
        <v>7738.1930000000002</v>
      </c>
      <c r="I16" s="926">
        <v>6962.348</v>
      </c>
      <c r="J16" s="926">
        <v>7726.4949999999999</v>
      </c>
      <c r="K16" s="926">
        <v>8921.1029999999992</v>
      </c>
      <c r="L16" s="926">
        <v>11126.297</v>
      </c>
      <c r="M16" s="926">
        <v>8696.9509999999991</v>
      </c>
      <c r="N16" s="926">
        <v>8703.5630000000001</v>
      </c>
      <c r="O16" s="926">
        <v>6512.8890000000001</v>
      </c>
      <c r="P16" s="926">
        <v>8886.5079999999998</v>
      </c>
      <c r="Q16" s="926">
        <v>8962.2029999999995</v>
      </c>
      <c r="R16" s="926">
        <v>7020.5820000000003</v>
      </c>
      <c r="S16" s="926">
        <v>7879.8360000000002</v>
      </c>
      <c r="T16" s="926">
        <v>7271.55</v>
      </c>
      <c r="U16" s="926">
        <v>7863.0619999999999</v>
      </c>
      <c r="V16" s="926">
        <v>6310.348</v>
      </c>
      <c r="W16" s="926">
        <v>8473.9580000000005</v>
      </c>
      <c r="X16" s="926">
        <v>8877.2466000000004</v>
      </c>
      <c r="Y16" s="926">
        <v>10054.517</v>
      </c>
      <c r="Z16" s="926">
        <v>10829.513000000001</v>
      </c>
      <c r="AA16" s="926">
        <v>8636.8289999999997</v>
      </c>
      <c r="AB16" s="926">
        <v>8162.7839999999997</v>
      </c>
      <c r="AC16" s="926">
        <v>5723.5550000000003</v>
      </c>
      <c r="AD16" s="926">
        <v>12641.138999999999</v>
      </c>
      <c r="AE16" s="926">
        <v>-3717.7080000000001</v>
      </c>
      <c r="AF16" s="926">
        <v>12666.954</v>
      </c>
      <c r="AG16" s="926">
        <v>13208.388000000001</v>
      </c>
      <c r="AH16" s="926">
        <v>15623.079</v>
      </c>
      <c r="AI16" s="926">
        <v>11845.879000000001</v>
      </c>
      <c r="AJ16" s="926">
        <v>12074.071</v>
      </c>
      <c r="AK16" s="926">
        <v>13347.474</v>
      </c>
      <c r="AL16" s="926">
        <v>11158.98</v>
      </c>
      <c r="AM16" s="926">
        <v>14870.217000000001</v>
      </c>
      <c r="AN16" s="926">
        <v>10499.384</v>
      </c>
      <c r="AO16" s="855"/>
      <c r="AP16" s="926">
        <v>12762.647000000001</v>
      </c>
      <c r="AQ16" s="926">
        <v>7403.8410000000003</v>
      </c>
      <c r="AR16" s="926">
        <v>13660.933999999999</v>
      </c>
      <c r="AS16" s="926">
        <v>13888.064</v>
      </c>
      <c r="AT16" s="874">
        <v>13469.145</v>
      </c>
      <c r="AU16" s="874">
        <v>14432.037</v>
      </c>
      <c r="AV16" s="926">
        <v>10922</v>
      </c>
      <c r="AW16" s="926">
        <v>8740.7659999999996</v>
      </c>
      <c r="AX16" s="926">
        <v>47563</v>
      </c>
      <c r="AY16" s="874">
        <v>-8066</v>
      </c>
      <c r="AZ16" s="874">
        <v>7806</v>
      </c>
      <c r="BA16" s="874">
        <v>7626</v>
      </c>
      <c r="BB16" s="874">
        <v>13028</v>
      </c>
      <c r="BC16" s="874">
        <v>20394</v>
      </c>
      <c r="BD16" s="874">
        <v>13694</v>
      </c>
      <c r="BE16" s="874">
        <v>16234</v>
      </c>
      <c r="BF16" s="874">
        <v>11850</v>
      </c>
      <c r="BG16" s="874">
        <v>13993</v>
      </c>
      <c r="BH16" s="874">
        <v>55771</v>
      </c>
      <c r="BI16" s="874">
        <v>13810</v>
      </c>
      <c r="BJ16" s="874">
        <v>13428</v>
      </c>
      <c r="BK16" s="874">
        <v>13800</v>
      </c>
      <c r="BL16" s="874">
        <v>13118</v>
      </c>
      <c r="BM16" s="874">
        <v>54156</v>
      </c>
      <c r="BN16" s="874">
        <v>13993</v>
      </c>
      <c r="BO16" s="874">
        <v>16264</v>
      </c>
      <c r="BP16" s="874">
        <v>16109</v>
      </c>
    </row>
    <row r="17" spans="1:68">
      <c r="A17" s="1915" t="s">
        <v>1574</v>
      </c>
      <c r="B17" s="1915"/>
      <c r="C17" s="1915"/>
      <c r="D17" s="923">
        <v>-7252.5619999999999</v>
      </c>
      <c r="E17" s="923">
        <v>-3982.0369999999998</v>
      </c>
      <c r="F17" s="923">
        <v>-3474.6320000000001</v>
      </c>
      <c r="G17" s="923">
        <v>-3867.6550000000002</v>
      </c>
      <c r="H17" s="923">
        <v>-3254.424</v>
      </c>
      <c r="I17" s="923">
        <v>-2440.9430000000002</v>
      </c>
      <c r="J17" s="923">
        <v>-3282.18</v>
      </c>
      <c r="K17" s="923">
        <v>-3804.9369999999999</v>
      </c>
      <c r="L17" s="923">
        <v>-4952.9080000000004</v>
      </c>
      <c r="M17" s="923">
        <v>-3537.8710000000001</v>
      </c>
      <c r="N17" s="923">
        <v>-3848.6</v>
      </c>
      <c r="O17" s="923">
        <v>-3655.2660000000001</v>
      </c>
      <c r="P17" s="923">
        <v>-3503.5185999999999</v>
      </c>
      <c r="Q17" s="923">
        <v>-3536.4250000000002</v>
      </c>
      <c r="R17" s="923">
        <v>-3382.1610000000001</v>
      </c>
      <c r="S17" s="923">
        <v>-3359.482</v>
      </c>
      <c r="T17" s="923">
        <v>-4566.6869999999999</v>
      </c>
      <c r="U17" s="923">
        <v>-2938.8910000000001</v>
      </c>
      <c r="V17" s="923">
        <v>-2776.569</v>
      </c>
      <c r="W17" s="923">
        <v>-2786.3429999999998</v>
      </c>
      <c r="X17" s="923">
        <v>-3266.878088895</v>
      </c>
      <c r="Y17" s="923">
        <v>-2985.72</v>
      </c>
      <c r="Z17" s="923">
        <v>-3036.8470000000002</v>
      </c>
      <c r="AA17" s="923">
        <v>-2582.4949999999999</v>
      </c>
      <c r="AB17" s="923">
        <v>-2950.2510000000002</v>
      </c>
      <c r="AC17" s="923">
        <v>-2576.9079999999999</v>
      </c>
      <c r="AD17" s="923">
        <v>-3197.9470000000001</v>
      </c>
      <c r="AE17" s="923">
        <v>-3217.2109999999998</v>
      </c>
      <c r="AF17" s="923">
        <v>-3583.299</v>
      </c>
      <c r="AG17" s="923">
        <v>-3408.556</v>
      </c>
      <c r="AH17" s="923">
        <v>-4074.5340000000001</v>
      </c>
      <c r="AI17" s="923">
        <v>-4910.7969999999996</v>
      </c>
      <c r="AJ17" s="923">
        <v>-4520.4560000000001</v>
      </c>
      <c r="AK17" s="923">
        <v>-3594.0320000000002</v>
      </c>
      <c r="AL17" s="923">
        <v>-3880.1979999999999</v>
      </c>
      <c r="AM17" s="923">
        <v>-4637.1559999999999</v>
      </c>
      <c r="AN17" s="923">
        <v>-4858.6949999999997</v>
      </c>
      <c r="AO17" s="855"/>
      <c r="AP17" s="923">
        <v>-3426.0949999999998</v>
      </c>
      <c r="AQ17" s="923">
        <v>-3809.6889999999999</v>
      </c>
      <c r="AR17" s="923">
        <v>-5222.2309999999998</v>
      </c>
      <c r="AS17" s="923">
        <v>-3713.1239999999998</v>
      </c>
      <c r="AT17" s="871">
        <v>-3597.3679999999999</v>
      </c>
      <c r="AU17" s="871">
        <v>-3978.6669999999999</v>
      </c>
      <c r="AV17" s="923">
        <v>-5770</v>
      </c>
      <c r="AW17" s="923">
        <v>-4846.3689999999997</v>
      </c>
      <c r="AX17" s="923">
        <v>-18192</v>
      </c>
      <c r="AY17" s="871">
        <v>-1453</v>
      </c>
      <c r="AZ17" s="871">
        <v>-7384</v>
      </c>
      <c r="BA17" s="871">
        <v>-3513</v>
      </c>
      <c r="BB17" s="871">
        <v>-6060</v>
      </c>
      <c r="BC17" s="871">
        <v>-18410</v>
      </c>
      <c r="BD17" s="871">
        <v>-5778</v>
      </c>
      <c r="BE17" s="871">
        <v>-4070</v>
      </c>
      <c r="BF17" s="871">
        <v>-3061</v>
      </c>
      <c r="BG17" s="871">
        <v>-4129</v>
      </c>
      <c r="BH17" s="871">
        <v>-17038</v>
      </c>
      <c r="BI17" s="871">
        <v>-5199</v>
      </c>
      <c r="BJ17" s="871">
        <v>-3338</v>
      </c>
      <c r="BK17" s="871">
        <v>-4190</v>
      </c>
      <c r="BL17" s="871">
        <v>-5210</v>
      </c>
      <c r="BM17" s="871">
        <v>-17937</v>
      </c>
      <c r="BN17" s="871">
        <v>-4320</v>
      </c>
      <c r="BO17" s="871">
        <v>-5577</v>
      </c>
      <c r="BP17" s="871">
        <v>-5374</v>
      </c>
    </row>
    <row r="18" spans="1:68">
      <c r="A18" s="155"/>
      <c r="B18" s="1922" t="s">
        <v>1906</v>
      </c>
      <c r="C18" s="1922"/>
      <c r="D18" s="924">
        <v>3733.2890000000002</v>
      </c>
      <c r="E18" s="924">
        <v>3525.6060000000002</v>
      </c>
      <c r="F18" s="924">
        <v>3617.1959999999999</v>
      </c>
      <c r="G18" s="924">
        <v>3853.1849999999999</v>
      </c>
      <c r="H18" s="924">
        <v>4205.4139999999998</v>
      </c>
      <c r="I18" s="924">
        <v>4023.6179999999999</v>
      </c>
      <c r="J18" s="924">
        <v>4204.3879999999999</v>
      </c>
      <c r="K18" s="924">
        <v>4379.0519999999997</v>
      </c>
      <c r="L18" s="924">
        <v>4493.3760000000002</v>
      </c>
      <c r="M18" s="924">
        <v>4467.4610000000002</v>
      </c>
      <c r="N18" s="924">
        <v>4672.2349999999997</v>
      </c>
      <c r="O18" s="924">
        <v>4820.41</v>
      </c>
      <c r="P18" s="924">
        <v>5087.5929999999998</v>
      </c>
      <c r="Q18" s="924">
        <v>5003.384</v>
      </c>
      <c r="R18" s="924">
        <v>5078.348</v>
      </c>
      <c r="S18" s="924">
        <v>5033.7449999999999</v>
      </c>
      <c r="T18" s="924">
        <v>5197.8590000000004</v>
      </c>
      <c r="U18" s="924">
        <v>5580.4709999999995</v>
      </c>
      <c r="V18" s="924">
        <v>5865.3230000000003</v>
      </c>
      <c r="W18" s="924">
        <v>6058.8069999999998</v>
      </c>
      <c r="X18" s="924">
        <v>6561.4129999999996</v>
      </c>
      <c r="Y18" s="924">
        <v>6489.8140000000003</v>
      </c>
      <c r="Z18" s="924">
        <v>6819.826</v>
      </c>
      <c r="AA18" s="924">
        <v>7068.701</v>
      </c>
      <c r="AB18" s="924">
        <v>7361.8909999999996</v>
      </c>
      <c r="AC18" s="924">
        <v>7421.6120000000001</v>
      </c>
      <c r="AD18" s="924">
        <v>7510.7650000000003</v>
      </c>
      <c r="AE18" s="924">
        <v>7681.0370000000003</v>
      </c>
      <c r="AF18" s="924">
        <v>8201.1839999999993</v>
      </c>
      <c r="AG18" s="924">
        <v>7728.9449999999997</v>
      </c>
      <c r="AH18" s="924">
        <v>8397.4500000000007</v>
      </c>
      <c r="AI18" s="924">
        <v>8478.0869999999995</v>
      </c>
      <c r="AJ18" s="924">
        <v>8623.7170000000006</v>
      </c>
      <c r="AK18" s="924">
        <v>8601.0930000000008</v>
      </c>
      <c r="AL18" s="924">
        <v>8695.44</v>
      </c>
      <c r="AM18" s="924">
        <v>9042.6620000000003</v>
      </c>
      <c r="AN18" s="924">
        <v>9462.9979999999996</v>
      </c>
      <c r="AO18" s="155"/>
      <c r="AP18" s="924">
        <v>9304.9760000000006</v>
      </c>
      <c r="AQ18" s="924">
        <v>9535.4490000000005</v>
      </c>
      <c r="AR18" s="924">
        <v>9519.7039999999997</v>
      </c>
      <c r="AS18" s="924">
        <v>10040.339</v>
      </c>
      <c r="AT18" s="872">
        <v>9444.9580000000005</v>
      </c>
      <c r="AU18" s="872">
        <v>9856.0499999999993</v>
      </c>
      <c r="AV18" s="924">
        <v>10136</v>
      </c>
      <c r="AW18" s="924">
        <v>11130.931</v>
      </c>
      <c r="AX18" s="924">
        <v>40568</v>
      </c>
      <c r="AY18" s="872">
        <v>10373</v>
      </c>
      <c r="AZ18" s="872">
        <v>8825</v>
      </c>
      <c r="BA18" s="872">
        <v>9907</v>
      </c>
      <c r="BB18" s="872">
        <v>10469</v>
      </c>
      <c r="BC18" s="872">
        <v>39574</v>
      </c>
      <c r="BD18" s="872">
        <v>9959</v>
      </c>
      <c r="BE18" s="872">
        <v>10619</v>
      </c>
      <c r="BF18" s="872">
        <v>11105</v>
      </c>
      <c r="BG18" s="872">
        <v>11590</v>
      </c>
      <c r="BH18" s="872">
        <v>43273</v>
      </c>
      <c r="BI18" s="872">
        <v>11132</v>
      </c>
      <c r="BJ18" s="872">
        <v>11880</v>
      </c>
      <c r="BK18" s="872">
        <v>11795</v>
      </c>
      <c r="BL18" s="872">
        <v>11824</v>
      </c>
      <c r="BM18" s="872">
        <v>46631</v>
      </c>
      <c r="BN18" s="872">
        <v>11681</v>
      </c>
      <c r="BO18" s="872">
        <v>11765</v>
      </c>
      <c r="BP18" s="872">
        <v>12089</v>
      </c>
    </row>
    <row r="19" spans="1:68">
      <c r="A19" s="154"/>
      <c r="B19" s="1922" t="s">
        <v>388</v>
      </c>
      <c r="C19" s="1922"/>
      <c r="D19" s="924">
        <v>296.32900000000001</v>
      </c>
      <c r="E19" s="924">
        <v>501.58699999999999</v>
      </c>
      <c r="F19" s="924">
        <v>620.16899999999998</v>
      </c>
      <c r="G19" s="924">
        <v>599.65499999999997</v>
      </c>
      <c r="H19" s="924">
        <v>710.28499999999997</v>
      </c>
      <c r="I19" s="924">
        <v>531.86199999999997</v>
      </c>
      <c r="J19" s="924">
        <v>580.08199999999999</v>
      </c>
      <c r="K19" s="924">
        <v>531.55200000000002</v>
      </c>
      <c r="L19" s="924">
        <v>456.38799999999998</v>
      </c>
      <c r="M19" s="924">
        <v>577.23699999999997</v>
      </c>
      <c r="N19" s="924">
        <v>637.101</v>
      </c>
      <c r="O19" s="924">
        <v>681.226</v>
      </c>
      <c r="P19" s="924">
        <v>818.84500000000003</v>
      </c>
      <c r="Q19" s="924">
        <v>750.173</v>
      </c>
      <c r="R19" s="924">
        <v>709.85199999999998</v>
      </c>
      <c r="S19" s="924">
        <v>661.49699999999996</v>
      </c>
      <c r="T19" s="924">
        <v>868.49300000000005</v>
      </c>
      <c r="U19" s="924">
        <v>866.36300000000006</v>
      </c>
      <c r="V19" s="924">
        <v>894.32500000000005</v>
      </c>
      <c r="W19" s="924">
        <v>889.13699999999994</v>
      </c>
      <c r="X19" s="924">
        <v>877.85599999999999</v>
      </c>
      <c r="Y19" s="924">
        <v>931.51</v>
      </c>
      <c r="Z19" s="924">
        <v>948.59299999999996</v>
      </c>
      <c r="AA19" s="924">
        <v>963.50199999999995</v>
      </c>
      <c r="AB19" s="924">
        <v>990.17100000000005</v>
      </c>
      <c r="AC19" s="924">
        <v>992.42399999999998</v>
      </c>
      <c r="AD19" s="924">
        <v>995.29300000000001</v>
      </c>
      <c r="AE19" s="924">
        <v>994.87199999999996</v>
      </c>
      <c r="AF19" s="924">
        <v>1184.915</v>
      </c>
      <c r="AG19" s="924">
        <v>993.87699999999995</v>
      </c>
      <c r="AH19" s="924">
        <v>1204.2560000000001</v>
      </c>
      <c r="AI19" s="924">
        <v>937.58500000000004</v>
      </c>
      <c r="AJ19" s="924">
        <v>895.96400000000006</v>
      </c>
      <c r="AK19" s="924">
        <v>988.04</v>
      </c>
      <c r="AL19" s="924">
        <v>727.75900000000001</v>
      </c>
      <c r="AM19" s="924">
        <v>864.01900000000001</v>
      </c>
      <c r="AN19" s="924">
        <v>1438.2139999999999</v>
      </c>
      <c r="AO19" s="155"/>
      <c r="AP19" s="924">
        <v>881.55100000000004</v>
      </c>
      <c r="AQ19" s="924">
        <v>990.58600000000001</v>
      </c>
      <c r="AR19" s="924">
        <v>833.50199999999995</v>
      </c>
      <c r="AS19" s="924">
        <v>769.529</v>
      </c>
      <c r="AT19" s="872">
        <v>890.36699999999996</v>
      </c>
      <c r="AU19" s="872">
        <v>850.096</v>
      </c>
      <c r="AV19" s="924">
        <v>906</v>
      </c>
      <c r="AW19" s="924">
        <v>933.37400000000002</v>
      </c>
      <c r="AX19" s="924">
        <v>3579</v>
      </c>
      <c r="AY19" s="872">
        <v>921</v>
      </c>
      <c r="AZ19" s="872">
        <v>812</v>
      </c>
      <c r="BA19" s="872">
        <v>806</v>
      </c>
      <c r="BB19" s="872">
        <v>795</v>
      </c>
      <c r="BC19" s="872">
        <v>3334</v>
      </c>
      <c r="BD19" s="872">
        <v>825</v>
      </c>
      <c r="BE19" s="872">
        <v>649</v>
      </c>
      <c r="BF19" s="872">
        <v>891</v>
      </c>
      <c r="BG19" s="872">
        <v>1478</v>
      </c>
      <c r="BH19" s="872">
        <v>3843</v>
      </c>
      <c r="BI19" s="872">
        <v>1037</v>
      </c>
      <c r="BJ19" s="872">
        <v>1188</v>
      </c>
      <c r="BK19" s="872">
        <v>1215</v>
      </c>
      <c r="BL19" s="872">
        <v>1264</v>
      </c>
      <c r="BM19" s="872">
        <v>4704</v>
      </c>
      <c r="BN19" s="872">
        <v>1270</v>
      </c>
      <c r="BO19" s="872">
        <v>1327</v>
      </c>
      <c r="BP19" s="872">
        <v>1379</v>
      </c>
    </row>
    <row r="20" spans="1:68">
      <c r="A20" s="154"/>
      <c r="B20" s="1922" t="s">
        <v>47</v>
      </c>
      <c r="C20" s="1922"/>
      <c r="D20" s="924">
        <v>-3019.4589999999998</v>
      </c>
      <c r="E20" s="924">
        <v>-2982.172</v>
      </c>
      <c r="F20" s="924">
        <v>-2903.3670000000002</v>
      </c>
      <c r="G20" s="924">
        <v>-2962.9749999999999</v>
      </c>
      <c r="H20" s="924">
        <v>-3243.8009999999999</v>
      </c>
      <c r="I20" s="924">
        <v>-2795.1849999999999</v>
      </c>
      <c r="J20" s="924">
        <v>-3101.1149999999998</v>
      </c>
      <c r="K20" s="924">
        <v>-3239.587</v>
      </c>
      <c r="L20" s="924">
        <v>-3315.6840000000002</v>
      </c>
      <c r="M20" s="924">
        <v>-3242.6370000000002</v>
      </c>
      <c r="N20" s="924">
        <v>-3335.424</v>
      </c>
      <c r="O20" s="924">
        <v>-3470.3040000000001</v>
      </c>
      <c r="P20" s="924">
        <v>-3307.672</v>
      </c>
      <c r="Q20" s="924">
        <v>-3391.8820000000001</v>
      </c>
      <c r="R20" s="924">
        <v>-3438.2559999999999</v>
      </c>
      <c r="S20" s="924">
        <v>-3456.453</v>
      </c>
      <c r="T20" s="924">
        <v>-3739.933</v>
      </c>
      <c r="U20" s="924">
        <v>-3649.6990000000001</v>
      </c>
      <c r="V20" s="924">
        <v>-3741.645</v>
      </c>
      <c r="W20" s="924">
        <v>-3845.3290000000002</v>
      </c>
      <c r="X20" s="924">
        <v>-4092.7360888950002</v>
      </c>
      <c r="Y20" s="924">
        <v>-3787.5880000000002</v>
      </c>
      <c r="Z20" s="924">
        <v>-4161.3850000000002</v>
      </c>
      <c r="AA20" s="924">
        <v>-4291.6959999999999</v>
      </c>
      <c r="AB20" s="924">
        <v>-4202.6480000000001</v>
      </c>
      <c r="AC20" s="924">
        <v>-4435.9629999999997</v>
      </c>
      <c r="AD20" s="924">
        <v>-4266.1940000000004</v>
      </c>
      <c r="AE20" s="924">
        <v>-5175.2460000000001</v>
      </c>
      <c r="AF20" s="924">
        <v>-4835.1660000000002</v>
      </c>
      <c r="AG20" s="924">
        <v>-4698.4309999999996</v>
      </c>
      <c r="AH20" s="924">
        <v>-5176.4210000000003</v>
      </c>
      <c r="AI20" s="924">
        <v>-6396.9870000000001</v>
      </c>
      <c r="AJ20" s="924">
        <v>-5148.63</v>
      </c>
      <c r="AK20" s="924">
        <v>-5281.7439999999997</v>
      </c>
      <c r="AL20" s="924">
        <v>-5499.95</v>
      </c>
      <c r="AM20" s="924">
        <v>-5520.2529999999997</v>
      </c>
      <c r="AN20" s="924">
        <v>-6048.9759999999997</v>
      </c>
      <c r="AO20" s="155"/>
      <c r="AP20" s="924">
        <v>-5197.433</v>
      </c>
      <c r="AQ20" s="924">
        <v>-5391.8190000000004</v>
      </c>
      <c r="AR20" s="924">
        <v>-5617.9920000000002</v>
      </c>
      <c r="AS20" s="924">
        <v>-5749.6559999999999</v>
      </c>
      <c r="AT20" s="872">
        <v>-5533.1989999999996</v>
      </c>
      <c r="AU20" s="872">
        <v>-5528.8630000000003</v>
      </c>
      <c r="AV20" s="924">
        <v>-7166</v>
      </c>
      <c r="AW20" s="924">
        <v>-5571.1289999999999</v>
      </c>
      <c r="AX20" s="924">
        <v>-23799</v>
      </c>
      <c r="AY20" s="924">
        <v>-5261</v>
      </c>
      <c r="AZ20" s="924">
        <v>-5360</v>
      </c>
      <c r="BA20" s="872">
        <v>-5626</v>
      </c>
      <c r="BB20" s="924">
        <v>-6171</v>
      </c>
      <c r="BC20" s="872">
        <v>-22415</v>
      </c>
      <c r="BD20" s="872">
        <v>-6232</v>
      </c>
      <c r="BE20" s="872">
        <v>-5805</v>
      </c>
      <c r="BF20" s="872">
        <v>-6131</v>
      </c>
      <c r="BG20" s="872">
        <v>-6668</v>
      </c>
      <c r="BH20" s="872">
        <v>-24836</v>
      </c>
      <c r="BI20" s="872">
        <v>-6986</v>
      </c>
      <c r="BJ20" s="872">
        <v>-6516</v>
      </c>
      <c r="BK20" s="872">
        <v>-7074</v>
      </c>
      <c r="BL20" s="872">
        <v>-7455</v>
      </c>
      <c r="BM20" s="872">
        <v>-28031</v>
      </c>
      <c r="BN20" s="872">
        <v>-7044</v>
      </c>
      <c r="BO20" s="872">
        <v>-6909</v>
      </c>
      <c r="BP20" s="872">
        <v>-7658</v>
      </c>
    </row>
    <row r="21" spans="1:68">
      <c r="A21" s="153"/>
      <c r="B21" s="1922" t="s">
        <v>387</v>
      </c>
      <c r="C21" s="1922"/>
      <c r="D21" s="924">
        <v>-3098.2809999999999</v>
      </c>
      <c r="E21" s="924">
        <v>-2771.7080000000001</v>
      </c>
      <c r="F21" s="924">
        <v>-2884.6379999999999</v>
      </c>
      <c r="G21" s="924">
        <v>-2774.471</v>
      </c>
      <c r="H21" s="924">
        <v>-3161.8850000000002</v>
      </c>
      <c r="I21" s="924">
        <v>-2881.797</v>
      </c>
      <c r="J21" s="924">
        <v>-3238.1190000000001</v>
      </c>
      <c r="K21" s="924">
        <v>-3625.66</v>
      </c>
      <c r="L21" s="924">
        <v>-3852.3180000000002</v>
      </c>
      <c r="M21" s="924">
        <v>-3260.3</v>
      </c>
      <c r="N21" s="924">
        <v>-3422.0729999999999</v>
      </c>
      <c r="O21" s="924">
        <v>-3583.9560000000001</v>
      </c>
      <c r="P21" s="924">
        <v>-3833.4180000000001</v>
      </c>
      <c r="Q21" s="924">
        <v>-3428.0340000000001</v>
      </c>
      <c r="R21" s="924">
        <v>-3659.337</v>
      </c>
      <c r="S21" s="924">
        <v>-3462.5219999999999</v>
      </c>
      <c r="T21" s="924">
        <v>-3642.3490000000002</v>
      </c>
      <c r="U21" s="924">
        <v>-3429.4879999999998</v>
      </c>
      <c r="V21" s="924">
        <v>-3666.9690000000001</v>
      </c>
      <c r="W21" s="924">
        <v>-3652.877</v>
      </c>
      <c r="X21" s="924">
        <v>-4337.2870000000003</v>
      </c>
      <c r="Y21" s="924">
        <v>-3725.8809999999999</v>
      </c>
      <c r="Z21" s="924">
        <v>-4105.2759999999998</v>
      </c>
      <c r="AA21" s="924">
        <v>-4126.5060000000003</v>
      </c>
      <c r="AB21" s="924">
        <v>-4252.9269999999997</v>
      </c>
      <c r="AC21" s="924">
        <v>-3927.2550000000001</v>
      </c>
      <c r="AD21" s="924">
        <v>-4265.4790000000003</v>
      </c>
      <c r="AE21" s="924">
        <v>-4205.1540000000005</v>
      </c>
      <c r="AF21" s="924">
        <v>-4570.6710000000003</v>
      </c>
      <c r="AG21" s="924">
        <v>-4051.1770000000001</v>
      </c>
      <c r="AH21" s="924">
        <v>-4613.1940000000004</v>
      </c>
      <c r="AI21" s="924">
        <v>-4424.42</v>
      </c>
      <c r="AJ21" s="924">
        <v>-4984.9040000000005</v>
      </c>
      <c r="AK21" s="924">
        <v>-4362.7309999999998</v>
      </c>
      <c r="AL21" s="924">
        <v>-4565.8739999999998</v>
      </c>
      <c r="AM21" s="924">
        <v>-4603.4560000000001</v>
      </c>
      <c r="AN21" s="924">
        <v>-4947.6670000000004</v>
      </c>
      <c r="AO21" s="155"/>
      <c r="AP21" s="924">
        <v>-4730.6220000000003</v>
      </c>
      <c r="AQ21" s="924">
        <v>-5175.8530000000001</v>
      </c>
      <c r="AR21" s="924">
        <v>-5207.201</v>
      </c>
      <c r="AS21" s="924">
        <v>-5438.7120000000004</v>
      </c>
      <c r="AT21" s="872">
        <v>-5035.6400000000003</v>
      </c>
      <c r="AU21" s="872">
        <v>-5156.3860000000004</v>
      </c>
      <c r="AV21" s="924">
        <v>-5119</v>
      </c>
      <c r="AW21" s="924">
        <v>-5268.817</v>
      </c>
      <c r="AX21" s="924">
        <v>-20580</v>
      </c>
      <c r="AY21" s="924">
        <v>-4954</v>
      </c>
      <c r="AZ21" s="924">
        <v>-6094</v>
      </c>
      <c r="BA21" s="872">
        <v>-5202</v>
      </c>
      <c r="BB21" s="924">
        <v>-5912</v>
      </c>
      <c r="BC21" s="872">
        <v>-22162</v>
      </c>
      <c r="BD21" s="872">
        <v>-5156</v>
      </c>
      <c r="BE21" s="872">
        <v>-4989</v>
      </c>
      <c r="BF21" s="872">
        <v>-5340</v>
      </c>
      <c r="BG21" s="872">
        <v>-6172</v>
      </c>
      <c r="BH21" s="872">
        <v>-21657</v>
      </c>
      <c r="BI21" s="872">
        <v>-5223</v>
      </c>
      <c r="BJ21" s="872">
        <v>-5713</v>
      </c>
      <c r="BK21" s="872">
        <v>-5966</v>
      </c>
      <c r="BL21" s="872">
        <v>-6475</v>
      </c>
      <c r="BM21" s="872">
        <v>-23377</v>
      </c>
      <c r="BN21" s="872">
        <v>-6073</v>
      </c>
      <c r="BO21" s="872">
        <v>-6166</v>
      </c>
      <c r="BP21" s="872">
        <v>-5986</v>
      </c>
    </row>
    <row r="22" spans="1:68">
      <c r="A22" s="154"/>
      <c r="B22" s="155" t="s">
        <v>2023</v>
      </c>
      <c r="C22" s="155"/>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155"/>
      <c r="AP22" s="924">
        <v>-322.90599999999995</v>
      </c>
      <c r="AQ22" s="924">
        <v>-825.48</v>
      </c>
      <c r="AR22" s="924">
        <v>-684.60200000000009</v>
      </c>
      <c r="AS22" s="924">
        <v>-626.00199999999995</v>
      </c>
      <c r="AT22" s="924">
        <v>-212.22799999999995</v>
      </c>
      <c r="AU22" s="924">
        <v>-737.28699999999992</v>
      </c>
      <c r="AV22" s="924">
        <v>-1717.0779999999997</v>
      </c>
      <c r="AW22" s="924">
        <v>-2452.89</v>
      </c>
      <c r="AX22" s="924">
        <v>-5119</v>
      </c>
      <c r="AY22" s="1466">
        <v>-714</v>
      </c>
      <c r="AZ22" s="1466">
        <v>-766</v>
      </c>
      <c r="BA22" s="872">
        <v>-874</v>
      </c>
      <c r="BB22" s="924">
        <v>-1221</v>
      </c>
      <c r="BC22" s="872">
        <v>-3575</v>
      </c>
      <c r="BD22" s="872">
        <v>-1371</v>
      </c>
      <c r="BE22" s="872">
        <v>-923</v>
      </c>
      <c r="BF22" s="872">
        <v>-703</v>
      </c>
      <c r="BG22" s="872">
        <v>-495</v>
      </c>
      <c r="BH22" s="872">
        <v>-3492</v>
      </c>
      <c r="BI22" s="872">
        <v>-1150</v>
      </c>
      <c r="BJ22" s="872">
        <v>-694</v>
      </c>
      <c r="BK22" s="872">
        <v>-745</v>
      </c>
      <c r="BL22" s="872">
        <v>-639</v>
      </c>
      <c r="BM22" s="872">
        <v>-3228</v>
      </c>
      <c r="BN22" s="872">
        <v>-586</v>
      </c>
      <c r="BO22" s="872">
        <v>-1758</v>
      </c>
      <c r="BP22" s="872">
        <v>-1422</v>
      </c>
    </row>
    <row r="23" spans="1:68">
      <c r="A23" s="154"/>
      <c r="B23" s="155"/>
      <c r="C23" s="155" t="s">
        <v>2021</v>
      </c>
      <c r="D23" s="924"/>
      <c r="E23" s="924"/>
      <c r="F23" s="924"/>
      <c r="G23" s="924"/>
      <c r="H23" s="924"/>
      <c r="I23" s="924"/>
      <c r="J23" s="924"/>
      <c r="K23" s="924"/>
      <c r="L23" s="924"/>
      <c r="M23" s="924"/>
      <c r="N23" s="924"/>
      <c r="O23" s="924"/>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c r="AN23" s="924"/>
      <c r="AO23" s="155"/>
      <c r="AP23" s="924">
        <v>9.0120000000000005</v>
      </c>
      <c r="AQ23" s="924">
        <v>-146.196</v>
      </c>
      <c r="AR23" s="924">
        <v>-90.84</v>
      </c>
      <c r="AS23" s="924">
        <v>-90.971999999999994</v>
      </c>
      <c r="AT23" s="924">
        <v>31.172999999999998</v>
      </c>
      <c r="AU23" s="924">
        <v>-106.572</v>
      </c>
      <c r="AV23" s="924">
        <v>-265.71499999999997</v>
      </c>
      <c r="AW23" s="924">
        <v>-385.35500000000002</v>
      </c>
      <c r="AX23" s="924">
        <v>-727</v>
      </c>
      <c r="AY23" s="1466">
        <v>-184</v>
      </c>
      <c r="AZ23" s="1466">
        <v>-201</v>
      </c>
      <c r="BA23" s="872">
        <v>-235</v>
      </c>
      <c r="BB23" s="924">
        <v>-269</v>
      </c>
      <c r="BC23" s="872">
        <v>-889</v>
      </c>
      <c r="BD23" s="872">
        <v>-183</v>
      </c>
      <c r="BE23" s="872">
        <v>-205</v>
      </c>
      <c r="BF23" s="872">
        <v>-231</v>
      </c>
      <c r="BG23" s="872">
        <v>-201</v>
      </c>
      <c r="BH23" s="872">
        <v>-820</v>
      </c>
      <c r="BI23" s="872">
        <v>-170</v>
      </c>
      <c r="BJ23" s="872">
        <v>-227</v>
      </c>
      <c r="BK23" s="872">
        <v>-247</v>
      </c>
      <c r="BL23" s="872">
        <v>-259</v>
      </c>
      <c r="BM23" s="872">
        <v>-903</v>
      </c>
      <c r="BN23" s="872">
        <v>-206</v>
      </c>
      <c r="BO23" s="872">
        <v>-613</v>
      </c>
      <c r="BP23" s="872">
        <v>-292</v>
      </c>
    </row>
    <row r="24" spans="1:68">
      <c r="A24" s="154"/>
      <c r="B24" s="155"/>
      <c r="C24" s="155" t="s">
        <v>2022</v>
      </c>
      <c r="D24" s="924"/>
      <c r="E24" s="924"/>
      <c r="F24" s="924"/>
      <c r="G24" s="924"/>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4"/>
      <c r="AK24" s="924"/>
      <c r="AL24" s="924"/>
      <c r="AM24" s="924"/>
      <c r="AN24" s="924"/>
      <c r="AO24" s="155"/>
      <c r="AP24" s="924">
        <v>-346</v>
      </c>
      <c r="AQ24" s="924">
        <v>-396</v>
      </c>
      <c r="AR24" s="924">
        <v>-603</v>
      </c>
      <c r="AS24" s="924">
        <v>-637</v>
      </c>
      <c r="AT24" s="924">
        <v>-317</v>
      </c>
      <c r="AU24" s="924">
        <v>-614</v>
      </c>
      <c r="AV24" s="924">
        <v>-1424</v>
      </c>
      <c r="AW24" s="924">
        <v>-805</v>
      </c>
      <c r="AX24" s="924">
        <v>-3160</v>
      </c>
      <c r="AY24" s="1466">
        <v>-534</v>
      </c>
      <c r="AZ24" s="1466">
        <v>-545</v>
      </c>
      <c r="BA24" s="872">
        <v>-535</v>
      </c>
      <c r="BB24" s="924">
        <v>-496</v>
      </c>
      <c r="BC24" s="872">
        <v>-2110</v>
      </c>
      <c r="BD24" s="872">
        <v>-1142</v>
      </c>
      <c r="BE24" s="872">
        <v>-698</v>
      </c>
      <c r="BF24" s="872">
        <v>-434</v>
      </c>
      <c r="BG24" s="872">
        <v>-378</v>
      </c>
      <c r="BH24" s="872">
        <v>-2652</v>
      </c>
      <c r="BI24" s="872">
        <v>-752</v>
      </c>
      <c r="BJ24" s="872">
        <v>-431</v>
      </c>
      <c r="BK24" s="872">
        <v>-628</v>
      </c>
      <c r="BL24" s="872">
        <v>-528</v>
      </c>
      <c r="BM24" s="872">
        <v>-2339</v>
      </c>
      <c r="BN24" s="872">
        <v>-377</v>
      </c>
      <c r="BO24" s="872">
        <v>-940</v>
      </c>
      <c r="BP24" s="872">
        <v>-483</v>
      </c>
    </row>
    <row r="25" spans="1:68">
      <c r="A25" s="154"/>
      <c r="B25" s="155"/>
      <c r="C25" s="155" t="s">
        <v>2380</v>
      </c>
      <c r="D25" s="924"/>
      <c r="E25" s="924"/>
      <c r="F25" s="924"/>
      <c r="G25" s="924"/>
      <c r="H25" s="924"/>
      <c r="I25" s="924"/>
      <c r="J25" s="924"/>
      <c r="K25" s="924"/>
      <c r="L25" s="924"/>
      <c r="M25" s="924"/>
      <c r="N25" s="924"/>
      <c r="O25" s="924"/>
      <c r="P25" s="924"/>
      <c r="Q25" s="924"/>
      <c r="R25" s="924"/>
      <c r="S25" s="924"/>
      <c r="T25" s="924"/>
      <c r="U25" s="924"/>
      <c r="V25" s="924"/>
      <c r="W25" s="924"/>
      <c r="X25" s="924"/>
      <c r="Y25" s="924"/>
      <c r="Z25" s="924"/>
      <c r="AA25" s="924"/>
      <c r="AB25" s="924"/>
      <c r="AC25" s="924"/>
      <c r="AD25" s="924"/>
      <c r="AE25" s="924"/>
      <c r="AF25" s="924"/>
      <c r="AG25" s="924"/>
      <c r="AH25" s="924"/>
      <c r="AI25" s="924"/>
      <c r="AJ25" s="924"/>
      <c r="AK25" s="924"/>
      <c r="AL25" s="924"/>
      <c r="AM25" s="924"/>
      <c r="AN25" s="924"/>
      <c r="AO25" s="155"/>
      <c r="AP25" s="924">
        <v>14</v>
      </c>
      <c r="AQ25" s="924">
        <v>-283</v>
      </c>
      <c r="AR25" s="924">
        <v>9</v>
      </c>
      <c r="AS25" s="924">
        <v>102</v>
      </c>
      <c r="AT25" s="924">
        <v>74</v>
      </c>
      <c r="AU25" s="924">
        <v>17</v>
      </c>
      <c r="AV25" s="924">
        <v>-27</v>
      </c>
      <c r="AW25" s="924">
        <v>-1263</v>
      </c>
      <c r="AX25" s="924">
        <v>-1232</v>
      </c>
      <c r="AY25" s="1466">
        <v>-32</v>
      </c>
      <c r="AZ25" s="1466">
        <v>16</v>
      </c>
      <c r="BA25" s="872">
        <v>104</v>
      </c>
      <c r="BB25" s="872">
        <v>-456</v>
      </c>
      <c r="BC25" s="872">
        <v>-576</v>
      </c>
      <c r="BD25" s="872">
        <v>-46</v>
      </c>
      <c r="BE25" s="872">
        <v>-20</v>
      </c>
      <c r="BF25" s="872">
        <v>-38</v>
      </c>
      <c r="BG25" s="872">
        <v>84</v>
      </c>
      <c r="BH25" s="872">
        <v>-20</v>
      </c>
      <c r="BI25" s="872">
        <v>-228</v>
      </c>
      <c r="BJ25" s="872">
        <v>-36</v>
      </c>
      <c r="BK25" s="5">
        <v>130</v>
      </c>
      <c r="BL25" s="872">
        <v>148</v>
      </c>
      <c r="BM25" s="5">
        <v>14</v>
      </c>
      <c r="BN25" s="872">
        <v>-3</v>
      </c>
      <c r="BO25" s="872">
        <v>-205</v>
      </c>
      <c r="BP25" s="872">
        <v>-647</v>
      </c>
    </row>
    <row r="26" spans="1:68">
      <c r="A26" s="154"/>
      <c r="B26" s="1922" t="s">
        <v>386</v>
      </c>
      <c r="C26" s="1922"/>
      <c r="D26" s="924">
        <v>-703.64400000000001</v>
      </c>
      <c r="E26" s="924">
        <v>-899.31399999999996</v>
      </c>
      <c r="F26" s="924">
        <v>-1119.152</v>
      </c>
      <c r="G26" s="924">
        <v>-1018.451</v>
      </c>
      <c r="H26" s="924">
        <v>-1200.846</v>
      </c>
      <c r="I26" s="924">
        <v>-881.33399999999995</v>
      </c>
      <c r="J26" s="924">
        <v>-1035.5730000000001</v>
      </c>
      <c r="K26" s="924">
        <v>-1060.037</v>
      </c>
      <c r="L26" s="924">
        <v>-1191.4780000000001</v>
      </c>
      <c r="M26" s="924">
        <v>-1035.607</v>
      </c>
      <c r="N26" s="924">
        <v>-1124.019</v>
      </c>
      <c r="O26" s="924">
        <v>-845.72500000000002</v>
      </c>
      <c r="P26" s="924">
        <v>-1086.627</v>
      </c>
      <c r="Q26" s="924">
        <v>-1196.4190000000001</v>
      </c>
      <c r="R26" s="924">
        <v>-1012.112</v>
      </c>
      <c r="S26" s="924">
        <v>-1108.6859999999999</v>
      </c>
      <c r="T26" s="924">
        <v>-1168.174</v>
      </c>
      <c r="U26" s="924">
        <v>-1174.8389999999999</v>
      </c>
      <c r="V26" s="924">
        <v>-1005.699</v>
      </c>
      <c r="W26" s="924">
        <v>-1115.0509999999999</v>
      </c>
      <c r="X26" s="924">
        <v>-1032.4449999999999</v>
      </c>
      <c r="Y26" s="924">
        <v>-1368.654</v>
      </c>
      <c r="Z26" s="924">
        <v>-1356.798</v>
      </c>
      <c r="AA26" s="924">
        <v>-1172.877</v>
      </c>
      <c r="AB26" s="924">
        <v>-1189.049</v>
      </c>
      <c r="AC26" s="924">
        <v>-1243.845</v>
      </c>
      <c r="AD26" s="924">
        <v>-1692.8979999999999</v>
      </c>
      <c r="AE26" s="924">
        <v>-633.39700000000005</v>
      </c>
      <c r="AF26" s="924">
        <v>-1803.4580000000001</v>
      </c>
      <c r="AG26" s="924">
        <v>-2015.14</v>
      </c>
      <c r="AH26" s="924">
        <v>-2267.3409999999999</v>
      </c>
      <c r="AI26" s="924">
        <v>-1769.404</v>
      </c>
      <c r="AJ26" s="924">
        <v>-1925.9870000000001</v>
      </c>
      <c r="AK26" s="924">
        <v>-1890.134</v>
      </c>
      <c r="AL26" s="924">
        <v>-1542.194</v>
      </c>
      <c r="AM26" s="924">
        <v>-2017.1690000000001</v>
      </c>
      <c r="AN26" s="924">
        <v>-1586.421</v>
      </c>
      <c r="AO26" s="155"/>
      <c r="AP26" s="924">
        <v>-1807.9839999999999</v>
      </c>
      <c r="AQ26" s="924">
        <v>-1168.0429999999999</v>
      </c>
      <c r="AR26" s="924">
        <v>-1663.152</v>
      </c>
      <c r="AS26" s="924">
        <v>-2068.886</v>
      </c>
      <c r="AT26" s="872">
        <v>-1821.5440000000001</v>
      </c>
      <c r="AU26" s="872">
        <v>-1961.499</v>
      </c>
      <c r="AV26" s="924">
        <v>-1558</v>
      </c>
      <c r="AW26" s="924">
        <v>-2161.299</v>
      </c>
      <c r="AX26" s="924">
        <v>-7502</v>
      </c>
      <c r="AY26" s="872">
        <v>-549</v>
      </c>
      <c r="AZ26" s="872">
        <v>-1768</v>
      </c>
      <c r="BA26" s="872">
        <v>-1614</v>
      </c>
      <c r="BB26" s="872">
        <v>-2259</v>
      </c>
      <c r="BC26" s="872">
        <v>-6190</v>
      </c>
      <c r="BD26" s="872">
        <v>-1674</v>
      </c>
      <c r="BE26" s="872">
        <v>-2412</v>
      </c>
      <c r="BF26" s="872">
        <v>-1920</v>
      </c>
      <c r="BG26" s="872">
        <v>-2232</v>
      </c>
      <c r="BH26" s="872">
        <v>-8238</v>
      </c>
      <c r="BI26" s="872">
        <v>-2450</v>
      </c>
      <c r="BJ26" s="872">
        <v>-2237</v>
      </c>
      <c r="BK26" s="872">
        <v>-2314</v>
      </c>
      <c r="BL26" s="872">
        <v>-2449</v>
      </c>
      <c r="BM26" s="872">
        <v>-9450</v>
      </c>
      <c r="BN26" s="872">
        <v>-2444</v>
      </c>
      <c r="BO26" s="872">
        <v>-2612</v>
      </c>
      <c r="BP26" s="872">
        <v>-2254</v>
      </c>
    </row>
    <row r="27" spans="1:68">
      <c r="A27" s="153"/>
      <c r="B27" s="1922" t="s">
        <v>835</v>
      </c>
      <c r="C27" s="1922"/>
      <c r="D27" s="924">
        <v>92.843000000000004</v>
      </c>
      <c r="E27" s="924">
        <v>87.126999999999995</v>
      </c>
      <c r="F27" s="924">
        <v>43.856999999999999</v>
      </c>
      <c r="G27" s="924">
        <v>64.228999999999999</v>
      </c>
      <c r="H27" s="924">
        <v>28.72</v>
      </c>
      <c r="I27" s="924">
        <v>110.64</v>
      </c>
      <c r="J27" s="924">
        <v>85.807000000000002</v>
      </c>
      <c r="K27" s="924">
        <v>124.56</v>
      </c>
      <c r="L27" s="924">
        <v>102.086</v>
      </c>
      <c r="M27" s="924">
        <v>97.498999999999995</v>
      </c>
      <c r="N27" s="924">
        <v>-140.56800000000001</v>
      </c>
      <c r="O27" s="924">
        <v>6.4029999999999996</v>
      </c>
      <c r="P27" s="924">
        <v>76.162999999999997</v>
      </c>
      <c r="Q27" s="924">
        <v>-2.0419999999999998</v>
      </c>
      <c r="R27" s="924">
        <v>82.394999999999996</v>
      </c>
      <c r="S27" s="924">
        <v>109.52500000000001</v>
      </c>
      <c r="T27" s="924">
        <v>145.49700000000001</v>
      </c>
      <c r="U27" s="924">
        <v>67.626999999999995</v>
      </c>
      <c r="V27" s="924">
        <v>91.504999999999995</v>
      </c>
      <c r="W27" s="924">
        <v>105.562</v>
      </c>
      <c r="X27" s="924">
        <v>569.58699999999999</v>
      </c>
      <c r="Y27" s="924">
        <v>89.622</v>
      </c>
      <c r="Z27" s="924">
        <v>161.50800000000001</v>
      </c>
      <c r="AA27" s="924">
        <v>142.126</v>
      </c>
      <c r="AB27" s="924">
        <v>216.554</v>
      </c>
      <c r="AC27" s="924">
        <v>133.666</v>
      </c>
      <c r="AD27" s="924">
        <v>165.00200000000001</v>
      </c>
      <c r="AE27" s="924">
        <v>153.38800000000001</v>
      </c>
      <c r="AF27" s="924">
        <v>194.33500000000001</v>
      </c>
      <c r="AG27" s="924">
        <v>132.364</v>
      </c>
      <c r="AH27" s="924">
        <v>137.86199999999999</v>
      </c>
      <c r="AI27" s="924">
        <v>112.07299999999999</v>
      </c>
      <c r="AJ27" s="924">
        <v>184.762</v>
      </c>
      <c r="AK27" s="924">
        <v>155.47499999999999</v>
      </c>
      <c r="AL27" s="924">
        <v>132.971</v>
      </c>
      <c r="AM27" s="924">
        <v>140.42099999999999</v>
      </c>
      <c r="AN27" s="924">
        <v>198.126</v>
      </c>
      <c r="AO27" s="155"/>
      <c r="AP27" s="924">
        <v>135.584</v>
      </c>
      <c r="AQ27" s="924">
        <v>144.22800000000001</v>
      </c>
      <c r="AR27" s="924">
        <v>183.64599999999999</v>
      </c>
      <c r="AS27" s="924">
        <v>345.233</v>
      </c>
      <c r="AT27" s="872">
        <v>240.923</v>
      </c>
      <c r="AU27" s="872">
        <v>368.03699999999998</v>
      </c>
      <c r="AV27" s="924">
        <v>332.005</v>
      </c>
      <c r="AW27" s="924">
        <v>467.01400000000001</v>
      </c>
      <c r="AX27" s="924">
        <v>1408</v>
      </c>
      <c r="AY27" s="872">
        <v>303</v>
      </c>
      <c r="AZ27" s="872">
        <v>365</v>
      </c>
      <c r="BA27" s="872">
        <v>414</v>
      </c>
      <c r="BB27" s="872">
        <v>448</v>
      </c>
      <c r="BC27" s="872">
        <v>1530</v>
      </c>
      <c r="BD27" s="872">
        <v>498</v>
      </c>
      <c r="BE27" s="872">
        <v>508</v>
      </c>
      <c r="BF27" s="872">
        <v>188</v>
      </c>
      <c r="BG27" s="872">
        <v>151</v>
      </c>
      <c r="BH27" s="872">
        <v>1345</v>
      </c>
      <c r="BI27" s="872">
        <v>153</v>
      </c>
      <c r="BJ27" s="872">
        <v>77</v>
      </c>
      <c r="BK27" s="872">
        <v>151</v>
      </c>
      <c r="BL27" s="872">
        <v>216</v>
      </c>
      <c r="BM27" s="872">
        <v>597</v>
      </c>
      <c r="BN27" s="872">
        <v>184</v>
      </c>
      <c r="BO27" s="872">
        <v>223</v>
      </c>
      <c r="BP27" s="872">
        <v>224</v>
      </c>
    </row>
    <row r="28" spans="1:68">
      <c r="A28" s="153"/>
      <c r="B28" s="1922" t="s">
        <v>48</v>
      </c>
      <c r="C28" s="1922"/>
      <c r="D28" s="924">
        <v>987.66</v>
      </c>
      <c r="E28" s="924">
        <v>298.459</v>
      </c>
      <c r="F28" s="924">
        <v>225.16200000000001</v>
      </c>
      <c r="G28" s="924">
        <v>56.793999999999997</v>
      </c>
      <c r="H28" s="924">
        <v>399.74400000000003</v>
      </c>
      <c r="I28" s="924">
        <v>285.05099999999999</v>
      </c>
      <c r="J28" s="924">
        <v>322.94099999999997</v>
      </c>
      <c r="K28" s="924">
        <v>65.552999999999997</v>
      </c>
      <c r="L28" s="924">
        <v>-190.45400000000001</v>
      </c>
      <c r="M28" s="924">
        <v>128.03399999999999</v>
      </c>
      <c r="N28" s="924">
        <v>94.742999999999995</v>
      </c>
      <c r="O28" s="924">
        <v>80.909000000000006</v>
      </c>
      <c r="P28" s="924">
        <v>88.987399999999994</v>
      </c>
      <c r="Q28" s="924">
        <v>57.417000000000002</v>
      </c>
      <c r="R28" s="924">
        <v>83.966999999999999</v>
      </c>
      <c r="S28" s="924">
        <v>52.249000000000002</v>
      </c>
      <c r="T28" s="924">
        <v>84.686000000000007</v>
      </c>
      <c r="U28" s="924">
        <v>55.444000000000003</v>
      </c>
      <c r="V28" s="924">
        <v>95.614999999999995</v>
      </c>
      <c r="W28" s="924">
        <v>89.93</v>
      </c>
      <c r="X28" s="924">
        <v>715.67100000000005</v>
      </c>
      <c r="Y28" s="924">
        <v>49.841000000000001</v>
      </c>
      <c r="Z28" s="924">
        <v>40.909999999999997</v>
      </c>
      <c r="AA28" s="924">
        <v>343.84300000000002</v>
      </c>
      <c r="AB28" s="924">
        <v>144.834</v>
      </c>
      <c r="AC28" s="924">
        <v>325.64</v>
      </c>
      <c r="AD28" s="924">
        <v>154.749</v>
      </c>
      <c r="AE28" s="924">
        <v>176.81100000000001</v>
      </c>
      <c r="AF28" s="924">
        <v>273.08699999999999</v>
      </c>
      <c r="AG28" s="924">
        <v>200.376</v>
      </c>
      <c r="AH28" s="924">
        <v>183.428</v>
      </c>
      <c r="AI28" s="924">
        <v>197.047</v>
      </c>
      <c r="AJ28" s="924">
        <v>223.887</v>
      </c>
      <c r="AK28" s="924">
        <v>327.37099999999998</v>
      </c>
      <c r="AL28" s="924">
        <v>219.21700000000001</v>
      </c>
      <c r="AM28" s="924">
        <v>250.61199999999999</v>
      </c>
      <c r="AN28" s="924">
        <v>380.05599999999998</v>
      </c>
      <c r="AO28" s="155"/>
      <c r="AP28" s="924">
        <v>243.67599999999999</v>
      </c>
      <c r="AQ28" s="924">
        <v>210.072</v>
      </c>
      <c r="AR28" s="924">
        <v>459.11399999999998</v>
      </c>
      <c r="AS28" s="924">
        <v>931.66499999999996</v>
      </c>
      <c r="AT28" s="872">
        <v>402.87799999999999</v>
      </c>
      <c r="AU28" s="872">
        <v>303.23700000000002</v>
      </c>
      <c r="AV28" s="924">
        <v>385.37</v>
      </c>
      <c r="AW28" s="924">
        <v>408.42099999999999</v>
      </c>
      <c r="AX28" s="924">
        <v>1500</v>
      </c>
      <c r="AY28" s="872">
        <v>454</v>
      </c>
      <c r="AZ28" s="872">
        <v>456</v>
      </c>
      <c r="BA28" s="872">
        <v>417</v>
      </c>
      <c r="BB28" s="872">
        <v>755</v>
      </c>
      <c r="BC28" s="872">
        <v>2082</v>
      </c>
      <c r="BD28" s="872">
        <v>563</v>
      </c>
      <c r="BE28" s="872">
        <v>770</v>
      </c>
      <c r="BF28" s="872">
        <v>649</v>
      </c>
      <c r="BG28" s="872">
        <v>1430</v>
      </c>
      <c r="BH28" s="872">
        <v>3412</v>
      </c>
      <c r="BI28" s="872">
        <v>1428</v>
      </c>
      <c r="BJ28" s="872">
        <v>1007</v>
      </c>
      <c r="BK28" s="872">
        <v>1385</v>
      </c>
      <c r="BL28" s="872">
        <v>1183</v>
      </c>
      <c r="BM28" s="872">
        <v>5003</v>
      </c>
      <c r="BN28" s="872">
        <v>1336</v>
      </c>
      <c r="BO28" s="872">
        <v>1484</v>
      </c>
      <c r="BP28" s="872">
        <v>918</v>
      </c>
    </row>
    <row r="29" spans="1:68">
      <c r="A29" s="153"/>
      <c r="B29" s="1922" t="s">
        <v>385</v>
      </c>
      <c r="C29" s="1922"/>
      <c r="D29" s="924">
        <v>-5541.299</v>
      </c>
      <c r="E29" s="924">
        <v>-1741.6220000000001</v>
      </c>
      <c r="F29" s="924">
        <v>-1073.8589999999999</v>
      </c>
      <c r="G29" s="924">
        <v>-1685.6210000000001</v>
      </c>
      <c r="H29" s="924">
        <v>-992.05499999999995</v>
      </c>
      <c r="I29" s="924">
        <v>-833.798</v>
      </c>
      <c r="J29" s="924">
        <v>-1100.5909999999999</v>
      </c>
      <c r="K29" s="924">
        <v>-980.37</v>
      </c>
      <c r="L29" s="924">
        <v>-1454.8240000000001</v>
      </c>
      <c r="M29" s="924">
        <v>-1269.558</v>
      </c>
      <c r="N29" s="924">
        <v>-1230.595</v>
      </c>
      <c r="O29" s="924">
        <v>-1344.229</v>
      </c>
      <c r="P29" s="924">
        <v>-1347.39</v>
      </c>
      <c r="Q29" s="924">
        <v>-1329.0219999999999</v>
      </c>
      <c r="R29" s="924">
        <v>-1227.018</v>
      </c>
      <c r="S29" s="924">
        <v>-1188.837</v>
      </c>
      <c r="T29" s="924">
        <v>-2312.7660000000001</v>
      </c>
      <c r="U29" s="924">
        <v>-1254.77</v>
      </c>
      <c r="V29" s="924">
        <v>-1309.0239999999999</v>
      </c>
      <c r="W29" s="924">
        <v>-1316.5219999999999</v>
      </c>
      <c r="X29" s="924">
        <v>-2528.9369999999999</v>
      </c>
      <c r="Y29" s="924">
        <v>-1664.384</v>
      </c>
      <c r="Z29" s="924">
        <v>-1384.2249999999999</v>
      </c>
      <c r="AA29" s="924">
        <v>-1509.588</v>
      </c>
      <c r="AB29" s="924">
        <v>-2019.077</v>
      </c>
      <c r="AC29" s="924">
        <v>-1843.1869999999999</v>
      </c>
      <c r="AD29" s="924">
        <v>-1799.1849999999999</v>
      </c>
      <c r="AE29" s="924">
        <v>-2209.5219999999999</v>
      </c>
      <c r="AF29" s="924">
        <v>-2227.5250000000001</v>
      </c>
      <c r="AG29" s="924">
        <v>-1699.37</v>
      </c>
      <c r="AH29" s="924">
        <v>-1940.5740000000001</v>
      </c>
      <c r="AI29" s="924">
        <v>-2044.778</v>
      </c>
      <c r="AJ29" s="924">
        <v>-2389.2649999999999</v>
      </c>
      <c r="AK29" s="924">
        <v>-2131.402</v>
      </c>
      <c r="AL29" s="924">
        <v>-2047.567</v>
      </c>
      <c r="AM29" s="924">
        <v>-2793.9920000000002</v>
      </c>
      <c r="AN29" s="924">
        <v>-3755.0250000000001</v>
      </c>
      <c r="AO29" s="155"/>
      <c r="AP29" s="924">
        <v>-1932.9369999999999</v>
      </c>
      <c r="AQ29" s="924">
        <v>-2128.8290000000002</v>
      </c>
      <c r="AR29" s="924">
        <v>-3045.25</v>
      </c>
      <c r="AS29" s="924">
        <v>-1916.634</v>
      </c>
      <c r="AT29" s="1291">
        <v>-1973.8830000000003</v>
      </c>
      <c r="AU29" s="1291">
        <v>-1972.0520000000001</v>
      </c>
      <c r="AV29" s="924">
        <v>-1968.922</v>
      </c>
      <c r="AW29" s="924">
        <v>-2331.9739999999993</v>
      </c>
      <c r="AX29" s="924">
        <v>-8247</v>
      </c>
      <c r="AY29" s="872">
        <v>-2026</v>
      </c>
      <c r="AZ29" s="872">
        <v>-3854</v>
      </c>
      <c r="BA29" s="872">
        <v>-1741</v>
      </c>
      <c r="BB29" s="872">
        <v>-2964</v>
      </c>
      <c r="BC29" s="872">
        <v>-10588</v>
      </c>
      <c r="BD29" s="872">
        <v>-3190</v>
      </c>
      <c r="BE29" s="872">
        <v>-2487</v>
      </c>
      <c r="BF29" s="872">
        <v>-1800</v>
      </c>
      <c r="BG29" s="872">
        <v>-3211</v>
      </c>
      <c r="BH29" s="872">
        <v>-10688</v>
      </c>
      <c r="BI29" s="872">
        <v>-3140</v>
      </c>
      <c r="BJ29" s="872">
        <v>-2330</v>
      </c>
      <c r="BK29" s="872">
        <v>-2637</v>
      </c>
      <c r="BL29" s="872">
        <v>-2679</v>
      </c>
      <c r="BM29" s="872">
        <v>-10786</v>
      </c>
      <c r="BN29" s="872">
        <v>-2644</v>
      </c>
      <c r="BO29" s="872">
        <v>-2931</v>
      </c>
      <c r="BP29" s="872">
        <v>-2664</v>
      </c>
    </row>
    <row r="30" spans="1:68">
      <c r="A30" s="1915" t="s">
        <v>384</v>
      </c>
      <c r="B30" s="1915"/>
      <c r="C30" s="1915"/>
      <c r="D30" s="926">
        <v>-8514.4179999999997</v>
      </c>
      <c r="E30" s="926">
        <v>3129.3069999999998</v>
      </c>
      <c r="F30" s="926">
        <v>5492.0569999999998</v>
      </c>
      <c r="G30" s="926">
        <v>4251.5529999999999</v>
      </c>
      <c r="H30" s="926">
        <v>4483.7690000000002</v>
      </c>
      <c r="I30" s="926">
        <v>4521.4049999999997</v>
      </c>
      <c r="J30" s="926">
        <v>4444.3149999999996</v>
      </c>
      <c r="K30" s="926">
        <v>5116.1660000000002</v>
      </c>
      <c r="L30" s="926">
        <v>6173.3890000000001</v>
      </c>
      <c r="M30" s="926">
        <v>5159.08</v>
      </c>
      <c r="N30" s="926">
        <v>4854.9629999999997</v>
      </c>
      <c r="O30" s="926">
        <v>2857.623</v>
      </c>
      <c r="P30" s="926">
        <v>5382.9894000000004</v>
      </c>
      <c r="Q30" s="926">
        <v>5425.7780000000002</v>
      </c>
      <c r="R30" s="926">
        <v>3638.4209999999998</v>
      </c>
      <c r="S30" s="926">
        <v>4520.3540000000003</v>
      </c>
      <c r="T30" s="926">
        <v>2704.8629999999998</v>
      </c>
      <c r="U30" s="926">
        <v>4924.1710000000003</v>
      </c>
      <c r="V30" s="926">
        <v>3533.779</v>
      </c>
      <c r="W30" s="926">
        <v>5687.6149999999998</v>
      </c>
      <c r="X30" s="926">
        <v>5610.368511104999</v>
      </c>
      <c r="Y30" s="926">
        <v>7068.7969999999996</v>
      </c>
      <c r="Z30" s="926">
        <v>7792.6660000000002</v>
      </c>
      <c r="AA30" s="926">
        <v>6054.3339999999998</v>
      </c>
      <c r="AB30" s="926">
        <v>5212.5330000000004</v>
      </c>
      <c r="AC30" s="926">
        <v>3146.6469999999999</v>
      </c>
      <c r="AD30" s="926">
        <v>9443.1919999999991</v>
      </c>
      <c r="AE30" s="926">
        <v>-6934.9189999999999</v>
      </c>
      <c r="AF30" s="926">
        <v>9083.6550000000007</v>
      </c>
      <c r="AG30" s="926">
        <v>9799.8320000000003</v>
      </c>
      <c r="AH30" s="926">
        <v>11548.545</v>
      </c>
      <c r="AI30" s="926">
        <v>6935.0820000000003</v>
      </c>
      <c r="AJ30" s="926">
        <v>7553.6149999999998</v>
      </c>
      <c r="AK30" s="926">
        <v>9753.4419999999991</v>
      </c>
      <c r="AL30" s="926">
        <v>7278.7820000000002</v>
      </c>
      <c r="AM30" s="926">
        <v>10233.061</v>
      </c>
      <c r="AN30" s="926">
        <v>5640.6890000000003</v>
      </c>
      <c r="AO30" s="855"/>
      <c r="AP30" s="926">
        <v>9336.5519999999997</v>
      </c>
      <c r="AQ30" s="926">
        <v>3594.152</v>
      </c>
      <c r="AR30" s="926">
        <v>8438.7029999999995</v>
      </c>
      <c r="AS30" s="926">
        <v>10174.94</v>
      </c>
      <c r="AT30" s="871">
        <v>9871.777</v>
      </c>
      <c r="AU30" s="871">
        <v>10453.370000000001</v>
      </c>
      <c r="AV30" s="926">
        <v>5152</v>
      </c>
      <c r="AW30" s="926">
        <v>3894.3969999999999</v>
      </c>
      <c r="AX30" s="926">
        <v>29371</v>
      </c>
      <c r="AY30" s="874">
        <v>-9519</v>
      </c>
      <c r="AZ30" s="874">
        <v>422</v>
      </c>
      <c r="BA30" s="874">
        <v>4113</v>
      </c>
      <c r="BB30" s="874">
        <v>6968</v>
      </c>
      <c r="BC30" s="874">
        <v>1984</v>
      </c>
      <c r="BD30" s="874">
        <v>7916</v>
      </c>
      <c r="BE30" s="874">
        <v>12164</v>
      </c>
      <c r="BF30" s="874">
        <v>8789</v>
      </c>
      <c r="BG30" s="874">
        <v>9864</v>
      </c>
      <c r="BH30" s="874">
        <v>38733</v>
      </c>
      <c r="BI30" s="874">
        <v>8611</v>
      </c>
      <c r="BJ30" s="874">
        <v>10090</v>
      </c>
      <c r="BK30" s="874">
        <v>9610</v>
      </c>
      <c r="BL30" s="874">
        <v>7908</v>
      </c>
      <c r="BM30" s="874">
        <v>36219</v>
      </c>
      <c r="BN30" s="874">
        <v>9673</v>
      </c>
      <c r="BO30" s="874">
        <v>10687</v>
      </c>
      <c r="BP30" s="874">
        <v>10735</v>
      </c>
    </row>
    <row r="31" spans="1:68">
      <c r="A31" s="1921" t="s">
        <v>383</v>
      </c>
      <c r="B31" s="1921"/>
      <c r="C31" s="1921"/>
      <c r="D31" s="923">
        <v>-113.754</v>
      </c>
      <c r="E31" s="923">
        <v>-11.073</v>
      </c>
      <c r="F31" s="923">
        <v>364.48899999999998</v>
      </c>
      <c r="G31" s="923">
        <v>36.255000000000003</v>
      </c>
      <c r="H31" s="923">
        <v>40.765000000000001</v>
      </c>
      <c r="I31" s="923">
        <v>19.727</v>
      </c>
      <c r="J31" s="923">
        <v>-0.186</v>
      </c>
      <c r="K31" s="922">
        <v>2.38</v>
      </c>
      <c r="L31" s="924">
        <v>58.673000000000002</v>
      </c>
      <c r="M31" s="923">
        <v>43.091000000000001</v>
      </c>
      <c r="N31" s="923">
        <v>84.400999999999996</v>
      </c>
      <c r="O31" s="923">
        <v>61.642000000000003</v>
      </c>
      <c r="P31" s="923">
        <v>1.66</v>
      </c>
      <c r="Q31" s="923">
        <v>4.2089999999999996</v>
      </c>
      <c r="R31" s="923">
        <v>-290.97899999999998</v>
      </c>
      <c r="S31" s="923">
        <v>0.81899999999999995</v>
      </c>
      <c r="T31" s="923">
        <v>1527.4570000000001</v>
      </c>
      <c r="U31" s="923">
        <v>11.42</v>
      </c>
      <c r="V31" s="923">
        <v>-6.2160000000000002</v>
      </c>
      <c r="W31" s="923">
        <v>18.623999999999999</v>
      </c>
      <c r="X31" s="923">
        <v>13.121</v>
      </c>
      <c r="Y31" s="923">
        <v>24.597000000000001</v>
      </c>
      <c r="Z31" s="923">
        <v>-49.93</v>
      </c>
      <c r="AA31" s="923">
        <v>3.0019999999999998</v>
      </c>
      <c r="AB31" s="923">
        <v>1138.751</v>
      </c>
      <c r="AC31" s="923">
        <v>9.1720000000000006</v>
      </c>
      <c r="AD31" s="923">
        <v>12.707000000000001</v>
      </c>
      <c r="AE31" s="923">
        <v>9.2569999999999997</v>
      </c>
      <c r="AF31" s="923">
        <v>-29.850999999999999</v>
      </c>
      <c r="AG31" s="923">
        <v>15.784000000000001</v>
      </c>
      <c r="AH31" s="923">
        <v>-4.9779999999999998</v>
      </c>
      <c r="AI31" s="923">
        <v>45.832000000000001</v>
      </c>
      <c r="AJ31" s="923">
        <v>64.760000000000005</v>
      </c>
      <c r="AK31" s="923">
        <v>-32.094999999999999</v>
      </c>
      <c r="AL31" s="923">
        <v>-146.40299999999999</v>
      </c>
      <c r="AM31" s="923">
        <v>125.226</v>
      </c>
      <c r="AN31" s="923">
        <v>38.281999999999996</v>
      </c>
      <c r="AO31" s="1458"/>
      <c r="AP31" s="923">
        <v>62.502000000000002</v>
      </c>
      <c r="AQ31" s="923">
        <v>-42.622999999999998</v>
      </c>
      <c r="AR31" s="923">
        <v>-12.398999999999999</v>
      </c>
      <c r="AS31" s="923">
        <v>239.50800000000001</v>
      </c>
      <c r="AT31" s="871">
        <v>-10.997</v>
      </c>
      <c r="AU31" s="871">
        <v>10.478999999999999</v>
      </c>
      <c r="AV31" s="923">
        <v>64</v>
      </c>
      <c r="AW31" s="923">
        <v>2033.1569999999999</v>
      </c>
      <c r="AX31" s="923">
        <v>2096</v>
      </c>
      <c r="AY31" s="871">
        <v>328</v>
      </c>
      <c r="AZ31" s="871">
        <v>11</v>
      </c>
      <c r="BA31" s="871">
        <v>91</v>
      </c>
      <c r="BB31" s="871">
        <v>4569</v>
      </c>
      <c r="BC31" s="871">
        <v>4999</v>
      </c>
      <c r="BD31" s="871">
        <v>153</v>
      </c>
      <c r="BE31" s="871">
        <v>557</v>
      </c>
      <c r="BF31" s="871">
        <v>126</v>
      </c>
      <c r="BG31" s="871">
        <v>254</v>
      </c>
      <c r="BH31" s="871">
        <v>1090</v>
      </c>
      <c r="BI31" s="871">
        <v>565</v>
      </c>
      <c r="BJ31" s="871">
        <v>75</v>
      </c>
      <c r="BK31" s="871">
        <v>32</v>
      </c>
      <c r="BL31" s="871">
        <v>272</v>
      </c>
      <c r="BM31" s="871">
        <v>944</v>
      </c>
      <c r="BN31" s="871">
        <v>126</v>
      </c>
      <c r="BO31" s="871">
        <v>-87</v>
      </c>
      <c r="BP31" s="871">
        <v>-1323</v>
      </c>
    </row>
    <row r="32" spans="1:68" ht="12.75" customHeight="1">
      <c r="A32" s="1915" t="s">
        <v>382</v>
      </c>
      <c r="B32" s="1915"/>
      <c r="C32" s="1915"/>
      <c r="D32" s="923">
        <v>-8628.1720000000005</v>
      </c>
      <c r="E32" s="923">
        <v>3118.2339999999999</v>
      </c>
      <c r="F32" s="923">
        <v>5856.5460000000003</v>
      </c>
      <c r="G32" s="923">
        <v>4287.808</v>
      </c>
      <c r="H32" s="923">
        <v>4524.5339999999997</v>
      </c>
      <c r="I32" s="923">
        <v>4541.1319999999996</v>
      </c>
      <c r="J32" s="923">
        <v>4444.1289999999999</v>
      </c>
      <c r="K32" s="923">
        <v>5118.5460000000003</v>
      </c>
      <c r="L32" s="923">
        <v>6232.0619999999999</v>
      </c>
      <c r="M32" s="923">
        <v>5202.1710000000003</v>
      </c>
      <c r="N32" s="923">
        <v>4939.3639999999996</v>
      </c>
      <c r="O32" s="923">
        <v>2919.2649999999999</v>
      </c>
      <c r="P32" s="923">
        <v>5384.6494000000002</v>
      </c>
      <c r="Q32" s="923">
        <v>5429.9870000000001</v>
      </c>
      <c r="R32" s="923">
        <v>3347.442</v>
      </c>
      <c r="S32" s="923">
        <v>4521.1729999999998</v>
      </c>
      <c r="T32" s="923">
        <v>4232.32</v>
      </c>
      <c r="U32" s="923">
        <v>4935.5910000000003</v>
      </c>
      <c r="V32" s="923">
        <v>3527.5630000000001</v>
      </c>
      <c r="W32" s="923">
        <v>5706.2389999999996</v>
      </c>
      <c r="X32" s="923">
        <v>5623.4895111049991</v>
      </c>
      <c r="Y32" s="923">
        <v>7093.3940000000002</v>
      </c>
      <c r="Z32" s="923">
        <v>7742.7359999999999</v>
      </c>
      <c r="AA32" s="923">
        <v>6057.3360000000002</v>
      </c>
      <c r="AB32" s="923">
        <v>6351.2839999999997</v>
      </c>
      <c r="AC32" s="923">
        <v>3155.819</v>
      </c>
      <c r="AD32" s="923">
        <v>9455.8989999999994</v>
      </c>
      <c r="AE32" s="923">
        <v>-6925.6620000000003</v>
      </c>
      <c r="AF32" s="923">
        <v>9053.8040000000001</v>
      </c>
      <c r="AG32" s="923">
        <v>9815.616</v>
      </c>
      <c r="AH32" s="923">
        <v>11543.566999999999</v>
      </c>
      <c r="AI32" s="923">
        <v>6980.9139999999998</v>
      </c>
      <c r="AJ32" s="923">
        <v>7618.375</v>
      </c>
      <c r="AK32" s="923">
        <v>9721.3469999999998</v>
      </c>
      <c r="AL32" s="923">
        <v>7132.3789999999999</v>
      </c>
      <c r="AM32" s="923">
        <v>10358.287</v>
      </c>
      <c r="AN32" s="923">
        <v>5678.9709999999995</v>
      </c>
      <c r="AO32" s="855"/>
      <c r="AP32" s="923">
        <v>9399.0540000000001</v>
      </c>
      <c r="AQ32" s="923">
        <v>3551.529</v>
      </c>
      <c r="AR32" s="923">
        <v>8426.3040000000001</v>
      </c>
      <c r="AS32" s="923">
        <v>10414.448</v>
      </c>
      <c r="AT32" s="871">
        <v>9860.7800000000007</v>
      </c>
      <c r="AU32" s="871">
        <v>10463.849</v>
      </c>
      <c r="AV32" s="923">
        <v>5216</v>
      </c>
      <c r="AW32" s="923">
        <v>5927.5540000000001</v>
      </c>
      <c r="AX32" s="923">
        <v>31467</v>
      </c>
      <c r="AY32" s="871">
        <v>-9191</v>
      </c>
      <c r="AZ32" s="871">
        <v>433</v>
      </c>
      <c r="BA32" s="871">
        <v>4204</v>
      </c>
      <c r="BB32" s="871">
        <v>11537</v>
      </c>
      <c r="BC32" s="871">
        <v>6983</v>
      </c>
      <c r="BD32" s="871">
        <v>8069</v>
      </c>
      <c r="BE32" s="871">
        <v>12721</v>
      </c>
      <c r="BF32" s="871">
        <v>8915</v>
      </c>
      <c r="BG32" s="871">
        <v>10118</v>
      </c>
      <c r="BH32" s="871">
        <v>39823</v>
      </c>
      <c r="BI32" s="871">
        <v>9176</v>
      </c>
      <c r="BJ32" s="871">
        <v>10165</v>
      </c>
      <c r="BK32" s="871">
        <v>9642</v>
      </c>
      <c r="BL32" s="871">
        <v>8180</v>
      </c>
      <c r="BM32" s="871">
        <v>37163</v>
      </c>
      <c r="BN32" s="871">
        <v>9799</v>
      </c>
      <c r="BO32" s="871">
        <v>10600</v>
      </c>
      <c r="BP32" s="871">
        <v>9412</v>
      </c>
    </row>
    <row r="33" spans="1:69">
      <c r="A33" s="1915" t="s">
        <v>381</v>
      </c>
      <c r="B33" s="1915"/>
      <c r="C33" s="1915"/>
      <c r="D33" s="923">
        <v>10820.592000000001</v>
      </c>
      <c r="E33" s="923">
        <v>-848.93100000000004</v>
      </c>
      <c r="F33" s="923">
        <v>-3024.7020000000002</v>
      </c>
      <c r="G33" s="923">
        <v>-1746.0309999999999</v>
      </c>
      <c r="H33" s="923">
        <v>-1032.1969999999999</v>
      </c>
      <c r="I33" s="923">
        <v>-1022.538</v>
      </c>
      <c r="J33" s="923">
        <v>-993.74099999999999</v>
      </c>
      <c r="K33" s="923">
        <v>-1823.933</v>
      </c>
      <c r="L33" s="923">
        <v>-2045.8309999999999</v>
      </c>
      <c r="M33" s="923">
        <v>-1469.675</v>
      </c>
      <c r="N33" s="923">
        <v>-1072.2560000000001</v>
      </c>
      <c r="O33" s="923">
        <v>1125.307</v>
      </c>
      <c r="P33" s="923">
        <v>-1438.8050000000001</v>
      </c>
      <c r="Q33" s="923">
        <v>-1786.0250000000001</v>
      </c>
      <c r="R33" s="923">
        <v>215.45500000000001</v>
      </c>
      <c r="S33" s="923">
        <v>-960.46199999999999</v>
      </c>
      <c r="T33" s="923">
        <v>-692.93399999999997</v>
      </c>
      <c r="U33" s="923">
        <v>-1381.0160000000001</v>
      </c>
      <c r="V33" s="923">
        <v>139.14500000000001</v>
      </c>
      <c r="W33" s="923">
        <v>-1601.1</v>
      </c>
      <c r="X33" s="923">
        <v>-859.03800000000001</v>
      </c>
      <c r="Y33" s="923">
        <v>-2549.0459999999998</v>
      </c>
      <c r="Z33" s="923">
        <v>-2688.5439999999999</v>
      </c>
      <c r="AA33" s="923">
        <v>-525.84699999999998</v>
      </c>
      <c r="AB33" s="923">
        <v>-673.91300000000001</v>
      </c>
      <c r="AC33" s="923">
        <v>2718.335</v>
      </c>
      <c r="AD33" s="923">
        <v>-3320.9140000000002</v>
      </c>
      <c r="AE33" s="923">
        <v>13009.647000000001</v>
      </c>
      <c r="AF33" s="923">
        <v>-3191.692</v>
      </c>
      <c r="AG33" s="923">
        <v>-4528.884</v>
      </c>
      <c r="AH33" s="923">
        <v>-5871.4790000000003</v>
      </c>
      <c r="AI33" s="923">
        <v>-1569.527</v>
      </c>
      <c r="AJ33" s="923">
        <v>-2240.165</v>
      </c>
      <c r="AK33" s="923">
        <v>-3698.0320000000002</v>
      </c>
      <c r="AL33" s="923">
        <v>-831.35</v>
      </c>
      <c r="AM33" s="923">
        <v>-4378.5320000000002</v>
      </c>
      <c r="AN33" s="923">
        <v>39.015000000000001</v>
      </c>
      <c r="AO33" s="855"/>
      <c r="AP33" s="923">
        <v>-3085.232</v>
      </c>
      <c r="AQ33" s="923">
        <v>2911.4319999999998</v>
      </c>
      <c r="AR33" s="923">
        <v>-2067.4070000000002</v>
      </c>
      <c r="AS33" s="923">
        <v>-3993.17</v>
      </c>
      <c r="AT33" s="872">
        <v>-2969.03</v>
      </c>
      <c r="AU33" s="872">
        <v>-3400.8609999999999</v>
      </c>
      <c r="AV33" s="923">
        <v>525</v>
      </c>
      <c r="AW33" s="923">
        <v>1587.0550000000001</v>
      </c>
      <c r="AX33" s="923">
        <v>-4257</v>
      </c>
      <c r="AY33" s="871">
        <v>12659</v>
      </c>
      <c r="AZ33" s="871">
        <v>1787</v>
      </c>
      <c r="BA33" s="871">
        <v>169</v>
      </c>
      <c r="BB33" s="871">
        <v>-4817</v>
      </c>
      <c r="BC33" s="871">
        <v>9798</v>
      </c>
      <c r="BD33" s="871">
        <v>-2158</v>
      </c>
      <c r="BE33" s="871">
        <v>-4735</v>
      </c>
      <c r="BF33" s="871">
        <v>-2876</v>
      </c>
      <c r="BG33" s="871">
        <v>-3625</v>
      </c>
      <c r="BH33" s="871">
        <v>-13394</v>
      </c>
      <c r="BI33" s="871">
        <v>-2078</v>
      </c>
      <c r="BJ33" s="871">
        <v>-2419</v>
      </c>
      <c r="BK33" s="871">
        <v>-1544</v>
      </c>
      <c r="BL33" s="871">
        <v>-632</v>
      </c>
      <c r="BM33" s="871">
        <v>-6673</v>
      </c>
      <c r="BN33" s="871">
        <v>-1400</v>
      </c>
      <c r="BO33" s="871">
        <v>-1820</v>
      </c>
      <c r="BP33" s="871">
        <v>-1707</v>
      </c>
    </row>
    <row r="34" spans="1:69">
      <c r="A34" s="152"/>
      <c r="B34" s="1923" t="s">
        <v>380</v>
      </c>
      <c r="C34" s="1923"/>
      <c r="D34" s="924">
        <v>-841.88800000000003</v>
      </c>
      <c r="E34" s="924">
        <v>-1275.2239999999999</v>
      </c>
      <c r="F34" s="924">
        <v>-3080.12</v>
      </c>
      <c r="G34" s="924">
        <v>-1854.86</v>
      </c>
      <c r="H34" s="924">
        <v>780.12400000000002</v>
      </c>
      <c r="I34" s="924">
        <v>-1351.99</v>
      </c>
      <c r="J34" s="924">
        <v>-1486.2360000000001</v>
      </c>
      <c r="K34" s="924">
        <v>-1283.8699999999999</v>
      </c>
      <c r="L34" s="924">
        <v>-439.92500000000001</v>
      </c>
      <c r="M34" s="924">
        <v>-2087.7469999999998</v>
      </c>
      <c r="N34" s="924">
        <v>-1598.309</v>
      </c>
      <c r="O34" s="924">
        <v>-1650.5709999999999</v>
      </c>
      <c r="P34" s="924">
        <v>-1544.9390000000001</v>
      </c>
      <c r="Q34" s="924">
        <v>-2730.9949999999999</v>
      </c>
      <c r="R34" s="924">
        <v>-2021.3530000000001</v>
      </c>
      <c r="S34" s="924">
        <v>-2016.7249999999999</v>
      </c>
      <c r="T34" s="924">
        <v>-1306.8989999999999</v>
      </c>
      <c r="U34" s="924">
        <v>-1885.048</v>
      </c>
      <c r="V34" s="924">
        <v>-2217.33</v>
      </c>
      <c r="W34" s="924">
        <v>-2545.777</v>
      </c>
      <c r="X34" s="924">
        <v>-1543.0650000000001</v>
      </c>
      <c r="Y34" s="924">
        <v>-2690.1509999999998</v>
      </c>
      <c r="Z34" s="924">
        <v>-2496.2269999999999</v>
      </c>
      <c r="AA34" s="924">
        <v>-1556.704</v>
      </c>
      <c r="AB34" s="924">
        <v>-974.05499999999995</v>
      </c>
      <c r="AC34" s="924">
        <v>-3303.1309999999999</v>
      </c>
      <c r="AD34" s="924">
        <v>-1171.404</v>
      </c>
      <c r="AE34" s="924">
        <v>-3365.4409999999998</v>
      </c>
      <c r="AF34" s="924">
        <v>-722.46500000000003</v>
      </c>
      <c r="AG34" s="924">
        <v>-936.99300000000005</v>
      </c>
      <c r="AH34" s="924">
        <v>-993.50099999999998</v>
      </c>
      <c r="AI34" s="924">
        <v>-1765.5640000000001</v>
      </c>
      <c r="AJ34" s="924">
        <v>-806.64</v>
      </c>
      <c r="AK34" s="924">
        <v>-1224.575</v>
      </c>
      <c r="AL34" s="924">
        <v>-2096.8449999999998</v>
      </c>
      <c r="AM34" s="924">
        <v>-1637.7819999999999</v>
      </c>
      <c r="AN34" s="924">
        <v>-198.41399999999999</v>
      </c>
      <c r="AO34" s="1459"/>
      <c r="AP34" s="924">
        <v>-1717.2180000000001</v>
      </c>
      <c r="AQ34" s="924">
        <v>-2587.587</v>
      </c>
      <c r="AR34" s="924">
        <v>-2110.4279999999999</v>
      </c>
      <c r="AS34" s="924">
        <v>1635.357</v>
      </c>
      <c r="AT34" s="872">
        <v>-1957.5250000000001</v>
      </c>
      <c r="AU34" s="872">
        <v>-2692.3989999999999</v>
      </c>
      <c r="AV34" s="924">
        <v>-3970</v>
      </c>
      <c r="AW34" s="924">
        <v>-1505.4110000000001</v>
      </c>
      <c r="AX34" s="924">
        <v>-10125</v>
      </c>
      <c r="AY34" s="872">
        <v>-4372</v>
      </c>
      <c r="AZ34" s="872">
        <v>-2824</v>
      </c>
      <c r="BA34" s="872">
        <v>-2422</v>
      </c>
      <c r="BB34" s="872">
        <v>-52</v>
      </c>
      <c r="BC34" s="872">
        <v>-9670</v>
      </c>
      <c r="BD34" s="872">
        <v>-3551</v>
      </c>
      <c r="BE34" s="872">
        <v>-1241</v>
      </c>
      <c r="BF34" s="872">
        <v>-2303</v>
      </c>
      <c r="BG34" s="872">
        <v>-407</v>
      </c>
      <c r="BH34" s="872">
        <v>-7502</v>
      </c>
      <c r="BI34" s="872">
        <v>-1982</v>
      </c>
      <c r="BJ34" s="872">
        <v>-2840</v>
      </c>
      <c r="BK34" s="872">
        <v>-1830</v>
      </c>
      <c r="BL34" s="872">
        <v>7</v>
      </c>
      <c r="BM34" s="872">
        <v>-6645</v>
      </c>
      <c r="BN34" s="872">
        <v>-2639</v>
      </c>
      <c r="BO34" s="872">
        <v>-3711</v>
      </c>
      <c r="BP34" s="872">
        <v>-3447</v>
      </c>
    </row>
    <row r="35" spans="1:69">
      <c r="A35" s="152"/>
      <c r="B35" s="1923" t="s">
        <v>379</v>
      </c>
      <c r="C35" s="1923"/>
      <c r="D35" s="924">
        <v>11662.48</v>
      </c>
      <c r="E35" s="924">
        <v>426.29300000000001</v>
      </c>
      <c r="F35" s="924">
        <v>55.417999999999999</v>
      </c>
      <c r="G35" s="924">
        <v>108.82899999999999</v>
      </c>
      <c r="H35" s="924">
        <v>-1812.3209999999999</v>
      </c>
      <c r="I35" s="924">
        <v>329.452</v>
      </c>
      <c r="J35" s="924">
        <v>492.495</v>
      </c>
      <c r="K35" s="924">
        <v>-540.06299999999999</v>
      </c>
      <c r="L35" s="924">
        <v>-1605.9059999999999</v>
      </c>
      <c r="M35" s="924">
        <v>618.072</v>
      </c>
      <c r="N35" s="924">
        <v>526.053</v>
      </c>
      <c r="O35" s="924">
        <v>2775.8780000000002</v>
      </c>
      <c r="P35" s="924">
        <v>106.134</v>
      </c>
      <c r="Q35" s="924">
        <v>944.97</v>
      </c>
      <c r="R35" s="924">
        <v>2236.808</v>
      </c>
      <c r="S35" s="924">
        <v>1056.2629999999999</v>
      </c>
      <c r="T35" s="924">
        <v>613.96500000000003</v>
      </c>
      <c r="U35" s="924">
        <v>504.03199999999998</v>
      </c>
      <c r="V35" s="924">
        <v>2356.4749999999999</v>
      </c>
      <c r="W35" s="924">
        <v>944.67700000000002</v>
      </c>
      <c r="X35" s="924">
        <v>684.02700000000004</v>
      </c>
      <c r="Y35" s="924">
        <v>141.10499999999999</v>
      </c>
      <c r="Z35" s="924">
        <v>-192.31700000000001</v>
      </c>
      <c r="AA35" s="924">
        <v>1030.857</v>
      </c>
      <c r="AB35" s="924">
        <v>300.142</v>
      </c>
      <c r="AC35" s="924">
        <v>6021.4660000000003</v>
      </c>
      <c r="AD35" s="924">
        <v>-2149.5100000000002</v>
      </c>
      <c r="AE35" s="924">
        <v>16375.088</v>
      </c>
      <c r="AF35" s="924">
        <v>-2469.2269999999999</v>
      </c>
      <c r="AG35" s="924">
        <v>-3591.8910000000001</v>
      </c>
      <c r="AH35" s="924">
        <v>-4877.9780000000001</v>
      </c>
      <c r="AI35" s="924">
        <v>196.03700000000001</v>
      </c>
      <c r="AJ35" s="924">
        <v>-1433.5250000000001</v>
      </c>
      <c r="AK35" s="924">
        <v>-2473.4569999999999</v>
      </c>
      <c r="AL35" s="924">
        <v>1265.4949999999999</v>
      </c>
      <c r="AM35" s="924">
        <v>-2740.75</v>
      </c>
      <c r="AN35" s="924">
        <v>237.429</v>
      </c>
      <c r="AO35" s="1459"/>
      <c r="AP35" s="924">
        <v>-1368.0139999999999</v>
      </c>
      <c r="AQ35" s="924">
        <v>5499.0190000000002</v>
      </c>
      <c r="AR35" s="924">
        <v>43.021000000000001</v>
      </c>
      <c r="AS35" s="924">
        <v>-5628.527</v>
      </c>
      <c r="AT35" s="871">
        <v>-1011.505</v>
      </c>
      <c r="AU35" s="871">
        <v>-708.46199999999999</v>
      </c>
      <c r="AV35" s="924">
        <v>4495</v>
      </c>
      <c r="AW35" s="924">
        <v>3092.4659999999999</v>
      </c>
      <c r="AX35" s="924">
        <v>5868</v>
      </c>
      <c r="AY35" s="872">
        <v>17031</v>
      </c>
      <c r="AZ35" s="872">
        <v>4611</v>
      </c>
      <c r="BA35" s="872">
        <v>2591</v>
      </c>
      <c r="BB35" s="872">
        <v>-4765</v>
      </c>
      <c r="BC35" s="872">
        <v>19468</v>
      </c>
      <c r="BD35" s="872">
        <v>1393</v>
      </c>
      <c r="BE35" s="872">
        <v>-3494</v>
      </c>
      <c r="BF35" s="872">
        <v>-573</v>
      </c>
      <c r="BG35" s="872">
        <v>-3218</v>
      </c>
      <c r="BH35" s="872">
        <v>-5892</v>
      </c>
      <c r="BI35" s="872">
        <v>-96</v>
      </c>
      <c r="BJ35" s="872">
        <v>421</v>
      </c>
      <c r="BK35" s="872">
        <v>286</v>
      </c>
      <c r="BL35" s="872">
        <v>-639</v>
      </c>
      <c r="BM35" s="872">
        <v>-28</v>
      </c>
      <c r="BN35" s="872">
        <v>1239</v>
      </c>
      <c r="BO35" s="872">
        <v>1891</v>
      </c>
      <c r="BP35" s="872">
        <v>1740</v>
      </c>
    </row>
    <row r="36" spans="1:69">
      <c r="A36" s="151" t="s">
        <v>1374</v>
      </c>
      <c r="B36" s="151"/>
      <c r="C36" s="151"/>
      <c r="D36" s="923">
        <v>-208.97300000000001</v>
      </c>
      <c r="E36" s="923">
        <v>-54.054000000000002</v>
      </c>
      <c r="F36" s="923">
        <v>-58.274000000000001</v>
      </c>
      <c r="G36" s="923">
        <v>-54.015000000000001</v>
      </c>
      <c r="H36" s="923">
        <v>-38.298000000000002</v>
      </c>
      <c r="I36" s="923">
        <v>-62.167000000000002</v>
      </c>
      <c r="J36" s="923">
        <v>-53.838000000000001</v>
      </c>
      <c r="K36" s="923">
        <v>-52.152999999999999</v>
      </c>
      <c r="L36" s="923">
        <v>-92.781999999999996</v>
      </c>
      <c r="M36" s="923">
        <v>-35.090000000000003</v>
      </c>
      <c r="N36" s="923">
        <v>-71.433999999999997</v>
      </c>
      <c r="O36" s="923">
        <v>-56.832000000000001</v>
      </c>
      <c r="P36" s="923">
        <v>-28.567</v>
      </c>
      <c r="Q36" s="923">
        <v>-27.734999999999999</v>
      </c>
      <c r="R36" s="923">
        <v>-51.966000000000001</v>
      </c>
      <c r="S36" s="923">
        <v>-43.271000000000001</v>
      </c>
      <c r="T36" s="923">
        <v>-36.054000000000002</v>
      </c>
      <c r="U36" s="923">
        <v>-61.392000000000003</v>
      </c>
      <c r="V36" s="923">
        <v>-60.232999999999997</v>
      </c>
      <c r="W36" s="923">
        <v>-60.123599999999996</v>
      </c>
      <c r="X36" s="923">
        <v>-77.108399999999989</v>
      </c>
      <c r="Y36" s="923">
        <v>-61.414000000000001</v>
      </c>
      <c r="Z36" s="923">
        <v>-76.965999999999994</v>
      </c>
      <c r="AA36" s="923">
        <v>-48.924999999999997</v>
      </c>
      <c r="AB36" s="923">
        <v>-73.287000000000006</v>
      </c>
      <c r="AC36" s="923">
        <v>-35.786000000000001</v>
      </c>
      <c r="AD36" s="923">
        <v>-71.599000000000004</v>
      </c>
      <c r="AE36" s="923">
        <v>-59.917999999999999</v>
      </c>
      <c r="AF36" s="923">
        <v>-72.028000000000006</v>
      </c>
      <c r="AG36" s="923">
        <v>-38.991999999999997</v>
      </c>
      <c r="AH36" s="923">
        <v>-59.508000000000003</v>
      </c>
      <c r="AI36" s="923">
        <v>-60.906999999999996</v>
      </c>
      <c r="AJ36" s="923">
        <v>-91.123000000000005</v>
      </c>
      <c r="AK36" s="923">
        <v>-38.756999999999998</v>
      </c>
      <c r="AL36" s="923">
        <v>-59.128</v>
      </c>
      <c r="AM36" s="923">
        <v>-56.317999999999998</v>
      </c>
      <c r="AN36" s="923">
        <v>-89.381</v>
      </c>
      <c r="AO36" s="151"/>
      <c r="AP36" s="923">
        <v>-44.072000000000003</v>
      </c>
      <c r="AQ36" s="923">
        <v>-60.180999999999997</v>
      </c>
      <c r="AR36" s="923">
        <v>-76.495999999999995</v>
      </c>
      <c r="AS36" s="923">
        <v>-77.168999999999997</v>
      </c>
      <c r="AT36" s="871">
        <v>-91.852999999999994</v>
      </c>
      <c r="AU36" s="871">
        <v>-80.974000000000004</v>
      </c>
      <c r="AV36" s="923">
        <v>-93</v>
      </c>
      <c r="AW36" s="923">
        <v>-97.686999999999998</v>
      </c>
      <c r="AX36" s="923">
        <v>-363</v>
      </c>
      <c r="AY36" s="871">
        <v>-22</v>
      </c>
      <c r="AZ36" s="871">
        <v>-26</v>
      </c>
      <c r="BA36" s="871">
        <v>-22</v>
      </c>
      <c r="BB36" s="871">
        <v>-42</v>
      </c>
      <c r="BC36" s="871">
        <v>-112</v>
      </c>
      <c r="BD36" s="871">
        <v>-49</v>
      </c>
      <c r="BE36" s="871">
        <v>-50</v>
      </c>
      <c r="BF36" s="871">
        <v>-40</v>
      </c>
      <c r="BG36" s="871">
        <v>-69</v>
      </c>
      <c r="BH36" s="871">
        <v>-208</v>
      </c>
      <c r="BI36" s="871">
        <v>-66</v>
      </c>
      <c r="BJ36" s="871">
        <v>-55</v>
      </c>
      <c r="BK36" s="871">
        <v>-60</v>
      </c>
      <c r="BL36" s="871">
        <v>-74</v>
      </c>
      <c r="BM36" s="871">
        <v>-255</v>
      </c>
      <c r="BN36" s="871">
        <v>-59</v>
      </c>
      <c r="BO36" s="871">
        <v>-80</v>
      </c>
      <c r="BP36" s="871">
        <v>-63</v>
      </c>
    </row>
    <row r="37" spans="1:69">
      <c r="A37" s="1921" t="s">
        <v>863</v>
      </c>
      <c r="B37" s="1921"/>
      <c r="C37" s="1921"/>
      <c r="D37" s="923">
        <v>-111.771</v>
      </c>
      <c r="E37" s="923">
        <v>-200.41200000000001</v>
      </c>
      <c r="F37" s="923">
        <v>-202.67500000000001</v>
      </c>
      <c r="G37" s="923">
        <v>-219.67599999999999</v>
      </c>
      <c r="H37" s="923">
        <v>-241.25</v>
      </c>
      <c r="I37" s="923">
        <v>-222.23699999999999</v>
      </c>
      <c r="J37" s="923">
        <v>-231.59800000000001</v>
      </c>
      <c r="K37" s="922">
        <v>-208.441</v>
      </c>
      <c r="L37" s="923">
        <v>-203.64699999999999</v>
      </c>
      <c r="M37" s="923">
        <v>-167.10499999999999</v>
      </c>
      <c r="N37" s="923">
        <v>-193.46700000000001</v>
      </c>
      <c r="O37" s="923">
        <v>-180.36500000000001</v>
      </c>
      <c r="P37" s="923">
        <v>-236.53800000000001</v>
      </c>
      <c r="Q37" s="923">
        <v>-190.53399999999999</v>
      </c>
      <c r="R37" s="923">
        <v>-206.76900000000001</v>
      </c>
      <c r="S37" s="923">
        <v>-145.15</v>
      </c>
      <c r="T37" s="923">
        <v>-11.539</v>
      </c>
      <c r="U37" s="923">
        <v>-20.744</v>
      </c>
      <c r="V37" s="923">
        <v>-23.576000000000001</v>
      </c>
      <c r="W37" s="923">
        <v>-50.414999999999999</v>
      </c>
      <c r="X37" s="923">
        <v>-41.531999999999996</v>
      </c>
      <c r="Y37" s="923">
        <v>-63.854999999999997</v>
      </c>
      <c r="Z37" s="923">
        <v>-78.376999999999995</v>
      </c>
      <c r="AA37" s="923">
        <v>-78.775000000000006</v>
      </c>
      <c r="AB37" s="923">
        <v>-84.236999999999995</v>
      </c>
      <c r="AC37" s="923">
        <v>-105.41500000000001</v>
      </c>
      <c r="AD37" s="923">
        <v>-79.450999999999993</v>
      </c>
      <c r="AE37" s="923">
        <v>-79.122</v>
      </c>
      <c r="AF37" s="923">
        <v>-92.082999999999998</v>
      </c>
      <c r="AG37" s="923">
        <v>-64.094999999999999</v>
      </c>
      <c r="AH37" s="923">
        <v>-94.123000000000005</v>
      </c>
      <c r="AI37" s="923">
        <v>44.015999999999998</v>
      </c>
      <c r="AJ37" s="923">
        <v>255.44</v>
      </c>
      <c r="AK37" s="923">
        <v>67.932000000000002</v>
      </c>
      <c r="AL37" s="923">
        <v>-227.93600000000001</v>
      </c>
      <c r="AM37" s="923">
        <v>153.29400000000001</v>
      </c>
      <c r="AN37" s="923">
        <v>192.76</v>
      </c>
      <c r="AO37" s="1458"/>
      <c r="AP37" s="923">
        <v>10.568</v>
      </c>
      <c r="AQ37" s="923">
        <v>-158.69</v>
      </c>
      <c r="AR37" s="923">
        <v>-35.241999999999997</v>
      </c>
      <c r="AS37" s="923">
        <v>-138.25399999999999</v>
      </c>
      <c r="AT37" s="871">
        <v>-90.188999999999993</v>
      </c>
      <c r="AU37" s="871">
        <v>-167.10900000000001</v>
      </c>
      <c r="AV37" s="923">
        <v>-72</v>
      </c>
      <c r="AW37" s="923">
        <v>64.748000000000005</v>
      </c>
      <c r="AX37" s="923">
        <v>-264</v>
      </c>
      <c r="AY37" s="871">
        <v>-45</v>
      </c>
      <c r="AZ37" s="871">
        <v>1230</v>
      </c>
      <c r="BA37" s="871">
        <v>141</v>
      </c>
      <c r="BB37" s="871">
        <v>914</v>
      </c>
      <c r="BC37" s="871">
        <v>2240</v>
      </c>
      <c r="BD37" s="871">
        <v>-448</v>
      </c>
      <c r="BE37" s="871">
        <v>-376</v>
      </c>
      <c r="BF37" s="871">
        <v>-219</v>
      </c>
      <c r="BG37" s="871">
        <v>-190</v>
      </c>
      <c r="BH37" s="871">
        <v>-1233</v>
      </c>
      <c r="BI37" s="871">
        <v>-289</v>
      </c>
      <c r="BJ37" s="871">
        <v>-255</v>
      </c>
      <c r="BK37" s="871">
        <v>-159</v>
      </c>
      <c r="BL37" s="871">
        <v>-118</v>
      </c>
      <c r="BM37" s="871">
        <v>-821</v>
      </c>
      <c r="BN37" s="871">
        <v>-161</v>
      </c>
      <c r="BO37" s="871">
        <v>-222</v>
      </c>
      <c r="BP37" s="871">
        <v>-103</v>
      </c>
    </row>
    <row r="38" spans="1:69" ht="12.6" customHeight="1">
      <c r="A38" s="1915" t="s">
        <v>378</v>
      </c>
      <c r="B38" s="1915"/>
      <c r="C38" s="1915"/>
      <c r="D38" s="923">
        <v>1871.6759999999999</v>
      </c>
      <c r="E38" s="923">
        <v>2014.837</v>
      </c>
      <c r="F38" s="923">
        <v>2570.895</v>
      </c>
      <c r="G38" s="923">
        <v>2268.0859999999998</v>
      </c>
      <c r="H38" s="923">
        <v>3212.7890000000002</v>
      </c>
      <c r="I38" s="923">
        <v>3234.19</v>
      </c>
      <c r="J38" s="923">
        <v>3164.9520000000002</v>
      </c>
      <c r="K38" s="923">
        <v>3034.0189999999998</v>
      </c>
      <c r="L38" s="923">
        <v>3889.8020000000001</v>
      </c>
      <c r="M38" s="923">
        <v>3530.3009999999999</v>
      </c>
      <c r="N38" s="923">
        <v>3602.2069999999999</v>
      </c>
      <c r="O38" s="923">
        <v>3807.375</v>
      </c>
      <c r="P38" s="923">
        <v>3680.7394000000004</v>
      </c>
      <c r="Q38" s="923">
        <v>3425.6930000000002</v>
      </c>
      <c r="R38" s="923">
        <v>3304.1619999999998</v>
      </c>
      <c r="S38" s="923">
        <v>3372.29</v>
      </c>
      <c r="T38" s="923">
        <v>3491.7930000000001</v>
      </c>
      <c r="U38" s="923">
        <v>3472.4389999999999</v>
      </c>
      <c r="V38" s="923">
        <v>3582.8989999999999</v>
      </c>
      <c r="W38" s="923">
        <v>3994.6003999999998</v>
      </c>
      <c r="X38" s="923">
        <v>4645.8111111049984</v>
      </c>
      <c r="Y38" s="923">
        <v>4419.0789999999997</v>
      </c>
      <c r="Z38" s="923">
        <v>4898.8490000000002</v>
      </c>
      <c r="AA38" s="923">
        <v>5403.7889999999998</v>
      </c>
      <c r="AB38" s="923">
        <v>5519.8469999999998</v>
      </c>
      <c r="AC38" s="923">
        <v>5732.9530000000004</v>
      </c>
      <c r="AD38" s="923">
        <v>5983.9350000000004</v>
      </c>
      <c r="AE38" s="923">
        <v>5944.9449999999997</v>
      </c>
      <c r="AF38" s="923">
        <v>5698.0010000000002</v>
      </c>
      <c r="AG38" s="923">
        <v>5183.6450000000004</v>
      </c>
      <c r="AH38" s="923">
        <v>5518.4570000000003</v>
      </c>
      <c r="AI38" s="923">
        <v>5394.4960000000001</v>
      </c>
      <c r="AJ38" s="923">
        <v>5542.527</v>
      </c>
      <c r="AK38" s="923">
        <v>6052.49</v>
      </c>
      <c r="AL38" s="923">
        <v>6013.9650000000001</v>
      </c>
      <c r="AM38" s="923">
        <v>6076.7309999999998</v>
      </c>
      <c r="AN38" s="923">
        <v>5821.3649999999998</v>
      </c>
      <c r="AO38" s="855"/>
      <c r="AP38" s="923">
        <v>6280.3180000000002</v>
      </c>
      <c r="AQ38" s="923">
        <v>6244.09</v>
      </c>
      <c r="AR38" s="923">
        <v>6247.1589999999997</v>
      </c>
      <c r="AS38" s="923">
        <v>6205.8549999999996</v>
      </c>
      <c r="AT38" s="871">
        <v>6709.7079999999996</v>
      </c>
      <c r="AU38" s="871">
        <v>6814.9049999999997</v>
      </c>
      <c r="AV38" s="923">
        <v>5576</v>
      </c>
      <c r="AW38" s="923">
        <v>7481.67</v>
      </c>
      <c r="AX38" s="923">
        <v>26583</v>
      </c>
      <c r="AY38" s="871">
        <v>3401</v>
      </c>
      <c r="AZ38" s="871">
        <v>3424</v>
      </c>
      <c r="BA38" s="871">
        <v>4492</v>
      </c>
      <c r="BB38" s="871">
        <v>7592</v>
      </c>
      <c r="BC38" s="871">
        <v>18909</v>
      </c>
      <c r="BD38" s="871">
        <v>5414</v>
      </c>
      <c r="BE38" s="871">
        <v>7560</v>
      </c>
      <c r="BF38" s="871">
        <v>5780</v>
      </c>
      <c r="BG38" s="871">
        <v>6234</v>
      </c>
      <c r="BH38" s="871">
        <v>24988</v>
      </c>
      <c r="BI38" s="871">
        <v>6743</v>
      </c>
      <c r="BJ38" s="871">
        <v>7436</v>
      </c>
      <c r="BK38" s="871">
        <v>7880</v>
      </c>
      <c r="BL38" s="871">
        <v>7356</v>
      </c>
      <c r="BM38" s="871">
        <v>29414</v>
      </c>
      <c r="BN38" s="871">
        <v>8179</v>
      </c>
      <c r="BO38" s="871">
        <v>8478</v>
      </c>
      <c r="BP38" s="871">
        <v>7539</v>
      </c>
    </row>
    <row r="39" spans="1:69">
      <c r="A39" s="855" t="s">
        <v>1907</v>
      </c>
      <c r="B39" s="855"/>
      <c r="C39" s="855"/>
      <c r="D39" s="863"/>
      <c r="E39" s="863"/>
      <c r="F39" s="863"/>
      <c r="G39" s="863"/>
      <c r="H39" s="863"/>
      <c r="I39" s="863"/>
      <c r="J39" s="863"/>
      <c r="K39" s="863"/>
      <c r="L39" s="863"/>
      <c r="M39" s="863"/>
      <c r="N39" s="863"/>
      <c r="O39" s="863"/>
      <c r="P39" s="863"/>
      <c r="Q39" s="863"/>
      <c r="R39" s="863"/>
      <c r="S39" s="863"/>
      <c r="T39" s="863"/>
      <c r="U39" s="863"/>
      <c r="V39" s="863"/>
      <c r="W39" s="863"/>
      <c r="X39" s="863"/>
      <c r="Y39" s="863"/>
      <c r="Z39" s="863"/>
      <c r="AA39" s="863"/>
      <c r="AB39" s="863"/>
      <c r="AC39" s="863"/>
      <c r="AD39" s="863"/>
      <c r="AE39" s="863"/>
      <c r="AF39" s="863"/>
      <c r="AG39" s="863"/>
      <c r="AH39" s="863"/>
      <c r="AI39" s="863"/>
      <c r="AJ39" s="863"/>
      <c r="AK39" s="863"/>
      <c r="AL39" s="863"/>
      <c r="AM39" s="863"/>
      <c r="AN39" s="863"/>
      <c r="AO39" s="855"/>
      <c r="AP39" s="863"/>
      <c r="AQ39" s="863"/>
      <c r="AR39" s="863"/>
      <c r="AS39" s="863"/>
      <c r="AT39" s="893">
        <v>0</v>
      </c>
      <c r="AU39" s="893">
        <v>0</v>
      </c>
      <c r="AV39" s="893">
        <v>0</v>
      </c>
      <c r="AW39" s="933"/>
      <c r="AX39" s="933">
        <v>0</v>
      </c>
      <c r="AY39" s="893">
        <v>0</v>
      </c>
      <c r="AZ39" s="893">
        <v>0</v>
      </c>
      <c r="BA39" s="893">
        <v>0</v>
      </c>
      <c r="BB39" s="893">
        <v>0</v>
      </c>
      <c r="BC39" s="893">
        <v>0</v>
      </c>
      <c r="BD39" s="893">
        <v>0</v>
      </c>
      <c r="BE39" s="893">
        <v>0</v>
      </c>
      <c r="BF39" s="893">
        <v>0</v>
      </c>
      <c r="BG39" s="893">
        <v>0</v>
      </c>
      <c r="BH39" s="893">
        <v>0</v>
      </c>
      <c r="BI39" s="893">
        <v>0</v>
      </c>
      <c r="BJ39" s="893">
        <v>0</v>
      </c>
      <c r="BK39" s="893">
        <v>0</v>
      </c>
      <c r="BL39" s="893">
        <v>0</v>
      </c>
      <c r="BM39" s="893">
        <v>0</v>
      </c>
      <c r="BN39" s="893">
        <v>0</v>
      </c>
      <c r="BO39" s="893">
        <v>0</v>
      </c>
      <c r="BP39" s="893">
        <v>0</v>
      </c>
    </row>
    <row r="40" spans="1:69">
      <c r="A40" s="856"/>
      <c r="B40" s="856" t="s">
        <v>1331</v>
      </c>
      <c r="C40" s="856"/>
      <c r="D40" s="1517"/>
      <c r="E40" s="1517"/>
      <c r="F40" s="1517"/>
      <c r="G40" s="1517"/>
      <c r="H40" s="1517"/>
      <c r="I40" s="1517"/>
      <c r="J40" s="1517"/>
      <c r="K40" s="1517"/>
      <c r="L40" s="1517"/>
      <c r="M40" s="1517"/>
      <c r="N40" s="1517"/>
      <c r="O40" s="1517"/>
      <c r="P40" s="1517"/>
      <c r="Q40" s="1517"/>
      <c r="R40" s="1517"/>
      <c r="S40" s="1517"/>
      <c r="T40" s="1517"/>
      <c r="U40" s="1517"/>
      <c r="V40" s="1517"/>
      <c r="W40" s="1517"/>
      <c r="X40" s="1517"/>
      <c r="Y40" s="1517"/>
      <c r="Z40" s="1517"/>
      <c r="AA40" s="1517"/>
      <c r="AB40" s="1517"/>
      <c r="AC40" s="1517"/>
      <c r="AD40" s="1517"/>
      <c r="AE40" s="1517"/>
      <c r="AF40" s="1517"/>
      <c r="AG40" s="1517"/>
      <c r="AH40" s="1517"/>
      <c r="AI40" s="1517"/>
      <c r="AJ40" s="1517"/>
      <c r="AK40" s="1517"/>
      <c r="AL40" s="1517"/>
      <c r="AM40" s="1517"/>
      <c r="AN40" s="1517"/>
      <c r="AO40" s="856"/>
      <c r="AP40" s="1517"/>
      <c r="AQ40" s="1517"/>
      <c r="AR40" s="1517"/>
      <c r="AS40" s="1517"/>
      <c r="AT40" s="1518">
        <v>0.69</v>
      </c>
      <c r="AU40" s="1518">
        <v>0.7</v>
      </c>
      <c r="AV40" s="1518">
        <v>0.56999999999999995</v>
      </c>
      <c r="AW40" s="1518">
        <v>0.77</v>
      </c>
      <c r="AX40" s="1519">
        <v>2.73</v>
      </c>
      <c r="AY40" s="1518">
        <v>0.35</v>
      </c>
      <c r="AZ40" s="1518">
        <v>0.35</v>
      </c>
      <c r="BA40" s="1518">
        <v>0.45999999999999996</v>
      </c>
      <c r="BB40" s="1518">
        <v>0.77999999999999992</v>
      </c>
      <c r="BC40" s="1520">
        <v>1.94</v>
      </c>
      <c r="BD40" s="1520">
        <v>0.55000000000000004</v>
      </c>
      <c r="BE40" s="1520">
        <v>0.78</v>
      </c>
      <c r="BF40" s="1520">
        <v>0.58999999999999986</v>
      </c>
      <c r="BG40" s="1520">
        <v>0.64000000000000012</v>
      </c>
      <c r="BH40" s="1520">
        <v>2.56</v>
      </c>
      <c r="BI40" s="1520">
        <v>0.69</v>
      </c>
      <c r="BJ40" s="1520">
        <v>0.76</v>
      </c>
      <c r="BK40" s="1520">
        <v>0.8</v>
      </c>
      <c r="BL40" s="1520">
        <v>0.75000000000000022</v>
      </c>
      <c r="BM40" s="1520">
        <v>3</v>
      </c>
      <c r="BN40" s="1520">
        <v>0.84</v>
      </c>
      <c r="BO40" s="1520">
        <v>0.86</v>
      </c>
      <c r="BP40" s="1520">
        <v>0.77000000000000035</v>
      </c>
      <c r="BQ40" s="1861"/>
    </row>
    <row r="41" spans="1:69">
      <c r="A41" s="856"/>
      <c r="B41" s="856" t="s">
        <v>1332</v>
      </c>
      <c r="C41" s="856"/>
      <c r="D41" s="1517"/>
      <c r="E41" s="1517"/>
      <c r="F41" s="1517"/>
      <c r="G41" s="1517"/>
      <c r="H41" s="1517"/>
      <c r="I41" s="1517"/>
      <c r="J41" s="1517"/>
      <c r="K41" s="1517"/>
      <c r="L41" s="1517"/>
      <c r="M41" s="1517"/>
      <c r="N41" s="1517"/>
      <c r="O41" s="1517"/>
      <c r="P41" s="1517"/>
      <c r="Q41" s="1517"/>
      <c r="R41" s="1517"/>
      <c r="S41" s="1517"/>
      <c r="T41" s="1517"/>
      <c r="U41" s="1517"/>
      <c r="V41" s="1517"/>
      <c r="W41" s="1517"/>
      <c r="X41" s="1517"/>
      <c r="Y41" s="1517"/>
      <c r="Z41" s="1517"/>
      <c r="AA41" s="1517"/>
      <c r="AB41" s="1517"/>
      <c r="AC41" s="1517"/>
      <c r="AD41" s="1517"/>
      <c r="AE41" s="1517"/>
      <c r="AF41" s="1517"/>
      <c r="AG41" s="1517"/>
      <c r="AH41" s="1517"/>
      <c r="AI41" s="1517"/>
      <c r="AJ41" s="1517"/>
      <c r="AK41" s="1517"/>
      <c r="AL41" s="1517"/>
      <c r="AM41" s="1517"/>
      <c r="AN41" s="1517"/>
      <c r="AO41" s="856"/>
      <c r="AP41" s="1517"/>
      <c r="AQ41" s="1517"/>
      <c r="AR41" s="1517"/>
      <c r="AS41" s="1517"/>
      <c r="AT41" s="1518">
        <v>0.69</v>
      </c>
      <c r="AU41" s="1518">
        <v>0.7</v>
      </c>
      <c r="AV41" s="1518">
        <v>0.56999999999999995</v>
      </c>
      <c r="AW41" s="1518">
        <v>0.77</v>
      </c>
      <c r="AX41" s="1519">
        <v>2.73</v>
      </c>
      <c r="AY41" s="1518">
        <v>0.35</v>
      </c>
      <c r="AZ41" s="1518">
        <v>0.35</v>
      </c>
      <c r="BA41" s="1518">
        <v>0.45999999999999996</v>
      </c>
      <c r="BB41" s="1518">
        <v>0.77999999999999992</v>
      </c>
      <c r="BC41" s="1520">
        <v>1.94</v>
      </c>
      <c r="BD41" s="1520">
        <v>0.55000000000000004</v>
      </c>
      <c r="BE41" s="1520">
        <v>0.78</v>
      </c>
      <c r="BF41" s="1520">
        <v>0.58999999999999986</v>
      </c>
      <c r="BG41" s="1520">
        <v>0.64000000000000012</v>
      </c>
      <c r="BH41" s="1520">
        <v>2.56</v>
      </c>
      <c r="BI41" s="1520">
        <v>0.69</v>
      </c>
      <c r="BJ41" s="1520">
        <v>0.76</v>
      </c>
      <c r="BK41" s="1520">
        <v>0.8</v>
      </c>
      <c r="BL41" s="1520">
        <v>0.75000000000000022</v>
      </c>
      <c r="BM41" s="1520">
        <v>3</v>
      </c>
      <c r="BN41" s="1520">
        <v>0.84</v>
      </c>
      <c r="BO41" s="1520">
        <v>0.86</v>
      </c>
      <c r="BP41" s="1520">
        <v>0.77000000000000035</v>
      </c>
    </row>
    <row r="42" spans="1:69">
      <c r="A42" s="855" t="s">
        <v>1908</v>
      </c>
      <c r="B42" s="855"/>
      <c r="C42" s="855"/>
      <c r="D42" s="863"/>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3"/>
      <c r="AE42" s="863"/>
      <c r="AF42" s="863"/>
      <c r="AG42" s="863"/>
      <c r="AH42" s="863"/>
      <c r="AI42" s="863"/>
      <c r="AJ42" s="863"/>
      <c r="AK42" s="863"/>
      <c r="AL42" s="863"/>
      <c r="AM42" s="863"/>
      <c r="AN42" s="863"/>
      <c r="AO42" s="855"/>
      <c r="AP42" s="863"/>
      <c r="AQ42" s="863"/>
      <c r="AR42" s="863"/>
      <c r="AS42" s="863"/>
      <c r="AT42" s="893">
        <v>0</v>
      </c>
      <c r="AU42" s="893">
        <v>0</v>
      </c>
      <c r="AV42" s="893">
        <v>0</v>
      </c>
      <c r="AW42" s="933"/>
      <c r="AX42" s="893">
        <v>0</v>
      </c>
      <c r="AY42" s="893">
        <v>0</v>
      </c>
      <c r="AZ42" s="893">
        <v>0</v>
      </c>
      <c r="BA42" s="1537"/>
      <c r="BB42" s="893">
        <v>0</v>
      </c>
      <c r="BC42" s="1292">
        <v>0</v>
      </c>
      <c r="BD42" s="1292">
        <v>0</v>
      </c>
      <c r="BE42" s="1292">
        <v>0</v>
      </c>
      <c r="BF42" s="1292">
        <v>0</v>
      </c>
      <c r="BG42" s="1292">
        <v>0</v>
      </c>
      <c r="BH42" s="1292">
        <v>0</v>
      </c>
      <c r="BI42" s="1292">
        <v>0</v>
      </c>
      <c r="BJ42" s="1292">
        <v>0</v>
      </c>
      <c r="BK42" s="1292">
        <v>0</v>
      </c>
      <c r="BL42" s="1292">
        <v>0</v>
      </c>
      <c r="BM42" s="1292">
        <v>0</v>
      </c>
      <c r="BN42" s="1292">
        <v>0</v>
      </c>
      <c r="BO42" s="1292">
        <v>0</v>
      </c>
      <c r="BP42" s="1292">
        <v>0</v>
      </c>
    </row>
    <row r="43" spans="1:69">
      <c r="A43" s="856"/>
      <c r="B43" s="856" t="s">
        <v>1331</v>
      </c>
      <c r="C43" s="856"/>
      <c r="D43" s="1517"/>
      <c r="E43" s="1517"/>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517"/>
      <c r="AM43" s="1517"/>
      <c r="AN43" s="1517"/>
      <c r="AO43" s="856"/>
      <c r="AP43" s="1517"/>
      <c r="AQ43" s="1517"/>
      <c r="AR43" s="1517"/>
      <c r="AS43" s="1517"/>
      <c r="AT43" s="1518">
        <v>0.69</v>
      </c>
      <c r="AU43" s="1518">
        <v>0.7</v>
      </c>
      <c r="AV43" s="1518">
        <v>0.56999999999999995</v>
      </c>
      <c r="AW43" s="1518">
        <v>0.77</v>
      </c>
      <c r="AX43" s="1519">
        <v>2.72</v>
      </c>
      <c r="AY43" s="1518">
        <v>0.35</v>
      </c>
      <c r="AZ43" s="1518">
        <v>0.35</v>
      </c>
      <c r="BA43" s="1518">
        <v>0.45999999999999996</v>
      </c>
      <c r="BB43" s="1518">
        <v>0.77000000000000013</v>
      </c>
      <c r="BC43" s="1520">
        <v>1.93</v>
      </c>
      <c r="BD43" s="1520">
        <v>0.55000000000000004</v>
      </c>
      <c r="BE43" s="1520">
        <v>0.77</v>
      </c>
      <c r="BF43" s="1520">
        <v>0.58999999999999986</v>
      </c>
      <c r="BG43" s="1520">
        <v>0.63000000000000012</v>
      </c>
      <c r="BH43" s="1520">
        <v>2.54</v>
      </c>
      <c r="BI43" s="1520">
        <v>0.69</v>
      </c>
      <c r="BJ43" s="1520">
        <v>0.75</v>
      </c>
      <c r="BK43" s="1520">
        <v>0.80000000000000027</v>
      </c>
      <c r="BL43" s="1520">
        <v>0.73999999999999977</v>
      </c>
      <c r="BM43" s="1520">
        <v>2.98</v>
      </c>
      <c r="BN43" s="1520">
        <v>0.83</v>
      </c>
      <c r="BO43" s="1520">
        <v>0.86</v>
      </c>
      <c r="BP43" s="1520">
        <v>0.76000000000000034</v>
      </c>
      <c r="BQ43" s="1861"/>
    </row>
    <row r="44" spans="1:69">
      <c r="A44" s="856"/>
      <c r="B44" s="856" t="s">
        <v>1332</v>
      </c>
      <c r="C44" s="856"/>
      <c r="D44" s="1517"/>
      <c r="E44" s="1517"/>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517"/>
      <c r="AM44" s="1517"/>
      <c r="AN44" s="1517"/>
      <c r="AO44" s="856"/>
      <c r="AP44" s="1517"/>
      <c r="AQ44" s="1517"/>
      <c r="AR44" s="1517"/>
      <c r="AS44" s="1517"/>
      <c r="AT44" s="1518">
        <v>0.69</v>
      </c>
      <c r="AU44" s="1518">
        <v>0.7</v>
      </c>
      <c r="AV44" s="1518">
        <v>0.56999999999999995</v>
      </c>
      <c r="AW44" s="1518">
        <v>0.77</v>
      </c>
      <c r="AX44" s="1519">
        <v>2.72</v>
      </c>
      <c r="AY44" s="1518">
        <v>0.35</v>
      </c>
      <c r="AZ44" s="1518">
        <v>0.35</v>
      </c>
      <c r="BA44" s="1518">
        <v>0.45999999999999996</v>
      </c>
      <c r="BB44" s="1518">
        <v>0.77000000000000013</v>
      </c>
      <c r="BC44" s="1520">
        <v>1.93</v>
      </c>
      <c r="BD44" s="1520">
        <v>0.55000000000000004</v>
      </c>
      <c r="BE44" s="1520">
        <v>0.77</v>
      </c>
      <c r="BF44" s="1520">
        <v>0.58999999999999986</v>
      </c>
      <c r="BG44" s="1520">
        <v>0.63000000000000012</v>
      </c>
      <c r="BH44" s="1520">
        <v>2.54</v>
      </c>
      <c r="BI44" s="1520">
        <v>0.69</v>
      </c>
      <c r="BJ44" s="1520">
        <v>0.75</v>
      </c>
      <c r="BK44" s="1520">
        <v>0.80000000000000027</v>
      </c>
      <c r="BL44" s="1520">
        <v>0.73999999999999977</v>
      </c>
      <c r="BM44" s="1520">
        <v>2.98</v>
      </c>
      <c r="BN44" s="1520">
        <v>0.83</v>
      </c>
      <c r="BO44" s="1520">
        <v>0.86</v>
      </c>
      <c r="BP44" s="1520">
        <v>0.76000000000000034</v>
      </c>
    </row>
    <row r="45" spans="1:69">
      <c r="A45" s="855" t="s">
        <v>1909</v>
      </c>
      <c r="B45" s="855"/>
      <c r="C45" s="855"/>
      <c r="D45" s="863"/>
      <c r="E45" s="863"/>
      <c r="F45" s="863"/>
      <c r="G45" s="863"/>
      <c r="H45" s="863"/>
      <c r="I45" s="863"/>
      <c r="J45" s="863"/>
      <c r="K45" s="863"/>
      <c r="L45" s="863"/>
      <c r="M45" s="863"/>
      <c r="N45" s="863"/>
      <c r="O45" s="863"/>
      <c r="P45" s="863"/>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55"/>
      <c r="AP45" s="863"/>
      <c r="AQ45" s="863"/>
      <c r="AR45" s="863"/>
      <c r="AS45" s="863"/>
      <c r="AT45" s="893">
        <v>0</v>
      </c>
      <c r="AU45" s="893">
        <v>0</v>
      </c>
      <c r="AV45" s="893">
        <v>0</v>
      </c>
      <c r="AW45" s="933"/>
      <c r="AX45" s="933">
        <v>0</v>
      </c>
      <c r="AY45" s="893">
        <v>0</v>
      </c>
      <c r="AZ45" s="893">
        <v>0</v>
      </c>
      <c r="BA45" s="893">
        <v>0</v>
      </c>
      <c r="BC45" s="893">
        <v>0</v>
      </c>
      <c r="BD45" s="893">
        <v>0</v>
      </c>
      <c r="BE45" s="893">
        <v>0</v>
      </c>
      <c r="BF45" s="893">
        <v>0</v>
      </c>
      <c r="BG45" s="893">
        <v>0</v>
      </c>
      <c r="BH45" s="893">
        <v>0</v>
      </c>
      <c r="BI45" s="893">
        <v>0</v>
      </c>
      <c r="BJ45" s="893">
        <v>0</v>
      </c>
      <c r="BK45" s="893">
        <v>0</v>
      </c>
      <c r="BL45" s="893">
        <v>0</v>
      </c>
      <c r="BM45" s="893">
        <v>0</v>
      </c>
      <c r="BN45" s="893">
        <v>0</v>
      </c>
      <c r="BO45" s="893">
        <v>0</v>
      </c>
      <c r="BP45" s="893">
        <v>0</v>
      </c>
    </row>
    <row r="46" spans="1:69">
      <c r="A46" s="856"/>
      <c r="B46" s="856" t="s">
        <v>1331</v>
      </c>
      <c r="C46" s="856"/>
      <c r="D46" s="1517"/>
      <c r="E46" s="1517"/>
      <c r="F46" s="1517"/>
      <c r="G46" s="1517"/>
      <c r="H46" s="1517"/>
      <c r="I46" s="1517"/>
      <c r="J46" s="1517"/>
      <c r="K46" s="1517"/>
      <c r="L46" s="1517"/>
      <c r="M46" s="1517"/>
      <c r="N46" s="1517"/>
      <c r="O46" s="1517"/>
      <c r="P46" s="1517"/>
      <c r="Q46" s="1517"/>
      <c r="R46" s="1517"/>
      <c r="S46" s="1517"/>
      <c r="T46" s="1517"/>
      <c r="U46" s="1517"/>
      <c r="V46" s="1517"/>
      <c r="W46" s="1517"/>
      <c r="X46" s="1517"/>
      <c r="Y46" s="1517"/>
      <c r="Z46" s="1517"/>
      <c r="AA46" s="1517"/>
      <c r="AB46" s="1517"/>
      <c r="AC46" s="1517"/>
      <c r="AD46" s="1517"/>
      <c r="AE46" s="1517"/>
      <c r="AF46" s="1517"/>
      <c r="AG46" s="1517"/>
      <c r="AH46" s="1517"/>
      <c r="AI46" s="1517"/>
      <c r="AJ46" s="1517"/>
      <c r="AK46" s="1517"/>
      <c r="AL46" s="1517"/>
      <c r="AM46" s="1517"/>
      <c r="AN46" s="1517"/>
      <c r="AO46" s="856"/>
      <c r="AP46" s="1517"/>
      <c r="AQ46" s="1517"/>
      <c r="AR46" s="1517"/>
      <c r="AS46" s="1517"/>
      <c r="AT46" s="872">
        <v>4958290359</v>
      </c>
      <c r="AU46" s="872">
        <v>4958290359</v>
      </c>
      <c r="AV46" s="872">
        <v>4958290359</v>
      </c>
      <c r="AW46" s="1521">
        <v>4958290359</v>
      </c>
      <c r="AX46" s="1521">
        <v>4958290359</v>
      </c>
      <c r="AY46" s="872">
        <v>4958290359</v>
      </c>
      <c r="AZ46" s="872">
        <v>4958290359</v>
      </c>
      <c r="BA46" s="872">
        <v>4958290359</v>
      </c>
      <c r="BB46" s="872">
        <v>4958290359</v>
      </c>
      <c r="BC46" s="872">
        <v>4958290359</v>
      </c>
      <c r="BD46" s="872">
        <v>4958290359</v>
      </c>
      <c r="BE46" s="872">
        <v>4958290359</v>
      </c>
      <c r="BF46" s="872">
        <v>4958290359</v>
      </c>
      <c r="BG46" s="872">
        <v>4958290359</v>
      </c>
      <c r="BH46" s="872">
        <v>4958290359</v>
      </c>
      <c r="BI46" s="872">
        <v>4958290359</v>
      </c>
      <c r="BJ46" s="872">
        <v>4958290359</v>
      </c>
      <c r="BK46" s="872">
        <v>4958290359</v>
      </c>
      <c r="BL46" s="872">
        <v>4958290359</v>
      </c>
      <c r="BM46" s="872">
        <v>4958290359</v>
      </c>
      <c r="BN46" s="872">
        <v>4958290359</v>
      </c>
      <c r="BO46" s="872">
        <v>4958290359</v>
      </c>
      <c r="BP46" s="872">
        <v>4958290359</v>
      </c>
    </row>
    <row r="47" spans="1:69">
      <c r="A47" s="856"/>
      <c r="B47" s="856" t="s">
        <v>1332</v>
      </c>
      <c r="C47" s="856"/>
      <c r="D47" s="1517"/>
      <c r="E47" s="1517"/>
      <c r="F47" s="1517"/>
      <c r="G47" s="1517"/>
      <c r="H47" s="1517"/>
      <c r="I47" s="1517"/>
      <c r="J47" s="1517"/>
      <c r="K47" s="1517"/>
      <c r="L47" s="1517"/>
      <c r="M47" s="1517"/>
      <c r="N47" s="1517"/>
      <c r="O47" s="1517"/>
      <c r="P47" s="1517"/>
      <c r="Q47" s="1517"/>
      <c r="R47" s="1517"/>
      <c r="S47" s="1517"/>
      <c r="T47" s="1517"/>
      <c r="U47" s="1517"/>
      <c r="V47" s="1517"/>
      <c r="W47" s="1517"/>
      <c r="X47" s="1517"/>
      <c r="Y47" s="1517"/>
      <c r="Z47" s="1517"/>
      <c r="AA47" s="1517"/>
      <c r="AB47" s="1517"/>
      <c r="AC47" s="1517"/>
      <c r="AD47" s="1517"/>
      <c r="AE47" s="1517"/>
      <c r="AF47" s="1517"/>
      <c r="AG47" s="1517"/>
      <c r="AH47" s="1517"/>
      <c r="AI47" s="1517"/>
      <c r="AJ47" s="1517"/>
      <c r="AK47" s="1517"/>
      <c r="AL47" s="1517"/>
      <c r="AM47" s="1517"/>
      <c r="AN47" s="1517"/>
      <c r="AO47" s="856"/>
      <c r="AP47" s="1517"/>
      <c r="AQ47" s="1517"/>
      <c r="AR47" s="1517"/>
      <c r="AS47" s="1517"/>
      <c r="AT47" s="872">
        <v>4770295919</v>
      </c>
      <c r="AU47" s="872">
        <v>4777575546</v>
      </c>
      <c r="AV47" s="872">
        <v>4785705852</v>
      </c>
      <c r="AW47" s="1521">
        <v>4845844989</v>
      </c>
      <c r="AX47" s="1521">
        <v>4781855588</v>
      </c>
      <c r="AY47" s="872">
        <v>4792863835</v>
      </c>
      <c r="AZ47" s="872">
        <v>4798481927</v>
      </c>
      <c r="BA47" s="872">
        <v>4800376702</v>
      </c>
      <c r="BB47" s="872">
        <v>4801324161</v>
      </c>
      <c r="BC47" s="872">
        <v>4801324161</v>
      </c>
      <c r="BD47" s="872">
        <v>4810249528</v>
      </c>
      <c r="BE47" s="872">
        <v>4815885208</v>
      </c>
      <c r="BF47" s="872">
        <v>4817789069</v>
      </c>
      <c r="BG47" s="872">
        <v>4818741579</v>
      </c>
      <c r="BH47" s="872">
        <v>4818741579</v>
      </c>
      <c r="BI47" s="872">
        <v>4835217789</v>
      </c>
      <c r="BJ47" s="872">
        <v>4838833377</v>
      </c>
      <c r="BK47" s="872">
        <v>4840079729</v>
      </c>
      <c r="BL47" s="872">
        <v>4840703872</v>
      </c>
      <c r="BM47" s="872">
        <v>4840703872</v>
      </c>
      <c r="BN47" s="872">
        <v>4833480639</v>
      </c>
      <c r="BO47" s="872">
        <v>4837567276</v>
      </c>
      <c r="BP47" s="872">
        <v>4839375710</v>
      </c>
    </row>
    <row r="48" spans="1:69">
      <c r="A48" s="855" t="s">
        <v>1910</v>
      </c>
      <c r="B48" s="856"/>
      <c r="C48" s="855"/>
      <c r="D48" s="863"/>
      <c r="E48" s="863"/>
      <c r="F48" s="863"/>
      <c r="G48" s="863"/>
      <c r="H48" s="863"/>
      <c r="I48" s="863"/>
      <c r="J48" s="863"/>
      <c r="K48" s="863"/>
      <c r="L48" s="863"/>
      <c r="M48" s="863"/>
      <c r="N48" s="863"/>
      <c r="O48" s="863"/>
      <c r="P48" s="863"/>
      <c r="Q48" s="863"/>
      <c r="R48" s="863"/>
      <c r="S48" s="863"/>
      <c r="T48" s="863"/>
      <c r="U48" s="863"/>
      <c r="V48" s="863"/>
      <c r="W48" s="863"/>
      <c r="X48" s="863"/>
      <c r="Y48" s="863"/>
      <c r="Z48" s="863"/>
      <c r="AA48" s="863"/>
      <c r="AB48" s="863"/>
      <c r="AC48" s="863"/>
      <c r="AD48" s="863"/>
      <c r="AE48" s="863"/>
      <c r="AF48" s="863"/>
      <c r="AG48" s="863"/>
      <c r="AH48" s="863"/>
      <c r="AI48" s="863"/>
      <c r="AJ48" s="863"/>
      <c r="AK48" s="863"/>
      <c r="AL48" s="863"/>
      <c r="AM48" s="863"/>
      <c r="AN48" s="863"/>
      <c r="AO48" s="855"/>
      <c r="AP48" s="863"/>
      <c r="AQ48" s="863"/>
      <c r="AR48" s="863"/>
      <c r="AS48" s="863"/>
      <c r="AT48" s="893">
        <v>0</v>
      </c>
      <c r="AU48" s="893">
        <v>0</v>
      </c>
      <c r="AV48" s="893">
        <v>0</v>
      </c>
      <c r="AW48" s="933"/>
      <c r="AX48" s="933">
        <v>0</v>
      </c>
      <c r="AY48" s="893">
        <v>0</v>
      </c>
      <c r="AZ48" s="893">
        <v>0</v>
      </c>
      <c r="BA48" s="893">
        <v>0</v>
      </c>
      <c r="BB48" s="893">
        <v>0</v>
      </c>
      <c r="BC48" s="893">
        <v>0</v>
      </c>
      <c r="BD48" s="893">
        <v>0</v>
      </c>
      <c r="BE48" s="893">
        <v>0</v>
      </c>
      <c r="BF48" s="893">
        <v>0</v>
      </c>
      <c r="BG48" s="893">
        <v>0</v>
      </c>
      <c r="BH48" s="893">
        <v>0</v>
      </c>
      <c r="BI48" s="893">
        <v>0</v>
      </c>
      <c r="BJ48" s="893">
        <v>0</v>
      </c>
      <c r="BK48" s="893">
        <v>0</v>
      </c>
      <c r="BL48" s="893">
        <v>0</v>
      </c>
      <c r="BM48" s="893">
        <v>0</v>
      </c>
      <c r="BN48" s="893">
        <v>0</v>
      </c>
      <c r="BO48" s="893">
        <v>0</v>
      </c>
      <c r="BP48" s="893">
        <v>0</v>
      </c>
    </row>
    <row r="49" spans="1:68">
      <c r="A49" s="856"/>
      <c r="B49" s="856" t="s">
        <v>1331</v>
      </c>
      <c r="C49" s="856"/>
      <c r="D49" s="1517"/>
      <c r="E49" s="1517"/>
      <c r="F49" s="1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517"/>
      <c r="AM49" s="1517"/>
      <c r="AN49" s="1517"/>
      <c r="AO49" s="856"/>
      <c r="AP49" s="1517"/>
      <c r="AQ49" s="1517"/>
      <c r="AR49" s="1517"/>
      <c r="AS49" s="1517"/>
      <c r="AT49" s="872">
        <v>4958290359</v>
      </c>
      <c r="AU49" s="872">
        <v>4958290359</v>
      </c>
      <c r="AV49" s="872">
        <v>4958290359</v>
      </c>
      <c r="AW49" s="1521">
        <v>4958290359</v>
      </c>
      <c r="AX49" s="1521">
        <v>4958290359</v>
      </c>
      <c r="AY49" s="872">
        <v>4958290359</v>
      </c>
      <c r="AZ49" s="872">
        <v>4958290359</v>
      </c>
      <c r="BA49" s="872">
        <v>4958290359</v>
      </c>
      <c r="BB49" s="872">
        <v>4958290359</v>
      </c>
      <c r="BC49" s="872">
        <v>4958290359</v>
      </c>
      <c r="BD49" s="872">
        <v>4958290359</v>
      </c>
      <c r="BE49" s="872">
        <v>4958290359</v>
      </c>
      <c r="BF49" s="872">
        <v>4958290359</v>
      </c>
      <c r="BG49" s="872">
        <v>4958290359</v>
      </c>
      <c r="BH49" s="872">
        <v>4958290359</v>
      </c>
      <c r="BI49" s="872">
        <v>4958290359</v>
      </c>
      <c r="BJ49" s="872">
        <v>4958290359</v>
      </c>
      <c r="BK49" s="872">
        <v>4958290359</v>
      </c>
      <c r="BL49" s="872">
        <v>4958290359</v>
      </c>
      <c r="BM49" s="872">
        <v>4958290359</v>
      </c>
      <c r="BN49" s="872">
        <v>4958290359</v>
      </c>
      <c r="BO49" s="872">
        <v>4958290359</v>
      </c>
      <c r="BP49" s="872">
        <v>4958290359</v>
      </c>
    </row>
    <row r="50" spans="1:68" ht="13.5" thickBot="1">
      <c r="A50" s="862"/>
      <c r="B50" s="862" t="s">
        <v>1332</v>
      </c>
      <c r="C50" s="862"/>
      <c r="D50" s="1522"/>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522"/>
      <c r="AM50" s="1522"/>
      <c r="AN50" s="1522"/>
      <c r="AO50" s="856"/>
      <c r="AP50" s="1522"/>
      <c r="AQ50" s="1522"/>
      <c r="AR50" s="1522"/>
      <c r="AS50" s="1522"/>
      <c r="AT50" s="1523">
        <v>4806592987</v>
      </c>
      <c r="AU50" s="1523">
        <v>4816454169</v>
      </c>
      <c r="AV50" s="1523">
        <v>4846886334</v>
      </c>
      <c r="AW50" s="1524"/>
      <c r="AX50" s="1524">
        <v>4826925107</v>
      </c>
      <c r="AY50" s="1525">
        <v>4820538297</v>
      </c>
      <c r="AZ50" s="1525">
        <v>4826762713</v>
      </c>
      <c r="BA50" s="1523">
        <v>4833530654</v>
      </c>
      <c r="BB50" s="1523">
        <v>4843233835</v>
      </c>
      <c r="BC50" s="1523">
        <v>4843233835</v>
      </c>
      <c r="BD50" s="1523">
        <v>4840038363</v>
      </c>
      <c r="BE50" s="1523">
        <v>4849089944</v>
      </c>
      <c r="BF50" s="1523">
        <v>4855597089</v>
      </c>
      <c r="BG50" s="1523">
        <v>4873042114</v>
      </c>
      <c r="BH50" s="1523">
        <v>4873042114</v>
      </c>
      <c r="BI50" s="1523">
        <v>4873102641</v>
      </c>
      <c r="BJ50" s="1523">
        <v>4875507563</v>
      </c>
      <c r="BK50" s="1523">
        <v>4891693612</v>
      </c>
      <c r="BL50" s="1523">
        <v>4900469300</v>
      </c>
      <c r="BM50" s="1523">
        <v>4900469300</v>
      </c>
      <c r="BN50" s="1523">
        <v>4874904063</v>
      </c>
      <c r="BO50" s="1523">
        <v>4891767691</v>
      </c>
      <c r="BP50" s="1523">
        <v>4899192716</v>
      </c>
    </row>
    <row r="51" spans="1:68">
      <c r="A51" s="1913" t="s">
        <v>1648</v>
      </c>
      <c r="B51" s="1913"/>
      <c r="C51" s="1913"/>
      <c r="D51" s="857"/>
      <c r="E51" s="857"/>
      <c r="F51" s="857"/>
      <c r="G51" s="857"/>
      <c r="H51" s="857"/>
      <c r="I51" s="857"/>
      <c r="J51" s="857"/>
      <c r="K51" s="857"/>
      <c r="L51" s="857"/>
      <c r="M51" s="857"/>
      <c r="N51" s="857"/>
      <c r="O51" s="857"/>
      <c r="P51" s="857"/>
      <c r="Q51" s="858"/>
      <c r="R51" s="858"/>
      <c r="S51" s="858"/>
      <c r="T51" s="858"/>
      <c r="U51" s="858"/>
      <c r="V51" s="858"/>
      <c r="W51" s="858"/>
      <c r="X51" s="858"/>
      <c r="Y51" s="858"/>
      <c r="Z51" s="858"/>
      <c r="AA51" s="854"/>
      <c r="AB51" s="854"/>
      <c r="AC51" s="854"/>
      <c r="AD51" s="854"/>
      <c r="AE51" s="854"/>
      <c r="AF51" s="854"/>
      <c r="AG51" s="854"/>
      <c r="AH51" s="854"/>
      <c r="AI51" s="859"/>
      <c r="AJ51" s="854"/>
      <c r="AK51" s="854"/>
      <c r="AL51" s="854"/>
      <c r="AM51" s="854"/>
      <c r="AN51" s="854"/>
      <c r="AO51" s="1456"/>
      <c r="AP51" s="1447" t="s">
        <v>2051</v>
      </c>
      <c r="AQ51" s="854"/>
      <c r="AR51" s="854"/>
      <c r="AS51" s="854"/>
      <c r="AT51" s="854"/>
      <c r="AU51" s="854"/>
      <c r="AV51" s="854"/>
      <c r="AW51" s="854"/>
      <c r="AX51" s="854"/>
      <c r="BB51" s="1483"/>
      <c r="BC51" s="854"/>
    </row>
    <row r="52" spans="1:68">
      <c r="A52" s="1915"/>
      <c r="B52" s="1915"/>
      <c r="C52" s="1915"/>
      <c r="D52" s="857"/>
      <c r="E52" s="857"/>
      <c r="F52" s="857"/>
      <c r="G52" s="857"/>
      <c r="H52" s="857"/>
      <c r="I52" s="857"/>
      <c r="J52" s="857"/>
      <c r="K52" s="857"/>
      <c r="L52" s="857"/>
      <c r="M52" s="857"/>
      <c r="N52" s="857"/>
      <c r="O52" s="857"/>
      <c r="P52" s="857"/>
      <c r="Q52" s="858"/>
      <c r="R52" s="858"/>
      <c r="S52" s="858"/>
      <c r="T52" s="858"/>
      <c r="U52" s="858"/>
      <c r="V52" s="858"/>
      <c r="W52" s="858"/>
      <c r="X52" s="858"/>
      <c r="Y52" s="858"/>
      <c r="Z52" s="858"/>
      <c r="AA52" s="854"/>
      <c r="AB52" s="854"/>
      <c r="AC52" s="854"/>
      <c r="AD52" s="854"/>
      <c r="AE52" s="854"/>
      <c r="AF52" s="854"/>
      <c r="AG52" s="854"/>
      <c r="AH52" s="854"/>
      <c r="AI52" s="851"/>
      <c r="AJ52" s="854"/>
      <c r="AK52" s="854"/>
      <c r="AL52" s="854"/>
      <c r="AM52" s="854"/>
      <c r="AN52" s="854"/>
      <c r="AO52" s="855"/>
      <c r="AP52" s="854"/>
      <c r="AQ52" s="854"/>
      <c r="AR52" s="854"/>
      <c r="AS52" s="854"/>
      <c r="AT52" s="854"/>
      <c r="AU52" s="854"/>
      <c r="AV52" s="854"/>
      <c r="AW52" s="854"/>
      <c r="AX52" s="854"/>
      <c r="BC52" s="854"/>
    </row>
    <row r="53" spans="1:68">
      <c r="A53" s="1921"/>
      <c r="B53" s="1921"/>
      <c r="C53" s="1921"/>
      <c r="D53" s="857"/>
      <c r="E53" s="857"/>
      <c r="F53" s="857"/>
      <c r="G53" s="857"/>
      <c r="H53" s="857"/>
      <c r="I53" s="857"/>
      <c r="J53" s="857"/>
      <c r="K53" s="857"/>
      <c r="L53" s="857"/>
      <c r="M53" s="857"/>
      <c r="N53" s="857"/>
      <c r="O53" s="857"/>
      <c r="P53" s="857"/>
      <c r="Q53" s="858"/>
      <c r="R53" s="858"/>
      <c r="S53" s="858"/>
      <c r="T53" s="858"/>
      <c r="U53" s="858"/>
      <c r="V53" s="854"/>
      <c r="W53" s="858"/>
      <c r="X53" s="858"/>
      <c r="Y53" s="858"/>
      <c r="Z53" s="858"/>
      <c r="AA53" s="854"/>
      <c r="AB53" s="854"/>
      <c r="AC53" s="854"/>
      <c r="AD53" s="854"/>
      <c r="AE53" s="854"/>
      <c r="AF53" s="860"/>
      <c r="AG53" s="854"/>
      <c r="AH53" s="854"/>
      <c r="AI53" s="861"/>
      <c r="AJ53" s="854"/>
      <c r="AK53" s="854"/>
      <c r="AL53" s="854"/>
      <c r="AM53" s="854"/>
      <c r="AN53" s="854"/>
      <c r="AO53" s="1458"/>
      <c r="AP53" s="854"/>
      <c r="AQ53" s="854"/>
      <c r="AR53" s="854"/>
      <c r="AS53" s="854"/>
      <c r="AT53" s="854"/>
      <c r="AU53" s="854"/>
      <c r="AV53" s="854"/>
      <c r="AW53" s="854"/>
      <c r="AX53" s="854"/>
      <c r="BC53" s="854"/>
    </row>
    <row r="54" spans="1:68">
      <c r="D54" s="854"/>
      <c r="E54" s="854"/>
      <c r="F54" s="854"/>
      <c r="G54" s="854"/>
      <c r="H54" s="854"/>
      <c r="I54" s="854"/>
      <c r="J54" s="854"/>
      <c r="K54" s="854"/>
      <c r="L54" s="854"/>
      <c r="M54" s="854"/>
      <c r="N54" s="854"/>
      <c r="O54" s="854"/>
      <c r="P54" s="854"/>
      <c r="Q54" s="854"/>
      <c r="R54" s="854"/>
      <c r="S54" s="854"/>
      <c r="T54" s="854"/>
      <c r="U54" s="854"/>
      <c r="V54" s="854"/>
      <c r="W54" s="854"/>
      <c r="X54" s="854"/>
      <c r="Y54" s="854"/>
      <c r="Z54" s="854"/>
      <c r="AA54" s="854"/>
      <c r="AB54" s="854"/>
      <c r="AC54" s="854"/>
      <c r="AD54" s="854"/>
      <c r="AE54" s="854"/>
      <c r="AF54" s="860"/>
      <c r="AG54" s="854"/>
      <c r="AH54" s="854"/>
      <c r="AI54" s="861"/>
      <c r="AJ54" s="854"/>
      <c r="AK54" s="854"/>
      <c r="AL54" s="854"/>
      <c r="AM54" s="854"/>
      <c r="AN54" s="854"/>
      <c r="AP54" s="854"/>
      <c r="AQ54" s="854"/>
      <c r="AR54" s="854"/>
      <c r="AS54" s="854"/>
      <c r="AT54" s="854"/>
      <c r="AU54" s="854"/>
      <c r="AV54" s="854"/>
      <c r="AW54" s="854"/>
      <c r="AX54" s="854"/>
      <c r="BC54" s="854"/>
    </row>
    <row r="55" spans="1:68">
      <c r="D55" s="854"/>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61"/>
      <c r="AJ55" s="854"/>
      <c r="AK55" s="854"/>
      <c r="AL55" s="854"/>
      <c r="AM55" s="854"/>
      <c r="AN55" s="854"/>
      <c r="AP55" s="854"/>
      <c r="AQ55" s="854"/>
      <c r="AR55" s="854"/>
      <c r="AS55" s="854"/>
      <c r="AT55" s="854"/>
      <c r="AU55" s="854"/>
      <c r="AV55" s="854"/>
      <c r="AW55" s="854"/>
      <c r="AX55" s="854"/>
      <c r="BC55" s="854"/>
    </row>
    <row r="56" spans="1:68">
      <c r="D56" s="854"/>
      <c r="E56" s="854"/>
      <c r="F56" s="854"/>
      <c r="G56" s="854"/>
      <c r="H56" s="854"/>
      <c r="I56" s="854"/>
      <c r="J56" s="854"/>
      <c r="K56" s="854"/>
      <c r="L56" s="854"/>
      <c r="M56" s="854"/>
      <c r="N56" s="854"/>
      <c r="O56" s="854"/>
      <c r="P56" s="854"/>
      <c r="Q56" s="854"/>
      <c r="R56" s="854"/>
      <c r="S56" s="854"/>
      <c r="T56" s="854"/>
      <c r="U56" s="854"/>
      <c r="V56" s="854"/>
      <c r="W56" s="854"/>
      <c r="X56" s="854"/>
      <c r="Y56" s="854"/>
      <c r="Z56" s="854"/>
      <c r="AA56" s="854"/>
      <c r="AB56" s="854"/>
      <c r="AC56" s="854"/>
      <c r="AD56" s="854"/>
      <c r="AE56" s="854"/>
      <c r="AF56" s="854"/>
      <c r="AG56" s="854"/>
      <c r="AH56" s="854"/>
      <c r="AI56" s="859"/>
      <c r="AJ56" s="854"/>
      <c r="AK56" s="854"/>
      <c r="AL56" s="854"/>
      <c r="AM56" s="854"/>
      <c r="AN56" s="854"/>
      <c r="AP56" s="854"/>
      <c r="AQ56" s="854"/>
      <c r="AR56" s="854"/>
      <c r="AS56" s="854"/>
      <c r="AT56" s="854"/>
      <c r="AU56" s="854"/>
      <c r="AV56" s="854"/>
      <c r="AW56" s="854"/>
      <c r="AX56" s="854"/>
      <c r="BC56" s="854"/>
    </row>
    <row r="57" spans="1:68">
      <c r="D57" s="854"/>
      <c r="E57" s="854"/>
      <c r="F57" s="854"/>
      <c r="G57" s="854"/>
      <c r="H57" s="854"/>
      <c r="I57" s="854"/>
      <c r="J57" s="854"/>
      <c r="K57" s="854"/>
      <c r="L57" s="854"/>
      <c r="M57" s="854"/>
      <c r="N57" s="854"/>
      <c r="O57" s="854"/>
      <c r="P57" s="854"/>
      <c r="Q57" s="854"/>
      <c r="R57" s="854"/>
      <c r="S57" s="854"/>
      <c r="T57" s="854"/>
      <c r="U57" s="854"/>
      <c r="V57" s="854"/>
      <c r="W57" s="854"/>
      <c r="X57" s="854"/>
      <c r="Y57" s="854"/>
      <c r="Z57" s="854"/>
      <c r="AA57" s="854"/>
      <c r="AB57" s="854"/>
      <c r="AC57" s="854"/>
      <c r="AD57" s="854"/>
      <c r="AE57" s="854"/>
      <c r="AF57" s="854"/>
      <c r="AG57" s="854"/>
      <c r="AH57" s="854"/>
      <c r="AI57" s="859"/>
      <c r="AJ57" s="854"/>
      <c r="AK57" s="854"/>
      <c r="AL57" s="854"/>
      <c r="AM57" s="854"/>
      <c r="AN57" s="854"/>
      <c r="AP57" s="854"/>
      <c r="AQ57" s="854"/>
      <c r="AR57" s="854"/>
      <c r="AS57" s="854"/>
      <c r="AT57" s="854"/>
      <c r="AU57" s="854"/>
      <c r="AV57" s="854"/>
      <c r="AW57" s="854"/>
      <c r="AX57" s="854"/>
      <c r="BC57" s="854"/>
    </row>
    <row r="58" spans="1:68">
      <c r="D58" s="854"/>
      <c r="E58" s="854"/>
      <c r="F58" s="854"/>
      <c r="G58" s="854"/>
      <c r="H58" s="854"/>
      <c r="I58" s="854"/>
      <c r="J58" s="854"/>
      <c r="K58" s="854"/>
      <c r="L58" s="854"/>
      <c r="M58" s="854"/>
      <c r="N58" s="854"/>
      <c r="O58" s="854"/>
      <c r="P58" s="854"/>
      <c r="Q58" s="854"/>
      <c r="R58" s="854"/>
      <c r="S58" s="854"/>
      <c r="T58" s="854"/>
      <c r="U58" s="854"/>
      <c r="V58" s="854"/>
      <c r="W58" s="854"/>
      <c r="X58" s="854"/>
      <c r="Y58" s="854"/>
      <c r="Z58" s="854"/>
      <c r="AA58" s="854"/>
      <c r="AB58" s="854"/>
      <c r="AC58" s="854"/>
      <c r="AD58" s="854"/>
      <c r="AE58" s="854"/>
      <c r="AF58" s="854"/>
      <c r="AG58" s="854"/>
      <c r="AH58" s="854"/>
      <c r="AI58" s="861"/>
      <c r="AJ58" s="854"/>
      <c r="AK58" s="854"/>
      <c r="AL58" s="854"/>
      <c r="AM58" s="854"/>
      <c r="AN58" s="854"/>
      <c r="AP58" s="854"/>
      <c r="AQ58" s="854"/>
      <c r="AR58" s="854"/>
      <c r="AS58" s="854"/>
      <c r="AT58" s="854"/>
      <c r="AU58" s="854"/>
      <c r="AV58" s="854"/>
      <c r="AW58" s="854"/>
      <c r="AX58" s="854"/>
      <c r="BC58" s="854"/>
    </row>
    <row r="59" spans="1:68">
      <c r="D59" s="854"/>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c r="AI59" s="861"/>
      <c r="AJ59" s="854"/>
      <c r="AK59" s="854"/>
      <c r="AL59" s="854"/>
      <c r="AM59" s="854"/>
      <c r="AN59" s="854"/>
      <c r="AP59" s="854"/>
      <c r="AQ59" s="854"/>
      <c r="AR59" s="854"/>
      <c r="AS59" s="854"/>
      <c r="AT59" s="854"/>
      <c r="AU59" s="854"/>
      <c r="AV59" s="854"/>
      <c r="AW59" s="854"/>
      <c r="AX59" s="854"/>
      <c r="BC59" s="854"/>
    </row>
    <row r="60" spans="1:68">
      <c r="D60" s="854"/>
      <c r="E60" s="854"/>
      <c r="F60" s="854"/>
      <c r="G60" s="854"/>
      <c r="H60" s="854"/>
      <c r="I60" s="854"/>
      <c r="J60" s="854"/>
      <c r="K60" s="854"/>
      <c r="L60" s="854"/>
      <c r="M60" s="854"/>
      <c r="N60" s="854"/>
      <c r="O60" s="854"/>
      <c r="P60" s="854"/>
      <c r="Q60" s="854"/>
      <c r="R60" s="854"/>
      <c r="S60" s="854"/>
      <c r="T60" s="854"/>
      <c r="U60" s="854"/>
      <c r="V60" s="854"/>
      <c r="W60" s="854"/>
      <c r="X60" s="854"/>
      <c r="Y60" s="854"/>
      <c r="Z60" s="854"/>
      <c r="AA60" s="854"/>
      <c r="AB60" s="854"/>
      <c r="AC60" s="854"/>
      <c r="AD60" s="854"/>
      <c r="AE60" s="854"/>
      <c r="AF60" s="854"/>
      <c r="AG60" s="854"/>
      <c r="AH60" s="854"/>
      <c r="AI60" s="854"/>
      <c r="AJ60" s="854"/>
      <c r="AK60" s="854"/>
      <c r="AL60" s="854"/>
      <c r="AM60" s="854"/>
      <c r="AN60" s="854"/>
      <c r="AP60" s="854"/>
      <c r="AQ60" s="854"/>
      <c r="AR60" s="854"/>
      <c r="AS60" s="854"/>
      <c r="AT60" s="854"/>
      <c r="AU60" s="854"/>
      <c r="AV60" s="854"/>
      <c r="AW60" s="854"/>
      <c r="AX60" s="854"/>
      <c r="BC60" s="854"/>
    </row>
    <row r="61" spans="1:68">
      <c r="D61" s="854"/>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c r="AI61" s="854"/>
      <c r="AJ61" s="854"/>
      <c r="AK61" s="854"/>
      <c r="AL61" s="854"/>
      <c r="AM61" s="854"/>
      <c r="AN61" s="854"/>
      <c r="AP61" s="854"/>
      <c r="AQ61" s="854"/>
      <c r="AR61" s="854"/>
      <c r="AS61" s="854"/>
      <c r="AT61" s="854"/>
      <c r="AU61" s="854"/>
      <c r="AV61" s="854"/>
      <c r="AW61" s="854"/>
      <c r="AX61" s="854"/>
      <c r="BC61" s="854"/>
    </row>
    <row r="62" spans="1:68">
      <c r="D62" s="854"/>
      <c r="E62" s="854"/>
      <c r="F62" s="854"/>
      <c r="G62" s="854"/>
      <c r="H62" s="854"/>
      <c r="I62" s="854"/>
      <c r="J62" s="854"/>
      <c r="K62" s="854"/>
      <c r="L62" s="854"/>
      <c r="M62" s="854"/>
      <c r="N62" s="854"/>
      <c r="O62" s="854"/>
      <c r="P62" s="854"/>
      <c r="Q62" s="854"/>
      <c r="R62" s="854"/>
      <c r="S62" s="854"/>
      <c r="T62" s="854"/>
      <c r="U62" s="854"/>
      <c r="V62" s="854"/>
      <c r="W62" s="854"/>
      <c r="X62" s="854"/>
      <c r="Y62" s="854"/>
      <c r="Z62" s="854"/>
      <c r="AA62" s="854"/>
      <c r="AB62" s="854"/>
      <c r="AC62" s="854"/>
      <c r="AD62" s="854"/>
      <c r="AE62" s="854"/>
      <c r="AF62" s="854"/>
      <c r="AG62" s="854"/>
      <c r="AH62" s="854"/>
      <c r="AI62" s="854"/>
      <c r="AJ62" s="854"/>
      <c r="AK62" s="854"/>
      <c r="AL62" s="854"/>
      <c r="AM62" s="854"/>
      <c r="AN62" s="854"/>
      <c r="AP62" s="854"/>
      <c r="AQ62" s="854"/>
      <c r="AR62" s="854"/>
      <c r="AS62" s="854"/>
      <c r="AT62" s="854"/>
      <c r="AU62" s="854"/>
      <c r="AV62" s="854"/>
      <c r="AW62" s="854"/>
      <c r="AX62" s="854"/>
      <c r="BC62" s="854"/>
    </row>
  </sheetData>
  <mergeCells count="35">
    <mergeCell ref="A12:C12"/>
    <mergeCell ref="B20:C20"/>
    <mergeCell ref="B21:C21"/>
    <mergeCell ref="A13:C13"/>
    <mergeCell ref="A2:C2"/>
    <mergeCell ref="B3:C3"/>
    <mergeCell ref="B4:C4"/>
    <mergeCell ref="B5:C5"/>
    <mergeCell ref="B6:C6"/>
    <mergeCell ref="B7:C7"/>
    <mergeCell ref="A8:C8"/>
    <mergeCell ref="B9:C9"/>
    <mergeCell ref="B10:C10"/>
    <mergeCell ref="B11:C11"/>
    <mergeCell ref="B28:C28"/>
    <mergeCell ref="B14:C14"/>
    <mergeCell ref="B15:C15"/>
    <mergeCell ref="A16:C16"/>
    <mergeCell ref="A17:C17"/>
    <mergeCell ref="B18:C18"/>
    <mergeCell ref="B19:C19"/>
    <mergeCell ref="B27:C27"/>
    <mergeCell ref="B26:C26"/>
    <mergeCell ref="A53:C53"/>
    <mergeCell ref="B29:C29"/>
    <mergeCell ref="A30:C30"/>
    <mergeCell ref="A31:C31"/>
    <mergeCell ref="A32:C32"/>
    <mergeCell ref="A33:C33"/>
    <mergeCell ref="B34:C34"/>
    <mergeCell ref="B35:C35"/>
    <mergeCell ref="A37:C37"/>
    <mergeCell ref="A38:C38"/>
    <mergeCell ref="A51:C51"/>
    <mergeCell ref="A52:C52"/>
  </mergeCells>
  <phoneticPr fontId="292" type="noConversion"/>
  <printOptions horizontalCentered="1"/>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5C8A-8441-4EE1-9764-1D8F5775D178}">
  <sheetPr codeName="Planilha40">
    <tabColor rgb="FF939598"/>
  </sheetPr>
  <dimension ref="A1:AF51"/>
  <sheetViews>
    <sheetView showGridLines="0" workbookViewId="0">
      <pane xSplit="1" ySplit="4" topLeftCell="V5" activePane="bottomRight" state="frozen"/>
      <selection activeCell="AM1" sqref="AM1:AN1"/>
      <selection pane="topRight" activeCell="AM1" sqref="AM1:AN1"/>
      <selection pane="bottomLeft" activeCell="AM1" sqref="AM1:AN1"/>
      <selection pane="bottomRight" sqref="A1:A2"/>
    </sheetView>
  </sheetViews>
  <sheetFormatPr defaultColWidth="8.7109375" defaultRowHeight="12.75"/>
  <cols>
    <col min="1" max="1" width="61.7109375" style="9" bestFit="1" customWidth="1"/>
    <col min="2" max="32" width="9.7109375" style="9" bestFit="1" customWidth="1"/>
    <col min="33" max="16384" width="8.7109375" style="9"/>
  </cols>
  <sheetData>
    <row r="1" spans="1:32" ht="12.6" customHeight="1">
      <c r="A1" s="2067" t="s">
        <v>2468</v>
      </c>
      <c r="B1" s="2065"/>
      <c r="C1" s="2065"/>
      <c r="D1" s="2065"/>
      <c r="E1" s="2065"/>
      <c r="F1" s="2065"/>
      <c r="G1" s="2065"/>
      <c r="H1" s="2065"/>
      <c r="I1" s="2065"/>
      <c r="J1" s="2065"/>
      <c r="K1" s="2065"/>
      <c r="L1" s="2065"/>
      <c r="M1" s="2065"/>
      <c r="N1" s="2065"/>
      <c r="O1" s="2065"/>
      <c r="P1" s="2065"/>
      <c r="Q1" s="2065"/>
      <c r="R1" s="2065"/>
      <c r="S1" s="2065"/>
      <c r="T1" s="2065"/>
      <c r="U1" s="2065"/>
      <c r="V1" s="2065"/>
      <c r="W1" s="2065"/>
      <c r="X1" s="2065"/>
      <c r="Y1" s="2065"/>
      <c r="Z1" s="2065"/>
      <c r="AA1" s="2065"/>
      <c r="AB1" s="2065"/>
      <c r="AC1" s="2065"/>
      <c r="AD1" s="2065"/>
      <c r="AE1" s="2065"/>
      <c r="AF1" s="2065" t="s">
        <v>1068</v>
      </c>
    </row>
    <row r="2" spans="1:32" ht="12.6" customHeight="1">
      <c r="A2" s="2067"/>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2065"/>
      <c r="AB2" s="2065"/>
      <c r="AC2" s="2065"/>
      <c r="AD2" s="2065"/>
      <c r="AE2" s="2065"/>
      <c r="AF2" s="2065"/>
    </row>
    <row r="3" spans="1:32" ht="12.6" customHeight="1">
      <c r="A3" s="2066"/>
      <c r="B3" s="2066" t="s">
        <v>1094</v>
      </c>
      <c r="C3" s="2066" t="s">
        <v>1093</v>
      </c>
      <c r="D3" s="2066" t="s">
        <v>1092</v>
      </c>
      <c r="E3" s="2066" t="s">
        <v>1091</v>
      </c>
      <c r="F3" s="2066" t="s">
        <v>1806</v>
      </c>
      <c r="G3" s="2066" t="s">
        <v>1805</v>
      </c>
      <c r="H3" s="2066" t="s">
        <v>1804</v>
      </c>
      <c r="I3" s="2066" t="s">
        <v>1803</v>
      </c>
      <c r="J3" s="2066" t="s">
        <v>1788</v>
      </c>
      <c r="K3" s="2066" t="s">
        <v>1787</v>
      </c>
      <c r="L3" s="2066" t="s">
        <v>1786</v>
      </c>
      <c r="M3" s="2066" t="s">
        <v>1785</v>
      </c>
      <c r="N3" s="2066" t="s">
        <v>1784</v>
      </c>
      <c r="O3" s="2066" t="s">
        <v>1783</v>
      </c>
      <c r="P3" s="2066" t="s">
        <v>1782</v>
      </c>
      <c r="Q3" s="2066" t="s">
        <v>1781</v>
      </c>
      <c r="R3" s="2066" t="s">
        <v>1933</v>
      </c>
      <c r="S3" s="2066" t="s">
        <v>1952</v>
      </c>
      <c r="T3" s="2066" t="s">
        <v>1995</v>
      </c>
      <c r="U3" s="2066" t="s">
        <v>2008</v>
      </c>
      <c r="V3" s="2066" t="s">
        <v>2063</v>
      </c>
      <c r="W3" s="2066" t="s">
        <v>2128</v>
      </c>
      <c r="X3" s="2066" t="s">
        <v>2147</v>
      </c>
      <c r="Y3" s="2066" t="s">
        <v>2162</v>
      </c>
      <c r="Z3" s="2066" t="s">
        <v>2270</v>
      </c>
      <c r="AA3" s="2066" t="s">
        <v>2277</v>
      </c>
      <c r="AB3" s="2066" t="s">
        <v>2331</v>
      </c>
      <c r="AC3" s="2066" t="s">
        <v>2373</v>
      </c>
      <c r="AD3" s="2066" t="s">
        <v>2428</v>
      </c>
      <c r="AE3" s="2066" t="s">
        <v>2455</v>
      </c>
      <c r="AF3" s="2066" t="s">
        <v>2501</v>
      </c>
    </row>
    <row r="4" spans="1:32" ht="12.6" customHeight="1">
      <c r="A4" s="2066"/>
      <c r="B4" s="2066"/>
      <c r="C4" s="2066"/>
      <c r="D4" s="2066"/>
      <c r="E4" s="2066"/>
      <c r="F4" s="2066"/>
      <c r="G4" s="2066"/>
      <c r="H4" s="2066"/>
      <c r="I4" s="2066"/>
      <c r="J4" s="2066"/>
      <c r="K4" s="2066"/>
      <c r="L4" s="2066"/>
      <c r="M4" s="2066"/>
      <c r="N4" s="2066"/>
      <c r="O4" s="2066"/>
      <c r="P4" s="2066"/>
      <c r="Q4" s="2066"/>
      <c r="R4" s="2066"/>
      <c r="S4" s="2066"/>
      <c r="T4" s="2066"/>
      <c r="U4" s="2066"/>
      <c r="V4" s="2066"/>
      <c r="W4" s="2066"/>
      <c r="X4" s="2066"/>
      <c r="Y4" s="2066"/>
      <c r="Z4" s="2066"/>
      <c r="AA4" s="2066"/>
      <c r="AB4" s="2066"/>
      <c r="AC4" s="2066"/>
      <c r="AD4" s="2066"/>
      <c r="AE4" s="2066"/>
      <c r="AF4" s="2066"/>
    </row>
    <row r="5" spans="1:32">
      <c r="A5" s="1834" t="s">
        <v>47</v>
      </c>
      <c r="B5" s="1835">
        <v>-3811.6172506899998</v>
      </c>
      <c r="C5" s="1835">
        <v>-4052.6270551299995</v>
      </c>
      <c r="D5" s="1835">
        <v>-4527.4521895099988</v>
      </c>
      <c r="E5" s="1835">
        <v>-4383.5075213999999</v>
      </c>
      <c r="F5" s="1835">
        <v>-4311.7237110300002</v>
      </c>
      <c r="G5" s="1835">
        <v>-4382.2197353800002</v>
      </c>
      <c r="H5" s="1835">
        <v>-4356.1011856200003</v>
      </c>
      <c r="I5" s="1835">
        <v>-4896.6056115299998</v>
      </c>
      <c r="J5" s="1835">
        <v>-4648.2908587100001</v>
      </c>
      <c r="K5" s="1835">
        <v>-4799.0933313000005</v>
      </c>
      <c r="L5" s="1835">
        <v>-4986.5695686199997</v>
      </c>
      <c r="M5" s="1835">
        <v>-5144.4044673399994</v>
      </c>
      <c r="N5" s="1835">
        <v>-4985.7096226399999</v>
      </c>
      <c r="O5" s="1835">
        <v>-4932.7007670400008</v>
      </c>
      <c r="P5" s="1835">
        <v>-5099.05138489</v>
      </c>
      <c r="Q5" s="1835">
        <v>-4966.5154369399988</v>
      </c>
      <c r="R5" s="1835">
        <v>-4648.5408384899993</v>
      </c>
      <c r="S5" s="1835">
        <v>-4589.5922772200011</v>
      </c>
      <c r="T5" s="1835">
        <v>-4796.2677534799996</v>
      </c>
      <c r="U5" s="1835">
        <v>-5227.9197799825906</v>
      </c>
      <c r="V5" s="1835">
        <v>-4919.086923821993</v>
      </c>
      <c r="W5" s="1835">
        <v>-4999.9655074161001</v>
      </c>
      <c r="X5" s="1835">
        <v>-5283.7605547378171</v>
      </c>
      <c r="Y5" s="1835">
        <v>-5395.9646594888309</v>
      </c>
      <c r="Z5" s="1835">
        <v>-5318.0097566800005</v>
      </c>
      <c r="AA5" s="1835">
        <v>-5304.601300289999</v>
      </c>
      <c r="AB5" s="1835">
        <v>-5809.2507865390007</v>
      </c>
      <c r="AC5" s="1835">
        <v>-6103.9675880652758</v>
      </c>
      <c r="AD5" s="1835">
        <v>-5853.7667590009978</v>
      </c>
      <c r="AE5" s="1835">
        <v>-6204.1843804271648</v>
      </c>
      <c r="AF5" s="1835">
        <v>-6648.1779762927117</v>
      </c>
    </row>
    <row r="6" spans="1:32" ht="25.5">
      <c r="A6" s="1836" t="s">
        <v>2456</v>
      </c>
      <c r="B6" s="1837">
        <v>-2971.29707822</v>
      </c>
      <c r="C6" s="1837">
        <v>-3186.3239612999996</v>
      </c>
      <c r="D6" s="1837">
        <v>-3553.762026599999</v>
      </c>
      <c r="E6" s="1837">
        <v>-3334.15064059</v>
      </c>
      <c r="F6" s="1837">
        <v>-3363.4170724099995</v>
      </c>
      <c r="G6" s="1837">
        <v>-3436.4286524899999</v>
      </c>
      <c r="H6" s="1837">
        <v>-3379.9519327100002</v>
      </c>
      <c r="I6" s="1837">
        <v>-3660.3615436800001</v>
      </c>
      <c r="J6" s="1837">
        <v>-3534.1883229799996</v>
      </c>
      <c r="K6" s="1837">
        <v>-3696.3750953200006</v>
      </c>
      <c r="L6" s="1837">
        <v>-3772.61783745</v>
      </c>
      <c r="M6" s="1837">
        <v>-3917.9851441999999</v>
      </c>
      <c r="N6" s="1837">
        <v>-3721.3831419699995</v>
      </c>
      <c r="O6" s="1837">
        <v>-3672.7369478199998</v>
      </c>
      <c r="P6" s="1837">
        <v>-3703.9661217400007</v>
      </c>
      <c r="Q6" s="1837">
        <v>-3540.0477582799995</v>
      </c>
      <c r="R6" s="1837">
        <v>-3569.4483447100001</v>
      </c>
      <c r="S6" s="1837">
        <v>-3568.80472048</v>
      </c>
      <c r="T6" s="1837">
        <v>-3781.1853810299999</v>
      </c>
      <c r="U6" s="1837">
        <v>-3872.815611523924</v>
      </c>
      <c r="V6" s="1837">
        <v>-3667.2727411297828</v>
      </c>
      <c r="W6" s="1837">
        <v>-3684.6669488161006</v>
      </c>
      <c r="X6" s="1837">
        <v>-3814.1789528178165</v>
      </c>
      <c r="Y6" s="1837">
        <v>-3805.477483768831</v>
      </c>
      <c r="Z6" s="1837">
        <v>-4042.6757638000004</v>
      </c>
      <c r="AA6" s="1837">
        <v>-3795.8187330799992</v>
      </c>
      <c r="AB6" s="1837">
        <v>-4163.3874200580012</v>
      </c>
      <c r="AC6" s="1837">
        <v>-4390.1083404152751</v>
      </c>
      <c r="AD6" s="1837">
        <v>-4444.3250381219987</v>
      </c>
      <c r="AE6" s="1837">
        <v>-4562.5792319881648</v>
      </c>
      <c r="AF6" s="1837">
        <v>-4745.5182297556967</v>
      </c>
    </row>
    <row r="7" spans="1:32" ht="15">
      <c r="A7" s="1836" t="s">
        <v>2465</v>
      </c>
      <c r="B7" s="1837">
        <v>-840.32017246999999</v>
      </c>
      <c r="C7" s="1837">
        <v>-866.30309383000008</v>
      </c>
      <c r="D7" s="1837">
        <v>-973.69016290999991</v>
      </c>
      <c r="E7" s="1837">
        <v>-1049.3568808099999</v>
      </c>
      <c r="F7" s="1837">
        <v>-948.30663862000006</v>
      </c>
      <c r="G7" s="1837">
        <v>-945.79108288999987</v>
      </c>
      <c r="H7" s="1837">
        <v>-976.14925290999986</v>
      </c>
      <c r="I7" s="1837">
        <v>-1236.2440678500002</v>
      </c>
      <c r="J7" s="1837">
        <v>-1114.10253573</v>
      </c>
      <c r="K7" s="1837">
        <v>-1102.7182359799999</v>
      </c>
      <c r="L7" s="1837">
        <v>-1213.9517311700001</v>
      </c>
      <c r="M7" s="1837">
        <v>-1226.41932314</v>
      </c>
      <c r="N7" s="1837">
        <v>-1264.3264806700001</v>
      </c>
      <c r="O7" s="1837">
        <v>-1259.9638192200002</v>
      </c>
      <c r="P7" s="1837">
        <v>-1395.0852631500002</v>
      </c>
      <c r="Q7" s="1837">
        <v>-1426.46767866</v>
      </c>
      <c r="R7" s="1837">
        <v>-1079.0924937799998</v>
      </c>
      <c r="S7" s="1837">
        <v>-1020.78755674</v>
      </c>
      <c r="T7" s="1837">
        <v>-1015.0823724500001</v>
      </c>
      <c r="U7" s="1837">
        <v>-1355.1041684586664</v>
      </c>
      <c r="V7" s="1837">
        <v>-1251.8141826922104</v>
      </c>
      <c r="W7" s="1837">
        <v>-1315.2985585999998</v>
      </c>
      <c r="X7" s="1837">
        <v>-1469.5816019199999</v>
      </c>
      <c r="Y7" s="1837">
        <v>-1590.4871757200001</v>
      </c>
      <c r="Z7" s="1837">
        <v>-1275.3339928799999</v>
      </c>
      <c r="AA7" s="1837">
        <v>-1508.7825672099998</v>
      </c>
      <c r="AB7" s="1837">
        <v>-1645.8633664809995</v>
      </c>
      <c r="AC7" s="1837">
        <v>-1713.8592476500007</v>
      </c>
      <c r="AD7" s="1837">
        <v>-1409.4417208789998</v>
      </c>
      <c r="AE7" s="1837">
        <v>-1641.605148439</v>
      </c>
      <c r="AF7" s="1837">
        <v>-1902.6597465370153</v>
      </c>
    </row>
    <row r="8" spans="1:32">
      <c r="A8" s="1834" t="s">
        <v>1104</v>
      </c>
      <c r="B8" s="1835">
        <v>-3693.9632877299996</v>
      </c>
      <c r="C8" s="1835">
        <v>-3993.0719539800002</v>
      </c>
      <c r="D8" s="1835">
        <v>-3867.2620087499999</v>
      </c>
      <c r="E8" s="1835">
        <v>-4286.5527131300005</v>
      </c>
      <c r="F8" s="1835">
        <v>-3787.1769978299999</v>
      </c>
      <c r="G8" s="1835">
        <v>-3968.5522278800004</v>
      </c>
      <c r="H8" s="1835">
        <v>-3960.6184409900002</v>
      </c>
      <c r="I8" s="1835">
        <v>-4261.7255890599999</v>
      </c>
      <c r="J8" s="1835">
        <v>-3879.3113659399996</v>
      </c>
      <c r="K8" s="1835">
        <v>-4153.2048897900004</v>
      </c>
      <c r="L8" s="1835">
        <v>-4173.2022306200006</v>
      </c>
      <c r="M8" s="1835">
        <v>-4453.7616623500007</v>
      </c>
      <c r="N8" s="1835">
        <v>-4113.0559028999996</v>
      </c>
      <c r="O8" s="1835">
        <v>-4234.0021132000002</v>
      </c>
      <c r="P8" s="1835">
        <v>-4168.5396408699999</v>
      </c>
      <c r="Q8" s="1835">
        <v>-4261.6711203799996</v>
      </c>
      <c r="R8" s="1835">
        <v>-4027.7479804931572</v>
      </c>
      <c r="S8" s="1835">
        <v>-4014.5992244477688</v>
      </c>
      <c r="T8" s="1835">
        <v>-4083.1845072158285</v>
      </c>
      <c r="U8" s="1835">
        <v>-4373.3335027370076</v>
      </c>
      <c r="V8" s="1835">
        <v>-3991.1347098882584</v>
      </c>
      <c r="W8" s="1835">
        <v>-3883.1541340092344</v>
      </c>
      <c r="X8" s="1835">
        <v>-4176.7637958652649</v>
      </c>
      <c r="Y8" s="1835">
        <v>-4410.7845363484921</v>
      </c>
      <c r="Z8" s="1835">
        <v>-4075.7754902700003</v>
      </c>
      <c r="AA8" s="1835">
        <v>-4474.5135412299987</v>
      </c>
      <c r="AB8" s="1835">
        <v>-4506.6925255067408</v>
      </c>
      <c r="AC8" s="1835">
        <v>-4728.0541064166773</v>
      </c>
      <c r="AD8" s="1835">
        <v>-4638.4920594289988</v>
      </c>
      <c r="AE8" s="1835">
        <v>-4776.1229522190006</v>
      </c>
      <c r="AF8" s="1835">
        <v>-4836.5186100411102</v>
      </c>
    </row>
    <row r="9" spans="1:32">
      <c r="A9" s="1836" t="s">
        <v>2457</v>
      </c>
      <c r="B9" s="1837">
        <v>-1319.5007893799998</v>
      </c>
      <c r="C9" s="1837">
        <v>-1493.4286161</v>
      </c>
      <c r="D9" s="1837">
        <v>-1415.0089434000001</v>
      </c>
      <c r="E9" s="1837">
        <v>-1529.7178206700003</v>
      </c>
      <c r="F9" s="1837">
        <v>-1359.1171676500001</v>
      </c>
      <c r="G9" s="1837">
        <v>-1430.7442081299998</v>
      </c>
      <c r="H9" s="1837">
        <v>-1405.0354340299998</v>
      </c>
      <c r="I9" s="1837">
        <v>-1532.6308983999998</v>
      </c>
      <c r="J9" s="1837">
        <v>-1368.4200765499997</v>
      </c>
      <c r="K9" s="1837">
        <v>-1446.4932833199998</v>
      </c>
      <c r="L9" s="1837">
        <v>-1456.3618496200002</v>
      </c>
      <c r="M9" s="1837">
        <v>-1697.89456253</v>
      </c>
      <c r="N9" s="1837">
        <v>-1458.2757067399998</v>
      </c>
      <c r="O9" s="1837">
        <v>-1521.4136540799998</v>
      </c>
      <c r="P9" s="1837">
        <v>-1513.2702935</v>
      </c>
      <c r="Q9" s="1837">
        <v>-1672.3112678999998</v>
      </c>
      <c r="R9" s="1837">
        <v>-1559.78055131</v>
      </c>
      <c r="S9" s="1837">
        <v>-1539.5616857524392</v>
      </c>
      <c r="T9" s="1837">
        <v>-1583.5820080145436</v>
      </c>
      <c r="U9" s="1837">
        <v>-1765.2864415971328</v>
      </c>
      <c r="V9" s="1837">
        <v>-1543.2175515322879</v>
      </c>
      <c r="W9" s="1837">
        <v>-1500.9106611069658</v>
      </c>
      <c r="X9" s="1837">
        <v>-1594.8427749558664</v>
      </c>
      <c r="Y9" s="1837">
        <v>-1689.9361260283979</v>
      </c>
      <c r="Z9" s="1837">
        <v>-1504.5816103600005</v>
      </c>
      <c r="AA9" s="1837">
        <v>-1670.6056447199996</v>
      </c>
      <c r="AB9" s="1837">
        <v>-1656.9326119400002</v>
      </c>
      <c r="AC9" s="1837">
        <v>-1666.2397185836121</v>
      </c>
      <c r="AD9" s="1837">
        <v>-1622.5399881699996</v>
      </c>
      <c r="AE9" s="1837">
        <v>-1624.08747182</v>
      </c>
      <c r="AF9" s="1837">
        <v>-1627.6191382985426</v>
      </c>
    </row>
    <row r="10" spans="1:32">
      <c r="A10" s="1836" t="s">
        <v>56</v>
      </c>
      <c r="B10" s="1837">
        <v>-858.72490805999996</v>
      </c>
      <c r="C10" s="1837">
        <v>-911.85885878000011</v>
      </c>
      <c r="D10" s="1837">
        <v>-903.68324341999994</v>
      </c>
      <c r="E10" s="1837">
        <v>-967.93865012000015</v>
      </c>
      <c r="F10" s="1837">
        <v>-907.41179882000006</v>
      </c>
      <c r="G10" s="1837">
        <v>-944.85792777999995</v>
      </c>
      <c r="H10" s="1837">
        <v>-922.72276101</v>
      </c>
      <c r="I10" s="1837">
        <v>-999.88145184999985</v>
      </c>
      <c r="J10" s="1837">
        <v>-901.53614045000006</v>
      </c>
      <c r="K10" s="1837">
        <v>-851.93526124000005</v>
      </c>
      <c r="L10" s="1837">
        <v>-916.41288167999994</v>
      </c>
      <c r="M10" s="1837">
        <v>-1028.8603661</v>
      </c>
      <c r="N10" s="1837">
        <v>-957.53308151999988</v>
      </c>
      <c r="O10" s="1837">
        <v>-970.51747252999996</v>
      </c>
      <c r="P10" s="1837">
        <v>-952.35780350000005</v>
      </c>
      <c r="Q10" s="1837">
        <v>-919.33908692000011</v>
      </c>
      <c r="R10" s="1837">
        <v>-807.31734612999992</v>
      </c>
      <c r="S10" s="1837">
        <v>-832.02317205334532</v>
      </c>
      <c r="T10" s="1837">
        <v>-871.10825069432155</v>
      </c>
      <c r="U10" s="1837">
        <v>-958.25899116158337</v>
      </c>
      <c r="V10" s="1837">
        <v>-828.05773790093963</v>
      </c>
      <c r="W10" s="1837">
        <v>-807.91538901697254</v>
      </c>
      <c r="X10" s="1837">
        <v>-813.10365156934733</v>
      </c>
      <c r="Y10" s="1837">
        <v>-854.39163185894608</v>
      </c>
      <c r="Z10" s="1837">
        <v>-696.61316009999996</v>
      </c>
      <c r="AA10" s="1837">
        <v>-735.72640590999993</v>
      </c>
      <c r="AB10" s="1837">
        <v>-783.66814585100019</v>
      </c>
      <c r="AC10" s="1837">
        <v>-998.42439768045836</v>
      </c>
      <c r="AD10" s="1837">
        <v>-980.37329383899987</v>
      </c>
      <c r="AE10" s="1837">
        <v>-1049.7409013890001</v>
      </c>
      <c r="AF10" s="1837">
        <v>-1078.4987987788438</v>
      </c>
    </row>
    <row r="11" spans="1:32">
      <c r="A11" s="1836" t="s">
        <v>2458</v>
      </c>
      <c r="B11" s="1837">
        <v>-717.85178759000007</v>
      </c>
      <c r="C11" s="1837">
        <v>-724.97332803000006</v>
      </c>
      <c r="D11" s="1837">
        <v>-703.549487</v>
      </c>
      <c r="E11" s="1837">
        <v>-831.01084771000001</v>
      </c>
      <c r="F11" s="1837">
        <v>-685.39019768999992</v>
      </c>
      <c r="G11" s="1837">
        <v>-705.68107629000008</v>
      </c>
      <c r="H11" s="1837">
        <v>-736.82008119000011</v>
      </c>
      <c r="I11" s="1837">
        <v>-773.15911368000002</v>
      </c>
      <c r="J11" s="1837">
        <v>-718.75377280999999</v>
      </c>
      <c r="K11" s="1837">
        <v>-749.10290841999995</v>
      </c>
      <c r="L11" s="1837">
        <v>-747.81257258999995</v>
      </c>
      <c r="M11" s="1837">
        <v>-782.55905308000013</v>
      </c>
      <c r="N11" s="1837">
        <v>-738.05479018000005</v>
      </c>
      <c r="O11" s="1837">
        <v>-759.52435020999997</v>
      </c>
      <c r="P11" s="1837">
        <v>-726.18136534000007</v>
      </c>
      <c r="Q11" s="1837">
        <v>-740.87601436</v>
      </c>
      <c r="R11" s="1837">
        <v>-680.82034040999986</v>
      </c>
      <c r="S11" s="1837">
        <v>-711.94658751895884</v>
      </c>
      <c r="T11" s="1837">
        <v>-692.409241647371</v>
      </c>
      <c r="U11" s="1837">
        <v>-639.82380356622605</v>
      </c>
      <c r="V11" s="1837">
        <v>-641.90033012640913</v>
      </c>
      <c r="W11" s="1837">
        <v>-654.68342573353004</v>
      </c>
      <c r="X11" s="1837">
        <v>-701.14977167005225</v>
      </c>
      <c r="Y11" s="1837">
        <v>-756.31797718114694</v>
      </c>
      <c r="Z11" s="1837">
        <v>-733.90546427999993</v>
      </c>
      <c r="AA11" s="1837">
        <v>-740.55714881999995</v>
      </c>
      <c r="AB11" s="1837">
        <v>-652.18335594000018</v>
      </c>
      <c r="AC11" s="1837">
        <v>-663.40491452333367</v>
      </c>
      <c r="AD11" s="1837">
        <v>-705.57385149125002</v>
      </c>
      <c r="AE11" s="1837">
        <v>-689.45580907999988</v>
      </c>
      <c r="AF11" s="1837">
        <v>-686.15555898252865</v>
      </c>
    </row>
    <row r="12" spans="1:32" ht="12" customHeight="1">
      <c r="A12" s="1836" t="s">
        <v>1103</v>
      </c>
      <c r="B12" s="1837">
        <v>-485.03756379999999</v>
      </c>
      <c r="C12" s="1837">
        <v>-503.78502313000001</v>
      </c>
      <c r="D12" s="1837">
        <v>-497.03664900999996</v>
      </c>
      <c r="E12" s="1837">
        <v>-485.21776579000004</v>
      </c>
      <c r="F12" s="1837">
        <v>-488.3284913</v>
      </c>
      <c r="G12" s="1837">
        <v>-480.22025859000001</v>
      </c>
      <c r="H12" s="1837">
        <v>-489.45122386000003</v>
      </c>
      <c r="I12" s="1837">
        <v>-527.86314805000006</v>
      </c>
      <c r="J12" s="1837">
        <v>-537.43941485000005</v>
      </c>
      <c r="K12" s="1837">
        <v>-536.30198555000004</v>
      </c>
      <c r="L12" s="1837">
        <v>-502.05063096999999</v>
      </c>
      <c r="M12" s="1837">
        <v>-557.61522350999996</v>
      </c>
      <c r="N12" s="1837">
        <v>-533.46006733000002</v>
      </c>
      <c r="O12" s="1837">
        <v>-544.34974532000001</v>
      </c>
      <c r="P12" s="1837">
        <v>-556.01789706</v>
      </c>
      <c r="Q12" s="1837">
        <v>-587.47323343999994</v>
      </c>
      <c r="R12" s="1837">
        <v>-618.61561099315747</v>
      </c>
      <c r="S12" s="1837">
        <v>-643.62481532302604</v>
      </c>
      <c r="T12" s="1837">
        <v>-642.99453309310024</v>
      </c>
      <c r="U12" s="1837">
        <v>-629.07833291999987</v>
      </c>
      <c r="V12" s="1837">
        <v>-676.8354939100002</v>
      </c>
      <c r="W12" s="1837">
        <v>-674.71762096176667</v>
      </c>
      <c r="X12" s="1837">
        <v>-586.72480616999974</v>
      </c>
      <c r="Y12" s="1837">
        <v>-577.26420041000029</v>
      </c>
      <c r="Z12" s="1837">
        <v>-742.15802503999998</v>
      </c>
      <c r="AA12" s="1837">
        <v>-760.46360807000008</v>
      </c>
      <c r="AB12" s="1837">
        <v>-753.51829970573999</v>
      </c>
      <c r="AC12" s="1837">
        <v>-656.29620326941699</v>
      </c>
      <c r="AD12" s="1837">
        <v>-938.18802300875006</v>
      </c>
      <c r="AE12" s="1837">
        <v>-930.85125420999975</v>
      </c>
      <c r="AF12" s="1837">
        <v>-902.55052057799912</v>
      </c>
    </row>
    <row r="13" spans="1:32">
      <c r="A13" s="1836" t="s">
        <v>57</v>
      </c>
      <c r="B13" s="1837">
        <v>-188.62644703999999</v>
      </c>
      <c r="C13" s="1837">
        <v>-212.42832765999998</v>
      </c>
      <c r="D13" s="1837">
        <v>-218.75301525999998</v>
      </c>
      <c r="E13" s="1837">
        <v>-276.80350973000003</v>
      </c>
      <c r="F13" s="1837">
        <v>-199.72363853999997</v>
      </c>
      <c r="G13" s="1837">
        <v>-266.60168357999999</v>
      </c>
      <c r="H13" s="1837">
        <v>-244.33908474</v>
      </c>
      <c r="I13" s="1837">
        <v>-288.47874254000004</v>
      </c>
      <c r="J13" s="1837">
        <v>-223.65012881999999</v>
      </c>
      <c r="K13" s="1837">
        <v>-380.80048452000005</v>
      </c>
      <c r="L13" s="1837">
        <v>-376.33558003000002</v>
      </c>
      <c r="M13" s="1837">
        <v>-233.66776009</v>
      </c>
      <c r="N13" s="1837">
        <v>-260.41509557000001</v>
      </c>
      <c r="O13" s="1837">
        <v>-312.38804089999996</v>
      </c>
      <c r="P13" s="1837">
        <v>-273.55129689999995</v>
      </c>
      <c r="Q13" s="1837">
        <v>-222.15411916999997</v>
      </c>
      <c r="R13" s="1837">
        <v>-236.17044537000007</v>
      </c>
      <c r="S13" s="1837">
        <v>-200.22998054000004</v>
      </c>
      <c r="T13" s="1837">
        <v>-213.89585936000009</v>
      </c>
      <c r="U13" s="1837">
        <v>-296.08482492206576</v>
      </c>
      <c r="V13" s="1837">
        <v>-220.05009949862207</v>
      </c>
      <c r="W13" s="1837">
        <v>-145.57387949</v>
      </c>
      <c r="X13" s="1837">
        <v>-397.68962783000001</v>
      </c>
      <c r="Y13" s="1837">
        <v>-412.64189023</v>
      </c>
      <c r="Z13" s="1837">
        <v>-308.08104902000008</v>
      </c>
      <c r="AA13" s="1837">
        <v>-388.38405624000006</v>
      </c>
      <c r="AB13" s="1837">
        <v>-497.51911427999983</v>
      </c>
      <c r="AC13" s="1837">
        <v>-545.65979840368846</v>
      </c>
      <c r="AD13" s="1837">
        <v>-255.63291521999992</v>
      </c>
      <c r="AE13" s="1837">
        <v>-340.04343291000004</v>
      </c>
      <c r="AF13" s="1837">
        <v>-374.78273180319565</v>
      </c>
    </row>
    <row r="14" spans="1:32">
      <c r="A14" s="1838" t="s">
        <v>54</v>
      </c>
      <c r="B14" s="1837">
        <v>-124.22179186000001</v>
      </c>
      <c r="C14" s="1837">
        <v>-146.59780028</v>
      </c>
      <c r="D14" s="1837">
        <v>-129.23067065999999</v>
      </c>
      <c r="E14" s="1837">
        <v>-195.86411911000002</v>
      </c>
      <c r="F14" s="1837">
        <v>-147.20570383</v>
      </c>
      <c r="G14" s="1837">
        <v>-140.44707351</v>
      </c>
      <c r="H14" s="1837">
        <v>-162.24985616000001</v>
      </c>
      <c r="I14" s="1837">
        <v>-139.71223453999971</v>
      </c>
      <c r="J14" s="1837">
        <v>-129.51183245999999</v>
      </c>
      <c r="K14" s="1837">
        <v>-188.57096674000002</v>
      </c>
      <c r="L14" s="1837">
        <v>-174.22871573</v>
      </c>
      <c r="M14" s="1837">
        <v>-153.16469704000002</v>
      </c>
      <c r="N14" s="1837">
        <v>-165.31716155999996</v>
      </c>
      <c r="O14" s="1837">
        <v>-125.80885015999999</v>
      </c>
      <c r="P14" s="1837">
        <v>-147.16098457000001</v>
      </c>
      <c r="Q14" s="1837">
        <v>-119.51739858999997</v>
      </c>
      <c r="R14" s="1837">
        <v>-125.04368628</v>
      </c>
      <c r="S14" s="1837">
        <v>-87.212983260000016</v>
      </c>
      <c r="T14" s="1837">
        <v>-79.194614406491922</v>
      </c>
      <c r="U14" s="1837">
        <v>-84.801108570000011</v>
      </c>
      <c r="V14" s="1837">
        <v>-81.073496919999982</v>
      </c>
      <c r="W14" s="1837">
        <v>-99.353157699999969</v>
      </c>
      <c r="X14" s="1837">
        <v>-83.253163670000021</v>
      </c>
      <c r="Y14" s="1837">
        <v>-120.23271064000002</v>
      </c>
      <c r="Z14" s="1837">
        <v>-90.436181470000008</v>
      </c>
      <c r="AA14" s="1837">
        <v>-178.77667746999961</v>
      </c>
      <c r="AB14" s="1837">
        <v>-162.87099778999999</v>
      </c>
      <c r="AC14" s="1837">
        <v>-198.02907395616694</v>
      </c>
      <c r="AD14" s="1837">
        <v>-136.1839876999999</v>
      </c>
      <c r="AE14" s="1837">
        <v>-141.94408281</v>
      </c>
      <c r="AF14" s="1837">
        <v>-166.91186160000015</v>
      </c>
    </row>
    <row r="15" spans="1:32">
      <c r="A15" s="1834" t="s">
        <v>2459</v>
      </c>
      <c r="B15" s="1835">
        <v>-882.62573463000001</v>
      </c>
      <c r="C15" s="1835">
        <v>-890.17806744999996</v>
      </c>
      <c r="D15" s="1835">
        <v>-1718.9935378300004</v>
      </c>
      <c r="E15" s="1835">
        <v>-633.56451938999976</v>
      </c>
      <c r="F15" s="1835">
        <v>-743.01544484999988</v>
      </c>
      <c r="G15" s="1835">
        <v>-945.46768477000012</v>
      </c>
      <c r="H15" s="1835">
        <v>-1133.1812258499997</v>
      </c>
      <c r="I15" s="1835">
        <v>-904.54897793000043</v>
      </c>
      <c r="J15" s="1835">
        <v>-600.87276115000009</v>
      </c>
      <c r="K15" s="1835">
        <v>-549.79102124999997</v>
      </c>
      <c r="L15" s="1835">
        <v>-519.91010238999991</v>
      </c>
      <c r="M15" s="1835">
        <v>-435.6985842900001</v>
      </c>
      <c r="N15" s="1835">
        <v>-288.02438795000052</v>
      </c>
      <c r="O15" s="1835">
        <v>-753.03552926000009</v>
      </c>
      <c r="P15" s="1835">
        <v>-820.7409243699999</v>
      </c>
      <c r="Q15" s="1835">
        <v>-919.32512447000022</v>
      </c>
      <c r="R15" s="1835">
        <v>-738.85459394000009</v>
      </c>
      <c r="S15" s="1835">
        <v>-766.99367741000003</v>
      </c>
      <c r="T15" s="1835">
        <v>-768.55291728999975</v>
      </c>
      <c r="U15" s="1835">
        <v>-710.08293483953491</v>
      </c>
      <c r="V15" s="1835">
        <v>-515.47240758000009</v>
      </c>
      <c r="W15" s="1835">
        <v>-581.86000845830267</v>
      </c>
      <c r="X15" s="1835">
        <v>-370.53097065999987</v>
      </c>
      <c r="Y15" s="1835">
        <v>-306.9502523600039</v>
      </c>
      <c r="Z15" s="1835">
        <v>-410.62755321000003</v>
      </c>
      <c r="AA15" s="1835">
        <v>-667.37189096999975</v>
      </c>
      <c r="AB15" s="1835">
        <v>-744.13754475999986</v>
      </c>
      <c r="AC15" s="1835">
        <v>-554.22117370999979</v>
      </c>
      <c r="AD15" s="1835">
        <v>-521.83728625999993</v>
      </c>
      <c r="AE15" s="1835">
        <v>-540.24907941798335</v>
      </c>
      <c r="AF15" s="1835">
        <v>-662.39908009534702</v>
      </c>
    </row>
    <row r="16" spans="1:32">
      <c r="A16" s="1836" t="s">
        <v>2460</v>
      </c>
      <c r="B16" s="1837">
        <v>-335.64647189999999</v>
      </c>
      <c r="C16" s="1837">
        <v>-334.15053609999995</v>
      </c>
      <c r="D16" s="1837">
        <v>-379.51849140000007</v>
      </c>
      <c r="E16" s="1837">
        <v>-130.66955224999995</v>
      </c>
      <c r="F16" s="1837">
        <v>-274.20992147999993</v>
      </c>
      <c r="G16" s="1837">
        <v>-338.74475457000011</v>
      </c>
      <c r="H16" s="1837">
        <v>-468.78633976999998</v>
      </c>
      <c r="I16" s="1837">
        <v>-289.13319811000025</v>
      </c>
      <c r="J16" s="1837">
        <v>-165.88891722000002</v>
      </c>
      <c r="K16" s="1837">
        <v>-155.58022742</v>
      </c>
      <c r="L16" s="1837">
        <v>-101.16685803999998</v>
      </c>
      <c r="M16" s="1837">
        <v>38.377636490000015</v>
      </c>
      <c r="N16" s="1837">
        <v>26.713740059999491</v>
      </c>
      <c r="O16" s="1837">
        <v>-140.46220594999997</v>
      </c>
      <c r="P16" s="1837">
        <v>-285.54938964999997</v>
      </c>
      <c r="Q16" s="1837">
        <v>-222.18414960999982</v>
      </c>
      <c r="R16" s="1837">
        <v>-206.38277131999999</v>
      </c>
      <c r="S16" s="1837">
        <v>-221.72056975000001</v>
      </c>
      <c r="T16" s="1837">
        <v>-231.56825936999991</v>
      </c>
      <c r="U16" s="1837">
        <v>-217.78260821953455</v>
      </c>
      <c r="V16" s="1837">
        <v>-197.06098419</v>
      </c>
      <c r="W16" s="1837">
        <v>-208.14728344999997</v>
      </c>
      <c r="X16" s="1837">
        <v>-222.98630129000003</v>
      </c>
      <c r="Y16" s="1837">
        <v>-91.861380580000102</v>
      </c>
      <c r="Z16" s="1837">
        <v>-183.32099557999999</v>
      </c>
      <c r="AA16" s="1837">
        <v>-238.82372018999999</v>
      </c>
      <c r="AB16" s="1837">
        <v>-255.65739728000005</v>
      </c>
      <c r="AC16" s="1837">
        <v>-197.97740962999978</v>
      </c>
      <c r="AD16" s="1837">
        <v>-145.07230039999999</v>
      </c>
      <c r="AE16" s="1837">
        <v>-201.41092485798325</v>
      </c>
      <c r="AF16" s="1837">
        <v>-307.39383950999962</v>
      </c>
    </row>
    <row r="17" spans="1:32">
      <c r="A17" s="1836" t="s">
        <v>2022</v>
      </c>
      <c r="B17" s="1837">
        <v>-546.97926273000007</v>
      </c>
      <c r="C17" s="1837">
        <v>-556.02753134999989</v>
      </c>
      <c r="D17" s="1837">
        <v>-1339.4750464300002</v>
      </c>
      <c r="E17" s="1837">
        <v>-502.89496713999984</v>
      </c>
      <c r="F17" s="1837">
        <v>-468.80552337</v>
      </c>
      <c r="G17" s="1837">
        <v>-606.72293020000006</v>
      </c>
      <c r="H17" s="1837">
        <v>-664.39488607999976</v>
      </c>
      <c r="I17" s="1837">
        <v>-615.41577982000013</v>
      </c>
      <c r="J17" s="1837">
        <v>-434.98384393000003</v>
      </c>
      <c r="K17" s="1837">
        <v>-394.21079383</v>
      </c>
      <c r="L17" s="1837">
        <v>-418.74324434999988</v>
      </c>
      <c r="M17" s="1837">
        <v>-474.07622078000014</v>
      </c>
      <c r="N17" s="1837">
        <v>-314.73812801000003</v>
      </c>
      <c r="O17" s="1837">
        <v>-612.57332331000009</v>
      </c>
      <c r="P17" s="1837">
        <v>-535.19153471999994</v>
      </c>
      <c r="Q17" s="1837">
        <v>-697.14097486000037</v>
      </c>
      <c r="R17" s="1837">
        <v>-532.47182262000001</v>
      </c>
      <c r="S17" s="1837">
        <v>-545.27310765999994</v>
      </c>
      <c r="T17" s="1837">
        <v>-536.98465791999979</v>
      </c>
      <c r="U17" s="1837">
        <v>-492.30032662000031</v>
      </c>
      <c r="V17" s="1837">
        <v>-318.4114233900001</v>
      </c>
      <c r="W17" s="1837">
        <v>-373.71272500830264</v>
      </c>
      <c r="X17" s="1837">
        <v>-147.54466936999981</v>
      </c>
      <c r="Y17" s="1837">
        <v>-215.08887178000387</v>
      </c>
      <c r="Z17" s="1837">
        <v>-227.30655763000007</v>
      </c>
      <c r="AA17" s="1837">
        <v>-428.54817077999979</v>
      </c>
      <c r="AB17" s="1837">
        <v>-488.48014747999991</v>
      </c>
      <c r="AC17" s="1837">
        <v>-356.24376407999995</v>
      </c>
      <c r="AD17" s="1837">
        <v>-376.76498586000002</v>
      </c>
      <c r="AE17" s="1837">
        <v>-338.83815456000002</v>
      </c>
      <c r="AF17" s="1837">
        <v>-355.00524058534734</v>
      </c>
    </row>
    <row r="18" spans="1:32">
      <c r="A18" s="1834" t="s">
        <v>1099</v>
      </c>
      <c r="B18" s="1835">
        <v>-903.17831091999994</v>
      </c>
      <c r="C18" s="1835">
        <v>-1003.5987442100001</v>
      </c>
      <c r="D18" s="1835">
        <v>-881.26942493000149</v>
      </c>
      <c r="E18" s="1835">
        <v>-1026.4028901300001</v>
      </c>
      <c r="F18" s="1835">
        <v>-790.97106749</v>
      </c>
      <c r="G18" s="1835">
        <v>-917.80981580000014</v>
      </c>
      <c r="H18" s="1835">
        <v>-912.72063660999993</v>
      </c>
      <c r="I18" s="1835">
        <v>-989.0853137709089</v>
      </c>
      <c r="J18" s="1835">
        <v>-1001.2463167999972</v>
      </c>
      <c r="K18" s="1835">
        <v>-1074.5844843999973</v>
      </c>
      <c r="L18" s="1835">
        <v>-1163.13009031</v>
      </c>
      <c r="M18" s="1835">
        <v>-986.04914231000032</v>
      </c>
      <c r="N18" s="1835">
        <v>-1108.3743418500001</v>
      </c>
      <c r="O18" s="1835">
        <v>-1038.0705797900002</v>
      </c>
      <c r="P18" s="1835">
        <v>-1014.4660256300011</v>
      </c>
      <c r="Q18" s="1835">
        <v>-1061.6108472199999</v>
      </c>
      <c r="R18" s="1835">
        <v>-988.59361650684195</v>
      </c>
      <c r="S18" s="1835">
        <v>-815.45039103222996</v>
      </c>
      <c r="T18" s="1835">
        <v>-968.01926248742836</v>
      </c>
      <c r="U18" s="1835">
        <v>-913.72164197156519</v>
      </c>
      <c r="V18" s="1835">
        <v>-904.72839630195108</v>
      </c>
      <c r="W18" s="1835">
        <v>-985.57873608558566</v>
      </c>
      <c r="X18" s="1835">
        <v>-982.5236210404272</v>
      </c>
      <c r="Y18" s="1835">
        <v>-887.49536221129244</v>
      </c>
      <c r="Z18" s="1835">
        <v>-917.20416113009674</v>
      </c>
      <c r="AA18" s="1835">
        <v>-855.72080695454588</v>
      </c>
      <c r="AB18" s="1835">
        <v>-707.73926606192049</v>
      </c>
      <c r="AC18" s="1835">
        <v>-741.77515826073954</v>
      </c>
      <c r="AD18" s="1835">
        <v>-699.89825048272735</v>
      </c>
      <c r="AE18" s="1835">
        <v>-657.19558174747078</v>
      </c>
      <c r="AF18" s="1835">
        <v>-565.91005013355345</v>
      </c>
    </row>
    <row r="19" spans="1:32">
      <c r="A19" s="1836" t="s">
        <v>2461</v>
      </c>
      <c r="B19" s="1837">
        <v>-425.43618384999996</v>
      </c>
      <c r="C19" s="1837">
        <v>-492.63549398000004</v>
      </c>
      <c r="D19" s="1837">
        <v>-361.24766437</v>
      </c>
      <c r="E19" s="1837">
        <v>-520.68260002</v>
      </c>
      <c r="F19" s="1837">
        <v>-415.91609603999996</v>
      </c>
      <c r="G19" s="1837">
        <v>-440.90502814000001</v>
      </c>
      <c r="H19" s="1837">
        <v>-480.37134015999999</v>
      </c>
      <c r="I19" s="1837">
        <v>-560.66522916999998</v>
      </c>
      <c r="J19" s="1837">
        <v>-555.14016045000005</v>
      </c>
      <c r="K19" s="1837">
        <v>-544.80993830000011</v>
      </c>
      <c r="L19" s="1837">
        <v>-568.28311942999983</v>
      </c>
      <c r="M19" s="1837">
        <v>-679.33195706000015</v>
      </c>
      <c r="N19" s="1837">
        <v>-615.08444713999984</v>
      </c>
      <c r="O19" s="1837">
        <v>-643.69086789000005</v>
      </c>
      <c r="P19" s="1837">
        <v>-627.45527714000002</v>
      </c>
      <c r="Q19" s="1837">
        <v>-758.82037623999997</v>
      </c>
      <c r="R19" s="1837">
        <v>-719.95542778000004</v>
      </c>
      <c r="S19" s="1837">
        <v>-535.71893424999962</v>
      </c>
      <c r="T19" s="1837">
        <v>-515.87629650000042</v>
      </c>
      <c r="U19" s="1837">
        <v>-673.53179734999947</v>
      </c>
      <c r="V19" s="1837">
        <v>-658.56279538999979</v>
      </c>
      <c r="W19" s="1837">
        <v>-699.48022436000019</v>
      </c>
      <c r="X19" s="1837">
        <v>-649.03995605999921</v>
      </c>
      <c r="Y19" s="1837">
        <v>-684.74510294000015</v>
      </c>
      <c r="Z19" s="1837">
        <v>-569.40778804999991</v>
      </c>
      <c r="AA19" s="1837">
        <v>-597.64922885999999</v>
      </c>
      <c r="AB19" s="1837">
        <v>-484.45488421999983</v>
      </c>
      <c r="AC19" s="1837">
        <v>-477.61647443000084</v>
      </c>
      <c r="AD19" s="1837">
        <v>-431.48371924000014</v>
      </c>
      <c r="AE19" s="1837">
        <v>-412.37135603000002</v>
      </c>
      <c r="AF19" s="1837">
        <v>-392.23140440675877</v>
      </c>
    </row>
    <row r="20" spans="1:32">
      <c r="A20" s="1836" t="s">
        <v>2462</v>
      </c>
      <c r="B20" s="1837">
        <v>-477.74212706999998</v>
      </c>
      <c r="C20" s="1837">
        <v>-510.96325023000003</v>
      </c>
      <c r="D20" s="1837">
        <v>-520.02176056000144</v>
      </c>
      <c r="E20" s="1837">
        <v>-505.72029011000006</v>
      </c>
      <c r="F20" s="1837">
        <v>-375.05497145000004</v>
      </c>
      <c r="G20" s="1837">
        <v>-476.90478766000012</v>
      </c>
      <c r="H20" s="1837">
        <v>-432.34929644999994</v>
      </c>
      <c r="I20" s="1837">
        <v>-428.42008460090892</v>
      </c>
      <c r="J20" s="1837">
        <v>-446.10615634999715</v>
      </c>
      <c r="K20" s="1837">
        <v>-529.77454609999722</v>
      </c>
      <c r="L20" s="1837">
        <v>-594.84697088000019</v>
      </c>
      <c r="M20" s="1837">
        <v>-306.71718525000017</v>
      </c>
      <c r="N20" s="1837">
        <v>-493.28989471000023</v>
      </c>
      <c r="O20" s="1837">
        <v>-394.37971190000019</v>
      </c>
      <c r="P20" s="1837">
        <v>-387.01074849000111</v>
      </c>
      <c r="Q20" s="1837">
        <v>-302.7904709799999</v>
      </c>
      <c r="R20" s="1837">
        <v>-268.63818872684192</v>
      </c>
      <c r="S20" s="1837">
        <v>-279.73145678223034</v>
      </c>
      <c r="T20" s="1837">
        <v>-452.14296598742794</v>
      </c>
      <c r="U20" s="1837">
        <v>-240.18984462156573</v>
      </c>
      <c r="V20" s="1837">
        <v>-246.16560091195129</v>
      </c>
      <c r="W20" s="1837">
        <v>-286.09851172558547</v>
      </c>
      <c r="X20" s="1837">
        <v>-333.48366498042799</v>
      </c>
      <c r="Y20" s="1837">
        <v>-202.75025927129229</v>
      </c>
      <c r="Z20" s="1837">
        <v>-347.79637308009683</v>
      </c>
      <c r="AA20" s="1837">
        <v>-258.07157809454588</v>
      </c>
      <c r="AB20" s="1837">
        <v>-223.28438184192066</v>
      </c>
      <c r="AC20" s="1837">
        <v>-264.15868383073871</v>
      </c>
      <c r="AD20" s="1837">
        <v>-268.41453124272721</v>
      </c>
      <c r="AE20" s="1837">
        <v>-244.82422571747077</v>
      </c>
      <c r="AF20" s="1837">
        <v>-173.67864572679468</v>
      </c>
    </row>
    <row r="21" spans="1:32" ht="15">
      <c r="A21" s="1834" t="s">
        <v>2466</v>
      </c>
      <c r="B21" s="1835">
        <v>-87.28191941</v>
      </c>
      <c r="C21" s="1835">
        <v>-102.88567773</v>
      </c>
      <c r="D21" s="1835">
        <v>-93.914337819999986</v>
      </c>
      <c r="E21" s="1835">
        <v>-88.624306719999993</v>
      </c>
      <c r="F21" s="1835">
        <v>-76.996812900000009</v>
      </c>
      <c r="G21" s="1835">
        <v>-87.540417550000001</v>
      </c>
      <c r="H21" s="1835">
        <v>-94.171357510000007</v>
      </c>
      <c r="I21" s="1835">
        <v>-86.434348379999989</v>
      </c>
      <c r="J21" s="1835">
        <v>-77.186855379999997</v>
      </c>
      <c r="K21" s="1835">
        <v>-79.815021489999836</v>
      </c>
      <c r="L21" s="1835">
        <v>-82.243159849999998</v>
      </c>
      <c r="M21" s="1835">
        <v>-89.464588200000009</v>
      </c>
      <c r="N21" s="1835">
        <v>-84.389998219999995</v>
      </c>
      <c r="O21" s="1835">
        <v>-94.946907109999998</v>
      </c>
      <c r="P21" s="1835">
        <v>-83.811367919999981</v>
      </c>
      <c r="Q21" s="1835">
        <v>-98.148983630000004</v>
      </c>
      <c r="R21" s="1835">
        <v>-97.837498680000081</v>
      </c>
      <c r="S21" s="1835">
        <v>-110.73334706999995</v>
      </c>
      <c r="T21" s="1835">
        <v>-95.265481110000053</v>
      </c>
      <c r="U21" s="1835">
        <v>-48.079130896814846</v>
      </c>
      <c r="V21" s="1835">
        <v>-91.336391830000011</v>
      </c>
      <c r="W21" s="1835">
        <v>-99.246294310000081</v>
      </c>
      <c r="X21" s="1835">
        <v>-86.757442739999817</v>
      </c>
      <c r="Y21" s="1835">
        <v>-109.78388709000009</v>
      </c>
      <c r="Z21" s="1835">
        <v>-91.686921229999982</v>
      </c>
      <c r="AA21" s="1835">
        <v>-116.68929628000004</v>
      </c>
      <c r="AB21" s="1835">
        <v>-82.775893469999957</v>
      </c>
      <c r="AC21" s="1835">
        <v>-69.796447439999994</v>
      </c>
      <c r="AD21" s="1835">
        <v>-71.595950669999979</v>
      </c>
      <c r="AE21" s="1835">
        <v>-81.597269129999972</v>
      </c>
      <c r="AF21" s="1835">
        <v>-55.78098706000015</v>
      </c>
    </row>
    <row r="22" spans="1:32">
      <c r="A22" s="1839" t="s">
        <v>2463</v>
      </c>
      <c r="B22" s="1839">
        <v>-9378.6665033799982</v>
      </c>
      <c r="C22" s="1839">
        <v>-10042.3614985</v>
      </c>
      <c r="D22" s="1839">
        <v>-11088.891498840001</v>
      </c>
      <c r="E22" s="1839">
        <v>-10418.65195077</v>
      </c>
      <c r="F22" s="1839">
        <v>-9709.8840340999996</v>
      </c>
      <c r="G22" s="1839">
        <v>-10301.589881380001</v>
      </c>
      <c r="H22" s="1839">
        <v>-10456.79284658</v>
      </c>
      <c r="I22" s="1839">
        <v>-11138.399840670911</v>
      </c>
      <c r="J22" s="1839">
        <v>-10206.908157979995</v>
      </c>
      <c r="K22" s="1839">
        <v>-10656.488748229998</v>
      </c>
      <c r="L22" s="1839">
        <v>-10925.055151790002</v>
      </c>
      <c r="M22" s="1839">
        <v>-11109.378444490001</v>
      </c>
      <c r="N22" s="1839">
        <v>-10579.55425356</v>
      </c>
      <c r="O22" s="1839">
        <v>-11052.7558964</v>
      </c>
      <c r="P22" s="1839">
        <v>-11186.60934368</v>
      </c>
      <c r="Q22" s="1839">
        <v>-11307.271512639998</v>
      </c>
      <c r="R22" s="1839">
        <v>-10501.574528109999</v>
      </c>
      <c r="S22" s="1839">
        <v>-10297.36891718</v>
      </c>
      <c r="T22" s="1839">
        <v>-10711.289921583255</v>
      </c>
      <c r="U22" s="1839">
        <v>-11273.136990427513</v>
      </c>
      <c r="V22" s="1839">
        <v>-10421.758829422202</v>
      </c>
      <c r="W22" s="1839">
        <v>-10549.804680279223</v>
      </c>
      <c r="X22" s="1839">
        <v>-10900.336385043509</v>
      </c>
      <c r="Y22" s="1839">
        <v>-11110.978697498618</v>
      </c>
      <c r="Z22" s="1839">
        <v>-10813.303882520098</v>
      </c>
      <c r="AA22" s="1839">
        <v>-11418.896835724543</v>
      </c>
      <c r="AB22" s="1839">
        <v>-11850.596016337662</v>
      </c>
      <c r="AC22" s="1839">
        <v>-12197.814473892693</v>
      </c>
      <c r="AD22" s="1839">
        <v>-11785.590305842723</v>
      </c>
      <c r="AE22" s="1839">
        <v>-12259.34926294162</v>
      </c>
      <c r="AF22" s="1839">
        <v>-12768.786703622722</v>
      </c>
    </row>
    <row r="23" spans="1:32" ht="15">
      <c r="A23" s="1834" t="s">
        <v>2467</v>
      </c>
      <c r="B23" s="1837">
        <v>-1530.564496620002</v>
      </c>
      <c r="C23" s="1837">
        <v>-1372.1748415599998</v>
      </c>
      <c r="D23" s="1837">
        <v>-1285.3175011599999</v>
      </c>
      <c r="E23" s="1837">
        <v>-1507.9469694999998</v>
      </c>
      <c r="F23" s="1837">
        <v>-1290.9542351600001</v>
      </c>
      <c r="G23" s="1837">
        <v>-1249.41984953</v>
      </c>
      <c r="H23" s="1837">
        <v>-1361.4935796499999</v>
      </c>
      <c r="I23" s="1837">
        <v>-1536.67995303</v>
      </c>
      <c r="J23" s="1837">
        <v>-1469.4456409099998</v>
      </c>
      <c r="K23" s="1837">
        <v>-1604.7843234299999</v>
      </c>
      <c r="L23" s="1837">
        <v>-1720.5501348500002</v>
      </c>
      <c r="M23" s="1837">
        <v>-1683.21607769</v>
      </c>
      <c r="N23" s="1837">
        <v>-1570.06467879</v>
      </c>
      <c r="O23" s="1837">
        <v>-1616.2654918200001</v>
      </c>
      <c r="P23" s="1837">
        <v>-1609.8826612599998</v>
      </c>
      <c r="Q23" s="1837">
        <v>-1703.6394415899999</v>
      </c>
      <c r="R23" s="1837">
        <v>-1554.3974036500001</v>
      </c>
      <c r="S23" s="1837">
        <v>-1811.6477938165158</v>
      </c>
      <c r="T23" s="1837">
        <v>-1966.6346968900004</v>
      </c>
      <c r="U23" s="1837">
        <v>-2048.4213466778538</v>
      </c>
      <c r="V23" s="1837">
        <v>-2023.9738794300001</v>
      </c>
      <c r="W23" s="1837">
        <v>-2010.5605153500003</v>
      </c>
      <c r="X23" s="1837">
        <v>-1918.9460203299998</v>
      </c>
      <c r="Y23" s="1837">
        <v>-2250.0961697099997</v>
      </c>
      <c r="Z23" s="1837">
        <v>-1989.64759632</v>
      </c>
      <c r="AA23" s="1837">
        <v>-1891.1034414400001</v>
      </c>
      <c r="AB23" s="1837">
        <v>-2088.1991653700002</v>
      </c>
      <c r="AC23" s="1837">
        <v>-2364.9085067599995</v>
      </c>
      <c r="AD23" s="1837">
        <v>-2003.1467148000002</v>
      </c>
      <c r="AE23" s="1837">
        <v>-2013.06158112</v>
      </c>
      <c r="AF23" s="1837">
        <v>-1972.8955107100001</v>
      </c>
    </row>
    <row r="24" spans="1:32">
      <c r="A24" s="1839" t="s">
        <v>61</v>
      </c>
      <c r="B24" s="1839">
        <v>-10215.241941369999</v>
      </c>
      <c r="C24" s="1839">
        <v>-11414.53634006</v>
      </c>
      <c r="D24" s="1839">
        <v>-12374.20999485</v>
      </c>
      <c r="E24" s="1839">
        <v>-11926.59892027</v>
      </c>
      <c r="F24" s="1839">
        <v>-11000.838269259999</v>
      </c>
      <c r="G24" s="1839">
        <v>-11551.009730910002</v>
      </c>
      <c r="H24" s="1839">
        <v>-11818.286426229999</v>
      </c>
      <c r="I24" s="1839">
        <v>-12675.079793700908</v>
      </c>
      <c r="J24" s="1839">
        <v>-11676.353798889997</v>
      </c>
      <c r="K24" s="1839">
        <v>-12261.273071659996</v>
      </c>
      <c r="L24" s="1839">
        <v>-12645.60528664</v>
      </c>
      <c r="M24" s="1839">
        <v>-12792.594523180001</v>
      </c>
      <c r="N24" s="1839">
        <v>-12149.618931860001</v>
      </c>
      <c r="O24" s="1839">
        <v>-12669.021388220001</v>
      </c>
      <c r="P24" s="1839">
        <v>-12796.492004940001</v>
      </c>
      <c r="Q24" s="1839">
        <v>-13010.910954230001</v>
      </c>
      <c r="R24" s="1839">
        <v>-12055.971931759999</v>
      </c>
      <c r="S24" s="1839">
        <v>-12109.016710996517</v>
      </c>
      <c r="T24" s="1839">
        <v>-12677.924618473256</v>
      </c>
      <c r="U24" s="1839">
        <v>-13321.558337105365</v>
      </c>
      <c r="V24" s="1839">
        <v>-12445.732708852203</v>
      </c>
      <c r="W24" s="1839">
        <v>-12560.365195629223</v>
      </c>
      <c r="X24" s="1839">
        <v>-12819.282405373509</v>
      </c>
      <c r="Y24" s="1839">
        <v>-13361.074867208619</v>
      </c>
      <c r="Z24" s="1839">
        <v>-12802.951478840099</v>
      </c>
      <c r="AA24" s="1839">
        <v>-13310.000277164543</v>
      </c>
      <c r="AB24" s="1839">
        <v>-13938.795181707663</v>
      </c>
      <c r="AC24" s="1839">
        <v>-14562.722980652692</v>
      </c>
      <c r="AD24" s="1839">
        <v>-13788.737020642726</v>
      </c>
      <c r="AE24" s="1839">
        <v>-14272.41084406162</v>
      </c>
      <c r="AF24" s="1839">
        <v>-14741.682214332723</v>
      </c>
    </row>
    <row r="25" spans="1:32" ht="39.950000000000003" customHeight="1">
      <c r="A25" s="1840" t="s">
        <v>2464</v>
      </c>
      <c r="B25" s="2063"/>
      <c r="C25" s="2063"/>
      <c r="D25" s="2063"/>
      <c r="E25" s="2063"/>
      <c r="F25" s="2063"/>
      <c r="G25" s="2063"/>
      <c r="H25" s="2063"/>
      <c r="I25" s="2063"/>
      <c r="J25" s="2063"/>
      <c r="K25" s="2063"/>
      <c r="L25" s="2063"/>
      <c r="M25" s="2063"/>
      <c r="N25" s="2063"/>
      <c r="O25" s="2063"/>
      <c r="P25" s="2063"/>
      <c r="Q25" s="2063"/>
    </row>
    <row r="26" spans="1:32">
      <c r="A26" s="1886"/>
      <c r="B26" s="2063"/>
      <c r="C26" s="2063"/>
      <c r="D26" s="2063"/>
      <c r="E26" s="2063"/>
      <c r="F26" s="2063"/>
      <c r="G26" s="2063"/>
      <c r="H26" s="2063"/>
      <c r="I26" s="2063"/>
      <c r="J26" s="2063"/>
      <c r="K26" s="2063"/>
      <c r="L26" s="2063"/>
      <c r="M26" s="2063"/>
      <c r="N26" s="2063"/>
      <c r="O26" s="2063"/>
      <c r="P26" s="2063"/>
      <c r="Q26" s="2063"/>
      <c r="R26" s="1885"/>
      <c r="S26" s="1885"/>
      <c r="T26" s="1885"/>
      <c r="U26" s="1885"/>
      <c r="V26" s="1885"/>
      <c r="W26" s="1885"/>
      <c r="X26" s="1885"/>
      <c r="Y26" s="1885"/>
    </row>
    <row r="27" spans="1:32">
      <c r="A27" s="1836"/>
      <c r="B27" s="1885"/>
      <c r="C27" s="1885"/>
      <c r="D27" s="1885"/>
      <c r="E27" s="1885"/>
      <c r="F27" s="1885"/>
      <c r="G27" s="1885"/>
      <c r="H27" s="1885"/>
      <c r="I27" s="1885"/>
      <c r="J27" s="1885"/>
      <c r="K27" s="1885"/>
      <c r="L27" s="1885"/>
      <c r="M27" s="1885"/>
      <c r="N27" s="1885"/>
      <c r="O27" s="1885"/>
      <c r="P27" s="1885"/>
      <c r="Q27" s="1885"/>
      <c r="R27" s="1885"/>
      <c r="S27" s="1885"/>
      <c r="T27" s="1885"/>
      <c r="U27" s="1885"/>
      <c r="V27" s="1885"/>
      <c r="W27" s="1885"/>
      <c r="X27" s="1885"/>
      <c r="Y27" s="1885"/>
    </row>
    <row r="28" spans="1:32">
      <c r="A28" s="1836"/>
      <c r="B28" s="1885"/>
      <c r="C28" s="1885"/>
      <c r="D28" s="1885"/>
      <c r="E28" s="1885"/>
      <c r="F28" s="1885"/>
      <c r="G28" s="1885"/>
      <c r="H28" s="1885"/>
      <c r="I28" s="1885"/>
      <c r="J28" s="1885"/>
      <c r="K28" s="1885"/>
      <c r="L28" s="1885"/>
      <c r="M28" s="1885"/>
      <c r="N28" s="1885"/>
      <c r="O28" s="1885"/>
      <c r="P28" s="1885"/>
      <c r="Q28" s="1885"/>
      <c r="R28" s="1885"/>
      <c r="S28" s="1885"/>
      <c r="T28" s="1885"/>
      <c r="U28" s="1885"/>
      <c r="V28" s="1885"/>
      <c r="W28" s="1885"/>
      <c r="X28" s="1885"/>
      <c r="Y28" s="1885"/>
    </row>
    <row r="29" spans="1:32">
      <c r="A29" s="1886"/>
      <c r="B29" s="1885"/>
      <c r="C29" s="1885"/>
      <c r="D29" s="1885"/>
      <c r="E29" s="1885"/>
      <c r="F29" s="1885"/>
      <c r="G29" s="1885"/>
      <c r="H29" s="1885"/>
      <c r="I29" s="1885"/>
      <c r="J29" s="1885"/>
      <c r="K29" s="1885"/>
      <c r="L29" s="1885"/>
      <c r="M29" s="1885"/>
      <c r="N29" s="1885"/>
      <c r="O29" s="1885"/>
      <c r="P29" s="1885"/>
      <c r="Q29" s="1885"/>
      <c r="R29" s="1885"/>
      <c r="S29" s="1885"/>
      <c r="T29" s="1885"/>
      <c r="U29" s="1885"/>
      <c r="V29" s="1885"/>
      <c r="W29" s="1885"/>
      <c r="X29" s="1885"/>
      <c r="Y29" s="1885"/>
    </row>
    <row r="30" spans="1:32">
      <c r="A30" s="1836"/>
      <c r="B30" s="1885"/>
      <c r="C30" s="1885"/>
      <c r="D30" s="1885"/>
      <c r="E30" s="1885"/>
      <c r="F30" s="1885"/>
      <c r="G30" s="1885"/>
      <c r="H30" s="1885"/>
      <c r="I30" s="1885"/>
      <c r="J30" s="1885"/>
      <c r="K30" s="1885"/>
      <c r="L30" s="1885"/>
      <c r="M30" s="1885"/>
      <c r="N30" s="1885"/>
      <c r="O30" s="1885"/>
      <c r="P30" s="1885"/>
      <c r="Q30" s="1885"/>
      <c r="R30" s="1885"/>
      <c r="S30" s="1885"/>
      <c r="T30" s="1885"/>
      <c r="U30" s="1885"/>
      <c r="V30" s="1885"/>
      <c r="W30" s="1885"/>
      <c r="X30" s="1885"/>
      <c r="Y30" s="1885"/>
    </row>
    <row r="31" spans="1:32">
      <c r="A31" s="1836"/>
      <c r="B31" s="1885"/>
      <c r="C31" s="1885"/>
      <c r="D31" s="1885"/>
      <c r="E31" s="1885"/>
      <c r="F31" s="1885"/>
      <c r="G31" s="1885"/>
      <c r="H31" s="1885"/>
      <c r="I31" s="1885"/>
      <c r="J31" s="1885"/>
      <c r="K31" s="1885"/>
      <c r="L31" s="1885"/>
      <c r="M31" s="1885"/>
      <c r="N31" s="1885"/>
      <c r="O31" s="1885"/>
      <c r="P31" s="1885"/>
      <c r="Q31" s="1885"/>
      <c r="R31" s="1885"/>
      <c r="S31" s="1885"/>
      <c r="T31" s="1885"/>
      <c r="U31" s="1885"/>
      <c r="V31" s="1885"/>
      <c r="W31" s="1885"/>
      <c r="X31" s="1885"/>
      <c r="Y31" s="1885"/>
    </row>
    <row r="32" spans="1:32">
      <c r="A32" s="1836"/>
      <c r="B32" s="1885"/>
      <c r="C32" s="1885"/>
      <c r="D32" s="1885"/>
      <c r="E32" s="1885"/>
      <c r="F32" s="1885"/>
      <c r="G32" s="1885"/>
      <c r="H32" s="1885"/>
      <c r="I32" s="1885"/>
      <c r="J32" s="1885"/>
      <c r="K32" s="1885"/>
      <c r="L32" s="1885"/>
      <c r="M32" s="1885"/>
      <c r="N32" s="1885"/>
      <c r="O32" s="1885"/>
      <c r="P32" s="1885"/>
      <c r="Q32" s="1885"/>
      <c r="R32" s="1885"/>
      <c r="S32" s="1885"/>
      <c r="T32" s="1885"/>
      <c r="U32" s="1885"/>
      <c r="V32" s="1885"/>
      <c r="W32" s="1885"/>
      <c r="X32" s="1885"/>
      <c r="Y32" s="1885"/>
    </row>
    <row r="33" spans="1:25">
      <c r="A33" s="1836"/>
      <c r="B33" s="1885"/>
      <c r="C33" s="1885"/>
      <c r="D33" s="1885"/>
      <c r="E33" s="1885"/>
      <c r="F33" s="1885"/>
      <c r="G33" s="1885"/>
      <c r="H33" s="1885"/>
      <c r="I33" s="1885"/>
      <c r="J33" s="1885"/>
      <c r="K33" s="1885"/>
      <c r="L33" s="1885"/>
      <c r="M33" s="1885"/>
      <c r="N33" s="1885"/>
      <c r="O33" s="1885"/>
      <c r="P33" s="1885"/>
      <c r="Q33" s="1885"/>
      <c r="R33" s="1885"/>
      <c r="S33" s="1885"/>
      <c r="T33" s="1885"/>
      <c r="U33" s="1885"/>
      <c r="V33" s="1885"/>
      <c r="W33" s="1885"/>
      <c r="X33" s="1885"/>
      <c r="Y33" s="1885"/>
    </row>
    <row r="34" spans="1:25">
      <c r="A34" s="1836"/>
      <c r="B34" s="1885"/>
      <c r="C34" s="1885"/>
      <c r="D34" s="1885"/>
      <c r="E34" s="1885"/>
      <c r="F34" s="1885"/>
      <c r="G34" s="1885"/>
      <c r="H34" s="1885"/>
      <c r="I34" s="1885"/>
      <c r="J34" s="1885"/>
      <c r="K34" s="1885"/>
      <c r="L34" s="1885"/>
      <c r="M34" s="1885"/>
      <c r="N34" s="1885"/>
      <c r="O34" s="1885"/>
      <c r="P34" s="1885"/>
      <c r="Q34" s="1885"/>
      <c r="R34" s="1885"/>
      <c r="S34" s="1885"/>
      <c r="T34" s="1885"/>
      <c r="U34" s="1885"/>
      <c r="V34" s="1885"/>
      <c r="W34" s="1885"/>
      <c r="X34" s="1885"/>
      <c r="Y34" s="1885"/>
    </row>
    <row r="35" spans="1:25">
      <c r="A35" s="1836"/>
      <c r="B35" s="1885"/>
      <c r="C35" s="1885"/>
      <c r="D35" s="1885"/>
      <c r="E35" s="1885"/>
      <c r="F35" s="1885"/>
      <c r="G35" s="1885"/>
      <c r="H35" s="1885"/>
      <c r="I35" s="1885"/>
      <c r="J35" s="1885"/>
      <c r="K35" s="1885"/>
      <c r="L35" s="1885"/>
      <c r="M35" s="1885"/>
      <c r="N35" s="1885"/>
      <c r="O35" s="1885"/>
      <c r="P35" s="1885"/>
      <c r="Q35" s="1885"/>
      <c r="R35" s="1885"/>
      <c r="S35" s="1885"/>
      <c r="T35" s="1885"/>
      <c r="U35" s="1885"/>
      <c r="V35" s="1885"/>
      <c r="W35" s="1885"/>
      <c r="X35" s="1885"/>
      <c r="Y35" s="1885"/>
    </row>
    <row r="36" spans="1:25">
      <c r="A36" s="1886"/>
      <c r="B36" s="1885"/>
      <c r="C36" s="1885"/>
      <c r="D36" s="1885"/>
      <c r="E36" s="1885"/>
      <c r="F36" s="1885"/>
      <c r="G36" s="1885"/>
      <c r="H36" s="1885"/>
      <c r="I36" s="1885"/>
      <c r="J36" s="1885"/>
      <c r="K36" s="1885"/>
      <c r="L36" s="1885"/>
      <c r="M36" s="1885"/>
      <c r="N36" s="1885"/>
      <c r="O36" s="1885"/>
      <c r="P36" s="1885"/>
      <c r="Q36" s="1885"/>
      <c r="R36" s="1885"/>
      <c r="S36" s="1885"/>
      <c r="T36" s="1885"/>
      <c r="U36" s="1885"/>
      <c r="V36" s="1885"/>
      <c r="W36" s="1885"/>
      <c r="X36" s="1885"/>
      <c r="Y36" s="1885"/>
    </row>
    <row r="37" spans="1:25">
      <c r="A37" s="1836"/>
      <c r="B37" s="1885"/>
      <c r="C37" s="1885"/>
      <c r="D37" s="1885"/>
      <c r="E37" s="1885"/>
      <c r="F37" s="1885"/>
      <c r="G37" s="1885"/>
      <c r="H37" s="1885"/>
      <c r="I37" s="1885"/>
      <c r="J37" s="1885"/>
      <c r="K37" s="1885"/>
      <c r="L37" s="1885"/>
      <c r="M37" s="1885"/>
      <c r="N37" s="1885"/>
      <c r="O37" s="1885"/>
      <c r="P37" s="1885"/>
      <c r="Q37" s="1885"/>
      <c r="R37" s="1885"/>
      <c r="S37" s="1885"/>
      <c r="T37" s="1885"/>
      <c r="U37" s="1885"/>
      <c r="V37" s="1885"/>
      <c r="W37" s="1885"/>
      <c r="X37" s="1885"/>
      <c r="Y37" s="1885"/>
    </row>
    <row r="38" spans="1:25">
      <c r="A38" s="1836"/>
      <c r="B38" s="1885"/>
      <c r="C38" s="1885"/>
      <c r="D38" s="1885"/>
      <c r="E38" s="1885"/>
      <c r="F38" s="1885"/>
      <c r="G38" s="1885"/>
      <c r="H38" s="1885"/>
      <c r="I38" s="1885"/>
      <c r="J38" s="1885"/>
      <c r="K38" s="1885"/>
      <c r="L38" s="1885"/>
      <c r="M38" s="1885"/>
      <c r="N38" s="1885"/>
      <c r="O38" s="1885"/>
      <c r="P38" s="1885"/>
      <c r="Q38" s="1885"/>
      <c r="R38" s="1885"/>
      <c r="S38" s="1885"/>
      <c r="T38" s="1885"/>
      <c r="U38" s="1885"/>
      <c r="V38" s="1885"/>
      <c r="W38" s="1885"/>
      <c r="X38" s="1885"/>
      <c r="Y38" s="1885"/>
    </row>
    <row r="39" spans="1:25">
      <c r="A39" s="1886"/>
      <c r="B39" s="1885"/>
      <c r="C39" s="1885"/>
      <c r="D39" s="1885"/>
      <c r="E39" s="1885"/>
      <c r="F39" s="1885"/>
      <c r="G39" s="1885"/>
      <c r="H39" s="1885"/>
      <c r="I39" s="1885"/>
      <c r="J39" s="1885"/>
      <c r="K39" s="1885"/>
      <c r="L39" s="1885"/>
      <c r="M39" s="1885"/>
      <c r="N39" s="1885"/>
      <c r="O39" s="1885"/>
      <c r="P39" s="1885"/>
      <c r="Q39" s="1885"/>
      <c r="R39" s="1885"/>
      <c r="S39" s="1885"/>
      <c r="T39" s="1885"/>
      <c r="U39" s="1885"/>
      <c r="V39" s="1885"/>
      <c r="W39" s="1885"/>
      <c r="X39" s="1885"/>
      <c r="Y39" s="1885"/>
    </row>
    <row r="40" spans="1:25">
      <c r="A40" s="1836"/>
      <c r="B40" s="1885"/>
      <c r="C40" s="1885"/>
      <c r="D40" s="1885"/>
      <c r="E40" s="1885"/>
      <c r="F40" s="1885"/>
      <c r="G40" s="1885"/>
      <c r="H40" s="1885"/>
      <c r="I40" s="1885"/>
      <c r="J40" s="1885"/>
      <c r="K40" s="1885"/>
      <c r="L40" s="1885"/>
      <c r="M40" s="1885"/>
      <c r="N40" s="1885"/>
      <c r="O40" s="1885"/>
      <c r="P40" s="1885"/>
      <c r="Q40" s="1885"/>
      <c r="R40" s="1885"/>
      <c r="S40" s="1885"/>
      <c r="T40" s="1885"/>
      <c r="U40" s="1885"/>
      <c r="V40" s="1885"/>
      <c r="W40" s="1885"/>
      <c r="X40" s="1885"/>
      <c r="Y40" s="1885"/>
    </row>
    <row r="41" spans="1:25">
      <c r="A41" s="1836"/>
      <c r="B41" s="1885"/>
      <c r="C41" s="1885"/>
      <c r="D41" s="1885"/>
      <c r="E41" s="1885"/>
      <c r="F41" s="1885"/>
      <c r="G41" s="1885"/>
      <c r="H41" s="1885"/>
      <c r="I41" s="1885"/>
      <c r="J41" s="1885"/>
      <c r="K41" s="1885"/>
      <c r="L41" s="1885"/>
      <c r="M41" s="1885"/>
      <c r="N41" s="1885"/>
      <c r="O41" s="1885"/>
      <c r="P41" s="1885"/>
      <c r="Q41" s="1885"/>
      <c r="R41" s="1885"/>
      <c r="S41" s="1885"/>
      <c r="T41" s="1885"/>
      <c r="U41" s="1885"/>
      <c r="V41" s="1885"/>
      <c r="W41" s="1885"/>
      <c r="X41" s="1885"/>
      <c r="Y41" s="1885"/>
    </row>
    <row r="42" spans="1:25">
      <c r="A42" s="1886"/>
      <c r="B42" s="1885"/>
      <c r="C42" s="1885"/>
      <c r="D42" s="1885"/>
      <c r="E42" s="1885"/>
      <c r="F42" s="1885"/>
      <c r="G42" s="1885"/>
      <c r="H42" s="1885"/>
      <c r="I42" s="1885"/>
      <c r="J42" s="1885"/>
      <c r="K42" s="1885"/>
      <c r="L42" s="1885"/>
      <c r="M42" s="1885"/>
      <c r="N42" s="1885"/>
      <c r="O42" s="1885"/>
      <c r="P42" s="1885"/>
      <c r="Q42" s="1885"/>
      <c r="R42" s="1885"/>
      <c r="S42" s="1885"/>
      <c r="T42" s="1885"/>
      <c r="U42" s="1885"/>
      <c r="V42" s="1885"/>
      <c r="W42" s="1885"/>
      <c r="X42" s="1885"/>
      <c r="Y42" s="1885"/>
    </row>
    <row r="43" spans="1:25">
      <c r="A43" s="1887"/>
      <c r="B43" s="1885"/>
      <c r="C43" s="1885"/>
      <c r="D43" s="1885"/>
      <c r="E43" s="1885"/>
      <c r="F43" s="1885"/>
      <c r="G43" s="1885"/>
      <c r="H43" s="1885"/>
      <c r="I43" s="1885"/>
      <c r="J43" s="1885"/>
      <c r="K43" s="1885"/>
      <c r="L43" s="1885"/>
      <c r="M43" s="1885"/>
      <c r="N43" s="1885"/>
      <c r="O43" s="1885"/>
      <c r="P43" s="1885"/>
      <c r="Q43" s="1885"/>
      <c r="R43" s="1885"/>
      <c r="S43" s="1885"/>
      <c r="T43" s="1885"/>
      <c r="U43" s="1885"/>
      <c r="V43" s="1885"/>
      <c r="W43" s="1885"/>
      <c r="X43" s="1885"/>
      <c r="Y43" s="1885"/>
    </row>
    <row r="44" spans="1:25">
      <c r="A44" s="1886"/>
      <c r="B44" s="1885"/>
      <c r="C44" s="1885"/>
      <c r="D44" s="1885"/>
      <c r="E44" s="1885"/>
      <c r="F44" s="1885"/>
      <c r="G44" s="1885"/>
      <c r="H44" s="1885"/>
      <c r="I44" s="1885"/>
      <c r="J44" s="1885"/>
      <c r="K44" s="1885"/>
      <c r="L44" s="1885"/>
      <c r="M44" s="1885"/>
      <c r="N44" s="1885"/>
      <c r="O44" s="1885"/>
      <c r="P44" s="1885"/>
      <c r="Q44" s="1885"/>
      <c r="R44" s="1885"/>
      <c r="S44" s="1885"/>
      <c r="T44" s="1885"/>
      <c r="U44" s="1885"/>
      <c r="V44" s="1885"/>
      <c r="W44" s="1885"/>
      <c r="X44" s="1885"/>
      <c r="Y44" s="1885"/>
    </row>
    <row r="45" spans="1:25">
      <c r="A45" s="1887"/>
      <c r="B45" s="1885"/>
      <c r="C45" s="1885"/>
      <c r="D45" s="1885"/>
      <c r="E45" s="1885"/>
      <c r="F45" s="1885"/>
      <c r="G45" s="1885"/>
      <c r="H45" s="1885"/>
      <c r="I45" s="1885"/>
      <c r="J45" s="1885"/>
      <c r="K45" s="1885"/>
      <c r="L45" s="1885"/>
      <c r="M45" s="1885"/>
      <c r="N45" s="1885"/>
      <c r="O45" s="1885"/>
      <c r="P45" s="1885"/>
      <c r="Q45" s="1885"/>
      <c r="R45" s="1885"/>
      <c r="S45" s="1885"/>
      <c r="T45" s="1885"/>
      <c r="U45" s="1885"/>
      <c r="V45" s="1885"/>
      <c r="W45" s="1885"/>
      <c r="X45" s="1885"/>
      <c r="Y45" s="1885"/>
    </row>
    <row r="46" spans="1:25">
      <c r="B46" s="1885"/>
    </row>
    <row r="47" spans="1:25">
      <c r="B47" s="1885"/>
    </row>
    <row r="48" spans="1:25">
      <c r="B48" s="1885"/>
    </row>
    <row r="49" spans="2:2">
      <c r="B49" s="1885"/>
    </row>
    <row r="50" spans="2:2">
      <c r="B50" s="1885"/>
    </row>
    <row r="51" spans="2:2">
      <c r="B51" s="1885"/>
    </row>
  </sheetData>
  <mergeCells count="80">
    <mergeCell ref="Q25:Q26"/>
    <mergeCell ref="Q3:Q4"/>
    <mergeCell ref="B25:B26"/>
    <mergeCell ref="C25:C26"/>
    <mergeCell ref="D25:D26"/>
    <mergeCell ref="E25:E26"/>
    <mergeCell ref="F25:F26"/>
    <mergeCell ref="G25:G26"/>
    <mergeCell ref="H25:H26"/>
    <mergeCell ref="I25:I26"/>
    <mergeCell ref="J25:J26"/>
    <mergeCell ref="K25:K26"/>
    <mergeCell ref="L25:L26"/>
    <mergeCell ref="M25:M26"/>
    <mergeCell ref="N25:N26"/>
    <mergeCell ref="O25:O26"/>
    <mergeCell ref="P25:P26"/>
    <mergeCell ref="Q1:Q2"/>
    <mergeCell ref="B3:B4"/>
    <mergeCell ref="C3:C4"/>
    <mergeCell ref="D3:D4"/>
    <mergeCell ref="E3:E4"/>
    <mergeCell ref="F3:F4"/>
    <mergeCell ref="G3:G4"/>
    <mergeCell ref="H3:H4"/>
    <mergeCell ref="I3:I4"/>
    <mergeCell ref="J3:J4"/>
    <mergeCell ref="K3:K4"/>
    <mergeCell ref="L3:L4"/>
    <mergeCell ref="M3:M4"/>
    <mergeCell ref="N3:N4"/>
    <mergeCell ref="O3:O4"/>
    <mergeCell ref="AD3:AD4"/>
    <mergeCell ref="AE3:AE4"/>
    <mergeCell ref="X3:X4"/>
    <mergeCell ref="Y3:Y4"/>
    <mergeCell ref="Z3:Z4"/>
    <mergeCell ref="AA3:AA4"/>
    <mergeCell ref="AB3:AB4"/>
    <mergeCell ref="AC3:AC4"/>
    <mergeCell ref="V3:V4"/>
    <mergeCell ref="W3:W4"/>
    <mergeCell ref="W1:W2"/>
    <mergeCell ref="X1:X2"/>
    <mergeCell ref="Y1:Y2"/>
    <mergeCell ref="A3:A4"/>
    <mergeCell ref="R3:R4"/>
    <mergeCell ref="S3:S4"/>
    <mergeCell ref="T3:T4"/>
    <mergeCell ref="U3:U4"/>
    <mergeCell ref="P3:P4"/>
    <mergeCell ref="J1:J2"/>
    <mergeCell ref="K1:K2"/>
    <mergeCell ref="AC1:AC2"/>
    <mergeCell ref="AD1:AD2"/>
    <mergeCell ref="AE1:AE2"/>
    <mergeCell ref="Z1:Z2"/>
    <mergeCell ref="AA1:AA2"/>
    <mergeCell ref="AB1:AB2"/>
    <mergeCell ref="L1:L2"/>
    <mergeCell ref="M1:M2"/>
    <mergeCell ref="N1:N2"/>
    <mergeCell ref="O1:O2"/>
    <mergeCell ref="P1:P2"/>
    <mergeCell ref="AF1:AF2"/>
    <mergeCell ref="AF3:AF4"/>
    <mergeCell ref="V1:V2"/>
    <mergeCell ref="A1:A2"/>
    <mergeCell ref="R1:R2"/>
    <mergeCell ref="S1:S2"/>
    <mergeCell ref="T1:T2"/>
    <mergeCell ref="U1:U2"/>
    <mergeCell ref="B1:B2"/>
    <mergeCell ref="C1:C2"/>
    <mergeCell ref="D1:D2"/>
    <mergeCell ref="E1:E2"/>
    <mergeCell ref="F1:F2"/>
    <mergeCell ref="G1:G2"/>
    <mergeCell ref="H1:H2"/>
    <mergeCell ref="I1:I2"/>
  </mergeCells>
  <pageMargins left="0.511811024" right="0.511811024" top="0.78740157499999996" bottom="0.78740157499999996" header="0.31496062000000002" footer="0.31496062000000002"/>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6D95B-BBFA-48FB-BDE1-0926F6B8DD8A}">
  <sheetPr codeName="Planilha41">
    <tabColor rgb="FF939598"/>
    <pageSetUpPr fitToPage="1"/>
  </sheetPr>
  <dimension ref="A1:BL51"/>
  <sheetViews>
    <sheetView showGridLines="0" zoomScaleNormal="100" workbookViewId="0">
      <pane xSplit="21" ySplit="2" topLeftCell="BA3" activePane="bottomRight" state="frozen"/>
      <selection activeCell="AM1" sqref="AM1:AN1"/>
      <selection pane="topRight" activeCell="AM1" sqref="AM1:AN1"/>
      <selection pane="bottomLeft" activeCell="AM1" sqref="AM1:AN1"/>
      <selection pane="bottomRight"/>
    </sheetView>
  </sheetViews>
  <sheetFormatPr defaultColWidth="9.140625" defaultRowHeight="16.5" customHeight="1" outlineLevelCol="1"/>
  <cols>
    <col min="1" max="1" width="62.28515625" style="798" customWidth="1"/>
    <col min="2" max="10" width="11.5703125" style="798" hidden="1" customWidth="1" outlineLevel="1"/>
    <col min="11" max="11" width="11.5703125" style="797" hidden="1" customWidth="1" outlineLevel="1"/>
    <col min="12" max="15" width="11.5703125" style="798" hidden="1" customWidth="1" outlineLevel="1"/>
    <col min="16" max="16" width="11.5703125" style="797" hidden="1" customWidth="1" outlineLevel="1"/>
    <col min="17" max="17" width="11.5703125" style="798" hidden="1" customWidth="1" outlineLevel="1"/>
    <col min="18" max="21" width="9.140625" style="797" hidden="1" customWidth="1" outlineLevel="1"/>
    <col min="22" max="22" width="9.140625" style="797" collapsed="1"/>
    <col min="23" max="33" width="9.140625" style="797"/>
    <col min="34" max="38" width="9.140625" style="4"/>
    <col min="39" max="16384" width="9.140625" style="797"/>
  </cols>
  <sheetData>
    <row r="1" spans="1:64" ht="34.5" customHeight="1">
      <c r="A1" s="1204" t="s">
        <v>2525</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t="s">
        <v>1051</v>
      </c>
    </row>
    <row r="2" spans="1:64" ht="16.5" customHeight="1">
      <c r="A2" s="1190" t="s">
        <v>1121</v>
      </c>
      <c r="B2" s="1212"/>
      <c r="C2" s="1212"/>
      <c r="D2" s="1212"/>
      <c r="E2" s="1212"/>
      <c r="F2" s="1207"/>
      <c r="G2" s="1212"/>
      <c r="H2" s="1212"/>
      <c r="I2" s="1212"/>
      <c r="J2" s="1212"/>
      <c r="K2" s="1207"/>
      <c r="L2" s="1212"/>
      <c r="M2" s="1212"/>
      <c r="N2" s="1212"/>
      <c r="O2" s="1212"/>
      <c r="P2" s="1207"/>
      <c r="Q2" s="1212"/>
      <c r="R2" s="1212"/>
      <c r="S2" s="1212"/>
      <c r="T2" s="1212"/>
      <c r="U2" s="1207"/>
      <c r="V2" s="1212" t="s">
        <v>820</v>
      </c>
      <c r="W2" s="1212" t="s">
        <v>829</v>
      </c>
      <c r="X2" s="1212" t="s">
        <v>832</v>
      </c>
      <c r="Y2" s="1212" t="s">
        <v>834</v>
      </c>
      <c r="Z2" s="1207">
        <v>2015</v>
      </c>
      <c r="AA2" s="1212" t="s">
        <v>855</v>
      </c>
      <c r="AB2" s="1212" t="s">
        <v>869</v>
      </c>
      <c r="AC2" s="1212" t="s">
        <v>879</v>
      </c>
      <c r="AD2" s="1212" t="s">
        <v>963</v>
      </c>
      <c r="AE2" s="1207">
        <v>2016</v>
      </c>
      <c r="AF2" s="1212" t="s">
        <v>981</v>
      </c>
      <c r="AG2" s="1212" t="s">
        <v>999</v>
      </c>
      <c r="AH2" s="1212" t="s">
        <v>1242</v>
      </c>
      <c r="AI2" s="1212" t="s">
        <v>1270</v>
      </c>
      <c r="AJ2" s="1207">
        <v>2017</v>
      </c>
      <c r="AK2" s="1212" t="s">
        <v>1297</v>
      </c>
      <c r="AL2" s="1212" t="s">
        <v>1377</v>
      </c>
      <c r="AM2" s="1212" t="s">
        <v>1484</v>
      </c>
      <c r="AN2" s="1212" t="s">
        <v>1527</v>
      </c>
      <c r="AO2" s="1207">
        <v>2018</v>
      </c>
      <c r="AP2" s="1212" t="s">
        <v>1601</v>
      </c>
      <c r="AQ2" s="1212" t="s">
        <v>1643</v>
      </c>
      <c r="AR2" s="1212" t="s">
        <v>1657</v>
      </c>
      <c r="AS2" s="1212" t="s">
        <v>1674</v>
      </c>
      <c r="AT2" s="1207">
        <v>2019</v>
      </c>
      <c r="AU2" s="1212" t="s">
        <v>1879</v>
      </c>
      <c r="AV2" s="1638" t="s">
        <v>1938</v>
      </c>
      <c r="AW2" s="1638" t="s">
        <v>1991</v>
      </c>
      <c r="AX2" s="1638" t="s">
        <v>2004</v>
      </c>
      <c r="AY2" s="1638">
        <v>2020</v>
      </c>
      <c r="AZ2" s="1212" t="s">
        <v>2054</v>
      </c>
      <c r="BA2" s="1212" t="s">
        <v>2125</v>
      </c>
      <c r="BB2" s="1212" t="s">
        <v>2143</v>
      </c>
      <c r="BC2" s="1638" t="s">
        <v>2158</v>
      </c>
      <c r="BD2" s="1638">
        <v>2021</v>
      </c>
      <c r="BE2" s="1638" t="s">
        <v>2205</v>
      </c>
      <c r="BF2" s="1638" t="s">
        <v>2272</v>
      </c>
      <c r="BG2" s="1638" t="s">
        <v>2324</v>
      </c>
      <c r="BH2" s="1638" t="s">
        <v>2341</v>
      </c>
      <c r="BI2" s="1638">
        <v>2022</v>
      </c>
      <c r="BJ2" s="1638" t="s">
        <v>2385</v>
      </c>
      <c r="BK2" s="1638" t="s">
        <v>2454</v>
      </c>
      <c r="BL2" s="1638" t="s">
        <v>2500</v>
      </c>
    </row>
    <row r="3" spans="1:64" ht="6" customHeight="1">
      <c r="B3" s="398"/>
      <c r="C3" s="398"/>
      <c r="D3" s="398"/>
      <c r="E3" s="398"/>
      <c r="F3" s="399"/>
      <c r="G3" s="398"/>
      <c r="H3" s="398"/>
      <c r="I3" s="398"/>
      <c r="J3" s="398"/>
      <c r="K3" s="399"/>
      <c r="L3" s="398"/>
      <c r="M3" s="398"/>
      <c r="N3" s="398"/>
      <c r="O3" s="398"/>
      <c r="P3" s="399"/>
      <c r="Q3" s="398"/>
      <c r="R3" s="398"/>
      <c r="S3" s="398"/>
      <c r="T3" s="398"/>
      <c r="U3" s="399"/>
      <c r="V3" s="398"/>
      <c r="W3" s="398"/>
      <c r="X3" s="398"/>
      <c r="Y3" s="398"/>
      <c r="Z3" s="1208"/>
      <c r="AE3" s="1208"/>
      <c r="AJ3" s="1208"/>
      <c r="AM3" s="4"/>
      <c r="AN3" s="4"/>
      <c r="AO3" s="1210"/>
      <c r="AP3" s="4"/>
      <c r="AQ3" s="4"/>
      <c r="AR3" s="4"/>
      <c r="AS3" s="4"/>
      <c r="AT3" s="1210"/>
      <c r="AU3" s="4"/>
      <c r="AV3" s="34"/>
      <c r="AW3" s="34"/>
      <c r="AX3" s="34"/>
      <c r="AY3" s="1639"/>
      <c r="AZ3" s="4"/>
      <c r="BA3" s="4"/>
      <c r="BB3" s="4"/>
      <c r="BC3" s="34"/>
      <c r="BD3" s="1639"/>
      <c r="BE3" s="34"/>
      <c r="BF3" s="34"/>
      <c r="BG3" s="34"/>
      <c r="BH3" s="34"/>
      <c r="BI3" s="1639"/>
      <c r="BJ3" s="34"/>
      <c r="BK3" s="34"/>
      <c r="BL3" s="34"/>
    </row>
    <row r="4" spans="1:64" ht="16.5" customHeight="1">
      <c r="A4" s="403" t="s">
        <v>1120</v>
      </c>
      <c r="B4" s="401"/>
      <c r="C4" s="401"/>
      <c r="D4" s="401"/>
      <c r="E4" s="401"/>
      <c r="F4" s="402"/>
      <c r="G4" s="401"/>
      <c r="H4" s="401"/>
      <c r="I4" s="401"/>
      <c r="J4" s="401"/>
      <c r="K4" s="402"/>
      <c r="L4" s="401"/>
      <c r="M4" s="401"/>
      <c r="N4" s="401"/>
      <c r="O4" s="401"/>
      <c r="P4" s="402"/>
      <c r="Q4" s="401"/>
      <c r="R4" s="401"/>
      <c r="S4" s="401"/>
      <c r="T4" s="401"/>
      <c r="U4" s="402"/>
      <c r="V4" s="401">
        <v>-10430.373</v>
      </c>
      <c r="W4" s="401">
        <v>-10566.257</v>
      </c>
      <c r="X4" s="401">
        <v>-11524.53</v>
      </c>
      <c r="Y4" s="401">
        <v>-11904.386</v>
      </c>
      <c r="Z4" s="1639">
        <v>-44425.548000000003</v>
      </c>
      <c r="AA4" s="401">
        <v>-10909.23</v>
      </c>
      <c r="AB4" s="401">
        <v>-11414.536</v>
      </c>
      <c r="AC4" s="401">
        <v>-12374.21</v>
      </c>
      <c r="AD4" s="401">
        <v>-11926.599</v>
      </c>
      <c r="AE4" s="1639">
        <v>-46624.576000000001</v>
      </c>
      <c r="AF4" s="401">
        <v>-11000.838</v>
      </c>
      <c r="AG4" s="401">
        <v>-11551.01</v>
      </c>
      <c r="AH4" s="401">
        <v>-11817.959000000001</v>
      </c>
      <c r="AI4" s="401">
        <v>-12675.079</v>
      </c>
      <c r="AJ4" s="1639">
        <v>-47044.887000000002</v>
      </c>
      <c r="AK4" s="401">
        <v>-11676.352999999999</v>
      </c>
      <c r="AL4" s="401">
        <v>-12261.326999999999</v>
      </c>
      <c r="AM4" s="806">
        <v>-12645.605</v>
      </c>
      <c r="AN4" s="806">
        <v>-12792.593999999999</v>
      </c>
      <c r="AO4" s="1639">
        <v>-49375.88</v>
      </c>
      <c r="AP4" s="806">
        <v>-12149.618</v>
      </c>
      <c r="AQ4" s="806">
        <v>-12669.004999999999</v>
      </c>
      <c r="AR4" s="806">
        <v>-12796.492</v>
      </c>
      <c r="AS4" s="806">
        <v>-13010.91</v>
      </c>
      <c r="AT4" s="1639">
        <v>-50626.024999999994</v>
      </c>
      <c r="AU4" s="806">
        <v>-12055.733</v>
      </c>
      <c r="AV4" s="999">
        <v>-12109.016</v>
      </c>
      <c r="AW4" s="999">
        <v>-12677.931</v>
      </c>
      <c r="AX4" s="999">
        <v>-13321.558000000001</v>
      </c>
      <c r="AY4" s="1640">
        <v>-50164.237999999998</v>
      </c>
      <c r="AZ4" s="806">
        <v>-12445.732</v>
      </c>
      <c r="BA4" s="806">
        <v>-12560.365</v>
      </c>
      <c r="BB4" s="806">
        <v>-12819.281999999999</v>
      </c>
      <c r="BC4" s="999">
        <v>-13361.074000000001</v>
      </c>
      <c r="BD4" s="1640">
        <v>-51186.453000000001</v>
      </c>
      <c r="BE4" s="999">
        <v>-12802.905000000001</v>
      </c>
      <c r="BF4" s="999">
        <v>-13310</v>
      </c>
      <c r="BG4" s="999">
        <v>-13938.795</v>
      </c>
      <c r="BH4" s="999">
        <v>-14562.722</v>
      </c>
      <c r="BI4" s="1640">
        <v>-54614.421999999999</v>
      </c>
      <c r="BJ4" s="999">
        <v>-13788.736999999999</v>
      </c>
      <c r="BK4" s="999">
        <v>-14272.41</v>
      </c>
      <c r="BL4" s="999">
        <v>-14741.682000000001</v>
      </c>
    </row>
    <row r="5" spans="1:64" ht="16.5" customHeight="1">
      <c r="A5" s="406" t="s">
        <v>1119</v>
      </c>
      <c r="B5" s="398"/>
      <c r="C5" s="398"/>
      <c r="D5" s="398"/>
      <c r="E5" s="398"/>
      <c r="F5" s="405"/>
      <c r="G5" s="398"/>
      <c r="H5" s="398"/>
      <c r="I5" s="398"/>
      <c r="J5" s="398"/>
      <c r="K5" s="405"/>
      <c r="L5" s="398"/>
      <c r="M5" s="398"/>
      <c r="N5" s="398"/>
      <c r="O5" s="398"/>
      <c r="P5" s="405"/>
      <c r="Q5" s="398"/>
      <c r="R5" s="398"/>
      <c r="S5" s="398"/>
      <c r="T5" s="398"/>
      <c r="U5" s="405"/>
      <c r="V5" s="398">
        <v>-10430.373</v>
      </c>
      <c r="W5" s="398">
        <v>-10566.257</v>
      </c>
      <c r="X5" s="398">
        <v>-11524.53</v>
      </c>
      <c r="Y5" s="398">
        <v>-11904.386</v>
      </c>
      <c r="Z5" s="1640">
        <v>-44425.548000000003</v>
      </c>
      <c r="AA5" s="398">
        <v>-10909.23</v>
      </c>
      <c r="AB5" s="398">
        <v>-11414.536</v>
      </c>
      <c r="AC5" s="398">
        <v>-12374.21</v>
      </c>
      <c r="AD5" s="398">
        <v>-11926.599</v>
      </c>
      <c r="AE5" s="1640">
        <v>-46624.576000000001</v>
      </c>
      <c r="AF5" s="398">
        <v>-11000.838</v>
      </c>
      <c r="AG5" s="398">
        <v>-11551.01</v>
      </c>
      <c r="AH5" s="398">
        <v>-11817.959000000001</v>
      </c>
      <c r="AI5" s="398">
        <v>-12675.079</v>
      </c>
      <c r="AJ5" s="1640">
        <v>-47044.887000000002</v>
      </c>
      <c r="AK5" s="398">
        <v>-11676.352999999999</v>
      </c>
      <c r="AL5" s="398">
        <v>-12261.326999999999</v>
      </c>
      <c r="AM5" s="805">
        <v>-12645.605</v>
      </c>
      <c r="AN5" s="805">
        <v>-12792.593999999999</v>
      </c>
      <c r="AO5" s="1640">
        <v>-49375.88</v>
      </c>
      <c r="AP5" s="805">
        <v>-12149.618</v>
      </c>
      <c r="AQ5" s="805">
        <v>-12669.004999999999</v>
      </c>
      <c r="AR5" s="805">
        <v>-12796.492</v>
      </c>
      <c r="AS5" s="805">
        <v>-13010.91</v>
      </c>
      <c r="AT5" s="1640">
        <v>-50626.024999999994</v>
      </c>
      <c r="AU5" s="805">
        <v>-12055.733</v>
      </c>
      <c r="AV5" s="1000">
        <v>-12109.016</v>
      </c>
      <c r="AW5" s="1000">
        <v>-12677.931</v>
      </c>
      <c r="AX5" s="1000">
        <v>-13321.558000000001</v>
      </c>
      <c r="AY5" s="1640">
        <v>-50164.237999999998</v>
      </c>
      <c r="AZ5" s="805">
        <v>-12445.732</v>
      </c>
      <c r="BA5" s="805">
        <v>-12560.365</v>
      </c>
      <c r="BB5" s="805">
        <v>-12819.281999999999</v>
      </c>
      <c r="BC5" s="1000">
        <v>-13361.074000000001</v>
      </c>
      <c r="BD5" s="1640">
        <v>-51186.453000000001</v>
      </c>
      <c r="BE5" s="1000">
        <v>-12802.905000000001</v>
      </c>
      <c r="BF5" s="1000">
        <v>-13310</v>
      </c>
      <c r="BG5" s="1000">
        <v>-13938.795</v>
      </c>
      <c r="BH5" s="1000">
        <v>-14562.722</v>
      </c>
      <c r="BI5" s="1640">
        <v>-54614.421999999999</v>
      </c>
      <c r="BJ5" s="1000">
        <v>-13788.736999999999</v>
      </c>
      <c r="BK5" s="1000">
        <v>-14272.41</v>
      </c>
      <c r="BL5" s="1000">
        <v>-14741.682000000001</v>
      </c>
    </row>
    <row r="6" spans="1:64" ht="16.5" customHeight="1">
      <c r="A6" s="406"/>
      <c r="B6" s="398"/>
      <c r="C6" s="398"/>
      <c r="D6" s="398"/>
      <c r="E6" s="398"/>
      <c r="F6" s="405"/>
      <c r="G6" s="398"/>
      <c r="H6" s="398"/>
      <c r="I6" s="398"/>
      <c r="J6" s="398"/>
      <c r="K6" s="405"/>
      <c r="L6" s="398"/>
      <c r="M6" s="398"/>
      <c r="N6" s="398"/>
      <c r="O6" s="398"/>
      <c r="P6" s="405"/>
      <c r="Q6" s="398"/>
      <c r="R6" s="398"/>
      <c r="S6" s="398"/>
      <c r="T6" s="398"/>
      <c r="U6" s="405"/>
      <c r="V6" s="398"/>
      <c r="W6" s="398"/>
      <c r="X6" s="398"/>
      <c r="Y6" s="398"/>
      <c r="Z6" s="1640"/>
      <c r="AA6" s="398"/>
      <c r="AB6" s="398"/>
      <c r="AC6" s="398"/>
      <c r="AD6" s="398"/>
      <c r="AE6" s="1640"/>
      <c r="AF6" s="398"/>
      <c r="AG6" s="398"/>
      <c r="AH6" s="398"/>
      <c r="AI6" s="398"/>
      <c r="AJ6" s="1640"/>
      <c r="AK6" s="398"/>
      <c r="AL6" s="398"/>
      <c r="AM6" s="805"/>
      <c r="AN6" s="805"/>
      <c r="AO6" s="1640"/>
      <c r="AP6" s="805"/>
      <c r="AQ6" s="805"/>
      <c r="AR6" s="805"/>
      <c r="AS6" s="805"/>
      <c r="AT6" s="1640"/>
      <c r="AU6" s="805"/>
      <c r="AV6" s="1000"/>
      <c r="AW6" s="1000"/>
      <c r="AX6" s="1000"/>
      <c r="AY6" s="1210"/>
      <c r="AZ6" s="805"/>
      <c r="BA6" s="805"/>
      <c r="BB6" s="805"/>
      <c r="BC6" s="1000"/>
      <c r="BD6" s="1210"/>
      <c r="BE6" s="1000"/>
      <c r="BF6" s="1000"/>
      <c r="BG6" s="1000"/>
      <c r="BH6" s="1000"/>
      <c r="BI6" s="1210"/>
      <c r="BJ6" s="1000"/>
      <c r="BK6" s="1000"/>
      <c r="BL6" s="1000"/>
    </row>
    <row r="7" spans="1:64" ht="6" customHeight="1">
      <c r="A7" s="406"/>
      <c r="B7" s="398"/>
      <c r="C7" s="398"/>
      <c r="D7" s="398"/>
      <c r="E7" s="398"/>
      <c r="F7" s="399"/>
      <c r="G7" s="398"/>
      <c r="H7" s="398"/>
      <c r="I7" s="398"/>
      <c r="J7" s="398"/>
      <c r="K7" s="399"/>
      <c r="L7" s="398"/>
      <c r="M7" s="398"/>
      <c r="N7" s="398"/>
      <c r="O7" s="398"/>
      <c r="P7" s="399"/>
      <c r="Q7" s="398"/>
      <c r="R7" s="398"/>
      <c r="S7" s="398"/>
      <c r="T7" s="398"/>
      <c r="U7" s="399"/>
      <c r="V7" s="398"/>
      <c r="W7" s="398"/>
      <c r="X7" s="398"/>
      <c r="Y7" s="398"/>
      <c r="Z7" s="1208"/>
      <c r="AA7" s="398"/>
      <c r="AB7" s="398"/>
      <c r="AC7" s="398"/>
      <c r="AD7" s="398"/>
      <c r="AE7" s="1208"/>
      <c r="AF7" s="398"/>
      <c r="AG7" s="398"/>
      <c r="AH7" s="398"/>
      <c r="AI7" s="398"/>
      <c r="AJ7" s="1208"/>
      <c r="AK7" s="398"/>
      <c r="AL7" s="398"/>
      <c r="AM7" s="805"/>
      <c r="AN7" s="805"/>
      <c r="AO7" s="1210"/>
      <c r="AP7" s="805"/>
      <c r="AQ7" s="805"/>
      <c r="AR7" s="805"/>
      <c r="AS7" s="805"/>
      <c r="AT7" s="1210"/>
      <c r="AU7" s="805"/>
      <c r="AV7" s="1000"/>
      <c r="AW7" s="1000"/>
      <c r="AX7" s="1000"/>
      <c r="AY7" s="1639"/>
      <c r="AZ7" s="805"/>
      <c r="BA7" s="805"/>
      <c r="BB7" s="805"/>
      <c r="BC7" s="1000"/>
      <c r="BD7" s="1639"/>
      <c r="BE7" s="1000"/>
      <c r="BF7" s="1000"/>
      <c r="BG7" s="1000"/>
      <c r="BH7" s="1000"/>
      <c r="BI7" s="1639"/>
      <c r="BJ7" s="1000"/>
      <c r="BK7" s="1000"/>
      <c r="BL7" s="1000"/>
    </row>
    <row r="8" spans="1:64" ht="16.5" customHeight="1">
      <c r="A8" s="403" t="s">
        <v>1118</v>
      </c>
      <c r="B8" s="401"/>
      <c r="C8" s="401"/>
      <c r="D8" s="401"/>
      <c r="E8" s="401"/>
      <c r="F8" s="402"/>
      <c r="G8" s="401"/>
      <c r="H8" s="401"/>
      <c r="I8" s="401"/>
      <c r="J8" s="401"/>
      <c r="K8" s="402"/>
      <c r="L8" s="401"/>
      <c r="M8" s="401"/>
      <c r="N8" s="401"/>
      <c r="O8" s="401"/>
      <c r="P8" s="402"/>
      <c r="Q8" s="401"/>
      <c r="R8" s="401"/>
      <c r="S8" s="401"/>
      <c r="T8" s="401"/>
      <c r="U8" s="402"/>
      <c r="V8" s="401">
        <v>25492.746999999999</v>
      </c>
      <c r="W8" s="401">
        <v>26067.996999999999</v>
      </c>
      <c r="X8" s="401">
        <v>27760.128000000001</v>
      </c>
      <c r="Y8" s="401">
        <v>27595.434000000001</v>
      </c>
      <c r="Z8" s="1639">
        <v>106916.307</v>
      </c>
      <c r="AA8" s="401">
        <v>26531.190999999999</v>
      </c>
      <c r="AB8" s="401">
        <v>26934.058000000001</v>
      </c>
      <c r="AC8" s="401">
        <v>27438.959999999999</v>
      </c>
      <c r="AD8" s="401">
        <v>28430.87</v>
      </c>
      <c r="AE8" s="1639">
        <v>109335.08100000001</v>
      </c>
      <c r="AF8" s="401">
        <v>26856.268</v>
      </c>
      <c r="AG8" s="401">
        <v>26883.190999999999</v>
      </c>
      <c r="AH8" s="401">
        <v>26614.716</v>
      </c>
      <c r="AI8" s="401">
        <v>27426.368999999999</v>
      </c>
      <c r="AJ8" s="1639">
        <v>107780.546</v>
      </c>
      <c r="AK8" s="401">
        <v>27129.427</v>
      </c>
      <c r="AL8" s="401">
        <v>27666.300999999999</v>
      </c>
      <c r="AM8" s="807">
        <v>27561.01</v>
      </c>
      <c r="AN8" s="807">
        <v>28163.973000000002</v>
      </c>
      <c r="AO8" s="1639">
        <v>110520.71100000001</v>
      </c>
      <c r="AP8" s="807">
        <v>27896.595000000001</v>
      </c>
      <c r="AQ8" s="807">
        <v>29189.593000000001</v>
      </c>
      <c r="AR8" s="807">
        <v>29912.92</v>
      </c>
      <c r="AS8" s="807">
        <v>31500.522000000001</v>
      </c>
      <c r="AT8" s="1639">
        <v>118499.62800000001</v>
      </c>
      <c r="AU8" s="807">
        <v>28871.982</v>
      </c>
      <c r="AV8" s="999">
        <v>27679.614000000001</v>
      </c>
      <c r="AW8" s="999">
        <v>28021.48</v>
      </c>
      <c r="AX8" s="999">
        <v>28833.921999999999</v>
      </c>
      <c r="AY8" s="1640">
        <v>113406.99600000001</v>
      </c>
      <c r="AZ8" s="807">
        <v>29668.78</v>
      </c>
      <c r="BA8" s="807">
        <v>30122.594000000001</v>
      </c>
      <c r="BB8" s="807">
        <v>31083.672999999999</v>
      </c>
      <c r="BC8" s="999">
        <v>33104.567000000003</v>
      </c>
      <c r="BD8" s="1640">
        <v>123979.614</v>
      </c>
      <c r="BE8" s="999">
        <v>32641.108</v>
      </c>
      <c r="BF8" s="999">
        <v>34907.216</v>
      </c>
      <c r="BG8" s="999">
        <v>36151.847000000002</v>
      </c>
      <c r="BH8" s="999">
        <v>37452.447999999997</v>
      </c>
      <c r="BI8" s="1640">
        <v>141152.61900000001</v>
      </c>
      <c r="BJ8" s="999">
        <v>37059.574000000001</v>
      </c>
      <c r="BK8" s="999">
        <v>38439.040999999997</v>
      </c>
      <c r="BL8" s="999">
        <v>39159.072</v>
      </c>
    </row>
    <row r="9" spans="1:64" ht="16.5" customHeight="1">
      <c r="A9" s="406" t="s">
        <v>1117</v>
      </c>
      <c r="B9" s="398"/>
      <c r="C9" s="398"/>
      <c r="D9" s="398"/>
      <c r="E9" s="398"/>
      <c r="F9" s="405"/>
      <c r="G9" s="398"/>
      <c r="H9" s="398"/>
      <c r="I9" s="398"/>
      <c r="J9" s="398"/>
      <c r="K9" s="405"/>
      <c r="L9" s="398"/>
      <c r="M9" s="398"/>
      <c r="N9" s="398"/>
      <c r="O9" s="398"/>
      <c r="P9" s="405"/>
      <c r="Q9" s="398"/>
      <c r="R9" s="398"/>
      <c r="S9" s="398"/>
      <c r="T9" s="398"/>
      <c r="U9" s="405"/>
      <c r="V9" s="398">
        <v>15104.474</v>
      </c>
      <c r="W9" s="398">
        <v>15856.89</v>
      </c>
      <c r="X9" s="398">
        <v>16657.172999999999</v>
      </c>
      <c r="Y9" s="398">
        <v>16846.339</v>
      </c>
      <c r="Z9" s="1640">
        <v>64464.877</v>
      </c>
      <c r="AA9" s="398">
        <v>15912.316000000001</v>
      </c>
      <c r="AB9" s="398">
        <v>16037.526</v>
      </c>
      <c r="AC9" s="398">
        <v>16310.120999999999</v>
      </c>
      <c r="AD9" s="398">
        <v>16861.650000000001</v>
      </c>
      <c r="AE9" s="1640">
        <v>65121.614999999998</v>
      </c>
      <c r="AF9" s="398">
        <v>15546.81</v>
      </c>
      <c r="AG9" s="398">
        <v>15762.133</v>
      </c>
      <c r="AH9" s="398">
        <v>15410.346</v>
      </c>
      <c r="AI9" s="398">
        <v>15503.392</v>
      </c>
      <c r="AJ9" s="1640">
        <v>62222.682999999997</v>
      </c>
      <c r="AK9" s="398">
        <v>15261.007</v>
      </c>
      <c r="AL9" s="398">
        <v>15953.325999999999</v>
      </c>
      <c r="AM9" s="805">
        <v>16151.528</v>
      </c>
      <c r="AN9" s="805">
        <v>16232.661</v>
      </c>
      <c r="AO9" s="1640">
        <v>63598.523999999998</v>
      </c>
      <c r="AP9" s="805">
        <v>16424.451000000001</v>
      </c>
      <c r="AQ9" s="805">
        <v>16878.848000000002</v>
      </c>
      <c r="AR9" s="805">
        <v>17620.944</v>
      </c>
      <c r="AS9" s="805">
        <v>18132.025000000001</v>
      </c>
      <c r="AT9" s="1640">
        <v>69056.268000000011</v>
      </c>
      <c r="AU9" s="805">
        <v>17044.855</v>
      </c>
      <c r="AV9" s="1000">
        <v>16468.192999999999</v>
      </c>
      <c r="AW9" s="1000">
        <v>15554.448</v>
      </c>
      <c r="AX9" s="1000">
        <v>16019.717000000001</v>
      </c>
      <c r="AY9" s="1640">
        <v>65087.213000000003</v>
      </c>
      <c r="AZ9" s="805">
        <v>16172.934999999999</v>
      </c>
      <c r="BA9" s="805">
        <v>16801.567999999999</v>
      </c>
      <c r="BB9" s="805">
        <v>17586.512999999999</v>
      </c>
      <c r="BC9" s="1000">
        <v>19905.978999999999</v>
      </c>
      <c r="BD9" s="1640">
        <v>70466.994999999995</v>
      </c>
      <c r="BE9" s="1000">
        <v>20039.329000000002</v>
      </c>
      <c r="BF9" s="1000">
        <v>21988.440999999999</v>
      </c>
      <c r="BG9" s="1000">
        <v>23385.431</v>
      </c>
      <c r="BH9" s="1000">
        <v>24227.357</v>
      </c>
      <c r="BI9" s="1640">
        <v>89640.558000000005</v>
      </c>
      <c r="BJ9" s="1000">
        <v>24047.670999999998</v>
      </c>
      <c r="BK9" s="1000">
        <v>24927.249</v>
      </c>
      <c r="BL9" s="1000">
        <v>25559.361000000001</v>
      </c>
    </row>
    <row r="10" spans="1:64" ht="16.5" customHeight="1">
      <c r="A10" s="406" t="s">
        <v>1116</v>
      </c>
      <c r="B10" s="398"/>
      <c r="C10" s="398"/>
      <c r="D10" s="398"/>
      <c r="E10" s="398"/>
      <c r="F10" s="405"/>
      <c r="G10" s="398"/>
      <c r="H10" s="398"/>
      <c r="I10" s="398"/>
      <c r="J10" s="398"/>
      <c r="K10" s="405"/>
      <c r="L10" s="398"/>
      <c r="M10" s="398"/>
      <c r="N10" s="398"/>
      <c r="O10" s="398"/>
      <c r="P10" s="405"/>
      <c r="Q10" s="398"/>
      <c r="R10" s="398"/>
      <c r="S10" s="398"/>
      <c r="T10" s="398"/>
      <c r="U10" s="405"/>
      <c r="V10" s="398">
        <v>1870.826</v>
      </c>
      <c r="W10" s="398">
        <v>1561.499</v>
      </c>
      <c r="X10" s="398">
        <v>2275.7539999999999</v>
      </c>
      <c r="Y10" s="398">
        <v>1268.9870000000001</v>
      </c>
      <c r="Z10" s="1640">
        <v>6977.067</v>
      </c>
      <c r="AA10" s="398">
        <v>1737.154</v>
      </c>
      <c r="AB10" s="398">
        <v>1520.356</v>
      </c>
      <c r="AC10" s="398">
        <v>1748.5229999999999</v>
      </c>
      <c r="AD10" s="398">
        <v>1992.922</v>
      </c>
      <c r="AE10" s="1640">
        <v>6998.9570000000003</v>
      </c>
      <c r="AF10" s="398">
        <v>1868.088</v>
      </c>
      <c r="AG10" s="398">
        <v>1622.6420000000001</v>
      </c>
      <c r="AH10" s="398">
        <v>1359.1089999999999</v>
      </c>
      <c r="AI10" s="398">
        <v>1437.4580000000001</v>
      </c>
      <c r="AJ10" s="1640">
        <v>6287.299</v>
      </c>
      <c r="AK10" s="398">
        <v>1738.09</v>
      </c>
      <c r="AL10" s="398">
        <v>1341.8610000000001</v>
      </c>
      <c r="AM10" s="805">
        <v>1256.6310000000001</v>
      </c>
      <c r="AN10" s="805">
        <v>1149.1969999999999</v>
      </c>
      <c r="AO10" s="1640">
        <v>5485.78</v>
      </c>
      <c r="AP10" s="805">
        <v>1243.74</v>
      </c>
      <c r="AQ10" s="805">
        <v>1572.38</v>
      </c>
      <c r="AR10" s="805">
        <v>1450.296</v>
      </c>
      <c r="AS10" s="805">
        <v>1306.951</v>
      </c>
      <c r="AT10" s="1640">
        <v>5573.3670000000002</v>
      </c>
      <c r="AU10" s="805">
        <v>760.24</v>
      </c>
      <c r="AV10" s="1000">
        <v>1307.3320000000001</v>
      </c>
      <c r="AW10" s="1000">
        <v>1373.4870000000001</v>
      </c>
      <c r="AX10" s="1000">
        <v>1567.09</v>
      </c>
      <c r="AY10" s="1640">
        <v>5008.1490000000003</v>
      </c>
      <c r="AZ10" s="805">
        <v>2461.357</v>
      </c>
      <c r="BA10" s="805">
        <v>1990.7529999999999</v>
      </c>
      <c r="BB10" s="805">
        <v>1928.038</v>
      </c>
      <c r="BC10" s="1000">
        <v>1299.3109999999999</v>
      </c>
      <c r="BD10" s="1640">
        <v>7679.4589999999989</v>
      </c>
      <c r="BE10" s="1000">
        <v>1007.213</v>
      </c>
      <c r="BF10" s="1000">
        <v>649.91700000000003</v>
      </c>
      <c r="BG10" s="1000">
        <v>515.99</v>
      </c>
      <c r="BH10" s="1000">
        <v>747.63900000000001</v>
      </c>
      <c r="BI10" s="1640">
        <v>2920.759</v>
      </c>
      <c r="BJ10" s="1000">
        <v>644.72900000000004</v>
      </c>
      <c r="BK10" s="1000">
        <v>1069.816</v>
      </c>
      <c r="BL10" s="1000">
        <v>715.26199999999994</v>
      </c>
    </row>
    <row r="11" spans="1:64" ht="16.5" customHeight="1">
      <c r="A11" s="406" t="s">
        <v>389</v>
      </c>
      <c r="B11" s="398"/>
      <c r="C11" s="398"/>
      <c r="D11" s="398"/>
      <c r="E11" s="398"/>
      <c r="F11" s="405"/>
      <c r="G11" s="398"/>
      <c r="H11" s="398"/>
      <c r="I11" s="398"/>
      <c r="J11" s="398"/>
      <c r="K11" s="405"/>
      <c r="L11" s="398"/>
      <c r="M11" s="398"/>
      <c r="N11" s="398"/>
      <c r="O11" s="398"/>
      <c r="P11" s="405"/>
      <c r="Q11" s="398"/>
      <c r="R11" s="398"/>
      <c r="S11" s="398"/>
      <c r="T11" s="398"/>
      <c r="U11" s="405"/>
      <c r="V11" s="398">
        <v>7035.4170000000004</v>
      </c>
      <c r="W11" s="398">
        <v>7105.1750000000002</v>
      </c>
      <c r="X11" s="398">
        <v>7263.991</v>
      </c>
      <c r="Y11" s="398">
        <v>7873.4520000000002</v>
      </c>
      <c r="Z11" s="1640">
        <v>29278.037</v>
      </c>
      <c r="AA11" s="398">
        <v>7330.5529999999999</v>
      </c>
      <c r="AB11" s="398">
        <v>7816.0619999999999</v>
      </c>
      <c r="AC11" s="398">
        <v>7824.8379999999997</v>
      </c>
      <c r="AD11" s="398">
        <v>7980.2139999999999</v>
      </c>
      <c r="AE11" s="1640">
        <v>30951.668000000001</v>
      </c>
      <c r="AF11" s="398">
        <v>7844.1949999999997</v>
      </c>
      <c r="AG11" s="398">
        <v>8037.2489999999998</v>
      </c>
      <c r="AH11" s="398">
        <v>8358.3420000000006</v>
      </c>
      <c r="AI11" s="398">
        <v>8774.5560000000005</v>
      </c>
      <c r="AJ11" s="1640">
        <v>33014.343000000001</v>
      </c>
      <c r="AK11" s="398">
        <v>8528.4760000000006</v>
      </c>
      <c r="AL11" s="398">
        <v>8726.0810000000001</v>
      </c>
      <c r="AM11" s="805">
        <v>8632.241</v>
      </c>
      <c r="AN11" s="805">
        <v>9192.1740000000009</v>
      </c>
      <c r="AO11" s="1640">
        <v>35078.974000000002</v>
      </c>
      <c r="AP11" s="805">
        <v>8621.6080000000002</v>
      </c>
      <c r="AQ11" s="805">
        <v>9063.1790000000001</v>
      </c>
      <c r="AR11" s="805">
        <v>9266.5820000000003</v>
      </c>
      <c r="AS11" s="805">
        <v>10355.643</v>
      </c>
      <c r="AT11" s="1640">
        <v>37307.012000000002</v>
      </c>
      <c r="AU11" s="805">
        <v>9514.3610000000008</v>
      </c>
      <c r="AV11" s="1000">
        <v>8395.9680000000008</v>
      </c>
      <c r="AW11" s="1000">
        <v>9464.6509999999998</v>
      </c>
      <c r="AX11" s="1000">
        <v>9855.1939999999995</v>
      </c>
      <c r="AY11" s="1640">
        <v>37230.173999999999</v>
      </c>
      <c r="AZ11" s="805">
        <v>9565.9279999999999</v>
      </c>
      <c r="BA11" s="805">
        <v>9985.8739999999998</v>
      </c>
      <c r="BB11" s="805">
        <v>10069.986000000001</v>
      </c>
      <c r="BC11" s="1000">
        <v>10248.034</v>
      </c>
      <c r="BD11" s="1640">
        <v>39869.822</v>
      </c>
      <c r="BE11" s="1000">
        <v>9771.7780000000002</v>
      </c>
      <c r="BF11" s="1000">
        <v>10498.703</v>
      </c>
      <c r="BG11" s="1000">
        <v>10409.591</v>
      </c>
      <c r="BH11" s="1000">
        <v>10426.796</v>
      </c>
      <c r="BI11" s="1640">
        <v>41106.868000000002</v>
      </c>
      <c r="BJ11" s="1000">
        <v>10346.536</v>
      </c>
      <c r="BK11" s="1000">
        <v>10362.707</v>
      </c>
      <c r="BL11" s="1000">
        <v>10693.566999999999</v>
      </c>
    </row>
    <row r="12" spans="1:64" ht="16.5" customHeight="1">
      <c r="A12" s="407" t="s">
        <v>1115</v>
      </c>
      <c r="B12" s="398"/>
      <c r="C12" s="398"/>
      <c r="D12" s="398"/>
      <c r="E12" s="398"/>
      <c r="F12" s="405"/>
      <c r="G12" s="398"/>
      <c r="H12" s="398"/>
      <c r="I12" s="398"/>
      <c r="J12" s="398"/>
      <c r="K12" s="405"/>
      <c r="L12" s="398"/>
      <c r="M12" s="398"/>
      <c r="N12" s="398"/>
      <c r="O12" s="398"/>
      <c r="P12" s="405"/>
      <c r="Q12" s="398"/>
      <c r="R12" s="398"/>
      <c r="S12" s="398"/>
      <c r="T12" s="398"/>
      <c r="U12" s="405"/>
      <c r="V12" s="398">
        <v>1482.0530000000001</v>
      </c>
      <c r="W12" s="398">
        <v>1544.43</v>
      </c>
      <c r="X12" s="398">
        <v>1563.2080000000001</v>
      </c>
      <c r="Y12" s="398">
        <v>1606.655</v>
      </c>
      <c r="Z12" s="1640">
        <v>6196.348</v>
      </c>
      <c r="AA12" s="398">
        <v>1551.1659999999999</v>
      </c>
      <c r="AB12" s="398">
        <v>1560.114</v>
      </c>
      <c r="AC12" s="398">
        <v>1555.4770000000001</v>
      </c>
      <c r="AD12" s="398">
        <v>1596.0830000000001</v>
      </c>
      <c r="AE12" s="1640">
        <v>6262.8410000000003</v>
      </c>
      <c r="AF12" s="398">
        <v>1597.175</v>
      </c>
      <c r="AG12" s="398">
        <v>1461.1659999999999</v>
      </c>
      <c r="AH12" s="398">
        <v>1486.9169999999999</v>
      </c>
      <c r="AI12" s="398">
        <v>1710.961</v>
      </c>
      <c r="AJ12" s="1640">
        <v>6256.22</v>
      </c>
      <c r="AK12" s="398">
        <v>1601.8530000000001</v>
      </c>
      <c r="AL12" s="398">
        <v>1645.0309999999999</v>
      </c>
      <c r="AM12" s="809">
        <v>1520.6079999999999</v>
      </c>
      <c r="AN12" s="809">
        <v>1589.94</v>
      </c>
      <c r="AO12" s="1640">
        <v>6357.4330000000009</v>
      </c>
      <c r="AP12" s="809">
        <v>1606.7950000000001</v>
      </c>
      <c r="AQ12" s="809">
        <v>1675.184</v>
      </c>
      <c r="AR12" s="809">
        <v>1575.097</v>
      </c>
      <c r="AS12" s="809">
        <v>1705.902</v>
      </c>
      <c r="AT12" s="1640">
        <v>6562.9810000000007</v>
      </c>
      <c r="AU12" s="809">
        <v>1552.5250000000001</v>
      </c>
      <c r="AV12" s="1000">
        <v>1508.12</v>
      </c>
      <c r="AW12" s="1000">
        <v>1628.8920000000001</v>
      </c>
      <c r="AX12" s="1000">
        <v>1391.92</v>
      </c>
      <c r="AY12" s="1640">
        <v>6081.46</v>
      </c>
      <c r="AZ12" s="809">
        <v>1468.559</v>
      </c>
      <c r="BA12" s="809">
        <v>1344.3979999999999</v>
      </c>
      <c r="BB12" s="809">
        <v>1499.134</v>
      </c>
      <c r="BC12" s="1000">
        <v>1651.241</v>
      </c>
      <c r="BD12" s="1640">
        <v>5963.3320000000003</v>
      </c>
      <c r="BE12" s="1000">
        <v>1822.787</v>
      </c>
      <c r="BF12" s="1000">
        <v>1770.154</v>
      </c>
      <c r="BG12" s="1000">
        <v>1840.8330000000001</v>
      </c>
      <c r="BH12" s="1000">
        <v>2050.654</v>
      </c>
      <c r="BI12" s="1640">
        <v>7484.4279999999999</v>
      </c>
      <c r="BJ12" s="1000">
        <v>2020.636</v>
      </c>
      <c r="BK12" s="1000">
        <v>2079.2669999999998</v>
      </c>
      <c r="BL12" s="1000">
        <v>2190.8820000000001</v>
      </c>
    </row>
    <row r="13" spans="1:64" ht="16.5" hidden="1" customHeight="1">
      <c r="A13" s="406" t="s">
        <v>48</v>
      </c>
      <c r="B13" s="398"/>
      <c r="C13" s="398"/>
      <c r="D13" s="398"/>
      <c r="E13" s="398"/>
      <c r="F13" s="405"/>
      <c r="G13" s="398"/>
      <c r="H13" s="398"/>
      <c r="I13" s="398"/>
      <c r="J13" s="398"/>
      <c r="K13" s="405"/>
      <c r="L13" s="398"/>
      <c r="M13" s="398"/>
      <c r="N13" s="398"/>
      <c r="O13" s="398"/>
      <c r="P13" s="405"/>
      <c r="Q13" s="398"/>
      <c r="R13" s="398"/>
      <c r="S13" s="398"/>
      <c r="T13" s="398"/>
      <c r="U13" s="405"/>
      <c r="V13" s="398">
        <v>0</v>
      </c>
      <c r="W13" s="398">
        <v>0</v>
      </c>
      <c r="X13" s="398">
        <v>0</v>
      </c>
      <c r="Y13" s="398">
        <v>0</v>
      </c>
      <c r="Z13" s="1640">
        <v>0</v>
      </c>
      <c r="AA13" s="398">
        <v>0</v>
      </c>
      <c r="AB13" s="398">
        <v>0</v>
      </c>
      <c r="AC13" s="398">
        <v>0</v>
      </c>
      <c r="AD13" s="398">
        <v>0</v>
      </c>
      <c r="AE13" s="1640">
        <v>0</v>
      </c>
      <c r="AF13" s="398">
        <v>0</v>
      </c>
      <c r="AG13" s="398">
        <v>0</v>
      </c>
      <c r="AH13" s="398">
        <v>0</v>
      </c>
      <c r="AI13" s="398">
        <v>0</v>
      </c>
      <c r="AJ13" s="1640">
        <v>0</v>
      </c>
      <c r="AK13" s="398">
        <v>0</v>
      </c>
      <c r="AL13" s="398">
        <v>0</v>
      </c>
      <c r="AM13" s="805">
        <v>0</v>
      </c>
      <c r="AN13" s="805">
        <v>0</v>
      </c>
      <c r="AO13" s="1640">
        <v>0</v>
      </c>
      <c r="AP13" s="805">
        <v>0</v>
      </c>
      <c r="AQ13" s="805">
        <v>0</v>
      </c>
      <c r="AR13" s="805">
        <v>0</v>
      </c>
      <c r="AS13" s="805">
        <v>0</v>
      </c>
      <c r="AT13" s="1640">
        <v>0</v>
      </c>
      <c r="AU13" s="805">
        <v>0</v>
      </c>
      <c r="AV13" s="1000">
        <v>0</v>
      </c>
      <c r="AW13" s="1000">
        <v>0</v>
      </c>
      <c r="AX13" s="1000">
        <v>0</v>
      </c>
      <c r="AY13" s="1640">
        <v>0</v>
      </c>
      <c r="AZ13" s="805">
        <v>0</v>
      </c>
      <c r="BA13" s="805">
        <v>0</v>
      </c>
      <c r="BB13" s="805">
        <v>0</v>
      </c>
      <c r="BC13" s="1000">
        <v>0</v>
      </c>
      <c r="BD13" s="1640">
        <v>0</v>
      </c>
      <c r="BE13" s="1000">
        <v>0</v>
      </c>
      <c r="BF13" s="1000"/>
      <c r="BG13" s="1000">
        <v>0</v>
      </c>
      <c r="BH13" s="1000">
        <v>0</v>
      </c>
      <c r="BI13" s="1640">
        <v>0</v>
      </c>
      <c r="BJ13" s="1000">
        <v>0</v>
      </c>
      <c r="BK13" s="1000">
        <v>0</v>
      </c>
      <c r="BL13" s="1000">
        <v>0</v>
      </c>
    </row>
    <row r="14" spans="1:64" ht="16.5" hidden="1" customHeight="1">
      <c r="A14" s="406" t="s">
        <v>1026</v>
      </c>
      <c r="B14" s="398"/>
      <c r="C14" s="398"/>
      <c r="D14" s="398"/>
      <c r="E14" s="398"/>
      <c r="F14" s="405"/>
      <c r="G14" s="398"/>
      <c r="H14" s="398"/>
      <c r="I14" s="398"/>
      <c r="J14" s="398"/>
      <c r="K14" s="405"/>
      <c r="L14" s="398"/>
      <c r="M14" s="398"/>
      <c r="N14" s="398"/>
      <c r="O14" s="398"/>
      <c r="P14" s="405"/>
      <c r="Q14" s="398"/>
      <c r="R14" s="398"/>
      <c r="S14" s="398"/>
      <c r="T14" s="398"/>
      <c r="U14" s="405"/>
      <c r="V14" s="398">
        <v>0</v>
      </c>
      <c r="W14" s="398">
        <v>0</v>
      </c>
      <c r="X14" s="398">
        <v>0</v>
      </c>
      <c r="Y14" s="398">
        <v>0</v>
      </c>
      <c r="Z14" s="1640">
        <v>0</v>
      </c>
      <c r="AA14" s="398">
        <v>0</v>
      </c>
      <c r="AB14" s="398">
        <v>0</v>
      </c>
      <c r="AC14" s="398">
        <v>0</v>
      </c>
      <c r="AD14" s="398">
        <v>0</v>
      </c>
      <c r="AE14" s="1640">
        <v>0</v>
      </c>
      <c r="AF14" s="398">
        <v>0</v>
      </c>
      <c r="AG14" s="398">
        <v>0</v>
      </c>
      <c r="AH14" s="398">
        <v>0</v>
      </c>
      <c r="AI14" s="398">
        <v>0</v>
      </c>
      <c r="AJ14" s="1640">
        <v>0</v>
      </c>
      <c r="AK14" s="398">
        <v>0</v>
      </c>
      <c r="AL14" s="398">
        <v>0</v>
      </c>
      <c r="AM14" s="805">
        <v>0</v>
      </c>
      <c r="AN14" s="805">
        <v>0</v>
      </c>
      <c r="AO14" s="1640">
        <v>0</v>
      </c>
      <c r="AP14" s="805">
        <v>0</v>
      </c>
      <c r="AQ14" s="805">
        <v>0</v>
      </c>
      <c r="AR14" s="805">
        <v>0</v>
      </c>
      <c r="AS14" s="805">
        <v>0</v>
      </c>
      <c r="AT14" s="1640">
        <v>0</v>
      </c>
      <c r="AU14" s="805">
        <v>0</v>
      </c>
      <c r="AV14" s="1000">
        <v>0</v>
      </c>
      <c r="AW14" s="1000">
        <v>0</v>
      </c>
      <c r="AX14" s="1000">
        <v>0</v>
      </c>
      <c r="AY14" s="1640">
        <v>0</v>
      </c>
      <c r="AZ14" s="805">
        <v>0</v>
      </c>
      <c r="BA14" s="805">
        <v>0</v>
      </c>
      <c r="BB14" s="805">
        <v>0</v>
      </c>
      <c r="BC14" s="1000">
        <v>0</v>
      </c>
      <c r="BD14" s="1640">
        <v>0</v>
      </c>
      <c r="BE14" s="1000">
        <v>0</v>
      </c>
      <c r="BF14" s="1000"/>
      <c r="BG14" s="1000">
        <v>0</v>
      </c>
      <c r="BH14" s="1000">
        <v>0</v>
      </c>
      <c r="BI14" s="1640">
        <v>0</v>
      </c>
      <c r="BJ14" s="1000">
        <v>0</v>
      </c>
      <c r="BK14" s="1000">
        <v>0</v>
      </c>
      <c r="BL14" s="1000">
        <v>0</v>
      </c>
    </row>
    <row r="15" spans="1:64" ht="16.5" hidden="1" customHeight="1">
      <c r="A15" s="406" t="s">
        <v>1025</v>
      </c>
      <c r="B15" s="398"/>
      <c r="C15" s="398"/>
      <c r="D15" s="398"/>
      <c r="E15" s="398"/>
      <c r="F15" s="405"/>
      <c r="G15" s="398"/>
      <c r="H15" s="398"/>
      <c r="I15" s="398"/>
      <c r="J15" s="398"/>
      <c r="K15" s="405"/>
      <c r="L15" s="398"/>
      <c r="M15" s="398"/>
      <c r="N15" s="398"/>
      <c r="O15" s="398"/>
      <c r="P15" s="405"/>
      <c r="Q15" s="398"/>
      <c r="R15" s="398"/>
      <c r="S15" s="398"/>
      <c r="T15" s="398"/>
      <c r="U15" s="405"/>
      <c r="V15" s="398">
        <v>0</v>
      </c>
      <c r="W15" s="398">
        <v>0</v>
      </c>
      <c r="X15" s="398">
        <v>0</v>
      </c>
      <c r="Y15" s="398">
        <v>0</v>
      </c>
      <c r="Z15" s="1640">
        <v>0</v>
      </c>
      <c r="AA15" s="398">
        <v>0</v>
      </c>
      <c r="AB15" s="398">
        <v>0</v>
      </c>
      <c r="AC15" s="398">
        <v>0</v>
      </c>
      <c r="AD15" s="398">
        <v>0</v>
      </c>
      <c r="AE15" s="1640">
        <v>0</v>
      </c>
      <c r="AF15" s="398">
        <v>0</v>
      </c>
      <c r="AG15" s="398">
        <v>0</v>
      </c>
      <c r="AH15" s="398">
        <v>0</v>
      </c>
      <c r="AI15" s="398">
        <v>0</v>
      </c>
      <c r="AJ15" s="1640">
        <v>0</v>
      </c>
      <c r="AK15" s="398">
        <v>0</v>
      </c>
      <c r="AL15" s="398">
        <v>0</v>
      </c>
      <c r="AM15" s="805">
        <v>0</v>
      </c>
      <c r="AN15" s="805">
        <v>0</v>
      </c>
      <c r="AO15" s="1640">
        <v>0</v>
      </c>
      <c r="AP15" s="805">
        <v>0</v>
      </c>
      <c r="AQ15" s="805">
        <v>0</v>
      </c>
      <c r="AR15" s="805">
        <v>0</v>
      </c>
      <c r="AS15" s="805">
        <v>0</v>
      </c>
      <c r="AT15" s="1640">
        <v>0</v>
      </c>
      <c r="AU15" s="805">
        <v>0</v>
      </c>
      <c r="AV15" s="1000">
        <v>0</v>
      </c>
      <c r="AW15" s="1000">
        <v>0</v>
      </c>
      <c r="AX15" s="1000">
        <v>0</v>
      </c>
      <c r="AY15" s="1210">
        <v>0</v>
      </c>
      <c r="AZ15" s="805">
        <v>0</v>
      </c>
      <c r="BA15" s="805">
        <v>0</v>
      </c>
      <c r="BB15" s="805">
        <v>0</v>
      </c>
      <c r="BC15" s="1000">
        <v>0</v>
      </c>
      <c r="BD15" s="1210">
        <v>0</v>
      </c>
      <c r="BE15" s="1000">
        <v>0</v>
      </c>
      <c r="BF15" s="1000"/>
      <c r="BG15" s="1000">
        <v>0</v>
      </c>
      <c r="BH15" s="1000">
        <v>0</v>
      </c>
      <c r="BI15" s="1210">
        <v>0</v>
      </c>
      <c r="BJ15" s="1000">
        <v>0</v>
      </c>
      <c r="BK15" s="1000">
        <v>0</v>
      </c>
      <c r="BL15" s="1000">
        <v>0</v>
      </c>
    </row>
    <row r="16" spans="1:64" ht="6" customHeight="1">
      <c r="A16" s="400"/>
      <c r="B16" s="398"/>
      <c r="C16" s="398"/>
      <c r="D16" s="398"/>
      <c r="E16" s="398"/>
      <c r="F16" s="399"/>
      <c r="G16" s="398"/>
      <c r="H16" s="398"/>
      <c r="I16" s="398"/>
      <c r="J16" s="398"/>
      <c r="K16" s="399"/>
      <c r="L16" s="398"/>
      <c r="M16" s="398"/>
      <c r="N16" s="398"/>
      <c r="O16" s="398"/>
      <c r="P16" s="399"/>
      <c r="Q16" s="398"/>
      <c r="R16" s="398"/>
      <c r="S16" s="398"/>
      <c r="T16" s="398"/>
      <c r="U16" s="399"/>
      <c r="V16" s="398"/>
      <c r="W16" s="398"/>
      <c r="X16" s="398"/>
      <c r="Y16" s="398"/>
      <c r="Z16" s="1208"/>
      <c r="AA16" s="398"/>
      <c r="AB16" s="398"/>
      <c r="AC16" s="398"/>
      <c r="AD16" s="398"/>
      <c r="AE16" s="1208"/>
      <c r="AF16" s="398"/>
      <c r="AG16" s="398"/>
      <c r="AH16" s="398"/>
      <c r="AI16" s="398"/>
      <c r="AJ16" s="1208"/>
      <c r="AK16" s="398"/>
      <c r="AL16" s="398"/>
      <c r="AM16" s="805"/>
      <c r="AN16" s="805"/>
      <c r="AO16" s="1210"/>
      <c r="AP16" s="805"/>
      <c r="AQ16" s="805"/>
      <c r="AR16" s="805"/>
      <c r="AS16" s="805"/>
      <c r="AT16" s="1210"/>
      <c r="AU16" s="805"/>
      <c r="AV16" s="1000"/>
      <c r="AW16" s="1000"/>
      <c r="AX16" s="1000"/>
      <c r="AY16" s="1639"/>
      <c r="AZ16" s="805"/>
      <c r="BA16" s="805"/>
      <c r="BB16" s="805"/>
      <c r="BC16" s="1000"/>
      <c r="BD16" s="1639">
        <v>0</v>
      </c>
      <c r="BE16" s="1000"/>
      <c r="BF16" s="1000"/>
      <c r="BG16" s="1000"/>
      <c r="BH16" s="1000"/>
      <c r="BI16" s="1639">
        <v>0</v>
      </c>
      <c r="BJ16" s="1000"/>
      <c r="BK16" s="1000"/>
      <c r="BL16" s="1000"/>
    </row>
    <row r="17" spans="1:64" s="808" customFormat="1" ht="16.5" customHeight="1">
      <c r="A17" s="403" t="s">
        <v>1114</v>
      </c>
      <c r="B17" s="401"/>
      <c r="C17" s="401"/>
      <c r="D17" s="401"/>
      <c r="E17" s="401"/>
      <c r="F17" s="402"/>
      <c r="G17" s="401"/>
      <c r="H17" s="401"/>
      <c r="I17" s="401"/>
      <c r="J17" s="401"/>
      <c r="K17" s="402"/>
      <c r="L17" s="401"/>
      <c r="M17" s="401"/>
      <c r="N17" s="401"/>
      <c r="O17" s="401"/>
      <c r="P17" s="402"/>
      <c r="Q17" s="401"/>
      <c r="R17" s="401"/>
      <c r="S17" s="401"/>
      <c r="T17" s="401"/>
      <c r="U17" s="402"/>
      <c r="V17" s="401">
        <v>-1455.373</v>
      </c>
      <c r="W17" s="401">
        <v>-1444.925</v>
      </c>
      <c r="X17" s="401">
        <v>-1573.5519999999999</v>
      </c>
      <c r="Y17" s="401">
        <v>-1582.277</v>
      </c>
      <c r="Z17" s="1639">
        <v>-6056.1279999999997</v>
      </c>
      <c r="AA17" s="401">
        <v>-1515.4290000000001</v>
      </c>
      <c r="AB17" s="401">
        <v>-1516.0530000000001</v>
      </c>
      <c r="AC17" s="401">
        <v>-1648.3030000000001</v>
      </c>
      <c r="AD17" s="401">
        <v>-1785.912</v>
      </c>
      <c r="AE17" s="1639">
        <v>-6465.6989999999996</v>
      </c>
      <c r="AF17" s="401">
        <v>-1604.316</v>
      </c>
      <c r="AG17" s="401">
        <v>-1605.627</v>
      </c>
      <c r="AH17" s="401">
        <v>-1640.2070000000001</v>
      </c>
      <c r="AI17" s="401">
        <v>-1638.94</v>
      </c>
      <c r="AJ17" s="1639">
        <v>-6489.0919999999996</v>
      </c>
      <c r="AK17" s="401">
        <v>-1688.6010000000001</v>
      </c>
      <c r="AL17" s="401">
        <v>-1653.7070000000001</v>
      </c>
      <c r="AM17" s="806">
        <v>-1622.0350000000001</v>
      </c>
      <c r="AN17" s="806">
        <v>-1880.579</v>
      </c>
      <c r="AO17" s="1639">
        <v>-6844.9229999999998</v>
      </c>
      <c r="AP17" s="806">
        <v>-1680.375</v>
      </c>
      <c r="AQ17" s="806">
        <v>-1757.6610000000001</v>
      </c>
      <c r="AR17" s="806">
        <v>-1770.722</v>
      </c>
      <c r="AS17" s="806">
        <v>-1959.2470000000001</v>
      </c>
      <c r="AT17" s="1639">
        <v>-7168.0050000000001</v>
      </c>
      <c r="AU17" s="806">
        <v>-1691.271</v>
      </c>
      <c r="AV17" s="999">
        <v>-1632.664</v>
      </c>
      <c r="AW17" s="999">
        <v>-1615.4780000000001</v>
      </c>
      <c r="AX17" s="999">
        <v>-1875.443</v>
      </c>
      <c r="AY17" s="1639">
        <v>-6814.8560000000007</v>
      </c>
      <c r="AZ17" s="806">
        <v>-1778.9010000000001</v>
      </c>
      <c r="BA17" s="806">
        <v>-1880.6469999999999</v>
      </c>
      <c r="BB17" s="806">
        <v>-1980.7249999999999</v>
      </c>
      <c r="BC17" s="999">
        <v>-2065.2649999999999</v>
      </c>
      <c r="BD17" s="1639">
        <v>-7705.5379999999986</v>
      </c>
      <c r="BE17" s="999">
        <v>-1981.366</v>
      </c>
      <c r="BF17" s="999">
        <v>-2250.527</v>
      </c>
      <c r="BG17" s="999">
        <v>-2196.654</v>
      </c>
      <c r="BH17" s="999">
        <v>-2306.4830000000002</v>
      </c>
      <c r="BI17" s="1639">
        <v>-8735.0300000000007</v>
      </c>
      <c r="BJ17" s="999">
        <v>-2371.623</v>
      </c>
      <c r="BK17" s="999">
        <v>-2421.2240000000002</v>
      </c>
      <c r="BL17" s="999">
        <v>-2290.9140000000002</v>
      </c>
    </row>
    <row r="18" spans="1:64" ht="6" customHeight="1">
      <c r="A18" s="400"/>
      <c r="B18" s="398"/>
      <c r="C18" s="398"/>
      <c r="D18" s="398"/>
      <c r="E18" s="398"/>
      <c r="F18" s="399"/>
      <c r="G18" s="398"/>
      <c r="H18" s="398"/>
      <c r="I18" s="398"/>
      <c r="J18" s="398"/>
      <c r="K18" s="399"/>
      <c r="L18" s="398"/>
      <c r="M18" s="398"/>
      <c r="N18" s="398"/>
      <c r="O18" s="398"/>
      <c r="P18" s="399"/>
      <c r="Q18" s="398"/>
      <c r="R18" s="398"/>
      <c r="S18" s="398"/>
      <c r="T18" s="398"/>
      <c r="U18" s="399"/>
      <c r="V18" s="398"/>
      <c r="W18" s="398"/>
      <c r="X18" s="398"/>
      <c r="Y18" s="398"/>
      <c r="Z18" s="1208"/>
      <c r="AA18" s="398"/>
      <c r="AB18" s="398"/>
      <c r="AC18" s="398"/>
      <c r="AD18" s="398"/>
      <c r="AE18" s="1208"/>
      <c r="AF18" s="398"/>
      <c r="AG18" s="398"/>
      <c r="AH18" s="398"/>
      <c r="AI18" s="398"/>
      <c r="AJ18" s="1208"/>
      <c r="AK18" s="398"/>
      <c r="AL18" s="398"/>
      <c r="AM18" s="805"/>
      <c r="AN18" s="805"/>
      <c r="AO18" s="1210"/>
      <c r="AP18" s="805"/>
      <c r="AQ18" s="805"/>
      <c r="AR18" s="805"/>
      <c r="AS18" s="805"/>
      <c r="AT18" s="1210"/>
      <c r="AU18" s="805"/>
      <c r="AV18" s="1000"/>
      <c r="AW18" s="1000"/>
      <c r="AX18" s="1000"/>
      <c r="AY18" s="1209"/>
      <c r="AZ18" s="805"/>
      <c r="BA18" s="805"/>
      <c r="BB18" s="805"/>
      <c r="BC18" s="1000"/>
      <c r="BD18" s="1209"/>
      <c r="BE18" s="1000"/>
      <c r="BF18" s="1000"/>
      <c r="BG18" s="1000"/>
      <c r="BH18" s="1000"/>
      <c r="BI18" s="1209"/>
      <c r="BJ18" s="1000"/>
      <c r="BK18" s="1000"/>
      <c r="BL18" s="1000"/>
    </row>
    <row r="19" spans="1:64" ht="16.5" customHeight="1">
      <c r="A19" s="1190" t="s">
        <v>1113</v>
      </c>
      <c r="B19" s="1209"/>
      <c r="C19" s="1209"/>
      <c r="D19" s="1209"/>
      <c r="E19" s="1209"/>
      <c r="F19" s="1209"/>
      <c r="G19" s="1209"/>
      <c r="H19" s="1209"/>
      <c r="I19" s="1209"/>
      <c r="J19" s="1209"/>
      <c r="K19" s="1209"/>
      <c r="L19" s="1209"/>
      <c r="M19" s="1209"/>
      <c r="N19" s="1209"/>
      <c r="O19" s="1209"/>
      <c r="P19" s="1209"/>
      <c r="Q19" s="1209"/>
      <c r="R19" s="1209"/>
      <c r="S19" s="1209"/>
      <c r="T19" s="1209"/>
      <c r="U19" s="1209"/>
      <c r="V19" s="1209">
        <v>0.43391999999999997</v>
      </c>
      <c r="W19" s="1209">
        <v>0.42912</v>
      </c>
      <c r="X19" s="1209">
        <v>0.44008999999999998</v>
      </c>
      <c r="Y19" s="1209">
        <v>0.45762000000000003</v>
      </c>
      <c r="Z19" s="1209">
        <v>0.44046000000000002</v>
      </c>
      <c r="AA19" s="1209">
        <v>0.43608999999999998</v>
      </c>
      <c r="AB19" s="1209">
        <v>0.44907000000000002</v>
      </c>
      <c r="AC19" s="1209">
        <v>0.47978999999999999</v>
      </c>
      <c r="AD19" s="1209">
        <v>0.44761000000000001</v>
      </c>
      <c r="AE19" s="1209">
        <v>0.45323999999999998</v>
      </c>
      <c r="AF19" s="1209">
        <v>0.43564000000000003</v>
      </c>
      <c r="AG19" s="1209">
        <v>0.45695999999999998</v>
      </c>
      <c r="AH19" s="1209">
        <v>0.47320000000000001</v>
      </c>
      <c r="AI19" s="1209">
        <v>0.49152000000000001</v>
      </c>
      <c r="AJ19" s="1209">
        <v>0.46444999999999997</v>
      </c>
      <c r="AK19" s="1209">
        <v>0.45895999999999998</v>
      </c>
      <c r="AL19" s="1209">
        <v>0.47136</v>
      </c>
      <c r="AM19" s="1209">
        <v>0.48751</v>
      </c>
      <c r="AN19" s="1209">
        <v>0.48670999999999998</v>
      </c>
      <c r="AO19" s="1209">
        <v>0.47625275826213148</v>
      </c>
      <c r="AP19" s="1209">
        <v>0.46343000000000001</v>
      </c>
      <c r="AQ19" s="1209">
        <v>0.46183000000000002</v>
      </c>
      <c r="AR19" s="1209">
        <v>0.45469999999999999</v>
      </c>
      <c r="AS19" s="1209">
        <v>0.44042999999999999</v>
      </c>
      <c r="AT19" s="1209">
        <v>0.45473176116367214</v>
      </c>
      <c r="AU19" s="1209">
        <v>0.44353999999999999</v>
      </c>
      <c r="AV19" s="1211">
        <v>0.46489000000000003</v>
      </c>
      <c r="AW19" s="1211">
        <v>0.48010999999999998</v>
      </c>
      <c r="AX19" s="1211">
        <v>0.49414999999999998</v>
      </c>
      <c r="AY19" s="1209">
        <v>0.47061854654573959</v>
      </c>
      <c r="AZ19" s="1209">
        <v>0.44624546416999517</v>
      </c>
      <c r="BA19" s="1209">
        <v>0.44474146913454654</v>
      </c>
      <c r="BB19" s="1209">
        <v>0.44048053138809162</v>
      </c>
      <c r="BC19" s="1211">
        <v>0.43045665137701872</v>
      </c>
      <c r="BD19" s="1209">
        <v>0.44022240176735528</v>
      </c>
      <c r="BE19" s="1211">
        <v>0.41758032406143542</v>
      </c>
      <c r="BF19" s="1211">
        <v>0.40757346833293479</v>
      </c>
      <c r="BG19" s="1211">
        <v>0.41050554476306467</v>
      </c>
      <c r="BH19" s="1211">
        <v>0.41434975537021107</v>
      </c>
      <c r="BI19" s="1209">
        <v>0.41244084273426845</v>
      </c>
      <c r="BJ19" s="1211">
        <v>0.39750797041889269</v>
      </c>
      <c r="BK19" s="1211">
        <v>0.39625971779466818</v>
      </c>
      <c r="BL19" s="1211">
        <v>0.39984861733531679</v>
      </c>
    </row>
    <row r="20" spans="1:64" ht="6" customHeight="1">
      <c r="A20" s="400"/>
      <c r="B20" s="398"/>
      <c r="C20" s="398"/>
      <c r="D20" s="398"/>
      <c r="E20" s="398"/>
      <c r="F20" s="399"/>
      <c r="G20" s="398"/>
      <c r="H20" s="398"/>
      <c r="I20" s="398"/>
      <c r="J20" s="398"/>
      <c r="K20" s="399"/>
      <c r="L20" s="398"/>
      <c r="M20" s="398"/>
      <c r="N20" s="398"/>
      <c r="O20" s="398"/>
      <c r="P20" s="399"/>
      <c r="Q20" s="398"/>
      <c r="R20" s="398"/>
      <c r="S20" s="398"/>
      <c r="T20" s="398"/>
      <c r="U20" s="399"/>
      <c r="V20" s="398"/>
      <c r="W20" s="398"/>
      <c r="X20" s="398"/>
      <c r="Y20" s="398"/>
      <c r="Z20" s="919"/>
      <c r="AA20" s="918"/>
      <c r="AB20" s="918"/>
      <c r="AC20" s="918"/>
      <c r="AD20" s="918"/>
      <c r="AE20" s="919"/>
      <c r="AF20" s="918"/>
      <c r="AG20" s="918"/>
      <c r="AH20" s="918"/>
      <c r="AI20" s="918"/>
      <c r="AJ20" s="919"/>
      <c r="AK20" s="918"/>
      <c r="AL20" s="918"/>
      <c r="AM20" s="809"/>
      <c r="AN20" s="809"/>
      <c r="AO20" s="809"/>
      <c r="AP20" s="809"/>
      <c r="AQ20" s="809"/>
      <c r="AR20" s="809"/>
      <c r="AS20" s="809"/>
      <c r="AT20" s="809"/>
      <c r="AU20" s="809"/>
      <c r="AV20" s="809"/>
      <c r="AZ20" s="809"/>
      <c r="BA20" s="809"/>
      <c r="BB20" s="809"/>
    </row>
    <row r="21" spans="1:64" ht="6" customHeight="1">
      <c r="A21" s="403"/>
      <c r="B21" s="404"/>
      <c r="C21" s="404"/>
      <c r="D21" s="404"/>
      <c r="E21" s="404"/>
      <c r="F21" s="402"/>
      <c r="G21" s="404"/>
      <c r="H21" s="404"/>
      <c r="I21" s="404"/>
      <c r="J21" s="404"/>
      <c r="K21" s="402"/>
      <c r="L21" s="404"/>
      <c r="M21" s="404"/>
      <c r="N21" s="404"/>
      <c r="O21" s="404"/>
      <c r="P21" s="402"/>
      <c r="Q21" s="404"/>
      <c r="R21" s="404"/>
      <c r="S21" s="404"/>
      <c r="T21" s="404"/>
      <c r="U21" s="402"/>
      <c r="V21" s="404"/>
      <c r="W21" s="404"/>
      <c r="X21" s="404"/>
      <c r="Y21" s="404"/>
      <c r="Z21" s="1641"/>
      <c r="AA21" s="404"/>
      <c r="AB21" s="404"/>
      <c r="AC21" s="404"/>
      <c r="AD21" s="404"/>
      <c r="AE21" s="1641"/>
      <c r="AF21" s="404"/>
      <c r="AG21" s="404"/>
      <c r="AH21" s="404"/>
      <c r="AI21" s="404"/>
      <c r="AJ21" s="1641"/>
      <c r="AK21" s="404"/>
      <c r="AL21" s="404"/>
      <c r="AM21" s="807"/>
      <c r="AN21" s="807"/>
      <c r="AO21" s="1641"/>
      <c r="AP21" s="807"/>
      <c r="AQ21" s="807"/>
      <c r="AR21" s="807"/>
      <c r="AS21" s="807"/>
      <c r="AT21" s="1641"/>
      <c r="AU21" s="807"/>
      <c r="AV21" s="807"/>
      <c r="AZ21" s="807"/>
      <c r="BA21" s="807"/>
      <c r="BB21" s="807"/>
    </row>
    <row r="22" spans="1:64" ht="6" customHeight="1">
      <c r="A22" s="400"/>
      <c r="B22" s="398"/>
      <c r="C22" s="398"/>
      <c r="D22" s="398"/>
      <c r="E22" s="398"/>
      <c r="F22" s="402"/>
      <c r="G22" s="398"/>
      <c r="H22" s="398"/>
      <c r="I22" s="398"/>
      <c r="J22" s="398"/>
      <c r="K22" s="402"/>
      <c r="L22" s="398"/>
      <c r="M22" s="398"/>
      <c r="N22" s="398"/>
      <c r="O22" s="398"/>
      <c r="P22" s="402"/>
      <c r="Q22" s="398"/>
      <c r="R22" s="398"/>
      <c r="S22" s="398"/>
      <c r="T22" s="398"/>
      <c r="U22" s="402"/>
      <c r="V22" s="398"/>
      <c r="W22" s="398"/>
      <c r="X22" s="398"/>
      <c r="Y22" s="398"/>
      <c r="Z22" s="1641"/>
      <c r="AA22" s="918"/>
      <c r="AB22" s="918"/>
      <c r="AC22" s="918"/>
      <c r="AD22" s="918"/>
      <c r="AE22" s="1641"/>
      <c r="AF22" s="918"/>
      <c r="AG22" s="918"/>
      <c r="AH22" s="918"/>
      <c r="AI22" s="918"/>
      <c r="AJ22" s="1641"/>
      <c r="AK22" s="918"/>
      <c r="AL22" s="918"/>
      <c r="AM22" s="809"/>
      <c r="AN22" s="809"/>
      <c r="AO22" s="1641"/>
      <c r="AP22" s="809"/>
      <c r="AQ22" s="809"/>
      <c r="AR22" s="809"/>
      <c r="AS22" s="809"/>
      <c r="AT22" s="1641"/>
      <c r="AU22" s="809"/>
      <c r="AV22" s="809"/>
      <c r="AZ22" s="809"/>
      <c r="BA22" s="809"/>
      <c r="BB22" s="809"/>
    </row>
    <row r="23" spans="1:64" ht="16.5" customHeight="1">
      <c r="A23" s="403"/>
      <c r="B23" s="404"/>
      <c r="C23" s="404"/>
      <c r="D23" s="404"/>
      <c r="E23" s="404"/>
      <c r="F23" s="1641"/>
      <c r="G23" s="404"/>
      <c r="H23" s="404"/>
      <c r="I23" s="404"/>
      <c r="J23" s="404"/>
      <c r="K23" s="1641"/>
      <c r="L23" s="404"/>
      <c r="M23" s="404"/>
      <c r="N23" s="404"/>
      <c r="O23" s="404"/>
      <c r="P23" s="1641"/>
      <c r="Q23" s="404"/>
      <c r="R23" s="404"/>
      <c r="S23" s="404"/>
      <c r="T23" s="404"/>
      <c r="U23" s="1641"/>
      <c r="V23" s="404"/>
      <c r="W23" s="404"/>
      <c r="X23" s="404"/>
      <c r="Y23" s="404"/>
      <c r="Z23" s="1641"/>
      <c r="AA23" s="404"/>
      <c r="AB23" s="404"/>
      <c r="AC23" s="404"/>
      <c r="AD23" s="404"/>
      <c r="AE23" s="1641"/>
      <c r="AF23" s="404"/>
      <c r="AG23" s="404"/>
      <c r="AH23" s="404"/>
      <c r="AI23" s="404"/>
      <c r="AJ23" s="1641"/>
      <c r="AK23" s="404"/>
      <c r="AL23" s="404"/>
      <c r="AM23" s="807"/>
      <c r="AN23" s="807"/>
      <c r="AO23" s="1641"/>
      <c r="AP23" s="807"/>
      <c r="AQ23" s="807"/>
      <c r="AR23" s="807"/>
      <c r="AS23" s="807"/>
      <c r="AT23" s="1641"/>
      <c r="AU23" s="807"/>
      <c r="AV23" s="807"/>
      <c r="AZ23" s="807"/>
      <c r="BA23" s="807"/>
      <c r="BB23" s="807"/>
    </row>
    <row r="24" spans="1:64" ht="6" customHeight="1">
      <c r="A24" s="400"/>
      <c r="B24" s="918"/>
      <c r="C24" s="918"/>
      <c r="D24" s="918"/>
      <c r="E24" s="918"/>
      <c r="F24" s="919"/>
      <c r="G24" s="918"/>
      <c r="H24" s="918"/>
      <c r="I24" s="918"/>
      <c r="J24" s="918"/>
      <c r="K24" s="919"/>
      <c r="L24" s="918"/>
      <c r="M24" s="918"/>
      <c r="N24" s="918"/>
      <c r="O24" s="918"/>
      <c r="P24" s="919"/>
      <c r="Q24" s="918"/>
      <c r="R24" s="918"/>
      <c r="S24" s="918"/>
      <c r="T24" s="918"/>
      <c r="U24" s="919"/>
      <c r="V24" s="918"/>
      <c r="W24" s="918"/>
      <c r="X24" s="918"/>
      <c r="Y24" s="918"/>
      <c r="Z24" s="919"/>
      <c r="AA24" s="918"/>
      <c r="AB24" s="918"/>
      <c r="AC24" s="918"/>
      <c r="AD24" s="918"/>
      <c r="AE24" s="919"/>
      <c r="AF24" s="918"/>
      <c r="AG24" s="918"/>
      <c r="AH24" s="918"/>
      <c r="AI24" s="918"/>
      <c r="AJ24" s="919"/>
      <c r="AK24" s="918"/>
      <c r="AL24" s="918"/>
      <c r="AM24" s="809"/>
      <c r="AN24" s="809"/>
      <c r="AO24" s="809"/>
      <c r="AP24" s="809"/>
      <c r="AQ24" s="809"/>
      <c r="AR24" s="809"/>
      <c r="AS24" s="809"/>
      <c r="AT24" s="809"/>
      <c r="AU24" s="809"/>
      <c r="AV24" s="809"/>
      <c r="AZ24" s="809"/>
      <c r="BA24" s="809"/>
      <c r="BB24" s="809"/>
    </row>
    <row r="25" spans="1:64" ht="16.5" customHeight="1">
      <c r="A25" s="1642"/>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Z25" s="917"/>
      <c r="BA25" s="917"/>
      <c r="BB25" s="917">
        <v>0.60472668545125441</v>
      </c>
    </row>
    <row r="26" spans="1:64" ht="16.5" customHeight="1">
      <c r="R26" s="798"/>
      <c r="S26" s="798"/>
      <c r="T26" s="798"/>
      <c r="V26" s="798"/>
      <c r="W26" s="798"/>
      <c r="X26" s="798"/>
      <c r="Y26" s="798"/>
      <c r="AA26" s="798"/>
      <c r="AB26" s="798"/>
      <c r="AC26" s="798"/>
      <c r="AD26" s="798"/>
      <c r="AF26" s="798"/>
      <c r="AG26" s="798"/>
      <c r="AH26" s="802"/>
    </row>
    <row r="27" spans="1:64" ht="16.5" customHeight="1">
      <c r="R27" s="798"/>
      <c r="S27" s="798"/>
      <c r="T27" s="798"/>
      <c r="V27" s="798"/>
      <c r="W27" s="798"/>
      <c r="X27" s="798"/>
      <c r="Y27" s="798"/>
      <c r="AA27" s="798"/>
      <c r="AB27" s="798"/>
      <c r="AC27" s="798"/>
      <c r="AD27" s="798"/>
      <c r="AF27" s="798"/>
      <c r="AG27" s="798"/>
      <c r="AH27" s="802"/>
    </row>
    <row r="28" spans="1:64" ht="16.5" customHeight="1">
      <c r="B28" s="803"/>
      <c r="C28" s="803"/>
      <c r="D28" s="803"/>
      <c r="E28" s="803"/>
      <c r="F28" s="803"/>
      <c r="G28" s="803"/>
      <c r="H28" s="803"/>
      <c r="I28" s="803"/>
      <c r="J28" s="803"/>
      <c r="K28" s="803"/>
      <c r="L28" s="803"/>
      <c r="M28" s="803"/>
      <c r="N28" s="803"/>
      <c r="O28" s="803"/>
      <c r="P28" s="804"/>
      <c r="Q28" s="803"/>
      <c r="R28" s="803"/>
      <c r="S28" s="803"/>
      <c r="T28" s="803"/>
      <c r="V28" s="803"/>
      <c r="W28" s="803"/>
      <c r="X28" s="803"/>
      <c r="Y28" s="803"/>
      <c r="AA28" s="803"/>
      <c r="AB28" s="803"/>
      <c r="AC28" s="803"/>
      <c r="AD28" s="803"/>
      <c r="AF28" s="803"/>
      <c r="AG28" s="803"/>
      <c r="AH28" s="803"/>
    </row>
    <row r="29" spans="1:64" ht="16.5" customHeight="1">
      <c r="B29" s="803"/>
      <c r="C29" s="803"/>
      <c r="D29" s="803"/>
      <c r="E29" s="803"/>
      <c r="F29" s="803"/>
      <c r="G29" s="803"/>
      <c r="H29" s="803"/>
      <c r="I29" s="803"/>
      <c r="J29" s="803"/>
      <c r="K29" s="803"/>
      <c r="L29" s="803"/>
      <c r="M29" s="803"/>
      <c r="N29" s="803"/>
      <c r="O29" s="803"/>
      <c r="P29" s="804"/>
      <c r="Q29" s="803"/>
      <c r="R29" s="803"/>
      <c r="S29" s="803"/>
      <c r="T29" s="803"/>
      <c r="V29" s="803"/>
      <c r="W29" s="803"/>
      <c r="X29" s="803"/>
      <c r="Y29" s="803"/>
      <c r="AA29" s="803"/>
      <c r="AB29" s="803"/>
      <c r="AC29" s="803"/>
      <c r="AD29" s="803"/>
      <c r="AF29" s="803"/>
      <c r="AG29" s="803"/>
      <c r="AH29" s="803"/>
    </row>
    <row r="30" spans="1:64" ht="16.5" customHeight="1">
      <c r="R30" s="798"/>
      <c r="S30" s="798"/>
      <c r="T30" s="798"/>
      <c r="V30" s="798"/>
      <c r="W30" s="798"/>
      <c r="X30" s="798"/>
      <c r="Y30" s="798"/>
      <c r="AA30" s="798"/>
      <c r="AB30" s="798"/>
      <c r="AC30" s="798"/>
      <c r="AD30" s="798"/>
      <c r="AF30" s="798"/>
      <c r="AG30" s="798"/>
      <c r="AH30" s="802"/>
    </row>
    <row r="31" spans="1:64" ht="16.5" customHeight="1">
      <c r="B31" s="801"/>
      <c r="C31" s="801"/>
      <c r="D31" s="801"/>
      <c r="E31" s="801"/>
      <c r="F31" s="801"/>
      <c r="G31" s="801"/>
      <c r="H31" s="801"/>
      <c r="I31" s="801"/>
      <c r="J31" s="801"/>
      <c r="K31" s="801"/>
      <c r="L31" s="801"/>
      <c r="M31" s="801"/>
      <c r="N31" s="801"/>
      <c r="O31" s="801"/>
      <c r="P31" s="801"/>
      <c r="Q31" s="801"/>
      <c r="R31" s="801"/>
      <c r="S31" s="801"/>
      <c r="T31" s="801"/>
      <c r="V31" s="801"/>
      <c r="W31" s="801"/>
      <c r="X31" s="801"/>
      <c r="Y31" s="801"/>
      <c r="AA31" s="801"/>
      <c r="AB31" s="801"/>
      <c r="AC31" s="801"/>
      <c r="AD31" s="801"/>
      <c r="AF31" s="801"/>
      <c r="AG31" s="801"/>
      <c r="AH31" s="800"/>
    </row>
    <row r="32" spans="1:64" ht="16.5" customHeight="1">
      <c r="A32" s="797"/>
      <c r="K32" s="798"/>
      <c r="P32" s="798"/>
      <c r="R32" s="798"/>
      <c r="S32" s="798"/>
      <c r="T32" s="798"/>
      <c r="V32" s="798"/>
      <c r="W32" s="798"/>
      <c r="X32" s="798"/>
      <c r="Y32" s="798"/>
      <c r="AA32" s="798"/>
      <c r="AB32" s="798"/>
      <c r="AC32" s="798"/>
      <c r="AD32" s="798"/>
      <c r="AF32" s="798"/>
      <c r="AG32" s="798"/>
      <c r="AH32" s="802"/>
    </row>
    <row r="33" spans="1:34" ht="16.5" customHeight="1">
      <c r="A33" s="797"/>
      <c r="B33" s="801"/>
      <c r="C33" s="801"/>
      <c r="D33" s="801"/>
      <c r="E33" s="801"/>
      <c r="F33" s="801"/>
      <c r="G33" s="801"/>
      <c r="H33" s="801"/>
      <c r="I33" s="801"/>
      <c r="J33" s="801"/>
      <c r="K33" s="801"/>
      <c r="L33" s="801"/>
      <c r="M33" s="801"/>
      <c r="N33" s="801"/>
      <c r="O33" s="801"/>
      <c r="P33" s="801"/>
      <c r="Q33" s="801"/>
      <c r="R33" s="801"/>
      <c r="S33" s="801"/>
      <c r="T33" s="801"/>
      <c r="V33" s="801"/>
      <c r="W33" s="801"/>
      <c r="X33" s="801"/>
      <c r="Y33" s="801"/>
      <c r="AA33" s="801"/>
      <c r="AB33" s="801"/>
      <c r="AC33" s="801"/>
      <c r="AD33" s="801"/>
      <c r="AF33" s="801"/>
      <c r="AG33" s="801"/>
      <c r="AH33" s="800"/>
    </row>
    <row r="35" spans="1:34" ht="16.5" customHeight="1">
      <c r="B35" s="799"/>
      <c r="C35" s="799"/>
      <c r="D35" s="799"/>
      <c r="E35" s="799"/>
      <c r="F35" s="799"/>
      <c r="G35" s="799"/>
      <c r="H35" s="799"/>
      <c r="I35" s="799"/>
      <c r="J35" s="799"/>
      <c r="K35" s="799"/>
      <c r="L35" s="799"/>
      <c r="M35" s="799"/>
      <c r="N35" s="799"/>
      <c r="O35" s="799"/>
      <c r="P35" s="799"/>
      <c r="Q35" s="799"/>
      <c r="R35" s="799"/>
    </row>
    <row r="36" spans="1:34" ht="16.5" customHeight="1">
      <c r="B36" s="799"/>
      <c r="C36" s="799"/>
      <c r="D36" s="799"/>
      <c r="E36" s="799"/>
      <c r="F36" s="799"/>
      <c r="G36" s="799"/>
      <c r="H36" s="799"/>
      <c r="I36" s="799"/>
      <c r="J36" s="799"/>
      <c r="K36" s="799"/>
      <c r="L36" s="799"/>
      <c r="M36" s="799"/>
      <c r="N36" s="799"/>
      <c r="O36" s="799"/>
      <c r="P36" s="799"/>
      <c r="Q36" s="799"/>
      <c r="R36" s="799"/>
    </row>
    <row r="37" spans="1:34" ht="16.5" customHeight="1">
      <c r="B37" s="799"/>
      <c r="C37" s="799"/>
      <c r="D37" s="799"/>
      <c r="E37" s="799"/>
      <c r="F37" s="799"/>
      <c r="G37" s="799"/>
      <c r="H37" s="799"/>
      <c r="I37" s="799"/>
      <c r="J37" s="799"/>
      <c r="K37" s="799"/>
      <c r="L37" s="799"/>
      <c r="M37" s="799"/>
      <c r="N37" s="799"/>
      <c r="O37" s="799"/>
      <c r="P37" s="799"/>
      <c r="Q37" s="799"/>
      <c r="R37" s="799"/>
    </row>
    <row r="38" spans="1:34" ht="16.5" customHeight="1">
      <c r="B38" s="799"/>
      <c r="C38" s="799"/>
      <c r="D38" s="799"/>
      <c r="E38" s="799"/>
      <c r="F38" s="799"/>
      <c r="G38" s="799"/>
      <c r="H38" s="799"/>
      <c r="I38" s="799"/>
      <c r="J38" s="799"/>
      <c r="K38" s="799"/>
      <c r="L38" s="799"/>
      <c r="M38" s="799"/>
      <c r="N38" s="799"/>
      <c r="O38" s="799"/>
      <c r="P38" s="799"/>
      <c r="Q38" s="799"/>
      <c r="R38" s="799"/>
    </row>
    <row r="39" spans="1:34" ht="16.5" customHeight="1">
      <c r="B39" s="799"/>
      <c r="C39" s="799"/>
      <c r="D39" s="799"/>
      <c r="E39" s="799"/>
      <c r="F39" s="799"/>
      <c r="G39" s="799"/>
      <c r="H39" s="799"/>
      <c r="I39" s="799"/>
      <c r="J39" s="799"/>
      <c r="K39" s="799"/>
      <c r="L39" s="799"/>
      <c r="M39" s="799"/>
      <c r="N39" s="799"/>
      <c r="O39" s="799"/>
      <c r="P39" s="799"/>
      <c r="Q39" s="799"/>
      <c r="R39" s="799"/>
    </row>
    <row r="40" spans="1:34" ht="16.5" customHeight="1">
      <c r="B40" s="799"/>
      <c r="C40" s="799"/>
      <c r="D40" s="799"/>
      <c r="E40" s="799"/>
      <c r="F40" s="799"/>
      <c r="G40" s="799"/>
      <c r="H40" s="799"/>
      <c r="I40" s="799"/>
      <c r="J40" s="799"/>
      <c r="K40" s="799"/>
      <c r="L40" s="799"/>
      <c r="M40" s="799"/>
      <c r="N40" s="799"/>
      <c r="O40" s="799"/>
      <c r="P40" s="799"/>
      <c r="Q40" s="799"/>
      <c r="R40" s="799"/>
    </row>
    <row r="41" spans="1:34" ht="16.5" customHeight="1">
      <c r="B41" s="799"/>
      <c r="C41" s="799"/>
      <c r="D41" s="799"/>
      <c r="E41" s="799"/>
      <c r="F41" s="799"/>
      <c r="G41" s="799"/>
      <c r="H41" s="799"/>
      <c r="I41" s="799"/>
      <c r="J41" s="799"/>
      <c r="K41" s="799"/>
      <c r="L41" s="799"/>
      <c r="M41" s="799"/>
      <c r="N41" s="799"/>
      <c r="O41" s="799"/>
      <c r="P41" s="799"/>
      <c r="Q41" s="799"/>
      <c r="R41" s="799"/>
    </row>
    <row r="42" spans="1:34" ht="16.5" customHeight="1">
      <c r="B42" s="799"/>
      <c r="C42" s="799"/>
      <c r="D42" s="799"/>
      <c r="E42" s="799"/>
      <c r="F42" s="799"/>
      <c r="G42" s="799"/>
      <c r="H42" s="799"/>
      <c r="I42" s="799"/>
      <c r="J42" s="799"/>
      <c r="K42" s="799"/>
      <c r="L42" s="799"/>
      <c r="M42" s="799"/>
      <c r="N42" s="799"/>
      <c r="O42" s="799"/>
      <c r="P42" s="799"/>
      <c r="Q42" s="799"/>
      <c r="R42" s="799"/>
    </row>
    <row r="43" spans="1:34" ht="16.5" customHeight="1">
      <c r="B43" s="799"/>
      <c r="C43" s="799"/>
      <c r="D43" s="799"/>
      <c r="E43" s="799"/>
      <c r="F43" s="799"/>
      <c r="G43" s="799"/>
      <c r="H43" s="799"/>
      <c r="I43" s="799"/>
      <c r="J43" s="799"/>
      <c r="K43" s="799"/>
      <c r="L43" s="799"/>
      <c r="M43" s="799"/>
      <c r="N43" s="799"/>
      <c r="O43" s="799"/>
      <c r="P43" s="799"/>
      <c r="Q43" s="799"/>
      <c r="R43" s="799"/>
    </row>
    <row r="44" spans="1:34" ht="16.5" customHeight="1">
      <c r="B44" s="799"/>
      <c r="C44" s="799"/>
      <c r="D44" s="799"/>
      <c r="E44" s="799"/>
      <c r="F44" s="799"/>
      <c r="G44" s="799"/>
      <c r="H44" s="799"/>
      <c r="I44" s="799"/>
      <c r="J44" s="799"/>
      <c r="K44" s="799"/>
      <c r="L44" s="799"/>
      <c r="M44" s="799"/>
      <c r="N44" s="799"/>
      <c r="O44" s="799"/>
      <c r="P44" s="799"/>
      <c r="Q44" s="799"/>
      <c r="R44" s="799"/>
    </row>
    <row r="45" spans="1:34" ht="16.5" customHeight="1">
      <c r="B45" s="799"/>
      <c r="C45" s="799"/>
      <c r="D45" s="799"/>
      <c r="E45" s="799"/>
      <c r="F45" s="799"/>
      <c r="G45" s="799"/>
      <c r="H45" s="799"/>
      <c r="I45" s="799"/>
      <c r="J45" s="799"/>
      <c r="K45" s="799"/>
      <c r="L45" s="799"/>
      <c r="M45" s="799"/>
      <c r="N45" s="799"/>
      <c r="O45" s="799"/>
      <c r="P45" s="799"/>
      <c r="Q45" s="799"/>
      <c r="R45" s="799"/>
    </row>
    <row r="46" spans="1:34" ht="16.5" customHeight="1">
      <c r="B46" s="799"/>
      <c r="C46" s="799"/>
      <c r="D46" s="799"/>
      <c r="E46" s="799"/>
      <c r="F46" s="799"/>
      <c r="G46" s="799"/>
      <c r="H46" s="799"/>
      <c r="I46" s="799"/>
      <c r="J46" s="799"/>
      <c r="K46" s="799"/>
      <c r="L46" s="799"/>
      <c r="M46" s="799"/>
      <c r="N46" s="799"/>
      <c r="O46" s="799"/>
      <c r="P46" s="799"/>
      <c r="Q46" s="799"/>
      <c r="R46" s="799"/>
    </row>
    <row r="47" spans="1:34" ht="16.5" customHeight="1">
      <c r="B47" s="799"/>
      <c r="C47" s="799"/>
      <c r="D47" s="799"/>
      <c r="E47" s="799"/>
      <c r="F47" s="799"/>
      <c r="G47" s="799"/>
      <c r="H47" s="799"/>
      <c r="I47" s="799"/>
      <c r="J47" s="799"/>
      <c r="K47" s="799"/>
      <c r="L47" s="799"/>
      <c r="M47" s="799"/>
      <c r="N47" s="799"/>
      <c r="O47" s="799"/>
      <c r="P47" s="799"/>
      <c r="Q47" s="799"/>
      <c r="R47" s="799"/>
    </row>
    <row r="48" spans="1:34" ht="16.5" customHeight="1">
      <c r="B48" s="799"/>
      <c r="C48" s="799"/>
      <c r="D48" s="799"/>
      <c r="E48" s="799"/>
      <c r="F48" s="799"/>
      <c r="G48" s="799"/>
      <c r="H48" s="799"/>
      <c r="I48" s="799"/>
      <c r="J48" s="799"/>
      <c r="K48" s="799"/>
      <c r="L48" s="799"/>
      <c r="M48" s="799"/>
      <c r="N48" s="799"/>
      <c r="O48" s="799"/>
      <c r="P48" s="799"/>
      <c r="Q48" s="799"/>
      <c r="R48" s="799"/>
    </row>
    <row r="49" spans="2:18" ht="16.5" customHeight="1">
      <c r="B49" s="799"/>
      <c r="C49" s="799"/>
      <c r="D49" s="799"/>
      <c r="E49" s="799"/>
      <c r="F49" s="799"/>
      <c r="G49" s="799"/>
      <c r="H49" s="799"/>
      <c r="I49" s="799"/>
      <c r="J49" s="799"/>
      <c r="K49" s="799"/>
      <c r="L49" s="799"/>
      <c r="M49" s="799"/>
      <c r="N49" s="799"/>
      <c r="O49" s="799"/>
      <c r="P49" s="799"/>
      <c r="Q49" s="799"/>
      <c r="R49" s="799"/>
    </row>
    <row r="50" spans="2:18" ht="16.5" customHeight="1">
      <c r="B50" s="799"/>
      <c r="C50" s="799"/>
      <c r="D50" s="799"/>
      <c r="E50" s="799"/>
      <c r="F50" s="799"/>
      <c r="G50" s="799"/>
      <c r="H50" s="799"/>
      <c r="I50" s="799"/>
      <c r="J50" s="799"/>
      <c r="K50" s="799"/>
      <c r="L50" s="799"/>
      <c r="M50" s="799"/>
      <c r="N50" s="799"/>
      <c r="O50" s="799"/>
      <c r="P50" s="799"/>
      <c r="Q50" s="799"/>
      <c r="R50" s="799"/>
    </row>
    <row r="51" spans="2:18" ht="16.5" customHeight="1">
      <c r="B51" s="799"/>
      <c r="C51" s="799"/>
      <c r="D51" s="799"/>
      <c r="E51" s="799"/>
      <c r="F51" s="799"/>
      <c r="G51" s="799"/>
      <c r="H51" s="799"/>
      <c r="I51" s="799"/>
      <c r="J51" s="799"/>
      <c r="K51" s="799"/>
      <c r="L51" s="799"/>
      <c r="M51" s="799"/>
      <c r="N51" s="799"/>
      <c r="O51" s="799"/>
      <c r="P51" s="799"/>
      <c r="Q51" s="799"/>
      <c r="R51" s="799"/>
    </row>
  </sheetData>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6377-EE76-48F2-A318-92F08BB0DF2A}">
  <sheetPr codeName="Planilha42">
    <tabColor rgb="FF939598"/>
    <pageSetUpPr fitToPage="1"/>
  </sheetPr>
  <dimension ref="A1:AN51"/>
  <sheetViews>
    <sheetView showGridLines="0" zoomScaleNormal="100" workbookViewId="0">
      <pane xSplit="1" ySplit="2" topLeftCell="AH3" activePane="bottomRight" state="frozen"/>
      <selection activeCell="AM1" sqref="AM1:AN1"/>
      <selection pane="topRight" activeCell="AM1" sqref="AM1:AN1"/>
      <selection pane="bottomLeft" activeCell="AM1" sqref="AM1:AN1"/>
      <selection pane="bottomRight"/>
    </sheetView>
  </sheetViews>
  <sheetFormatPr defaultColWidth="9.140625" defaultRowHeight="12.75"/>
  <cols>
    <col min="1" max="1" width="47.7109375" style="410" bestFit="1" customWidth="1"/>
    <col min="2" max="20" width="14.28515625" style="810" customWidth="1"/>
    <col min="21" max="26" width="10" style="810" bestFit="1" customWidth="1"/>
    <col min="27" max="40" width="10.85546875" style="810" customWidth="1"/>
    <col min="41" max="16384" width="9.140625" style="810"/>
  </cols>
  <sheetData>
    <row r="1" spans="1:40" ht="35.25" customHeight="1">
      <c r="A1" s="1599" t="s">
        <v>1808</v>
      </c>
      <c r="B1" s="1213"/>
      <c r="C1" s="1213"/>
      <c r="D1" s="1213"/>
      <c r="E1" s="1213"/>
      <c r="F1" s="1213"/>
      <c r="G1" s="1213"/>
      <c r="H1" s="1213"/>
      <c r="I1" s="1213"/>
      <c r="J1" s="1213"/>
      <c r="K1" s="1213"/>
      <c r="L1" s="1213"/>
      <c r="M1" s="1213"/>
      <c r="N1" s="1213"/>
      <c r="O1" s="1213"/>
      <c r="P1" s="1213"/>
      <c r="Q1" s="1213"/>
      <c r="R1" s="1213"/>
      <c r="S1" s="1213"/>
      <c r="T1" s="1213"/>
      <c r="U1" s="1599"/>
      <c r="V1" s="1599"/>
      <c r="W1" s="1599"/>
      <c r="X1" s="1599"/>
      <c r="Y1" s="1599"/>
      <c r="Z1" s="1599"/>
      <c r="AA1" s="1599"/>
      <c r="AB1" s="1599"/>
      <c r="AC1" s="1599"/>
      <c r="AD1" s="1599"/>
      <c r="AE1" s="1599"/>
      <c r="AF1" s="1599"/>
      <c r="AG1" s="1599"/>
      <c r="AH1" s="1599"/>
      <c r="AI1" s="1599"/>
      <c r="AJ1" s="1599"/>
      <c r="AK1" s="1599"/>
      <c r="AL1" s="1599"/>
      <c r="AM1" s="1599"/>
      <c r="AN1" s="1599"/>
    </row>
    <row r="2" spans="1:40" ht="13.5" thickBot="1">
      <c r="B2" s="410"/>
      <c r="C2" s="410"/>
      <c r="E2" s="410"/>
      <c r="F2" s="410"/>
      <c r="G2" s="410"/>
      <c r="H2" s="410"/>
      <c r="I2" s="410"/>
      <c r="J2" s="410"/>
      <c r="K2" s="410"/>
      <c r="L2" s="410"/>
      <c r="M2" s="410"/>
      <c r="N2" s="410"/>
      <c r="O2" s="410"/>
      <c r="P2" s="410"/>
      <c r="Q2" s="410"/>
      <c r="S2" s="410"/>
      <c r="T2" s="1643"/>
      <c r="Y2" s="1643"/>
      <c r="Z2" s="1643"/>
      <c r="AA2" s="1643"/>
      <c r="AB2" s="1643"/>
      <c r="AC2" s="1643"/>
      <c r="AG2" s="1643"/>
      <c r="AN2" s="1643" t="s">
        <v>1068</v>
      </c>
    </row>
    <row r="3" spans="1:40" ht="13.5" thickBot="1">
      <c r="A3" s="1214"/>
      <c r="B3" s="1215">
        <v>41699</v>
      </c>
      <c r="C3" s="1215">
        <v>41791</v>
      </c>
      <c r="D3" s="1215">
        <v>41883</v>
      </c>
      <c r="E3" s="1215">
        <v>41974</v>
      </c>
      <c r="F3" s="1215">
        <v>42064</v>
      </c>
      <c r="G3" s="1215">
        <v>42156</v>
      </c>
      <c r="H3" s="1215">
        <v>42248</v>
      </c>
      <c r="I3" s="1215">
        <v>42339</v>
      </c>
      <c r="J3" s="1215">
        <v>42430</v>
      </c>
      <c r="K3" s="1215">
        <v>42522</v>
      </c>
      <c r="L3" s="1215">
        <v>42614</v>
      </c>
      <c r="M3" s="1215">
        <v>42705</v>
      </c>
      <c r="N3" s="1215">
        <v>42795</v>
      </c>
      <c r="O3" s="1215">
        <v>42887</v>
      </c>
      <c r="P3" s="1215">
        <v>42979</v>
      </c>
      <c r="Q3" s="1215">
        <v>43100</v>
      </c>
      <c r="R3" s="1215">
        <v>43190</v>
      </c>
      <c r="S3" s="1215">
        <v>43281</v>
      </c>
      <c r="T3" s="1215">
        <v>43373</v>
      </c>
      <c r="U3" s="1215">
        <v>43465</v>
      </c>
      <c r="V3" s="1215">
        <v>43555</v>
      </c>
      <c r="W3" s="1215">
        <v>43646</v>
      </c>
      <c r="X3" s="1215">
        <v>43738</v>
      </c>
      <c r="Y3" s="1215">
        <v>43830</v>
      </c>
      <c r="Z3" s="1215">
        <v>43921</v>
      </c>
      <c r="AA3" s="1216">
        <v>44012</v>
      </c>
      <c r="AB3" s="1216">
        <v>44104</v>
      </c>
      <c r="AC3" s="1215">
        <v>44195</v>
      </c>
      <c r="AD3" s="1215">
        <v>44286</v>
      </c>
      <c r="AE3" s="1215">
        <v>44377</v>
      </c>
      <c r="AF3" s="1215">
        <v>44469</v>
      </c>
      <c r="AG3" s="1215">
        <v>44561</v>
      </c>
      <c r="AH3" s="1215">
        <v>44621</v>
      </c>
      <c r="AI3" s="1215">
        <v>44742</v>
      </c>
      <c r="AJ3" s="1215">
        <v>44834</v>
      </c>
      <c r="AK3" s="1215">
        <v>44926</v>
      </c>
      <c r="AL3" s="1215">
        <v>44986</v>
      </c>
      <c r="AM3" s="1215">
        <v>45079</v>
      </c>
      <c r="AN3" s="1215">
        <v>45170</v>
      </c>
    </row>
    <row r="4" spans="1:40">
      <c r="A4" s="823" t="s">
        <v>1137</v>
      </c>
      <c r="AA4" s="1644"/>
      <c r="AB4" s="1644"/>
      <c r="AC4" s="1644"/>
      <c r="AD4" s="1644"/>
      <c r="AE4" s="1644"/>
      <c r="AF4" s="1644"/>
      <c r="AG4" s="1644"/>
      <c r="AH4" s="1644"/>
      <c r="AI4" s="1644"/>
      <c r="AJ4" s="1644"/>
      <c r="AK4" s="1644"/>
      <c r="AL4" s="1644"/>
      <c r="AM4" s="1644"/>
      <c r="AN4" s="1644"/>
    </row>
    <row r="5" spans="1:40">
      <c r="A5" s="823" t="s">
        <v>1136</v>
      </c>
      <c r="B5" s="816">
        <v>1164730.3230000001</v>
      </c>
      <c r="C5" s="816">
        <v>1168864.7350000001</v>
      </c>
      <c r="D5" s="816">
        <v>1219495.3670000001</v>
      </c>
      <c r="E5" s="816">
        <v>1274372.0970000001</v>
      </c>
      <c r="F5" s="816">
        <v>1373809.629</v>
      </c>
      <c r="G5" s="816">
        <v>1308648.574</v>
      </c>
      <c r="H5" s="816">
        <v>1419335.2879999999</v>
      </c>
      <c r="I5" s="816">
        <v>1451575.4879999999</v>
      </c>
      <c r="J5" s="816">
        <v>1372692.182</v>
      </c>
      <c r="K5" s="816">
        <v>1369570.416</v>
      </c>
      <c r="L5" s="816">
        <v>1373139.068</v>
      </c>
      <c r="M5" s="816">
        <v>1400096.828</v>
      </c>
      <c r="N5" s="816">
        <v>1386958.7309999999</v>
      </c>
      <c r="O5" s="816">
        <v>1422005.3330000001</v>
      </c>
      <c r="P5" s="816">
        <v>1439522.54</v>
      </c>
      <c r="Q5" s="816">
        <v>1475217.06</v>
      </c>
      <c r="R5" s="816">
        <v>1496519.21</v>
      </c>
      <c r="S5" s="816">
        <v>1514684.87</v>
      </c>
      <c r="T5" s="815">
        <v>1578127.406</v>
      </c>
      <c r="U5" s="815">
        <v>1615235.388</v>
      </c>
      <c r="V5" s="815">
        <v>1617065.301</v>
      </c>
      <c r="W5" s="815">
        <v>1644065.915</v>
      </c>
      <c r="X5" s="815">
        <v>1703925.4779999999</v>
      </c>
      <c r="Y5" s="815">
        <v>1705502.6798382699</v>
      </c>
      <c r="Z5" s="815">
        <v>1948439.6382209</v>
      </c>
      <c r="AA5" s="1001">
        <v>2042546.7756243499</v>
      </c>
      <c r="AB5" s="1001">
        <v>2076799.4302320601</v>
      </c>
      <c r="AC5" s="1001">
        <v>2079606.9750000001</v>
      </c>
      <c r="AD5" s="1001">
        <v>2091339.4650000001</v>
      </c>
      <c r="AE5" s="1001">
        <v>2042794.747</v>
      </c>
      <c r="AF5" s="1001">
        <v>2125453.5499999998</v>
      </c>
      <c r="AG5" s="1001">
        <v>2136498</v>
      </c>
      <c r="AH5" s="1001">
        <v>2155198</v>
      </c>
      <c r="AI5" s="1001">
        <v>2258532</v>
      </c>
      <c r="AJ5" s="1001">
        <v>2386710</v>
      </c>
      <c r="AK5" s="1001">
        <v>2431957</v>
      </c>
      <c r="AL5" s="1001">
        <v>2508091</v>
      </c>
      <c r="AM5" s="1001">
        <v>2548077</v>
      </c>
      <c r="AN5" s="1001">
        <v>2640829</v>
      </c>
    </row>
    <row r="6" spans="1:40">
      <c r="A6" s="824" t="s">
        <v>62</v>
      </c>
      <c r="B6" s="821">
        <v>20744.7</v>
      </c>
      <c r="C6" s="821">
        <v>24616.13</v>
      </c>
      <c r="D6" s="821">
        <v>21018.240000000002</v>
      </c>
      <c r="E6" s="821">
        <v>22647.079000000002</v>
      </c>
      <c r="F6" s="821">
        <v>23157.684000000001</v>
      </c>
      <c r="G6" s="821">
        <v>23908.423999999999</v>
      </c>
      <c r="H6" s="821">
        <v>24338.400000000001</v>
      </c>
      <c r="I6" s="821">
        <v>24070.544999999998</v>
      </c>
      <c r="J6" s="821">
        <v>26909.599999999999</v>
      </c>
      <c r="K6" s="821">
        <v>21851.785</v>
      </c>
      <c r="L6" s="821">
        <v>20175.895</v>
      </c>
      <c r="M6" s="821">
        <v>18541.972000000002</v>
      </c>
      <c r="N6" s="821">
        <v>20223.960999999999</v>
      </c>
      <c r="O6" s="821">
        <v>22699.562000000002</v>
      </c>
      <c r="P6" s="821">
        <v>19089.190999999999</v>
      </c>
      <c r="Q6" s="821">
        <v>18749.349999999999</v>
      </c>
      <c r="R6" s="821">
        <v>25444.06</v>
      </c>
      <c r="S6" s="821">
        <v>25401.913</v>
      </c>
      <c r="T6" s="763">
        <v>29467.216</v>
      </c>
      <c r="U6" s="763">
        <v>37158.576000000001</v>
      </c>
      <c r="V6" s="763">
        <v>30376.246999999999</v>
      </c>
      <c r="W6" s="763">
        <v>33241.589999999997</v>
      </c>
      <c r="X6" s="763">
        <v>27720.563999999998</v>
      </c>
      <c r="Y6" s="763">
        <v>30366.518</v>
      </c>
      <c r="Z6" s="763">
        <v>71880.517000000007</v>
      </c>
      <c r="AA6" s="984">
        <v>85428.106</v>
      </c>
      <c r="AB6" s="984">
        <v>101033.50900000001</v>
      </c>
      <c r="AC6" s="984">
        <v>46223.777999999998</v>
      </c>
      <c r="AD6" s="984">
        <v>39369.305</v>
      </c>
      <c r="AE6" s="984">
        <v>39837.139000000003</v>
      </c>
      <c r="AF6" s="984">
        <v>42222</v>
      </c>
      <c r="AG6" s="984">
        <v>44512</v>
      </c>
      <c r="AH6" s="984">
        <v>42722</v>
      </c>
      <c r="AI6" s="984">
        <v>33839</v>
      </c>
      <c r="AJ6" s="984">
        <v>35402</v>
      </c>
      <c r="AK6" s="984">
        <v>35381</v>
      </c>
      <c r="AL6" s="984">
        <v>33007</v>
      </c>
      <c r="AM6" s="984">
        <v>30636</v>
      </c>
      <c r="AN6" s="984">
        <v>33672</v>
      </c>
    </row>
    <row r="7" spans="1:40">
      <c r="A7" s="824" t="s">
        <v>50</v>
      </c>
      <c r="B7" s="821">
        <v>191492.42600000001</v>
      </c>
      <c r="C7" s="821">
        <v>166378.58600000001</v>
      </c>
      <c r="D7" s="821">
        <v>218630.80300000001</v>
      </c>
      <c r="E7" s="821">
        <v>230170.247</v>
      </c>
      <c r="F7" s="821">
        <v>225607.63</v>
      </c>
      <c r="G7" s="821">
        <v>192784.505</v>
      </c>
      <c r="H7" s="821">
        <v>230403.84099999999</v>
      </c>
      <c r="I7" s="821">
        <v>281079.34600000002</v>
      </c>
      <c r="J7" s="821">
        <v>237828.15100000001</v>
      </c>
      <c r="K7" s="821">
        <v>270898.65500000003</v>
      </c>
      <c r="L7" s="821">
        <v>278663.46100000001</v>
      </c>
      <c r="M7" s="821">
        <v>286038.37599999999</v>
      </c>
      <c r="N7" s="821">
        <v>274434.67700000003</v>
      </c>
      <c r="O7" s="821">
        <v>288332.592</v>
      </c>
      <c r="P7" s="821">
        <v>287701.28000000003</v>
      </c>
      <c r="Q7" s="821">
        <v>271254.14600000001</v>
      </c>
      <c r="R7" s="821">
        <v>264523.82299999997</v>
      </c>
      <c r="S7" s="821">
        <v>277464.72499999998</v>
      </c>
      <c r="T7" s="763">
        <v>320965.20500000002</v>
      </c>
      <c r="U7" s="763">
        <v>304746.65899999999</v>
      </c>
      <c r="V7" s="763">
        <v>284397.66899999999</v>
      </c>
      <c r="W7" s="763">
        <v>284780.56300000002</v>
      </c>
      <c r="X7" s="763">
        <v>274139.25900000002</v>
      </c>
      <c r="Y7" s="763">
        <v>232362.30900000001</v>
      </c>
      <c r="Z7" s="763">
        <v>282564.65500000003</v>
      </c>
      <c r="AA7" s="984">
        <v>316296.55599999998</v>
      </c>
      <c r="AB7" s="984">
        <v>326335.587</v>
      </c>
      <c r="AC7" s="984">
        <v>294486.06199999998</v>
      </c>
      <c r="AD7" s="984">
        <v>252251.011</v>
      </c>
      <c r="AE7" s="984">
        <v>218463.09700000001</v>
      </c>
      <c r="AF7" s="984">
        <v>241984.55</v>
      </c>
      <c r="AG7" s="984">
        <v>238116</v>
      </c>
      <c r="AH7" s="984">
        <v>243140</v>
      </c>
      <c r="AI7" s="984">
        <v>237053</v>
      </c>
      <c r="AJ7" s="984">
        <v>316179</v>
      </c>
      <c r="AK7" s="984">
        <v>279609</v>
      </c>
      <c r="AL7" s="984">
        <v>295248</v>
      </c>
      <c r="AM7" s="984">
        <v>267688</v>
      </c>
      <c r="AN7" s="984">
        <v>312271</v>
      </c>
    </row>
    <row r="8" spans="1:40">
      <c r="A8" s="824" t="s">
        <v>1135</v>
      </c>
      <c r="B8" s="821">
        <v>276333.42599999998</v>
      </c>
      <c r="C8" s="821">
        <v>299126.51500000001</v>
      </c>
      <c r="D8" s="821">
        <v>291611.45199999999</v>
      </c>
      <c r="E8" s="821">
        <v>311888.90600000002</v>
      </c>
      <c r="F8" s="821">
        <v>338638.82199999999</v>
      </c>
      <c r="G8" s="821">
        <v>349670.48</v>
      </c>
      <c r="H8" s="821">
        <v>365874.31800000003</v>
      </c>
      <c r="I8" s="821">
        <v>357244.076</v>
      </c>
      <c r="J8" s="821">
        <v>357229.93</v>
      </c>
      <c r="K8" s="821">
        <v>358266.63299999997</v>
      </c>
      <c r="L8" s="821">
        <v>357549.35</v>
      </c>
      <c r="M8" s="821">
        <v>376886.723</v>
      </c>
      <c r="N8" s="821">
        <v>379951.86599999998</v>
      </c>
      <c r="O8" s="821">
        <v>389593.16899999999</v>
      </c>
      <c r="P8" s="821">
        <v>412806.03</v>
      </c>
      <c r="Q8" s="821">
        <v>445750.52</v>
      </c>
      <c r="R8" s="821">
        <v>451167.08299999998</v>
      </c>
      <c r="S8" s="821">
        <v>449461.96600000001</v>
      </c>
      <c r="T8" s="763">
        <v>428259.90399999998</v>
      </c>
      <c r="U8" s="763">
        <v>457513.05200000003</v>
      </c>
      <c r="V8" s="763">
        <v>464080.984</v>
      </c>
      <c r="W8" s="763">
        <v>473607.54</v>
      </c>
      <c r="X8" s="763">
        <v>510656.45500000002</v>
      </c>
      <c r="Y8" s="763">
        <v>545286.049</v>
      </c>
      <c r="Z8" s="763">
        <v>605986.73499999999</v>
      </c>
      <c r="AA8" s="984">
        <v>645988</v>
      </c>
      <c r="AB8" s="984">
        <v>628174.40599999996</v>
      </c>
      <c r="AC8" s="984">
        <v>712070.42099999997</v>
      </c>
      <c r="AD8" s="984">
        <v>734593.05500000005</v>
      </c>
      <c r="AE8" s="984">
        <v>728482.95</v>
      </c>
      <c r="AF8" s="984">
        <v>739455</v>
      </c>
      <c r="AG8" s="984">
        <v>706306</v>
      </c>
      <c r="AH8" s="984">
        <v>726362</v>
      </c>
      <c r="AI8" s="984">
        <v>773742</v>
      </c>
      <c r="AJ8" s="984">
        <v>767829</v>
      </c>
      <c r="AK8" s="984">
        <v>834553</v>
      </c>
      <c r="AL8" s="984">
        <v>862643</v>
      </c>
      <c r="AM8" s="984">
        <v>932301</v>
      </c>
      <c r="AN8" s="984">
        <v>946123</v>
      </c>
    </row>
    <row r="9" spans="1:40">
      <c r="A9" s="824" t="s">
        <v>1126</v>
      </c>
      <c r="B9" s="821">
        <v>87072.100999999995</v>
      </c>
      <c r="C9" s="821">
        <v>89029.301999999996</v>
      </c>
      <c r="D9" s="821">
        <v>71147.842000000004</v>
      </c>
      <c r="E9" s="821">
        <v>67375.039999999994</v>
      </c>
      <c r="F9" s="821">
        <v>69398.426000000007</v>
      </c>
      <c r="G9" s="821">
        <v>66982.202000000005</v>
      </c>
      <c r="H9" s="821">
        <v>71553.06</v>
      </c>
      <c r="I9" s="821">
        <v>69857.623000000007</v>
      </c>
      <c r="J9" s="821">
        <v>72221.524000000005</v>
      </c>
      <c r="K9" s="821">
        <v>73625.663</v>
      </c>
      <c r="L9" s="821">
        <v>104922.111</v>
      </c>
      <c r="M9" s="821">
        <v>113568.208</v>
      </c>
      <c r="N9" s="821">
        <v>112821.974</v>
      </c>
      <c r="O9" s="821">
        <v>117855.553</v>
      </c>
      <c r="P9" s="821">
        <v>126804.431</v>
      </c>
      <c r="Q9" s="821">
        <v>132752.37299999999</v>
      </c>
      <c r="R9" s="821">
        <v>131618.073</v>
      </c>
      <c r="S9" s="821">
        <v>119862.686</v>
      </c>
      <c r="T9" s="763">
        <v>125987.16800000001</v>
      </c>
      <c r="U9" s="763">
        <v>132776.33799999999</v>
      </c>
      <c r="V9" s="763">
        <v>133330.73499999999</v>
      </c>
      <c r="W9" s="763">
        <v>134741.28099999999</v>
      </c>
      <c r="X9" s="763">
        <v>131051.548</v>
      </c>
      <c r="Y9" s="763">
        <v>135499.18299999999</v>
      </c>
      <c r="Z9" s="763">
        <v>107733.103</v>
      </c>
      <c r="AA9" s="984">
        <v>127086.783</v>
      </c>
      <c r="AB9" s="984">
        <v>131195.649</v>
      </c>
      <c r="AC9" s="984">
        <v>134639.96299999999</v>
      </c>
      <c r="AD9" s="984">
        <v>137576.747</v>
      </c>
      <c r="AE9" s="984">
        <v>152396.28899999999</v>
      </c>
      <c r="AF9" s="984">
        <v>152791</v>
      </c>
      <c r="AG9" s="984">
        <v>166523</v>
      </c>
      <c r="AH9" s="984">
        <v>160134</v>
      </c>
      <c r="AI9" s="984">
        <v>168976</v>
      </c>
      <c r="AJ9" s="984">
        <v>187034</v>
      </c>
      <c r="AK9" s="984">
        <v>184174</v>
      </c>
      <c r="AL9" s="984">
        <v>196945</v>
      </c>
      <c r="AM9" s="984">
        <v>211387</v>
      </c>
      <c r="AN9" s="984">
        <v>224462</v>
      </c>
    </row>
    <row r="10" spans="1:40">
      <c r="A10" s="824" t="s">
        <v>1134</v>
      </c>
      <c r="B10" s="821">
        <v>463730.39399999997</v>
      </c>
      <c r="C10" s="821">
        <v>473118.94900000002</v>
      </c>
      <c r="D10" s="821">
        <v>489080.473</v>
      </c>
      <c r="E10" s="821">
        <v>513991.82199999999</v>
      </c>
      <c r="F10" s="821">
        <v>542110.91700000002</v>
      </c>
      <c r="G10" s="821">
        <v>529102.94400000002</v>
      </c>
      <c r="H10" s="821">
        <v>560664.06400000001</v>
      </c>
      <c r="I10" s="821">
        <v>555285.24699999997</v>
      </c>
      <c r="J10" s="821">
        <v>523225.66200000001</v>
      </c>
      <c r="K10" s="821">
        <v>497958.59499999997</v>
      </c>
      <c r="L10" s="821">
        <v>495327.30099999998</v>
      </c>
      <c r="M10" s="821">
        <v>491224.97700000001</v>
      </c>
      <c r="N10" s="821">
        <v>478095.27600000001</v>
      </c>
      <c r="O10" s="821">
        <v>479874.89600000001</v>
      </c>
      <c r="P10" s="821">
        <v>467830.94799999997</v>
      </c>
      <c r="Q10" s="821">
        <v>493595.21100000001</v>
      </c>
      <c r="R10" s="821">
        <v>495483.80099999998</v>
      </c>
      <c r="S10" s="821">
        <v>518509.72399999999</v>
      </c>
      <c r="T10" s="763">
        <v>530519.90899999999</v>
      </c>
      <c r="U10" s="763">
        <v>532481.49600000004</v>
      </c>
      <c r="V10" s="763">
        <v>543654.005</v>
      </c>
      <c r="W10" s="763">
        <v>552908.69900000002</v>
      </c>
      <c r="X10" s="763">
        <v>576019.59</v>
      </c>
      <c r="Y10" s="763">
        <v>583016.94499999995</v>
      </c>
      <c r="Z10" s="763">
        <v>639699</v>
      </c>
      <c r="AA10" s="984">
        <v>657478</v>
      </c>
      <c r="AB10" s="984">
        <v>689327</v>
      </c>
      <c r="AC10" s="984">
        <v>710552.95700000005</v>
      </c>
      <c r="AD10" s="984">
        <v>737889.43299999996</v>
      </c>
      <c r="AE10" s="984">
        <v>723816.89500000002</v>
      </c>
      <c r="AF10" s="984">
        <v>767547</v>
      </c>
      <c r="AG10" s="984">
        <v>819074</v>
      </c>
      <c r="AH10" s="984">
        <v>815461</v>
      </c>
      <c r="AI10" s="984">
        <v>859061</v>
      </c>
      <c r="AJ10" s="984">
        <v>880275</v>
      </c>
      <c r="AK10" s="984">
        <v>906188</v>
      </c>
      <c r="AL10" s="984">
        <v>912729</v>
      </c>
      <c r="AM10" s="984">
        <v>897183</v>
      </c>
      <c r="AN10" s="984">
        <v>901167</v>
      </c>
    </row>
    <row r="11" spans="1:40">
      <c r="A11" s="824" t="s">
        <v>1133</v>
      </c>
      <c r="B11" s="821">
        <v>-26310.255000000001</v>
      </c>
      <c r="C11" s="821">
        <v>-25857.94</v>
      </c>
      <c r="D11" s="821">
        <v>-26623.108</v>
      </c>
      <c r="E11" s="821">
        <v>-28115.830999999998</v>
      </c>
      <c r="F11" s="821">
        <v>-29651.146000000001</v>
      </c>
      <c r="G11" s="821">
        <v>-29467.315999999999</v>
      </c>
      <c r="H11" s="821">
        <v>-35817.517999999996</v>
      </c>
      <c r="I11" s="821">
        <v>-35630.991999999998</v>
      </c>
      <c r="J11" s="821">
        <v>-37527.885000000002</v>
      </c>
      <c r="K11" s="821">
        <v>-37590.641000000003</v>
      </c>
      <c r="L11" s="821">
        <v>-38069.186000000002</v>
      </c>
      <c r="M11" s="821">
        <v>-35985.635000000002</v>
      </c>
      <c r="N11" s="821">
        <v>-35769.798999999999</v>
      </c>
      <c r="O11" s="821">
        <v>-35532.932000000001</v>
      </c>
      <c r="P11" s="821">
        <v>-34702.25</v>
      </c>
      <c r="Q11" s="821">
        <v>-35359.821000000004</v>
      </c>
      <c r="R11" s="821">
        <v>-34798.228999999999</v>
      </c>
      <c r="S11" s="821">
        <v>-34308.328000000001</v>
      </c>
      <c r="T11" s="763">
        <v>-34227.313000000002</v>
      </c>
      <c r="U11" s="763">
        <v>-33124.936999999998</v>
      </c>
      <c r="V11" s="763">
        <v>-33048.302000000003</v>
      </c>
      <c r="W11" s="763">
        <v>-31952.001</v>
      </c>
      <c r="X11" s="763">
        <v>-33467.17</v>
      </c>
      <c r="Y11" s="763">
        <v>-35508.165161730001</v>
      </c>
      <c r="Z11" s="763">
        <v>-42699.3617791</v>
      </c>
      <c r="AA11" s="984">
        <v>-44887.224375650003</v>
      </c>
      <c r="AB11" s="984">
        <v>-46896.569767940004</v>
      </c>
      <c r="AC11" s="984">
        <v>-47908.377</v>
      </c>
      <c r="AD11" s="984">
        <v>-46830.303999999996</v>
      </c>
      <c r="AE11" s="984">
        <v>-43510.046000000002</v>
      </c>
      <c r="AF11" s="984">
        <v>-41880</v>
      </c>
      <c r="AG11" s="984">
        <v>-44147</v>
      </c>
      <c r="AH11" s="984">
        <v>-44388</v>
      </c>
      <c r="AI11" s="984">
        <v>-45360</v>
      </c>
      <c r="AJ11" s="984">
        <v>-47741</v>
      </c>
      <c r="AK11" s="984">
        <v>-53125</v>
      </c>
      <c r="AL11" s="984">
        <v>-53764</v>
      </c>
      <c r="AM11" s="984">
        <v>-53618</v>
      </c>
      <c r="AN11" s="984">
        <v>-53550</v>
      </c>
    </row>
    <row r="12" spans="1:40">
      <c r="A12" s="824" t="s">
        <v>63</v>
      </c>
      <c r="B12" s="821">
        <v>151667.52900000001</v>
      </c>
      <c r="C12" s="821">
        <v>142453.19</v>
      </c>
      <c r="D12" s="821">
        <v>154629.66399999999</v>
      </c>
      <c r="E12" s="821">
        <v>156414.83100000001</v>
      </c>
      <c r="F12" s="821">
        <v>204547.29500000001</v>
      </c>
      <c r="G12" s="821">
        <v>175667.33199999999</v>
      </c>
      <c r="H12" s="821">
        <v>202319.12299999999</v>
      </c>
      <c r="I12" s="821">
        <v>199669.64199999999</v>
      </c>
      <c r="J12" s="821">
        <v>192805.198</v>
      </c>
      <c r="K12" s="821">
        <v>184559.72700000001</v>
      </c>
      <c r="L12" s="821">
        <v>154570.13699999999</v>
      </c>
      <c r="M12" s="821">
        <v>149822.20800000001</v>
      </c>
      <c r="N12" s="821">
        <v>157200.77600000001</v>
      </c>
      <c r="O12" s="821">
        <v>159182.49299999999</v>
      </c>
      <c r="P12" s="821">
        <v>159992.91</v>
      </c>
      <c r="Q12" s="821">
        <v>148475.28099999999</v>
      </c>
      <c r="R12" s="821">
        <v>163080.59899999999</v>
      </c>
      <c r="S12" s="821">
        <v>158292.18400000001</v>
      </c>
      <c r="T12" s="763">
        <v>177155.31700000001</v>
      </c>
      <c r="U12" s="763">
        <v>183684.20300000001</v>
      </c>
      <c r="V12" s="763">
        <v>194273.96100000001</v>
      </c>
      <c r="W12" s="763">
        <v>196738.24</v>
      </c>
      <c r="X12" s="763">
        <v>217805.22899999999</v>
      </c>
      <c r="Y12" s="763">
        <v>214479.84</v>
      </c>
      <c r="Z12" s="763">
        <v>283276.39500000002</v>
      </c>
      <c r="AA12" s="984">
        <v>255155.114</v>
      </c>
      <c r="AB12" s="984">
        <v>247629.03700000001</v>
      </c>
      <c r="AC12" s="984">
        <v>229542.17</v>
      </c>
      <c r="AD12" s="984">
        <v>236490.215</v>
      </c>
      <c r="AE12" s="984">
        <v>223308.421</v>
      </c>
      <c r="AF12" s="984">
        <v>223334</v>
      </c>
      <c r="AG12" s="984">
        <v>206114</v>
      </c>
      <c r="AH12" s="984">
        <v>211767</v>
      </c>
      <c r="AI12" s="984">
        <v>231221</v>
      </c>
      <c r="AJ12" s="984">
        <v>247732</v>
      </c>
      <c r="AK12" s="984">
        <v>245177</v>
      </c>
      <c r="AL12" s="984">
        <v>261283</v>
      </c>
      <c r="AM12" s="984">
        <v>262500</v>
      </c>
      <c r="AN12" s="984">
        <v>276684</v>
      </c>
    </row>
    <row r="13" spans="1:40">
      <c r="A13" s="823" t="s">
        <v>1132</v>
      </c>
      <c r="B13" s="816">
        <v>21374.718000000001</v>
      </c>
      <c r="C13" s="816">
        <v>21338.838</v>
      </c>
      <c r="D13" s="816">
        <v>22547.707999999999</v>
      </c>
      <c r="E13" s="816">
        <v>23675.512999999999</v>
      </c>
      <c r="F13" s="816">
        <v>24247.835999999999</v>
      </c>
      <c r="G13" s="816">
        <v>24335.46</v>
      </c>
      <c r="H13" s="816">
        <v>23829.937999999998</v>
      </c>
      <c r="I13" s="816">
        <v>23612.383999999998</v>
      </c>
      <c r="J13" s="816">
        <v>25651.831999999999</v>
      </c>
      <c r="K13" s="816">
        <v>27164.706999999999</v>
      </c>
      <c r="L13" s="816">
        <v>26994.233</v>
      </c>
      <c r="M13" s="816">
        <v>26987.417000000001</v>
      </c>
      <c r="N13" s="816">
        <v>26310.75</v>
      </c>
      <c r="O13" s="816">
        <v>26329.89</v>
      </c>
      <c r="P13" s="816">
        <v>26477.248</v>
      </c>
      <c r="Q13" s="816">
        <v>28286.423999999999</v>
      </c>
      <c r="R13" s="816">
        <v>27834.562999999998</v>
      </c>
      <c r="S13" s="816">
        <v>27999.22</v>
      </c>
      <c r="T13" s="815">
        <v>35034.249000000003</v>
      </c>
      <c r="U13" s="815">
        <v>34378.004000000001</v>
      </c>
      <c r="V13" s="815">
        <v>34359.266000000003</v>
      </c>
      <c r="W13" s="815">
        <v>34312.254000000001</v>
      </c>
      <c r="X13" s="815">
        <v>34413.750999999997</v>
      </c>
      <c r="Y13" s="815">
        <v>36590.283000000003</v>
      </c>
      <c r="Z13" s="815">
        <v>37598.124000000003</v>
      </c>
      <c r="AA13" s="1001">
        <v>35975.245999999999</v>
      </c>
      <c r="AB13" s="1001">
        <v>36633.010999999999</v>
      </c>
      <c r="AC13" s="1001">
        <v>36474.127</v>
      </c>
      <c r="AD13" s="1001">
        <v>37089.15</v>
      </c>
      <c r="AE13" s="1001">
        <v>26506.875</v>
      </c>
      <c r="AF13" s="1001">
        <v>29425</v>
      </c>
      <c r="AG13" s="1001">
        <v>29521</v>
      </c>
      <c r="AH13" s="1001">
        <v>28112</v>
      </c>
      <c r="AI13" s="1001">
        <v>35944</v>
      </c>
      <c r="AJ13" s="1001">
        <v>36268</v>
      </c>
      <c r="AK13" s="1001">
        <v>38001</v>
      </c>
      <c r="AL13" s="1001">
        <v>38942</v>
      </c>
      <c r="AM13" s="1001">
        <v>37691</v>
      </c>
      <c r="AN13" s="1001">
        <v>38067</v>
      </c>
    </row>
    <row r="14" spans="1:40">
      <c r="A14" s="825" t="s">
        <v>1131</v>
      </c>
      <c r="B14" s="816">
        <v>1186105.041</v>
      </c>
      <c r="C14" s="816">
        <v>1190203.5730000001</v>
      </c>
      <c r="D14" s="816">
        <v>1242043.075</v>
      </c>
      <c r="E14" s="816">
        <v>1298047.6100000001</v>
      </c>
      <c r="F14" s="816">
        <v>1398057.4650000001</v>
      </c>
      <c r="G14" s="816">
        <v>1332984.0349999999</v>
      </c>
      <c r="H14" s="816">
        <v>1443165.227</v>
      </c>
      <c r="I14" s="816">
        <v>1475187.872</v>
      </c>
      <c r="J14" s="816">
        <v>1398344.0149999999</v>
      </c>
      <c r="K14" s="816">
        <v>1396735.1229999999</v>
      </c>
      <c r="L14" s="816">
        <v>1400133.301</v>
      </c>
      <c r="M14" s="816">
        <v>1427084.2450000001</v>
      </c>
      <c r="N14" s="816">
        <v>1413269.4809999999</v>
      </c>
      <c r="O14" s="816">
        <v>1448335.223</v>
      </c>
      <c r="P14" s="816">
        <v>1465999.7879999999</v>
      </c>
      <c r="Q14" s="816">
        <v>1503503.4839999999</v>
      </c>
      <c r="R14" s="816">
        <v>1524353.773</v>
      </c>
      <c r="S14" s="816">
        <v>1542684.09</v>
      </c>
      <c r="T14" s="815">
        <v>1613161.655</v>
      </c>
      <c r="U14" s="815">
        <v>1649613.3929999999</v>
      </c>
      <c r="V14" s="815">
        <v>1651424.567</v>
      </c>
      <c r="W14" s="815">
        <v>1678378.17</v>
      </c>
      <c r="X14" s="815">
        <v>1738339.2290000001</v>
      </c>
      <c r="Y14" s="815">
        <v>1742092.96283827</v>
      </c>
      <c r="Z14" s="815">
        <v>1986038.6382209</v>
      </c>
      <c r="AA14" s="1001">
        <v>2078520.7756243499</v>
      </c>
      <c r="AB14" s="1001">
        <v>2113431.4302320601</v>
      </c>
      <c r="AC14" s="1001">
        <v>2116081.5019999999</v>
      </c>
      <c r="AD14" s="1001">
        <v>2128428.6150000002</v>
      </c>
      <c r="AE14" s="1001">
        <v>2069301.6229999999</v>
      </c>
      <c r="AF14" s="1001">
        <v>2154878.5499999998</v>
      </c>
      <c r="AG14" s="1001">
        <v>2166019</v>
      </c>
      <c r="AH14" s="1001">
        <v>2183310</v>
      </c>
      <c r="AI14" s="1001">
        <v>2294476</v>
      </c>
      <c r="AJ14" s="1001">
        <v>2422978</v>
      </c>
      <c r="AK14" s="1001">
        <v>2469958</v>
      </c>
      <c r="AL14" s="1001">
        <v>2547033</v>
      </c>
      <c r="AM14" s="1001">
        <v>2585768</v>
      </c>
      <c r="AN14" s="1001">
        <v>2678896</v>
      </c>
    </row>
    <row r="15" spans="1:40">
      <c r="B15" s="821"/>
      <c r="C15" s="821"/>
      <c r="D15" s="821"/>
      <c r="E15" s="821"/>
      <c r="F15" s="821"/>
      <c r="G15" s="821"/>
      <c r="H15" s="821"/>
      <c r="I15" s="821"/>
      <c r="J15" s="821"/>
      <c r="K15" s="821"/>
      <c r="L15" s="821"/>
      <c r="M15" s="821"/>
      <c r="N15" s="821"/>
      <c r="O15" s="821"/>
      <c r="P15" s="821"/>
      <c r="Q15" s="821"/>
      <c r="R15" s="821"/>
      <c r="S15" s="821"/>
      <c r="T15" s="763"/>
      <c r="U15" s="763"/>
      <c r="V15" s="763"/>
      <c r="W15" s="763"/>
      <c r="X15" s="763"/>
      <c r="Y15" s="763"/>
      <c r="Z15" s="763"/>
      <c r="AA15" s="984"/>
      <c r="AB15" s="984"/>
      <c r="AC15" s="984"/>
      <c r="AD15" s="984"/>
      <c r="AE15" s="984"/>
      <c r="AF15" s="984"/>
      <c r="AG15" s="984"/>
      <c r="AH15" s="984"/>
      <c r="AI15" s="984"/>
      <c r="AJ15" s="984"/>
      <c r="AK15" s="984"/>
      <c r="AL15" s="984"/>
      <c r="AM15" s="984"/>
      <c r="AN15" s="984"/>
    </row>
    <row r="16" spans="1:40">
      <c r="A16" s="823" t="s">
        <v>1130</v>
      </c>
      <c r="B16" s="821"/>
      <c r="C16" s="821"/>
      <c r="D16" s="821"/>
      <c r="E16" s="821"/>
      <c r="F16" s="821"/>
      <c r="G16" s="821"/>
      <c r="H16" s="821"/>
      <c r="I16" s="821"/>
      <c r="J16" s="821"/>
      <c r="K16" s="821"/>
      <c r="L16" s="821"/>
      <c r="M16" s="821"/>
      <c r="N16" s="821"/>
      <c r="O16" s="821"/>
      <c r="P16" s="821"/>
      <c r="Q16" s="821"/>
      <c r="R16" s="821"/>
      <c r="S16" s="821"/>
      <c r="T16" s="763"/>
      <c r="U16" s="763"/>
      <c r="V16" s="763"/>
      <c r="W16" s="763"/>
      <c r="X16" s="763"/>
      <c r="Y16" s="763"/>
      <c r="Z16" s="763"/>
      <c r="AA16" s="984"/>
      <c r="AB16" s="984"/>
      <c r="AC16" s="984"/>
      <c r="AD16" s="984"/>
      <c r="AE16" s="984"/>
      <c r="AF16" s="984"/>
      <c r="AG16" s="984"/>
      <c r="AH16" s="984"/>
      <c r="AI16" s="984"/>
      <c r="AJ16" s="984"/>
      <c r="AK16" s="984"/>
      <c r="AL16" s="984"/>
      <c r="AM16" s="984"/>
      <c r="AN16" s="984"/>
    </row>
    <row r="17" spans="1:40">
      <c r="A17" s="823" t="s">
        <v>1129</v>
      </c>
      <c r="B17" s="816">
        <v>1093847.1229999999</v>
      </c>
      <c r="C17" s="816">
        <v>1093758.7009999999</v>
      </c>
      <c r="D17" s="816">
        <v>1139884.7120000001</v>
      </c>
      <c r="E17" s="816">
        <v>1190662.2620000001</v>
      </c>
      <c r="F17" s="816">
        <v>1288961.7590000001</v>
      </c>
      <c r="G17" s="816">
        <v>1221047.571</v>
      </c>
      <c r="H17" s="816">
        <v>1326962.2350000001</v>
      </c>
      <c r="I17" s="816">
        <v>1356093.841</v>
      </c>
      <c r="J17" s="816">
        <v>1278143.3359999999</v>
      </c>
      <c r="K17" s="816">
        <v>1271123.202</v>
      </c>
      <c r="L17" s="816">
        <v>1270421.3740000001</v>
      </c>
      <c r="M17" s="816">
        <v>1297822.9240000001</v>
      </c>
      <c r="N17" s="816">
        <v>1284815.0660000001</v>
      </c>
      <c r="O17" s="816">
        <v>1315971.3</v>
      </c>
      <c r="P17" s="816">
        <v>1328779.149</v>
      </c>
      <c r="Q17" s="816">
        <v>1362132.68</v>
      </c>
      <c r="R17" s="816">
        <v>1391216.209</v>
      </c>
      <c r="S17" s="816">
        <v>1405008.034</v>
      </c>
      <c r="T17" s="815">
        <v>1471862.8160000001</v>
      </c>
      <c r="U17" s="815">
        <v>1502864.77</v>
      </c>
      <c r="V17" s="815">
        <v>1516435.567</v>
      </c>
      <c r="W17" s="815">
        <v>1537520.175</v>
      </c>
      <c r="X17" s="815">
        <v>1597176.1810000001</v>
      </c>
      <c r="Y17" s="815">
        <v>1596546.41283827</v>
      </c>
      <c r="Z17" s="815">
        <v>1847487.6382209</v>
      </c>
      <c r="AA17" s="1001">
        <v>1937579.7756243499</v>
      </c>
      <c r="AB17" s="1001">
        <v>1967861.4302320601</v>
      </c>
      <c r="AC17" s="1001">
        <v>1965212.2250000001</v>
      </c>
      <c r="AD17" s="1001">
        <v>1972734.5379999999</v>
      </c>
      <c r="AE17" s="1001">
        <v>1919452.7579999999</v>
      </c>
      <c r="AF17" s="1001">
        <v>2004726.1</v>
      </c>
      <c r="AG17" s="1001">
        <v>2010443</v>
      </c>
      <c r="AH17" s="1001">
        <v>2029408</v>
      </c>
      <c r="AI17" s="1001">
        <v>2133802</v>
      </c>
      <c r="AJ17" s="1001">
        <v>2257391</v>
      </c>
      <c r="AK17" s="1001">
        <v>2300223</v>
      </c>
      <c r="AL17" s="1001">
        <v>2372960</v>
      </c>
      <c r="AM17" s="1001">
        <v>2407344</v>
      </c>
      <c r="AN17" s="1001">
        <v>2496604</v>
      </c>
    </row>
    <row r="18" spans="1:40">
      <c r="A18" s="824" t="s">
        <v>51</v>
      </c>
      <c r="B18" s="820">
        <v>325663.65299999999</v>
      </c>
      <c r="C18" s="821">
        <v>325438.27100000001</v>
      </c>
      <c r="D18" s="821">
        <v>331191.90100000001</v>
      </c>
      <c r="E18" s="821">
        <v>347460.99900000001</v>
      </c>
      <c r="F18" s="821">
        <v>360346.74599999998</v>
      </c>
      <c r="G18" s="821">
        <v>340554.071</v>
      </c>
      <c r="H18" s="821">
        <v>371518.50300000003</v>
      </c>
      <c r="I18" s="821">
        <v>363710.13900000002</v>
      </c>
      <c r="J18" s="821">
        <v>333246.66800000001</v>
      </c>
      <c r="K18" s="821">
        <v>309032.31099999999</v>
      </c>
      <c r="L18" s="821">
        <v>308598.83199999999</v>
      </c>
      <c r="M18" s="821">
        <v>329413.99400000001</v>
      </c>
      <c r="N18" s="821">
        <v>324925.55300000001</v>
      </c>
      <c r="O18" s="821">
        <v>352327.39199999999</v>
      </c>
      <c r="P18" s="821">
        <v>359904.288</v>
      </c>
      <c r="Q18" s="821">
        <v>402937.90700000001</v>
      </c>
      <c r="R18" s="821">
        <v>407948.63400000002</v>
      </c>
      <c r="S18" s="821">
        <v>426595.42499999999</v>
      </c>
      <c r="T18" s="763">
        <v>454551.571</v>
      </c>
      <c r="U18" s="763">
        <v>463424.37599999999</v>
      </c>
      <c r="V18" s="763">
        <v>461487.065</v>
      </c>
      <c r="W18" s="763">
        <v>463259.08899999998</v>
      </c>
      <c r="X18" s="763">
        <v>490838.011</v>
      </c>
      <c r="Y18" s="763">
        <v>507060.35600000003</v>
      </c>
      <c r="Z18" s="763">
        <v>606749.40800000005</v>
      </c>
      <c r="AA18" s="984">
        <v>727196.38899999997</v>
      </c>
      <c r="AB18" s="984">
        <v>765019.45400000003</v>
      </c>
      <c r="AC18" s="984">
        <v>809010.09</v>
      </c>
      <c r="AD18" s="984">
        <v>821379.08</v>
      </c>
      <c r="AE18" s="984">
        <v>793501.29700000002</v>
      </c>
      <c r="AF18" s="984">
        <v>818734</v>
      </c>
      <c r="AG18" s="984">
        <v>850372</v>
      </c>
      <c r="AH18" s="984">
        <v>807043</v>
      </c>
      <c r="AI18" s="984">
        <v>828693</v>
      </c>
      <c r="AJ18" s="984">
        <v>843974</v>
      </c>
      <c r="AK18" s="984">
        <v>871438</v>
      </c>
      <c r="AL18" s="984">
        <v>914834</v>
      </c>
      <c r="AM18" s="984">
        <v>923281</v>
      </c>
      <c r="AN18" s="984">
        <v>932284</v>
      </c>
    </row>
    <row r="19" spans="1:40">
      <c r="A19" s="824" t="s">
        <v>1128</v>
      </c>
      <c r="B19" s="821">
        <v>290691.16399999999</v>
      </c>
      <c r="C19" s="821">
        <v>294523.41499999998</v>
      </c>
      <c r="D19" s="821">
        <v>304232.74099999998</v>
      </c>
      <c r="E19" s="821">
        <v>327910.52899999998</v>
      </c>
      <c r="F19" s="821">
        <v>333063.56199999998</v>
      </c>
      <c r="G19" s="821">
        <v>308172.81099999999</v>
      </c>
      <c r="H19" s="821">
        <v>321819.28499999997</v>
      </c>
      <c r="I19" s="821">
        <v>352387.58199999999</v>
      </c>
      <c r="J19" s="821">
        <v>323012.49</v>
      </c>
      <c r="K19" s="821">
        <v>353662.18199999997</v>
      </c>
      <c r="L19" s="821">
        <v>360336.527</v>
      </c>
      <c r="M19" s="821">
        <v>366037.837</v>
      </c>
      <c r="N19" s="821">
        <v>346738.23</v>
      </c>
      <c r="O19" s="821">
        <v>339122.98599999998</v>
      </c>
      <c r="P19" s="821">
        <v>336951.38299999997</v>
      </c>
      <c r="Q19" s="821">
        <v>323910.00599999999</v>
      </c>
      <c r="R19" s="821">
        <v>310609.02500000002</v>
      </c>
      <c r="S19" s="821">
        <v>315553.902</v>
      </c>
      <c r="T19" s="763">
        <v>314575.27399999998</v>
      </c>
      <c r="U19" s="763">
        <v>343236.46100000001</v>
      </c>
      <c r="V19" s="763">
        <v>328027.56</v>
      </c>
      <c r="W19" s="763">
        <v>316543.13</v>
      </c>
      <c r="X19" s="763">
        <v>296502.84299999999</v>
      </c>
      <c r="Y19" s="763">
        <v>269838.16899999999</v>
      </c>
      <c r="Z19" s="763">
        <v>313539.58100000001</v>
      </c>
      <c r="AA19" s="984">
        <v>316954.17200000002</v>
      </c>
      <c r="AB19" s="984">
        <v>315623.93800000002</v>
      </c>
      <c r="AC19" s="984">
        <v>280540.52899999998</v>
      </c>
      <c r="AD19" s="984">
        <v>261773.96900000001</v>
      </c>
      <c r="AE19" s="984">
        <v>250190.12899999999</v>
      </c>
      <c r="AF19" s="984">
        <v>281805</v>
      </c>
      <c r="AG19" s="984">
        <v>271051</v>
      </c>
      <c r="AH19" s="984">
        <v>278295</v>
      </c>
      <c r="AI19" s="984">
        <v>262566</v>
      </c>
      <c r="AJ19" s="984">
        <v>323994</v>
      </c>
      <c r="AK19" s="984">
        <v>320517</v>
      </c>
      <c r="AL19" s="984">
        <v>320585</v>
      </c>
      <c r="AM19" s="984">
        <v>343474</v>
      </c>
      <c r="AN19" s="984">
        <v>387007</v>
      </c>
    </row>
    <row r="20" spans="1:40">
      <c r="A20" s="824" t="s">
        <v>1127</v>
      </c>
      <c r="B20" s="821">
        <v>50670.091</v>
      </c>
      <c r="C20" s="821">
        <v>52287.389000000003</v>
      </c>
      <c r="D20" s="821">
        <v>56102.3</v>
      </c>
      <c r="E20" s="821">
        <v>57281.919000000002</v>
      </c>
      <c r="F20" s="821">
        <v>61662.887000000002</v>
      </c>
      <c r="G20" s="821">
        <v>63013.978999999999</v>
      </c>
      <c r="H20" s="821">
        <v>72452.525999999998</v>
      </c>
      <c r="I20" s="821">
        <v>88214.372000000003</v>
      </c>
      <c r="J20" s="821">
        <v>86467.751999999993</v>
      </c>
      <c r="K20" s="821">
        <v>84229.648000000001</v>
      </c>
      <c r="L20" s="821">
        <v>90963.335000000006</v>
      </c>
      <c r="M20" s="821">
        <v>93710.842000000004</v>
      </c>
      <c r="N20" s="821">
        <v>96360.35</v>
      </c>
      <c r="O20" s="821">
        <v>108076.12699999999</v>
      </c>
      <c r="P20" s="821">
        <v>106638.25</v>
      </c>
      <c r="Q20" s="821">
        <v>107581.024</v>
      </c>
      <c r="R20" s="821">
        <v>115236.507</v>
      </c>
      <c r="S20" s="821">
        <v>115008.431</v>
      </c>
      <c r="T20" s="763">
        <v>118684.376</v>
      </c>
      <c r="U20" s="763">
        <v>111565.92200000001</v>
      </c>
      <c r="V20" s="763">
        <v>117040.026</v>
      </c>
      <c r="W20" s="763">
        <v>125336.186</v>
      </c>
      <c r="X20" s="763">
        <v>130883.428</v>
      </c>
      <c r="Y20" s="763">
        <v>143568.5</v>
      </c>
      <c r="Z20" s="763">
        <v>154145.95300000001</v>
      </c>
      <c r="AA20" s="984">
        <v>145139.948</v>
      </c>
      <c r="AB20" s="984">
        <v>139782.79500000001</v>
      </c>
      <c r="AC20" s="984">
        <v>136637.83100000001</v>
      </c>
      <c r="AD20" s="984">
        <v>140351.247</v>
      </c>
      <c r="AE20" s="984">
        <v>127625.371</v>
      </c>
      <c r="AF20" s="984">
        <v>132616</v>
      </c>
      <c r="AG20" s="984">
        <v>143138</v>
      </c>
      <c r="AH20" s="984">
        <v>172058</v>
      </c>
      <c r="AI20" s="984">
        <v>205431</v>
      </c>
      <c r="AJ20" s="984">
        <v>233977</v>
      </c>
      <c r="AK20" s="984">
        <v>256495</v>
      </c>
      <c r="AL20" s="984">
        <v>276725</v>
      </c>
      <c r="AM20" s="984">
        <v>289836</v>
      </c>
      <c r="AN20" s="984">
        <v>294397</v>
      </c>
    </row>
    <row r="21" spans="1:40">
      <c r="A21" s="824" t="s">
        <v>1126</v>
      </c>
      <c r="B21" s="821">
        <v>12766.394</v>
      </c>
      <c r="C21" s="821">
        <v>13423.812</v>
      </c>
      <c r="D21" s="821">
        <v>9606.1560000000009</v>
      </c>
      <c r="E21" s="821">
        <v>5260.1909999999998</v>
      </c>
      <c r="F21" s="821">
        <v>9365.3940000000002</v>
      </c>
      <c r="G21" s="821">
        <v>10447.861000000001</v>
      </c>
      <c r="H21" s="821">
        <v>11473.307000000001</v>
      </c>
      <c r="I21" s="821">
        <v>6926.4859999999999</v>
      </c>
      <c r="J21" s="821">
        <v>9822.9860000000008</v>
      </c>
      <c r="K21" s="821">
        <v>11067.404</v>
      </c>
      <c r="L21" s="821">
        <v>33171.197</v>
      </c>
      <c r="M21" s="821">
        <v>32362.46</v>
      </c>
      <c r="N21" s="821">
        <v>33953.375</v>
      </c>
      <c r="O21" s="821">
        <v>36125.671000000002</v>
      </c>
      <c r="P21" s="821">
        <v>37638.44</v>
      </c>
      <c r="Q21" s="821">
        <v>39086.148000000001</v>
      </c>
      <c r="R21" s="821">
        <v>42506.345000000001</v>
      </c>
      <c r="S21" s="821">
        <v>42870.603999999999</v>
      </c>
      <c r="T21" s="763">
        <v>49128.61</v>
      </c>
      <c r="U21" s="763">
        <v>46863.139000000003</v>
      </c>
      <c r="V21" s="763">
        <v>50806.714</v>
      </c>
      <c r="W21" s="763">
        <v>55242.874000000003</v>
      </c>
      <c r="X21" s="763">
        <v>60317.076000000001</v>
      </c>
      <c r="Y21" s="763">
        <v>54180.375999999997</v>
      </c>
      <c r="Z21" s="763">
        <v>52075.457999999999</v>
      </c>
      <c r="AA21" s="984">
        <v>51945.45</v>
      </c>
      <c r="AB21" s="984">
        <v>60847.373</v>
      </c>
      <c r="AC21" s="984">
        <v>59147.097999999998</v>
      </c>
      <c r="AD21" s="984">
        <v>61613.21</v>
      </c>
      <c r="AE21" s="984">
        <v>74250.395999999993</v>
      </c>
      <c r="AF21" s="984">
        <v>73820</v>
      </c>
      <c r="AG21" s="984">
        <v>73299</v>
      </c>
      <c r="AH21" s="984">
        <v>84108</v>
      </c>
      <c r="AI21" s="984">
        <v>95204</v>
      </c>
      <c r="AJ21" s="984">
        <v>96627</v>
      </c>
      <c r="AK21" s="984">
        <v>94167</v>
      </c>
      <c r="AL21" s="984">
        <v>95251</v>
      </c>
      <c r="AM21" s="984">
        <v>96980</v>
      </c>
      <c r="AN21" s="984">
        <v>99380</v>
      </c>
    </row>
    <row r="22" spans="1:40">
      <c r="A22" s="824" t="s">
        <v>1125</v>
      </c>
      <c r="B22" s="821">
        <v>82629.751999999993</v>
      </c>
      <c r="C22" s="821">
        <v>83019.589000000007</v>
      </c>
      <c r="D22" s="821">
        <v>87689.395000000004</v>
      </c>
      <c r="E22" s="821">
        <v>95046.857999999993</v>
      </c>
      <c r="F22" s="821">
        <v>103224.12300000001</v>
      </c>
      <c r="G22" s="821">
        <v>99371.403000000006</v>
      </c>
      <c r="H22" s="821">
        <v>112915.492</v>
      </c>
      <c r="I22" s="821">
        <v>112996.492</v>
      </c>
      <c r="J22" s="821">
        <v>104259.897</v>
      </c>
      <c r="K22" s="821">
        <v>85261.104000000007</v>
      </c>
      <c r="L22" s="821">
        <v>80280.437999999995</v>
      </c>
      <c r="M22" s="821">
        <v>75613.930999999997</v>
      </c>
      <c r="N22" s="821">
        <v>73347.521999999997</v>
      </c>
      <c r="O22" s="821">
        <v>69530.259000000005</v>
      </c>
      <c r="P22" s="821">
        <v>66318.288</v>
      </c>
      <c r="Q22" s="821">
        <v>63441.04</v>
      </c>
      <c r="R22" s="821">
        <v>63230.322999999997</v>
      </c>
      <c r="S22" s="821">
        <v>61872.480000000003</v>
      </c>
      <c r="T22" s="763">
        <v>67257.706000000006</v>
      </c>
      <c r="U22" s="763">
        <v>67947.192999999999</v>
      </c>
      <c r="V22" s="763">
        <v>69629.83</v>
      </c>
      <c r="W22" s="763">
        <v>72788.217999999993</v>
      </c>
      <c r="X22" s="763">
        <v>77769.777000000002</v>
      </c>
      <c r="Y22" s="763">
        <v>76392.596000000005</v>
      </c>
      <c r="Z22" s="763">
        <v>94908.562999999995</v>
      </c>
      <c r="AA22" s="984">
        <v>95184.322</v>
      </c>
      <c r="AB22" s="984">
        <v>91073.256999999998</v>
      </c>
      <c r="AC22" s="984">
        <v>83199.981</v>
      </c>
      <c r="AD22" s="984">
        <v>88392.7</v>
      </c>
      <c r="AE22" s="984">
        <v>85776.797999999995</v>
      </c>
      <c r="AF22" s="984">
        <v>93309</v>
      </c>
      <c r="AG22" s="984">
        <v>97005</v>
      </c>
      <c r="AH22" s="984">
        <v>107890</v>
      </c>
      <c r="AI22" s="984">
        <v>120012</v>
      </c>
      <c r="AJ22" s="984">
        <v>125158</v>
      </c>
      <c r="AK22" s="984">
        <v>115441</v>
      </c>
      <c r="AL22" s="984">
        <v>103297</v>
      </c>
      <c r="AM22" s="984">
        <v>102436</v>
      </c>
      <c r="AN22" s="984">
        <v>108590</v>
      </c>
    </row>
    <row r="23" spans="1:40">
      <c r="A23" s="824" t="s">
        <v>25</v>
      </c>
      <c r="B23" s="821">
        <v>13922.272999999999</v>
      </c>
      <c r="C23" s="821">
        <v>13717.842000000001</v>
      </c>
      <c r="D23" s="821">
        <v>18717.098000000002</v>
      </c>
      <c r="E23" s="821">
        <v>20055.514999999999</v>
      </c>
      <c r="F23" s="821">
        <v>34397.834000000003</v>
      </c>
      <c r="G23" s="821">
        <v>26999.198</v>
      </c>
      <c r="H23" s="821">
        <v>47700.625999999997</v>
      </c>
      <c r="I23" s="821">
        <v>35136.815999999999</v>
      </c>
      <c r="J23" s="821">
        <v>33267.201000000001</v>
      </c>
      <c r="K23" s="821">
        <v>34506.095999999998</v>
      </c>
      <c r="L23" s="821">
        <v>25671.883000000002</v>
      </c>
      <c r="M23" s="821">
        <v>24711.326000000001</v>
      </c>
      <c r="N23" s="821">
        <v>23040.453000000001</v>
      </c>
      <c r="O23" s="821">
        <v>20727.036</v>
      </c>
      <c r="P23" s="821">
        <v>21562.403999999999</v>
      </c>
      <c r="Q23" s="821">
        <v>26452.616000000002</v>
      </c>
      <c r="R23" s="821">
        <v>34355.410000000003</v>
      </c>
      <c r="S23" s="821">
        <v>31654.618999999999</v>
      </c>
      <c r="T23" s="763">
        <v>31827.17</v>
      </c>
      <c r="U23" s="763">
        <v>27485.011999999999</v>
      </c>
      <c r="V23" s="763">
        <v>27599.044999999998</v>
      </c>
      <c r="W23" s="763">
        <v>35655.195</v>
      </c>
      <c r="X23" s="763">
        <v>47440.586000000003</v>
      </c>
      <c r="Y23" s="763">
        <v>47814.536999999997</v>
      </c>
      <c r="Z23" s="763">
        <v>87909.197</v>
      </c>
      <c r="AA23" s="984">
        <v>89136.895000000004</v>
      </c>
      <c r="AB23" s="984">
        <v>78426.202000000005</v>
      </c>
      <c r="AC23" s="984">
        <v>79599.142000000007</v>
      </c>
      <c r="AD23" s="984">
        <v>73614.679000000004</v>
      </c>
      <c r="AE23" s="984">
        <v>65701.165999999997</v>
      </c>
      <c r="AF23" s="984">
        <v>70767</v>
      </c>
      <c r="AG23" s="984">
        <v>63969</v>
      </c>
      <c r="AH23" s="984">
        <v>64663</v>
      </c>
      <c r="AI23" s="984">
        <v>75087</v>
      </c>
      <c r="AJ23" s="984">
        <v>73054</v>
      </c>
      <c r="AK23" s="984">
        <v>78512</v>
      </c>
      <c r="AL23" s="984">
        <v>84582</v>
      </c>
      <c r="AM23" s="984">
        <v>68027</v>
      </c>
      <c r="AN23" s="984">
        <v>64087</v>
      </c>
    </row>
    <row r="24" spans="1:40">
      <c r="A24" s="822" t="s">
        <v>1124</v>
      </c>
      <c r="B24" s="821">
        <v>104595.185</v>
      </c>
      <c r="C24" s="821">
        <v>108450.38400000001</v>
      </c>
      <c r="D24" s="821">
        <v>112972.80499999999</v>
      </c>
      <c r="E24" s="821">
        <v>112675.198</v>
      </c>
      <c r="F24" s="821">
        <v>116737.452</v>
      </c>
      <c r="G24" s="821">
        <v>121652.482</v>
      </c>
      <c r="H24" s="821">
        <v>126135.798</v>
      </c>
      <c r="I24" s="821">
        <v>132053.26</v>
      </c>
      <c r="J24" s="821">
        <v>137676.83900000001</v>
      </c>
      <c r="K24" s="821">
        <v>144056.98199999999</v>
      </c>
      <c r="L24" s="821">
        <v>150134.45699999999</v>
      </c>
      <c r="M24" s="821">
        <v>156655.65900000001</v>
      </c>
      <c r="N24" s="821">
        <v>164465.54999999999</v>
      </c>
      <c r="O24" s="821">
        <v>169747.41500000001</v>
      </c>
      <c r="P24" s="821">
        <v>177521.78700000001</v>
      </c>
      <c r="Q24" s="821">
        <v>183746.86199999999</v>
      </c>
      <c r="R24" s="821">
        <v>188827.329</v>
      </c>
      <c r="S24" s="821">
        <v>191764.541</v>
      </c>
      <c r="T24" s="763">
        <v>196747.89499999999</v>
      </c>
      <c r="U24" s="763">
        <v>203417.22700000001</v>
      </c>
      <c r="V24" s="763">
        <v>207308.212</v>
      </c>
      <c r="W24" s="763">
        <v>211905.43700000001</v>
      </c>
      <c r="X24" s="763">
        <v>216060.21900000001</v>
      </c>
      <c r="Y24" s="763">
        <v>220665.943</v>
      </c>
      <c r="Z24" s="763">
        <v>214565.31400000001</v>
      </c>
      <c r="AA24" s="984">
        <v>218385.96299999999</v>
      </c>
      <c r="AB24" s="984">
        <v>218583.864</v>
      </c>
      <c r="AC24" s="984">
        <v>223469.44</v>
      </c>
      <c r="AD24" s="984">
        <v>220441.33199999999</v>
      </c>
      <c r="AE24" s="984">
        <v>221664.36600000001</v>
      </c>
      <c r="AF24" s="984">
        <v>218544</v>
      </c>
      <c r="AG24" s="984">
        <v>217558</v>
      </c>
      <c r="AH24" s="984">
        <v>221308</v>
      </c>
      <c r="AI24" s="984">
        <v>224405</v>
      </c>
      <c r="AJ24" s="984">
        <v>231740</v>
      </c>
      <c r="AK24" s="984">
        <v>238070</v>
      </c>
      <c r="AL24" s="984">
        <v>244095</v>
      </c>
      <c r="AM24" s="984">
        <v>253994</v>
      </c>
      <c r="AN24" s="984">
        <v>262566</v>
      </c>
    </row>
    <row r="25" spans="1:40">
      <c r="A25" s="824" t="s">
        <v>52</v>
      </c>
      <c r="B25" s="820">
        <v>212908.60800000001</v>
      </c>
      <c r="C25" s="820">
        <v>202897.99600000001</v>
      </c>
      <c r="D25" s="820">
        <v>219372.31400000001</v>
      </c>
      <c r="E25" s="820">
        <v>224971.05</v>
      </c>
      <c r="F25" s="820">
        <v>270163.75900000002</v>
      </c>
      <c r="G25" s="820">
        <v>250835.76199999999</v>
      </c>
      <c r="H25" s="820">
        <v>262946.696</v>
      </c>
      <c r="I25" s="820">
        <v>264668.69300000003</v>
      </c>
      <c r="J25" s="820">
        <v>250389.50099999999</v>
      </c>
      <c r="K25" s="820">
        <v>249307.47500000001</v>
      </c>
      <c r="L25" s="820">
        <v>221264.76</v>
      </c>
      <c r="M25" s="820">
        <v>219316.85399999999</v>
      </c>
      <c r="N25" s="820">
        <v>221984.033</v>
      </c>
      <c r="O25" s="820">
        <v>220314.41399999999</v>
      </c>
      <c r="P25" s="820">
        <v>222244.30900000001</v>
      </c>
      <c r="Q25" s="820">
        <v>214977.07699999999</v>
      </c>
      <c r="R25" s="820">
        <v>228502.636</v>
      </c>
      <c r="S25" s="820">
        <v>219688.03200000001</v>
      </c>
      <c r="T25" s="819">
        <v>239090.21400000001</v>
      </c>
      <c r="U25" s="819">
        <v>238925.43799999999</v>
      </c>
      <c r="V25" s="819">
        <v>254537.11</v>
      </c>
      <c r="W25" s="819">
        <v>256790.04300000001</v>
      </c>
      <c r="X25" s="819">
        <v>277364.23800000001</v>
      </c>
      <c r="Y25" s="819">
        <v>277026.41283827001</v>
      </c>
      <c r="Z25" s="819">
        <v>320053.81400000001</v>
      </c>
      <c r="AA25" s="1002">
        <v>290237.61099999998</v>
      </c>
      <c r="AB25" s="1002">
        <v>295194.03499999997</v>
      </c>
      <c r="AC25" s="1002">
        <v>293608.11200000002</v>
      </c>
      <c r="AD25" s="1002">
        <v>305168.31699999998</v>
      </c>
      <c r="AE25" s="1002">
        <v>300743.23200000002</v>
      </c>
      <c r="AF25" s="1002">
        <v>315130.09999999998</v>
      </c>
      <c r="AG25" s="1002">
        <v>294051</v>
      </c>
      <c r="AH25" s="1002">
        <v>294043</v>
      </c>
      <c r="AI25" s="1002">
        <v>322404</v>
      </c>
      <c r="AJ25" s="1002">
        <v>328867</v>
      </c>
      <c r="AK25" s="1002">
        <v>325583</v>
      </c>
      <c r="AL25" s="1002">
        <v>333591</v>
      </c>
      <c r="AM25" s="1002">
        <v>329316</v>
      </c>
      <c r="AN25" s="1002">
        <v>348293</v>
      </c>
    </row>
    <row r="26" spans="1:40" s="814" customFormat="1">
      <c r="A26" s="823" t="s">
        <v>53</v>
      </c>
      <c r="B26" s="817">
        <v>1138.251</v>
      </c>
      <c r="C26" s="816">
        <v>1162.923</v>
      </c>
      <c r="D26" s="816">
        <v>1318.11</v>
      </c>
      <c r="E26" s="816">
        <v>1422.7170000000001</v>
      </c>
      <c r="F26" s="816">
        <v>1512.67</v>
      </c>
      <c r="G26" s="816">
        <v>1499.3679999999999</v>
      </c>
      <c r="H26" s="816">
        <v>1908.4639999999999</v>
      </c>
      <c r="I26" s="816">
        <v>1959.711</v>
      </c>
      <c r="J26" s="816">
        <v>1846.606</v>
      </c>
      <c r="K26" s="816">
        <v>1724.2929999999999</v>
      </c>
      <c r="L26" s="816">
        <v>1724.1610000000001</v>
      </c>
      <c r="M26" s="816">
        <v>2045.943</v>
      </c>
      <c r="N26" s="816">
        <v>2112.721</v>
      </c>
      <c r="O26" s="816">
        <v>2180.9160000000002</v>
      </c>
      <c r="P26" s="816">
        <v>2081.538</v>
      </c>
      <c r="Q26" s="816">
        <v>2433.4699999999998</v>
      </c>
      <c r="R26" s="816">
        <v>2407.5219999999999</v>
      </c>
      <c r="S26" s="816">
        <v>2678.0230000000001</v>
      </c>
      <c r="T26" s="815">
        <v>2602.643</v>
      </c>
      <c r="U26" s="815">
        <v>2624.98629325</v>
      </c>
      <c r="V26" s="815">
        <v>2666.8227039699996</v>
      </c>
      <c r="W26" s="815">
        <v>2605.5595851100002</v>
      </c>
      <c r="X26" s="815">
        <v>2632.2437642700002</v>
      </c>
      <c r="Y26" s="815">
        <v>2697.7611074200004</v>
      </c>
      <c r="Z26" s="815">
        <v>3286.4912972699999</v>
      </c>
      <c r="AA26" s="1002">
        <v>3123.3653340700002</v>
      </c>
      <c r="AB26" s="1002">
        <v>3202.6562429899996</v>
      </c>
      <c r="AC26" s="1002">
        <v>3163.31</v>
      </c>
      <c r="AD26" s="1002">
        <v>3346.377</v>
      </c>
      <c r="AE26" s="1002">
        <v>3206.8980000000001</v>
      </c>
      <c r="AF26" s="1002">
        <v>0</v>
      </c>
      <c r="AG26" s="1002">
        <v>0</v>
      </c>
      <c r="AH26" s="1002">
        <v>0</v>
      </c>
      <c r="AI26" s="1002">
        <v>0</v>
      </c>
      <c r="AJ26" s="1002">
        <v>0</v>
      </c>
      <c r="AK26" s="1002">
        <v>0</v>
      </c>
      <c r="AL26" s="1002">
        <v>0</v>
      </c>
      <c r="AM26" s="1002">
        <v>0</v>
      </c>
      <c r="AN26" s="1002">
        <v>0</v>
      </c>
    </row>
    <row r="27" spans="1:40">
      <c r="A27" s="822" t="s">
        <v>1013</v>
      </c>
      <c r="B27" s="821">
        <v>8946.4619999999995</v>
      </c>
      <c r="C27" s="820">
        <v>9295.1790000000001</v>
      </c>
      <c r="D27" s="820">
        <v>10064.231</v>
      </c>
      <c r="E27" s="820">
        <v>10114.916999999999</v>
      </c>
      <c r="F27" s="820">
        <v>10629.534</v>
      </c>
      <c r="G27" s="820">
        <v>9726.5139999999992</v>
      </c>
      <c r="H27" s="820">
        <v>10941.643</v>
      </c>
      <c r="I27" s="820">
        <v>10671.88</v>
      </c>
      <c r="J27" s="820">
        <v>11707.456</v>
      </c>
      <c r="K27" s="820">
        <v>13300.944</v>
      </c>
      <c r="L27" s="820">
        <v>13272.817999999999</v>
      </c>
      <c r="M27" s="820">
        <v>11624.951999999999</v>
      </c>
      <c r="N27" s="820">
        <v>11444.349</v>
      </c>
      <c r="O27" s="820">
        <v>11803.550999999999</v>
      </c>
      <c r="P27" s="820">
        <v>11508.366</v>
      </c>
      <c r="Q27" s="820">
        <v>12013.734</v>
      </c>
      <c r="R27" s="820">
        <v>12218.814</v>
      </c>
      <c r="S27" s="820">
        <v>13240.322</v>
      </c>
      <c r="T27" s="819">
        <v>13660.793</v>
      </c>
      <c r="U27" s="819">
        <v>12367.062</v>
      </c>
      <c r="V27" s="819">
        <v>12497.887000000001</v>
      </c>
      <c r="W27" s="819">
        <v>12515.397000000001</v>
      </c>
      <c r="X27" s="819">
        <v>12811.575999999999</v>
      </c>
      <c r="Y27" s="819">
        <v>10860.564</v>
      </c>
      <c r="Z27" s="819">
        <v>11640.547</v>
      </c>
      <c r="AA27" s="1002">
        <v>11460.76</v>
      </c>
      <c r="AB27" s="1002">
        <v>11808.321</v>
      </c>
      <c r="AC27" s="1002">
        <v>11112.361000000001</v>
      </c>
      <c r="AD27" s="1002">
        <v>11978.973</v>
      </c>
      <c r="AE27" s="1002">
        <v>10616.620999999999</v>
      </c>
      <c r="AF27" s="1002">
        <v>10805</v>
      </c>
      <c r="AG27" s="1002">
        <v>11022</v>
      </c>
      <c r="AH27" s="1002">
        <v>9509</v>
      </c>
      <c r="AI27" s="1002">
        <v>10035</v>
      </c>
      <c r="AJ27" s="1002">
        <v>8412</v>
      </c>
      <c r="AK27" s="1002">
        <v>8810</v>
      </c>
      <c r="AL27" s="1002">
        <v>9141</v>
      </c>
      <c r="AM27" s="1002">
        <v>9225</v>
      </c>
      <c r="AN27" s="1002">
        <v>8250</v>
      </c>
    </row>
    <row r="28" spans="1:40" s="814" customFormat="1">
      <c r="A28" s="818" t="s">
        <v>1123</v>
      </c>
      <c r="B28" s="817">
        <v>82173.205000000002</v>
      </c>
      <c r="C28" s="816">
        <v>85986.77</v>
      </c>
      <c r="D28" s="816">
        <v>90776.021999999997</v>
      </c>
      <c r="E28" s="816">
        <v>95847.713000000003</v>
      </c>
      <c r="F28" s="816">
        <v>96953.501000000004</v>
      </c>
      <c r="G28" s="816">
        <v>100710.58199999999</v>
      </c>
      <c r="H28" s="816">
        <v>103352.88499999999</v>
      </c>
      <c r="I28" s="816">
        <v>106462.44</v>
      </c>
      <c r="J28" s="816">
        <v>106646.61500000001</v>
      </c>
      <c r="K28" s="816">
        <v>110586.685</v>
      </c>
      <c r="L28" s="816">
        <v>114714.948</v>
      </c>
      <c r="M28" s="816">
        <v>115590.42600000001</v>
      </c>
      <c r="N28" s="816">
        <v>114897.345</v>
      </c>
      <c r="O28" s="816">
        <v>118379.45600000001</v>
      </c>
      <c r="P28" s="816">
        <v>123630.735</v>
      </c>
      <c r="Q28" s="816">
        <v>126923.6</v>
      </c>
      <c r="R28" s="816">
        <v>118511.228</v>
      </c>
      <c r="S28" s="816">
        <v>121757.711</v>
      </c>
      <c r="T28" s="815">
        <v>125035.40300000001</v>
      </c>
      <c r="U28" s="815">
        <v>131756.573</v>
      </c>
      <c r="V28" s="815">
        <v>119824.289</v>
      </c>
      <c r="W28" s="815">
        <v>125737.037</v>
      </c>
      <c r="X28" s="815">
        <v>125719.227</v>
      </c>
      <c r="Y28" s="815">
        <v>131987.40100000001</v>
      </c>
      <c r="Z28" s="815">
        <v>123624.015</v>
      </c>
      <c r="AA28" s="1002">
        <v>126356.996</v>
      </c>
      <c r="AB28" s="1002">
        <v>130558.538</v>
      </c>
      <c r="AC28" s="1002">
        <v>136593.204</v>
      </c>
      <c r="AD28" s="1002">
        <v>140368.72500000001</v>
      </c>
      <c r="AE28" s="1002">
        <v>136025.345</v>
      </c>
      <c r="AF28" s="1002">
        <v>139348</v>
      </c>
      <c r="AG28" s="1002">
        <v>144554</v>
      </c>
      <c r="AH28" s="1002">
        <v>144393</v>
      </c>
      <c r="AI28" s="1002">
        <v>150639</v>
      </c>
      <c r="AJ28" s="1002">
        <v>157175</v>
      </c>
      <c r="AK28" s="1002">
        <v>160925</v>
      </c>
      <c r="AL28" s="1002">
        <v>164932</v>
      </c>
      <c r="AM28" s="1002">
        <v>169199</v>
      </c>
      <c r="AN28" s="1002">
        <v>174042</v>
      </c>
    </row>
    <row r="29" spans="1:40" ht="13.5" thickBot="1">
      <c r="A29" s="813" t="s">
        <v>1122</v>
      </c>
      <c r="B29" s="812">
        <v>1186105.041</v>
      </c>
      <c r="C29" s="812">
        <v>1190203.5730000001</v>
      </c>
      <c r="D29" s="812">
        <v>1242043.075</v>
      </c>
      <c r="E29" s="812">
        <v>1298047.6100000001</v>
      </c>
      <c r="F29" s="812">
        <v>1398057.4650000001</v>
      </c>
      <c r="G29" s="812">
        <v>1332984.0349999999</v>
      </c>
      <c r="H29" s="812">
        <v>1443165.227</v>
      </c>
      <c r="I29" s="812">
        <v>1475187.872</v>
      </c>
      <c r="J29" s="812">
        <v>1398344.014</v>
      </c>
      <c r="K29" s="812">
        <v>1396735.1240000001</v>
      </c>
      <c r="L29" s="812">
        <v>1400133.301</v>
      </c>
      <c r="M29" s="812">
        <v>1427084.2450000001</v>
      </c>
      <c r="N29" s="812">
        <v>1413269.4809999999</v>
      </c>
      <c r="O29" s="812">
        <v>1448335.223</v>
      </c>
      <c r="P29" s="812">
        <v>1465999.7879999999</v>
      </c>
      <c r="Q29" s="812">
        <v>1503503.4839999999</v>
      </c>
      <c r="R29" s="812">
        <v>1524353.773</v>
      </c>
      <c r="S29" s="812">
        <v>1542684.09</v>
      </c>
      <c r="T29" s="811">
        <v>1613161.655</v>
      </c>
      <c r="U29" s="811">
        <v>1649613.3929999999</v>
      </c>
      <c r="V29" s="811">
        <v>1651424.567</v>
      </c>
      <c r="W29" s="811">
        <v>1678378.17</v>
      </c>
      <c r="X29" s="811">
        <v>1738339.2290000001</v>
      </c>
      <c r="Y29" s="811">
        <v>1742093.41283827</v>
      </c>
      <c r="Z29" s="811">
        <v>1986038.6382209</v>
      </c>
      <c r="AA29" s="1003">
        <v>2078520.7756243499</v>
      </c>
      <c r="AB29" s="1003">
        <v>2113431.4302320601</v>
      </c>
      <c r="AC29" s="1003">
        <v>2116081.5019999999</v>
      </c>
      <c r="AD29" s="1003">
        <v>2128428.6150000002</v>
      </c>
      <c r="AE29" s="1003">
        <v>2069301.6229999999</v>
      </c>
      <c r="AF29" s="1003">
        <v>2154879.1</v>
      </c>
      <c r="AG29" s="1003">
        <v>2166019</v>
      </c>
      <c r="AH29" s="1003">
        <v>2183310</v>
      </c>
      <c r="AI29" s="1003">
        <v>2294476</v>
      </c>
      <c r="AJ29" s="1003">
        <v>2422978</v>
      </c>
      <c r="AK29" s="1003">
        <v>2469958</v>
      </c>
      <c r="AL29" s="1003">
        <v>2547033</v>
      </c>
      <c r="AM29" s="1003">
        <v>2585768</v>
      </c>
      <c r="AN29" s="1003">
        <v>2678896</v>
      </c>
    </row>
    <row r="31" spans="1:40" ht="51">
      <c r="A31" s="1855" t="s">
        <v>2271</v>
      </c>
    </row>
    <row r="36" spans="2:26" s="410" customFormat="1">
      <c r="B36" s="810"/>
      <c r="C36" s="810"/>
      <c r="D36" s="810"/>
      <c r="E36" s="810"/>
      <c r="F36" s="810"/>
      <c r="G36" s="810"/>
      <c r="H36" s="810"/>
      <c r="I36" s="810"/>
      <c r="J36" s="810"/>
      <c r="K36" s="810"/>
      <c r="L36" s="810"/>
      <c r="M36" s="810"/>
      <c r="N36" s="810"/>
      <c r="O36" s="810"/>
      <c r="P36" s="810"/>
      <c r="Q36" s="810"/>
      <c r="R36" s="810"/>
      <c r="S36" s="810"/>
      <c r="T36" s="810"/>
      <c r="U36" s="810"/>
      <c r="V36" s="810"/>
      <c r="W36" s="810"/>
      <c r="X36" s="810"/>
      <c r="Y36" s="810"/>
      <c r="Z36" s="810"/>
    </row>
    <row r="37" spans="2:26" s="410" customFormat="1">
      <c r="B37" s="810"/>
      <c r="C37" s="810"/>
      <c r="D37" s="810"/>
      <c r="E37" s="810"/>
      <c r="F37" s="810"/>
      <c r="G37" s="810"/>
      <c r="H37" s="810"/>
      <c r="I37" s="810"/>
      <c r="J37" s="810"/>
      <c r="K37" s="810"/>
      <c r="L37" s="810"/>
      <c r="M37" s="810"/>
      <c r="N37" s="810"/>
      <c r="O37" s="810"/>
      <c r="P37" s="810"/>
      <c r="Q37" s="810"/>
      <c r="R37" s="810"/>
      <c r="S37" s="810"/>
      <c r="T37" s="810"/>
      <c r="U37" s="810"/>
      <c r="V37" s="810"/>
      <c r="W37" s="810"/>
      <c r="X37" s="810"/>
      <c r="Y37" s="810"/>
      <c r="Z37" s="810"/>
    </row>
    <row r="38" spans="2:26" s="410" customFormat="1">
      <c r="B38" s="810"/>
      <c r="C38" s="810"/>
      <c r="D38" s="810"/>
      <c r="E38" s="810"/>
      <c r="F38" s="810"/>
      <c r="G38" s="810"/>
      <c r="H38" s="810"/>
      <c r="I38" s="810"/>
      <c r="J38" s="810"/>
      <c r="K38" s="810"/>
      <c r="L38" s="810"/>
      <c r="M38" s="810"/>
      <c r="N38" s="810"/>
      <c r="O38" s="810"/>
      <c r="P38" s="810"/>
      <c r="Q38" s="810"/>
      <c r="R38" s="810"/>
      <c r="S38" s="810"/>
      <c r="T38" s="810"/>
      <c r="U38" s="810"/>
      <c r="V38" s="810"/>
      <c r="W38" s="810"/>
      <c r="X38" s="810"/>
      <c r="Y38" s="810"/>
      <c r="Z38" s="810"/>
    </row>
    <row r="39" spans="2:26" s="410" customFormat="1">
      <c r="B39" s="810"/>
      <c r="C39" s="810"/>
      <c r="D39" s="810"/>
      <c r="E39" s="810"/>
      <c r="F39" s="810"/>
      <c r="G39" s="810"/>
      <c r="H39" s="810"/>
      <c r="I39" s="810"/>
      <c r="J39" s="810"/>
      <c r="K39" s="810"/>
      <c r="L39" s="810"/>
      <c r="M39" s="810"/>
      <c r="N39" s="810"/>
      <c r="O39" s="810"/>
      <c r="P39" s="810"/>
      <c r="Q39" s="810"/>
      <c r="R39" s="810"/>
      <c r="S39" s="810"/>
      <c r="T39" s="810"/>
      <c r="U39" s="810"/>
      <c r="V39" s="810"/>
      <c r="W39" s="810"/>
      <c r="X39" s="810"/>
      <c r="Y39" s="810"/>
      <c r="Z39" s="810"/>
    </row>
    <row r="40" spans="2:26" s="410" customFormat="1">
      <c r="B40" s="810"/>
      <c r="C40" s="810"/>
      <c r="D40" s="810"/>
      <c r="E40" s="810"/>
      <c r="F40" s="810"/>
      <c r="G40" s="810"/>
      <c r="H40" s="810"/>
      <c r="I40" s="810"/>
      <c r="J40" s="810"/>
      <c r="K40" s="810"/>
      <c r="L40" s="810"/>
      <c r="M40" s="810"/>
      <c r="N40" s="810"/>
      <c r="O40" s="810"/>
      <c r="P40" s="810"/>
      <c r="Q40" s="810"/>
      <c r="R40" s="810"/>
      <c r="S40" s="810"/>
      <c r="T40" s="810"/>
      <c r="U40" s="810"/>
      <c r="V40" s="810"/>
      <c r="W40" s="810"/>
      <c r="X40" s="810"/>
      <c r="Y40" s="810"/>
      <c r="Z40" s="810"/>
    </row>
    <row r="41" spans="2:26" s="410" customFormat="1">
      <c r="B41" s="810"/>
      <c r="C41" s="810"/>
      <c r="D41" s="810"/>
      <c r="E41" s="810"/>
      <c r="F41" s="810"/>
      <c r="G41" s="810"/>
      <c r="H41" s="810"/>
      <c r="I41" s="810"/>
      <c r="J41" s="810"/>
      <c r="K41" s="810"/>
      <c r="L41" s="810"/>
      <c r="M41" s="810"/>
      <c r="N41" s="810"/>
      <c r="O41" s="810"/>
      <c r="P41" s="810"/>
      <c r="Q41" s="810"/>
      <c r="R41" s="810"/>
      <c r="S41" s="810"/>
      <c r="T41" s="810"/>
      <c r="U41" s="810"/>
      <c r="V41" s="810"/>
      <c r="W41" s="810"/>
      <c r="X41" s="810"/>
      <c r="Y41" s="810"/>
      <c r="Z41" s="810"/>
    </row>
    <row r="42" spans="2:26" s="410" customFormat="1">
      <c r="B42" s="810"/>
      <c r="C42" s="810"/>
      <c r="D42" s="810"/>
      <c r="E42" s="810"/>
      <c r="F42" s="810"/>
      <c r="G42" s="810"/>
      <c r="H42" s="810"/>
      <c r="I42" s="810"/>
      <c r="J42" s="810"/>
      <c r="K42" s="810"/>
      <c r="L42" s="810"/>
      <c r="M42" s="810"/>
      <c r="N42" s="810"/>
      <c r="O42" s="810"/>
      <c r="P42" s="810"/>
      <c r="Q42" s="810"/>
      <c r="R42" s="810"/>
      <c r="S42" s="810"/>
      <c r="T42" s="810"/>
      <c r="U42" s="810"/>
      <c r="V42" s="810"/>
      <c r="W42" s="810"/>
      <c r="X42" s="810"/>
      <c r="Y42" s="810"/>
      <c r="Z42" s="810"/>
    </row>
    <row r="43" spans="2:26" s="410" customFormat="1">
      <c r="B43" s="810"/>
      <c r="C43" s="810"/>
      <c r="D43" s="810"/>
      <c r="E43" s="810"/>
      <c r="F43" s="810"/>
      <c r="G43" s="810"/>
      <c r="H43" s="810"/>
      <c r="I43" s="810"/>
      <c r="J43" s="810"/>
      <c r="K43" s="810"/>
      <c r="L43" s="810"/>
      <c r="M43" s="810"/>
      <c r="N43" s="810"/>
      <c r="O43" s="810"/>
      <c r="P43" s="810"/>
      <c r="Q43" s="810"/>
      <c r="R43" s="810"/>
      <c r="S43" s="810"/>
      <c r="T43" s="810"/>
      <c r="U43" s="810"/>
      <c r="V43" s="810"/>
      <c r="W43" s="810"/>
      <c r="X43" s="810"/>
      <c r="Y43" s="810"/>
      <c r="Z43" s="810"/>
    </row>
    <row r="44" spans="2:26" s="410" customFormat="1">
      <c r="B44" s="810"/>
      <c r="C44" s="810"/>
      <c r="D44" s="810"/>
      <c r="E44" s="810"/>
      <c r="F44" s="810"/>
      <c r="G44" s="810"/>
      <c r="H44" s="810"/>
      <c r="I44" s="810"/>
      <c r="J44" s="810"/>
      <c r="K44" s="810"/>
      <c r="L44" s="810"/>
      <c r="M44" s="810"/>
      <c r="N44" s="810"/>
      <c r="O44" s="810"/>
      <c r="P44" s="810"/>
      <c r="Q44" s="810"/>
      <c r="R44" s="810"/>
      <c r="S44" s="810"/>
      <c r="T44" s="810"/>
      <c r="U44" s="810"/>
      <c r="V44" s="810"/>
      <c r="W44" s="810"/>
      <c r="X44" s="810"/>
      <c r="Y44" s="810"/>
      <c r="Z44" s="810"/>
    </row>
    <row r="45" spans="2:26" s="410" customFormat="1">
      <c r="B45" s="810"/>
      <c r="C45" s="810"/>
      <c r="D45" s="810"/>
      <c r="E45" s="810"/>
      <c r="F45" s="810"/>
      <c r="G45" s="810"/>
      <c r="H45" s="810"/>
      <c r="I45" s="810"/>
      <c r="J45" s="810"/>
      <c r="K45" s="810"/>
      <c r="L45" s="810"/>
      <c r="M45" s="810"/>
      <c r="N45" s="810"/>
      <c r="O45" s="810"/>
      <c r="P45" s="810"/>
      <c r="Q45" s="810"/>
      <c r="R45" s="810"/>
      <c r="S45" s="810"/>
      <c r="T45" s="810"/>
      <c r="U45" s="810"/>
      <c r="V45" s="810"/>
      <c r="W45" s="810"/>
      <c r="X45" s="810"/>
      <c r="Y45" s="810"/>
      <c r="Z45" s="810"/>
    </row>
    <row r="46" spans="2:26" s="410" customFormat="1">
      <c r="B46" s="810"/>
      <c r="C46" s="810"/>
      <c r="D46" s="810"/>
      <c r="E46" s="810"/>
      <c r="F46" s="810"/>
      <c r="G46" s="810"/>
      <c r="H46" s="810"/>
      <c r="I46" s="810"/>
      <c r="J46" s="810"/>
      <c r="K46" s="810"/>
      <c r="L46" s="810"/>
      <c r="M46" s="810"/>
      <c r="N46" s="810"/>
      <c r="O46" s="810"/>
      <c r="P46" s="810"/>
      <c r="Q46" s="810"/>
      <c r="R46" s="810"/>
      <c r="S46" s="810"/>
      <c r="T46" s="810"/>
      <c r="U46" s="810"/>
      <c r="V46" s="810"/>
      <c r="W46" s="810"/>
      <c r="X46" s="810"/>
      <c r="Y46" s="810"/>
      <c r="Z46" s="810"/>
    </row>
    <row r="47" spans="2:26" s="410" customFormat="1">
      <c r="B47" s="810"/>
      <c r="C47" s="810"/>
      <c r="D47" s="810"/>
      <c r="E47" s="810"/>
      <c r="F47" s="810"/>
      <c r="G47" s="810"/>
      <c r="H47" s="810"/>
      <c r="I47" s="810"/>
      <c r="J47" s="810"/>
      <c r="K47" s="810"/>
      <c r="L47" s="810"/>
      <c r="M47" s="810"/>
      <c r="N47" s="810"/>
      <c r="O47" s="810"/>
      <c r="P47" s="810"/>
      <c r="Q47" s="810"/>
      <c r="R47" s="810"/>
      <c r="S47" s="810"/>
      <c r="T47" s="810"/>
      <c r="U47" s="810"/>
      <c r="V47" s="810"/>
      <c r="W47" s="810"/>
      <c r="X47" s="810"/>
      <c r="Y47" s="810"/>
      <c r="Z47" s="810"/>
    </row>
    <row r="48" spans="2:26" s="410" customFormat="1">
      <c r="B48" s="810"/>
      <c r="C48" s="810"/>
      <c r="D48" s="810"/>
      <c r="E48" s="810"/>
      <c r="F48" s="810"/>
      <c r="G48" s="810"/>
      <c r="H48" s="810"/>
      <c r="I48" s="810"/>
      <c r="J48" s="810"/>
      <c r="K48" s="810"/>
      <c r="L48" s="810"/>
      <c r="M48" s="810"/>
      <c r="N48" s="810"/>
      <c r="O48" s="810"/>
      <c r="P48" s="810"/>
      <c r="Q48" s="810"/>
      <c r="R48" s="810"/>
      <c r="S48" s="810"/>
      <c r="T48" s="810"/>
      <c r="U48" s="810"/>
      <c r="V48" s="810"/>
      <c r="W48" s="810"/>
      <c r="X48" s="810"/>
      <c r="Y48" s="810"/>
      <c r="Z48" s="810"/>
    </row>
    <row r="49" spans="2:26" s="410" customFormat="1">
      <c r="B49" s="810"/>
      <c r="C49" s="810"/>
      <c r="D49" s="810"/>
      <c r="E49" s="810"/>
      <c r="F49" s="810"/>
      <c r="G49" s="810"/>
      <c r="H49" s="810"/>
      <c r="I49" s="810"/>
      <c r="J49" s="810"/>
      <c r="K49" s="810"/>
      <c r="L49" s="810"/>
      <c r="M49" s="810"/>
      <c r="N49" s="810"/>
      <c r="O49" s="810"/>
      <c r="P49" s="810"/>
      <c r="Q49" s="810"/>
      <c r="R49" s="810"/>
      <c r="S49" s="810"/>
      <c r="T49" s="810"/>
      <c r="U49" s="810"/>
      <c r="V49" s="810"/>
      <c r="W49" s="810"/>
      <c r="X49" s="810"/>
      <c r="Y49" s="810"/>
      <c r="Z49" s="810"/>
    </row>
    <row r="50" spans="2:26" s="410" customFormat="1">
      <c r="B50" s="810"/>
      <c r="C50" s="810"/>
      <c r="D50" s="810"/>
      <c r="E50" s="810"/>
      <c r="F50" s="810"/>
      <c r="G50" s="810"/>
      <c r="H50" s="810"/>
      <c r="I50" s="810"/>
      <c r="J50" s="810"/>
      <c r="K50" s="810"/>
      <c r="L50" s="810"/>
      <c r="M50" s="810"/>
      <c r="N50" s="810"/>
      <c r="O50" s="810"/>
      <c r="P50" s="810"/>
      <c r="Q50" s="810"/>
      <c r="R50" s="810"/>
      <c r="S50" s="810"/>
      <c r="T50" s="810"/>
      <c r="U50" s="810"/>
      <c r="V50" s="810"/>
      <c r="W50" s="810"/>
      <c r="X50" s="810"/>
      <c r="Y50" s="810"/>
      <c r="Z50" s="810"/>
    </row>
    <row r="51" spans="2:26" s="410" customFormat="1">
      <c r="B51" s="810"/>
      <c r="C51" s="810"/>
      <c r="D51" s="810"/>
      <c r="E51" s="810"/>
      <c r="F51" s="810"/>
      <c r="G51" s="810"/>
      <c r="H51" s="810"/>
      <c r="I51" s="810"/>
      <c r="J51" s="810"/>
      <c r="K51" s="810"/>
      <c r="L51" s="810"/>
      <c r="M51" s="810"/>
      <c r="N51" s="810"/>
      <c r="O51" s="810"/>
      <c r="P51" s="810"/>
      <c r="Q51" s="810"/>
      <c r="R51" s="810"/>
      <c r="S51" s="810"/>
      <c r="T51" s="810"/>
      <c r="U51" s="810"/>
      <c r="V51" s="810"/>
      <c r="W51" s="810"/>
      <c r="X51" s="810"/>
      <c r="Y51" s="810"/>
      <c r="Z51" s="810"/>
    </row>
  </sheetData>
  <printOptions horizontalCentered="1" verticalCentered="1"/>
  <pageMargins left="0" right="0" top="0" bottom="0" header="0" footer="0"/>
  <pageSetup paperSize="9" scale="83" orientation="landscape" horizontalDpi="1200" verticalDpi="1200" r:id="rId1"/>
  <headerFooter alignWithMargins="0">
    <oddFooter>&amp;L&amp;1#&amp;"Calibri"&amp;10&amp;K000000Confidencial | Compartilhamento Interno</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6A3D-CB2E-4A3F-BBCE-BB2918EFAB5A}">
  <sheetPr codeName="Planilha43">
    <tabColor rgb="FF939598"/>
    <pageSetUpPr fitToPage="1"/>
  </sheetPr>
  <dimension ref="A1:AN89"/>
  <sheetViews>
    <sheetView showGridLines="0" zoomScale="80" zoomScaleNormal="80" workbookViewId="0">
      <pane xSplit="1" ySplit="2" topLeftCell="AJ3" activePane="bottomRight" state="frozen"/>
      <selection activeCell="AM1" sqref="AM1:AN1"/>
      <selection pane="topRight" activeCell="AM1" sqref="AM1:AN1"/>
      <selection pane="bottomLeft" activeCell="AM1" sqref="AM1:AN1"/>
      <selection pane="bottomRight"/>
    </sheetView>
  </sheetViews>
  <sheetFormatPr defaultColWidth="9.140625" defaultRowHeight="14.25"/>
  <cols>
    <col min="1" max="1" width="86.42578125" style="1645" bestFit="1" customWidth="1"/>
    <col min="2" max="5" width="15.140625" style="1645" customWidth="1"/>
    <col min="6" max="21" width="13.7109375" style="1645" customWidth="1"/>
    <col min="22" max="24" width="10.5703125" style="1645" bestFit="1" customWidth="1"/>
    <col min="25" max="25" width="10.85546875" style="1645" bestFit="1" customWidth="1"/>
    <col min="26" max="28" width="17" style="1645" bestFit="1" customWidth="1"/>
    <col min="29" max="40" width="13.85546875" style="1645" customWidth="1"/>
    <col min="41" max="16384" width="9.140625" style="1645"/>
  </cols>
  <sheetData>
    <row r="1" spans="1:40" ht="35.1" customHeight="1">
      <c r="A1" s="1217" t="s">
        <v>1962</v>
      </c>
      <c r="B1" s="1218"/>
      <c r="C1" s="1218"/>
      <c r="D1" s="1218"/>
      <c r="E1" s="1218"/>
      <c r="F1" s="1218"/>
      <c r="G1" s="1218"/>
      <c r="H1" s="1218"/>
      <c r="I1" s="1218"/>
      <c r="J1" s="1218"/>
      <c r="K1" s="1218"/>
      <c r="L1" s="1218"/>
      <c r="M1" s="1219"/>
      <c r="N1" s="1219"/>
      <c r="O1" s="1219"/>
      <c r="P1" s="1219"/>
      <c r="Q1" s="1219"/>
      <c r="R1" s="1219"/>
      <c r="S1" s="1219"/>
      <c r="T1" s="1219"/>
      <c r="U1" s="1219"/>
      <c r="V1" s="1219"/>
      <c r="W1" s="1219"/>
      <c r="X1" s="1219"/>
      <c r="Y1" s="1219"/>
      <c r="Z1" s="1219"/>
      <c r="AA1" s="1219"/>
      <c r="AB1" s="1219"/>
      <c r="AC1" s="1220"/>
      <c r="AD1" s="1220"/>
      <c r="AE1" s="1220"/>
      <c r="AF1" s="1220"/>
      <c r="AG1" s="1220"/>
      <c r="AH1" s="1220"/>
      <c r="AI1" s="1220"/>
      <c r="AJ1" s="1220"/>
      <c r="AK1" s="1220"/>
      <c r="AL1" s="1220"/>
      <c r="AM1" s="1220"/>
      <c r="AN1" s="1220" t="s">
        <v>1068</v>
      </c>
    </row>
    <row r="2" spans="1:40" s="1649" customFormat="1" ht="28.5" customHeight="1">
      <c r="A2" s="1646"/>
      <c r="B2" s="1647">
        <v>41729</v>
      </c>
      <c r="C2" s="1647">
        <v>41820</v>
      </c>
      <c r="D2" s="1647">
        <v>41912</v>
      </c>
      <c r="E2" s="1647">
        <v>42004</v>
      </c>
      <c r="F2" s="1647">
        <v>42094</v>
      </c>
      <c r="G2" s="1647">
        <v>42185</v>
      </c>
      <c r="H2" s="1647">
        <v>42277</v>
      </c>
      <c r="I2" s="1647">
        <v>42369</v>
      </c>
      <c r="J2" s="1647">
        <v>42460</v>
      </c>
      <c r="K2" s="1647">
        <v>42551</v>
      </c>
      <c r="L2" s="1647">
        <v>42643</v>
      </c>
      <c r="M2" s="1647">
        <v>42735</v>
      </c>
      <c r="N2" s="1647">
        <v>42825</v>
      </c>
      <c r="O2" s="1647">
        <v>42916</v>
      </c>
      <c r="P2" s="1648">
        <v>43008</v>
      </c>
      <c r="Q2" s="1647">
        <v>43100</v>
      </c>
      <c r="R2" s="1647">
        <v>43190</v>
      </c>
      <c r="S2" s="1647">
        <v>43281</v>
      </c>
      <c r="T2" s="1647">
        <v>43373</v>
      </c>
      <c r="U2" s="1647">
        <v>43465</v>
      </c>
      <c r="V2" s="1647">
        <v>43555</v>
      </c>
      <c r="W2" s="1647">
        <v>43646</v>
      </c>
      <c r="X2" s="1647">
        <v>43738</v>
      </c>
      <c r="Y2" s="1647">
        <v>43830</v>
      </c>
      <c r="Z2" s="1647">
        <v>43921</v>
      </c>
      <c r="AA2" s="1647">
        <v>44012</v>
      </c>
      <c r="AB2" s="1647">
        <v>44104</v>
      </c>
      <c r="AC2" s="1647">
        <v>44196</v>
      </c>
      <c r="AD2" s="1647">
        <v>44286</v>
      </c>
      <c r="AE2" s="1647">
        <v>44377</v>
      </c>
      <c r="AF2" s="1647">
        <v>44469</v>
      </c>
      <c r="AG2" s="1647">
        <v>44561</v>
      </c>
      <c r="AH2" s="1647">
        <v>44651</v>
      </c>
      <c r="AI2" s="1647">
        <v>44742</v>
      </c>
      <c r="AJ2" s="1647">
        <v>44834</v>
      </c>
      <c r="AK2" s="1647">
        <v>44926</v>
      </c>
      <c r="AL2" s="1647">
        <v>45016</v>
      </c>
      <c r="AM2" s="1647">
        <v>45107</v>
      </c>
      <c r="AN2" s="1647">
        <v>45199</v>
      </c>
    </row>
    <row r="3" spans="1:40" ht="18.75" customHeight="1">
      <c r="A3" s="382" t="s">
        <v>1060</v>
      </c>
      <c r="B3" s="672">
        <v>168213.90054123002</v>
      </c>
      <c r="C3" s="672">
        <v>172440.99472846001</v>
      </c>
      <c r="D3" s="672">
        <v>178280.43426206001</v>
      </c>
      <c r="E3" s="672">
        <v>186212.23188710999</v>
      </c>
      <c r="F3" s="672">
        <v>187286.24866624997</v>
      </c>
      <c r="G3" s="672">
        <v>187318.04605213</v>
      </c>
      <c r="H3" s="672">
        <v>186127.94376014001</v>
      </c>
      <c r="I3" s="672">
        <v>187555.99568453</v>
      </c>
      <c r="J3" s="672">
        <v>184226.01283557</v>
      </c>
      <c r="K3" s="672">
        <v>182626.08634684002</v>
      </c>
      <c r="L3" s="672">
        <v>182516.70872859002</v>
      </c>
      <c r="M3" s="672">
        <v>183427.24773075001</v>
      </c>
      <c r="N3" s="672">
        <v>180455.5045829</v>
      </c>
      <c r="O3" s="672">
        <v>179382.19536512997</v>
      </c>
      <c r="P3" s="672">
        <v>179887.76701151</v>
      </c>
      <c r="Q3" s="672">
        <v>191525.98459597002</v>
      </c>
      <c r="R3" s="672">
        <v>191355.52100000001</v>
      </c>
      <c r="S3" s="672">
        <v>195002.644</v>
      </c>
      <c r="T3" s="672">
        <v>199975.19699999999</v>
      </c>
      <c r="U3" s="672">
        <v>211314.86600000001</v>
      </c>
      <c r="V3" s="672">
        <v>215606.12700000001</v>
      </c>
      <c r="W3" s="672">
        <v>222325.766</v>
      </c>
      <c r="X3" s="672">
        <v>229740.353</v>
      </c>
      <c r="Y3" s="672">
        <v>239788.63800000001</v>
      </c>
      <c r="Z3" s="672">
        <v>238051.78200000001</v>
      </c>
      <c r="AA3" s="672">
        <v>228815.984</v>
      </c>
      <c r="AB3" s="672">
        <v>237694.035</v>
      </c>
      <c r="AC3" s="672">
        <v>255626.56599999999</v>
      </c>
      <c r="AD3" s="672">
        <v>261281.753</v>
      </c>
      <c r="AE3" s="672">
        <v>279697.07299999997</v>
      </c>
      <c r="AF3" s="672">
        <v>303699.565</v>
      </c>
      <c r="AG3" s="672">
        <v>332577.30599999998</v>
      </c>
      <c r="AH3" s="672">
        <v>347350.13699999999</v>
      </c>
      <c r="AI3" s="672">
        <v>372388.94900000002</v>
      </c>
      <c r="AJ3" s="672">
        <v>384973.935</v>
      </c>
      <c r="AK3" s="672">
        <v>399332.902</v>
      </c>
      <c r="AL3" s="672">
        <v>402824.538</v>
      </c>
      <c r="AM3" s="672">
        <v>405438.424</v>
      </c>
      <c r="AN3" s="672">
        <v>408010.33199999999</v>
      </c>
    </row>
    <row r="4" spans="1:40" ht="18.75" customHeight="1">
      <c r="A4" s="542" t="s">
        <v>1067</v>
      </c>
      <c r="B4" s="669">
        <v>52966.026386110003</v>
      </c>
      <c r="C4" s="669">
        <v>53523.542062100001</v>
      </c>
      <c r="D4" s="669">
        <v>54265.476383139998</v>
      </c>
      <c r="E4" s="669">
        <v>59321.00221477</v>
      </c>
      <c r="F4" s="669">
        <v>56330.726426599998</v>
      </c>
      <c r="G4" s="669">
        <v>56246.604141000003</v>
      </c>
      <c r="H4" s="669">
        <v>55051.390973230002</v>
      </c>
      <c r="I4" s="669">
        <v>58542.410729399999</v>
      </c>
      <c r="J4" s="669">
        <v>54866.766275169997</v>
      </c>
      <c r="K4" s="669">
        <v>54454.79713857</v>
      </c>
      <c r="L4" s="669">
        <v>55749.714901239997</v>
      </c>
      <c r="M4" s="669">
        <v>59022.543508180002</v>
      </c>
      <c r="N4" s="669">
        <v>56215.494478589993</v>
      </c>
      <c r="O4" s="669">
        <v>56375.552421589993</v>
      </c>
      <c r="P4" s="669">
        <v>57172.966563129994</v>
      </c>
      <c r="Q4" s="669">
        <v>66940.751549120003</v>
      </c>
      <c r="R4" s="669">
        <v>64982.762999999999</v>
      </c>
      <c r="S4" s="669">
        <v>66095.404999999999</v>
      </c>
      <c r="T4" s="669">
        <v>68659.339000000007</v>
      </c>
      <c r="U4" s="669">
        <v>77466.354000000007</v>
      </c>
      <c r="V4" s="669">
        <v>76441.361999999994</v>
      </c>
      <c r="W4" s="669">
        <v>79290.631999999998</v>
      </c>
      <c r="X4" s="669">
        <v>83343.903000000006</v>
      </c>
      <c r="Y4" s="669">
        <v>90927.904999999999</v>
      </c>
      <c r="Z4" s="669">
        <v>83840.097999999998</v>
      </c>
      <c r="AA4" s="669">
        <v>72886.87</v>
      </c>
      <c r="AB4" s="669">
        <v>77524.481</v>
      </c>
      <c r="AC4" s="669">
        <v>86260.468999999997</v>
      </c>
      <c r="AD4" s="669">
        <v>82780.865000000005</v>
      </c>
      <c r="AE4" s="669">
        <v>88321.775999999998</v>
      </c>
      <c r="AF4" s="669">
        <v>97019.100999999995</v>
      </c>
      <c r="AG4" s="669">
        <v>112095.565</v>
      </c>
      <c r="AH4" s="669">
        <v>117034.761</v>
      </c>
      <c r="AI4" s="669">
        <v>126349.798</v>
      </c>
      <c r="AJ4" s="669">
        <v>128768.4</v>
      </c>
      <c r="AK4" s="669">
        <v>135077.51199999999</v>
      </c>
      <c r="AL4" s="669">
        <v>130355.18399999999</v>
      </c>
      <c r="AM4" s="669">
        <v>128352.834</v>
      </c>
      <c r="AN4" s="669">
        <v>127741.66800000001</v>
      </c>
    </row>
    <row r="5" spans="1:40" ht="18.75" customHeight="1">
      <c r="A5" s="542" t="s">
        <v>1066</v>
      </c>
      <c r="B5" s="669">
        <v>28273.938217619998</v>
      </c>
      <c r="C5" s="669">
        <v>28677.556184730005</v>
      </c>
      <c r="D5" s="669">
        <v>28690.465834980001</v>
      </c>
      <c r="E5" s="669">
        <v>28540.925742470001</v>
      </c>
      <c r="F5" s="669">
        <v>29821.912154279999</v>
      </c>
      <c r="G5" s="669">
        <v>30015.96615104</v>
      </c>
      <c r="H5" s="669">
        <v>30256.279674450001</v>
      </c>
      <c r="I5" s="669">
        <v>28961.106704810001</v>
      </c>
      <c r="J5" s="669">
        <v>29159.1318345</v>
      </c>
      <c r="K5" s="669">
        <v>28702.581341919999</v>
      </c>
      <c r="L5" s="669">
        <v>27878.507221880001</v>
      </c>
      <c r="M5" s="669">
        <v>26276.33799303</v>
      </c>
      <c r="N5" s="669">
        <v>26277.338674029997</v>
      </c>
      <c r="O5" s="669">
        <v>25869.369865009998</v>
      </c>
      <c r="P5" s="669">
        <v>25956.842768840001</v>
      </c>
      <c r="Q5" s="669">
        <v>26352.03781147</v>
      </c>
      <c r="R5" s="669">
        <v>27380.723000000002</v>
      </c>
      <c r="S5" s="669">
        <v>28347.445</v>
      </c>
      <c r="T5" s="669">
        <v>28896.030999999999</v>
      </c>
      <c r="U5" s="669">
        <v>29230.605</v>
      </c>
      <c r="V5" s="669">
        <v>31129.918000000001</v>
      </c>
      <c r="W5" s="669">
        <v>32768.917000000001</v>
      </c>
      <c r="X5" s="669">
        <v>34237.521000000001</v>
      </c>
      <c r="Y5" s="669">
        <v>34555.125999999997</v>
      </c>
      <c r="Z5" s="669">
        <v>37353.036999999997</v>
      </c>
      <c r="AA5" s="669">
        <v>37273.843999999997</v>
      </c>
      <c r="AB5" s="669">
        <v>36633.618999999999</v>
      </c>
      <c r="AC5" s="669">
        <v>35065.25</v>
      </c>
      <c r="AD5" s="669">
        <v>35620.368999999999</v>
      </c>
      <c r="AE5" s="669">
        <v>36042.42</v>
      </c>
      <c r="AF5" s="669">
        <v>38332.985999999997</v>
      </c>
      <c r="AG5" s="669">
        <v>42009.305999999997</v>
      </c>
      <c r="AH5" s="669">
        <v>45171.917999999998</v>
      </c>
      <c r="AI5" s="669">
        <v>48227.533000000003</v>
      </c>
      <c r="AJ5" s="669">
        <v>51511.133000000002</v>
      </c>
      <c r="AK5" s="669">
        <v>53281.67</v>
      </c>
      <c r="AL5" s="669">
        <v>56109.114000000001</v>
      </c>
      <c r="AM5" s="669">
        <v>58245.135999999999</v>
      </c>
      <c r="AN5" s="669">
        <v>60713.294000000002</v>
      </c>
    </row>
    <row r="6" spans="1:40" ht="18.75" customHeight="1">
      <c r="A6" s="542" t="s">
        <v>1065</v>
      </c>
      <c r="B6" s="669">
        <v>24651.827049489999</v>
      </c>
      <c r="C6" s="669">
        <v>29891.688048100001</v>
      </c>
      <c r="D6" s="669">
        <v>36435.553058550002</v>
      </c>
      <c r="E6" s="669">
        <v>40525.046597809996</v>
      </c>
      <c r="F6" s="669">
        <v>44608.425858210001</v>
      </c>
      <c r="G6" s="669">
        <v>45516.967725519993</v>
      </c>
      <c r="H6" s="669">
        <v>45694.690442879997</v>
      </c>
      <c r="I6" s="669">
        <v>45437.449789929997</v>
      </c>
      <c r="J6" s="669">
        <v>46741.545197019994</v>
      </c>
      <c r="K6" s="669">
        <v>46488.561227129998</v>
      </c>
      <c r="L6" s="669">
        <v>45638.290686370005</v>
      </c>
      <c r="M6" s="669">
        <v>44638.117650790002</v>
      </c>
      <c r="N6" s="669">
        <v>44850.084363180002</v>
      </c>
      <c r="O6" s="669">
        <v>44784.610514839995</v>
      </c>
      <c r="P6" s="669">
        <v>44575.549109519998</v>
      </c>
      <c r="Q6" s="669">
        <v>44426.285993290003</v>
      </c>
      <c r="R6" s="669">
        <v>44682.409</v>
      </c>
      <c r="S6" s="669">
        <v>45404.398000000001</v>
      </c>
      <c r="T6" s="669">
        <v>45955.002</v>
      </c>
      <c r="U6" s="669">
        <v>46669.135000000002</v>
      </c>
      <c r="V6" s="669">
        <v>48620.500999999997</v>
      </c>
      <c r="W6" s="669">
        <v>49093.847999999998</v>
      </c>
      <c r="X6" s="669">
        <v>49345.864000000001</v>
      </c>
      <c r="Y6" s="669">
        <v>49389.436000000002</v>
      </c>
      <c r="Z6" s="669">
        <v>50290.088000000003</v>
      </c>
      <c r="AA6" s="669">
        <v>50385.481</v>
      </c>
      <c r="AB6" s="669">
        <v>50768.866999999998</v>
      </c>
      <c r="AC6" s="669">
        <v>55280.180999999997</v>
      </c>
      <c r="AD6" s="669">
        <v>56062.883000000002</v>
      </c>
      <c r="AE6" s="669">
        <v>59120.538</v>
      </c>
      <c r="AF6" s="669">
        <v>61183.552000000003</v>
      </c>
      <c r="AG6" s="669">
        <v>63183.521000000001</v>
      </c>
      <c r="AH6" s="669">
        <v>63960.033000000003</v>
      </c>
      <c r="AI6" s="669">
        <v>70558.104999999996</v>
      </c>
      <c r="AJ6" s="669">
        <v>72191.520999999993</v>
      </c>
      <c r="AK6" s="669">
        <v>73365.422000000006</v>
      </c>
      <c r="AL6" s="669">
        <v>74903.841</v>
      </c>
      <c r="AM6" s="669">
        <v>74916.827999999994</v>
      </c>
      <c r="AN6" s="669">
        <v>73848.841</v>
      </c>
    </row>
    <row r="7" spans="1:40" ht="18.75" customHeight="1">
      <c r="A7" s="542" t="s">
        <v>1064</v>
      </c>
      <c r="B7" s="669">
        <v>37086.100394130008</v>
      </c>
      <c r="C7" s="669">
        <v>34068.297164039999</v>
      </c>
      <c r="D7" s="669">
        <v>31322.891312650001</v>
      </c>
      <c r="E7" s="669">
        <v>28927.009492090001</v>
      </c>
      <c r="F7" s="669">
        <v>26331.038541169997</v>
      </c>
      <c r="G7" s="669">
        <v>23785.817160220002</v>
      </c>
      <c r="H7" s="669">
        <v>21632.490543610002</v>
      </c>
      <c r="I7" s="669">
        <v>19983.838180810002</v>
      </c>
      <c r="J7" s="669">
        <v>18105.418549529997</v>
      </c>
      <c r="K7" s="669">
        <v>16699.927913970001</v>
      </c>
      <c r="L7" s="669">
        <v>15905.364355610001</v>
      </c>
      <c r="M7" s="669">
        <v>15372.873670969999</v>
      </c>
      <c r="N7" s="669">
        <v>14778.70398394</v>
      </c>
      <c r="O7" s="669">
        <v>14101.54834324</v>
      </c>
      <c r="P7" s="669">
        <v>13886.912554879998</v>
      </c>
      <c r="Q7" s="669">
        <v>14079.90294939</v>
      </c>
      <c r="R7" s="669">
        <v>14316.403</v>
      </c>
      <c r="S7" s="669">
        <v>14652.989</v>
      </c>
      <c r="T7" s="669">
        <v>15227.916999999999</v>
      </c>
      <c r="U7" s="669">
        <v>15900.171</v>
      </c>
      <c r="V7" s="669">
        <v>16558.721000000001</v>
      </c>
      <c r="W7" s="669">
        <v>17202.255000000001</v>
      </c>
      <c r="X7" s="669">
        <v>17969.534</v>
      </c>
      <c r="Y7" s="669">
        <v>18969.668000000001</v>
      </c>
      <c r="Z7" s="669">
        <v>19415.291000000001</v>
      </c>
      <c r="AA7" s="669">
        <v>19470.707999999999</v>
      </c>
      <c r="AB7" s="669">
        <v>21493.978999999999</v>
      </c>
      <c r="AC7" s="669">
        <v>23335.504000000001</v>
      </c>
      <c r="AD7" s="669">
        <v>24381.530999999999</v>
      </c>
      <c r="AE7" s="669">
        <v>25760.441999999999</v>
      </c>
      <c r="AF7" s="669">
        <v>28110.633999999998</v>
      </c>
      <c r="AG7" s="669">
        <v>29691.819</v>
      </c>
      <c r="AH7" s="669">
        <v>30978.830999999998</v>
      </c>
      <c r="AI7" s="669">
        <v>31957.896000000001</v>
      </c>
      <c r="AJ7" s="669">
        <v>31779.073</v>
      </c>
      <c r="AK7" s="669">
        <v>31625.407999999999</v>
      </c>
      <c r="AL7" s="669">
        <v>32052.04</v>
      </c>
      <c r="AM7" s="669">
        <v>32423.499</v>
      </c>
      <c r="AN7" s="669">
        <v>32761.468000000001</v>
      </c>
    </row>
    <row r="8" spans="1:40" ht="18.75" customHeight="1">
      <c r="A8" s="542" t="s">
        <v>1063</v>
      </c>
      <c r="B8" s="669">
        <v>25236.008493880003</v>
      </c>
      <c r="C8" s="669">
        <v>26279.911269490003</v>
      </c>
      <c r="D8" s="669">
        <v>27566.047672740002</v>
      </c>
      <c r="E8" s="669">
        <v>28898.247839970001</v>
      </c>
      <c r="F8" s="669">
        <v>30194.145685990003</v>
      </c>
      <c r="G8" s="669">
        <v>31752.690874349999</v>
      </c>
      <c r="H8" s="669">
        <v>33493.092125970004</v>
      </c>
      <c r="I8" s="669">
        <v>34631.190279580005</v>
      </c>
      <c r="J8" s="669">
        <v>35353.150979350001</v>
      </c>
      <c r="K8" s="669">
        <v>36280.218725250001</v>
      </c>
      <c r="L8" s="669">
        <v>37344.831563489999</v>
      </c>
      <c r="M8" s="669">
        <v>38117.374907780002</v>
      </c>
      <c r="N8" s="669">
        <v>38333.883083160006</v>
      </c>
      <c r="O8" s="669">
        <v>38251.114220449999</v>
      </c>
      <c r="P8" s="669">
        <v>38295.496015140001</v>
      </c>
      <c r="Q8" s="669">
        <v>39727.006292699996</v>
      </c>
      <c r="R8" s="669">
        <v>39993.220999999998</v>
      </c>
      <c r="S8" s="669">
        <v>40502.404000000002</v>
      </c>
      <c r="T8" s="669">
        <v>41236.906999999999</v>
      </c>
      <c r="U8" s="669">
        <v>42048.599000000002</v>
      </c>
      <c r="V8" s="669">
        <v>42855.623</v>
      </c>
      <c r="W8" s="669">
        <v>43970.112999999998</v>
      </c>
      <c r="X8" s="669">
        <v>44843.53</v>
      </c>
      <c r="Y8" s="669">
        <v>45946.502</v>
      </c>
      <c r="Z8" s="669">
        <v>47153.266000000003</v>
      </c>
      <c r="AA8" s="669">
        <v>48799.078999999998</v>
      </c>
      <c r="AB8" s="669">
        <v>51273.087</v>
      </c>
      <c r="AC8" s="669">
        <v>55685.16</v>
      </c>
      <c r="AD8" s="669">
        <v>62436.103000000003</v>
      </c>
      <c r="AE8" s="669">
        <v>70451.894</v>
      </c>
      <c r="AF8" s="669">
        <v>79053.289000000004</v>
      </c>
      <c r="AG8" s="669">
        <v>85597.092999999993</v>
      </c>
      <c r="AH8" s="669">
        <v>90204.591</v>
      </c>
      <c r="AI8" s="669">
        <v>95295.615999999995</v>
      </c>
      <c r="AJ8" s="669">
        <v>100723.806</v>
      </c>
      <c r="AK8" s="669">
        <v>105982.889</v>
      </c>
      <c r="AL8" s="669">
        <v>109404.357</v>
      </c>
      <c r="AM8" s="669">
        <v>111500.125</v>
      </c>
      <c r="AN8" s="669">
        <v>112945.05899999999</v>
      </c>
    </row>
    <row r="9" spans="1:40" ht="18.75" customHeight="1">
      <c r="A9" s="1650" t="s">
        <v>1061</v>
      </c>
      <c r="B9" s="672">
        <v>73462.373294739999</v>
      </c>
      <c r="C9" s="672">
        <v>72577.013183310002</v>
      </c>
      <c r="D9" s="672">
        <v>72214.99928733999</v>
      </c>
      <c r="E9" s="672">
        <v>72001.957340539986</v>
      </c>
      <c r="F9" s="672">
        <v>72836.398374349999</v>
      </c>
      <c r="G9" s="672">
        <v>70434.479222919996</v>
      </c>
      <c r="H9" s="672">
        <v>70925.490032050002</v>
      </c>
      <c r="I9" s="672">
        <v>68974.066781729998</v>
      </c>
      <c r="J9" s="672">
        <v>65622.38304511999</v>
      </c>
      <c r="K9" s="672">
        <v>62239.426528879994</v>
      </c>
      <c r="L9" s="672">
        <v>60772.967276230003</v>
      </c>
      <c r="M9" s="672">
        <v>61546.879494220004</v>
      </c>
      <c r="N9" s="672">
        <v>59956.916136100001</v>
      </c>
      <c r="O9" s="672">
        <v>59778.249370440004</v>
      </c>
      <c r="P9" s="672">
        <v>59054.11258583</v>
      </c>
      <c r="Q9" s="672">
        <v>66790.952999999994</v>
      </c>
      <c r="R9" s="672">
        <v>67779.255999999994</v>
      </c>
      <c r="S9" s="672">
        <v>70532.686000000002</v>
      </c>
      <c r="T9" s="672">
        <v>72338.638999999996</v>
      </c>
      <c r="U9" s="672">
        <v>75484.376999999993</v>
      </c>
      <c r="V9" s="672">
        <v>79237.289999999994</v>
      </c>
      <c r="W9" s="672">
        <v>83096.255000000005</v>
      </c>
      <c r="X9" s="672">
        <v>89506.596999999994</v>
      </c>
      <c r="Y9" s="672">
        <v>95252.137000000002</v>
      </c>
      <c r="Z9" s="672">
        <v>104525.56</v>
      </c>
      <c r="AA9" s="672">
        <v>107427.02499999999</v>
      </c>
      <c r="AB9" s="672">
        <v>122518.08500000001</v>
      </c>
      <c r="AC9" s="672">
        <v>127563.005</v>
      </c>
      <c r="AD9" s="672">
        <v>128273.712</v>
      </c>
      <c r="AE9" s="672">
        <v>132588.978</v>
      </c>
      <c r="AF9" s="672">
        <v>146293.087</v>
      </c>
      <c r="AG9" s="672">
        <v>157456.93</v>
      </c>
      <c r="AH9" s="672">
        <v>155983.53</v>
      </c>
      <c r="AI9" s="672">
        <v>162839.84</v>
      </c>
      <c r="AJ9" s="672">
        <v>170179.26300000001</v>
      </c>
      <c r="AK9" s="672">
        <v>174185.17199999999</v>
      </c>
      <c r="AL9" s="672">
        <v>170321.86199999999</v>
      </c>
      <c r="AM9" s="672">
        <v>170046.97099999999</v>
      </c>
      <c r="AN9" s="672">
        <v>175621.815</v>
      </c>
    </row>
    <row r="10" spans="1:40" s="1652" customFormat="1" ht="18.75" customHeight="1">
      <c r="A10" s="1651" t="s">
        <v>1816</v>
      </c>
      <c r="B10" s="1221">
        <v>241676.27383597003</v>
      </c>
      <c r="C10" s="1221">
        <v>245018.00791177002</v>
      </c>
      <c r="D10" s="1221">
        <v>250495.43354940001</v>
      </c>
      <c r="E10" s="1221">
        <v>258214.18922764997</v>
      </c>
      <c r="F10" s="1221">
        <v>260122.64704059996</v>
      </c>
      <c r="G10" s="1221">
        <v>257752.52527504999</v>
      </c>
      <c r="H10" s="1221">
        <v>257053.43379219002</v>
      </c>
      <c r="I10" s="1221">
        <v>256530.06246625999</v>
      </c>
      <c r="J10" s="1221">
        <v>249848.39588068999</v>
      </c>
      <c r="K10" s="1221">
        <v>244865.51287572001</v>
      </c>
      <c r="L10" s="1221">
        <v>243289.67600482004</v>
      </c>
      <c r="M10" s="1221">
        <v>244974.12722497003</v>
      </c>
      <c r="N10" s="1221">
        <v>240412.42071899999</v>
      </c>
      <c r="O10" s="1221">
        <v>239160.44473556997</v>
      </c>
      <c r="P10" s="1221">
        <v>238941.87959734001</v>
      </c>
      <c r="Q10" s="1221">
        <v>258316.93759597</v>
      </c>
      <c r="R10" s="1221">
        <v>259134.777</v>
      </c>
      <c r="S10" s="1221">
        <v>265535.33</v>
      </c>
      <c r="T10" s="1221">
        <v>272313.83600000001</v>
      </c>
      <c r="U10" s="1221">
        <v>286799.24300000002</v>
      </c>
      <c r="V10" s="1221">
        <v>294843.41700000002</v>
      </c>
      <c r="W10" s="1221">
        <v>305422.02100000001</v>
      </c>
      <c r="X10" s="1221">
        <v>319246.95</v>
      </c>
      <c r="Y10" s="1221">
        <v>335040.77500000002</v>
      </c>
      <c r="Z10" s="1221">
        <v>342577.342</v>
      </c>
      <c r="AA10" s="1221">
        <v>336243.00899999996</v>
      </c>
      <c r="AB10" s="1221">
        <v>360212.12</v>
      </c>
      <c r="AC10" s="1221">
        <v>383189.571</v>
      </c>
      <c r="AD10" s="1221">
        <v>389555.46499999997</v>
      </c>
      <c r="AE10" s="1221">
        <v>412286.05099999998</v>
      </c>
      <c r="AF10" s="1221">
        <v>449992.652</v>
      </c>
      <c r="AG10" s="1221">
        <v>490034.23599999998</v>
      </c>
      <c r="AH10" s="1221">
        <v>503333.66700000002</v>
      </c>
      <c r="AI10" s="1221">
        <v>535228.78899999999</v>
      </c>
      <c r="AJ10" s="1221">
        <v>555153.19799999997</v>
      </c>
      <c r="AK10" s="1221">
        <v>573518.07400000002</v>
      </c>
      <c r="AL10" s="1221">
        <v>573146.4</v>
      </c>
      <c r="AM10" s="1221">
        <v>575485.39500000002</v>
      </c>
      <c r="AN10" s="1221">
        <v>583632.147</v>
      </c>
    </row>
    <row r="11" spans="1:40" ht="18.75" customHeight="1">
      <c r="A11" s="382" t="s">
        <v>1059</v>
      </c>
      <c r="B11" s="672">
        <v>223313.87624953131</v>
      </c>
      <c r="C11" s="672">
        <v>228806.2963746218</v>
      </c>
      <c r="D11" s="672">
        <v>237533.34850662109</v>
      </c>
      <c r="E11" s="672">
        <v>247989.06570169868</v>
      </c>
      <c r="F11" s="672">
        <v>256227.63014450838</v>
      </c>
      <c r="G11" s="672">
        <v>249536.48393336678</v>
      </c>
      <c r="H11" s="672">
        <v>261092.5748592288</v>
      </c>
      <c r="I11" s="672">
        <v>256849.24351217001</v>
      </c>
      <c r="J11" s="672">
        <v>236041.20960134579</v>
      </c>
      <c r="K11" s="672">
        <v>224500.02031652024</v>
      </c>
      <c r="L11" s="672">
        <v>220747.82053009223</v>
      </c>
      <c r="M11" s="672">
        <v>217953.92743181009</v>
      </c>
      <c r="N11" s="672">
        <v>229538.48073747</v>
      </c>
      <c r="O11" s="672">
        <v>227265.38528080002</v>
      </c>
      <c r="P11" s="672">
        <v>216843.57885186997</v>
      </c>
      <c r="Q11" s="672">
        <v>213213.77100000001</v>
      </c>
      <c r="R11" s="672">
        <v>209362.07499999998</v>
      </c>
      <c r="S11" s="672">
        <v>210975.842</v>
      </c>
      <c r="T11" s="672">
        <v>209125.272</v>
      </c>
      <c r="U11" s="672">
        <v>204575.78700000001</v>
      </c>
      <c r="V11" s="672">
        <v>202725.51300000001</v>
      </c>
      <c r="W11" s="672">
        <v>203361.163</v>
      </c>
      <c r="X11" s="672">
        <v>213177.31100000002</v>
      </c>
      <c r="Y11" s="672">
        <v>221257.696</v>
      </c>
      <c r="Z11" s="672">
        <v>250177.663</v>
      </c>
      <c r="AA11" s="672">
        <v>259231.29800000001</v>
      </c>
      <c r="AB11" s="672">
        <v>264776.04300000001</v>
      </c>
      <c r="AC11" s="672">
        <v>269040.27799999999</v>
      </c>
      <c r="AD11" s="672">
        <v>279000.83600000001</v>
      </c>
      <c r="AE11" s="672">
        <v>286719.82199999999</v>
      </c>
      <c r="AF11" s="672">
        <v>295069.429</v>
      </c>
      <c r="AG11" s="672">
        <v>313672.68900000001</v>
      </c>
      <c r="AH11" s="672">
        <v>327441.51</v>
      </c>
      <c r="AI11" s="672">
        <v>341000.08600000001</v>
      </c>
      <c r="AJ11" s="672">
        <v>345122.826</v>
      </c>
      <c r="AK11" s="672">
        <v>344706.37599999999</v>
      </c>
      <c r="AL11" s="672">
        <v>350880.67099999997</v>
      </c>
      <c r="AM11" s="672">
        <v>359558.62300000002</v>
      </c>
      <c r="AN11" s="672">
        <v>370361.098</v>
      </c>
    </row>
    <row r="12" spans="1:40" ht="18.75" customHeight="1">
      <c r="A12" s="832" t="s">
        <v>280</v>
      </c>
      <c r="B12" s="669">
        <v>195187.76392082</v>
      </c>
      <c r="C12" s="669">
        <v>198005.57235537001</v>
      </c>
      <c r="D12" s="669">
        <v>204591.19258479998</v>
      </c>
      <c r="E12" s="669">
        <v>213814.50666809999</v>
      </c>
      <c r="F12" s="669">
        <v>221025.94672948998</v>
      </c>
      <c r="G12" s="669">
        <v>214686.94543652999</v>
      </c>
      <c r="H12" s="669">
        <v>222760.63066334001</v>
      </c>
      <c r="I12" s="669">
        <v>219418.43384422001</v>
      </c>
      <c r="J12" s="669">
        <v>199273.31569051999</v>
      </c>
      <c r="K12" s="669">
        <v>188896.80059865999</v>
      </c>
      <c r="L12" s="669">
        <v>183417.56264835998</v>
      </c>
      <c r="M12" s="669">
        <v>181540.84139414999</v>
      </c>
      <c r="N12" s="1008">
        <v>176612.80073747001</v>
      </c>
      <c r="O12" s="1008">
        <v>175445.51828080002</v>
      </c>
      <c r="P12" s="1008">
        <v>164598.21085186998</v>
      </c>
      <c r="Q12" s="1008">
        <v>160130.12700000001</v>
      </c>
      <c r="R12" s="1008">
        <v>157260.08799999999</v>
      </c>
      <c r="S12" s="1008">
        <v>157598.01800000001</v>
      </c>
      <c r="T12" s="1008">
        <v>155110.264</v>
      </c>
      <c r="U12" s="1008">
        <v>148612.32</v>
      </c>
      <c r="V12" s="1008">
        <v>147524.636</v>
      </c>
      <c r="W12" s="1008">
        <v>146416.80600000001</v>
      </c>
      <c r="X12" s="1008">
        <v>151512.05900000001</v>
      </c>
      <c r="Y12" s="1008">
        <v>148427.06899999999</v>
      </c>
      <c r="Z12" s="1008">
        <v>171857.709</v>
      </c>
      <c r="AA12" s="1008">
        <v>175371.28400000001</v>
      </c>
      <c r="AB12" s="1008">
        <v>178091.74100000001</v>
      </c>
      <c r="AC12" s="1008">
        <v>178994.712</v>
      </c>
      <c r="AD12" s="1008">
        <v>185584.16699999999</v>
      </c>
      <c r="AE12" s="1008">
        <v>179537.33799999999</v>
      </c>
      <c r="AF12" s="1008">
        <v>177381.40100000001</v>
      </c>
      <c r="AG12" s="1008">
        <v>188497.921</v>
      </c>
      <c r="AH12" s="1008">
        <v>197524.81400000001</v>
      </c>
      <c r="AI12" s="1008">
        <v>204211.296</v>
      </c>
      <c r="AJ12" s="1008">
        <v>203651.742</v>
      </c>
      <c r="AK12" s="1008">
        <v>201220.709</v>
      </c>
      <c r="AL12" s="1008">
        <v>200763.19</v>
      </c>
      <c r="AM12" s="1008">
        <v>199029.58</v>
      </c>
      <c r="AN12" s="1008">
        <v>203253.886</v>
      </c>
    </row>
    <row r="13" spans="1:40" ht="18.75" customHeight="1">
      <c r="A13" s="832" t="s">
        <v>1815</v>
      </c>
      <c r="B13" s="669">
        <v>28126.112328711304</v>
      </c>
      <c r="C13" s="669">
        <v>30800.724019251797</v>
      </c>
      <c r="D13" s="669">
        <v>32942.155921821097</v>
      </c>
      <c r="E13" s="669">
        <v>34174.5590335987</v>
      </c>
      <c r="F13" s="669">
        <v>35201.6834150184</v>
      </c>
      <c r="G13" s="669">
        <v>34849.538496836802</v>
      </c>
      <c r="H13" s="669">
        <v>38331.944195888806</v>
      </c>
      <c r="I13" s="669">
        <v>37430.809667950001</v>
      </c>
      <c r="J13" s="669">
        <v>36767.893910825806</v>
      </c>
      <c r="K13" s="669">
        <v>35603.219717860266</v>
      </c>
      <c r="L13" s="669">
        <v>37330.257881732265</v>
      </c>
      <c r="M13" s="669">
        <v>36413.086037660105</v>
      </c>
      <c r="N13" s="1008">
        <v>52925.68</v>
      </c>
      <c r="O13" s="1008">
        <v>51819.866999999998</v>
      </c>
      <c r="P13" s="1008">
        <v>52245.368000000002</v>
      </c>
      <c r="Q13" s="1008">
        <v>53083.644</v>
      </c>
      <c r="R13" s="1008">
        <v>52101.987000000001</v>
      </c>
      <c r="S13" s="1008">
        <v>53377.824000000001</v>
      </c>
      <c r="T13" s="1008">
        <v>54015.008000000002</v>
      </c>
      <c r="U13" s="1008">
        <v>55963.466999999997</v>
      </c>
      <c r="V13" s="1008">
        <v>55200.877</v>
      </c>
      <c r="W13" s="1008">
        <v>56944.357000000004</v>
      </c>
      <c r="X13" s="1008">
        <v>61665.252</v>
      </c>
      <c r="Y13" s="1008">
        <v>72830.626999999993</v>
      </c>
      <c r="Z13" s="1008">
        <v>78319.953999999998</v>
      </c>
      <c r="AA13" s="1008">
        <v>83860.013999999996</v>
      </c>
      <c r="AB13" s="1008">
        <v>86684.301999999996</v>
      </c>
      <c r="AC13" s="1008">
        <v>90045.566000000006</v>
      </c>
      <c r="AD13" s="1008">
        <v>93416.668999999994</v>
      </c>
      <c r="AE13" s="1008">
        <v>107182.484</v>
      </c>
      <c r="AF13" s="1008">
        <v>117688.02800000001</v>
      </c>
      <c r="AG13" s="1008">
        <v>125174.768</v>
      </c>
      <c r="AH13" s="1008">
        <v>129916.696</v>
      </c>
      <c r="AI13" s="1008">
        <v>136788.79</v>
      </c>
      <c r="AJ13" s="1008">
        <v>141471.084</v>
      </c>
      <c r="AK13" s="1008">
        <v>143485.66699999999</v>
      </c>
      <c r="AL13" s="1008">
        <v>150117.481</v>
      </c>
      <c r="AM13" s="1008">
        <v>160529.04300000001</v>
      </c>
      <c r="AN13" s="1008">
        <v>167107.212</v>
      </c>
    </row>
    <row r="14" spans="1:40" s="1652" customFormat="1" ht="18.75" customHeight="1">
      <c r="A14" s="1651" t="s">
        <v>1814</v>
      </c>
      <c r="B14" s="1221">
        <v>464990.15008550137</v>
      </c>
      <c r="C14" s="1221">
        <v>473824.30428639182</v>
      </c>
      <c r="D14" s="1221">
        <v>488028.7820560211</v>
      </c>
      <c r="E14" s="1221">
        <v>506203.25492934865</v>
      </c>
      <c r="F14" s="1221">
        <v>516350.27718510834</v>
      </c>
      <c r="G14" s="1221">
        <v>507289.0092084168</v>
      </c>
      <c r="H14" s="1221">
        <v>518146.00865141884</v>
      </c>
      <c r="I14" s="1221">
        <v>513379.30597842997</v>
      </c>
      <c r="J14" s="1221">
        <v>485889.60548203578</v>
      </c>
      <c r="K14" s="1221">
        <v>469365.53319224028</v>
      </c>
      <c r="L14" s="1221">
        <v>464037.49653491226</v>
      </c>
      <c r="M14" s="1221">
        <v>462928.05465678009</v>
      </c>
      <c r="N14" s="1221">
        <v>469950.90145647002</v>
      </c>
      <c r="O14" s="1221">
        <v>466425.83001636999</v>
      </c>
      <c r="P14" s="1221">
        <v>455785.45844920998</v>
      </c>
      <c r="Q14" s="1221">
        <v>471530.70859597001</v>
      </c>
      <c r="R14" s="1221">
        <v>468496.85199999996</v>
      </c>
      <c r="S14" s="1221">
        <v>476511.17200000002</v>
      </c>
      <c r="T14" s="1221">
        <v>481439.10800000001</v>
      </c>
      <c r="U14" s="1221">
        <v>491375.03</v>
      </c>
      <c r="V14" s="1221">
        <v>497568.93000000005</v>
      </c>
      <c r="W14" s="1221">
        <v>508783.18400000001</v>
      </c>
      <c r="X14" s="1221">
        <v>532424.26100000006</v>
      </c>
      <c r="Y14" s="1221">
        <v>556298.47100000002</v>
      </c>
      <c r="Z14" s="1221">
        <v>592755.005</v>
      </c>
      <c r="AA14" s="1221">
        <v>595474.30700000003</v>
      </c>
      <c r="AB14" s="1221">
        <v>624988.16299999994</v>
      </c>
      <c r="AC14" s="1221">
        <v>652229.84899999993</v>
      </c>
      <c r="AD14" s="1221">
        <v>668556.30099999998</v>
      </c>
      <c r="AE14" s="1221">
        <v>699005.87299999991</v>
      </c>
      <c r="AF14" s="1221">
        <v>745062.08100000001</v>
      </c>
      <c r="AG14" s="1221">
        <v>803706.92500000005</v>
      </c>
      <c r="AH14" s="1221">
        <v>830775.17700000003</v>
      </c>
      <c r="AI14" s="1221">
        <v>876228.875</v>
      </c>
      <c r="AJ14" s="1221">
        <v>900276.02399999998</v>
      </c>
      <c r="AK14" s="1221">
        <v>918224.45</v>
      </c>
      <c r="AL14" s="1221">
        <v>924027.071</v>
      </c>
      <c r="AM14" s="1221">
        <v>935044.01800000004</v>
      </c>
      <c r="AN14" s="1221">
        <v>953993.245</v>
      </c>
    </row>
    <row r="15" spans="1:40" ht="18.75" customHeight="1">
      <c r="A15" s="379" t="s">
        <v>1057</v>
      </c>
      <c r="B15" s="672">
        <v>103108.0693780529</v>
      </c>
      <c r="C15" s="672">
        <v>106692.06056052634</v>
      </c>
      <c r="D15" s="672">
        <v>112300.90126712204</v>
      </c>
      <c r="E15" s="672">
        <v>120244.60435723791</v>
      </c>
      <c r="F15" s="672">
        <v>141419.0018423727</v>
      </c>
      <c r="G15" s="672">
        <v>135845.4672230116</v>
      </c>
      <c r="H15" s="672">
        <v>161958.79648403969</v>
      </c>
      <c r="I15" s="672">
        <v>159269.62549256874</v>
      </c>
      <c r="J15" s="672">
        <v>151582.82329654603</v>
      </c>
      <c r="K15" s="672">
        <v>139240.52443026999</v>
      </c>
      <c r="L15" s="672">
        <v>141036.94736413</v>
      </c>
      <c r="M15" s="672">
        <v>135503.39700927999</v>
      </c>
      <c r="N15" s="672">
        <v>133292.78023110001</v>
      </c>
      <c r="O15" s="672">
        <v>137743.78204635001</v>
      </c>
      <c r="P15" s="672">
        <v>135543.90804939999</v>
      </c>
      <c r="Q15" s="672">
        <v>145637.42129964998</v>
      </c>
      <c r="R15" s="672">
        <v>149974.204</v>
      </c>
      <c r="S15" s="672">
        <v>165496.35699999999</v>
      </c>
      <c r="T15" s="672">
        <v>172681.106</v>
      </c>
      <c r="U15" s="672">
        <v>163174.557</v>
      </c>
      <c r="V15" s="672">
        <v>166667.158</v>
      </c>
      <c r="W15" s="672">
        <v>165728.56400000001</v>
      </c>
      <c r="X15" s="672">
        <v>170976.361</v>
      </c>
      <c r="Y15" s="672">
        <v>166268.946</v>
      </c>
      <c r="Z15" s="672">
        <v>195565.30499999999</v>
      </c>
      <c r="AA15" s="672">
        <v>215852.13500000001</v>
      </c>
      <c r="AB15" s="672">
        <v>222005.81599999999</v>
      </c>
      <c r="AC15" s="672">
        <v>217301.709</v>
      </c>
      <c r="AD15" s="672">
        <v>237797.25099999999</v>
      </c>
      <c r="AE15" s="672">
        <v>210049.30799999999</v>
      </c>
      <c r="AF15" s="672">
        <v>217273.09899999999</v>
      </c>
      <c r="AG15" s="672">
        <v>223450.976</v>
      </c>
      <c r="AH15" s="672">
        <v>201464.516</v>
      </c>
      <c r="AI15" s="672">
        <v>207912.91</v>
      </c>
      <c r="AJ15" s="672">
        <v>210748.391</v>
      </c>
      <c r="AK15" s="672">
        <v>223228.01300000001</v>
      </c>
      <c r="AL15" s="672">
        <v>228943.38200000001</v>
      </c>
      <c r="AM15" s="672">
        <v>216573.47099999999</v>
      </c>
      <c r="AN15" s="672">
        <v>209219.83499999999</v>
      </c>
    </row>
    <row r="16" spans="1:40" s="1652" customFormat="1" ht="18.75" customHeight="1">
      <c r="A16" s="1651" t="s">
        <v>1813</v>
      </c>
      <c r="B16" s="1221">
        <v>568098.21946355421</v>
      </c>
      <c r="C16" s="1221">
        <v>580516.36484691815</v>
      </c>
      <c r="D16" s="1221">
        <v>600329.68332314305</v>
      </c>
      <c r="E16" s="1221">
        <v>626447.85928658652</v>
      </c>
      <c r="F16" s="1221">
        <v>657769.2790274811</v>
      </c>
      <c r="G16" s="1221">
        <v>643134.47643142845</v>
      </c>
      <c r="H16" s="1221">
        <v>680104.80513545847</v>
      </c>
      <c r="I16" s="1221">
        <v>672648.9314709988</v>
      </c>
      <c r="J16" s="1221">
        <v>637472.42877858179</v>
      </c>
      <c r="K16" s="1221">
        <v>608606.05762251024</v>
      </c>
      <c r="L16" s="1221">
        <v>605074.44389904221</v>
      </c>
      <c r="M16" s="1221">
        <v>598431.45166606014</v>
      </c>
      <c r="N16" s="1221">
        <v>603243.68168757006</v>
      </c>
      <c r="O16" s="1221">
        <v>604169.61206272</v>
      </c>
      <c r="P16" s="1221">
        <v>591329.36649861</v>
      </c>
      <c r="Q16" s="1221">
        <v>617168.12989562005</v>
      </c>
      <c r="R16" s="1221">
        <v>618471.05599999998</v>
      </c>
      <c r="S16" s="1221">
        <v>642007.52899999998</v>
      </c>
      <c r="T16" s="1221">
        <v>654120.21399999992</v>
      </c>
      <c r="U16" s="1221">
        <v>654549.58700000006</v>
      </c>
      <c r="V16" s="1221">
        <v>664236.08799999999</v>
      </c>
      <c r="W16" s="1221">
        <v>674511.74800000002</v>
      </c>
      <c r="X16" s="1221">
        <v>703400.62199999997</v>
      </c>
      <c r="Y16" s="1221">
        <v>722567.41700000002</v>
      </c>
      <c r="Z16" s="1221">
        <v>788320.30999999994</v>
      </c>
      <c r="AA16" s="1221">
        <v>811326.44200000004</v>
      </c>
      <c r="AB16" s="1221">
        <v>846993.97900000005</v>
      </c>
      <c r="AC16" s="1221">
        <v>869531.55799999996</v>
      </c>
      <c r="AD16" s="1221">
        <v>906353.55200000003</v>
      </c>
      <c r="AE16" s="1221">
        <v>909055.18099999998</v>
      </c>
      <c r="AF16" s="1221">
        <v>962335.17999999993</v>
      </c>
      <c r="AG16" s="1221">
        <v>1027157.901</v>
      </c>
      <c r="AH16" s="1221">
        <v>1032239.6930000001</v>
      </c>
      <c r="AI16" s="1221">
        <v>1084141.7850000001</v>
      </c>
      <c r="AJ16" s="1221">
        <v>1111024.415</v>
      </c>
      <c r="AK16" s="1221">
        <v>1141452.463</v>
      </c>
      <c r="AL16" s="1221">
        <v>1152970.453</v>
      </c>
      <c r="AM16" s="1221">
        <v>1151617.4890000001</v>
      </c>
      <c r="AN16" s="1221">
        <v>1163213.0799999998</v>
      </c>
    </row>
    <row r="17" spans="1:40" s="1653" customFormat="1" ht="21" customHeight="1">
      <c r="B17" s="674">
        <v>0</v>
      </c>
      <c r="C17" s="674">
        <v>0</v>
      </c>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1526"/>
      <c r="AG17" s="1526"/>
      <c r="AH17" s="1526"/>
      <c r="AI17" s="1526"/>
      <c r="AJ17" s="1526"/>
      <c r="AK17" s="1526"/>
      <c r="AL17" s="1526"/>
      <c r="AM17" s="1526"/>
      <c r="AN17" s="1526"/>
    </row>
    <row r="18" spans="1:40" ht="6.75" customHeight="1">
      <c r="B18" s="669"/>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1527"/>
      <c r="AG18" s="1527"/>
      <c r="AH18" s="1527"/>
      <c r="AI18" s="1527"/>
      <c r="AJ18" s="1527"/>
      <c r="AK18" s="1527"/>
      <c r="AL18" s="1527"/>
      <c r="AM18" s="1527"/>
      <c r="AN18" s="1527"/>
    </row>
    <row r="19" spans="1:40" ht="18.75" customHeight="1">
      <c r="A19" s="1654" t="s">
        <v>1812</v>
      </c>
      <c r="B19" s="672">
        <v>76241.704755312938</v>
      </c>
      <c r="C19" s="672">
        <v>76596.682987756358</v>
      </c>
      <c r="D19" s="672">
        <v>78307.04988629205</v>
      </c>
      <c r="E19" s="672">
        <v>78281.473358857897</v>
      </c>
      <c r="F19" s="672">
        <v>80456.678284932626</v>
      </c>
      <c r="G19" s="672">
        <v>79181.992882211562</v>
      </c>
      <c r="H19" s="672">
        <v>81108.796845129764</v>
      </c>
      <c r="I19" s="672">
        <v>79932.87438393879</v>
      </c>
      <c r="J19" s="672">
        <v>77478.873367306063</v>
      </c>
      <c r="K19" s="672">
        <v>75044.242807290037</v>
      </c>
      <c r="L19" s="672">
        <v>72416.885331550046</v>
      </c>
      <c r="M19" s="672">
        <v>70793.38879261</v>
      </c>
      <c r="N19" s="672">
        <v>72222.734274170012</v>
      </c>
      <c r="O19" s="672">
        <v>72474.848905380044</v>
      </c>
      <c r="P19" s="672">
        <v>71253.05260025998</v>
      </c>
      <c r="Q19" s="672">
        <v>70489.274634600006</v>
      </c>
      <c r="R19" s="672">
        <v>70885.27</v>
      </c>
      <c r="S19" s="672">
        <v>70119.982000000004</v>
      </c>
      <c r="T19" s="672">
        <v>69585.297999999995</v>
      </c>
      <c r="U19" s="672">
        <v>66104.7</v>
      </c>
      <c r="V19" s="672">
        <v>65381.207999999999</v>
      </c>
      <c r="W19" s="672">
        <v>64658.680999999997</v>
      </c>
      <c r="X19" s="672">
        <v>65715.781000000003</v>
      </c>
      <c r="Y19" s="672">
        <v>66719.846000000005</v>
      </c>
      <c r="Z19" s="672">
        <v>70301.358999999997</v>
      </c>
      <c r="AA19" s="672">
        <v>69988.188999999998</v>
      </c>
      <c r="AB19" s="672">
        <v>70982.793000000005</v>
      </c>
      <c r="AC19" s="672">
        <v>68933.031000000003</v>
      </c>
      <c r="AD19" s="672">
        <v>75047.447</v>
      </c>
      <c r="AE19" s="672">
        <v>78055.803</v>
      </c>
      <c r="AF19" s="672">
        <v>77099.831999999995</v>
      </c>
      <c r="AG19" s="672">
        <v>82909.523000000001</v>
      </c>
      <c r="AH19" s="672">
        <v>86861.744999999995</v>
      </c>
      <c r="AI19" s="672">
        <v>88291.982000000004</v>
      </c>
      <c r="AJ19" s="672">
        <v>89278.096000000005</v>
      </c>
      <c r="AK19" s="672">
        <v>91779.271999999997</v>
      </c>
      <c r="AL19" s="672">
        <v>90123.839000000007</v>
      </c>
      <c r="AM19" s="672">
        <v>93905.483999999997</v>
      </c>
      <c r="AN19" s="672">
        <v>94938.922000000006</v>
      </c>
    </row>
    <row r="20" spans="1:40" ht="18.75" customHeight="1">
      <c r="A20" s="1655" t="s">
        <v>1060</v>
      </c>
      <c r="B20" s="669">
        <v>518.30733386002248</v>
      </c>
      <c r="C20" s="669">
        <v>511.99226393000572</v>
      </c>
      <c r="D20" s="669">
        <v>531.10078026002157</v>
      </c>
      <c r="E20" s="669">
        <v>552.46283236998715</v>
      </c>
      <c r="F20" s="669">
        <v>477.84473093997804</v>
      </c>
      <c r="G20" s="669">
        <v>465.12357204998261</v>
      </c>
      <c r="H20" s="669">
        <v>544.59823119002976</v>
      </c>
      <c r="I20" s="669">
        <v>550.22097931001917</v>
      </c>
      <c r="J20" s="669">
        <v>513.67320690001361</v>
      </c>
      <c r="K20" s="669">
        <v>463.07634354004404</v>
      </c>
      <c r="L20" s="669">
        <v>453.17377275004401</v>
      </c>
      <c r="M20" s="669">
        <v>447.65105316002155</v>
      </c>
      <c r="N20" s="669">
        <v>479.07371376999072</v>
      </c>
      <c r="O20" s="669">
        <v>482.24545072999899</v>
      </c>
      <c r="P20" s="669">
        <v>980.7866961999971</v>
      </c>
      <c r="Q20" s="669">
        <v>1015.6166412200255</v>
      </c>
      <c r="R20" s="669">
        <v>986.36500000000001</v>
      </c>
      <c r="S20" s="669">
        <v>1038.866</v>
      </c>
      <c r="T20" s="669">
        <v>1022.713</v>
      </c>
      <c r="U20" s="669">
        <v>1013.85</v>
      </c>
      <c r="V20" s="669">
        <v>1002.676</v>
      </c>
      <c r="W20" s="669">
        <v>857.89200000000005</v>
      </c>
      <c r="X20" s="669">
        <v>831.6</v>
      </c>
      <c r="Y20" s="669">
        <v>860.76300000000003</v>
      </c>
      <c r="Z20" s="669">
        <v>1135.413</v>
      </c>
      <c r="AA20" s="669">
        <v>844.37400000000002</v>
      </c>
      <c r="AB20" s="669">
        <v>865.32299999999998</v>
      </c>
      <c r="AC20" s="669">
        <v>854.21100000000001</v>
      </c>
      <c r="AD20" s="669">
        <v>868.38199999999995</v>
      </c>
      <c r="AE20" s="669">
        <v>838.49099999999999</v>
      </c>
      <c r="AF20" s="669">
        <v>920.44399999999996</v>
      </c>
      <c r="AG20" s="669">
        <v>943.63300000000004</v>
      </c>
      <c r="AH20" s="669">
        <v>1017.2809999999999</v>
      </c>
      <c r="AI20" s="669">
        <v>491.05900000000003</v>
      </c>
      <c r="AJ20" s="669">
        <v>513.16700000000003</v>
      </c>
      <c r="AK20" s="669">
        <v>511.97899999999998</v>
      </c>
      <c r="AL20" s="669">
        <v>467.11599999999999</v>
      </c>
      <c r="AM20" s="669">
        <v>453.68700000000001</v>
      </c>
      <c r="AN20" s="669">
        <v>457.89100000000002</v>
      </c>
    </row>
    <row r="21" spans="1:40" ht="18.75" customHeight="1">
      <c r="A21" s="1655" t="s">
        <v>1059</v>
      </c>
      <c r="B21" s="669">
        <v>65190.380393420011</v>
      </c>
      <c r="C21" s="669">
        <v>66621.075759550004</v>
      </c>
      <c r="D21" s="669">
        <v>68136.505893549969</v>
      </c>
      <c r="E21" s="669">
        <v>67208.174856600002</v>
      </c>
      <c r="F21" s="669">
        <v>68406.789186039969</v>
      </c>
      <c r="G21" s="669">
        <v>67599.430827819975</v>
      </c>
      <c r="H21" s="669">
        <v>67515.44645338002</v>
      </c>
      <c r="I21" s="669">
        <v>67152.440492630005</v>
      </c>
      <c r="J21" s="669">
        <v>65095.163147829997</v>
      </c>
      <c r="K21" s="669">
        <v>64127.439502159992</v>
      </c>
      <c r="L21" s="669">
        <v>61416.945408109983</v>
      </c>
      <c r="M21" s="669">
        <v>59987.306010079978</v>
      </c>
      <c r="N21" s="669">
        <v>61386.38280728001</v>
      </c>
      <c r="O21" s="669">
        <v>60920.305924370026</v>
      </c>
      <c r="P21" s="669">
        <v>58962.18084624999</v>
      </c>
      <c r="Q21" s="669">
        <v>56424.875</v>
      </c>
      <c r="R21" s="669">
        <v>57335.546999999999</v>
      </c>
      <c r="S21" s="669">
        <v>52023.330999999998</v>
      </c>
      <c r="T21" s="669">
        <v>45828.642</v>
      </c>
      <c r="U21" s="669">
        <v>50088.508000000002</v>
      </c>
      <c r="V21" s="669">
        <v>49153.383999999998</v>
      </c>
      <c r="W21" s="669">
        <v>48243.499000000003</v>
      </c>
      <c r="X21" s="669">
        <v>48085.703000000001</v>
      </c>
      <c r="Y21" s="669">
        <v>48340.906000000003</v>
      </c>
      <c r="Z21" s="669">
        <v>50061.063000000002</v>
      </c>
      <c r="AA21" s="669">
        <v>48322.375</v>
      </c>
      <c r="AB21" s="669">
        <v>48405.031999999999</v>
      </c>
      <c r="AC21" s="669">
        <v>46713.474999999999</v>
      </c>
      <c r="AD21" s="669">
        <v>51687.37</v>
      </c>
      <c r="AE21" s="669">
        <v>55545.103999999999</v>
      </c>
      <c r="AF21" s="669">
        <v>51764.65</v>
      </c>
      <c r="AG21" s="669">
        <v>55441.707000000002</v>
      </c>
      <c r="AH21" s="669">
        <v>60405.993999999999</v>
      </c>
      <c r="AI21" s="669">
        <v>61563.951000000001</v>
      </c>
      <c r="AJ21" s="669">
        <v>62429</v>
      </c>
      <c r="AK21" s="669">
        <v>63203.256999999998</v>
      </c>
      <c r="AL21" s="669">
        <v>63380.680999999997</v>
      </c>
      <c r="AM21" s="669">
        <v>66213.388000000006</v>
      </c>
      <c r="AN21" s="669">
        <v>67247.335999999996</v>
      </c>
    </row>
    <row r="22" spans="1:40" ht="18.75" customHeight="1">
      <c r="A22" s="1655" t="s">
        <v>1058</v>
      </c>
      <c r="B22" s="669">
        <v>2950.1311476900009</v>
      </c>
      <c r="C22" s="669">
        <v>2918.6344651000109</v>
      </c>
      <c r="D22" s="669">
        <v>3124.1261392400047</v>
      </c>
      <c r="E22" s="669">
        <v>3163.7518817999808</v>
      </c>
      <c r="F22" s="669">
        <v>3248.6751937399968</v>
      </c>
      <c r="G22" s="669">
        <v>3171.9158372699894</v>
      </c>
      <c r="H22" s="669">
        <v>3076.1616798800096</v>
      </c>
      <c r="I22" s="669">
        <v>2890.7829586300068</v>
      </c>
      <c r="J22" s="669">
        <v>3210.3819823099911</v>
      </c>
      <c r="K22" s="669">
        <v>2494.2827026500017</v>
      </c>
      <c r="L22" s="669">
        <v>2455.7883654300094</v>
      </c>
      <c r="M22" s="669">
        <v>2562.0453611500052</v>
      </c>
      <c r="N22" s="669">
        <v>2518.118326460004</v>
      </c>
      <c r="O22" s="669">
        <v>2500.4060496300081</v>
      </c>
      <c r="P22" s="669">
        <v>2460.8393114400023</v>
      </c>
      <c r="Q22" s="669">
        <v>3581.027</v>
      </c>
      <c r="R22" s="669">
        <v>6242.1469999999999</v>
      </c>
      <c r="S22" s="669">
        <v>5508.6980000000003</v>
      </c>
      <c r="T22" s="669">
        <v>6939.2690000000002</v>
      </c>
      <c r="U22" s="669">
        <v>3736.038</v>
      </c>
      <c r="V22" s="669">
        <v>3956.1970000000001</v>
      </c>
      <c r="W22" s="669">
        <v>4157.3220000000001</v>
      </c>
      <c r="X22" s="669">
        <v>4737.8410000000003</v>
      </c>
      <c r="Y22" s="669">
        <v>4900.7380000000003</v>
      </c>
      <c r="Z22" s="669">
        <v>5006.4210000000003</v>
      </c>
      <c r="AA22" s="669">
        <v>5725.3230000000003</v>
      </c>
      <c r="AB22" s="669">
        <v>5788.1549999999997</v>
      </c>
      <c r="AC22" s="669">
        <v>6004.8059999999996</v>
      </c>
      <c r="AD22" s="669">
        <v>5871.4870000000001</v>
      </c>
      <c r="AE22" s="669">
        <v>6503.4430000000002</v>
      </c>
      <c r="AF22" s="669">
        <v>7301.0280000000002</v>
      </c>
      <c r="AG22" s="669">
        <v>7876.22</v>
      </c>
      <c r="AH22" s="669">
        <v>9212.5540000000001</v>
      </c>
      <c r="AI22" s="669">
        <v>9937.9519999999993</v>
      </c>
      <c r="AJ22" s="669">
        <v>10260.362999999999</v>
      </c>
      <c r="AK22" s="669">
        <v>9758.9230000000007</v>
      </c>
      <c r="AL22" s="669">
        <v>8906.0889999999999</v>
      </c>
      <c r="AM22" s="669">
        <v>9085.9330000000009</v>
      </c>
      <c r="AN22" s="669">
        <v>10141.36</v>
      </c>
    </row>
    <row r="23" spans="1:40" ht="18.75" customHeight="1" thickBot="1">
      <c r="A23" s="1656" t="s">
        <v>1057</v>
      </c>
      <c r="B23" s="673">
        <v>7582.885880342903</v>
      </c>
      <c r="C23" s="673">
        <v>6544.9804991763376</v>
      </c>
      <c r="D23" s="673">
        <v>6515.3170732420549</v>
      </c>
      <c r="E23" s="673">
        <v>7357.0837880879262</v>
      </c>
      <c r="F23" s="673">
        <v>8323.369174212683</v>
      </c>
      <c r="G23" s="673">
        <v>7945.5226450716145</v>
      </c>
      <c r="H23" s="673">
        <v>9972.5904806797043</v>
      </c>
      <c r="I23" s="673">
        <v>9339.429953368759</v>
      </c>
      <c r="J23" s="673">
        <v>8659.6550302660617</v>
      </c>
      <c r="K23" s="673">
        <v>7959.4442589399987</v>
      </c>
      <c r="L23" s="673">
        <v>8090.9777852600091</v>
      </c>
      <c r="M23" s="673">
        <v>7796.3863682199881</v>
      </c>
      <c r="N23" s="673">
        <v>7839.159426660015</v>
      </c>
      <c r="O23" s="673">
        <v>8571.8914806500106</v>
      </c>
      <c r="P23" s="673">
        <v>8849.2457463699975</v>
      </c>
      <c r="Q23" s="673">
        <v>9467.7559933799785</v>
      </c>
      <c r="R23" s="673">
        <v>9412.5689999999995</v>
      </c>
      <c r="S23" s="673">
        <v>10867.284</v>
      </c>
      <c r="T23" s="673">
        <v>12442.467000000001</v>
      </c>
      <c r="U23" s="673">
        <v>11266.303</v>
      </c>
      <c r="V23" s="673">
        <v>11268.949000000001</v>
      </c>
      <c r="W23" s="673">
        <v>11399.967000000001</v>
      </c>
      <c r="X23" s="673">
        <v>12060.635</v>
      </c>
      <c r="Y23" s="673">
        <v>12617.438</v>
      </c>
      <c r="Z23" s="673">
        <v>14098.460999999999</v>
      </c>
      <c r="AA23" s="673">
        <v>15096.115</v>
      </c>
      <c r="AB23" s="673">
        <v>15924.28</v>
      </c>
      <c r="AC23" s="673">
        <v>15360.537</v>
      </c>
      <c r="AD23" s="673">
        <v>16620.205999999998</v>
      </c>
      <c r="AE23" s="673">
        <v>15168.763000000001</v>
      </c>
      <c r="AF23" s="673">
        <v>17113.71</v>
      </c>
      <c r="AG23" s="673">
        <v>18647.960999999999</v>
      </c>
      <c r="AH23" s="673">
        <v>16225.914000000001</v>
      </c>
      <c r="AI23" s="673">
        <v>16299.018</v>
      </c>
      <c r="AJ23" s="673">
        <v>16075.565000000001</v>
      </c>
      <c r="AK23" s="673">
        <v>18305.111000000001</v>
      </c>
      <c r="AL23" s="673">
        <v>17369.951000000001</v>
      </c>
      <c r="AM23" s="673">
        <v>18152.473000000002</v>
      </c>
      <c r="AN23" s="673">
        <v>17092.332999999999</v>
      </c>
    </row>
    <row r="24" spans="1:40" ht="18.75" customHeight="1" thickTop="1">
      <c r="A24" s="1645" t="s">
        <v>1056</v>
      </c>
      <c r="B24" s="671"/>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row>
    <row r="25" spans="1:40" ht="18.75" customHeight="1">
      <c r="A25" s="1006" t="s">
        <v>1055</v>
      </c>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row>
    <row r="26" spans="1:40" ht="18.75" customHeight="1">
      <c r="A26" s="1006"/>
      <c r="B26" s="669"/>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row>
    <row r="27" spans="1:40" ht="18.75" customHeight="1">
      <c r="A27" s="1651" t="s">
        <v>1057</v>
      </c>
      <c r="B27" s="1647">
        <v>41729</v>
      </c>
      <c r="C27" s="1647">
        <v>41820</v>
      </c>
      <c r="D27" s="1647">
        <v>41912</v>
      </c>
      <c r="E27" s="1647">
        <v>42004</v>
      </c>
      <c r="F27" s="1647">
        <v>42094</v>
      </c>
      <c r="G27" s="1647">
        <v>42185</v>
      </c>
      <c r="H27" s="1647">
        <v>42277</v>
      </c>
      <c r="I27" s="1647">
        <v>42369</v>
      </c>
      <c r="J27" s="1647">
        <v>42460</v>
      </c>
      <c r="K27" s="1647">
        <v>42551</v>
      </c>
      <c r="L27" s="1647">
        <v>42643</v>
      </c>
      <c r="M27" s="1647">
        <v>42735</v>
      </c>
      <c r="N27" s="1647">
        <v>42825</v>
      </c>
      <c r="O27" s="1647">
        <v>42916</v>
      </c>
      <c r="P27" s="1657">
        <v>43008</v>
      </c>
      <c r="Q27" s="1657">
        <v>43100</v>
      </c>
      <c r="R27" s="1657">
        <v>43190</v>
      </c>
      <c r="S27" s="1657">
        <v>43281</v>
      </c>
      <c r="T27" s="1657">
        <v>43373</v>
      </c>
      <c r="U27" s="1657">
        <v>43465</v>
      </c>
      <c r="V27" s="1657">
        <v>43555</v>
      </c>
      <c r="W27" s="1657">
        <v>43646</v>
      </c>
      <c r="X27" s="1657">
        <v>43738</v>
      </c>
      <c r="Y27" s="1657">
        <v>43830</v>
      </c>
      <c r="Z27" s="1657">
        <v>43921</v>
      </c>
      <c r="AA27" s="1657">
        <v>44012</v>
      </c>
      <c r="AB27" s="1647">
        <v>44104</v>
      </c>
      <c r="AC27" s="1647">
        <v>44196</v>
      </c>
      <c r="AD27" s="1647">
        <v>44286</v>
      </c>
      <c r="AE27" s="1647">
        <v>44377</v>
      </c>
      <c r="AF27" s="1647">
        <v>44469</v>
      </c>
      <c r="AG27" s="1647">
        <v>44561</v>
      </c>
      <c r="AH27" s="1647">
        <v>44651</v>
      </c>
      <c r="AI27" s="1647">
        <v>44742</v>
      </c>
      <c r="AJ27" s="1647">
        <v>44834</v>
      </c>
      <c r="AK27" s="1647">
        <v>44926</v>
      </c>
      <c r="AL27" s="1647">
        <v>45016</v>
      </c>
      <c r="AM27" s="1647">
        <v>45107</v>
      </c>
      <c r="AN27" s="1647">
        <v>45199</v>
      </c>
    </row>
    <row r="28" spans="1:40" s="1652" customFormat="1" ht="18.75" customHeight="1">
      <c r="A28" s="382" t="s">
        <v>1060</v>
      </c>
      <c r="B28" s="672"/>
      <c r="C28" s="672"/>
      <c r="D28" s="672"/>
      <c r="E28" s="672"/>
      <c r="F28" s="672"/>
      <c r="G28" s="672"/>
      <c r="H28" s="672"/>
      <c r="I28" s="672"/>
      <c r="J28" s="672"/>
      <c r="K28" s="672">
        <v>42824.995718099999</v>
      </c>
      <c r="L28" s="672">
        <v>44012.161622680003</v>
      </c>
      <c r="M28" s="672">
        <v>43492.412612580003</v>
      </c>
      <c r="N28" s="672">
        <v>43078.137704469998</v>
      </c>
      <c r="O28" s="672">
        <v>45734.205623059999</v>
      </c>
      <c r="P28" s="672">
        <v>45775.281823350007</v>
      </c>
      <c r="Q28" s="672">
        <v>49558.158546429993</v>
      </c>
      <c r="R28" s="672">
        <v>51486.400000000001</v>
      </c>
      <c r="S28" s="672">
        <v>56905.402000000002</v>
      </c>
      <c r="T28" s="672">
        <v>58698.38</v>
      </c>
      <c r="U28" s="672">
        <v>54452.353000000003</v>
      </c>
      <c r="V28" s="672">
        <v>55274.928999999996</v>
      </c>
      <c r="W28" s="672">
        <v>55678.502999999997</v>
      </c>
      <c r="X28" s="672">
        <v>57118.038</v>
      </c>
      <c r="Y28" s="672">
        <v>55399.692000000003</v>
      </c>
      <c r="Z28" s="672">
        <v>63343.991000000002</v>
      </c>
      <c r="AA28" s="672">
        <v>69614.803</v>
      </c>
      <c r="AB28" s="672">
        <v>73291.794999999998</v>
      </c>
      <c r="AC28" s="672">
        <v>75434.592000000004</v>
      </c>
      <c r="AD28" s="672">
        <v>82800.813999999998</v>
      </c>
      <c r="AE28" s="672">
        <v>73587.755999999994</v>
      </c>
      <c r="AF28" s="672">
        <v>76673.732000000004</v>
      </c>
      <c r="AG28" s="672">
        <v>79178.767000000007</v>
      </c>
      <c r="AH28" s="672">
        <v>74743.337</v>
      </c>
      <c r="AI28" s="672">
        <v>81118.687000000005</v>
      </c>
      <c r="AJ28" s="672">
        <v>83122.976999999999</v>
      </c>
      <c r="AK28" s="672">
        <v>88871.161999999997</v>
      </c>
      <c r="AL28" s="672">
        <v>94365.085999999996</v>
      </c>
      <c r="AM28" s="672">
        <v>82319.733999999997</v>
      </c>
      <c r="AN28" s="672">
        <v>78191.335000000006</v>
      </c>
    </row>
    <row r="29" spans="1:40" ht="18.75" customHeight="1">
      <c r="A29" s="381" t="s">
        <v>1067</v>
      </c>
      <c r="B29" s="669"/>
      <c r="C29" s="669"/>
      <c r="D29" s="669"/>
      <c r="E29" s="669"/>
      <c r="F29" s="669"/>
      <c r="G29" s="669"/>
      <c r="H29" s="669"/>
      <c r="I29" s="669"/>
      <c r="J29" s="669"/>
      <c r="K29" s="669">
        <v>4377.1835433699998</v>
      </c>
      <c r="L29" s="669">
        <v>4439.9660612600001</v>
      </c>
      <c r="M29" s="669">
        <v>4547.7632171400001</v>
      </c>
      <c r="N29" s="669">
        <v>4462.5963866400007</v>
      </c>
      <c r="O29" s="669">
        <v>4657.6218780500003</v>
      </c>
      <c r="P29" s="669">
        <v>4462.06370066</v>
      </c>
      <c r="Q29" s="669">
        <v>4993.4284607500003</v>
      </c>
      <c r="R29" s="669">
        <v>5011.2820000000002</v>
      </c>
      <c r="S29" s="669">
        <v>5429.0820000000003</v>
      </c>
      <c r="T29" s="669">
        <v>5403.2550000000001</v>
      </c>
      <c r="U29" s="669">
        <v>5568.2389999999996</v>
      </c>
      <c r="V29" s="669">
        <v>5528.7439999999997</v>
      </c>
      <c r="W29" s="669">
        <v>5465.3239999999996</v>
      </c>
      <c r="X29" s="669">
        <v>5651.0429999999997</v>
      </c>
      <c r="Y29" s="669">
        <v>5729.2070000000003</v>
      </c>
      <c r="Z29" s="669">
        <v>6369.45</v>
      </c>
      <c r="AA29" s="669">
        <v>6357.8410000000003</v>
      </c>
      <c r="AB29" s="669">
        <v>6535.0169999999998</v>
      </c>
      <c r="AC29" s="669">
        <v>6832.9629999999997</v>
      </c>
      <c r="AD29" s="669">
        <v>7294.5230000000001</v>
      </c>
      <c r="AE29" s="669">
        <v>6457.8710000000001</v>
      </c>
      <c r="AF29" s="669">
        <v>7185.884</v>
      </c>
      <c r="AG29" s="669">
        <v>8056.4520000000002</v>
      </c>
      <c r="AH29" s="669">
        <v>7576.0940000000001</v>
      </c>
      <c r="AI29" s="669">
        <v>8326.4779999999992</v>
      </c>
      <c r="AJ29" s="669">
        <v>8409.1949999999997</v>
      </c>
      <c r="AK29" s="669">
        <v>9176.0319999999992</v>
      </c>
      <c r="AL29" s="669">
        <v>9385.9580000000005</v>
      </c>
      <c r="AM29" s="669">
        <v>9230.6020000000008</v>
      </c>
      <c r="AN29" s="669">
        <v>8595.2829999999994</v>
      </c>
    </row>
    <row r="30" spans="1:40" ht="18.75" customHeight="1">
      <c r="A30" s="381" t="s">
        <v>1066</v>
      </c>
      <c r="B30" s="669"/>
      <c r="C30" s="669"/>
      <c r="D30" s="669"/>
      <c r="E30" s="669"/>
      <c r="F30" s="669"/>
      <c r="G30" s="669"/>
      <c r="H30" s="669"/>
      <c r="I30" s="669"/>
      <c r="J30" s="669"/>
      <c r="K30" s="669">
        <v>15488.522289909999</v>
      </c>
      <c r="L30" s="669">
        <v>16105.946262429999</v>
      </c>
      <c r="M30" s="669">
        <v>15614.100242889999</v>
      </c>
      <c r="N30" s="669">
        <v>15260.908699379999</v>
      </c>
      <c r="O30" s="669">
        <v>16571.85953315</v>
      </c>
      <c r="P30" s="669">
        <v>16758.658472309999</v>
      </c>
      <c r="Q30" s="669">
        <v>17732.943317259997</v>
      </c>
      <c r="R30" s="669">
        <v>18393.227999999999</v>
      </c>
      <c r="S30" s="669">
        <v>20857.609</v>
      </c>
      <c r="T30" s="669">
        <v>21723.134999999998</v>
      </c>
      <c r="U30" s="669">
        <v>19794.008000000002</v>
      </c>
      <c r="V30" s="669">
        <v>20078.038</v>
      </c>
      <c r="W30" s="669">
        <v>20554.322</v>
      </c>
      <c r="X30" s="669">
        <v>20910.421999999999</v>
      </c>
      <c r="Y30" s="669">
        <v>19677.476999999999</v>
      </c>
      <c r="Z30" s="669">
        <v>22223.863000000001</v>
      </c>
      <c r="AA30" s="669">
        <v>24599.391</v>
      </c>
      <c r="AB30" s="669">
        <v>25281.933000000001</v>
      </c>
      <c r="AC30" s="669">
        <v>25158.725999999999</v>
      </c>
      <c r="AD30" s="669">
        <v>27041.921999999999</v>
      </c>
      <c r="AE30" s="669">
        <v>23482.59</v>
      </c>
      <c r="AF30" s="669">
        <v>23699.544999999998</v>
      </c>
      <c r="AG30" s="669">
        <v>24033.519</v>
      </c>
      <c r="AH30" s="669">
        <v>22494.177</v>
      </c>
      <c r="AI30" s="669">
        <v>28661.306</v>
      </c>
      <c r="AJ30" s="669">
        <v>29716.894</v>
      </c>
      <c r="AK30" s="669">
        <v>30377.852999999999</v>
      </c>
      <c r="AL30" s="669">
        <v>33081.15</v>
      </c>
      <c r="AM30" s="669">
        <v>23413.884999999998</v>
      </c>
      <c r="AN30" s="669">
        <v>22448.388999999999</v>
      </c>
    </row>
    <row r="31" spans="1:40" ht="18.75" customHeight="1">
      <c r="A31" s="381" t="s">
        <v>1065</v>
      </c>
      <c r="B31" s="669"/>
      <c r="C31" s="669"/>
      <c r="D31" s="669"/>
      <c r="E31" s="669"/>
      <c r="F31" s="669"/>
      <c r="G31" s="669"/>
      <c r="H31" s="669"/>
      <c r="I31" s="669"/>
      <c r="J31" s="669"/>
      <c r="K31" s="669">
        <v>2727.38081242</v>
      </c>
      <c r="L31" s="669">
        <v>2852.45601867</v>
      </c>
      <c r="M31" s="669">
        <v>2768.4893821799997</v>
      </c>
      <c r="N31" s="669">
        <v>2837.8176616999999</v>
      </c>
      <c r="O31" s="669">
        <v>2766.3517897299998</v>
      </c>
      <c r="P31" s="669">
        <v>2622.3576053500001</v>
      </c>
      <c r="Q31" s="669">
        <v>2528.8206839499999</v>
      </c>
      <c r="R31" s="669">
        <v>2708.0219999999999</v>
      </c>
      <c r="S31" s="669">
        <v>2780.9169999999999</v>
      </c>
      <c r="T31" s="669">
        <v>2659.413</v>
      </c>
      <c r="U31" s="669">
        <v>2198.3209999999999</v>
      </c>
      <c r="V31" s="669">
        <v>2080.8449999999998</v>
      </c>
      <c r="W31" s="669">
        <v>1947.454</v>
      </c>
      <c r="X31" s="669">
        <v>1854.325</v>
      </c>
      <c r="Y31" s="669">
        <v>1860.818</v>
      </c>
      <c r="Z31" s="669">
        <v>1982.1030000000001</v>
      </c>
      <c r="AA31" s="669">
        <v>2227.277</v>
      </c>
      <c r="AB31" s="669">
        <v>2275.0239999999999</v>
      </c>
      <c r="AC31" s="669">
        <v>2402.9639999999999</v>
      </c>
      <c r="AD31" s="669">
        <v>2594.9059999999999</v>
      </c>
      <c r="AE31" s="669">
        <v>2300.4580000000001</v>
      </c>
      <c r="AF31" s="669">
        <v>2569.462</v>
      </c>
      <c r="AG31" s="669">
        <v>2584.2080000000001</v>
      </c>
      <c r="AH31" s="669">
        <v>2358.6869999999999</v>
      </c>
      <c r="AI31" s="669">
        <v>2259.951</v>
      </c>
      <c r="AJ31" s="669">
        <v>2026.4780000000001</v>
      </c>
      <c r="AK31" s="669">
        <v>1806.962</v>
      </c>
      <c r="AL31" s="669">
        <v>1731.482</v>
      </c>
      <c r="AM31" s="669">
        <v>1701.5060000000001</v>
      </c>
      <c r="AN31" s="669">
        <v>1685.3530000000001</v>
      </c>
    </row>
    <row r="32" spans="1:40" ht="18.75" customHeight="1">
      <c r="A32" s="381" t="s">
        <v>1064</v>
      </c>
      <c r="B32" s="669"/>
      <c r="C32" s="669"/>
      <c r="D32" s="669"/>
      <c r="E32" s="669"/>
      <c r="F32" s="669"/>
      <c r="G32" s="669"/>
      <c r="H32" s="669"/>
      <c r="I32" s="669"/>
      <c r="J32" s="669"/>
      <c r="K32" s="669">
        <v>378.58746862999999</v>
      </c>
      <c r="L32" s="669">
        <v>363.38697031999999</v>
      </c>
      <c r="M32" s="669">
        <v>359.30223695000001</v>
      </c>
      <c r="N32" s="669">
        <v>350.60181238999996</v>
      </c>
      <c r="O32" s="669">
        <v>341.63062825999998</v>
      </c>
      <c r="P32" s="669">
        <v>314.98927263000002</v>
      </c>
      <c r="Q32" s="669">
        <v>316.61304404999998</v>
      </c>
      <c r="R32" s="669">
        <v>321.54199999999997</v>
      </c>
      <c r="S32" s="669">
        <v>330.98700000000002</v>
      </c>
      <c r="T32" s="669">
        <v>308.41699999999997</v>
      </c>
      <c r="U32" s="669">
        <v>258.286</v>
      </c>
      <c r="V32" s="669">
        <v>237.47399999999999</v>
      </c>
      <c r="W32" s="669">
        <v>206.595</v>
      </c>
      <c r="X32" s="669">
        <v>189.21</v>
      </c>
      <c r="Y32" s="669">
        <v>162.17599999999999</v>
      </c>
      <c r="Z32" s="669">
        <v>176.10599999999999</v>
      </c>
      <c r="AA32" s="669">
        <v>165.542</v>
      </c>
      <c r="AB32" s="669">
        <v>156.15299999999999</v>
      </c>
      <c r="AC32" s="669">
        <v>144.77500000000001</v>
      </c>
      <c r="AD32" s="669">
        <v>170.36099999999999</v>
      </c>
      <c r="AE32" s="669">
        <v>147.74199999999999</v>
      </c>
      <c r="AF32" s="669">
        <v>176.035</v>
      </c>
      <c r="AG32" s="669">
        <v>207.703</v>
      </c>
      <c r="AH32" s="669">
        <v>187.97399999999999</v>
      </c>
      <c r="AI32" s="669">
        <v>219.12</v>
      </c>
      <c r="AJ32" s="669">
        <v>230.17500000000001</v>
      </c>
      <c r="AK32" s="669">
        <v>219.04300000000001</v>
      </c>
      <c r="AL32" s="669">
        <v>220.29599999999999</v>
      </c>
      <c r="AM32" s="669">
        <v>204.565</v>
      </c>
      <c r="AN32" s="669">
        <v>208.88800000000001</v>
      </c>
    </row>
    <row r="33" spans="1:40" ht="18.75" customHeight="1">
      <c r="A33" s="381" t="s">
        <v>1063</v>
      </c>
      <c r="B33" s="669"/>
      <c r="C33" s="669"/>
      <c r="D33" s="669"/>
      <c r="E33" s="669"/>
      <c r="F33" s="669"/>
      <c r="G33" s="669"/>
      <c r="H33" s="669"/>
      <c r="I33" s="669"/>
      <c r="J33" s="669"/>
      <c r="K33" s="669">
        <v>19853.32160377</v>
      </c>
      <c r="L33" s="669">
        <v>20250.406309999998</v>
      </c>
      <c r="M33" s="669">
        <v>20202.757533419997</v>
      </c>
      <c r="N33" s="669">
        <v>20166.213144360001</v>
      </c>
      <c r="O33" s="669">
        <v>21396.741793869998</v>
      </c>
      <c r="P33" s="669">
        <v>21617.212772400002</v>
      </c>
      <c r="Q33" s="669">
        <v>23986.353040419999</v>
      </c>
      <c r="R33" s="669">
        <v>25052.324000000001</v>
      </c>
      <c r="S33" s="669">
        <v>27506.805</v>
      </c>
      <c r="T33" s="669">
        <v>28604.157999999999</v>
      </c>
      <c r="U33" s="669">
        <v>26633.495999999999</v>
      </c>
      <c r="V33" s="669">
        <v>27349.825000000001</v>
      </c>
      <c r="W33" s="669">
        <v>27504.807000000001</v>
      </c>
      <c r="X33" s="669">
        <v>28513.036</v>
      </c>
      <c r="Y33" s="669">
        <v>27970.010999999999</v>
      </c>
      <c r="Z33" s="669">
        <v>32592.467000000001</v>
      </c>
      <c r="AA33" s="669">
        <v>36264.75</v>
      </c>
      <c r="AB33" s="669">
        <v>39043.665999999997</v>
      </c>
      <c r="AC33" s="669">
        <v>40895.161999999997</v>
      </c>
      <c r="AD33" s="669">
        <v>45699.101000000002</v>
      </c>
      <c r="AE33" s="669">
        <v>41199.091999999997</v>
      </c>
      <c r="AF33" s="669">
        <v>43042.803999999996</v>
      </c>
      <c r="AG33" s="669">
        <v>44296.883999999998</v>
      </c>
      <c r="AH33" s="669">
        <v>42126.402999999998</v>
      </c>
      <c r="AI33" s="669">
        <v>41651.832000000002</v>
      </c>
      <c r="AJ33" s="669">
        <v>42740.233</v>
      </c>
      <c r="AK33" s="669">
        <v>47291.271000000001</v>
      </c>
      <c r="AL33" s="669">
        <v>49946.197999999997</v>
      </c>
      <c r="AM33" s="669">
        <v>47769.173999999999</v>
      </c>
      <c r="AN33" s="669">
        <v>45253.421000000002</v>
      </c>
    </row>
    <row r="34" spans="1:40" ht="6.75" customHeight="1">
      <c r="A34" s="380"/>
      <c r="B34" s="669"/>
      <c r="C34" s="669"/>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v>0</v>
      </c>
      <c r="AE34" s="669"/>
      <c r="AF34" s="669"/>
      <c r="AG34" s="669"/>
      <c r="AH34" s="669"/>
      <c r="AI34" s="669"/>
      <c r="AJ34" s="669"/>
      <c r="AK34" s="669"/>
      <c r="AL34" s="669"/>
      <c r="AM34" s="669"/>
      <c r="AN34" s="669"/>
    </row>
    <row r="35" spans="1:40" s="1652" customFormat="1" ht="18.75" customHeight="1">
      <c r="A35" s="382" t="s">
        <v>1062</v>
      </c>
      <c r="B35" s="672"/>
      <c r="C35" s="672"/>
      <c r="D35" s="672"/>
      <c r="E35" s="672"/>
      <c r="F35" s="672"/>
      <c r="G35" s="672"/>
      <c r="H35" s="672"/>
      <c r="I35" s="672"/>
      <c r="J35" s="672"/>
      <c r="K35" s="672">
        <v>96415.528712169995</v>
      </c>
      <c r="L35" s="672">
        <v>97024.785741450018</v>
      </c>
      <c r="M35" s="672">
        <v>92010.984396700005</v>
      </c>
      <c r="N35" s="672">
        <v>90214.642526630007</v>
      </c>
      <c r="O35" s="672">
        <v>92009.576423289996</v>
      </c>
      <c r="P35" s="672">
        <v>89768.628414580002</v>
      </c>
      <c r="Q35" s="672">
        <v>96079.261891589995</v>
      </c>
      <c r="R35" s="672">
        <v>98487.804000000004</v>
      </c>
      <c r="S35" s="672">
        <v>108590.954</v>
      </c>
      <c r="T35" s="672">
        <v>113982.72500000001</v>
      </c>
      <c r="U35" s="672">
        <v>108722.20299999999</v>
      </c>
      <c r="V35" s="672">
        <v>111392.22900000001</v>
      </c>
      <c r="W35" s="672">
        <v>110050.05899999999</v>
      </c>
      <c r="X35" s="672">
        <v>113858.322</v>
      </c>
      <c r="Y35" s="672">
        <v>110869.253</v>
      </c>
      <c r="Z35" s="672">
        <v>132221.31299999999</v>
      </c>
      <c r="AA35" s="672">
        <v>146237.33199999999</v>
      </c>
      <c r="AB35" s="672">
        <v>148714.01999999999</v>
      </c>
      <c r="AC35" s="672">
        <v>141867.117</v>
      </c>
      <c r="AD35" s="672">
        <v>154996.43700000001</v>
      </c>
      <c r="AE35" s="672">
        <v>136461.55100000001</v>
      </c>
      <c r="AF35" s="672">
        <v>140599.36600000001</v>
      </c>
      <c r="AG35" s="672">
        <v>144272.20800000001</v>
      </c>
      <c r="AH35" s="672">
        <v>126721.178</v>
      </c>
      <c r="AI35" s="672">
        <v>126794.22199999999</v>
      </c>
      <c r="AJ35" s="672">
        <v>127625.414</v>
      </c>
      <c r="AK35" s="672">
        <v>134356.85</v>
      </c>
      <c r="AL35" s="672">
        <v>134578.296</v>
      </c>
      <c r="AM35" s="672">
        <v>134253.736</v>
      </c>
      <c r="AN35" s="672">
        <v>131028.499</v>
      </c>
    </row>
    <row r="36" spans="1:40" ht="18.75" customHeight="1">
      <c r="A36" s="381" t="s">
        <v>1059</v>
      </c>
      <c r="B36" s="669"/>
      <c r="C36" s="669"/>
      <c r="D36" s="669"/>
      <c r="E36" s="669"/>
      <c r="F36" s="669"/>
      <c r="G36" s="669"/>
      <c r="H36" s="669"/>
      <c r="I36" s="669"/>
      <c r="J36" s="669"/>
      <c r="K36" s="669">
        <v>25102.27930975</v>
      </c>
      <c r="L36" s="669">
        <v>25597.507201069999</v>
      </c>
      <c r="M36" s="669">
        <v>23107.322844040002</v>
      </c>
      <c r="N36" s="669">
        <v>22577.000822950002</v>
      </c>
      <c r="O36" s="669">
        <v>23269.34870567</v>
      </c>
      <c r="P36" s="669">
        <v>22691.08853972</v>
      </c>
      <c r="Q36" s="669">
        <v>24283.401064849997</v>
      </c>
      <c r="R36" s="669">
        <v>24765.253000000001</v>
      </c>
      <c r="S36" s="669">
        <v>26957.656999999999</v>
      </c>
      <c r="T36" s="669">
        <v>29513.758000000002</v>
      </c>
      <c r="U36" s="669">
        <v>29366.55</v>
      </c>
      <c r="V36" s="669">
        <v>31038.73</v>
      </c>
      <c r="W36" s="669">
        <v>30718.342000000001</v>
      </c>
      <c r="X36" s="669">
        <v>31294.34</v>
      </c>
      <c r="Y36" s="669">
        <v>30475.933000000001</v>
      </c>
      <c r="Z36" s="669">
        <v>38139.506000000001</v>
      </c>
      <c r="AA36" s="669">
        <v>40801.035000000003</v>
      </c>
      <c r="AB36" s="669">
        <v>20943.705999999998</v>
      </c>
      <c r="AC36" s="669">
        <v>19424.400000000001</v>
      </c>
      <c r="AD36" s="669">
        <v>22841.96</v>
      </c>
      <c r="AE36" s="669">
        <v>23407.366999999998</v>
      </c>
      <c r="AF36" s="669">
        <v>22780.332999999999</v>
      </c>
      <c r="AG36" s="669">
        <v>23019.934000000001</v>
      </c>
      <c r="AH36" s="669">
        <v>18259.195</v>
      </c>
      <c r="AI36" s="669">
        <v>21236.146000000001</v>
      </c>
      <c r="AJ36" s="669">
        <v>20236.088</v>
      </c>
      <c r="AK36" s="669">
        <v>20014.493999999999</v>
      </c>
      <c r="AL36" s="669">
        <v>19905.873</v>
      </c>
      <c r="AM36" s="669">
        <v>19479.662</v>
      </c>
      <c r="AN36" s="669">
        <v>18734.344000000001</v>
      </c>
    </row>
    <row r="37" spans="1:40" ht="18.75" customHeight="1">
      <c r="A37" s="381" t="s">
        <v>1058</v>
      </c>
      <c r="B37" s="669"/>
      <c r="C37" s="669"/>
      <c r="D37" s="669"/>
      <c r="E37" s="669"/>
      <c r="F37" s="669"/>
      <c r="G37" s="669"/>
      <c r="H37" s="669"/>
      <c r="I37" s="669"/>
      <c r="J37" s="669"/>
      <c r="K37" s="669">
        <v>71313.249402419999</v>
      </c>
      <c r="L37" s="669">
        <v>71427.278540380008</v>
      </c>
      <c r="M37" s="669">
        <v>68903.661552660007</v>
      </c>
      <c r="N37" s="669">
        <v>67637.641703679998</v>
      </c>
      <c r="O37" s="669">
        <v>68740.22771762</v>
      </c>
      <c r="P37" s="669">
        <v>67077.539874859998</v>
      </c>
      <c r="Q37" s="669">
        <v>71795.860826740012</v>
      </c>
      <c r="R37" s="669">
        <v>73722.55</v>
      </c>
      <c r="S37" s="669">
        <v>81633.297000000006</v>
      </c>
      <c r="T37" s="669">
        <v>84468.967000000004</v>
      </c>
      <c r="U37" s="669">
        <v>79355.653000000006</v>
      </c>
      <c r="V37" s="669">
        <v>80353.498000000007</v>
      </c>
      <c r="W37" s="669">
        <v>79331.716</v>
      </c>
      <c r="X37" s="669">
        <v>82563.981</v>
      </c>
      <c r="Y37" s="669">
        <v>80393.320000000007</v>
      </c>
      <c r="Z37" s="669">
        <v>94081.807000000001</v>
      </c>
      <c r="AA37" s="669">
        <v>105436.296</v>
      </c>
      <c r="AB37" s="669">
        <v>127770.314</v>
      </c>
      <c r="AC37" s="669">
        <v>122442.716</v>
      </c>
      <c r="AD37" s="669">
        <v>132154.476</v>
      </c>
      <c r="AE37" s="669">
        <v>113054.18399999999</v>
      </c>
      <c r="AF37" s="669">
        <v>117819.033</v>
      </c>
      <c r="AG37" s="669">
        <v>121252.274</v>
      </c>
      <c r="AH37" s="669">
        <v>108461.98299999999</v>
      </c>
      <c r="AI37" s="669">
        <v>105558.075</v>
      </c>
      <c r="AJ37" s="669">
        <v>107389.325</v>
      </c>
      <c r="AK37" s="669">
        <v>114342.356</v>
      </c>
      <c r="AL37" s="669">
        <v>114672.42200000001</v>
      </c>
      <c r="AM37" s="669">
        <v>114774.07399999999</v>
      </c>
      <c r="AN37" s="669">
        <v>112294.155</v>
      </c>
    </row>
    <row r="38" spans="1:40" ht="6.75" customHeight="1">
      <c r="A38" s="380"/>
      <c r="B38" s="669"/>
      <c r="C38" s="669"/>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v>0</v>
      </c>
      <c r="AE38" s="669"/>
      <c r="AF38" s="669"/>
      <c r="AG38" s="669"/>
      <c r="AH38" s="669"/>
      <c r="AI38" s="669"/>
      <c r="AJ38" s="669"/>
      <c r="AK38" s="669"/>
      <c r="AL38" s="669"/>
      <c r="AM38" s="669"/>
      <c r="AN38" s="669"/>
    </row>
    <row r="39" spans="1:40" ht="18.75" customHeight="1">
      <c r="A39" s="1651" t="s">
        <v>1001</v>
      </c>
      <c r="B39" s="1222"/>
      <c r="C39" s="1222"/>
      <c r="D39" s="1222"/>
      <c r="E39" s="1222"/>
      <c r="F39" s="1222"/>
      <c r="G39" s="1222"/>
      <c r="H39" s="1222"/>
      <c r="I39" s="1222"/>
      <c r="J39" s="1222"/>
      <c r="K39" s="1221">
        <v>139240.52443026999</v>
      </c>
      <c r="L39" s="1221">
        <v>141036.94736413003</v>
      </c>
      <c r="M39" s="1221">
        <v>135503.39700928002</v>
      </c>
      <c r="N39" s="1221">
        <v>133292.78023110001</v>
      </c>
      <c r="O39" s="1221">
        <v>137743.78204635001</v>
      </c>
      <c r="P39" s="1221">
        <v>135543.91023793002</v>
      </c>
      <c r="Q39" s="1221">
        <v>145637.42043802</v>
      </c>
      <c r="R39" s="1221">
        <v>149974.204</v>
      </c>
      <c r="S39" s="1221">
        <v>165496.35699999999</v>
      </c>
      <c r="T39" s="1221">
        <v>172681.106</v>
      </c>
      <c r="U39" s="1221">
        <v>163174.557</v>
      </c>
      <c r="V39" s="1221">
        <v>166667.158</v>
      </c>
      <c r="W39" s="1221">
        <v>165728.56299999999</v>
      </c>
      <c r="X39" s="1221">
        <v>170976.361</v>
      </c>
      <c r="Y39" s="1221">
        <v>166268.946</v>
      </c>
      <c r="Z39" s="1221">
        <v>195565.30499999999</v>
      </c>
      <c r="AA39" s="1221">
        <v>215852.13500000001</v>
      </c>
      <c r="AB39" s="1221">
        <v>222005.81599999999</v>
      </c>
      <c r="AC39" s="1221">
        <v>217301.709</v>
      </c>
      <c r="AD39" s="1221">
        <v>237797.25099999999</v>
      </c>
      <c r="AE39" s="1221">
        <v>210049.30799999999</v>
      </c>
      <c r="AF39" s="1221">
        <v>217273.09899999999</v>
      </c>
      <c r="AG39" s="1221">
        <v>223450.976</v>
      </c>
      <c r="AH39" s="1221">
        <v>201464.516</v>
      </c>
      <c r="AI39" s="1221">
        <v>207912.91</v>
      </c>
      <c r="AJ39" s="1221">
        <v>210748.391</v>
      </c>
      <c r="AK39" s="1221">
        <v>223228.01300000001</v>
      </c>
      <c r="AL39" s="1221">
        <v>228943.38200000001</v>
      </c>
      <c r="AM39" s="1221">
        <v>216573.47099999999</v>
      </c>
      <c r="AN39" s="1221">
        <v>209219.83499999999</v>
      </c>
    </row>
    <row r="40" spans="1:40">
      <c r="A40" s="1006"/>
      <c r="B40" s="1007"/>
      <c r="C40" s="1007"/>
      <c r="D40" s="1007"/>
      <c r="E40" s="1007"/>
      <c r="F40" s="671"/>
      <c r="G40" s="1007"/>
      <c r="H40" s="1007"/>
      <c r="I40" s="1007"/>
    </row>
    <row r="41" spans="1:40">
      <c r="A41" s="1651" t="s">
        <v>1811</v>
      </c>
      <c r="B41" s="1647">
        <v>41729</v>
      </c>
      <c r="C41" s="1647">
        <v>41820</v>
      </c>
      <c r="D41" s="1647">
        <v>41912</v>
      </c>
      <c r="E41" s="1647">
        <v>42004</v>
      </c>
      <c r="F41" s="1647">
        <v>42094</v>
      </c>
      <c r="G41" s="1647">
        <v>42185</v>
      </c>
      <c r="H41" s="1647">
        <v>42277</v>
      </c>
      <c r="I41" s="1647">
        <v>42369</v>
      </c>
      <c r="J41" s="1647">
        <v>42460</v>
      </c>
      <c r="K41" s="1647">
        <v>42551</v>
      </c>
      <c r="L41" s="1647">
        <v>42643</v>
      </c>
      <c r="M41" s="1647">
        <v>42735</v>
      </c>
      <c r="N41" s="1647">
        <v>42825</v>
      </c>
      <c r="O41" s="1647">
        <v>42916</v>
      </c>
      <c r="P41" s="1648">
        <v>43008</v>
      </c>
      <c r="Q41" s="1648">
        <v>43100</v>
      </c>
      <c r="R41" s="1648">
        <v>43190</v>
      </c>
      <c r="S41" s="1648">
        <v>43281</v>
      </c>
      <c r="T41" s="1648">
        <v>43373</v>
      </c>
      <c r="U41" s="1648">
        <v>43465</v>
      </c>
      <c r="V41" s="1648">
        <v>43555</v>
      </c>
      <c r="W41" s="1648">
        <v>43646</v>
      </c>
      <c r="X41" s="1648">
        <v>43738</v>
      </c>
      <c r="Y41" s="1648">
        <v>43830</v>
      </c>
      <c r="Z41" s="1648">
        <v>43921</v>
      </c>
      <c r="AA41" s="1648">
        <v>44012</v>
      </c>
      <c r="AB41" s="1648">
        <v>44104</v>
      </c>
      <c r="AC41" s="1647">
        <v>44196</v>
      </c>
      <c r="AD41" s="1647">
        <v>44286</v>
      </c>
      <c r="AE41" s="1647">
        <v>44377</v>
      </c>
      <c r="AF41" s="1647">
        <v>44469</v>
      </c>
      <c r="AG41" s="1647">
        <v>44561</v>
      </c>
      <c r="AH41" s="1647">
        <v>44651</v>
      </c>
      <c r="AI41" s="1647">
        <v>44742</v>
      </c>
      <c r="AJ41" s="1647">
        <v>44834</v>
      </c>
      <c r="AK41" s="1647">
        <v>44926</v>
      </c>
      <c r="AL41" s="1647">
        <v>45016</v>
      </c>
      <c r="AM41" s="1647">
        <v>45107</v>
      </c>
      <c r="AN41" s="1647">
        <v>45199</v>
      </c>
    </row>
    <row r="42" spans="1:40">
      <c r="A42" s="1006" t="s">
        <v>1810</v>
      </c>
      <c r="B42" s="669">
        <v>379685.40212828002</v>
      </c>
      <c r="C42" s="669">
        <v>387472.38085952</v>
      </c>
      <c r="D42" s="669">
        <v>396469.73829950002</v>
      </c>
      <c r="E42" s="669">
        <v>409064.34581167001</v>
      </c>
      <c r="F42" s="669">
        <v>407650.63866935996</v>
      </c>
      <c r="G42" s="669">
        <v>404961.67869254004</v>
      </c>
      <c r="H42" s="669">
        <v>399894.92161409999</v>
      </c>
      <c r="I42" s="669">
        <v>400927.35484491003</v>
      </c>
      <c r="J42" s="669">
        <v>384655.04274370999</v>
      </c>
      <c r="K42" s="669">
        <v>378148.90517709998</v>
      </c>
      <c r="L42" s="669">
        <v>373955.73717549001</v>
      </c>
      <c r="M42" s="669">
        <v>378717.90579287999</v>
      </c>
      <c r="N42" s="669">
        <v>373864.47827311</v>
      </c>
      <c r="O42" s="669">
        <v>367439.61728482001</v>
      </c>
      <c r="P42" s="669">
        <v>358389.19682348997</v>
      </c>
      <c r="Q42" s="669">
        <v>371732.60314487008</v>
      </c>
      <c r="R42" s="669">
        <v>368419.84399999998</v>
      </c>
      <c r="S42" s="669">
        <v>365093.717</v>
      </c>
      <c r="T42" s="669">
        <v>366726.745</v>
      </c>
      <c r="U42" s="669">
        <v>379118.33100000001</v>
      </c>
      <c r="V42" s="669">
        <v>384490.26799999998</v>
      </c>
      <c r="W42" s="669">
        <v>389264.397</v>
      </c>
      <c r="X42" s="669">
        <v>401728.25599999999</v>
      </c>
      <c r="Y42" s="669">
        <v>416972.94199999998</v>
      </c>
      <c r="Z42" s="669">
        <v>425205.92300000001</v>
      </c>
      <c r="AA42" s="669">
        <v>427032.58899999998</v>
      </c>
      <c r="AB42" s="669">
        <v>458651.62300000002</v>
      </c>
      <c r="AC42" s="669">
        <v>493347.33299999998</v>
      </c>
      <c r="AD42" s="669">
        <v>503362.16100000002</v>
      </c>
      <c r="AE42" s="669">
        <v>527272.81499999994</v>
      </c>
      <c r="AF42" s="669">
        <v>553707.97100000002</v>
      </c>
      <c r="AG42" s="669">
        <v>591457.30799999996</v>
      </c>
      <c r="AH42" s="669">
        <v>616445.10600000003</v>
      </c>
      <c r="AI42" s="669">
        <v>641456.85100000002</v>
      </c>
      <c r="AJ42" s="669">
        <v>653316.00399999996</v>
      </c>
      <c r="AK42" s="669">
        <v>674987.79799999995</v>
      </c>
      <c r="AL42" s="669">
        <v>673987.95700000005</v>
      </c>
      <c r="AM42" s="669">
        <v>680183.66599999997</v>
      </c>
      <c r="AN42" s="669">
        <v>689451.42700000003</v>
      </c>
    </row>
    <row r="43" spans="1:40">
      <c r="A43" s="1006" t="s">
        <v>1809</v>
      </c>
      <c r="B43" s="671">
        <v>160286.70487171994</v>
      </c>
      <c r="C43" s="671">
        <v>162243.25914048002</v>
      </c>
      <c r="D43" s="671">
        <v>170917.78870049998</v>
      </c>
      <c r="E43" s="671">
        <v>183208.95418833004</v>
      </c>
      <c r="F43" s="671">
        <v>214916.95633064001</v>
      </c>
      <c r="G43" s="671">
        <v>203323.25830746</v>
      </c>
      <c r="H43" s="671">
        <v>241877.93838589999</v>
      </c>
      <c r="I43" s="671">
        <v>234290.76615509001</v>
      </c>
      <c r="J43" s="671">
        <v>216049.49125629</v>
      </c>
      <c r="K43" s="671">
        <v>194853.93182290008</v>
      </c>
      <c r="L43" s="671">
        <v>193788.44882450998</v>
      </c>
      <c r="M43" s="671">
        <v>183300.45920712</v>
      </c>
      <c r="N43" s="671">
        <v>176453.52272689005</v>
      </c>
      <c r="O43" s="671">
        <v>184910.12771517999</v>
      </c>
      <c r="P43" s="671">
        <v>180694.80117651005</v>
      </c>
      <c r="Q43" s="671">
        <v>192351.88385512988</v>
      </c>
      <c r="R43" s="671">
        <v>197949.22700000001</v>
      </c>
      <c r="S43" s="671">
        <v>223535.98800000001</v>
      </c>
      <c r="T43" s="671">
        <v>233378.462</v>
      </c>
      <c r="U43" s="671">
        <v>219467.78899999999</v>
      </c>
      <c r="V43" s="671">
        <v>224544.94399999999</v>
      </c>
      <c r="W43" s="671">
        <v>228302.995</v>
      </c>
      <c r="X43" s="671">
        <v>240007.11499999999</v>
      </c>
      <c r="Y43" s="671">
        <v>232763.84899999999</v>
      </c>
      <c r="Z43" s="671">
        <v>284794.43400000001</v>
      </c>
      <c r="AA43" s="671">
        <v>300433.84000000003</v>
      </c>
      <c r="AB43" s="671">
        <v>301658.05499999999</v>
      </c>
      <c r="AC43" s="671">
        <v>286138.65999999997</v>
      </c>
      <c r="AD43" s="671">
        <v>309574.72200000001</v>
      </c>
      <c r="AE43" s="671">
        <v>274599.88199999998</v>
      </c>
      <c r="AF43" s="671">
        <v>290939.18199999997</v>
      </c>
      <c r="AG43" s="671">
        <v>310525.826</v>
      </c>
      <c r="AH43" s="671">
        <v>285877.89199999999</v>
      </c>
      <c r="AI43" s="671">
        <v>305896.14399999997</v>
      </c>
      <c r="AJ43" s="671">
        <v>316237.32799999998</v>
      </c>
      <c r="AK43" s="671">
        <v>322978.99900000001</v>
      </c>
      <c r="AL43" s="671">
        <v>328865.016</v>
      </c>
      <c r="AM43" s="671">
        <v>310904.78000000003</v>
      </c>
      <c r="AN43" s="671">
        <v>306654.44199999998</v>
      </c>
    </row>
    <row r="44" spans="1:40" ht="18.75" customHeight="1">
      <c r="A44" s="1651" t="s">
        <v>1001</v>
      </c>
      <c r="B44" s="1221">
        <v>539972.10699999996</v>
      </c>
      <c r="C44" s="1221">
        <v>549715.64</v>
      </c>
      <c r="D44" s="1221">
        <v>567387.527</v>
      </c>
      <c r="E44" s="1221">
        <v>592273.30000000005</v>
      </c>
      <c r="F44" s="1221">
        <v>622567.59499999997</v>
      </c>
      <c r="G44" s="1221">
        <v>608284.93700000003</v>
      </c>
      <c r="H44" s="1221">
        <v>641772.86</v>
      </c>
      <c r="I44" s="1221">
        <v>635218.12100000004</v>
      </c>
      <c r="J44" s="1221">
        <v>600704.53399999999</v>
      </c>
      <c r="K44" s="1221">
        <v>573002.83700000006</v>
      </c>
      <c r="L44" s="1221">
        <v>567744.18599999999</v>
      </c>
      <c r="M44" s="1221">
        <v>562018.36499999999</v>
      </c>
      <c r="N44" s="1221">
        <v>550318.00100000005</v>
      </c>
      <c r="O44" s="1221">
        <v>552349.745</v>
      </c>
      <c r="P44" s="1221">
        <v>539083.99800000002</v>
      </c>
      <c r="Q44" s="1221">
        <v>564084.48699999996</v>
      </c>
      <c r="R44" s="1221">
        <v>566369.071</v>
      </c>
      <c r="S44" s="1221">
        <v>588629.70600000001</v>
      </c>
      <c r="T44" s="1221">
        <v>600105.20799999998</v>
      </c>
      <c r="U44" s="1221">
        <v>598586.12100000004</v>
      </c>
      <c r="V44" s="1221">
        <v>609035.21299999999</v>
      </c>
      <c r="W44" s="1221">
        <v>617567.39300000004</v>
      </c>
      <c r="X44" s="1221">
        <v>641735.37100000004</v>
      </c>
      <c r="Y44" s="1221">
        <v>649736.79099999997</v>
      </c>
      <c r="Z44" s="1221">
        <v>710000.35699999996</v>
      </c>
      <c r="AA44" s="1221">
        <v>727466.43</v>
      </c>
      <c r="AB44" s="1221">
        <v>760309.67799999996</v>
      </c>
      <c r="AC44" s="1221">
        <v>779485.99300000002</v>
      </c>
      <c r="AD44" s="1221">
        <v>812936.88399999996</v>
      </c>
      <c r="AE44" s="1221">
        <v>801872.69799999997</v>
      </c>
      <c r="AF44" s="1221">
        <v>844647.15300000005</v>
      </c>
      <c r="AG44" s="1221">
        <v>901983.13399999996</v>
      </c>
      <c r="AH44" s="1221">
        <v>902322.99800000002</v>
      </c>
      <c r="AI44" s="1221">
        <v>947352.99600000004</v>
      </c>
      <c r="AJ44" s="1221">
        <v>969553.33299999998</v>
      </c>
      <c r="AK44" s="1221">
        <v>997966.79700000002</v>
      </c>
      <c r="AL44" s="1221">
        <v>1002852.974</v>
      </c>
      <c r="AM44" s="1221">
        <v>991088.44700000004</v>
      </c>
      <c r="AN44" s="1221">
        <v>996105.87</v>
      </c>
    </row>
    <row r="45" spans="1:40" ht="18.75" customHeight="1" thickBot="1">
      <c r="A45" s="1656"/>
      <c r="B45" s="373"/>
      <c r="C45" s="373"/>
      <c r="D45" s="837"/>
      <c r="E45" s="837"/>
      <c r="F45" s="837"/>
      <c r="G45" s="837"/>
      <c r="H45" s="837"/>
      <c r="I45" s="837"/>
      <c r="J45" s="837"/>
      <c r="K45" s="837"/>
      <c r="L45" s="837"/>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row>
    <row r="46" spans="1:40" ht="18.75" customHeight="1" thickTop="1">
      <c r="A46" s="1655" t="s">
        <v>1961</v>
      </c>
      <c r="B46" s="669">
        <v>26310.255010000001</v>
      </c>
      <c r="C46" s="669">
        <v>25857.940740000002</v>
      </c>
      <c r="D46" s="669">
        <v>26623.108558</v>
      </c>
      <c r="E46" s="669">
        <v>28346.831276000001</v>
      </c>
      <c r="F46" s="669">
        <v>29978.14673</v>
      </c>
      <c r="G46" s="669">
        <v>29796.316340000001</v>
      </c>
      <c r="H46" s="669">
        <v>36178.51885</v>
      </c>
      <c r="I46" s="669">
        <v>36034.9925</v>
      </c>
      <c r="J46" s="669">
        <v>38240.885008000005</v>
      </c>
      <c r="K46" s="669">
        <v>38469.517999999996</v>
      </c>
      <c r="L46" s="669">
        <v>39102.812602010003</v>
      </c>
      <c r="M46" s="669">
        <v>37431.052104000002</v>
      </c>
      <c r="N46" s="669">
        <v>37639.972322559996</v>
      </c>
      <c r="O46" s="669">
        <v>37417.284485660006</v>
      </c>
      <c r="P46" s="669">
        <v>36629.563999999998</v>
      </c>
      <c r="Q46" s="669">
        <v>37309.464999999997</v>
      </c>
      <c r="R46" s="669">
        <v>36660.82</v>
      </c>
      <c r="S46" s="669">
        <v>36118.341999999997</v>
      </c>
      <c r="T46" s="669">
        <v>35496.307000000001</v>
      </c>
      <c r="U46" s="669">
        <v>34260.68</v>
      </c>
      <c r="V46" s="669">
        <v>34205.860999999997</v>
      </c>
      <c r="W46" s="669">
        <v>33090.553</v>
      </c>
      <c r="X46" s="669">
        <v>34477.294999999998</v>
      </c>
      <c r="Y46" s="669">
        <v>39746.631000000001</v>
      </c>
      <c r="Z46" s="669">
        <v>47083.493999999999</v>
      </c>
      <c r="AA46" s="669">
        <v>49266.762999999999</v>
      </c>
      <c r="AB46" s="669">
        <v>51139.542999999998</v>
      </c>
      <c r="AC46" s="371">
        <v>52157.608</v>
      </c>
      <c r="AD46" s="371">
        <v>51243.631000000001</v>
      </c>
      <c r="AE46" s="371">
        <v>47810.425000000003</v>
      </c>
      <c r="AF46" s="371">
        <v>46500.538999999997</v>
      </c>
      <c r="AG46" s="371">
        <v>48930.705999999998</v>
      </c>
      <c r="AH46" s="371">
        <v>49840.055</v>
      </c>
      <c r="AI46" s="371">
        <v>51352.87</v>
      </c>
      <c r="AJ46" s="371">
        <v>53438.165999999997</v>
      </c>
      <c r="AK46" s="371">
        <v>56590.311000000002</v>
      </c>
      <c r="AL46" s="371">
        <v>56610.093999999997</v>
      </c>
      <c r="AM46" s="371">
        <v>57334.372000000003</v>
      </c>
      <c r="AN46" s="371">
        <v>57186.214999999997</v>
      </c>
    </row>
    <row r="47" spans="1:40" ht="18.75" customHeight="1">
      <c r="A47" s="1655" t="s">
        <v>1960</v>
      </c>
      <c r="B47" s="669">
        <v>0</v>
      </c>
      <c r="C47" s="669">
        <v>0</v>
      </c>
      <c r="D47" s="669">
        <v>24663.75798892284</v>
      </c>
      <c r="E47" s="669">
        <v>26210.952406188218</v>
      </c>
      <c r="F47" s="669">
        <v>27482.343469518088</v>
      </c>
      <c r="G47" s="669">
        <v>27303.863383200005</v>
      </c>
      <c r="H47" s="669">
        <v>33160.945432112996</v>
      </c>
      <c r="I47" s="669">
        <v>33113.304548612505</v>
      </c>
      <c r="J47" s="669">
        <v>34859.408342484472</v>
      </c>
      <c r="K47" s="669">
        <v>35185.199396230033</v>
      </c>
      <c r="L47" s="669">
        <v>35555.065052745005</v>
      </c>
      <c r="M47" s="669">
        <v>33921.189318245997</v>
      </c>
      <c r="N47" s="669">
        <v>33852.571385658099</v>
      </c>
      <c r="O47" s="669">
        <v>33468.723493699144</v>
      </c>
      <c r="P47" s="669">
        <v>32369.218308382435</v>
      </c>
      <c r="Q47" s="669">
        <v>32918.511345807048</v>
      </c>
      <c r="R47" s="669">
        <v>31976.129000000001</v>
      </c>
      <c r="S47" s="669">
        <v>31025.884999999998</v>
      </c>
      <c r="T47" s="669">
        <v>30479.967000000001</v>
      </c>
      <c r="U47" s="669">
        <v>29541.018</v>
      </c>
      <c r="V47" s="669">
        <v>29440.579000000002</v>
      </c>
      <c r="W47" s="669">
        <v>28248.716</v>
      </c>
      <c r="X47" s="669">
        <v>29612.82</v>
      </c>
      <c r="Y47" s="669">
        <v>32824.771000000001</v>
      </c>
      <c r="Z47" s="669">
        <v>38335.563999999998</v>
      </c>
      <c r="AA47" s="669">
        <v>39486.623</v>
      </c>
      <c r="AB47" s="669">
        <v>39915.356</v>
      </c>
      <c r="AC47" s="371">
        <v>38582.351999999999</v>
      </c>
      <c r="AD47" s="371">
        <v>36672.137000000002</v>
      </c>
      <c r="AE47" s="371">
        <v>35878.673000000003</v>
      </c>
      <c r="AF47" s="371">
        <v>37329.017999999996</v>
      </c>
      <c r="AG47" s="371">
        <v>40567.313999999998</v>
      </c>
      <c r="AH47" s="371">
        <v>42716.752</v>
      </c>
      <c r="AI47" s="371">
        <v>44195.923000000003</v>
      </c>
      <c r="AJ47" s="371">
        <v>46339.692000000003</v>
      </c>
      <c r="AK47" s="371">
        <v>49224.771999999997</v>
      </c>
      <c r="AL47" s="371">
        <v>49071.341999999997</v>
      </c>
      <c r="AM47" s="371">
        <v>50307.705000000002</v>
      </c>
      <c r="AN47" s="371">
        <v>50322.908000000003</v>
      </c>
    </row>
    <row r="48" spans="1:40" ht="18.75" customHeight="1" thickBot="1">
      <c r="A48" s="1656" t="s">
        <v>1959</v>
      </c>
      <c r="B48" s="837">
        <v>0</v>
      </c>
      <c r="C48" s="837">
        <v>0</v>
      </c>
      <c r="D48" s="837">
        <v>1959.3505690771599</v>
      </c>
      <c r="E48" s="837">
        <v>2135.8788698117814</v>
      </c>
      <c r="F48" s="837">
        <v>2495.8032604819127</v>
      </c>
      <c r="G48" s="837">
        <v>2492.4529567999971</v>
      </c>
      <c r="H48" s="837">
        <v>3017.5734178870025</v>
      </c>
      <c r="I48" s="837">
        <v>2921.6879513874956</v>
      </c>
      <c r="J48" s="837">
        <v>3381.4766655155327</v>
      </c>
      <c r="K48" s="837">
        <v>3284.2575885299598</v>
      </c>
      <c r="L48" s="837">
        <v>3547.7475492650001</v>
      </c>
      <c r="M48" s="837">
        <v>3509.862785754</v>
      </c>
      <c r="N48" s="837">
        <v>3787.4009369018963</v>
      </c>
      <c r="O48" s="837">
        <v>3948.560991960856</v>
      </c>
      <c r="P48" s="837">
        <v>4260.3019685156833</v>
      </c>
      <c r="Q48" s="837">
        <v>4390.9993767320611</v>
      </c>
      <c r="R48" s="837">
        <v>4684.7299999999996</v>
      </c>
      <c r="S48" s="837">
        <v>5092.4989999999998</v>
      </c>
      <c r="T48" s="837">
        <v>5016.3819999999996</v>
      </c>
      <c r="U48" s="837">
        <v>4719.6610000000001</v>
      </c>
      <c r="V48" s="837">
        <v>4765.2820000000002</v>
      </c>
      <c r="W48" s="837">
        <v>4841.8360000000002</v>
      </c>
      <c r="X48" s="837">
        <v>4864.4750000000004</v>
      </c>
      <c r="Y48" s="837">
        <v>6921.86</v>
      </c>
      <c r="Z48" s="837">
        <v>8747.93</v>
      </c>
      <c r="AA48" s="837">
        <v>9780.1389999999992</v>
      </c>
      <c r="AB48" s="837">
        <v>11224.187</v>
      </c>
      <c r="AC48" s="836">
        <v>13575.255999999999</v>
      </c>
      <c r="AD48" s="836">
        <v>14571.494000000001</v>
      </c>
      <c r="AE48" s="836">
        <v>11931.752</v>
      </c>
      <c r="AF48" s="836">
        <v>9171.52</v>
      </c>
      <c r="AG48" s="836">
        <v>8363.3919999999998</v>
      </c>
      <c r="AH48" s="836">
        <v>7123.3029999999999</v>
      </c>
      <c r="AI48" s="836">
        <v>7156.9459999999999</v>
      </c>
      <c r="AJ48" s="836">
        <v>7098.473</v>
      </c>
      <c r="AK48" s="836">
        <v>7365.5389999999998</v>
      </c>
      <c r="AL48" s="836">
        <v>7538.7510000000002</v>
      </c>
      <c r="AM48" s="836">
        <v>7026.6660000000002</v>
      </c>
      <c r="AN48" s="836">
        <v>6863.3059999999996</v>
      </c>
    </row>
    <row r="49" spans="1:40" ht="18.75" customHeight="1" thickTop="1" thickBot="1">
      <c r="A49" s="1656"/>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1528"/>
      <c r="AG49" s="1528"/>
      <c r="AH49" s="1528"/>
      <c r="AI49" s="1528"/>
      <c r="AJ49" s="1528"/>
      <c r="AK49" s="1528"/>
      <c r="AL49" s="1528"/>
      <c r="AM49" s="1528"/>
      <c r="AN49" s="1528"/>
    </row>
    <row r="50" spans="1:40" ht="18.75" customHeight="1" thickTop="1">
      <c r="A50" s="1655" t="s">
        <v>1958</v>
      </c>
      <c r="B50" s="827"/>
      <c r="C50" s="827">
        <v>4729.0951548433331</v>
      </c>
      <c r="D50" s="827">
        <v>4389.1174995099991</v>
      </c>
      <c r="E50" s="827">
        <v>4623.727344560004</v>
      </c>
      <c r="F50" s="827">
        <v>5001.3319184866659</v>
      </c>
      <c r="G50" s="827">
        <v>5479.1810618533254</v>
      </c>
      <c r="H50" s="827">
        <v>6275.1753218600079</v>
      </c>
      <c r="I50" s="827">
        <v>5699.7296938466634</v>
      </c>
      <c r="J50" s="827">
        <v>6015.9147778866682</v>
      </c>
      <c r="K50" s="827">
        <v>5328.5514455399989</v>
      </c>
      <c r="L50" s="827">
        <v>6756.2328992999992</v>
      </c>
      <c r="M50" s="827">
        <v>5304.2169373400029</v>
      </c>
      <c r="N50" s="827">
        <v>4928.3932639400027</v>
      </c>
      <c r="O50" s="827">
        <v>4426.1726961299946</v>
      </c>
      <c r="P50" s="827">
        <v>4380.7536074918035</v>
      </c>
      <c r="Q50" s="827">
        <v>4375.1985728806812</v>
      </c>
      <c r="R50" s="827">
        <v>5042.0249999999996</v>
      </c>
      <c r="S50" s="827">
        <v>3789.7310000000002</v>
      </c>
      <c r="T50" s="827">
        <v>4968.0889999999999</v>
      </c>
      <c r="U50" s="827">
        <v>4442.1099999999997</v>
      </c>
      <c r="V50" s="827">
        <v>5076.3869999999997</v>
      </c>
      <c r="W50" s="827">
        <v>4744.1030000000001</v>
      </c>
      <c r="X50" s="827">
        <v>5286.76</v>
      </c>
      <c r="Y50" s="827">
        <v>5037.84</v>
      </c>
      <c r="Z50" s="827">
        <v>7277.0029999999997</v>
      </c>
      <c r="AA50" s="827">
        <v>3289.3020000000001</v>
      </c>
      <c r="AB50" s="827">
        <v>2803.9270000000001</v>
      </c>
      <c r="AC50" s="827">
        <v>5697.1509999999998</v>
      </c>
      <c r="AD50" s="827">
        <v>6059.8029999999999</v>
      </c>
      <c r="AE50" s="827">
        <v>4611.5659999999998</v>
      </c>
      <c r="AF50" s="827">
        <v>7071.33</v>
      </c>
      <c r="AG50" s="827">
        <v>4476.2629999999999</v>
      </c>
      <c r="AH50" s="827">
        <v>6298.5510000000004</v>
      </c>
      <c r="AI50" s="827">
        <v>8018.2939999999999</v>
      </c>
      <c r="AJ50" s="827">
        <v>6970.84</v>
      </c>
      <c r="AK50" s="827">
        <v>8343.4069999999992</v>
      </c>
      <c r="AL50" s="827">
        <v>9139.9740000000002</v>
      </c>
      <c r="AM50" s="827">
        <v>9185.3799999999992</v>
      </c>
      <c r="AN50" s="827">
        <v>9215.3619999999992</v>
      </c>
    </row>
    <row r="51" spans="1:40" ht="18.75" customHeight="1">
      <c r="A51" s="1655" t="s">
        <v>1957</v>
      </c>
      <c r="B51" s="827"/>
      <c r="C51" s="827">
        <v>3740.7811285300004</v>
      </c>
      <c r="D51" s="827">
        <v>3301.39682391</v>
      </c>
      <c r="E51" s="827">
        <v>3308.1510909700023</v>
      </c>
      <c r="F51" s="827">
        <v>3595.7305217099979</v>
      </c>
      <c r="G51" s="827">
        <v>3862.7081577400013</v>
      </c>
      <c r="H51" s="827">
        <v>4300.0789649500002</v>
      </c>
      <c r="I51" s="827">
        <v>4534.275483469999</v>
      </c>
      <c r="J51" s="827">
        <v>4252.4963512800005</v>
      </c>
      <c r="K51" s="827">
        <v>4190.3544568500029</v>
      </c>
      <c r="L51" s="827">
        <v>4057.6927569699983</v>
      </c>
      <c r="M51" s="827">
        <v>3790.6139995700014</v>
      </c>
      <c r="N51" s="827">
        <v>3474.4175724900006</v>
      </c>
      <c r="O51" s="827">
        <v>3804.0938143499989</v>
      </c>
      <c r="P51" s="827">
        <v>3619.4085286999998</v>
      </c>
      <c r="Q51" s="827">
        <v>3312.1267016699994</v>
      </c>
      <c r="R51" s="827">
        <v>3190.81</v>
      </c>
      <c r="S51" s="827">
        <v>3499.0929999999998</v>
      </c>
      <c r="T51" s="827">
        <v>3535.076</v>
      </c>
      <c r="U51" s="827">
        <v>3455.6289999999999</v>
      </c>
      <c r="V51" s="827">
        <v>3564.5439999999999</v>
      </c>
      <c r="W51" s="827">
        <v>3907.116</v>
      </c>
      <c r="X51" s="827">
        <v>4286.0950000000003</v>
      </c>
      <c r="Y51" s="827">
        <v>4413.9120000000003</v>
      </c>
      <c r="Z51" s="827">
        <v>4927.058</v>
      </c>
      <c r="AA51" s="827">
        <v>3225.5479999999998</v>
      </c>
      <c r="AB51" s="827">
        <v>2337.4639999999999</v>
      </c>
      <c r="AC51" s="827">
        <v>5103.5789999999997</v>
      </c>
      <c r="AD51" s="827">
        <v>4455.3209999999999</v>
      </c>
      <c r="AE51" s="827">
        <v>4271.7349999999997</v>
      </c>
      <c r="AF51" s="827">
        <v>4335.1670000000004</v>
      </c>
      <c r="AG51" s="827">
        <v>4802.8289999999997</v>
      </c>
      <c r="AH51" s="827">
        <v>6269.223</v>
      </c>
      <c r="AI51" s="827">
        <v>7260.8779999999997</v>
      </c>
      <c r="AJ51" s="827">
        <v>7131.1350000000002</v>
      </c>
      <c r="AK51" s="827">
        <v>7577.241</v>
      </c>
      <c r="AL51" s="827">
        <v>7904.5540000000001</v>
      </c>
      <c r="AM51" s="827">
        <v>8625.1640000000007</v>
      </c>
      <c r="AN51" s="827">
        <v>8343.6730000000007</v>
      </c>
    </row>
    <row r="52" spans="1:40" ht="18.75" customHeight="1">
      <c r="A52" s="1655" t="s">
        <v>1956</v>
      </c>
      <c r="B52" s="827"/>
      <c r="C52" s="827">
        <v>784.88585079999973</v>
      </c>
      <c r="D52" s="827">
        <v>666.27073358000007</v>
      </c>
      <c r="E52" s="827">
        <v>816.1240543499996</v>
      </c>
      <c r="F52" s="827">
        <v>990.24643721000007</v>
      </c>
      <c r="G52" s="827">
        <v>1358.7796486100001</v>
      </c>
      <c r="H52" s="827">
        <v>1326.1389342499992</v>
      </c>
      <c r="I52" s="827">
        <v>999.2271031500004</v>
      </c>
      <c r="J52" s="827">
        <v>1468.6351774000007</v>
      </c>
      <c r="K52" s="827">
        <v>1058.8605258999996</v>
      </c>
      <c r="L52" s="827">
        <v>2307.9224880800002</v>
      </c>
      <c r="M52" s="827">
        <v>759.72583525999926</v>
      </c>
      <c r="N52" s="827">
        <v>952.70198717999938</v>
      </c>
      <c r="O52" s="827">
        <v>234.91923410999993</v>
      </c>
      <c r="P52" s="827">
        <v>230.93844093180033</v>
      </c>
      <c r="Q52" s="827">
        <v>517.32574884000007</v>
      </c>
      <c r="R52" s="827">
        <v>1149.415</v>
      </c>
      <c r="S52" s="827">
        <v>-256.24</v>
      </c>
      <c r="T52" s="827">
        <v>1038.479</v>
      </c>
      <c r="U52" s="827">
        <v>668.63</v>
      </c>
      <c r="V52" s="827">
        <v>1151.6579999999999</v>
      </c>
      <c r="W52" s="827">
        <v>426.69499999999999</v>
      </c>
      <c r="X52" s="827">
        <v>149.03899999999999</v>
      </c>
      <c r="Y52" s="827">
        <v>-464.98399999999998</v>
      </c>
      <c r="Z52" s="827">
        <v>1134.4110000000001</v>
      </c>
      <c r="AA52" s="827">
        <v>-187.77099999999999</v>
      </c>
      <c r="AB52" s="827">
        <v>169.36</v>
      </c>
      <c r="AC52" s="827">
        <v>-43.070999999999998</v>
      </c>
      <c r="AD52" s="827">
        <v>323.166</v>
      </c>
      <c r="AE52" s="827">
        <v>99.853999999999999</v>
      </c>
      <c r="AF52" s="827">
        <v>1090.4939999999999</v>
      </c>
      <c r="AG52" s="827">
        <v>-201.76499999999999</v>
      </c>
      <c r="AH52" s="827">
        <v>64.849000000000004</v>
      </c>
      <c r="AI52" s="827">
        <v>176.34200000000001</v>
      </c>
      <c r="AJ52" s="827">
        <v>-1.948</v>
      </c>
      <c r="AK52" s="827">
        <v>149.9</v>
      </c>
      <c r="AL52" s="827">
        <v>166.517</v>
      </c>
      <c r="AM52" s="827">
        <v>192.74100000000001</v>
      </c>
      <c r="AN52" s="827">
        <v>133.74700000000001</v>
      </c>
    </row>
    <row r="53" spans="1:40" ht="18.75" customHeight="1" thickBot="1">
      <c r="A53" s="1656" t="s">
        <v>1955</v>
      </c>
      <c r="B53" s="838"/>
      <c r="C53" s="838">
        <v>203.42817551333303</v>
      </c>
      <c r="D53" s="838">
        <v>421.44994201999907</v>
      </c>
      <c r="E53" s="838">
        <v>499.45219924000207</v>
      </c>
      <c r="F53" s="838">
        <v>415.35495956666796</v>
      </c>
      <c r="G53" s="838">
        <v>257.69325550332405</v>
      </c>
      <c r="H53" s="838">
        <v>648.95742266000843</v>
      </c>
      <c r="I53" s="838">
        <v>166.22710722666397</v>
      </c>
      <c r="J53" s="838">
        <v>294.78324920666705</v>
      </c>
      <c r="K53" s="838">
        <v>79.336462789996403</v>
      </c>
      <c r="L53" s="838">
        <v>390.5556542500031</v>
      </c>
      <c r="M53" s="838">
        <v>753.59210251000002</v>
      </c>
      <c r="N53" s="838">
        <v>501.7717042700001</v>
      </c>
      <c r="O53" s="838">
        <v>387.15964766999969</v>
      </c>
      <c r="P53" s="838">
        <v>530.40663786000027</v>
      </c>
      <c r="Q53" s="838">
        <v>545.74612237068015</v>
      </c>
      <c r="R53" s="838">
        <v>701.79899999999998</v>
      </c>
      <c r="S53" s="838">
        <v>546.87900000000002</v>
      </c>
      <c r="T53" s="838">
        <v>394.53399999999999</v>
      </c>
      <c r="U53" s="838">
        <v>317.85000000000002</v>
      </c>
      <c r="V53" s="838">
        <v>360.18400000000003</v>
      </c>
      <c r="W53" s="838">
        <v>410.291</v>
      </c>
      <c r="X53" s="838">
        <v>851.62400000000002</v>
      </c>
      <c r="Y53" s="838">
        <v>1088.9110000000001</v>
      </c>
      <c r="Z53" s="838">
        <v>1215.5329999999999</v>
      </c>
      <c r="AA53" s="838">
        <v>251.52500000000001</v>
      </c>
      <c r="AB53" s="838">
        <v>297.10199999999998</v>
      </c>
      <c r="AC53" s="838">
        <v>636.64300000000003</v>
      </c>
      <c r="AD53" s="838">
        <v>1281.3150000000001</v>
      </c>
      <c r="AE53" s="838">
        <v>239.977</v>
      </c>
      <c r="AF53" s="838">
        <v>1645.6679999999999</v>
      </c>
      <c r="AG53" s="838">
        <v>-124.8</v>
      </c>
      <c r="AH53" s="838">
        <v>-35.521000000000001</v>
      </c>
      <c r="AI53" s="838">
        <v>581.07299999999998</v>
      </c>
      <c r="AJ53" s="838">
        <v>-158.346</v>
      </c>
      <c r="AK53" s="838">
        <v>615.947</v>
      </c>
      <c r="AL53" s="838">
        <v>1068.902</v>
      </c>
      <c r="AM53" s="838">
        <v>367.47399999999999</v>
      </c>
      <c r="AN53" s="838">
        <v>737.94100000000003</v>
      </c>
    </row>
    <row r="54" spans="1:40" ht="18.75" customHeight="1" thickTop="1">
      <c r="A54" s="1658"/>
      <c r="B54" s="826"/>
      <c r="C54" s="826"/>
      <c r="D54" s="826"/>
      <c r="E54" s="826"/>
      <c r="F54" s="826"/>
      <c r="G54" s="826"/>
      <c r="H54" s="826"/>
      <c r="I54" s="826"/>
      <c r="J54" s="826"/>
      <c r="K54" s="826"/>
      <c r="L54" s="826"/>
      <c r="M54" s="826"/>
      <c r="N54" s="826"/>
      <c r="O54" s="826"/>
      <c r="P54" s="826"/>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row>
    <row r="55" spans="1:40">
      <c r="AF55" s="1659"/>
      <c r="AG55" s="1659"/>
      <c r="AH55" s="1659"/>
      <c r="AI55" s="1659"/>
      <c r="AJ55" s="1659"/>
      <c r="AK55" s="1659"/>
      <c r="AL55" s="1659"/>
      <c r="AM55" s="1659"/>
      <c r="AN55" s="1659"/>
    </row>
    <row r="56" spans="1:40" ht="13.5" customHeight="1">
      <c r="A56" s="1223"/>
      <c r="B56" s="1660">
        <v>41729</v>
      </c>
      <c r="C56" s="1660">
        <v>41820</v>
      </c>
      <c r="D56" s="1660">
        <v>41912</v>
      </c>
      <c r="E56" s="1660">
        <v>42004</v>
      </c>
      <c r="F56" s="1660">
        <v>42094</v>
      </c>
      <c r="G56" s="1660">
        <v>42185</v>
      </c>
      <c r="H56" s="1660">
        <v>42277</v>
      </c>
      <c r="I56" s="1660">
        <v>42369</v>
      </c>
      <c r="J56" s="1660">
        <v>42460</v>
      </c>
      <c r="K56" s="1660">
        <v>42551</v>
      </c>
      <c r="L56" s="1660">
        <v>42643</v>
      </c>
      <c r="M56" s="1660">
        <v>42735</v>
      </c>
      <c r="N56" s="1660">
        <v>42825</v>
      </c>
      <c r="O56" s="1660">
        <v>42916</v>
      </c>
      <c r="P56" s="1661">
        <v>43008</v>
      </c>
      <c r="Q56" s="1660">
        <v>43100</v>
      </c>
      <c r="R56" s="1661">
        <v>43190</v>
      </c>
      <c r="S56" s="1660">
        <v>43281</v>
      </c>
      <c r="T56" s="1660">
        <v>43373</v>
      </c>
      <c r="U56" s="1660">
        <v>43465</v>
      </c>
      <c r="V56" s="1660">
        <v>43555</v>
      </c>
      <c r="W56" s="1660">
        <v>43646</v>
      </c>
      <c r="X56" s="1660">
        <v>43738</v>
      </c>
      <c r="Y56" s="1660">
        <v>43830</v>
      </c>
      <c r="Z56" s="1660">
        <v>43921</v>
      </c>
      <c r="AA56" s="1647">
        <v>44012</v>
      </c>
      <c r="AB56" s="1647">
        <v>44104</v>
      </c>
      <c r="AC56" s="1647">
        <v>44196</v>
      </c>
      <c r="AD56" s="1647">
        <v>44286</v>
      </c>
      <c r="AE56" s="1647">
        <v>44377</v>
      </c>
      <c r="AF56" s="1647">
        <v>44469</v>
      </c>
      <c r="AG56" s="1647">
        <v>44561</v>
      </c>
      <c r="AH56" s="1647">
        <v>44651</v>
      </c>
      <c r="AI56" s="1647">
        <v>44742</v>
      </c>
      <c r="AJ56" s="1647">
        <v>44834</v>
      </c>
      <c r="AK56" s="1647">
        <v>44926</v>
      </c>
      <c r="AL56" s="1647">
        <v>45016</v>
      </c>
      <c r="AM56" s="1647">
        <v>45107</v>
      </c>
      <c r="AN56" s="1647">
        <v>45199</v>
      </c>
    </row>
    <row r="57" spans="1:40">
      <c r="A57" s="1652" t="s">
        <v>1060</v>
      </c>
      <c r="B57" s="671">
        <v>167695.59320737</v>
      </c>
      <c r="C57" s="671">
        <v>171929.00246453</v>
      </c>
      <c r="D57" s="671">
        <v>177749.33348179999</v>
      </c>
      <c r="E57" s="671">
        <v>185659.76905474</v>
      </c>
      <c r="F57" s="671">
        <v>186808.40393530999</v>
      </c>
      <c r="G57" s="671">
        <v>186852.92248008001</v>
      </c>
      <c r="H57" s="671">
        <v>185583.34552894998</v>
      </c>
      <c r="I57" s="671">
        <v>187005.77470521998</v>
      </c>
      <c r="J57" s="671">
        <v>183712.33962866999</v>
      </c>
      <c r="K57" s="671">
        <v>182163.01000329998</v>
      </c>
      <c r="L57" s="671">
        <v>182063.53495583998</v>
      </c>
      <c r="M57" s="671">
        <v>182979.59667758999</v>
      </c>
      <c r="N57" s="671">
        <v>179976.43086913001</v>
      </c>
      <c r="O57" s="671">
        <v>178899.94991439997</v>
      </c>
      <c r="P57" s="671">
        <v>178906.98031531001</v>
      </c>
      <c r="Q57" s="671">
        <v>190510.36795474999</v>
      </c>
      <c r="R57" s="671">
        <v>190369.15666915997</v>
      </c>
      <c r="S57" s="671">
        <v>193963.77779333002</v>
      </c>
      <c r="T57" s="671">
        <v>198952.48402957999</v>
      </c>
      <c r="U57" s="671">
        <v>210301.01617187998</v>
      </c>
      <c r="V57" s="671">
        <v>214603.45078228001</v>
      </c>
      <c r="W57" s="671">
        <v>221467.87348395004</v>
      </c>
      <c r="X57" s="671">
        <v>228908.75264958997</v>
      </c>
      <c r="Y57" s="671">
        <v>238927.87485971002</v>
      </c>
      <c r="Z57" s="671">
        <v>236916.36904620001</v>
      </c>
      <c r="AA57" s="671">
        <v>227971.60998270998</v>
      </c>
      <c r="AB57" s="671">
        <v>236828.71172336998</v>
      </c>
      <c r="AC57" s="671">
        <v>254772.35458784999</v>
      </c>
      <c r="AD57" s="671">
        <v>260413.37030859999</v>
      </c>
      <c r="AE57" s="671">
        <v>278858.58158424997</v>
      </c>
      <c r="AF57" s="1005">
        <v>302779.12100763002</v>
      </c>
      <c r="AG57" s="1005">
        <v>331633.67333199998</v>
      </c>
      <c r="AH57" s="1005">
        <v>346332.85581858997</v>
      </c>
      <c r="AI57" s="1005">
        <v>371897.89055303001</v>
      </c>
      <c r="AJ57" s="1005">
        <v>384460.76814104</v>
      </c>
      <c r="AK57" s="671">
        <v>398820.92316348996</v>
      </c>
      <c r="AL57" s="1662">
        <v>402357.42219451</v>
      </c>
      <c r="AM57" s="1662">
        <v>404984.73682594002</v>
      </c>
      <c r="AN57" s="1662">
        <v>407552.44108091999</v>
      </c>
    </row>
    <row r="58" spans="1:40">
      <c r="A58" s="1652" t="s">
        <v>1059</v>
      </c>
      <c r="B58" s="671">
        <v>129997.38352739999</v>
      </c>
      <c r="C58" s="671">
        <v>131384.49659582</v>
      </c>
      <c r="D58" s="671">
        <v>136454.68669125001</v>
      </c>
      <c r="E58" s="671">
        <v>146606.33181149999</v>
      </c>
      <c r="F58" s="671">
        <v>152619.15754345001</v>
      </c>
      <c r="G58" s="671">
        <v>147087.51460871001</v>
      </c>
      <c r="H58" s="671">
        <v>155245.18420995999</v>
      </c>
      <c r="I58" s="671">
        <v>152265.99335159</v>
      </c>
      <c r="J58" s="671">
        <v>134178.15254268999</v>
      </c>
      <c r="K58" s="671">
        <v>124769.3610965</v>
      </c>
      <c r="L58" s="671">
        <v>122000.61724024999</v>
      </c>
      <c r="M58" s="671">
        <v>121553.53538407001</v>
      </c>
      <c r="N58" s="671">
        <v>115226.41793019</v>
      </c>
      <c r="O58" s="671">
        <v>114525.21235643</v>
      </c>
      <c r="P58" s="671">
        <v>105636.03000561999</v>
      </c>
      <c r="Q58" s="1005">
        <v>103705.25234846001</v>
      </c>
      <c r="R58" s="1005">
        <v>100262.47084456</v>
      </c>
      <c r="S58" s="1005">
        <v>103086.93299725</v>
      </c>
      <c r="T58" s="1005">
        <v>102783.67812613001</v>
      </c>
      <c r="U58" s="1005">
        <v>98523.812353000001</v>
      </c>
      <c r="V58" s="1005">
        <v>98371.252081080005</v>
      </c>
      <c r="W58" s="1005">
        <v>98173.306790339993</v>
      </c>
      <c r="X58" s="1005">
        <v>103426.35573526</v>
      </c>
      <c r="Y58" s="1005">
        <v>100086.16345414</v>
      </c>
      <c r="Z58" s="1005">
        <v>121796.64579879001</v>
      </c>
      <c r="AA58" s="1005">
        <v>127048.90839357</v>
      </c>
      <c r="AB58" s="1005">
        <v>129686.70834885001</v>
      </c>
      <c r="AC58" s="1005">
        <v>132281.23675027999</v>
      </c>
      <c r="AD58" s="1005">
        <v>133896.79611945001</v>
      </c>
      <c r="AE58" s="1005">
        <v>123992.23385255001</v>
      </c>
      <c r="AF58" s="671">
        <v>125616.75114298001</v>
      </c>
      <c r="AG58" s="1005">
        <v>133056.21321760002</v>
      </c>
      <c r="AH58" s="1005">
        <v>137118.81955725999</v>
      </c>
      <c r="AI58" s="1005">
        <v>142647.34461966</v>
      </c>
      <c r="AJ58" s="671">
        <v>141222.74222389</v>
      </c>
      <c r="AK58" s="1662">
        <v>138017.45137173001</v>
      </c>
      <c r="AL58" s="1662">
        <v>137382.50827049999</v>
      </c>
      <c r="AM58" s="1662">
        <v>132816.19127879999</v>
      </c>
      <c r="AN58" s="1662">
        <v>136006.55005056001</v>
      </c>
    </row>
    <row r="59" spans="1:40">
      <c r="A59" s="1652" t="s">
        <v>1954</v>
      </c>
      <c r="B59" s="671">
        <v>70512.242147049998</v>
      </c>
      <c r="C59" s="671">
        <v>69658.378718209991</v>
      </c>
      <c r="D59" s="671">
        <v>69090.873148099985</v>
      </c>
      <c r="E59" s="671">
        <v>68838.205458740005</v>
      </c>
      <c r="F59" s="671">
        <v>69587.723180610003</v>
      </c>
      <c r="G59" s="671">
        <v>67262.563385650006</v>
      </c>
      <c r="H59" s="671">
        <v>67849.328352169992</v>
      </c>
      <c r="I59" s="671">
        <v>66083.283823099991</v>
      </c>
      <c r="J59" s="671">
        <v>62412.001062809999</v>
      </c>
      <c r="K59" s="671">
        <v>59745.143826229993</v>
      </c>
      <c r="L59" s="671">
        <v>58317.178910799994</v>
      </c>
      <c r="M59" s="671">
        <v>58984.834133069999</v>
      </c>
      <c r="N59" s="671">
        <v>57438.797809639997</v>
      </c>
      <c r="O59" s="671">
        <v>57277.843320809996</v>
      </c>
      <c r="P59" s="671">
        <v>56593.273274389998</v>
      </c>
      <c r="Q59" s="1005">
        <v>63209.926242089998</v>
      </c>
      <c r="R59" s="1005">
        <v>64290.539235949997</v>
      </c>
      <c r="S59" s="1005">
        <v>66829.940443960004</v>
      </c>
      <c r="T59" s="1005">
        <v>68545.107810630012</v>
      </c>
      <c r="U59" s="1005">
        <v>71748.339311040007</v>
      </c>
      <c r="V59" s="1005">
        <v>75281.093347130009</v>
      </c>
      <c r="W59" s="1005">
        <v>78938.93318266001</v>
      </c>
      <c r="X59" s="1005">
        <v>84768.755542729996</v>
      </c>
      <c r="Y59" s="1005">
        <v>90351.399380190007</v>
      </c>
      <c r="Z59" s="1005">
        <v>99519.139379250002</v>
      </c>
      <c r="AA59" s="1005">
        <v>101701.70206781001</v>
      </c>
      <c r="AB59" s="1005">
        <v>116729.92988509999</v>
      </c>
      <c r="AC59" s="1005">
        <v>121558.19855549</v>
      </c>
      <c r="AD59" s="1005">
        <v>122402.2247217</v>
      </c>
      <c r="AE59" s="1005">
        <v>126085.53477005</v>
      </c>
      <c r="AF59" s="1662">
        <v>138992.05959020002</v>
      </c>
      <c r="AG59" s="671">
        <v>149580.70985205</v>
      </c>
      <c r="AH59" s="671">
        <v>146770.97665108999</v>
      </c>
      <c r="AI59" s="671">
        <v>152901.88752846999</v>
      </c>
      <c r="AJ59" s="1662">
        <v>159918.90008684</v>
      </c>
      <c r="AK59" s="1662">
        <v>164426.24923845002</v>
      </c>
      <c r="AL59" s="1662">
        <v>161415.77353206</v>
      </c>
      <c r="AM59" s="1662">
        <v>160961.03755369</v>
      </c>
      <c r="AN59" s="1662">
        <v>165480.45462760999</v>
      </c>
    </row>
    <row r="60" spans="1:40">
      <c r="A60" s="1652" t="s">
        <v>1953</v>
      </c>
      <c r="B60" s="671">
        <v>95525.183497709993</v>
      </c>
      <c r="C60" s="671">
        <v>100147.08006135</v>
      </c>
      <c r="D60" s="671">
        <v>105785.58419387999</v>
      </c>
      <c r="E60" s="671">
        <v>112887.52056914999</v>
      </c>
      <c r="F60" s="671">
        <v>133095.63266816002</v>
      </c>
      <c r="G60" s="671">
        <v>127899.94457793998</v>
      </c>
      <c r="H60" s="671">
        <v>151986.20600335998</v>
      </c>
      <c r="I60" s="671">
        <v>149930.19553919998</v>
      </c>
      <c r="J60" s="671">
        <v>142923.16826627997</v>
      </c>
      <c r="K60" s="671">
        <v>131281.08017132999</v>
      </c>
      <c r="L60" s="671">
        <v>132945.96957886999</v>
      </c>
      <c r="M60" s="671">
        <v>127707.01064106</v>
      </c>
      <c r="N60" s="671">
        <v>125453.62080444</v>
      </c>
      <c r="O60" s="671">
        <v>129171.8905657</v>
      </c>
      <c r="P60" s="671">
        <v>126694.66230303</v>
      </c>
      <c r="Q60" s="671">
        <v>136169.66530627001</v>
      </c>
      <c r="R60" s="671">
        <v>140561.63464720998</v>
      </c>
      <c r="S60" s="671">
        <v>154629.07293845</v>
      </c>
      <c r="T60" s="671">
        <v>160238.63916403</v>
      </c>
      <c r="U60" s="671">
        <v>151908.25334239</v>
      </c>
      <c r="V60" s="671">
        <v>155398.20879301001</v>
      </c>
      <c r="W60" s="671">
        <v>154328.59774782998</v>
      </c>
      <c r="X60" s="671">
        <v>158915.72619573999</v>
      </c>
      <c r="Y60" s="671">
        <v>153651.50782079998</v>
      </c>
      <c r="Z60" s="671">
        <v>181466.84357031999</v>
      </c>
      <c r="AA60" s="671">
        <v>200756.02006352998</v>
      </c>
      <c r="AB60" s="671">
        <v>206081.53571254999</v>
      </c>
      <c r="AC60" s="671">
        <v>201941.17265743</v>
      </c>
      <c r="AD60" s="671">
        <v>221177.04506451002</v>
      </c>
      <c r="AE60" s="671">
        <v>194880.54442655999</v>
      </c>
      <c r="AF60" s="671">
        <v>200159.38905333998</v>
      </c>
      <c r="AG60" s="1662">
        <v>204803.01492657998</v>
      </c>
      <c r="AH60" s="1662">
        <v>185238.60140389</v>
      </c>
      <c r="AI60" s="1662">
        <v>191613.89168271</v>
      </c>
      <c r="AJ60" s="1662">
        <v>194672.82642660997</v>
      </c>
      <c r="AK60" s="1662">
        <v>204922.90146959</v>
      </c>
      <c r="AL60" s="1662">
        <v>211573.43092641002</v>
      </c>
      <c r="AM60" s="1662">
        <v>198420.99715954001</v>
      </c>
      <c r="AN60" s="1662">
        <v>192127.5020907</v>
      </c>
    </row>
    <row r="61" spans="1:40">
      <c r="B61" s="671"/>
      <c r="C61" s="671"/>
      <c r="D61" s="671"/>
    </row>
    <row r="62" spans="1:40">
      <c r="B62" s="1004"/>
      <c r="C62" s="1004"/>
      <c r="D62" s="671"/>
    </row>
    <row r="63" spans="1:40">
      <c r="B63" s="1004"/>
      <c r="C63" s="1004"/>
    </row>
    <row r="64" spans="1:40">
      <c r="B64" s="1004"/>
      <c r="C64" s="1004"/>
      <c r="D64" s="1004"/>
      <c r="E64" s="1004"/>
    </row>
    <row r="65" spans="2:5">
      <c r="B65" s="1004"/>
      <c r="C65" s="1004"/>
      <c r="D65" s="1004"/>
      <c r="E65" s="1004"/>
    </row>
    <row r="66" spans="2:5">
      <c r="B66" s="1004"/>
      <c r="C66" s="1004"/>
      <c r="D66" s="1004"/>
      <c r="E66" s="1004"/>
    </row>
    <row r="67" spans="2:5">
      <c r="B67" s="1004"/>
      <c r="C67" s="1004"/>
      <c r="D67" s="1004"/>
      <c r="E67" s="1004"/>
    </row>
    <row r="68" spans="2:5">
      <c r="B68" s="1004"/>
      <c r="C68" s="1004"/>
      <c r="D68" s="1004"/>
      <c r="E68" s="1004"/>
    </row>
    <row r="69" spans="2:5">
      <c r="B69" s="1004"/>
      <c r="C69" s="1004"/>
      <c r="D69" s="1004"/>
      <c r="E69" s="1004"/>
    </row>
    <row r="70" spans="2:5">
      <c r="B70" s="1004"/>
      <c r="C70" s="1004"/>
      <c r="D70" s="1004"/>
      <c r="E70" s="1004"/>
    </row>
    <row r="71" spans="2:5">
      <c r="B71" s="1004"/>
      <c r="C71" s="1004"/>
      <c r="D71" s="1004"/>
      <c r="E71" s="1004"/>
    </row>
    <row r="72" spans="2:5">
      <c r="B72" s="1004"/>
      <c r="C72" s="1004"/>
      <c r="D72" s="1004"/>
      <c r="E72" s="1004"/>
    </row>
    <row r="73" spans="2:5">
      <c r="B73" s="1004"/>
      <c r="C73" s="1004"/>
      <c r="D73" s="1004"/>
      <c r="E73" s="1004"/>
    </row>
    <row r="74" spans="2:5">
      <c r="B74" s="1004"/>
      <c r="C74" s="1004"/>
      <c r="D74" s="1004"/>
      <c r="E74" s="1004"/>
    </row>
    <row r="75" spans="2:5">
      <c r="B75" s="1004"/>
      <c r="C75" s="1004"/>
      <c r="D75" s="1004"/>
      <c r="E75" s="1004"/>
    </row>
    <row r="76" spans="2:5">
      <c r="B76" s="1004"/>
      <c r="C76" s="1004"/>
      <c r="D76" s="1004"/>
      <c r="E76" s="1004"/>
    </row>
    <row r="77" spans="2:5">
      <c r="B77" s="1004"/>
      <c r="C77" s="1004"/>
      <c r="D77" s="1004"/>
      <c r="E77" s="1004"/>
    </row>
    <row r="78" spans="2:5">
      <c r="B78" s="1004"/>
      <c r="C78" s="1004"/>
      <c r="D78" s="1004"/>
      <c r="E78" s="1004"/>
    </row>
    <row r="79" spans="2:5">
      <c r="B79" s="1004"/>
      <c r="C79" s="1004"/>
      <c r="D79" s="1004"/>
      <c r="E79" s="1004"/>
    </row>
    <row r="80" spans="2:5">
      <c r="B80" s="1004"/>
      <c r="C80" s="1004"/>
      <c r="D80" s="1004"/>
      <c r="E80" s="1004"/>
    </row>
    <row r="81" spans="2:5">
      <c r="B81" s="1004"/>
      <c r="C81" s="1004"/>
      <c r="D81" s="1004"/>
      <c r="E81" s="1004"/>
    </row>
    <row r="82" spans="2:5">
      <c r="B82" s="1004"/>
      <c r="C82" s="1004"/>
      <c r="D82" s="1004"/>
      <c r="E82" s="1004"/>
    </row>
    <row r="83" spans="2:5">
      <c r="B83" s="1004"/>
      <c r="C83" s="1004"/>
      <c r="D83" s="1004"/>
      <c r="E83" s="1004"/>
    </row>
    <row r="84" spans="2:5">
      <c r="B84" s="1004"/>
      <c r="C84" s="1004"/>
      <c r="D84" s="1004"/>
      <c r="E84" s="1004"/>
    </row>
    <row r="85" spans="2:5">
      <c r="B85" s="1004"/>
      <c r="C85" s="1004"/>
    </row>
    <row r="86" spans="2:5">
      <c r="B86" s="1004"/>
      <c r="C86" s="1004"/>
    </row>
    <row r="87" spans="2:5">
      <c r="B87" s="1004"/>
      <c r="C87" s="1004"/>
    </row>
    <row r="88" spans="2:5">
      <c r="B88" s="1004"/>
      <c r="C88" s="1004"/>
    </row>
    <row r="89" spans="2:5">
      <c r="B89" s="1004"/>
      <c r="C89" s="1004"/>
    </row>
  </sheetData>
  <printOptions horizontalCentered="1" verticalCentered="1"/>
  <pageMargins left="0" right="0" top="0" bottom="0" header="0" footer="0"/>
  <pageSetup paperSize="9" scale="41" orientation="landscape" r:id="rId1"/>
  <headerFooter alignWithMargins="0">
    <oddFooter>&amp;L&amp;1#&amp;"Calibri"&amp;10&amp;K000000Confidencial | Compartilhamento Interno</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456C-CC0F-4636-AB66-BC68FDB98BFF}">
  <sheetPr codeName="Planilha44">
    <tabColor theme="0" tint="-0.499984740745262"/>
    <pageSetUpPr fitToPage="1"/>
  </sheetPr>
  <dimension ref="A1:AZ58"/>
  <sheetViews>
    <sheetView showGridLines="0" zoomScale="84" zoomScaleNormal="84" workbookViewId="0">
      <pane xSplit="13" ySplit="2" topLeftCell="AT3" activePane="bottomRight" state="frozen"/>
      <selection activeCell="AM1" sqref="AM1:AN1"/>
      <selection pane="topRight" activeCell="AM1" sqref="AM1:AN1"/>
      <selection pane="bottomLeft" activeCell="AM1" sqref="AM1:AN1"/>
      <selection pane="bottomRight"/>
    </sheetView>
  </sheetViews>
  <sheetFormatPr defaultColWidth="9.140625" defaultRowHeight="14.25" outlineLevelCol="1"/>
  <cols>
    <col min="1" max="1" width="45.28515625" style="1645" bestFit="1" customWidth="1"/>
    <col min="2" max="13" width="15.140625" style="1645" hidden="1" customWidth="1" outlineLevel="1"/>
    <col min="14" max="14" width="15.140625" style="1645" customWidth="1" collapsed="1"/>
    <col min="15" max="17" width="15.140625" style="1645" customWidth="1"/>
    <col min="18" max="21" width="12.7109375" style="1645" bestFit="1" customWidth="1"/>
    <col min="22" max="30" width="12.7109375" style="1645" customWidth="1"/>
    <col min="31" max="31" width="11.28515625" style="1645" bestFit="1" customWidth="1"/>
    <col min="32" max="32" width="10.28515625" style="1645" bestFit="1" customWidth="1"/>
    <col min="33" max="33" width="10.28515625" style="1645" customWidth="1"/>
    <col min="34" max="34" width="10" style="1645" bestFit="1" customWidth="1"/>
    <col min="35" max="36" width="9.5703125" style="1645" bestFit="1" customWidth="1"/>
    <col min="37" max="37" width="9.7109375" style="1645" bestFit="1" customWidth="1"/>
    <col min="38" max="42" width="11.28515625" style="1645" bestFit="1" customWidth="1"/>
    <col min="43" max="43" width="11.28515625" style="1645" customWidth="1"/>
    <col min="44" max="44" width="11.28515625" style="1645" bestFit="1" customWidth="1"/>
    <col min="45" max="52" width="11.28515625" style="1645" customWidth="1"/>
    <col min="53" max="16384" width="9.140625" style="1645"/>
  </cols>
  <sheetData>
    <row r="1" spans="1:52" ht="35.1" customHeight="1">
      <c r="A1" s="1224" t="s">
        <v>1963</v>
      </c>
      <c r="B1" s="1218"/>
      <c r="C1" s="1218"/>
      <c r="D1" s="1218"/>
      <c r="E1" s="1218"/>
      <c r="F1" s="1218"/>
      <c r="G1" s="1218"/>
      <c r="H1" s="1218"/>
      <c r="I1" s="1218"/>
      <c r="J1" s="1218"/>
      <c r="K1" s="1218"/>
      <c r="L1" s="1218"/>
      <c r="M1" s="1218"/>
      <c r="N1" s="1218"/>
      <c r="O1" s="1218"/>
      <c r="P1" s="1218"/>
      <c r="Q1" s="1218"/>
      <c r="R1" s="1218"/>
      <c r="S1" s="1218"/>
      <c r="T1" s="1218"/>
      <c r="U1" s="1218"/>
      <c r="V1" s="1218"/>
      <c r="W1" s="1218"/>
      <c r="X1" s="1218"/>
      <c r="Y1" s="1219"/>
      <c r="Z1" s="1219"/>
      <c r="AA1" s="1219"/>
      <c r="AB1" s="1219"/>
      <c r="AC1" s="1219"/>
      <c r="AD1" s="1219"/>
      <c r="AE1" s="1219"/>
      <c r="AF1" s="1219"/>
      <c r="AG1" s="1219"/>
      <c r="AH1" s="1219"/>
      <c r="AI1" s="1219"/>
      <c r="AJ1" s="1219"/>
      <c r="AK1" s="1219"/>
      <c r="AL1" s="1219"/>
      <c r="AM1" s="1219"/>
      <c r="AN1" s="1219"/>
      <c r="AO1" s="1219"/>
      <c r="AP1" s="1219"/>
      <c r="AQ1" s="1219"/>
      <c r="AR1" s="1219"/>
      <c r="AS1" s="1219"/>
      <c r="AT1" s="1219"/>
      <c r="AU1" s="1219"/>
      <c r="AV1" s="1219"/>
      <c r="AW1" s="1219"/>
      <c r="AX1" s="1219"/>
      <c r="AY1" s="1219"/>
      <c r="AZ1" s="1219" t="s">
        <v>1068</v>
      </c>
    </row>
    <row r="2" spans="1:52" s="1649" customFormat="1" ht="19.5" customHeight="1">
      <c r="A2" s="1646"/>
      <c r="B2" s="1647">
        <v>40633</v>
      </c>
      <c r="C2" s="1647">
        <v>40724</v>
      </c>
      <c r="D2" s="1647">
        <v>40816</v>
      </c>
      <c r="E2" s="1647">
        <v>40908</v>
      </c>
      <c r="F2" s="1647">
        <v>40999</v>
      </c>
      <c r="G2" s="1647">
        <v>41090</v>
      </c>
      <c r="H2" s="1647">
        <v>41182</v>
      </c>
      <c r="I2" s="1647">
        <v>41274</v>
      </c>
      <c r="J2" s="1647">
        <v>41364</v>
      </c>
      <c r="K2" s="1647">
        <v>41455</v>
      </c>
      <c r="L2" s="1647">
        <v>41547</v>
      </c>
      <c r="M2" s="1647">
        <v>41639</v>
      </c>
      <c r="N2" s="1647">
        <v>41729</v>
      </c>
      <c r="O2" s="1647">
        <v>41820</v>
      </c>
      <c r="P2" s="1647">
        <v>41912</v>
      </c>
      <c r="Q2" s="1647">
        <v>42004</v>
      </c>
      <c r="R2" s="1647">
        <v>42094</v>
      </c>
      <c r="S2" s="1647">
        <v>42185</v>
      </c>
      <c r="T2" s="1647">
        <v>42277</v>
      </c>
      <c r="U2" s="1647">
        <v>42369</v>
      </c>
      <c r="V2" s="1647">
        <v>42460</v>
      </c>
      <c r="W2" s="1647">
        <v>42551</v>
      </c>
      <c r="X2" s="1647">
        <v>42643</v>
      </c>
      <c r="Y2" s="1647">
        <v>42735</v>
      </c>
      <c r="Z2" s="1647">
        <v>42825</v>
      </c>
      <c r="AA2" s="1647">
        <v>42916</v>
      </c>
      <c r="AB2" s="1648">
        <v>43008</v>
      </c>
      <c r="AC2" s="1647">
        <v>43100</v>
      </c>
      <c r="AD2" s="1647">
        <v>43190</v>
      </c>
      <c r="AE2" s="1647">
        <v>43281</v>
      </c>
      <c r="AF2" s="1647">
        <v>43373</v>
      </c>
      <c r="AG2" s="1647">
        <v>43465</v>
      </c>
      <c r="AH2" s="1647">
        <v>43555</v>
      </c>
      <c r="AI2" s="1647">
        <v>43646</v>
      </c>
      <c r="AJ2" s="1647">
        <v>43738</v>
      </c>
      <c r="AK2" s="1647">
        <v>43830</v>
      </c>
      <c r="AL2" s="1647">
        <v>43921</v>
      </c>
      <c r="AM2" s="1647">
        <v>44012</v>
      </c>
      <c r="AN2" s="1647">
        <v>44104</v>
      </c>
      <c r="AO2" s="1647">
        <v>44196</v>
      </c>
      <c r="AP2" s="1647">
        <v>44286</v>
      </c>
      <c r="AQ2" s="1647">
        <v>44377</v>
      </c>
      <c r="AR2" s="1647">
        <v>44469</v>
      </c>
      <c r="AS2" s="1647">
        <v>44561</v>
      </c>
      <c r="AT2" s="1647">
        <v>44651</v>
      </c>
      <c r="AU2" s="1647">
        <v>44742</v>
      </c>
      <c r="AV2" s="1647">
        <v>44834</v>
      </c>
      <c r="AW2" s="1647">
        <v>44926</v>
      </c>
      <c r="AX2" s="1647">
        <v>45016</v>
      </c>
      <c r="AY2" s="1647">
        <v>45107</v>
      </c>
      <c r="AZ2" s="1647">
        <v>45199</v>
      </c>
    </row>
    <row r="3" spans="1:52" ht="18.75" customHeight="1">
      <c r="A3" s="382" t="s">
        <v>1819</v>
      </c>
      <c r="B3" s="672"/>
      <c r="C3" s="672"/>
      <c r="D3" s="672"/>
      <c r="E3" s="672"/>
      <c r="F3" s="672"/>
      <c r="G3" s="672"/>
      <c r="H3" s="672"/>
      <c r="I3" s="672"/>
      <c r="J3" s="672"/>
      <c r="K3" s="672"/>
      <c r="L3" s="672"/>
      <c r="M3" s="672"/>
      <c r="N3" s="672">
        <v>167955.77699264002</v>
      </c>
      <c r="O3" s="672">
        <v>172170.84342007001</v>
      </c>
      <c r="P3" s="672">
        <v>177999.90250128001</v>
      </c>
      <c r="Q3" s="672">
        <v>185936.67447204</v>
      </c>
      <c r="R3" s="672">
        <v>187082.94479656997</v>
      </c>
      <c r="S3" s="672">
        <v>187108.58067369001</v>
      </c>
      <c r="T3" s="672">
        <v>185840.16753570002</v>
      </c>
      <c r="U3" s="672">
        <v>187263.58785131003</v>
      </c>
      <c r="V3" s="672">
        <v>183962.01301402997</v>
      </c>
      <c r="W3" s="672">
        <v>182459.49781851997</v>
      </c>
      <c r="X3" s="672">
        <v>182293.81055363</v>
      </c>
      <c r="Y3" s="672">
        <v>183193.03193081002</v>
      </c>
      <c r="Z3" s="672">
        <v>180153.98528843001</v>
      </c>
      <c r="AA3" s="672">
        <v>179061.41726681998</v>
      </c>
      <c r="AB3" s="672">
        <v>179040.33694684002</v>
      </c>
      <c r="AC3" s="672">
        <v>190633.01974837002</v>
      </c>
      <c r="AD3" s="672">
        <v>190493.48199999999</v>
      </c>
      <c r="AE3" s="672">
        <v>194079.155</v>
      </c>
      <c r="AF3" s="672">
        <v>199051.8</v>
      </c>
      <c r="AG3" s="672">
        <v>210401.43299999999</v>
      </c>
      <c r="AH3" s="672">
        <v>214697.731</v>
      </c>
      <c r="AI3" s="672">
        <v>221549.837</v>
      </c>
      <c r="AJ3" s="672">
        <v>228989.81200000001</v>
      </c>
      <c r="AK3" s="672">
        <v>239003.32199999999</v>
      </c>
      <c r="AL3" s="672">
        <v>236984.69500000001</v>
      </c>
      <c r="AM3" s="672">
        <v>228027.27499999999</v>
      </c>
      <c r="AN3" s="672">
        <v>236867.83499999999</v>
      </c>
      <c r="AO3" s="672">
        <v>254803.598</v>
      </c>
      <c r="AP3" s="672">
        <v>260445.783</v>
      </c>
      <c r="AQ3" s="672">
        <v>278905.46999999997</v>
      </c>
      <c r="AR3" s="672">
        <v>302827.45699999999</v>
      </c>
      <c r="AS3" s="672">
        <v>331682.31699999998</v>
      </c>
      <c r="AT3" s="672">
        <v>346383.33100000001</v>
      </c>
      <c r="AU3" s="672">
        <v>372058.31800000003</v>
      </c>
      <c r="AV3" s="672">
        <v>384600.38199999998</v>
      </c>
      <c r="AW3" s="672">
        <v>398957.28200000001</v>
      </c>
      <c r="AX3" s="672">
        <v>402488.25900000002</v>
      </c>
      <c r="AY3" s="672">
        <v>405157.05599999998</v>
      </c>
      <c r="AZ3" s="672">
        <v>408497.03200000001</v>
      </c>
    </row>
    <row r="4" spans="1:52" ht="18.75" customHeight="1">
      <c r="A4" s="381" t="s">
        <v>1067</v>
      </c>
      <c r="B4" s="669"/>
      <c r="C4" s="669"/>
      <c r="D4" s="669"/>
      <c r="E4" s="669"/>
      <c r="F4" s="669"/>
      <c r="G4" s="669"/>
      <c r="H4" s="669"/>
      <c r="I4" s="669"/>
      <c r="J4" s="669"/>
      <c r="K4" s="669"/>
      <c r="L4" s="669"/>
      <c r="M4" s="669"/>
      <c r="N4" s="669">
        <v>52966.026386110003</v>
      </c>
      <c r="O4" s="669">
        <v>53523.542062100001</v>
      </c>
      <c r="P4" s="669">
        <v>54265.476383139998</v>
      </c>
      <c r="Q4" s="669">
        <v>59321.00221477</v>
      </c>
      <c r="R4" s="669">
        <v>56330.726426599998</v>
      </c>
      <c r="S4" s="669">
        <v>56246.604141000003</v>
      </c>
      <c r="T4" s="669">
        <v>55051.390973230002</v>
      </c>
      <c r="U4" s="669">
        <v>58542.410729399999</v>
      </c>
      <c r="V4" s="669">
        <v>54866.766275169997</v>
      </c>
      <c r="W4" s="669">
        <v>54454.79713857</v>
      </c>
      <c r="X4" s="669">
        <v>55749.714901239997</v>
      </c>
      <c r="Y4" s="669">
        <v>59022.543508180002</v>
      </c>
      <c r="Z4" s="669">
        <v>56215.494478589993</v>
      </c>
      <c r="AA4" s="669">
        <v>56375.552421589993</v>
      </c>
      <c r="AB4" s="669">
        <v>57172.966563129994</v>
      </c>
      <c r="AC4" s="669">
        <v>66940.751549120003</v>
      </c>
      <c r="AD4" s="669">
        <v>64982.762999999999</v>
      </c>
      <c r="AE4" s="669">
        <v>66095.404999999999</v>
      </c>
      <c r="AF4" s="669">
        <v>68659.339000000007</v>
      </c>
      <c r="AG4" s="669">
        <v>77466.354000000007</v>
      </c>
      <c r="AH4" s="669">
        <v>76441.361999999994</v>
      </c>
      <c r="AI4" s="669">
        <v>79290.622000000003</v>
      </c>
      <c r="AJ4" s="669">
        <v>83343.903000000006</v>
      </c>
      <c r="AK4" s="669">
        <v>90927.904999999999</v>
      </c>
      <c r="AL4" s="669">
        <v>83840.097999999998</v>
      </c>
      <c r="AM4" s="669">
        <v>72886.87</v>
      </c>
      <c r="AN4" s="669">
        <v>77524.481</v>
      </c>
      <c r="AO4" s="669">
        <v>86260.468999999997</v>
      </c>
      <c r="AP4" s="669">
        <v>82780.865000000005</v>
      </c>
      <c r="AQ4" s="669">
        <v>88321.775999999998</v>
      </c>
      <c r="AR4" s="669">
        <v>97019.100999999995</v>
      </c>
      <c r="AS4" s="669">
        <v>112095.565</v>
      </c>
      <c r="AT4" s="669">
        <v>117034.761</v>
      </c>
      <c r="AU4" s="669">
        <v>126349.798</v>
      </c>
      <c r="AV4" s="669">
        <v>128768.4</v>
      </c>
      <c r="AW4" s="669">
        <v>135077.51199999999</v>
      </c>
      <c r="AX4" s="669">
        <v>130355.18399999999</v>
      </c>
      <c r="AY4" s="669">
        <v>128352.834</v>
      </c>
      <c r="AZ4" s="669">
        <v>127741.66800000001</v>
      </c>
    </row>
    <row r="5" spans="1:52" ht="18.75" customHeight="1">
      <c r="A5" s="381" t="s">
        <v>1066</v>
      </c>
      <c r="B5" s="669"/>
      <c r="C5" s="669"/>
      <c r="D5" s="669"/>
      <c r="E5" s="669"/>
      <c r="F5" s="669"/>
      <c r="G5" s="669"/>
      <c r="H5" s="669"/>
      <c r="I5" s="669"/>
      <c r="J5" s="669"/>
      <c r="K5" s="669"/>
      <c r="L5" s="669"/>
      <c r="M5" s="669"/>
      <c r="N5" s="669">
        <v>27755.630883759997</v>
      </c>
      <c r="O5" s="669">
        <v>28165.563920800003</v>
      </c>
      <c r="P5" s="669">
        <v>28159.365054720001</v>
      </c>
      <c r="Q5" s="669">
        <v>27988.462910099999</v>
      </c>
      <c r="R5" s="669">
        <v>29344.067423339999</v>
      </c>
      <c r="S5" s="669">
        <v>29550.842578990003</v>
      </c>
      <c r="T5" s="669">
        <v>29711.681443259997</v>
      </c>
      <c r="U5" s="669">
        <v>28410.8857255</v>
      </c>
      <c r="V5" s="669">
        <v>28645.458627599997</v>
      </c>
      <c r="W5" s="669">
        <v>28239.504998380002</v>
      </c>
      <c r="X5" s="669">
        <v>27425.333449130001</v>
      </c>
      <c r="Y5" s="669">
        <v>25828.68693987</v>
      </c>
      <c r="Z5" s="669">
        <v>25798.264960259999</v>
      </c>
      <c r="AA5" s="669">
        <v>25387.124414279999</v>
      </c>
      <c r="AB5" s="669">
        <v>24976.05607264</v>
      </c>
      <c r="AC5" s="669">
        <v>25336.42117025</v>
      </c>
      <c r="AD5" s="669">
        <v>26394.358</v>
      </c>
      <c r="AE5" s="669">
        <v>27308.579000000002</v>
      </c>
      <c r="AF5" s="669">
        <v>27873.316999999999</v>
      </c>
      <c r="AG5" s="669">
        <v>28216.755000000001</v>
      </c>
      <c r="AH5" s="669">
        <v>30127.241000000002</v>
      </c>
      <c r="AI5" s="669">
        <v>31911.024000000001</v>
      </c>
      <c r="AJ5" s="669">
        <v>33405.919999999998</v>
      </c>
      <c r="AK5" s="669">
        <v>33694.362000000001</v>
      </c>
      <c r="AL5" s="669">
        <v>36217.624000000003</v>
      </c>
      <c r="AM5" s="669">
        <v>36429.468999999997</v>
      </c>
      <c r="AN5" s="669">
        <v>35768.296000000002</v>
      </c>
      <c r="AO5" s="669">
        <v>34211.038999999997</v>
      </c>
      <c r="AP5" s="669">
        <v>34751.985999999997</v>
      </c>
      <c r="AQ5" s="669">
        <v>35203.928999999996</v>
      </c>
      <c r="AR5" s="669">
        <v>37412.542000000001</v>
      </c>
      <c r="AS5" s="669">
        <v>41065.673000000003</v>
      </c>
      <c r="AT5" s="669">
        <v>44154.637000000002</v>
      </c>
      <c r="AU5" s="669">
        <v>47736.474000000002</v>
      </c>
      <c r="AV5" s="669">
        <v>50997.966</v>
      </c>
      <c r="AW5" s="669">
        <v>52769.690999999999</v>
      </c>
      <c r="AX5" s="669">
        <v>55641.997000000003</v>
      </c>
      <c r="AY5" s="669">
        <v>57791.447999999997</v>
      </c>
      <c r="AZ5" s="669">
        <v>60255.402000000002</v>
      </c>
    </row>
    <row r="6" spans="1:52" ht="18.75" customHeight="1">
      <c r="A6" s="381" t="s">
        <v>1076</v>
      </c>
      <c r="B6" s="669"/>
      <c r="C6" s="669"/>
      <c r="D6" s="669"/>
      <c r="E6" s="669"/>
      <c r="F6" s="669"/>
      <c r="G6" s="669"/>
      <c r="H6" s="669"/>
      <c r="I6" s="669"/>
      <c r="J6" s="669"/>
      <c r="K6" s="669"/>
      <c r="L6" s="669"/>
      <c r="M6" s="669"/>
      <c r="N6" s="669">
        <v>24651.827049489995</v>
      </c>
      <c r="O6" s="669">
        <v>29891.688048100001</v>
      </c>
      <c r="P6" s="669">
        <v>36435.553058550002</v>
      </c>
      <c r="Q6" s="669">
        <v>40525.046597810004</v>
      </c>
      <c r="R6" s="669">
        <v>44608.425858209994</v>
      </c>
      <c r="S6" s="669">
        <v>45516.96772552</v>
      </c>
      <c r="T6" s="669">
        <v>45694.690442879997</v>
      </c>
      <c r="U6" s="669">
        <v>45437.449789930004</v>
      </c>
      <c r="V6" s="669">
        <v>46741.545197019994</v>
      </c>
      <c r="W6" s="669">
        <v>46488.561227129998</v>
      </c>
      <c r="X6" s="669">
        <v>45638.290686370005</v>
      </c>
      <c r="Y6" s="669">
        <v>44638.117650790002</v>
      </c>
      <c r="Z6" s="669">
        <v>44850.084363180002</v>
      </c>
      <c r="AA6" s="669">
        <v>44784.610514839995</v>
      </c>
      <c r="AB6" s="669">
        <v>44575.549109519998</v>
      </c>
      <c r="AC6" s="669">
        <v>44426.285993290003</v>
      </c>
      <c r="AD6" s="669">
        <v>44682.409</v>
      </c>
      <c r="AE6" s="669">
        <v>45404.398000000001</v>
      </c>
      <c r="AF6" s="669">
        <v>45955.002</v>
      </c>
      <c r="AG6" s="669">
        <v>46669.135000000002</v>
      </c>
      <c r="AH6" s="669">
        <v>48620.500999999997</v>
      </c>
      <c r="AI6" s="669">
        <v>49093.847999999998</v>
      </c>
      <c r="AJ6" s="669">
        <v>49345.864000000001</v>
      </c>
      <c r="AK6" s="669">
        <v>49389.436000000002</v>
      </c>
      <c r="AL6" s="669">
        <v>50290.088000000003</v>
      </c>
      <c r="AM6" s="669">
        <v>50385.481</v>
      </c>
      <c r="AN6" s="669">
        <v>50768.866999999998</v>
      </c>
      <c r="AO6" s="669">
        <v>55280.180999999997</v>
      </c>
      <c r="AP6" s="669">
        <v>56062.883000000002</v>
      </c>
      <c r="AQ6" s="669">
        <v>59120.538</v>
      </c>
      <c r="AR6" s="669">
        <v>61183.552000000003</v>
      </c>
      <c r="AS6" s="669">
        <v>63183.521000000001</v>
      </c>
      <c r="AT6" s="669">
        <v>63960.033000000003</v>
      </c>
      <c r="AU6" s="669">
        <v>70558.104999999996</v>
      </c>
      <c r="AV6" s="669">
        <v>72191.520999999993</v>
      </c>
      <c r="AW6" s="669">
        <v>73365.422000000006</v>
      </c>
      <c r="AX6" s="669">
        <v>74903.841</v>
      </c>
      <c r="AY6" s="669">
        <v>74916.827999999994</v>
      </c>
      <c r="AZ6" s="669">
        <v>73848.841</v>
      </c>
    </row>
    <row r="7" spans="1:52" ht="18.75" hidden="1" customHeight="1">
      <c r="A7" s="381"/>
      <c r="B7" s="669"/>
      <c r="C7" s="669"/>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v>0</v>
      </c>
      <c r="AD7" s="669">
        <v>0</v>
      </c>
      <c r="AE7" s="669">
        <v>0</v>
      </c>
      <c r="AF7" s="669">
        <v>0</v>
      </c>
      <c r="AG7" s="669">
        <v>0</v>
      </c>
      <c r="AH7" s="669">
        <v>0</v>
      </c>
      <c r="AI7" s="669">
        <v>0</v>
      </c>
      <c r="AJ7" s="669">
        <v>0</v>
      </c>
      <c r="AK7" s="669">
        <v>0</v>
      </c>
      <c r="AL7" s="669">
        <v>0</v>
      </c>
      <c r="AM7" s="669">
        <v>0</v>
      </c>
      <c r="AN7" s="669">
        <v>77524.481</v>
      </c>
      <c r="AO7" s="669">
        <v>86260.468999999997</v>
      </c>
      <c r="AP7" s="669">
        <v>82780.865000000005</v>
      </c>
      <c r="AQ7" s="669">
        <v>82780.865000000005</v>
      </c>
      <c r="AR7" s="669">
        <v>82780.865000000005</v>
      </c>
      <c r="AS7" s="669">
        <v>82780.865000000005</v>
      </c>
      <c r="AT7" s="669">
        <v>82780.865000000005</v>
      </c>
      <c r="AU7" s="669">
        <v>82780.865000000005</v>
      </c>
      <c r="AV7" s="669">
        <v>82780.865000000005</v>
      </c>
      <c r="AW7" s="669">
        <v>82780.865000000005</v>
      </c>
      <c r="AX7" s="669">
        <v>82780.865000000005</v>
      </c>
      <c r="AY7" s="669">
        <v>82780.865000000005</v>
      </c>
      <c r="AZ7" s="669">
        <v>82780.865000000005</v>
      </c>
    </row>
    <row r="8" spans="1:52" ht="18.75" customHeight="1">
      <c r="A8" s="381" t="s">
        <v>1064</v>
      </c>
      <c r="B8" s="669"/>
      <c r="C8" s="669"/>
      <c r="D8" s="669"/>
      <c r="E8" s="669"/>
      <c r="F8" s="669"/>
      <c r="G8" s="669"/>
      <c r="H8" s="669"/>
      <c r="I8" s="669"/>
      <c r="J8" s="669"/>
      <c r="K8" s="669"/>
      <c r="L8" s="669"/>
      <c r="M8" s="669"/>
      <c r="N8" s="669">
        <v>37086.100394130008</v>
      </c>
      <c r="O8" s="669">
        <v>34068.297164039999</v>
      </c>
      <c r="P8" s="669">
        <v>31322.891312650001</v>
      </c>
      <c r="Q8" s="669">
        <v>28927.009492090001</v>
      </c>
      <c r="R8" s="669">
        <v>26331.038541169997</v>
      </c>
      <c r="S8" s="669">
        <v>23785.817160220002</v>
      </c>
      <c r="T8" s="669">
        <v>21632.490543610002</v>
      </c>
      <c r="U8" s="669">
        <v>19983.838180810002</v>
      </c>
      <c r="V8" s="669">
        <v>18105.418549529997</v>
      </c>
      <c r="W8" s="669">
        <v>16699.927913970001</v>
      </c>
      <c r="X8" s="669">
        <v>15905.364355610001</v>
      </c>
      <c r="Y8" s="669">
        <v>15372.873670969999</v>
      </c>
      <c r="Z8" s="669">
        <v>14778.70398394</v>
      </c>
      <c r="AA8" s="669">
        <v>14101.54834324</v>
      </c>
      <c r="AB8" s="669">
        <v>13886.912554879998</v>
      </c>
      <c r="AC8" s="669">
        <v>14079.90294939</v>
      </c>
      <c r="AD8" s="669">
        <v>14316.403</v>
      </c>
      <c r="AE8" s="669">
        <v>14652.989</v>
      </c>
      <c r="AF8" s="669">
        <v>15227.916999999999</v>
      </c>
      <c r="AG8" s="669">
        <v>15900.171</v>
      </c>
      <c r="AH8" s="669">
        <v>16558.721000000001</v>
      </c>
      <c r="AI8" s="669">
        <v>17202.255000000001</v>
      </c>
      <c r="AJ8" s="669">
        <v>17969.534</v>
      </c>
      <c r="AK8" s="669">
        <v>18969.668000000001</v>
      </c>
      <c r="AL8" s="669">
        <v>19415.291000000001</v>
      </c>
      <c r="AM8" s="669">
        <v>19470.707999999999</v>
      </c>
      <c r="AN8" s="669">
        <v>21493.978999999999</v>
      </c>
      <c r="AO8" s="669">
        <v>23335.504000000001</v>
      </c>
      <c r="AP8" s="669">
        <v>24381.530999999999</v>
      </c>
      <c r="AQ8" s="669">
        <v>25760.441999999999</v>
      </c>
      <c r="AR8" s="669">
        <v>28110.633999999998</v>
      </c>
      <c r="AS8" s="669">
        <v>29691.819</v>
      </c>
      <c r="AT8" s="669">
        <v>30978.830999999998</v>
      </c>
      <c r="AU8" s="669">
        <v>31957.896000000001</v>
      </c>
      <c r="AV8" s="669">
        <v>31779.073</v>
      </c>
      <c r="AW8" s="669">
        <v>31625.407999999999</v>
      </c>
      <c r="AX8" s="669">
        <v>32052.04</v>
      </c>
      <c r="AY8" s="669">
        <v>32423.499</v>
      </c>
      <c r="AZ8" s="669">
        <v>32761.468000000001</v>
      </c>
    </row>
    <row r="9" spans="1:52">
      <c r="A9" s="380" t="s">
        <v>1063</v>
      </c>
      <c r="B9" s="669"/>
      <c r="C9" s="669"/>
      <c r="D9" s="669"/>
      <c r="E9" s="669"/>
      <c r="F9" s="669"/>
      <c r="G9" s="669"/>
      <c r="H9" s="669"/>
      <c r="I9" s="669"/>
      <c r="J9" s="669"/>
      <c r="K9" s="669"/>
      <c r="L9" s="669"/>
      <c r="M9" s="669"/>
      <c r="N9" s="669">
        <v>25236.008493880003</v>
      </c>
      <c r="O9" s="669">
        <v>26279.911269490003</v>
      </c>
      <c r="P9" s="669">
        <v>27566.047672740002</v>
      </c>
      <c r="Q9" s="669">
        <v>28898.247839970001</v>
      </c>
      <c r="R9" s="669">
        <v>30194.145685990003</v>
      </c>
      <c r="S9" s="669">
        <v>31752.690874349999</v>
      </c>
      <c r="T9" s="669">
        <v>33493.092125970004</v>
      </c>
      <c r="U9" s="669">
        <v>34631.190279580005</v>
      </c>
      <c r="V9" s="669">
        <v>35353.150979350001</v>
      </c>
      <c r="W9" s="669">
        <v>36280.218725250001</v>
      </c>
      <c r="X9" s="669">
        <v>37344.831563489999</v>
      </c>
      <c r="Y9" s="669">
        <v>38117.374907780002</v>
      </c>
      <c r="Z9" s="669">
        <v>38333.883083160006</v>
      </c>
      <c r="AA9" s="669">
        <v>38251.114220449999</v>
      </c>
      <c r="AB9" s="669">
        <v>38295.496015140001</v>
      </c>
      <c r="AC9" s="669">
        <v>39727.006292699996</v>
      </c>
      <c r="AD9" s="669">
        <v>39993.220999999998</v>
      </c>
      <c r="AE9" s="669">
        <v>40502.404000000002</v>
      </c>
      <c r="AF9" s="669">
        <v>41236.906999999999</v>
      </c>
      <c r="AG9" s="669">
        <v>42048.599000000002</v>
      </c>
      <c r="AH9" s="669">
        <v>42855.623</v>
      </c>
      <c r="AI9" s="669">
        <v>43970.112999999998</v>
      </c>
      <c r="AJ9" s="669">
        <v>44843.53</v>
      </c>
      <c r="AK9" s="669">
        <v>45946.502</v>
      </c>
      <c r="AL9" s="669">
        <v>47153.266000000003</v>
      </c>
      <c r="AM9" s="669">
        <v>48799.078999999998</v>
      </c>
      <c r="AN9" s="669">
        <v>51273.087</v>
      </c>
      <c r="AO9" s="669">
        <v>55685.16</v>
      </c>
      <c r="AP9" s="669">
        <v>62436.103000000003</v>
      </c>
      <c r="AQ9" s="669">
        <v>70451.894</v>
      </c>
      <c r="AR9" s="669">
        <v>79053.289000000004</v>
      </c>
      <c r="AS9" s="669">
        <v>85597.092999999993</v>
      </c>
      <c r="AT9" s="669">
        <v>90204.591</v>
      </c>
      <c r="AU9" s="669">
        <v>95295.615999999995</v>
      </c>
      <c r="AV9" s="669">
        <v>100723.806</v>
      </c>
      <c r="AW9" s="669">
        <v>105982.889</v>
      </c>
      <c r="AX9" s="669">
        <v>109404.357</v>
      </c>
      <c r="AY9" s="669">
        <v>111500.125</v>
      </c>
      <c r="AZ9" s="669">
        <v>112945.05899999999</v>
      </c>
    </row>
    <row r="10" spans="1:52" ht="18.75" customHeight="1">
      <c r="A10" s="381" t="s">
        <v>1072</v>
      </c>
      <c r="B10" s="669"/>
      <c r="C10" s="669"/>
      <c r="D10" s="669"/>
      <c r="E10" s="669"/>
      <c r="F10" s="669"/>
      <c r="G10" s="669"/>
      <c r="H10" s="669"/>
      <c r="I10" s="669"/>
      <c r="J10" s="669"/>
      <c r="K10" s="669"/>
      <c r="L10" s="669"/>
      <c r="M10" s="669"/>
      <c r="N10" s="669">
        <v>260.18378526999999</v>
      </c>
      <c r="O10" s="669">
        <v>241.84095553999998</v>
      </c>
      <c r="P10" s="669">
        <v>250.56901947999998</v>
      </c>
      <c r="Q10" s="669">
        <v>276.90541730000001</v>
      </c>
      <c r="R10" s="669">
        <v>274.54086125999999</v>
      </c>
      <c r="S10" s="669">
        <v>255.65819361000001</v>
      </c>
      <c r="T10" s="669">
        <v>256.82200675000001</v>
      </c>
      <c r="U10" s="669">
        <v>257.81314608999998</v>
      </c>
      <c r="V10" s="669">
        <v>249.67338536000003</v>
      </c>
      <c r="W10" s="669">
        <v>296.48781522000002</v>
      </c>
      <c r="X10" s="669">
        <v>230.27559778999998</v>
      </c>
      <c r="Y10" s="669">
        <v>213.43525321999999</v>
      </c>
      <c r="Z10" s="669">
        <v>177.55441930000001</v>
      </c>
      <c r="AA10" s="669">
        <v>161.46735242</v>
      </c>
      <c r="AB10" s="669">
        <v>133.35663152999999</v>
      </c>
      <c r="AC10" s="669">
        <v>122.65179362000001</v>
      </c>
      <c r="AD10" s="669">
        <v>124.325</v>
      </c>
      <c r="AE10" s="669">
        <v>115.377</v>
      </c>
      <c r="AF10" s="669">
        <v>99.316000000000003</v>
      </c>
      <c r="AG10" s="669">
        <v>100.417</v>
      </c>
      <c r="AH10" s="669">
        <v>94.28</v>
      </c>
      <c r="AI10" s="669">
        <v>81.974000000000004</v>
      </c>
      <c r="AJ10" s="669">
        <v>81.06</v>
      </c>
      <c r="AK10" s="669">
        <v>75.447000000000003</v>
      </c>
      <c r="AL10" s="669">
        <v>68.325999999999993</v>
      </c>
      <c r="AM10" s="669">
        <v>55.664999999999999</v>
      </c>
      <c r="AN10" s="669">
        <v>39.124000000000002</v>
      </c>
      <c r="AO10" s="669">
        <v>31.242999999999999</v>
      </c>
      <c r="AP10" s="669">
        <v>32.411999999999999</v>
      </c>
      <c r="AQ10" s="669">
        <v>46.889000000000003</v>
      </c>
      <c r="AR10" s="669">
        <v>48.335999999999999</v>
      </c>
      <c r="AS10" s="669">
        <v>48.643999999999998</v>
      </c>
      <c r="AT10" s="669">
        <v>50.475000000000001</v>
      </c>
      <c r="AU10" s="669">
        <v>160.42699999999999</v>
      </c>
      <c r="AV10" s="669">
        <v>139.614</v>
      </c>
      <c r="AW10" s="669">
        <v>136.35900000000001</v>
      </c>
      <c r="AX10" s="669">
        <v>130.83699999999999</v>
      </c>
      <c r="AY10" s="669">
        <v>172.31899999999999</v>
      </c>
      <c r="AZ10" s="669">
        <v>944.59100000000001</v>
      </c>
    </row>
    <row r="11" spans="1:52" ht="18.75" hidden="1" customHeight="1">
      <c r="A11" s="381"/>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row>
    <row r="12" spans="1:52" ht="6.75" customHeight="1">
      <c r="A12" s="381"/>
      <c r="B12" s="669"/>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row>
    <row r="13" spans="1:52" ht="18.75" customHeight="1">
      <c r="A13" s="382" t="s">
        <v>1818</v>
      </c>
      <c r="B13" s="672"/>
      <c r="C13" s="672"/>
      <c r="D13" s="672"/>
      <c r="E13" s="672"/>
      <c r="F13" s="672"/>
      <c r="G13" s="672"/>
      <c r="H13" s="672"/>
      <c r="I13" s="672"/>
      <c r="J13" s="672"/>
      <c r="K13" s="672"/>
      <c r="L13" s="672"/>
      <c r="M13" s="672"/>
      <c r="N13" s="672">
        <v>200249.44188917999</v>
      </c>
      <c r="O13" s="672">
        <v>200801.03435849</v>
      </c>
      <c r="P13" s="672">
        <v>205294.99081987</v>
      </c>
      <c r="Q13" s="672">
        <v>215167.63185293999</v>
      </c>
      <c r="R13" s="672">
        <v>221932.33986279997</v>
      </c>
      <c r="S13" s="672">
        <v>214094.41980075001</v>
      </c>
      <c r="T13" s="672">
        <v>222837.69055537996</v>
      </c>
      <c r="U13" s="672">
        <v>218091.46402860002</v>
      </c>
      <c r="V13" s="672">
        <v>196340.48022013999</v>
      </c>
      <c r="W13" s="672">
        <v>184218.01710751004</v>
      </c>
      <c r="X13" s="672">
        <v>180087.52055325996</v>
      </c>
      <c r="Y13" s="672">
        <v>180324.93426391997</v>
      </c>
      <c r="Z13" s="672">
        <v>172487.66132052999</v>
      </c>
      <c r="AA13" s="672">
        <v>171641.58832482001</v>
      </c>
      <c r="AB13" s="672">
        <v>162095.94664848002</v>
      </c>
      <c r="AC13" s="672">
        <v>166792.52679693003</v>
      </c>
      <c r="AD13" s="672">
        <v>164428.68400000001</v>
      </c>
      <c r="AE13" s="672">
        <v>169801.495</v>
      </c>
      <c r="AF13" s="672">
        <v>171229.46900000001</v>
      </c>
      <c r="AG13" s="672">
        <v>170171.73300000001</v>
      </c>
      <c r="AH13" s="672">
        <v>173558.06400000001</v>
      </c>
      <c r="AI13" s="672">
        <v>177030.26500000001</v>
      </c>
      <c r="AJ13" s="672">
        <v>188114.05</v>
      </c>
      <c r="AK13" s="672">
        <v>190362.114</v>
      </c>
      <c r="AL13" s="672">
        <v>221247.45800000001</v>
      </c>
      <c r="AM13" s="672">
        <v>228694.94399999999</v>
      </c>
      <c r="AN13" s="672">
        <v>246377.514</v>
      </c>
      <c r="AO13" s="672">
        <v>253808.19099999999</v>
      </c>
      <c r="AP13" s="672">
        <v>256266.60800000001</v>
      </c>
      <c r="AQ13" s="672">
        <v>250030.87899999999</v>
      </c>
      <c r="AR13" s="672">
        <v>264560.473</v>
      </c>
      <c r="AS13" s="672">
        <v>282588.27799999999</v>
      </c>
      <c r="AT13" s="672">
        <v>283839.32</v>
      </c>
      <c r="AU13" s="672">
        <v>295388.804</v>
      </c>
      <c r="AV13" s="672">
        <v>301002.027</v>
      </c>
      <c r="AW13" s="672">
        <v>302307.34000000003</v>
      </c>
      <c r="AX13" s="672">
        <v>298667.44400000002</v>
      </c>
      <c r="AY13" s="672">
        <v>293604.908</v>
      </c>
      <c r="AZ13" s="672">
        <v>300542.413</v>
      </c>
    </row>
    <row r="14" spans="1:52" ht="18.75" customHeight="1">
      <c r="A14" s="381" t="s">
        <v>1075</v>
      </c>
      <c r="B14" s="669"/>
      <c r="C14" s="669"/>
      <c r="D14" s="669"/>
      <c r="E14" s="669"/>
      <c r="F14" s="669"/>
      <c r="G14" s="669"/>
      <c r="H14" s="669"/>
      <c r="I14" s="669"/>
      <c r="J14" s="669"/>
      <c r="K14" s="669"/>
      <c r="L14" s="669"/>
      <c r="M14" s="669"/>
      <c r="N14" s="669">
        <v>100041.23348322</v>
      </c>
      <c r="O14" s="669">
        <v>102295.34301179</v>
      </c>
      <c r="P14" s="669">
        <v>102826.54257236001</v>
      </c>
      <c r="Q14" s="669">
        <v>108525.66669764</v>
      </c>
      <c r="R14" s="669">
        <v>110880.02643644001</v>
      </c>
      <c r="S14" s="669">
        <v>108926.41841953999</v>
      </c>
      <c r="T14" s="669">
        <v>107535.78596029</v>
      </c>
      <c r="U14" s="669">
        <v>107849.86930885</v>
      </c>
      <c r="V14" s="669">
        <v>96086.73129584</v>
      </c>
      <c r="W14" s="669">
        <v>90965.195096380005</v>
      </c>
      <c r="X14" s="669">
        <v>91685.454459610002</v>
      </c>
      <c r="Y14" s="669">
        <v>93304.656642469999</v>
      </c>
      <c r="Z14" s="669">
        <v>88476.40154762</v>
      </c>
      <c r="AA14" s="669">
        <v>90179.08475727</v>
      </c>
      <c r="AB14" s="669">
        <v>76552.115289199995</v>
      </c>
      <c r="AC14" s="669">
        <v>84599.071309539999</v>
      </c>
      <c r="AD14" s="669">
        <v>82941.418999999994</v>
      </c>
      <c r="AE14" s="669">
        <v>86147.717000000004</v>
      </c>
      <c r="AF14" s="669">
        <v>87602.635999999999</v>
      </c>
      <c r="AG14" s="669">
        <v>93474.093999999997</v>
      </c>
      <c r="AH14" s="669">
        <v>95751.288</v>
      </c>
      <c r="AI14" s="669">
        <v>96270.168999999994</v>
      </c>
      <c r="AJ14" s="669">
        <v>103687.40399999999</v>
      </c>
      <c r="AK14" s="669">
        <v>108175.476</v>
      </c>
      <c r="AL14" s="669">
        <v>120593.038</v>
      </c>
      <c r="AM14" s="669">
        <v>131427.66</v>
      </c>
      <c r="AN14" s="669">
        <v>153379.98300000001</v>
      </c>
      <c r="AO14" s="669">
        <v>169384.17499999999</v>
      </c>
      <c r="AP14" s="669">
        <v>169580.53</v>
      </c>
      <c r="AQ14" s="669">
        <v>163421.747</v>
      </c>
      <c r="AR14" s="669">
        <v>168806.04699999999</v>
      </c>
      <c r="AS14" s="669">
        <v>177655.959</v>
      </c>
      <c r="AT14" s="669">
        <v>174796.27900000001</v>
      </c>
      <c r="AU14" s="669">
        <v>173574.27900000001</v>
      </c>
      <c r="AV14" s="669">
        <v>173988.84299999999</v>
      </c>
      <c r="AW14" s="669">
        <v>176531.87599999999</v>
      </c>
      <c r="AX14" s="669">
        <v>171449.09700000001</v>
      </c>
      <c r="AY14" s="669">
        <v>170094.52600000001</v>
      </c>
      <c r="AZ14" s="669">
        <v>169298.74799999999</v>
      </c>
    </row>
    <row r="15" spans="1:52" ht="18.75" customHeight="1">
      <c r="A15" s="381" t="s">
        <v>1074</v>
      </c>
      <c r="B15" s="669"/>
      <c r="C15" s="669"/>
      <c r="D15" s="669"/>
      <c r="E15" s="669"/>
      <c r="F15" s="669"/>
      <c r="G15" s="669"/>
      <c r="H15" s="669"/>
      <c r="I15" s="669"/>
      <c r="J15" s="669"/>
      <c r="K15" s="669"/>
      <c r="L15" s="669"/>
      <c r="M15" s="669"/>
      <c r="N15" s="669">
        <v>50502.619999910006</v>
      </c>
      <c r="O15" s="669">
        <v>49873.789108290002</v>
      </c>
      <c r="P15" s="669">
        <v>51034.996881239997</v>
      </c>
      <c r="Q15" s="669">
        <v>52017.589548930002</v>
      </c>
      <c r="R15" s="669">
        <v>53490.375355910001</v>
      </c>
      <c r="S15" s="669">
        <v>50985.588525899999</v>
      </c>
      <c r="T15" s="669">
        <v>50889.804798459998</v>
      </c>
      <c r="U15" s="669">
        <v>48558.69357055</v>
      </c>
      <c r="V15" s="669">
        <v>43292.907194629996</v>
      </c>
      <c r="W15" s="669">
        <v>38604.871715550005</v>
      </c>
      <c r="X15" s="669">
        <v>35469.60224036</v>
      </c>
      <c r="Y15" s="669">
        <v>32696.353524189999</v>
      </c>
      <c r="Z15" s="669">
        <v>30352.139958349999</v>
      </c>
      <c r="AA15" s="669">
        <v>28766.817020209997</v>
      </c>
      <c r="AB15" s="669">
        <v>26575.011355849998</v>
      </c>
      <c r="AC15" s="669">
        <v>22884.095998290002</v>
      </c>
      <c r="AD15" s="669">
        <v>20716.144</v>
      </c>
      <c r="AE15" s="669">
        <v>19252.142</v>
      </c>
      <c r="AF15" s="669">
        <v>17990.199000000001</v>
      </c>
      <c r="AG15" s="669">
        <v>16868.519</v>
      </c>
      <c r="AH15" s="669">
        <v>14921.07</v>
      </c>
      <c r="AI15" s="669">
        <v>13621.323</v>
      </c>
      <c r="AJ15" s="669">
        <v>12242.013999999999</v>
      </c>
      <c r="AK15" s="669">
        <v>10588.212</v>
      </c>
      <c r="AL15" s="669">
        <v>9752.36</v>
      </c>
      <c r="AM15" s="669">
        <v>9704.527</v>
      </c>
      <c r="AN15" s="669">
        <v>9414.9050000000007</v>
      </c>
      <c r="AO15" s="669">
        <v>8620.7540000000008</v>
      </c>
      <c r="AP15" s="669">
        <v>7942.8370000000004</v>
      </c>
      <c r="AQ15" s="669">
        <v>7472.7190000000001</v>
      </c>
      <c r="AR15" s="669">
        <v>7379.4679999999998</v>
      </c>
      <c r="AS15" s="669">
        <v>7618.5690000000004</v>
      </c>
      <c r="AT15" s="669">
        <v>7616.5910000000003</v>
      </c>
      <c r="AU15" s="669">
        <v>7872.0969999999998</v>
      </c>
      <c r="AV15" s="669">
        <v>8628.5190000000002</v>
      </c>
      <c r="AW15" s="669">
        <v>9891.7090000000007</v>
      </c>
      <c r="AX15" s="669">
        <v>10587.087</v>
      </c>
      <c r="AY15" s="669">
        <v>10901.571</v>
      </c>
      <c r="AZ15" s="669">
        <v>12088.127</v>
      </c>
    </row>
    <row r="16" spans="1:52" ht="18.75" customHeight="1">
      <c r="A16" s="381" t="s">
        <v>1073</v>
      </c>
      <c r="B16" s="669"/>
      <c r="C16" s="669"/>
      <c r="D16" s="669"/>
      <c r="E16" s="669"/>
      <c r="F16" s="669"/>
      <c r="G16" s="669"/>
      <c r="H16" s="669"/>
      <c r="I16" s="669"/>
      <c r="J16" s="669"/>
      <c r="K16" s="669"/>
      <c r="L16" s="669"/>
      <c r="M16" s="669"/>
      <c r="N16" s="669">
        <v>27099.06661935</v>
      </c>
      <c r="O16" s="669">
        <v>26631.515230009998</v>
      </c>
      <c r="P16" s="669">
        <v>28036.132964439999</v>
      </c>
      <c r="Q16" s="669">
        <v>30737.780250930002</v>
      </c>
      <c r="R16" s="669">
        <v>33835.159086599997</v>
      </c>
      <c r="S16" s="669">
        <v>30862.114370449999</v>
      </c>
      <c r="T16" s="669">
        <v>39042.659389739994</v>
      </c>
      <c r="U16" s="669">
        <v>37070.833186830001</v>
      </c>
      <c r="V16" s="669">
        <v>33240.641597919996</v>
      </c>
      <c r="W16" s="669">
        <v>31338.742732439998</v>
      </c>
      <c r="X16" s="669">
        <v>29426.577703319999</v>
      </c>
      <c r="Y16" s="669">
        <v>30495.459728419999</v>
      </c>
      <c r="Z16" s="669">
        <v>30949.300383379999</v>
      </c>
      <c r="AA16" s="669">
        <v>30196.785909619997</v>
      </c>
      <c r="AB16" s="669">
        <v>39448.174902500003</v>
      </c>
      <c r="AC16" s="669">
        <v>39780.286690980007</v>
      </c>
      <c r="AD16" s="669">
        <v>41289.031000000003</v>
      </c>
      <c r="AE16" s="669">
        <v>45647.146000000001</v>
      </c>
      <c r="AF16" s="669">
        <v>46073.07</v>
      </c>
      <c r="AG16" s="669">
        <v>40363.207999999999</v>
      </c>
      <c r="AH16" s="669">
        <v>42328.891000000003</v>
      </c>
      <c r="AI16" s="669">
        <v>44928.328999999998</v>
      </c>
      <c r="AJ16" s="669">
        <v>49661.156000000003</v>
      </c>
      <c r="AK16" s="669">
        <v>48608.491999999998</v>
      </c>
      <c r="AL16" s="669">
        <v>67277.815000000002</v>
      </c>
      <c r="AM16" s="669">
        <v>63157.186999999998</v>
      </c>
      <c r="AN16" s="669">
        <v>57535.688000000002</v>
      </c>
      <c r="AO16" s="669">
        <v>48387.286</v>
      </c>
      <c r="AP16" s="669">
        <v>50164.981</v>
      </c>
      <c r="AQ16" s="669">
        <v>48538.267999999996</v>
      </c>
      <c r="AR16" s="669">
        <v>55747.760999999999</v>
      </c>
      <c r="AS16" s="669">
        <v>63198.487999999998</v>
      </c>
      <c r="AT16" s="669">
        <v>63740.512999999999</v>
      </c>
      <c r="AU16" s="669">
        <v>74423.538</v>
      </c>
      <c r="AV16" s="669">
        <v>78587.111999999994</v>
      </c>
      <c r="AW16" s="669">
        <v>74681.432000000001</v>
      </c>
      <c r="AX16" s="669">
        <v>74217.239000000001</v>
      </c>
      <c r="AY16" s="669">
        <v>69623.023000000001</v>
      </c>
      <c r="AZ16" s="669">
        <v>70993.228000000003</v>
      </c>
    </row>
    <row r="17" spans="1:52" s="1653" customFormat="1" ht="18.75" customHeight="1">
      <c r="A17" s="381" t="s">
        <v>1064</v>
      </c>
      <c r="B17" s="676"/>
      <c r="C17" s="676"/>
      <c r="D17" s="676"/>
      <c r="E17" s="676"/>
      <c r="F17" s="676"/>
      <c r="G17" s="676"/>
      <c r="H17" s="676"/>
      <c r="I17" s="676"/>
      <c r="J17" s="676"/>
      <c r="K17" s="676"/>
      <c r="L17" s="676"/>
      <c r="M17" s="676"/>
      <c r="N17" s="676">
        <v>5239.0142574600004</v>
      </c>
      <c r="O17" s="676">
        <v>5082.9148929200001</v>
      </c>
      <c r="P17" s="676">
        <v>5570.5176859700005</v>
      </c>
      <c r="Q17" s="676">
        <v>5573.0781979700005</v>
      </c>
      <c r="R17" s="676">
        <v>5594.7239173199996</v>
      </c>
      <c r="S17" s="676">
        <v>5194.4301278999992</v>
      </c>
      <c r="T17" s="676">
        <v>4714.9364863700002</v>
      </c>
      <c r="U17" s="676">
        <v>4253.1811780500002</v>
      </c>
      <c r="V17" s="676">
        <v>3944.6405351200001</v>
      </c>
      <c r="W17" s="676">
        <v>3580.2949440100001</v>
      </c>
      <c r="X17" s="676">
        <v>3292.2385656799997</v>
      </c>
      <c r="Y17" s="676">
        <v>2927.8367412699999</v>
      </c>
      <c r="Z17" s="676">
        <v>2497.6245273099998</v>
      </c>
      <c r="AA17" s="676">
        <v>2324.6257580300003</v>
      </c>
      <c r="AB17" s="676">
        <v>2265.1069688699999</v>
      </c>
      <c r="AC17" s="676">
        <v>2594.80671613</v>
      </c>
      <c r="AD17" s="676">
        <v>2820.3919999999998</v>
      </c>
      <c r="AE17" s="676">
        <v>3154.1950000000002</v>
      </c>
      <c r="AF17" s="676">
        <v>3575.0149999999999</v>
      </c>
      <c r="AG17" s="676">
        <v>4288.8370000000004</v>
      </c>
      <c r="AH17" s="676">
        <v>5070.6880000000001</v>
      </c>
      <c r="AI17" s="676">
        <v>6045.03</v>
      </c>
      <c r="AJ17" s="676">
        <v>7307.9620000000004</v>
      </c>
      <c r="AK17" s="676">
        <v>9123.1620000000003</v>
      </c>
      <c r="AL17" s="676">
        <v>9924.2139999999999</v>
      </c>
      <c r="AM17" s="676">
        <v>10050.200000000001</v>
      </c>
      <c r="AN17" s="676">
        <v>11030.787</v>
      </c>
      <c r="AO17" s="676">
        <v>12338.357</v>
      </c>
      <c r="AP17" s="676">
        <v>13150.093000000001</v>
      </c>
      <c r="AQ17" s="676">
        <v>15227.102999999999</v>
      </c>
      <c r="AR17" s="676">
        <v>17010.668000000001</v>
      </c>
      <c r="AS17" s="676">
        <v>18222.326000000001</v>
      </c>
      <c r="AT17" s="676">
        <v>18435.019</v>
      </c>
      <c r="AU17" s="676">
        <v>18756.316999999999</v>
      </c>
      <c r="AV17" s="676">
        <v>19168.416000000001</v>
      </c>
      <c r="AW17" s="676">
        <v>19332.305</v>
      </c>
      <c r="AX17" s="676">
        <v>19162.415000000001</v>
      </c>
      <c r="AY17" s="676">
        <v>19199.525000000001</v>
      </c>
      <c r="AZ17" s="676">
        <v>19536.002</v>
      </c>
    </row>
    <row r="18" spans="1:52" ht="18.75" customHeight="1">
      <c r="A18" s="381" t="s">
        <v>1063</v>
      </c>
      <c r="B18" s="671"/>
      <c r="C18" s="671"/>
      <c r="D18" s="671"/>
      <c r="E18" s="671"/>
      <c r="F18" s="671"/>
      <c r="G18" s="671"/>
      <c r="H18" s="671"/>
      <c r="I18" s="671"/>
      <c r="J18" s="671"/>
      <c r="K18" s="671"/>
      <c r="L18" s="671"/>
      <c r="M18" s="671"/>
      <c r="N18" s="671">
        <v>10082.75078721</v>
      </c>
      <c r="O18" s="671">
        <v>10016.426557000001</v>
      </c>
      <c r="P18" s="671">
        <v>10120.01648765</v>
      </c>
      <c r="Q18" s="671">
        <v>10336.30330723</v>
      </c>
      <c r="R18" s="671">
        <v>10337.18955734</v>
      </c>
      <c r="S18" s="671">
        <v>10630.11973579</v>
      </c>
      <c r="T18" s="671">
        <v>11020.660911659999</v>
      </c>
      <c r="U18" s="671">
        <v>10965.575710610001</v>
      </c>
      <c r="V18" s="671">
        <v>10979.604645110001</v>
      </c>
      <c r="W18" s="671">
        <v>10811.58783909</v>
      </c>
      <c r="X18" s="671">
        <v>10707.80207394</v>
      </c>
      <c r="Y18" s="671">
        <v>10471.445320190001</v>
      </c>
      <c r="Z18" s="671">
        <v>10154.23145872</v>
      </c>
      <c r="AA18" s="671">
        <v>9545.7825506299996</v>
      </c>
      <c r="AB18" s="671">
        <v>8945.2706828700011</v>
      </c>
      <c r="AC18" s="671">
        <v>8346.7017827799991</v>
      </c>
      <c r="AD18" s="671">
        <v>7760.3329999999996</v>
      </c>
      <c r="AE18" s="671">
        <v>7088.6350000000002</v>
      </c>
      <c r="AF18" s="671">
        <v>6716.11</v>
      </c>
      <c r="AG18" s="671">
        <v>6288.0110000000004</v>
      </c>
      <c r="AH18" s="671">
        <v>5688.692</v>
      </c>
      <c r="AI18" s="671">
        <v>5273.616</v>
      </c>
      <c r="AJ18" s="671">
        <v>4932.0559999999996</v>
      </c>
      <c r="AK18" s="671">
        <v>4330.0709999999999</v>
      </c>
      <c r="AL18" s="671">
        <v>4555.2510000000002</v>
      </c>
      <c r="AM18" s="671">
        <v>4973.0219999999999</v>
      </c>
      <c r="AN18" s="671">
        <v>4732.6440000000002</v>
      </c>
      <c r="AO18" s="671">
        <v>4510.4709999999995</v>
      </c>
      <c r="AP18" s="671">
        <v>4323.2960000000003</v>
      </c>
      <c r="AQ18" s="671">
        <v>4501.6570000000002</v>
      </c>
      <c r="AR18" s="671">
        <v>4600.2690000000002</v>
      </c>
      <c r="AS18" s="671">
        <v>4620.8140000000003</v>
      </c>
      <c r="AT18" s="671">
        <v>5218.1729999999998</v>
      </c>
      <c r="AU18" s="671">
        <v>6645.1660000000002</v>
      </c>
      <c r="AV18" s="671">
        <v>7117.6859999999997</v>
      </c>
      <c r="AW18" s="671">
        <v>7628.9390000000003</v>
      </c>
      <c r="AX18" s="671">
        <v>8207.7170000000006</v>
      </c>
      <c r="AY18" s="671">
        <v>9131.5730000000003</v>
      </c>
      <c r="AZ18" s="671">
        <v>10235.484</v>
      </c>
    </row>
    <row r="19" spans="1:52" ht="18.75" customHeight="1">
      <c r="A19" s="381" t="s">
        <v>1072</v>
      </c>
      <c r="B19" s="671"/>
      <c r="C19" s="671"/>
      <c r="D19" s="671"/>
      <c r="E19" s="671"/>
      <c r="F19" s="671"/>
      <c r="G19" s="671"/>
      <c r="H19" s="671"/>
      <c r="I19" s="671"/>
      <c r="J19" s="671"/>
      <c r="K19" s="671"/>
      <c r="L19" s="671"/>
      <c r="M19" s="671"/>
      <c r="N19" s="671">
        <v>7284.7567420300002</v>
      </c>
      <c r="O19" s="671">
        <v>6901.0455584799993</v>
      </c>
      <c r="P19" s="671">
        <v>7706.78422821</v>
      </c>
      <c r="Q19" s="671">
        <v>7977.2138502399994</v>
      </c>
      <c r="R19" s="671">
        <v>7794.86550919</v>
      </c>
      <c r="S19" s="671">
        <v>7495.7486211699998</v>
      </c>
      <c r="T19" s="671">
        <v>9633.8430088599998</v>
      </c>
      <c r="U19" s="671">
        <v>9393.3110737099996</v>
      </c>
      <c r="V19" s="671">
        <v>8795.9549515199997</v>
      </c>
      <c r="W19" s="671">
        <v>8917.3247800400004</v>
      </c>
      <c r="X19" s="671">
        <v>9505.84551035</v>
      </c>
      <c r="Y19" s="671">
        <v>10429.182307379999</v>
      </c>
      <c r="Z19" s="671">
        <v>10057.963445149999</v>
      </c>
      <c r="AA19" s="671">
        <v>10628.49232906</v>
      </c>
      <c r="AB19" s="671">
        <v>8310.2674491899998</v>
      </c>
      <c r="AC19" s="671">
        <v>8587.5642992100002</v>
      </c>
      <c r="AD19" s="671">
        <v>8901.3629999999994</v>
      </c>
      <c r="AE19" s="671">
        <v>8511.6579999999994</v>
      </c>
      <c r="AF19" s="671">
        <v>9272.4359999999997</v>
      </c>
      <c r="AG19" s="671">
        <v>8889.0619999999999</v>
      </c>
      <c r="AH19" s="671">
        <v>9797.4320000000007</v>
      </c>
      <c r="AI19" s="671">
        <v>10891.795</v>
      </c>
      <c r="AJ19" s="671">
        <v>10283.456</v>
      </c>
      <c r="AK19" s="671">
        <v>9536.6980000000003</v>
      </c>
      <c r="AL19" s="671">
        <v>9144.777</v>
      </c>
      <c r="AM19" s="671">
        <v>9382.3449999999993</v>
      </c>
      <c r="AN19" s="671">
        <v>10283.504000000001</v>
      </c>
      <c r="AO19" s="671">
        <v>10567.146000000001</v>
      </c>
      <c r="AP19" s="671">
        <v>11104.869000000001</v>
      </c>
      <c r="AQ19" s="671">
        <v>10869.382</v>
      </c>
      <c r="AR19" s="671">
        <v>11016.257</v>
      </c>
      <c r="AS19" s="671">
        <v>11272.12</v>
      </c>
      <c r="AT19" s="671">
        <v>14032.743</v>
      </c>
      <c r="AU19" s="671">
        <v>14117.405000000001</v>
      </c>
      <c r="AV19" s="671">
        <v>13511.449000000001</v>
      </c>
      <c r="AW19" s="671">
        <v>14241.076999999999</v>
      </c>
      <c r="AX19" s="671">
        <v>15043.886</v>
      </c>
      <c r="AY19" s="671">
        <v>14654.688</v>
      </c>
      <c r="AZ19" s="671">
        <v>18390.822</v>
      </c>
    </row>
    <row r="20" spans="1:52" ht="18.75" hidden="1" customHeight="1">
      <c r="A20" s="381"/>
      <c r="B20" s="671"/>
      <c r="C20" s="671"/>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row>
    <row r="21" spans="1:52" ht="6.75" customHeight="1">
      <c r="A21" s="381"/>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row>
    <row r="22" spans="1:52" ht="18.75" customHeight="1">
      <c r="A22" s="382" t="s">
        <v>1071</v>
      </c>
      <c r="B22" s="672"/>
      <c r="C22" s="672"/>
      <c r="D22" s="672"/>
      <c r="E22" s="672"/>
      <c r="F22" s="672"/>
      <c r="G22" s="672"/>
      <c r="H22" s="672"/>
      <c r="I22" s="672"/>
      <c r="J22" s="672"/>
      <c r="K22" s="672"/>
      <c r="L22" s="672"/>
      <c r="M22" s="672"/>
      <c r="N22" s="672">
        <v>95525.183497710008</v>
      </c>
      <c r="O22" s="672">
        <v>100147.08006135</v>
      </c>
      <c r="P22" s="672">
        <v>105785.58419388</v>
      </c>
      <c r="Q22" s="672">
        <v>112887.52056915</v>
      </c>
      <c r="R22" s="672">
        <v>133095.63266816002</v>
      </c>
      <c r="S22" s="672">
        <v>127899.94457793998</v>
      </c>
      <c r="T22" s="672">
        <v>151986.20600336001</v>
      </c>
      <c r="U22" s="672">
        <v>149930.19553919998</v>
      </c>
      <c r="V22" s="672">
        <v>142923.16826628</v>
      </c>
      <c r="W22" s="672">
        <v>131281.08017133002</v>
      </c>
      <c r="X22" s="672">
        <v>132945.96957886999</v>
      </c>
      <c r="Y22" s="672">
        <v>127707.01064106</v>
      </c>
      <c r="Z22" s="672">
        <v>125453.62080444</v>
      </c>
      <c r="AA22" s="672">
        <v>129171.8905657</v>
      </c>
      <c r="AB22" s="672">
        <v>126694.66230303</v>
      </c>
      <c r="AC22" s="672">
        <v>136169.66530627001</v>
      </c>
      <c r="AD22" s="672">
        <v>140561.63399999999</v>
      </c>
      <c r="AE22" s="672">
        <v>154629.07199999999</v>
      </c>
      <c r="AF22" s="672">
        <v>160238.639</v>
      </c>
      <c r="AG22" s="672">
        <v>151908.253</v>
      </c>
      <c r="AH22" s="672">
        <v>155398.20800000001</v>
      </c>
      <c r="AI22" s="672">
        <v>154328.59599999999</v>
      </c>
      <c r="AJ22" s="672">
        <v>158915.726</v>
      </c>
      <c r="AK22" s="672">
        <v>153651.50700000001</v>
      </c>
      <c r="AL22" s="672">
        <v>181466.84299999999</v>
      </c>
      <c r="AM22" s="672">
        <v>200756.02</v>
      </c>
      <c r="AN22" s="672">
        <v>206081.535</v>
      </c>
      <c r="AO22" s="672">
        <v>201941.17199999999</v>
      </c>
      <c r="AP22" s="672">
        <v>221177.04500000001</v>
      </c>
      <c r="AQ22" s="672">
        <v>194880.54399999999</v>
      </c>
      <c r="AR22" s="672">
        <v>200159.389</v>
      </c>
      <c r="AS22" s="672">
        <v>204803.014</v>
      </c>
      <c r="AT22" s="672">
        <v>185238.601</v>
      </c>
      <c r="AU22" s="672">
        <v>191613.891</v>
      </c>
      <c r="AV22" s="672">
        <v>194672.826</v>
      </c>
      <c r="AW22" s="672">
        <v>204922.90100000001</v>
      </c>
      <c r="AX22" s="672">
        <v>211573.43</v>
      </c>
      <c r="AY22" s="672">
        <v>198420.997</v>
      </c>
      <c r="AZ22" s="672">
        <v>192127.50200000001</v>
      </c>
    </row>
    <row r="23" spans="1:52" s="1652" customFormat="1" ht="18.75" customHeight="1">
      <c r="A23" s="1651" t="s">
        <v>1255</v>
      </c>
      <c r="B23" s="1221"/>
      <c r="C23" s="1221"/>
      <c r="D23" s="1221"/>
      <c r="E23" s="1221"/>
      <c r="F23" s="1221"/>
      <c r="G23" s="1221"/>
      <c r="H23" s="1221"/>
      <c r="I23" s="1221"/>
      <c r="J23" s="1221"/>
      <c r="K23" s="1221"/>
      <c r="L23" s="1221"/>
      <c r="M23" s="1221"/>
      <c r="N23" s="1221">
        <v>463730.40237953002</v>
      </c>
      <c r="O23" s="1221">
        <v>473118.95783991006</v>
      </c>
      <c r="P23" s="1221">
        <v>489080.47751502995</v>
      </c>
      <c r="Q23" s="1221">
        <v>513991.82689412998</v>
      </c>
      <c r="R23" s="1221">
        <v>542110.91732752998</v>
      </c>
      <c r="S23" s="1221">
        <v>529102.94505237998</v>
      </c>
      <c r="T23" s="1221">
        <v>560664.06409443996</v>
      </c>
      <c r="U23" s="1221">
        <v>555285.24741911003</v>
      </c>
      <c r="V23" s="1221">
        <v>523225.66150044999</v>
      </c>
      <c r="W23" s="1221">
        <v>497958.59509736003</v>
      </c>
      <c r="X23" s="1221">
        <v>495327.30068575998</v>
      </c>
      <c r="Y23" s="1221">
        <v>491224.97683579003</v>
      </c>
      <c r="Z23" s="1221">
        <v>478095.2674134</v>
      </c>
      <c r="AA23" s="1221">
        <v>479874.89615734003</v>
      </c>
      <c r="AB23" s="1221">
        <v>467830.9458983501</v>
      </c>
      <c r="AC23" s="1221">
        <v>493595.21185157006</v>
      </c>
      <c r="AD23" s="1221">
        <v>495483.80099999998</v>
      </c>
      <c r="AE23" s="1221">
        <v>518509.72399999999</v>
      </c>
      <c r="AF23" s="1221">
        <v>530519.90899999999</v>
      </c>
      <c r="AG23" s="1221">
        <v>532481.42099999997</v>
      </c>
      <c r="AH23" s="1221">
        <v>543654.005</v>
      </c>
      <c r="AI23" s="1221">
        <v>552908.69900000002</v>
      </c>
      <c r="AJ23" s="1221">
        <v>576019.59</v>
      </c>
      <c r="AK23" s="1221">
        <v>583016.94499999995</v>
      </c>
      <c r="AL23" s="1221">
        <v>639698.99699999997</v>
      </c>
      <c r="AM23" s="1221">
        <v>657478.24</v>
      </c>
      <c r="AN23" s="1221">
        <v>689326.88500000001</v>
      </c>
      <c r="AO23" s="1221">
        <v>710552.96200000006</v>
      </c>
      <c r="AP23" s="1221">
        <v>737889.43599999999</v>
      </c>
      <c r="AQ23" s="1221">
        <v>723816.89399999997</v>
      </c>
      <c r="AR23" s="1221">
        <v>767547.32</v>
      </c>
      <c r="AS23" s="1221">
        <v>819073.61100000003</v>
      </c>
      <c r="AT23" s="1221">
        <v>815461.25300000003</v>
      </c>
      <c r="AU23" s="1221">
        <v>859061.01399999997</v>
      </c>
      <c r="AV23" s="1221">
        <v>880275.23600000003</v>
      </c>
      <c r="AW23" s="1221">
        <v>906187.52500000002</v>
      </c>
      <c r="AX23" s="1221">
        <v>912729.13399999996</v>
      </c>
      <c r="AY23" s="1221">
        <v>897182.96200000006</v>
      </c>
      <c r="AZ23" s="1221">
        <v>901166.94700000004</v>
      </c>
    </row>
    <row r="24" spans="1:52" ht="2.25" customHeight="1">
      <c r="A24" s="380"/>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row>
    <row r="25" spans="1:52" ht="18.75" customHeight="1">
      <c r="A25" s="382" t="s">
        <v>1254</v>
      </c>
      <c r="B25" s="672"/>
      <c r="C25" s="672"/>
      <c r="D25" s="672"/>
      <c r="E25" s="672"/>
      <c r="F25" s="672"/>
      <c r="G25" s="672"/>
      <c r="H25" s="672"/>
      <c r="I25" s="672"/>
      <c r="J25" s="672"/>
      <c r="K25" s="672"/>
      <c r="L25" s="672"/>
      <c r="M25" s="672"/>
      <c r="N25" s="672">
        <v>76241.704755312909</v>
      </c>
      <c r="O25" s="672">
        <v>76596.682987756343</v>
      </c>
      <c r="P25" s="672">
        <v>78307.049886292036</v>
      </c>
      <c r="Q25" s="672">
        <v>78281.473358857911</v>
      </c>
      <c r="R25" s="672">
        <v>80456.678284932699</v>
      </c>
      <c r="S25" s="672">
        <v>79181.99288221162</v>
      </c>
      <c r="T25" s="672">
        <v>81108.796845129706</v>
      </c>
      <c r="U25" s="672">
        <v>79932.874383938746</v>
      </c>
      <c r="V25" s="672">
        <v>77478.873367306063</v>
      </c>
      <c r="W25" s="672">
        <v>75044.242807289993</v>
      </c>
      <c r="X25" s="672">
        <v>72416.885331550002</v>
      </c>
      <c r="Y25" s="672">
        <v>70793.38879261</v>
      </c>
      <c r="Z25" s="672">
        <v>72222.734274169998</v>
      </c>
      <c r="AA25" s="672">
        <v>72474.84890538</v>
      </c>
      <c r="AB25" s="672">
        <v>71253.052600259995</v>
      </c>
      <c r="AC25" s="672">
        <v>70489.275256389999</v>
      </c>
      <c r="AD25" s="672">
        <v>70885.27</v>
      </c>
      <c r="AE25" s="672">
        <v>70119.982000000004</v>
      </c>
      <c r="AF25" s="672">
        <v>69585.297999999995</v>
      </c>
      <c r="AG25" s="672">
        <v>66104.7</v>
      </c>
      <c r="AH25" s="672">
        <v>65381.207999999999</v>
      </c>
      <c r="AI25" s="672">
        <v>64658.680999999997</v>
      </c>
      <c r="AJ25" s="672">
        <v>65715.781000000003</v>
      </c>
      <c r="AK25" s="672">
        <v>66719.846000000005</v>
      </c>
      <c r="AL25" s="672">
        <v>70301.358999999997</v>
      </c>
      <c r="AM25" s="672">
        <v>69988.188999999998</v>
      </c>
      <c r="AN25" s="672">
        <v>70982.793000000005</v>
      </c>
      <c r="AO25" s="672">
        <v>68933.031000000003</v>
      </c>
      <c r="AP25" s="672">
        <v>75047.447</v>
      </c>
      <c r="AQ25" s="672">
        <v>78055.803</v>
      </c>
      <c r="AR25" s="672">
        <v>77099.831999999995</v>
      </c>
      <c r="AS25" s="672">
        <v>82909.523000000001</v>
      </c>
      <c r="AT25" s="672">
        <v>86861.744999999995</v>
      </c>
      <c r="AU25" s="672">
        <v>88291.982000000004</v>
      </c>
      <c r="AV25" s="672">
        <v>89278.096000000005</v>
      </c>
      <c r="AW25" s="672">
        <v>91779.271999999997</v>
      </c>
      <c r="AX25" s="672">
        <v>90123.839000000007</v>
      </c>
      <c r="AY25" s="672">
        <v>93905.483999999997</v>
      </c>
      <c r="AZ25" s="672">
        <v>94938.922000000006</v>
      </c>
    </row>
    <row r="26" spans="1:52" ht="18.75" customHeight="1">
      <c r="A26" s="1663" t="s">
        <v>1001</v>
      </c>
      <c r="B26" s="1225"/>
      <c r="C26" s="1225"/>
      <c r="D26" s="1225"/>
      <c r="E26" s="1225"/>
      <c r="F26" s="1225"/>
      <c r="G26" s="1225"/>
      <c r="H26" s="1225"/>
      <c r="I26" s="1225"/>
      <c r="J26" s="1225"/>
      <c r="K26" s="1225"/>
      <c r="L26" s="1225"/>
      <c r="M26" s="1225"/>
      <c r="N26" s="1225">
        <v>539972.1071348429</v>
      </c>
      <c r="O26" s="1225">
        <v>549715.64082766639</v>
      </c>
      <c r="P26" s="1225">
        <v>567387.52740132203</v>
      </c>
      <c r="Q26" s="1225">
        <v>592273.30025298789</v>
      </c>
      <c r="R26" s="1225">
        <v>622567.59561246273</v>
      </c>
      <c r="S26" s="1225">
        <v>608284.93793459155</v>
      </c>
      <c r="T26" s="1225">
        <v>641772.86093956965</v>
      </c>
      <c r="U26" s="1225">
        <v>635218.12180304877</v>
      </c>
      <c r="V26" s="1225">
        <v>600704.53486775607</v>
      </c>
      <c r="W26" s="1225">
        <v>573002.83790465002</v>
      </c>
      <c r="X26" s="1225">
        <v>567744.18601731001</v>
      </c>
      <c r="Y26" s="1225">
        <v>562018.3656284</v>
      </c>
      <c r="Z26" s="1225">
        <v>550318.00168757001</v>
      </c>
      <c r="AA26" s="1225">
        <v>552349.74506272003</v>
      </c>
      <c r="AB26" s="1225">
        <v>539083.9984986101</v>
      </c>
      <c r="AC26" s="1225">
        <v>564084.48710796004</v>
      </c>
      <c r="AD26" s="1225">
        <v>566369.071</v>
      </c>
      <c r="AE26" s="1225">
        <v>588629.70600000001</v>
      </c>
      <c r="AF26" s="1225">
        <v>600105.20699999994</v>
      </c>
      <c r="AG26" s="1225">
        <v>598586.12099999993</v>
      </c>
      <c r="AH26" s="1225">
        <v>609035.21299999999</v>
      </c>
      <c r="AI26" s="1225">
        <v>617567.38</v>
      </c>
      <c r="AJ26" s="1225">
        <v>641735.37099999993</v>
      </c>
      <c r="AK26" s="1225">
        <v>649736.79099999997</v>
      </c>
      <c r="AL26" s="1225">
        <v>710000.35599999991</v>
      </c>
      <c r="AM26" s="1225">
        <v>727466.429</v>
      </c>
      <c r="AN26" s="1225">
        <v>760309.67800000007</v>
      </c>
      <c r="AO26" s="1225">
        <v>779485.99300000002</v>
      </c>
      <c r="AP26" s="1225">
        <v>812936.88300000003</v>
      </c>
      <c r="AQ26" s="1225">
        <v>801872.69699999993</v>
      </c>
      <c r="AR26" s="1225">
        <v>844647.152</v>
      </c>
      <c r="AS26" s="1225">
        <v>901983.13400000008</v>
      </c>
      <c r="AT26" s="1225">
        <v>902322.99800000002</v>
      </c>
      <c r="AU26" s="1225">
        <v>947352.99599999993</v>
      </c>
      <c r="AV26" s="1225">
        <v>969553.33200000005</v>
      </c>
      <c r="AW26" s="1225">
        <v>997966.79700000002</v>
      </c>
      <c r="AX26" s="1225">
        <v>1002852.973</v>
      </c>
      <c r="AY26" s="1225">
        <v>991088.446</v>
      </c>
      <c r="AZ26" s="1225">
        <v>996105.86900000006</v>
      </c>
    </row>
    <row r="27" spans="1:52" ht="18.75" customHeight="1">
      <c r="A27" s="382" t="s">
        <v>1253</v>
      </c>
      <c r="B27" s="672"/>
      <c r="C27" s="672"/>
      <c r="D27" s="672"/>
      <c r="E27" s="672"/>
      <c r="F27" s="672"/>
      <c r="G27" s="672"/>
      <c r="H27" s="672"/>
      <c r="I27" s="672"/>
      <c r="J27" s="672"/>
      <c r="K27" s="672"/>
      <c r="L27" s="672"/>
      <c r="M27" s="672"/>
      <c r="N27" s="672">
        <v>28126.112328711304</v>
      </c>
      <c r="O27" s="672">
        <v>30800.724019251797</v>
      </c>
      <c r="P27" s="672">
        <v>32942.155921821097</v>
      </c>
      <c r="Q27" s="672">
        <v>34174.5590335987</v>
      </c>
      <c r="R27" s="672">
        <v>35201.6834150184</v>
      </c>
      <c r="S27" s="672">
        <v>34849.538496836802</v>
      </c>
      <c r="T27" s="672">
        <v>38331.944195888806</v>
      </c>
      <c r="U27" s="672">
        <v>37430.809667950001</v>
      </c>
      <c r="V27" s="672">
        <v>36767.893910825806</v>
      </c>
      <c r="W27" s="672">
        <v>35603.219717860266</v>
      </c>
      <c r="X27" s="672">
        <v>37330.257881732265</v>
      </c>
      <c r="Y27" s="672">
        <v>36413.086037660105</v>
      </c>
      <c r="Z27" s="1013">
        <v>52925.68</v>
      </c>
      <c r="AA27" s="1013">
        <v>51819.866999999998</v>
      </c>
      <c r="AB27" s="1013">
        <v>52245.368000000002</v>
      </c>
      <c r="AC27" s="1013">
        <v>53083.644</v>
      </c>
      <c r="AD27" s="1013">
        <v>52101.987000000001</v>
      </c>
      <c r="AE27" s="1013">
        <v>53377.824000000001</v>
      </c>
      <c r="AF27" s="1013">
        <v>54015.008000000002</v>
      </c>
      <c r="AG27" s="1013">
        <v>55963.466999999997</v>
      </c>
      <c r="AH27" s="1013">
        <v>55200.877</v>
      </c>
      <c r="AI27" s="1013">
        <v>56944.357000000004</v>
      </c>
      <c r="AJ27" s="1013">
        <v>61665.252</v>
      </c>
      <c r="AK27" s="1013">
        <v>72830.626999999993</v>
      </c>
      <c r="AL27" s="1013">
        <v>78319.953999999998</v>
      </c>
      <c r="AM27" s="1013">
        <v>83860.013999999996</v>
      </c>
      <c r="AN27" s="1013">
        <v>86684.301999999996</v>
      </c>
      <c r="AO27" s="1013">
        <v>90045.566000000006</v>
      </c>
      <c r="AP27" s="1013">
        <v>93416.668999999994</v>
      </c>
      <c r="AQ27" s="1013">
        <v>107182.484</v>
      </c>
      <c r="AR27" s="1013">
        <v>117688.02800000001</v>
      </c>
      <c r="AS27" s="1013">
        <v>125174.768</v>
      </c>
      <c r="AT27" s="1013">
        <v>129916.696</v>
      </c>
      <c r="AU27" s="1013">
        <v>136788.79</v>
      </c>
      <c r="AV27" s="1013">
        <v>141471.084</v>
      </c>
      <c r="AW27" s="1013">
        <v>143485.66699999999</v>
      </c>
      <c r="AX27" s="1013">
        <v>150117.481</v>
      </c>
      <c r="AY27" s="1013">
        <v>160529.04300000001</v>
      </c>
      <c r="AZ27" s="1013">
        <v>167107.212</v>
      </c>
    </row>
    <row r="28" spans="1:52" ht="18.75" customHeight="1">
      <c r="A28" s="1663" t="s">
        <v>1817</v>
      </c>
      <c r="B28" s="1225"/>
      <c r="C28" s="1225"/>
      <c r="D28" s="1225"/>
      <c r="E28" s="1225"/>
      <c r="F28" s="1225"/>
      <c r="G28" s="1225"/>
      <c r="H28" s="1225"/>
      <c r="I28" s="1225"/>
      <c r="J28" s="1225"/>
      <c r="K28" s="1225"/>
      <c r="L28" s="1225"/>
      <c r="M28" s="1225"/>
      <c r="N28" s="1225">
        <v>568098.21946355421</v>
      </c>
      <c r="O28" s="1225">
        <v>580516.36484691815</v>
      </c>
      <c r="P28" s="1225">
        <v>600329.68332314317</v>
      </c>
      <c r="Q28" s="1225">
        <v>626447.85928658664</v>
      </c>
      <c r="R28" s="1225">
        <v>657769.2790274811</v>
      </c>
      <c r="S28" s="1225">
        <v>643134.47643142834</v>
      </c>
      <c r="T28" s="1225">
        <v>680104.80513545847</v>
      </c>
      <c r="U28" s="1225">
        <v>672648.9314709988</v>
      </c>
      <c r="V28" s="1225">
        <v>637472.4287785819</v>
      </c>
      <c r="W28" s="1225">
        <v>608606.05762251024</v>
      </c>
      <c r="X28" s="1225">
        <v>605074.44389904232</v>
      </c>
      <c r="Y28" s="1225">
        <v>598431.45166606014</v>
      </c>
      <c r="Z28" s="1225">
        <v>603243.68168757006</v>
      </c>
      <c r="AA28" s="1225">
        <v>604169.61206272</v>
      </c>
      <c r="AB28" s="1225">
        <v>591329.36649861012</v>
      </c>
      <c r="AC28" s="1225">
        <v>617168.13110796001</v>
      </c>
      <c r="AD28" s="1225">
        <v>618471.05799999996</v>
      </c>
      <c r="AE28" s="1225">
        <v>642007.53</v>
      </c>
      <c r="AF28" s="1225">
        <v>654120.21499999997</v>
      </c>
      <c r="AG28" s="1225">
        <v>654549.58799999987</v>
      </c>
      <c r="AH28" s="1225">
        <v>664236.09</v>
      </c>
      <c r="AI28" s="1225">
        <v>674511.73699999996</v>
      </c>
      <c r="AJ28" s="1225">
        <v>703400.62299999991</v>
      </c>
      <c r="AK28" s="1225">
        <v>722567.41799999995</v>
      </c>
      <c r="AL28" s="1225">
        <v>788320.30999999994</v>
      </c>
      <c r="AM28" s="1225">
        <v>811326.44299999997</v>
      </c>
      <c r="AN28" s="1225">
        <v>846993.9800000001</v>
      </c>
      <c r="AO28" s="1225">
        <v>869531.55900000001</v>
      </c>
      <c r="AP28" s="1225">
        <v>906353.55200000003</v>
      </c>
      <c r="AQ28" s="1225">
        <v>909055.18099999987</v>
      </c>
      <c r="AR28" s="1225">
        <v>962335.18</v>
      </c>
      <c r="AS28" s="1225">
        <v>1027157.9020000001</v>
      </c>
      <c r="AT28" s="1225">
        <v>1032239.694</v>
      </c>
      <c r="AU28" s="1225">
        <v>1084141.7859999998</v>
      </c>
      <c r="AV28" s="1225">
        <v>1111024.416</v>
      </c>
      <c r="AW28" s="1225">
        <v>1141452.4639999999</v>
      </c>
      <c r="AX28" s="1225">
        <v>1152970.4539999999</v>
      </c>
      <c r="AY28" s="1225">
        <v>1151617.4890000001</v>
      </c>
      <c r="AZ28" s="1225">
        <v>1163213.081</v>
      </c>
    </row>
    <row r="29" spans="1:52" ht="12" customHeight="1">
      <c r="A29" s="1664"/>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row>
    <row r="30" spans="1:52" ht="6" customHeight="1"/>
    <row r="31" spans="1:52" s="1665" customFormat="1">
      <c r="A31" s="833" t="s">
        <v>1070</v>
      </c>
      <c r="Q31" s="563"/>
      <c r="R31" s="563"/>
      <c r="S31" s="563"/>
    </row>
    <row r="32" spans="1:52" s="1665" customFormat="1">
      <c r="A32" s="1665" t="s">
        <v>1964</v>
      </c>
      <c r="Q32" s="563"/>
      <c r="R32" s="563"/>
      <c r="S32" s="563"/>
    </row>
    <row r="33" spans="2:17">
      <c r="B33" s="1666"/>
      <c r="C33" s="1666"/>
      <c r="D33" s="1666"/>
      <c r="E33" s="1666"/>
      <c r="F33" s="1666"/>
      <c r="G33" s="1666"/>
      <c r="H33" s="1666"/>
      <c r="I33" s="1666"/>
      <c r="J33" s="1666"/>
      <c r="K33" s="1666"/>
      <c r="L33" s="1666"/>
      <c r="M33" s="1666"/>
      <c r="N33" s="1666"/>
      <c r="O33" s="1666"/>
      <c r="P33" s="1666"/>
      <c r="Q33" s="1666"/>
    </row>
    <row r="34" spans="2:17">
      <c r="B34" s="1666"/>
      <c r="C34" s="1666"/>
      <c r="D34" s="1666"/>
      <c r="E34" s="1666"/>
      <c r="F34" s="1666"/>
      <c r="G34" s="1666"/>
      <c r="H34" s="1666"/>
      <c r="I34" s="1666"/>
      <c r="J34" s="1666"/>
      <c r="K34" s="1666"/>
      <c r="L34" s="1666"/>
      <c r="M34" s="1666"/>
      <c r="N34" s="1666"/>
      <c r="O34" s="1666"/>
      <c r="P34" s="1666"/>
      <c r="Q34" s="1666"/>
    </row>
    <row r="35" spans="2:17">
      <c r="B35" s="1666"/>
      <c r="C35" s="1666"/>
      <c r="D35" s="1666"/>
      <c r="E35" s="1666"/>
      <c r="F35" s="1666"/>
      <c r="G35" s="1666"/>
      <c r="H35" s="1666"/>
      <c r="I35" s="1666"/>
      <c r="J35" s="1666"/>
      <c r="K35" s="1666"/>
      <c r="L35" s="1666"/>
      <c r="M35" s="1666"/>
      <c r="N35" s="1666"/>
      <c r="O35" s="1666"/>
      <c r="P35" s="1666"/>
      <c r="Q35" s="1666"/>
    </row>
    <row r="36" spans="2:17">
      <c r="B36" s="1666"/>
      <c r="C36" s="1666"/>
      <c r="D36" s="1666"/>
      <c r="E36" s="1666"/>
      <c r="F36" s="1666"/>
      <c r="G36" s="1666"/>
      <c r="H36" s="1666"/>
      <c r="I36" s="1666"/>
      <c r="J36" s="1666"/>
      <c r="K36" s="1666"/>
      <c r="L36" s="1666"/>
      <c r="M36" s="1666"/>
      <c r="N36" s="1666"/>
      <c r="O36" s="1666"/>
      <c r="P36" s="1666"/>
      <c r="Q36" s="1666"/>
    </row>
    <row r="37" spans="2:17">
      <c r="B37" s="1666"/>
      <c r="C37" s="1666"/>
      <c r="D37" s="1666"/>
      <c r="E37" s="1666"/>
      <c r="F37" s="1666"/>
      <c r="G37" s="1666"/>
      <c r="H37" s="1666"/>
      <c r="I37" s="1666"/>
      <c r="J37" s="1666"/>
      <c r="K37" s="1666"/>
      <c r="L37" s="1666"/>
      <c r="M37" s="1666"/>
      <c r="N37" s="1666"/>
      <c r="O37" s="1666"/>
      <c r="P37" s="1666"/>
      <c r="Q37" s="1666"/>
    </row>
    <row r="38" spans="2:17">
      <c r="B38" s="1666"/>
      <c r="C38" s="1666"/>
      <c r="D38" s="1666"/>
      <c r="E38" s="1666"/>
      <c r="F38" s="1666"/>
      <c r="G38" s="1666"/>
      <c r="H38" s="1666"/>
      <c r="I38" s="1666"/>
      <c r="J38" s="1666"/>
      <c r="K38" s="1666"/>
      <c r="L38" s="1666"/>
      <c r="M38" s="1666"/>
      <c r="N38" s="1666"/>
      <c r="O38" s="1666"/>
      <c r="P38" s="1666"/>
      <c r="Q38" s="1666"/>
    </row>
    <row r="39" spans="2:17">
      <c r="B39" s="1666"/>
      <c r="C39" s="1666"/>
      <c r="D39" s="1666"/>
      <c r="E39" s="1666"/>
      <c r="F39" s="1666"/>
      <c r="G39" s="1666"/>
      <c r="H39" s="1666"/>
      <c r="I39" s="1666"/>
      <c r="J39" s="1666"/>
      <c r="K39" s="1666"/>
      <c r="L39" s="1666"/>
      <c r="M39" s="1666"/>
      <c r="N39" s="1666"/>
      <c r="O39" s="1666"/>
      <c r="P39" s="1666"/>
      <c r="Q39" s="1666"/>
    </row>
    <row r="40" spans="2:17">
      <c r="B40" s="1666"/>
      <c r="C40" s="1666"/>
      <c r="D40" s="1666"/>
      <c r="E40" s="1666"/>
      <c r="F40" s="1666"/>
      <c r="G40" s="1666"/>
      <c r="H40" s="1666"/>
      <c r="I40" s="1666"/>
      <c r="J40" s="1666"/>
      <c r="K40" s="1666"/>
      <c r="L40" s="1666"/>
      <c r="M40" s="1666"/>
      <c r="N40" s="1666"/>
      <c r="O40" s="1666"/>
      <c r="P40" s="1666"/>
      <c r="Q40" s="1666"/>
    </row>
    <row r="41" spans="2:17">
      <c r="B41" s="1666"/>
      <c r="C41" s="1666"/>
      <c r="D41" s="1666"/>
      <c r="E41" s="1666"/>
      <c r="F41" s="1666"/>
      <c r="G41" s="1666"/>
      <c r="H41" s="1666"/>
      <c r="I41" s="1666"/>
      <c r="J41" s="1666"/>
      <c r="K41" s="1666"/>
      <c r="L41" s="1666"/>
      <c r="M41" s="1666"/>
      <c r="N41" s="1666"/>
      <c r="O41" s="1666"/>
      <c r="P41" s="1666"/>
      <c r="Q41" s="1666"/>
    </row>
    <row r="42" spans="2:17">
      <c r="B42" s="1666"/>
      <c r="C42" s="1666"/>
      <c r="D42" s="1666"/>
      <c r="E42" s="1666"/>
      <c r="F42" s="1666"/>
      <c r="G42" s="1666"/>
      <c r="H42" s="1666"/>
      <c r="I42" s="1666"/>
      <c r="J42" s="1666"/>
      <c r="K42" s="1666"/>
      <c r="L42" s="1666"/>
      <c r="M42" s="1666"/>
      <c r="N42" s="1666"/>
      <c r="O42" s="1666"/>
      <c r="P42" s="1666"/>
      <c r="Q42" s="1666"/>
    </row>
    <row r="43" spans="2:17">
      <c r="B43" s="1666"/>
      <c r="C43" s="1666"/>
      <c r="D43" s="1666"/>
      <c r="E43" s="1666"/>
      <c r="F43" s="1666"/>
      <c r="G43" s="1666"/>
      <c r="H43" s="1666"/>
      <c r="I43" s="1666"/>
      <c r="J43" s="1666"/>
      <c r="K43" s="1666"/>
      <c r="L43" s="1666"/>
      <c r="M43" s="1666"/>
      <c r="N43" s="1666"/>
      <c r="O43" s="1666"/>
      <c r="P43" s="1666"/>
      <c r="Q43" s="1666"/>
    </row>
    <row r="44" spans="2:17">
      <c r="B44" s="1666"/>
      <c r="C44" s="1666"/>
      <c r="D44" s="1666"/>
      <c r="E44" s="1666"/>
      <c r="F44" s="1666"/>
      <c r="G44" s="1666"/>
      <c r="H44" s="1666"/>
      <c r="I44" s="1666"/>
      <c r="J44" s="1666"/>
      <c r="K44" s="1666"/>
      <c r="L44" s="1666"/>
      <c r="M44" s="1666"/>
      <c r="N44" s="1666"/>
      <c r="O44" s="1666"/>
      <c r="P44" s="1666"/>
      <c r="Q44" s="1666"/>
    </row>
    <row r="45" spans="2:17">
      <c r="B45" s="1666"/>
      <c r="C45" s="1666"/>
      <c r="D45" s="1666"/>
      <c r="E45" s="1666"/>
      <c r="F45" s="1666"/>
      <c r="G45" s="1666"/>
      <c r="H45" s="1666"/>
      <c r="I45" s="1666"/>
      <c r="J45" s="1666"/>
      <c r="K45" s="1666"/>
      <c r="L45" s="1666"/>
      <c r="M45" s="1666"/>
      <c r="N45" s="1666"/>
      <c r="O45" s="1666"/>
      <c r="P45" s="1666"/>
      <c r="Q45" s="1666"/>
    </row>
    <row r="46" spans="2:17">
      <c r="B46" s="1666"/>
      <c r="C46" s="1666"/>
      <c r="D46" s="1666"/>
      <c r="E46" s="1666"/>
      <c r="F46" s="1666"/>
      <c r="G46" s="1666"/>
      <c r="H46" s="1666"/>
      <c r="I46" s="1666"/>
      <c r="J46" s="1666"/>
      <c r="K46" s="1666"/>
      <c r="L46" s="1666"/>
      <c r="M46" s="1666"/>
      <c r="N46" s="1666"/>
      <c r="O46" s="1666"/>
      <c r="P46" s="1666"/>
      <c r="Q46" s="1666"/>
    </row>
    <row r="47" spans="2:17">
      <c r="B47" s="1666"/>
      <c r="C47" s="1666"/>
      <c r="D47" s="1666"/>
      <c r="E47" s="1666"/>
      <c r="F47" s="1666"/>
      <c r="G47" s="1666"/>
      <c r="H47" s="1666"/>
      <c r="I47" s="1666"/>
      <c r="J47" s="1666"/>
      <c r="K47" s="1666"/>
      <c r="L47" s="1666"/>
      <c r="M47" s="1666"/>
      <c r="N47" s="1666"/>
      <c r="O47" s="1666"/>
      <c r="P47" s="1666"/>
      <c r="Q47" s="1666"/>
    </row>
    <row r="48" spans="2:17">
      <c r="B48" s="1666"/>
      <c r="C48" s="1666"/>
      <c r="D48" s="1666"/>
      <c r="E48" s="1666"/>
      <c r="F48" s="1666"/>
      <c r="G48" s="1666"/>
      <c r="H48" s="1666"/>
      <c r="I48" s="1666"/>
      <c r="J48" s="1666"/>
      <c r="K48" s="1666"/>
      <c r="L48" s="1666"/>
      <c r="M48" s="1666"/>
      <c r="N48" s="1666"/>
      <c r="O48" s="1666"/>
      <c r="P48" s="1666"/>
      <c r="Q48" s="1666"/>
    </row>
    <row r="49" spans="2:17">
      <c r="B49" s="1666"/>
      <c r="C49" s="1666"/>
      <c r="D49" s="1666"/>
      <c r="E49" s="1666"/>
      <c r="F49" s="1666"/>
      <c r="G49" s="1666"/>
      <c r="H49" s="1666"/>
      <c r="I49" s="1666"/>
      <c r="J49" s="1666"/>
      <c r="K49" s="1666"/>
      <c r="L49" s="1666"/>
      <c r="M49" s="1666"/>
      <c r="N49" s="1666"/>
      <c r="O49" s="1666"/>
      <c r="P49" s="1666"/>
      <c r="Q49" s="1666"/>
    </row>
    <row r="50" spans="2:17">
      <c r="B50" s="1666"/>
      <c r="C50" s="1666"/>
      <c r="D50" s="1666"/>
      <c r="E50" s="1666"/>
      <c r="F50" s="1666"/>
      <c r="G50" s="1666"/>
      <c r="H50" s="1666"/>
      <c r="I50" s="1666"/>
      <c r="J50" s="1666"/>
      <c r="K50" s="1666"/>
      <c r="L50" s="1666"/>
      <c r="M50" s="1666"/>
      <c r="N50" s="1666"/>
      <c r="O50" s="1666"/>
      <c r="P50" s="1666"/>
      <c r="Q50" s="1666"/>
    </row>
    <row r="51" spans="2:17">
      <c r="B51" s="1666"/>
      <c r="C51" s="1666"/>
      <c r="D51" s="1666"/>
      <c r="E51" s="1666"/>
      <c r="F51" s="1666"/>
      <c r="G51" s="1666"/>
      <c r="H51" s="1666"/>
      <c r="I51" s="1666"/>
      <c r="J51" s="1666"/>
      <c r="K51" s="1666"/>
      <c r="L51" s="1666"/>
      <c r="M51" s="1666"/>
      <c r="N51" s="1666"/>
      <c r="O51" s="1666"/>
      <c r="P51" s="1666"/>
      <c r="Q51" s="1666"/>
    </row>
    <row r="52" spans="2:17">
      <c r="B52" s="1666"/>
      <c r="C52" s="1666"/>
      <c r="D52" s="1666"/>
      <c r="E52" s="1666"/>
      <c r="F52" s="1666"/>
      <c r="G52" s="1666"/>
      <c r="H52" s="1666"/>
      <c r="I52" s="1666"/>
      <c r="J52" s="1666"/>
      <c r="K52" s="1666"/>
      <c r="L52" s="1666"/>
      <c r="M52" s="1666"/>
      <c r="N52" s="1666"/>
      <c r="O52" s="1666"/>
      <c r="P52" s="1666"/>
      <c r="Q52" s="1666"/>
    </row>
    <row r="53" spans="2:17">
      <c r="B53" s="1666"/>
      <c r="C53" s="1666"/>
      <c r="D53" s="1666"/>
      <c r="E53" s="1666"/>
      <c r="F53" s="1666"/>
      <c r="G53" s="1666"/>
      <c r="H53" s="1666"/>
      <c r="I53" s="1666"/>
      <c r="J53" s="1666"/>
      <c r="K53" s="1666"/>
      <c r="L53" s="1666"/>
      <c r="M53" s="1666"/>
      <c r="N53" s="1666"/>
      <c r="O53" s="1666"/>
      <c r="P53" s="1666"/>
      <c r="Q53" s="1666"/>
    </row>
    <row r="54" spans="2:17">
      <c r="B54" s="1666"/>
      <c r="C54" s="1666"/>
      <c r="D54" s="1666"/>
      <c r="E54" s="1666"/>
      <c r="F54" s="1666"/>
      <c r="G54" s="1666"/>
      <c r="H54" s="1666"/>
      <c r="I54" s="1666"/>
      <c r="J54" s="1666"/>
      <c r="K54" s="1666"/>
      <c r="L54" s="1666"/>
      <c r="M54" s="1666"/>
      <c r="N54" s="1666"/>
      <c r="O54" s="1666"/>
      <c r="P54" s="1666"/>
      <c r="Q54" s="1666"/>
    </row>
    <row r="55" spans="2:17">
      <c r="B55" s="1666"/>
      <c r="C55" s="1666"/>
      <c r="D55" s="1666"/>
      <c r="E55" s="1666"/>
      <c r="F55" s="1666"/>
      <c r="G55" s="1666"/>
      <c r="H55" s="1666"/>
      <c r="I55" s="1666"/>
      <c r="J55" s="1666"/>
      <c r="K55" s="1666"/>
      <c r="L55" s="1666"/>
      <c r="M55" s="1666"/>
      <c r="N55" s="1666"/>
      <c r="O55" s="1666"/>
      <c r="P55" s="1666"/>
      <c r="Q55" s="1666"/>
    </row>
    <row r="56" spans="2:17">
      <c r="B56" s="1666"/>
    </row>
    <row r="57" spans="2:17">
      <c r="B57" s="1666"/>
    </row>
    <row r="58" spans="2:17">
      <c r="B58" s="1662"/>
    </row>
  </sheetData>
  <printOptions horizontalCentered="1" verticalCentered="1"/>
  <pageMargins left="0" right="0" top="0" bottom="0" header="0" footer="0"/>
  <pageSetup paperSize="9" scale="49" orientation="landscape" r:id="rId1"/>
  <headerFooter alignWithMargins="0">
    <oddFooter>&amp;L&amp;1#&amp;"Calibri"&amp;10&amp;K000000Confidencial | Compartilhamento Interno</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3AB-74FF-4B7F-B31B-063376DA2881}">
  <sheetPr codeName="Planilha45">
    <tabColor theme="0" tint="-0.499984740745262"/>
  </sheetPr>
  <dimension ref="A1:AO5"/>
  <sheetViews>
    <sheetView workbookViewId="0">
      <pane xSplit="1" topLeftCell="AJ1" activePane="topRight" state="frozen"/>
      <selection activeCell="AM1" sqref="AM1:AN1"/>
      <selection pane="topRight"/>
    </sheetView>
  </sheetViews>
  <sheetFormatPr defaultColWidth="9.140625" defaultRowHeight="15"/>
  <cols>
    <col min="1" max="1" width="41.42578125" style="637" bestFit="1" customWidth="1"/>
    <col min="2" max="2" width="12.5703125" style="637" customWidth="1"/>
    <col min="3" max="3" width="11.85546875" style="637" customWidth="1"/>
    <col min="4" max="4" width="12.42578125" style="637" customWidth="1"/>
    <col min="5" max="5" width="9.140625" style="637"/>
    <col min="6" max="6" width="12.5703125" style="637" customWidth="1"/>
    <col min="7" max="7" width="11.28515625" style="637" customWidth="1"/>
    <col min="8" max="8" width="10.85546875" style="637" customWidth="1"/>
    <col min="9" max="9" width="9.140625" style="637"/>
    <col min="10" max="10" width="14.140625" style="637" customWidth="1"/>
    <col min="11" max="11" width="10.140625" style="637" customWidth="1"/>
    <col min="12" max="12" width="13" style="637" customWidth="1"/>
    <col min="13" max="13" width="9.140625" style="637"/>
    <col min="14" max="14" width="11.42578125" style="637" customWidth="1"/>
    <col min="15" max="15" width="10.85546875" style="637" customWidth="1"/>
    <col min="16" max="16" width="12.140625" style="637" customWidth="1"/>
    <col min="17" max="17" width="9.140625" style="637"/>
    <col min="18" max="18" width="11.85546875" style="637" customWidth="1"/>
    <col min="19" max="19" width="10.42578125" style="637" customWidth="1"/>
    <col min="20" max="20" width="11.140625" style="637" customWidth="1"/>
    <col min="21" max="21" width="9.140625" style="637"/>
    <col min="22" max="22" width="12.5703125" style="637" customWidth="1"/>
    <col min="23" max="23" width="14.42578125" style="637" customWidth="1"/>
    <col min="24" max="24" width="13.140625" style="637" customWidth="1"/>
    <col min="25" max="25" width="9.140625" style="637"/>
    <col min="26" max="26" width="10.5703125" style="637" customWidth="1"/>
    <col min="27" max="27" width="14.42578125" style="637" customWidth="1"/>
    <col min="28" max="28" width="11.5703125" style="637" customWidth="1"/>
    <col min="29" max="29" width="9.140625" style="637"/>
    <col min="30" max="30" width="12" style="637" customWidth="1"/>
    <col min="31" max="31" width="11.42578125" style="637" customWidth="1"/>
    <col min="32" max="32" width="11" style="637" customWidth="1"/>
    <col min="33" max="33" width="11.42578125" style="637" customWidth="1"/>
    <col min="34" max="41" width="12" style="637" customWidth="1"/>
    <col min="42" max="16384" width="9.140625" style="637"/>
  </cols>
  <sheetData>
    <row r="1" spans="1:41">
      <c r="A1" s="1529" t="s">
        <v>2152</v>
      </c>
      <c r="B1" s="1530"/>
      <c r="C1" s="1530"/>
      <c r="D1" s="1530"/>
      <c r="E1" s="1530"/>
      <c r="F1" s="1530"/>
      <c r="G1" s="1530"/>
      <c r="H1" s="1530"/>
      <c r="I1" s="1530"/>
      <c r="J1" s="1530"/>
      <c r="K1" s="1530"/>
      <c r="L1" s="1530"/>
      <c r="M1" s="1530"/>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c r="AM1" s="1529"/>
      <c r="AN1" s="1529"/>
      <c r="AO1" s="1529" t="s">
        <v>1068</v>
      </c>
    </row>
    <row r="2" spans="1:41">
      <c r="A2" s="1531"/>
      <c r="B2" s="1532">
        <v>41639</v>
      </c>
      <c r="C2" s="1532">
        <v>41729</v>
      </c>
      <c r="D2" s="1532">
        <v>41820</v>
      </c>
      <c r="E2" s="1532">
        <v>41912</v>
      </c>
      <c r="F2" s="1532">
        <v>42004</v>
      </c>
      <c r="G2" s="1532">
        <v>42094</v>
      </c>
      <c r="H2" s="1532" t="s">
        <v>2157</v>
      </c>
      <c r="I2" s="1532">
        <v>42277</v>
      </c>
      <c r="J2" s="1532">
        <v>42369</v>
      </c>
      <c r="K2" s="1532">
        <v>42460</v>
      </c>
      <c r="L2" s="1532">
        <v>42551</v>
      </c>
      <c r="M2" s="1532">
        <v>42643</v>
      </c>
      <c r="N2" s="1532">
        <v>42735</v>
      </c>
      <c r="O2" s="1532">
        <v>42825</v>
      </c>
      <c r="P2" s="1532">
        <v>42916</v>
      </c>
      <c r="Q2" s="1533">
        <v>43008</v>
      </c>
      <c r="R2" s="1532">
        <v>43100</v>
      </c>
      <c r="S2" s="1532">
        <v>43190</v>
      </c>
      <c r="T2" s="1532">
        <v>43281</v>
      </c>
      <c r="U2" s="1532">
        <v>43373</v>
      </c>
      <c r="V2" s="1532">
        <v>43465</v>
      </c>
      <c r="W2" s="1532">
        <v>43555</v>
      </c>
      <c r="X2" s="1532">
        <v>43646</v>
      </c>
      <c r="Y2" s="1532">
        <v>43738</v>
      </c>
      <c r="Z2" s="1532">
        <v>43830</v>
      </c>
      <c r="AA2" s="1532">
        <v>43921</v>
      </c>
      <c r="AB2" s="1532">
        <v>44012</v>
      </c>
      <c r="AC2" s="1532">
        <v>44104</v>
      </c>
      <c r="AD2" s="1532">
        <v>44196</v>
      </c>
      <c r="AE2" s="1532">
        <v>44286</v>
      </c>
      <c r="AF2" s="1532">
        <v>44377</v>
      </c>
      <c r="AG2" s="1532">
        <v>44469</v>
      </c>
      <c r="AH2" s="1532">
        <v>44561</v>
      </c>
      <c r="AI2" s="1532">
        <v>44651</v>
      </c>
      <c r="AJ2" s="1532">
        <v>44742</v>
      </c>
      <c r="AK2" s="1532">
        <v>44834</v>
      </c>
      <c r="AL2" s="1532">
        <v>44926</v>
      </c>
      <c r="AM2" s="1532">
        <v>45016</v>
      </c>
      <c r="AN2" s="1532">
        <v>45107</v>
      </c>
      <c r="AO2" s="1532">
        <v>45199</v>
      </c>
    </row>
    <row r="3" spans="1:41">
      <c r="A3" s="1534" t="s">
        <v>1809</v>
      </c>
      <c r="B3" s="1535">
        <v>103.22696608027999</v>
      </c>
      <c r="C3" s="1535">
        <v>160.2867050065629</v>
      </c>
      <c r="D3" s="1535">
        <v>162.24325996814633</v>
      </c>
      <c r="E3" s="1535">
        <v>170.91778910182202</v>
      </c>
      <c r="F3" s="1535">
        <v>183.2089544413179</v>
      </c>
      <c r="G3" s="1535">
        <v>214.91695694310275</v>
      </c>
      <c r="H3" s="1535">
        <v>203.32325924205162</v>
      </c>
      <c r="I3" s="1535">
        <v>241.8779393254697</v>
      </c>
      <c r="J3" s="1535">
        <v>234.29076695813876</v>
      </c>
      <c r="K3" s="1535">
        <v>216.04949212404603</v>
      </c>
      <c r="L3" s="1535">
        <v>194.85393272754999</v>
      </c>
      <c r="M3" s="1535">
        <v>193.78844884182001</v>
      </c>
      <c r="N3" s="1535">
        <v>183.30045983552</v>
      </c>
      <c r="O3" s="1535">
        <v>176.45352341446002</v>
      </c>
      <c r="P3" s="1535">
        <v>184.91012777790002</v>
      </c>
      <c r="Q3" s="1535">
        <v>180.69480167512</v>
      </c>
      <c r="R3" s="1535">
        <v>192.35188396308999</v>
      </c>
      <c r="S3" s="1535">
        <v>197.94922730783003</v>
      </c>
      <c r="T3" s="1535">
        <v>223.53598885795998</v>
      </c>
      <c r="U3" s="1535">
        <v>233.37846273218</v>
      </c>
      <c r="V3" s="1535">
        <v>219.46786453358001</v>
      </c>
      <c r="W3" s="1535">
        <v>224.54494403755999</v>
      </c>
      <c r="X3" s="1535">
        <v>228.30299432579</v>
      </c>
      <c r="Y3" s="1535">
        <v>240.00711520297997</v>
      </c>
      <c r="Z3" s="1535">
        <v>232.76384956765997</v>
      </c>
      <c r="AA3" s="1535">
        <v>284.7944342907</v>
      </c>
      <c r="AB3" s="1535">
        <v>300.43384089300002</v>
      </c>
      <c r="AC3" s="1535">
        <v>301.65805500452001</v>
      </c>
      <c r="AD3" s="1535">
        <v>286.13866077418999</v>
      </c>
      <c r="AE3" s="1535">
        <v>309.57472256477001</v>
      </c>
      <c r="AF3" s="1535">
        <v>274.59988262393</v>
      </c>
      <c r="AG3" s="1535">
        <v>290.93918219671002</v>
      </c>
      <c r="AH3" s="1535">
        <v>310.52582637566002</v>
      </c>
      <c r="AI3" s="1535">
        <v>285.87789249539003</v>
      </c>
      <c r="AJ3" s="1535">
        <v>305.89614488096998</v>
      </c>
      <c r="AK3" s="1535">
        <v>316.23732818649</v>
      </c>
      <c r="AL3" s="1535">
        <v>322.97899970728002</v>
      </c>
      <c r="AM3" s="1535">
        <v>328.86501634966999</v>
      </c>
      <c r="AN3" s="1535">
        <v>310.90478078833996</v>
      </c>
      <c r="AO3" s="1535">
        <v>306.65444293815</v>
      </c>
    </row>
    <row r="4" spans="1:41">
      <c r="A4" s="1534" t="s">
        <v>2150</v>
      </c>
      <c r="B4" s="1535">
        <v>380.16957698793999</v>
      </c>
      <c r="C4" s="1535">
        <v>379.68540212828009</v>
      </c>
      <c r="D4" s="1535">
        <v>387.47238085952</v>
      </c>
      <c r="E4" s="1535">
        <v>396.46973829950002</v>
      </c>
      <c r="F4" s="1535">
        <v>409.06434581166991</v>
      </c>
      <c r="G4" s="1535">
        <v>407.65063866935998</v>
      </c>
      <c r="H4" s="1535">
        <v>404.96167869254003</v>
      </c>
      <c r="I4" s="1535">
        <v>399.89492161409999</v>
      </c>
      <c r="J4" s="1535">
        <v>400.92735484491004</v>
      </c>
      <c r="K4" s="1535">
        <v>384.65504274371</v>
      </c>
      <c r="L4" s="1535">
        <v>378.14890517710006</v>
      </c>
      <c r="M4" s="1535">
        <v>373.95573717548996</v>
      </c>
      <c r="N4" s="1535">
        <v>378.71790579288006</v>
      </c>
      <c r="O4" s="1535">
        <v>373.86447827310985</v>
      </c>
      <c r="P4" s="1535">
        <v>367.43961728481997</v>
      </c>
      <c r="Q4" s="1535">
        <v>358.38919682348995</v>
      </c>
      <c r="R4" s="1535">
        <v>371.73260314486993</v>
      </c>
      <c r="S4" s="1535">
        <v>368.41984437954</v>
      </c>
      <c r="T4" s="1535">
        <v>365.09371731524993</v>
      </c>
      <c r="U4" s="1535">
        <v>366.72674531120003</v>
      </c>
      <c r="V4" s="1535">
        <v>379.11833193565997</v>
      </c>
      <c r="W4" s="1535">
        <v>384.49026897237013</v>
      </c>
      <c r="X4" s="1535">
        <v>389.26438754306014</v>
      </c>
      <c r="Y4" s="1535">
        <v>401.72825607166999</v>
      </c>
      <c r="Z4" s="1535">
        <v>416.97294232885002</v>
      </c>
      <c r="AA4" s="1535">
        <v>425.20592323347989</v>
      </c>
      <c r="AB4" s="1535">
        <v>427.03258928411992</v>
      </c>
      <c r="AC4" s="1535">
        <v>458.65162399339994</v>
      </c>
      <c r="AD4" s="1535">
        <v>493.34733311115002</v>
      </c>
      <c r="AE4" s="1535">
        <v>503.36216148242988</v>
      </c>
      <c r="AF4" s="1535">
        <v>527.2728153958999</v>
      </c>
      <c r="AG4" s="1535">
        <v>553.70797106623002</v>
      </c>
      <c r="AH4" s="1535">
        <v>591.45730837425992</v>
      </c>
      <c r="AI4" s="1535">
        <v>616.44510626364001</v>
      </c>
      <c r="AJ4" s="1535">
        <v>641.45685169159992</v>
      </c>
      <c r="AK4" s="1535">
        <v>653.31600499174999</v>
      </c>
      <c r="AL4" s="1535">
        <v>674.98779803461002</v>
      </c>
      <c r="AM4" s="1535">
        <v>673.9879576825499</v>
      </c>
      <c r="AN4" s="1535">
        <v>680.18366645023013</v>
      </c>
      <c r="AO4" s="1535">
        <v>689.4514274382002</v>
      </c>
    </row>
    <row r="5" spans="1:41">
      <c r="A5" s="1534" t="s">
        <v>61</v>
      </c>
      <c r="B5" s="1535">
        <v>483.39654306821996</v>
      </c>
      <c r="C5" s="1535">
        <v>539.97210713484299</v>
      </c>
      <c r="D5" s="1535">
        <v>549.71564082766633</v>
      </c>
      <c r="E5" s="1535">
        <v>567.38752740132202</v>
      </c>
      <c r="F5" s="1535">
        <v>592.27330025298784</v>
      </c>
      <c r="G5" s="1535">
        <v>622.5675956124627</v>
      </c>
      <c r="H5" s="1535">
        <v>608.28493793459165</v>
      </c>
      <c r="I5" s="1535">
        <v>641.77286093956968</v>
      </c>
      <c r="J5" s="1535">
        <v>635.2181218030488</v>
      </c>
      <c r="K5" s="1535">
        <v>600.70453486775602</v>
      </c>
      <c r="L5" s="1535">
        <v>573.00283790465005</v>
      </c>
      <c r="M5" s="1535">
        <v>567.74418601730997</v>
      </c>
      <c r="N5" s="1535">
        <v>562.01836562840003</v>
      </c>
      <c r="O5" s="1535">
        <v>550.3180016875699</v>
      </c>
      <c r="P5" s="1535">
        <v>552.34974506271999</v>
      </c>
      <c r="Q5" s="1535">
        <v>539.08399849860996</v>
      </c>
      <c r="R5" s="1535">
        <v>564.08448710795994</v>
      </c>
      <c r="S5" s="1535">
        <v>566.36907168737002</v>
      </c>
      <c r="T5" s="1535">
        <v>588.62970617320991</v>
      </c>
      <c r="U5" s="1535">
        <v>600.10520804338</v>
      </c>
      <c r="V5" s="1535">
        <v>598.58619646924001</v>
      </c>
      <c r="W5" s="1535">
        <v>609.03521300993009</v>
      </c>
      <c r="X5" s="1535">
        <v>617.56738186885013</v>
      </c>
      <c r="Y5" s="1535">
        <v>641.73537127464999</v>
      </c>
      <c r="Z5" s="1535">
        <v>649.73679189651</v>
      </c>
      <c r="AA5" s="1535">
        <v>710.00035752417989</v>
      </c>
      <c r="AB5" s="1535">
        <v>727.46643017711995</v>
      </c>
      <c r="AC5" s="1535">
        <v>760.30967899791995</v>
      </c>
      <c r="AD5" s="1535">
        <v>779.48599388534001</v>
      </c>
      <c r="AE5" s="1535">
        <v>812.9368840471999</v>
      </c>
      <c r="AF5" s="1535">
        <v>801.87269801982995</v>
      </c>
      <c r="AG5" s="1535">
        <v>844.64715326294004</v>
      </c>
      <c r="AH5" s="1535">
        <v>901.98313474991994</v>
      </c>
      <c r="AI5" s="1535">
        <v>902.32299875903004</v>
      </c>
      <c r="AJ5" s="1535">
        <v>947.35299657256996</v>
      </c>
      <c r="AK5" s="1535">
        <v>969.55333317824</v>
      </c>
      <c r="AL5" s="1535">
        <v>997.96679774188999</v>
      </c>
      <c r="AM5" s="1535">
        <v>1002.85297403222</v>
      </c>
      <c r="AN5" s="1535">
        <v>991.0884472385701</v>
      </c>
      <c r="AO5" s="1535">
        <v>996.10587037635014</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C21-65CB-4E7A-A702-AC14CA280EAD}">
  <sheetPr codeName="Planilha46">
    <tabColor rgb="FF939598"/>
    <pageSetUpPr fitToPage="1"/>
  </sheetPr>
  <dimension ref="A1:AE34"/>
  <sheetViews>
    <sheetView showGridLines="0" zoomScaleNormal="100" workbookViewId="0">
      <pane xSplit="1" ySplit="2" topLeftCell="Z3" activePane="bottomRight" state="frozen"/>
      <selection activeCell="AM1" sqref="AM1:AN1"/>
      <selection pane="topRight" activeCell="AM1" sqref="AM1:AN1"/>
      <selection pane="bottomLeft" activeCell="AM1" sqref="AM1:AN1"/>
      <selection pane="bottomRight"/>
    </sheetView>
  </sheetViews>
  <sheetFormatPr defaultColWidth="9.140625" defaultRowHeight="14.25"/>
  <cols>
    <col min="1" max="1" width="65" style="380" customWidth="1"/>
    <col min="2" max="7" width="13.7109375" style="380" customWidth="1"/>
    <col min="8" max="17" width="13.7109375" style="563" customWidth="1"/>
    <col min="18" max="31" width="13.140625" style="380" customWidth="1"/>
    <col min="32" max="16384" width="9.140625" style="380"/>
  </cols>
  <sheetData>
    <row r="1" spans="1:31" ht="40.5" customHeight="1">
      <c r="A1" s="1226" t="s">
        <v>1237</v>
      </c>
      <c r="B1" s="1227"/>
      <c r="C1" s="1227"/>
      <c r="D1" s="1226"/>
      <c r="E1" s="1226"/>
      <c r="F1" s="1226"/>
      <c r="G1" s="1226"/>
      <c r="H1" s="1228"/>
      <c r="I1" s="1228"/>
      <c r="J1" s="1228"/>
      <c r="K1" s="1229"/>
      <c r="L1" s="1229"/>
      <c r="M1" s="1229"/>
      <c r="N1" s="1229"/>
      <c r="O1" s="1229"/>
      <c r="P1" s="1229"/>
      <c r="Q1" s="1229"/>
      <c r="R1" s="1229"/>
      <c r="S1" s="1229"/>
      <c r="T1" s="1229"/>
      <c r="U1" s="1229"/>
      <c r="V1" s="1229"/>
      <c r="W1" s="1229"/>
      <c r="X1" s="1229"/>
      <c r="Y1" s="1229"/>
      <c r="Z1" s="1229"/>
      <c r="AA1" s="1229"/>
      <c r="AB1" s="1229"/>
      <c r="AC1" s="1229"/>
      <c r="AD1" s="1229"/>
      <c r="AE1" s="1229" t="s">
        <v>1051</v>
      </c>
    </row>
    <row r="2" spans="1:31" s="487" customFormat="1" ht="28.5" customHeight="1">
      <c r="A2" s="1667"/>
      <c r="B2" s="1668" t="s">
        <v>869</v>
      </c>
      <c r="C2" s="1668" t="s">
        <v>879</v>
      </c>
      <c r="D2" s="1668" t="s">
        <v>963</v>
      </c>
      <c r="E2" s="1668" t="s">
        <v>981</v>
      </c>
      <c r="F2" s="1668" t="s">
        <v>999</v>
      </c>
      <c r="G2" s="1668" t="s">
        <v>1242</v>
      </c>
      <c r="H2" s="1668" t="s">
        <v>1270</v>
      </c>
      <c r="I2" s="1668" t="s">
        <v>1297</v>
      </c>
      <c r="J2" s="1668" t="s">
        <v>1377</v>
      </c>
      <c r="K2" s="1668" t="s">
        <v>1484</v>
      </c>
      <c r="L2" s="1668" t="s">
        <v>1527</v>
      </c>
      <c r="M2" s="1668" t="s">
        <v>1601</v>
      </c>
      <c r="N2" s="1668" t="s">
        <v>1643</v>
      </c>
      <c r="O2" s="1668" t="s">
        <v>1657</v>
      </c>
      <c r="P2" s="1668" t="s">
        <v>1674</v>
      </c>
      <c r="Q2" s="1668" t="s">
        <v>1879</v>
      </c>
      <c r="R2" s="1668" t="s">
        <v>1938</v>
      </c>
      <c r="S2" s="1668" t="s">
        <v>1991</v>
      </c>
      <c r="T2" s="1668" t="s">
        <v>2004</v>
      </c>
      <c r="U2" s="1668" t="s">
        <v>2054</v>
      </c>
      <c r="V2" s="1668" t="s">
        <v>2125</v>
      </c>
      <c r="W2" s="1668" t="s">
        <v>2143</v>
      </c>
      <c r="X2" s="1668" t="s">
        <v>2158</v>
      </c>
      <c r="Y2" s="1668" t="s">
        <v>2205</v>
      </c>
      <c r="Z2" s="1668" t="s">
        <v>2272</v>
      </c>
      <c r="AA2" s="1668" t="s">
        <v>2324</v>
      </c>
      <c r="AB2" s="1668" t="s">
        <v>2341</v>
      </c>
      <c r="AC2" s="1668" t="s">
        <v>2385</v>
      </c>
      <c r="AD2" s="1668" t="s">
        <v>2454</v>
      </c>
      <c r="AE2" s="1668" t="s">
        <v>2500</v>
      </c>
    </row>
    <row r="3" spans="1:31" ht="18.75" customHeight="1">
      <c r="A3" s="382" t="s">
        <v>573</v>
      </c>
      <c r="B3" s="375">
        <v>-36035.722000000002</v>
      </c>
      <c r="C3" s="375">
        <v>-38469.517999999996</v>
      </c>
      <c r="D3" s="375">
        <v>-39102.883999999998</v>
      </c>
      <c r="E3" s="375">
        <v>-37431.101999999999</v>
      </c>
      <c r="F3" s="375">
        <v>-37640.023999999998</v>
      </c>
      <c r="G3" s="375">
        <v>-37417.334000000003</v>
      </c>
      <c r="H3" s="375">
        <v>-36629.563999999998</v>
      </c>
      <c r="I3" s="375">
        <v>-37309.464999999997</v>
      </c>
      <c r="J3" s="375">
        <v>-36660.82</v>
      </c>
      <c r="K3" s="375">
        <v>-36118.341999999997</v>
      </c>
      <c r="L3" s="375">
        <v>-35496.307000000001</v>
      </c>
      <c r="M3" s="375">
        <v>-34260.631999999998</v>
      </c>
      <c r="N3" s="375">
        <v>-34205.817999999999</v>
      </c>
      <c r="O3" s="375">
        <v>-33090.508999999998</v>
      </c>
      <c r="P3" s="375">
        <v>-34477.248</v>
      </c>
      <c r="Q3" s="375">
        <v>-39747</v>
      </c>
      <c r="R3" s="1009">
        <v>-47083</v>
      </c>
      <c r="S3" s="1009">
        <v>-49267</v>
      </c>
      <c r="T3" s="1009">
        <v>-51140</v>
      </c>
      <c r="U3" s="1009">
        <v>-52158</v>
      </c>
      <c r="V3" s="1009">
        <v>-51244</v>
      </c>
      <c r="W3" s="1009">
        <v>-47810</v>
      </c>
      <c r="X3" s="1009">
        <v>-46501</v>
      </c>
      <c r="Y3" s="1009">
        <v>-48931</v>
      </c>
      <c r="Z3" s="1009">
        <v>-49840</v>
      </c>
      <c r="AA3" s="1009">
        <v>-51353</v>
      </c>
      <c r="AB3" s="1009">
        <v>-53438</v>
      </c>
      <c r="AC3" s="1009">
        <v>-56590</v>
      </c>
      <c r="AD3" s="1009">
        <v>-56610</v>
      </c>
      <c r="AE3" s="1009">
        <v>-57334</v>
      </c>
    </row>
    <row r="4" spans="1:31" ht="18.75" customHeight="1">
      <c r="A4" s="381" t="s">
        <v>1208</v>
      </c>
      <c r="B4" s="371">
        <v>-2282.7539999999999</v>
      </c>
      <c r="C4" s="371">
        <v>0</v>
      </c>
      <c r="D4" s="371">
        <v>0</v>
      </c>
      <c r="E4" s="371">
        <v>0</v>
      </c>
      <c r="F4" s="371">
        <v>0</v>
      </c>
      <c r="G4" s="371">
        <v>0</v>
      </c>
      <c r="H4" s="371">
        <v>0</v>
      </c>
      <c r="I4" s="371">
        <v>0</v>
      </c>
      <c r="J4" s="371">
        <v>0</v>
      </c>
      <c r="K4" s="371">
        <v>0</v>
      </c>
      <c r="L4" s="371">
        <v>0</v>
      </c>
      <c r="M4" s="371">
        <v>0</v>
      </c>
      <c r="N4" s="371">
        <v>0</v>
      </c>
      <c r="O4" s="371">
        <v>0</v>
      </c>
      <c r="P4" s="371">
        <v>0</v>
      </c>
      <c r="Q4" s="371">
        <v>0</v>
      </c>
      <c r="R4" s="1010">
        <v>0</v>
      </c>
      <c r="S4" s="1010">
        <v>0</v>
      </c>
      <c r="T4" s="1010">
        <v>0</v>
      </c>
      <c r="U4" s="1010">
        <v>0</v>
      </c>
      <c r="V4" s="1010">
        <v>0</v>
      </c>
      <c r="W4" s="1010">
        <v>0</v>
      </c>
      <c r="X4" s="1010">
        <v>0</v>
      </c>
      <c r="Y4" s="1010">
        <v>0</v>
      </c>
      <c r="Z4" s="1010">
        <v>0</v>
      </c>
      <c r="AA4" s="1010">
        <v>0</v>
      </c>
      <c r="AB4" s="1010">
        <v>0</v>
      </c>
      <c r="AC4" s="1010">
        <v>0</v>
      </c>
      <c r="AD4" s="1010">
        <v>0</v>
      </c>
      <c r="AE4" s="1010">
        <v>0</v>
      </c>
    </row>
    <row r="5" spans="1:31" ht="18.75" customHeight="1">
      <c r="A5" s="381" t="s">
        <v>1207</v>
      </c>
      <c r="B5" s="371">
        <v>0</v>
      </c>
      <c r="C5" s="371">
        <v>0</v>
      </c>
      <c r="D5" s="371">
        <v>0</v>
      </c>
      <c r="E5" s="371">
        <v>-401.64</v>
      </c>
      <c r="F5" s="371">
        <v>0</v>
      </c>
      <c r="G5" s="371">
        <v>0</v>
      </c>
      <c r="H5" s="371">
        <v>0</v>
      </c>
      <c r="I5" s="371">
        <v>0</v>
      </c>
      <c r="J5" s="371">
        <v>0</v>
      </c>
      <c r="K5" s="371">
        <v>0</v>
      </c>
      <c r="L5" s="371">
        <v>0</v>
      </c>
      <c r="M5" s="371">
        <v>0</v>
      </c>
      <c r="N5" s="371">
        <v>0</v>
      </c>
      <c r="O5" s="371">
        <v>0</v>
      </c>
      <c r="P5" s="371">
        <v>0</v>
      </c>
      <c r="Q5" s="371">
        <v>0</v>
      </c>
      <c r="R5" s="1010">
        <v>0</v>
      </c>
      <c r="S5" s="1010">
        <v>0</v>
      </c>
      <c r="T5" s="1010">
        <v>0</v>
      </c>
      <c r="U5" s="1010">
        <v>0</v>
      </c>
      <c r="V5" s="1010">
        <v>0</v>
      </c>
      <c r="W5" s="1010">
        <v>0</v>
      </c>
      <c r="X5" s="1010">
        <v>0</v>
      </c>
      <c r="Y5" s="1010">
        <v>0</v>
      </c>
      <c r="Z5" s="1010">
        <v>0</v>
      </c>
      <c r="AA5" s="1010">
        <v>0</v>
      </c>
      <c r="AB5" s="1010">
        <v>0</v>
      </c>
      <c r="AC5" s="1010">
        <v>0</v>
      </c>
      <c r="AD5" s="1010">
        <v>0</v>
      </c>
      <c r="AE5" s="1010">
        <v>0</v>
      </c>
    </row>
    <row r="6" spans="1:31" ht="18.75" customHeight="1">
      <c r="A6" s="381" t="s">
        <v>1292</v>
      </c>
      <c r="B6" s="371"/>
      <c r="C6" s="371"/>
      <c r="D6" s="371"/>
      <c r="E6" s="371"/>
      <c r="F6" s="371"/>
      <c r="G6" s="371"/>
      <c r="H6" s="371">
        <v>-665.72500000000002</v>
      </c>
      <c r="I6" s="371">
        <v>0</v>
      </c>
      <c r="J6" s="371">
        <v>0</v>
      </c>
      <c r="K6" s="371">
        <v>0</v>
      </c>
      <c r="L6" s="371">
        <v>0</v>
      </c>
      <c r="M6" s="371">
        <v>0</v>
      </c>
      <c r="N6" s="371">
        <v>0</v>
      </c>
      <c r="O6" s="371">
        <v>0</v>
      </c>
      <c r="P6" s="371">
        <v>0</v>
      </c>
      <c r="Q6" s="371">
        <v>0</v>
      </c>
      <c r="R6" s="1010">
        <v>0</v>
      </c>
      <c r="S6" s="1010">
        <v>0</v>
      </c>
      <c r="T6" s="1010">
        <v>0</v>
      </c>
      <c r="U6" s="1010">
        <v>0</v>
      </c>
      <c r="V6" s="1010">
        <v>0</v>
      </c>
      <c r="W6" s="1010">
        <v>0</v>
      </c>
      <c r="X6" s="1010">
        <v>0</v>
      </c>
      <c r="Y6" s="1010">
        <v>0</v>
      </c>
      <c r="Z6" s="1010">
        <v>0</v>
      </c>
      <c r="AA6" s="1010">
        <v>0</v>
      </c>
      <c r="AB6" s="1010">
        <v>0</v>
      </c>
      <c r="AC6" s="1010">
        <v>0</v>
      </c>
      <c r="AD6" s="1010">
        <v>0</v>
      </c>
      <c r="AE6" s="1010">
        <v>0</v>
      </c>
    </row>
    <row r="7" spans="1:31" ht="18.75" customHeight="1">
      <c r="A7" s="381" t="s">
        <v>1206</v>
      </c>
      <c r="B7" s="371">
        <v>-6123.0039999999999</v>
      </c>
      <c r="C7" s="371">
        <v>-6120.5950000000003</v>
      </c>
      <c r="D7" s="371">
        <v>-5888.0680000000002</v>
      </c>
      <c r="E7" s="371">
        <v>-5366.143</v>
      </c>
      <c r="F7" s="371">
        <v>-5119.5039999999999</v>
      </c>
      <c r="G7" s="371">
        <v>-4058.66</v>
      </c>
      <c r="H7" s="371">
        <v>-4205.2489999999998</v>
      </c>
      <c r="I7" s="371">
        <v>-3910.8310000000001</v>
      </c>
      <c r="J7" s="371">
        <v>-3634.7440000000001</v>
      </c>
      <c r="K7" s="371">
        <v>-3704.335</v>
      </c>
      <c r="L7" s="371">
        <v>-3251.335</v>
      </c>
      <c r="M7" s="371">
        <v>-4157.5029999999997</v>
      </c>
      <c r="N7" s="371">
        <v>-4258.223</v>
      </c>
      <c r="O7" s="371">
        <v>-5534.7669999999998</v>
      </c>
      <c r="P7" s="371">
        <v>-9945.2129999999997</v>
      </c>
      <c r="Q7" s="371">
        <v>-10872</v>
      </c>
      <c r="R7" s="1010">
        <v>-6899</v>
      </c>
      <c r="S7" s="1010">
        <v>-6608</v>
      </c>
      <c r="T7" s="1010">
        <v>-5761</v>
      </c>
      <c r="U7" s="1010">
        <v>-3144</v>
      </c>
      <c r="V7" s="1010">
        <v>-3170</v>
      </c>
      <c r="W7" s="1010">
        <v>-5561</v>
      </c>
      <c r="X7" s="1010">
        <v>-6609</v>
      </c>
      <c r="Y7" s="1010">
        <v>-6923</v>
      </c>
      <c r="Z7" s="1010">
        <v>-7719</v>
      </c>
      <c r="AA7" s="1010">
        <v>-7449</v>
      </c>
      <c r="AB7" s="1010">
        <v>-9142</v>
      </c>
      <c r="AC7" s="1010">
        <v>-8801</v>
      </c>
      <c r="AD7" s="1010">
        <v>-9703</v>
      </c>
      <c r="AE7" s="1010">
        <v>-9015</v>
      </c>
    </row>
    <row r="8" spans="1:31">
      <c r="A8" s="490" t="s">
        <v>1205</v>
      </c>
      <c r="B8" s="371">
        <v>0</v>
      </c>
      <c r="C8" s="371">
        <v>0</v>
      </c>
      <c r="D8" s="371">
        <v>0</v>
      </c>
      <c r="E8" s="371">
        <v>0</v>
      </c>
      <c r="F8" s="371">
        <v>0</v>
      </c>
      <c r="G8" s="371">
        <v>0</v>
      </c>
      <c r="H8" s="371">
        <v>0</v>
      </c>
      <c r="I8" s="371">
        <v>0</v>
      </c>
      <c r="J8" s="371">
        <v>0</v>
      </c>
      <c r="K8" s="371">
        <v>0</v>
      </c>
      <c r="L8" s="371">
        <v>0</v>
      </c>
      <c r="M8" s="371">
        <v>0</v>
      </c>
      <c r="N8" s="371">
        <v>0</v>
      </c>
      <c r="O8" s="371">
        <v>0</v>
      </c>
      <c r="P8" s="371">
        <v>0</v>
      </c>
      <c r="Q8" s="371">
        <v>0</v>
      </c>
      <c r="R8" s="1010">
        <v>0</v>
      </c>
      <c r="S8" s="1010">
        <v>0</v>
      </c>
      <c r="T8" s="1010">
        <v>0</v>
      </c>
      <c r="U8" s="1010">
        <v>0</v>
      </c>
      <c r="V8" s="1010">
        <v>0</v>
      </c>
      <c r="W8" s="1010">
        <v>0</v>
      </c>
      <c r="X8" s="1010">
        <v>0</v>
      </c>
      <c r="Y8" s="1010">
        <v>0</v>
      </c>
      <c r="Z8" s="1010">
        <v>0</v>
      </c>
      <c r="AA8" s="1010">
        <v>0</v>
      </c>
      <c r="AB8" s="1010">
        <v>0</v>
      </c>
      <c r="AC8" s="1010">
        <v>0</v>
      </c>
      <c r="AD8" s="1010">
        <v>0</v>
      </c>
      <c r="AE8" s="1010">
        <v>0</v>
      </c>
    </row>
    <row r="9" spans="1:31">
      <c r="A9" s="490" t="s">
        <v>46</v>
      </c>
      <c r="B9" s="371">
        <v>0</v>
      </c>
      <c r="C9" s="371">
        <v>0</v>
      </c>
      <c r="D9" s="371">
        <v>0</v>
      </c>
      <c r="E9" s="371">
        <v>6.7069999999999999</v>
      </c>
      <c r="F9" s="371">
        <v>0</v>
      </c>
      <c r="G9" s="371">
        <v>0</v>
      </c>
      <c r="H9" s="371">
        <v>0</v>
      </c>
      <c r="I9" s="371">
        <v>0</v>
      </c>
      <c r="J9" s="371">
        <v>0</v>
      </c>
      <c r="K9" s="371">
        <v>0</v>
      </c>
      <c r="L9" s="371">
        <v>0</v>
      </c>
      <c r="M9" s="371">
        <v>0</v>
      </c>
      <c r="N9" s="371">
        <v>0</v>
      </c>
      <c r="O9" s="371">
        <v>0</v>
      </c>
      <c r="P9" s="371">
        <v>0</v>
      </c>
      <c r="Q9" s="371">
        <v>0</v>
      </c>
      <c r="R9" s="1010">
        <v>0</v>
      </c>
      <c r="S9" s="1010">
        <v>0</v>
      </c>
      <c r="T9" s="1010">
        <v>0</v>
      </c>
      <c r="U9" s="1010">
        <v>0</v>
      </c>
      <c r="V9" s="1010">
        <v>0</v>
      </c>
      <c r="W9" s="1010">
        <v>0</v>
      </c>
      <c r="X9" s="1010">
        <v>0</v>
      </c>
      <c r="Y9" s="1010">
        <v>0</v>
      </c>
      <c r="Z9" s="1010">
        <v>0</v>
      </c>
      <c r="AA9" s="1010">
        <v>0</v>
      </c>
      <c r="AB9" s="1010">
        <v>0</v>
      </c>
      <c r="AC9" s="1010">
        <v>0</v>
      </c>
      <c r="AD9" s="1010">
        <v>0</v>
      </c>
      <c r="AE9" s="1010">
        <v>0</v>
      </c>
    </row>
    <row r="10" spans="1:31">
      <c r="A10" s="380" t="s">
        <v>1204</v>
      </c>
      <c r="B10" s="371">
        <v>5647.3969999999999</v>
      </c>
      <c r="C10" s="371">
        <v>5535.0619999999999</v>
      </c>
      <c r="D10" s="371">
        <v>7579.2849999999999</v>
      </c>
      <c r="E10" s="371">
        <v>5457.5020000000004</v>
      </c>
      <c r="F10" s="371">
        <v>5361.4470000000001</v>
      </c>
      <c r="G10" s="371">
        <v>4726.4129999999996</v>
      </c>
      <c r="H10" s="371">
        <v>4411.7120000000004</v>
      </c>
      <c r="I10" s="371">
        <v>4717.2790000000005</v>
      </c>
      <c r="J10" s="371">
        <v>4776.1710000000003</v>
      </c>
      <c r="K10" s="371">
        <v>4422.9070000000002</v>
      </c>
      <c r="L10" s="371">
        <v>4061.1129999999998</v>
      </c>
      <c r="M10" s="371">
        <v>4150.6350000000002</v>
      </c>
      <c r="N10" s="371">
        <v>5249.7709999999997</v>
      </c>
      <c r="O10" s="371">
        <v>4623.1679999999997</v>
      </c>
      <c r="P10" s="371">
        <v>4304.6379999999999</v>
      </c>
      <c r="Q10" s="371">
        <v>4920</v>
      </c>
      <c r="R10" s="1010">
        <v>5435</v>
      </c>
      <c r="S10" s="1010">
        <v>5261</v>
      </c>
      <c r="T10" s="1010">
        <v>4467</v>
      </c>
      <c r="U10" s="1010">
        <v>5167</v>
      </c>
      <c r="V10" s="1010">
        <v>4895</v>
      </c>
      <c r="W10" s="1010">
        <v>4122</v>
      </c>
      <c r="X10" s="1010">
        <v>4030</v>
      </c>
      <c r="Y10" s="1010">
        <v>5121</v>
      </c>
      <c r="Z10" s="1010">
        <v>5948</v>
      </c>
      <c r="AA10" s="1010">
        <v>5232</v>
      </c>
      <c r="AB10" s="1010">
        <v>6201</v>
      </c>
      <c r="AC10" s="1010">
        <v>8999</v>
      </c>
      <c r="AD10" s="1010">
        <v>8652</v>
      </c>
      <c r="AE10" s="1010">
        <v>8876</v>
      </c>
    </row>
    <row r="11" spans="1:31">
      <c r="A11" s="380" t="s">
        <v>1821</v>
      </c>
      <c r="B11" s="371">
        <v>324.565</v>
      </c>
      <c r="C11" s="371">
        <v>-47.832999999999998</v>
      </c>
      <c r="D11" s="371">
        <v>-19.434999999999999</v>
      </c>
      <c r="E11" s="371">
        <v>94.652000000000001</v>
      </c>
      <c r="F11" s="371">
        <v>-19.253</v>
      </c>
      <c r="G11" s="371">
        <v>120.017</v>
      </c>
      <c r="H11" s="371">
        <v>-220.63900000000001</v>
      </c>
      <c r="I11" s="371">
        <v>-157.803</v>
      </c>
      <c r="J11" s="371">
        <v>-598.94899999999996</v>
      </c>
      <c r="K11" s="371">
        <v>-96.537000000000006</v>
      </c>
      <c r="L11" s="371">
        <v>425.89699999999999</v>
      </c>
      <c r="M11" s="371">
        <v>61.682000000000002</v>
      </c>
      <c r="N11" s="371">
        <v>123.761</v>
      </c>
      <c r="O11" s="371">
        <v>-475.14</v>
      </c>
      <c r="P11" s="371">
        <v>371.245</v>
      </c>
      <c r="Q11" s="371">
        <v>-1384</v>
      </c>
      <c r="R11" s="1010">
        <v>-720</v>
      </c>
      <c r="S11" s="1010">
        <v>-526</v>
      </c>
      <c r="T11" s="1010">
        <v>276</v>
      </c>
      <c r="U11" s="1010">
        <v>-1109</v>
      </c>
      <c r="V11" s="1010">
        <v>1709</v>
      </c>
      <c r="W11" s="1010">
        <v>2748</v>
      </c>
      <c r="X11" s="1010">
        <v>149</v>
      </c>
      <c r="Y11" s="1010">
        <v>893</v>
      </c>
      <c r="Z11" s="1010">
        <v>258</v>
      </c>
      <c r="AA11" s="1010">
        <v>132</v>
      </c>
      <c r="AB11" s="1010">
        <v>-211</v>
      </c>
      <c r="AC11" s="1010">
        <v>-218</v>
      </c>
      <c r="AD11" s="1010">
        <v>328</v>
      </c>
      <c r="AE11" s="1010">
        <v>287</v>
      </c>
    </row>
    <row r="12" spans="1:31" s="382" customFormat="1">
      <c r="A12" s="382" t="s">
        <v>582</v>
      </c>
      <c r="B12" s="543">
        <v>-38469.517999999996</v>
      </c>
      <c r="C12" s="543">
        <v>-39102.883999999998</v>
      </c>
      <c r="D12" s="543">
        <v>-37431.101999999999</v>
      </c>
      <c r="E12" s="543">
        <v>-37640.023999999998</v>
      </c>
      <c r="F12" s="543">
        <v>-37417.334000000003</v>
      </c>
      <c r="G12" s="543">
        <v>-36629.563999999998</v>
      </c>
      <c r="H12" s="543">
        <v>-37309.464999999997</v>
      </c>
      <c r="I12" s="543">
        <v>-36660.82</v>
      </c>
      <c r="J12" s="543">
        <v>-36118.341999999997</v>
      </c>
      <c r="K12" s="543">
        <v>-35496.307000000001</v>
      </c>
      <c r="L12" s="543">
        <v>-34260.631999999998</v>
      </c>
      <c r="M12" s="543">
        <v>-34205.817999999999</v>
      </c>
      <c r="N12" s="543">
        <v>-33090.508999999998</v>
      </c>
      <c r="O12" s="543">
        <v>-34477.248</v>
      </c>
      <c r="P12" s="543">
        <v>-39746.578000000001</v>
      </c>
      <c r="Q12" s="543">
        <v>-47083</v>
      </c>
      <c r="R12" s="1009">
        <v>-49267</v>
      </c>
      <c r="S12" s="1009">
        <v>-51140</v>
      </c>
      <c r="T12" s="1009">
        <v>-52158</v>
      </c>
      <c r="U12" s="1009">
        <v>-51244</v>
      </c>
      <c r="V12" s="1009">
        <v>-47810</v>
      </c>
      <c r="W12" s="1009">
        <v>-46501</v>
      </c>
      <c r="X12" s="1009">
        <v>-48931</v>
      </c>
      <c r="Y12" s="1009">
        <v>-49840</v>
      </c>
      <c r="Z12" s="1009">
        <v>-51353</v>
      </c>
      <c r="AA12" s="1009">
        <v>-53438</v>
      </c>
      <c r="AB12" s="1009">
        <v>-56590</v>
      </c>
      <c r="AC12" s="1009">
        <v>-56610</v>
      </c>
      <c r="AD12" s="1009">
        <v>-57334</v>
      </c>
      <c r="AE12" s="1009">
        <v>-57186</v>
      </c>
    </row>
    <row r="13" spans="1:31" s="382" customFormat="1">
      <c r="A13" s="541" t="s">
        <v>1820</v>
      </c>
      <c r="B13" s="369">
        <v>-28245.868999999999</v>
      </c>
      <c r="C13" s="369">
        <v>-28663.235000000001</v>
      </c>
      <c r="D13" s="369">
        <v>-26991.453000000001</v>
      </c>
      <c r="E13" s="369">
        <v>-26798.735000000001</v>
      </c>
      <c r="F13" s="369">
        <v>-26723.142</v>
      </c>
      <c r="G13" s="369">
        <v>-25957.262000000002</v>
      </c>
      <c r="H13" s="369">
        <v>-27199.309000000001</v>
      </c>
      <c r="I13" s="369">
        <v>-26839.739999999998</v>
      </c>
      <c r="J13" s="369">
        <v>-26722.65</v>
      </c>
      <c r="K13" s="369">
        <v>-27162.631000000001</v>
      </c>
      <c r="L13" s="369">
        <v>-26749.803</v>
      </c>
      <c r="M13" s="369">
        <v>-27084.411</v>
      </c>
      <c r="N13" s="369">
        <v>-26204.460999999999</v>
      </c>
      <c r="O13" s="369">
        <v>-27682.812000000002</v>
      </c>
      <c r="P13" s="369">
        <v>-28864.733</v>
      </c>
      <c r="Q13" s="369">
        <v>-31719</v>
      </c>
      <c r="R13" s="1010">
        <v>-31937</v>
      </c>
      <c r="S13" s="1010">
        <v>-32204</v>
      </c>
      <c r="T13" s="1010">
        <v>-33662</v>
      </c>
      <c r="U13" s="1010">
        <v>-32728</v>
      </c>
      <c r="V13" s="1010">
        <v>-29940</v>
      </c>
      <c r="W13" s="1010">
        <v>-29198</v>
      </c>
      <c r="X13" s="1010">
        <v>-30958</v>
      </c>
      <c r="Y13" s="1010">
        <v>-31990</v>
      </c>
      <c r="Z13" s="1010">
        <v>-33315</v>
      </c>
      <c r="AA13" s="1010">
        <v>-35766</v>
      </c>
      <c r="AB13" s="1010">
        <v>-38584</v>
      </c>
      <c r="AC13" s="1010">
        <v>-38850</v>
      </c>
      <c r="AD13" s="1010">
        <v>-39712</v>
      </c>
      <c r="AE13" s="1010">
        <v>-39766</v>
      </c>
    </row>
    <row r="14" spans="1:31">
      <c r="A14" s="541" t="s">
        <v>1201</v>
      </c>
      <c r="B14" s="369">
        <v>-879.029</v>
      </c>
      <c r="C14" s="369">
        <v>-1033.752</v>
      </c>
      <c r="D14" s="369">
        <v>-1445.4449999999999</v>
      </c>
      <c r="E14" s="369">
        <v>-1870.2249999999999</v>
      </c>
      <c r="F14" s="369">
        <v>-1884.402</v>
      </c>
      <c r="G14" s="369">
        <v>-1927.3140000000001</v>
      </c>
      <c r="H14" s="369">
        <v>-1949.644</v>
      </c>
      <c r="I14" s="369">
        <v>-1862.5909999999999</v>
      </c>
      <c r="J14" s="369">
        <v>-1810.0139999999999</v>
      </c>
      <c r="K14" s="369">
        <v>-1268.9939999999999</v>
      </c>
      <c r="L14" s="369">
        <v>-1135.694</v>
      </c>
      <c r="M14" s="369">
        <v>-1157.5160000000001</v>
      </c>
      <c r="N14" s="369">
        <v>-1138.5070000000001</v>
      </c>
      <c r="O14" s="369">
        <v>-1010.078</v>
      </c>
      <c r="P14" s="369">
        <v>-858.45899999999995</v>
      </c>
      <c r="Q14" s="369">
        <v>-843</v>
      </c>
      <c r="R14" s="1010">
        <v>-981</v>
      </c>
      <c r="S14" s="1010">
        <v>-932</v>
      </c>
      <c r="T14" s="1010">
        <v>-754</v>
      </c>
      <c r="U14" s="1010">
        <v>-802</v>
      </c>
      <c r="V14" s="1010">
        <v>-742</v>
      </c>
      <c r="W14" s="1010">
        <v>-746</v>
      </c>
      <c r="X14" s="1010">
        <v>-818</v>
      </c>
      <c r="Y14" s="1010">
        <v>-797</v>
      </c>
      <c r="Z14" s="1010">
        <v>-745</v>
      </c>
      <c r="AA14" s="1010">
        <v>-774</v>
      </c>
      <c r="AB14" s="1010">
        <v>-787</v>
      </c>
      <c r="AC14" s="1010">
        <v>-782</v>
      </c>
      <c r="AD14" s="1010">
        <v>-796</v>
      </c>
      <c r="AE14" s="1010">
        <v>-791</v>
      </c>
    </row>
    <row r="15" spans="1:31" ht="15" thickBot="1">
      <c r="A15" s="540" t="s">
        <v>1200</v>
      </c>
      <c r="B15" s="374">
        <v>-9344.6200000000008</v>
      </c>
      <c r="C15" s="374">
        <v>-9405.8970000000008</v>
      </c>
      <c r="D15" s="374">
        <v>-8994.2039999999997</v>
      </c>
      <c r="E15" s="374">
        <v>-8971.0640000000003</v>
      </c>
      <c r="F15" s="374">
        <v>-8809.7900000000009</v>
      </c>
      <c r="G15" s="374">
        <v>-8744.9879999999994</v>
      </c>
      <c r="H15" s="374">
        <v>-8160.5119999999997</v>
      </c>
      <c r="I15" s="374">
        <v>-7958.4889999999996</v>
      </c>
      <c r="J15" s="374">
        <v>-7585.6779999999999</v>
      </c>
      <c r="K15" s="374">
        <v>-7064.6819999999998</v>
      </c>
      <c r="L15" s="374">
        <v>-6375.1350000000002</v>
      </c>
      <c r="M15" s="374">
        <v>-5963.8909999999996</v>
      </c>
      <c r="N15" s="374">
        <v>-5747.5410000000002</v>
      </c>
      <c r="O15" s="374">
        <v>-5784.3580000000002</v>
      </c>
      <c r="P15" s="374">
        <v>-10023.386</v>
      </c>
      <c r="Q15" s="374">
        <v>-14521</v>
      </c>
      <c r="R15" s="1011">
        <v>-16349</v>
      </c>
      <c r="S15" s="1011">
        <v>-18004</v>
      </c>
      <c r="T15" s="1011">
        <v>-17742</v>
      </c>
      <c r="U15" s="1011">
        <v>-17714</v>
      </c>
      <c r="V15" s="1011">
        <v>-17128</v>
      </c>
      <c r="W15" s="1011">
        <v>-16557</v>
      </c>
      <c r="X15" s="1011">
        <v>-17155</v>
      </c>
      <c r="Y15" s="1011">
        <v>-17053</v>
      </c>
      <c r="Z15" s="1011">
        <v>-17293</v>
      </c>
      <c r="AA15" s="1011">
        <v>-16898</v>
      </c>
      <c r="AB15" s="1011">
        <v>-17219</v>
      </c>
      <c r="AC15" s="1011">
        <v>-16978</v>
      </c>
      <c r="AD15" s="1011">
        <v>-16826</v>
      </c>
      <c r="AE15" s="1011">
        <v>-16629</v>
      </c>
    </row>
    <row r="16" spans="1:31" ht="15" thickTop="1">
      <c r="W16" s="1669"/>
      <c r="X16" s="1669"/>
      <c r="Y16" s="1669"/>
      <c r="Z16" s="1669"/>
      <c r="AA16" s="1669"/>
      <c r="AB16" s="1669"/>
      <c r="AC16" s="1669"/>
      <c r="AD16" s="1669"/>
      <c r="AE16" s="1669"/>
    </row>
    <row r="17" spans="2:31">
      <c r="B17" s="834"/>
      <c r="C17" s="834"/>
      <c r="D17" s="834"/>
      <c r="E17" s="834"/>
      <c r="F17" s="834"/>
      <c r="G17" s="834"/>
      <c r="H17" s="834"/>
      <c r="I17" s="834"/>
      <c r="J17" s="834"/>
      <c r="K17" s="834"/>
      <c r="L17" s="834"/>
      <c r="M17" s="834"/>
      <c r="N17" s="834"/>
      <c r="O17" s="834"/>
      <c r="P17" s="834"/>
      <c r="Q17" s="834"/>
      <c r="W17" s="1669"/>
      <c r="X17" s="1669"/>
      <c r="Y17" s="1669"/>
      <c r="Z17" s="1669"/>
      <c r="AA17" s="1669"/>
      <c r="AB17" s="1669"/>
      <c r="AC17" s="1669"/>
      <c r="AD17" s="1669"/>
      <c r="AE17" s="1669"/>
    </row>
    <row r="18" spans="2:31">
      <c r="H18" s="605"/>
      <c r="I18" s="605"/>
      <c r="J18" s="605"/>
      <c r="K18" s="605"/>
      <c r="L18" s="605"/>
      <c r="M18" s="605"/>
      <c r="N18" s="605"/>
      <c r="O18" s="605"/>
      <c r="P18" s="605"/>
      <c r="Q18" s="605"/>
      <c r="W18" s="1669"/>
      <c r="X18" s="1669"/>
      <c r="Y18" s="1669"/>
      <c r="Z18" s="1669"/>
      <c r="AA18" s="1669"/>
      <c r="AB18" s="1669"/>
      <c r="AC18" s="1669"/>
      <c r="AD18" s="1669"/>
      <c r="AE18" s="1669"/>
    </row>
    <row r="19" spans="2:31">
      <c r="H19" s="605"/>
      <c r="I19" s="605"/>
      <c r="J19" s="605"/>
      <c r="K19" s="605"/>
      <c r="L19" s="605"/>
      <c r="M19" s="605"/>
      <c r="N19" s="605"/>
      <c r="O19" s="605"/>
      <c r="P19" s="605"/>
      <c r="Q19" s="605"/>
    </row>
    <row r="20" spans="2:31">
      <c r="H20" s="605"/>
      <c r="I20" s="605"/>
      <c r="J20" s="605"/>
      <c r="K20" s="605"/>
      <c r="L20" s="605"/>
      <c r="M20" s="605"/>
      <c r="N20" s="605"/>
      <c r="O20" s="605"/>
      <c r="P20" s="605"/>
      <c r="Q20" s="605"/>
    </row>
    <row r="21" spans="2:31">
      <c r="H21" s="605"/>
      <c r="I21" s="605"/>
      <c r="J21" s="605"/>
      <c r="K21" s="605"/>
      <c r="L21" s="605"/>
      <c r="M21" s="605"/>
      <c r="N21" s="605"/>
      <c r="O21" s="605"/>
      <c r="P21" s="605"/>
      <c r="Q21" s="605"/>
    </row>
    <row r="22" spans="2:31">
      <c r="H22" s="605"/>
      <c r="I22" s="605"/>
      <c r="J22" s="605"/>
      <c r="K22" s="605"/>
      <c r="L22" s="605"/>
      <c r="M22" s="605"/>
      <c r="N22" s="605"/>
      <c r="O22" s="605"/>
      <c r="P22" s="605"/>
      <c r="Q22" s="605"/>
    </row>
    <row r="23" spans="2:31">
      <c r="H23" s="605"/>
      <c r="I23" s="605"/>
      <c r="J23" s="605"/>
      <c r="K23" s="605"/>
      <c r="L23" s="605"/>
      <c r="M23" s="605"/>
      <c r="N23" s="605"/>
      <c r="O23" s="605"/>
      <c r="P23" s="605"/>
      <c r="Q23" s="605"/>
    </row>
    <row r="24" spans="2:31">
      <c r="H24" s="605"/>
      <c r="I24" s="605"/>
      <c r="J24" s="605"/>
      <c r="K24" s="605"/>
      <c r="L24" s="605"/>
      <c r="M24" s="605"/>
      <c r="N24" s="605"/>
      <c r="O24" s="605"/>
      <c r="P24" s="605"/>
      <c r="Q24" s="605"/>
    </row>
    <row r="25" spans="2:31">
      <c r="H25" s="605"/>
      <c r="I25" s="605"/>
      <c r="J25" s="605"/>
      <c r="K25" s="605"/>
      <c r="L25" s="605"/>
      <c r="M25" s="605"/>
      <c r="N25" s="605"/>
      <c r="O25" s="605"/>
      <c r="P25" s="605"/>
      <c r="Q25" s="605"/>
    </row>
    <row r="26" spans="2:31">
      <c r="H26" s="605"/>
      <c r="I26" s="605"/>
      <c r="J26" s="605"/>
      <c r="K26" s="605"/>
      <c r="L26" s="605"/>
      <c r="M26" s="605"/>
      <c r="N26" s="605"/>
      <c r="O26" s="605"/>
      <c r="P26" s="605"/>
      <c r="Q26" s="605"/>
    </row>
    <row r="27" spans="2:31">
      <c r="H27" s="605"/>
      <c r="I27" s="605"/>
      <c r="J27" s="605"/>
      <c r="K27" s="605"/>
      <c r="L27" s="605"/>
      <c r="M27" s="605"/>
      <c r="N27" s="605"/>
      <c r="O27" s="605"/>
      <c r="P27" s="605"/>
      <c r="Q27" s="605"/>
    </row>
    <row r="28" spans="2:31">
      <c r="H28" s="605"/>
      <c r="I28" s="605"/>
      <c r="J28" s="605"/>
      <c r="K28" s="605"/>
      <c r="L28" s="605"/>
      <c r="M28" s="605"/>
      <c r="N28" s="605"/>
      <c r="O28" s="605"/>
      <c r="P28" s="605"/>
      <c r="Q28" s="605"/>
    </row>
    <row r="29" spans="2:31">
      <c r="H29" s="605"/>
      <c r="I29" s="605"/>
      <c r="J29" s="605"/>
      <c r="K29" s="605"/>
      <c r="L29" s="605"/>
      <c r="M29" s="605"/>
      <c r="N29" s="605"/>
      <c r="O29" s="605"/>
      <c r="P29" s="605"/>
      <c r="Q29" s="605"/>
    </row>
    <row r="30" spans="2:31">
      <c r="H30" s="605"/>
      <c r="I30" s="605"/>
      <c r="J30" s="605"/>
      <c r="K30" s="605"/>
      <c r="L30" s="605"/>
      <c r="M30" s="605"/>
      <c r="N30" s="605"/>
      <c r="O30" s="605"/>
      <c r="P30" s="605"/>
      <c r="Q30" s="605"/>
    </row>
    <row r="31" spans="2:31">
      <c r="H31" s="605"/>
      <c r="I31" s="605"/>
      <c r="J31" s="605"/>
      <c r="K31" s="605"/>
      <c r="L31" s="605"/>
      <c r="M31" s="605"/>
      <c r="N31" s="605"/>
      <c r="O31" s="605"/>
      <c r="P31" s="605"/>
      <c r="Q31" s="605"/>
    </row>
    <row r="32" spans="2:31">
      <c r="H32" s="605"/>
      <c r="I32" s="605"/>
      <c r="J32" s="605"/>
      <c r="K32" s="605"/>
      <c r="L32" s="605"/>
      <c r="M32" s="605"/>
      <c r="N32" s="605"/>
      <c r="O32" s="605"/>
      <c r="P32" s="605"/>
      <c r="Q32" s="605"/>
    </row>
    <row r="33" spans="8:17">
      <c r="H33" s="605"/>
      <c r="I33" s="605"/>
      <c r="J33" s="605"/>
      <c r="K33" s="605"/>
      <c r="L33" s="605"/>
      <c r="M33" s="605"/>
      <c r="N33" s="605"/>
      <c r="O33" s="605"/>
      <c r="P33" s="605"/>
      <c r="Q33" s="605"/>
    </row>
    <row r="34" spans="8:17">
      <c r="H34" s="605"/>
      <c r="I34" s="605"/>
      <c r="J34" s="605"/>
      <c r="K34" s="605"/>
      <c r="L34" s="605"/>
      <c r="M34" s="605"/>
      <c r="N34" s="605"/>
      <c r="O34" s="605"/>
      <c r="P34" s="605"/>
      <c r="Q34" s="605"/>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736-8CF1-441A-95C2-F2F6DE967053}">
  <sheetPr codeName="Planilha47">
    <tabColor rgb="FF939598"/>
    <pageSetUpPr fitToPage="1"/>
  </sheetPr>
  <dimension ref="A1:AE15"/>
  <sheetViews>
    <sheetView showGridLines="0" zoomScaleNormal="100" workbookViewId="0">
      <pane xSplit="1" ySplit="2" topLeftCell="S3" activePane="bottomRight" state="frozen"/>
      <selection activeCell="AM1" sqref="AM1:AN1"/>
      <selection pane="topRight" activeCell="AM1" sqref="AM1:AN1"/>
      <selection pane="bottomLeft" activeCell="AM1" sqref="AM1:AN1"/>
      <selection pane="bottomRight"/>
    </sheetView>
  </sheetViews>
  <sheetFormatPr defaultColWidth="9.140625" defaultRowHeight="14.25"/>
  <cols>
    <col min="1" max="1" width="50.5703125" style="380" customWidth="1"/>
    <col min="2" max="7" width="13.7109375" style="380" customWidth="1"/>
    <col min="8" max="17" width="10.42578125" style="563" bestFit="1" customWidth="1"/>
    <col min="18" max="18" width="10.7109375" style="380" customWidth="1"/>
    <col min="19" max="19" width="12.5703125" style="380" customWidth="1"/>
    <col min="20" max="20" width="9.7109375" style="380" bestFit="1" customWidth="1"/>
    <col min="21" max="22" width="10" style="380" bestFit="1" customWidth="1"/>
    <col min="23" max="23" width="9.140625" style="380"/>
    <col min="24" max="31" width="10.140625" style="380" bestFit="1" customWidth="1"/>
    <col min="32" max="16384" width="9.140625" style="380"/>
  </cols>
  <sheetData>
    <row r="1" spans="1:31" ht="33.75" customHeight="1">
      <c r="A1" s="1226" t="s">
        <v>1365</v>
      </c>
      <c r="B1" s="1226"/>
      <c r="C1" s="1226"/>
      <c r="D1" s="1226"/>
      <c r="E1" s="1226"/>
      <c r="F1" s="1226"/>
      <c r="G1" s="1226"/>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t="s">
        <v>1068</v>
      </c>
    </row>
    <row r="2" spans="1:31" s="487" customFormat="1" ht="28.5" customHeight="1">
      <c r="A2" s="1667"/>
      <c r="B2" s="1668">
        <v>42551</v>
      </c>
      <c r="C2" s="1668">
        <v>42643</v>
      </c>
      <c r="D2" s="1668">
        <v>42735</v>
      </c>
      <c r="E2" s="1668">
        <v>42825</v>
      </c>
      <c r="F2" s="1668">
        <v>42916</v>
      </c>
      <c r="G2" s="1668">
        <v>43008</v>
      </c>
      <c r="H2" s="1668">
        <v>43100</v>
      </c>
      <c r="I2" s="1668">
        <v>43190</v>
      </c>
      <c r="J2" s="1668">
        <v>43281</v>
      </c>
      <c r="K2" s="1668">
        <v>43373</v>
      </c>
      <c r="L2" s="1668">
        <v>43465</v>
      </c>
      <c r="M2" s="1668">
        <v>43555</v>
      </c>
      <c r="N2" s="1668">
        <v>43646</v>
      </c>
      <c r="O2" s="1668">
        <v>43738</v>
      </c>
      <c r="P2" s="1668">
        <v>43830</v>
      </c>
      <c r="Q2" s="1668">
        <v>43921</v>
      </c>
      <c r="R2" s="1670">
        <v>44012</v>
      </c>
      <c r="S2" s="1670">
        <v>44104</v>
      </c>
      <c r="T2" s="1670">
        <v>44196</v>
      </c>
      <c r="U2" s="1670">
        <v>44286</v>
      </c>
      <c r="V2" s="1670">
        <v>44377</v>
      </c>
      <c r="W2" s="1670">
        <v>44469</v>
      </c>
      <c r="X2" s="1670">
        <v>44561</v>
      </c>
      <c r="Y2" s="1670">
        <v>44651</v>
      </c>
      <c r="Z2" s="1670">
        <v>44742</v>
      </c>
      <c r="AA2" s="1670">
        <v>44834</v>
      </c>
      <c r="AB2" s="1670">
        <v>44926</v>
      </c>
      <c r="AC2" s="1670">
        <v>45016</v>
      </c>
      <c r="AD2" s="1670">
        <v>45107</v>
      </c>
      <c r="AE2" s="1670">
        <v>45199</v>
      </c>
    </row>
    <row r="3" spans="1:31" ht="18.75" customHeight="1">
      <c r="A3" s="380" t="s">
        <v>857</v>
      </c>
      <c r="B3" s="371">
        <v>24092.63</v>
      </c>
      <c r="C3" s="371">
        <v>25340.202000000001</v>
      </c>
      <c r="D3" s="371">
        <v>24341.718000000001</v>
      </c>
      <c r="E3" s="371">
        <v>24705.002</v>
      </c>
      <c r="F3" s="371">
        <v>26385.631000000001</v>
      </c>
      <c r="G3" s="371">
        <v>26420.184000000001</v>
      </c>
      <c r="H3" s="371">
        <v>26401.485000000001</v>
      </c>
      <c r="I3" s="371">
        <v>27585.198</v>
      </c>
      <c r="J3" s="371">
        <v>27457.5</v>
      </c>
      <c r="K3" s="371">
        <v>27852.228999999999</v>
      </c>
      <c r="L3" s="371">
        <v>27325.739000000001</v>
      </c>
      <c r="M3" s="371">
        <v>27635.981</v>
      </c>
      <c r="N3" s="371">
        <v>26949.598999999998</v>
      </c>
      <c r="O3" s="371">
        <v>28449.743999999999</v>
      </c>
      <c r="P3" s="371">
        <v>28050.734</v>
      </c>
      <c r="Q3" s="371">
        <v>31663.07</v>
      </c>
      <c r="R3" s="1010">
        <v>35737.421000000002</v>
      </c>
      <c r="S3" s="1010">
        <v>36271.864999999998</v>
      </c>
      <c r="T3" s="1010">
        <v>35918.785000000003</v>
      </c>
      <c r="U3" s="1010">
        <v>36896.133000000002</v>
      </c>
      <c r="V3" s="1010">
        <v>36230.718000000001</v>
      </c>
      <c r="W3" s="1010">
        <v>34979.56</v>
      </c>
      <c r="X3" s="1010">
        <v>33980.784</v>
      </c>
      <c r="Y3" s="1010">
        <v>33683.811999999998</v>
      </c>
      <c r="Z3" s="1010">
        <v>34343.669000000002</v>
      </c>
      <c r="AA3" s="1010">
        <v>35985.055999999997</v>
      </c>
      <c r="AB3" s="1010">
        <v>37252.985000000001</v>
      </c>
      <c r="AC3" s="1010">
        <v>39841.370999999999</v>
      </c>
      <c r="AD3" s="1010">
        <v>40941.673999999999</v>
      </c>
      <c r="AE3" s="1010">
        <v>40899.451999999997</v>
      </c>
    </row>
    <row r="4" spans="1:31" ht="18.75" customHeight="1">
      <c r="A4" s="381" t="s">
        <v>1198</v>
      </c>
      <c r="B4" s="371">
        <v>7811.3280000000004</v>
      </c>
      <c r="C4" s="371">
        <v>7723.7030000000004</v>
      </c>
      <c r="D4" s="371">
        <v>7944.0259999999998</v>
      </c>
      <c r="E4" s="371">
        <v>8486.7219999999998</v>
      </c>
      <c r="F4" s="371">
        <v>8499.4159999999993</v>
      </c>
      <c r="G4" s="371">
        <v>9089.9169999999995</v>
      </c>
      <c r="H4" s="371">
        <v>9147.7549999999992</v>
      </c>
      <c r="I4" s="371">
        <v>9603.3469999999998</v>
      </c>
      <c r="J4" s="371">
        <v>9946.8719999999994</v>
      </c>
      <c r="K4" s="371">
        <v>9928.5069999999996</v>
      </c>
      <c r="L4" s="371">
        <v>10672.733</v>
      </c>
      <c r="M4" s="371">
        <v>10867.635</v>
      </c>
      <c r="N4" s="371">
        <v>11362.857</v>
      </c>
      <c r="O4" s="371">
        <v>11542.88</v>
      </c>
      <c r="P4" s="371">
        <v>11266.37</v>
      </c>
      <c r="Q4" s="371">
        <v>13118.937</v>
      </c>
      <c r="R4" s="1010">
        <v>13990.880999999999</v>
      </c>
      <c r="S4" s="1010">
        <v>13564.781999999999</v>
      </c>
      <c r="T4" s="1010">
        <v>12683.384</v>
      </c>
      <c r="U4" s="1010">
        <v>13181.946</v>
      </c>
      <c r="V4" s="1010">
        <v>12912.986999999999</v>
      </c>
      <c r="W4" s="1010">
        <v>12391.184999999999</v>
      </c>
      <c r="X4" s="1010">
        <v>12246.019</v>
      </c>
      <c r="Y4" s="1010">
        <v>12841.203</v>
      </c>
      <c r="Z4" s="1010">
        <v>13300.878000000001</v>
      </c>
      <c r="AA4" s="1010">
        <v>14298.628000000001</v>
      </c>
      <c r="AB4" s="1010">
        <v>14177.24</v>
      </c>
      <c r="AC4" s="1010">
        <v>14618.896000000001</v>
      </c>
      <c r="AD4" s="1010">
        <v>14052.164000000001</v>
      </c>
      <c r="AE4" s="1010">
        <v>13338.88</v>
      </c>
    </row>
    <row r="5" spans="1:31" ht="18.75" customHeight="1" thickBot="1">
      <c r="A5" s="538" t="s">
        <v>1197</v>
      </c>
      <c r="B5" s="374">
        <v>16281.302</v>
      </c>
      <c r="C5" s="374">
        <v>17616.499</v>
      </c>
      <c r="D5" s="374">
        <v>16397.690999999999</v>
      </c>
      <c r="E5" s="374">
        <v>16218.28</v>
      </c>
      <c r="F5" s="374">
        <v>17886.215</v>
      </c>
      <c r="G5" s="374">
        <v>17330.267</v>
      </c>
      <c r="H5" s="374">
        <v>17253.73</v>
      </c>
      <c r="I5" s="374">
        <v>17981.850999999999</v>
      </c>
      <c r="J5" s="374">
        <v>17510.629000000001</v>
      </c>
      <c r="K5" s="374">
        <v>17923.722000000002</v>
      </c>
      <c r="L5" s="374">
        <v>16653.006000000001</v>
      </c>
      <c r="M5" s="374">
        <v>16768.346000000001</v>
      </c>
      <c r="N5" s="374">
        <v>15586.742</v>
      </c>
      <c r="O5" s="374">
        <v>16906.864000000001</v>
      </c>
      <c r="P5" s="374">
        <v>16784.365000000002</v>
      </c>
      <c r="Q5" s="374">
        <v>18544.133000000002</v>
      </c>
      <c r="R5" s="1011">
        <v>21746.54</v>
      </c>
      <c r="S5" s="1011">
        <v>22707.083999999999</v>
      </c>
      <c r="T5" s="1011">
        <v>23235.401000000002</v>
      </c>
      <c r="U5" s="1011">
        <v>23714.187000000002</v>
      </c>
      <c r="V5" s="1011">
        <v>23317.731</v>
      </c>
      <c r="W5" s="1011">
        <v>22588.375</v>
      </c>
      <c r="X5" s="1011">
        <v>21734.766</v>
      </c>
      <c r="Y5" s="1011">
        <v>20842.61</v>
      </c>
      <c r="Z5" s="1011">
        <v>21042.791000000001</v>
      </c>
      <c r="AA5" s="1011">
        <v>21686.427</v>
      </c>
      <c r="AB5" s="1011">
        <v>23075.744999999999</v>
      </c>
      <c r="AC5" s="1011">
        <v>25222.474999999999</v>
      </c>
      <c r="AD5" s="1011">
        <v>26889.51</v>
      </c>
      <c r="AE5" s="1011">
        <v>27560.572</v>
      </c>
    </row>
    <row r="6" spans="1:31" ht="18.75" customHeight="1" thickTop="1" thickBot="1">
      <c r="A6" s="485" t="s">
        <v>1196</v>
      </c>
      <c r="B6" s="374">
        <v>22666.861000000001</v>
      </c>
      <c r="C6" s="374">
        <v>23805.914000000001</v>
      </c>
      <c r="D6" s="374">
        <v>22853.857</v>
      </c>
      <c r="E6" s="374">
        <v>23070.141</v>
      </c>
      <c r="F6" s="374">
        <v>24571.499</v>
      </c>
      <c r="G6" s="374">
        <v>24520.527999999998</v>
      </c>
      <c r="H6" s="374">
        <v>24422.767</v>
      </c>
      <c r="I6" s="374">
        <v>25537.915000000001</v>
      </c>
      <c r="J6" s="374">
        <v>25191.589</v>
      </c>
      <c r="K6" s="374">
        <v>25651.116999999998</v>
      </c>
      <c r="L6" s="374">
        <v>25220.846000000001</v>
      </c>
      <c r="M6" s="374">
        <v>25371.243999999999</v>
      </c>
      <c r="N6" s="374">
        <v>24681.294999999998</v>
      </c>
      <c r="O6" s="374">
        <v>25960.333999999999</v>
      </c>
      <c r="P6" s="374">
        <v>25679.199000000001</v>
      </c>
      <c r="Q6" s="374">
        <v>28945.161</v>
      </c>
      <c r="R6" s="1011">
        <v>32555.958999999999</v>
      </c>
      <c r="S6" s="1011">
        <v>32362.61</v>
      </c>
      <c r="T6" s="1011">
        <v>31963.797999999999</v>
      </c>
      <c r="U6" s="1011">
        <v>32674.719000000001</v>
      </c>
      <c r="V6" s="1011">
        <v>32182.853999999999</v>
      </c>
      <c r="W6" s="1011">
        <v>31099.649000000001</v>
      </c>
      <c r="X6" s="1011">
        <v>30359.814999999999</v>
      </c>
      <c r="Y6" s="1011">
        <v>30635.828000000001</v>
      </c>
      <c r="Z6" s="1011">
        <v>31374.190999999999</v>
      </c>
      <c r="AA6" s="1011">
        <v>33076.788999999997</v>
      </c>
      <c r="AB6" s="1011">
        <v>34775.241000000002</v>
      </c>
      <c r="AC6" s="1011">
        <v>36323.434999999998</v>
      </c>
      <c r="AD6" s="1011">
        <v>37385.607000000004</v>
      </c>
      <c r="AE6" s="1011">
        <v>37283.61</v>
      </c>
    </row>
    <row r="7" spans="1:31" ht="6.75" customHeight="1" thickTop="1">
      <c r="A7" s="381"/>
      <c r="B7" s="371"/>
      <c r="C7" s="371"/>
      <c r="D7" s="371"/>
      <c r="E7" s="371"/>
      <c r="F7" s="371"/>
      <c r="G7" s="371"/>
    </row>
    <row r="8" spans="1:31">
      <c r="A8" s="490" t="s">
        <v>1195</v>
      </c>
    </row>
    <row r="9" spans="1:31">
      <c r="H9" s="605"/>
      <c r="I9" s="605"/>
      <c r="J9" s="605"/>
      <c r="K9" s="605"/>
      <c r="L9" s="605"/>
      <c r="M9" s="605"/>
      <c r="N9" s="605"/>
      <c r="O9" s="605"/>
      <c r="P9" s="605"/>
      <c r="Q9" s="605"/>
    </row>
    <row r="10" spans="1:31">
      <c r="H10" s="605"/>
      <c r="I10" s="605"/>
      <c r="J10" s="605"/>
      <c r="K10" s="605"/>
      <c r="L10" s="605"/>
      <c r="M10" s="605"/>
      <c r="N10" s="605"/>
      <c r="O10" s="605"/>
      <c r="P10" s="605"/>
      <c r="Q10" s="605"/>
    </row>
    <row r="11" spans="1:31">
      <c r="H11" s="605"/>
      <c r="I11" s="605"/>
      <c r="J11" s="605"/>
      <c r="K11" s="605"/>
      <c r="L11" s="605"/>
      <c r="M11" s="605"/>
      <c r="N11" s="605"/>
      <c r="O11" s="605"/>
      <c r="P11" s="605"/>
      <c r="Q11" s="605"/>
    </row>
    <row r="12" spans="1:31">
      <c r="H12" s="605"/>
      <c r="I12" s="605"/>
      <c r="J12" s="605"/>
      <c r="K12" s="605"/>
      <c r="L12" s="605"/>
      <c r="M12" s="605"/>
      <c r="N12" s="605"/>
      <c r="O12" s="605"/>
      <c r="P12" s="605"/>
      <c r="Q12" s="605"/>
    </row>
    <row r="13" spans="1:31">
      <c r="H13" s="605"/>
      <c r="I13" s="605"/>
      <c r="J13" s="605"/>
      <c r="K13" s="605"/>
      <c r="L13" s="605"/>
      <c r="M13" s="605"/>
      <c r="N13" s="605"/>
      <c r="O13" s="605"/>
      <c r="P13" s="605"/>
      <c r="Q13" s="605"/>
    </row>
    <row r="14" spans="1:31">
      <c r="H14" s="605"/>
      <c r="I14" s="605"/>
      <c r="J14" s="605"/>
      <c r="K14" s="605"/>
      <c r="L14" s="605"/>
      <c r="M14" s="605"/>
      <c r="N14" s="605"/>
      <c r="O14" s="605"/>
      <c r="P14" s="605"/>
      <c r="Q14" s="605"/>
    </row>
    <row r="15" spans="1:31">
      <c r="H15" s="605"/>
      <c r="I15" s="605"/>
      <c r="J15" s="605"/>
      <c r="K15" s="605"/>
      <c r="L15" s="605"/>
      <c r="M15" s="605"/>
      <c r="N15" s="605"/>
      <c r="O15" s="605"/>
      <c r="P15" s="605"/>
      <c r="Q15" s="605"/>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58EF-0EE3-4994-BD0B-ABD05B39C1E9}">
  <sheetPr codeName="Planilha48">
    <tabColor rgb="FF939598"/>
    <pageSetUpPr fitToPage="1"/>
  </sheetPr>
  <dimension ref="A1:AZ54"/>
  <sheetViews>
    <sheetView showGridLines="0" zoomScale="85" zoomScaleNormal="85" workbookViewId="0">
      <pane xSplit="1" ySplit="2" topLeftCell="AT3" activePane="bottomRight" state="frozen"/>
      <selection activeCell="AM1" sqref="AM1:AN1"/>
      <selection pane="topRight" activeCell="AM1" sqref="AM1:AN1"/>
      <selection pane="bottomLeft" activeCell="AM1" sqref="AM1:AN1"/>
      <selection pane="bottomRight"/>
    </sheetView>
  </sheetViews>
  <sheetFormatPr defaultColWidth="9.140625" defaultRowHeight="14.25" outlineLevelCol="1"/>
  <cols>
    <col min="1" max="1" width="49.5703125" style="1665" customWidth="1"/>
    <col min="2" max="6" width="15.140625" style="1665" hidden="1" customWidth="1" outlineLevel="1"/>
    <col min="7" max="7" width="15.140625" style="1665" customWidth="1" collapsed="1"/>
    <col min="8" max="17" width="15.140625" style="1665" customWidth="1"/>
    <col min="18" max="28" width="13.7109375" style="1665" customWidth="1"/>
    <col min="29" max="31" width="13.7109375" style="563" customWidth="1"/>
    <col min="32" max="38" width="13.7109375" style="1665" customWidth="1"/>
    <col min="39" max="52" width="12.7109375" style="1665" customWidth="1"/>
    <col min="53" max="16384" width="9.140625" style="1665"/>
  </cols>
  <sheetData>
    <row r="1" spans="1:52" ht="30.75" customHeight="1">
      <c r="A1" s="1236" t="s">
        <v>2019</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8"/>
      <c r="Z1" s="1238"/>
      <c r="AA1" s="1238"/>
      <c r="AB1" s="1238"/>
      <c r="AC1" s="1228"/>
      <c r="AD1" s="1228"/>
      <c r="AE1" s="1228"/>
      <c r="AF1" s="1228"/>
      <c r="AG1" s="1228"/>
      <c r="AH1" s="1228"/>
      <c r="AI1" s="1228"/>
      <c r="AJ1" s="1228"/>
      <c r="AK1" s="1228"/>
      <c r="AL1" s="1228"/>
      <c r="AM1" s="1228"/>
      <c r="AN1" s="1228"/>
      <c r="AO1" s="1228"/>
      <c r="AP1" s="1228"/>
      <c r="AQ1" s="1228"/>
      <c r="AR1" s="1228"/>
      <c r="AS1" s="1228"/>
      <c r="AT1" s="1701"/>
      <c r="AU1" s="1228"/>
      <c r="AV1" s="1228"/>
      <c r="AW1" s="1228"/>
      <c r="AX1" s="1228"/>
      <c r="AY1" s="1228"/>
      <c r="AZ1" s="1228" t="s">
        <v>1068</v>
      </c>
    </row>
    <row r="2" spans="1:52" s="1671" customFormat="1" ht="28.5" customHeight="1">
      <c r="A2" s="1667"/>
      <c r="B2" s="1668">
        <v>40633</v>
      </c>
      <c r="C2" s="1668">
        <v>40724</v>
      </c>
      <c r="D2" s="1668">
        <v>40816</v>
      </c>
      <c r="E2" s="1668">
        <v>40908</v>
      </c>
      <c r="F2" s="1668">
        <v>40999</v>
      </c>
      <c r="G2" s="1668">
        <v>41090</v>
      </c>
      <c r="H2" s="1668">
        <v>41182</v>
      </c>
      <c r="I2" s="1668">
        <v>41274</v>
      </c>
      <c r="J2" s="1668">
        <v>41364</v>
      </c>
      <c r="K2" s="1668">
        <v>41455</v>
      </c>
      <c r="L2" s="1668">
        <v>41547</v>
      </c>
      <c r="M2" s="1668">
        <v>41639</v>
      </c>
      <c r="N2" s="1668">
        <v>41729</v>
      </c>
      <c r="O2" s="1668">
        <v>41820</v>
      </c>
      <c r="P2" s="1668">
        <v>41912</v>
      </c>
      <c r="Q2" s="1668">
        <v>42004</v>
      </c>
      <c r="R2" s="1668">
        <v>42094</v>
      </c>
      <c r="S2" s="1668">
        <v>42185</v>
      </c>
      <c r="T2" s="1668">
        <v>42277</v>
      </c>
      <c r="U2" s="1668">
        <v>42369</v>
      </c>
      <c r="V2" s="1668">
        <v>42460</v>
      </c>
      <c r="W2" s="1668">
        <v>42551</v>
      </c>
      <c r="X2" s="1668">
        <v>42643</v>
      </c>
      <c r="Y2" s="1668">
        <v>42735</v>
      </c>
      <c r="Z2" s="1668">
        <v>42825</v>
      </c>
      <c r="AA2" s="1668">
        <v>42916</v>
      </c>
      <c r="AB2" s="1668">
        <v>43008</v>
      </c>
      <c r="AC2" s="1668">
        <v>43100</v>
      </c>
      <c r="AD2" s="1668">
        <v>43190</v>
      </c>
      <c r="AE2" s="1668">
        <v>43281</v>
      </c>
      <c r="AF2" s="1668">
        <v>43373</v>
      </c>
      <c r="AG2" s="1668">
        <v>43465</v>
      </c>
      <c r="AH2" s="1668">
        <v>43555</v>
      </c>
      <c r="AI2" s="1668">
        <v>43646</v>
      </c>
      <c r="AJ2" s="1668">
        <v>43738</v>
      </c>
      <c r="AK2" s="1668">
        <v>43830</v>
      </c>
      <c r="AL2" s="1668">
        <v>43921</v>
      </c>
      <c r="AM2" s="1670">
        <v>44012</v>
      </c>
      <c r="AN2" s="1670">
        <v>44104</v>
      </c>
      <c r="AO2" s="1670">
        <v>44196</v>
      </c>
      <c r="AP2" s="1670">
        <v>44286</v>
      </c>
      <c r="AQ2" s="1670">
        <v>44377</v>
      </c>
      <c r="AR2" s="1670">
        <v>44469</v>
      </c>
      <c r="AS2" s="1670">
        <v>44561</v>
      </c>
      <c r="AT2" s="1670">
        <v>44651</v>
      </c>
      <c r="AU2" s="1670">
        <v>44742</v>
      </c>
      <c r="AV2" s="1670">
        <v>44834</v>
      </c>
      <c r="AW2" s="1670">
        <v>44926</v>
      </c>
      <c r="AX2" s="1670">
        <v>45016</v>
      </c>
      <c r="AY2" s="1670">
        <v>45107</v>
      </c>
      <c r="AZ2" s="1670">
        <v>45199</v>
      </c>
    </row>
    <row r="3" spans="1:52">
      <c r="B3" s="370"/>
      <c r="C3" s="370"/>
      <c r="D3" s="370"/>
      <c r="E3" s="370"/>
      <c r="F3" s="370"/>
      <c r="G3" s="370"/>
      <c r="H3" s="370"/>
      <c r="I3" s="370"/>
      <c r="J3" s="370"/>
      <c r="K3" s="370"/>
      <c r="L3" s="370"/>
      <c r="M3" s="370"/>
      <c r="N3" s="370"/>
      <c r="O3" s="370"/>
      <c r="P3" s="370"/>
      <c r="Q3" s="370"/>
      <c r="AF3" s="563"/>
      <c r="AG3" s="563"/>
      <c r="AH3" s="563"/>
      <c r="AI3" s="563"/>
      <c r="AJ3" s="563"/>
      <c r="AK3" s="563"/>
      <c r="AL3" s="563"/>
      <c r="AM3" s="1672"/>
      <c r="AN3" s="1672"/>
      <c r="AO3" s="1672"/>
      <c r="AP3" s="1672"/>
      <c r="AQ3" s="1672"/>
      <c r="AR3" s="1672"/>
      <c r="AS3" s="1672"/>
      <c r="AT3" s="1672"/>
      <c r="AU3" s="1672"/>
      <c r="AV3" s="1672"/>
      <c r="AW3" s="1672"/>
      <c r="AX3" s="1672"/>
      <c r="AY3" s="1672"/>
      <c r="AZ3" s="1672"/>
    </row>
    <row r="4" spans="1:52" ht="15">
      <c r="A4" s="1230" t="s">
        <v>1852</v>
      </c>
      <c r="B4" s="1230"/>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4"/>
      <c r="AD4" s="1234"/>
      <c r="AE4" s="1234"/>
      <c r="AF4" s="1234"/>
      <c r="AG4" s="1234"/>
      <c r="AH4" s="1234"/>
      <c r="AI4" s="1234"/>
      <c r="AJ4" s="1234"/>
      <c r="AK4" s="1234"/>
      <c r="AL4" s="1234"/>
      <c r="AM4" s="1235"/>
      <c r="AN4" s="1235"/>
      <c r="AO4" s="1235"/>
      <c r="AP4" s="1235"/>
      <c r="AQ4" s="1235"/>
      <c r="AR4" s="1235"/>
      <c r="AS4" s="1235"/>
      <c r="AT4" s="1235"/>
      <c r="AU4" s="1235"/>
      <c r="AV4" s="1235"/>
      <c r="AW4" s="1235"/>
      <c r="AX4" s="1235"/>
      <c r="AY4" s="1235"/>
      <c r="AZ4" s="1235"/>
    </row>
    <row r="5" spans="1:52" ht="7.5" customHeight="1" thickBot="1">
      <c r="A5" s="1673"/>
      <c r="B5" s="373"/>
      <c r="C5" s="373"/>
      <c r="D5" s="373"/>
      <c r="E5" s="373"/>
      <c r="F5" s="373"/>
      <c r="G5" s="373"/>
      <c r="H5" s="373"/>
      <c r="I5" s="373"/>
      <c r="J5" s="373"/>
      <c r="K5" s="373"/>
      <c r="L5" s="373"/>
      <c r="M5" s="373"/>
      <c r="N5" s="373"/>
      <c r="O5" s="373"/>
      <c r="P5" s="836"/>
      <c r="Q5" s="836"/>
      <c r="R5" s="836"/>
      <c r="S5" s="836"/>
      <c r="T5" s="836"/>
      <c r="U5" s="836"/>
      <c r="V5" s="836"/>
      <c r="W5" s="836"/>
      <c r="X5" s="836"/>
      <c r="Y5" s="373"/>
      <c r="Z5" s="373"/>
      <c r="AA5" s="373"/>
      <c r="AB5" s="373"/>
      <c r="AC5" s="373"/>
      <c r="AD5" s="373"/>
      <c r="AE5" s="373"/>
      <c r="AF5" s="373"/>
      <c r="AG5" s="373"/>
      <c r="AH5" s="373"/>
      <c r="AI5" s="373"/>
      <c r="AJ5" s="373"/>
      <c r="AK5" s="373"/>
      <c r="AL5" s="373"/>
      <c r="AM5" s="1012"/>
      <c r="AN5" s="1012"/>
      <c r="AO5" s="1012"/>
      <c r="AP5" s="1012"/>
      <c r="AQ5" s="1012"/>
      <c r="AR5" s="1012"/>
      <c r="AS5" s="1012"/>
      <c r="AT5" s="1012"/>
      <c r="AU5" s="1012"/>
      <c r="AV5" s="1012"/>
      <c r="AW5" s="1012"/>
      <c r="AX5" s="1012"/>
      <c r="AY5" s="1012"/>
      <c r="AZ5" s="1012"/>
    </row>
    <row r="6" spans="1:52" ht="18.75" customHeight="1" thickTop="1">
      <c r="A6" s="1674" t="s">
        <v>1851</v>
      </c>
      <c r="B6" s="371"/>
      <c r="C6" s="371"/>
      <c r="D6" s="371"/>
      <c r="E6" s="371"/>
      <c r="F6" s="371"/>
      <c r="G6" s="371">
        <v>18925.569</v>
      </c>
      <c r="H6" s="371">
        <v>19075.484</v>
      </c>
      <c r="I6" s="371">
        <v>18066.364000000001</v>
      </c>
      <c r="J6" s="371">
        <v>17363.386999999999</v>
      </c>
      <c r="K6" s="371">
        <v>16505.455000000002</v>
      </c>
      <c r="L6" s="371">
        <v>15641.129000000001</v>
      </c>
      <c r="M6" s="371">
        <v>15640.075000000001</v>
      </c>
      <c r="N6" s="371">
        <v>14764.096</v>
      </c>
      <c r="O6" s="371">
        <v>14514.406000000001</v>
      </c>
      <c r="P6" s="371">
        <v>14591.396000000001</v>
      </c>
      <c r="Q6" s="371">
        <v>14760.492</v>
      </c>
      <c r="R6" s="371">
        <v>15054.126</v>
      </c>
      <c r="S6" s="371">
        <v>15915.222</v>
      </c>
      <c r="T6" s="371">
        <v>17087.655999999999</v>
      </c>
      <c r="U6" s="371">
        <v>17494.473000000002</v>
      </c>
      <c r="V6" s="371">
        <v>18228.268</v>
      </c>
      <c r="W6" s="371">
        <v>17908.82</v>
      </c>
      <c r="X6" s="371">
        <v>19129.991000000002</v>
      </c>
      <c r="Y6" s="371">
        <v>16854.922999999999</v>
      </c>
      <c r="Z6" s="371">
        <v>16325.814</v>
      </c>
      <c r="AA6" s="371">
        <v>15390.986000000001</v>
      </c>
      <c r="AB6" s="371">
        <v>14872.57</v>
      </c>
      <c r="AC6" s="371">
        <v>15239.294</v>
      </c>
      <c r="AD6" s="371">
        <v>15566.942999999999</v>
      </c>
      <c r="AE6" s="371">
        <v>14580.504000000001</v>
      </c>
      <c r="AF6" s="669">
        <v>15126.094999999999</v>
      </c>
      <c r="AG6" s="669">
        <v>15503.786</v>
      </c>
      <c r="AH6" s="669">
        <v>16429.546999999999</v>
      </c>
      <c r="AI6" s="669">
        <v>15923.878000000001</v>
      </c>
      <c r="AJ6" s="669">
        <v>16587.471000000001</v>
      </c>
      <c r="AK6" s="669">
        <v>17320.671999999999</v>
      </c>
      <c r="AL6" s="669">
        <v>19678.190999999999</v>
      </c>
      <c r="AM6" s="669">
        <v>17531.781999999999</v>
      </c>
      <c r="AN6" s="669">
        <v>15074.931</v>
      </c>
      <c r="AO6" s="669">
        <v>16304.779</v>
      </c>
      <c r="AP6" s="669">
        <v>17197.68</v>
      </c>
      <c r="AQ6" s="669">
        <v>16914.947</v>
      </c>
      <c r="AR6" s="669">
        <v>19863.518</v>
      </c>
      <c r="AS6" s="669">
        <v>20309.855</v>
      </c>
      <c r="AT6" s="669">
        <v>21487.65</v>
      </c>
      <c r="AU6" s="669">
        <v>23558.138999999999</v>
      </c>
      <c r="AV6" s="669">
        <v>24860.322</v>
      </c>
      <c r="AW6" s="669">
        <v>26724.913</v>
      </c>
      <c r="AX6" s="669">
        <v>26724.853999999999</v>
      </c>
      <c r="AY6" s="669">
        <v>27073.252</v>
      </c>
      <c r="AZ6" s="669">
        <v>27311.446</v>
      </c>
    </row>
    <row r="7" spans="1:52" ht="18.75" customHeight="1">
      <c r="A7" s="1674" t="s">
        <v>1850</v>
      </c>
      <c r="B7" s="371"/>
      <c r="C7" s="371"/>
      <c r="D7" s="371"/>
      <c r="E7" s="371"/>
      <c r="F7" s="371"/>
      <c r="G7" s="371">
        <v>18372.238000000001</v>
      </c>
      <c r="H7" s="371">
        <v>18414.108</v>
      </c>
      <c r="I7" s="371">
        <v>17448.349999999999</v>
      </c>
      <c r="J7" s="371">
        <v>16751.772000000001</v>
      </c>
      <c r="K7" s="371">
        <v>15908.944</v>
      </c>
      <c r="L7" s="371">
        <v>14986.105</v>
      </c>
      <c r="M7" s="371">
        <v>14953.959000000001</v>
      </c>
      <c r="N7" s="371">
        <v>14041.726000000001</v>
      </c>
      <c r="O7" s="371">
        <v>13791.474</v>
      </c>
      <c r="P7" s="371">
        <v>13630.897000000001</v>
      </c>
      <c r="Q7" s="371">
        <v>13531.975</v>
      </c>
      <c r="R7" s="371">
        <v>13651.956</v>
      </c>
      <c r="S7" s="371">
        <v>14535.281000000001</v>
      </c>
      <c r="T7" s="371">
        <v>15334.944</v>
      </c>
      <c r="U7" s="371">
        <v>15917.213</v>
      </c>
      <c r="V7" s="371">
        <v>16658.885999999999</v>
      </c>
      <c r="W7" s="371">
        <v>16495.345000000001</v>
      </c>
      <c r="X7" s="371">
        <v>17573.32</v>
      </c>
      <c r="Y7" s="371">
        <v>15334.88</v>
      </c>
      <c r="Z7" s="371">
        <v>14685.944</v>
      </c>
      <c r="AA7" s="371">
        <v>13780.931</v>
      </c>
      <c r="AB7" s="371">
        <v>13105.552</v>
      </c>
      <c r="AC7" s="371">
        <v>13238.045</v>
      </c>
      <c r="AD7" s="371">
        <v>13267.772000000001</v>
      </c>
      <c r="AE7" s="371">
        <v>12269.486000000001</v>
      </c>
      <c r="AF7" s="669">
        <v>12990.278</v>
      </c>
      <c r="AG7" s="669">
        <v>13368.949000000001</v>
      </c>
      <c r="AH7" s="669">
        <v>14292.907999999999</v>
      </c>
      <c r="AI7" s="669">
        <v>13787.201999999999</v>
      </c>
      <c r="AJ7" s="669">
        <v>14330.022999999999</v>
      </c>
      <c r="AK7" s="669">
        <v>14417.368</v>
      </c>
      <c r="AL7" s="669">
        <v>16133.95</v>
      </c>
      <c r="AM7" s="669">
        <v>14665.727000000001</v>
      </c>
      <c r="AN7" s="669">
        <v>12685.762000000001</v>
      </c>
      <c r="AO7" s="669">
        <v>13689.894</v>
      </c>
      <c r="AP7" s="669">
        <v>13906.342000000001</v>
      </c>
      <c r="AQ7" s="669">
        <v>14139.767</v>
      </c>
      <c r="AR7" s="669">
        <v>15956.525</v>
      </c>
      <c r="AS7" s="669">
        <v>16936.53</v>
      </c>
      <c r="AT7" s="669">
        <v>18523.227999999999</v>
      </c>
      <c r="AU7" s="669">
        <v>20355.884999999998</v>
      </c>
      <c r="AV7" s="669">
        <v>22264.066999999999</v>
      </c>
      <c r="AW7" s="669">
        <v>24046.215</v>
      </c>
      <c r="AX7" s="669">
        <v>23825.898000000001</v>
      </c>
      <c r="AY7" s="669">
        <v>24517.022000000001</v>
      </c>
      <c r="AZ7" s="669">
        <v>24778.921999999999</v>
      </c>
    </row>
    <row r="8" spans="1:52" ht="18.75" customHeight="1" thickBot="1">
      <c r="A8" s="1673" t="s">
        <v>1849</v>
      </c>
      <c r="B8" s="373"/>
      <c r="C8" s="373"/>
      <c r="D8" s="373"/>
      <c r="E8" s="373"/>
      <c r="F8" s="373"/>
      <c r="G8" s="836">
        <v>553.33100000000002</v>
      </c>
      <c r="H8" s="836">
        <v>661.375</v>
      </c>
      <c r="I8" s="836">
        <v>618.01300000000003</v>
      </c>
      <c r="J8" s="836">
        <v>611.61500000000001</v>
      </c>
      <c r="K8" s="836">
        <v>596.51099999999997</v>
      </c>
      <c r="L8" s="836">
        <v>655.02300000000002</v>
      </c>
      <c r="M8" s="836">
        <v>686.11500000000001</v>
      </c>
      <c r="N8" s="836">
        <v>722.37</v>
      </c>
      <c r="O8" s="836">
        <v>722.93200000000002</v>
      </c>
      <c r="P8" s="836">
        <v>960.49900000000002</v>
      </c>
      <c r="Q8" s="836">
        <v>1228.5160000000001</v>
      </c>
      <c r="R8" s="836">
        <v>1402.17</v>
      </c>
      <c r="S8" s="836">
        <v>1379.94</v>
      </c>
      <c r="T8" s="836">
        <v>1752.712</v>
      </c>
      <c r="U8" s="836">
        <v>1577.259</v>
      </c>
      <c r="V8" s="836">
        <v>1569.3820000000001</v>
      </c>
      <c r="W8" s="836">
        <v>1413.4739999999999</v>
      </c>
      <c r="X8" s="836">
        <v>1556.67</v>
      </c>
      <c r="Y8" s="836">
        <v>1520.0419999999999</v>
      </c>
      <c r="Z8" s="836">
        <v>1639.8689999999999</v>
      </c>
      <c r="AA8" s="836">
        <v>1610.0550000000001</v>
      </c>
      <c r="AB8" s="836">
        <v>1767.0170000000001</v>
      </c>
      <c r="AC8" s="836">
        <v>2001.249</v>
      </c>
      <c r="AD8" s="836">
        <v>2299.1709999999998</v>
      </c>
      <c r="AE8" s="836">
        <v>2311.018</v>
      </c>
      <c r="AF8" s="837">
        <v>2135.8159999999998</v>
      </c>
      <c r="AG8" s="837">
        <v>2134.837</v>
      </c>
      <c r="AH8" s="837">
        <v>2136.6379999999999</v>
      </c>
      <c r="AI8" s="837">
        <v>2136.6759999999999</v>
      </c>
      <c r="AJ8" s="837">
        <v>2257.4470000000001</v>
      </c>
      <c r="AK8" s="837">
        <v>2903.3040000000001</v>
      </c>
      <c r="AL8" s="837">
        <v>3544.24</v>
      </c>
      <c r="AM8" s="837">
        <v>2866.0549999999998</v>
      </c>
      <c r="AN8" s="837">
        <v>2389.1689999999999</v>
      </c>
      <c r="AO8" s="837">
        <v>2614.884</v>
      </c>
      <c r="AP8" s="837">
        <v>3291.337</v>
      </c>
      <c r="AQ8" s="837">
        <v>2775.18</v>
      </c>
      <c r="AR8" s="837">
        <v>3906.9920000000002</v>
      </c>
      <c r="AS8" s="837">
        <v>3373.3240000000001</v>
      </c>
      <c r="AT8" s="837">
        <v>2964.422</v>
      </c>
      <c r="AU8" s="837">
        <v>3202.2539999999999</v>
      </c>
      <c r="AV8" s="837">
        <v>2596.2550000000001</v>
      </c>
      <c r="AW8" s="837">
        <v>2678.6970000000001</v>
      </c>
      <c r="AX8" s="837">
        <v>2898.9560000000001</v>
      </c>
      <c r="AY8" s="837">
        <v>2556.2289999999998</v>
      </c>
      <c r="AZ8" s="837">
        <v>2532.5239999999999</v>
      </c>
    </row>
    <row r="9" spans="1:52" ht="18.75" customHeight="1" thickTop="1" thickBot="1">
      <c r="A9" s="1673"/>
      <c r="B9" s="373"/>
      <c r="C9" s="373"/>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row>
    <row r="10" spans="1:52" ht="18.75" customHeight="1" thickTop="1">
      <c r="A10" s="1674" t="s">
        <v>1848</v>
      </c>
      <c r="B10" s="826"/>
      <c r="C10" s="826"/>
      <c r="D10" s="826"/>
      <c r="E10" s="826"/>
      <c r="F10" s="826"/>
      <c r="G10" s="371">
        <v>11485.236000000001</v>
      </c>
      <c r="H10" s="371">
        <v>11771.39</v>
      </c>
      <c r="I10" s="371">
        <v>11012.699000000001</v>
      </c>
      <c r="J10" s="371">
        <v>10853.964</v>
      </c>
      <c r="K10" s="371">
        <v>10525.879000000001</v>
      </c>
      <c r="L10" s="371">
        <v>10083.739</v>
      </c>
      <c r="M10" s="371">
        <v>10483.151</v>
      </c>
      <c r="N10" s="371">
        <v>9866.0490000000009</v>
      </c>
      <c r="O10" s="371">
        <v>9731.9609999999993</v>
      </c>
      <c r="P10" s="371">
        <v>9489.0419999999995</v>
      </c>
      <c r="Q10" s="371">
        <v>9346.7579999999998</v>
      </c>
      <c r="R10" s="371">
        <v>9169.6820000000007</v>
      </c>
      <c r="S10" s="371">
        <v>9349.2849999999999</v>
      </c>
      <c r="T10" s="371">
        <v>10268.688</v>
      </c>
      <c r="U10" s="371">
        <v>11171.343000000001</v>
      </c>
      <c r="V10" s="371">
        <v>11247.752</v>
      </c>
      <c r="W10" s="371">
        <v>11047.710999999999</v>
      </c>
      <c r="X10" s="371">
        <v>10682.764999999999</v>
      </c>
      <c r="Y10" s="371">
        <v>10421.634</v>
      </c>
      <c r="Z10" s="371">
        <v>9700.6450000000004</v>
      </c>
      <c r="AA10" s="371">
        <v>9501.4030000000002</v>
      </c>
      <c r="AB10" s="371">
        <v>9368.5689999999995</v>
      </c>
      <c r="AC10" s="371">
        <v>9494.5939999999991</v>
      </c>
      <c r="AD10" s="371">
        <v>8909.3070000000007</v>
      </c>
      <c r="AE10" s="371">
        <v>8934.9539999999997</v>
      </c>
      <c r="AF10" s="669">
        <v>9217.8439999999991</v>
      </c>
      <c r="AG10" s="669">
        <v>9541.8269999999993</v>
      </c>
      <c r="AH10" s="669">
        <v>9700.8970000000008</v>
      </c>
      <c r="AI10" s="669">
        <v>10185.377</v>
      </c>
      <c r="AJ10" s="669">
        <v>11002.276</v>
      </c>
      <c r="AK10" s="669">
        <v>11807.501</v>
      </c>
      <c r="AL10" s="669">
        <v>12531.982</v>
      </c>
      <c r="AM10" s="669">
        <v>11835.362999999999</v>
      </c>
      <c r="AN10" s="669">
        <v>10453.263999999999</v>
      </c>
      <c r="AO10" s="669">
        <v>11107.648999999999</v>
      </c>
      <c r="AP10" s="669">
        <v>10444.597</v>
      </c>
      <c r="AQ10" s="669">
        <v>10445.679</v>
      </c>
      <c r="AR10" s="669">
        <v>11165.299000000001</v>
      </c>
      <c r="AS10" s="669">
        <v>12817.402</v>
      </c>
      <c r="AT10" s="669">
        <v>14594.78</v>
      </c>
      <c r="AU10" s="669">
        <v>16842.725999999999</v>
      </c>
      <c r="AV10" s="669">
        <v>18542.807000000001</v>
      </c>
      <c r="AW10" s="669">
        <v>20052.291000000001</v>
      </c>
      <c r="AX10" s="669">
        <v>20038.345000000001</v>
      </c>
      <c r="AY10" s="669">
        <v>20342.795999999998</v>
      </c>
      <c r="AZ10" s="669">
        <v>20375.398000000001</v>
      </c>
    </row>
    <row r="11" spans="1:52" ht="18.75" customHeight="1">
      <c r="A11" s="1674" t="s">
        <v>1847</v>
      </c>
      <c r="B11" s="826"/>
      <c r="C11" s="826"/>
      <c r="D11" s="826"/>
      <c r="E11" s="826"/>
      <c r="F11" s="826"/>
      <c r="G11" s="371">
        <v>6336.8029999999999</v>
      </c>
      <c r="H11" s="371">
        <v>6253.6790000000001</v>
      </c>
      <c r="I11" s="371">
        <v>5969.3519999999999</v>
      </c>
      <c r="J11" s="371">
        <v>5434.49</v>
      </c>
      <c r="K11" s="371">
        <v>4724.7160000000003</v>
      </c>
      <c r="L11" s="371">
        <v>4217.7690000000002</v>
      </c>
      <c r="M11" s="371">
        <v>3854.0970000000002</v>
      </c>
      <c r="N11" s="371">
        <v>3455.5529999999999</v>
      </c>
      <c r="O11" s="371">
        <v>3214.1610000000001</v>
      </c>
      <c r="P11" s="371">
        <v>3054.0810000000001</v>
      </c>
      <c r="Q11" s="371">
        <v>3100.2359999999999</v>
      </c>
      <c r="R11" s="371">
        <v>2816.748</v>
      </c>
      <c r="S11" s="371">
        <v>2706.3159999999998</v>
      </c>
      <c r="T11" s="371">
        <v>2859.4029999999998</v>
      </c>
      <c r="U11" s="371">
        <v>3133.45</v>
      </c>
      <c r="V11" s="371">
        <v>3497.819</v>
      </c>
      <c r="W11" s="371">
        <v>3624.2750000000001</v>
      </c>
      <c r="X11" s="371">
        <v>3718.7779999999998</v>
      </c>
      <c r="Y11" s="371">
        <v>3527.0639999999999</v>
      </c>
      <c r="Z11" s="371">
        <v>3311.1950000000002</v>
      </c>
      <c r="AA11" s="371">
        <v>2988.2649999999999</v>
      </c>
      <c r="AB11" s="371">
        <v>2835.3829999999998</v>
      </c>
      <c r="AC11" s="371">
        <v>2785.6660000000002</v>
      </c>
      <c r="AD11" s="371">
        <v>2653.3690000000001</v>
      </c>
      <c r="AE11" s="371">
        <v>2380.5340000000001</v>
      </c>
      <c r="AF11" s="669">
        <v>2239.1190000000001</v>
      </c>
      <c r="AG11" s="669">
        <v>2159.3429999999998</v>
      </c>
      <c r="AH11" s="669">
        <v>2066.9659999999999</v>
      </c>
      <c r="AI11" s="669">
        <v>1920.5309999999999</v>
      </c>
      <c r="AJ11" s="669">
        <v>1989.17</v>
      </c>
      <c r="AK11" s="669">
        <v>2120.56</v>
      </c>
      <c r="AL11" s="669">
        <v>2336.203</v>
      </c>
      <c r="AM11" s="669">
        <v>1987.3050000000001</v>
      </c>
      <c r="AN11" s="669">
        <v>1608.143</v>
      </c>
      <c r="AO11" s="669">
        <v>2124.6219999999998</v>
      </c>
      <c r="AP11" s="669">
        <v>3006.7269999999999</v>
      </c>
      <c r="AQ11" s="669">
        <v>3314.9780000000001</v>
      </c>
      <c r="AR11" s="669">
        <v>3575.3090000000002</v>
      </c>
      <c r="AS11" s="669">
        <v>3470.3969999999999</v>
      </c>
      <c r="AT11" s="669">
        <v>3326.3290000000002</v>
      </c>
      <c r="AU11" s="669">
        <v>3368.489</v>
      </c>
      <c r="AV11" s="669">
        <v>3631.4679999999998</v>
      </c>
      <c r="AW11" s="669">
        <v>3948.587</v>
      </c>
      <c r="AX11" s="669">
        <v>3716.375</v>
      </c>
      <c r="AY11" s="669">
        <v>4072.4180000000001</v>
      </c>
      <c r="AZ11" s="669">
        <v>4293.0569999999998</v>
      </c>
    </row>
    <row r="12" spans="1:52" ht="18.75" customHeight="1" thickBot="1">
      <c r="A12" s="1673" t="s">
        <v>1846</v>
      </c>
      <c r="B12" s="373"/>
      <c r="C12" s="373"/>
      <c r="D12" s="373"/>
      <c r="E12" s="373"/>
      <c r="F12" s="373"/>
      <c r="G12" s="836">
        <v>550.197</v>
      </c>
      <c r="H12" s="836">
        <v>389.03800000000001</v>
      </c>
      <c r="I12" s="836">
        <v>466.29700000000003</v>
      </c>
      <c r="J12" s="836">
        <v>463.31700000000001</v>
      </c>
      <c r="K12" s="836">
        <v>658.34799999999996</v>
      </c>
      <c r="L12" s="836">
        <v>684.59699999999998</v>
      </c>
      <c r="M12" s="836">
        <v>616.71</v>
      </c>
      <c r="N12" s="836">
        <v>720.12300000000005</v>
      </c>
      <c r="O12" s="836">
        <v>845.351</v>
      </c>
      <c r="P12" s="836">
        <v>1087.7729999999999</v>
      </c>
      <c r="Q12" s="836">
        <v>1084.98</v>
      </c>
      <c r="R12" s="836">
        <v>1665.5260000000001</v>
      </c>
      <c r="S12" s="836">
        <v>2479.6790000000001</v>
      </c>
      <c r="T12" s="836">
        <v>2206.8519999999999</v>
      </c>
      <c r="U12" s="836">
        <v>1612.42</v>
      </c>
      <c r="V12" s="836">
        <v>1913.3130000000001</v>
      </c>
      <c r="W12" s="836">
        <v>1823.3579999999999</v>
      </c>
      <c r="X12" s="836">
        <v>3171.7759999999998</v>
      </c>
      <c r="Y12" s="836">
        <v>1386.181</v>
      </c>
      <c r="Z12" s="836">
        <v>1674.1030000000001</v>
      </c>
      <c r="AA12" s="836">
        <v>1291.2619999999999</v>
      </c>
      <c r="AB12" s="836">
        <v>901.59900000000005</v>
      </c>
      <c r="AC12" s="836">
        <v>957.78300000000002</v>
      </c>
      <c r="AD12" s="836">
        <v>1705.095</v>
      </c>
      <c r="AE12" s="836">
        <v>953.99699999999996</v>
      </c>
      <c r="AF12" s="837">
        <v>1533.3150000000001</v>
      </c>
      <c r="AG12" s="837">
        <v>1667.778</v>
      </c>
      <c r="AH12" s="837">
        <v>2525.0439999999999</v>
      </c>
      <c r="AI12" s="837">
        <v>1681.2929999999999</v>
      </c>
      <c r="AJ12" s="837">
        <v>1338.576</v>
      </c>
      <c r="AK12" s="837">
        <v>489.30599999999998</v>
      </c>
      <c r="AL12" s="837">
        <v>1265.7639999999999</v>
      </c>
      <c r="AM12" s="837">
        <v>843.05700000000002</v>
      </c>
      <c r="AN12" s="837">
        <v>624.35400000000004</v>
      </c>
      <c r="AO12" s="837">
        <v>457.62099999999998</v>
      </c>
      <c r="AP12" s="837">
        <v>455.017</v>
      </c>
      <c r="AQ12" s="837">
        <v>379.10899999999998</v>
      </c>
      <c r="AR12" s="837">
        <v>1215.9159999999999</v>
      </c>
      <c r="AS12" s="837">
        <v>648.73</v>
      </c>
      <c r="AT12" s="837">
        <v>602.11800000000005</v>
      </c>
      <c r="AU12" s="837">
        <v>144.66800000000001</v>
      </c>
      <c r="AV12" s="837">
        <v>89.790999999999997</v>
      </c>
      <c r="AW12" s="837">
        <v>45.335999999999999</v>
      </c>
      <c r="AX12" s="837">
        <v>71.177000000000007</v>
      </c>
      <c r="AY12" s="837">
        <v>101.807</v>
      </c>
      <c r="AZ12" s="837">
        <v>110.46599999999999</v>
      </c>
    </row>
    <row r="13" spans="1:52" ht="18.75" customHeight="1" thickTop="1" thickBot="1">
      <c r="A13" s="1673"/>
      <c r="B13" s="373"/>
      <c r="C13" s="373"/>
      <c r="D13" s="373"/>
      <c r="E13" s="373"/>
      <c r="F13" s="373"/>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1475"/>
      <c r="AG13" s="1475"/>
      <c r="AH13" s="1475"/>
      <c r="AI13" s="1475"/>
      <c r="AJ13" s="1475"/>
      <c r="AK13" s="1475"/>
      <c r="AL13" s="1475"/>
      <c r="AM13" s="1475">
        <v>-2.0000000004074536E-3</v>
      </c>
      <c r="AN13" s="1475">
        <v>-1.0000000020227162E-3</v>
      </c>
      <c r="AO13" s="1475">
        <v>-2.000000002226443E-3</v>
      </c>
      <c r="AP13" s="1475">
        <v>-1.0000000002037268E-3</v>
      </c>
      <c r="AQ13" s="1475">
        <v>-1.0000000002037268E-3</v>
      </c>
      <c r="AR13" s="1475"/>
      <c r="AS13" s="1475">
        <v>-1.0000000002037268E-3</v>
      </c>
      <c r="AT13" s="1475"/>
      <c r="AU13" s="1475"/>
      <c r="AV13" s="1475"/>
      <c r="AW13" s="1475"/>
      <c r="AX13" s="1475"/>
      <c r="AY13" s="1475"/>
      <c r="AZ13" s="1475"/>
    </row>
    <row r="14" spans="1:52" ht="18.75" customHeight="1" thickTop="1">
      <c r="A14" s="1674" t="s">
        <v>1845</v>
      </c>
      <c r="B14" s="371"/>
      <c r="C14" s="371"/>
      <c r="D14" s="371"/>
      <c r="E14" s="371"/>
      <c r="F14" s="371"/>
      <c r="G14" s="835">
        <v>4.7800000000000002E-2</v>
      </c>
      <c r="H14" s="835">
        <v>4.7500000000000001E-2</v>
      </c>
      <c r="I14" s="835">
        <v>4.3999999999999997E-2</v>
      </c>
      <c r="J14" s="835">
        <v>4.1799999999999997E-2</v>
      </c>
      <c r="K14" s="835">
        <v>3.8800000000000001E-2</v>
      </c>
      <c r="L14" s="835">
        <v>3.5299999999999998E-2</v>
      </c>
      <c r="M14" s="835">
        <v>3.3300000000000003E-2</v>
      </c>
      <c r="N14" s="835">
        <v>3.1800000000000002E-2</v>
      </c>
      <c r="O14" s="835">
        <v>3.0599999999999999E-2</v>
      </c>
      <c r="P14" s="835">
        <v>2.98E-2</v>
      </c>
      <c r="Q14" s="835">
        <v>2.87E-2</v>
      </c>
      <c r="R14" s="835">
        <v>2.7699999999999999E-2</v>
      </c>
      <c r="S14" s="835">
        <v>0.03</v>
      </c>
      <c r="T14" s="835">
        <v>3.04E-2</v>
      </c>
      <c r="U14" s="835">
        <v>3.15E-2</v>
      </c>
      <c r="V14" s="835">
        <v>3.4799999999999998E-2</v>
      </c>
      <c r="W14" s="835">
        <v>3.5900000000000001E-2</v>
      </c>
      <c r="X14" s="835">
        <v>3.8600000000000002E-2</v>
      </c>
      <c r="Y14" s="835">
        <v>3.4299999999999997E-2</v>
      </c>
      <c r="Z14" s="835">
        <v>3.4099999999999998E-2</v>
      </c>
      <c r="AA14" s="835">
        <v>3.2000000000000001E-2</v>
      </c>
      <c r="AB14" s="835">
        <v>3.1699999999999999E-2</v>
      </c>
      <c r="AC14" s="835">
        <v>3.0800000000000001E-2</v>
      </c>
      <c r="AD14" s="835">
        <v>3.1399999999999997E-2</v>
      </c>
      <c r="AE14" s="835">
        <v>2.81E-2</v>
      </c>
      <c r="AF14" s="835">
        <v>2.8500000000000001E-2</v>
      </c>
      <c r="AG14" s="835">
        <v>2.9100000000000001E-2</v>
      </c>
      <c r="AH14" s="835">
        <v>3.0200000000000001E-2</v>
      </c>
      <c r="AI14" s="835">
        <v>2.8799999999999999E-2</v>
      </c>
      <c r="AJ14" s="835">
        <v>2.87E-2</v>
      </c>
      <c r="AK14" s="835">
        <v>2.9700000000000001E-2</v>
      </c>
      <c r="AL14" s="835">
        <v>3.0700000000000002E-2</v>
      </c>
      <c r="AM14" s="835">
        <v>2.6599999999999999E-2</v>
      </c>
      <c r="AN14" s="835">
        <v>2.18E-2</v>
      </c>
      <c r="AO14" s="835">
        <v>2.29E-2</v>
      </c>
      <c r="AP14" s="835">
        <v>2.3300000000000001E-2</v>
      </c>
      <c r="AQ14" s="835">
        <v>2.3300000000000001E-2</v>
      </c>
      <c r="AR14" s="835">
        <v>2.58E-2</v>
      </c>
      <c r="AS14" s="835">
        <v>2.47E-2</v>
      </c>
      <c r="AT14" s="835">
        <v>2.63E-2</v>
      </c>
      <c r="AU14" s="835">
        <v>2.7400000000000001E-2</v>
      </c>
      <c r="AV14" s="835">
        <v>2.8199999999999999E-2</v>
      </c>
      <c r="AW14" s="835">
        <v>2.9399999999999999E-2</v>
      </c>
      <c r="AX14" s="835">
        <v>2.92E-2</v>
      </c>
      <c r="AY14" s="835">
        <v>3.0099999999999998E-2</v>
      </c>
      <c r="AZ14" s="835">
        <v>3.0300000000000001E-2</v>
      </c>
    </row>
    <row r="15" spans="1:52" ht="18.75" customHeight="1">
      <c r="A15" s="1674" t="s">
        <v>1844</v>
      </c>
      <c r="B15" s="371"/>
      <c r="C15" s="371"/>
      <c r="D15" s="371"/>
      <c r="E15" s="371"/>
      <c r="F15" s="371"/>
      <c r="G15" s="835">
        <v>5.5599999999999997E-2</v>
      </c>
      <c r="H15" s="835">
        <v>5.5500000000000001E-2</v>
      </c>
      <c r="I15" s="835">
        <v>5.1900000000000002E-2</v>
      </c>
      <c r="J15" s="835">
        <v>4.9200000000000001E-2</v>
      </c>
      <c r="K15" s="835">
        <v>4.6199999999999998E-2</v>
      </c>
      <c r="L15" s="835">
        <v>4.2799999999999998E-2</v>
      </c>
      <c r="M15" s="835">
        <v>4.0300000000000002E-2</v>
      </c>
      <c r="N15" s="835">
        <v>3.8100000000000002E-2</v>
      </c>
      <c r="O15" s="835">
        <v>3.6900000000000002E-2</v>
      </c>
      <c r="P15" s="835">
        <v>3.5499999999999997E-2</v>
      </c>
      <c r="Q15" s="835">
        <v>3.3700000000000001E-2</v>
      </c>
      <c r="R15" s="835">
        <v>3.3300000000000003E-2</v>
      </c>
      <c r="S15" s="835">
        <v>3.6200000000000003E-2</v>
      </c>
      <c r="T15" s="835">
        <v>3.7499999999999999E-2</v>
      </c>
      <c r="U15" s="835">
        <v>3.9199999999999999E-2</v>
      </c>
      <c r="V15" s="835">
        <v>4.3799999999999999E-2</v>
      </c>
      <c r="W15" s="835">
        <v>4.4900000000000002E-2</v>
      </c>
      <c r="X15" s="835">
        <v>4.8399999999999999E-2</v>
      </c>
      <c r="Y15" s="835">
        <v>4.2099999999999999E-2</v>
      </c>
      <c r="Z15" s="835">
        <v>4.1599999999999998E-2</v>
      </c>
      <c r="AA15" s="835">
        <v>3.9199999999999999E-2</v>
      </c>
      <c r="AB15" s="835">
        <v>3.8399999999999997E-2</v>
      </c>
      <c r="AC15" s="835">
        <v>3.6999999999999998E-2</v>
      </c>
      <c r="AD15" s="835">
        <v>3.73E-2</v>
      </c>
      <c r="AE15" s="835">
        <v>3.3700000000000001E-2</v>
      </c>
      <c r="AF15" s="835">
        <v>3.5000000000000003E-2</v>
      </c>
      <c r="AG15" s="835">
        <v>3.5099999999999999E-2</v>
      </c>
      <c r="AH15" s="835">
        <v>3.6799999999999999E-2</v>
      </c>
      <c r="AI15" s="835">
        <v>3.4500000000000003E-2</v>
      </c>
      <c r="AJ15" s="835">
        <v>3.4299999999999997E-2</v>
      </c>
      <c r="AK15" s="835">
        <v>3.3500000000000002E-2</v>
      </c>
      <c r="AL15" s="835">
        <v>3.5200000000000002E-2</v>
      </c>
      <c r="AM15" s="835">
        <v>3.2099999999999997E-2</v>
      </c>
      <c r="AN15" s="835">
        <v>2.6200000000000001E-2</v>
      </c>
      <c r="AO15" s="835">
        <v>2.69E-2</v>
      </c>
      <c r="AP15" s="835">
        <v>2.69E-2</v>
      </c>
      <c r="AQ15" s="835">
        <v>2.6700000000000002E-2</v>
      </c>
      <c r="AR15" s="835">
        <v>2.81E-2</v>
      </c>
      <c r="AS15" s="835">
        <v>2.75E-2</v>
      </c>
      <c r="AT15" s="835">
        <v>2.93E-2</v>
      </c>
      <c r="AU15" s="835">
        <v>3.04E-2</v>
      </c>
      <c r="AV15" s="835">
        <v>3.2399999999999998E-2</v>
      </c>
      <c r="AW15" s="835">
        <v>3.4200000000000001E-2</v>
      </c>
      <c r="AX15" s="835">
        <v>3.39E-2</v>
      </c>
      <c r="AY15" s="835">
        <v>3.5000000000000003E-2</v>
      </c>
      <c r="AZ15" s="835">
        <v>3.49E-2</v>
      </c>
    </row>
    <row r="16" spans="1:52" ht="18.75" customHeight="1" thickBot="1">
      <c r="A16" s="1673" t="s">
        <v>1843</v>
      </c>
      <c r="B16" s="373"/>
      <c r="C16" s="373"/>
      <c r="D16" s="373"/>
      <c r="E16" s="373"/>
      <c r="F16" s="373"/>
      <c r="G16" s="373">
        <v>8.3999999999999995E-3</v>
      </c>
      <c r="H16" s="373">
        <v>9.4000000000000004E-3</v>
      </c>
      <c r="I16" s="373">
        <v>8.3000000000000001E-3</v>
      </c>
      <c r="J16" s="373">
        <v>8.0999999999999996E-3</v>
      </c>
      <c r="K16" s="373">
        <v>7.3000000000000001E-3</v>
      </c>
      <c r="L16" s="373">
        <v>7.0000000000000001E-3</v>
      </c>
      <c r="M16" s="373">
        <v>6.8999999999999999E-3</v>
      </c>
      <c r="N16" s="373">
        <v>7.4999999999999997E-3</v>
      </c>
      <c r="O16" s="373">
        <v>7.1999999999999998E-3</v>
      </c>
      <c r="P16" s="373">
        <v>8.9999999999999993E-3</v>
      </c>
      <c r="Q16" s="373">
        <v>1.0800000000000001E-2</v>
      </c>
      <c r="R16" s="373">
        <v>1.0500000000000001E-2</v>
      </c>
      <c r="S16" s="373">
        <v>1.0699999999999999E-2</v>
      </c>
      <c r="T16" s="373">
        <v>1.15E-2</v>
      </c>
      <c r="U16" s="373">
        <v>1.0500000000000001E-2</v>
      </c>
      <c r="V16" s="373">
        <v>1.09E-2</v>
      </c>
      <c r="W16" s="373">
        <v>1.0699999999999999E-2</v>
      </c>
      <c r="X16" s="373">
        <v>1.17E-2</v>
      </c>
      <c r="Y16" s="373">
        <v>1.1900000000000001E-2</v>
      </c>
      <c r="Z16" s="373">
        <v>1.2999999999999999E-2</v>
      </c>
      <c r="AA16" s="373">
        <v>1.24E-2</v>
      </c>
      <c r="AB16" s="373">
        <v>1.3899999999999999E-2</v>
      </c>
      <c r="AC16" s="373">
        <v>1.46E-2</v>
      </c>
      <c r="AD16" s="373">
        <v>1.6299999999999999E-2</v>
      </c>
      <c r="AE16" s="373">
        <v>1.49E-2</v>
      </c>
      <c r="AF16" s="840">
        <v>1.3299999999999999E-2</v>
      </c>
      <c r="AG16" s="840">
        <v>1.4E-2</v>
      </c>
      <c r="AH16" s="840">
        <v>1.37E-2</v>
      </c>
      <c r="AI16" s="840">
        <v>1.38E-2</v>
      </c>
      <c r="AJ16" s="840">
        <v>1.4200000000000001E-2</v>
      </c>
      <c r="AK16" s="840">
        <v>1.8800000000000001E-2</v>
      </c>
      <c r="AL16" s="840">
        <v>1.95E-2</v>
      </c>
      <c r="AM16" s="840">
        <v>1.4200000000000001E-2</v>
      </c>
      <c r="AN16" s="840">
        <v>1.15E-2</v>
      </c>
      <c r="AO16" s="840">
        <v>1.29E-2</v>
      </c>
      <c r="AP16" s="840">
        <v>1.4800000000000001E-2</v>
      </c>
      <c r="AQ16" s="840">
        <v>1.4200000000000001E-2</v>
      </c>
      <c r="AR16" s="840">
        <v>1.95E-2</v>
      </c>
      <c r="AS16" s="840">
        <v>1.6400000000000001E-2</v>
      </c>
      <c r="AT16" s="840">
        <v>1.6E-2</v>
      </c>
      <c r="AU16" s="840">
        <v>1.67E-2</v>
      </c>
      <c r="AV16" s="840">
        <v>1.3299999999999999E-2</v>
      </c>
      <c r="AW16" s="840">
        <v>1.2999999999999999E-2</v>
      </c>
      <c r="AX16" s="840">
        <v>1.37E-2</v>
      </c>
      <c r="AY16" s="840">
        <v>1.2800000000000001E-2</v>
      </c>
      <c r="AZ16" s="840">
        <v>1.3100000000000001E-2</v>
      </c>
    </row>
    <row r="17" spans="1:52" ht="18.75" customHeight="1" thickTop="1" thickBot="1">
      <c r="A17" s="1673"/>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row>
    <row r="18" spans="1:52" ht="18.75" customHeight="1" thickTop="1">
      <c r="A18" s="1674" t="s">
        <v>1842</v>
      </c>
      <c r="B18" s="826"/>
      <c r="C18" s="826"/>
      <c r="D18" s="826"/>
      <c r="E18" s="826"/>
      <c r="F18" s="826"/>
      <c r="G18" s="835">
        <v>7.6799999999999993E-2</v>
      </c>
      <c r="H18" s="835">
        <v>7.9299999999999995E-2</v>
      </c>
      <c r="I18" s="835">
        <v>7.2900000000000006E-2</v>
      </c>
      <c r="J18" s="835">
        <v>7.0699999999999999E-2</v>
      </c>
      <c r="K18" s="835">
        <v>6.8199999999999997E-2</v>
      </c>
      <c r="L18" s="835">
        <v>6.4100000000000004E-2</v>
      </c>
      <c r="M18" s="835">
        <v>6.13E-2</v>
      </c>
      <c r="N18" s="835">
        <v>5.7799999999999997E-2</v>
      </c>
      <c r="O18" s="835">
        <v>5.5599999999999997E-2</v>
      </c>
      <c r="P18" s="835">
        <v>5.2200000000000003E-2</v>
      </c>
      <c r="Q18" s="835">
        <v>4.9200000000000001E-2</v>
      </c>
      <c r="R18" s="835">
        <v>4.7899999999999998E-2</v>
      </c>
      <c r="S18" s="835">
        <v>4.8899999999999999E-2</v>
      </c>
      <c r="T18" s="835">
        <v>5.3999999999999999E-2</v>
      </c>
      <c r="U18" s="835">
        <v>5.8299999999999998E-2</v>
      </c>
      <c r="V18" s="835">
        <v>5.9799999999999999E-2</v>
      </c>
      <c r="W18" s="835">
        <v>5.9299999999999999E-2</v>
      </c>
      <c r="X18" s="835">
        <v>5.7299999999999997E-2</v>
      </c>
      <c r="Y18" s="835">
        <v>5.5800000000000002E-2</v>
      </c>
      <c r="Z18" s="835">
        <v>5.28E-2</v>
      </c>
      <c r="AA18" s="835">
        <v>5.1900000000000002E-2</v>
      </c>
      <c r="AB18" s="835">
        <v>5.1200000000000002E-2</v>
      </c>
      <c r="AC18" s="835">
        <v>4.8800000000000003E-2</v>
      </c>
      <c r="AD18" s="835">
        <v>4.58E-2</v>
      </c>
      <c r="AE18" s="835">
        <v>4.4900000000000002E-2</v>
      </c>
      <c r="AF18" s="835">
        <v>4.5100000000000001E-2</v>
      </c>
      <c r="AG18" s="835">
        <v>4.4299999999999999E-2</v>
      </c>
      <c r="AH18" s="835">
        <v>4.41E-2</v>
      </c>
      <c r="AI18" s="835">
        <v>4.48E-2</v>
      </c>
      <c r="AJ18" s="835">
        <v>4.6699999999999998E-2</v>
      </c>
      <c r="AK18" s="835">
        <v>4.8099999999999997E-2</v>
      </c>
      <c r="AL18" s="835">
        <v>5.1299999999999998E-2</v>
      </c>
      <c r="AM18" s="835">
        <v>5.0200000000000002E-2</v>
      </c>
      <c r="AN18" s="835">
        <v>4.2500000000000003E-2</v>
      </c>
      <c r="AO18" s="835">
        <v>4.2000000000000003E-2</v>
      </c>
      <c r="AP18" s="835">
        <v>3.8600000000000002E-2</v>
      </c>
      <c r="AQ18" s="835">
        <v>3.6200000000000003E-2</v>
      </c>
      <c r="AR18" s="835">
        <v>3.5499999999999997E-2</v>
      </c>
      <c r="AS18" s="835">
        <v>3.7600000000000001E-2</v>
      </c>
      <c r="AT18" s="835">
        <v>4.1099999999999998E-2</v>
      </c>
      <c r="AU18" s="835">
        <v>4.4299999999999999E-2</v>
      </c>
      <c r="AV18" s="835">
        <v>4.7199999999999999E-2</v>
      </c>
      <c r="AW18" s="835">
        <v>4.9200000000000001E-2</v>
      </c>
      <c r="AX18" s="835">
        <v>4.87E-2</v>
      </c>
      <c r="AY18" s="835">
        <v>4.9299999999999997E-2</v>
      </c>
      <c r="AZ18" s="835">
        <v>4.8899999999999999E-2</v>
      </c>
    </row>
    <row r="19" spans="1:52" ht="18.75" customHeight="1">
      <c r="A19" s="1674" t="s">
        <v>1841</v>
      </c>
      <c r="B19" s="826"/>
      <c r="C19" s="826"/>
      <c r="D19" s="826"/>
      <c r="E19" s="826"/>
      <c r="F19" s="826"/>
      <c r="G19" s="835">
        <v>7.4999999999999997E-2</v>
      </c>
      <c r="H19" s="835">
        <v>7.5899999999999995E-2</v>
      </c>
      <c r="I19" s="835">
        <v>7.3099999999999998E-2</v>
      </c>
      <c r="J19" s="835">
        <v>6.8000000000000005E-2</v>
      </c>
      <c r="K19" s="835">
        <v>5.9499999999999997E-2</v>
      </c>
      <c r="L19" s="835">
        <v>5.3699999999999998E-2</v>
      </c>
      <c r="M19" s="835">
        <v>4.9599999999999998E-2</v>
      </c>
      <c r="N19" s="835">
        <v>4.53E-2</v>
      </c>
      <c r="O19" s="835">
        <v>4.2500000000000003E-2</v>
      </c>
      <c r="P19" s="835">
        <v>4.0599999999999997E-2</v>
      </c>
      <c r="Q19" s="835">
        <v>4.1399999999999999E-2</v>
      </c>
      <c r="R19" s="835">
        <v>3.6999999999999998E-2</v>
      </c>
      <c r="S19" s="835">
        <v>3.6600000000000001E-2</v>
      </c>
      <c r="T19" s="835">
        <v>3.8199999999999998E-2</v>
      </c>
      <c r="U19" s="835">
        <v>4.2999999999999997E-2</v>
      </c>
      <c r="V19" s="835">
        <v>5.1299999999999998E-2</v>
      </c>
      <c r="W19" s="835">
        <v>5.5899999999999998E-2</v>
      </c>
      <c r="X19" s="835">
        <v>5.8900000000000001E-2</v>
      </c>
      <c r="Y19" s="835">
        <v>5.5199999999999999E-2</v>
      </c>
      <c r="Z19" s="835">
        <v>5.3400000000000003E-2</v>
      </c>
      <c r="AA19" s="835">
        <v>4.8599999999999997E-2</v>
      </c>
      <c r="AB19" s="835">
        <v>4.7100000000000003E-2</v>
      </c>
      <c r="AC19" s="835">
        <v>4.41E-2</v>
      </c>
      <c r="AD19" s="835">
        <v>4.1300000000000003E-2</v>
      </c>
      <c r="AE19" s="835">
        <v>3.56E-2</v>
      </c>
      <c r="AF19" s="835">
        <v>3.27E-2</v>
      </c>
      <c r="AG19" s="835">
        <v>3.0099999999999998E-2</v>
      </c>
      <c r="AH19" s="835">
        <v>2.7400000000000001E-2</v>
      </c>
      <c r="AI19" s="835">
        <v>2.4299999999999999E-2</v>
      </c>
      <c r="AJ19" s="835">
        <v>2.3400000000000001E-2</v>
      </c>
      <c r="AK19" s="835">
        <v>2.3400000000000001E-2</v>
      </c>
      <c r="AL19" s="835">
        <v>2.3400000000000001E-2</v>
      </c>
      <c r="AM19" s="835">
        <v>1.95E-2</v>
      </c>
      <c r="AN19" s="835">
        <v>1.37E-2</v>
      </c>
      <c r="AO19" s="835">
        <v>1.7399999999999999E-2</v>
      </c>
      <c r="AP19" s="835">
        <v>2.4500000000000001E-2</v>
      </c>
      <c r="AQ19" s="835">
        <v>2.63E-2</v>
      </c>
      <c r="AR19" s="835">
        <v>2.5700000000000001E-2</v>
      </c>
      <c r="AS19" s="835">
        <v>2.3199999999999998E-2</v>
      </c>
      <c r="AT19" s="835">
        <v>2.2599999999999999E-2</v>
      </c>
      <c r="AU19" s="835">
        <v>2.1999999999999999E-2</v>
      </c>
      <c r="AV19" s="835">
        <v>2.2700000000000001E-2</v>
      </c>
      <c r="AW19" s="835">
        <v>2.4E-2</v>
      </c>
      <c r="AX19" s="835">
        <v>2.3E-2</v>
      </c>
      <c r="AY19" s="835">
        <v>2.53E-2</v>
      </c>
      <c r="AZ19" s="835">
        <v>2.5999999999999999E-2</v>
      </c>
    </row>
    <row r="20" spans="1:52" ht="18.75" customHeight="1" thickBot="1">
      <c r="A20" s="1673" t="s">
        <v>1840</v>
      </c>
      <c r="B20" s="373"/>
      <c r="C20" s="373"/>
      <c r="D20" s="373"/>
      <c r="E20" s="373"/>
      <c r="F20" s="373"/>
      <c r="G20" s="373">
        <v>5.7000000000000002E-3</v>
      </c>
      <c r="H20" s="373">
        <v>3.8E-3</v>
      </c>
      <c r="I20" s="373">
        <v>4.4999999999999997E-3</v>
      </c>
      <c r="J20" s="373">
        <v>4.3E-3</v>
      </c>
      <c r="K20" s="373">
        <v>5.8999999999999999E-3</v>
      </c>
      <c r="L20" s="373">
        <v>6.0000000000000001E-3</v>
      </c>
      <c r="M20" s="373">
        <v>5.0000000000000001E-3</v>
      </c>
      <c r="N20" s="373">
        <v>5.8999999999999999E-3</v>
      </c>
      <c r="O20" s="373">
        <v>6.7999999999999996E-3</v>
      </c>
      <c r="P20" s="373">
        <v>8.5000000000000006E-3</v>
      </c>
      <c r="Q20" s="373">
        <v>7.9000000000000008E-3</v>
      </c>
      <c r="R20" s="373">
        <v>1.17E-2</v>
      </c>
      <c r="S20" s="373">
        <v>1.8200000000000001E-2</v>
      </c>
      <c r="T20" s="373">
        <v>1.5299999999999999E-2</v>
      </c>
      <c r="U20" s="373">
        <v>1.14E-2</v>
      </c>
      <c r="V20" s="373">
        <v>1.54E-2</v>
      </c>
      <c r="W20" s="373">
        <v>1.5699999999999999E-2</v>
      </c>
      <c r="X20" s="373">
        <v>2.8000000000000001E-2</v>
      </c>
      <c r="Y20" s="373">
        <v>1.2200000000000001E-2</v>
      </c>
      <c r="Z20" s="373">
        <v>1.5599999999999999E-2</v>
      </c>
      <c r="AA20" s="373">
        <v>1.21E-2</v>
      </c>
      <c r="AB20" s="373">
        <v>9.1000000000000004E-3</v>
      </c>
      <c r="AC20" s="373">
        <v>9.4999999999999998E-3</v>
      </c>
      <c r="AD20" s="373">
        <v>1.77E-2</v>
      </c>
      <c r="AE20" s="373">
        <v>9.5999999999999992E-3</v>
      </c>
      <c r="AF20" s="840">
        <v>1.5599999999999999E-2</v>
      </c>
      <c r="AG20" s="840">
        <v>1.77E-2</v>
      </c>
      <c r="AH20" s="840">
        <v>2.7E-2</v>
      </c>
      <c r="AI20" s="840">
        <v>1.8100000000000002E-2</v>
      </c>
      <c r="AJ20" s="840">
        <v>1.37E-2</v>
      </c>
      <c r="AK20" s="840">
        <v>5.1999999999999998E-3</v>
      </c>
      <c r="AL20" s="840">
        <v>1.0999999999999999E-2</v>
      </c>
      <c r="AM20" s="840">
        <v>7.0000000000000001E-3</v>
      </c>
      <c r="AN20" s="840">
        <v>5.1000000000000004E-3</v>
      </c>
      <c r="AO20" s="840">
        <v>3.7000000000000002E-3</v>
      </c>
      <c r="AP20" s="840">
        <v>3.5999999999999999E-3</v>
      </c>
      <c r="AQ20" s="840">
        <v>3.2000000000000002E-3</v>
      </c>
      <c r="AR20" s="840">
        <v>1.06E-2</v>
      </c>
      <c r="AS20" s="840">
        <v>5.1999999999999998E-3</v>
      </c>
      <c r="AT20" s="840">
        <v>4.5999999999999999E-3</v>
      </c>
      <c r="AU20" s="840">
        <v>1E-3</v>
      </c>
      <c r="AV20" s="840">
        <v>5.9999999999999995E-4</v>
      </c>
      <c r="AW20" s="840">
        <v>2.9999999999999997E-4</v>
      </c>
      <c r="AX20" s="840">
        <v>5.0000000000000001E-4</v>
      </c>
      <c r="AY20" s="840">
        <v>8.0000000000000004E-4</v>
      </c>
      <c r="AZ20" s="840">
        <v>8.0000000000000004E-4</v>
      </c>
    </row>
    <row r="21" spans="1:52" ht="15" thickTop="1">
      <c r="B21" s="370"/>
      <c r="C21" s="370"/>
      <c r="D21" s="370"/>
      <c r="E21" s="370"/>
      <c r="F21" s="370"/>
      <c r="G21" s="370"/>
      <c r="H21" s="370"/>
      <c r="I21" s="370"/>
      <c r="J21" s="370"/>
      <c r="K21" s="370"/>
      <c r="L21" s="370"/>
      <c r="M21" s="370"/>
      <c r="N21" s="370"/>
      <c r="O21" s="370"/>
      <c r="P21" s="370"/>
      <c r="Q21" s="370"/>
      <c r="AF21" s="563"/>
      <c r="AG21" s="563"/>
      <c r="AH21" s="563"/>
      <c r="AI21" s="563"/>
      <c r="AJ21" s="563"/>
      <c r="AK21" s="563"/>
      <c r="AL21" s="563"/>
      <c r="AM21" s="563"/>
      <c r="AN21" s="563"/>
      <c r="AO21" s="563"/>
      <c r="AP21" s="563"/>
      <c r="AQ21" s="563"/>
      <c r="AR21" s="563"/>
      <c r="AS21" s="563"/>
      <c r="AT21" s="563"/>
      <c r="AU21" s="563"/>
      <c r="AV21" s="563"/>
      <c r="AW21" s="563"/>
      <c r="AX21" s="563"/>
      <c r="AY21" s="563"/>
      <c r="AZ21" s="563"/>
    </row>
    <row r="22" spans="1:52" ht="15">
      <c r="A22" s="1230" t="s">
        <v>1839</v>
      </c>
      <c r="B22" s="1231"/>
      <c r="C22" s="1231"/>
      <c r="D22" s="1231"/>
      <c r="E22" s="1231"/>
      <c r="F22" s="1231"/>
      <c r="G22" s="1231"/>
      <c r="H22" s="1231"/>
      <c r="I22" s="1231"/>
      <c r="J22" s="1231"/>
      <c r="K22" s="1231"/>
      <c r="L22" s="1231"/>
      <c r="M22" s="1231"/>
      <c r="N22" s="1231"/>
      <c r="O22" s="1231"/>
      <c r="P22" s="1231"/>
      <c r="Q22" s="1231"/>
      <c r="R22" s="1232"/>
      <c r="S22" s="1232"/>
      <c r="T22" s="1232"/>
      <c r="U22" s="1232"/>
      <c r="V22" s="1232"/>
      <c r="W22" s="1232"/>
      <c r="X22" s="1232"/>
      <c r="Y22" s="1232"/>
      <c r="Z22" s="1232"/>
      <c r="AA22" s="1232"/>
      <c r="AB22" s="1232"/>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row>
    <row r="23" spans="1:52" ht="15" thickBot="1">
      <c r="A23" s="1673"/>
      <c r="B23" s="373"/>
      <c r="C23" s="373"/>
      <c r="D23" s="373"/>
      <c r="E23" s="373"/>
      <c r="F23" s="373"/>
      <c r="G23" s="373"/>
      <c r="H23" s="373"/>
      <c r="I23" s="373"/>
      <c r="J23" s="373"/>
      <c r="K23" s="373"/>
      <c r="L23" s="373"/>
      <c r="M23" s="373"/>
      <c r="N23" s="373"/>
      <c r="O23" s="373"/>
      <c r="P23" s="836"/>
      <c r="Q23" s="836"/>
      <c r="R23" s="836"/>
      <c r="S23" s="836"/>
      <c r="T23" s="836"/>
      <c r="U23" s="836"/>
      <c r="V23" s="836"/>
      <c r="W23" s="836"/>
      <c r="X23" s="836"/>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row>
    <row r="24" spans="1:52" ht="18.75" customHeight="1" thickTop="1">
      <c r="A24" s="1674" t="s">
        <v>1838</v>
      </c>
      <c r="B24" s="826"/>
      <c r="C24" s="826"/>
      <c r="D24" s="826"/>
      <c r="E24" s="826"/>
      <c r="F24" s="826"/>
      <c r="G24" s="826"/>
      <c r="H24" s="826"/>
      <c r="I24" s="826"/>
      <c r="J24" s="826"/>
      <c r="K24" s="826"/>
      <c r="L24" s="826"/>
      <c r="M24" s="826"/>
      <c r="N24" s="826"/>
      <c r="O24" s="826"/>
      <c r="P24" s="826"/>
      <c r="Q24" s="826"/>
      <c r="R24" s="826"/>
      <c r="S24" s="826"/>
      <c r="T24" s="826"/>
      <c r="U24" s="826"/>
      <c r="V24" s="826"/>
      <c r="W24" s="828">
        <v>21617.609</v>
      </c>
      <c r="X24" s="828">
        <v>22684.05</v>
      </c>
      <c r="Y24" s="828">
        <v>19942.064999999999</v>
      </c>
      <c r="Z24" s="828">
        <v>20549.319</v>
      </c>
      <c r="AA24" s="828">
        <v>18644.585999999999</v>
      </c>
      <c r="AB24" s="828">
        <v>17891.438999999998</v>
      </c>
      <c r="AC24" s="828">
        <v>19104.844000000001</v>
      </c>
      <c r="AD24" s="828">
        <v>18526.431</v>
      </c>
      <c r="AE24" s="828">
        <v>17975.644</v>
      </c>
      <c r="AF24" s="827">
        <v>18778.532999999999</v>
      </c>
      <c r="AG24" s="827">
        <v>19184.803</v>
      </c>
      <c r="AH24" s="827">
        <v>19696.54</v>
      </c>
      <c r="AI24" s="827">
        <v>19523.508999999998</v>
      </c>
      <c r="AJ24" s="827">
        <v>19763.455000000002</v>
      </c>
      <c r="AK24" s="827">
        <v>20817.882000000001</v>
      </c>
      <c r="AL24" s="827">
        <v>23488.414000000001</v>
      </c>
      <c r="AM24" s="827">
        <v>20977.976999999999</v>
      </c>
      <c r="AN24" s="827">
        <v>17764.371999999999</v>
      </c>
      <c r="AO24" s="827">
        <v>19924.902999999998</v>
      </c>
      <c r="AP24" s="827">
        <v>20692.61</v>
      </c>
      <c r="AQ24" s="827">
        <v>24828.727999999999</v>
      </c>
      <c r="AR24" s="827">
        <v>23352.217000000001</v>
      </c>
      <c r="AS24" s="827">
        <v>23938.132000000001</v>
      </c>
      <c r="AT24" s="827">
        <v>25998.858</v>
      </c>
      <c r="AU24" s="827">
        <v>28356.26</v>
      </c>
      <c r="AV24" s="827">
        <v>29791.065999999999</v>
      </c>
      <c r="AW24" s="827">
        <v>31957.573</v>
      </c>
      <c r="AX24" s="827">
        <v>32321.232</v>
      </c>
      <c r="AY24" s="827">
        <v>33273.815000000002</v>
      </c>
      <c r="AZ24" s="827">
        <v>32678.518</v>
      </c>
    </row>
    <row r="25" spans="1:52" ht="15" thickBot="1">
      <c r="A25" s="1673" t="s">
        <v>1837</v>
      </c>
      <c r="B25" s="370"/>
      <c r="C25" s="370"/>
      <c r="D25" s="370"/>
      <c r="E25" s="370"/>
      <c r="F25" s="370"/>
      <c r="G25" s="839"/>
      <c r="H25" s="839"/>
      <c r="I25" s="839"/>
      <c r="J25" s="839"/>
      <c r="K25" s="839"/>
      <c r="L25" s="839"/>
      <c r="M25" s="839"/>
      <c r="N25" s="839"/>
      <c r="O25" s="839"/>
      <c r="P25" s="839">
        <v>16167.464</v>
      </c>
      <c r="Q25" s="839">
        <v>15976.234</v>
      </c>
      <c r="R25" s="839">
        <v>16815.338</v>
      </c>
      <c r="S25" s="839">
        <v>17720.933000000001</v>
      </c>
      <c r="T25" s="839">
        <v>18168.131000000001</v>
      </c>
      <c r="U25" s="839">
        <v>18830.775000000001</v>
      </c>
      <c r="V25" s="839">
        <v>19795.606</v>
      </c>
      <c r="W25" s="839">
        <v>19718.764999999999</v>
      </c>
      <c r="X25" s="839">
        <v>20690.454000000002</v>
      </c>
      <c r="Y25" s="839">
        <v>17928.826000000001</v>
      </c>
      <c r="Z25" s="839">
        <v>18499.592000000001</v>
      </c>
      <c r="AA25" s="839">
        <v>16489.506000000001</v>
      </c>
      <c r="AB25" s="839">
        <v>15458.835999999999</v>
      </c>
      <c r="AC25" s="839">
        <v>16375.106</v>
      </c>
      <c r="AD25" s="839">
        <v>15515.145</v>
      </c>
      <c r="AE25" s="839">
        <v>15085.052</v>
      </c>
      <c r="AF25" s="838">
        <v>15789.489</v>
      </c>
      <c r="AG25" s="838">
        <v>16430.611000000001</v>
      </c>
      <c r="AH25" s="838">
        <v>16770.348000000002</v>
      </c>
      <c r="AI25" s="838">
        <v>16780.238000000001</v>
      </c>
      <c r="AJ25" s="838">
        <v>16860.955999999998</v>
      </c>
      <c r="AK25" s="838">
        <v>17278.825000000001</v>
      </c>
      <c r="AL25" s="838">
        <v>19238.374</v>
      </c>
      <c r="AM25" s="838">
        <v>17387.245999999999</v>
      </c>
      <c r="AN25" s="838">
        <v>14667.331</v>
      </c>
      <c r="AO25" s="838">
        <v>16777.253000000001</v>
      </c>
      <c r="AP25" s="838">
        <v>16654.689999999999</v>
      </c>
      <c r="AQ25" s="838">
        <v>17124.027999999998</v>
      </c>
      <c r="AR25" s="838">
        <v>18473.108</v>
      </c>
      <c r="AS25" s="838">
        <v>20029.853999999999</v>
      </c>
      <c r="AT25" s="838">
        <v>22154.694</v>
      </c>
      <c r="AU25" s="838">
        <v>24550.925999999999</v>
      </c>
      <c r="AV25" s="838">
        <v>26578.874</v>
      </c>
      <c r="AW25" s="838">
        <v>28602.957999999999</v>
      </c>
      <c r="AX25" s="838">
        <v>28617.350999999999</v>
      </c>
      <c r="AY25" s="838">
        <v>29867.385999999999</v>
      </c>
      <c r="AZ25" s="838">
        <v>29314.956999999999</v>
      </c>
    </row>
    <row r="26" spans="1:52" ht="15.75" thickTop="1" thickBot="1">
      <c r="A26" s="1673"/>
      <c r="B26" s="373"/>
      <c r="C26" s="373"/>
      <c r="D26" s="373"/>
      <c r="E26" s="373"/>
      <c r="F26" s="373"/>
      <c r="G26" s="373"/>
      <c r="H26" s="373"/>
      <c r="I26" s="373"/>
      <c r="J26" s="373"/>
      <c r="K26" s="373"/>
      <c r="L26" s="373"/>
      <c r="M26" s="373"/>
      <c r="N26" s="373"/>
      <c r="O26" s="373"/>
      <c r="P26" s="836"/>
      <c r="Q26" s="836"/>
      <c r="R26" s="836"/>
      <c r="S26" s="836"/>
      <c r="T26" s="836"/>
      <c r="U26" s="836"/>
      <c r="V26" s="836"/>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row>
    <row r="27" spans="1:52" ht="18.75" customHeight="1" thickTop="1">
      <c r="A27" s="1674" t="s">
        <v>1836</v>
      </c>
      <c r="B27" s="826"/>
      <c r="C27" s="826"/>
      <c r="D27" s="826"/>
      <c r="E27" s="826"/>
      <c r="F27" s="826"/>
      <c r="G27" s="826"/>
      <c r="H27" s="826"/>
      <c r="I27" s="826"/>
      <c r="J27" s="826"/>
      <c r="K27" s="826"/>
      <c r="L27" s="826"/>
      <c r="M27" s="826"/>
      <c r="N27" s="826"/>
      <c r="O27" s="826"/>
      <c r="P27" s="826"/>
      <c r="Q27" s="826"/>
      <c r="R27" s="826"/>
      <c r="S27" s="826"/>
      <c r="T27" s="826"/>
      <c r="U27" s="826"/>
      <c r="V27" s="826"/>
      <c r="W27" s="826">
        <v>4.3400000000000001E-2</v>
      </c>
      <c r="X27" s="826">
        <v>4.5699999999999998E-2</v>
      </c>
      <c r="Y27" s="826">
        <v>4.0500000000000001E-2</v>
      </c>
      <c r="Z27" s="826">
        <v>4.2900000000000001E-2</v>
      </c>
      <c r="AA27" s="826">
        <v>3.8800000000000001E-2</v>
      </c>
      <c r="AB27" s="826">
        <v>3.8199999999999998E-2</v>
      </c>
      <c r="AC27" s="826">
        <v>3.8699999999999998E-2</v>
      </c>
      <c r="AD27" s="826">
        <v>3.73E-2</v>
      </c>
      <c r="AE27" s="826">
        <v>3.4599999999999999E-2</v>
      </c>
      <c r="AF27" s="826">
        <v>3.5299999999999998E-2</v>
      </c>
      <c r="AG27" s="826">
        <v>3.5999999999999997E-2</v>
      </c>
      <c r="AH27" s="826">
        <v>3.6200000000000003E-2</v>
      </c>
      <c r="AI27" s="826">
        <v>3.5299999999999998E-2</v>
      </c>
      <c r="AJ27" s="826">
        <v>3.4299999999999997E-2</v>
      </c>
      <c r="AK27" s="826">
        <v>3.5700000000000003E-2</v>
      </c>
      <c r="AL27" s="826">
        <v>3.6700000000000003E-2</v>
      </c>
      <c r="AM27" s="826">
        <v>3.1899999999999998E-2</v>
      </c>
      <c r="AN27" s="826">
        <v>2.5700000000000001E-2</v>
      </c>
      <c r="AO27" s="826">
        <v>2.8000000000000001E-2</v>
      </c>
      <c r="AP27" s="826">
        <v>2.8000000000000001E-2</v>
      </c>
      <c r="AQ27" s="826">
        <v>3.4299999999999997E-2</v>
      </c>
      <c r="AR27" s="826">
        <v>3.04E-2</v>
      </c>
      <c r="AS27" s="826">
        <v>2.92E-2</v>
      </c>
      <c r="AT27" s="826">
        <v>3.1800000000000002E-2</v>
      </c>
      <c r="AU27" s="826">
        <v>3.3000000000000002E-2</v>
      </c>
      <c r="AV27" s="826">
        <v>3.3799999999999997E-2</v>
      </c>
      <c r="AW27" s="826">
        <v>3.5200000000000002E-2</v>
      </c>
      <c r="AX27" s="826">
        <v>3.5400000000000001E-2</v>
      </c>
      <c r="AY27" s="826">
        <v>3.6999999999999998E-2</v>
      </c>
      <c r="AZ27" s="826">
        <v>3.6200000000000003E-2</v>
      </c>
    </row>
    <row r="28" spans="1:52" ht="15" thickBot="1">
      <c r="A28" s="1673" t="s">
        <v>1835</v>
      </c>
      <c r="B28" s="370"/>
      <c r="C28" s="370"/>
      <c r="D28" s="370"/>
      <c r="E28" s="370"/>
      <c r="F28" s="370"/>
      <c r="G28" s="373"/>
      <c r="H28" s="373"/>
      <c r="I28" s="373"/>
      <c r="J28" s="373"/>
      <c r="K28" s="373"/>
      <c r="L28" s="373"/>
      <c r="M28" s="373"/>
      <c r="N28" s="373"/>
      <c r="O28" s="373"/>
      <c r="P28" s="373">
        <v>4.2099999999999999E-2</v>
      </c>
      <c r="Q28" s="373">
        <v>3.9800000000000002E-2</v>
      </c>
      <c r="R28" s="373">
        <v>4.1099999999999998E-2</v>
      </c>
      <c r="S28" s="373">
        <v>4.41E-2</v>
      </c>
      <c r="T28" s="373">
        <v>4.4400000000000002E-2</v>
      </c>
      <c r="U28" s="373">
        <v>4.6399999999999997E-2</v>
      </c>
      <c r="V28" s="373">
        <v>5.1999999999999998E-2</v>
      </c>
      <c r="W28" s="373">
        <v>5.3699999999999998E-2</v>
      </c>
      <c r="X28" s="373">
        <v>5.7000000000000002E-2</v>
      </c>
      <c r="Y28" s="373">
        <v>4.9299999999999997E-2</v>
      </c>
      <c r="Z28" s="373">
        <v>5.2400000000000002E-2</v>
      </c>
      <c r="AA28" s="373">
        <v>4.7E-2</v>
      </c>
      <c r="AB28" s="373">
        <v>4.53E-2</v>
      </c>
      <c r="AC28" s="373">
        <v>4.58E-2</v>
      </c>
      <c r="AD28" s="373">
        <v>4.3700000000000003E-2</v>
      </c>
      <c r="AE28" s="373">
        <v>4.1399999999999999E-2</v>
      </c>
      <c r="AF28" s="373">
        <v>4.2599999999999999E-2</v>
      </c>
      <c r="AG28" s="373">
        <v>4.3099999999999999E-2</v>
      </c>
      <c r="AH28" s="373">
        <v>4.3099999999999999E-2</v>
      </c>
      <c r="AI28" s="373">
        <v>4.2099999999999999E-2</v>
      </c>
      <c r="AJ28" s="373">
        <v>4.0399999999999998E-2</v>
      </c>
      <c r="AK28" s="373">
        <v>4.02E-2</v>
      </c>
      <c r="AL28" s="373">
        <v>4.19E-2</v>
      </c>
      <c r="AM28" s="373">
        <v>3.7999999999999999E-2</v>
      </c>
      <c r="AN28" s="373">
        <v>3.0300000000000001E-2</v>
      </c>
      <c r="AO28" s="373">
        <v>3.2899999999999999E-2</v>
      </c>
      <c r="AP28" s="373">
        <v>3.2199999999999999E-2</v>
      </c>
      <c r="AQ28" s="373">
        <v>3.2300000000000002E-2</v>
      </c>
      <c r="AR28" s="373">
        <v>3.2500000000000001E-2</v>
      </c>
      <c r="AS28" s="373">
        <v>3.2599999999999997E-2</v>
      </c>
      <c r="AT28" s="373">
        <v>3.5099999999999999E-2</v>
      </c>
      <c r="AU28" s="373">
        <v>3.6700000000000003E-2</v>
      </c>
      <c r="AV28" s="373">
        <v>3.8699999999999998E-2</v>
      </c>
      <c r="AW28" s="373">
        <v>4.07E-2</v>
      </c>
      <c r="AX28" s="373">
        <v>4.0800000000000003E-2</v>
      </c>
      <c r="AY28" s="373">
        <v>4.2700000000000002E-2</v>
      </c>
      <c r="AZ28" s="373">
        <v>4.1300000000000003E-2</v>
      </c>
    </row>
    <row r="29" spans="1:52" ht="18.75" customHeight="1" thickTop="1" thickBot="1">
      <c r="A29" s="16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row>
    <row r="30" spans="1:52" ht="15.75" thickTop="1">
      <c r="A30" s="1230" t="s">
        <v>1834</v>
      </c>
      <c r="B30" s="1231"/>
      <c r="C30" s="1231"/>
      <c r="D30" s="1231"/>
      <c r="E30" s="1231"/>
      <c r="F30" s="1231"/>
      <c r="G30" s="1231"/>
      <c r="H30" s="1231"/>
      <c r="I30" s="1231"/>
      <c r="J30" s="1231"/>
      <c r="K30" s="1231"/>
      <c r="L30" s="1231"/>
      <c r="M30" s="1231"/>
      <c r="N30" s="1231"/>
      <c r="O30" s="1231"/>
      <c r="P30" s="1231"/>
      <c r="Q30" s="1231"/>
      <c r="R30" s="1232"/>
      <c r="S30" s="1232"/>
      <c r="T30" s="1232"/>
      <c r="U30" s="1232"/>
      <c r="V30" s="1232"/>
      <c r="W30" s="1232"/>
      <c r="X30" s="1232"/>
      <c r="Y30" s="1232"/>
      <c r="Z30" s="1232"/>
      <c r="AA30" s="1232"/>
      <c r="AB30" s="1232"/>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row>
    <row r="31" spans="1:52" ht="7.5" customHeight="1" thickBot="1">
      <c r="A31" s="1673"/>
      <c r="B31" s="373"/>
      <c r="C31" s="373"/>
      <c r="D31" s="373"/>
      <c r="E31" s="373"/>
      <c r="F31" s="373"/>
      <c r="G31" s="373"/>
      <c r="H31" s="373"/>
      <c r="I31" s="373"/>
      <c r="J31" s="373"/>
      <c r="K31" s="373"/>
      <c r="L31" s="373"/>
      <c r="M31" s="373"/>
      <c r="N31" s="373"/>
      <c r="O31" s="373"/>
      <c r="P31" s="836"/>
      <c r="Q31" s="836"/>
      <c r="R31" s="836"/>
      <c r="S31" s="836"/>
      <c r="T31" s="836"/>
      <c r="U31" s="836"/>
      <c r="V31" s="836"/>
      <c r="W31" s="836"/>
      <c r="X31" s="836"/>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row>
    <row r="32" spans="1:52" ht="15" thickTop="1">
      <c r="A32" s="1674" t="s">
        <v>1833</v>
      </c>
      <c r="B32" s="370"/>
      <c r="C32" s="370"/>
      <c r="D32" s="370"/>
      <c r="E32" s="370"/>
      <c r="F32" s="370"/>
      <c r="G32" s="830"/>
      <c r="H32" s="830"/>
      <c r="I32" s="830"/>
      <c r="J32" s="830"/>
      <c r="K32" s="830"/>
      <c r="L32" s="830"/>
      <c r="M32" s="830"/>
      <c r="N32" s="830"/>
      <c r="O32" s="830"/>
      <c r="P32" s="830"/>
      <c r="Q32" s="830"/>
      <c r="R32" s="830"/>
      <c r="S32" s="830"/>
      <c r="T32" s="830"/>
      <c r="U32" s="830"/>
      <c r="V32" s="830"/>
      <c r="W32" s="830">
        <v>15988.067999999999</v>
      </c>
      <c r="X32" s="830">
        <v>14584.525</v>
      </c>
      <c r="Y32" s="830">
        <v>12484.333000000001</v>
      </c>
      <c r="Z32" s="830">
        <v>15141.877</v>
      </c>
      <c r="AA32" s="830">
        <v>13359.63</v>
      </c>
      <c r="AB32" s="830">
        <v>12989.027</v>
      </c>
      <c r="AC32" s="830">
        <v>13568.222</v>
      </c>
      <c r="AD32" s="830">
        <v>13465.405000000001</v>
      </c>
      <c r="AE32" s="830">
        <v>13988.617</v>
      </c>
      <c r="AF32" s="831">
        <v>13746.498</v>
      </c>
      <c r="AG32" s="831">
        <v>12477.208000000001</v>
      </c>
      <c r="AH32" s="831">
        <v>13428.852000000001</v>
      </c>
      <c r="AI32" s="831">
        <v>13623.727999999999</v>
      </c>
      <c r="AJ32" s="831">
        <v>13309.353999999999</v>
      </c>
      <c r="AK32" s="831">
        <v>13686.495000000001</v>
      </c>
      <c r="AL32" s="831">
        <v>16573.921999999999</v>
      </c>
      <c r="AM32" s="831">
        <v>11468.991</v>
      </c>
      <c r="AN32" s="831">
        <v>12941.237999999999</v>
      </c>
      <c r="AO32" s="831">
        <v>13139.829</v>
      </c>
      <c r="AP32" s="831">
        <v>14625.388999999999</v>
      </c>
      <c r="AQ32" s="831">
        <v>17840.723000000002</v>
      </c>
      <c r="AR32" s="831">
        <v>13096.905000000001</v>
      </c>
      <c r="AS32" s="831">
        <v>14361.467000000001</v>
      </c>
      <c r="AT32" s="831">
        <v>17301.467000000001</v>
      </c>
      <c r="AU32" s="831">
        <v>18360.527999999998</v>
      </c>
      <c r="AV32" s="831">
        <v>20141.156999999999</v>
      </c>
      <c r="AW32" s="831">
        <v>19655.401000000002</v>
      </c>
      <c r="AX32" s="831">
        <v>22664.803</v>
      </c>
      <c r="AY32" s="831">
        <v>22308.896000000001</v>
      </c>
      <c r="AZ32" s="831">
        <v>21116.153999999999</v>
      </c>
    </row>
    <row r="33" spans="1:52">
      <c r="A33" s="1674" t="s">
        <v>1832</v>
      </c>
      <c r="B33" s="370"/>
      <c r="C33" s="370"/>
      <c r="D33" s="370"/>
      <c r="E33" s="370"/>
      <c r="F33" s="370"/>
      <c r="G33" s="371"/>
      <c r="H33" s="371"/>
      <c r="I33" s="371"/>
      <c r="J33" s="371"/>
      <c r="K33" s="371"/>
      <c r="L33" s="371"/>
      <c r="M33" s="371"/>
      <c r="N33" s="371"/>
      <c r="O33" s="371"/>
      <c r="P33" s="371">
        <v>10455.959999999999</v>
      </c>
      <c r="Q33" s="371">
        <v>10483.609</v>
      </c>
      <c r="R33" s="371">
        <v>12252.672</v>
      </c>
      <c r="S33" s="371">
        <v>12559.242</v>
      </c>
      <c r="T33" s="371">
        <v>13071.807000000001</v>
      </c>
      <c r="U33" s="371">
        <v>11253.079</v>
      </c>
      <c r="V33" s="371">
        <v>12552.456</v>
      </c>
      <c r="W33" s="371">
        <v>13232.339</v>
      </c>
      <c r="X33" s="371">
        <v>11768.084000000001</v>
      </c>
      <c r="Y33" s="371">
        <v>9532.7559999999994</v>
      </c>
      <c r="Z33" s="371">
        <v>11758.752</v>
      </c>
      <c r="AA33" s="371">
        <v>9594.8619999999992</v>
      </c>
      <c r="AB33" s="371">
        <v>9130.7690000000002</v>
      </c>
      <c r="AC33" s="371">
        <v>9686.2000000000007</v>
      </c>
      <c r="AD33" s="371">
        <v>9172.2649999999994</v>
      </c>
      <c r="AE33" s="371">
        <v>10126.368</v>
      </c>
      <c r="AF33" s="669">
        <v>8757.7909999999993</v>
      </c>
      <c r="AG33" s="669">
        <v>8912.5859999999993</v>
      </c>
      <c r="AH33" s="669">
        <v>9331.2099999999991</v>
      </c>
      <c r="AI33" s="669">
        <v>9752.0550000000003</v>
      </c>
      <c r="AJ33" s="669">
        <v>9331.4320000000007</v>
      </c>
      <c r="AK33" s="669">
        <v>10124.668</v>
      </c>
      <c r="AL33" s="669">
        <v>11215.906999999999</v>
      </c>
      <c r="AM33" s="669">
        <v>7684.7089999999998</v>
      </c>
      <c r="AN33" s="669">
        <v>9500.3690000000006</v>
      </c>
      <c r="AO33" s="669">
        <v>9363.3690000000006</v>
      </c>
      <c r="AP33" s="669">
        <v>10150.041999999999</v>
      </c>
      <c r="AQ33" s="669">
        <v>10235.592000000001</v>
      </c>
      <c r="AR33" s="669">
        <v>9624.2450000000008</v>
      </c>
      <c r="AS33" s="669">
        <v>11245.26</v>
      </c>
      <c r="AT33" s="669">
        <v>13742.921</v>
      </c>
      <c r="AU33" s="669">
        <v>14557.227999999999</v>
      </c>
      <c r="AV33" s="669">
        <v>15123.456</v>
      </c>
      <c r="AW33" s="669">
        <v>15817.651</v>
      </c>
      <c r="AX33" s="669">
        <v>17680.404999999999</v>
      </c>
      <c r="AY33" s="669">
        <v>17431.892</v>
      </c>
      <c r="AZ33" s="669">
        <v>16646.396000000001</v>
      </c>
    </row>
    <row r="34" spans="1:52" ht="15" thickBot="1">
      <c r="A34" s="1673" t="s">
        <v>1831</v>
      </c>
      <c r="B34" s="370"/>
      <c r="C34" s="370"/>
      <c r="D34" s="370"/>
      <c r="E34" s="370"/>
      <c r="F34" s="370"/>
      <c r="G34" s="836"/>
      <c r="H34" s="836"/>
      <c r="I34" s="836"/>
      <c r="J34" s="836"/>
      <c r="K34" s="836"/>
      <c r="L34" s="836"/>
      <c r="M34" s="836"/>
      <c r="N34" s="836"/>
      <c r="O34" s="836"/>
      <c r="P34" s="836"/>
      <c r="Q34" s="836"/>
      <c r="R34" s="836"/>
      <c r="S34" s="836"/>
      <c r="T34" s="836"/>
      <c r="U34" s="836"/>
      <c r="V34" s="836"/>
      <c r="W34" s="836">
        <v>2755.7280000000001</v>
      </c>
      <c r="X34" s="836">
        <v>2816.44</v>
      </c>
      <c r="Y34" s="836">
        <v>2951.576</v>
      </c>
      <c r="Z34" s="836">
        <v>3383.125</v>
      </c>
      <c r="AA34" s="836">
        <v>3764.768</v>
      </c>
      <c r="AB34" s="836">
        <v>3858.2570000000001</v>
      </c>
      <c r="AC34" s="836">
        <v>3882.0219999999999</v>
      </c>
      <c r="AD34" s="836">
        <v>4293.1390000000001</v>
      </c>
      <c r="AE34" s="836">
        <v>3862.248</v>
      </c>
      <c r="AF34" s="837">
        <v>4988.7070000000003</v>
      </c>
      <c r="AG34" s="837">
        <v>3564.6210000000001</v>
      </c>
      <c r="AH34" s="837">
        <v>4097.6419999999998</v>
      </c>
      <c r="AI34" s="837">
        <v>3871.672</v>
      </c>
      <c r="AJ34" s="837">
        <v>3977.922</v>
      </c>
      <c r="AK34" s="837">
        <v>3561.826</v>
      </c>
      <c r="AL34" s="837">
        <v>5358.0140000000001</v>
      </c>
      <c r="AM34" s="837">
        <v>3784.2809999999999</v>
      </c>
      <c r="AN34" s="837">
        <v>3440.8679999999999</v>
      </c>
      <c r="AO34" s="837">
        <v>3776.46</v>
      </c>
      <c r="AP34" s="837">
        <v>4475.3469999999998</v>
      </c>
      <c r="AQ34" s="837">
        <v>7605.13</v>
      </c>
      <c r="AR34" s="837">
        <v>3472.66</v>
      </c>
      <c r="AS34" s="837">
        <v>3116.2060000000001</v>
      </c>
      <c r="AT34" s="837">
        <v>3558.5450000000001</v>
      </c>
      <c r="AU34" s="837">
        <v>3803.3</v>
      </c>
      <c r="AV34" s="837">
        <v>5017.7</v>
      </c>
      <c r="AW34" s="837">
        <v>3837.75</v>
      </c>
      <c r="AX34" s="837">
        <v>4984.3980000000001</v>
      </c>
      <c r="AY34" s="837">
        <v>4877.0039999999999</v>
      </c>
      <c r="AZ34" s="837">
        <v>4469.7569999999996</v>
      </c>
    </row>
    <row r="35" spans="1:52" ht="18.75" customHeight="1" thickTop="1" thickBot="1">
      <c r="A35" s="16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row>
    <row r="36" spans="1:52" ht="15" thickTop="1">
      <c r="A36" s="1674" t="s">
        <v>1830</v>
      </c>
      <c r="B36" s="370"/>
      <c r="C36" s="370"/>
      <c r="D36" s="370"/>
      <c r="E36" s="370"/>
      <c r="F36" s="370"/>
      <c r="G36" s="371"/>
      <c r="H36" s="371"/>
      <c r="I36" s="371"/>
      <c r="J36" s="371"/>
      <c r="K36" s="371"/>
      <c r="L36" s="371"/>
      <c r="M36" s="371"/>
      <c r="N36" s="371"/>
      <c r="O36" s="371"/>
      <c r="P36" s="830">
        <v>7690.18</v>
      </c>
      <c r="Q36" s="830">
        <v>7230.1549999999997</v>
      </c>
      <c r="R36" s="830">
        <v>8025.5230000000001</v>
      </c>
      <c r="S36" s="830">
        <v>8193.0130000000008</v>
      </c>
      <c r="T36" s="830">
        <v>7953.3680000000004</v>
      </c>
      <c r="U36" s="830">
        <v>7441.8440000000001</v>
      </c>
      <c r="V36" s="830">
        <v>7970.4949999999999</v>
      </c>
      <c r="W36" s="830">
        <v>7850.2650000000003</v>
      </c>
      <c r="X36" s="830">
        <v>7815.4089999999997</v>
      </c>
      <c r="Y36" s="830">
        <v>6698.6440000000002</v>
      </c>
      <c r="Z36" s="830">
        <v>7333.0450000000001</v>
      </c>
      <c r="AA36" s="830">
        <v>6832.5959999999995</v>
      </c>
      <c r="AB36" s="830">
        <v>6437.5190000000002</v>
      </c>
      <c r="AC36" s="830">
        <v>6314.2340000000004</v>
      </c>
      <c r="AD36" s="830">
        <v>6869.375</v>
      </c>
      <c r="AE36" s="830">
        <v>6930.2879999999996</v>
      </c>
      <c r="AF36" s="669">
        <v>6621.2460000000001</v>
      </c>
      <c r="AG36" s="669">
        <v>6330.674</v>
      </c>
      <c r="AH36" s="669">
        <v>7385.9719999999998</v>
      </c>
      <c r="AI36" s="669">
        <v>7649.7439999999997</v>
      </c>
      <c r="AJ36" s="669">
        <v>7426.53</v>
      </c>
      <c r="AK36" s="669">
        <v>7543.34</v>
      </c>
      <c r="AL36" s="669">
        <v>8566.7939999999999</v>
      </c>
      <c r="AM36" s="669">
        <v>5690</v>
      </c>
      <c r="AN36" s="669">
        <v>7391.5810000000001</v>
      </c>
      <c r="AO36" s="669">
        <v>6424.1040000000003</v>
      </c>
      <c r="AP36" s="669">
        <v>7537.9849999999997</v>
      </c>
      <c r="AQ36" s="669">
        <v>7441.0110000000004</v>
      </c>
      <c r="AR36" s="669">
        <v>7659.8490000000002</v>
      </c>
      <c r="AS36" s="669">
        <v>9209.7430000000004</v>
      </c>
      <c r="AT36" s="669">
        <v>11103.242</v>
      </c>
      <c r="AU36" s="669">
        <v>11904.146000000001</v>
      </c>
      <c r="AV36" s="669">
        <v>12674.386</v>
      </c>
      <c r="AW36" s="669">
        <v>12940.678</v>
      </c>
      <c r="AX36" s="669">
        <v>14510.53</v>
      </c>
      <c r="AY36" s="669">
        <v>14184.787</v>
      </c>
      <c r="AZ36" s="669">
        <v>13521.977999999999</v>
      </c>
    </row>
    <row r="37" spans="1:52">
      <c r="A37" s="1674" t="s">
        <v>1829</v>
      </c>
      <c r="B37" s="370"/>
      <c r="C37" s="370"/>
      <c r="D37" s="370"/>
      <c r="E37" s="370"/>
      <c r="F37" s="370"/>
      <c r="G37" s="371"/>
      <c r="H37" s="371"/>
      <c r="I37" s="371"/>
      <c r="J37" s="371"/>
      <c r="K37" s="371"/>
      <c r="L37" s="371"/>
      <c r="M37" s="371"/>
      <c r="N37" s="371"/>
      <c r="O37" s="371"/>
      <c r="P37" s="371">
        <v>2083.3760000000002</v>
      </c>
      <c r="Q37" s="371">
        <v>2192.7919999999999</v>
      </c>
      <c r="R37" s="371">
        <v>2533.701</v>
      </c>
      <c r="S37" s="371">
        <v>2399.2399999999998</v>
      </c>
      <c r="T37" s="371">
        <v>2345.297</v>
      </c>
      <c r="U37" s="371">
        <v>2580.3780000000002</v>
      </c>
      <c r="V37" s="371">
        <v>2655.8519999999999</v>
      </c>
      <c r="W37" s="371">
        <v>2587.665</v>
      </c>
      <c r="X37" s="371">
        <v>2274.098</v>
      </c>
      <c r="Y37" s="371">
        <v>2119.19</v>
      </c>
      <c r="Z37" s="371">
        <v>2197.6350000000002</v>
      </c>
      <c r="AA37" s="371">
        <v>1651.318</v>
      </c>
      <c r="AB37" s="371">
        <v>1720.7929999999999</v>
      </c>
      <c r="AC37" s="371">
        <v>1502.4159999999999</v>
      </c>
      <c r="AD37" s="371">
        <v>1486.751</v>
      </c>
      <c r="AE37" s="371">
        <v>1491.982</v>
      </c>
      <c r="AF37" s="669">
        <v>1175.8889999999999</v>
      </c>
      <c r="AG37" s="669">
        <v>1160.0530000000001</v>
      </c>
      <c r="AH37" s="669">
        <v>1307.059</v>
      </c>
      <c r="AI37" s="669">
        <v>1282.933</v>
      </c>
      <c r="AJ37" s="669">
        <v>1215.193</v>
      </c>
      <c r="AK37" s="669">
        <v>1465.646</v>
      </c>
      <c r="AL37" s="669">
        <v>1853.9190000000001</v>
      </c>
      <c r="AM37" s="669">
        <v>972.601</v>
      </c>
      <c r="AN37" s="669">
        <v>1282.1569999999999</v>
      </c>
      <c r="AO37" s="669">
        <v>2181.3139999999999</v>
      </c>
      <c r="AP37" s="669">
        <v>1956.7660000000001</v>
      </c>
      <c r="AQ37" s="669">
        <v>1818.9780000000001</v>
      </c>
      <c r="AR37" s="669">
        <v>1757.0150000000001</v>
      </c>
      <c r="AS37" s="669">
        <v>1827.2190000000001</v>
      </c>
      <c r="AT37" s="669">
        <v>2410.1480000000001</v>
      </c>
      <c r="AU37" s="669">
        <v>2493.221</v>
      </c>
      <c r="AV37" s="669">
        <v>2337.54</v>
      </c>
      <c r="AW37" s="669">
        <v>2669.2150000000001</v>
      </c>
      <c r="AX37" s="669">
        <v>2893.4490000000001</v>
      </c>
      <c r="AY37" s="669">
        <v>2884.788</v>
      </c>
      <c r="AZ37" s="669">
        <v>2870.5439999999999</v>
      </c>
    </row>
    <row r="38" spans="1:52" ht="15" thickBot="1">
      <c r="A38" s="1673" t="s">
        <v>1828</v>
      </c>
      <c r="B38" s="370"/>
      <c r="C38" s="370"/>
      <c r="D38" s="370"/>
      <c r="E38" s="370"/>
      <c r="F38" s="370"/>
      <c r="G38" s="836"/>
      <c r="H38" s="836"/>
      <c r="I38" s="836"/>
      <c r="J38" s="836"/>
      <c r="K38" s="836"/>
      <c r="L38" s="836"/>
      <c r="M38" s="836"/>
      <c r="N38" s="836"/>
      <c r="O38" s="836"/>
      <c r="P38" s="836">
        <v>682.404</v>
      </c>
      <c r="Q38" s="836">
        <v>1060.6610000000001</v>
      </c>
      <c r="R38" s="836">
        <v>1693.4469999999999</v>
      </c>
      <c r="S38" s="836">
        <v>1966.9880000000001</v>
      </c>
      <c r="T38" s="836">
        <v>2773.14</v>
      </c>
      <c r="U38" s="836">
        <v>1230.856</v>
      </c>
      <c r="V38" s="836">
        <v>1926.1079999999999</v>
      </c>
      <c r="W38" s="836">
        <v>2794.4079999999999</v>
      </c>
      <c r="X38" s="836">
        <v>1678.575</v>
      </c>
      <c r="Y38" s="836">
        <v>714.92200000000003</v>
      </c>
      <c r="Z38" s="836">
        <v>2228.0709999999999</v>
      </c>
      <c r="AA38" s="836">
        <v>1110.9469999999999</v>
      </c>
      <c r="AB38" s="836">
        <v>972.45600000000002</v>
      </c>
      <c r="AC38" s="836">
        <v>1869.549</v>
      </c>
      <c r="AD38" s="836">
        <v>816.13800000000003</v>
      </c>
      <c r="AE38" s="836">
        <v>1704.097</v>
      </c>
      <c r="AF38" s="837">
        <v>960.65499999999997</v>
      </c>
      <c r="AG38" s="837">
        <v>1421.8579999999999</v>
      </c>
      <c r="AH38" s="837">
        <v>638.17700000000002</v>
      </c>
      <c r="AI38" s="837">
        <v>819.37699999999995</v>
      </c>
      <c r="AJ38" s="837">
        <v>689.70799999999997</v>
      </c>
      <c r="AK38" s="837">
        <v>1115.682</v>
      </c>
      <c r="AL38" s="837">
        <v>795.19399999999996</v>
      </c>
      <c r="AM38" s="837">
        <v>1022.107</v>
      </c>
      <c r="AN38" s="837">
        <v>826.63099999999997</v>
      </c>
      <c r="AO38" s="837">
        <v>757.95</v>
      </c>
      <c r="AP38" s="837">
        <v>655.29</v>
      </c>
      <c r="AQ38" s="837">
        <v>975.60199999999998</v>
      </c>
      <c r="AR38" s="837">
        <v>207.38</v>
      </c>
      <c r="AS38" s="837">
        <v>208.298</v>
      </c>
      <c r="AT38" s="837">
        <v>229.53</v>
      </c>
      <c r="AU38" s="837">
        <v>159.86000000000001</v>
      </c>
      <c r="AV38" s="837">
        <v>111.529</v>
      </c>
      <c r="AW38" s="837">
        <v>207.756</v>
      </c>
      <c r="AX38" s="837">
        <v>276.42500000000001</v>
      </c>
      <c r="AY38" s="837">
        <v>362.31599999999997</v>
      </c>
      <c r="AZ38" s="837">
        <v>253.87200000000001</v>
      </c>
    </row>
    <row r="39" spans="1:52" ht="15.75" thickTop="1" thickBot="1">
      <c r="A39" s="1673"/>
      <c r="B39" s="373"/>
      <c r="C39" s="373"/>
      <c r="D39" s="373"/>
      <c r="E39" s="373"/>
      <c r="F39" s="373"/>
      <c r="G39" s="373"/>
      <c r="H39" s="373"/>
      <c r="I39" s="373"/>
      <c r="J39" s="373"/>
      <c r="K39" s="373"/>
      <c r="L39" s="373"/>
      <c r="M39" s="373"/>
      <c r="N39" s="373"/>
      <c r="O39" s="373"/>
      <c r="P39" s="836"/>
      <c r="Q39" s="836"/>
      <c r="R39" s="836"/>
      <c r="S39" s="836"/>
      <c r="T39" s="836"/>
      <c r="U39" s="836"/>
      <c r="V39" s="836"/>
      <c r="W39" s="836"/>
      <c r="X39" s="836"/>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row>
    <row r="40" spans="1:52" ht="15" thickTop="1">
      <c r="A40" s="1674" t="s">
        <v>1827</v>
      </c>
      <c r="B40" s="370"/>
      <c r="C40" s="370"/>
      <c r="D40" s="370"/>
      <c r="E40" s="370"/>
      <c r="F40" s="370"/>
      <c r="G40" s="826"/>
      <c r="H40" s="826"/>
      <c r="I40" s="826"/>
      <c r="J40" s="826"/>
      <c r="K40" s="826"/>
      <c r="L40" s="826"/>
      <c r="M40" s="826"/>
      <c r="N40" s="826"/>
      <c r="O40" s="826"/>
      <c r="P40" s="826"/>
      <c r="Q40" s="826"/>
      <c r="R40" s="826"/>
      <c r="S40" s="826"/>
      <c r="T40" s="826"/>
      <c r="U40" s="826"/>
      <c r="V40" s="826"/>
      <c r="W40" s="826">
        <v>3.2099999999999997E-2</v>
      </c>
      <c r="X40" s="826">
        <v>2.9399999999999999E-2</v>
      </c>
      <c r="Y40" s="826">
        <v>2.5399999999999999E-2</v>
      </c>
      <c r="Z40" s="826">
        <v>3.1600000000000003E-2</v>
      </c>
      <c r="AA40" s="826">
        <v>2.7799999999999998E-2</v>
      </c>
      <c r="AB40" s="826">
        <v>2.7699999999999999E-2</v>
      </c>
      <c r="AC40" s="826">
        <v>2.7400000000000001E-2</v>
      </c>
      <c r="AD40" s="826">
        <v>2.7099999999999999E-2</v>
      </c>
      <c r="AE40" s="826">
        <v>2.69E-2</v>
      </c>
      <c r="AF40" s="826">
        <v>2.5899999999999999E-2</v>
      </c>
      <c r="AG40" s="826">
        <v>2.3400000000000001E-2</v>
      </c>
      <c r="AH40" s="826">
        <v>2.47E-2</v>
      </c>
      <c r="AI40" s="826">
        <v>2.46E-2</v>
      </c>
      <c r="AJ40" s="826">
        <v>2.3099999999999999E-2</v>
      </c>
      <c r="AK40" s="826">
        <v>2.3400000000000001E-2</v>
      </c>
      <c r="AL40" s="826">
        <v>2.5899999999999999E-2</v>
      </c>
      <c r="AM40" s="826">
        <v>1.7399999999999999E-2</v>
      </c>
      <c r="AN40" s="826">
        <v>1.8700000000000001E-2</v>
      </c>
      <c r="AO40" s="826">
        <v>1.84E-2</v>
      </c>
      <c r="AP40" s="826">
        <v>1.9800000000000002E-2</v>
      </c>
      <c r="AQ40" s="826">
        <v>2.46E-2</v>
      </c>
      <c r="AR40" s="826">
        <v>1.7000000000000001E-2</v>
      </c>
      <c r="AS40" s="826">
        <v>1.7500000000000002E-2</v>
      </c>
      <c r="AT40" s="826">
        <v>2.12E-2</v>
      </c>
      <c r="AU40" s="826">
        <v>2.1299999999999999E-2</v>
      </c>
      <c r="AV40" s="826">
        <v>2.2800000000000001E-2</v>
      </c>
      <c r="AW40" s="826">
        <v>2.1600000000000001E-2</v>
      </c>
      <c r="AX40" s="826">
        <v>2.4799999999999999E-2</v>
      </c>
      <c r="AY40" s="826">
        <v>2.4799999999999999E-2</v>
      </c>
      <c r="AZ40" s="826">
        <v>2.3400000000000001E-2</v>
      </c>
    </row>
    <row r="41" spans="1:52">
      <c r="A41" s="1674" t="s">
        <v>1826</v>
      </c>
      <c r="B41" s="370"/>
      <c r="C41" s="370"/>
      <c r="D41" s="370"/>
      <c r="E41" s="370"/>
      <c r="F41" s="370"/>
      <c r="G41" s="835"/>
      <c r="H41" s="835"/>
      <c r="I41" s="835"/>
      <c r="J41" s="835"/>
      <c r="K41" s="835"/>
      <c r="L41" s="835"/>
      <c r="M41" s="835"/>
      <c r="N41" s="835"/>
      <c r="O41" s="835"/>
      <c r="P41" s="835">
        <v>2.7199999999999998E-2</v>
      </c>
      <c r="Q41" s="835">
        <v>2.6100000000000002E-2</v>
      </c>
      <c r="R41" s="835">
        <v>2.9899999999999999E-2</v>
      </c>
      <c r="S41" s="835">
        <v>3.1300000000000001E-2</v>
      </c>
      <c r="T41" s="835">
        <v>3.1899999999999998E-2</v>
      </c>
      <c r="U41" s="835">
        <v>2.7699999999999999E-2</v>
      </c>
      <c r="V41" s="835">
        <v>3.3000000000000002E-2</v>
      </c>
      <c r="W41" s="835">
        <v>3.5999999999999997E-2</v>
      </c>
      <c r="X41" s="835">
        <v>3.2399999999999998E-2</v>
      </c>
      <c r="Y41" s="835">
        <v>2.6200000000000001E-2</v>
      </c>
      <c r="Z41" s="835">
        <v>3.3300000000000003E-2</v>
      </c>
      <c r="AA41" s="835">
        <v>2.7300000000000001E-2</v>
      </c>
      <c r="AB41" s="835">
        <v>2.6700000000000002E-2</v>
      </c>
      <c r="AC41" s="835">
        <v>2.7E-2</v>
      </c>
      <c r="AD41" s="835">
        <v>2.58E-2</v>
      </c>
      <c r="AE41" s="835">
        <v>2.7799999999999998E-2</v>
      </c>
      <c r="AF41" s="835">
        <v>2.3599999999999999E-2</v>
      </c>
      <c r="AG41" s="835">
        <v>2.3400000000000001E-2</v>
      </c>
      <c r="AH41" s="835">
        <v>2.4E-2</v>
      </c>
      <c r="AI41" s="835">
        <v>2.4400000000000002E-2</v>
      </c>
      <c r="AJ41" s="835">
        <v>2.23E-2</v>
      </c>
      <c r="AK41" s="835">
        <v>2.35E-2</v>
      </c>
      <c r="AL41" s="835">
        <v>2.4400000000000002E-2</v>
      </c>
      <c r="AM41" s="835">
        <v>1.6799999999999999E-2</v>
      </c>
      <c r="AN41" s="835">
        <v>1.9599999999999999E-2</v>
      </c>
      <c r="AO41" s="835">
        <v>1.84E-2</v>
      </c>
      <c r="AP41" s="835">
        <v>1.9599999999999999E-2</v>
      </c>
      <c r="AQ41" s="835">
        <v>1.9300000000000001E-2</v>
      </c>
      <c r="AR41" s="835">
        <v>1.6899999999999998E-2</v>
      </c>
      <c r="AS41" s="835">
        <v>1.83E-2</v>
      </c>
      <c r="AT41" s="835">
        <v>2.18E-2</v>
      </c>
      <c r="AU41" s="835">
        <v>2.18E-2</v>
      </c>
      <c r="AV41" s="835">
        <v>2.1999999999999999E-2</v>
      </c>
      <c r="AW41" s="835">
        <v>2.2499999999999999E-2</v>
      </c>
      <c r="AX41" s="835">
        <v>2.52E-2</v>
      </c>
      <c r="AY41" s="835">
        <v>2.4899999999999999E-2</v>
      </c>
      <c r="AZ41" s="835">
        <v>2.3400000000000001E-2</v>
      </c>
    </row>
    <row r="42" spans="1:52" ht="15" thickBot="1">
      <c r="A42" s="1673" t="s">
        <v>1825</v>
      </c>
      <c r="B42" s="370"/>
      <c r="C42" s="370"/>
      <c r="D42" s="370"/>
      <c r="E42" s="370"/>
      <c r="F42" s="370"/>
      <c r="G42" s="373"/>
      <c r="H42" s="373"/>
      <c r="I42" s="373"/>
      <c r="J42" s="373"/>
      <c r="K42" s="373"/>
      <c r="L42" s="373"/>
      <c r="M42" s="373"/>
      <c r="N42" s="373"/>
      <c r="O42" s="373"/>
      <c r="P42" s="373"/>
      <c r="Q42" s="373"/>
      <c r="R42" s="373"/>
      <c r="S42" s="373"/>
      <c r="T42" s="373"/>
      <c r="U42" s="373"/>
      <c r="V42" s="373"/>
      <c r="W42" s="373">
        <v>2.0899999999999998E-2</v>
      </c>
      <c r="X42" s="373">
        <v>2.1100000000000001E-2</v>
      </c>
      <c r="Y42" s="373">
        <v>2.3099999999999999E-2</v>
      </c>
      <c r="Z42" s="373">
        <v>2.69E-2</v>
      </c>
      <c r="AA42" s="373">
        <v>2.9100000000000001E-2</v>
      </c>
      <c r="AB42" s="373">
        <v>3.04E-2</v>
      </c>
      <c r="AC42" s="373">
        <v>2.8500000000000001E-2</v>
      </c>
      <c r="AD42" s="373">
        <v>3.0499999999999999E-2</v>
      </c>
      <c r="AE42" s="373">
        <v>2.4899999999999999E-2</v>
      </c>
      <c r="AF42" s="373">
        <v>3.1099999999999999E-2</v>
      </c>
      <c r="AG42" s="373">
        <v>2.3400000000000001E-2</v>
      </c>
      <c r="AH42" s="373">
        <v>2.63E-2</v>
      </c>
      <c r="AI42" s="373">
        <v>2.5000000000000001E-2</v>
      </c>
      <c r="AJ42" s="373">
        <v>2.5000000000000001E-2</v>
      </c>
      <c r="AK42" s="373">
        <v>2.3099999999999999E-2</v>
      </c>
      <c r="AL42" s="373">
        <v>2.9499999999999998E-2</v>
      </c>
      <c r="AM42" s="373">
        <v>1.8800000000000001E-2</v>
      </c>
      <c r="AN42" s="373">
        <v>1.66E-2</v>
      </c>
      <c r="AO42" s="373">
        <v>1.8700000000000001E-2</v>
      </c>
      <c r="AP42" s="373">
        <v>2.0199999999999999E-2</v>
      </c>
      <c r="AQ42" s="373">
        <v>3.9E-2</v>
      </c>
      <c r="AR42" s="373">
        <v>1.7299999999999999E-2</v>
      </c>
      <c r="AS42" s="373">
        <v>1.52E-2</v>
      </c>
      <c r="AT42" s="373">
        <v>1.9199999999999998E-2</v>
      </c>
      <c r="AU42" s="373">
        <v>1.9800000000000002E-2</v>
      </c>
      <c r="AV42" s="373">
        <v>2.5700000000000001E-2</v>
      </c>
      <c r="AW42" s="373">
        <v>1.8700000000000001E-2</v>
      </c>
      <c r="AX42" s="373">
        <v>2.35E-2</v>
      </c>
      <c r="AY42" s="373">
        <v>2.4500000000000001E-2</v>
      </c>
      <c r="AZ42" s="373">
        <v>2.3199999999999998E-2</v>
      </c>
    </row>
    <row r="43" spans="1:52" ht="18.75" customHeight="1" thickTop="1" thickBot="1">
      <c r="A43" s="16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row>
    <row r="44" spans="1:52" ht="15" thickTop="1">
      <c r="A44" s="1674" t="s">
        <v>1824</v>
      </c>
      <c r="B44" s="370"/>
      <c r="C44" s="370"/>
      <c r="D44" s="370"/>
      <c r="E44" s="370"/>
      <c r="F44" s="370"/>
      <c r="G44" s="835"/>
      <c r="H44" s="835"/>
      <c r="I44" s="835"/>
      <c r="J44" s="835"/>
      <c r="K44" s="835"/>
      <c r="L44" s="835"/>
      <c r="M44" s="835"/>
      <c r="N44" s="835"/>
      <c r="O44" s="835"/>
      <c r="P44" s="826">
        <v>4.2299999999999997E-2</v>
      </c>
      <c r="Q44" s="826">
        <v>3.8100000000000002E-2</v>
      </c>
      <c r="R44" s="826">
        <v>4.19E-2</v>
      </c>
      <c r="S44" s="826">
        <v>4.2799999999999998E-2</v>
      </c>
      <c r="T44" s="826">
        <v>4.1799999999999997E-2</v>
      </c>
      <c r="U44" s="826">
        <v>3.8800000000000001E-2</v>
      </c>
      <c r="V44" s="826">
        <v>4.24E-2</v>
      </c>
      <c r="W44" s="826">
        <v>4.2099999999999999E-2</v>
      </c>
      <c r="X44" s="826">
        <v>4.19E-2</v>
      </c>
      <c r="Y44" s="826">
        <v>3.5799999999999998E-2</v>
      </c>
      <c r="Z44" s="826">
        <v>3.9899999999999998E-2</v>
      </c>
      <c r="AA44" s="826">
        <v>3.73E-2</v>
      </c>
      <c r="AB44" s="826">
        <v>3.5200000000000002E-2</v>
      </c>
      <c r="AC44" s="826">
        <v>3.2500000000000001E-2</v>
      </c>
      <c r="AD44" s="826">
        <v>3.5299999999999998E-2</v>
      </c>
      <c r="AE44" s="826">
        <v>3.4799999999999998E-2</v>
      </c>
      <c r="AF44" s="835">
        <v>3.2399999999999998E-2</v>
      </c>
      <c r="AG44" s="835">
        <v>2.9399999999999999E-2</v>
      </c>
      <c r="AH44" s="835">
        <v>3.3599999999999998E-2</v>
      </c>
      <c r="AI44" s="835">
        <v>3.3700000000000001E-2</v>
      </c>
      <c r="AJ44" s="835">
        <v>3.15E-2</v>
      </c>
      <c r="AK44" s="835">
        <v>3.0700000000000002E-2</v>
      </c>
      <c r="AL44" s="835">
        <v>3.5000000000000003E-2</v>
      </c>
      <c r="AM44" s="835">
        <v>2.41E-2</v>
      </c>
      <c r="AN44" s="835">
        <v>0.03</v>
      </c>
      <c r="AO44" s="835">
        <v>2.4299999999999999E-2</v>
      </c>
      <c r="AP44" s="835">
        <v>2.7900000000000001E-2</v>
      </c>
      <c r="AQ44" s="835">
        <v>2.58E-2</v>
      </c>
      <c r="AR44" s="835">
        <v>2.4299999999999999E-2</v>
      </c>
      <c r="AS44" s="835">
        <v>2.7E-2</v>
      </c>
      <c r="AT44" s="835">
        <v>3.1300000000000001E-2</v>
      </c>
      <c r="AU44" s="835">
        <v>3.1300000000000001E-2</v>
      </c>
      <c r="AV44" s="835">
        <v>3.2199999999999999E-2</v>
      </c>
      <c r="AW44" s="835">
        <v>3.1699999999999999E-2</v>
      </c>
      <c r="AX44" s="835">
        <v>3.5299999999999998E-2</v>
      </c>
      <c r="AY44" s="835">
        <v>3.44E-2</v>
      </c>
      <c r="AZ44" s="835">
        <v>3.2399999999999998E-2</v>
      </c>
    </row>
    <row r="45" spans="1:52">
      <c r="A45" s="1674" t="s">
        <v>1823</v>
      </c>
      <c r="B45" s="370"/>
      <c r="C45" s="370"/>
      <c r="D45" s="370"/>
      <c r="E45" s="370"/>
      <c r="F45" s="370"/>
      <c r="G45" s="835"/>
      <c r="H45" s="835"/>
      <c r="I45" s="835"/>
      <c r="J45" s="835"/>
      <c r="K45" s="835"/>
      <c r="L45" s="835"/>
      <c r="M45" s="835"/>
      <c r="N45" s="835"/>
      <c r="O45" s="835"/>
      <c r="P45" s="835">
        <v>2.7699999999999999E-2</v>
      </c>
      <c r="Q45" s="835">
        <v>2.92E-2</v>
      </c>
      <c r="R45" s="835">
        <v>3.3300000000000003E-2</v>
      </c>
      <c r="S45" s="835">
        <v>3.2399999999999998E-2</v>
      </c>
      <c r="T45" s="835">
        <v>3.1300000000000001E-2</v>
      </c>
      <c r="U45" s="835">
        <v>3.5400000000000001E-2</v>
      </c>
      <c r="V45" s="835">
        <v>3.8899999999999997E-2</v>
      </c>
      <c r="W45" s="835">
        <v>3.9899999999999998E-2</v>
      </c>
      <c r="X45" s="835">
        <v>3.5999999999999997E-2</v>
      </c>
      <c r="Y45" s="835">
        <v>3.3099999999999997E-2</v>
      </c>
      <c r="Z45" s="835">
        <v>3.5400000000000001E-2</v>
      </c>
      <c r="AA45" s="835">
        <v>2.6800000000000001E-2</v>
      </c>
      <c r="AB45" s="835">
        <v>2.86E-2</v>
      </c>
      <c r="AC45" s="835">
        <v>2.3800000000000002E-2</v>
      </c>
      <c r="AD45" s="835">
        <v>2.3099999999999999E-2</v>
      </c>
      <c r="AE45" s="835">
        <v>2.23E-2</v>
      </c>
      <c r="AF45" s="835">
        <v>1.7100000000000001E-2</v>
      </c>
      <c r="AG45" s="835">
        <v>1.61E-2</v>
      </c>
      <c r="AH45" s="835">
        <v>1.7299999999999999E-2</v>
      </c>
      <c r="AI45" s="835">
        <v>1.6199999999999999E-2</v>
      </c>
      <c r="AJ45" s="835">
        <v>1.43E-2</v>
      </c>
      <c r="AK45" s="835">
        <v>1.6199999999999999E-2</v>
      </c>
      <c r="AL45" s="835">
        <v>1.8599999999999998E-2</v>
      </c>
      <c r="AM45" s="835">
        <v>9.4999999999999998E-3</v>
      </c>
      <c r="AN45" s="835">
        <v>1.09E-2</v>
      </c>
      <c r="AO45" s="835">
        <v>1.7899999999999999E-2</v>
      </c>
      <c r="AP45" s="835">
        <v>1.5900000000000001E-2</v>
      </c>
      <c r="AQ45" s="835">
        <v>1.44E-2</v>
      </c>
      <c r="AR45" s="835">
        <v>1.26E-2</v>
      </c>
      <c r="AS45" s="835">
        <v>1.2200000000000001E-2</v>
      </c>
      <c r="AT45" s="835">
        <v>1.6400000000000001E-2</v>
      </c>
      <c r="AU45" s="835">
        <v>1.6299999999999999E-2</v>
      </c>
      <c r="AV45" s="835">
        <v>1.46E-2</v>
      </c>
      <c r="AW45" s="835">
        <v>1.6199999999999999E-2</v>
      </c>
      <c r="AX45" s="835">
        <v>1.7899999999999999E-2</v>
      </c>
      <c r="AY45" s="835">
        <v>1.7899999999999999E-2</v>
      </c>
      <c r="AZ45" s="835">
        <v>1.7399999999999999E-2</v>
      </c>
    </row>
    <row r="46" spans="1:52" ht="15" thickBot="1">
      <c r="A46" s="1673" t="s">
        <v>1822</v>
      </c>
      <c r="B46" s="370"/>
      <c r="C46" s="370"/>
      <c r="D46" s="370"/>
      <c r="E46" s="370"/>
      <c r="F46" s="370"/>
      <c r="G46" s="373"/>
      <c r="H46" s="373"/>
      <c r="I46" s="373"/>
      <c r="J46" s="373"/>
      <c r="K46" s="373"/>
      <c r="L46" s="373"/>
      <c r="M46" s="373"/>
      <c r="N46" s="373"/>
      <c r="O46" s="373"/>
      <c r="P46" s="373">
        <v>5.3E-3</v>
      </c>
      <c r="Q46" s="373">
        <v>7.7000000000000002E-3</v>
      </c>
      <c r="R46" s="373">
        <v>1.1900000000000001E-2</v>
      </c>
      <c r="S46" s="373">
        <v>1.44E-2</v>
      </c>
      <c r="T46" s="373">
        <v>1.9199999999999998E-2</v>
      </c>
      <c r="U46" s="373">
        <v>8.6999999999999994E-3</v>
      </c>
      <c r="V46" s="373">
        <v>1.55E-2</v>
      </c>
      <c r="W46" s="373">
        <v>2.41E-2</v>
      </c>
      <c r="X46" s="373">
        <v>1.4800000000000001E-2</v>
      </c>
      <c r="Y46" s="373">
        <v>6.3E-3</v>
      </c>
      <c r="Z46" s="373">
        <v>2.0799999999999999E-2</v>
      </c>
      <c r="AA46" s="373">
        <v>1.04E-2</v>
      </c>
      <c r="AB46" s="373">
        <v>9.7999999999999997E-3</v>
      </c>
      <c r="AC46" s="373">
        <v>1.8599999999999998E-2</v>
      </c>
      <c r="AD46" s="373">
        <v>8.3999999999999995E-3</v>
      </c>
      <c r="AE46" s="373">
        <v>1.7299999999999999E-2</v>
      </c>
      <c r="AF46" s="373">
        <v>9.7999999999999997E-3</v>
      </c>
      <c r="AG46" s="373">
        <v>1.5100000000000001E-2</v>
      </c>
      <c r="AH46" s="373">
        <v>6.7999999999999996E-3</v>
      </c>
      <c r="AI46" s="373">
        <v>8.8000000000000005E-3</v>
      </c>
      <c r="AJ46" s="373">
        <v>7.1000000000000004E-3</v>
      </c>
      <c r="AK46" s="373">
        <v>1.1900000000000001E-2</v>
      </c>
      <c r="AL46" s="373">
        <v>6.8999999999999999E-3</v>
      </c>
      <c r="AM46" s="373">
        <v>8.5000000000000006E-3</v>
      </c>
      <c r="AN46" s="373">
        <v>6.7999999999999996E-3</v>
      </c>
      <c r="AO46" s="373">
        <v>6.1000000000000004E-3</v>
      </c>
      <c r="AP46" s="373">
        <v>5.1999999999999998E-3</v>
      </c>
      <c r="AQ46" s="373">
        <v>8.3999999999999995E-3</v>
      </c>
      <c r="AR46" s="373">
        <v>1.8E-3</v>
      </c>
      <c r="AS46" s="373">
        <v>1.6000000000000001E-3</v>
      </c>
      <c r="AT46" s="373">
        <v>1.6999999999999999E-3</v>
      </c>
      <c r="AU46" s="373">
        <v>1.1000000000000001E-3</v>
      </c>
      <c r="AV46" s="373">
        <v>8.0000000000000004E-4</v>
      </c>
      <c r="AW46" s="373">
        <v>1.6000000000000001E-3</v>
      </c>
      <c r="AX46" s="373">
        <v>2.0999999999999999E-3</v>
      </c>
      <c r="AY46" s="373">
        <v>2.8E-3</v>
      </c>
      <c r="AZ46" s="373">
        <v>1.9E-3</v>
      </c>
    </row>
    <row r="47" spans="1:52" ht="15" thickTop="1">
      <c r="B47" s="370"/>
      <c r="C47" s="370"/>
      <c r="D47" s="370"/>
      <c r="E47" s="370"/>
      <c r="F47" s="370"/>
      <c r="G47" s="370"/>
      <c r="H47" s="370"/>
      <c r="I47" s="370"/>
      <c r="J47" s="370"/>
      <c r="K47" s="370"/>
      <c r="L47" s="370"/>
      <c r="M47" s="370"/>
      <c r="N47" s="370"/>
      <c r="O47" s="370"/>
    </row>
    <row r="48" spans="1:52">
      <c r="B48" s="370"/>
      <c r="C48" s="370"/>
      <c r="D48" s="370"/>
      <c r="E48" s="370"/>
      <c r="F48" s="370"/>
      <c r="G48" s="370"/>
      <c r="H48" s="370"/>
      <c r="I48" s="370"/>
      <c r="J48" s="370"/>
      <c r="K48" s="370"/>
      <c r="L48" s="370"/>
      <c r="M48" s="370"/>
      <c r="N48" s="370"/>
      <c r="O48" s="370"/>
    </row>
    <row r="49" spans="2:15">
      <c r="B49" s="370"/>
      <c r="C49" s="370"/>
      <c r="D49" s="370"/>
      <c r="E49" s="370"/>
      <c r="F49" s="370"/>
      <c r="G49" s="370"/>
      <c r="H49" s="370"/>
      <c r="I49" s="370"/>
      <c r="J49" s="370"/>
      <c r="K49" s="370"/>
      <c r="L49" s="370"/>
      <c r="M49" s="370"/>
      <c r="N49" s="370"/>
      <c r="O49" s="370"/>
    </row>
    <row r="50" spans="2:15">
      <c r="B50" s="370"/>
      <c r="C50" s="370"/>
      <c r="D50" s="370"/>
      <c r="E50" s="370"/>
      <c r="F50" s="370"/>
      <c r="G50" s="370"/>
      <c r="H50" s="370"/>
      <c r="I50" s="370"/>
      <c r="J50" s="370"/>
      <c r="K50" s="370"/>
      <c r="L50" s="370"/>
      <c r="M50" s="370"/>
      <c r="N50" s="370"/>
      <c r="O50" s="370"/>
    </row>
    <row r="51" spans="2:15">
      <c r="B51" s="370"/>
      <c r="C51" s="370"/>
      <c r="D51" s="370"/>
      <c r="E51" s="370"/>
      <c r="F51" s="370"/>
      <c r="G51" s="370"/>
      <c r="H51" s="370"/>
      <c r="I51" s="370"/>
      <c r="J51" s="370"/>
      <c r="K51" s="370"/>
      <c r="L51" s="370"/>
      <c r="M51" s="370"/>
      <c r="N51" s="370"/>
      <c r="O51" s="370"/>
    </row>
    <row r="52" spans="2:15">
      <c r="B52" s="369"/>
    </row>
    <row r="53" spans="2:15">
      <c r="B53" s="369"/>
    </row>
    <row r="54" spans="2:15">
      <c r="B54" s="369"/>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C5B5-8770-421B-8DCF-D8A3A4680612}">
  <sheetPr codeName="Planilha83">
    <tabColor rgb="FF939598"/>
  </sheetPr>
  <dimension ref="A1:AZ8"/>
  <sheetViews>
    <sheetView showGridLines="0" zoomScaleNormal="100" workbookViewId="0">
      <pane xSplit="13" ySplit="2" topLeftCell="AU3" activePane="bottomRight" state="frozen"/>
      <selection activeCell="AM1" sqref="AM1:AN1"/>
      <selection pane="topRight" activeCell="AM1" sqref="AM1:AN1"/>
      <selection pane="bottomLeft" activeCell="AM1" sqref="AM1:AN1"/>
      <selection pane="bottomRight" activeCell="AM1" sqref="AM1:AN1"/>
    </sheetView>
  </sheetViews>
  <sheetFormatPr defaultColWidth="9.140625" defaultRowHeight="15" outlineLevelCol="1"/>
  <cols>
    <col min="1" max="1" width="62.28515625" style="843" customWidth="1"/>
    <col min="2" max="13" width="11.5703125" style="843" hidden="1" customWidth="1" outlineLevel="1"/>
    <col min="14" max="14" width="11.5703125" style="843" customWidth="1" collapsed="1"/>
    <col min="15" max="16" width="10.28515625" style="842" customWidth="1"/>
    <col min="17" max="17" width="9.140625" style="842" customWidth="1"/>
    <col min="18" max="24" width="9.140625" style="842"/>
    <col min="25" max="28" width="10.28515625" style="842" bestFit="1" customWidth="1"/>
    <col min="29" max="30" width="9.140625" style="168"/>
    <col min="31" max="31" width="9.5703125" style="168" bestFit="1" customWidth="1"/>
    <col min="32" max="16384" width="9.140625" style="842"/>
  </cols>
  <sheetData>
    <row r="1" spans="1:52" ht="32.25" customHeight="1">
      <c r="A1" s="1204" t="s">
        <v>1854</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40"/>
      <c r="AD1" s="1241"/>
      <c r="AE1" s="1241"/>
      <c r="AF1" s="1241"/>
      <c r="AG1" s="1241"/>
      <c r="AH1" s="1241"/>
      <c r="AI1" s="1241"/>
      <c r="AJ1" s="1241"/>
      <c r="AK1" s="1241"/>
      <c r="AL1" s="1241"/>
      <c r="AM1" s="1241"/>
      <c r="AN1" s="1241"/>
      <c r="AO1" s="1241"/>
      <c r="AP1" s="1241"/>
      <c r="AQ1" s="1241"/>
      <c r="AR1" s="1241"/>
      <c r="AS1" s="1241"/>
      <c r="AT1" s="1241"/>
      <c r="AU1" s="1241"/>
      <c r="AV1" s="1241"/>
      <c r="AW1" s="1241"/>
      <c r="AX1" s="1241"/>
      <c r="AY1" s="1241"/>
      <c r="AZ1" s="1241" t="s">
        <v>1051</v>
      </c>
    </row>
    <row r="2" spans="1:52" ht="16.5" customHeight="1">
      <c r="A2" s="1190" t="s">
        <v>1121</v>
      </c>
      <c r="B2" s="1212"/>
      <c r="C2" s="1212"/>
      <c r="D2" s="1212"/>
      <c r="E2" s="1212"/>
      <c r="F2" s="1212"/>
      <c r="G2" s="1212"/>
      <c r="H2" s="1212"/>
      <c r="I2" s="1212"/>
      <c r="J2" s="1212"/>
      <c r="K2" s="1212"/>
      <c r="L2" s="1212"/>
      <c r="M2" s="1212"/>
      <c r="N2" s="1212" t="s">
        <v>43</v>
      </c>
      <c r="O2" s="1212" t="s">
        <v>44</v>
      </c>
      <c r="P2" s="1212" t="s">
        <v>67</v>
      </c>
      <c r="Q2" s="1212" t="s">
        <v>75</v>
      </c>
      <c r="R2" s="1212" t="s">
        <v>820</v>
      </c>
      <c r="S2" s="1212" t="s">
        <v>829</v>
      </c>
      <c r="T2" s="1212" t="s">
        <v>832</v>
      </c>
      <c r="U2" s="1212" t="s">
        <v>834</v>
      </c>
      <c r="V2" s="1212" t="s">
        <v>855</v>
      </c>
      <c r="W2" s="1212" t="s">
        <v>869</v>
      </c>
      <c r="X2" s="1212" t="s">
        <v>879</v>
      </c>
      <c r="Y2" s="1212" t="s">
        <v>963</v>
      </c>
      <c r="Z2" s="1212" t="s">
        <v>981</v>
      </c>
      <c r="AA2" s="1212" t="s">
        <v>999</v>
      </c>
      <c r="AB2" s="1212" t="s">
        <v>1242</v>
      </c>
      <c r="AC2" s="1212" t="s">
        <v>1270</v>
      </c>
      <c r="AD2" s="1212" t="s">
        <v>1297</v>
      </c>
      <c r="AE2" s="1212" t="s">
        <v>1377</v>
      </c>
      <c r="AF2" s="1212" t="s">
        <v>1484</v>
      </c>
      <c r="AG2" s="1212" t="s">
        <v>1527</v>
      </c>
      <c r="AH2" s="1212" t="s">
        <v>1601</v>
      </c>
      <c r="AI2" s="1212" t="s">
        <v>1643</v>
      </c>
      <c r="AJ2" s="1212" t="s">
        <v>1657</v>
      </c>
      <c r="AK2" s="1212" t="s">
        <v>1674</v>
      </c>
      <c r="AL2" s="1212" t="s">
        <v>1879</v>
      </c>
      <c r="AM2" s="1638" t="s">
        <v>1938</v>
      </c>
      <c r="AN2" s="1638" t="s">
        <v>1991</v>
      </c>
      <c r="AO2" s="1638" t="s">
        <v>2004</v>
      </c>
      <c r="AP2" s="1638" t="s">
        <v>2054</v>
      </c>
      <c r="AQ2" s="1638" t="s">
        <v>2125</v>
      </c>
      <c r="AR2" s="1638" t="s">
        <v>2143</v>
      </c>
      <c r="AS2" s="1638" t="s">
        <v>2158</v>
      </c>
      <c r="AT2" s="1638" t="s">
        <v>2205</v>
      </c>
      <c r="AU2" s="1638" t="s">
        <v>2272</v>
      </c>
      <c r="AV2" s="1638" t="s">
        <v>2324</v>
      </c>
      <c r="AW2" s="1638" t="s">
        <v>2341</v>
      </c>
      <c r="AX2" s="1638" t="s">
        <v>2385</v>
      </c>
      <c r="AY2" s="1638" t="s">
        <v>2454</v>
      </c>
      <c r="AZ2" s="1638" t="s">
        <v>2500</v>
      </c>
    </row>
    <row r="3" spans="1:52" ht="6" customHeight="1">
      <c r="A3" s="415"/>
      <c r="B3" s="412"/>
      <c r="C3" s="412"/>
      <c r="D3" s="412"/>
      <c r="E3" s="414"/>
      <c r="F3" s="414"/>
      <c r="G3" s="414"/>
      <c r="H3" s="414"/>
      <c r="I3" s="414"/>
      <c r="J3" s="414"/>
      <c r="K3" s="414"/>
      <c r="L3" s="414"/>
      <c r="M3" s="414"/>
      <c r="N3" s="414"/>
      <c r="O3" s="414"/>
      <c r="P3" s="414"/>
      <c r="Q3" s="414"/>
      <c r="R3" s="414"/>
      <c r="S3" s="414"/>
      <c r="T3" s="414"/>
      <c r="U3" s="414"/>
      <c r="AF3" s="168"/>
      <c r="AG3" s="168"/>
      <c r="AH3" s="168"/>
      <c r="AI3" s="168"/>
      <c r="AJ3" s="168"/>
      <c r="AK3" s="168"/>
      <c r="AL3" s="168"/>
      <c r="AM3" s="1675"/>
      <c r="AN3" s="1675"/>
      <c r="AO3" s="1675"/>
      <c r="AP3" s="1675"/>
      <c r="AQ3" s="1675"/>
      <c r="AR3" s="1675"/>
      <c r="AS3" s="1675"/>
      <c r="AT3" s="1675"/>
      <c r="AU3" s="1675"/>
      <c r="AV3" s="1675"/>
      <c r="AW3" s="1675"/>
      <c r="AX3" s="1675"/>
      <c r="AY3" s="1675"/>
      <c r="AZ3" s="1675"/>
    </row>
    <row r="4" spans="1:52" ht="16.5" customHeight="1">
      <c r="A4" s="406" t="s">
        <v>1139</v>
      </c>
      <c r="B4" s="412"/>
      <c r="C4" s="412"/>
      <c r="D4" s="412"/>
      <c r="E4" s="412"/>
      <c r="F4" s="412"/>
      <c r="G4" s="412"/>
      <c r="H4" s="412"/>
      <c r="I4" s="412"/>
      <c r="J4" s="412"/>
      <c r="K4" s="412"/>
      <c r="L4" s="412"/>
      <c r="M4" s="412"/>
      <c r="N4" s="412">
        <v>26310.255000000001</v>
      </c>
      <c r="O4" s="412">
        <v>25857.94</v>
      </c>
      <c r="P4" s="412">
        <v>26623.108</v>
      </c>
      <c r="Q4" s="412">
        <v>28346.830999999998</v>
      </c>
      <c r="R4" s="412">
        <v>29978.146000000001</v>
      </c>
      <c r="S4" s="412">
        <v>29796.315999999999</v>
      </c>
      <c r="T4" s="412">
        <v>36178.517999999996</v>
      </c>
      <c r="U4" s="412">
        <v>36034.991999999998</v>
      </c>
      <c r="V4" s="412">
        <v>38240.885000000002</v>
      </c>
      <c r="W4" s="412">
        <v>38469.517999999996</v>
      </c>
      <c r="X4" s="412">
        <v>39102.923000000003</v>
      </c>
      <c r="Y4" s="412">
        <v>37431.146999999997</v>
      </c>
      <c r="Z4" s="412">
        <v>37640.061999999998</v>
      </c>
      <c r="AA4" s="412">
        <v>37417.373</v>
      </c>
      <c r="AB4" s="412">
        <v>36629.601999999999</v>
      </c>
      <c r="AC4" s="412">
        <v>37309.49</v>
      </c>
      <c r="AD4" s="412">
        <v>36660.858999999997</v>
      </c>
      <c r="AE4" s="412">
        <v>36118.383999999998</v>
      </c>
      <c r="AF4" s="845">
        <v>35496.349000000002</v>
      </c>
      <c r="AG4" s="845">
        <v>34260.68</v>
      </c>
      <c r="AH4" s="845">
        <v>34205.860999999997</v>
      </c>
      <c r="AI4" s="845">
        <v>33090.553</v>
      </c>
      <c r="AJ4" s="845">
        <v>34477.294999999998</v>
      </c>
      <c r="AK4" s="845">
        <v>39746.631000000001</v>
      </c>
      <c r="AL4" s="845">
        <v>47083.493999999999</v>
      </c>
      <c r="AM4" s="1015">
        <v>49266.762999999999</v>
      </c>
      <c r="AN4" s="1015">
        <v>51139.542999999998</v>
      </c>
      <c r="AO4" s="1015">
        <v>52157.608</v>
      </c>
      <c r="AP4" s="1015">
        <v>51243.631000000001</v>
      </c>
      <c r="AQ4" s="1015">
        <v>47810.425000000003</v>
      </c>
      <c r="AR4" s="1015">
        <v>46500.538999999997</v>
      </c>
      <c r="AS4" s="1015">
        <v>48930.705999999998</v>
      </c>
      <c r="AT4" s="1015">
        <v>49840.055</v>
      </c>
      <c r="AU4" s="1015">
        <v>51352.87</v>
      </c>
      <c r="AV4" s="1015">
        <v>53438.165999999997</v>
      </c>
      <c r="AW4" s="1015">
        <v>56590.311000000002</v>
      </c>
      <c r="AX4" s="1015">
        <v>56610.093999999997</v>
      </c>
      <c r="AY4" s="1015">
        <v>57334.372000000003</v>
      </c>
      <c r="AZ4" s="1015">
        <v>57186.214999999997</v>
      </c>
    </row>
    <row r="5" spans="1:52" ht="16.5" customHeight="1">
      <c r="A5" s="406" t="s">
        <v>1853</v>
      </c>
      <c r="B5" s="412"/>
      <c r="C5" s="412"/>
      <c r="D5" s="412"/>
      <c r="E5" s="412"/>
      <c r="F5" s="412"/>
      <c r="G5" s="412"/>
      <c r="H5" s="412"/>
      <c r="I5" s="412"/>
      <c r="J5" s="412"/>
      <c r="K5" s="412"/>
      <c r="L5" s="412"/>
      <c r="M5" s="412"/>
      <c r="N5" s="412">
        <v>14764.096</v>
      </c>
      <c r="O5" s="412">
        <v>14514.406000000001</v>
      </c>
      <c r="P5" s="412">
        <v>14591.396000000001</v>
      </c>
      <c r="Q5" s="412">
        <v>14760.492</v>
      </c>
      <c r="R5" s="412">
        <v>15054.126</v>
      </c>
      <c r="S5" s="412">
        <v>15915.222</v>
      </c>
      <c r="T5" s="412">
        <v>17087.655999999999</v>
      </c>
      <c r="U5" s="412">
        <v>17494.473000000002</v>
      </c>
      <c r="V5" s="412">
        <v>18228.268</v>
      </c>
      <c r="W5" s="412">
        <v>17908.82</v>
      </c>
      <c r="X5" s="412">
        <v>19129.991000000002</v>
      </c>
      <c r="Y5" s="412">
        <v>16854.922999999999</v>
      </c>
      <c r="Z5" s="412">
        <v>16325.814</v>
      </c>
      <c r="AA5" s="412">
        <v>15390.986000000001</v>
      </c>
      <c r="AB5" s="412">
        <v>14872.57</v>
      </c>
      <c r="AC5" s="412">
        <v>15239.294</v>
      </c>
      <c r="AD5" s="412">
        <v>15566.942999999999</v>
      </c>
      <c r="AE5" s="412">
        <v>14580.504000000001</v>
      </c>
      <c r="AF5" s="845">
        <v>15126.094999999999</v>
      </c>
      <c r="AG5" s="845">
        <v>15503.786</v>
      </c>
      <c r="AH5" s="845">
        <v>16429.546999999999</v>
      </c>
      <c r="AI5" s="845">
        <v>15923.878000000001</v>
      </c>
      <c r="AJ5" s="845">
        <v>16587.471000000001</v>
      </c>
      <c r="AK5" s="845">
        <v>17320.671999999999</v>
      </c>
      <c r="AL5" s="845">
        <v>19678.190999999999</v>
      </c>
      <c r="AM5" s="1015">
        <v>17531.781999999999</v>
      </c>
      <c r="AN5" s="1015">
        <v>15074.931</v>
      </c>
      <c r="AO5" s="1015">
        <v>16304.779</v>
      </c>
      <c r="AP5" s="1015">
        <v>17197.68</v>
      </c>
      <c r="AQ5" s="1015">
        <v>16914.947</v>
      </c>
      <c r="AR5" s="1015">
        <v>19863.518</v>
      </c>
      <c r="AS5" s="1015">
        <v>20309.855</v>
      </c>
      <c r="AT5" s="1015">
        <v>21487.65</v>
      </c>
      <c r="AU5" s="1015">
        <v>23558.138999999999</v>
      </c>
      <c r="AV5" s="1015">
        <v>24860.322</v>
      </c>
      <c r="AW5" s="1015">
        <v>26724.913</v>
      </c>
      <c r="AX5" s="1015">
        <v>26724.853999999999</v>
      </c>
      <c r="AY5" s="1015">
        <v>27073.252</v>
      </c>
      <c r="AZ5" s="1015">
        <v>27311.446</v>
      </c>
    </row>
    <row r="6" spans="1:52" ht="16.5" customHeight="1">
      <c r="A6" s="1190" t="s">
        <v>1138</v>
      </c>
      <c r="B6" s="1676"/>
      <c r="C6" s="1676"/>
      <c r="D6" s="1676"/>
      <c r="E6" s="1676"/>
      <c r="F6" s="1676"/>
      <c r="G6" s="1676"/>
      <c r="H6" s="1676"/>
      <c r="I6" s="1676"/>
      <c r="J6" s="1676"/>
      <c r="K6" s="1676"/>
      <c r="L6" s="1676"/>
      <c r="M6" s="1676"/>
      <c r="N6" s="1676">
        <v>1.782</v>
      </c>
      <c r="O6" s="1676">
        <v>1.7809999999999999</v>
      </c>
      <c r="P6" s="1676">
        <v>1.8240000000000001</v>
      </c>
      <c r="Q6" s="1676">
        <v>1.92</v>
      </c>
      <c r="R6" s="1676">
        <v>1.9910000000000001</v>
      </c>
      <c r="S6" s="1676">
        <v>1.8720000000000001</v>
      </c>
      <c r="T6" s="1676">
        <v>2.117</v>
      </c>
      <c r="U6" s="1676">
        <v>2.0590000000000002</v>
      </c>
      <c r="V6" s="1676">
        <v>2.097</v>
      </c>
      <c r="W6" s="1676">
        <v>2.1480000000000001</v>
      </c>
      <c r="X6" s="1676">
        <v>2.044</v>
      </c>
      <c r="Y6" s="1676">
        <v>2.2200000000000002</v>
      </c>
      <c r="Z6" s="1676">
        <v>2.3050000000000002</v>
      </c>
      <c r="AA6" s="1676">
        <v>2.431</v>
      </c>
      <c r="AB6" s="1676">
        <v>2.4620000000000002</v>
      </c>
      <c r="AC6" s="1676">
        <v>2.448</v>
      </c>
      <c r="AD6" s="1676">
        <v>2.355</v>
      </c>
      <c r="AE6" s="1676">
        <v>2.47716</v>
      </c>
      <c r="AF6" s="1676">
        <v>2.3466900000000002</v>
      </c>
      <c r="AG6" s="1676">
        <v>2.2098200000000001</v>
      </c>
      <c r="AH6" s="1676">
        <v>2.0819700000000001</v>
      </c>
      <c r="AI6" s="1676">
        <v>2.0780400000000001</v>
      </c>
      <c r="AJ6" s="1676">
        <v>2.0785100000000001</v>
      </c>
      <c r="AK6" s="1676">
        <v>2.2947500000000001</v>
      </c>
      <c r="AL6" s="1676">
        <v>2.3926699999999999</v>
      </c>
      <c r="AM6" s="1476">
        <v>2.8101400000000001</v>
      </c>
      <c r="AN6" s="1476">
        <v>3.39235</v>
      </c>
      <c r="AO6" s="1476">
        <v>3.1989100000000001</v>
      </c>
      <c r="AP6" s="1476">
        <v>2.9796800000000001</v>
      </c>
      <c r="AQ6" s="1476">
        <v>2.8265099999999999</v>
      </c>
      <c r="AR6" s="1476">
        <v>2.3410000000000002</v>
      </c>
      <c r="AS6" s="1476">
        <v>2.4092099999999999</v>
      </c>
      <c r="AT6" s="1476">
        <v>2.3194699999999999</v>
      </c>
      <c r="AU6" s="1476">
        <v>2.1798299999999999</v>
      </c>
      <c r="AV6" s="1476">
        <v>2.1495299999999999</v>
      </c>
      <c r="AW6" s="1476">
        <v>2.1175099999999998</v>
      </c>
      <c r="AX6" s="1476">
        <v>2.1182500000000002</v>
      </c>
      <c r="AY6" s="1476">
        <v>2.11774</v>
      </c>
      <c r="AZ6" s="1476">
        <v>2.0938500000000002</v>
      </c>
    </row>
    <row r="7" spans="1:52" ht="6" customHeight="1">
      <c r="B7" s="412"/>
      <c r="C7" s="412"/>
      <c r="D7" s="412"/>
      <c r="E7" s="412"/>
      <c r="F7" s="412"/>
      <c r="G7" s="412"/>
      <c r="H7" s="412"/>
      <c r="I7" s="412"/>
      <c r="J7" s="412"/>
      <c r="K7" s="412"/>
      <c r="L7" s="412"/>
      <c r="M7" s="412"/>
      <c r="N7" s="412"/>
      <c r="O7" s="412"/>
      <c r="P7" s="412"/>
      <c r="Q7" s="412"/>
      <c r="R7" s="412"/>
      <c r="S7" s="412"/>
      <c r="T7" s="412"/>
      <c r="U7" s="412"/>
    </row>
    <row r="8" spans="1:52">
      <c r="B8" s="844"/>
      <c r="C8" s="844"/>
      <c r="D8" s="844"/>
      <c r="E8" s="844"/>
      <c r="F8" s="844"/>
      <c r="G8" s="844"/>
      <c r="H8" s="844"/>
      <c r="I8" s="844"/>
      <c r="J8" s="844"/>
      <c r="K8" s="844"/>
      <c r="L8" s="844"/>
      <c r="M8" s="844"/>
      <c r="N8" s="844"/>
      <c r="O8" s="844"/>
      <c r="P8" s="844"/>
      <c r="Q8" s="844"/>
      <c r="R8" s="844"/>
      <c r="S8" s="844"/>
      <c r="T8" s="844"/>
      <c r="U8" s="844"/>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94E-4340-4952-B302-32D58DA0BF4B}">
  <sheetPr codeName="Planilha5">
    <tabColor rgb="FF0075C9"/>
  </sheetPr>
  <dimension ref="A1:W27"/>
  <sheetViews>
    <sheetView zoomScaleNormal="100" workbookViewId="0">
      <pane xSplit="4" ySplit="3" topLeftCell="P4" activePane="bottomRight" state="frozen"/>
      <selection pane="topRight" activeCell="E1" sqref="E1"/>
      <selection pane="bottomLeft" activeCell="A4" sqref="A4"/>
      <selection pane="bottomRight"/>
    </sheetView>
  </sheetViews>
  <sheetFormatPr defaultColWidth="9.140625" defaultRowHeight="15"/>
  <cols>
    <col min="1" max="1" width="3.28515625" style="637" customWidth="1"/>
    <col min="2" max="2" width="2.5703125" style="637" customWidth="1"/>
    <col min="3" max="3" width="46" style="637" customWidth="1"/>
    <col min="4" max="4" width="40.140625" style="637" customWidth="1"/>
    <col min="5" max="5" width="10.7109375" style="637" customWidth="1"/>
    <col min="6" max="9" width="10.7109375" style="1294" customWidth="1"/>
    <col min="10" max="11" width="11.7109375" style="1294" customWidth="1"/>
    <col min="12" max="12" width="10.5703125" style="637" customWidth="1"/>
    <col min="13" max="14" width="10.7109375" style="1294" customWidth="1"/>
    <col min="15" max="15" width="10.28515625" style="637" customWidth="1"/>
    <col min="16" max="23" width="10.140625" style="637" customWidth="1"/>
    <col min="24" max="16384" width="9.140625" style="637"/>
  </cols>
  <sheetData>
    <row r="1" spans="1:23" ht="31.5" customHeight="1">
      <c r="A1" s="1889"/>
      <c r="B1" s="1889"/>
      <c r="C1" s="1930" t="s">
        <v>1912</v>
      </c>
      <c r="D1" s="1930" t="s">
        <v>245</v>
      </c>
      <c r="E1" s="1925" t="s">
        <v>1603</v>
      </c>
      <c r="F1" s="1926" t="s">
        <v>1645</v>
      </c>
      <c r="G1" s="1926" t="s">
        <v>1659</v>
      </c>
      <c r="H1" s="1926" t="s">
        <v>1676</v>
      </c>
      <c r="I1" s="1926" t="s">
        <v>2024</v>
      </c>
      <c r="J1" s="1925" t="s">
        <v>1939</v>
      </c>
      <c r="K1" s="1925" t="s">
        <v>1992</v>
      </c>
      <c r="L1" s="1926" t="s">
        <v>2005</v>
      </c>
      <c r="M1" s="1926" t="s">
        <v>2058</v>
      </c>
      <c r="N1" s="1926" t="s">
        <v>2126</v>
      </c>
      <c r="O1" s="1925" t="s">
        <v>2144</v>
      </c>
      <c r="P1" s="1925" t="s">
        <v>2159</v>
      </c>
      <c r="Q1" s="1925" t="s">
        <v>2206</v>
      </c>
      <c r="R1" s="1925" t="s">
        <v>2273</v>
      </c>
      <c r="S1" s="1925" t="s">
        <v>2325</v>
      </c>
      <c r="T1" s="1925" t="s">
        <v>2342</v>
      </c>
      <c r="U1" s="1925" t="s">
        <v>2429</v>
      </c>
      <c r="V1" s="1925" t="s">
        <v>2474</v>
      </c>
      <c r="W1" s="1925" t="s">
        <v>2504</v>
      </c>
    </row>
    <row r="2" spans="1:23" ht="0.75" customHeight="1">
      <c r="A2" s="1890"/>
      <c r="B2" s="1890"/>
      <c r="C2" s="1931"/>
      <c r="D2" s="1931" t="s">
        <v>1337</v>
      </c>
      <c r="E2" s="1925"/>
      <c r="F2" s="1926"/>
      <c r="G2" s="1926"/>
      <c r="H2" s="1926"/>
      <c r="I2" s="1926"/>
      <c r="J2" s="1925"/>
      <c r="K2" s="1925"/>
      <c r="L2" s="1926"/>
      <c r="M2" s="1926"/>
      <c r="N2" s="1926"/>
      <c r="O2" s="1925"/>
      <c r="P2" s="1925"/>
      <c r="Q2" s="1925"/>
      <c r="R2" s="1925"/>
      <c r="S2" s="1925"/>
      <c r="T2" s="1925"/>
      <c r="U2" s="1925"/>
      <c r="V2" s="1925"/>
      <c r="W2" s="1925"/>
    </row>
    <row r="3" spans="1:23" ht="15" hidden="1" customHeight="1">
      <c r="A3" s="1888"/>
      <c r="B3" s="1888"/>
      <c r="C3" s="1932"/>
      <c r="D3" s="1932"/>
      <c r="E3" s="1925"/>
      <c r="F3" s="1926"/>
      <c r="G3" s="1926"/>
      <c r="H3" s="1926"/>
      <c r="I3" s="1926"/>
      <c r="J3" s="1925"/>
      <c r="K3" s="1925"/>
      <c r="L3" s="1926"/>
      <c r="M3" s="1926"/>
      <c r="N3" s="1926"/>
      <c r="O3" s="1925"/>
      <c r="P3" s="1925"/>
      <c r="Q3" s="1925"/>
      <c r="R3" s="1925"/>
      <c r="S3" s="1925"/>
      <c r="T3" s="1925"/>
      <c r="U3" s="1925"/>
      <c r="V3" s="1925"/>
      <c r="W3" s="1925"/>
    </row>
    <row r="4" spans="1:23">
      <c r="A4" s="1929" t="s">
        <v>1946</v>
      </c>
      <c r="B4" s="1929"/>
      <c r="C4" s="1929"/>
      <c r="D4" s="1929"/>
      <c r="E4" s="913">
        <v>6800</v>
      </c>
      <c r="F4" s="1287">
        <v>13782</v>
      </c>
      <c r="G4" s="1287">
        <v>19430</v>
      </c>
      <c r="H4" s="913">
        <v>26847</v>
      </c>
      <c r="I4" s="913">
        <v>3446</v>
      </c>
      <c r="J4" s="1287">
        <v>5640</v>
      </c>
      <c r="K4" s="1287">
        <v>9991</v>
      </c>
      <c r="L4" s="1287">
        <v>16669</v>
      </c>
      <c r="M4" s="913">
        <v>5862</v>
      </c>
      <c r="N4" s="913">
        <v>13798</v>
      </c>
      <c r="O4" s="913">
        <v>19797</v>
      </c>
      <c r="P4" s="913">
        <v>26221</v>
      </c>
      <c r="Q4" s="913">
        <v>7032</v>
      </c>
      <c r="R4" s="913">
        <v>14723</v>
      </c>
      <c r="S4" s="913">
        <v>22761</v>
      </c>
      <c r="T4" s="913">
        <v>30235</v>
      </c>
      <c r="U4" s="913">
        <v>8340</v>
      </c>
      <c r="V4" s="913">
        <v>17040</v>
      </c>
      <c r="W4" s="913">
        <v>24682</v>
      </c>
    </row>
    <row r="5" spans="1:23">
      <c r="A5" s="1927" t="s">
        <v>91</v>
      </c>
      <c r="B5" s="1927"/>
      <c r="C5" s="1927"/>
      <c r="D5" s="1927"/>
      <c r="E5" s="878">
        <v>331</v>
      </c>
      <c r="F5" s="1289">
        <v>1413</v>
      </c>
      <c r="G5" s="1289">
        <v>1392</v>
      </c>
      <c r="H5" s="878">
        <v>1103</v>
      </c>
      <c r="I5" s="879">
        <v>-2264</v>
      </c>
      <c r="J5" s="1288">
        <v>-2096</v>
      </c>
      <c r="K5" s="1288">
        <v>-1693</v>
      </c>
      <c r="L5" s="1288">
        <v>-790</v>
      </c>
      <c r="M5" s="879">
        <v>-1506</v>
      </c>
      <c r="N5" s="879">
        <v>-837</v>
      </c>
      <c r="O5" s="879">
        <v>-2115</v>
      </c>
      <c r="P5" s="879">
        <v>-2735</v>
      </c>
      <c r="Q5" s="879">
        <v>46</v>
      </c>
      <c r="R5" s="879">
        <v>-668</v>
      </c>
      <c r="S5" s="879">
        <v>-708</v>
      </c>
      <c r="T5" s="879">
        <v>-756</v>
      </c>
      <c r="U5" s="879">
        <v>-515</v>
      </c>
      <c r="V5" s="879">
        <v>32</v>
      </c>
      <c r="W5" s="879">
        <v>-101</v>
      </c>
    </row>
    <row r="6" spans="1:23">
      <c r="A6" s="1294"/>
      <c r="B6" s="1927" t="s">
        <v>152</v>
      </c>
      <c r="C6" s="1927"/>
      <c r="D6" s="1927"/>
      <c r="E6" s="878">
        <v>533</v>
      </c>
      <c r="F6" s="1289">
        <v>3076</v>
      </c>
      <c r="G6" s="1289">
        <v>2755</v>
      </c>
      <c r="H6" s="878">
        <v>2775</v>
      </c>
      <c r="I6" s="879">
        <v>-4375</v>
      </c>
      <c r="J6" s="1288">
        <v>-2914</v>
      </c>
      <c r="K6" s="1288">
        <v>-2935</v>
      </c>
      <c r="L6" s="1288">
        <v>-93</v>
      </c>
      <c r="M6" s="879">
        <v>-3137</v>
      </c>
      <c r="N6" s="879">
        <v>-2176</v>
      </c>
      <c r="O6" s="879">
        <v>-4751</v>
      </c>
      <c r="P6" s="879">
        <v>-6084</v>
      </c>
      <c r="Q6" s="879">
        <v>-752</v>
      </c>
      <c r="R6" s="879">
        <v>-1783</v>
      </c>
      <c r="S6" s="879">
        <v>-1727</v>
      </c>
      <c r="T6" s="879">
        <v>-2497</v>
      </c>
      <c r="U6" s="879">
        <v>-1740</v>
      </c>
      <c r="V6" s="879">
        <v>-1081</v>
      </c>
      <c r="W6" s="879">
        <v>-1353</v>
      </c>
    </row>
    <row r="7" spans="1:23">
      <c r="A7" s="1294"/>
      <c r="B7" s="1927" t="s">
        <v>151</v>
      </c>
      <c r="C7" s="1927"/>
      <c r="D7" s="1927"/>
      <c r="E7" s="879">
        <v>-202</v>
      </c>
      <c r="F7" s="1288">
        <v>-1287</v>
      </c>
      <c r="G7" s="1288">
        <v>-1270</v>
      </c>
      <c r="H7" s="879">
        <v>-1107</v>
      </c>
      <c r="I7" s="878">
        <v>1945</v>
      </c>
      <c r="J7" s="1288">
        <v>1298</v>
      </c>
      <c r="K7" s="1289">
        <v>1250</v>
      </c>
      <c r="L7" s="1288">
        <v>-88</v>
      </c>
      <c r="M7" s="878">
        <v>1369</v>
      </c>
      <c r="N7" s="878">
        <v>1004</v>
      </c>
      <c r="O7" s="878">
        <v>2188</v>
      </c>
      <c r="P7" s="878">
        <v>2640</v>
      </c>
      <c r="Q7" s="878">
        <v>410</v>
      </c>
      <c r="R7" s="878">
        <v>666</v>
      </c>
      <c r="S7" s="878">
        <v>531</v>
      </c>
      <c r="T7" s="878">
        <v>963</v>
      </c>
      <c r="U7" s="878">
        <v>732</v>
      </c>
      <c r="V7" s="878">
        <v>505</v>
      </c>
      <c r="W7" s="878">
        <v>629</v>
      </c>
    </row>
    <row r="8" spans="1:23">
      <c r="A8" s="1294"/>
      <c r="B8" s="1927" t="s">
        <v>1315</v>
      </c>
      <c r="C8" s="1927"/>
      <c r="D8" s="1927"/>
      <c r="E8" s="878">
        <v>0</v>
      </c>
      <c r="F8" s="1288">
        <v>-683</v>
      </c>
      <c r="G8" s="1288">
        <v>-170</v>
      </c>
      <c r="H8" s="879">
        <v>-1027</v>
      </c>
      <c r="I8" s="879">
        <v>301</v>
      </c>
      <c r="J8" s="1288">
        <v>-873</v>
      </c>
      <c r="K8" s="1288">
        <v>-15</v>
      </c>
      <c r="L8" s="1288">
        <v>-1107</v>
      </c>
      <c r="M8" s="879">
        <v>477</v>
      </c>
      <c r="N8" s="879">
        <v>609</v>
      </c>
      <c r="O8" s="879">
        <v>814</v>
      </c>
      <c r="P8" s="879">
        <v>1418</v>
      </c>
      <c r="Q8" s="879">
        <v>706</v>
      </c>
      <c r="R8" s="879">
        <v>817</v>
      </c>
      <c r="S8" s="879">
        <v>886</v>
      </c>
      <c r="T8" s="879">
        <v>1415</v>
      </c>
      <c r="U8" s="879">
        <v>896</v>
      </c>
      <c r="V8" s="879">
        <v>1106</v>
      </c>
      <c r="W8" s="879">
        <v>1132</v>
      </c>
    </row>
    <row r="9" spans="1:23">
      <c r="A9" s="1294"/>
      <c r="B9" s="1927" t="s">
        <v>151</v>
      </c>
      <c r="C9" s="1927"/>
      <c r="D9" s="1927"/>
      <c r="E9" s="878">
        <v>0</v>
      </c>
      <c r="F9" s="1288">
        <v>307</v>
      </c>
      <c r="G9" s="1288">
        <v>77</v>
      </c>
      <c r="H9" s="879">
        <v>462</v>
      </c>
      <c r="I9" s="879">
        <v>-135</v>
      </c>
      <c r="J9" s="1288">
        <v>393</v>
      </c>
      <c r="K9" s="1288">
        <v>7</v>
      </c>
      <c r="L9" s="1288">
        <v>498</v>
      </c>
      <c r="M9" s="879">
        <v>-215</v>
      </c>
      <c r="N9" s="879">
        <v>-274</v>
      </c>
      <c r="O9" s="879">
        <v>-366</v>
      </c>
      <c r="P9" s="879">
        <v>-709</v>
      </c>
      <c r="Q9" s="879">
        <v>-318</v>
      </c>
      <c r="R9" s="879">
        <v>-368</v>
      </c>
      <c r="S9" s="879">
        <v>-398</v>
      </c>
      <c r="T9" s="879">
        <v>-637</v>
      </c>
      <c r="U9" s="879">
        <v>-403</v>
      </c>
      <c r="V9" s="879">
        <v>-498</v>
      </c>
      <c r="W9" s="879">
        <v>-509</v>
      </c>
    </row>
    <row r="10" spans="1:23">
      <c r="A10" s="1928" t="s">
        <v>1316</v>
      </c>
      <c r="B10" s="1928"/>
      <c r="C10" s="1928"/>
      <c r="D10" s="1928"/>
      <c r="E10" s="879">
        <v>-75</v>
      </c>
      <c r="F10" s="1288">
        <v>-118</v>
      </c>
      <c r="G10" s="1288">
        <v>-717</v>
      </c>
      <c r="H10" s="879">
        <v>220</v>
      </c>
      <c r="I10" s="879">
        <v>-2402</v>
      </c>
      <c r="J10" s="1288">
        <v>-3647</v>
      </c>
      <c r="K10" s="1288">
        <v>-4066</v>
      </c>
      <c r="L10" s="1288">
        <v>-3587</v>
      </c>
      <c r="M10" s="879">
        <v>-393</v>
      </c>
      <c r="N10" s="879">
        <v>1302</v>
      </c>
      <c r="O10" s="879">
        <v>630</v>
      </c>
      <c r="P10" s="879">
        <v>706</v>
      </c>
      <c r="Q10" s="879">
        <v>-60</v>
      </c>
      <c r="R10" s="879">
        <v>-218</v>
      </c>
      <c r="S10" s="879">
        <v>-57</v>
      </c>
      <c r="T10" s="879">
        <v>-42</v>
      </c>
      <c r="U10" s="879">
        <v>48</v>
      </c>
      <c r="V10" s="879">
        <v>320</v>
      </c>
      <c r="W10" s="879">
        <v>392</v>
      </c>
    </row>
    <row r="11" spans="1:23" ht="15.75">
      <c r="A11" s="1294"/>
      <c r="B11" s="1927" t="s">
        <v>2096</v>
      </c>
      <c r="C11" s="1927"/>
      <c r="D11" s="1927"/>
      <c r="E11" s="878">
        <v>90</v>
      </c>
      <c r="F11" s="1288">
        <v>-226</v>
      </c>
      <c r="G11" s="1288">
        <v>-108</v>
      </c>
      <c r="H11" s="879">
        <v>161</v>
      </c>
      <c r="I11" s="879">
        <v>243</v>
      </c>
      <c r="J11" s="1288">
        <v>295</v>
      </c>
      <c r="K11" s="1288">
        <v>604</v>
      </c>
      <c r="L11" s="1288">
        <v>503</v>
      </c>
      <c r="M11" s="879">
        <v>639</v>
      </c>
      <c r="N11" s="879">
        <v>630</v>
      </c>
      <c r="O11" s="879">
        <v>516</v>
      </c>
      <c r="P11" s="879">
        <v>551</v>
      </c>
      <c r="Q11" s="879">
        <v>-336</v>
      </c>
      <c r="R11" s="879">
        <v>-273</v>
      </c>
      <c r="S11" s="879">
        <v>-53</v>
      </c>
      <c r="T11" s="879">
        <v>62</v>
      </c>
      <c r="U11" s="879">
        <v>75</v>
      </c>
      <c r="V11" s="879">
        <v>147</v>
      </c>
      <c r="W11" s="879">
        <v>147</v>
      </c>
    </row>
    <row r="12" spans="1:23">
      <c r="A12" s="1294"/>
      <c r="B12" s="1294"/>
      <c r="C12" s="1935" t="s">
        <v>152</v>
      </c>
      <c r="D12" s="1935"/>
      <c r="E12" s="878">
        <v>170</v>
      </c>
      <c r="F12" s="1288">
        <v>-389</v>
      </c>
      <c r="G12" s="1288">
        <v>-186</v>
      </c>
      <c r="H12" s="879">
        <v>157</v>
      </c>
      <c r="I12" s="879">
        <v>465</v>
      </c>
      <c r="J12" s="1288">
        <v>557</v>
      </c>
      <c r="K12" s="1288">
        <v>1167</v>
      </c>
      <c r="L12" s="1288">
        <v>970</v>
      </c>
      <c r="M12" s="879">
        <v>1210</v>
      </c>
      <c r="N12" s="879">
        <v>1187</v>
      </c>
      <c r="O12" s="879">
        <v>963</v>
      </c>
      <c r="P12" s="879">
        <v>994</v>
      </c>
      <c r="Q12" s="879">
        <v>-581</v>
      </c>
      <c r="R12" s="879">
        <v>-461</v>
      </c>
      <c r="S12" s="879">
        <v>-64</v>
      </c>
      <c r="T12" s="879">
        <v>159</v>
      </c>
      <c r="U12" s="879">
        <v>151</v>
      </c>
      <c r="V12" s="879">
        <v>276</v>
      </c>
      <c r="W12" s="879">
        <v>291</v>
      </c>
    </row>
    <row r="13" spans="1:23">
      <c r="A13" s="1294"/>
      <c r="B13" s="1891"/>
      <c r="C13" s="1935" t="s">
        <v>151</v>
      </c>
      <c r="D13" s="1935"/>
      <c r="E13" s="879">
        <v>-80</v>
      </c>
      <c r="F13" s="1288">
        <v>163</v>
      </c>
      <c r="G13" s="1288">
        <v>78</v>
      </c>
      <c r="H13" s="879">
        <v>4</v>
      </c>
      <c r="I13" s="879">
        <v>-222</v>
      </c>
      <c r="J13" s="1288">
        <v>-262</v>
      </c>
      <c r="K13" s="1288">
        <v>-563</v>
      </c>
      <c r="L13" s="1288">
        <v>-467</v>
      </c>
      <c r="M13" s="879">
        <v>-571</v>
      </c>
      <c r="N13" s="879">
        <v>-557</v>
      </c>
      <c r="O13" s="879">
        <v>-447</v>
      </c>
      <c r="P13" s="879">
        <v>-443</v>
      </c>
      <c r="Q13" s="879">
        <v>245</v>
      </c>
      <c r="R13" s="879">
        <v>188</v>
      </c>
      <c r="S13" s="879">
        <v>11</v>
      </c>
      <c r="T13" s="879">
        <v>-97</v>
      </c>
      <c r="U13" s="879">
        <v>-76</v>
      </c>
      <c r="V13" s="879">
        <v>-129</v>
      </c>
      <c r="W13" s="879">
        <v>-144</v>
      </c>
    </row>
    <row r="14" spans="1:23" ht="15.75">
      <c r="A14" s="1294"/>
      <c r="B14" s="1927" t="s">
        <v>2097</v>
      </c>
      <c r="C14" s="1927"/>
      <c r="D14" s="1927"/>
      <c r="E14" s="879">
        <v>-165</v>
      </c>
      <c r="F14" s="1288">
        <v>108</v>
      </c>
      <c r="G14" s="1288">
        <v>-609</v>
      </c>
      <c r="H14" s="879">
        <v>59</v>
      </c>
      <c r="I14" s="879">
        <v>-2645</v>
      </c>
      <c r="J14" s="1288">
        <v>-3942</v>
      </c>
      <c r="K14" s="1288">
        <v>-4670</v>
      </c>
      <c r="L14" s="1288">
        <v>-4090</v>
      </c>
      <c r="M14" s="879">
        <v>-1032</v>
      </c>
      <c r="N14" s="879">
        <v>672</v>
      </c>
      <c r="O14" s="879">
        <v>114</v>
      </c>
      <c r="P14" s="879">
        <v>155</v>
      </c>
      <c r="Q14" s="879">
        <v>276</v>
      </c>
      <c r="R14" s="879">
        <v>55</v>
      </c>
      <c r="S14" s="879">
        <v>-4</v>
      </c>
      <c r="T14" s="879">
        <v>-104</v>
      </c>
      <c r="U14" s="879">
        <v>-27</v>
      </c>
      <c r="V14" s="879">
        <v>173</v>
      </c>
      <c r="W14" s="879">
        <v>245</v>
      </c>
    </row>
    <row r="15" spans="1:23">
      <c r="A15" s="1294"/>
      <c r="B15" s="1891"/>
      <c r="C15" s="1935" t="s">
        <v>152</v>
      </c>
      <c r="D15" s="1935"/>
      <c r="E15" s="879">
        <v>-290</v>
      </c>
      <c r="F15" s="1288">
        <v>184</v>
      </c>
      <c r="G15" s="1288">
        <v>-1022</v>
      </c>
      <c r="H15" s="879">
        <v>157</v>
      </c>
      <c r="I15" s="879">
        <v>-4909</v>
      </c>
      <c r="J15" s="1288">
        <v>-7379</v>
      </c>
      <c r="K15" s="1288">
        <v>-8769</v>
      </c>
      <c r="L15" s="1288">
        <v>-7671</v>
      </c>
      <c r="M15" s="879">
        <v>-1973</v>
      </c>
      <c r="N15" s="879">
        <v>1250</v>
      </c>
      <c r="O15" s="879">
        <v>148</v>
      </c>
      <c r="P15" s="879">
        <v>190</v>
      </c>
      <c r="Q15" s="879">
        <v>544</v>
      </c>
      <c r="R15" s="879">
        <v>131</v>
      </c>
      <c r="S15" s="879">
        <v>27</v>
      </c>
      <c r="T15" s="879">
        <v>-155</v>
      </c>
      <c r="U15" s="879">
        <v>-47</v>
      </c>
      <c r="V15" s="879">
        <v>334</v>
      </c>
      <c r="W15" s="879">
        <v>448</v>
      </c>
    </row>
    <row r="16" spans="1:23">
      <c r="A16" s="1294"/>
      <c r="B16" s="1891"/>
      <c r="C16" s="1935" t="s">
        <v>151</v>
      </c>
      <c r="D16" s="1935"/>
      <c r="E16" s="878">
        <v>125</v>
      </c>
      <c r="F16" s="1288">
        <v>-76</v>
      </c>
      <c r="G16" s="1288">
        <v>413</v>
      </c>
      <c r="H16" s="879">
        <v>-98</v>
      </c>
      <c r="I16" s="878">
        <v>2264</v>
      </c>
      <c r="J16" s="1288">
        <v>3437</v>
      </c>
      <c r="K16" s="1289">
        <v>4099</v>
      </c>
      <c r="L16" s="1288">
        <v>3581</v>
      </c>
      <c r="M16" s="879">
        <v>941</v>
      </c>
      <c r="N16" s="879">
        <v>-578</v>
      </c>
      <c r="O16" s="879">
        <v>-34</v>
      </c>
      <c r="P16" s="879">
        <v>-35</v>
      </c>
      <c r="Q16" s="879">
        <v>-268</v>
      </c>
      <c r="R16" s="879">
        <v>-76</v>
      </c>
      <c r="S16" s="879">
        <v>-31</v>
      </c>
      <c r="T16" s="879">
        <v>51</v>
      </c>
      <c r="U16" s="879">
        <v>20</v>
      </c>
      <c r="V16" s="879">
        <v>-161</v>
      </c>
      <c r="W16" s="879">
        <v>-203</v>
      </c>
    </row>
    <row r="17" spans="1:23">
      <c r="A17" s="1927" t="s">
        <v>1887</v>
      </c>
      <c r="B17" s="1927"/>
      <c r="C17" s="1927"/>
      <c r="D17" s="1927"/>
      <c r="E17" s="879">
        <v>-3</v>
      </c>
      <c r="F17" s="1288">
        <v>-64</v>
      </c>
      <c r="G17" s="1288">
        <v>-64</v>
      </c>
      <c r="H17" s="879">
        <v>-338</v>
      </c>
      <c r="I17" s="879">
        <v>11</v>
      </c>
      <c r="J17" s="1288">
        <v>30</v>
      </c>
      <c r="K17" s="1288">
        <v>32</v>
      </c>
      <c r="L17" s="1288">
        <v>-192</v>
      </c>
      <c r="M17" s="879">
        <v>2</v>
      </c>
      <c r="N17" s="879">
        <v>4</v>
      </c>
      <c r="O17" s="879">
        <v>3</v>
      </c>
      <c r="P17" s="879">
        <v>45</v>
      </c>
      <c r="Q17" s="879">
        <v>-4</v>
      </c>
      <c r="R17" s="879">
        <v>-6</v>
      </c>
      <c r="S17" s="879">
        <v>-7</v>
      </c>
      <c r="T17" s="879">
        <v>-34</v>
      </c>
      <c r="U17" s="879">
        <v>-5</v>
      </c>
      <c r="V17" s="879">
        <v>-13</v>
      </c>
      <c r="W17" s="879">
        <v>-18</v>
      </c>
    </row>
    <row r="18" spans="1:23">
      <c r="A18" s="1891"/>
      <c r="B18" s="1927" t="s">
        <v>823</v>
      </c>
      <c r="C18" s="1927"/>
      <c r="D18" s="1927"/>
      <c r="E18" s="879">
        <v>-2</v>
      </c>
      <c r="F18" s="1288">
        <v>-103</v>
      </c>
      <c r="G18" s="1288">
        <v>-103</v>
      </c>
      <c r="H18" s="879">
        <v>-629</v>
      </c>
      <c r="I18" s="879">
        <v>18</v>
      </c>
      <c r="J18" s="1288">
        <v>52</v>
      </c>
      <c r="K18" s="1288">
        <v>57</v>
      </c>
      <c r="L18" s="1288">
        <v>-349</v>
      </c>
      <c r="M18" s="879">
        <v>2</v>
      </c>
      <c r="N18" s="879">
        <v>4</v>
      </c>
      <c r="O18" s="879">
        <v>4</v>
      </c>
      <c r="P18" s="879">
        <v>74</v>
      </c>
      <c r="Q18" s="879">
        <v>-5</v>
      </c>
      <c r="R18" s="879">
        <v>-11</v>
      </c>
      <c r="S18" s="879">
        <v>-13</v>
      </c>
      <c r="T18" s="879">
        <v>-65</v>
      </c>
      <c r="U18" s="879">
        <v>-10</v>
      </c>
      <c r="V18" s="879">
        <v>-24</v>
      </c>
      <c r="W18" s="879">
        <v>-29</v>
      </c>
    </row>
    <row r="19" spans="1:23">
      <c r="A19" s="1891"/>
      <c r="B19" s="1927" t="s">
        <v>151</v>
      </c>
      <c r="C19" s="1927"/>
      <c r="D19" s="1927"/>
      <c r="E19" s="879">
        <v>-1</v>
      </c>
      <c r="F19" s="1288">
        <v>39</v>
      </c>
      <c r="G19" s="1288">
        <v>39</v>
      </c>
      <c r="H19" s="879">
        <v>291</v>
      </c>
      <c r="I19" s="879">
        <v>-7</v>
      </c>
      <c r="J19" s="1288">
        <v>-22</v>
      </c>
      <c r="K19" s="1288">
        <v>-25</v>
      </c>
      <c r="L19" s="1288">
        <v>157</v>
      </c>
      <c r="M19" s="879">
        <v>0</v>
      </c>
      <c r="N19" s="879">
        <v>0</v>
      </c>
      <c r="O19" s="879">
        <v>-1</v>
      </c>
      <c r="P19" s="879">
        <v>-29</v>
      </c>
      <c r="Q19" s="879">
        <v>1</v>
      </c>
      <c r="R19" s="879">
        <v>5</v>
      </c>
      <c r="S19" s="879">
        <v>6</v>
      </c>
      <c r="T19" s="879">
        <v>31</v>
      </c>
      <c r="U19" s="879">
        <v>5</v>
      </c>
      <c r="V19" s="879">
        <v>11</v>
      </c>
      <c r="W19" s="879">
        <v>11</v>
      </c>
    </row>
    <row r="20" spans="1:23">
      <c r="A20" s="1927" t="s">
        <v>154</v>
      </c>
      <c r="B20" s="1927"/>
      <c r="C20" s="1927"/>
      <c r="D20" s="1927"/>
      <c r="E20" s="878">
        <v>14</v>
      </c>
      <c r="F20" s="1288">
        <v>-328</v>
      </c>
      <c r="G20" s="1288">
        <v>237</v>
      </c>
      <c r="H20" s="879">
        <v>-541</v>
      </c>
      <c r="I20" s="879">
        <v>3076</v>
      </c>
      <c r="J20" s="1288">
        <v>4460</v>
      </c>
      <c r="K20" s="1288">
        <v>5194</v>
      </c>
      <c r="L20" s="1288">
        <v>4298</v>
      </c>
      <c r="M20" s="879">
        <v>1382</v>
      </c>
      <c r="N20" s="879">
        <v>-1045</v>
      </c>
      <c r="O20" s="879">
        <v>-190</v>
      </c>
      <c r="P20" s="879">
        <v>-263</v>
      </c>
      <c r="Q20" s="879">
        <v>-4281</v>
      </c>
      <c r="R20" s="879">
        <v>-2728</v>
      </c>
      <c r="S20" s="879">
        <v>-2583</v>
      </c>
      <c r="T20" s="879">
        <v>-3026</v>
      </c>
      <c r="U20" s="879">
        <v>-164</v>
      </c>
      <c r="V20" s="879">
        <v>-2120</v>
      </c>
      <c r="W20" s="879">
        <v>630</v>
      </c>
    </row>
    <row r="21" spans="1:23">
      <c r="A21" s="1927" t="s">
        <v>1888</v>
      </c>
      <c r="B21" s="1927"/>
      <c r="C21" s="1927"/>
      <c r="D21" s="1927"/>
      <c r="E21" s="878">
        <v>0</v>
      </c>
      <c r="F21" s="1289">
        <v>0</v>
      </c>
      <c r="G21" s="1289">
        <v>0</v>
      </c>
      <c r="H21" s="878">
        <v>0</v>
      </c>
      <c r="I21" s="913">
        <v>0</v>
      </c>
      <c r="J21" s="1289">
        <v>0</v>
      </c>
      <c r="K21" s="1289">
        <v>0</v>
      </c>
      <c r="L21" s="1289">
        <v>0</v>
      </c>
      <c r="M21" s="913">
        <v>0</v>
      </c>
      <c r="N21" s="913">
        <v>0</v>
      </c>
      <c r="O21" s="913">
        <v>0</v>
      </c>
      <c r="P21" s="913">
        <v>0</v>
      </c>
      <c r="Q21" s="913">
        <v>0</v>
      </c>
      <c r="R21" s="913">
        <v>0</v>
      </c>
      <c r="S21" s="913">
        <v>0</v>
      </c>
      <c r="T21" s="913">
        <v>0</v>
      </c>
      <c r="U21" s="913">
        <v>0</v>
      </c>
      <c r="V21" s="913">
        <v>0</v>
      </c>
      <c r="W21" s="913">
        <v>0</v>
      </c>
    </row>
    <row r="22" spans="1:23">
      <c r="A22" s="1934" t="s">
        <v>1503</v>
      </c>
      <c r="B22" s="1934"/>
      <c r="C22" s="1934"/>
      <c r="D22" s="1934"/>
      <c r="E22" s="913">
        <v>267</v>
      </c>
      <c r="F22" s="1287">
        <v>903</v>
      </c>
      <c r="G22" s="1287">
        <v>848</v>
      </c>
      <c r="H22" s="913">
        <v>444</v>
      </c>
      <c r="I22" s="914">
        <v>-1579</v>
      </c>
      <c r="J22" s="914">
        <v>-1253</v>
      </c>
      <c r="K22" s="914">
        <v>-533</v>
      </c>
      <c r="L22" s="914">
        <v>-271</v>
      </c>
      <c r="M22" s="914">
        <v>-515</v>
      </c>
      <c r="N22" s="914">
        <v>-576</v>
      </c>
      <c r="O22" s="914">
        <v>-1672</v>
      </c>
      <c r="P22" s="914">
        <v>-2247</v>
      </c>
      <c r="Q22" s="914">
        <v>-4299</v>
      </c>
      <c r="R22" s="914">
        <v>-3620</v>
      </c>
      <c r="S22" s="914">
        <v>-3355</v>
      </c>
      <c r="T22" s="914">
        <v>-3858</v>
      </c>
      <c r="U22" s="914">
        <v>-636</v>
      </c>
      <c r="V22" s="914">
        <v>-1781</v>
      </c>
      <c r="W22" s="914">
        <v>903</v>
      </c>
    </row>
    <row r="23" spans="1:23">
      <c r="A23" s="1934" t="s">
        <v>150</v>
      </c>
      <c r="B23" s="1934"/>
      <c r="C23" s="1934"/>
      <c r="D23" s="1934"/>
      <c r="E23" s="913">
        <v>7067</v>
      </c>
      <c r="F23" s="1287">
        <v>14685</v>
      </c>
      <c r="G23" s="1287">
        <v>20278</v>
      </c>
      <c r="H23" s="913">
        <v>27291</v>
      </c>
      <c r="I23" s="914">
        <v>1867</v>
      </c>
      <c r="J23" s="1287">
        <v>4387</v>
      </c>
      <c r="K23" s="1538">
        <v>9458</v>
      </c>
      <c r="L23" s="1287">
        <v>16398</v>
      </c>
      <c r="M23" s="914">
        <v>5347</v>
      </c>
      <c r="N23" s="914">
        <v>13222</v>
      </c>
      <c r="O23" s="914">
        <v>18125</v>
      </c>
      <c r="P23" s="914">
        <v>23974</v>
      </c>
      <c r="Q23" s="914">
        <v>2733</v>
      </c>
      <c r="R23" s="914">
        <v>11103</v>
      </c>
      <c r="S23" s="914">
        <v>19406</v>
      </c>
      <c r="T23" s="914">
        <v>26377</v>
      </c>
      <c r="U23" s="914">
        <v>7704</v>
      </c>
      <c r="V23" s="914">
        <v>15259</v>
      </c>
      <c r="W23" s="914">
        <v>25585</v>
      </c>
    </row>
    <row r="24" spans="1:23">
      <c r="A24" s="1891"/>
      <c r="B24" s="1934" t="s">
        <v>148</v>
      </c>
      <c r="C24" s="1934"/>
      <c r="D24" s="1934"/>
      <c r="E24" s="913">
        <v>6977</v>
      </c>
      <c r="F24" s="1287">
        <v>14428</v>
      </c>
      <c r="G24" s="1287">
        <v>19949</v>
      </c>
      <c r="H24" s="913">
        <v>27027</v>
      </c>
      <c r="I24" s="914">
        <v>1822</v>
      </c>
      <c r="J24" s="913">
        <v>5572</v>
      </c>
      <c r="K24" s="914">
        <v>10784</v>
      </c>
      <c r="L24" s="913">
        <v>18638</v>
      </c>
      <c r="M24" s="914">
        <v>4899</v>
      </c>
      <c r="N24" s="914">
        <v>12398</v>
      </c>
      <c r="O24" s="914">
        <v>17082</v>
      </c>
      <c r="P24" s="914">
        <v>22741</v>
      </c>
      <c r="Q24" s="914">
        <v>2444</v>
      </c>
      <c r="R24" s="914">
        <v>10559</v>
      </c>
      <c r="S24" s="914">
        <v>18703</v>
      </c>
      <c r="T24" s="914">
        <v>25556</v>
      </c>
      <c r="U24" s="914">
        <v>7543</v>
      </c>
      <c r="V24" s="914">
        <v>14876</v>
      </c>
      <c r="W24" s="914">
        <v>25099</v>
      </c>
    </row>
    <row r="25" spans="1:23" ht="15.75" thickBot="1">
      <c r="A25" s="1892"/>
      <c r="B25" s="1933" t="s">
        <v>149</v>
      </c>
      <c r="C25" s="1933"/>
      <c r="D25" s="1933"/>
      <c r="E25" s="1295">
        <v>90</v>
      </c>
      <c r="F25" s="964">
        <v>257</v>
      </c>
      <c r="G25" s="964">
        <v>329</v>
      </c>
      <c r="H25" s="1295">
        <v>264</v>
      </c>
      <c r="I25" s="975">
        <v>45</v>
      </c>
      <c r="J25" s="975">
        <v>-1185</v>
      </c>
      <c r="K25" s="975">
        <v>-1326</v>
      </c>
      <c r="L25" s="975">
        <v>-2240</v>
      </c>
      <c r="M25" s="975">
        <v>448</v>
      </c>
      <c r="N25" s="975">
        <v>824</v>
      </c>
      <c r="O25" s="975">
        <v>1043</v>
      </c>
      <c r="P25" s="975">
        <v>1233</v>
      </c>
      <c r="Q25" s="975">
        <v>289</v>
      </c>
      <c r="R25" s="975">
        <v>544</v>
      </c>
      <c r="S25" s="975">
        <v>703</v>
      </c>
      <c r="T25" s="975">
        <v>821</v>
      </c>
      <c r="U25" s="975">
        <v>161</v>
      </c>
      <c r="V25" s="975">
        <v>383</v>
      </c>
      <c r="W25" s="975">
        <v>486</v>
      </c>
    </row>
    <row r="26" spans="1:23">
      <c r="A26" s="1294" t="s">
        <v>1395</v>
      </c>
      <c r="B26" s="1293"/>
      <c r="E26" s="913"/>
      <c r="F26" s="1287"/>
      <c r="G26" s="1287"/>
      <c r="H26" s="913"/>
      <c r="I26" s="914"/>
      <c r="J26" s="914"/>
      <c r="K26" s="914"/>
      <c r="L26" s="914"/>
      <c r="M26" s="914"/>
      <c r="N26" s="914"/>
    </row>
    <row r="27" spans="1:23">
      <c r="A27" s="1484" t="s">
        <v>1648</v>
      </c>
    </row>
  </sheetData>
  <mergeCells count="42">
    <mergeCell ref="W1:W3"/>
    <mergeCell ref="B25:D25"/>
    <mergeCell ref="A20:D20"/>
    <mergeCell ref="A21:D21"/>
    <mergeCell ref="A22:D22"/>
    <mergeCell ref="A23:D23"/>
    <mergeCell ref="B24:D24"/>
    <mergeCell ref="C16:D16"/>
    <mergeCell ref="A17:D17"/>
    <mergeCell ref="B18:D18"/>
    <mergeCell ref="B19:D19"/>
    <mergeCell ref="B11:D11"/>
    <mergeCell ref="C12:D12"/>
    <mergeCell ref="C13:D13"/>
    <mergeCell ref="B14:D14"/>
    <mergeCell ref="C15:D15"/>
    <mergeCell ref="G1:G3"/>
    <mergeCell ref="B9:D9"/>
    <mergeCell ref="A10:D10"/>
    <mergeCell ref="A4:D4"/>
    <mergeCell ref="A5:D5"/>
    <mergeCell ref="B6:D6"/>
    <mergeCell ref="B7:D7"/>
    <mergeCell ref="B8:D8"/>
    <mergeCell ref="C1:D3"/>
    <mergeCell ref="E1:E3"/>
    <mergeCell ref="F1:F3"/>
    <mergeCell ref="V1:V3"/>
    <mergeCell ref="U1:U3"/>
    <mergeCell ref="H1:H3"/>
    <mergeCell ref="O1:O3"/>
    <mergeCell ref="N1:N3"/>
    <mergeCell ref="M1:M3"/>
    <mergeCell ref="I1:I3"/>
    <mergeCell ref="J1:J3"/>
    <mergeCell ref="K1:K3"/>
    <mergeCell ref="L1:L3"/>
    <mergeCell ref="T1:T3"/>
    <mergeCell ref="S1:S3"/>
    <mergeCell ref="R1:R3"/>
    <mergeCell ref="Q1:Q3"/>
    <mergeCell ref="P1:P3"/>
  </mergeCells>
  <phoneticPr fontId="29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E8E8-2E69-4304-9DD5-6ED9F2E131E2}">
  <sheetPr codeName="Planilha84">
    <tabColor rgb="FF808080"/>
  </sheetPr>
  <dimension ref="A1:AZ65"/>
  <sheetViews>
    <sheetView showGridLines="0" zoomScale="86" zoomScaleNormal="86" workbookViewId="0">
      <pane xSplit="17" ySplit="2" topLeftCell="AT3" activePane="bottomRight" state="frozen"/>
      <selection activeCell="AM1" sqref="AM1:AN1"/>
      <selection pane="topRight" activeCell="AM1" sqref="AM1:AN1"/>
      <selection pane="bottomLeft" activeCell="AM1" sqref="AM1:AN1"/>
      <selection pane="bottomRight" activeCell="AM1" sqref="AM1:AN1"/>
    </sheetView>
  </sheetViews>
  <sheetFormatPr defaultColWidth="10.7109375" defaultRowHeight="14.25"/>
  <cols>
    <col min="1" max="1" width="60" style="1020" customWidth="1"/>
    <col min="2" max="6" width="10.85546875" style="1020" hidden="1" customWidth="1"/>
    <col min="7" max="12" width="12.5703125" style="1020" hidden="1" customWidth="1"/>
    <col min="13" max="16" width="11.5703125" style="1020" hidden="1" customWidth="1"/>
    <col min="17" max="17" width="10.7109375" style="1020" hidden="1" customWidth="1"/>
    <col min="18" max="16384" width="10.7109375" style="1020"/>
  </cols>
  <sheetData>
    <row r="1" spans="1:52" ht="36" customHeight="1">
      <c r="A1" s="1243" t="s">
        <v>1965</v>
      </c>
      <c r="B1" s="1243"/>
      <c r="C1" s="1243"/>
      <c r="D1" s="1243"/>
      <c r="E1" s="1243"/>
      <c r="F1" s="1243"/>
      <c r="G1" s="1243"/>
      <c r="H1" s="1243"/>
      <c r="I1" s="1243"/>
      <c r="J1" s="1243"/>
      <c r="K1" s="1243"/>
      <c r="L1" s="1243"/>
      <c r="M1" s="1243"/>
      <c r="N1" s="1243"/>
      <c r="O1" s="1243"/>
      <c r="P1" s="1243"/>
      <c r="Q1" s="1243"/>
      <c r="R1" s="1243"/>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t="s">
        <v>1040</v>
      </c>
    </row>
    <row r="2" spans="1:52" ht="12.75" customHeight="1">
      <c r="A2" s="1677"/>
      <c r="B2" s="1678">
        <v>40633</v>
      </c>
      <c r="C2" s="1678">
        <v>40724</v>
      </c>
      <c r="D2" s="1678">
        <v>40816</v>
      </c>
      <c r="E2" s="1678">
        <v>40908</v>
      </c>
      <c r="F2" s="1678">
        <v>40999</v>
      </c>
      <c r="G2" s="1678">
        <v>41090</v>
      </c>
      <c r="H2" s="1678">
        <v>41182</v>
      </c>
      <c r="I2" s="1678">
        <v>41274</v>
      </c>
      <c r="J2" s="1678">
        <v>41364</v>
      </c>
      <c r="K2" s="1678">
        <v>41455</v>
      </c>
      <c r="L2" s="1678">
        <v>41547</v>
      </c>
      <c r="M2" s="1678">
        <v>41639</v>
      </c>
      <c r="N2" s="1678">
        <v>41729</v>
      </c>
      <c r="O2" s="1678">
        <v>41820</v>
      </c>
      <c r="P2" s="1678">
        <v>41912</v>
      </c>
      <c r="Q2" s="1678">
        <v>42004</v>
      </c>
      <c r="R2" s="1678">
        <v>42094</v>
      </c>
      <c r="S2" s="1678">
        <v>42185</v>
      </c>
      <c r="T2" s="1678">
        <v>42277</v>
      </c>
      <c r="U2" s="1678">
        <v>42369</v>
      </c>
      <c r="V2" s="1678">
        <v>42460</v>
      </c>
      <c r="W2" s="1678">
        <v>42551</v>
      </c>
      <c r="X2" s="1678">
        <v>42643</v>
      </c>
      <c r="Y2" s="1678">
        <v>42735</v>
      </c>
      <c r="Z2" s="1678">
        <v>42825</v>
      </c>
      <c r="AA2" s="1678">
        <v>42916</v>
      </c>
      <c r="AB2" s="1678">
        <v>43008</v>
      </c>
      <c r="AC2" s="1678">
        <v>43100</v>
      </c>
      <c r="AD2" s="1678">
        <v>43190</v>
      </c>
      <c r="AE2" s="1678">
        <v>43281</v>
      </c>
      <c r="AF2" s="1678">
        <v>43373</v>
      </c>
      <c r="AG2" s="1678">
        <v>43465</v>
      </c>
      <c r="AH2" s="1678">
        <v>43555</v>
      </c>
      <c r="AI2" s="1678">
        <v>43646</v>
      </c>
      <c r="AJ2" s="1678">
        <v>43738</v>
      </c>
      <c r="AK2" s="1678">
        <v>43830</v>
      </c>
      <c r="AL2" s="1678">
        <v>43921</v>
      </c>
      <c r="AM2" s="1679">
        <v>44012</v>
      </c>
      <c r="AN2" s="1679">
        <v>44104</v>
      </c>
      <c r="AO2" s="1679">
        <v>44196</v>
      </c>
      <c r="AP2" s="1679">
        <v>44286</v>
      </c>
      <c r="AQ2" s="1679">
        <v>44377</v>
      </c>
      <c r="AR2" s="1679">
        <v>44469</v>
      </c>
      <c r="AS2" s="1679">
        <v>44561</v>
      </c>
      <c r="AT2" s="1679">
        <v>44651</v>
      </c>
      <c r="AU2" s="1679">
        <v>44742</v>
      </c>
      <c r="AV2" s="1679">
        <v>44834</v>
      </c>
      <c r="AW2" s="1679">
        <v>44926</v>
      </c>
      <c r="AX2" s="1679">
        <v>45016</v>
      </c>
      <c r="AY2" s="1679">
        <v>45107</v>
      </c>
      <c r="AZ2" s="1679">
        <v>45199</v>
      </c>
    </row>
    <row r="3" spans="1:52" ht="18.75" customHeight="1">
      <c r="A3" s="1680" t="s">
        <v>27</v>
      </c>
      <c r="B3" s="371"/>
      <c r="C3" s="371"/>
      <c r="D3" s="371"/>
      <c r="E3" s="371"/>
      <c r="F3" s="371"/>
      <c r="G3" s="371"/>
      <c r="H3" s="371"/>
      <c r="I3" s="371"/>
      <c r="J3" s="371"/>
      <c r="K3" s="371"/>
      <c r="L3" s="371"/>
      <c r="M3" s="371"/>
      <c r="N3" s="371"/>
      <c r="O3" s="371"/>
      <c r="P3" s="371"/>
      <c r="Q3" s="371"/>
      <c r="R3" s="371">
        <v>56659.732000000004</v>
      </c>
      <c r="S3" s="371">
        <v>50540.41</v>
      </c>
      <c r="T3" s="371">
        <v>57387.934000000001</v>
      </c>
      <c r="U3" s="371">
        <v>61092.014000000003</v>
      </c>
      <c r="V3" s="371">
        <v>58557.218000000001</v>
      </c>
      <c r="W3" s="371">
        <v>58763.237999999998</v>
      </c>
      <c r="X3" s="371">
        <v>60286.010999999999</v>
      </c>
      <c r="Y3" s="371">
        <v>61132.961000000003</v>
      </c>
      <c r="Z3" s="371">
        <v>61108.356</v>
      </c>
      <c r="AA3" s="371">
        <v>63988.667999999998</v>
      </c>
      <c r="AB3" s="371">
        <v>58609.114999999998</v>
      </c>
      <c r="AC3" s="371">
        <v>68973.373999999996</v>
      </c>
      <c r="AD3" s="371">
        <v>66430.27</v>
      </c>
      <c r="AE3" s="371">
        <v>70645.868000000002</v>
      </c>
      <c r="AF3" s="669">
        <v>74816.713000000003</v>
      </c>
      <c r="AG3" s="669">
        <v>72580.792000000001</v>
      </c>
      <c r="AH3" s="669">
        <v>74756.86</v>
      </c>
      <c r="AI3" s="669">
        <v>73352.487999999998</v>
      </c>
      <c r="AJ3" s="669">
        <v>82244.850000000006</v>
      </c>
      <c r="AK3" s="669">
        <v>82306.183999999994</v>
      </c>
      <c r="AL3" s="669">
        <v>101710.95</v>
      </c>
      <c r="AM3" s="669">
        <v>118787.283</v>
      </c>
      <c r="AN3" s="669">
        <v>127827.238</v>
      </c>
      <c r="AO3" s="669">
        <v>134805.29500000001</v>
      </c>
      <c r="AP3" s="669">
        <v>141656.66800000001</v>
      </c>
      <c r="AQ3" s="669">
        <v>136318.005</v>
      </c>
      <c r="AR3" s="669">
        <v>147389.33300000001</v>
      </c>
      <c r="AS3" s="669">
        <v>158115.85699999999</v>
      </c>
      <c r="AT3" s="669">
        <v>147815.47254026003</v>
      </c>
      <c r="AU3" s="669">
        <v>141054.72678514</v>
      </c>
      <c r="AV3" s="669">
        <v>127513.58277921</v>
      </c>
      <c r="AW3" s="669">
        <v>117586.62274198</v>
      </c>
      <c r="AX3" s="669">
        <v>116974.25959311999</v>
      </c>
      <c r="AY3" s="669">
        <v>114061.04622333999</v>
      </c>
      <c r="AZ3" s="669">
        <v>103556.00222802999</v>
      </c>
    </row>
    <row r="4" spans="1:52" ht="18.75" customHeight="1">
      <c r="A4" s="1680" t="s">
        <v>28</v>
      </c>
      <c r="B4" s="371"/>
      <c r="C4" s="371"/>
      <c r="D4" s="371"/>
      <c r="E4" s="371"/>
      <c r="F4" s="371"/>
      <c r="G4" s="371"/>
      <c r="H4" s="371"/>
      <c r="I4" s="371"/>
      <c r="J4" s="371"/>
      <c r="K4" s="371"/>
      <c r="L4" s="371"/>
      <c r="M4" s="371"/>
      <c r="N4" s="371"/>
      <c r="O4" s="371"/>
      <c r="P4" s="371"/>
      <c r="Q4" s="1016"/>
      <c r="R4" s="1016">
        <v>117357.236</v>
      </c>
      <c r="S4" s="1016">
        <v>113974.326</v>
      </c>
      <c r="T4" s="1016">
        <v>111450.931</v>
      </c>
      <c r="U4" s="1016">
        <v>111318.80100000001</v>
      </c>
      <c r="V4" s="1016">
        <v>107292.298</v>
      </c>
      <c r="W4" s="1016">
        <v>104479.486</v>
      </c>
      <c r="X4" s="371">
        <v>104850.334</v>
      </c>
      <c r="Y4" s="371">
        <v>108250.05100000001</v>
      </c>
      <c r="Z4" s="371">
        <v>107045.652</v>
      </c>
      <c r="AA4" s="371">
        <v>109517.027</v>
      </c>
      <c r="AB4" s="371">
        <v>112249.257</v>
      </c>
      <c r="AC4" s="371">
        <v>119980.208</v>
      </c>
      <c r="AD4" s="371">
        <v>122412.25900000001</v>
      </c>
      <c r="AE4" s="371">
        <v>127341.701</v>
      </c>
      <c r="AF4" s="669">
        <v>132373.65400000001</v>
      </c>
      <c r="AG4" s="669">
        <v>136865.149</v>
      </c>
      <c r="AH4" s="669">
        <v>136612.94899999999</v>
      </c>
      <c r="AI4" s="669">
        <v>137568.103</v>
      </c>
      <c r="AJ4" s="669">
        <v>140122.239</v>
      </c>
      <c r="AK4" s="669">
        <v>144557.87400000001</v>
      </c>
      <c r="AL4" s="669">
        <v>149599.5</v>
      </c>
      <c r="AM4" s="669">
        <v>163755.11600000001</v>
      </c>
      <c r="AN4" s="669">
        <v>172390.772</v>
      </c>
      <c r="AO4" s="669">
        <v>179469.87400000001</v>
      </c>
      <c r="AP4" s="669">
        <v>183265.32399999999</v>
      </c>
      <c r="AQ4" s="669">
        <v>184227.80100000001</v>
      </c>
      <c r="AR4" s="669">
        <v>187561.927</v>
      </c>
      <c r="AS4" s="669">
        <v>190600.82</v>
      </c>
      <c r="AT4" s="669">
        <v>183879.87947419001</v>
      </c>
      <c r="AU4" s="669">
        <v>184895.52654817997</v>
      </c>
      <c r="AV4" s="669">
        <v>181825.74387186</v>
      </c>
      <c r="AW4" s="669">
        <v>179763.77371316002</v>
      </c>
      <c r="AX4" s="669">
        <v>175964.4116816</v>
      </c>
      <c r="AY4" s="669">
        <v>174464.40363739003</v>
      </c>
      <c r="AZ4" s="669">
        <v>174006.05727782001</v>
      </c>
    </row>
    <row r="5" spans="1:52" ht="18.75" customHeight="1">
      <c r="A5" s="1680" t="s">
        <v>30</v>
      </c>
      <c r="B5" s="371"/>
      <c r="C5" s="371"/>
      <c r="D5" s="371"/>
      <c r="E5" s="371"/>
      <c r="F5" s="371"/>
      <c r="G5" s="371"/>
      <c r="H5" s="371"/>
      <c r="I5" s="371"/>
      <c r="J5" s="371"/>
      <c r="K5" s="371"/>
      <c r="L5" s="371"/>
      <c r="M5" s="371"/>
      <c r="N5" s="371"/>
      <c r="O5" s="371"/>
      <c r="P5" s="371"/>
      <c r="Q5" s="1016"/>
      <c r="R5" s="1016">
        <v>96500.354000000007</v>
      </c>
      <c r="S5" s="1016">
        <v>88914.421000000002</v>
      </c>
      <c r="T5" s="1016">
        <v>113519.98299999999</v>
      </c>
      <c r="U5" s="1016">
        <v>105250.485</v>
      </c>
      <c r="V5" s="1016">
        <v>91916.339000000007</v>
      </c>
      <c r="W5" s="1016">
        <v>139422.44200000001</v>
      </c>
      <c r="X5" s="371">
        <v>139522.628</v>
      </c>
      <c r="Y5" s="371">
        <v>156274.27600000001</v>
      </c>
      <c r="Z5" s="371">
        <v>152353.74</v>
      </c>
      <c r="AA5" s="371">
        <v>176133.18599999999</v>
      </c>
      <c r="AB5" s="371">
        <v>186912.43700000001</v>
      </c>
      <c r="AC5" s="371">
        <v>211799.96</v>
      </c>
      <c r="AD5" s="371">
        <v>215742.7</v>
      </c>
      <c r="AE5" s="371">
        <v>225762.18799999999</v>
      </c>
      <c r="AF5" s="669">
        <v>244247.05900000001</v>
      </c>
      <c r="AG5" s="669">
        <v>251301.17800000001</v>
      </c>
      <c r="AH5" s="669">
        <v>248049.08799999999</v>
      </c>
      <c r="AI5" s="669">
        <v>250520.96299999999</v>
      </c>
      <c r="AJ5" s="669">
        <v>267028.81199999998</v>
      </c>
      <c r="AK5" s="669">
        <v>277165.65000000002</v>
      </c>
      <c r="AL5" s="669">
        <v>350704.03</v>
      </c>
      <c r="AM5" s="669">
        <v>439796.81800000003</v>
      </c>
      <c r="AN5" s="669">
        <v>460926.24200000003</v>
      </c>
      <c r="AO5" s="669">
        <v>491233.837</v>
      </c>
      <c r="AP5" s="669">
        <v>491630.15299999999</v>
      </c>
      <c r="AQ5" s="669">
        <v>469647.15</v>
      </c>
      <c r="AR5" s="669">
        <v>479987.098</v>
      </c>
      <c r="AS5" s="669">
        <v>497050.788</v>
      </c>
      <c r="AT5" s="669">
        <v>470231.19596065005</v>
      </c>
      <c r="AU5" s="669">
        <v>496564.83873810002</v>
      </c>
      <c r="AV5" s="669">
        <v>527227.71734847</v>
      </c>
      <c r="AW5" s="669">
        <v>564215</v>
      </c>
      <c r="AX5" s="669">
        <v>609831</v>
      </c>
      <c r="AY5" s="669">
        <v>620222</v>
      </c>
      <c r="AZ5" s="669">
        <v>639495</v>
      </c>
    </row>
    <row r="6" spans="1:52" ht="18.75" customHeight="1">
      <c r="A6" s="1680" t="s">
        <v>2284</v>
      </c>
      <c r="B6" s="371"/>
      <c r="C6" s="371"/>
      <c r="D6" s="371"/>
      <c r="E6" s="371"/>
      <c r="F6" s="371"/>
      <c r="G6" s="371"/>
      <c r="H6" s="371"/>
      <c r="I6" s="371"/>
      <c r="J6" s="371"/>
      <c r="K6" s="371"/>
      <c r="L6" s="371"/>
      <c r="M6" s="371"/>
      <c r="N6" s="371"/>
      <c r="O6" s="371"/>
      <c r="P6" s="371"/>
      <c r="Q6" s="1016"/>
      <c r="R6" s="1016">
        <v>136714.42499999999</v>
      </c>
      <c r="S6" s="1016">
        <v>134932.22399999999</v>
      </c>
      <c r="T6" s="1016">
        <v>135639.42300000001</v>
      </c>
      <c r="U6" s="1016">
        <v>152214.902</v>
      </c>
      <c r="V6" s="1016">
        <v>148139.22700000001</v>
      </c>
      <c r="W6" s="1016">
        <v>144384.30100000001</v>
      </c>
      <c r="X6" s="371">
        <v>145781.649</v>
      </c>
      <c r="Y6" s="371">
        <v>132149.242</v>
      </c>
      <c r="Z6" s="371">
        <v>116960.85400000001</v>
      </c>
      <c r="AA6" s="371">
        <v>89814.294999999998</v>
      </c>
      <c r="AB6" s="371">
        <v>73573.013000000006</v>
      </c>
      <c r="AC6" s="371">
        <v>58837.478000000003</v>
      </c>
      <c r="AD6" s="371">
        <v>45029.883000000002</v>
      </c>
      <c r="AE6" s="371">
        <v>35391.792999999998</v>
      </c>
      <c r="AF6" s="669">
        <v>29471.64</v>
      </c>
      <c r="AG6" s="669">
        <v>21417</v>
      </c>
      <c r="AH6" s="669">
        <v>15336.066999999999</v>
      </c>
      <c r="AI6" s="669">
        <v>10426.293</v>
      </c>
      <c r="AJ6" s="669">
        <v>6491.549</v>
      </c>
      <c r="AK6" s="669">
        <v>5259.1009999999997</v>
      </c>
      <c r="AL6" s="669">
        <v>4166</v>
      </c>
      <c r="AM6" s="669">
        <v>3392</v>
      </c>
      <c r="AN6" s="669">
        <v>2729</v>
      </c>
      <c r="AO6" s="669">
        <v>1985</v>
      </c>
      <c r="AP6" s="669">
        <v>1187</v>
      </c>
      <c r="AQ6" s="669">
        <v>474</v>
      </c>
      <c r="AR6" s="669">
        <v>21</v>
      </c>
      <c r="AS6" s="669">
        <v>21.001999999999999</v>
      </c>
      <c r="AT6" s="669">
        <v>11.00305336000747</v>
      </c>
      <c r="AU6" s="669">
        <v>10</v>
      </c>
      <c r="AV6" s="669">
        <v>10.000000059982995</v>
      </c>
      <c r="AW6" s="669">
        <v>7.0000000700238161</v>
      </c>
      <c r="AX6" s="669">
        <v>7.0000000899890438</v>
      </c>
      <c r="AY6" s="669">
        <v>7</v>
      </c>
      <c r="AZ6" s="669">
        <v>7</v>
      </c>
    </row>
    <row r="7" spans="1:52" ht="18.75" customHeight="1">
      <c r="A7" s="1680" t="s">
        <v>1966</v>
      </c>
      <c r="B7" s="371"/>
      <c r="C7" s="371"/>
      <c r="D7" s="371"/>
      <c r="E7" s="371"/>
      <c r="F7" s="371"/>
      <c r="G7" s="371"/>
      <c r="H7" s="371"/>
      <c r="I7" s="371"/>
      <c r="J7" s="371"/>
      <c r="K7" s="371"/>
      <c r="L7" s="371"/>
      <c r="M7" s="371"/>
      <c r="N7" s="371"/>
      <c r="O7" s="371"/>
      <c r="P7" s="371"/>
      <c r="Q7" s="1016"/>
      <c r="R7" s="1016">
        <v>32742.866999999998</v>
      </c>
      <c r="S7" s="1016">
        <v>31018.258999999998</v>
      </c>
      <c r="T7" s="1016">
        <v>33323.608999999997</v>
      </c>
      <c r="U7" s="1016">
        <v>50807.999000000003</v>
      </c>
      <c r="V7" s="1016">
        <v>51921.453000000001</v>
      </c>
      <c r="W7" s="1016">
        <v>51926.036999999997</v>
      </c>
      <c r="X7" s="371">
        <v>56946.065000000002</v>
      </c>
      <c r="Y7" s="371">
        <v>59424.012000000002</v>
      </c>
      <c r="Z7" s="371">
        <v>59365.79</v>
      </c>
      <c r="AA7" s="371">
        <v>66386.998999999996</v>
      </c>
      <c r="AB7" s="371">
        <v>67826.656000000003</v>
      </c>
      <c r="AC7" s="371">
        <v>65703.904999999999</v>
      </c>
      <c r="AD7" s="371">
        <v>73820.668999999994</v>
      </c>
      <c r="AE7" s="371">
        <v>71540.161999999997</v>
      </c>
      <c r="AF7" s="669">
        <v>74357.585000000006</v>
      </c>
      <c r="AG7" s="669">
        <v>69512.081000000006</v>
      </c>
      <c r="AH7" s="669">
        <v>72002.05</v>
      </c>
      <c r="AI7" s="669">
        <v>78823.58</v>
      </c>
      <c r="AJ7" s="669">
        <v>85440.095000000001</v>
      </c>
      <c r="AK7" s="669">
        <v>99702.684999999998</v>
      </c>
      <c r="AL7" s="669">
        <v>94598.043999999994</v>
      </c>
      <c r="AM7" s="669">
        <v>81023.604999999996</v>
      </c>
      <c r="AN7" s="669">
        <v>75891.379000000001</v>
      </c>
      <c r="AO7" s="669">
        <v>74066.672999999995</v>
      </c>
      <c r="AP7" s="669">
        <v>73558.739000000001</v>
      </c>
      <c r="AQ7" s="669">
        <v>68595.793000000005</v>
      </c>
      <c r="AR7" s="669">
        <v>72824.638000000006</v>
      </c>
      <c r="AS7" s="669">
        <v>80177.577999999994</v>
      </c>
      <c r="AT7" s="669">
        <v>111771.74831158998</v>
      </c>
      <c r="AU7" s="669">
        <v>141142.28374691002</v>
      </c>
      <c r="AV7" s="669">
        <v>168252.36596426999</v>
      </c>
      <c r="AW7" s="669">
        <v>185900.54369004999</v>
      </c>
      <c r="AX7" s="669">
        <v>207720.43825732</v>
      </c>
      <c r="AY7" s="669">
        <v>222893.73769424</v>
      </c>
      <c r="AZ7" s="669">
        <v>231073.66135048002</v>
      </c>
    </row>
    <row r="8" spans="1:52" ht="18.75" customHeight="1">
      <c r="A8" s="1680" t="s">
        <v>1967</v>
      </c>
      <c r="B8" s="371"/>
      <c r="C8" s="371"/>
      <c r="D8" s="371"/>
      <c r="E8" s="371"/>
      <c r="F8" s="371"/>
      <c r="G8" s="371"/>
      <c r="H8" s="371"/>
      <c r="I8" s="371"/>
      <c r="J8" s="371"/>
      <c r="K8" s="371"/>
      <c r="L8" s="371"/>
      <c r="M8" s="371"/>
      <c r="N8" s="371"/>
      <c r="O8" s="371"/>
      <c r="P8" s="371"/>
      <c r="Q8" s="1016"/>
      <c r="R8" s="1016">
        <v>72604.813999999998</v>
      </c>
      <c r="S8" s="1016">
        <v>70950.191999999995</v>
      </c>
      <c r="T8" s="1016">
        <v>83764.517999999996</v>
      </c>
      <c r="U8" s="1016">
        <v>83723.739000000001</v>
      </c>
      <c r="V8" s="1016">
        <v>79044.524000000005</v>
      </c>
      <c r="W8" s="1016">
        <v>0</v>
      </c>
      <c r="X8" s="1016">
        <v>0</v>
      </c>
      <c r="Y8" s="1016">
        <v>0</v>
      </c>
      <c r="Z8" s="1016">
        <v>0</v>
      </c>
      <c r="AA8" s="1016">
        <v>0</v>
      </c>
      <c r="AB8" s="1016">
        <v>0</v>
      </c>
      <c r="AC8" s="1016">
        <v>0</v>
      </c>
      <c r="AD8" s="1016">
        <v>0</v>
      </c>
      <c r="AE8" s="1016">
        <v>0</v>
      </c>
      <c r="AF8" s="669">
        <v>0</v>
      </c>
      <c r="AG8" s="669">
        <v>0</v>
      </c>
      <c r="AH8" s="669">
        <v>0</v>
      </c>
      <c r="AI8" s="669">
        <v>0</v>
      </c>
      <c r="AJ8" s="669">
        <v>0</v>
      </c>
      <c r="AK8" s="669">
        <v>0</v>
      </c>
      <c r="AL8" s="669">
        <v>0</v>
      </c>
      <c r="AM8" s="669">
        <v>0</v>
      </c>
      <c r="AN8" s="669">
        <v>0</v>
      </c>
      <c r="AO8" s="669">
        <v>0</v>
      </c>
      <c r="AP8" s="669">
        <v>0</v>
      </c>
      <c r="AQ8" s="669">
        <v>0</v>
      </c>
      <c r="AR8" s="669">
        <v>0</v>
      </c>
      <c r="AS8" s="669">
        <v>0</v>
      </c>
      <c r="AT8" s="669">
        <v>0</v>
      </c>
      <c r="AU8" s="669">
        <v>0</v>
      </c>
      <c r="AV8" s="669">
        <v>0</v>
      </c>
      <c r="AW8" s="669">
        <v>0</v>
      </c>
      <c r="AX8" s="669">
        <v>0</v>
      </c>
      <c r="AY8" s="669">
        <v>0</v>
      </c>
      <c r="AZ8" s="669">
        <v>0</v>
      </c>
    </row>
    <row r="9" spans="1:52" s="1682" customFormat="1" ht="18.75" customHeight="1">
      <c r="A9" s="1681" t="s">
        <v>1968</v>
      </c>
      <c r="B9" s="375"/>
      <c r="C9" s="375"/>
      <c r="D9" s="375"/>
      <c r="E9" s="375"/>
      <c r="F9" s="375"/>
      <c r="G9" s="375"/>
      <c r="H9" s="375"/>
      <c r="I9" s="375"/>
      <c r="J9" s="375"/>
      <c r="K9" s="375"/>
      <c r="L9" s="375"/>
      <c r="M9" s="375"/>
      <c r="N9" s="375"/>
      <c r="O9" s="375"/>
      <c r="P9" s="375"/>
      <c r="Q9" s="1017"/>
      <c r="R9" s="1017">
        <v>512579.429</v>
      </c>
      <c r="S9" s="1017">
        <v>490329.83199999999</v>
      </c>
      <c r="T9" s="1017">
        <v>535086.39800000004</v>
      </c>
      <c r="U9" s="1017">
        <v>564407.93999999994</v>
      </c>
      <c r="V9" s="1017">
        <v>536871.06000000006</v>
      </c>
      <c r="W9" s="1017">
        <v>498975.50400000002</v>
      </c>
      <c r="X9" s="1017">
        <v>507386.68699999998</v>
      </c>
      <c r="Y9" s="1017">
        <v>517230.54200000002</v>
      </c>
      <c r="Z9" s="1017">
        <v>496834.39199999999</v>
      </c>
      <c r="AA9" s="1017">
        <v>505840.17499999999</v>
      </c>
      <c r="AB9" s="1017">
        <v>499170.478</v>
      </c>
      <c r="AC9" s="1017">
        <v>525294.92500000005</v>
      </c>
      <c r="AD9" s="1017">
        <v>523435.78100000002</v>
      </c>
      <c r="AE9" s="1017">
        <v>530681.71200000006</v>
      </c>
      <c r="AF9" s="672">
        <v>555266.65099999995</v>
      </c>
      <c r="AG9" s="672">
        <v>551676.20299999998</v>
      </c>
      <c r="AH9" s="672">
        <v>546757.01699999999</v>
      </c>
      <c r="AI9" s="672">
        <v>550691.42799999996</v>
      </c>
      <c r="AJ9" s="672">
        <v>581327.54799999995</v>
      </c>
      <c r="AK9" s="672">
        <v>608991.49600000004</v>
      </c>
      <c r="AL9" s="672">
        <v>700778.52599999995</v>
      </c>
      <c r="AM9" s="672">
        <v>806754.82400000002</v>
      </c>
      <c r="AN9" s="672">
        <v>839764.63199999998</v>
      </c>
      <c r="AO9" s="672">
        <v>881560.68</v>
      </c>
      <c r="AP9" s="672">
        <v>891297.88600000006</v>
      </c>
      <c r="AQ9" s="672">
        <v>859262.75100000005</v>
      </c>
      <c r="AR9" s="672">
        <v>887783.99800000002</v>
      </c>
      <c r="AS9" s="672">
        <v>925966.04599999997</v>
      </c>
      <c r="AT9" s="672">
        <v>913709.29934005009</v>
      </c>
      <c r="AU9" s="672">
        <v>963667.3758183301</v>
      </c>
      <c r="AV9" s="672">
        <v>1004829.40996387</v>
      </c>
      <c r="AW9" s="672">
        <v>1047472.9401452602</v>
      </c>
      <c r="AX9" s="672">
        <v>1110497.10953213</v>
      </c>
      <c r="AY9" s="672">
        <v>1131648.1875549699</v>
      </c>
      <c r="AZ9" s="672">
        <v>1148137.7208563301</v>
      </c>
    </row>
    <row r="10" spans="1:52" ht="18.75" customHeight="1">
      <c r="A10" s="1680" t="s">
        <v>1969</v>
      </c>
      <c r="B10" s="1018"/>
      <c r="C10" s="1018"/>
      <c r="D10" s="1018"/>
      <c r="E10" s="1018"/>
      <c r="F10" s="1018"/>
      <c r="G10" s="1018"/>
      <c r="H10" s="1018"/>
      <c r="I10" s="1018"/>
      <c r="J10" s="1018"/>
      <c r="K10" s="1018"/>
      <c r="L10" s="1018"/>
      <c r="M10" s="1018"/>
      <c r="N10" s="1018"/>
      <c r="O10" s="1018"/>
      <c r="P10" s="1018"/>
      <c r="Q10" s="1016"/>
      <c r="R10" s="1016">
        <v>44082.2</v>
      </c>
      <c r="S10" s="1016">
        <v>42620.87</v>
      </c>
      <c r="T10" s="1016">
        <v>40336.061999999998</v>
      </c>
      <c r="U10" s="1016">
        <v>38803.516000000003</v>
      </c>
      <c r="V10" s="1016">
        <v>35335.96</v>
      </c>
      <c r="W10" s="1016">
        <v>32949.195</v>
      </c>
      <c r="X10" s="1016">
        <v>31020.073</v>
      </c>
      <c r="Y10" s="1016">
        <v>29827.821</v>
      </c>
      <c r="Z10" s="1016">
        <v>28544.39</v>
      </c>
      <c r="AA10" s="1016">
        <v>27193.226999999999</v>
      </c>
      <c r="AB10" s="1016">
        <v>25575.252</v>
      </c>
      <c r="AC10" s="1016">
        <v>24181.278999999999</v>
      </c>
      <c r="AD10" s="1016">
        <v>21893.227999999999</v>
      </c>
      <c r="AE10" s="1016">
        <v>20220.772000000001</v>
      </c>
      <c r="AF10" s="669">
        <v>19017.48</v>
      </c>
      <c r="AG10" s="669">
        <v>17906.798999999999</v>
      </c>
      <c r="AH10" s="669">
        <v>15855.192999999999</v>
      </c>
      <c r="AI10" s="669">
        <v>14614.518</v>
      </c>
      <c r="AJ10" s="669">
        <v>13246.036</v>
      </c>
      <c r="AK10" s="669">
        <v>11647.907999999999</v>
      </c>
      <c r="AL10" s="669">
        <v>10647.636</v>
      </c>
      <c r="AM10" s="669">
        <v>11694.446</v>
      </c>
      <c r="AN10" s="669">
        <v>11463.95</v>
      </c>
      <c r="AO10" s="669">
        <v>11455.951999999999</v>
      </c>
      <c r="AP10" s="669">
        <v>10802.816999999999</v>
      </c>
      <c r="AQ10" s="669">
        <v>10577.581</v>
      </c>
      <c r="AR10" s="669">
        <v>10608.319</v>
      </c>
      <c r="AS10" s="669">
        <v>10775.796</v>
      </c>
      <c r="AT10" s="669">
        <v>10535.08353201</v>
      </c>
      <c r="AU10" s="669">
        <v>10264.077411780001</v>
      </c>
      <c r="AV10" s="669">
        <v>10892.528114879999</v>
      </c>
      <c r="AW10" s="669">
        <v>11855.68311948</v>
      </c>
      <c r="AX10" s="669">
        <v>12112.037247239999</v>
      </c>
      <c r="AY10" s="669">
        <v>12101.37753553</v>
      </c>
      <c r="AZ10" s="669">
        <v>13301.82451592</v>
      </c>
    </row>
    <row r="11" spans="1:52" s="1682" customFormat="1" ht="18.75" customHeight="1">
      <c r="A11" s="1681" t="s">
        <v>1970</v>
      </c>
      <c r="B11" s="375"/>
      <c r="C11" s="375"/>
      <c r="D11" s="375"/>
      <c r="E11" s="375"/>
      <c r="F11" s="375"/>
      <c r="G11" s="375"/>
      <c r="H11" s="375"/>
      <c r="I11" s="375"/>
      <c r="J11" s="375"/>
      <c r="K11" s="375"/>
      <c r="L11" s="375"/>
      <c r="M11" s="375"/>
      <c r="N11" s="375"/>
      <c r="O11" s="375"/>
      <c r="P11" s="375"/>
      <c r="Q11" s="375"/>
      <c r="R11" s="375">
        <v>556661.62899999996</v>
      </c>
      <c r="S11" s="375">
        <v>532950.70200000005</v>
      </c>
      <c r="T11" s="375">
        <v>575422.46</v>
      </c>
      <c r="U11" s="1017">
        <v>603211.45600000001</v>
      </c>
      <c r="V11" s="1017">
        <v>572207.02</v>
      </c>
      <c r="W11" s="1017">
        <v>531924.69900000002</v>
      </c>
      <c r="X11" s="1017">
        <v>538406.76</v>
      </c>
      <c r="Y11" s="1017">
        <v>547058.36300000001</v>
      </c>
      <c r="Z11" s="1017">
        <v>525378.78200000001</v>
      </c>
      <c r="AA11" s="1017">
        <v>533033.402</v>
      </c>
      <c r="AB11" s="1017">
        <v>524745.73</v>
      </c>
      <c r="AC11" s="1017">
        <v>549476.20400000003</v>
      </c>
      <c r="AD11" s="1017">
        <v>545329.00899999996</v>
      </c>
      <c r="AE11" s="1017">
        <v>550902.48400000005</v>
      </c>
      <c r="AF11" s="672">
        <v>574284.13100000005</v>
      </c>
      <c r="AG11" s="672">
        <v>569583.00199999998</v>
      </c>
      <c r="AH11" s="672">
        <v>562612.21</v>
      </c>
      <c r="AI11" s="672">
        <v>565305.94700000004</v>
      </c>
      <c r="AJ11" s="672">
        <v>594573.58400000003</v>
      </c>
      <c r="AK11" s="672">
        <v>620639.40500000003</v>
      </c>
      <c r="AL11" s="672">
        <v>711426.16200000001</v>
      </c>
      <c r="AM11" s="672">
        <v>818449.27</v>
      </c>
      <c r="AN11" s="672">
        <v>851228.58299999998</v>
      </c>
      <c r="AO11" s="672">
        <v>893016.63199999998</v>
      </c>
      <c r="AP11" s="672">
        <v>902100.70299999998</v>
      </c>
      <c r="AQ11" s="672">
        <v>869840.33200000005</v>
      </c>
      <c r="AR11" s="672">
        <v>898392.31700000004</v>
      </c>
      <c r="AS11" s="672">
        <v>936741.84299999999</v>
      </c>
      <c r="AT11" s="672">
        <v>924244.38287206006</v>
      </c>
      <c r="AU11" s="672">
        <v>973931.45323011011</v>
      </c>
      <c r="AV11" s="672">
        <v>1015721.9380787499</v>
      </c>
      <c r="AW11" s="672">
        <v>1059328.6232647402</v>
      </c>
      <c r="AX11" s="672">
        <v>1122609.14677937</v>
      </c>
      <c r="AY11" s="672">
        <v>1143749.5650904998</v>
      </c>
      <c r="AZ11" s="672">
        <v>1161439.54537225</v>
      </c>
    </row>
    <row r="12" spans="1:52" ht="18.75" customHeight="1">
      <c r="A12" s="1680" t="s">
        <v>1971</v>
      </c>
      <c r="B12" s="371"/>
      <c r="C12" s="371"/>
      <c r="D12" s="371"/>
      <c r="E12" s="371"/>
      <c r="F12" s="371"/>
      <c r="G12" s="371"/>
      <c r="H12" s="371"/>
      <c r="I12" s="371"/>
      <c r="J12" s="371"/>
      <c r="K12" s="371"/>
      <c r="L12" s="371"/>
      <c r="M12" s="371"/>
      <c r="N12" s="371"/>
      <c r="O12" s="371"/>
      <c r="P12" s="371"/>
      <c r="Q12" s="1016"/>
      <c r="R12" s="1016">
        <v>614421.56000000006</v>
      </c>
      <c r="S12" s="1016">
        <v>627913.79299999995</v>
      </c>
      <c r="T12" s="1016">
        <v>683662.80799999996</v>
      </c>
      <c r="U12" s="1016">
        <v>698763.397</v>
      </c>
      <c r="V12" s="1016">
        <v>734535.17799999996</v>
      </c>
      <c r="W12" s="1016">
        <v>764511.13399999996</v>
      </c>
      <c r="X12" s="1016">
        <v>816246.34100000001</v>
      </c>
      <c r="Y12" s="1016">
        <v>814326.43599999999</v>
      </c>
      <c r="Z12" s="1016">
        <v>863494.33</v>
      </c>
      <c r="AA12" s="1016">
        <v>900543.13500000001</v>
      </c>
      <c r="AB12" s="1016">
        <v>938493.99199999997</v>
      </c>
      <c r="AC12" s="1016">
        <v>969857.82799999998</v>
      </c>
      <c r="AD12" s="1016">
        <v>1026533.768</v>
      </c>
      <c r="AE12" s="1016">
        <v>1050219.9609999999</v>
      </c>
      <c r="AF12" s="669">
        <v>1093486.6669999999</v>
      </c>
      <c r="AG12" s="669">
        <v>1131238.875</v>
      </c>
      <c r="AH12" s="669">
        <v>1158641.797</v>
      </c>
      <c r="AI12" s="669">
        <v>1200283.43</v>
      </c>
      <c r="AJ12" s="669">
        <v>1316634.061</v>
      </c>
      <c r="AK12" s="669">
        <v>1387456.7320000001</v>
      </c>
      <c r="AL12" s="669">
        <v>1302886.702</v>
      </c>
      <c r="AM12" s="669">
        <v>1331135.4979999999</v>
      </c>
      <c r="AN12" s="669">
        <v>1377413.209</v>
      </c>
      <c r="AO12" s="669">
        <v>1423641.236</v>
      </c>
      <c r="AP12" s="669">
        <v>1444897.7490000001</v>
      </c>
      <c r="AQ12" s="669">
        <v>1478406.8770000001</v>
      </c>
      <c r="AR12" s="669">
        <v>1497092.477</v>
      </c>
      <c r="AS12" s="669">
        <v>1494900.1939999999</v>
      </c>
      <c r="AT12" s="669">
        <v>1513176.7685138304</v>
      </c>
      <c r="AU12" s="669">
        <v>1530744.4709008201</v>
      </c>
      <c r="AV12" s="669">
        <v>1610266.5886639834</v>
      </c>
      <c r="AW12" s="669">
        <v>1606398.080876295</v>
      </c>
      <c r="AX12" s="669">
        <v>1613697.7966896498</v>
      </c>
      <c r="AY12" s="669">
        <v>1681771.9721777895</v>
      </c>
      <c r="AZ12" s="669">
        <v>1734823.7074046889</v>
      </c>
    </row>
    <row r="13" spans="1:52" ht="18.75" customHeight="1">
      <c r="A13" s="1680" t="s">
        <v>1972</v>
      </c>
      <c r="B13" s="1018"/>
      <c r="C13" s="1018"/>
      <c r="D13" s="1018"/>
      <c r="E13" s="1018"/>
      <c r="F13" s="1018"/>
      <c r="G13" s="1018"/>
      <c r="H13" s="1018"/>
      <c r="I13" s="1018"/>
      <c r="J13" s="1018"/>
      <c r="K13" s="1018"/>
      <c r="L13" s="1018"/>
      <c r="M13" s="1018"/>
      <c r="N13" s="1018"/>
      <c r="O13" s="1018"/>
      <c r="P13" s="1018"/>
      <c r="Q13" s="1016"/>
      <c r="R13" s="1016">
        <v>116737.452</v>
      </c>
      <c r="S13" s="1016">
        <v>121652.482</v>
      </c>
      <c r="T13" s="1016">
        <v>126135.798</v>
      </c>
      <c r="U13" s="1016">
        <v>132053.26</v>
      </c>
      <c r="V13" s="1016">
        <v>137676.83900000001</v>
      </c>
      <c r="W13" s="1016">
        <v>144056.98199999999</v>
      </c>
      <c r="X13" s="1016">
        <v>150134.45699999999</v>
      </c>
      <c r="Y13" s="1016">
        <v>156655.65900000001</v>
      </c>
      <c r="Z13" s="1016">
        <v>164465.54999999999</v>
      </c>
      <c r="AA13" s="1016">
        <v>169747.41500000001</v>
      </c>
      <c r="AB13" s="1016">
        <v>177521.78700000001</v>
      </c>
      <c r="AC13" s="1016">
        <v>183746.86199999999</v>
      </c>
      <c r="AD13" s="1016">
        <v>188827.329</v>
      </c>
      <c r="AE13" s="1016">
        <v>191764.541</v>
      </c>
      <c r="AF13" s="669">
        <v>196747.89499999999</v>
      </c>
      <c r="AG13" s="669">
        <v>203417.22700000001</v>
      </c>
      <c r="AH13" s="669">
        <v>207308.212</v>
      </c>
      <c r="AI13" s="669">
        <v>211905.43700000001</v>
      </c>
      <c r="AJ13" s="669">
        <v>216060.21900000001</v>
      </c>
      <c r="AK13" s="669">
        <v>220665.943</v>
      </c>
      <c r="AL13" s="669">
        <v>214565.31400000001</v>
      </c>
      <c r="AM13" s="669">
        <v>218385.96299999999</v>
      </c>
      <c r="AN13" s="669">
        <v>218583.864</v>
      </c>
      <c r="AO13" s="669">
        <v>223469.44</v>
      </c>
      <c r="AP13" s="669">
        <v>220441.33199999999</v>
      </c>
      <c r="AQ13" s="669">
        <v>221664.36600000001</v>
      </c>
      <c r="AR13" s="669">
        <v>218543.802</v>
      </c>
      <c r="AS13" s="669">
        <v>217557.726</v>
      </c>
      <c r="AT13" s="669">
        <v>221308.10205963001</v>
      </c>
      <c r="AU13" s="669">
        <v>224405.49664686999</v>
      </c>
      <c r="AV13" s="669">
        <v>231740.20912285001</v>
      </c>
      <c r="AW13" s="669">
        <v>238069.60866648998</v>
      </c>
      <c r="AX13" s="669">
        <v>244094.92688766</v>
      </c>
      <c r="AY13" s="669">
        <v>253993.59121647</v>
      </c>
      <c r="AZ13" s="669">
        <v>262566.09112132998</v>
      </c>
    </row>
    <row r="14" spans="1:52" ht="18.75" customHeight="1">
      <c r="A14" s="1681" t="s">
        <v>1973</v>
      </c>
      <c r="B14" s="375"/>
      <c r="C14" s="375"/>
      <c r="D14" s="375"/>
      <c r="E14" s="375"/>
      <c r="F14" s="375"/>
      <c r="G14" s="375"/>
      <c r="H14" s="375"/>
      <c r="I14" s="375"/>
      <c r="J14" s="375"/>
      <c r="K14" s="375"/>
      <c r="L14" s="375"/>
      <c r="M14" s="375"/>
      <c r="N14" s="375"/>
      <c r="O14" s="375"/>
      <c r="P14" s="375"/>
      <c r="Q14" s="375"/>
      <c r="R14" s="375">
        <v>1287820.6410000001</v>
      </c>
      <c r="S14" s="375">
        <v>1282516.9779999999</v>
      </c>
      <c r="T14" s="375">
        <v>1385221.0660000001</v>
      </c>
      <c r="U14" s="1017">
        <v>1434028.1129999999</v>
      </c>
      <c r="V14" s="1017">
        <v>1444419.0379999999</v>
      </c>
      <c r="W14" s="1017">
        <v>1440492.8160000001</v>
      </c>
      <c r="X14" s="1017">
        <v>1504787.558</v>
      </c>
      <c r="Y14" s="1017">
        <v>1518040.4580000001</v>
      </c>
      <c r="Z14" s="1017">
        <v>1553338.662</v>
      </c>
      <c r="AA14" s="1017">
        <v>1603323.952</v>
      </c>
      <c r="AB14" s="1017">
        <v>1640761.5090000001</v>
      </c>
      <c r="AC14" s="1017">
        <v>1703080.8940000001</v>
      </c>
      <c r="AD14" s="1017">
        <v>1760690.1059999999</v>
      </c>
      <c r="AE14" s="1017">
        <v>1792886.986</v>
      </c>
      <c r="AF14" s="672">
        <v>1864518.693</v>
      </c>
      <c r="AG14" s="672">
        <v>1904239.1059999999</v>
      </c>
      <c r="AH14" s="672">
        <v>1928562.2209999999</v>
      </c>
      <c r="AI14" s="672">
        <v>1977494.814</v>
      </c>
      <c r="AJ14" s="672">
        <v>2127267.8650000002</v>
      </c>
      <c r="AK14" s="672">
        <v>2228762.08</v>
      </c>
      <c r="AL14" s="1009">
        <v>2228878.1800006102</v>
      </c>
      <c r="AM14" s="1009">
        <v>2367970.7319012196</v>
      </c>
      <c r="AN14" s="1009">
        <v>2447225.6562458454</v>
      </c>
      <c r="AO14" s="1009">
        <v>2540127.3097709008</v>
      </c>
      <c r="AP14" s="1009">
        <v>2567439.7862283913</v>
      </c>
      <c r="AQ14" s="1009">
        <v>2569911.5760401613</v>
      </c>
      <c r="AR14" s="1009">
        <v>2614028.59743685</v>
      </c>
      <c r="AS14" s="1009">
        <v>2649199.7641826188</v>
      </c>
      <c r="AT14" s="1009">
        <v>2658729.2534455205</v>
      </c>
      <c r="AU14" s="1009">
        <v>2729081.4207778</v>
      </c>
      <c r="AV14" s="1009">
        <v>2857728.7358655832</v>
      </c>
      <c r="AW14" s="1009">
        <v>2903796.312807525</v>
      </c>
      <c r="AX14" s="1009">
        <v>2980401.8703566794</v>
      </c>
      <c r="AY14" s="1009">
        <v>3079515.1284847595</v>
      </c>
      <c r="AZ14" s="1009">
        <v>3158829.3438982689</v>
      </c>
    </row>
    <row r="15" spans="1:52" ht="18.75" customHeight="1">
      <c r="A15" s="1680" t="s">
        <v>29</v>
      </c>
      <c r="B15" s="1018"/>
      <c r="C15" s="1018"/>
      <c r="D15" s="1018"/>
      <c r="E15" s="1018"/>
      <c r="F15" s="1018"/>
      <c r="G15" s="1018"/>
      <c r="H15" s="1018"/>
      <c r="I15" s="1018"/>
      <c r="J15" s="1018"/>
      <c r="K15" s="1018"/>
      <c r="L15" s="1018"/>
      <c r="M15" s="1018"/>
      <c r="N15" s="1018"/>
      <c r="O15" s="1018"/>
      <c r="P15" s="1018"/>
      <c r="Q15" s="1016"/>
      <c r="R15" s="1016">
        <v>28134.866000000002</v>
      </c>
      <c r="S15" s="1016">
        <v>27014.165000000001</v>
      </c>
      <c r="T15" s="1016">
        <v>18369.812999999998</v>
      </c>
      <c r="U15" s="1016">
        <v>14949.118</v>
      </c>
      <c r="V15" s="1016">
        <v>8551.9249999999993</v>
      </c>
      <c r="W15" s="1016">
        <v>6367.1450000000004</v>
      </c>
      <c r="X15" s="1016">
        <v>3939.8589999999999</v>
      </c>
      <c r="Y15" s="1016">
        <v>3756.7060000000001</v>
      </c>
      <c r="Z15" s="1016">
        <v>4415.7290000000003</v>
      </c>
      <c r="AA15" s="1016">
        <v>2686.3910000000001</v>
      </c>
      <c r="AB15" s="1016">
        <v>2130.9470000000001</v>
      </c>
      <c r="AC15" s="1016">
        <v>2181.7739999999999</v>
      </c>
      <c r="AD15" s="1016">
        <v>3360.7379999999998</v>
      </c>
      <c r="AE15" s="1016">
        <v>2843.02</v>
      </c>
      <c r="AF15" s="669">
        <v>3111.4569999999999</v>
      </c>
      <c r="AG15" s="669">
        <v>2674.5279999999998</v>
      </c>
      <c r="AH15" s="669">
        <v>2065.1860000000001</v>
      </c>
      <c r="AI15" s="669">
        <v>1814.4349999999999</v>
      </c>
      <c r="AJ15" s="669">
        <v>1436.799</v>
      </c>
      <c r="AK15" s="669">
        <v>3021.1970000000001</v>
      </c>
      <c r="AL15" s="669">
        <v>4719.6220000000003</v>
      </c>
      <c r="AM15" s="669">
        <v>4833.6170000000002</v>
      </c>
      <c r="AN15" s="669">
        <v>3822.99</v>
      </c>
      <c r="AO15" s="669">
        <v>3429.96</v>
      </c>
      <c r="AP15" s="669">
        <v>4743.3389999999999</v>
      </c>
      <c r="AQ15" s="669">
        <v>2892.1129999999998</v>
      </c>
      <c r="AR15" s="669">
        <v>3302.4630000000002</v>
      </c>
      <c r="AS15" s="669">
        <v>3776.6239999999998</v>
      </c>
      <c r="AT15" s="669">
        <v>3914.14239327</v>
      </c>
      <c r="AU15" s="669">
        <v>4597.4136561799996</v>
      </c>
      <c r="AV15" s="669">
        <v>4198.43245785</v>
      </c>
      <c r="AW15" s="669">
        <v>4894.012306390001</v>
      </c>
      <c r="AX15" s="669">
        <v>6112.5288844899997</v>
      </c>
      <c r="AY15" s="669">
        <v>7786.9374591099995</v>
      </c>
      <c r="AZ15" s="669">
        <v>7630.7838085200001</v>
      </c>
    </row>
    <row r="16" spans="1:52" ht="18.75" customHeight="1">
      <c r="A16" s="1680" t="s">
        <v>1974</v>
      </c>
      <c r="B16" s="1018"/>
      <c r="C16" s="1018"/>
      <c r="D16" s="1018"/>
      <c r="E16" s="1018"/>
      <c r="F16" s="1018"/>
      <c r="G16" s="1018"/>
      <c r="H16" s="1018"/>
      <c r="I16" s="1018"/>
      <c r="J16" s="1018"/>
      <c r="K16" s="1018"/>
      <c r="L16" s="1018"/>
      <c r="M16" s="1018"/>
      <c r="N16" s="1018"/>
      <c r="O16" s="1018"/>
      <c r="P16" s="1018"/>
      <c r="Q16" s="1018"/>
      <c r="R16" s="1018">
        <v>18009.763999999999</v>
      </c>
      <c r="S16" s="1018">
        <v>21156.277999999998</v>
      </c>
      <c r="T16" s="1018">
        <v>26154.241000000002</v>
      </c>
      <c r="U16" s="1018">
        <v>24782.355</v>
      </c>
      <c r="V16" s="1018">
        <v>22430.664000000001</v>
      </c>
      <c r="W16" s="1018">
        <v>32303.611000000001</v>
      </c>
      <c r="X16" s="1018">
        <v>34017.269999999997</v>
      </c>
      <c r="Y16" s="1018">
        <v>34286.83</v>
      </c>
      <c r="Z16" s="1018">
        <v>36994.559999999998</v>
      </c>
      <c r="AA16" s="1018">
        <v>41689.127999999997</v>
      </c>
      <c r="AB16" s="1018">
        <v>38811.593999999997</v>
      </c>
      <c r="AC16" s="1018">
        <v>41877.118999999999</v>
      </c>
      <c r="AD16" s="1018">
        <v>41415.838000000003</v>
      </c>
      <c r="AE16" s="1018">
        <v>43468.269</v>
      </c>
      <c r="AF16" s="669">
        <v>44326.790999999997</v>
      </c>
      <c r="AG16" s="669">
        <v>42053.84</v>
      </c>
      <c r="AH16" s="669">
        <v>45037.976000000002</v>
      </c>
      <c r="AI16" s="669">
        <v>46512.606</v>
      </c>
      <c r="AJ16" s="669">
        <v>45443.332000000002</v>
      </c>
      <c r="AK16" s="669">
        <v>43865.813999999998</v>
      </c>
      <c r="AL16" s="669">
        <v>59547.908000000003</v>
      </c>
      <c r="AM16" s="669">
        <v>64116.341999999997</v>
      </c>
      <c r="AN16" s="669">
        <v>63891.415000000001</v>
      </c>
      <c r="AO16" s="669">
        <v>62571.158000000003</v>
      </c>
      <c r="AP16" s="669">
        <v>66792.508000000002</v>
      </c>
      <c r="AQ16" s="669">
        <v>59029.578000000001</v>
      </c>
      <c r="AR16" s="669">
        <v>59791.858</v>
      </c>
      <c r="AS16" s="669">
        <v>62960.192999999999</v>
      </c>
      <c r="AT16" s="669">
        <v>60286.557712410002</v>
      </c>
      <c r="AU16" s="669">
        <v>64289.189953339992</v>
      </c>
      <c r="AV16" s="669">
        <v>65725.057360339997</v>
      </c>
      <c r="AW16" s="669">
        <v>70594.378646740006</v>
      </c>
      <c r="AX16" s="669">
        <v>69004.65392579</v>
      </c>
      <c r="AY16" s="669">
        <v>66941.854377010008</v>
      </c>
      <c r="AZ16" s="669">
        <v>63323.204653870001</v>
      </c>
    </row>
    <row r="17" spans="1:52" s="1682" customFormat="1" ht="18.75" customHeight="1">
      <c r="A17" s="1677" t="s">
        <v>1975</v>
      </c>
      <c r="B17" s="1242">
        <f t="shared" ref="B17:P17" si="0">SUM(B14:B16)</f>
        <v>0</v>
      </c>
      <c r="C17" s="1242">
        <f t="shared" si="0"/>
        <v>0</v>
      </c>
      <c r="D17" s="1242">
        <f t="shared" si="0"/>
        <v>0</v>
      </c>
      <c r="E17" s="1242">
        <f t="shared" si="0"/>
        <v>0</v>
      </c>
      <c r="F17" s="1242">
        <f t="shared" si="0"/>
        <v>0</v>
      </c>
      <c r="G17" s="1242">
        <f t="shared" si="0"/>
        <v>0</v>
      </c>
      <c r="H17" s="1242">
        <f t="shared" si="0"/>
        <v>0</v>
      </c>
      <c r="I17" s="1242">
        <f t="shared" si="0"/>
        <v>0</v>
      </c>
      <c r="J17" s="1242">
        <f t="shared" si="0"/>
        <v>0</v>
      </c>
      <c r="K17" s="1242">
        <f t="shared" si="0"/>
        <v>0</v>
      </c>
      <c r="L17" s="1242">
        <f t="shared" si="0"/>
        <v>0</v>
      </c>
      <c r="M17" s="1242">
        <f t="shared" si="0"/>
        <v>0</v>
      </c>
      <c r="N17" s="1242">
        <f t="shared" si="0"/>
        <v>0</v>
      </c>
      <c r="O17" s="1242">
        <f t="shared" si="0"/>
        <v>0</v>
      </c>
      <c r="P17" s="1242">
        <f t="shared" si="0"/>
        <v>0</v>
      </c>
      <c r="Q17" s="1242"/>
      <c r="R17" s="1242">
        <v>1333965.2709999999</v>
      </c>
      <c r="S17" s="1242">
        <v>1330687.4210000001</v>
      </c>
      <c r="T17" s="1242">
        <v>1429745.12</v>
      </c>
      <c r="U17" s="1242">
        <v>1473759.5859999999</v>
      </c>
      <c r="V17" s="1242">
        <v>1475401.6270000001</v>
      </c>
      <c r="W17" s="1242">
        <v>1479163.5719999999</v>
      </c>
      <c r="X17" s="1242">
        <v>1542744.6869999999</v>
      </c>
      <c r="Y17" s="1242">
        <v>1556083.9939999999</v>
      </c>
      <c r="Z17" s="1242">
        <v>1594748.9509999999</v>
      </c>
      <c r="AA17" s="1242">
        <v>1647699.4709999999</v>
      </c>
      <c r="AB17" s="1242">
        <v>1681704.05</v>
      </c>
      <c r="AC17" s="1242">
        <v>1747139.787</v>
      </c>
      <c r="AD17" s="1242">
        <v>1805466.682</v>
      </c>
      <c r="AE17" s="1242">
        <v>1839198.2749999999</v>
      </c>
      <c r="AF17" s="1221">
        <v>1911956.9410000001</v>
      </c>
      <c r="AG17" s="1221">
        <v>1948967.4739999999</v>
      </c>
      <c r="AH17" s="1221">
        <v>1975665.3840000001</v>
      </c>
      <c r="AI17" s="1221">
        <v>2025821.855</v>
      </c>
      <c r="AJ17" s="1221">
        <v>2174147.997</v>
      </c>
      <c r="AK17" s="1221">
        <v>2275649.0929999999</v>
      </c>
      <c r="AL17" s="1221">
        <v>2293145.71</v>
      </c>
      <c r="AM17" s="1221">
        <v>2436920.6919999998</v>
      </c>
      <c r="AN17" s="1221">
        <v>2514940.0619999999</v>
      </c>
      <c r="AO17" s="1221">
        <v>2606128.4279999998</v>
      </c>
      <c r="AP17" s="1221">
        <v>2638975.6329999999</v>
      </c>
      <c r="AQ17" s="1221">
        <v>2631833.267</v>
      </c>
      <c r="AR17" s="1221">
        <v>2677122.9190000002</v>
      </c>
      <c r="AS17" s="1221">
        <v>2715936.5809999998</v>
      </c>
      <c r="AT17" s="1221">
        <v>2722929.9535512007</v>
      </c>
      <c r="AU17" s="1221">
        <v>2797968.02438732</v>
      </c>
      <c r="AV17" s="1221">
        <v>2927652.2256837729</v>
      </c>
      <c r="AW17" s="1221">
        <v>2979284.7037606551</v>
      </c>
      <c r="AX17" s="1221">
        <v>3055519.0531669594</v>
      </c>
      <c r="AY17" s="1221">
        <v>3154243.9203208792</v>
      </c>
      <c r="AZ17" s="1221">
        <v>3229783.3323606588</v>
      </c>
    </row>
    <row r="18" spans="1:52" ht="8.25" customHeight="1" thickBot="1">
      <c r="A18" s="418"/>
      <c r="B18" s="374"/>
      <c r="C18" s="374"/>
      <c r="D18" s="374"/>
      <c r="E18" s="374"/>
      <c r="F18" s="374"/>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673"/>
      <c r="AG18" s="673"/>
      <c r="AH18" s="673"/>
      <c r="AI18" s="673"/>
      <c r="AJ18" s="673"/>
      <c r="AK18" s="673"/>
      <c r="AL18" s="673">
        <v>0</v>
      </c>
      <c r="AM18" s="673">
        <v>0</v>
      </c>
      <c r="AN18" s="673">
        <v>0</v>
      </c>
      <c r="AO18" s="673">
        <v>0</v>
      </c>
      <c r="AP18" s="673"/>
      <c r="AQ18" s="673"/>
      <c r="AR18" s="673"/>
      <c r="AS18" s="673"/>
      <c r="AT18" s="673"/>
      <c r="AU18" s="673"/>
      <c r="AV18" s="673"/>
      <c r="AW18" s="673"/>
      <c r="AX18" s="673"/>
      <c r="AY18" s="673"/>
      <c r="AZ18" s="673"/>
    </row>
    <row r="19" spans="1:52" ht="18.75" customHeight="1" thickTop="1">
      <c r="A19" s="1683" t="s">
        <v>1976</v>
      </c>
      <c r="B19" s="371"/>
      <c r="C19" s="371"/>
      <c r="D19" s="371"/>
      <c r="E19" s="371"/>
      <c r="F19" s="371"/>
      <c r="G19" s="371"/>
      <c r="H19" s="371"/>
      <c r="I19" s="371"/>
      <c r="J19" s="371"/>
      <c r="K19" s="371"/>
      <c r="L19" s="371"/>
      <c r="M19" s="371"/>
      <c r="N19" s="371"/>
      <c r="O19" s="371"/>
      <c r="P19" s="371"/>
      <c r="Q19" s="371"/>
      <c r="R19" s="371">
        <v>194144.00700000001</v>
      </c>
      <c r="S19" s="371">
        <v>170367.943</v>
      </c>
      <c r="T19" s="371">
        <v>182274.19699999999</v>
      </c>
      <c r="U19" s="371">
        <v>198739.209</v>
      </c>
      <c r="V19" s="371">
        <v>170824.51699999999</v>
      </c>
      <c r="W19" s="371">
        <v>209277.88</v>
      </c>
      <c r="X19" s="371">
        <v>214554.878</v>
      </c>
      <c r="Y19" s="371">
        <v>233888.595</v>
      </c>
      <c r="Z19" s="371">
        <v>229777.37599999999</v>
      </c>
      <c r="AA19" s="371">
        <v>249308.69099999999</v>
      </c>
      <c r="AB19" s="371">
        <v>263378.37</v>
      </c>
      <c r="AC19" s="371">
        <v>265072.52799999999</v>
      </c>
      <c r="AD19" s="371">
        <v>265579.14299999998</v>
      </c>
      <c r="AE19" s="371">
        <v>280162.11</v>
      </c>
      <c r="AF19" s="669">
        <v>285103.63400000002</v>
      </c>
      <c r="AG19" s="669">
        <v>321819</v>
      </c>
      <c r="AH19" s="669">
        <v>312691.49400000001</v>
      </c>
      <c r="AI19" s="669">
        <v>306116.83799999999</v>
      </c>
      <c r="AJ19" s="669">
        <v>290011.29399999999</v>
      </c>
      <c r="AK19" s="669">
        <v>264579.06800000003</v>
      </c>
      <c r="AL19" s="669">
        <v>309374</v>
      </c>
      <c r="AM19" s="669">
        <v>313563</v>
      </c>
      <c r="AN19" s="669">
        <v>312895</v>
      </c>
      <c r="AO19" s="669">
        <v>278555</v>
      </c>
      <c r="AP19" s="669">
        <v>260587</v>
      </c>
      <c r="AQ19" s="669">
        <v>249716</v>
      </c>
      <c r="AR19" s="669">
        <v>281784</v>
      </c>
      <c r="AS19" s="669">
        <v>271030</v>
      </c>
      <c r="AT19" s="669">
        <v>278284</v>
      </c>
      <c r="AU19" s="669">
        <v>262556</v>
      </c>
      <c r="AV19" s="669">
        <v>323984</v>
      </c>
      <c r="AW19" s="669">
        <v>320510</v>
      </c>
      <c r="AX19" s="669">
        <v>320578</v>
      </c>
      <c r="AY19" s="669">
        <v>343467</v>
      </c>
      <c r="AZ19" s="669">
        <v>387000</v>
      </c>
    </row>
    <row r="20" spans="1:52" ht="18.75" customHeight="1">
      <c r="A20" s="1680" t="s">
        <v>1977</v>
      </c>
      <c r="B20" s="371"/>
      <c r="C20" s="371"/>
      <c r="D20" s="371"/>
      <c r="E20" s="371"/>
      <c r="F20" s="371"/>
      <c r="G20" s="371"/>
      <c r="H20" s="371"/>
      <c r="I20" s="371"/>
      <c r="J20" s="371"/>
      <c r="K20" s="371"/>
      <c r="L20" s="371"/>
      <c r="M20" s="371"/>
      <c r="N20" s="371"/>
      <c r="O20" s="371"/>
      <c r="P20" s="371"/>
      <c r="Q20" s="371"/>
      <c r="R20" s="371">
        <v>52182.930999999997</v>
      </c>
      <c r="S20" s="371">
        <v>49517.201000000001</v>
      </c>
      <c r="T20" s="371">
        <v>64244.351000000002</v>
      </c>
      <c r="U20" s="371">
        <v>65785.759000000005</v>
      </c>
      <c r="V20" s="371">
        <v>60015.945</v>
      </c>
      <c r="W20" s="371">
        <v>52311.909</v>
      </c>
      <c r="X20" s="371">
        <v>49260.364999999998</v>
      </c>
      <c r="Y20" s="371">
        <v>45786.11</v>
      </c>
      <c r="Z20" s="371">
        <v>44803.131999999998</v>
      </c>
      <c r="AA20" s="371">
        <v>42337.031999999999</v>
      </c>
      <c r="AB20" s="371">
        <v>40743.036</v>
      </c>
      <c r="AC20" s="371">
        <v>39259.760999999999</v>
      </c>
      <c r="AD20" s="371">
        <v>41337.095000000001</v>
      </c>
      <c r="AE20" s="371">
        <v>41651.707999999999</v>
      </c>
      <c r="AF20" s="669">
        <v>48240.226000000002</v>
      </c>
      <c r="AG20" s="669">
        <v>50040.392999999996</v>
      </c>
      <c r="AH20" s="669">
        <v>53774.637000000002</v>
      </c>
      <c r="AI20" s="669">
        <v>58173.7</v>
      </c>
      <c r="AJ20" s="669">
        <v>64523.74</v>
      </c>
      <c r="AK20" s="669">
        <v>64744.686999999998</v>
      </c>
      <c r="AL20" s="669">
        <v>84260.926999999996</v>
      </c>
      <c r="AM20" s="669">
        <v>83489.876000000004</v>
      </c>
      <c r="AN20" s="669">
        <v>79609.305999999997</v>
      </c>
      <c r="AO20" s="669">
        <v>71744.028999999995</v>
      </c>
      <c r="AP20" s="669">
        <v>77589.881999999998</v>
      </c>
      <c r="AQ20" s="669">
        <v>75199.216</v>
      </c>
      <c r="AR20" s="669">
        <v>82700.930999999997</v>
      </c>
      <c r="AS20" s="669">
        <v>86229.225000000006</v>
      </c>
      <c r="AT20" s="669">
        <v>97355.305999999997</v>
      </c>
      <c r="AU20" s="669">
        <v>109748.23299999999</v>
      </c>
      <c r="AV20" s="669">
        <v>114265.887</v>
      </c>
      <c r="AW20" s="669">
        <v>103585.211</v>
      </c>
      <c r="AX20" s="669">
        <v>91185.153000000006</v>
      </c>
      <c r="AY20" s="669">
        <v>90334.938999999998</v>
      </c>
      <c r="AZ20" s="669">
        <v>95288.183000000005</v>
      </c>
    </row>
    <row r="21" spans="1:52" ht="18.75" customHeight="1">
      <c r="A21" s="1680" t="s">
        <v>1978</v>
      </c>
      <c r="B21" s="371"/>
      <c r="C21" s="371"/>
      <c r="D21" s="371"/>
      <c r="E21" s="371"/>
      <c r="F21" s="371"/>
      <c r="G21" s="371"/>
      <c r="H21" s="371"/>
      <c r="I21" s="371"/>
      <c r="J21" s="371"/>
      <c r="K21" s="371"/>
      <c r="L21" s="371"/>
      <c r="M21" s="371"/>
      <c r="N21" s="371"/>
      <c r="O21" s="371"/>
      <c r="P21" s="371"/>
      <c r="Q21" s="371"/>
      <c r="R21" s="371">
        <v>84029.581999999995</v>
      </c>
      <c r="S21" s="371">
        <v>66428.747000000003</v>
      </c>
      <c r="T21" s="371">
        <v>63139.646999999997</v>
      </c>
      <c r="U21" s="371">
        <v>68465.8</v>
      </c>
      <c r="V21" s="371">
        <v>64239.794000000002</v>
      </c>
      <c r="W21" s="371">
        <v>58145.464</v>
      </c>
      <c r="X21" s="371">
        <v>55117.01</v>
      </c>
      <c r="Y21" s="371">
        <v>52261.504999999997</v>
      </c>
      <c r="Z21" s="371">
        <v>62563.677000000003</v>
      </c>
      <c r="AA21" s="371">
        <v>61471.800999999999</v>
      </c>
      <c r="AB21" s="371">
        <v>63353.061000000002</v>
      </c>
      <c r="AC21" s="371">
        <v>51851.163999999997</v>
      </c>
      <c r="AD21" s="371">
        <v>66743.487999999998</v>
      </c>
      <c r="AE21" s="371">
        <v>61963.284</v>
      </c>
      <c r="AF21" s="669">
        <v>77620.73</v>
      </c>
      <c r="AG21" s="669">
        <v>87658.487999999998</v>
      </c>
      <c r="AH21" s="669">
        <v>97107.751999999993</v>
      </c>
      <c r="AI21" s="669">
        <v>97433.107000000004</v>
      </c>
      <c r="AJ21" s="669">
        <v>110028.234</v>
      </c>
      <c r="AK21" s="669">
        <v>97281.346000000005</v>
      </c>
      <c r="AL21" s="669">
        <v>130016.281</v>
      </c>
      <c r="AM21" s="669">
        <v>114003.70699999999</v>
      </c>
      <c r="AN21" s="669">
        <v>106628.36</v>
      </c>
      <c r="AO21" s="669">
        <v>98487.001000000004</v>
      </c>
      <c r="AP21" s="669">
        <v>103863.81299999999</v>
      </c>
      <c r="AQ21" s="669">
        <v>102805.417</v>
      </c>
      <c r="AR21" s="669">
        <v>103114.77899999999</v>
      </c>
      <c r="AS21" s="669">
        <v>90876.051999999996</v>
      </c>
      <c r="AT21" s="669">
        <v>100553.56</v>
      </c>
      <c r="AU21" s="669">
        <v>109675.52499999999</v>
      </c>
      <c r="AV21" s="669">
        <v>120251.546</v>
      </c>
      <c r="AW21" s="669">
        <v>118231.024</v>
      </c>
      <c r="AX21" s="669">
        <v>131714.38200000001</v>
      </c>
      <c r="AY21" s="669">
        <v>126539.075</v>
      </c>
      <c r="AZ21" s="669">
        <v>138825.09700000001</v>
      </c>
    </row>
    <row r="22" spans="1:52" ht="18.75" customHeight="1">
      <c r="A22" s="1680" t="s">
        <v>1979</v>
      </c>
      <c r="B22" s="371"/>
      <c r="C22" s="371"/>
      <c r="D22" s="371"/>
      <c r="E22" s="371"/>
      <c r="F22" s="371"/>
      <c r="G22" s="371"/>
      <c r="H22" s="371"/>
      <c r="I22" s="371"/>
      <c r="J22" s="371"/>
      <c r="K22" s="371"/>
      <c r="L22" s="371"/>
      <c r="M22" s="371"/>
      <c r="N22" s="371"/>
      <c r="O22" s="371"/>
      <c r="P22" s="371"/>
      <c r="Q22" s="371"/>
      <c r="R22" s="371">
        <v>59527.478999999999</v>
      </c>
      <c r="S22" s="371">
        <v>59228.35</v>
      </c>
      <c r="T22" s="371">
        <v>65910.173999999999</v>
      </c>
      <c r="U22" s="371">
        <v>65784.563999999998</v>
      </c>
      <c r="V22" s="371">
        <v>57918.870999999999</v>
      </c>
      <c r="W22" s="371">
        <v>60282.082000000002</v>
      </c>
      <c r="X22" s="371">
        <v>58732.101000000002</v>
      </c>
      <c r="Y22" s="371">
        <v>57420.074999999997</v>
      </c>
      <c r="Z22" s="371">
        <v>53226.084000000003</v>
      </c>
      <c r="AA22" s="371">
        <v>52104.21</v>
      </c>
      <c r="AB22" s="371">
        <v>48405.974999999999</v>
      </c>
      <c r="AC22" s="371">
        <v>52695.875</v>
      </c>
      <c r="AD22" s="371">
        <v>52240.633000000002</v>
      </c>
      <c r="AE22" s="371">
        <v>53925.33</v>
      </c>
      <c r="AF22" s="669">
        <v>53720.834000000003</v>
      </c>
      <c r="AG22" s="669">
        <v>49312.722999999998</v>
      </c>
      <c r="AH22" s="669">
        <v>52580.288</v>
      </c>
      <c r="AI22" s="669">
        <v>51967.887999999999</v>
      </c>
      <c r="AJ22" s="669">
        <v>55458.798999999999</v>
      </c>
      <c r="AK22" s="669">
        <v>59461.764999999999</v>
      </c>
      <c r="AL22" s="669">
        <v>76254.566000000006</v>
      </c>
      <c r="AM22" s="669">
        <v>74837.562999999995</v>
      </c>
      <c r="AN22" s="669">
        <v>76943.865999999995</v>
      </c>
      <c r="AO22" s="669">
        <v>74915.682000000001</v>
      </c>
      <c r="AP22" s="669">
        <v>76586.862999999998</v>
      </c>
      <c r="AQ22" s="669">
        <v>68998.75</v>
      </c>
      <c r="AR22" s="669">
        <v>78995.989000000001</v>
      </c>
      <c r="AS22" s="669">
        <v>75036.308000000005</v>
      </c>
      <c r="AT22" s="669">
        <v>61906.218999999997</v>
      </c>
      <c r="AU22" s="669">
        <v>65781.712</v>
      </c>
      <c r="AV22" s="669">
        <v>57446.233999999997</v>
      </c>
      <c r="AW22" s="669">
        <v>54540.461000000003</v>
      </c>
      <c r="AX22" s="669">
        <v>54673.817999999999</v>
      </c>
      <c r="AY22" s="669">
        <v>44184.387999999999</v>
      </c>
      <c r="AZ22" s="669">
        <v>44859.071000000004</v>
      </c>
    </row>
    <row r="23" spans="1:52" ht="18.75" customHeight="1">
      <c r="A23" s="1680" t="s">
        <v>1980</v>
      </c>
      <c r="B23" s="371"/>
      <c r="C23" s="371"/>
      <c r="D23" s="371"/>
      <c r="E23" s="371"/>
      <c r="F23" s="371"/>
      <c r="G23" s="371"/>
      <c r="H23" s="371"/>
      <c r="I23" s="371"/>
      <c r="J23" s="371"/>
      <c r="K23" s="371"/>
      <c r="L23" s="371"/>
      <c r="M23" s="371"/>
      <c r="N23" s="371"/>
      <c r="O23" s="371"/>
      <c r="P23" s="371"/>
      <c r="Q23" s="371"/>
      <c r="R23" s="371">
        <v>4661.07</v>
      </c>
      <c r="S23" s="371">
        <v>4439.8829999999998</v>
      </c>
      <c r="T23" s="371">
        <v>4444.2749999999996</v>
      </c>
      <c r="U23" s="371">
        <v>239.041</v>
      </c>
      <c r="V23" s="371">
        <v>4227.0460000000003</v>
      </c>
      <c r="W23" s="371">
        <v>3943.596</v>
      </c>
      <c r="X23" s="371">
        <v>4179.0150000000003</v>
      </c>
      <c r="Y23" s="371">
        <v>277.55799999999999</v>
      </c>
      <c r="Z23" s="371">
        <v>4414.884</v>
      </c>
      <c r="AA23" s="371">
        <v>3978.817</v>
      </c>
      <c r="AB23" s="371">
        <v>5192.3249999999998</v>
      </c>
      <c r="AC23" s="371">
        <v>305.71899999999999</v>
      </c>
      <c r="AD23" s="371">
        <v>4617.7070000000003</v>
      </c>
      <c r="AE23" s="371">
        <v>4543.6170000000002</v>
      </c>
      <c r="AF23" s="669">
        <v>5786.2</v>
      </c>
      <c r="AG23" s="669">
        <v>316.55399999999997</v>
      </c>
      <c r="AH23" s="669">
        <v>5289.7020000000002</v>
      </c>
      <c r="AI23" s="669">
        <v>5113.8890000000001</v>
      </c>
      <c r="AJ23" s="669">
        <v>6197.2529999999997</v>
      </c>
      <c r="AK23" s="669">
        <v>232.40899999999999</v>
      </c>
      <c r="AL23" s="669">
        <v>5660.5110000000004</v>
      </c>
      <c r="AM23" s="669">
        <v>5373.3860000000004</v>
      </c>
      <c r="AN23" s="669">
        <v>5558.4629999999997</v>
      </c>
      <c r="AO23" s="669">
        <v>223.602</v>
      </c>
      <c r="AP23" s="669">
        <v>8015.6880000000001</v>
      </c>
      <c r="AQ23" s="669">
        <v>7834.3549999999996</v>
      </c>
      <c r="AR23" s="669">
        <v>8907.9269999999997</v>
      </c>
      <c r="AS23" s="669">
        <v>384.94200000000001</v>
      </c>
      <c r="AT23" s="669">
        <v>8729.4860000000008</v>
      </c>
      <c r="AU23" s="669">
        <v>9036.0159999999996</v>
      </c>
      <c r="AV23" s="669">
        <v>8543.9760000000006</v>
      </c>
      <c r="AW23" s="669">
        <v>477.92700000000002</v>
      </c>
      <c r="AX23" s="669">
        <v>8639.5930000000008</v>
      </c>
      <c r="AY23" s="669">
        <v>8525.9570000000003</v>
      </c>
      <c r="AZ23" s="669">
        <v>8989.0190000000002</v>
      </c>
    </row>
    <row r="24" spans="1:52" ht="18.75" customHeight="1">
      <c r="A24" s="1680" t="s">
        <v>1981</v>
      </c>
      <c r="B24" s="371"/>
      <c r="C24" s="371"/>
      <c r="D24" s="371"/>
      <c r="E24" s="371"/>
      <c r="F24" s="371"/>
      <c r="G24" s="371"/>
      <c r="H24" s="371"/>
      <c r="I24" s="371"/>
      <c r="J24" s="371"/>
      <c r="K24" s="371"/>
      <c r="L24" s="371"/>
      <c r="M24" s="371"/>
      <c r="N24" s="371"/>
      <c r="O24" s="371"/>
      <c r="P24" s="371"/>
      <c r="Q24" s="371"/>
      <c r="R24" s="371">
        <v>78706.78</v>
      </c>
      <c r="S24" s="371">
        <v>82661.411999999997</v>
      </c>
      <c r="T24" s="371">
        <v>86461.471000000005</v>
      </c>
      <c r="U24" s="371">
        <v>89528.732999999993</v>
      </c>
      <c r="V24" s="371">
        <v>89153.010999999999</v>
      </c>
      <c r="W24" s="371">
        <v>96722.922000000006</v>
      </c>
      <c r="X24" s="371">
        <v>100993.533</v>
      </c>
      <c r="Y24" s="371">
        <v>100227.961</v>
      </c>
      <c r="Z24" s="371">
        <v>100030.944</v>
      </c>
      <c r="AA24" s="371">
        <v>103853.117</v>
      </c>
      <c r="AB24" s="371">
        <v>108661.853</v>
      </c>
      <c r="AC24" s="371">
        <v>110650.91</v>
      </c>
      <c r="AD24" s="371">
        <v>102895.47900000001</v>
      </c>
      <c r="AE24" s="371">
        <v>106998.81299999999</v>
      </c>
      <c r="AF24" s="669">
        <v>103661.947</v>
      </c>
      <c r="AG24" s="669">
        <v>109745.63099999999</v>
      </c>
      <c r="AH24" s="669">
        <v>97962.910999999993</v>
      </c>
      <c r="AI24" s="669">
        <v>103940.18</v>
      </c>
      <c r="AJ24" s="669">
        <v>104117.052</v>
      </c>
      <c r="AK24" s="669">
        <v>106257.682</v>
      </c>
      <c r="AL24" s="669">
        <v>97666.437000000005</v>
      </c>
      <c r="AM24" s="669">
        <v>101842.51</v>
      </c>
      <c r="AN24" s="669">
        <v>105733.848</v>
      </c>
      <c r="AO24" s="669">
        <v>111231.439</v>
      </c>
      <c r="AP24" s="669">
        <v>115258.548</v>
      </c>
      <c r="AQ24" s="669">
        <v>120135.091</v>
      </c>
      <c r="AR24" s="669">
        <v>120728.879</v>
      </c>
      <c r="AS24" s="669">
        <v>126055.74811394</v>
      </c>
      <c r="AT24" s="669">
        <v>125790.46568538001</v>
      </c>
      <c r="AU24" s="669">
        <v>124730.14406208997</v>
      </c>
      <c r="AV24" s="669">
        <v>129319.31887928001</v>
      </c>
      <c r="AW24" s="669">
        <v>131733.97885712999</v>
      </c>
      <c r="AX24" s="669">
        <v>135130.66281293001</v>
      </c>
      <c r="AY24" s="669">
        <v>140732.76516072999</v>
      </c>
      <c r="AZ24" s="669">
        <v>144224.98521611001</v>
      </c>
    </row>
    <row r="25" spans="1:52" ht="18.75" customHeight="1">
      <c r="A25" s="1680" t="s">
        <v>1967</v>
      </c>
      <c r="B25" s="371"/>
      <c r="C25" s="371"/>
      <c r="D25" s="371"/>
      <c r="E25" s="371"/>
      <c r="F25" s="371"/>
      <c r="G25" s="371"/>
      <c r="H25" s="371"/>
      <c r="I25" s="371"/>
      <c r="J25" s="371"/>
      <c r="K25" s="371"/>
      <c r="L25" s="371"/>
      <c r="M25" s="371"/>
      <c r="N25" s="371"/>
      <c r="O25" s="371"/>
      <c r="P25" s="371"/>
      <c r="Q25" s="371"/>
      <c r="R25" s="371">
        <v>18363.435000000001</v>
      </c>
      <c r="S25" s="371">
        <v>17978.402999999998</v>
      </c>
      <c r="T25" s="371">
        <v>21453.612000000001</v>
      </c>
      <c r="U25" s="371">
        <v>18961.419999999998</v>
      </c>
      <c r="V25" s="371">
        <v>21371.652999999998</v>
      </c>
      <c r="W25" s="371">
        <v>0</v>
      </c>
      <c r="X25" s="371">
        <v>0</v>
      </c>
      <c r="Y25" s="371">
        <v>0</v>
      </c>
      <c r="Z25" s="371">
        <v>0</v>
      </c>
      <c r="AA25" s="371">
        <v>0</v>
      </c>
      <c r="AB25" s="371">
        <v>0</v>
      </c>
      <c r="AC25" s="371">
        <v>0</v>
      </c>
      <c r="AD25" s="371">
        <v>0</v>
      </c>
      <c r="AE25" s="371">
        <v>0</v>
      </c>
      <c r="AF25" s="669">
        <v>0</v>
      </c>
      <c r="AG25" s="669">
        <v>0</v>
      </c>
      <c r="AH25" s="669">
        <v>0</v>
      </c>
      <c r="AI25" s="669">
        <v>0</v>
      </c>
      <c r="AJ25" s="669">
        <v>0</v>
      </c>
      <c r="AK25" s="669">
        <v>0</v>
      </c>
      <c r="AL25" s="669"/>
      <c r="AM25" s="669"/>
      <c r="AN25" s="669"/>
      <c r="AO25" s="669"/>
      <c r="AP25" s="669"/>
      <c r="AQ25" s="669"/>
      <c r="AR25" s="669"/>
      <c r="AS25" s="669"/>
      <c r="AT25" s="669"/>
      <c r="AU25" s="669"/>
      <c r="AV25" s="669"/>
      <c r="AW25" s="669"/>
      <c r="AX25" s="669"/>
      <c r="AY25" s="669"/>
      <c r="AZ25" s="669"/>
    </row>
    <row r="26" spans="1:52" ht="18.75" customHeight="1">
      <c r="A26" s="1684" t="s">
        <v>1982</v>
      </c>
      <c r="B26" s="1019"/>
      <c r="C26" s="1019"/>
      <c r="D26" s="1019"/>
      <c r="E26" s="1019"/>
      <c r="F26" s="1019"/>
      <c r="G26" s="1019"/>
      <c r="H26" s="1019"/>
      <c r="I26" s="1019"/>
      <c r="J26" s="1019"/>
      <c r="K26" s="1019"/>
      <c r="L26" s="1019"/>
      <c r="M26" s="1019"/>
      <c r="N26" s="1019"/>
      <c r="O26" s="1019"/>
      <c r="P26" s="1019"/>
      <c r="Q26" s="1019"/>
      <c r="R26" s="1019">
        <v>491615.28399999999</v>
      </c>
      <c r="S26" s="1019">
        <v>450621.93900000001</v>
      </c>
      <c r="T26" s="1019">
        <v>487927.72700000001</v>
      </c>
      <c r="U26" s="1019">
        <v>507504.527</v>
      </c>
      <c r="V26" s="1019">
        <v>467750.837</v>
      </c>
      <c r="W26" s="1019">
        <v>480683.853</v>
      </c>
      <c r="X26" s="1019">
        <v>482836.902</v>
      </c>
      <c r="Y26" s="1019">
        <v>489861.804</v>
      </c>
      <c r="Z26" s="1019">
        <v>494816.09700000001</v>
      </c>
      <c r="AA26" s="1019">
        <v>513053.66800000001</v>
      </c>
      <c r="AB26" s="1019">
        <v>529734.62</v>
      </c>
      <c r="AC26" s="1019">
        <v>519835.95699999999</v>
      </c>
      <c r="AD26" s="1019">
        <v>533413.54500000004</v>
      </c>
      <c r="AE26" s="1019">
        <v>549244.86199999996</v>
      </c>
      <c r="AF26" s="1019">
        <v>574133.571</v>
      </c>
      <c r="AG26" s="1019">
        <v>618892.79099999997</v>
      </c>
      <c r="AH26" s="1019">
        <v>619406.78599999996</v>
      </c>
      <c r="AI26" s="1019">
        <v>622745.60400000005</v>
      </c>
      <c r="AJ26" s="1019">
        <v>630336.375</v>
      </c>
      <c r="AK26" s="1019">
        <v>592556.95900000003</v>
      </c>
      <c r="AL26" s="1019">
        <v>703232.72199999995</v>
      </c>
      <c r="AM26" s="1019">
        <v>693110.04200000002</v>
      </c>
      <c r="AN26" s="1019">
        <v>687368.84299999999</v>
      </c>
      <c r="AO26" s="1019">
        <v>635156.75300000003</v>
      </c>
      <c r="AP26" s="1019">
        <v>641901.79399999999</v>
      </c>
      <c r="AQ26" s="1019">
        <v>624688.82900000003</v>
      </c>
      <c r="AR26" s="1019">
        <v>676232.505</v>
      </c>
      <c r="AS26" s="1019">
        <v>649612.27500000002</v>
      </c>
      <c r="AT26" s="1019">
        <v>672619.03599999996</v>
      </c>
      <c r="AU26" s="1019">
        <v>681527.63</v>
      </c>
      <c r="AV26" s="1019">
        <v>753810.96100000001</v>
      </c>
      <c r="AW26" s="1019">
        <v>729078.60100000002</v>
      </c>
      <c r="AX26" s="1019">
        <v>741921.60800000001</v>
      </c>
      <c r="AY26" s="1019">
        <v>753784.12399999995</v>
      </c>
      <c r="AZ26" s="1019">
        <v>819186.35499999998</v>
      </c>
    </row>
    <row r="27" spans="1:52" ht="18.75" customHeight="1">
      <c r="A27" s="1677" t="s">
        <v>1983</v>
      </c>
      <c r="B27" s="1242">
        <f t="shared" ref="B27:P27" si="1">B17+B26</f>
        <v>0</v>
      </c>
      <c r="C27" s="1242">
        <f t="shared" si="1"/>
        <v>0</v>
      </c>
      <c r="D27" s="1242">
        <f t="shared" si="1"/>
        <v>0</v>
      </c>
      <c r="E27" s="1242">
        <f t="shared" si="1"/>
        <v>0</v>
      </c>
      <c r="F27" s="1242">
        <f t="shared" si="1"/>
        <v>0</v>
      </c>
      <c r="G27" s="1242">
        <f t="shared" si="1"/>
        <v>0</v>
      </c>
      <c r="H27" s="1242">
        <f t="shared" si="1"/>
        <v>0</v>
      </c>
      <c r="I27" s="1242">
        <f t="shared" si="1"/>
        <v>0</v>
      </c>
      <c r="J27" s="1242">
        <f t="shared" si="1"/>
        <v>0</v>
      </c>
      <c r="K27" s="1242">
        <f t="shared" si="1"/>
        <v>0</v>
      </c>
      <c r="L27" s="1242">
        <f t="shared" si="1"/>
        <v>0</v>
      </c>
      <c r="M27" s="1242">
        <f t="shared" si="1"/>
        <v>0</v>
      </c>
      <c r="N27" s="1242">
        <f t="shared" si="1"/>
        <v>0</v>
      </c>
      <c r="O27" s="1242">
        <f t="shared" si="1"/>
        <v>0</v>
      </c>
      <c r="P27" s="1242">
        <f t="shared" si="1"/>
        <v>0</v>
      </c>
      <c r="Q27" s="1242"/>
      <c r="R27" s="1242">
        <v>1825580.5560000001</v>
      </c>
      <c r="S27" s="1242">
        <v>1781309.361</v>
      </c>
      <c r="T27" s="1242">
        <v>1917672.848</v>
      </c>
      <c r="U27" s="1242">
        <v>1981264.1129999999</v>
      </c>
      <c r="V27" s="1242">
        <v>1943152.4639999999</v>
      </c>
      <c r="W27" s="1242">
        <v>1959847.425</v>
      </c>
      <c r="X27" s="1242">
        <v>2025581.5889999999</v>
      </c>
      <c r="Y27" s="1242">
        <v>2045945.798</v>
      </c>
      <c r="Z27" s="1242">
        <v>2089565.048</v>
      </c>
      <c r="AA27" s="1242">
        <v>2160753.139</v>
      </c>
      <c r="AB27" s="1242">
        <v>2211438.67</v>
      </c>
      <c r="AC27" s="1242">
        <v>2266975.7439999999</v>
      </c>
      <c r="AD27" s="1242">
        <v>2338880.227</v>
      </c>
      <c r="AE27" s="1242">
        <v>2388443.1370000001</v>
      </c>
      <c r="AF27" s="1221">
        <v>2486090.5120000001</v>
      </c>
      <c r="AG27" s="1221">
        <v>2567860.2659999998</v>
      </c>
      <c r="AH27" s="1221">
        <v>2595072.17</v>
      </c>
      <c r="AI27" s="1221">
        <v>2648567.46</v>
      </c>
      <c r="AJ27" s="1221">
        <v>2804484.372</v>
      </c>
      <c r="AK27" s="1221">
        <v>2868206.0529999998</v>
      </c>
      <c r="AL27" s="1221">
        <v>2996378.432</v>
      </c>
      <c r="AM27" s="1221">
        <v>3130030.7340000002</v>
      </c>
      <c r="AN27" s="1221">
        <v>3202308.9049999998</v>
      </c>
      <c r="AO27" s="1221">
        <v>3241285.1809999999</v>
      </c>
      <c r="AP27" s="1221">
        <v>3280877.4270000001</v>
      </c>
      <c r="AQ27" s="1221">
        <v>3256522.0959999999</v>
      </c>
      <c r="AR27" s="1221">
        <v>3353355.4240000001</v>
      </c>
      <c r="AS27" s="1221">
        <v>3365548.8560000001</v>
      </c>
      <c r="AT27" s="1221">
        <v>3395548.99</v>
      </c>
      <c r="AU27" s="1221">
        <v>3479495.6540000001</v>
      </c>
      <c r="AV27" s="1221">
        <v>3681463.1869999999</v>
      </c>
      <c r="AW27" s="1221">
        <v>3708363.3050000002</v>
      </c>
      <c r="AX27" s="1221">
        <v>3797440.6609999998</v>
      </c>
      <c r="AY27" s="1221">
        <v>3908028.0440000002</v>
      </c>
      <c r="AZ27" s="1221">
        <v>4048969.6869999999</v>
      </c>
    </row>
    <row r="28" spans="1:52">
      <c r="AM28" s="1685"/>
      <c r="AN28" s="1685"/>
      <c r="AO28" s="1685"/>
      <c r="AP28" s="1685"/>
      <c r="AQ28" s="1685"/>
      <c r="AR28" s="1685"/>
      <c r="AS28" s="1685"/>
      <c r="AT28" s="1685"/>
      <c r="AU28" s="1685"/>
      <c r="AV28" s="1685"/>
      <c r="AW28" s="1685"/>
      <c r="AX28" s="1685"/>
      <c r="AY28" s="1685"/>
      <c r="AZ28" s="1685"/>
    </row>
    <row r="29" spans="1:52">
      <c r="A29" s="1686" t="s">
        <v>1984</v>
      </c>
      <c r="AM29" s="1685"/>
      <c r="AN29" s="1685"/>
      <c r="AO29" s="1685"/>
      <c r="AP29" s="1685"/>
      <c r="AQ29" s="1685"/>
      <c r="AR29" s="1685"/>
      <c r="AS29" s="1685"/>
      <c r="AT29" s="1685"/>
      <c r="AU29" s="1685"/>
      <c r="AV29" s="1685"/>
      <c r="AW29" s="1685"/>
      <c r="AX29" s="1685"/>
      <c r="AY29" s="1685"/>
      <c r="AZ29" s="1685"/>
    </row>
    <row r="30" spans="1:52">
      <c r="A30" s="1686" t="s">
        <v>1985</v>
      </c>
      <c r="AM30" s="1685"/>
      <c r="AN30" s="1685"/>
      <c r="AO30" s="1685"/>
      <c r="AP30" s="1685"/>
      <c r="AQ30" s="1685"/>
      <c r="AR30" s="1685"/>
      <c r="AS30" s="1685"/>
      <c r="AT30" s="1685"/>
      <c r="AU30" s="1685"/>
      <c r="AV30" s="1685"/>
      <c r="AW30" s="1685"/>
      <c r="AX30" s="1685"/>
      <c r="AY30" s="1685"/>
      <c r="AZ30" s="1685"/>
    </row>
    <row r="31" spans="1:52">
      <c r="A31" s="1686" t="s">
        <v>1986</v>
      </c>
      <c r="AM31" s="1685"/>
      <c r="AN31" s="1685"/>
      <c r="AO31" s="1685"/>
      <c r="AP31" s="1685"/>
      <c r="AQ31" s="1685"/>
      <c r="AR31" s="1685"/>
      <c r="AS31" s="1685"/>
      <c r="AT31" s="1685"/>
      <c r="AU31" s="1685"/>
      <c r="AV31" s="1685"/>
      <c r="AW31" s="1685"/>
      <c r="AX31" s="1685"/>
      <c r="AY31" s="1685"/>
      <c r="AZ31" s="1685"/>
    </row>
    <row r="32" spans="1:52" s="1687" customFormat="1" ht="15" thickBot="1">
      <c r="A32" s="418"/>
      <c r="B32" s="374"/>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673"/>
      <c r="AG32" s="673"/>
      <c r="AH32" s="673"/>
      <c r="AI32" s="673"/>
      <c r="AJ32" s="673"/>
      <c r="AK32" s="673"/>
      <c r="AL32" s="673"/>
      <c r="AM32" s="1011"/>
      <c r="AN32" s="1011"/>
      <c r="AO32" s="1011"/>
      <c r="AP32" s="1011"/>
      <c r="AQ32" s="1011"/>
      <c r="AR32" s="1011"/>
      <c r="AS32" s="1011"/>
      <c r="AT32" s="1011"/>
      <c r="AU32" s="1011"/>
      <c r="AV32" s="1011"/>
      <c r="AW32" s="1011"/>
      <c r="AX32" s="1011"/>
      <c r="AY32" s="1011"/>
      <c r="AZ32" s="1011"/>
    </row>
    <row r="33" spans="1:52" s="1687" customFormat="1" ht="15" thickTop="1">
      <c r="A33" s="1683" t="s">
        <v>1987</v>
      </c>
      <c r="B33" s="835"/>
      <c r="C33" s="835"/>
      <c r="D33" s="835"/>
      <c r="E33" s="835"/>
      <c r="F33" s="835"/>
      <c r="G33" s="835"/>
      <c r="H33" s="835"/>
      <c r="I33" s="835"/>
      <c r="J33" s="835"/>
      <c r="K33" s="835"/>
      <c r="L33" s="835"/>
      <c r="M33" s="835"/>
      <c r="N33" s="835"/>
      <c r="O33" s="835"/>
      <c r="P33" s="835"/>
      <c r="Q33" s="835">
        <v>0.93410000000000004</v>
      </c>
      <c r="R33" s="835">
        <v>0.94274000000000002</v>
      </c>
      <c r="S33" s="835">
        <v>0.95579999999999998</v>
      </c>
      <c r="T33" s="835">
        <v>0.90281999999999996</v>
      </c>
      <c r="U33" s="835">
        <v>0.85502</v>
      </c>
      <c r="V33" s="835">
        <v>0.86507000000000001</v>
      </c>
      <c r="W33" s="835">
        <v>0.88980999999999999</v>
      </c>
      <c r="X33" s="835">
        <v>0.88822999999999996</v>
      </c>
      <c r="Y33" s="835">
        <v>0.88898999999999995</v>
      </c>
      <c r="Z33" s="835">
        <v>0.89968000000000004</v>
      </c>
      <c r="AA33" s="835">
        <v>0.89790000000000003</v>
      </c>
      <c r="AB33" s="835">
        <v>0.90793999999999997</v>
      </c>
      <c r="AC33" s="835">
        <v>0.91056000000000004</v>
      </c>
      <c r="AD33" s="835">
        <v>0.91739000000000004</v>
      </c>
      <c r="AE33" s="835">
        <v>0.94579000000000002</v>
      </c>
      <c r="AF33" s="835">
        <v>0.91781999999999997</v>
      </c>
      <c r="AG33" s="835">
        <v>0.96362999999999999</v>
      </c>
      <c r="AH33" s="835">
        <v>0.96197999999999995</v>
      </c>
      <c r="AI33" s="835">
        <v>0.97067999999999999</v>
      </c>
      <c r="AJ33" s="835">
        <v>0.93278000000000005</v>
      </c>
      <c r="AK33" s="835">
        <v>0.91879</v>
      </c>
      <c r="AL33" s="835">
        <v>0.81213999999999997</v>
      </c>
      <c r="AM33" s="1021">
        <v>0.75602999999999998</v>
      </c>
      <c r="AN33" s="1021">
        <v>0.76809000000000005</v>
      </c>
      <c r="AO33" s="835">
        <v>0.76680999999999999</v>
      </c>
      <c r="AP33" s="835">
        <v>0.77542999999999995</v>
      </c>
      <c r="AQ33" s="835">
        <v>0.80727000000000004</v>
      </c>
      <c r="AR33" s="835">
        <v>0.82293000000000005</v>
      </c>
      <c r="AS33" s="835">
        <v>0.84738000000000002</v>
      </c>
      <c r="AT33" s="835">
        <v>0.85206000000000004</v>
      </c>
      <c r="AU33" s="835">
        <v>0.83660999999999996</v>
      </c>
      <c r="AV33" s="835">
        <v>0.83564000000000005</v>
      </c>
      <c r="AW33" s="835">
        <v>0.82369000000000003</v>
      </c>
      <c r="AX33" s="835">
        <v>0.79930000000000001</v>
      </c>
      <c r="AY33" s="835">
        <v>0.78608</v>
      </c>
      <c r="AZ33" s="835">
        <v>0.78519000000000005</v>
      </c>
    </row>
    <row r="34" spans="1:52" ht="15" thickBot="1">
      <c r="A34" s="418" t="s">
        <v>1988</v>
      </c>
      <c r="B34" s="1022"/>
      <c r="C34" s="1022"/>
      <c r="D34" s="1022"/>
      <c r="E34" s="1022"/>
      <c r="F34" s="1022"/>
      <c r="G34" s="1022"/>
      <c r="H34" s="1022"/>
      <c r="I34" s="1022"/>
      <c r="J34" s="1022"/>
      <c r="K34" s="1022"/>
      <c r="L34" s="1022"/>
      <c r="M34" s="1022"/>
      <c r="N34" s="1022"/>
      <c r="O34" s="1022"/>
      <c r="P34" s="1022"/>
      <c r="Q34" s="1022">
        <v>0.79649999999999999</v>
      </c>
      <c r="R34" s="1022">
        <v>0.81059000000000003</v>
      </c>
      <c r="S34" s="1022">
        <v>0.81981000000000004</v>
      </c>
      <c r="T34" s="1022">
        <v>0.78288000000000002</v>
      </c>
      <c r="U34" s="1022">
        <v>0.74441999999999997</v>
      </c>
      <c r="V34" s="1022">
        <v>0.74421999999999999</v>
      </c>
      <c r="W34" s="1022">
        <v>0.76195000000000002</v>
      </c>
      <c r="X34" s="1022">
        <v>0.754</v>
      </c>
      <c r="Y34" s="1022">
        <v>0.74285999999999996</v>
      </c>
      <c r="Z34" s="1022">
        <v>0.74604000000000004</v>
      </c>
      <c r="AA34" s="1022">
        <v>0.73872000000000004</v>
      </c>
      <c r="AB34" s="1022">
        <v>0.73889000000000005</v>
      </c>
      <c r="AC34" s="1022">
        <v>0.74363999999999997</v>
      </c>
      <c r="AD34" s="1022">
        <v>0.74544999999999995</v>
      </c>
      <c r="AE34" s="1022">
        <v>0.77780000000000005</v>
      </c>
      <c r="AF34" s="1022">
        <v>0.76121000000000005</v>
      </c>
      <c r="AG34" s="1022">
        <v>0.77468000000000004</v>
      </c>
      <c r="AH34" s="1022">
        <v>0.78747999999999996</v>
      </c>
      <c r="AI34" s="1022">
        <v>0.79176000000000002</v>
      </c>
      <c r="AJ34" s="1022">
        <v>0.78183000000000002</v>
      </c>
      <c r="AK34" s="1022">
        <v>0.76680000000000004</v>
      </c>
      <c r="AL34" s="1022">
        <v>0.71062999999999998</v>
      </c>
      <c r="AM34" s="1023">
        <v>0.65122999999999998</v>
      </c>
      <c r="AN34" s="1023">
        <v>0.66347999999999996</v>
      </c>
      <c r="AO34" s="1022">
        <v>0.66473000000000004</v>
      </c>
      <c r="AP34" s="1022">
        <v>0.67757000000000001</v>
      </c>
      <c r="AQ34" s="1022">
        <v>0.69479999999999997</v>
      </c>
      <c r="AR34" s="1022">
        <v>0.70989000000000002</v>
      </c>
      <c r="AS34" s="1022">
        <v>0.73033000000000003</v>
      </c>
      <c r="AT34" s="1022">
        <v>0.73387999999999998</v>
      </c>
      <c r="AU34" s="1022">
        <v>0.72874000000000005</v>
      </c>
      <c r="AV34" s="1022">
        <v>0.72379000000000004</v>
      </c>
      <c r="AW34" s="1022">
        <v>0.72419999999999995</v>
      </c>
      <c r="AX34" s="1022">
        <v>0.70172000000000001</v>
      </c>
      <c r="AY34" s="1022">
        <v>0.68542999999999998</v>
      </c>
      <c r="AZ34" s="1022">
        <v>0.67883000000000004</v>
      </c>
    </row>
    <row r="35" spans="1:52" ht="15" thickTop="1">
      <c r="A35" s="1688" t="s">
        <v>1989</v>
      </c>
      <c r="B35" s="371"/>
      <c r="C35" s="371"/>
      <c r="D35" s="371"/>
      <c r="E35" s="371"/>
      <c r="F35" s="371"/>
      <c r="G35" s="371"/>
      <c r="H35" s="371"/>
      <c r="I35" s="371"/>
      <c r="J35" s="371"/>
      <c r="K35" s="371"/>
      <c r="L35" s="371"/>
      <c r="M35" s="371"/>
      <c r="N35" s="371"/>
      <c r="O35" s="371"/>
      <c r="P35" s="371"/>
    </row>
    <row r="36" spans="1:52">
      <c r="A36" s="1688" t="s">
        <v>1990</v>
      </c>
      <c r="B36" s="372"/>
      <c r="C36" s="372"/>
      <c r="D36" s="372"/>
      <c r="E36" s="372"/>
      <c r="F36" s="372"/>
      <c r="G36" s="372"/>
      <c r="H36" s="372"/>
      <c r="I36" s="372"/>
      <c r="J36" s="372"/>
      <c r="K36" s="372"/>
      <c r="L36" s="372"/>
      <c r="M36" s="372"/>
      <c r="N36" s="372"/>
      <c r="O36" s="372"/>
      <c r="P36" s="372"/>
    </row>
    <row r="37" spans="1:52">
      <c r="B37" s="372"/>
      <c r="C37" s="372"/>
      <c r="D37" s="372"/>
      <c r="E37" s="372"/>
      <c r="F37" s="372"/>
      <c r="G37" s="372"/>
      <c r="H37" s="372"/>
      <c r="I37" s="372"/>
      <c r="J37" s="372"/>
      <c r="K37" s="372"/>
      <c r="L37" s="372"/>
      <c r="M37" s="372"/>
      <c r="N37" s="372"/>
      <c r="O37" s="372"/>
    </row>
    <row r="38" spans="1:52" ht="18.75" customHeight="1">
      <c r="A38" s="1689"/>
      <c r="B38" s="1024"/>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c r="AE38" s="1024"/>
      <c r="AF38" s="1024"/>
      <c r="AG38" s="1024"/>
      <c r="AH38" s="1024"/>
      <c r="AI38" s="1024"/>
      <c r="AJ38" s="1024"/>
      <c r="AK38" s="1024"/>
      <c r="AL38" s="1024"/>
    </row>
    <row r="39" spans="1:52">
      <c r="A39" s="1690"/>
      <c r="B39" s="372"/>
      <c r="C39" s="372"/>
      <c r="D39" s="372"/>
      <c r="E39" s="372"/>
      <c r="F39" s="372"/>
      <c r="G39" s="372"/>
      <c r="H39" s="372"/>
      <c r="I39" s="372"/>
      <c r="J39" s="372"/>
      <c r="K39" s="372"/>
      <c r="L39" s="372"/>
      <c r="M39" s="372"/>
      <c r="N39" s="372"/>
      <c r="O39" s="372"/>
      <c r="AF39" s="1025"/>
      <c r="AG39" s="1025"/>
      <c r="AH39" s="1025"/>
      <c r="AI39" s="1025"/>
      <c r="AJ39" s="1025"/>
      <c r="AK39" s="1025"/>
      <c r="AL39" s="1025"/>
    </row>
    <row r="40" spans="1:52">
      <c r="A40" s="1690"/>
      <c r="B40" s="372"/>
      <c r="C40" s="372"/>
      <c r="D40" s="372"/>
      <c r="E40" s="372"/>
      <c r="F40" s="372"/>
      <c r="G40" s="372"/>
      <c r="H40" s="372"/>
      <c r="I40" s="372"/>
      <c r="J40" s="372"/>
      <c r="K40" s="372"/>
      <c r="L40" s="372"/>
      <c r="M40" s="372"/>
      <c r="N40" s="372"/>
      <c r="O40" s="372"/>
      <c r="AF40" s="1025"/>
      <c r="AG40" s="1025"/>
      <c r="AI40" s="1025"/>
      <c r="AJ40" s="1025"/>
      <c r="AK40" s="1025"/>
      <c r="AL40" s="1025"/>
    </row>
    <row r="41" spans="1:52">
      <c r="A41" s="1688"/>
      <c r="B41" s="372"/>
      <c r="C41" s="372"/>
      <c r="D41" s="372"/>
      <c r="E41" s="372"/>
      <c r="F41" s="372"/>
      <c r="G41" s="372"/>
      <c r="H41" s="372"/>
      <c r="I41" s="372"/>
      <c r="J41" s="372"/>
      <c r="K41" s="372"/>
      <c r="L41" s="372"/>
      <c r="M41" s="372"/>
      <c r="N41" s="372"/>
      <c r="O41" s="372"/>
    </row>
    <row r="42" spans="1:52">
      <c r="B42" s="372"/>
      <c r="C42" s="372"/>
      <c r="D42" s="372"/>
      <c r="E42" s="372"/>
      <c r="F42" s="372"/>
      <c r="G42" s="372"/>
      <c r="H42" s="372"/>
      <c r="I42" s="372"/>
      <c r="J42" s="372"/>
      <c r="K42" s="372"/>
      <c r="L42" s="372"/>
      <c r="M42" s="372"/>
      <c r="N42" s="372"/>
      <c r="O42" s="372"/>
    </row>
    <row r="43" spans="1:52">
      <c r="B43" s="372"/>
      <c r="C43" s="372"/>
      <c r="D43" s="372"/>
      <c r="E43" s="372"/>
      <c r="F43" s="372"/>
      <c r="G43" s="372"/>
      <c r="H43" s="372"/>
      <c r="I43" s="372"/>
      <c r="J43" s="372"/>
      <c r="K43" s="372"/>
      <c r="L43" s="372"/>
      <c r="M43" s="372"/>
      <c r="N43" s="372"/>
      <c r="O43" s="372"/>
    </row>
    <row r="44" spans="1:52">
      <c r="B44" s="372"/>
      <c r="C44" s="372"/>
      <c r="D44" s="372"/>
      <c r="E44" s="372"/>
      <c r="F44" s="372"/>
      <c r="G44" s="372"/>
      <c r="H44" s="372"/>
      <c r="I44" s="372"/>
      <c r="J44" s="372"/>
      <c r="K44" s="372"/>
      <c r="L44" s="372"/>
      <c r="M44" s="372"/>
      <c r="N44" s="372"/>
      <c r="O44" s="372"/>
    </row>
    <row r="45" spans="1:52">
      <c r="B45" s="372"/>
      <c r="C45" s="372"/>
      <c r="D45" s="372"/>
      <c r="E45" s="372"/>
      <c r="F45" s="372"/>
      <c r="G45" s="372"/>
      <c r="H45" s="372"/>
      <c r="I45" s="372"/>
      <c r="J45" s="372"/>
      <c r="K45" s="372"/>
      <c r="L45" s="372"/>
      <c r="M45" s="372"/>
      <c r="N45" s="372"/>
      <c r="O45" s="372"/>
    </row>
    <row r="46" spans="1:52">
      <c r="B46" s="372"/>
      <c r="C46" s="372"/>
      <c r="D46" s="372"/>
      <c r="E46" s="372"/>
      <c r="F46" s="372"/>
      <c r="G46" s="372"/>
      <c r="H46" s="372"/>
      <c r="I46" s="372"/>
      <c r="J46" s="372"/>
      <c r="K46" s="372"/>
      <c r="L46" s="372"/>
      <c r="M46" s="372"/>
      <c r="N46" s="372"/>
      <c r="O46" s="372"/>
    </row>
    <row r="47" spans="1:52">
      <c r="B47" s="372"/>
      <c r="C47" s="372"/>
      <c r="D47" s="372"/>
      <c r="E47" s="372"/>
      <c r="F47" s="372"/>
      <c r="G47" s="372"/>
      <c r="H47" s="372"/>
      <c r="I47" s="372"/>
      <c r="J47" s="372"/>
      <c r="K47" s="372"/>
      <c r="L47" s="372"/>
      <c r="M47" s="372"/>
      <c r="N47" s="372"/>
      <c r="O47" s="372"/>
    </row>
    <row r="48" spans="1:52">
      <c r="B48" s="372"/>
      <c r="C48" s="372"/>
      <c r="D48" s="372"/>
      <c r="E48" s="372"/>
      <c r="F48" s="372"/>
      <c r="G48" s="372"/>
      <c r="H48" s="372"/>
      <c r="I48" s="372"/>
      <c r="J48" s="372"/>
      <c r="K48" s="372"/>
      <c r="L48" s="372"/>
      <c r="M48" s="372"/>
      <c r="N48" s="372"/>
      <c r="O48" s="372"/>
    </row>
    <row r="49" spans="2:15">
      <c r="B49" s="372"/>
      <c r="C49" s="372"/>
      <c r="D49" s="372"/>
      <c r="E49" s="372"/>
      <c r="F49" s="372"/>
      <c r="G49" s="372"/>
      <c r="H49" s="372"/>
      <c r="I49" s="372"/>
      <c r="J49" s="372"/>
      <c r="K49" s="372"/>
      <c r="L49" s="372"/>
      <c r="M49" s="372"/>
      <c r="N49" s="372"/>
      <c r="O49" s="372"/>
    </row>
    <row r="50" spans="2:15">
      <c r="B50" s="372"/>
      <c r="C50" s="372"/>
      <c r="D50" s="372"/>
      <c r="E50" s="372"/>
      <c r="F50" s="372"/>
      <c r="G50" s="372"/>
      <c r="H50" s="372"/>
      <c r="I50" s="372"/>
      <c r="J50" s="372"/>
      <c r="K50" s="372"/>
      <c r="L50" s="372"/>
      <c r="M50" s="372"/>
      <c r="N50" s="372"/>
      <c r="O50" s="372"/>
    </row>
    <row r="51" spans="2:15">
      <c r="B51" s="372"/>
      <c r="C51" s="372"/>
      <c r="D51" s="372"/>
      <c r="E51" s="372"/>
      <c r="F51" s="372"/>
      <c r="G51" s="372"/>
      <c r="H51" s="372"/>
      <c r="I51" s="372"/>
      <c r="J51" s="372"/>
      <c r="K51" s="372"/>
      <c r="L51" s="372"/>
      <c r="M51" s="372"/>
      <c r="N51" s="372"/>
      <c r="O51" s="372"/>
    </row>
    <row r="52" spans="2:15">
      <c r="B52" s="372"/>
      <c r="C52" s="372"/>
      <c r="D52" s="372"/>
      <c r="E52" s="372"/>
      <c r="F52" s="372"/>
      <c r="G52" s="372"/>
      <c r="H52" s="372"/>
      <c r="I52" s="372"/>
      <c r="J52" s="372"/>
      <c r="K52" s="372"/>
      <c r="L52" s="372"/>
      <c r="M52" s="372"/>
      <c r="N52" s="372"/>
      <c r="O52" s="372"/>
    </row>
    <row r="53" spans="2:15">
      <c r="B53" s="372"/>
      <c r="C53" s="372"/>
      <c r="D53" s="372"/>
      <c r="E53" s="372"/>
      <c r="F53" s="372"/>
      <c r="G53" s="372"/>
      <c r="H53" s="372"/>
      <c r="I53" s="372"/>
      <c r="J53" s="372"/>
      <c r="K53" s="372"/>
      <c r="L53" s="372"/>
      <c r="M53" s="372"/>
      <c r="N53" s="372"/>
      <c r="O53" s="372"/>
    </row>
    <row r="54" spans="2:15">
      <c r="B54" s="372"/>
      <c r="C54" s="372"/>
      <c r="D54" s="372"/>
      <c r="E54" s="372"/>
      <c r="F54" s="372"/>
      <c r="G54" s="372"/>
      <c r="H54" s="372"/>
      <c r="I54" s="372"/>
      <c r="J54" s="372"/>
      <c r="K54" s="372"/>
      <c r="L54" s="372"/>
      <c r="M54" s="372"/>
      <c r="N54" s="372"/>
      <c r="O54" s="372"/>
    </row>
    <row r="55" spans="2:15">
      <c r="B55" s="372"/>
      <c r="C55" s="372"/>
      <c r="D55" s="372"/>
      <c r="E55" s="372"/>
      <c r="F55" s="372"/>
      <c r="G55" s="372"/>
      <c r="H55" s="372"/>
      <c r="I55" s="372"/>
      <c r="J55" s="372"/>
      <c r="K55" s="372"/>
      <c r="L55" s="372"/>
      <c r="M55" s="372"/>
      <c r="N55" s="372"/>
      <c r="O55" s="372"/>
    </row>
    <row r="56" spans="2:15">
      <c r="B56" s="372"/>
      <c r="C56" s="372"/>
      <c r="D56" s="372"/>
      <c r="E56" s="372"/>
      <c r="F56" s="372"/>
      <c r="G56" s="372"/>
      <c r="H56" s="372"/>
      <c r="I56" s="372"/>
      <c r="J56" s="372"/>
      <c r="K56" s="372"/>
      <c r="L56" s="372"/>
      <c r="M56" s="372"/>
      <c r="N56" s="372"/>
      <c r="O56" s="372"/>
    </row>
    <row r="57" spans="2:15">
      <c r="B57" s="372"/>
      <c r="C57" s="372"/>
      <c r="D57" s="372"/>
      <c r="E57" s="372"/>
      <c r="F57" s="372"/>
      <c r="G57" s="372"/>
      <c r="H57" s="372"/>
      <c r="I57" s="372"/>
      <c r="J57" s="372"/>
      <c r="K57" s="372"/>
      <c r="L57" s="372"/>
      <c r="M57" s="372"/>
      <c r="N57" s="372"/>
      <c r="O57" s="372"/>
    </row>
    <row r="58" spans="2:15">
      <c r="B58" s="372"/>
      <c r="C58" s="372"/>
      <c r="D58" s="372"/>
      <c r="E58" s="372"/>
      <c r="F58" s="372"/>
      <c r="G58" s="372"/>
      <c r="H58" s="372"/>
      <c r="I58" s="372"/>
      <c r="J58" s="372"/>
      <c r="K58" s="372"/>
      <c r="L58" s="372"/>
      <c r="M58" s="372"/>
      <c r="N58" s="372"/>
      <c r="O58" s="372"/>
    </row>
    <row r="59" spans="2:15">
      <c r="B59" s="372"/>
      <c r="C59" s="372"/>
      <c r="D59" s="372"/>
      <c r="E59" s="372"/>
      <c r="F59" s="372"/>
      <c r="G59" s="372"/>
      <c r="H59" s="372"/>
      <c r="I59" s="372"/>
      <c r="J59" s="372"/>
      <c r="K59" s="372"/>
      <c r="L59" s="372"/>
      <c r="M59" s="372"/>
      <c r="N59" s="372"/>
      <c r="O59" s="372"/>
    </row>
    <row r="60" spans="2:15">
      <c r="B60" s="372"/>
      <c r="C60" s="372"/>
      <c r="D60" s="372"/>
      <c r="E60" s="372"/>
      <c r="F60" s="372"/>
      <c r="G60" s="372"/>
      <c r="H60" s="372"/>
      <c r="I60" s="372"/>
      <c r="J60" s="372"/>
      <c r="K60" s="372"/>
      <c r="L60" s="372"/>
      <c r="M60" s="372"/>
      <c r="N60" s="372"/>
      <c r="O60" s="372"/>
    </row>
    <row r="61" spans="2:15">
      <c r="B61" s="372"/>
      <c r="C61" s="372"/>
      <c r="D61" s="372"/>
      <c r="E61" s="372"/>
      <c r="F61" s="372"/>
      <c r="G61" s="372"/>
      <c r="H61" s="372"/>
      <c r="I61" s="372"/>
      <c r="J61" s="372"/>
      <c r="K61" s="372"/>
      <c r="L61" s="372"/>
      <c r="M61" s="372"/>
      <c r="N61" s="372"/>
      <c r="O61" s="372"/>
    </row>
    <row r="62" spans="2:15">
      <c r="B62" s="372"/>
      <c r="C62" s="372"/>
      <c r="D62" s="372"/>
      <c r="E62" s="372"/>
      <c r="F62" s="372"/>
      <c r="G62" s="372"/>
      <c r="H62" s="372"/>
      <c r="I62" s="372"/>
      <c r="J62" s="372"/>
      <c r="K62" s="372"/>
      <c r="L62" s="372"/>
      <c r="M62" s="372"/>
      <c r="N62" s="372"/>
      <c r="O62" s="372"/>
    </row>
    <row r="63" spans="2:15">
      <c r="B63" s="372"/>
      <c r="C63" s="372"/>
      <c r="D63" s="372"/>
      <c r="E63" s="372"/>
      <c r="F63" s="372"/>
      <c r="G63" s="372"/>
      <c r="H63" s="372"/>
      <c r="I63" s="372"/>
      <c r="J63" s="372"/>
      <c r="K63" s="372"/>
      <c r="L63" s="372"/>
      <c r="M63" s="372"/>
      <c r="N63" s="372"/>
      <c r="O63" s="372"/>
    </row>
    <row r="64" spans="2:15">
      <c r="B64" s="372"/>
      <c r="C64" s="372"/>
      <c r="D64" s="372"/>
      <c r="E64" s="372"/>
      <c r="F64" s="372"/>
      <c r="G64" s="372"/>
      <c r="H64" s="372"/>
      <c r="I64" s="372"/>
      <c r="J64" s="372"/>
      <c r="K64" s="372"/>
      <c r="L64" s="372"/>
      <c r="M64" s="372"/>
      <c r="N64" s="372"/>
      <c r="O64" s="372"/>
    </row>
    <row r="65" spans="2:15">
      <c r="B65" s="372"/>
      <c r="C65" s="372"/>
      <c r="D65" s="372"/>
      <c r="E65" s="372"/>
      <c r="F65" s="372"/>
      <c r="G65" s="372"/>
      <c r="H65" s="372"/>
      <c r="I65" s="372"/>
      <c r="J65" s="372"/>
      <c r="K65" s="372"/>
      <c r="L65" s="372"/>
      <c r="M65" s="372"/>
      <c r="N65" s="372"/>
      <c r="O65" s="372"/>
    </row>
  </sheetData>
  <pageMargins left="0.78740157499999996" right="0.78740157499999996" top="0.984251969" bottom="0.984251969" header="0.49212598499999999" footer="0.49212598499999999"/>
  <pageSetup paperSize="9" orientation="portrait" r:id="rId1"/>
  <headerFooter alignWithMargins="0">
    <oddFooter>&amp;L&amp;1#&amp;"Calibri"&amp;10&amp;K000000Confidencial | Compartilhamento Interno</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640-EBB6-44C7-BE25-4942FE78D696}">
  <sheetPr codeName="Planilha85">
    <tabColor theme="0" tint="-0.499984740745262"/>
    <pageSetUpPr autoPageBreaks="0" fitToPage="1"/>
  </sheetPr>
  <dimension ref="A1:DR72"/>
  <sheetViews>
    <sheetView showGridLines="0" zoomScaleNormal="100" zoomScaleSheetLayoutView="40" workbookViewId="0">
      <pane xSplit="2" ySplit="1" topLeftCell="DO2" activePane="bottomRight" state="frozen"/>
      <selection activeCell="AM1" sqref="AM1"/>
      <selection pane="topRight" activeCell="AM1" sqref="AM1"/>
      <selection pane="bottomLeft" activeCell="AM1" sqref="AM1"/>
      <selection pane="bottomRight"/>
    </sheetView>
  </sheetViews>
  <sheetFormatPr defaultColWidth="9.140625" defaultRowHeight="12.75"/>
  <cols>
    <col min="1" max="1" width="1.42578125" style="5" customWidth="1"/>
    <col min="2" max="2" width="51.28515625" style="5" customWidth="1"/>
    <col min="3" max="46" width="11.5703125" style="5" customWidth="1"/>
    <col min="47" max="47" width="11.140625" style="5" customWidth="1"/>
    <col min="48" max="48" width="7.85546875" style="5" customWidth="1"/>
    <col min="49" max="49" width="11.140625" style="5" customWidth="1"/>
    <col min="50" max="50" width="8.5703125" style="5" customWidth="1"/>
    <col min="51" max="51" width="11.140625" style="5" customWidth="1"/>
    <col min="52" max="52" width="11.7109375" style="5" customWidth="1"/>
    <col min="53" max="53" width="11.140625" style="5" customWidth="1"/>
    <col min="54" max="54" width="11.7109375" style="5" customWidth="1"/>
    <col min="55" max="55" width="11.140625" style="5" customWidth="1"/>
    <col min="56" max="56" width="11.7109375" style="5" customWidth="1"/>
    <col min="57" max="57" width="11.140625" style="5" customWidth="1"/>
    <col min="58" max="58" width="11.7109375" style="5" customWidth="1"/>
    <col min="59" max="59" width="11.140625" style="5" customWidth="1"/>
    <col min="60" max="60" width="11.7109375" style="5" customWidth="1"/>
    <col min="61" max="61" width="11.140625" style="5" customWidth="1"/>
    <col min="62" max="62" width="11.7109375" style="5" customWidth="1"/>
    <col min="63" max="63" width="11.140625" style="5" customWidth="1"/>
    <col min="64" max="64" width="11.7109375" style="5" customWidth="1"/>
    <col min="65" max="65" width="11.140625" style="5" customWidth="1"/>
    <col min="66" max="66" width="11.7109375" style="5" customWidth="1"/>
    <col min="67" max="67" width="11.140625" style="5" customWidth="1"/>
    <col min="68" max="68" width="11.7109375" style="5" customWidth="1"/>
    <col min="69" max="69" width="11.140625" style="5" customWidth="1"/>
    <col min="70" max="70" width="11.7109375" style="5" customWidth="1"/>
    <col min="71" max="71" width="10.7109375" style="5" customWidth="1"/>
    <col min="72" max="72" width="9.5703125" style="5" customWidth="1"/>
    <col min="73" max="73" width="11.7109375" style="5" customWidth="1"/>
    <col min="74" max="74" width="9.140625" style="5" customWidth="1"/>
    <col min="75" max="75" width="11.7109375" style="5" customWidth="1"/>
    <col min="76" max="78" width="9.140625" style="5" customWidth="1"/>
    <col min="79" max="79" width="11.7109375" style="5" customWidth="1"/>
    <col min="80" max="80" width="9.140625" style="5" customWidth="1"/>
    <col min="81" max="81" width="11.7109375" style="5" customWidth="1"/>
    <col min="82" max="82" width="9.140625" style="5" customWidth="1"/>
    <col min="83" max="83" width="11.7109375" style="5" customWidth="1"/>
    <col min="84" max="84" width="9.140625" style="5" customWidth="1"/>
    <col min="85" max="85" width="10.7109375" style="5" customWidth="1"/>
    <col min="86" max="86" width="9.140625" style="5" customWidth="1"/>
    <col min="87" max="87" width="10.5703125" style="5" customWidth="1"/>
    <col min="88" max="88" width="9.140625" style="5" customWidth="1"/>
    <col min="89" max="89" width="11.42578125" style="5" customWidth="1"/>
    <col min="90" max="90" width="9.140625" style="5" customWidth="1"/>
    <col min="91" max="91" width="11" style="5" customWidth="1"/>
    <col min="92" max="92" width="9.85546875" style="5" customWidth="1"/>
    <col min="93" max="93" width="10.7109375" style="5" customWidth="1"/>
    <col min="94" max="94" width="9.140625" style="5" customWidth="1"/>
    <col min="95" max="95" width="11.28515625" style="5" customWidth="1"/>
    <col min="96" max="96" width="9.140625" style="5" customWidth="1"/>
    <col min="97" max="97" width="11.28515625" style="5" customWidth="1"/>
    <col min="98" max="98" width="9.140625" style="5" customWidth="1"/>
    <col min="99" max="99" width="11.140625" style="5" customWidth="1"/>
    <col min="100" max="100" width="9.140625" style="5" customWidth="1"/>
    <col min="101" max="101" width="11.140625" style="5" customWidth="1"/>
    <col min="102" max="102" width="10.140625" style="5" customWidth="1"/>
    <col min="103" max="103" width="11.140625" style="5" bestFit="1" customWidth="1"/>
    <col min="104" max="104" width="9.140625" style="5"/>
    <col min="105" max="105" width="11.140625" style="5" bestFit="1" customWidth="1"/>
    <col min="106" max="106" width="9.140625" style="5"/>
    <col min="107" max="107" width="11.140625" style="5" bestFit="1" customWidth="1"/>
    <col min="108" max="108" width="9.140625" style="5"/>
    <col min="109" max="109" width="11.140625" style="5" bestFit="1" customWidth="1"/>
    <col min="110" max="110" width="9.140625" style="5"/>
    <col min="111" max="111" width="11.140625" style="5" bestFit="1" customWidth="1"/>
    <col min="112" max="112" width="9.140625" style="5"/>
    <col min="113" max="113" width="11.140625" style="5" bestFit="1" customWidth="1"/>
    <col min="114" max="114" width="9.140625" style="5"/>
    <col min="115" max="115" width="11.140625" style="5" bestFit="1" customWidth="1"/>
    <col min="116" max="116" width="9.140625" style="5"/>
    <col min="117" max="117" width="11.140625" style="5" bestFit="1" customWidth="1"/>
    <col min="118" max="118" width="9.140625" style="5"/>
    <col min="119" max="119" width="11.140625" style="5" bestFit="1" customWidth="1"/>
    <col min="120" max="16384" width="9.140625" style="5"/>
  </cols>
  <sheetData>
    <row r="1" spans="1:122" s="4" customFormat="1" ht="33.75" customHeight="1" thickBot="1">
      <c r="A1" s="1699"/>
      <c r="B1" s="1700" t="s">
        <v>1407</v>
      </c>
      <c r="C1" s="2068">
        <v>39813</v>
      </c>
      <c r="D1" s="2068"/>
      <c r="E1" s="2068">
        <v>39903</v>
      </c>
      <c r="F1" s="2068"/>
      <c r="G1" s="2068">
        <v>39994</v>
      </c>
      <c r="H1" s="2068"/>
      <c r="I1" s="2068">
        <v>40086</v>
      </c>
      <c r="J1" s="2068"/>
      <c r="K1" s="2068">
        <v>40178</v>
      </c>
      <c r="L1" s="2068"/>
      <c r="M1" s="2068">
        <v>40268</v>
      </c>
      <c r="N1" s="2068"/>
      <c r="O1" s="2068">
        <v>40359</v>
      </c>
      <c r="P1" s="2068"/>
      <c r="Q1" s="2068">
        <v>40451</v>
      </c>
      <c r="R1" s="2068"/>
      <c r="S1" s="2068">
        <v>40543</v>
      </c>
      <c r="T1" s="2068"/>
      <c r="U1" s="2068">
        <v>40633</v>
      </c>
      <c r="V1" s="2068"/>
      <c r="W1" s="2068">
        <v>40724</v>
      </c>
      <c r="X1" s="2068"/>
      <c r="Y1" s="2068">
        <v>40816</v>
      </c>
      <c r="Z1" s="2068"/>
      <c r="AA1" s="2068">
        <v>40908</v>
      </c>
      <c r="AB1" s="2068"/>
      <c r="AC1" s="2068">
        <v>40999</v>
      </c>
      <c r="AD1" s="2068"/>
      <c r="AE1" s="2068">
        <v>41090</v>
      </c>
      <c r="AF1" s="2068"/>
      <c r="AG1" s="2068">
        <v>41182</v>
      </c>
      <c r="AH1" s="2068"/>
      <c r="AI1" s="2068">
        <v>41274</v>
      </c>
      <c r="AJ1" s="2068"/>
      <c r="AK1" s="2068">
        <v>41364</v>
      </c>
      <c r="AL1" s="2068"/>
      <c r="AM1" s="2068">
        <v>41455</v>
      </c>
      <c r="AN1" s="2068"/>
      <c r="AO1" s="2068">
        <v>41547</v>
      </c>
      <c r="AP1" s="2068"/>
      <c r="AQ1" s="2068">
        <v>41639</v>
      </c>
      <c r="AR1" s="2068"/>
      <c r="AS1" s="2068">
        <v>41729</v>
      </c>
      <c r="AT1" s="2068"/>
      <c r="AU1" s="2068">
        <v>41820</v>
      </c>
      <c r="AV1" s="2068"/>
      <c r="AW1" s="2068">
        <v>41912</v>
      </c>
      <c r="AX1" s="2068"/>
      <c r="AY1" s="2068">
        <v>42004</v>
      </c>
      <c r="AZ1" s="2068"/>
      <c r="BA1" s="2068">
        <v>42094</v>
      </c>
      <c r="BB1" s="2068"/>
      <c r="BC1" s="2068">
        <v>42185</v>
      </c>
      <c r="BD1" s="2068"/>
      <c r="BE1" s="2068">
        <v>42277</v>
      </c>
      <c r="BF1" s="2068"/>
      <c r="BG1" s="2068">
        <v>42369</v>
      </c>
      <c r="BH1" s="2068"/>
      <c r="BI1" s="2068">
        <v>42460</v>
      </c>
      <c r="BJ1" s="2068"/>
      <c r="BK1" s="2068">
        <v>42551</v>
      </c>
      <c r="BL1" s="2068"/>
      <c r="BM1" s="2068">
        <v>42643</v>
      </c>
      <c r="BN1" s="2068"/>
      <c r="BO1" s="2068">
        <v>42735</v>
      </c>
      <c r="BP1" s="2068"/>
      <c r="BQ1" s="2068">
        <v>42825</v>
      </c>
      <c r="BR1" s="2068"/>
      <c r="BS1" s="2068">
        <v>42916</v>
      </c>
      <c r="BT1" s="2068"/>
      <c r="BU1" s="2068">
        <v>43008</v>
      </c>
      <c r="BV1" s="2068"/>
      <c r="BW1" s="2068">
        <v>43100</v>
      </c>
      <c r="BX1" s="2068"/>
      <c r="BY1" s="2068">
        <v>43190</v>
      </c>
      <c r="BZ1" s="2068"/>
      <c r="CA1" s="2068">
        <v>43281</v>
      </c>
      <c r="CB1" s="2068"/>
      <c r="CC1" s="2068">
        <v>43373</v>
      </c>
      <c r="CD1" s="2068"/>
      <c r="CE1" s="2068">
        <v>43465</v>
      </c>
      <c r="CF1" s="2068"/>
      <c r="CG1" s="2068">
        <v>43555</v>
      </c>
      <c r="CH1" s="2068"/>
      <c r="CI1" s="2068">
        <v>43646</v>
      </c>
      <c r="CJ1" s="2068"/>
      <c r="CK1" s="2068">
        <v>43738</v>
      </c>
      <c r="CL1" s="2068"/>
      <c r="CM1" s="2068">
        <v>43829</v>
      </c>
      <c r="CN1" s="2068"/>
      <c r="CO1" s="2068">
        <v>43921</v>
      </c>
      <c r="CP1" s="2068"/>
      <c r="CQ1" s="2068">
        <v>44012</v>
      </c>
      <c r="CR1" s="2068"/>
      <c r="CS1" s="2068">
        <v>44104</v>
      </c>
      <c r="CT1" s="2068"/>
      <c r="CU1" s="2068">
        <v>44196</v>
      </c>
      <c r="CV1" s="2068"/>
      <c r="CW1" s="2068">
        <v>44286</v>
      </c>
      <c r="CX1" s="2068"/>
      <c r="CY1" s="2068">
        <v>44348</v>
      </c>
      <c r="CZ1" s="2068"/>
      <c r="DA1" s="2068">
        <v>44440</v>
      </c>
      <c r="DB1" s="2068"/>
      <c r="DC1" s="2068">
        <v>44561</v>
      </c>
      <c r="DD1" s="2068"/>
      <c r="DE1" s="2068">
        <v>44651</v>
      </c>
      <c r="DF1" s="2068"/>
      <c r="DG1" s="2068">
        <v>44742</v>
      </c>
      <c r="DH1" s="2068"/>
      <c r="DI1" s="2068">
        <v>44834</v>
      </c>
      <c r="DJ1" s="2068"/>
      <c r="DK1" s="2068">
        <v>44926</v>
      </c>
      <c r="DL1" s="2068"/>
      <c r="DM1" s="2068">
        <v>45016</v>
      </c>
      <c r="DN1" s="2068"/>
      <c r="DO1" s="2068">
        <v>45107</v>
      </c>
      <c r="DP1" s="2068"/>
      <c r="DQ1" s="2068">
        <f>EOMONTH(DO1,3)</f>
        <v>45199</v>
      </c>
      <c r="DR1" s="2068"/>
    </row>
    <row r="2" spans="1:122" s="9" customFormat="1" ht="13.5" thickBot="1">
      <c r="A2" s="1245"/>
      <c r="B2" s="1245" t="s">
        <v>1408</v>
      </c>
      <c r="C2" s="1245" t="s">
        <v>1409</v>
      </c>
      <c r="D2" s="1245" t="s">
        <v>1410</v>
      </c>
      <c r="E2" s="1245" t="s">
        <v>1409</v>
      </c>
      <c r="F2" s="1245" t="s">
        <v>1410</v>
      </c>
      <c r="G2" s="1245" t="s">
        <v>1409</v>
      </c>
      <c r="H2" s="1245" t="s">
        <v>1410</v>
      </c>
      <c r="I2" s="1245" t="s">
        <v>1409</v>
      </c>
      <c r="J2" s="1245" t="s">
        <v>1410</v>
      </c>
      <c r="K2" s="1245" t="s">
        <v>1409</v>
      </c>
      <c r="L2" s="1245" t="s">
        <v>1410</v>
      </c>
      <c r="M2" s="1245" t="s">
        <v>1409</v>
      </c>
      <c r="N2" s="1245" t="s">
        <v>1410</v>
      </c>
      <c r="O2" s="1245" t="s">
        <v>1409</v>
      </c>
      <c r="P2" s="1245" t="s">
        <v>1410</v>
      </c>
      <c r="Q2" s="1245" t="s">
        <v>1409</v>
      </c>
      <c r="R2" s="1245" t="s">
        <v>1410</v>
      </c>
      <c r="S2" s="1245" t="s">
        <v>1409</v>
      </c>
      <c r="T2" s="1245" t="s">
        <v>1410</v>
      </c>
      <c r="U2" s="1245" t="s">
        <v>1409</v>
      </c>
      <c r="V2" s="1245" t="s">
        <v>1410</v>
      </c>
      <c r="W2" s="1245" t="s">
        <v>1409</v>
      </c>
      <c r="X2" s="1245" t="s">
        <v>1410</v>
      </c>
      <c r="Y2" s="1245" t="s">
        <v>1409</v>
      </c>
      <c r="Z2" s="1245" t="s">
        <v>1410</v>
      </c>
      <c r="AA2" s="1245" t="s">
        <v>1409</v>
      </c>
      <c r="AB2" s="1245" t="s">
        <v>1410</v>
      </c>
      <c r="AC2" s="1245" t="s">
        <v>1409</v>
      </c>
      <c r="AD2" s="1245" t="s">
        <v>1410</v>
      </c>
      <c r="AE2" s="1246" t="s">
        <v>1409</v>
      </c>
      <c r="AF2" s="1245" t="s">
        <v>1410</v>
      </c>
      <c r="AG2" s="1245" t="s">
        <v>1409</v>
      </c>
      <c r="AH2" s="1245" t="s">
        <v>1410</v>
      </c>
      <c r="AI2" s="1245" t="s">
        <v>1409</v>
      </c>
      <c r="AJ2" s="1246" t="s">
        <v>1410</v>
      </c>
      <c r="AK2" s="1246" t="s">
        <v>1409</v>
      </c>
      <c r="AL2" s="1246" t="s">
        <v>1410</v>
      </c>
      <c r="AM2" s="1246" t="s">
        <v>1409</v>
      </c>
      <c r="AN2" s="1246" t="s">
        <v>1410</v>
      </c>
      <c r="AO2" s="1246" t="s">
        <v>1409</v>
      </c>
      <c r="AP2" s="1246" t="s">
        <v>1410</v>
      </c>
      <c r="AQ2" s="1246" t="s">
        <v>1409</v>
      </c>
      <c r="AR2" s="1246" t="s">
        <v>1410</v>
      </c>
      <c r="AS2" s="1246" t="s">
        <v>1409</v>
      </c>
      <c r="AT2" s="1246" t="s">
        <v>1410</v>
      </c>
      <c r="AU2" s="1246" t="s">
        <v>1409</v>
      </c>
      <c r="AV2" s="1246" t="s">
        <v>1410</v>
      </c>
      <c r="AW2" s="1246" t="s">
        <v>1409</v>
      </c>
      <c r="AX2" s="1246" t="s">
        <v>1410</v>
      </c>
      <c r="AY2" s="1246" t="s">
        <v>1409</v>
      </c>
      <c r="AZ2" s="1246" t="s">
        <v>1410</v>
      </c>
      <c r="BA2" s="1246" t="s">
        <v>1409</v>
      </c>
      <c r="BB2" s="1246" t="s">
        <v>1410</v>
      </c>
      <c r="BC2" s="1246" t="s">
        <v>1409</v>
      </c>
      <c r="BD2" s="1246" t="s">
        <v>1410</v>
      </c>
      <c r="BE2" s="1246" t="s">
        <v>1409</v>
      </c>
      <c r="BF2" s="1246" t="s">
        <v>1410</v>
      </c>
      <c r="BG2" s="1246" t="s">
        <v>1409</v>
      </c>
      <c r="BH2" s="1246" t="s">
        <v>1410</v>
      </c>
      <c r="BI2" s="1246" t="s">
        <v>1409</v>
      </c>
      <c r="BJ2" s="1246" t="s">
        <v>1410</v>
      </c>
      <c r="BK2" s="1246" t="s">
        <v>1409</v>
      </c>
      <c r="BL2" s="1246" t="s">
        <v>1410</v>
      </c>
      <c r="BM2" s="1246" t="s">
        <v>1409</v>
      </c>
      <c r="BN2" s="1246" t="s">
        <v>1410</v>
      </c>
      <c r="BO2" s="1246" t="s">
        <v>1409</v>
      </c>
      <c r="BP2" s="1246" t="s">
        <v>1410</v>
      </c>
      <c r="BQ2" s="1246" t="s">
        <v>1409</v>
      </c>
      <c r="BR2" s="1246" t="s">
        <v>1410</v>
      </c>
      <c r="BS2" s="1246" t="s">
        <v>1409</v>
      </c>
      <c r="BT2" s="1246" t="s">
        <v>1410</v>
      </c>
      <c r="BU2" s="1246" t="s">
        <v>1409</v>
      </c>
      <c r="BV2" s="1246" t="s">
        <v>1410</v>
      </c>
      <c r="BW2" s="1246" t="s">
        <v>1409</v>
      </c>
      <c r="BX2" s="1246" t="s">
        <v>1410</v>
      </c>
      <c r="BY2" s="1246" t="s">
        <v>1409</v>
      </c>
      <c r="BZ2" s="1246" t="s">
        <v>1410</v>
      </c>
      <c r="CA2" s="1246" t="s">
        <v>1409</v>
      </c>
      <c r="CB2" s="1246" t="s">
        <v>1410</v>
      </c>
      <c r="CC2" s="1246" t="s">
        <v>1409</v>
      </c>
      <c r="CD2" s="1246" t="s">
        <v>1410</v>
      </c>
      <c r="CE2" s="1246" t="s">
        <v>1409</v>
      </c>
      <c r="CF2" s="1246" t="s">
        <v>1410</v>
      </c>
      <c r="CG2" s="1246" t="s">
        <v>1409</v>
      </c>
      <c r="CH2" s="1246" t="s">
        <v>1410</v>
      </c>
      <c r="CI2" s="1246" t="s">
        <v>1409</v>
      </c>
      <c r="CJ2" s="1246" t="s">
        <v>1410</v>
      </c>
      <c r="CK2" s="1246" t="s">
        <v>1409</v>
      </c>
      <c r="CL2" s="1246" t="s">
        <v>1410</v>
      </c>
      <c r="CM2" s="1246" t="s">
        <v>1409</v>
      </c>
      <c r="CN2" s="1246" t="s">
        <v>1410</v>
      </c>
      <c r="CO2" s="1246" t="s">
        <v>1409</v>
      </c>
      <c r="CP2" s="1246" t="s">
        <v>1410</v>
      </c>
      <c r="CQ2" s="1246" t="s">
        <v>1409</v>
      </c>
      <c r="CR2" s="1246" t="s">
        <v>1410</v>
      </c>
      <c r="CS2" s="1246" t="s">
        <v>1409</v>
      </c>
      <c r="CT2" s="1246" t="s">
        <v>1410</v>
      </c>
      <c r="CU2" s="1246" t="s">
        <v>1409</v>
      </c>
      <c r="CV2" s="1246" t="s">
        <v>1410</v>
      </c>
      <c r="CW2" s="1246" t="s">
        <v>1409</v>
      </c>
      <c r="CX2" s="1246" t="s">
        <v>1410</v>
      </c>
      <c r="CY2" s="1246" t="s">
        <v>1409</v>
      </c>
      <c r="CZ2" s="1246" t="s">
        <v>1410</v>
      </c>
      <c r="DA2" s="1246" t="s">
        <v>1409</v>
      </c>
      <c r="DB2" s="1246" t="s">
        <v>1410</v>
      </c>
      <c r="DC2" s="1246" t="s">
        <v>1409</v>
      </c>
      <c r="DD2" s="1246" t="s">
        <v>1410</v>
      </c>
      <c r="DE2" s="1246" t="s">
        <v>1409</v>
      </c>
      <c r="DF2" s="1246" t="s">
        <v>1410</v>
      </c>
      <c r="DG2" s="1246" t="s">
        <v>1409</v>
      </c>
      <c r="DH2" s="1246" t="s">
        <v>1410</v>
      </c>
      <c r="DI2" s="1246" t="s">
        <v>1409</v>
      </c>
      <c r="DJ2" s="1246" t="s">
        <v>1410</v>
      </c>
      <c r="DK2" s="1246" t="s">
        <v>1409</v>
      </c>
      <c r="DL2" s="1246" t="s">
        <v>1410</v>
      </c>
      <c r="DM2" s="1246" t="s">
        <v>1409</v>
      </c>
      <c r="DN2" s="1246" t="s">
        <v>1410</v>
      </c>
      <c r="DO2" s="1246" t="s">
        <v>1409</v>
      </c>
      <c r="DP2" s="1246" t="s">
        <v>1410</v>
      </c>
      <c r="DQ2" s="1246" t="s">
        <v>1409</v>
      </c>
      <c r="DR2" s="1246" t="s">
        <v>1410</v>
      </c>
    </row>
    <row r="3" spans="1:122" ht="13.5" thickBot="1">
      <c r="A3" s="642"/>
      <c r="B3" s="642" t="s">
        <v>1411</v>
      </c>
      <c r="C3" s="643" t="s">
        <v>1412</v>
      </c>
      <c r="D3" s="643" t="s">
        <v>26</v>
      </c>
      <c r="E3" s="643" t="s">
        <v>1412</v>
      </c>
      <c r="F3" s="643" t="s">
        <v>26</v>
      </c>
      <c r="G3" s="643" t="s">
        <v>1412</v>
      </c>
      <c r="H3" s="643" t="s">
        <v>26</v>
      </c>
      <c r="I3" s="643" t="s">
        <v>1412</v>
      </c>
      <c r="J3" s="643" t="s">
        <v>26</v>
      </c>
      <c r="K3" s="643" t="s">
        <v>1412</v>
      </c>
      <c r="L3" s="643" t="s">
        <v>26</v>
      </c>
      <c r="M3" s="643" t="s">
        <v>1412</v>
      </c>
      <c r="N3" s="643" t="s">
        <v>26</v>
      </c>
      <c r="O3" s="643" t="s">
        <v>1412</v>
      </c>
      <c r="P3" s="643" t="s">
        <v>26</v>
      </c>
      <c r="Q3" s="643" t="s">
        <v>1412</v>
      </c>
      <c r="R3" s="643" t="s">
        <v>26</v>
      </c>
      <c r="S3" s="643" t="s">
        <v>1412</v>
      </c>
      <c r="T3" s="643" t="s">
        <v>26</v>
      </c>
      <c r="U3" s="643" t="s">
        <v>1412</v>
      </c>
      <c r="V3" s="643" t="s">
        <v>26</v>
      </c>
      <c r="W3" s="643" t="s">
        <v>1412</v>
      </c>
      <c r="X3" s="643" t="s">
        <v>26</v>
      </c>
      <c r="Y3" s="643" t="s">
        <v>1412</v>
      </c>
      <c r="Z3" s="643" t="s">
        <v>26</v>
      </c>
      <c r="AA3" s="643" t="s">
        <v>1412</v>
      </c>
      <c r="AB3" s="643" t="s">
        <v>26</v>
      </c>
      <c r="AC3" s="643" t="s">
        <v>1412</v>
      </c>
      <c r="AD3" s="643" t="s">
        <v>26</v>
      </c>
      <c r="AE3" s="643" t="s">
        <v>1412</v>
      </c>
      <c r="AF3" s="643" t="s">
        <v>26</v>
      </c>
      <c r="AG3" s="643" t="s">
        <v>1412</v>
      </c>
      <c r="AH3" s="643" t="s">
        <v>26</v>
      </c>
      <c r="AI3" s="643" t="s">
        <v>1412</v>
      </c>
      <c r="AJ3" s="643" t="s">
        <v>26</v>
      </c>
      <c r="AK3" s="643" t="s">
        <v>1412</v>
      </c>
      <c r="AL3" s="643" t="s">
        <v>26</v>
      </c>
      <c r="AM3" s="643" t="s">
        <v>1412</v>
      </c>
      <c r="AN3" s="643" t="s">
        <v>26</v>
      </c>
      <c r="AO3" s="643" t="s">
        <v>1412</v>
      </c>
      <c r="AP3" s="643" t="s">
        <v>26</v>
      </c>
      <c r="AQ3" s="643" t="s">
        <v>1412</v>
      </c>
      <c r="AR3" s="643" t="s">
        <v>26</v>
      </c>
      <c r="AS3" s="643" t="s">
        <v>1412</v>
      </c>
      <c r="AT3" s="643" t="s">
        <v>26</v>
      </c>
      <c r="AU3" s="643" t="s">
        <v>1412</v>
      </c>
      <c r="AV3" s="643" t="s">
        <v>26</v>
      </c>
      <c r="AW3" s="643" t="s">
        <v>1412</v>
      </c>
      <c r="AX3" s="643" t="s">
        <v>26</v>
      </c>
      <c r="AY3" s="643" t="s">
        <v>1412</v>
      </c>
      <c r="AZ3" s="643" t="s">
        <v>26</v>
      </c>
      <c r="BA3" s="643" t="s">
        <v>1412</v>
      </c>
      <c r="BB3" s="643" t="s">
        <v>26</v>
      </c>
      <c r="BC3" s="643" t="s">
        <v>1412</v>
      </c>
      <c r="BD3" s="643" t="s">
        <v>26</v>
      </c>
      <c r="BE3" s="643" t="s">
        <v>1412</v>
      </c>
      <c r="BF3" s="643" t="s">
        <v>26</v>
      </c>
      <c r="BG3" s="644" t="s">
        <v>1413</v>
      </c>
      <c r="BH3" s="643" t="s">
        <v>26</v>
      </c>
      <c r="BI3" s="645" t="s">
        <v>1413</v>
      </c>
      <c r="BJ3" s="643" t="s">
        <v>26</v>
      </c>
      <c r="BK3" s="644" t="s">
        <v>511</v>
      </c>
      <c r="BL3" s="643" t="s">
        <v>26</v>
      </c>
      <c r="BM3" s="643" t="s">
        <v>511</v>
      </c>
      <c r="BN3" s="643" t="s">
        <v>26</v>
      </c>
      <c r="BO3" s="643" t="s">
        <v>511</v>
      </c>
      <c r="BP3" s="643" t="s">
        <v>26</v>
      </c>
      <c r="BQ3" s="643" t="s">
        <v>511</v>
      </c>
      <c r="BR3" s="643" t="s">
        <v>26</v>
      </c>
      <c r="BS3" s="643" t="s">
        <v>511</v>
      </c>
      <c r="BT3" s="643" t="s">
        <v>26</v>
      </c>
      <c r="BU3" s="643" t="s">
        <v>511</v>
      </c>
      <c r="BV3" s="643" t="s">
        <v>26</v>
      </c>
      <c r="BW3" s="643" t="s">
        <v>511</v>
      </c>
      <c r="BX3" s="643" t="s">
        <v>26</v>
      </c>
      <c r="BY3" s="643" t="s">
        <v>511</v>
      </c>
      <c r="BZ3" s="643" t="s">
        <v>26</v>
      </c>
      <c r="CA3" s="645" t="s">
        <v>511</v>
      </c>
      <c r="CB3" s="643" t="s">
        <v>26</v>
      </c>
      <c r="CC3" s="645" t="s">
        <v>511</v>
      </c>
      <c r="CD3" s="643" t="s">
        <v>26</v>
      </c>
      <c r="CE3" s="645" t="s">
        <v>511</v>
      </c>
      <c r="CF3" s="643" t="s">
        <v>26</v>
      </c>
      <c r="CG3" s="645" t="s">
        <v>511</v>
      </c>
      <c r="CH3" s="643" t="s">
        <v>26</v>
      </c>
      <c r="CI3" s="645" t="s">
        <v>511</v>
      </c>
      <c r="CJ3" s="643" t="s">
        <v>26</v>
      </c>
      <c r="CK3" s="645" t="s">
        <v>511</v>
      </c>
      <c r="CL3" s="643" t="s">
        <v>26</v>
      </c>
      <c r="CM3" s="645" t="s">
        <v>511</v>
      </c>
      <c r="CN3" s="643" t="s">
        <v>26</v>
      </c>
      <c r="CO3" s="645" t="s">
        <v>511</v>
      </c>
      <c r="CP3" s="643" t="s">
        <v>26</v>
      </c>
      <c r="CQ3" s="645" t="s">
        <v>511</v>
      </c>
      <c r="CR3" s="643" t="s">
        <v>26</v>
      </c>
      <c r="CS3" s="645" t="s">
        <v>511</v>
      </c>
      <c r="CT3" s="643" t="s">
        <v>26</v>
      </c>
      <c r="CU3" s="645" t="s">
        <v>511</v>
      </c>
      <c r="CV3" s="643" t="s">
        <v>26</v>
      </c>
      <c r="CW3" s="645" t="s">
        <v>511</v>
      </c>
      <c r="CX3" s="643" t="s">
        <v>26</v>
      </c>
      <c r="CY3" s="645" t="s">
        <v>511</v>
      </c>
      <c r="CZ3" s="643" t="s">
        <v>26</v>
      </c>
      <c r="DA3" s="645" t="s">
        <v>511</v>
      </c>
      <c r="DB3" s="643" t="s">
        <v>26</v>
      </c>
      <c r="DC3" s="645" t="s">
        <v>511</v>
      </c>
      <c r="DD3" s="643" t="s">
        <v>26</v>
      </c>
      <c r="DE3" s="645" t="s">
        <v>511</v>
      </c>
      <c r="DF3" s="643" t="s">
        <v>26</v>
      </c>
      <c r="DG3" s="645" t="s">
        <v>511</v>
      </c>
      <c r="DH3" s="643" t="s">
        <v>26</v>
      </c>
      <c r="DI3" s="645" t="s">
        <v>511</v>
      </c>
      <c r="DJ3" s="643" t="s">
        <v>26</v>
      </c>
      <c r="DK3" s="645" t="s">
        <v>511</v>
      </c>
      <c r="DL3" s="643" t="s">
        <v>26</v>
      </c>
      <c r="DM3" s="645" t="s">
        <v>511</v>
      </c>
      <c r="DN3" s="643" t="s">
        <v>26</v>
      </c>
      <c r="DO3" s="645" t="s">
        <v>511</v>
      </c>
      <c r="DP3" s="643" t="s">
        <v>26</v>
      </c>
      <c r="DQ3" s="645" t="s">
        <v>511</v>
      </c>
      <c r="DR3" s="643" t="s">
        <v>26</v>
      </c>
    </row>
    <row r="4" spans="1:122" s="648" customFormat="1" ht="13.5" thickBot="1">
      <c r="A4" s="646"/>
      <c r="B4" s="646" t="s">
        <v>1414</v>
      </c>
      <c r="C4" s="643" t="s">
        <v>1412</v>
      </c>
      <c r="D4" s="643" t="s">
        <v>26</v>
      </c>
      <c r="E4" s="643" t="s">
        <v>1412</v>
      </c>
      <c r="F4" s="643" t="s">
        <v>26</v>
      </c>
      <c r="G4" s="643" t="s">
        <v>1412</v>
      </c>
      <c r="H4" s="643" t="s">
        <v>26</v>
      </c>
      <c r="I4" s="643" t="s">
        <v>1412</v>
      </c>
      <c r="J4" s="643" t="s">
        <v>26</v>
      </c>
      <c r="K4" s="643" t="s">
        <v>1412</v>
      </c>
      <c r="L4" s="643" t="s">
        <v>26</v>
      </c>
      <c r="M4" s="643" t="s">
        <v>1412</v>
      </c>
      <c r="N4" s="643" t="s">
        <v>26</v>
      </c>
      <c r="O4" s="643" t="s">
        <v>1412</v>
      </c>
      <c r="P4" s="643" t="s">
        <v>26</v>
      </c>
      <c r="Q4" s="643" t="s">
        <v>1412</v>
      </c>
      <c r="R4" s="643" t="s">
        <v>26</v>
      </c>
      <c r="S4" s="643" t="s">
        <v>1412</v>
      </c>
      <c r="T4" s="643" t="s">
        <v>26</v>
      </c>
      <c r="U4" s="643" t="s">
        <v>1412</v>
      </c>
      <c r="V4" s="643" t="s">
        <v>26</v>
      </c>
      <c r="W4" s="643" t="s">
        <v>1412</v>
      </c>
      <c r="X4" s="643" t="s">
        <v>26</v>
      </c>
      <c r="Y4" s="643" t="s">
        <v>1412</v>
      </c>
      <c r="Z4" s="643" t="s">
        <v>26</v>
      </c>
      <c r="AA4" s="643" t="s">
        <v>1412</v>
      </c>
      <c r="AB4" s="643" t="s">
        <v>26</v>
      </c>
      <c r="AC4" s="643" t="s">
        <v>1412</v>
      </c>
      <c r="AD4" s="643" t="s">
        <v>26</v>
      </c>
      <c r="AE4" s="647" t="s">
        <v>1415</v>
      </c>
      <c r="AF4" s="643" t="s">
        <v>26</v>
      </c>
      <c r="AG4" s="643" t="s">
        <v>1415</v>
      </c>
      <c r="AH4" s="643" t="s">
        <v>26</v>
      </c>
      <c r="AI4" s="643" t="s">
        <v>1415</v>
      </c>
      <c r="AJ4" s="643" t="s">
        <v>26</v>
      </c>
      <c r="AK4" s="643" t="s">
        <v>1415</v>
      </c>
      <c r="AL4" s="643" t="s">
        <v>26</v>
      </c>
      <c r="AM4" s="643" t="s">
        <v>1415</v>
      </c>
      <c r="AN4" s="643" t="s">
        <v>26</v>
      </c>
      <c r="AO4" s="643" t="s">
        <v>1415</v>
      </c>
      <c r="AP4" s="643" t="s">
        <v>26</v>
      </c>
      <c r="AQ4" s="643" t="s">
        <v>1415</v>
      </c>
      <c r="AR4" s="643" t="s">
        <v>26</v>
      </c>
      <c r="AS4" s="643" t="s">
        <v>1415</v>
      </c>
      <c r="AT4" s="643" t="s">
        <v>26</v>
      </c>
      <c r="AU4" s="643" t="s">
        <v>1415</v>
      </c>
      <c r="AV4" s="643" t="s">
        <v>26</v>
      </c>
      <c r="AW4" s="643" t="s">
        <v>1415</v>
      </c>
      <c r="AX4" s="643" t="s">
        <v>26</v>
      </c>
      <c r="AY4" s="643" t="s">
        <v>1415</v>
      </c>
      <c r="AZ4" s="643" t="s">
        <v>26</v>
      </c>
      <c r="BA4" s="644" t="s">
        <v>1412</v>
      </c>
      <c r="BB4" s="643" t="s">
        <v>26</v>
      </c>
      <c r="BC4" s="645" t="s">
        <v>1412</v>
      </c>
      <c r="BD4" s="643" t="s">
        <v>26</v>
      </c>
      <c r="BE4" s="645" t="s">
        <v>1412</v>
      </c>
      <c r="BF4" s="643" t="s">
        <v>26</v>
      </c>
      <c r="BG4" s="644" t="s">
        <v>1413</v>
      </c>
      <c r="BH4" s="643" t="s">
        <v>26</v>
      </c>
      <c r="BI4" s="645" t="s">
        <v>1413</v>
      </c>
      <c r="BJ4" s="643" t="s">
        <v>26</v>
      </c>
      <c r="BK4" s="644" t="s">
        <v>511</v>
      </c>
      <c r="BL4" s="643" t="s">
        <v>26</v>
      </c>
      <c r="BM4" s="643" t="s">
        <v>511</v>
      </c>
      <c r="BN4" s="643" t="s">
        <v>26</v>
      </c>
      <c r="BO4" s="643" t="s">
        <v>511</v>
      </c>
      <c r="BP4" s="643" t="s">
        <v>26</v>
      </c>
      <c r="BQ4" s="643" t="s">
        <v>511</v>
      </c>
      <c r="BR4" s="643" t="s">
        <v>26</v>
      </c>
      <c r="BS4" s="643" t="s">
        <v>511</v>
      </c>
      <c r="BT4" s="643" t="s">
        <v>26</v>
      </c>
      <c r="BU4" s="643" t="s">
        <v>511</v>
      </c>
      <c r="BV4" s="643" t="s">
        <v>26</v>
      </c>
      <c r="BW4" s="643" t="s">
        <v>511</v>
      </c>
      <c r="BX4" s="643" t="s">
        <v>26</v>
      </c>
      <c r="BY4" s="643" t="s">
        <v>511</v>
      </c>
      <c r="BZ4" s="643" t="s">
        <v>26</v>
      </c>
      <c r="CA4" s="645" t="s">
        <v>511</v>
      </c>
      <c r="CB4" s="643" t="s">
        <v>26</v>
      </c>
      <c r="CC4" s="645" t="s">
        <v>511</v>
      </c>
      <c r="CD4" s="643" t="s">
        <v>26</v>
      </c>
      <c r="CE4" s="645" t="s">
        <v>511</v>
      </c>
      <c r="CF4" s="643" t="s">
        <v>26</v>
      </c>
      <c r="CG4" s="645" t="s">
        <v>511</v>
      </c>
      <c r="CH4" s="643" t="s">
        <v>26</v>
      </c>
      <c r="CI4" s="645" t="s">
        <v>511</v>
      </c>
      <c r="CJ4" s="643" t="s">
        <v>26</v>
      </c>
      <c r="CK4" s="645" t="s">
        <v>511</v>
      </c>
      <c r="CL4" s="643" t="s">
        <v>26</v>
      </c>
      <c r="CM4" s="645" t="s">
        <v>511</v>
      </c>
      <c r="CN4" s="643" t="s">
        <v>26</v>
      </c>
      <c r="CO4" s="645" t="s">
        <v>511</v>
      </c>
      <c r="CP4" s="643" t="s">
        <v>26</v>
      </c>
      <c r="CQ4" s="645" t="s">
        <v>511</v>
      </c>
      <c r="CR4" s="643" t="s">
        <v>26</v>
      </c>
      <c r="CS4" s="645" t="s">
        <v>511</v>
      </c>
      <c r="CT4" s="643" t="s">
        <v>26</v>
      </c>
      <c r="CU4" s="645" t="s">
        <v>511</v>
      </c>
      <c r="CV4" s="643" t="s">
        <v>26</v>
      </c>
      <c r="CW4" s="645" t="s">
        <v>511</v>
      </c>
      <c r="CX4" s="643" t="s">
        <v>26</v>
      </c>
      <c r="CY4" s="645" t="s">
        <v>511</v>
      </c>
      <c r="CZ4" s="643" t="s">
        <v>26</v>
      </c>
      <c r="DA4" s="645" t="s">
        <v>511</v>
      </c>
      <c r="DB4" s="643" t="s">
        <v>26</v>
      </c>
      <c r="DC4" s="645" t="s">
        <v>511</v>
      </c>
      <c r="DD4" s="643" t="s">
        <v>26</v>
      </c>
      <c r="DE4" s="645" t="s">
        <v>511</v>
      </c>
      <c r="DF4" s="643" t="s">
        <v>26</v>
      </c>
      <c r="DG4" s="645" t="s">
        <v>511</v>
      </c>
      <c r="DH4" s="643" t="s">
        <v>26</v>
      </c>
      <c r="DI4" s="645" t="s">
        <v>511</v>
      </c>
      <c r="DJ4" s="643" t="s">
        <v>26</v>
      </c>
      <c r="DK4" s="645" t="s">
        <v>511</v>
      </c>
      <c r="DL4" s="643" t="s">
        <v>26</v>
      </c>
      <c r="DM4" s="645" t="s">
        <v>511</v>
      </c>
      <c r="DN4" s="643" t="s">
        <v>26</v>
      </c>
      <c r="DO4" s="645" t="s">
        <v>511</v>
      </c>
      <c r="DP4" s="643" t="s">
        <v>26</v>
      </c>
      <c r="DQ4" s="645" t="s">
        <v>511</v>
      </c>
      <c r="DR4" s="643" t="s">
        <v>26</v>
      </c>
    </row>
    <row r="5" spans="1:122" ht="13.5" thickBot="1">
      <c r="A5" s="642"/>
      <c r="B5" s="642" t="s">
        <v>1416</v>
      </c>
      <c r="C5" s="643" t="s">
        <v>1417</v>
      </c>
      <c r="D5" s="643" t="s">
        <v>26</v>
      </c>
      <c r="E5" s="643" t="s">
        <v>1417</v>
      </c>
      <c r="F5" s="643" t="s">
        <v>26</v>
      </c>
      <c r="G5" s="643" t="s">
        <v>1417</v>
      </c>
      <c r="H5" s="643" t="s">
        <v>26</v>
      </c>
      <c r="I5" s="643" t="s">
        <v>1417</v>
      </c>
      <c r="J5" s="643" t="s">
        <v>26</v>
      </c>
      <c r="K5" s="643" t="s">
        <v>1417</v>
      </c>
      <c r="L5" s="643" t="s">
        <v>26</v>
      </c>
      <c r="M5" s="643" t="s">
        <v>1417</v>
      </c>
      <c r="N5" s="643" t="s">
        <v>26</v>
      </c>
      <c r="O5" s="643" t="s">
        <v>1417</v>
      </c>
      <c r="P5" s="643" t="s">
        <v>26</v>
      </c>
      <c r="Q5" s="643" t="s">
        <v>1417</v>
      </c>
      <c r="R5" s="643" t="s">
        <v>26</v>
      </c>
      <c r="S5" s="643" t="s">
        <v>1417</v>
      </c>
      <c r="T5" s="643" t="s">
        <v>26</v>
      </c>
      <c r="U5" s="643" t="s">
        <v>1417</v>
      </c>
      <c r="V5" s="643" t="s">
        <v>26</v>
      </c>
      <c r="W5" s="643" t="s">
        <v>1417</v>
      </c>
      <c r="X5" s="643" t="s">
        <v>26</v>
      </c>
      <c r="Y5" s="643" t="s">
        <v>1417</v>
      </c>
      <c r="Z5" s="643" t="s">
        <v>26</v>
      </c>
      <c r="AA5" s="643" t="s">
        <v>1417</v>
      </c>
      <c r="AB5" s="643" t="s">
        <v>26</v>
      </c>
      <c r="AC5" s="643" t="s">
        <v>1417</v>
      </c>
      <c r="AD5" s="643" t="s">
        <v>26</v>
      </c>
      <c r="AE5" s="647" t="s">
        <v>1418</v>
      </c>
      <c r="AF5" s="643" t="s">
        <v>26</v>
      </c>
      <c r="AG5" s="643" t="s">
        <v>1418</v>
      </c>
      <c r="AH5" s="643" t="s">
        <v>26</v>
      </c>
      <c r="AI5" s="643" t="s">
        <v>1418</v>
      </c>
      <c r="AJ5" s="643" t="s">
        <v>26</v>
      </c>
      <c r="AK5" s="643" t="s">
        <v>1418</v>
      </c>
      <c r="AL5" s="643" t="s">
        <v>26</v>
      </c>
      <c r="AM5" s="643" t="s">
        <v>1418</v>
      </c>
      <c r="AN5" s="643" t="s">
        <v>26</v>
      </c>
      <c r="AO5" s="643" t="s">
        <v>1418</v>
      </c>
      <c r="AP5" s="643" t="s">
        <v>26</v>
      </c>
      <c r="AQ5" s="643" t="s">
        <v>1418</v>
      </c>
      <c r="AR5" s="643" t="s">
        <v>26</v>
      </c>
      <c r="AS5" s="643" t="s">
        <v>1418</v>
      </c>
      <c r="AT5" s="643" t="s">
        <v>26</v>
      </c>
      <c r="AU5" s="643" t="s">
        <v>1418</v>
      </c>
      <c r="AV5" s="643" t="s">
        <v>26</v>
      </c>
      <c r="AW5" s="643" t="s">
        <v>1418</v>
      </c>
      <c r="AX5" s="643" t="s">
        <v>26</v>
      </c>
      <c r="AY5" s="643" t="s">
        <v>1418</v>
      </c>
      <c r="AZ5" s="643" t="s">
        <v>26</v>
      </c>
      <c r="BA5" s="643" t="s">
        <v>1418</v>
      </c>
      <c r="BB5" s="643" t="s">
        <v>26</v>
      </c>
      <c r="BC5" s="645" t="s">
        <v>1418</v>
      </c>
      <c r="BD5" s="643" t="s">
        <v>26</v>
      </c>
      <c r="BE5" s="644" t="s">
        <v>1417</v>
      </c>
      <c r="BF5" s="643" t="s">
        <v>26</v>
      </c>
      <c r="BG5" s="644" t="s">
        <v>1419</v>
      </c>
      <c r="BH5" s="643" t="s">
        <v>26</v>
      </c>
      <c r="BI5" s="645" t="s">
        <v>1419</v>
      </c>
      <c r="BJ5" s="643" t="s">
        <v>26</v>
      </c>
      <c r="BK5" s="644" t="s">
        <v>1420</v>
      </c>
      <c r="BL5" s="643" t="s">
        <v>26</v>
      </c>
      <c r="BM5" s="643" t="s">
        <v>1420</v>
      </c>
      <c r="BN5" s="643" t="s">
        <v>26</v>
      </c>
      <c r="BO5" s="643" t="s">
        <v>1420</v>
      </c>
      <c r="BP5" s="643" t="s">
        <v>26</v>
      </c>
      <c r="BQ5" s="643" t="s">
        <v>1420</v>
      </c>
      <c r="BR5" s="643" t="s">
        <v>26</v>
      </c>
      <c r="BS5" s="643" t="s">
        <v>1420</v>
      </c>
      <c r="BT5" s="643" t="s">
        <v>26</v>
      </c>
      <c r="BU5" s="643" t="s">
        <v>1420</v>
      </c>
      <c r="BV5" s="643" t="s">
        <v>26</v>
      </c>
      <c r="BW5" s="643" t="s">
        <v>1420</v>
      </c>
      <c r="BX5" s="643" t="s">
        <v>26</v>
      </c>
      <c r="BY5" s="644" t="s">
        <v>1421</v>
      </c>
      <c r="BZ5" s="643" t="s">
        <v>26</v>
      </c>
      <c r="CA5" s="645" t="s">
        <v>1421</v>
      </c>
      <c r="CB5" s="643" t="s">
        <v>26</v>
      </c>
      <c r="CC5" s="645" t="s">
        <v>1421</v>
      </c>
      <c r="CD5" s="643" t="s">
        <v>26</v>
      </c>
      <c r="CE5" s="645" t="s">
        <v>1421</v>
      </c>
      <c r="CF5" s="643" t="s">
        <v>26</v>
      </c>
      <c r="CG5" s="645" t="s">
        <v>1421</v>
      </c>
      <c r="CH5" s="643" t="s">
        <v>26</v>
      </c>
      <c r="CI5" s="645" t="s">
        <v>1421</v>
      </c>
      <c r="CJ5" s="643" t="s">
        <v>26</v>
      </c>
      <c r="CK5" s="645" t="s">
        <v>1421</v>
      </c>
      <c r="CL5" s="643" t="s">
        <v>26</v>
      </c>
      <c r="CM5" s="645" t="s">
        <v>1421</v>
      </c>
      <c r="CN5" s="643" t="s">
        <v>26</v>
      </c>
      <c r="CO5" s="645" t="s">
        <v>1421</v>
      </c>
      <c r="CP5" s="643" t="s">
        <v>26</v>
      </c>
      <c r="CQ5" s="645" t="s">
        <v>1421</v>
      </c>
      <c r="CR5" s="643" t="s">
        <v>26</v>
      </c>
      <c r="CS5" s="645" t="s">
        <v>1421</v>
      </c>
      <c r="CT5" s="643" t="s">
        <v>26</v>
      </c>
      <c r="CU5" s="645" t="s">
        <v>1421</v>
      </c>
      <c r="CV5" s="643" t="s">
        <v>26</v>
      </c>
      <c r="CW5" s="645" t="s">
        <v>1421</v>
      </c>
      <c r="CX5" s="643" t="s">
        <v>26</v>
      </c>
      <c r="CY5" s="645" t="s">
        <v>1421</v>
      </c>
      <c r="CZ5" s="643" t="s">
        <v>26</v>
      </c>
      <c r="DA5" s="645" t="s">
        <v>1421</v>
      </c>
      <c r="DB5" s="643" t="s">
        <v>26</v>
      </c>
      <c r="DC5" s="645" t="s">
        <v>1421</v>
      </c>
      <c r="DD5" s="643" t="s">
        <v>26</v>
      </c>
      <c r="DE5" s="645" t="s">
        <v>1421</v>
      </c>
      <c r="DF5" s="643" t="s">
        <v>26</v>
      </c>
      <c r="DG5" s="645" t="s">
        <v>1421</v>
      </c>
      <c r="DH5" s="643" t="s">
        <v>26</v>
      </c>
      <c r="DI5" s="645" t="s">
        <v>1421</v>
      </c>
      <c r="DJ5" s="643" t="s">
        <v>26</v>
      </c>
      <c r="DK5" s="645" t="s">
        <v>1421</v>
      </c>
      <c r="DL5" s="643" t="s">
        <v>26</v>
      </c>
      <c r="DM5" s="645" t="s">
        <v>1421</v>
      </c>
      <c r="DN5" s="643" t="s">
        <v>26</v>
      </c>
      <c r="DO5" s="645" t="s">
        <v>1421</v>
      </c>
      <c r="DP5" s="643" t="s">
        <v>26</v>
      </c>
      <c r="DQ5" s="647" t="s">
        <v>1420</v>
      </c>
      <c r="DR5" s="643" t="s">
        <v>26</v>
      </c>
    </row>
    <row r="6" spans="1:122" ht="13.5" thickBot="1">
      <c r="A6" s="642"/>
      <c r="B6" s="642" t="s">
        <v>1422</v>
      </c>
      <c r="C6" s="643" t="s">
        <v>1418</v>
      </c>
      <c r="D6" s="643" t="s">
        <v>26</v>
      </c>
      <c r="E6" s="643" t="s">
        <v>1418</v>
      </c>
      <c r="F6" s="643" t="s">
        <v>26</v>
      </c>
      <c r="G6" s="643" t="s">
        <v>1418</v>
      </c>
      <c r="H6" s="643" t="s">
        <v>26</v>
      </c>
      <c r="I6" s="643" t="s">
        <v>1418</v>
      </c>
      <c r="J6" s="643" t="s">
        <v>26</v>
      </c>
      <c r="K6" s="643" t="s">
        <v>1418</v>
      </c>
      <c r="L6" s="643" t="s">
        <v>26</v>
      </c>
      <c r="M6" s="643" t="s">
        <v>1418</v>
      </c>
      <c r="N6" s="643" t="s">
        <v>26</v>
      </c>
      <c r="O6" s="643" t="s">
        <v>1418</v>
      </c>
      <c r="P6" s="643" t="s">
        <v>26</v>
      </c>
      <c r="Q6" s="643" t="s">
        <v>1418</v>
      </c>
      <c r="R6" s="643" t="s">
        <v>26</v>
      </c>
      <c r="S6" s="643" t="s">
        <v>1418</v>
      </c>
      <c r="T6" s="643" t="s">
        <v>26</v>
      </c>
      <c r="U6" s="643" t="s">
        <v>1418</v>
      </c>
      <c r="V6" s="643" t="s">
        <v>26</v>
      </c>
      <c r="W6" s="647" t="s">
        <v>1423</v>
      </c>
      <c r="X6" s="643" t="s">
        <v>26</v>
      </c>
      <c r="Y6" s="643" t="s">
        <v>1423</v>
      </c>
      <c r="Z6" s="643" t="s">
        <v>26</v>
      </c>
      <c r="AA6" s="643" t="s">
        <v>1423</v>
      </c>
      <c r="AB6" s="643" t="s">
        <v>26</v>
      </c>
      <c r="AC6" s="643" t="s">
        <v>1423</v>
      </c>
      <c r="AD6" s="643" t="s">
        <v>26</v>
      </c>
      <c r="AE6" s="643" t="s">
        <v>1423</v>
      </c>
      <c r="AF6" s="643" t="s">
        <v>26</v>
      </c>
      <c r="AG6" s="643" t="s">
        <v>1423</v>
      </c>
      <c r="AH6" s="643" t="s">
        <v>26</v>
      </c>
      <c r="AI6" s="643" t="s">
        <v>1423</v>
      </c>
      <c r="AJ6" s="643" t="s">
        <v>26</v>
      </c>
      <c r="AK6" s="643" t="s">
        <v>1423</v>
      </c>
      <c r="AL6" s="643" t="s">
        <v>26</v>
      </c>
      <c r="AM6" s="643" t="s">
        <v>1423</v>
      </c>
      <c r="AN6" s="643" t="s">
        <v>26</v>
      </c>
      <c r="AO6" s="643" t="s">
        <v>1423</v>
      </c>
      <c r="AP6" s="643" t="s">
        <v>26</v>
      </c>
      <c r="AQ6" s="643" t="s">
        <v>1423</v>
      </c>
      <c r="AR6" s="643" t="s">
        <v>26</v>
      </c>
      <c r="AS6" s="643" t="s">
        <v>1423</v>
      </c>
      <c r="AT6" s="643" t="s">
        <v>26</v>
      </c>
      <c r="AU6" s="643" t="s">
        <v>1423</v>
      </c>
      <c r="AV6" s="643" t="s">
        <v>26</v>
      </c>
      <c r="AW6" s="643" t="s">
        <v>1423</v>
      </c>
      <c r="AX6" s="643" t="s">
        <v>26</v>
      </c>
      <c r="AY6" s="643" t="s">
        <v>1423</v>
      </c>
      <c r="AZ6" s="643" t="s">
        <v>26</v>
      </c>
      <c r="BA6" s="644" t="s">
        <v>1418</v>
      </c>
      <c r="BB6" s="643" t="s">
        <v>26</v>
      </c>
      <c r="BC6" s="645" t="s">
        <v>1418</v>
      </c>
      <c r="BD6" s="643" t="s">
        <v>26</v>
      </c>
      <c r="BE6" s="644" t="s">
        <v>1417</v>
      </c>
      <c r="BF6" s="643" t="s">
        <v>26</v>
      </c>
      <c r="BG6" s="644" t="s">
        <v>1419</v>
      </c>
      <c r="BH6" s="643" t="s">
        <v>26</v>
      </c>
      <c r="BI6" s="645" t="s">
        <v>1419</v>
      </c>
      <c r="BJ6" s="643" t="s">
        <v>26</v>
      </c>
      <c r="BK6" s="644" t="s">
        <v>1420</v>
      </c>
      <c r="BL6" s="643" t="s">
        <v>26</v>
      </c>
      <c r="BM6" s="643" t="s">
        <v>1420</v>
      </c>
      <c r="BN6" s="643" t="s">
        <v>26</v>
      </c>
      <c r="BO6" s="643" t="s">
        <v>1420</v>
      </c>
      <c r="BP6" s="643" t="s">
        <v>26</v>
      </c>
      <c r="BQ6" s="643" t="s">
        <v>1420</v>
      </c>
      <c r="BR6" s="643" t="s">
        <v>26</v>
      </c>
      <c r="BS6" s="643" t="s">
        <v>1420</v>
      </c>
      <c r="BT6" s="643" t="s">
        <v>26</v>
      </c>
      <c r="BU6" s="643" t="s">
        <v>1420</v>
      </c>
      <c r="BV6" s="643" t="s">
        <v>26</v>
      </c>
      <c r="BW6" s="643" t="s">
        <v>1420</v>
      </c>
      <c r="BX6" s="643" t="s">
        <v>26</v>
      </c>
      <c r="BY6" s="644" t="s">
        <v>1421</v>
      </c>
      <c r="BZ6" s="643" t="s">
        <v>26</v>
      </c>
      <c r="CA6" s="645" t="s">
        <v>1421</v>
      </c>
      <c r="CB6" s="643" t="s">
        <v>26</v>
      </c>
      <c r="CC6" s="645" t="s">
        <v>1421</v>
      </c>
      <c r="CD6" s="643" t="s">
        <v>26</v>
      </c>
      <c r="CE6" s="645" t="s">
        <v>1421</v>
      </c>
      <c r="CF6" s="643" t="s">
        <v>26</v>
      </c>
      <c r="CG6" s="645" t="s">
        <v>1421</v>
      </c>
      <c r="CH6" s="643" t="s">
        <v>26</v>
      </c>
      <c r="CI6" s="645" t="s">
        <v>1421</v>
      </c>
      <c r="CJ6" s="643" t="s">
        <v>26</v>
      </c>
      <c r="CK6" s="645" t="s">
        <v>1421</v>
      </c>
      <c r="CL6" s="643" t="s">
        <v>26</v>
      </c>
      <c r="CM6" s="645" t="s">
        <v>1421</v>
      </c>
      <c r="CN6" s="643" t="s">
        <v>26</v>
      </c>
      <c r="CO6" s="645" t="s">
        <v>1421</v>
      </c>
      <c r="CP6" s="643" t="s">
        <v>26</v>
      </c>
      <c r="CQ6" s="645" t="s">
        <v>1421</v>
      </c>
      <c r="CR6" s="643" t="s">
        <v>26</v>
      </c>
      <c r="CS6" s="645" t="s">
        <v>1421</v>
      </c>
      <c r="CT6" s="643" t="s">
        <v>26</v>
      </c>
      <c r="CU6" s="645" t="s">
        <v>1421</v>
      </c>
      <c r="CV6" s="643" t="s">
        <v>26</v>
      </c>
      <c r="CW6" s="645" t="s">
        <v>1421</v>
      </c>
      <c r="CX6" s="643" t="s">
        <v>26</v>
      </c>
      <c r="CY6" s="645" t="s">
        <v>1421</v>
      </c>
      <c r="CZ6" s="643" t="s">
        <v>26</v>
      </c>
      <c r="DA6" s="645" t="s">
        <v>1421</v>
      </c>
      <c r="DB6" s="643" t="s">
        <v>26</v>
      </c>
      <c r="DC6" s="645" t="s">
        <v>1421</v>
      </c>
      <c r="DD6" s="643" t="s">
        <v>26</v>
      </c>
      <c r="DE6" s="645" t="s">
        <v>1421</v>
      </c>
      <c r="DF6" s="643" t="s">
        <v>26</v>
      </c>
      <c r="DG6" s="645" t="s">
        <v>1421</v>
      </c>
      <c r="DH6" s="643" t="s">
        <v>26</v>
      </c>
      <c r="DI6" s="645" t="s">
        <v>1421</v>
      </c>
      <c r="DJ6" s="643" t="s">
        <v>26</v>
      </c>
      <c r="DK6" s="645" t="s">
        <v>1421</v>
      </c>
      <c r="DL6" s="643" t="s">
        <v>26</v>
      </c>
      <c r="DM6" s="645" t="s">
        <v>1421</v>
      </c>
      <c r="DN6" s="643" t="s">
        <v>26</v>
      </c>
      <c r="DO6" s="645" t="s">
        <v>1421</v>
      </c>
      <c r="DP6" s="643" t="s">
        <v>26</v>
      </c>
      <c r="DQ6" s="647" t="s">
        <v>1420</v>
      </c>
      <c r="DR6" s="643" t="s">
        <v>26</v>
      </c>
    </row>
    <row r="7" spans="1:122" ht="13.5" thickBot="1">
      <c r="A7" s="642"/>
      <c r="B7" s="642" t="s">
        <v>1424</v>
      </c>
      <c r="C7" s="643" t="s">
        <v>26</v>
      </c>
      <c r="D7" s="643" t="s">
        <v>1425</v>
      </c>
      <c r="E7" s="643" t="s">
        <v>26</v>
      </c>
      <c r="F7" s="643" t="s">
        <v>1425</v>
      </c>
      <c r="G7" s="643" t="s">
        <v>26</v>
      </c>
      <c r="H7" s="643" t="s">
        <v>1425</v>
      </c>
      <c r="I7" s="643" t="s">
        <v>26</v>
      </c>
      <c r="J7" s="643" t="s">
        <v>1425</v>
      </c>
      <c r="K7" s="643" t="s">
        <v>26</v>
      </c>
      <c r="L7" s="643" t="s">
        <v>1425</v>
      </c>
      <c r="M7" s="643" t="s">
        <v>26</v>
      </c>
      <c r="N7" s="643" t="s">
        <v>1425</v>
      </c>
      <c r="O7" s="643" t="s">
        <v>26</v>
      </c>
      <c r="P7" s="643" t="s">
        <v>1425</v>
      </c>
      <c r="Q7" s="643" t="s">
        <v>26</v>
      </c>
      <c r="R7" s="643" t="s">
        <v>1425</v>
      </c>
      <c r="S7" s="643" t="s">
        <v>26</v>
      </c>
      <c r="T7" s="643" t="s">
        <v>1425</v>
      </c>
      <c r="U7" s="643" t="s">
        <v>26</v>
      </c>
      <c r="V7" s="643" t="s">
        <v>1425</v>
      </c>
      <c r="W7" s="643" t="s">
        <v>26</v>
      </c>
      <c r="X7" s="643" t="s">
        <v>1425</v>
      </c>
      <c r="Y7" s="643" t="s">
        <v>26</v>
      </c>
      <c r="Z7" s="643" t="s">
        <v>1425</v>
      </c>
      <c r="AA7" s="643" t="s">
        <v>26</v>
      </c>
      <c r="AB7" s="643" t="s">
        <v>1425</v>
      </c>
      <c r="AC7" s="643" t="s">
        <v>26</v>
      </c>
      <c r="AD7" s="643" t="s">
        <v>1425</v>
      </c>
      <c r="AE7" s="643" t="s">
        <v>26</v>
      </c>
      <c r="AF7" s="643" t="s">
        <v>1425</v>
      </c>
      <c r="AG7" s="643" t="s">
        <v>26</v>
      </c>
      <c r="AH7" s="643" t="s">
        <v>1425</v>
      </c>
      <c r="AI7" s="643" t="s">
        <v>26</v>
      </c>
      <c r="AJ7" s="643" t="s">
        <v>1425</v>
      </c>
      <c r="AK7" s="643" t="s">
        <v>26</v>
      </c>
      <c r="AL7" s="643" t="s">
        <v>1425</v>
      </c>
      <c r="AM7" s="643" t="s">
        <v>26</v>
      </c>
      <c r="AN7" s="643" t="s">
        <v>1425</v>
      </c>
      <c r="AO7" s="643" t="s">
        <v>26</v>
      </c>
      <c r="AP7" s="643" t="s">
        <v>1425</v>
      </c>
      <c r="AQ7" s="643" t="s">
        <v>26</v>
      </c>
      <c r="AR7" s="643" t="s">
        <v>1425</v>
      </c>
      <c r="AS7" s="643" t="s">
        <v>26</v>
      </c>
      <c r="AT7" s="643" t="s">
        <v>1425</v>
      </c>
      <c r="AU7" s="643" t="s">
        <v>26</v>
      </c>
      <c r="AV7" s="643" t="s">
        <v>1425</v>
      </c>
      <c r="AW7" s="643" t="s">
        <v>26</v>
      </c>
      <c r="AX7" s="643" t="s">
        <v>1425</v>
      </c>
      <c r="AY7" s="643" t="s">
        <v>26</v>
      </c>
      <c r="AZ7" s="643" t="s">
        <v>1425</v>
      </c>
      <c r="BA7" s="643" t="s">
        <v>26</v>
      </c>
      <c r="BB7" s="643" t="s">
        <v>1425</v>
      </c>
      <c r="BC7" s="645" t="s">
        <v>26</v>
      </c>
      <c r="BD7" s="643" t="s">
        <v>1425</v>
      </c>
      <c r="BE7" s="645" t="s">
        <v>26</v>
      </c>
      <c r="BF7" s="643" t="s">
        <v>1425</v>
      </c>
      <c r="BG7" s="645" t="s">
        <v>26</v>
      </c>
      <c r="BH7" s="643" t="s">
        <v>1425</v>
      </c>
      <c r="BI7" s="645" t="s">
        <v>26</v>
      </c>
      <c r="BJ7" s="643" t="s">
        <v>1425</v>
      </c>
      <c r="BK7" s="645" t="s">
        <v>26</v>
      </c>
      <c r="BL7" s="643" t="s">
        <v>1425</v>
      </c>
      <c r="BM7" s="643" t="s">
        <v>26</v>
      </c>
      <c r="BN7" s="643" t="s">
        <v>1425</v>
      </c>
      <c r="BO7" s="643" t="s">
        <v>26</v>
      </c>
      <c r="BP7" s="643" t="s">
        <v>1425</v>
      </c>
      <c r="BQ7" s="643" t="s">
        <v>26</v>
      </c>
      <c r="BR7" s="643" t="s">
        <v>1425</v>
      </c>
      <c r="BS7" s="643" t="s">
        <v>26</v>
      </c>
      <c r="BT7" s="643" t="s">
        <v>1425</v>
      </c>
      <c r="BU7" s="643" t="s">
        <v>26</v>
      </c>
      <c r="BV7" s="643" t="s">
        <v>1425</v>
      </c>
      <c r="BW7" s="643" t="s">
        <v>26</v>
      </c>
      <c r="BX7" s="643" t="s">
        <v>1425</v>
      </c>
      <c r="BY7" s="643" t="s">
        <v>26</v>
      </c>
      <c r="BZ7" s="643" t="s">
        <v>1425</v>
      </c>
      <c r="CA7" s="645" t="s">
        <v>26</v>
      </c>
      <c r="CB7" s="643" t="s">
        <v>1425</v>
      </c>
      <c r="CC7" s="645" t="s">
        <v>26</v>
      </c>
      <c r="CD7" s="643" t="s">
        <v>1425</v>
      </c>
      <c r="CE7" s="645" t="s">
        <v>26</v>
      </c>
      <c r="CF7" s="643" t="s">
        <v>1425</v>
      </c>
      <c r="CG7" s="645" t="s">
        <v>26</v>
      </c>
      <c r="CH7" s="643" t="s">
        <v>1425</v>
      </c>
      <c r="CI7" s="645" t="s">
        <v>26</v>
      </c>
      <c r="CJ7" s="643" t="s">
        <v>1425</v>
      </c>
      <c r="CK7" s="645" t="s">
        <v>26</v>
      </c>
      <c r="CL7" s="643" t="s">
        <v>1425</v>
      </c>
      <c r="CM7" s="645" t="s">
        <v>26</v>
      </c>
      <c r="CN7" s="643" t="s">
        <v>1425</v>
      </c>
      <c r="CO7" s="645" t="s">
        <v>26</v>
      </c>
      <c r="CP7" s="643" t="s">
        <v>1425</v>
      </c>
      <c r="CQ7" s="645" t="s">
        <v>26</v>
      </c>
      <c r="CR7" s="643" t="s">
        <v>1425</v>
      </c>
      <c r="CS7" s="645" t="s">
        <v>26</v>
      </c>
      <c r="CT7" s="643" t="s">
        <v>1425</v>
      </c>
      <c r="CU7" s="645" t="s">
        <v>26</v>
      </c>
      <c r="CV7" s="643" t="s">
        <v>1425</v>
      </c>
      <c r="CW7" s="645" t="s">
        <v>26</v>
      </c>
      <c r="CX7" s="643" t="s">
        <v>1425</v>
      </c>
      <c r="CY7" s="645" t="s">
        <v>26</v>
      </c>
      <c r="CZ7" s="643" t="s">
        <v>1425</v>
      </c>
      <c r="DA7" s="645" t="s">
        <v>26</v>
      </c>
      <c r="DB7" s="643" t="s">
        <v>1425</v>
      </c>
      <c r="DC7" s="645" t="s">
        <v>26</v>
      </c>
      <c r="DD7" s="643" t="s">
        <v>1425</v>
      </c>
      <c r="DE7" s="645" t="s">
        <v>26</v>
      </c>
      <c r="DF7" s="643" t="s">
        <v>1425</v>
      </c>
      <c r="DG7" s="645" t="s">
        <v>26</v>
      </c>
      <c r="DH7" s="643" t="s">
        <v>1425</v>
      </c>
      <c r="DI7" s="645" t="s">
        <v>26</v>
      </c>
      <c r="DJ7" s="643" t="s">
        <v>1425</v>
      </c>
      <c r="DK7" s="645" t="s">
        <v>26</v>
      </c>
      <c r="DL7" s="643" t="s">
        <v>1425</v>
      </c>
      <c r="DM7" s="645" t="s">
        <v>26</v>
      </c>
      <c r="DN7" s="643" t="s">
        <v>1425</v>
      </c>
      <c r="DO7" s="645" t="s">
        <v>26</v>
      </c>
      <c r="DP7" s="643" t="s">
        <v>1425</v>
      </c>
      <c r="DQ7" s="645" t="s">
        <v>26</v>
      </c>
      <c r="DR7" s="643" t="s">
        <v>1425</v>
      </c>
    </row>
    <row r="8" spans="1:122" ht="13.5" thickBot="1">
      <c r="A8" s="642"/>
      <c r="B8" s="642" t="s">
        <v>1426</v>
      </c>
      <c r="C8" s="643" t="s">
        <v>26</v>
      </c>
      <c r="D8" s="643" t="s">
        <v>1427</v>
      </c>
      <c r="E8" s="643" t="s">
        <v>26</v>
      </c>
      <c r="F8" s="643" t="s">
        <v>1427</v>
      </c>
      <c r="G8" s="643" t="s">
        <v>26</v>
      </c>
      <c r="H8" s="643" t="s">
        <v>1427</v>
      </c>
      <c r="I8" s="643" t="s">
        <v>26</v>
      </c>
      <c r="J8" s="643" t="s">
        <v>1427</v>
      </c>
      <c r="K8" s="643" t="s">
        <v>26</v>
      </c>
      <c r="L8" s="643" t="s">
        <v>1427</v>
      </c>
      <c r="M8" s="643" t="s">
        <v>26</v>
      </c>
      <c r="N8" s="643" t="s">
        <v>1427</v>
      </c>
      <c r="O8" s="643" t="s">
        <v>26</v>
      </c>
      <c r="P8" s="643" t="s">
        <v>1427</v>
      </c>
      <c r="Q8" s="643" t="s">
        <v>26</v>
      </c>
      <c r="R8" s="643" t="s">
        <v>1427</v>
      </c>
      <c r="S8" s="643" t="s">
        <v>26</v>
      </c>
      <c r="T8" s="643" t="s">
        <v>1427</v>
      </c>
      <c r="U8" s="643" t="s">
        <v>26</v>
      </c>
      <c r="V8" s="643" t="s">
        <v>1427</v>
      </c>
      <c r="W8" s="643" t="s">
        <v>26</v>
      </c>
      <c r="X8" s="643" t="s">
        <v>1427</v>
      </c>
      <c r="Y8" s="643" t="s">
        <v>26</v>
      </c>
      <c r="Z8" s="643" t="s">
        <v>1427</v>
      </c>
      <c r="AA8" s="643" t="s">
        <v>26</v>
      </c>
      <c r="AB8" s="643" t="s">
        <v>1427</v>
      </c>
      <c r="AC8" s="643" t="s">
        <v>26</v>
      </c>
      <c r="AD8" s="643" t="s">
        <v>1427</v>
      </c>
      <c r="AE8" s="645" t="s">
        <v>26</v>
      </c>
      <c r="AF8" s="643" t="s">
        <v>1427</v>
      </c>
      <c r="AG8" s="643" t="s">
        <v>26</v>
      </c>
      <c r="AH8" s="643" t="s">
        <v>1427</v>
      </c>
      <c r="AI8" s="643" t="s">
        <v>26</v>
      </c>
      <c r="AJ8" s="643" t="s">
        <v>1427</v>
      </c>
      <c r="AK8" s="643" t="s">
        <v>26</v>
      </c>
      <c r="AL8" s="643" t="s">
        <v>1427</v>
      </c>
      <c r="AM8" s="643" t="s">
        <v>26</v>
      </c>
      <c r="AN8" s="643" t="s">
        <v>1427</v>
      </c>
      <c r="AO8" s="643" t="s">
        <v>26</v>
      </c>
      <c r="AP8" s="643" t="s">
        <v>1427</v>
      </c>
      <c r="AQ8" s="643" t="s">
        <v>26</v>
      </c>
      <c r="AR8" s="643" t="s">
        <v>1427</v>
      </c>
      <c r="AS8" s="643" t="s">
        <v>26</v>
      </c>
      <c r="AT8" s="643" t="s">
        <v>1427</v>
      </c>
      <c r="AU8" s="643" t="s">
        <v>26</v>
      </c>
      <c r="AV8" s="643" t="s">
        <v>1427</v>
      </c>
      <c r="AW8" s="643" t="s">
        <v>26</v>
      </c>
      <c r="AX8" s="643" t="s">
        <v>1427</v>
      </c>
      <c r="AY8" s="643" t="s">
        <v>26</v>
      </c>
      <c r="AZ8" s="643" t="s">
        <v>1427</v>
      </c>
      <c r="BA8" s="643" t="s">
        <v>26</v>
      </c>
      <c r="BB8" s="643" t="s">
        <v>1427</v>
      </c>
      <c r="BC8" s="645" t="s">
        <v>26</v>
      </c>
      <c r="BD8" s="643" t="s">
        <v>1427</v>
      </c>
      <c r="BE8" s="645" t="s">
        <v>26</v>
      </c>
      <c r="BF8" s="643" t="s">
        <v>1427</v>
      </c>
      <c r="BG8" s="645" t="s">
        <v>26</v>
      </c>
      <c r="BH8" s="643" t="s">
        <v>1427</v>
      </c>
      <c r="BI8" s="645" t="s">
        <v>26</v>
      </c>
      <c r="BJ8" s="643" t="s">
        <v>1427</v>
      </c>
      <c r="BK8" s="645" t="s">
        <v>26</v>
      </c>
      <c r="BL8" s="643" t="s">
        <v>1427</v>
      </c>
      <c r="BM8" s="643" t="s">
        <v>26</v>
      </c>
      <c r="BN8" s="643" t="s">
        <v>1427</v>
      </c>
      <c r="BO8" s="643" t="s">
        <v>26</v>
      </c>
      <c r="BP8" s="643" t="s">
        <v>1427</v>
      </c>
      <c r="BQ8" s="643" t="s">
        <v>26</v>
      </c>
      <c r="BR8" s="643" t="s">
        <v>1427</v>
      </c>
      <c r="BS8" s="643" t="s">
        <v>26</v>
      </c>
      <c r="BT8" s="643" t="s">
        <v>1427</v>
      </c>
      <c r="BU8" s="643" t="s">
        <v>26</v>
      </c>
      <c r="BV8" s="643" t="s">
        <v>1427</v>
      </c>
      <c r="BW8" s="643" t="s">
        <v>26</v>
      </c>
      <c r="BX8" s="643" t="s">
        <v>1427</v>
      </c>
      <c r="BY8" s="643" t="s">
        <v>26</v>
      </c>
      <c r="BZ8" s="643" t="s">
        <v>1427</v>
      </c>
      <c r="CA8" s="645" t="s">
        <v>26</v>
      </c>
      <c r="CB8" s="643" t="s">
        <v>1427</v>
      </c>
      <c r="CC8" s="645" t="s">
        <v>26</v>
      </c>
      <c r="CD8" s="643" t="s">
        <v>1427</v>
      </c>
      <c r="CE8" s="645" t="s">
        <v>26</v>
      </c>
      <c r="CF8" s="643" t="s">
        <v>1427</v>
      </c>
      <c r="CG8" s="645" t="s">
        <v>26</v>
      </c>
      <c r="CH8" s="643" t="s">
        <v>1427</v>
      </c>
      <c r="CI8" s="645" t="s">
        <v>26</v>
      </c>
      <c r="CJ8" s="643" t="s">
        <v>1427</v>
      </c>
      <c r="CK8" s="645" t="s">
        <v>26</v>
      </c>
      <c r="CL8" s="643" t="s">
        <v>1427</v>
      </c>
      <c r="CM8" s="645" t="s">
        <v>26</v>
      </c>
      <c r="CN8" s="643" t="s">
        <v>1427</v>
      </c>
      <c r="CO8" s="645" t="s">
        <v>26</v>
      </c>
      <c r="CP8" s="643" t="s">
        <v>1427</v>
      </c>
      <c r="CQ8" s="645" t="s">
        <v>26</v>
      </c>
      <c r="CR8" s="643" t="s">
        <v>1427</v>
      </c>
      <c r="CS8" s="645" t="s">
        <v>26</v>
      </c>
      <c r="CT8" s="643" t="s">
        <v>1427</v>
      </c>
      <c r="CU8" s="645" t="s">
        <v>26</v>
      </c>
      <c r="CV8" s="643" t="s">
        <v>1427</v>
      </c>
      <c r="CW8" s="645" t="s">
        <v>26</v>
      </c>
      <c r="CX8" s="643" t="s">
        <v>1427</v>
      </c>
      <c r="CY8" s="645" t="s">
        <v>26</v>
      </c>
      <c r="CZ8" s="643" t="s">
        <v>1427</v>
      </c>
      <c r="DA8" s="645" t="s">
        <v>26</v>
      </c>
      <c r="DB8" s="643" t="s">
        <v>1427</v>
      </c>
      <c r="DC8" s="645" t="s">
        <v>26</v>
      </c>
      <c r="DD8" s="643" t="s">
        <v>1427</v>
      </c>
      <c r="DE8" s="645" t="s">
        <v>26</v>
      </c>
      <c r="DF8" s="643" t="s">
        <v>1427</v>
      </c>
      <c r="DG8" s="645" t="s">
        <v>26</v>
      </c>
      <c r="DH8" s="643" t="s">
        <v>1427</v>
      </c>
      <c r="DI8" s="645" t="s">
        <v>26</v>
      </c>
      <c r="DJ8" s="643" t="s">
        <v>1427</v>
      </c>
      <c r="DK8" s="645" t="s">
        <v>26</v>
      </c>
      <c r="DL8" s="643" t="s">
        <v>1427</v>
      </c>
      <c r="DM8" s="645" t="s">
        <v>26</v>
      </c>
      <c r="DN8" s="643" t="s">
        <v>1427</v>
      </c>
      <c r="DO8" s="645" t="s">
        <v>26</v>
      </c>
      <c r="DP8" s="643" t="s">
        <v>1427</v>
      </c>
      <c r="DQ8" s="645" t="s">
        <v>26</v>
      </c>
      <c r="DR8" s="643" t="s">
        <v>1427</v>
      </c>
    </row>
    <row r="9" spans="1:122" ht="13.5" thickBot="1">
      <c r="A9" s="642"/>
      <c r="B9" s="642" t="s">
        <v>1428</v>
      </c>
      <c r="C9" s="643" t="s">
        <v>26</v>
      </c>
      <c r="D9" s="643" t="s">
        <v>26</v>
      </c>
      <c r="E9" s="643" t="s">
        <v>26</v>
      </c>
      <c r="F9" s="643" t="s">
        <v>26</v>
      </c>
      <c r="G9" s="643" t="s">
        <v>26</v>
      </c>
      <c r="H9" s="643" t="s">
        <v>26</v>
      </c>
      <c r="I9" s="643" t="s">
        <v>26</v>
      </c>
      <c r="J9" s="643" t="s">
        <v>26</v>
      </c>
      <c r="K9" s="643" t="s">
        <v>26</v>
      </c>
      <c r="L9" s="643" t="s">
        <v>26</v>
      </c>
      <c r="M9" s="643" t="s">
        <v>26</v>
      </c>
      <c r="N9" s="643" t="s">
        <v>26</v>
      </c>
      <c r="O9" s="643" t="s">
        <v>26</v>
      </c>
      <c r="P9" s="643" t="s">
        <v>26</v>
      </c>
      <c r="Q9" s="643" t="s">
        <v>26</v>
      </c>
      <c r="R9" s="643" t="s">
        <v>26</v>
      </c>
      <c r="S9" s="643" t="s">
        <v>26</v>
      </c>
      <c r="T9" s="643" t="s">
        <v>26</v>
      </c>
      <c r="U9" s="643" t="s">
        <v>26</v>
      </c>
      <c r="V9" s="643" t="s">
        <v>26</v>
      </c>
      <c r="W9" s="643" t="s">
        <v>26</v>
      </c>
      <c r="X9" s="643" t="s">
        <v>26</v>
      </c>
      <c r="Y9" s="643" t="s">
        <v>26</v>
      </c>
      <c r="Z9" s="643" t="s">
        <v>26</v>
      </c>
      <c r="AA9" s="643" t="s">
        <v>26</v>
      </c>
      <c r="AB9" s="643" t="s">
        <v>26</v>
      </c>
      <c r="AC9" s="643" t="s">
        <v>26</v>
      </c>
      <c r="AD9" s="643" t="s">
        <v>26</v>
      </c>
      <c r="AE9" s="643" t="s">
        <v>26</v>
      </c>
      <c r="AF9" s="643" t="s">
        <v>26</v>
      </c>
      <c r="AG9" s="643" t="s">
        <v>1429</v>
      </c>
      <c r="AH9" s="643" t="s">
        <v>26</v>
      </c>
      <c r="AI9" s="643" t="s">
        <v>1429</v>
      </c>
      <c r="AJ9" s="643" t="s">
        <v>26</v>
      </c>
      <c r="AK9" s="643" t="s">
        <v>1429</v>
      </c>
      <c r="AL9" s="643" t="s">
        <v>26</v>
      </c>
      <c r="AM9" s="643" t="s">
        <v>1429</v>
      </c>
      <c r="AN9" s="643" t="s">
        <v>26</v>
      </c>
      <c r="AO9" s="643" t="s">
        <v>1429</v>
      </c>
      <c r="AP9" s="643" t="s">
        <v>26</v>
      </c>
      <c r="AQ9" s="643" t="s">
        <v>1429</v>
      </c>
      <c r="AR9" s="643" t="s">
        <v>26</v>
      </c>
      <c r="AS9" s="643" t="s">
        <v>1429</v>
      </c>
      <c r="AT9" s="643" t="s">
        <v>26</v>
      </c>
      <c r="AU9" s="643" t="s">
        <v>1429</v>
      </c>
      <c r="AV9" s="643" t="s">
        <v>26</v>
      </c>
      <c r="AW9" s="643" t="s">
        <v>1429</v>
      </c>
      <c r="AX9" s="643" t="s">
        <v>26</v>
      </c>
      <c r="AY9" s="643" t="s">
        <v>1429</v>
      </c>
      <c r="AZ9" s="643" t="s">
        <v>26</v>
      </c>
      <c r="BA9" s="644" t="s">
        <v>1430</v>
      </c>
      <c r="BB9" s="643" t="s">
        <v>26</v>
      </c>
      <c r="BC9" s="645" t="s">
        <v>1430</v>
      </c>
      <c r="BD9" s="643" t="s">
        <v>26</v>
      </c>
      <c r="BE9" s="644" t="s">
        <v>1431</v>
      </c>
      <c r="BF9" s="643" t="s">
        <v>26</v>
      </c>
      <c r="BG9" s="644" t="s">
        <v>1432</v>
      </c>
      <c r="BH9" s="643" t="s">
        <v>26</v>
      </c>
      <c r="BI9" s="645" t="s">
        <v>1432</v>
      </c>
      <c r="BJ9" s="643" t="s">
        <v>26</v>
      </c>
      <c r="BK9" s="644" t="s">
        <v>1433</v>
      </c>
      <c r="BL9" s="643" t="s">
        <v>26</v>
      </c>
      <c r="BM9" s="643" t="s">
        <v>1433</v>
      </c>
      <c r="BN9" s="643" t="s">
        <v>26</v>
      </c>
      <c r="BO9" s="643" t="s">
        <v>1433</v>
      </c>
      <c r="BP9" s="643" t="s">
        <v>26</v>
      </c>
      <c r="BQ9" s="643" t="s">
        <v>1433</v>
      </c>
      <c r="BR9" s="643" t="s">
        <v>26</v>
      </c>
      <c r="BS9" s="643" t="s">
        <v>1433</v>
      </c>
      <c r="BT9" s="643" t="s">
        <v>26</v>
      </c>
      <c r="BU9" s="643" t="s">
        <v>1433</v>
      </c>
      <c r="BV9" s="643" t="s">
        <v>26</v>
      </c>
      <c r="BW9" s="643" t="s">
        <v>1433</v>
      </c>
      <c r="BX9" s="643" t="s">
        <v>26</v>
      </c>
      <c r="BY9" s="644" t="s">
        <v>1434</v>
      </c>
      <c r="BZ9" s="643" t="s">
        <v>26</v>
      </c>
      <c r="CA9" s="645" t="s">
        <v>1434</v>
      </c>
      <c r="CB9" s="643" t="s">
        <v>26</v>
      </c>
      <c r="CC9" s="645" t="s">
        <v>1434</v>
      </c>
      <c r="CD9" s="643" t="s">
        <v>26</v>
      </c>
      <c r="CE9" s="645" t="s">
        <v>1434</v>
      </c>
      <c r="CF9" s="643" t="s">
        <v>26</v>
      </c>
      <c r="CG9" s="645" t="s">
        <v>1434</v>
      </c>
      <c r="CH9" s="643" t="s">
        <v>26</v>
      </c>
      <c r="CI9" s="645" t="s">
        <v>1434</v>
      </c>
      <c r="CJ9" s="643" t="s">
        <v>26</v>
      </c>
      <c r="CK9" s="645" t="s">
        <v>1434</v>
      </c>
      <c r="CL9" s="643" t="s">
        <v>26</v>
      </c>
      <c r="CM9" s="645" t="s">
        <v>1434</v>
      </c>
      <c r="CN9" s="643" t="s">
        <v>26</v>
      </c>
      <c r="CO9" s="645" t="s">
        <v>1434</v>
      </c>
      <c r="CP9" s="643" t="s">
        <v>26</v>
      </c>
      <c r="CQ9" s="645" t="s">
        <v>1434</v>
      </c>
      <c r="CR9" s="643" t="s">
        <v>26</v>
      </c>
      <c r="CS9" s="645" t="s">
        <v>1434</v>
      </c>
      <c r="CT9" s="643" t="s">
        <v>26</v>
      </c>
      <c r="CU9" s="645" t="s">
        <v>1434</v>
      </c>
      <c r="CV9" s="643" t="s">
        <v>26</v>
      </c>
      <c r="CW9" s="645" t="s">
        <v>1434</v>
      </c>
      <c r="CX9" s="643" t="s">
        <v>26</v>
      </c>
      <c r="CY9" s="645" t="s">
        <v>1434</v>
      </c>
      <c r="CZ9" s="643" t="s">
        <v>26</v>
      </c>
      <c r="DA9" s="645" t="s">
        <v>1434</v>
      </c>
      <c r="DB9" s="643" t="s">
        <v>26</v>
      </c>
      <c r="DC9" s="645" t="s">
        <v>1434</v>
      </c>
      <c r="DD9" s="643" t="s">
        <v>26</v>
      </c>
      <c r="DE9" s="645" t="s">
        <v>1434</v>
      </c>
      <c r="DF9" s="643" t="s">
        <v>26</v>
      </c>
      <c r="DG9" s="645" t="s">
        <v>1434</v>
      </c>
      <c r="DH9" s="643" t="s">
        <v>26</v>
      </c>
      <c r="DI9" s="645" t="s">
        <v>1434</v>
      </c>
      <c r="DJ9" s="643" t="s">
        <v>26</v>
      </c>
      <c r="DK9" s="645" t="s">
        <v>1434</v>
      </c>
      <c r="DL9" s="643" t="s">
        <v>26</v>
      </c>
      <c r="DM9" s="645" t="s">
        <v>1434</v>
      </c>
      <c r="DN9" s="643" t="s">
        <v>26</v>
      </c>
      <c r="DO9" s="645" t="s">
        <v>1434</v>
      </c>
      <c r="DP9" s="643" t="s">
        <v>26</v>
      </c>
      <c r="DQ9" s="647" t="s">
        <v>1433</v>
      </c>
      <c r="DR9" s="643" t="s">
        <v>26</v>
      </c>
    </row>
    <row r="10" spans="1:122" ht="13.5" thickBot="1">
      <c r="A10" s="642"/>
      <c r="B10" s="642" t="s">
        <v>1435</v>
      </c>
      <c r="C10" s="643">
        <v>3</v>
      </c>
      <c r="D10" s="643" t="s">
        <v>26</v>
      </c>
      <c r="E10" s="643">
        <v>3</v>
      </c>
      <c r="F10" s="643" t="s">
        <v>26</v>
      </c>
      <c r="G10" s="643">
        <v>3</v>
      </c>
      <c r="H10" s="643" t="s">
        <v>26</v>
      </c>
      <c r="I10" s="643">
        <v>3</v>
      </c>
      <c r="J10" s="643" t="s">
        <v>26</v>
      </c>
      <c r="K10" s="643">
        <v>3</v>
      </c>
      <c r="L10" s="643" t="s">
        <v>26</v>
      </c>
      <c r="M10" s="643">
        <v>3</v>
      </c>
      <c r="N10" s="643" t="s">
        <v>26</v>
      </c>
      <c r="O10" s="643">
        <v>3</v>
      </c>
      <c r="P10" s="643" t="s">
        <v>26</v>
      </c>
      <c r="Q10" s="643">
        <v>3</v>
      </c>
      <c r="R10" s="643" t="s">
        <v>26</v>
      </c>
      <c r="S10" s="643">
        <v>3</v>
      </c>
      <c r="T10" s="643" t="s">
        <v>26</v>
      </c>
      <c r="U10" s="643">
        <v>3</v>
      </c>
      <c r="V10" s="643" t="s">
        <v>26</v>
      </c>
      <c r="W10" s="643">
        <v>3</v>
      </c>
      <c r="X10" s="643" t="s">
        <v>26</v>
      </c>
      <c r="Y10" s="643">
        <v>3</v>
      </c>
      <c r="Z10" s="643" t="s">
        <v>26</v>
      </c>
      <c r="AA10" s="643">
        <v>3</v>
      </c>
      <c r="AB10" s="643" t="s">
        <v>26</v>
      </c>
      <c r="AC10" s="643">
        <v>3</v>
      </c>
      <c r="AD10" s="643" t="s">
        <v>26</v>
      </c>
      <c r="AE10" s="643">
        <v>3</v>
      </c>
      <c r="AF10" s="643" t="s">
        <v>26</v>
      </c>
      <c r="AG10" s="647">
        <v>2</v>
      </c>
      <c r="AH10" s="643" t="s">
        <v>26</v>
      </c>
      <c r="AI10" s="643">
        <v>2</v>
      </c>
      <c r="AJ10" s="643" t="s">
        <v>26</v>
      </c>
      <c r="AK10" s="643">
        <v>2</v>
      </c>
      <c r="AL10" s="643" t="s">
        <v>26</v>
      </c>
      <c r="AM10" s="643">
        <v>2</v>
      </c>
      <c r="AN10" s="643" t="s">
        <v>26</v>
      </c>
      <c r="AO10" s="643">
        <v>2</v>
      </c>
      <c r="AP10" s="643" t="s">
        <v>26</v>
      </c>
      <c r="AQ10" s="643">
        <v>2</v>
      </c>
      <c r="AR10" s="643" t="s">
        <v>26</v>
      </c>
      <c r="AS10" s="643">
        <v>2</v>
      </c>
      <c r="AT10" s="643" t="s">
        <v>26</v>
      </c>
      <c r="AU10" s="643">
        <v>2</v>
      </c>
      <c r="AV10" s="643" t="s">
        <v>26</v>
      </c>
      <c r="AW10" s="643">
        <v>2</v>
      </c>
      <c r="AX10" s="643" t="s">
        <v>26</v>
      </c>
      <c r="AY10" s="643">
        <v>2</v>
      </c>
      <c r="AZ10" s="643" t="s">
        <v>26</v>
      </c>
      <c r="BA10" s="643">
        <v>2</v>
      </c>
      <c r="BB10" s="643" t="s">
        <v>26</v>
      </c>
      <c r="BC10" s="643">
        <v>2</v>
      </c>
      <c r="BD10" s="643" t="s">
        <v>26</v>
      </c>
      <c r="BE10" s="644">
        <v>3</v>
      </c>
      <c r="BF10" s="643" t="s">
        <v>26</v>
      </c>
      <c r="BG10" s="645">
        <v>3</v>
      </c>
      <c r="BH10" s="643" t="s">
        <v>26</v>
      </c>
      <c r="BI10" s="645">
        <v>3</v>
      </c>
      <c r="BJ10" s="643" t="s">
        <v>26</v>
      </c>
      <c r="BK10" s="645">
        <v>3</v>
      </c>
      <c r="BL10" s="643" t="s">
        <v>26</v>
      </c>
      <c r="BM10" s="643">
        <v>3</v>
      </c>
      <c r="BN10" s="643" t="s">
        <v>26</v>
      </c>
      <c r="BO10" s="643">
        <v>3</v>
      </c>
      <c r="BP10" s="643" t="s">
        <v>26</v>
      </c>
      <c r="BQ10" s="643">
        <v>3</v>
      </c>
      <c r="BR10" s="643" t="s">
        <v>26</v>
      </c>
      <c r="BS10" s="643">
        <v>3</v>
      </c>
      <c r="BT10" s="643" t="s">
        <v>26</v>
      </c>
      <c r="BU10" s="643">
        <v>3</v>
      </c>
      <c r="BV10" s="643" t="s">
        <v>26</v>
      </c>
      <c r="BW10" s="643">
        <v>3</v>
      </c>
      <c r="BX10" s="643" t="s">
        <v>26</v>
      </c>
      <c r="BY10" s="644">
        <v>4</v>
      </c>
      <c r="BZ10" s="643" t="s">
        <v>26</v>
      </c>
      <c r="CA10" s="645">
        <v>4</v>
      </c>
      <c r="CB10" s="1691" t="s">
        <v>26</v>
      </c>
      <c r="CC10" s="645">
        <v>4</v>
      </c>
      <c r="CD10" s="1691" t="s">
        <v>26</v>
      </c>
      <c r="CE10" s="645">
        <v>4</v>
      </c>
      <c r="CF10" s="1691" t="s">
        <v>26</v>
      </c>
      <c r="CG10" s="645">
        <v>4</v>
      </c>
      <c r="CH10" s="1691" t="s">
        <v>26</v>
      </c>
      <c r="CI10" s="645">
        <v>4</v>
      </c>
      <c r="CJ10" s="1691" t="s">
        <v>26</v>
      </c>
      <c r="CK10" s="645">
        <v>4</v>
      </c>
      <c r="CL10" s="1691" t="s">
        <v>26</v>
      </c>
      <c r="CM10" s="645">
        <v>4</v>
      </c>
      <c r="CN10" s="1691" t="s">
        <v>26</v>
      </c>
      <c r="CO10" s="645">
        <v>4</v>
      </c>
      <c r="CP10" s="1691" t="s">
        <v>26</v>
      </c>
      <c r="CQ10" s="645">
        <v>4</v>
      </c>
      <c r="CR10" s="1691" t="s">
        <v>26</v>
      </c>
      <c r="CS10" s="645">
        <v>4</v>
      </c>
      <c r="CT10" s="1691" t="s">
        <v>26</v>
      </c>
      <c r="CU10" s="645">
        <v>4</v>
      </c>
      <c r="CV10" s="1691" t="s">
        <v>26</v>
      </c>
      <c r="CW10" s="645">
        <v>4</v>
      </c>
      <c r="CX10" s="1691" t="s">
        <v>26</v>
      </c>
      <c r="CY10" s="645">
        <v>4</v>
      </c>
      <c r="CZ10" s="1691" t="s">
        <v>26</v>
      </c>
      <c r="DA10" s="645">
        <v>4</v>
      </c>
      <c r="DB10" s="1691" t="s">
        <v>26</v>
      </c>
      <c r="DC10" s="645">
        <v>4</v>
      </c>
      <c r="DD10" s="1691" t="s">
        <v>26</v>
      </c>
      <c r="DE10" s="645">
        <v>4</v>
      </c>
      <c r="DF10" s="1691" t="s">
        <v>26</v>
      </c>
      <c r="DG10" s="645">
        <v>4</v>
      </c>
      <c r="DH10" s="1691" t="s">
        <v>26</v>
      </c>
      <c r="DI10" s="645">
        <v>4</v>
      </c>
      <c r="DJ10" s="1691" t="s">
        <v>26</v>
      </c>
      <c r="DK10" s="645">
        <v>4</v>
      </c>
      <c r="DL10" s="1691" t="s">
        <v>26</v>
      </c>
      <c r="DM10" s="645">
        <v>4</v>
      </c>
      <c r="DN10" s="1691" t="s">
        <v>26</v>
      </c>
      <c r="DO10" s="645">
        <v>4</v>
      </c>
      <c r="DP10" s="1691" t="s">
        <v>26</v>
      </c>
      <c r="DQ10" s="647" t="s">
        <v>2503</v>
      </c>
      <c r="DR10" s="1691" t="s">
        <v>26</v>
      </c>
    </row>
    <row r="11" spans="1:122" s="9" customFormat="1" ht="13.5" thickBot="1">
      <c r="A11" s="640"/>
      <c r="B11" s="640" t="s">
        <v>1436</v>
      </c>
      <c r="C11" s="641" t="s">
        <v>1409</v>
      </c>
      <c r="D11" s="641" t="s">
        <v>1410</v>
      </c>
      <c r="E11" s="641" t="s">
        <v>1409</v>
      </c>
      <c r="F11" s="641" t="s">
        <v>1410</v>
      </c>
      <c r="G11" s="641" t="s">
        <v>1409</v>
      </c>
      <c r="H11" s="641" t="s">
        <v>1410</v>
      </c>
      <c r="I11" s="641" t="s">
        <v>1409</v>
      </c>
      <c r="J11" s="641" t="s">
        <v>1410</v>
      </c>
      <c r="K11" s="641" t="s">
        <v>1409</v>
      </c>
      <c r="L11" s="641" t="s">
        <v>1410</v>
      </c>
      <c r="M11" s="641" t="s">
        <v>1409</v>
      </c>
      <c r="N11" s="641" t="s">
        <v>1410</v>
      </c>
      <c r="O11" s="641" t="s">
        <v>1409</v>
      </c>
      <c r="P11" s="641" t="s">
        <v>1410</v>
      </c>
      <c r="Q11" s="641" t="s">
        <v>1409</v>
      </c>
      <c r="R11" s="641" t="s">
        <v>1410</v>
      </c>
      <c r="S11" s="641" t="s">
        <v>1409</v>
      </c>
      <c r="T11" s="641" t="s">
        <v>1410</v>
      </c>
      <c r="U11" s="641" t="s">
        <v>1409</v>
      </c>
      <c r="V11" s="641" t="s">
        <v>1410</v>
      </c>
      <c r="W11" s="641" t="s">
        <v>1409</v>
      </c>
      <c r="X11" s="641" t="s">
        <v>1410</v>
      </c>
      <c r="Y11" s="641" t="s">
        <v>1409</v>
      </c>
      <c r="Z11" s="641" t="s">
        <v>1410</v>
      </c>
      <c r="AA11" s="641" t="s">
        <v>1409</v>
      </c>
      <c r="AB11" s="641" t="s">
        <v>1410</v>
      </c>
      <c r="AC11" s="641" t="s">
        <v>1409</v>
      </c>
      <c r="AD11" s="641" t="s">
        <v>1410</v>
      </c>
      <c r="AE11" s="641" t="s">
        <v>1409</v>
      </c>
      <c r="AF11" s="641" t="s">
        <v>1410</v>
      </c>
      <c r="AG11" s="641" t="s">
        <v>1409</v>
      </c>
      <c r="AH11" s="641" t="s">
        <v>1410</v>
      </c>
      <c r="AI11" s="641" t="s">
        <v>1409</v>
      </c>
      <c r="AJ11" s="641" t="s">
        <v>1410</v>
      </c>
      <c r="AK11" s="641" t="s">
        <v>1409</v>
      </c>
      <c r="AL11" s="641" t="s">
        <v>1410</v>
      </c>
      <c r="AM11" s="641" t="s">
        <v>1409</v>
      </c>
      <c r="AN11" s="641" t="s">
        <v>1410</v>
      </c>
      <c r="AO11" s="641" t="s">
        <v>1409</v>
      </c>
      <c r="AP11" s="641" t="s">
        <v>1410</v>
      </c>
      <c r="AQ11" s="641" t="s">
        <v>1409</v>
      </c>
      <c r="AR11" s="641" t="s">
        <v>1410</v>
      </c>
      <c r="AS11" s="641" t="s">
        <v>1409</v>
      </c>
      <c r="AT11" s="641" t="s">
        <v>1410</v>
      </c>
      <c r="AU11" s="641" t="s">
        <v>1409</v>
      </c>
      <c r="AV11" s="641" t="s">
        <v>1410</v>
      </c>
      <c r="AW11" s="641" t="s">
        <v>1409</v>
      </c>
      <c r="AX11" s="641" t="s">
        <v>1410</v>
      </c>
      <c r="AY11" s="641" t="s">
        <v>1409</v>
      </c>
      <c r="AZ11" s="641" t="s">
        <v>1410</v>
      </c>
      <c r="BA11" s="641" t="s">
        <v>1409</v>
      </c>
      <c r="BB11" s="641" t="s">
        <v>1410</v>
      </c>
      <c r="BC11" s="641" t="s">
        <v>1409</v>
      </c>
      <c r="BD11" s="641" t="s">
        <v>1410</v>
      </c>
      <c r="BE11" s="641" t="s">
        <v>1409</v>
      </c>
      <c r="BF11" s="641" t="s">
        <v>1410</v>
      </c>
      <c r="BG11" s="641" t="s">
        <v>1409</v>
      </c>
      <c r="BH11" s="641" t="s">
        <v>1410</v>
      </c>
      <c r="BI11" s="641" t="s">
        <v>1409</v>
      </c>
      <c r="BJ11" s="641" t="s">
        <v>1410</v>
      </c>
      <c r="BK11" s="641" t="s">
        <v>1409</v>
      </c>
      <c r="BL11" s="641" t="s">
        <v>1410</v>
      </c>
      <c r="BM11" s="641" t="s">
        <v>1409</v>
      </c>
      <c r="BN11" s="641" t="s">
        <v>1410</v>
      </c>
      <c r="BO11" s="641" t="s">
        <v>1409</v>
      </c>
      <c r="BP11" s="641" t="s">
        <v>1410</v>
      </c>
      <c r="BQ11" s="641" t="s">
        <v>1409</v>
      </c>
      <c r="BR11" s="641" t="s">
        <v>1410</v>
      </c>
      <c r="BS11" s="641" t="s">
        <v>1409</v>
      </c>
      <c r="BT11" s="641" t="s">
        <v>1410</v>
      </c>
      <c r="BU11" s="641" t="s">
        <v>1409</v>
      </c>
      <c r="BV11" s="641" t="s">
        <v>1410</v>
      </c>
      <c r="BW11" s="641" t="s">
        <v>1409</v>
      </c>
      <c r="BX11" s="641" t="s">
        <v>1410</v>
      </c>
      <c r="BY11" s="641" t="s">
        <v>1409</v>
      </c>
      <c r="BZ11" s="641" t="s">
        <v>1410</v>
      </c>
      <c r="CA11" s="641" t="s">
        <v>1409</v>
      </c>
      <c r="CB11" s="641" t="s">
        <v>1410</v>
      </c>
      <c r="CC11" s="641" t="s">
        <v>1409</v>
      </c>
      <c r="CD11" s="641" t="s">
        <v>1410</v>
      </c>
      <c r="CE11" s="641" t="s">
        <v>1409</v>
      </c>
      <c r="CF11" s="641" t="s">
        <v>1410</v>
      </c>
      <c r="CG11" s="641" t="s">
        <v>1409</v>
      </c>
      <c r="CH11" s="641" t="s">
        <v>1410</v>
      </c>
      <c r="CI11" s="641" t="s">
        <v>1409</v>
      </c>
      <c r="CJ11" s="641" t="s">
        <v>1410</v>
      </c>
      <c r="CK11" s="641" t="s">
        <v>1409</v>
      </c>
      <c r="CL11" s="641" t="s">
        <v>1410</v>
      </c>
      <c r="CM11" s="641" t="s">
        <v>1409</v>
      </c>
      <c r="CN11" s="641" t="s">
        <v>1410</v>
      </c>
      <c r="CO11" s="641" t="s">
        <v>1409</v>
      </c>
      <c r="CP11" s="641" t="s">
        <v>1410</v>
      </c>
      <c r="CQ11" s="641" t="s">
        <v>1409</v>
      </c>
      <c r="CR11" s="641" t="s">
        <v>1410</v>
      </c>
      <c r="CS11" s="641" t="s">
        <v>1409</v>
      </c>
      <c r="CT11" s="641" t="s">
        <v>1410</v>
      </c>
      <c r="CU11" s="641" t="s">
        <v>1409</v>
      </c>
      <c r="CV11" s="641" t="s">
        <v>1410</v>
      </c>
      <c r="CW11" s="641" t="s">
        <v>1409</v>
      </c>
      <c r="CX11" s="641" t="s">
        <v>1410</v>
      </c>
      <c r="CY11" s="641" t="s">
        <v>1409</v>
      </c>
      <c r="CZ11" s="641" t="s">
        <v>1410</v>
      </c>
      <c r="DA11" s="641" t="s">
        <v>1409</v>
      </c>
      <c r="DB11" s="641" t="s">
        <v>1410</v>
      </c>
      <c r="DC11" s="641" t="s">
        <v>1409</v>
      </c>
      <c r="DD11" s="641" t="s">
        <v>1410</v>
      </c>
      <c r="DE11" s="641" t="s">
        <v>1409</v>
      </c>
      <c r="DF11" s="641" t="s">
        <v>1410</v>
      </c>
      <c r="DG11" s="641" t="s">
        <v>1409</v>
      </c>
      <c r="DH11" s="641" t="s">
        <v>1410</v>
      </c>
      <c r="DI11" s="641" t="s">
        <v>1409</v>
      </c>
      <c r="DJ11" s="641" t="s">
        <v>1410</v>
      </c>
      <c r="DK11" s="641" t="s">
        <v>1409</v>
      </c>
      <c r="DL11" s="641" t="s">
        <v>1410</v>
      </c>
      <c r="DM11" s="641" t="s">
        <v>1409</v>
      </c>
      <c r="DN11" s="641" t="s">
        <v>1410</v>
      </c>
      <c r="DO11" s="641" t="s">
        <v>1409</v>
      </c>
      <c r="DP11" s="641" t="s">
        <v>1410</v>
      </c>
      <c r="DQ11" s="641" t="s">
        <v>1409</v>
      </c>
      <c r="DR11" s="641" t="s">
        <v>1410</v>
      </c>
    </row>
    <row r="12" spans="1:122" s="7" customFormat="1" ht="15.75" thickBot="1">
      <c r="A12" s="649"/>
      <c r="B12" s="649" t="s">
        <v>1437</v>
      </c>
      <c r="C12" s="650" t="s">
        <v>1438</v>
      </c>
      <c r="D12" s="650" t="s">
        <v>1438</v>
      </c>
      <c r="E12" s="650" t="s">
        <v>1438</v>
      </c>
      <c r="F12" s="650" t="s">
        <v>1438</v>
      </c>
      <c r="G12" s="650" t="s">
        <v>1438</v>
      </c>
      <c r="H12" s="650" t="s">
        <v>1438</v>
      </c>
      <c r="I12" s="650" t="s">
        <v>1438</v>
      </c>
      <c r="J12" s="650" t="s">
        <v>1438</v>
      </c>
      <c r="K12" s="650" t="s">
        <v>1438</v>
      </c>
      <c r="L12" s="650" t="s">
        <v>1438</v>
      </c>
      <c r="M12" s="650" t="s">
        <v>1438</v>
      </c>
      <c r="N12" s="650" t="s">
        <v>1438</v>
      </c>
      <c r="O12" s="650" t="s">
        <v>1438</v>
      </c>
      <c r="P12" s="650" t="s">
        <v>1438</v>
      </c>
      <c r="Q12" s="650" t="s">
        <v>1438</v>
      </c>
      <c r="R12" s="650" t="s">
        <v>1438</v>
      </c>
      <c r="S12" s="650" t="s">
        <v>1438</v>
      </c>
      <c r="T12" s="650" t="s">
        <v>1438</v>
      </c>
      <c r="U12" s="650" t="s">
        <v>1438</v>
      </c>
      <c r="V12" s="650" t="s">
        <v>1438</v>
      </c>
      <c r="W12" s="650" t="s">
        <v>1438</v>
      </c>
      <c r="X12" s="650" t="s">
        <v>1438</v>
      </c>
      <c r="Y12" s="650" t="s">
        <v>1438</v>
      </c>
      <c r="Z12" s="650" t="s">
        <v>1438</v>
      </c>
      <c r="AA12" s="650" t="s">
        <v>1438</v>
      </c>
      <c r="AB12" s="650" t="s">
        <v>1438</v>
      </c>
      <c r="AC12" s="650" t="s">
        <v>1438</v>
      </c>
      <c r="AD12" s="650" t="s">
        <v>1438</v>
      </c>
      <c r="AE12" s="650" t="s">
        <v>1438</v>
      </c>
      <c r="AF12" s="650" t="s">
        <v>1438</v>
      </c>
      <c r="AG12" s="650" t="s">
        <v>1438</v>
      </c>
      <c r="AH12" s="650" t="s">
        <v>1438</v>
      </c>
      <c r="AI12" s="650" t="s">
        <v>1438</v>
      </c>
      <c r="AJ12" s="650" t="s">
        <v>1438</v>
      </c>
      <c r="AK12" s="650" t="s">
        <v>1438</v>
      </c>
      <c r="AL12" s="650" t="s">
        <v>1438</v>
      </c>
      <c r="AM12" s="650" t="s">
        <v>1438</v>
      </c>
      <c r="AN12" s="650" t="s">
        <v>1438</v>
      </c>
      <c r="AO12" s="650" t="s">
        <v>1438</v>
      </c>
      <c r="AP12" s="650" t="s">
        <v>1438</v>
      </c>
      <c r="AQ12" s="650" t="s">
        <v>1438</v>
      </c>
      <c r="AR12" s="650" t="s">
        <v>1438</v>
      </c>
      <c r="AS12" s="650" t="s">
        <v>1438</v>
      </c>
      <c r="AT12" s="650" t="s">
        <v>1438</v>
      </c>
      <c r="AU12" s="650" t="s">
        <v>1438</v>
      </c>
      <c r="AV12" s="650" t="s">
        <v>1438</v>
      </c>
      <c r="AW12" s="650" t="s">
        <v>1438</v>
      </c>
      <c r="AX12" s="650" t="s">
        <v>1438</v>
      </c>
      <c r="AY12" s="650" t="s">
        <v>1438</v>
      </c>
      <c r="AZ12" s="650" t="s">
        <v>1438</v>
      </c>
      <c r="BA12" s="650" t="s">
        <v>1438</v>
      </c>
      <c r="BB12" s="650" t="s">
        <v>1438</v>
      </c>
      <c r="BC12" s="650" t="s">
        <v>1438</v>
      </c>
      <c r="BD12" s="650" t="s">
        <v>1438</v>
      </c>
      <c r="BE12" s="650" t="s">
        <v>1438</v>
      </c>
      <c r="BF12" s="650" t="s">
        <v>1438</v>
      </c>
      <c r="BG12" s="650" t="s">
        <v>1438</v>
      </c>
      <c r="BH12" s="650" t="s">
        <v>1438</v>
      </c>
      <c r="BI12" s="650" t="s">
        <v>1438</v>
      </c>
      <c r="BJ12" s="650" t="s">
        <v>1438</v>
      </c>
      <c r="BK12" s="650" t="s">
        <v>1438</v>
      </c>
      <c r="BL12" s="650" t="s">
        <v>1438</v>
      </c>
      <c r="BM12" s="1692" t="s">
        <v>1438</v>
      </c>
      <c r="BN12" s="1692" t="s">
        <v>1438</v>
      </c>
      <c r="BO12" s="1692" t="s">
        <v>1438</v>
      </c>
      <c r="BP12" s="1692" t="s">
        <v>1438</v>
      </c>
      <c r="BQ12" s="1692" t="s">
        <v>1438</v>
      </c>
      <c r="BR12" s="1692" t="s">
        <v>1438</v>
      </c>
      <c r="BS12" s="1692" t="s">
        <v>1438</v>
      </c>
      <c r="BT12" s="1692" t="s">
        <v>1438</v>
      </c>
      <c r="BU12" s="1692" t="s">
        <v>1438</v>
      </c>
      <c r="BV12" s="1692" t="s">
        <v>1438</v>
      </c>
      <c r="BW12" s="1692" t="s">
        <v>1438</v>
      </c>
      <c r="BX12" s="1692" t="s">
        <v>1438</v>
      </c>
      <c r="BY12" s="1692" t="s">
        <v>1438</v>
      </c>
      <c r="BZ12" s="1692" t="s">
        <v>1438</v>
      </c>
      <c r="CA12" s="1692" t="s">
        <v>1438</v>
      </c>
      <c r="CB12" s="1692" t="s">
        <v>1438</v>
      </c>
      <c r="CC12" s="1692" t="s">
        <v>1438</v>
      </c>
      <c r="CD12" s="1692" t="s">
        <v>1438</v>
      </c>
      <c r="CE12" s="1692" t="s">
        <v>1438</v>
      </c>
      <c r="CF12" s="1692" t="s">
        <v>1438</v>
      </c>
      <c r="CG12" s="1692" t="s">
        <v>1438</v>
      </c>
      <c r="CH12" s="1692" t="s">
        <v>1438</v>
      </c>
      <c r="CI12" s="1692" t="s">
        <v>1438</v>
      </c>
      <c r="CJ12" s="1692" t="s">
        <v>1438</v>
      </c>
      <c r="CK12" s="1692" t="s">
        <v>1438</v>
      </c>
      <c r="CL12" s="1692" t="s">
        <v>1438</v>
      </c>
      <c r="CM12" s="1692" t="s">
        <v>1438</v>
      </c>
      <c r="CN12" s="1692" t="s">
        <v>1438</v>
      </c>
      <c r="CO12" s="1692" t="s">
        <v>1438</v>
      </c>
      <c r="CP12" s="1692" t="s">
        <v>1438</v>
      </c>
      <c r="CQ12" s="1692" t="s">
        <v>1438</v>
      </c>
      <c r="CR12" s="1692" t="s">
        <v>1438</v>
      </c>
      <c r="CS12" s="1692" t="s">
        <v>1438</v>
      </c>
      <c r="CT12" s="1692" t="s">
        <v>1438</v>
      </c>
      <c r="CU12" s="1692" t="s">
        <v>1438</v>
      </c>
      <c r="CV12" s="1692" t="s">
        <v>1438</v>
      </c>
      <c r="CW12" s="1692" t="s">
        <v>1438</v>
      </c>
      <c r="CX12" s="1692" t="s">
        <v>1438</v>
      </c>
      <c r="CY12" s="1692" t="s">
        <v>1438</v>
      </c>
      <c r="CZ12" s="1692" t="s">
        <v>1438</v>
      </c>
      <c r="DA12" s="1692" t="s">
        <v>1438</v>
      </c>
      <c r="DB12" s="1692" t="s">
        <v>1438</v>
      </c>
      <c r="DC12" s="1692" t="s">
        <v>1438</v>
      </c>
      <c r="DD12" s="1692" t="s">
        <v>1438</v>
      </c>
      <c r="DE12" s="1692" t="s">
        <v>1438</v>
      </c>
      <c r="DF12" s="1692" t="s">
        <v>1438</v>
      </c>
      <c r="DG12" s="1692" t="s">
        <v>2293</v>
      </c>
      <c r="DH12" s="1692" t="s">
        <v>2293</v>
      </c>
      <c r="DI12" s="1692" t="s">
        <v>2293</v>
      </c>
      <c r="DJ12" s="1692" t="s">
        <v>2293</v>
      </c>
      <c r="DK12" s="1692" t="s">
        <v>2293</v>
      </c>
      <c r="DL12" s="1692" t="s">
        <v>2293</v>
      </c>
      <c r="DM12" s="1692" t="s">
        <v>2293</v>
      </c>
      <c r="DN12" s="1692" t="s">
        <v>2293</v>
      </c>
      <c r="DO12" s="1692" t="s">
        <v>2293</v>
      </c>
      <c r="DP12" s="1692" t="s">
        <v>2293</v>
      </c>
      <c r="DQ12" s="1692" t="s">
        <v>2293</v>
      </c>
      <c r="DR12" s="1692" t="s">
        <v>2293</v>
      </c>
    </row>
    <row r="13" spans="1:122" ht="15.75" thickBot="1">
      <c r="A13" s="642"/>
      <c r="B13" s="642" t="s">
        <v>1439</v>
      </c>
      <c r="C13" s="651" t="s">
        <v>26</v>
      </c>
      <c r="D13" s="651" t="s">
        <v>26</v>
      </c>
      <c r="E13" s="651" t="s">
        <v>26</v>
      </c>
      <c r="F13" s="651" t="s">
        <v>26</v>
      </c>
      <c r="G13" s="651" t="s">
        <v>26</v>
      </c>
      <c r="H13" s="651" t="s">
        <v>26</v>
      </c>
      <c r="I13" s="651" t="s">
        <v>26</v>
      </c>
      <c r="J13" s="651" t="s">
        <v>26</v>
      </c>
      <c r="K13" s="651" t="s">
        <v>26</v>
      </c>
      <c r="L13" s="651" t="s">
        <v>26</v>
      </c>
      <c r="M13" s="643" t="s">
        <v>1440</v>
      </c>
      <c r="N13" s="643" t="s">
        <v>26</v>
      </c>
      <c r="O13" s="643" t="s">
        <v>1440</v>
      </c>
      <c r="P13" s="643" t="s">
        <v>26</v>
      </c>
      <c r="Q13" s="643" t="s">
        <v>1440</v>
      </c>
      <c r="R13" s="643" t="s">
        <v>26</v>
      </c>
      <c r="S13" s="643" t="s">
        <v>1440</v>
      </c>
      <c r="T13" s="643" t="s">
        <v>26</v>
      </c>
      <c r="U13" s="643" t="s">
        <v>1440</v>
      </c>
      <c r="V13" s="643" t="s">
        <v>26</v>
      </c>
      <c r="W13" s="643" t="s">
        <v>1440</v>
      </c>
      <c r="X13" s="643" t="s">
        <v>26</v>
      </c>
      <c r="Y13" s="643" t="s">
        <v>1440</v>
      </c>
      <c r="Z13" s="643" t="s">
        <v>26</v>
      </c>
      <c r="AA13" s="643" t="s">
        <v>1440</v>
      </c>
      <c r="AB13" s="643" t="s">
        <v>26</v>
      </c>
      <c r="AC13" s="643" t="s">
        <v>1440</v>
      </c>
      <c r="AD13" s="643" t="s">
        <v>26</v>
      </c>
      <c r="AE13" s="644" t="s">
        <v>1441</v>
      </c>
      <c r="AF13" s="643" t="s">
        <v>26</v>
      </c>
      <c r="AG13" s="643" t="s">
        <v>1442</v>
      </c>
      <c r="AH13" s="643" t="s">
        <v>26</v>
      </c>
      <c r="AI13" s="643" t="s">
        <v>1442</v>
      </c>
      <c r="AJ13" s="643" t="s">
        <v>26</v>
      </c>
      <c r="AK13" s="643" t="s">
        <v>1442</v>
      </c>
      <c r="AL13" s="643" t="s">
        <v>26</v>
      </c>
      <c r="AM13" s="643" t="s">
        <v>1442</v>
      </c>
      <c r="AN13" s="643" t="s">
        <v>26</v>
      </c>
      <c r="AO13" s="643" t="s">
        <v>1442</v>
      </c>
      <c r="AP13" s="643" t="s">
        <v>26</v>
      </c>
      <c r="AQ13" s="644" t="s">
        <v>1443</v>
      </c>
      <c r="AR13" s="643" t="s">
        <v>26</v>
      </c>
      <c r="AS13" s="643" t="s">
        <v>1443</v>
      </c>
      <c r="AT13" s="643" t="s">
        <v>26</v>
      </c>
      <c r="AU13" s="643" t="s">
        <v>1443</v>
      </c>
      <c r="AV13" s="643" t="s">
        <v>26</v>
      </c>
      <c r="AW13" s="643" t="s">
        <v>1443</v>
      </c>
      <c r="AX13" s="643" t="s">
        <v>26</v>
      </c>
      <c r="AY13" s="643" t="s">
        <v>1443</v>
      </c>
      <c r="AZ13" s="643" t="s">
        <v>26</v>
      </c>
      <c r="BA13" s="652" t="s">
        <v>1443</v>
      </c>
      <c r="BB13" s="643" t="s">
        <v>26</v>
      </c>
      <c r="BC13" s="644" t="s">
        <v>1444</v>
      </c>
      <c r="BD13" s="643" t="s">
        <v>26</v>
      </c>
      <c r="BE13" s="644" t="s">
        <v>1445</v>
      </c>
      <c r="BF13" s="643" t="s">
        <v>26</v>
      </c>
      <c r="BG13" s="645" t="s">
        <v>1445</v>
      </c>
      <c r="BH13" s="643" t="s">
        <v>26</v>
      </c>
      <c r="BI13" s="644" t="s">
        <v>1446</v>
      </c>
      <c r="BJ13" s="643" t="s">
        <v>26</v>
      </c>
      <c r="BK13" s="643" t="s">
        <v>1446</v>
      </c>
      <c r="BL13" s="643" t="s">
        <v>26</v>
      </c>
      <c r="BM13" s="643" t="s">
        <v>1446</v>
      </c>
      <c r="BN13" s="643" t="s">
        <v>26</v>
      </c>
      <c r="BO13" s="643" t="s">
        <v>1446</v>
      </c>
      <c r="BP13" s="643" t="s">
        <v>26</v>
      </c>
      <c r="BQ13" s="643" t="s">
        <v>1446</v>
      </c>
      <c r="BR13" s="643" t="s">
        <v>26</v>
      </c>
      <c r="BS13" s="643" t="s">
        <v>1446</v>
      </c>
      <c r="BT13" s="643" t="s">
        <v>26</v>
      </c>
      <c r="BU13" s="643" t="s">
        <v>1446</v>
      </c>
      <c r="BV13" s="643" t="s">
        <v>26</v>
      </c>
      <c r="BW13" s="643" t="s">
        <v>1446</v>
      </c>
      <c r="BX13" s="643" t="s">
        <v>26</v>
      </c>
      <c r="BY13" s="643" t="s">
        <v>1446</v>
      </c>
      <c r="BZ13" s="643" t="s">
        <v>26</v>
      </c>
      <c r="CA13" s="643" t="s">
        <v>1446</v>
      </c>
      <c r="CB13" s="643" t="s">
        <v>26</v>
      </c>
      <c r="CC13" s="643" t="s">
        <v>1446</v>
      </c>
      <c r="CD13" s="643" t="s">
        <v>26</v>
      </c>
      <c r="CE13" s="643" t="s">
        <v>1446</v>
      </c>
      <c r="CF13" s="643" t="s">
        <v>26</v>
      </c>
      <c r="CG13" s="643" t="s">
        <v>1446</v>
      </c>
      <c r="CH13" s="643" t="s">
        <v>26</v>
      </c>
      <c r="CI13" s="643" t="s">
        <v>1446</v>
      </c>
      <c r="CJ13" s="643" t="s">
        <v>26</v>
      </c>
      <c r="CK13" s="643" t="s">
        <v>1446</v>
      </c>
      <c r="CL13" s="643" t="s">
        <v>26</v>
      </c>
      <c r="CM13" s="643" t="s">
        <v>1446</v>
      </c>
      <c r="CN13" s="643" t="s">
        <v>26</v>
      </c>
      <c r="CO13" s="643" t="s">
        <v>1446</v>
      </c>
      <c r="CP13" s="643" t="s">
        <v>26</v>
      </c>
      <c r="CQ13" s="643" t="s">
        <v>1446</v>
      </c>
      <c r="CR13" s="643" t="s">
        <v>26</v>
      </c>
      <c r="CS13" s="643" t="s">
        <v>1446</v>
      </c>
      <c r="CT13" s="643" t="s">
        <v>26</v>
      </c>
      <c r="CU13" s="643" t="s">
        <v>1446</v>
      </c>
      <c r="CV13" s="643" t="s">
        <v>26</v>
      </c>
      <c r="CW13" s="643" t="s">
        <v>1446</v>
      </c>
      <c r="CX13" s="643" t="s">
        <v>26</v>
      </c>
      <c r="CY13" s="643" t="s">
        <v>1446</v>
      </c>
      <c r="CZ13" s="643" t="s">
        <v>26</v>
      </c>
      <c r="DA13" s="643" t="s">
        <v>1446</v>
      </c>
      <c r="DB13" s="643" t="s">
        <v>26</v>
      </c>
      <c r="DC13" s="643" t="s">
        <v>1446</v>
      </c>
      <c r="DD13" s="643" t="s">
        <v>26</v>
      </c>
      <c r="DE13" s="643" t="s">
        <v>1446</v>
      </c>
      <c r="DF13" s="643" t="s">
        <v>26</v>
      </c>
      <c r="DG13" s="643" t="s">
        <v>2294</v>
      </c>
      <c r="DH13" s="643" t="s">
        <v>26</v>
      </c>
      <c r="DI13" s="643" t="s">
        <v>2294</v>
      </c>
      <c r="DJ13" s="643" t="s">
        <v>26</v>
      </c>
      <c r="DK13" s="643" t="s">
        <v>2294</v>
      </c>
      <c r="DL13" s="643" t="s">
        <v>26</v>
      </c>
      <c r="DM13" s="643" t="s">
        <v>2294</v>
      </c>
      <c r="DN13" s="643" t="s">
        <v>26</v>
      </c>
      <c r="DO13" s="643" t="s">
        <v>2294</v>
      </c>
      <c r="DP13" s="643" t="s">
        <v>26</v>
      </c>
      <c r="DQ13" s="643" t="s">
        <v>2294</v>
      </c>
      <c r="DR13" s="643" t="s">
        <v>26</v>
      </c>
    </row>
    <row r="14" spans="1:122" ht="13.5" thickBot="1">
      <c r="A14" s="642"/>
      <c r="B14" s="642" t="s">
        <v>1447</v>
      </c>
      <c r="C14" s="651" t="s">
        <v>26</v>
      </c>
      <c r="D14" s="651" t="s">
        <v>26</v>
      </c>
      <c r="E14" s="651" t="s">
        <v>26</v>
      </c>
      <c r="F14" s="651" t="s">
        <v>26</v>
      </c>
      <c r="G14" s="651" t="s">
        <v>26</v>
      </c>
      <c r="H14" s="651" t="s">
        <v>26</v>
      </c>
      <c r="I14" s="651" t="s">
        <v>26</v>
      </c>
      <c r="J14" s="651" t="s">
        <v>26</v>
      </c>
      <c r="K14" s="651" t="s">
        <v>26</v>
      </c>
      <c r="L14" s="651" t="s">
        <v>26</v>
      </c>
      <c r="M14" s="651" t="s">
        <v>26</v>
      </c>
      <c r="N14" s="1693" t="s">
        <v>1448</v>
      </c>
      <c r="O14" s="651" t="s">
        <v>26</v>
      </c>
      <c r="P14" s="651" t="s">
        <v>1448</v>
      </c>
      <c r="Q14" s="643" t="s">
        <v>26</v>
      </c>
      <c r="R14" s="643" t="s">
        <v>1448</v>
      </c>
      <c r="S14" s="643" t="s">
        <v>26</v>
      </c>
      <c r="T14" s="643" t="s">
        <v>1448</v>
      </c>
      <c r="U14" s="643" t="s">
        <v>26</v>
      </c>
      <c r="V14" s="643" t="s">
        <v>1448</v>
      </c>
      <c r="W14" s="643" t="s">
        <v>26</v>
      </c>
      <c r="X14" s="643" t="s">
        <v>1448</v>
      </c>
      <c r="Y14" s="643" t="s">
        <v>26</v>
      </c>
      <c r="Z14" s="643" t="s">
        <v>1448</v>
      </c>
      <c r="AA14" s="643" t="s">
        <v>26</v>
      </c>
      <c r="AB14" s="643" t="s">
        <v>1448</v>
      </c>
      <c r="AC14" s="643" t="s">
        <v>26</v>
      </c>
      <c r="AD14" s="643" t="s">
        <v>1448</v>
      </c>
      <c r="AE14" s="643" t="s">
        <v>26</v>
      </c>
      <c r="AF14" s="643" t="s">
        <v>1448</v>
      </c>
      <c r="AG14" s="643" t="s">
        <v>26</v>
      </c>
      <c r="AH14" s="643" t="s">
        <v>1448</v>
      </c>
      <c r="AI14" s="643" t="s">
        <v>26</v>
      </c>
      <c r="AJ14" s="643" t="s">
        <v>1448</v>
      </c>
      <c r="AK14" s="643" t="s">
        <v>26</v>
      </c>
      <c r="AL14" s="643" t="s">
        <v>1448</v>
      </c>
      <c r="AM14" s="643" t="s">
        <v>26</v>
      </c>
      <c r="AN14" s="643" t="s">
        <v>1448</v>
      </c>
      <c r="AO14" s="643" t="s">
        <v>26</v>
      </c>
      <c r="AP14" s="643" t="s">
        <v>1448</v>
      </c>
      <c r="AQ14" s="643" t="s">
        <v>26</v>
      </c>
      <c r="AR14" s="643" t="s">
        <v>1448</v>
      </c>
      <c r="AS14" s="643" t="s">
        <v>26</v>
      </c>
      <c r="AT14" s="643" t="s">
        <v>1448</v>
      </c>
      <c r="AU14" s="643" t="s">
        <v>26</v>
      </c>
      <c r="AV14" s="643" t="s">
        <v>1448</v>
      </c>
      <c r="AW14" s="643" t="s">
        <v>26</v>
      </c>
      <c r="AX14" s="643" t="s">
        <v>1448</v>
      </c>
      <c r="AY14" s="643" t="s">
        <v>26</v>
      </c>
      <c r="AZ14" s="643" t="s">
        <v>1448</v>
      </c>
      <c r="BA14" s="643" t="s">
        <v>26</v>
      </c>
      <c r="BB14" s="652" t="s">
        <v>1448</v>
      </c>
      <c r="BC14" s="643" t="s">
        <v>26</v>
      </c>
      <c r="BD14" s="645" t="s">
        <v>1448</v>
      </c>
      <c r="BE14" s="643" t="s">
        <v>26</v>
      </c>
      <c r="BF14" s="644" t="s">
        <v>1449</v>
      </c>
      <c r="BG14" s="643" t="s">
        <v>26</v>
      </c>
      <c r="BH14" s="645" t="s">
        <v>1449</v>
      </c>
      <c r="BI14" s="643" t="s">
        <v>26</v>
      </c>
      <c r="BJ14" s="644" t="s">
        <v>1450</v>
      </c>
      <c r="BK14" s="643" t="s">
        <v>26</v>
      </c>
      <c r="BL14" s="647" t="s">
        <v>1451</v>
      </c>
      <c r="BM14" s="643" t="s">
        <v>26</v>
      </c>
      <c r="BN14" s="643" t="s">
        <v>1451</v>
      </c>
      <c r="BO14" s="643" t="s">
        <v>26</v>
      </c>
      <c r="BP14" s="643" t="s">
        <v>1451</v>
      </c>
      <c r="BQ14" s="643" t="s">
        <v>26</v>
      </c>
      <c r="BR14" s="643" t="s">
        <v>1451</v>
      </c>
      <c r="BS14" s="643" t="s">
        <v>26</v>
      </c>
      <c r="BT14" s="643" t="s">
        <v>1451</v>
      </c>
      <c r="BU14" s="643" t="s">
        <v>26</v>
      </c>
      <c r="BV14" s="643" t="s">
        <v>1451</v>
      </c>
      <c r="BW14" s="643" t="s">
        <v>26</v>
      </c>
      <c r="BX14" s="643" t="s">
        <v>1451</v>
      </c>
      <c r="BY14" s="643" t="s">
        <v>26</v>
      </c>
      <c r="BZ14" s="643" t="s">
        <v>1451</v>
      </c>
      <c r="CA14" s="643" t="s">
        <v>26</v>
      </c>
      <c r="CB14" s="643" t="s">
        <v>1451</v>
      </c>
      <c r="CC14" s="643" t="s">
        <v>26</v>
      </c>
      <c r="CD14" s="643" t="s">
        <v>1451</v>
      </c>
      <c r="CE14" s="643" t="s">
        <v>26</v>
      </c>
      <c r="CF14" s="643" t="s">
        <v>1451</v>
      </c>
      <c r="CG14" s="643" t="s">
        <v>26</v>
      </c>
      <c r="CH14" s="643" t="s">
        <v>1451</v>
      </c>
      <c r="CI14" s="643" t="s">
        <v>26</v>
      </c>
      <c r="CJ14" s="643" t="s">
        <v>1451</v>
      </c>
      <c r="CK14" s="643" t="s">
        <v>26</v>
      </c>
      <c r="CL14" s="643" t="s">
        <v>1451</v>
      </c>
      <c r="CM14" s="643" t="s">
        <v>26</v>
      </c>
      <c r="CN14" s="643" t="s">
        <v>1451</v>
      </c>
      <c r="CO14" s="643" t="s">
        <v>26</v>
      </c>
      <c r="CP14" s="643" t="s">
        <v>1451</v>
      </c>
      <c r="CQ14" s="643" t="s">
        <v>26</v>
      </c>
      <c r="CR14" s="643" t="s">
        <v>1451</v>
      </c>
      <c r="CS14" s="643" t="s">
        <v>26</v>
      </c>
      <c r="CT14" s="643" t="s">
        <v>1451</v>
      </c>
      <c r="CU14" s="643" t="s">
        <v>26</v>
      </c>
      <c r="CV14" s="643" t="s">
        <v>1451</v>
      </c>
      <c r="CW14" s="643" t="s">
        <v>26</v>
      </c>
      <c r="CX14" s="643" t="s">
        <v>1451</v>
      </c>
      <c r="CY14" s="643" t="s">
        <v>26</v>
      </c>
      <c r="CZ14" s="647" t="s">
        <v>2134</v>
      </c>
      <c r="DA14" s="643" t="s">
        <v>26</v>
      </c>
      <c r="DB14" s="645" t="s">
        <v>2134</v>
      </c>
      <c r="DC14" s="643" t="s">
        <v>26</v>
      </c>
      <c r="DD14" s="645" t="s">
        <v>2134</v>
      </c>
      <c r="DE14" s="643" t="s">
        <v>26</v>
      </c>
      <c r="DF14" s="645" t="s">
        <v>2134</v>
      </c>
      <c r="DG14" s="643" t="s">
        <v>26</v>
      </c>
      <c r="DH14" s="645" t="s">
        <v>2134</v>
      </c>
      <c r="DI14" s="643" t="s">
        <v>26</v>
      </c>
      <c r="DJ14" s="645" t="s">
        <v>2134</v>
      </c>
      <c r="DK14" s="643" t="s">
        <v>26</v>
      </c>
      <c r="DL14" s="645" t="s">
        <v>2134</v>
      </c>
      <c r="DM14" s="643" t="s">
        <v>26</v>
      </c>
      <c r="DN14" s="645" t="s">
        <v>2134</v>
      </c>
      <c r="DO14" s="643" t="s">
        <v>26</v>
      </c>
      <c r="DP14" s="645" t="s">
        <v>2134</v>
      </c>
      <c r="DQ14" s="643" t="s">
        <v>26</v>
      </c>
      <c r="DR14" s="645" t="s">
        <v>2134</v>
      </c>
    </row>
    <row r="15" spans="1:122" ht="13.5" thickBot="1">
      <c r="A15" s="642"/>
      <c r="B15" s="642" t="s">
        <v>1452</v>
      </c>
      <c r="C15" s="651" t="s">
        <v>26</v>
      </c>
      <c r="D15" s="651" t="s">
        <v>26</v>
      </c>
      <c r="E15" s="651" t="s">
        <v>26</v>
      </c>
      <c r="F15" s="651" t="s">
        <v>26</v>
      </c>
      <c r="G15" s="651" t="s">
        <v>26</v>
      </c>
      <c r="H15" s="651" t="s">
        <v>26</v>
      </c>
      <c r="I15" s="651" t="s">
        <v>26</v>
      </c>
      <c r="J15" s="651" t="s">
        <v>26</v>
      </c>
      <c r="K15" s="651" t="s">
        <v>26</v>
      </c>
      <c r="L15" s="651" t="s">
        <v>26</v>
      </c>
      <c r="M15" s="651" t="s">
        <v>26</v>
      </c>
      <c r="N15" s="651" t="s">
        <v>1453</v>
      </c>
      <c r="O15" s="651" t="s">
        <v>26</v>
      </c>
      <c r="P15" s="651" t="s">
        <v>1453</v>
      </c>
      <c r="Q15" s="643" t="s">
        <v>26</v>
      </c>
      <c r="R15" s="643" t="s">
        <v>1453</v>
      </c>
      <c r="S15" s="643" t="s">
        <v>26</v>
      </c>
      <c r="T15" s="643" t="s">
        <v>1453</v>
      </c>
      <c r="U15" s="643" t="s">
        <v>26</v>
      </c>
      <c r="V15" s="643" t="s">
        <v>1453</v>
      </c>
      <c r="W15" s="643" t="s">
        <v>26</v>
      </c>
      <c r="X15" s="643" t="s">
        <v>1453</v>
      </c>
      <c r="Y15" s="643" t="s">
        <v>26</v>
      </c>
      <c r="Z15" s="643" t="s">
        <v>1453</v>
      </c>
      <c r="AA15" s="643" t="s">
        <v>26</v>
      </c>
      <c r="AB15" s="643" t="s">
        <v>1453</v>
      </c>
      <c r="AC15" s="643" t="s">
        <v>26</v>
      </c>
      <c r="AD15" s="643" t="s">
        <v>1453</v>
      </c>
      <c r="AE15" s="643" t="s">
        <v>26</v>
      </c>
      <c r="AF15" s="643" t="s">
        <v>1453</v>
      </c>
      <c r="AG15" s="643" t="s">
        <v>26</v>
      </c>
      <c r="AH15" s="643" t="s">
        <v>1453</v>
      </c>
      <c r="AI15" s="643" t="s">
        <v>26</v>
      </c>
      <c r="AJ15" s="643" t="s">
        <v>1453</v>
      </c>
      <c r="AK15" s="643" t="s">
        <v>26</v>
      </c>
      <c r="AL15" s="643" t="s">
        <v>1453</v>
      </c>
      <c r="AM15" s="643" t="s">
        <v>26</v>
      </c>
      <c r="AN15" s="643" t="s">
        <v>1453</v>
      </c>
      <c r="AO15" s="643" t="s">
        <v>26</v>
      </c>
      <c r="AP15" s="643" t="s">
        <v>1453</v>
      </c>
      <c r="AQ15" s="643" t="s">
        <v>26</v>
      </c>
      <c r="AR15" s="643" t="s">
        <v>1453</v>
      </c>
      <c r="AS15" s="643" t="s">
        <v>26</v>
      </c>
      <c r="AT15" s="643" t="s">
        <v>1453</v>
      </c>
      <c r="AU15" s="643" t="s">
        <v>26</v>
      </c>
      <c r="AV15" s="643" t="s">
        <v>1453</v>
      </c>
      <c r="AW15" s="643" t="s">
        <v>26</v>
      </c>
      <c r="AX15" s="643" t="s">
        <v>1453</v>
      </c>
      <c r="AY15" s="643" t="s">
        <v>26</v>
      </c>
      <c r="AZ15" s="643" t="s">
        <v>1453</v>
      </c>
      <c r="BA15" s="643" t="s">
        <v>26</v>
      </c>
      <c r="BB15" s="643" t="s">
        <v>1453</v>
      </c>
      <c r="BC15" s="643" t="s">
        <v>26</v>
      </c>
      <c r="BD15" s="643" t="s">
        <v>1453</v>
      </c>
      <c r="BE15" s="643" t="s">
        <v>26</v>
      </c>
      <c r="BF15" s="643" t="s">
        <v>1453</v>
      </c>
      <c r="BG15" s="643" t="s">
        <v>26</v>
      </c>
      <c r="BH15" s="643" t="s">
        <v>1453</v>
      </c>
      <c r="BI15" s="643" t="s">
        <v>26</v>
      </c>
      <c r="BJ15" s="643" t="s">
        <v>1453</v>
      </c>
      <c r="BK15" s="643" t="s">
        <v>26</v>
      </c>
      <c r="BL15" s="643" t="s">
        <v>1453</v>
      </c>
      <c r="BM15" s="643" t="s">
        <v>26</v>
      </c>
      <c r="BN15" s="643" t="s">
        <v>1453</v>
      </c>
      <c r="BO15" s="643" t="s">
        <v>26</v>
      </c>
      <c r="BP15" s="643" t="s">
        <v>1453</v>
      </c>
      <c r="BQ15" s="643" t="s">
        <v>26</v>
      </c>
      <c r="BR15" s="643" t="s">
        <v>1453</v>
      </c>
      <c r="BS15" s="643" t="s">
        <v>26</v>
      </c>
      <c r="BT15" s="643" t="s">
        <v>1453</v>
      </c>
      <c r="BU15" s="643" t="s">
        <v>26</v>
      </c>
      <c r="BV15" s="643" t="s">
        <v>1453</v>
      </c>
      <c r="BW15" s="643" t="s">
        <v>26</v>
      </c>
      <c r="BX15" s="643" t="s">
        <v>1453</v>
      </c>
      <c r="BY15" s="643" t="s">
        <v>26</v>
      </c>
      <c r="BZ15" s="643" t="s">
        <v>1453</v>
      </c>
      <c r="CA15" s="643" t="s">
        <v>26</v>
      </c>
      <c r="CB15" s="643" t="s">
        <v>1453</v>
      </c>
      <c r="CC15" s="643" t="s">
        <v>26</v>
      </c>
      <c r="CD15" s="643" t="s">
        <v>1453</v>
      </c>
      <c r="CE15" s="643" t="s">
        <v>26</v>
      </c>
      <c r="CF15" s="643" t="s">
        <v>1453</v>
      </c>
      <c r="CG15" s="643" t="s">
        <v>26</v>
      </c>
      <c r="CH15" s="643" t="s">
        <v>1453</v>
      </c>
      <c r="CI15" s="643" t="s">
        <v>26</v>
      </c>
      <c r="CJ15" s="643" t="s">
        <v>1453</v>
      </c>
      <c r="CK15" s="643" t="s">
        <v>26</v>
      </c>
      <c r="CL15" s="643" t="s">
        <v>1453</v>
      </c>
      <c r="CM15" s="643" t="s">
        <v>26</v>
      </c>
      <c r="CN15" s="643" t="s">
        <v>1453</v>
      </c>
      <c r="CO15" s="643" t="s">
        <v>26</v>
      </c>
      <c r="CP15" s="643" t="s">
        <v>1453</v>
      </c>
      <c r="CQ15" s="643" t="s">
        <v>26</v>
      </c>
      <c r="CR15" s="643" t="s">
        <v>1453</v>
      </c>
      <c r="CS15" s="643" t="s">
        <v>26</v>
      </c>
      <c r="CT15" s="643" t="s">
        <v>1453</v>
      </c>
      <c r="CU15" s="643" t="s">
        <v>26</v>
      </c>
      <c r="CV15" s="643" t="s">
        <v>1453</v>
      </c>
      <c r="CW15" s="643" t="s">
        <v>26</v>
      </c>
      <c r="CX15" s="643" t="s">
        <v>1453</v>
      </c>
      <c r="CY15" s="643" t="s">
        <v>26</v>
      </c>
      <c r="CZ15" s="643"/>
      <c r="DA15" s="643" t="s">
        <v>26</v>
      </c>
      <c r="DB15" s="643"/>
      <c r="DC15" s="643" t="s">
        <v>26</v>
      </c>
      <c r="DD15" s="643"/>
      <c r="DE15" s="643" t="s">
        <v>26</v>
      </c>
      <c r="DF15" s="643"/>
      <c r="DG15" s="643" t="s">
        <v>26</v>
      </c>
      <c r="DH15" s="643"/>
      <c r="DI15" s="643" t="s">
        <v>26</v>
      </c>
      <c r="DJ15" s="643"/>
      <c r="DK15" s="643" t="s">
        <v>26</v>
      </c>
      <c r="DL15" s="643"/>
      <c r="DM15" s="643" t="s">
        <v>26</v>
      </c>
      <c r="DN15" s="643"/>
      <c r="DO15" s="643" t="s">
        <v>26</v>
      </c>
      <c r="DP15" s="643"/>
      <c r="DQ15" s="643" t="s">
        <v>26</v>
      </c>
      <c r="DR15" s="643"/>
    </row>
    <row r="16" spans="1:122" ht="13.5" thickBot="1">
      <c r="A16" s="642"/>
      <c r="B16" s="642" t="s">
        <v>1454</v>
      </c>
      <c r="C16" s="651" t="s">
        <v>26</v>
      </c>
      <c r="D16" s="651" t="s">
        <v>26</v>
      </c>
      <c r="E16" s="651" t="s">
        <v>26</v>
      </c>
      <c r="F16" s="651" t="s">
        <v>26</v>
      </c>
      <c r="G16" s="651" t="s">
        <v>26</v>
      </c>
      <c r="H16" s="651" t="s">
        <v>26</v>
      </c>
      <c r="I16" s="651" t="s">
        <v>26</v>
      </c>
      <c r="J16" s="651" t="s">
        <v>26</v>
      </c>
      <c r="K16" s="651" t="s">
        <v>26</v>
      </c>
      <c r="L16" s="651" t="s">
        <v>26</v>
      </c>
      <c r="M16" s="651" t="s">
        <v>26</v>
      </c>
      <c r="N16" s="651" t="s">
        <v>26</v>
      </c>
      <c r="O16" s="651" t="s">
        <v>26</v>
      </c>
      <c r="P16" s="651" t="s">
        <v>26</v>
      </c>
      <c r="Q16" s="643" t="s">
        <v>1455</v>
      </c>
      <c r="R16" s="643" t="s">
        <v>26</v>
      </c>
      <c r="S16" s="643" t="s">
        <v>1455</v>
      </c>
      <c r="T16" s="643" t="s">
        <v>26</v>
      </c>
      <c r="U16" s="643" t="s">
        <v>1455</v>
      </c>
      <c r="V16" s="643" t="s">
        <v>26</v>
      </c>
      <c r="W16" s="643" t="s">
        <v>1455</v>
      </c>
      <c r="X16" s="643" t="s">
        <v>26</v>
      </c>
      <c r="Y16" s="643" t="s">
        <v>1455</v>
      </c>
      <c r="Z16" s="643" t="s">
        <v>26</v>
      </c>
      <c r="AA16" s="643" t="s">
        <v>1455</v>
      </c>
      <c r="AB16" s="643" t="s">
        <v>26</v>
      </c>
      <c r="AC16" s="643" t="s">
        <v>1455</v>
      </c>
      <c r="AD16" s="643" t="s">
        <v>26</v>
      </c>
      <c r="AE16" s="647" t="s">
        <v>1456</v>
      </c>
      <c r="AF16" s="643" t="s">
        <v>26</v>
      </c>
      <c r="AG16" s="643" t="s">
        <v>1456</v>
      </c>
      <c r="AH16" s="643" t="s">
        <v>26</v>
      </c>
      <c r="AI16" s="643" t="s">
        <v>1456</v>
      </c>
      <c r="AJ16" s="643" t="s">
        <v>26</v>
      </c>
      <c r="AK16" s="643" t="s">
        <v>1456</v>
      </c>
      <c r="AL16" s="643" t="s">
        <v>26</v>
      </c>
      <c r="AM16" s="643" t="s">
        <v>1456</v>
      </c>
      <c r="AN16" s="643" t="s">
        <v>26</v>
      </c>
      <c r="AO16" s="643" t="s">
        <v>1456</v>
      </c>
      <c r="AP16" s="643" t="s">
        <v>26</v>
      </c>
      <c r="AQ16" s="644" t="s">
        <v>1455</v>
      </c>
      <c r="AR16" s="643" t="s">
        <v>26</v>
      </c>
      <c r="AS16" s="643" t="s">
        <v>1455</v>
      </c>
      <c r="AT16" s="643" t="s">
        <v>26</v>
      </c>
      <c r="AU16" s="643" t="s">
        <v>1455</v>
      </c>
      <c r="AV16" s="643" t="s">
        <v>26</v>
      </c>
      <c r="AW16" s="643" t="s">
        <v>1455</v>
      </c>
      <c r="AX16" s="643" t="s">
        <v>26</v>
      </c>
      <c r="AY16" s="643" t="s">
        <v>1455</v>
      </c>
      <c r="AZ16" s="643" t="s">
        <v>26</v>
      </c>
      <c r="BA16" s="652" t="s">
        <v>1455</v>
      </c>
      <c r="BB16" s="643" t="s">
        <v>26</v>
      </c>
      <c r="BC16" s="644" t="s">
        <v>1457</v>
      </c>
      <c r="BD16" s="643" t="s">
        <v>26</v>
      </c>
      <c r="BE16" s="644" t="s">
        <v>1458</v>
      </c>
      <c r="BF16" s="643" t="s">
        <v>26</v>
      </c>
      <c r="BG16" s="645" t="s">
        <v>1458</v>
      </c>
      <c r="BH16" s="643" t="s">
        <v>26</v>
      </c>
      <c r="BI16" s="644" t="s">
        <v>1459</v>
      </c>
      <c r="BJ16" s="643" t="s">
        <v>26</v>
      </c>
      <c r="BK16" s="643" t="s">
        <v>1459</v>
      </c>
      <c r="BL16" s="643" t="s">
        <v>26</v>
      </c>
      <c r="BM16" s="643" t="s">
        <v>1459</v>
      </c>
      <c r="BN16" s="643" t="s">
        <v>26</v>
      </c>
      <c r="BO16" s="643" t="s">
        <v>1459</v>
      </c>
      <c r="BP16" s="643" t="s">
        <v>26</v>
      </c>
      <c r="BQ16" s="643" t="s">
        <v>1459</v>
      </c>
      <c r="BR16" s="643" t="s">
        <v>26</v>
      </c>
      <c r="BS16" s="643" t="s">
        <v>1459</v>
      </c>
      <c r="BT16" s="643" t="s">
        <v>26</v>
      </c>
      <c r="BU16" s="643" t="s">
        <v>1459</v>
      </c>
      <c r="BV16" s="643" t="s">
        <v>26</v>
      </c>
      <c r="BW16" s="643" t="s">
        <v>1459</v>
      </c>
      <c r="BX16" s="643" t="s">
        <v>26</v>
      </c>
      <c r="BY16" s="643" t="s">
        <v>1459</v>
      </c>
      <c r="BZ16" s="643" t="s">
        <v>26</v>
      </c>
      <c r="CA16" s="643" t="s">
        <v>1459</v>
      </c>
      <c r="CB16" s="643" t="s">
        <v>26</v>
      </c>
      <c r="CC16" s="643" t="s">
        <v>1459</v>
      </c>
      <c r="CD16" s="643" t="s">
        <v>26</v>
      </c>
      <c r="CE16" s="643" t="s">
        <v>1459</v>
      </c>
      <c r="CF16" s="643" t="s">
        <v>26</v>
      </c>
      <c r="CG16" s="643" t="s">
        <v>1459</v>
      </c>
      <c r="CH16" s="643" t="s">
        <v>26</v>
      </c>
      <c r="CI16" s="643" t="s">
        <v>1459</v>
      </c>
      <c r="CJ16" s="643" t="s">
        <v>26</v>
      </c>
      <c r="CK16" s="643" t="s">
        <v>1459</v>
      </c>
      <c r="CL16" s="643" t="s">
        <v>26</v>
      </c>
      <c r="CM16" s="643" t="s">
        <v>1459</v>
      </c>
      <c r="CN16" s="643" t="s">
        <v>26</v>
      </c>
      <c r="CO16" s="643" t="s">
        <v>1459</v>
      </c>
      <c r="CP16" s="643" t="s">
        <v>26</v>
      </c>
      <c r="CQ16" s="643" t="s">
        <v>1459</v>
      </c>
      <c r="CR16" s="643" t="s">
        <v>26</v>
      </c>
      <c r="CS16" s="643" t="s">
        <v>1459</v>
      </c>
      <c r="CT16" s="643" t="s">
        <v>26</v>
      </c>
      <c r="CU16" s="643" t="s">
        <v>1459</v>
      </c>
      <c r="CV16" s="643" t="s">
        <v>26</v>
      </c>
      <c r="CW16" s="643" t="s">
        <v>1459</v>
      </c>
      <c r="CX16" s="643" t="s">
        <v>26</v>
      </c>
      <c r="CY16" s="643" t="s">
        <v>1459</v>
      </c>
      <c r="CZ16" s="643" t="s">
        <v>26</v>
      </c>
      <c r="DA16" s="643" t="s">
        <v>1459</v>
      </c>
      <c r="DB16" s="643" t="s">
        <v>26</v>
      </c>
      <c r="DC16" s="643" t="s">
        <v>1459</v>
      </c>
      <c r="DD16" s="643" t="s">
        <v>26</v>
      </c>
      <c r="DE16" s="643" t="s">
        <v>1459</v>
      </c>
      <c r="DF16" s="643" t="s">
        <v>26</v>
      </c>
      <c r="DG16" s="643" t="s">
        <v>1459</v>
      </c>
      <c r="DH16" s="643" t="s">
        <v>26</v>
      </c>
      <c r="DI16" s="643" t="s">
        <v>1459</v>
      </c>
      <c r="DJ16" s="643" t="s">
        <v>26</v>
      </c>
      <c r="DK16" s="643" t="s">
        <v>1459</v>
      </c>
      <c r="DL16" s="643" t="s">
        <v>26</v>
      </c>
      <c r="DM16" s="643" t="s">
        <v>1459</v>
      </c>
      <c r="DN16" s="643" t="s">
        <v>26</v>
      </c>
      <c r="DO16" s="643" t="s">
        <v>1459</v>
      </c>
      <c r="DP16" s="643" t="s">
        <v>26</v>
      </c>
      <c r="DQ16" s="643" t="s">
        <v>1459</v>
      </c>
      <c r="DR16" s="643" t="s">
        <v>26</v>
      </c>
    </row>
    <row r="17" spans="1:122" ht="15.75" thickBot="1">
      <c r="A17" s="642"/>
      <c r="B17" s="642" t="s">
        <v>1460</v>
      </c>
      <c r="C17" s="651" t="s">
        <v>26</v>
      </c>
      <c r="D17" s="651" t="s">
        <v>26</v>
      </c>
      <c r="E17" s="651" t="s">
        <v>26</v>
      </c>
      <c r="F17" s="651" t="s">
        <v>26</v>
      </c>
      <c r="G17" s="651" t="s">
        <v>26</v>
      </c>
      <c r="H17" s="651" t="s">
        <v>26</v>
      </c>
      <c r="I17" s="651" t="s">
        <v>26</v>
      </c>
      <c r="J17" s="651" t="s">
        <v>26</v>
      </c>
      <c r="K17" s="651" t="s">
        <v>26</v>
      </c>
      <c r="L17" s="651" t="s">
        <v>26</v>
      </c>
      <c r="M17" s="651" t="s">
        <v>26</v>
      </c>
      <c r="N17" s="651" t="s">
        <v>26</v>
      </c>
      <c r="O17" s="651" t="s">
        <v>26</v>
      </c>
      <c r="P17" s="651" t="s">
        <v>26</v>
      </c>
      <c r="Q17" s="1691" t="s">
        <v>1455</v>
      </c>
      <c r="R17" s="643" t="s">
        <v>26</v>
      </c>
      <c r="S17" s="643" t="s">
        <v>1455</v>
      </c>
      <c r="T17" s="643" t="s">
        <v>26</v>
      </c>
      <c r="U17" s="643" t="s">
        <v>1455</v>
      </c>
      <c r="V17" s="643" t="s">
        <v>26</v>
      </c>
      <c r="W17" s="647" t="s">
        <v>1456</v>
      </c>
      <c r="X17" s="643" t="s">
        <v>26</v>
      </c>
      <c r="Y17" s="643" t="s">
        <v>1456</v>
      </c>
      <c r="Z17" s="643" t="s">
        <v>26</v>
      </c>
      <c r="AA17" s="643" t="s">
        <v>1456</v>
      </c>
      <c r="AB17" s="643" t="s">
        <v>26</v>
      </c>
      <c r="AC17" s="643" t="s">
        <v>1456</v>
      </c>
      <c r="AD17" s="643" t="s">
        <v>26</v>
      </c>
      <c r="AE17" s="644" t="s">
        <v>1461</v>
      </c>
      <c r="AF17" s="643" t="s">
        <v>26</v>
      </c>
      <c r="AG17" s="643" t="s">
        <v>1455</v>
      </c>
      <c r="AH17" s="643" t="s">
        <v>26</v>
      </c>
      <c r="AI17" s="643" t="s">
        <v>1455</v>
      </c>
      <c r="AJ17" s="643" t="s">
        <v>26</v>
      </c>
      <c r="AK17" s="644" t="s">
        <v>1462</v>
      </c>
      <c r="AL17" s="643" t="s">
        <v>26</v>
      </c>
      <c r="AM17" s="645" t="s">
        <v>1457</v>
      </c>
      <c r="AN17" s="643" t="s">
        <v>26</v>
      </c>
      <c r="AO17" s="645" t="s">
        <v>1457</v>
      </c>
      <c r="AP17" s="643" t="s">
        <v>26</v>
      </c>
      <c r="AQ17" s="645" t="s">
        <v>1457</v>
      </c>
      <c r="AR17" s="643" t="s">
        <v>26</v>
      </c>
      <c r="AS17" s="645" t="s">
        <v>1457</v>
      </c>
      <c r="AT17" s="643" t="s">
        <v>26</v>
      </c>
      <c r="AU17" s="645" t="s">
        <v>1457</v>
      </c>
      <c r="AV17" s="643" t="s">
        <v>26</v>
      </c>
      <c r="AW17" s="645" t="s">
        <v>1457</v>
      </c>
      <c r="AX17" s="643" t="s">
        <v>26</v>
      </c>
      <c r="AY17" s="645" t="s">
        <v>1457</v>
      </c>
      <c r="AZ17" s="643" t="s">
        <v>26</v>
      </c>
      <c r="BA17" s="652" t="s">
        <v>1457</v>
      </c>
      <c r="BB17" s="643" t="s">
        <v>26</v>
      </c>
      <c r="BC17" s="645" t="s">
        <v>1457</v>
      </c>
      <c r="BD17" s="643" t="s">
        <v>26</v>
      </c>
      <c r="BE17" s="644" t="s">
        <v>1458</v>
      </c>
      <c r="BF17" s="643" t="s">
        <v>26</v>
      </c>
      <c r="BG17" s="645" t="s">
        <v>1458</v>
      </c>
      <c r="BH17" s="643" t="s">
        <v>26</v>
      </c>
      <c r="BI17" s="644" t="s">
        <v>1459</v>
      </c>
      <c r="BJ17" s="643" t="s">
        <v>26</v>
      </c>
      <c r="BK17" s="643" t="s">
        <v>1459</v>
      </c>
      <c r="BL17" s="643" t="s">
        <v>26</v>
      </c>
      <c r="BM17" s="643" t="s">
        <v>1459</v>
      </c>
      <c r="BN17" s="643" t="s">
        <v>26</v>
      </c>
      <c r="BO17" s="643" t="s">
        <v>1459</v>
      </c>
      <c r="BP17" s="643" t="s">
        <v>26</v>
      </c>
      <c r="BQ17" s="643" t="s">
        <v>1459</v>
      </c>
      <c r="BR17" s="643" t="s">
        <v>26</v>
      </c>
      <c r="BS17" s="643" t="s">
        <v>1459</v>
      </c>
      <c r="BT17" s="643" t="s">
        <v>26</v>
      </c>
      <c r="BU17" s="643" t="s">
        <v>1459</v>
      </c>
      <c r="BV17" s="643" t="s">
        <v>26</v>
      </c>
      <c r="BW17" s="643" t="s">
        <v>1459</v>
      </c>
      <c r="BX17" s="643" t="s">
        <v>26</v>
      </c>
      <c r="BY17" s="643" t="s">
        <v>1459</v>
      </c>
      <c r="BZ17" s="643" t="s">
        <v>26</v>
      </c>
      <c r="CA17" s="643" t="s">
        <v>1459</v>
      </c>
      <c r="CB17" s="643" t="s">
        <v>26</v>
      </c>
      <c r="CC17" s="643" t="s">
        <v>1459</v>
      </c>
      <c r="CD17" s="643" t="s">
        <v>26</v>
      </c>
      <c r="CE17" s="643" t="s">
        <v>1459</v>
      </c>
      <c r="CF17" s="643" t="s">
        <v>26</v>
      </c>
      <c r="CG17" s="643" t="s">
        <v>1459</v>
      </c>
      <c r="CH17" s="643" t="s">
        <v>26</v>
      </c>
      <c r="CI17" s="643" t="s">
        <v>1459</v>
      </c>
      <c r="CJ17" s="643" t="s">
        <v>26</v>
      </c>
      <c r="CK17" s="643" t="s">
        <v>1459</v>
      </c>
      <c r="CL17" s="643" t="s">
        <v>26</v>
      </c>
      <c r="CM17" s="644" t="s">
        <v>1681</v>
      </c>
      <c r="CN17" s="643" t="s">
        <v>26</v>
      </c>
      <c r="CO17" s="645" t="s">
        <v>1681</v>
      </c>
      <c r="CP17" s="643" t="s">
        <v>26</v>
      </c>
      <c r="CQ17" s="645" t="s">
        <v>1681</v>
      </c>
      <c r="CR17" s="643" t="s">
        <v>26</v>
      </c>
      <c r="CS17" s="645" t="s">
        <v>1681</v>
      </c>
      <c r="CT17" s="643" t="s">
        <v>26</v>
      </c>
      <c r="CU17" s="645" t="s">
        <v>1681</v>
      </c>
      <c r="CV17" s="643" t="s">
        <v>26</v>
      </c>
      <c r="CW17" s="645" t="s">
        <v>1681</v>
      </c>
      <c r="CX17" s="643" t="s">
        <v>26</v>
      </c>
      <c r="CY17" s="645" t="s">
        <v>1681</v>
      </c>
      <c r="CZ17" s="643" t="s">
        <v>26</v>
      </c>
      <c r="DA17" s="645" t="s">
        <v>1681</v>
      </c>
      <c r="DB17" s="643" t="s">
        <v>26</v>
      </c>
      <c r="DC17" s="645" t="s">
        <v>1681</v>
      </c>
      <c r="DD17" s="643" t="s">
        <v>26</v>
      </c>
      <c r="DE17" s="645" t="s">
        <v>1681</v>
      </c>
      <c r="DF17" s="643" t="s">
        <v>26</v>
      </c>
      <c r="DG17" s="645" t="s">
        <v>1681</v>
      </c>
      <c r="DH17" s="643" t="s">
        <v>26</v>
      </c>
      <c r="DI17" s="645" t="s">
        <v>1681</v>
      </c>
      <c r="DJ17" s="643" t="s">
        <v>26</v>
      </c>
      <c r="DK17" s="645" t="s">
        <v>1681</v>
      </c>
      <c r="DL17" s="643" t="s">
        <v>26</v>
      </c>
      <c r="DM17" s="645" t="s">
        <v>1681</v>
      </c>
      <c r="DN17" s="643" t="s">
        <v>26</v>
      </c>
      <c r="DO17" s="645" t="s">
        <v>1681</v>
      </c>
      <c r="DP17" s="643" t="s">
        <v>26</v>
      </c>
      <c r="DQ17" s="645" t="s">
        <v>1681</v>
      </c>
      <c r="DR17" s="643" t="s">
        <v>26</v>
      </c>
    </row>
    <row r="18" spans="1:122" s="9" customFormat="1" ht="13.5" thickBot="1">
      <c r="A18" s="1245"/>
      <c r="B18" s="1245" t="s">
        <v>1463</v>
      </c>
      <c r="C18" s="1247" t="s">
        <v>1409</v>
      </c>
      <c r="D18" s="1247" t="s">
        <v>1410</v>
      </c>
      <c r="E18" s="1247" t="s">
        <v>1409</v>
      </c>
      <c r="F18" s="1247" t="s">
        <v>1410</v>
      </c>
      <c r="G18" s="1247" t="s">
        <v>1409</v>
      </c>
      <c r="H18" s="1247" t="s">
        <v>1410</v>
      </c>
      <c r="I18" s="1247" t="s">
        <v>1409</v>
      </c>
      <c r="J18" s="1247" t="s">
        <v>1410</v>
      </c>
      <c r="K18" s="1247" t="s">
        <v>1409</v>
      </c>
      <c r="L18" s="1247" t="s">
        <v>1410</v>
      </c>
      <c r="M18" s="1247" t="s">
        <v>1409</v>
      </c>
      <c r="N18" s="1247" t="s">
        <v>1410</v>
      </c>
      <c r="O18" s="1247" t="s">
        <v>1409</v>
      </c>
      <c r="P18" s="1247" t="s">
        <v>1410</v>
      </c>
      <c r="Q18" s="1246" t="s">
        <v>1409</v>
      </c>
      <c r="R18" s="1246" t="s">
        <v>1410</v>
      </c>
      <c r="S18" s="1246" t="s">
        <v>1409</v>
      </c>
      <c r="T18" s="1246" t="s">
        <v>1410</v>
      </c>
      <c r="U18" s="1246" t="s">
        <v>1409</v>
      </c>
      <c r="V18" s="1246" t="s">
        <v>1410</v>
      </c>
      <c r="W18" s="1246" t="s">
        <v>1409</v>
      </c>
      <c r="X18" s="1246" t="s">
        <v>1410</v>
      </c>
      <c r="Y18" s="1246" t="s">
        <v>1409</v>
      </c>
      <c r="Z18" s="1246" t="s">
        <v>1410</v>
      </c>
      <c r="AA18" s="1246" t="s">
        <v>1409</v>
      </c>
      <c r="AB18" s="1246" t="s">
        <v>1410</v>
      </c>
      <c r="AC18" s="1246" t="s">
        <v>1409</v>
      </c>
      <c r="AD18" s="1246" t="s">
        <v>1410</v>
      </c>
      <c r="AE18" s="1246" t="s">
        <v>1409</v>
      </c>
      <c r="AF18" s="1246" t="s">
        <v>1410</v>
      </c>
      <c r="AG18" s="1246" t="s">
        <v>1409</v>
      </c>
      <c r="AH18" s="1246" t="s">
        <v>1410</v>
      </c>
      <c r="AI18" s="1246" t="s">
        <v>1409</v>
      </c>
      <c r="AJ18" s="1246" t="s">
        <v>1410</v>
      </c>
      <c r="AK18" s="1246" t="s">
        <v>1409</v>
      </c>
      <c r="AL18" s="1246" t="s">
        <v>1410</v>
      </c>
      <c r="AM18" s="1246" t="s">
        <v>1409</v>
      </c>
      <c r="AN18" s="1246" t="s">
        <v>1410</v>
      </c>
      <c r="AO18" s="1246" t="s">
        <v>1409</v>
      </c>
      <c r="AP18" s="1246" t="s">
        <v>1410</v>
      </c>
      <c r="AQ18" s="1246" t="s">
        <v>1409</v>
      </c>
      <c r="AR18" s="1246" t="s">
        <v>1410</v>
      </c>
      <c r="AS18" s="1246" t="s">
        <v>1409</v>
      </c>
      <c r="AT18" s="1246" t="s">
        <v>1410</v>
      </c>
      <c r="AU18" s="1246" t="s">
        <v>1409</v>
      </c>
      <c r="AV18" s="1246" t="s">
        <v>1410</v>
      </c>
      <c r="AW18" s="1246" t="s">
        <v>1409</v>
      </c>
      <c r="AX18" s="1246" t="s">
        <v>1410</v>
      </c>
      <c r="AY18" s="1246" t="s">
        <v>1409</v>
      </c>
      <c r="AZ18" s="1246" t="s">
        <v>1410</v>
      </c>
      <c r="BA18" s="1246" t="s">
        <v>1409</v>
      </c>
      <c r="BB18" s="1246" t="s">
        <v>1410</v>
      </c>
      <c r="BC18" s="1246" t="s">
        <v>1409</v>
      </c>
      <c r="BD18" s="1246" t="s">
        <v>1410</v>
      </c>
      <c r="BE18" s="1246" t="s">
        <v>1409</v>
      </c>
      <c r="BF18" s="1246" t="s">
        <v>1410</v>
      </c>
      <c r="BG18" s="1246" t="s">
        <v>1409</v>
      </c>
      <c r="BH18" s="1246" t="s">
        <v>1410</v>
      </c>
      <c r="BI18" s="1246" t="s">
        <v>1409</v>
      </c>
      <c r="BJ18" s="1246" t="s">
        <v>1410</v>
      </c>
      <c r="BK18" s="1246" t="s">
        <v>1409</v>
      </c>
      <c r="BL18" s="1246" t="s">
        <v>1410</v>
      </c>
      <c r="BM18" s="1246" t="s">
        <v>1409</v>
      </c>
      <c r="BN18" s="1246" t="s">
        <v>1410</v>
      </c>
      <c r="BO18" s="1246" t="s">
        <v>1409</v>
      </c>
      <c r="BP18" s="1246" t="s">
        <v>1410</v>
      </c>
      <c r="BQ18" s="1246" t="s">
        <v>1409</v>
      </c>
      <c r="BR18" s="1246" t="s">
        <v>1410</v>
      </c>
      <c r="BS18" s="1246" t="s">
        <v>1409</v>
      </c>
      <c r="BT18" s="1246" t="s">
        <v>1410</v>
      </c>
      <c r="BU18" s="1246" t="s">
        <v>1409</v>
      </c>
      <c r="BV18" s="1246" t="s">
        <v>1410</v>
      </c>
      <c r="BW18" s="1246" t="s">
        <v>1409</v>
      </c>
      <c r="BX18" s="1246" t="s">
        <v>1410</v>
      </c>
      <c r="BY18" s="1246" t="s">
        <v>1409</v>
      </c>
      <c r="BZ18" s="1246" t="s">
        <v>1410</v>
      </c>
      <c r="CA18" s="1246" t="s">
        <v>1409</v>
      </c>
      <c r="CB18" s="1246" t="s">
        <v>1410</v>
      </c>
      <c r="CC18" s="1246" t="s">
        <v>1409</v>
      </c>
      <c r="CD18" s="1246" t="s">
        <v>1410</v>
      </c>
      <c r="CE18" s="1246" t="s">
        <v>1409</v>
      </c>
      <c r="CF18" s="1246" t="s">
        <v>1410</v>
      </c>
      <c r="CG18" s="1246" t="s">
        <v>1409</v>
      </c>
      <c r="CH18" s="1246" t="s">
        <v>1410</v>
      </c>
      <c r="CI18" s="1246" t="s">
        <v>1409</v>
      </c>
      <c r="CJ18" s="1246" t="s">
        <v>1410</v>
      </c>
      <c r="CK18" s="1246" t="s">
        <v>1409</v>
      </c>
      <c r="CL18" s="1246" t="s">
        <v>1410</v>
      </c>
      <c r="CM18" s="1246" t="s">
        <v>1409</v>
      </c>
      <c r="CN18" s="1246" t="s">
        <v>1410</v>
      </c>
      <c r="CO18" s="1246" t="s">
        <v>1409</v>
      </c>
      <c r="CP18" s="1246" t="s">
        <v>1410</v>
      </c>
      <c r="CQ18" s="1246" t="s">
        <v>1409</v>
      </c>
      <c r="CR18" s="1246" t="s">
        <v>1410</v>
      </c>
      <c r="CS18" s="1246" t="s">
        <v>1409</v>
      </c>
      <c r="CT18" s="1246" t="s">
        <v>1410</v>
      </c>
      <c r="CU18" s="1246" t="s">
        <v>1409</v>
      </c>
      <c r="CV18" s="1246" t="s">
        <v>1410</v>
      </c>
      <c r="CW18" s="1246" t="s">
        <v>1409</v>
      </c>
      <c r="CX18" s="1246" t="s">
        <v>1410</v>
      </c>
      <c r="CY18" s="1246" t="s">
        <v>1409</v>
      </c>
      <c r="CZ18" s="1246" t="s">
        <v>1410</v>
      </c>
      <c r="DA18" s="1246" t="s">
        <v>1409</v>
      </c>
      <c r="DB18" s="1246" t="s">
        <v>1410</v>
      </c>
      <c r="DC18" s="1246" t="s">
        <v>1409</v>
      </c>
      <c r="DD18" s="1246" t="s">
        <v>1410</v>
      </c>
      <c r="DE18" s="1246" t="s">
        <v>1409</v>
      </c>
      <c r="DF18" s="1246" t="s">
        <v>1410</v>
      </c>
      <c r="DG18" s="1246" t="s">
        <v>1409</v>
      </c>
      <c r="DH18" s="1246" t="s">
        <v>1410</v>
      </c>
      <c r="DI18" s="1246" t="s">
        <v>1409</v>
      </c>
      <c r="DJ18" s="1246" t="s">
        <v>1410</v>
      </c>
      <c r="DK18" s="1246"/>
      <c r="DL18" s="1246"/>
      <c r="DM18" s="1246"/>
      <c r="DN18" s="1246"/>
      <c r="DO18" s="1246"/>
      <c r="DP18" s="1246"/>
      <c r="DQ18" s="1896"/>
      <c r="DR18" s="1896"/>
    </row>
    <row r="19" spans="1:122" ht="13.5" thickBot="1">
      <c r="A19" s="642"/>
      <c r="B19" s="642" t="s">
        <v>1464</v>
      </c>
      <c r="C19" s="651" t="s">
        <v>1417</v>
      </c>
      <c r="D19" s="651" t="s">
        <v>26</v>
      </c>
      <c r="E19" s="651" t="s">
        <v>1417</v>
      </c>
      <c r="F19" s="651" t="s">
        <v>26</v>
      </c>
      <c r="G19" s="651" t="s">
        <v>1417</v>
      </c>
      <c r="H19" s="651" t="s">
        <v>26</v>
      </c>
      <c r="I19" s="651" t="s">
        <v>1417</v>
      </c>
      <c r="J19" s="651" t="s">
        <v>26</v>
      </c>
      <c r="K19" s="651" t="s">
        <v>1417</v>
      </c>
      <c r="L19" s="651" t="s">
        <v>26</v>
      </c>
      <c r="M19" s="651" t="s">
        <v>1417</v>
      </c>
      <c r="N19" s="651" t="s">
        <v>26</v>
      </c>
      <c r="O19" s="651" t="s">
        <v>1417</v>
      </c>
      <c r="P19" s="651" t="s">
        <v>26</v>
      </c>
      <c r="Q19" s="643" t="s">
        <v>1417</v>
      </c>
      <c r="R19" s="643" t="s">
        <v>26</v>
      </c>
      <c r="S19" s="643" t="s">
        <v>1417</v>
      </c>
      <c r="T19" s="643" t="s">
        <v>26</v>
      </c>
      <c r="U19" s="643" t="s">
        <v>1417</v>
      </c>
      <c r="V19" s="643" t="s">
        <v>26</v>
      </c>
      <c r="W19" s="643" t="s">
        <v>1417</v>
      </c>
      <c r="X19" s="643" t="s">
        <v>26</v>
      </c>
      <c r="Y19" s="643" t="s">
        <v>1417</v>
      </c>
      <c r="Z19" s="643" t="s">
        <v>26</v>
      </c>
      <c r="AA19" s="643" t="s">
        <v>1417</v>
      </c>
      <c r="AB19" s="643" t="s">
        <v>26</v>
      </c>
      <c r="AC19" s="643" t="s">
        <v>1417</v>
      </c>
      <c r="AD19" s="643" t="s">
        <v>26</v>
      </c>
      <c r="AE19" s="643" t="s">
        <v>1417</v>
      </c>
      <c r="AF19" s="643" t="s">
        <v>26</v>
      </c>
      <c r="AG19" s="643" t="s">
        <v>1417</v>
      </c>
      <c r="AH19" s="643" t="s">
        <v>26</v>
      </c>
      <c r="AI19" s="643" t="s">
        <v>1417</v>
      </c>
      <c r="AJ19" s="643" t="s">
        <v>26</v>
      </c>
      <c r="AK19" s="643" t="s">
        <v>1417</v>
      </c>
      <c r="AL19" s="643" t="s">
        <v>26</v>
      </c>
      <c r="AM19" s="643" t="s">
        <v>1417</v>
      </c>
      <c r="AN19" s="643" t="s">
        <v>26</v>
      </c>
      <c r="AO19" s="643" t="s">
        <v>1417</v>
      </c>
      <c r="AP19" s="643" t="s">
        <v>26</v>
      </c>
      <c r="AQ19" s="643" t="s">
        <v>1417</v>
      </c>
      <c r="AR19" s="643" t="s">
        <v>26</v>
      </c>
      <c r="AS19" s="644" t="s">
        <v>1419</v>
      </c>
      <c r="AT19" s="643" t="s">
        <v>26</v>
      </c>
      <c r="AU19" s="645" t="s">
        <v>1419</v>
      </c>
      <c r="AV19" s="643" t="s">
        <v>26</v>
      </c>
      <c r="AW19" s="645" t="s">
        <v>1419</v>
      </c>
      <c r="AX19" s="643" t="s">
        <v>26</v>
      </c>
      <c r="AY19" s="645" t="s">
        <v>1419</v>
      </c>
      <c r="AZ19" s="643" t="s">
        <v>26</v>
      </c>
      <c r="BA19" s="645" t="s">
        <v>1419</v>
      </c>
      <c r="BB19" s="643" t="s">
        <v>26</v>
      </c>
      <c r="BC19" s="645" t="s">
        <v>1419</v>
      </c>
      <c r="BD19" s="643" t="s">
        <v>26</v>
      </c>
      <c r="BE19" s="644" t="s">
        <v>1420</v>
      </c>
      <c r="BF19" s="643" t="s">
        <v>26</v>
      </c>
      <c r="BG19" s="645" t="s">
        <v>1420</v>
      </c>
      <c r="BH19" s="645" t="s">
        <v>26</v>
      </c>
      <c r="BI19" s="644" t="s">
        <v>1421</v>
      </c>
      <c r="BJ19" s="645" t="s">
        <v>26</v>
      </c>
      <c r="BK19" s="643" t="s">
        <v>1421</v>
      </c>
      <c r="BL19" s="643" t="s">
        <v>26</v>
      </c>
      <c r="BM19" s="643" t="s">
        <v>1421</v>
      </c>
      <c r="BN19" s="643" t="s">
        <v>26</v>
      </c>
      <c r="BO19" s="643" t="s">
        <v>1421</v>
      </c>
      <c r="BP19" s="643" t="s">
        <v>26</v>
      </c>
      <c r="BQ19" s="643" t="s">
        <v>1421</v>
      </c>
      <c r="BR19" s="643" t="s">
        <v>26</v>
      </c>
      <c r="BS19" s="643" t="s">
        <v>1421</v>
      </c>
      <c r="BT19" s="643" t="s">
        <v>26</v>
      </c>
      <c r="BU19" s="643" t="s">
        <v>1421</v>
      </c>
      <c r="BV19" s="643" t="s">
        <v>26</v>
      </c>
      <c r="BW19" s="643" t="s">
        <v>1421</v>
      </c>
      <c r="BX19" s="643" t="s">
        <v>26</v>
      </c>
      <c r="BY19" s="644" t="s">
        <v>1465</v>
      </c>
      <c r="BZ19" s="643" t="s">
        <v>26</v>
      </c>
      <c r="CA19" s="645" t="s">
        <v>1465</v>
      </c>
      <c r="CB19" s="643" t="s">
        <v>26</v>
      </c>
      <c r="CC19" s="645" t="s">
        <v>1465</v>
      </c>
      <c r="CD19" s="643" t="s">
        <v>26</v>
      </c>
      <c r="CE19" s="645" t="s">
        <v>1465</v>
      </c>
      <c r="CF19" s="643" t="s">
        <v>26</v>
      </c>
      <c r="CG19" s="645" t="s">
        <v>1465</v>
      </c>
      <c r="CH19" s="643" t="s">
        <v>26</v>
      </c>
      <c r="CI19" s="645" t="s">
        <v>1465</v>
      </c>
      <c r="CJ19" s="643" t="s">
        <v>26</v>
      </c>
      <c r="CK19" s="645" t="s">
        <v>1465</v>
      </c>
      <c r="CL19" s="643" t="s">
        <v>26</v>
      </c>
      <c r="CM19" s="645" t="s">
        <v>1465</v>
      </c>
      <c r="CN19" s="643" t="s">
        <v>26</v>
      </c>
      <c r="CO19" s="645" t="s">
        <v>1465</v>
      </c>
      <c r="CP19" s="643" t="s">
        <v>26</v>
      </c>
      <c r="CQ19" s="645" t="s">
        <v>1465</v>
      </c>
      <c r="CR19" s="643" t="s">
        <v>26</v>
      </c>
      <c r="CS19" s="645" t="s">
        <v>1465</v>
      </c>
      <c r="CT19" s="643" t="s">
        <v>26</v>
      </c>
      <c r="CU19" s="645" t="s">
        <v>1465</v>
      </c>
      <c r="CV19" s="643" t="s">
        <v>26</v>
      </c>
      <c r="CW19" s="645" t="s">
        <v>1465</v>
      </c>
      <c r="CX19" s="643" t="s">
        <v>26</v>
      </c>
      <c r="CY19" s="645" t="s">
        <v>1465</v>
      </c>
      <c r="CZ19" s="643" t="s">
        <v>26</v>
      </c>
      <c r="DA19" s="645" t="s">
        <v>1465</v>
      </c>
      <c r="DB19" s="643" t="s">
        <v>26</v>
      </c>
      <c r="DC19" s="645" t="s">
        <v>1465</v>
      </c>
      <c r="DD19" s="643" t="s">
        <v>26</v>
      </c>
      <c r="DE19" s="645" t="s">
        <v>1465</v>
      </c>
      <c r="DF19" s="643" t="s">
        <v>26</v>
      </c>
      <c r="DG19" s="645" t="s">
        <v>1465</v>
      </c>
      <c r="DH19" s="643" t="s">
        <v>26</v>
      </c>
      <c r="DI19" s="645" t="s">
        <v>1465</v>
      </c>
      <c r="DJ19" s="643" t="s">
        <v>26</v>
      </c>
      <c r="DK19" s="645"/>
      <c r="DL19" s="643"/>
      <c r="DM19" s="645"/>
      <c r="DN19" s="643"/>
      <c r="DO19" s="645"/>
      <c r="DP19" s="643"/>
      <c r="DQ19" s="648"/>
      <c r="DR19" s="648"/>
    </row>
    <row r="20" spans="1:122" ht="13.5" thickBot="1">
      <c r="A20" s="642"/>
      <c r="B20" s="642" t="s">
        <v>1466</v>
      </c>
      <c r="C20" s="651" t="s">
        <v>1467</v>
      </c>
      <c r="D20" s="651" t="s">
        <v>26</v>
      </c>
      <c r="E20" s="651" t="s">
        <v>1467</v>
      </c>
      <c r="F20" s="651" t="s">
        <v>26</v>
      </c>
      <c r="G20" s="651" t="s">
        <v>1467</v>
      </c>
      <c r="H20" s="651" t="s">
        <v>26</v>
      </c>
      <c r="I20" s="651" t="s">
        <v>1467</v>
      </c>
      <c r="J20" s="651" t="s">
        <v>26</v>
      </c>
      <c r="K20" s="651" t="s">
        <v>1467</v>
      </c>
      <c r="L20" s="651" t="s">
        <v>26</v>
      </c>
      <c r="M20" s="651" t="s">
        <v>1467</v>
      </c>
      <c r="N20" s="651" t="s">
        <v>26</v>
      </c>
      <c r="O20" s="651" t="s">
        <v>1467</v>
      </c>
      <c r="P20" s="651" t="s">
        <v>26</v>
      </c>
      <c r="Q20" s="643" t="s">
        <v>1467</v>
      </c>
      <c r="R20" s="643" t="s">
        <v>26</v>
      </c>
      <c r="S20" s="643" t="s">
        <v>1467</v>
      </c>
      <c r="T20" s="643" t="s">
        <v>26</v>
      </c>
      <c r="U20" s="643" t="s">
        <v>1467</v>
      </c>
      <c r="V20" s="643" t="s">
        <v>26</v>
      </c>
      <c r="W20" s="643" t="s">
        <v>1467</v>
      </c>
      <c r="X20" s="643" t="s">
        <v>26</v>
      </c>
      <c r="Y20" s="643" t="s">
        <v>1467</v>
      </c>
      <c r="Z20" s="643" t="s">
        <v>26</v>
      </c>
      <c r="AA20" s="643" t="s">
        <v>1467</v>
      </c>
      <c r="AB20" s="643" t="s">
        <v>26</v>
      </c>
      <c r="AC20" s="643" t="s">
        <v>1467</v>
      </c>
      <c r="AD20" s="643" t="s">
        <v>26</v>
      </c>
      <c r="AE20" s="643" t="s">
        <v>1467</v>
      </c>
      <c r="AF20" s="643" t="s">
        <v>26</v>
      </c>
      <c r="AG20" s="647" t="s">
        <v>1468</v>
      </c>
      <c r="AH20" s="643" t="s">
        <v>26</v>
      </c>
      <c r="AI20" s="643" t="s">
        <v>1468</v>
      </c>
      <c r="AJ20" s="643" t="s">
        <v>26</v>
      </c>
      <c r="AK20" s="643" t="s">
        <v>1468</v>
      </c>
      <c r="AL20" s="643" t="s">
        <v>26</v>
      </c>
      <c r="AM20" s="643" t="s">
        <v>1468</v>
      </c>
      <c r="AN20" s="643" t="s">
        <v>26</v>
      </c>
      <c r="AO20" s="643" t="s">
        <v>1468</v>
      </c>
      <c r="AP20" s="643" t="s">
        <v>26</v>
      </c>
      <c r="AQ20" s="643" t="s">
        <v>1468</v>
      </c>
      <c r="AR20" s="643" t="s">
        <v>26</v>
      </c>
      <c r="AS20" s="644" t="s">
        <v>1467</v>
      </c>
      <c r="AT20" s="643" t="s">
        <v>26</v>
      </c>
      <c r="AU20" s="645" t="s">
        <v>1467</v>
      </c>
      <c r="AV20" s="643" t="s">
        <v>26</v>
      </c>
      <c r="AW20" s="645" t="s">
        <v>1467</v>
      </c>
      <c r="AX20" s="643" t="s">
        <v>26</v>
      </c>
      <c r="AY20" s="645" t="s">
        <v>1467</v>
      </c>
      <c r="AZ20" s="643" t="s">
        <v>26</v>
      </c>
      <c r="BA20" s="645" t="s">
        <v>1467</v>
      </c>
      <c r="BB20" s="643" t="s">
        <v>26</v>
      </c>
      <c r="BC20" s="645" t="s">
        <v>1467</v>
      </c>
      <c r="BD20" s="643" t="s">
        <v>26</v>
      </c>
      <c r="BE20" s="644" t="s">
        <v>511</v>
      </c>
      <c r="BF20" s="643" t="s">
        <v>26</v>
      </c>
      <c r="BG20" s="645" t="s">
        <v>511</v>
      </c>
      <c r="BH20" s="645" t="s">
        <v>26</v>
      </c>
      <c r="BI20" s="645" t="s">
        <v>511</v>
      </c>
      <c r="BJ20" s="645" t="s">
        <v>26</v>
      </c>
      <c r="BK20" s="643" t="s">
        <v>511</v>
      </c>
      <c r="BL20" s="643" t="s">
        <v>26</v>
      </c>
      <c r="BM20" s="643" t="s">
        <v>511</v>
      </c>
      <c r="BN20" s="643" t="s">
        <v>26</v>
      </c>
      <c r="BO20" s="643" t="s">
        <v>511</v>
      </c>
      <c r="BP20" s="643" t="s">
        <v>26</v>
      </c>
      <c r="BQ20" s="643" t="s">
        <v>511</v>
      </c>
      <c r="BR20" s="643" t="s">
        <v>26</v>
      </c>
      <c r="BS20" s="643" t="s">
        <v>511</v>
      </c>
      <c r="BT20" s="643" t="s">
        <v>26</v>
      </c>
      <c r="BU20" s="643" t="s">
        <v>511</v>
      </c>
      <c r="BV20" s="643" t="s">
        <v>26</v>
      </c>
      <c r="BW20" s="643" t="s">
        <v>511</v>
      </c>
      <c r="BX20" s="643" t="s">
        <v>26</v>
      </c>
      <c r="BY20" s="643" t="s">
        <v>511</v>
      </c>
      <c r="BZ20" s="643" t="s">
        <v>26</v>
      </c>
      <c r="CA20" s="643" t="s">
        <v>511</v>
      </c>
      <c r="CB20" s="643" t="s">
        <v>26</v>
      </c>
      <c r="CC20" s="643" t="s">
        <v>511</v>
      </c>
      <c r="CD20" s="643" t="s">
        <v>26</v>
      </c>
      <c r="CE20" s="643" t="s">
        <v>511</v>
      </c>
      <c r="CF20" s="643" t="s">
        <v>26</v>
      </c>
      <c r="CG20" s="643" t="s">
        <v>511</v>
      </c>
      <c r="CH20" s="643" t="s">
        <v>26</v>
      </c>
      <c r="CI20" s="643" t="s">
        <v>511</v>
      </c>
      <c r="CJ20" s="643" t="s">
        <v>26</v>
      </c>
      <c r="CK20" s="643" t="s">
        <v>511</v>
      </c>
      <c r="CL20" s="643" t="s">
        <v>26</v>
      </c>
      <c r="CM20" s="643" t="s">
        <v>511</v>
      </c>
      <c r="CN20" s="643" t="s">
        <v>26</v>
      </c>
      <c r="CO20" s="643" t="s">
        <v>511</v>
      </c>
      <c r="CP20" s="643" t="s">
        <v>26</v>
      </c>
      <c r="CQ20" s="643" t="s">
        <v>511</v>
      </c>
      <c r="CR20" s="643" t="s">
        <v>26</v>
      </c>
      <c r="CS20" s="643" t="s">
        <v>511</v>
      </c>
      <c r="CT20" s="643" t="s">
        <v>26</v>
      </c>
      <c r="CU20" s="643" t="s">
        <v>511</v>
      </c>
      <c r="CV20" s="643" t="s">
        <v>26</v>
      </c>
      <c r="CW20" s="643" t="s">
        <v>511</v>
      </c>
      <c r="CX20" s="643" t="s">
        <v>26</v>
      </c>
      <c r="CY20" s="643" t="s">
        <v>511</v>
      </c>
      <c r="CZ20" s="643" t="s">
        <v>26</v>
      </c>
      <c r="DA20" s="643" t="s">
        <v>511</v>
      </c>
      <c r="DB20" s="643" t="s">
        <v>26</v>
      </c>
      <c r="DC20" s="643" t="s">
        <v>511</v>
      </c>
      <c r="DD20" s="643" t="s">
        <v>26</v>
      </c>
      <c r="DE20" s="643" t="s">
        <v>511</v>
      </c>
      <c r="DF20" s="643" t="s">
        <v>26</v>
      </c>
      <c r="DG20" s="643" t="s">
        <v>511</v>
      </c>
      <c r="DH20" s="643" t="s">
        <v>26</v>
      </c>
      <c r="DI20" s="643" t="s">
        <v>511</v>
      </c>
      <c r="DJ20" s="643" t="s">
        <v>26</v>
      </c>
      <c r="DK20" s="643"/>
      <c r="DL20" s="643"/>
      <c r="DM20" s="643"/>
      <c r="DN20" s="643"/>
      <c r="DO20" s="643"/>
      <c r="DP20" s="643"/>
      <c r="DQ20" s="648"/>
      <c r="DR20" s="648"/>
    </row>
    <row r="21" spans="1:122" ht="13.5" thickBot="1">
      <c r="A21" s="642"/>
      <c r="B21" s="642" t="s">
        <v>1469</v>
      </c>
      <c r="C21" s="651" t="s">
        <v>1417</v>
      </c>
      <c r="D21" s="651" t="s">
        <v>1470</v>
      </c>
      <c r="E21" s="651" t="s">
        <v>1417</v>
      </c>
      <c r="F21" s="651" t="s">
        <v>1470</v>
      </c>
      <c r="G21" s="651" t="s">
        <v>1417</v>
      </c>
      <c r="H21" s="651" t="s">
        <v>1470</v>
      </c>
      <c r="I21" s="651" t="s">
        <v>1417</v>
      </c>
      <c r="J21" s="651" t="s">
        <v>1470</v>
      </c>
      <c r="K21" s="651" t="s">
        <v>1417</v>
      </c>
      <c r="L21" s="651" t="s">
        <v>1470</v>
      </c>
      <c r="M21" s="651" t="s">
        <v>1417</v>
      </c>
      <c r="N21" s="651" t="s">
        <v>1470</v>
      </c>
      <c r="O21" s="651" t="s">
        <v>1417</v>
      </c>
      <c r="P21" s="651" t="s">
        <v>1470</v>
      </c>
      <c r="Q21" s="643" t="s">
        <v>1417</v>
      </c>
      <c r="R21" s="643" t="s">
        <v>1470</v>
      </c>
      <c r="S21" s="643" t="s">
        <v>1417</v>
      </c>
      <c r="T21" s="643" t="s">
        <v>1470</v>
      </c>
      <c r="U21" s="643" t="s">
        <v>1417</v>
      </c>
      <c r="V21" s="643" t="s">
        <v>1470</v>
      </c>
      <c r="W21" s="643" t="s">
        <v>1417</v>
      </c>
      <c r="X21" s="643" t="s">
        <v>1470</v>
      </c>
      <c r="Y21" s="643" t="s">
        <v>1417</v>
      </c>
      <c r="Z21" s="643" t="s">
        <v>1470</v>
      </c>
      <c r="AA21" s="643" t="s">
        <v>1417</v>
      </c>
      <c r="AB21" s="643" t="s">
        <v>1470</v>
      </c>
      <c r="AC21" s="643" t="s">
        <v>1417</v>
      </c>
      <c r="AD21" s="643" t="s">
        <v>1470</v>
      </c>
      <c r="AE21" s="643" t="s">
        <v>1417</v>
      </c>
      <c r="AF21" s="643" t="s">
        <v>1470</v>
      </c>
      <c r="AG21" s="643" t="s">
        <v>1417</v>
      </c>
      <c r="AH21" s="643" t="s">
        <v>1470</v>
      </c>
      <c r="AI21" s="643" t="s">
        <v>1417</v>
      </c>
      <c r="AJ21" s="643" t="s">
        <v>1470</v>
      </c>
      <c r="AK21" s="643" t="s">
        <v>1417</v>
      </c>
      <c r="AL21" s="643" t="s">
        <v>1470</v>
      </c>
      <c r="AM21" s="643" t="s">
        <v>1417</v>
      </c>
      <c r="AN21" s="643" t="s">
        <v>1470</v>
      </c>
      <c r="AO21" s="643" t="s">
        <v>1417</v>
      </c>
      <c r="AP21" s="643" t="s">
        <v>1470</v>
      </c>
      <c r="AQ21" s="643" t="s">
        <v>1417</v>
      </c>
      <c r="AR21" s="643" t="s">
        <v>1470</v>
      </c>
      <c r="AS21" s="644" t="s">
        <v>1419</v>
      </c>
      <c r="AT21" s="643" t="s">
        <v>1470</v>
      </c>
      <c r="AU21" s="645" t="s">
        <v>1419</v>
      </c>
      <c r="AV21" s="643" t="s">
        <v>1470</v>
      </c>
      <c r="AW21" s="645" t="s">
        <v>1419</v>
      </c>
      <c r="AX21" s="643" t="s">
        <v>1470</v>
      </c>
      <c r="AY21" s="645" t="s">
        <v>1419</v>
      </c>
      <c r="AZ21" s="643" t="s">
        <v>1470</v>
      </c>
      <c r="BA21" s="645" t="s">
        <v>1419</v>
      </c>
      <c r="BB21" s="643" t="s">
        <v>1470</v>
      </c>
      <c r="BC21" s="645" t="s">
        <v>1419</v>
      </c>
      <c r="BD21" s="643" t="s">
        <v>1470</v>
      </c>
      <c r="BE21" s="644" t="s">
        <v>1420</v>
      </c>
      <c r="BF21" s="644" t="s">
        <v>1471</v>
      </c>
      <c r="BG21" s="645" t="s">
        <v>1420</v>
      </c>
      <c r="BH21" s="645" t="s">
        <v>1471</v>
      </c>
      <c r="BI21" s="644" t="s">
        <v>1421</v>
      </c>
      <c r="BJ21" s="644" t="s">
        <v>1472</v>
      </c>
      <c r="BK21" s="643" t="s">
        <v>1421</v>
      </c>
      <c r="BL21" s="643" t="s">
        <v>1472</v>
      </c>
      <c r="BM21" s="643" t="s">
        <v>1421</v>
      </c>
      <c r="BN21" s="643" t="s">
        <v>1472</v>
      </c>
      <c r="BO21" s="643" t="s">
        <v>1421</v>
      </c>
      <c r="BP21" s="643" t="s">
        <v>1472</v>
      </c>
      <c r="BQ21" s="643" t="s">
        <v>1421</v>
      </c>
      <c r="BR21" s="643" t="s">
        <v>1472</v>
      </c>
      <c r="BS21" s="643" t="s">
        <v>1421</v>
      </c>
      <c r="BT21" s="643" t="s">
        <v>1472</v>
      </c>
      <c r="BU21" s="643" t="s">
        <v>1421</v>
      </c>
      <c r="BV21" s="643" t="s">
        <v>1472</v>
      </c>
      <c r="BW21" s="643" t="s">
        <v>1465</v>
      </c>
      <c r="BX21" s="643" t="s">
        <v>1472</v>
      </c>
      <c r="BY21" s="643" t="s">
        <v>1465</v>
      </c>
      <c r="BZ21" s="643" t="s">
        <v>1472</v>
      </c>
      <c r="CA21" s="643" t="s">
        <v>1465</v>
      </c>
      <c r="CB21" s="643" t="s">
        <v>1472</v>
      </c>
      <c r="CC21" s="643" t="s">
        <v>1465</v>
      </c>
      <c r="CD21" s="647" t="s">
        <v>1470</v>
      </c>
      <c r="CE21" s="643" t="s">
        <v>1465</v>
      </c>
      <c r="CF21" s="643" t="s">
        <v>1470</v>
      </c>
      <c r="CG21" s="643" t="s">
        <v>1465</v>
      </c>
      <c r="CH21" s="643" t="s">
        <v>1470</v>
      </c>
      <c r="CI21" s="643" t="s">
        <v>1465</v>
      </c>
      <c r="CJ21" s="643" t="s">
        <v>1470</v>
      </c>
      <c r="CK21" s="643" t="s">
        <v>1465</v>
      </c>
      <c r="CL21" s="647" t="s">
        <v>1470</v>
      </c>
      <c r="CM21" s="643" t="s">
        <v>1465</v>
      </c>
      <c r="CN21" s="647" t="s">
        <v>1470</v>
      </c>
      <c r="CO21" s="643" t="s">
        <v>1465</v>
      </c>
      <c r="CP21" s="645" t="s">
        <v>1470</v>
      </c>
      <c r="CQ21" s="643" t="s">
        <v>1465</v>
      </c>
      <c r="CR21" s="645" t="s">
        <v>1470</v>
      </c>
      <c r="CS21" s="643" t="s">
        <v>1465</v>
      </c>
      <c r="CT21" s="645" t="s">
        <v>1470</v>
      </c>
      <c r="CU21" s="643" t="s">
        <v>1465</v>
      </c>
      <c r="CV21" s="645" t="s">
        <v>1470</v>
      </c>
      <c r="CW21" s="643" t="s">
        <v>1465</v>
      </c>
      <c r="CX21" s="645" t="s">
        <v>1470</v>
      </c>
      <c r="CY21" s="643" t="s">
        <v>1465</v>
      </c>
      <c r="CZ21" s="645" t="s">
        <v>1470</v>
      </c>
      <c r="DA21" s="643" t="s">
        <v>1465</v>
      </c>
      <c r="DB21" s="645" t="s">
        <v>1470</v>
      </c>
      <c r="DC21" s="643" t="s">
        <v>1465</v>
      </c>
      <c r="DD21" s="645" t="s">
        <v>1470</v>
      </c>
      <c r="DE21" s="643" t="s">
        <v>1465</v>
      </c>
      <c r="DF21" s="645" t="s">
        <v>1470</v>
      </c>
      <c r="DG21" s="643" t="s">
        <v>1465</v>
      </c>
      <c r="DH21" s="645" t="s">
        <v>1470</v>
      </c>
      <c r="DI21" s="643" t="s">
        <v>1465</v>
      </c>
      <c r="DJ21" s="645" t="s">
        <v>1470</v>
      </c>
      <c r="DK21" s="643"/>
      <c r="DL21" s="645"/>
      <c r="DM21" s="643"/>
      <c r="DN21" s="645"/>
      <c r="DO21" s="643"/>
      <c r="DP21" s="645"/>
      <c r="DQ21" s="1897"/>
      <c r="DR21" s="1897"/>
    </row>
    <row r="22" spans="1:122" ht="13.5" thickBot="1">
      <c r="A22" s="653"/>
      <c r="B22" s="653" t="s">
        <v>1473</v>
      </c>
      <c r="C22" s="654" t="s">
        <v>1467</v>
      </c>
      <c r="D22" s="654" t="s">
        <v>1474</v>
      </c>
      <c r="E22" s="654" t="s">
        <v>1467</v>
      </c>
      <c r="F22" s="654" t="s">
        <v>1474</v>
      </c>
      <c r="G22" s="654" t="s">
        <v>1467</v>
      </c>
      <c r="H22" s="654" t="s">
        <v>1474</v>
      </c>
      <c r="I22" s="654" t="s">
        <v>1467</v>
      </c>
      <c r="J22" s="654" t="s">
        <v>1474</v>
      </c>
      <c r="K22" s="654" t="s">
        <v>1467</v>
      </c>
      <c r="L22" s="654" t="s">
        <v>1474</v>
      </c>
      <c r="M22" s="654" t="s">
        <v>1467</v>
      </c>
      <c r="N22" s="654" t="s">
        <v>1474</v>
      </c>
      <c r="O22" s="654" t="s">
        <v>1467</v>
      </c>
      <c r="P22" s="654" t="s">
        <v>1474</v>
      </c>
      <c r="Q22" s="655" t="s">
        <v>1467</v>
      </c>
      <c r="R22" s="655" t="s">
        <v>1474</v>
      </c>
      <c r="S22" s="655" t="s">
        <v>1467</v>
      </c>
      <c r="T22" s="655" t="s">
        <v>1474</v>
      </c>
      <c r="U22" s="655" t="s">
        <v>1467</v>
      </c>
      <c r="V22" s="655" t="s">
        <v>1474</v>
      </c>
      <c r="W22" s="655" t="s">
        <v>1467</v>
      </c>
      <c r="X22" s="655" t="s">
        <v>1474</v>
      </c>
      <c r="Y22" s="655" t="s">
        <v>1467</v>
      </c>
      <c r="Z22" s="655" t="s">
        <v>1474</v>
      </c>
      <c r="AA22" s="655" t="s">
        <v>1467</v>
      </c>
      <c r="AB22" s="655" t="s">
        <v>1474</v>
      </c>
      <c r="AC22" s="655" t="s">
        <v>1467</v>
      </c>
      <c r="AD22" s="655" t="s">
        <v>1474</v>
      </c>
      <c r="AE22" s="656" t="s">
        <v>1468</v>
      </c>
      <c r="AF22" s="655" t="s">
        <v>1474</v>
      </c>
      <c r="AG22" s="655" t="s">
        <v>1468</v>
      </c>
      <c r="AH22" s="655" t="s">
        <v>1474</v>
      </c>
      <c r="AI22" s="655" t="s">
        <v>1468</v>
      </c>
      <c r="AJ22" s="655" t="s">
        <v>1474</v>
      </c>
      <c r="AK22" s="655" t="s">
        <v>1468</v>
      </c>
      <c r="AL22" s="655" t="s">
        <v>1474</v>
      </c>
      <c r="AM22" s="655" t="s">
        <v>1468</v>
      </c>
      <c r="AN22" s="655" t="s">
        <v>1474</v>
      </c>
      <c r="AO22" s="655" t="s">
        <v>1468</v>
      </c>
      <c r="AP22" s="655" t="s">
        <v>1474</v>
      </c>
      <c r="AQ22" s="655" t="s">
        <v>1468</v>
      </c>
      <c r="AR22" s="655" t="s">
        <v>1474</v>
      </c>
      <c r="AS22" s="657" t="s">
        <v>1467</v>
      </c>
      <c r="AT22" s="655" t="s">
        <v>1474</v>
      </c>
      <c r="AU22" s="658" t="s">
        <v>1467</v>
      </c>
      <c r="AV22" s="655" t="s">
        <v>1474</v>
      </c>
      <c r="AW22" s="658" t="s">
        <v>1467</v>
      </c>
      <c r="AX22" s="656" t="s">
        <v>1475</v>
      </c>
      <c r="AY22" s="658" t="s">
        <v>1467</v>
      </c>
      <c r="AZ22" s="658" t="s">
        <v>1475</v>
      </c>
      <c r="BA22" s="658" t="s">
        <v>1467</v>
      </c>
      <c r="BB22" s="658" t="s">
        <v>1475</v>
      </c>
      <c r="BC22" s="658" t="s">
        <v>1467</v>
      </c>
      <c r="BD22" s="658" t="s">
        <v>1475</v>
      </c>
      <c r="BE22" s="657" t="s">
        <v>511</v>
      </c>
      <c r="BF22" s="657" t="s">
        <v>1474</v>
      </c>
      <c r="BG22" s="658" t="s">
        <v>511</v>
      </c>
      <c r="BH22" s="658" t="s">
        <v>1474</v>
      </c>
      <c r="BI22" s="658" t="s">
        <v>511</v>
      </c>
      <c r="BJ22" s="658" t="s">
        <v>1474</v>
      </c>
      <c r="BK22" s="655" t="s">
        <v>511</v>
      </c>
      <c r="BL22" s="655" t="s">
        <v>1474</v>
      </c>
      <c r="BM22" s="655" t="s">
        <v>511</v>
      </c>
      <c r="BN22" s="655" t="s">
        <v>1474</v>
      </c>
      <c r="BO22" s="655" t="s">
        <v>511</v>
      </c>
      <c r="BP22" s="655" t="s">
        <v>1474</v>
      </c>
      <c r="BQ22" s="655" t="s">
        <v>511</v>
      </c>
      <c r="BR22" s="655" t="s">
        <v>1474</v>
      </c>
      <c r="BS22" s="655" t="s">
        <v>511</v>
      </c>
      <c r="BT22" s="655" t="s">
        <v>1474</v>
      </c>
      <c r="BU22" s="655" t="s">
        <v>511</v>
      </c>
      <c r="BV22" s="656" t="s">
        <v>1476</v>
      </c>
      <c r="BW22" s="655" t="s">
        <v>511</v>
      </c>
      <c r="BX22" s="655" t="s">
        <v>1476</v>
      </c>
      <c r="BY22" s="655" t="s">
        <v>511</v>
      </c>
      <c r="BZ22" s="655" t="s">
        <v>1476</v>
      </c>
      <c r="CA22" s="655" t="s">
        <v>511</v>
      </c>
      <c r="CB22" s="655" t="s">
        <v>1476</v>
      </c>
      <c r="CC22" s="655" t="s">
        <v>511</v>
      </c>
      <c r="CD22" s="1694" t="s">
        <v>1476</v>
      </c>
      <c r="CE22" s="655" t="s">
        <v>511</v>
      </c>
      <c r="CF22" s="1694" t="s">
        <v>1476</v>
      </c>
      <c r="CG22" s="655" t="s">
        <v>511</v>
      </c>
      <c r="CH22" s="1694" t="s">
        <v>1476</v>
      </c>
      <c r="CI22" s="655" t="s">
        <v>511</v>
      </c>
      <c r="CJ22" s="1694" t="s">
        <v>1476</v>
      </c>
      <c r="CK22" s="655" t="s">
        <v>511</v>
      </c>
      <c r="CL22" s="1694" t="s">
        <v>1476</v>
      </c>
      <c r="CM22" s="655" t="s">
        <v>511</v>
      </c>
      <c r="CN22" s="1694" t="s">
        <v>1476</v>
      </c>
      <c r="CO22" s="655" t="s">
        <v>511</v>
      </c>
      <c r="CP22" s="1694" t="s">
        <v>1476</v>
      </c>
      <c r="CQ22" s="655" t="s">
        <v>511</v>
      </c>
      <c r="CR22" s="1694" t="s">
        <v>1476</v>
      </c>
      <c r="CS22" s="655" t="s">
        <v>511</v>
      </c>
      <c r="CT22" s="1694" t="s">
        <v>1476</v>
      </c>
      <c r="CU22" s="655" t="s">
        <v>511</v>
      </c>
      <c r="CV22" s="1694" t="s">
        <v>1476</v>
      </c>
      <c r="CW22" s="655" t="s">
        <v>511</v>
      </c>
      <c r="CX22" s="1694" t="s">
        <v>1476</v>
      </c>
      <c r="CY22" s="655" t="s">
        <v>511</v>
      </c>
      <c r="CZ22" s="1694" t="s">
        <v>1476</v>
      </c>
      <c r="DA22" s="655" t="s">
        <v>511</v>
      </c>
      <c r="DB22" s="1694" t="s">
        <v>1476</v>
      </c>
      <c r="DC22" s="655" t="s">
        <v>511</v>
      </c>
      <c r="DD22" s="1694" t="s">
        <v>1476</v>
      </c>
      <c r="DE22" s="655" t="s">
        <v>511</v>
      </c>
      <c r="DF22" s="1694" t="s">
        <v>1476</v>
      </c>
      <c r="DG22" s="655" t="s">
        <v>511</v>
      </c>
      <c r="DH22" s="1694" t="s">
        <v>1476</v>
      </c>
      <c r="DI22" s="655" t="s">
        <v>511</v>
      </c>
      <c r="DJ22" s="1694" t="s">
        <v>1476</v>
      </c>
      <c r="DK22" s="655"/>
      <c r="DL22" s="1694"/>
      <c r="DM22" s="655"/>
      <c r="DN22" s="1694"/>
      <c r="DO22" s="655"/>
      <c r="DP22" s="1694"/>
      <c r="DQ22" s="648"/>
      <c r="DR22" s="648"/>
    </row>
    <row r="23" spans="1:122" ht="11.25" customHeight="1" thickBot="1">
      <c r="A23" s="659"/>
      <c r="B23" s="659"/>
      <c r="C23" s="660"/>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row>
    <row r="24" spans="1:122">
      <c r="A24" s="1695" t="s">
        <v>1477</v>
      </c>
      <c r="B24" s="1695"/>
      <c r="C24" s="1695"/>
      <c r="D24" s="1695"/>
      <c r="E24" s="1695"/>
      <c r="F24" s="1695"/>
      <c r="G24" s="1695"/>
      <c r="H24" s="1695"/>
      <c r="I24" s="1695"/>
      <c r="J24" s="1695"/>
      <c r="K24" s="1695"/>
      <c r="L24" s="1695"/>
    </row>
    <row r="25" spans="1:122" ht="2.25" customHeight="1">
      <c r="A25" s="1695"/>
      <c r="B25" s="1695"/>
      <c r="C25" s="1695"/>
      <c r="D25" s="1695"/>
      <c r="E25" s="1695"/>
      <c r="F25" s="1695"/>
      <c r="G25" s="1695"/>
      <c r="H25" s="1695"/>
      <c r="I25" s="1695"/>
      <c r="J25" s="1695"/>
      <c r="K25" s="1695"/>
      <c r="L25" s="1695"/>
    </row>
    <row r="26" spans="1:122">
      <c r="A26" s="661"/>
      <c r="B26" s="5" t="s">
        <v>1478</v>
      </c>
    </row>
    <row r="27" spans="1:122">
      <c r="A27" s="662"/>
      <c r="B27" s="5" t="s">
        <v>1479</v>
      </c>
    </row>
    <row r="28" spans="1:122">
      <c r="A28" s="663"/>
      <c r="B28" s="5" t="s">
        <v>1480</v>
      </c>
    </row>
    <row r="29" spans="1:122" ht="8.25" customHeight="1">
      <c r="A29" s="7"/>
    </row>
    <row r="30" spans="1:122" ht="20.25" customHeight="1">
      <c r="A30" s="846" t="s">
        <v>1481</v>
      </c>
      <c r="B30" s="846"/>
      <c r="T30" s="1696"/>
      <c r="U30" s="1697"/>
      <c r="V30" s="1696"/>
      <c r="W30" s="1696"/>
    </row>
    <row r="31" spans="1:122" ht="42.75" customHeight="1">
      <c r="A31" s="2070" t="s">
        <v>1482</v>
      </c>
      <c r="B31" s="2070"/>
      <c r="T31" s="1696"/>
      <c r="U31" s="1697"/>
      <c r="V31" s="1696"/>
      <c r="W31" s="1696"/>
    </row>
    <row r="32" spans="1:122" ht="36" customHeight="1">
      <c r="A32" s="2070" t="s">
        <v>1483</v>
      </c>
      <c r="B32" s="2070"/>
      <c r="C32" s="664"/>
      <c r="D32" s="665"/>
      <c r="E32" s="665"/>
      <c r="F32" s="665"/>
      <c r="G32" s="665"/>
      <c r="H32" s="665"/>
      <c r="I32" s="665"/>
      <c r="J32" s="665"/>
      <c r="K32" s="665"/>
      <c r="L32" s="665"/>
      <c r="T32" s="1696"/>
      <c r="U32" s="1697"/>
      <c r="V32" s="1696"/>
      <c r="W32" s="1696"/>
    </row>
    <row r="33" spans="1:12" ht="12.75" customHeight="1">
      <c r="B33" s="664"/>
      <c r="C33" s="665"/>
      <c r="D33" s="665"/>
      <c r="E33" s="666"/>
      <c r="F33" s="666"/>
      <c r="G33" s="665"/>
      <c r="H33" s="665"/>
      <c r="I33" s="665"/>
      <c r="J33" s="665"/>
      <c r="K33" s="665"/>
      <c r="L33" s="665"/>
    </row>
    <row r="34" spans="1:12">
      <c r="A34" s="664"/>
      <c r="B34" s="664"/>
      <c r="C34" s="1698"/>
      <c r="D34" s="1698"/>
      <c r="E34" s="666"/>
      <c r="F34" s="666"/>
      <c r="G34" s="1698"/>
      <c r="H34" s="1698"/>
      <c r="I34" s="1698"/>
      <c r="J34" s="1698"/>
      <c r="K34" s="1698"/>
      <c r="L34" s="1698"/>
    </row>
    <row r="35" spans="1:12">
      <c r="A35" s="664"/>
      <c r="B35" s="664"/>
      <c r="E35" s="666"/>
      <c r="F35" s="666"/>
    </row>
    <row r="36" spans="1:12" ht="25.5" customHeight="1">
      <c r="A36" s="664"/>
      <c r="B36" s="664"/>
      <c r="E36" s="666"/>
      <c r="F36" s="666"/>
    </row>
    <row r="37" spans="1:12">
      <c r="A37" s="2069"/>
      <c r="B37" s="2069"/>
      <c r="E37" s="667"/>
      <c r="F37" s="667"/>
    </row>
    <row r="38" spans="1:12">
      <c r="A38" s="2069"/>
      <c r="B38" s="2069"/>
      <c r="E38" s="667"/>
      <c r="F38" s="667"/>
    </row>
    <row r="39" spans="1:12">
      <c r="A39" s="2069"/>
      <c r="B39" s="2069"/>
      <c r="E39" s="667"/>
      <c r="F39" s="667"/>
    </row>
    <row r="40" spans="1:12" ht="27.75" customHeight="1">
      <c r="A40" s="2069"/>
      <c r="B40" s="2069"/>
    </row>
    <row r="45" spans="1:12" ht="12.75" customHeight="1">
      <c r="A45" s="2069"/>
      <c r="B45" s="2069"/>
    </row>
    <row r="46" spans="1:12">
      <c r="A46" s="2069"/>
      <c r="B46" s="2069"/>
    </row>
    <row r="47" spans="1:12">
      <c r="A47" s="2069"/>
      <c r="B47" s="2069"/>
    </row>
    <row r="48" spans="1:12" ht="33" customHeight="1">
      <c r="A48" s="2069"/>
      <c r="B48" s="2069"/>
    </row>
    <row r="49" spans="1:2">
      <c r="A49" s="2069"/>
      <c r="B49" s="2069"/>
    </row>
    <row r="50" spans="1:2">
      <c r="A50" s="2069"/>
      <c r="B50" s="2069"/>
    </row>
    <row r="51" spans="1:2">
      <c r="A51" s="2069"/>
      <c r="B51" s="2069"/>
    </row>
    <row r="52" spans="1:2">
      <c r="A52" s="2069"/>
      <c r="B52" s="2069"/>
    </row>
    <row r="54" spans="1:2">
      <c r="A54" s="2069"/>
      <c r="B54" s="2069"/>
    </row>
    <row r="55" spans="1:2">
      <c r="A55" s="2069"/>
      <c r="B55" s="2069"/>
    </row>
    <row r="56" spans="1:2">
      <c r="A56" s="2069"/>
      <c r="B56" s="2069"/>
    </row>
    <row r="57" spans="1:2" ht="38.25" customHeight="1">
      <c r="A57" s="2069"/>
      <c r="B57" s="2069"/>
    </row>
    <row r="59" spans="1:2">
      <c r="A59" s="2069"/>
      <c r="B59" s="2069"/>
    </row>
    <row r="60" spans="1:2">
      <c r="A60" s="2069"/>
      <c r="B60" s="2069"/>
    </row>
    <row r="61" spans="1:2">
      <c r="A61" s="2069"/>
      <c r="B61" s="2069"/>
    </row>
    <row r="62" spans="1:2" ht="28.5" customHeight="1">
      <c r="A62" s="2069"/>
      <c r="B62" s="2069"/>
    </row>
    <row r="64" spans="1:2">
      <c r="A64" s="2069"/>
      <c r="B64" s="2069"/>
    </row>
    <row r="65" spans="1:2">
      <c r="A65" s="2069"/>
      <c r="B65" s="2069"/>
    </row>
    <row r="66" spans="1:2">
      <c r="A66" s="2069"/>
      <c r="B66" s="2069"/>
    </row>
    <row r="67" spans="1:2">
      <c r="A67" s="2069"/>
      <c r="B67" s="2069"/>
    </row>
    <row r="69" spans="1:2">
      <c r="A69" s="2069"/>
      <c r="B69" s="2069"/>
    </row>
    <row r="70" spans="1:2">
      <c r="A70" s="2069"/>
      <c r="B70" s="2069"/>
    </row>
    <row r="71" spans="1:2">
      <c r="A71" s="2069"/>
      <c r="B71" s="2069"/>
    </row>
    <row r="72" spans="1:2">
      <c r="A72" s="2069"/>
      <c r="B72" s="2069"/>
    </row>
  </sheetData>
  <mergeCells count="69">
    <mergeCell ref="DQ1:DR1"/>
    <mergeCell ref="CQ1:CR1"/>
    <mergeCell ref="DO1:DP1"/>
    <mergeCell ref="DE1:DF1"/>
    <mergeCell ref="CI1:CJ1"/>
    <mergeCell ref="CK1:CL1"/>
    <mergeCell ref="DC1:DD1"/>
    <mergeCell ref="DI1:DJ1"/>
    <mergeCell ref="CY1:CZ1"/>
    <mergeCell ref="DA1:DB1"/>
    <mergeCell ref="DG1:DH1"/>
    <mergeCell ref="DM1:DN1"/>
    <mergeCell ref="DK1:DL1"/>
    <mergeCell ref="CW1:CX1"/>
    <mergeCell ref="CS1:CT1"/>
    <mergeCell ref="CU1:CV1"/>
    <mergeCell ref="A69:B72"/>
    <mergeCell ref="A31:B31"/>
    <mergeCell ref="A32:B32"/>
    <mergeCell ref="A37:B40"/>
    <mergeCell ref="A45:B48"/>
    <mergeCell ref="A49:B52"/>
    <mergeCell ref="A54:B57"/>
    <mergeCell ref="A59:B62"/>
    <mergeCell ref="A64:B67"/>
    <mergeCell ref="AW1:AX1"/>
    <mergeCell ref="AY1:AZ1"/>
    <mergeCell ref="BA1:BB1"/>
    <mergeCell ref="BU1:BV1"/>
    <mergeCell ref="BW1:BX1"/>
    <mergeCell ref="BK1:BL1"/>
    <mergeCell ref="BM1:BN1"/>
    <mergeCell ref="BO1:BP1"/>
    <mergeCell ref="BQ1:BR1"/>
    <mergeCell ref="BS1:BT1"/>
    <mergeCell ref="BC1:BD1"/>
    <mergeCell ref="BE1:BF1"/>
    <mergeCell ref="BG1:BH1"/>
    <mergeCell ref="AM1:AN1"/>
    <mergeCell ref="AO1:AP1"/>
    <mergeCell ref="AQ1:AR1"/>
    <mergeCell ref="AS1:AT1"/>
    <mergeCell ref="AU1:AV1"/>
    <mergeCell ref="CE1:CF1"/>
    <mergeCell ref="CM1:CN1"/>
    <mergeCell ref="CO1:CP1"/>
    <mergeCell ref="BI1:BJ1"/>
    <mergeCell ref="BY1:BZ1"/>
    <mergeCell ref="CA1:CB1"/>
    <mergeCell ref="CC1:CD1"/>
    <mergeCell ref="CG1:CH1"/>
    <mergeCell ref="M1:N1"/>
    <mergeCell ref="C1:D1"/>
    <mergeCell ref="E1:F1"/>
    <mergeCell ref="G1:H1"/>
    <mergeCell ref="I1:J1"/>
    <mergeCell ref="K1:L1"/>
    <mergeCell ref="AK1:AL1"/>
    <mergeCell ref="O1:P1"/>
    <mergeCell ref="Q1:R1"/>
    <mergeCell ref="S1:T1"/>
    <mergeCell ref="U1:V1"/>
    <mergeCell ref="W1:X1"/>
    <mergeCell ref="Y1:Z1"/>
    <mergeCell ref="AA1:AB1"/>
    <mergeCell ref="AC1:AD1"/>
    <mergeCell ref="AE1:AF1"/>
    <mergeCell ref="AG1:AH1"/>
    <mergeCell ref="AI1:AJ1"/>
  </mergeCells>
  <pageMargins left="0.11811023622047245" right="0.11811023622047245" top="0.19685039370078741"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11B6-FCB8-45F4-B01D-A2B562797AFD}">
  <sheetPr codeName="Planilha86">
    <tabColor rgb="FFEC7000"/>
    <pageSetUpPr fitToPage="1"/>
  </sheetPr>
  <dimension ref="A1:K28"/>
  <sheetViews>
    <sheetView showGridLines="0" zoomScaleNormal="100" workbookViewId="0">
      <pane xSplit="3" ySplit="1" topLeftCell="D2" activePane="bottomRight" state="frozen"/>
      <selection activeCell="A42" sqref="A42:C42"/>
      <selection pane="topRight" activeCell="A42" sqref="A42:C42"/>
      <selection pane="bottomLeft" activeCell="A42" sqref="A42:C42"/>
      <selection pane="bottomRight"/>
    </sheetView>
  </sheetViews>
  <sheetFormatPr defaultRowHeight="15"/>
  <cols>
    <col min="1" max="2" width="1.85546875" customWidth="1"/>
    <col min="3" max="3" width="56.85546875" customWidth="1"/>
    <col min="4" max="7" width="13.5703125" customWidth="1"/>
  </cols>
  <sheetData>
    <row r="1" spans="1:11" ht="38.25" customHeight="1">
      <c r="A1" s="1340"/>
      <c r="B1" s="1341" t="s">
        <v>2389</v>
      </c>
      <c r="C1" s="1342"/>
      <c r="D1" s="1343" t="s">
        <v>2374</v>
      </c>
      <c r="E1" s="1343" t="s">
        <v>2392</v>
      </c>
      <c r="F1" s="1343" t="s">
        <v>2471</v>
      </c>
      <c r="G1" s="1343" t="s">
        <v>2515</v>
      </c>
    </row>
    <row r="2" spans="1:11" ht="15" customHeight="1">
      <c r="A2" s="2071" t="s">
        <v>62</v>
      </c>
      <c r="B2" s="2071"/>
      <c r="C2" s="2071"/>
      <c r="D2" s="579">
        <v>35381</v>
      </c>
      <c r="E2" s="579">
        <v>33007</v>
      </c>
      <c r="F2" s="579">
        <v>30636</v>
      </c>
      <c r="G2" s="579">
        <v>33672</v>
      </c>
    </row>
    <row r="3" spans="1:11" s="61" customFormat="1" ht="14.45" customHeight="1">
      <c r="A3" s="2073" t="s">
        <v>1301</v>
      </c>
      <c r="B3" s="2073"/>
      <c r="C3" s="2073"/>
      <c r="D3" s="584">
        <v>2170219</v>
      </c>
      <c r="E3" s="584">
        <v>2234723</v>
      </c>
      <c r="F3" s="584">
        <v>2281671</v>
      </c>
      <c r="G3" s="584">
        <v>2350062</v>
      </c>
      <c r="J3"/>
      <c r="K3"/>
    </row>
    <row r="4" spans="1:11" s="61" customFormat="1" ht="15" customHeight="1">
      <c r="A4" s="151"/>
      <c r="B4" s="2074" t="s">
        <v>1302</v>
      </c>
      <c r="C4" s="2074"/>
      <c r="D4" s="584">
        <v>1578789</v>
      </c>
      <c r="E4" s="584">
        <v>1618424</v>
      </c>
      <c r="F4" s="584">
        <v>1606250</v>
      </c>
      <c r="G4" s="584">
        <v>1684906</v>
      </c>
      <c r="J4"/>
      <c r="K4"/>
    </row>
    <row r="5" spans="1:11" ht="15" customHeight="1">
      <c r="A5" s="1746"/>
      <c r="B5" s="1746"/>
      <c r="C5" s="1344" t="s">
        <v>282</v>
      </c>
      <c r="D5" s="579">
        <v>115748</v>
      </c>
      <c r="E5" s="579">
        <v>125785</v>
      </c>
      <c r="F5" s="579">
        <v>136749</v>
      </c>
      <c r="G5" s="579">
        <v>146139</v>
      </c>
    </row>
    <row r="6" spans="1:11">
      <c r="A6" s="16"/>
      <c r="B6" s="16"/>
      <c r="C6" s="1345" t="s">
        <v>97</v>
      </c>
      <c r="D6" s="579">
        <v>59592</v>
      </c>
      <c r="E6" s="579">
        <v>55106</v>
      </c>
      <c r="F6" s="579">
        <v>53326</v>
      </c>
      <c r="G6" s="579">
        <v>45931</v>
      </c>
    </row>
    <row r="7" spans="1:11">
      <c r="A7" s="16"/>
      <c r="B7" s="16"/>
      <c r="C7" s="1345" t="s">
        <v>96</v>
      </c>
      <c r="D7" s="579">
        <v>221779</v>
      </c>
      <c r="E7" s="579">
        <v>242027</v>
      </c>
      <c r="F7" s="579">
        <v>216959</v>
      </c>
      <c r="G7" s="579">
        <v>269751</v>
      </c>
    </row>
    <row r="8" spans="1:11">
      <c r="A8" s="16"/>
      <c r="B8" s="16"/>
      <c r="C8" s="1345" t="s">
        <v>1303</v>
      </c>
      <c r="D8" s="579">
        <v>213026</v>
      </c>
      <c r="E8" s="579">
        <v>221856</v>
      </c>
      <c r="F8" s="579">
        <v>236011</v>
      </c>
      <c r="G8" s="579">
        <v>253515</v>
      </c>
    </row>
    <row r="9" spans="1:11">
      <c r="A9" s="1346"/>
      <c r="B9" s="1346"/>
      <c r="C9" s="1346" t="s">
        <v>84</v>
      </c>
      <c r="D9" s="579">
        <v>909422</v>
      </c>
      <c r="E9" s="579">
        <v>916231</v>
      </c>
      <c r="F9" s="579">
        <v>901185</v>
      </c>
      <c r="G9" s="579">
        <v>905804</v>
      </c>
    </row>
    <row r="10" spans="1:11">
      <c r="A10" s="16"/>
      <c r="B10" s="1346"/>
      <c r="C10" s="1505" t="s">
        <v>82</v>
      </c>
      <c r="D10" s="579">
        <v>109909</v>
      </c>
      <c r="E10" s="579">
        <v>108657</v>
      </c>
      <c r="F10" s="579">
        <v>113957</v>
      </c>
      <c r="G10" s="579">
        <v>115963</v>
      </c>
    </row>
    <row r="11" spans="1:11">
      <c r="A11" s="1346"/>
      <c r="B11" s="1346"/>
      <c r="C11" s="1346" t="s">
        <v>2390</v>
      </c>
      <c r="D11" s="579">
        <v>-50687</v>
      </c>
      <c r="E11" s="579">
        <v>-51238</v>
      </c>
      <c r="F11" s="579">
        <v>-51937</v>
      </c>
      <c r="G11" s="579">
        <v>-52197</v>
      </c>
    </row>
    <row r="12" spans="1:11" s="61" customFormat="1" ht="15" customHeight="1">
      <c r="A12" s="16"/>
      <c r="B12" s="2074" t="s">
        <v>1304</v>
      </c>
      <c r="C12" s="2074"/>
      <c r="D12" s="584">
        <v>126748</v>
      </c>
      <c r="E12" s="584">
        <v>133797</v>
      </c>
      <c r="F12" s="584">
        <v>134347</v>
      </c>
      <c r="G12" s="584">
        <v>140422</v>
      </c>
      <c r="J12"/>
      <c r="K12"/>
    </row>
    <row r="13" spans="1:11">
      <c r="A13" s="16"/>
      <c r="B13" s="1505"/>
      <c r="C13" s="1345" t="s">
        <v>1303</v>
      </c>
      <c r="D13" s="579">
        <v>126748</v>
      </c>
      <c r="E13" s="579">
        <v>133797</v>
      </c>
      <c r="F13" s="579">
        <v>134347</v>
      </c>
      <c r="G13" s="579">
        <v>140422</v>
      </c>
    </row>
    <row r="14" spans="1:11" s="61" customFormat="1" ht="15" customHeight="1">
      <c r="A14" s="1505"/>
      <c r="B14" s="2074" t="s">
        <v>1305</v>
      </c>
      <c r="C14" s="2074"/>
      <c r="D14" s="584">
        <v>464682</v>
      </c>
      <c r="E14" s="584">
        <v>482502</v>
      </c>
      <c r="F14" s="584">
        <v>541074</v>
      </c>
      <c r="G14" s="584">
        <v>524734</v>
      </c>
      <c r="J14"/>
      <c r="K14"/>
    </row>
    <row r="15" spans="1:11" ht="15" customHeight="1">
      <c r="A15" s="16"/>
      <c r="B15" s="1505"/>
      <c r="C15" s="40" t="s">
        <v>1303</v>
      </c>
      <c r="D15" s="579">
        <v>385099</v>
      </c>
      <c r="E15" s="579">
        <v>392500</v>
      </c>
      <c r="F15" s="579">
        <v>466567</v>
      </c>
      <c r="G15" s="579">
        <v>454638</v>
      </c>
    </row>
    <row r="16" spans="1:11">
      <c r="A16" s="1505"/>
      <c r="B16" s="1505"/>
      <c r="C16" s="16" t="s">
        <v>92</v>
      </c>
      <c r="D16" s="579">
        <v>78208</v>
      </c>
      <c r="E16" s="579">
        <v>88374</v>
      </c>
      <c r="F16" s="579">
        <v>72845</v>
      </c>
      <c r="G16" s="579">
        <v>68481</v>
      </c>
    </row>
    <row r="17" spans="1:11">
      <c r="A17" s="1505"/>
      <c r="B17" s="1505"/>
      <c r="C17" s="16" t="s">
        <v>82</v>
      </c>
      <c r="D17" s="579">
        <v>1375</v>
      </c>
      <c r="E17" s="579">
        <v>1628</v>
      </c>
      <c r="F17" s="579">
        <v>1662</v>
      </c>
      <c r="G17" s="579">
        <v>1615</v>
      </c>
    </row>
    <row r="18" spans="1:11" s="61" customFormat="1" ht="15" customHeight="1">
      <c r="A18" s="2071" t="s">
        <v>2391</v>
      </c>
      <c r="B18" s="2071"/>
      <c r="C18" s="2071"/>
      <c r="D18" s="584">
        <v>23</v>
      </c>
      <c r="E18" s="584">
        <v>52</v>
      </c>
      <c r="F18" s="584">
        <v>86</v>
      </c>
      <c r="G18" s="584">
        <v>96</v>
      </c>
      <c r="J18"/>
      <c r="K18"/>
    </row>
    <row r="19" spans="1:11" ht="15" customHeight="1">
      <c r="A19" s="1780" t="s">
        <v>79</v>
      </c>
      <c r="B19" s="1780"/>
      <c r="D19" s="579">
        <v>59645</v>
      </c>
      <c r="E19" s="579">
        <v>60800</v>
      </c>
      <c r="F19" s="579">
        <v>62357</v>
      </c>
      <c r="G19" s="579">
        <v>65050</v>
      </c>
    </row>
    <row r="20" spans="1:11">
      <c r="A20" s="1347"/>
      <c r="B20" s="1346" t="s">
        <v>1937</v>
      </c>
      <c r="D20" s="579">
        <v>1647</v>
      </c>
      <c r="E20" s="579">
        <v>2481</v>
      </c>
      <c r="F20" s="579">
        <v>1242</v>
      </c>
      <c r="G20" s="579">
        <v>1253</v>
      </c>
    </row>
    <row r="21" spans="1:11">
      <c r="A21" s="1347"/>
      <c r="B21" s="1346" t="s">
        <v>77</v>
      </c>
      <c r="D21" s="579">
        <v>51634</v>
      </c>
      <c r="E21" s="579">
        <v>52568</v>
      </c>
      <c r="F21" s="579">
        <v>54044</v>
      </c>
      <c r="G21" s="579">
        <v>55731</v>
      </c>
    </row>
    <row r="22" spans="1:11" ht="15" customHeight="1">
      <c r="A22" s="1746"/>
      <c r="B22" s="1346" t="s">
        <v>46</v>
      </c>
      <c r="C22" s="1346"/>
      <c r="D22" s="579">
        <v>6364</v>
      </c>
      <c r="E22" s="579">
        <v>5751</v>
      </c>
      <c r="F22" s="579">
        <v>7071</v>
      </c>
      <c r="G22" s="579">
        <v>8066</v>
      </c>
    </row>
    <row r="23" spans="1:11" ht="15" customHeight="1">
      <c r="A23" s="632" t="s">
        <v>63</v>
      </c>
      <c r="B23" s="632"/>
      <c r="D23" s="579">
        <v>17474</v>
      </c>
      <c r="E23" s="579">
        <v>20450</v>
      </c>
      <c r="F23" s="579">
        <v>19719</v>
      </c>
      <c r="G23" s="579">
        <v>20465</v>
      </c>
    </row>
    <row r="24" spans="1:11" ht="15" customHeight="1">
      <c r="A24" s="632" t="s">
        <v>1500</v>
      </c>
      <c r="B24" s="1345"/>
      <c r="D24" s="579">
        <v>7443</v>
      </c>
      <c r="E24" s="579">
        <v>7590</v>
      </c>
      <c r="F24" s="579">
        <v>7880</v>
      </c>
      <c r="G24" s="579">
        <v>8807</v>
      </c>
    </row>
    <row r="25" spans="1:11" ht="15" customHeight="1">
      <c r="A25" s="632" t="s">
        <v>81</v>
      </c>
      <c r="B25" s="1345"/>
      <c r="D25" s="579">
        <v>7767</v>
      </c>
      <c r="E25" s="579">
        <v>7864</v>
      </c>
      <c r="F25" s="579">
        <v>7938</v>
      </c>
      <c r="G25" s="579">
        <v>7463</v>
      </c>
    </row>
    <row r="26" spans="1:11" ht="15" customHeight="1">
      <c r="A26" s="632" t="s">
        <v>1533</v>
      </c>
      <c r="B26" s="1345"/>
      <c r="D26" s="579">
        <v>23114</v>
      </c>
      <c r="E26" s="579">
        <v>24006</v>
      </c>
      <c r="F26" s="579">
        <v>23921</v>
      </c>
      <c r="G26" s="579">
        <v>23502</v>
      </c>
    </row>
    <row r="27" spans="1:11" ht="15" customHeight="1" thickBot="1">
      <c r="A27" s="2072" t="s">
        <v>1306</v>
      </c>
      <c r="B27" s="2072"/>
      <c r="C27" s="2072"/>
      <c r="D27" s="1348">
        <v>2321066</v>
      </c>
      <c r="E27" s="1348">
        <v>2388492</v>
      </c>
      <c r="F27" s="1348">
        <v>2434208</v>
      </c>
      <c r="G27" s="1348">
        <v>2509117</v>
      </c>
    </row>
    <row r="28" spans="1:11">
      <c r="A28" s="1349" t="s">
        <v>1648</v>
      </c>
    </row>
  </sheetData>
  <mergeCells count="7">
    <mergeCell ref="A18:C18"/>
    <mergeCell ref="A27:C27"/>
    <mergeCell ref="A2:C2"/>
    <mergeCell ref="A3:C3"/>
    <mergeCell ref="B4:C4"/>
    <mergeCell ref="B12:C12"/>
    <mergeCell ref="B14:C14"/>
  </mergeCells>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76AA-C122-450A-87DD-894D68610F56}">
  <sheetPr codeName="Planilha87">
    <tabColor rgb="FFEC7000"/>
    <pageSetUpPr fitToPage="1"/>
  </sheetPr>
  <dimension ref="A1:G33"/>
  <sheetViews>
    <sheetView showGridLines="0" zoomScale="106" zoomScaleNormal="106" workbookViewId="0">
      <pane xSplit="3" ySplit="1" topLeftCell="D2" activePane="bottomRight" state="frozen"/>
      <selection activeCell="Q71" sqref="Q71:Q73"/>
      <selection pane="topRight" activeCell="Q71" sqref="Q71:Q73"/>
      <selection pane="bottomLeft" activeCell="Q71" sqref="Q71:Q73"/>
      <selection pane="bottomRight"/>
    </sheetView>
  </sheetViews>
  <sheetFormatPr defaultRowHeight="15"/>
  <cols>
    <col min="1" max="1" width="2.28515625" customWidth="1"/>
    <col min="2" max="2" width="1.85546875" customWidth="1"/>
    <col min="3" max="3" width="55.85546875" customWidth="1"/>
    <col min="4" max="7" width="12.28515625" customWidth="1"/>
  </cols>
  <sheetData>
    <row r="1" spans="1:7" ht="28.5" customHeight="1">
      <c r="A1" s="1248"/>
      <c r="B1" s="1248"/>
      <c r="C1" s="1350" t="s">
        <v>2388</v>
      </c>
      <c r="D1" s="1343" t="s">
        <v>2374</v>
      </c>
      <c r="E1" s="1343" t="s">
        <v>2392</v>
      </c>
      <c r="F1" s="1343" t="s">
        <v>2471</v>
      </c>
      <c r="G1" s="1343" t="s">
        <v>2515</v>
      </c>
    </row>
    <row r="2" spans="1:7" s="61" customFormat="1" ht="14.45" customHeight="1">
      <c r="A2" s="2076" t="s">
        <v>2393</v>
      </c>
      <c r="B2" s="2076"/>
      <c r="C2" s="2076"/>
      <c r="D2" s="584">
        <v>1836690</v>
      </c>
      <c r="E2" s="584">
        <v>1889669</v>
      </c>
      <c r="F2" s="584">
        <v>1912522</v>
      </c>
      <c r="G2" s="584">
        <v>1975442</v>
      </c>
    </row>
    <row r="3" spans="1:7" s="61" customFormat="1" ht="14.45" customHeight="1">
      <c r="B3" s="2076" t="s">
        <v>1302</v>
      </c>
      <c r="C3" s="2076"/>
      <c r="D3" s="584">
        <v>1755498</v>
      </c>
      <c r="E3" s="584">
        <v>1801332</v>
      </c>
      <c r="F3" s="584">
        <v>1840419</v>
      </c>
      <c r="G3" s="584">
        <v>1908530</v>
      </c>
    </row>
    <row r="4" spans="1:7">
      <c r="A4" s="9"/>
      <c r="B4" s="9"/>
      <c r="C4" s="9" t="s">
        <v>51</v>
      </c>
      <c r="D4" s="579">
        <v>871438</v>
      </c>
      <c r="E4" s="579">
        <v>914834</v>
      </c>
      <c r="F4" s="579">
        <v>923281</v>
      </c>
      <c r="G4" s="579">
        <v>932284</v>
      </c>
    </row>
    <row r="5" spans="1:7">
      <c r="A5" s="9"/>
      <c r="B5" s="9"/>
      <c r="C5" s="9" t="s">
        <v>121</v>
      </c>
      <c r="D5" s="579">
        <v>293440</v>
      </c>
      <c r="E5" s="579">
        <v>294095</v>
      </c>
      <c r="F5" s="579">
        <v>319099</v>
      </c>
      <c r="G5" s="579">
        <v>357682</v>
      </c>
    </row>
    <row r="6" spans="1:7">
      <c r="A6" s="9"/>
      <c r="B6" s="9"/>
      <c r="C6" s="9" t="s">
        <v>119</v>
      </c>
      <c r="D6" s="579">
        <v>294587</v>
      </c>
      <c r="E6" s="579">
        <v>306233</v>
      </c>
      <c r="F6" s="579">
        <v>318382</v>
      </c>
      <c r="G6" s="579">
        <v>331693</v>
      </c>
    </row>
    <row r="7" spans="1:7">
      <c r="A7" s="9"/>
      <c r="B7" s="9"/>
      <c r="C7" s="9" t="s">
        <v>118</v>
      </c>
      <c r="D7" s="579">
        <v>129382</v>
      </c>
      <c r="E7" s="579">
        <v>129365</v>
      </c>
      <c r="F7" s="579">
        <v>118689</v>
      </c>
      <c r="G7" s="579">
        <v>117076</v>
      </c>
    </row>
    <row r="8" spans="1:7">
      <c r="A8" s="9"/>
      <c r="B8" s="9"/>
      <c r="C8" s="9" t="s">
        <v>117</v>
      </c>
      <c r="D8" s="579">
        <v>166651</v>
      </c>
      <c r="E8" s="579">
        <v>156805</v>
      </c>
      <c r="F8" s="579">
        <v>160968</v>
      </c>
      <c r="G8" s="579">
        <v>169795</v>
      </c>
    </row>
    <row r="9" spans="1:7" s="61" customFormat="1" ht="14.45" customHeight="1">
      <c r="A9" s="1485"/>
      <c r="B9" s="2076" t="s">
        <v>1305</v>
      </c>
      <c r="C9" s="2076"/>
      <c r="D9" s="584">
        <v>77508</v>
      </c>
      <c r="E9" s="584">
        <v>84406</v>
      </c>
      <c r="F9" s="584">
        <v>68231</v>
      </c>
      <c r="G9" s="584">
        <v>62977</v>
      </c>
    </row>
    <row r="10" spans="1:7">
      <c r="A10" s="9"/>
      <c r="B10" s="1351"/>
      <c r="C10" s="9" t="s">
        <v>92</v>
      </c>
      <c r="D10" s="579">
        <v>76861</v>
      </c>
      <c r="E10" s="579">
        <v>83572</v>
      </c>
      <c r="F10" s="579">
        <v>67326</v>
      </c>
      <c r="G10" s="579">
        <v>62160</v>
      </c>
    </row>
    <row r="11" spans="1:7">
      <c r="A11" s="9"/>
      <c r="B11" s="1351"/>
      <c r="C11" s="9" t="s">
        <v>1501</v>
      </c>
      <c r="D11" s="579">
        <v>64</v>
      </c>
      <c r="E11" s="579">
        <v>61</v>
      </c>
      <c r="F11" s="579">
        <v>86</v>
      </c>
      <c r="G11" s="579">
        <v>98</v>
      </c>
    </row>
    <row r="12" spans="1:7">
      <c r="A12" s="9"/>
      <c r="B12" s="1351"/>
      <c r="C12" s="9" t="s">
        <v>117</v>
      </c>
      <c r="D12" s="579">
        <v>583</v>
      </c>
      <c r="E12" s="579">
        <v>773</v>
      </c>
      <c r="F12" s="579">
        <v>819</v>
      </c>
      <c r="G12" s="579">
        <v>719</v>
      </c>
    </row>
    <row r="13" spans="1:7" s="61" customFormat="1" ht="14.45" customHeight="1">
      <c r="A13" s="151"/>
      <c r="B13" s="1915" t="s">
        <v>1309</v>
      </c>
      <c r="C13" s="1915"/>
      <c r="D13" s="584">
        <v>3684</v>
      </c>
      <c r="E13" s="584">
        <v>3931</v>
      </c>
      <c r="F13" s="584">
        <v>3872</v>
      </c>
      <c r="G13" s="584">
        <v>3935</v>
      </c>
    </row>
    <row r="14" spans="1:7">
      <c r="A14" s="1352"/>
      <c r="B14" s="1352"/>
      <c r="C14" s="1352" t="s">
        <v>2394</v>
      </c>
      <c r="D14" s="579">
        <v>2874</v>
      </c>
      <c r="E14" s="579">
        <v>3116</v>
      </c>
      <c r="F14" s="579">
        <v>3094</v>
      </c>
      <c r="G14" s="579">
        <v>3190</v>
      </c>
    </row>
    <row r="15" spans="1:7">
      <c r="A15" s="1352"/>
      <c r="B15" s="1352"/>
      <c r="C15" s="1352" t="s">
        <v>2395</v>
      </c>
      <c r="D15" s="579">
        <v>810</v>
      </c>
      <c r="E15" s="579">
        <v>815</v>
      </c>
      <c r="F15" s="579">
        <v>778</v>
      </c>
      <c r="G15" s="579">
        <v>745</v>
      </c>
    </row>
    <row r="16" spans="1:7" ht="14.45" customHeight="1">
      <c r="A16" s="2075" t="s">
        <v>2396</v>
      </c>
      <c r="B16" s="2075"/>
      <c r="C16" s="2075"/>
      <c r="D16" s="579">
        <v>233126</v>
      </c>
      <c r="E16" s="579">
        <v>239232</v>
      </c>
      <c r="F16" s="579">
        <v>249769</v>
      </c>
      <c r="G16" s="579">
        <v>258651</v>
      </c>
    </row>
    <row r="17" spans="1:7" ht="14.45" customHeight="1">
      <c r="A17" s="2075" t="s">
        <v>114</v>
      </c>
      <c r="B17" s="2075"/>
      <c r="C17" s="2075"/>
      <c r="D17" s="579">
        <v>19475</v>
      </c>
      <c r="E17" s="579">
        <v>19598</v>
      </c>
      <c r="F17" s="579">
        <v>20140</v>
      </c>
      <c r="G17" s="579">
        <v>20151</v>
      </c>
    </row>
    <row r="18" spans="1:7" s="61" customFormat="1" ht="14.45" customHeight="1">
      <c r="A18" s="2076" t="s">
        <v>113</v>
      </c>
      <c r="B18" s="2076"/>
      <c r="C18" s="2076"/>
      <c r="D18" s="584">
        <v>6773</v>
      </c>
      <c r="E18" s="584">
        <v>6802</v>
      </c>
      <c r="F18" s="584">
        <v>7360</v>
      </c>
      <c r="G18" s="584">
        <v>10139</v>
      </c>
    </row>
    <row r="19" spans="1:7">
      <c r="A19" s="1353"/>
      <c r="B19" s="1353" t="s">
        <v>78</v>
      </c>
      <c r="D19" s="579">
        <v>2950</v>
      </c>
      <c r="E19" s="579">
        <v>1246</v>
      </c>
      <c r="F19" s="579">
        <v>2826</v>
      </c>
      <c r="G19" s="579">
        <v>5305</v>
      </c>
    </row>
    <row r="20" spans="1:7">
      <c r="A20" s="1352"/>
      <c r="B20" s="1352" t="s">
        <v>77</v>
      </c>
      <c r="D20" s="579">
        <v>345</v>
      </c>
      <c r="E20" s="579">
        <v>419</v>
      </c>
      <c r="F20" s="579">
        <v>494</v>
      </c>
      <c r="G20" s="579">
        <v>477</v>
      </c>
    </row>
    <row r="21" spans="1:7">
      <c r="A21" s="1352"/>
      <c r="B21" s="1352" t="s">
        <v>54</v>
      </c>
      <c r="D21" s="579">
        <v>3478</v>
      </c>
      <c r="E21" s="579">
        <v>5137</v>
      </c>
      <c r="F21" s="579">
        <v>4040</v>
      </c>
      <c r="G21" s="579">
        <v>4357</v>
      </c>
    </row>
    <row r="22" spans="1:7">
      <c r="A22" s="1352" t="s">
        <v>111</v>
      </c>
      <c r="D22" s="579">
        <v>47895</v>
      </c>
      <c r="E22" s="579">
        <v>51672</v>
      </c>
      <c r="F22" s="579">
        <v>55476</v>
      </c>
      <c r="G22" s="579">
        <v>52060</v>
      </c>
    </row>
    <row r="23" spans="1:7">
      <c r="A23" s="2080" t="s">
        <v>110</v>
      </c>
      <c r="B23" s="2080"/>
      <c r="C23" s="2080"/>
      <c r="D23" s="584">
        <v>2143959</v>
      </c>
      <c r="E23" s="584">
        <v>2206973</v>
      </c>
      <c r="F23" s="584">
        <v>2245267</v>
      </c>
      <c r="G23" s="584">
        <v>2316443</v>
      </c>
    </row>
    <row r="24" spans="1:7" s="61" customFormat="1" ht="14.45" customHeight="1">
      <c r="A24" s="2079" t="s">
        <v>103</v>
      </c>
      <c r="B24" s="2079"/>
      <c r="C24" s="2079"/>
      <c r="D24" s="584">
        <v>167717</v>
      </c>
      <c r="E24" s="584">
        <v>171550</v>
      </c>
      <c r="F24" s="584">
        <v>178853</v>
      </c>
      <c r="G24" s="584">
        <v>183636</v>
      </c>
    </row>
    <row r="25" spans="1:7" ht="14.45" customHeight="1">
      <c r="A25" s="1747"/>
      <c r="B25" s="2075" t="s">
        <v>109</v>
      </c>
      <c r="C25" s="2075"/>
      <c r="D25" s="579">
        <v>90729</v>
      </c>
      <c r="E25" s="579">
        <v>90729</v>
      </c>
      <c r="F25" s="579">
        <v>90729</v>
      </c>
      <c r="G25" s="579">
        <v>90729</v>
      </c>
    </row>
    <row r="26" spans="1:7">
      <c r="A26" s="1748"/>
      <c r="B26" s="2081" t="s">
        <v>108</v>
      </c>
      <c r="C26" s="2081"/>
      <c r="D26" s="579">
        <v>-71</v>
      </c>
      <c r="E26" s="579">
        <v>-118</v>
      </c>
      <c r="F26" s="579">
        <v>-109</v>
      </c>
      <c r="G26" s="579">
        <v>-33</v>
      </c>
    </row>
    <row r="27" spans="1:7" ht="14.45" customHeight="1">
      <c r="A27" s="1747"/>
      <c r="B27" s="2075" t="s">
        <v>355</v>
      </c>
      <c r="C27" s="2075"/>
      <c r="D27" s="579">
        <v>2480</v>
      </c>
      <c r="E27" s="579">
        <v>2067</v>
      </c>
      <c r="F27" s="579">
        <v>2273</v>
      </c>
      <c r="G27" s="579">
        <v>2426</v>
      </c>
    </row>
    <row r="28" spans="1:7" ht="14.45" customHeight="1">
      <c r="A28" s="1747"/>
      <c r="B28" s="2075" t="s">
        <v>354</v>
      </c>
      <c r="C28" s="2075"/>
      <c r="D28" s="579">
        <v>86209</v>
      </c>
      <c r="E28" s="579">
        <v>90688</v>
      </c>
      <c r="F28" s="579">
        <v>96273</v>
      </c>
      <c r="G28" s="579">
        <v>98543</v>
      </c>
    </row>
    <row r="29" spans="1:7" ht="14.45" customHeight="1">
      <c r="A29" s="1747"/>
      <c r="B29" s="2078" t="s">
        <v>242</v>
      </c>
      <c r="C29" s="2078"/>
      <c r="D29" s="579">
        <v>-11630</v>
      </c>
      <c r="E29" s="579">
        <v>-11816</v>
      </c>
      <c r="F29" s="579">
        <v>-10313</v>
      </c>
      <c r="G29" s="579">
        <v>-8029</v>
      </c>
    </row>
    <row r="30" spans="1:7" ht="14.45" customHeight="1">
      <c r="A30" s="2076" t="s">
        <v>102</v>
      </c>
      <c r="B30" s="2076"/>
      <c r="C30" s="2076"/>
      <c r="D30" s="584">
        <v>9390</v>
      </c>
      <c r="E30" s="584">
        <v>9969</v>
      </c>
      <c r="F30" s="584">
        <v>10088</v>
      </c>
      <c r="G30" s="584">
        <v>9038</v>
      </c>
    </row>
    <row r="31" spans="1:7" s="61" customFormat="1" ht="14.45" customHeight="1">
      <c r="A31" s="2076" t="s">
        <v>101</v>
      </c>
      <c r="B31" s="2076"/>
      <c r="C31" s="2076"/>
      <c r="D31" s="584">
        <v>177107</v>
      </c>
      <c r="E31" s="584">
        <v>181519</v>
      </c>
      <c r="F31" s="584">
        <v>188941</v>
      </c>
      <c r="G31" s="584">
        <v>192674</v>
      </c>
    </row>
    <row r="32" spans="1:7" ht="14.45" customHeight="1" thickBot="1">
      <c r="A32" s="2077" t="s">
        <v>1312</v>
      </c>
      <c r="B32" s="2077"/>
      <c r="C32" s="2077"/>
      <c r="D32" s="1348">
        <v>2321066</v>
      </c>
      <c r="E32" s="1348">
        <v>2388492</v>
      </c>
      <c r="F32" s="1348">
        <v>2434208</v>
      </c>
      <c r="G32" s="1348">
        <v>2509117</v>
      </c>
    </row>
    <row r="33" spans="1:1">
      <c r="A33" s="1349" t="s">
        <v>1648</v>
      </c>
    </row>
  </sheetData>
  <mergeCells count="17">
    <mergeCell ref="A2:C2"/>
    <mergeCell ref="A24:C24"/>
    <mergeCell ref="A23:C23"/>
    <mergeCell ref="B25:C25"/>
    <mergeCell ref="B26:C26"/>
    <mergeCell ref="B3:C3"/>
    <mergeCell ref="B9:C9"/>
    <mergeCell ref="B13:C13"/>
    <mergeCell ref="A16:C16"/>
    <mergeCell ref="A17:C17"/>
    <mergeCell ref="A18:C18"/>
    <mergeCell ref="B27:C27"/>
    <mergeCell ref="A31:C31"/>
    <mergeCell ref="A32:C32"/>
    <mergeCell ref="B28:C28"/>
    <mergeCell ref="B29:C29"/>
    <mergeCell ref="A30:C30"/>
  </mergeCells>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34D2-65B4-44CF-84F3-6459CCB4DBB8}">
  <sheetPr codeName="Planilha88">
    <tabColor rgb="FFEC7000"/>
    <pageSetUpPr fitToPage="1"/>
  </sheetPr>
  <dimension ref="A1:I40"/>
  <sheetViews>
    <sheetView showGridLines="0" zoomScale="90" zoomScaleNormal="90" workbookViewId="0">
      <pane xSplit="3" ySplit="1" topLeftCell="D2" activePane="bottomRight" state="frozen"/>
      <selection activeCell="Q71" sqref="Q71:Q73"/>
      <selection pane="topRight" activeCell="Q71" sqref="Q71:Q73"/>
      <selection pane="bottomLeft" activeCell="Q71" sqref="Q71:Q73"/>
      <selection pane="bottomRight"/>
    </sheetView>
  </sheetViews>
  <sheetFormatPr defaultRowHeight="15"/>
  <cols>
    <col min="1" max="1" width="3.28515625" customWidth="1"/>
    <col min="2" max="2" width="4" customWidth="1"/>
    <col min="3" max="3" width="102.42578125" customWidth="1"/>
    <col min="4" max="9" width="14.42578125" customWidth="1"/>
  </cols>
  <sheetData>
    <row r="1" spans="1:9" ht="36" customHeight="1">
      <c r="A1" s="1248"/>
      <c r="B1" s="1248"/>
      <c r="C1" s="1355" t="s">
        <v>2397</v>
      </c>
      <c r="D1" s="1356" t="s">
        <v>2205</v>
      </c>
      <c r="E1" s="1356" t="s">
        <v>2272</v>
      </c>
      <c r="F1" s="1356" t="s">
        <v>2324</v>
      </c>
      <c r="G1" s="1357" t="s">
        <v>2385</v>
      </c>
      <c r="H1" s="1357" t="s">
        <v>2454</v>
      </c>
      <c r="I1" s="1357" t="s">
        <v>2500</v>
      </c>
    </row>
    <row r="2" spans="1:9" ht="17.25" customHeight="1">
      <c r="A2" s="2083" t="s">
        <v>18</v>
      </c>
      <c r="B2" s="2083"/>
      <c r="C2" s="2083"/>
      <c r="D2" s="584">
        <v>34565</v>
      </c>
      <c r="E2" s="584">
        <v>35446</v>
      </c>
      <c r="F2" s="584">
        <v>36032</v>
      </c>
      <c r="G2" s="584">
        <v>36051</v>
      </c>
      <c r="H2" s="584">
        <v>40122</v>
      </c>
      <c r="I2" s="584">
        <v>40402</v>
      </c>
    </row>
    <row r="3" spans="1:9" ht="17.25" customHeight="1">
      <c r="A3" s="1783"/>
      <c r="B3" s="2085" t="s">
        <v>2085</v>
      </c>
      <c r="C3" s="2085"/>
      <c r="D3" s="579">
        <v>36879</v>
      </c>
      <c r="E3" s="579">
        <v>47248</v>
      </c>
      <c r="F3" s="579">
        <v>51769</v>
      </c>
      <c r="G3" s="579">
        <v>57246</v>
      </c>
      <c r="H3" s="579">
        <v>54303</v>
      </c>
      <c r="I3" s="579">
        <v>60045</v>
      </c>
    </row>
    <row r="4" spans="1:9" ht="17.25" customHeight="1">
      <c r="A4" s="1783"/>
      <c r="B4" s="2085" t="s">
        <v>2086</v>
      </c>
      <c r="C4" s="2085"/>
      <c r="D4" s="579">
        <v>-24482</v>
      </c>
      <c r="E4" s="579">
        <v>-21543</v>
      </c>
      <c r="F4" s="579">
        <v>-32381</v>
      </c>
      <c r="G4" s="579">
        <v>-39653</v>
      </c>
      <c r="H4" s="579">
        <v>-41923</v>
      </c>
      <c r="I4" s="579">
        <v>-39978</v>
      </c>
    </row>
    <row r="5" spans="1:9">
      <c r="A5" s="1783"/>
      <c r="B5" s="2085" t="s">
        <v>2106</v>
      </c>
      <c r="C5" s="2085"/>
      <c r="D5" s="579">
        <v>-3598</v>
      </c>
      <c r="E5" s="579">
        <v>8477</v>
      </c>
      <c r="F5" s="579">
        <v>8554</v>
      </c>
      <c r="G5" s="579">
        <v>3112</v>
      </c>
      <c r="H5" s="579">
        <v>8805</v>
      </c>
      <c r="I5" s="579">
        <v>10928</v>
      </c>
    </row>
    <row r="6" spans="1:9">
      <c r="A6" s="1783"/>
      <c r="B6" s="2085" t="s">
        <v>1320</v>
      </c>
      <c r="C6" s="2085"/>
      <c r="D6" s="579">
        <v>12435</v>
      </c>
      <c r="E6" s="579">
        <v>-12084</v>
      </c>
      <c r="F6" s="579">
        <v>-5979</v>
      </c>
      <c r="G6" s="579">
        <v>1275</v>
      </c>
      <c r="H6" s="579">
        <v>4567</v>
      </c>
      <c r="I6" s="579">
        <v>-5058</v>
      </c>
    </row>
    <row r="7" spans="1:9">
      <c r="A7" s="1783"/>
      <c r="B7" s="2078" t="s">
        <v>1906</v>
      </c>
      <c r="C7" s="2078"/>
      <c r="D7" s="579">
        <v>10676</v>
      </c>
      <c r="E7" s="579">
        <v>11282</v>
      </c>
      <c r="F7" s="579">
        <v>11347</v>
      </c>
      <c r="G7" s="579">
        <v>11055</v>
      </c>
      <c r="H7" s="579">
        <v>11174</v>
      </c>
      <c r="I7" s="579">
        <v>11607</v>
      </c>
    </row>
    <row r="8" spans="1:9" s="61" customFormat="1">
      <c r="B8" s="2086" t="s">
        <v>2398</v>
      </c>
      <c r="C8" s="2086"/>
      <c r="D8" s="584">
        <v>1245</v>
      </c>
      <c r="E8" s="584">
        <v>1213</v>
      </c>
      <c r="F8" s="584">
        <v>1343</v>
      </c>
      <c r="G8" s="584">
        <v>1733</v>
      </c>
      <c r="H8" s="584">
        <v>1698</v>
      </c>
      <c r="I8" s="584">
        <v>1717</v>
      </c>
    </row>
    <row r="9" spans="1:9">
      <c r="A9" s="1783"/>
      <c r="B9" s="1783"/>
      <c r="C9" s="1352" t="s">
        <v>2399</v>
      </c>
      <c r="D9" s="579">
        <v>1395</v>
      </c>
      <c r="E9" s="579">
        <v>1335</v>
      </c>
      <c r="F9" s="579">
        <v>1288</v>
      </c>
      <c r="G9" s="579">
        <v>1534</v>
      </c>
      <c r="H9" s="579">
        <v>1620</v>
      </c>
      <c r="I9" s="579">
        <v>1602</v>
      </c>
    </row>
    <row r="10" spans="1:9">
      <c r="A10" s="1783"/>
      <c r="B10" s="1353"/>
      <c r="C10" s="1784" t="s">
        <v>2400</v>
      </c>
      <c r="D10" s="579">
        <v>-5887</v>
      </c>
      <c r="E10" s="579">
        <v>-3622</v>
      </c>
      <c r="F10" s="579">
        <v>-7197</v>
      </c>
      <c r="G10" s="579">
        <v>-5756</v>
      </c>
      <c r="H10" s="579">
        <v>-8234</v>
      </c>
      <c r="I10" s="579">
        <v>-5892</v>
      </c>
    </row>
    <row r="11" spans="1:9">
      <c r="A11" s="1783"/>
      <c r="B11" s="1353"/>
      <c r="C11" s="1779" t="s">
        <v>2401</v>
      </c>
      <c r="D11" s="579">
        <v>5737</v>
      </c>
      <c r="E11" s="579">
        <v>3500</v>
      </c>
      <c r="F11" s="579">
        <v>7252</v>
      </c>
      <c r="G11" s="579">
        <v>5955</v>
      </c>
      <c r="H11" s="579">
        <v>8312</v>
      </c>
      <c r="I11" s="579">
        <v>6007</v>
      </c>
    </row>
    <row r="12" spans="1:9">
      <c r="A12" s="1783"/>
      <c r="B12" s="2087" t="s">
        <v>1322</v>
      </c>
      <c r="C12" s="2087"/>
      <c r="D12" s="579">
        <v>1410</v>
      </c>
      <c r="E12" s="579">
        <v>853</v>
      </c>
      <c r="F12" s="579">
        <v>1379</v>
      </c>
      <c r="G12" s="579">
        <v>1283</v>
      </c>
      <c r="H12" s="579">
        <v>1498</v>
      </c>
      <c r="I12" s="579">
        <v>1141</v>
      </c>
    </row>
    <row r="13" spans="1:9">
      <c r="A13" s="2083" t="s">
        <v>2402</v>
      </c>
      <c r="B13" s="2083"/>
      <c r="C13" s="2083"/>
      <c r="D13" s="584">
        <v>-6216</v>
      </c>
      <c r="E13" s="584">
        <v>-7019</v>
      </c>
      <c r="F13" s="584">
        <v>-7000</v>
      </c>
      <c r="G13" s="584">
        <v>-8172</v>
      </c>
      <c r="H13" s="584">
        <v>-7857</v>
      </c>
      <c r="I13" s="584">
        <v>-7994</v>
      </c>
    </row>
    <row r="14" spans="1:9">
      <c r="A14" s="1785"/>
      <c r="B14" s="2088" t="s">
        <v>1671</v>
      </c>
      <c r="C14" s="2088"/>
      <c r="D14" s="579">
        <v>-6693</v>
      </c>
      <c r="E14" s="579">
        <v>-7023</v>
      </c>
      <c r="F14" s="579">
        <v>-7091</v>
      </c>
      <c r="G14" s="579">
        <v>-8082</v>
      </c>
      <c r="H14" s="579">
        <v>-8204</v>
      </c>
      <c r="I14" s="579">
        <v>-7793</v>
      </c>
    </row>
    <row r="15" spans="1:9">
      <c r="A15" s="1785"/>
      <c r="B15" s="2078" t="s">
        <v>2403</v>
      </c>
      <c r="C15" s="2078"/>
      <c r="D15" s="579">
        <v>477</v>
      </c>
      <c r="E15" s="579">
        <v>4</v>
      </c>
      <c r="F15" s="579">
        <v>91</v>
      </c>
      <c r="G15" s="579">
        <v>-90</v>
      </c>
      <c r="H15" s="579">
        <v>347</v>
      </c>
      <c r="I15" s="579">
        <v>-201</v>
      </c>
    </row>
    <row r="16" spans="1:9">
      <c r="A16" s="2083" t="s">
        <v>2404</v>
      </c>
      <c r="B16" s="2083"/>
      <c r="C16" s="2083"/>
      <c r="D16" s="579">
        <v>28349</v>
      </c>
      <c r="E16" s="579">
        <v>28427</v>
      </c>
      <c r="F16" s="579">
        <v>29032</v>
      </c>
      <c r="G16" s="579">
        <v>27879</v>
      </c>
      <c r="H16" s="579">
        <v>32265</v>
      </c>
      <c r="I16" s="579">
        <v>32408</v>
      </c>
    </row>
    <row r="17" spans="1:9">
      <c r="A17" s="2083" t="s">
        <v>1325</v>
      </c>
      <c r="B17" s="2083"/>
      <c r="C17" s="2083"/>
      <c r="D17" s="584">
        <v>-19187</v>
      </c>
      <c r="E17" s="584">
        <v>-18535</v>
      </c>
      <c r="F17" s="584">
        <v>-19450</v>
      </c>
      <c r="G17" s="584">
        <v>-19642</v>
      </c>
      <c r="H17" s="584">
        <v>-21358</v>
      </c>
      <c r="I17" s="584">
        <v>-21935</v>
      </c>
    </row>
    <row r="18" spans="1:9">
      <c r="A18" s="1783"/>
      <c r="B18" s="2078" t="s">
        <v>1326</v>
      </c>
      <c r="C18" s="2078"/>
      <c r="D18" s="584">
        <v>-16820</v>
      </c>
      <c r="E18" s="584">
        <v>-16409</v>
      </c>
      <c r="F18" s="584">
        <v>-17256</v>
      </c>
      <c r="G18" s="584">
        <v>-17330</v>
      </c>
      <c r="H18" s="584">
        <v>-18968</v>
      </c>
      <c r="I18" s="584">
        <v>-19939</v>
      </c>
    </row>
    <row r="19" spans="1:9">
      <c r="A19" s="1783"/>
      <c r="B19" s="2078" t="s">
        <v>386</v>
      </c>
      <c r="C19" s="2078"/>
      <c r="D19" s="579">
        <v>-2532</v>
      </c>
      <c r="E19" s="579">
        <v>-2257</v>
      </c>
      <c r="F19" s="579">
        <v>-2336</v>
      </c>
      <c r="G19" s="579">
        <v>-2459</v>
      </c>
      <c r="H19" s="579">
        <v>-2635</v>
      </c>
      <c r="I19" s="579">
        <v>-2291</v>
      </c>
    </row>
    <row r="20" spans="1:9">
      <c r="A20" s="1783"/>
      <c r="B20" s="2078" t="s">
        <v>1502</v>
      </c>
      <c r="C20" s="2078"/>
      <c r="D20" s="579">
        <v>165</v>
      </c>
      <c r="E20" s="579">
        <v>131</v>
      </c>
      <c r="F20" s="579">
        <v>142</v>
      </c>
      <c r="G20" s="579">
        <v>147</v>
      </c>
      <c r="H20" s="579">
        <v>245</v>
      </c>
      <c r="I20" s="579">
        <v>295</v>
      </c>
    </row>
    <row r="21" spans="1:9" s="61" customFormat="1" ht="18" customHeight="1">
      <c r="A21" s="2083" t="s">
        <v>2107</v>
      </c>
      <c r="B21" s="2083"/>
      <c r="C21" s="2083"/>
      <c r="D21" s="584">
        <v>9162</v>
      </c>
      <c r="E21" s="584">
        <v>9892</v>
      </c>
      <c r="F21" s="584">
        <v>9582</v>
      </c>
      <c r="G21" s="584">
        <v>8237</v>
      </c>
      <c r="H21" s="584">
        <v>10907</v>
      </c>
      <c r="I21" s="584">
        <v>10473</v>
      </c>
    </row>
    <row r="22" spans="1:9">
      <c r="A22" s="1779" t="s">
        <v>1327</v>
      </c>
      <c r="B22" s="1779"/>
      <c r="D22" s="579">
        <v>-2135</v>
      </c>
      <c r="E22" s="579">
        <v>-2634</v>
      </c>
      <c r="F22" s="579">
        <v>-2046</v>
      </c>
      <c r="G22" s="579">
        <v>-2245</v>
      </c>
      <c r="H22" s="579">
        <v>-3587</v>
      </c>
      <c r="I22" s="579">
        <v>-3226</v>
      </c>
    </row>
    <row r="23" spans="1:9">
      <c r="A23" s="1779" t="s">
        <v>1328</v>
      </c>
      <c r="B23" s="1779"/>
      <c r="D23" s="579">
        <v>-75</v>
      </c>
      <c r="E23" s="579">
        <v>352</v>
      </c>
      <c r="F23" s="579">
        <v>582</v>
      </c>
      <c r="G23" s="579">
        <v>1542</v>
      </c>
      <c r="H23" s="579">
        <v>1609</v>
      </c>
      <c r="I23" s="579">
        <v>1222</v>
      </c>
    </row>
    <row r="24" spans="1:9" s="61" customFormat="1">
      <c r="A24" s="2083" t="s">
        <v>2136</v>
      </c>
      <c r="B24" s="2083"/>
      <c r="C24" s="2083"/>
      <c r="D24" s="584">
        <v>6952</v>
      </c>
      <c r="E24" s="584">
        <v>7610</v>
      </c>
      <c r="F24" s="584">
        <v>8118</v>
      </c>
      <c r="G24" s="584">
        <v>7534</v>
      </c>
      <c r="H24" s="584">
        <v>8929</v>
      </c>
      <c r="I24" s="584">
        <v>8469</v>
      </c>
    </row>
    <row r="25" spans="1:9">
      <c r="A25" s="1833"/>
      <c r="B25" s="2078" t="s">
        <v>1329</v>
      </c>
      <c r="C25" s="2078"/>
      <c r="D25" s="579">
        <v>6668</v>
      </c>
      <c r="E25" s="579">
        <v>7298</v>
      </c>
      <c r="F25" s="579">
        <v>7949</v>
      </c>
      <c r="G25" s="579">
        <v>7355</v>
      </c>
      <c r="H25" s="579">
        <v>8619</v>
      </c>
      <c r="I25" s="579">
        <v>8358</v>
      </c>
    </row>
    <row r="26" spans="1:9">
      <c r="A26" s="1785"/>
      <c r="B26" s="2078" t="s">
        <v>2405</v>
      </c>
      <c r="C26" s="2078"/>
      <c r="D26" s="579">
        <v>284</v>
      </c>
      <c r="E26" s="579">
        <v>312</v>
      </c>
      <c r="F26" s="579">
        <v>169</v>
      </c>
      <c r="G26" s="579">
        <v>179</v>
      </c>
      <c r="H26" s="579">
        <v>310</v>
      </c>
      <c r="I26" s="579">
        <v>111</v>
      </c>
    </row>
    <row r="27" spans="1:9">
      <c r="A27" s="2083" t="s">
        <v>1330</v>
      </c>
      <c r="B27" s="2083"/>
      <c r="C27" s="2083"/>
      <c r="D27" s="579">
        <v>0</v>
      </c>
      <c r="E27" s="579">
        <v>0</v>
      </c>
      <c r="F27" s="579">
        <v>0</v>
      </c>
      <c r="G27" s="579">
        <v>0</v>
      </c>
      <c r="H27" s="579">
        <v>0</v>
      </c>
      <c r="I27" s="579">
        <v>0</v>
      </c>
    </row>
    <row r="28" spans="1:9" s="61" customFormat="1" ht="16.5" customHeight="1">
      <c r="B28" s="2078" t="s">
        <v>1331</v>
      </c>
      <c r="C28" s="2078"/>
      <c r="D28" s="1460">
        <v>0.68</v>
      </c>
      <c r="E28" s="1460">
        <v>0.74</v>
      </c>
      <c r="F28" s="1460">
        <v>0.81</v>
      </c>
      <c r="G28" s="1460">
        <v>0.75</v>
      </c>
      <c r="H28" s="1460">
        <v>0.88</v>
      </c>
      <c r="I28" s="1460">
        <v>0.85</v>
      </c>
    </row>
    <row r="29" spans="1:9">
      <c r="A29" s="1783"/>
      <c r="B29" s="2078" t="s">
        <v>1332</v>
      </c>
      <c r="C29" s="2078"/>
      <c r="D29" s="1363">
        <v>0.68</v>
      </c>
      <c r="E29" s="1363">
        <v>0.74</v>
      </c>
      <c r="F29" s="1363">
        <v>0.81</v>
      </c>
      <c r="G29" s="1363">
        <v>0.75</v>
      </c>
      <c r="H29" s="1363">
        <v>0.88</v>
      </c>
      <c r="I29" s="1363">
        <v>0.85</v>
      </c>
    </row>
    <row r="30" spans="1:9">
      <c r="A30" s="2083" t="s">
        <v>1333</v>
      </c>
      <c r="B30" s="2083"/>
      <c r="C30" s="2083"/>
      <c r="D30" s="1363">
        <v>0</v>
      </c>
      <c r="E30" s="1363">
        <v>0</v>
      </c>
      <c r="F30" s="1363">
        <v>0</v>
      </c>
      <c r="G30" s="1363">
        <v>0</v>
      </c>
      <c r="H30" s="1363">
        <v>0</v>
      </c>
      <c r="I30" s="1363">
        <v>0</v>
      </c>
    </row>
    <row r="31" spans="1:9" s="61" customFormat="1" ht="15" customHeight="1">
      <c r="A31" s="1751"/>
      <c r="B31" s="2084" t="s">
        <v>1331</v>
      </c>
      <c r="C31" s="2084"/>
      <c r="D31" s="1363">
        <v>0.68</v>
      </c>
      <c r="E31" s="1363">
        <v>0.74</v>
      </c>
      <c r="F31" s="1363">
        <v>0.81</v>
      </c>
      <c r="G31" s="1363">
        <v>0.75</v>
      </c>
      <c r="H31" s="1363">
        <v>0.87</v>
      </c>
      <c r="I31" s="1363">
        <v>0.85</v>
      </c>
    </row>
    <row r="32" spans="1:9">
      <c r="A32" s="1785"/>
      <c r="B32" s="2078" t="s">
        <v>1332</v>
      </c>
      <c r="C32" s="2078"/>
      <c r="D32" s="1363">
        <v>0.68</v>
      </c>
      <c r="E32" s="1363">
        <v>0.74</v>
      </c>
      <c r="F32" s="1363">
        <v>0.81</v>
      </c>
      <c r="G32" s="1363">
        <v>0.75</v>
      </c>
      <c r="H32" s="1363">
        <v>0.87</v>
      </c>
      <c r="I32" s="1363">
        <v>0.85</v>
      </c>
    </row>
    <row r="33" spans="1:9">
      <c r="A33" s="2083" t="s">
        <v>1334</v>
      </c>
      <c r="B33" s="2083"/>
      <c r="C33" s="2083"/>
      <c r="D33" s="1363">
        <v>0</v>
      </c>
      <c r="E33" s="1363">
        <v>0</v>
      </c>
      <c r="F33" s="1363">
        <v>0</v>
      </c>
      <c r="G33" s="1363">
        <v>0</v>
      </c>
      <c r="H33" s="1363">
        <v>0</v>
      </c>
      <c r="I33" s="1363">
        <v>0</v>
      </c>
    </row>
    <row r="34" spans="1:9" s="61" customFormat="1" ht="15" customHeight="1">
      <c r="A34" s="1751"/>
      <c r="B34" s="2075" t="s">
        <v>1331</v>
      </c>
      <c r="C34" s="2075"/>
      <c r="D34" s="579">
        <v>4958290359</v>
      </c>
      <c r="E34" s="579">
        <v>4958290359</v>
      </c>
      <c r="F34" s="579">
        <v>4958290359</v>
      </c>
      <c r="G34" s="579">
        <v>4958290359</v>
      </c>
      <c r="H34" s="579">
        <v>4958290359</v>
      </c>
      <c r="I34" s="579">
        <v>4958290359</v>
      </c>
    </row>
    <row r="35" spans="1:9">
      <c r="A35" s="1785"/>
      <c r="B35" s="2078" t="s">
        <v>1332</v>
      </c>
      <c r="C35" s="2078"/>
      <c r="D35" s="579">
        <v>4835217789</v>
      </c>
      <c r="E35" s="579">
        <v>4842752798</v>
      </c>
      <c r="F35" s="579">
        <v>4842572432</v>
      </c>
      <c r="G35" s="579">
        <v>4833480639</v>
      </c>
      <c r="H35" s="579">
        <v>4841653914</v>
      </c>
      <c r="I35" s="579">
        <v>4842992578</v>
      </c>
    </row>
    <row r="36" spans="1:9">
      <c r="A36" s="2083" t="s">
        <v>1335</v>
      </c>
      <c r="B36" s="2083"/>
      <c r="C36" s="2083"/>
      <c r="D36" s="579">
        <v>0</v>
      </c>
      <c r="E36" s="579">
        <v>0</v>
      </c>
      <c r="F36" s="579">
        <v>0</v>
      </c>
      <c r="G36" s="579">
        <v>0</v>
      </c>
      <c r="H36" s="579">
        <v>0</v>
      </c>
      <c r="I36" s="579">
        <v>0</v>
      </c>
    </row>
    <row r="37" spans="1:9" s="61" customFormat="1" ht="15" customHeight="1">
      <c r="A37" s="1751"/>
      <c r="B37" s="2075" t="s">
        <v>1331</v>
      </c>
      <c r="C37" s="2075"/>
      <c r="D37" s="579">
        <v>4958290359</v>
      </c>
      <c r="E37" s="579">
        <v>4958290359</v>
      </c>
      <c r="F37" s="579">
        <v>4958290359</v>
      </c>
      <c r="G37" s="579">
        <v>4958290359</v>
      </c>
      <c r="H37" s="579">
        <v>4958290359</v>
      </c>
      <c r="I37" s="579">
        <v>4958290359</v>
      </c>
    </row>
    <row r="38" spans="1:9" ht="15.75" thickBot="1">
      <c r="A38" s="1786"/>
      <c r="B38" s="2082" t="s">
        <v>1332</v>
      </c>
      <c r="C38" s="2082"/>
      <c r="D38" s="1370">
        <v>4873102641</v>
      </c>
      <c r="E38" s="1370">
        <v>4899092078</v>
      </c>
      <c r="F38" s="1370">
        <v>4901893662</v>
      </c>
      <c r="G38" s="1370">
        <v>4874904063</v>
      </c>
      <c r="H38" s="1370">
        <v>4912392609</v>
      </c>
      <c r="I38" s="1370">
        <v>4908077631</v>
      </c>
    </row>
    <row r="39" spans="1:9" ht="15.75" customHeight="1">
      <c r="A39" s="1349" t="s">
        <v>1648</v>
      </c>
      <c r="B39" s="1783"/>
      <c r="C39" s="1783"/>
    </row>
    <row r="40" spans="1:9" s="1349" customFormat="1" ht="15" customHeight="1"/>
  </sheetData>
  <mergeCells count="32">
    <mergeCell ref="B7:C7"/>
    <mergeCell ref="B8:C8"/>
    <mergeCell ref="B12:C12"/>
    <mergeCell ref="A21:C21"/>
    <mergeCell ref="A13:C13"/>
    <mergeCell ref="B14:C14"/>
    <mergeCell ref="B15:C15"/>
    <mergeCell ref="A2:C2"/>
    <mergeCell ref="B3:C3"/>
    <mergeCell ref="B4:C4"/>
    <mergeCell ref="B5:C5"/>
    <mergeCell ref="B6:C6"/>
    <mergeCell ref="B28:C28"/>
    <mergeCell ref="A16:C16"/>
    <mergeCell ref="A17:C17"/>
    <mergeCell ref="B18:C18"/>
    <mergeCell ref="B19:C19"/>
    <mergeCell ref="B20:C20"/>
    <mergeCell ref="A24:C24"/>
    <mergeCell ref="B25:C25"/>
    <mergeCell ref="B26:C26"/>
    <mergeCell ref="A27:C27"/>
    <mergeCell ref="B37:C37"/>
    <mergeCell ref="B38:C38"/>
    <mergeCell ref="B29:C29"/>
    <mergeCell ref="A30:C30"/>
    <mergeCell ref="A33:C33"/>
    <mergeCell ref="A36:C36"/>
    <mergeCell ref="B31:C31"/>
    <mergeCell ref="B32:C32"/>
    <mergeCell ref="B34:C34"/>
    <mergeCell ref="B35:C35"/>
  </mergeCells>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B2A0-C154-482C-964A-EF8AB7E8DC4A}">
  <sheetPr codeName="Planilha89">
    <tabColor rgb="FFEC7000"/>
    <pageSetUpPr fitToPage="1"/>
  </sheetPr>
  <dimension ref="A1:I27"/>
  <sheetViews>
    <sheetView showGridLines="0" zoomScaleNormal="100" workbookViewId="0">
      <pane xSplit="3" ySplit="1" topLeftCell="D2" activePane="bottomRight" state="frozen"/>
      <selection activeCell="Q71" sqref="Q71:Q73"/>
      <selection pane="topRight" activeCell="Q71" sqref="Q71:Q73"/>
      <selection pane="bottomLeft" activeCell="Q71" sqref="Q71:Q73"/>
      <selection pane="bottomRight"/>
    </sheetView>
  </sheetViews>
  <sheetFormatPr defaultRowHeight="15"/>
  <cols>
    <col min="1" max="1" width="3.42578125" customWidth="1"/>
    <col min="2" max="2" width="1.85546875" customWidth="1"/>
    <col min="3" max="3" width="72.28515625" customWidth="1"/>
    <col min="4" max="9" width="11.7109375" customWidth="1"/>
  </cols>
  <sheetData>
    <row r="1" spans="1:9" ht="32.25" customHeight="1">
      <c r="A1" s="1248"/>
      <c r="B1" s="1248"/>
      <c r="C1" s="1350" t="s">
        <v>2406</v>
      </c>
      <c r="D1" s="1357" t="s">
        <v>2207</v>
      </c>
      <c r="E1" s="1357" t="s">
        <v>2472</v>
      </c>
      <c r="F1" s="1357" t="s">
        <v>2516</v>
      </c>
      <c r="G1" s="1357" t="s">
        <v>2411</v>
      </c>
      <c r="H1" s="1357" t="s">
        <v>2499</v>
      </c>
      <c r="I1" s="1357" t="s">
        <v>2517</v>
      </c>
    </row>
    <row r="2" spans="1:9">
      <c r="A2" s="2089" t="s">
        <v>2136</v>
      </c>
      <c r="B2" s="2089"/>
      <c r="C2" s="2089"/>
      <c r="D2" s="584">
        <v>6952</v>
      </c>
      <c r="E2" s="584">
        <v>7610</v>
      </c>
      <c r="F2" s="584">
        <v>8118</v>
      </c>
      <c r="G2" s="584">
        <v>7534</v>
      </c>
      <c r="H2" s="584">
        <v>8929</v>
      </c>
      <c r="I2" s="584">
        <v>8469</v>
      </c>
    </row>
    <row r="3" spans="1:9" s="61" customFormat="1">
      <c r="A3" s="2089" t="s">
        <v>1314</v>
      </c>
      <c r="B3" s="2089"/>
      <c r="C3" s="2089"/>
      <c r="D3" s="584">
        <v>165</v>
      </c>
      <c r="E3" s="584">
        <v>-2867</v>
      </c>
      <c r="F3" s="584">
        <v>520</v>
      </c>
      <c r="G3" s="584">
        <v>-82</v>
      </c>
      <c r="H3" s="584">
        <v>3689</v>
      </c>
      <c r="I3" s="584">
        <v>-430</v>
      </c>
    </row>
    <row r="4" spans="1:9">
      <c r="A4" s="1372"/>
      <c r="B4" s="1949" t="s">
        <v>152</v>
      </c>
      <c r="C4" s="1949"/>
      <c r="D4" s="579">
        <v>2573</v>
      </c>
      <c r="E4" s="579">
        <v>-7008</v>
      </c>
      <c r="F4" s="579">
        <v>726</v>
      </c>
      <c r="G4" s="579">
        <v>-510</v>
      </c>
      <c r="H4" s="579">
        <v>6100</v>
      </c>
      <c r="I4" s="579">
        <v>-1016</v>
      </c>
    </row>
    <row r="5" spans="1:9">
      <c r="A5" s="1372"/>
      <c r="B5" s="1949" t="s">
        <v>151</v>
      </c>
      <c r="C5" s="1949"/>
      <c r="D5" s="579">
        <v>-1062</v>
      </c>
      <c r="E5" s="579">
        <v>2249</v>
      </c>
      <c r="F5" s="579">
        <v>-226</v>
      </c>
      <c r="G5" s="579">
        <v>-41</v>
      </c>
      <c r="H5" s="579">
        <v>-1372</v>
      </c>
      <c r="I5" s="579">
        <v>515</v>
      </c>
    </row>
    <row r="6" spans="1:9">
      <c r="A6" s="1372"/>
      <c r="B6" s="1949" t="s">
        <v>1315</v>
      </c>
      <c r="C6" s="1949"/>
      <c r="D6" s="579">
        <v>-2447</v>
      </c>
      <c r="E6" s="579">
        <v>3439</v>
      </c>
      <c r="F6" s="579">
        <v>36</v>
      </c>
      <c r="G6" s="579">
        <v>853</v>
      </c>
      <c r="H6" s="579">
        <v>-1890</v>
      </c>
      <c r="I6" s="579">
        <v>129</v>
      </c>
    </row>
    <row r="7" spans="1:9">
      <c r="A7" s="1372"/>
      <c r="B7" s="1949" t="s">
        <v>151</v>
      </c>
      <c r="C7" s="1949"/>
      <c r="D7" s="579">
        <v>1101</v>
      </c>
      <c r="E7" s="579">
        <v>-1547</v>
      </c>
      <c r="F7" s="579">
        <v>-16</v>
      </c>
      <c r="G7" s="579">
        <v>-384</v>
      </c>
      <c r="H7" s="579">
        <v>851</v>
      </c>
      <c r="I7" s="579">
        <v>-58</v>
      </c>
    </row>
    <row r="8" spans="1:9" s="61" customFormat="1">
      <c r="A8" s="2091" t="s">
        <v>1316</v>
      </c>
      <c r="B8" s="2089"/>
      <c r="C8" s="2089"/>
      <c r="D8" s="584">
        <v>-61</v>
      </c>
      <c r="E8" s="584">
        <v>-163</v>
      </c>
      <c r="F8" s="584">
        <v>171</v>
      </c>
      <c r="G8" s="584">
        <v>50</v>
      </c>
      <c r="H8" s="584">
        <v>271</v>
      </c>
      <c r="I8" s="584">
        <v>68</v>
      </c>
    </row>
    <row r="9" spans="1:9" s="61" customFormat="1">
      <c r="A9" s="6"/>
      <c r="B9" s="2089" t="s">
        <v>2445</v>
      </c>
      <c r="C9" s="2089"/>
      <c r="D9" s="584">
        <v>-338</v>
      </c>
      <c r="E9" s="584">
        <v>60</v>
      </c>
      <c r="F9" s="584">
        <v>225</v>
      </c>
      <c r="G9" s="584">
        <v>77</v>
      </c>
      <c r="H9" s="584">
        <v>70</v>
      </c>
      <c r="I9" s="584">
        <v>-2</v>
      </c>
    </row>
    <row r="10" spans="1:9">
      <c r="A10" s="1372"/>
      <c r="B10" s="5"/>
      <c r="C10" s="5" t="s">
        <v>152</v>
      </c>
      <c r="D10" s="579">
        <v>-585</v>
      </c>
      <c r="E10" s="579">
        <v>117</v>
      </c>
      <c r="F10" s="579">
        <v>404</v>
      </c>
      <c r="G10" s="579">
        <v>155</v>
      </c>
      <c r="H10" s="579">
        <v>122</v>
      </c>
      <c r="I10" s="579">
        <v>11</v>
      </c>
    </row>
    <row r="11" spans="1:9">
      <c r="A11" s="1372"/>
      <c r="B11" s="5"/>
      <c r="C11" s="5" t="s">
        <v>151</v>
      </c>
      <c r="D11" s="579">
        <v>247</v>
      </c>
      <c r="E11" s="579">
        <v>-57</v>
      </c>
      <c r="F11" s="579">
        <v>-179</v>
      </c>
      <c r="G11" s="579">
        <v>-78</v>
      </c>
      <c r="H11" s="579">
        <v>-52</v>
      </c>
      <c r="I11" s="579">
        <v>-13</v>
      </c>
    </row>
    <row r="12" spans="1:9" s="61" customFormat="1">
      <c r="A12" s="6"/>
      <c r="B12" s="2089" t="s">
        <v>2446</v>
      </c>
      <c r="C12" s="2089"/>
      <c r="D12" s="584">
        <v>277</v>
      </c>
      <c r="E12" s="584">
        <v>-223</v>
      </c>
      <c r="F12" s="584">
        <v>-54</v>
      </c>
      <c r="G12" s="584">
        <v>-27</v>
      </c>
      <c r="H12" s="584">
        <v>201</v>
      </c>
      <c r="I12" s="584">
        <v>70</v>
      </c>
    </row>
    <row r="13" spans="1:9">
      <c r="A13" s="1372"/>
      <c r="B13" s="5"/>
      <c r="C13" s="5" t="s">
        <v>152</v>
      </c>
      <c r="D13" s="579">
        <v>544</v>
      </c>
      <c r="E13" s="579">
        <v>-416</v>
      </c>
      <c r="F13" s="579">
        <v>-96</v>
      </c>
      <c r="G13" s="579">
        <v>-47</v>
      </c>
      <c r="H13" s="579">
        <v>383</v>
      </c>
      <c r="I13" s="579">
        <v>96</v>
      </c>
    </row>
    <row r="14" spans="1:9">
      <c r="A14" s="1372"/>
      <c r="B14" s="5"/>
      <c r="C14" s="5" t="s">
        <v>151</v>
      </c>
      <c r="D14" s="579">
        <v>-267</v>
      </c>
      <c r="E14" s="579">
        <v>193</v>
      </c>
      <c r="F14" s="579">
        <v>42</v>
      </c>
      <c r="G14" s="579">
        <v>20</v>
      </c>
      <c r="H14" s="579">
        <v>-182</v>
      </c>
      <c r="I14" s="579">
        <v>-26</v>
      </c>
    </row>
    <row r="15" spans="1:9" s="61" customFormat="1">
      <c r="A15" s="2089" t="s">
        <v>2396</v>
      </c>
      <c r="B15" s="2089"/>
      <c r="C15" s="2089"/>
      <c r="D15" s="584">
        <v>294</v>
      </c>
      <c r="E15" s="584">
        <v>419</v>
      </c>
      <c r="F15" s="584">
        <v>-121</v>
      </c>
      <c r="G15" s="584">
        <v>-46</v>
      </c>
      <c r="H15" s="584">
        <v>-440</v>
      </c>
      <c r="I15" s="584">
        <v>-82</v>
      </c>
    </row>
    <row r="16" spans="1:9">
      <c r="A16" s="1372"/>
      <c r="B16" s="1949" t="s">
        <v>2407</v>
      </c>
      <c r="C16" s="1949"/>
      <c r="D16" s="579">
        <v>498</v>
      </c>
      <c r="E16" s="579">
        <v>711</v>
      </c>
      <c r="F16" s="579">
        <v>-206</v>
      </c>
      <c r="G16" s="579">
        <v>-99</v>
      </c>
      <c r="H16" s="579">
        <v>-734</v>
      </c>
      <c r="I16" s="579">
        <v>-136</v>
      </c>
    </row>
    <row r="17" spans="1:9">
      <c r="A17" s="1372"/>
      <c r="B17" s="1949" t="s">
        <v>151</v>
      </c>
      <c r="C17" s="1949"/>
      <c r="D17" s="579">
        <v>-204</v>
      </c>
      <c r="E17" s="579">
        <v>-292</v>
      </c>
      <c r="F17" s="579">
        <v>85</v>
      </c>
      <c r="G17" s="579">
        <v>53</v>
      </c>
      <c r="H17" s="579">
        <v>294</v>
      </c>
      <c r="I17" s="579">
        <v>54</v>
      </c>
    </row>
    <row r="18" spans="1:9" s="61" customFormat="1">
      <c r="A18" s="2089" t="s">
        <v>2410</v>
      </c>
      <c r="B18" s="2089"/>
      <c r="C18" s="2089"/>
      <c r="D18" s="584">
        <v>-4</v>
      </c>
      <c r="E18" s="584">
        <v>-2</v>
      </c>
      <c r="F18" s="584">
        <v>-1</v>
      </c>
      <c r="G18" s="584">
        <v>-5</v>
      </c>
      <c r="H18" s="584">
        <v>-8</v>
      </c>
      <c r="I18" s="584">
        <v>-5</v>
      </c>
    </row>
    <row r="19" spans="1:9" s="61" customFormat="1">
      <c r="A19" s="1373"/>
      <c r="B19" s="1949" t="s">
        <v>823</v>
      </c>
      <c r="C19" s="1949"/>
      <c r="D19" s="579">
        <v>-5</v>
      </c>
      <c r="E19" s="579">
        <v>-6</v>
      </c>
      <c r="F19" s="579">
        <v>-2</v>
      </c>
      <c r="G19" s="579">
        <v>-10</v>
      </c>
      <c r="H19" s="579">
        <v>-14</v>
      </c>
      <c r="I19" s="579">
        <v>-5</v>
      </c>
    </row>
    <row r="20" spans="1:9">
      <c r="A20" s="1373"/>
      <c r="B20" s="1949" t="s">
        <v>151</v>
      </c>
      <c r="C20" s="1949"/>
      <c r="D20" s="1782">
        <v>1</v>
      </c>
      <c r="E20" s="1782">
        <v>4</v>
      </c>
      <c r="F20" s="1782">
        <v>1</v>
      </c>
      <c r="G20" s="1782">
        <v>5</v>
      </c>
      <c r="H20" s="1782">
        <v>6</v>
      </c>
      <c r="I20" s="1782">
        <v>0</v>
      </c>
    </row>
    <row r="21" spans="1:9">
      <c r="A21" s="2089" t="s">
        <v>154</v>
      </c>
      <c r="B21" s="2089"/>
      <c r="C21" s="2089"/>
      <c r="D21" s="584">
        <v>-4299</v>
      </c>
      <c r="E21" s="584">
        <v>1507</v>
      </c>
      <c r="F21" s="584">
        <v>137</v>
      </c>
      <c r="G21" s="584">
        <v>-103</v>
      </c>
      <c r="H21" s="584">
        <v>-2009</v>
      </c>
      <c r="I21" s="584">
        <v>2733</v>
      </c>
    </row>
    <row r="22" spans="1:9">
      <c r="A22" s="2089" t="s">
        <v>1503</v>
      </c>
      <c r="B22" s="2089"/>
      <c r="C22" s="2089"/>
      <c r="D22" s="584">
        <v>-3905</v>
      </c>
      <c r="E22" s="584">
        <v>-1106</v>
      </c>
      <c r="F22" s="584">
        <v>706</v>
      </c>
      <c r="G22" s="584">
        <v>-186</v>
      </c>
      <c r="H22" s="584">
        <v>1503</v>
      </c>
      <c r="I22" s="584">
        <v>2284</v>
      </c>
    </row>
    <row r="23" spans="1:9">
      <c r="A23" s="2089" t="s">
        <v>150</v>
      </c>
      <c r="B23" s="2089"/>
      <c r="C23" s="2089"/>
      <c r="D23" s="584">
        <v>3047</v>
      </c>
      <c r="E23" s="584">
        <v>6504</v>
      </c>
      <c r="F23" s="584">
        <v>8824</v>
      </c>
      <c r="G23" s="584">
        <v>7348</v>
      </c>
      <c r="H23" s="584">
        <v>10432</v>
      </c>
      <c r="I23" s="584">
        <v>10753</v>
      </c>
    </row>
    <row r="24" spans="1:9">
      <c r="A24" s="1373"/>
      <c r="B24" s="2089" t="s">
        <v>2408</v>
      </c>
      <c r="C24" s="2089"/>
      <c r="D24" s="584">
        <v>2763</v>
      </c>
      <c r="E24" s="584">
        <v>6192</v>
      </c>
      <c r="F24" s="584">
        <v>8655</v>
      </c>
      <c r="G24" s="584">
        <v>7169</v>
      </c>
      <c r="H24" s="584">
        <v>10122</v>
      </c>
      <c r="I24" s="584">
        <v>10642</v>
      </c>
    </row>
    <row r="25" spans="1:9" ht="15.75" thickBot="1">
      <c r="A25" s="1787"/>
      <c r="B25" s="2090" t="s">
        <v>149</v>
      </c>
      <c r="C25" s="2090"/>
      <c r="D25" s="1781">
        <v>284</v>
      </c>
      <c r="E25" s="1781">
        <v>312</v>
      </c>
      <c r="F25" s="1781">
        <v>169</v>
      </c>
      <c r="G25" s="1781">
        <v>179</v>
      </c>
      <c r="H25" s="1781">
        <v>310</v>
      </c>
      <c r="I25" s="1781">
        <v>111</v>
      </c>
    </row>
    <row r="26" spans="1:9">
      <c r="A26" s="262" t="s">
        <v>2409</v>
      </c>
      <c r="B26" s="5"/>
      <c r="C26" s="5"/>
    </row>
    <row r="27" spans="1:9">
      <c r="A27" s="720" t="s">
        <v>1648</v>
      </c>
      <c r="B27" s="5"/>
      <c r="C27" s="5"/>
    </row>
  </sheetData>
  <mergeCells count="20">
    <mergeCell ref="B7:C7"/>
    <mergeCell ref="A8:C8"/>
    <mergeCell ref="A2:C2"/>
    <mergeCell ref="A3:C3"/>
    <mergeCell ref="B4:C4"/>
    <mergeCell ref="B5:C5"/>
    <mergeCell ref="B6:C6"/>
    <mergeCell ref="B24:C24"/>
    <mergeCell ref="B25:C25"/>
    <mergeCell ref="B20:C20"/>
    <mergeCell ref="A15:C15"/>
    <mergeCell ref="B16:C16"/>
    <mergeCell ref="B17:C17"/>
    <mergeCell ref="A18:C18"/>
    <mergeCell ref="B19:C19"/>
    <mergeCell ref="B9:C9"/>
    <mergeCell ref="B12:C12"/>
    <mergeCell ref="A21:C21"/>
    <mergeCell ref="A22:C22"/>
    <mergeCell ref="A23:C23"/>
  </mergeCells>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0C1C-D1E5-4A28-90A4-C4E13015C58F}">
  <sheetPr codeName="Planilha90">
    <tabColor rgb="FFEC7000"/>
    <pageSetUpPr fitToPage="1"/>
  </sheetPr>
  <dimension ref="A1:CI648"/>
  <sheetViews>
    <sheetView showGridLines="0" zoomScale="70" zoomScaleNormal="70" workbookViewId="0">
      <pane xSplit="2" ySplit="3" topLeftCell="C42" activePane="bottomRight" state="frozen"/>
      <selection activeCell="Q71" sqref="Q71:Q73"/>
      <selection pane="topRight" activeCell="Q71" sqref="Q71:Q73"/>
      <selection pane="bottomLeft" activeCell="Q71" sqref="Q71:Q73"/>
      <selection pane="bottomRight" activeCell="D14" sqref="D14"/>
    </sheetView>
  </sheetViews>
  <sheetFormatPr defaultRowHeight="15"/>
  <cols>
    <col min="1" max="1" width="4" customWidth="1"/>
    <col min="2" max="2" width="99.7109375" customWidth="1"/>
    <col min="3" max="3" width="12" customWidth="1"/>
    <col min="4" max="4" width="15" customWidth="1"/>
    <col min="5" max="5" width="16.140625" customWidth="1"/>
    <col min="6" max="6" width="16.5703125" customWidth="1"/>
    <col min="7" max="7" width="14.28515625" customWidth="1"/>
    <col min="8" max="8" width="17" customWidth="1"/>
    <col min="9" max="9" width="20.85546875" customWidth="1"/>
    <col min="10" max="10" width="24.5703125" customWidth="1"/>
    <col min="11" max="11" width="25" customWidth="1"/>
    <col min="12" max="12" width="19.85546875" customWidth="1"/>
    <col min="13" max="13" width="21" style="5" customWidth="1"/>
    <col min="14" max="14" width="17.28515625" style="5" customWidth="1"/>
    <col min="15" max="15" width="12.140625" style="5" customWidth="1"/>
    <col min="16" max="16" width="17.42578125" style="637" customWidth="1"/>
    <col min="17" max="75" width="8.7109375" style="637"/>
  </cols>
  <sheetData>
    <row r="1" spans="1:75" s="61" customFormat="1" ht="15.75" thickBot="1">
      <c r="A1" s="2106" t="s">
        <v>2412</v>
      </c>
      <c r="B1" s="2106"/>
      <c r="C1" s="2105" t="s">
        <v>245</v>
      </c>
      <c r="D1" s="2105"/>
      <c r="E1" s="2105"/>
      <c r="F1" s="2105"/>
      <c r="G1" s="2105"/>
      <c r="H1" s="2105"/>
      <c r="I1" s="2105"/>
      <c r="J1" s="2105"/>
      <c r="K1" s="2105"/>
      <c r="L1" s="2105"/>
      <c r="M1" s="2101" t="s">
        <v>244</v>
      </c>
      <c r="N1" s="2101" t="s">
        <v>1336</v>
      </c>
      <c r="O1" s="2101" t="s">
        <v>61</v>
      </c>
      <c r="P1" s="637"/>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6"/>
      <c r="AR1" s="1026"/>
      <c r="AS1" s="1026"/>
      <c r="AT1" s="1026"/>
      <c r="AU1" s="1026"/>
      <c r="AV1" s="1026"/>
      <c r="AW1" s="1026"/>
      <c r="AX1" s="1026"/>
      <c r="AY1" s="1026"/>
      <c r="AZ1" s="1026"/>
      <c r="BA1" s="1026"/>
      <c r="BB1" s="1026"/>
      <c r="BC1" s="1026"/>
      <c r="BD1" s="1026"/>
      <c r="BE1" s="1026"/>
      <c r="BF1" s="1026"/>
      <c r="BG1" s="1026"/>
      <c r="BH1" s="1026"/>
      <c r="BI1" s="1026"/>
      <c r="BJ1" s="1026"/>
      <c r="BK1" s="1026"/>
      <c r="BL1" s="1026"/>
      <c r="BM1" s="1026"/>
      <c r="BN1" s="1026"/>
      <c r="BO1" s="1026"/>
      <c r="BP1" s="1026"/>
      <c r="BQ1" s="1026"/>
      <c r="BR1" s="1026"/>
      <c r="BS1" s="1026"/>
      <c r="BT1" s="1026"/>
      <c r="BU1" s="1026"/>
      <c r="BV1" s="1026"/>
      <c r="BW1" s="1026"/>
    </row>
    <row r="2" spans="1:75" s="61" customFormat="1" ht="15.75" customHeight="1" thickBot="1">
      <c r="A2" s="2107"/>
      <c r="B2" s="2107"/>
      <c r="C2" s="2102" t="s">
        <v>109</v>
      </c>
      <c r="D2" s="2104" t="s">
        <v>108</v>
      </c>
      <c r="E2" s="2102" t="s">
        <v>355</v>
      </c>
      <c r="F2" s="2102" t="s">
        <v>354</v>
      </c>
      <c r="G2" s="2102" t="s">
        <v>241</v>
      </c>
      <c r="H2" s="2105" t="s">
        <v>242</v>
      </c>
      <c r="I2" s="2105"/>
      <c r="J2" s="2105"/>
      <c r="K2" s="2105"/>
      <c r="L2" s="2105"/>
      <c r="M2" s="2102"/>
      <c r="N2" s="2102"/>
      <c r="O2" s="2102"/>
      <c r="P2" s="637"/>
      <c r="Q2" s="1026"/>
      <c r="R2" s="1026"/>
      <c r="S2" s="1026"/>
      <c r="T2" s="1026"/>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c r="AT2" s="1026"/>
      <c r="AU2" s="1026"/>
      <c r="AV2" s="1026"/>
      <c r="AW2" s="1026"/>
      <c r="AX2" s="1026"/>
      <c r="AY2" s="1026"/>
      <c r="AZ2" s="1026"/>
      <c r="BA2" s="1026"/>
      <c r="BB2" s="1026"/>
      <c r="BC2" s="1026"/>
      <c r="BD2" s="1026"/>
      <c r="BE2" s="1026"/>
      <c r="BF2" s="1026"/>
      <c r="BG2" s="1026"/>
      <c r="BH2" s="1026"/>
      <c r="BI2" s="1026"/>
      <c r="BJ2" s="1026"/>
      <c r="BK2" s="1026"/>
      <c r="BL2" s="1026"/>
      <c r="BM2" s="1026"/>
      <c r="BN2" s="1026"/>
      <c r="BO2" s="1026"/>
      <c r="BP2" s="1026"/>
      <c r="BQ2" s="1026"/>
      <c r="BR2" s="1026"/>
      <c r="BS2" s="1026"/>
      <c r="BT2" s="1026"/>
      <c r="BU2" s="1026"/>
      <c r="BV2" s="1026"/>
      <c r="BW2" s="1026"/>
    </row>
    <row r="3" spans="1:75" s="61" customFormat="1" ht="99" customHeight="1">
      <c r="A3" s="2108"/>
      <c r="B3" s="2108"/>
      <c r="C3" s="2103" t="s">
        <v>109</v>
      </c>
      <c r="D3" s="2103" t="s">
        <v>108</v>
      </c>
      <c r="E3" s="2103" t="s">
        <v>355</v>
      </c>
      <c r="F3" s="2103" t="s">
        <v>354</v>
      </c>
      <c r="G3" s="2103" t="s">
        <v>241</v>
      </c>
      <c r="H3" s="1788" t="s">
        <v>2447</v>
      </c>
      <c r="I3" s="1788" t="s">
        <v>2396</v>
      </c>
      <c r="J3" s="1788" t="s">
        <v>1512</v>
      </c>
      <c r="K3" s="1788" t="s">
        <v>240</v>
      </c>
      <c r="L3" s="1788" t="s">
        <v>2448</v>
      </c>
      <c r="M3" s="2103" t="s">
        <v>244</v>
      </c>
      <c r="N3" s="2103" t="s">
        <v>1336</v>
      </c>
      <c r="O3" s="2103" t="s">
        <v>61</v>
      </c>
      <c r="P3" s="637"/>
      <c r="Q3" s="1026"/>
      <c r="R3" s="1026"/>
      <c r="S3" s="1026"/>
      <c r="T3" s="1026"/>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c r="AT3" s="1026"/>
      <c r="AU3" s="1026"/>
      <c r="AV3" s="1026"/>
      <c r="AW3" s="1026"/>
      <c r="AX3" s="1026"/>
      <c r="AY3" s="1026"/>
      <c r="AZ3" s="1026"/>
      <c r="BA3" s="1026"/>
      <c r="BB3" s="1026"/>
      <c r="BC3" s="1026"/>
      <c r="BD3" s="1026"/>
      <c r="BE3" s="1026"/>
      <c r="BF3" s="1026"/>
      <c r="BG3" s="1026"/>
      <c r="BH3" s="1026"/>
      <c r="BI3" s="1026"/>
      <c r="BJ3" s="1026"/>
      <c r="BK3" s="1026"/>
      <c r="BL3" s="1026"/>
      <c r="BM3" s="1026"/>
      <c r="BN3" s="1026"/>
      <c r="BO3" s="1026"/>
      <c r="BP3" s="1026"/>
      <c r="BQ3" s="1026"/>
      <c r="BR3" s="1026"/>
      <c r="BS3" s="1026"/>
      <c r="BT3" s="1026"/>
      <c r="BU3" s="1026"/>
      <c r="BV3" s="1026"/>
      <c r="BW3" s="1026"/>
    </row>
    <row r="4" spans="1:75" s="61" customFormat="1" ht="16.5" customHeight="1">
      <c r="A4" s="1789" t="s">
        <v>2413</v>
      </c>
      <c r="B4" s="1790"/>
      <c r="C4" s="1844">
        <v>90729</v>
      </c>
      <c r="D4" s="1844">
        <v>-71</v>
      </c>
      <c r="E4" s="1844">
        <v>2480</v>
      </c>
      <c r="F4" s="1844">
        <v>86209</v>
      </c>
      <c r="G4" s="1844">
        <v>0</v>
      </c>
      <c r="H4" s="1844">
        <v>-5984</v>
      </c>
      <c r="I4" s="1844">
        <v>796</v>
      </c>
      <c r="J4" s="1844">
        <v>-1520</v>
      </c>
      <c r="K4" s="1844">
        <v>3505</v>
      </c>
      <c r="L4" s="1844">
        <v>-8427</v>
      </c>
      <c r="M4" s="1844">
        <v>167717</v>
      </c>
      <c r="N4" s="1844">
        <v>9390</v>
      </c>
      <c r="O4" s="1844">
        <v>177107</v>
      </c>
      <c r="P4" s="637"/>
      <c r="Q4" s="637"/>
      <c r="R4" s="637"/>
      <c r="S4" s="1026"/>
      <c r="T4" s="1026"/>
      <c r="U4" s="1026"/>
    </row>
    <row r="5" spans="1:75" ht="15" customHeight="1">
      <c r="A5" s="2092" t="s">
        <v>2287</v>
      </c>
      <c r="B5" s="2092"/>
      <c r="C5" s="1845" t="s">
        <v>26</v>
      </c>
      <c r="D5" s="1845">
        <v>38</v>
      </c>
      <c r="E5" s="1845">
        <v>-54</v>
      </c>
      <c r="F5" s="1845" t="s">
        <v>26</v>
      </c>
      <c r="G5" s="1845" t="s">
        <v>26</v>
      </c>
      <c r="H5" s="1845" t="s">
        <v>26</v>
      </c>
      <c r="I5" s="1845" t="s">
        <v>26</v>
      </c>
      <c r="J5" s="1845" t="s">
        <v>26</v>
      </c>
      <c r="K5" s="1845" t="s">
        <v>26</v>
      </c>
      <c r="L5" s="1845" t="s">
        <v>26</v>
      </c>
      <c r="M5" s="1845">
        <v>-16</v>
      </c>
      <c r="N5" s="1845">
        <v>-581</v>
      </c>
      <c r="O5" s="1845">
        <v>-597</v>
      </c>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5">
      <c r="A6" s="2099" t="s">
        <v>2414</v>
      </c>
      <c r="B6" s="2099"/>
      <c r="C6" s="1846">
        <v>0</v>
      </c>
      <c r="D6" s="1846">
        <v>-689</v>
      </c>
      <c r="E6" s="1846">
        <v>0</v>
      </c>
      <c r="F6" s="1846">
        <v>0</v>
      </c>
      <c r="G6" s="1846">
        <v>0</v>
      </c>
      <c r="H6" s="1846">
        <v>0</v>
      </c>
      <c r="I6" s="1846" t="s">
        <v>26</v>
      </c>
      <c r="J6" s="1846">
        <v>0</v>
      </c>
      <c r="K6" s="1846">
        <v>0</v>
      </c>
      <c r="L6" s="1846">
        <v>0</v>
      </c>
      <c r="M6" s="1846">
        <v>-689</v>
      </c>
      <c r="N6" s="1846">
        <v>0</v>
      </c>
      <c r="O6" s="1846">
        <v>-689</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5">
      <c r="A7" s="2100" t="s">
        <v>1489</v>
      </c>
      <c r="B7" s="2100"/>
      <c r="C7" s="1847">
        <v>0</v>
      </c>
      <c r="D7" s="1847">
        <v>727</v>
      </c>
      <c r="E7" s="1847">
        <v>-3</v>
      </c>
      <c r="F7" s="1847">
        <v>0</v>
      </c>
      <c r="G7" s="1847">
        <v>0</v>
      </c>
      <c r="H7" s="1847">
        <v>0</v>
      </c>
      <c r="I7" s="1847" t="s">
        <v>26</v>
      </c>
      <c r="J7" s="1847">
        <v>0</v>
      </c>
      <c r="K7" s="1847">
        <v>0</v>
      </c>
      <c r="L7" s="1847">
        <v>0</v>
      </c>
      <c r="M7" s="1847">
        <v>724</v>
      </c>
      <c r="N7" s="1847">
        <v>0</v>
      </c>
      <c r="O7" s="1847">
        <v>724</v>
      </c>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5">
      <c r="A8" s="2100" t="s">
        <v>1490</v>
      </c>
      <c r="B8" s="2100"/>
      <c r="C8" s="1847">
        <v>0</v>
      </c>
      <c r="D8" s="1847">
        <v>0</v>
      </c>
      <c r="E8" s="1847">
        <v>-51</v>
      </c>
      <c r="F8" s="1847">
        <v>0</v>
      </c>
      <c r="G8" s="1847">
        <v>0</v>
      </c>
      <c r="H8" s="1847">
        <v>0</v>
      </c>
      <c r="I8" s="1847" t="s">
        <v>26</v>
      </c>
      <c r="J8" s="1847">
        <v>0</v>
      </c>
      <c r="K8" s="1847">
        <v>0</v>
      </c>
      <c r="L8" s="1847">
        <v>0</v>
      </c>
      <c r="M8" s="1847">
        <v>-51</v>
      </c>
      <c r="N8" s="1847">
        <v>0</v>
      </c>
      <c r="O8" s="1847">
        <v>-51</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5">
      <c r="A9" s="2100" t="s">
        <v>212</v>
      </c>
      <c r="B9" s="2100"/>
      <c r="C9" s="1847">
        <v>0</v>
      </c>
      <c r="D9" s="1847">
        <v>0</v>
      </c>
      <c r="E9" s="1847">
        <v>0</v>
      </c>
      <c r="F9" s="1847">
        <v>0</v>
      </c>
      <c r="G9" s="1847">
        <v>0</v>
      </c>
      <c r="H9" s="1847">
        <v>0</v>
      </c>
      <c r="I9" s="1847" t="s">
        <v>26</v>
      </c>
      <c r="J9" s="1847">
        <v>0</v>
      </c>
      <c r="K9" s="1847">
        <v>0</v>
      </c>
      <c r="L9" s="1847">
        <v>0</v>
      </c>
      <c r="M9" s="1847" t="s">
        <v>26</v>
      </c>
      <c r="N9" s="1847">
        <v>-581</v>
      </c>
      <c r="O9" s="1847">
        <v>-581</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5">
      <c r="A10" s="2096" t="s">
        <v>1608</v>
      </c>
      <c r="B10" s="2096"/>
      <c r="C10" s="1847">
        <v>0</v>
      </c>
      <c r="D10" s="1847">
        <v>0</v>
      </c>
      <c r="E10" s="1847">
        <v>0</v>
      </c>
      <c r="F10" s="1847">
        <v>0</v>
      </c>
      <c r="G10" s="1847">
        <v>0</v>
      </c>
      <c r="H10" s="1847">
        <v>0</v>
      </c>
      <c r="I10" s="1847" t="s">
        <v>26</v>
      </c>
      <c r="J10" s="1847">
        <v>0</v>
      </c>
      <c r="K10" s="1847">
        <v>0</v>
      </c>
      <c r="L10" s="1847">
        <v>0</v>
      </c>
      <c r="M10" s="1847" t="s">
        <v>26</v>
      </c>
      <c r="N10" s="1847">
        <v>-371</v>
      </c>
      <c r="O10" s="1847">
        <v>-371</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5">
      <c r="A11" t="s">
        <v>1999</v>
      </c>
      <c r="C11" s="1847" t="s">
        <v>26</v>
      </c>
      <c r="D11" s="1847" t="s">
        <v>26</v>
      </c>
      <c r="E11" s="1847" t="s">
        <v>26</v>
      </c>
      <c r="F11" s="1847" t="s">
        <v>26</v>
      </c>
      <c r="G11" s="1847">
        <v>-9372</v>
      </c>
      <c r="H11" s="1847" t="s">
        <v>26</v>
      </c>
      <c r="I11" s="1847" t="s">
        <v>26</v>
      </c>
      <c r="J11" s="1847" t="s">
        <v>26</v>
      </c>
      <c r="K11" s="1847" t="s">
        <v>26</v>
      </c>
      <c r="L11" s="1847" t="s">
        <v>26</v>
      </c>
      <c r="M11" s="1847">
        <v>-9372</v>
      </c>
      <c r="N11" s="1847" t="s">
        <v>26</v>
      </c>
      <c r="O11" s="1847">
        <v>-9372</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5" ht="13.5" customHeight="1">
      <c r="A12" s="2097" t="s">
        <v>1649</v>
      </c>
      <c r="B12" s="2097"/>
      <c r="C12" s="1847">
        <v>0</v>
      </c>
      <c r="D12" s="1847">
        <v>0</v>
      </c>
      <c r="E12" s="1847">
        <v>0</v>
      </c>
      <c r="F12" s="1847">
        <v>0</v>
      </c>
      <c r="G12" s="1847">
        <v>51</v>
      </c>
      <c r="H12" s="1847">
        <v>0</v>
      </c>
      <c r="I12" s="1847" t="s">
        <v>26</v>
      </c>
      <c r="J12" s="1847">
        <v>0</v>
      </c>
      <c r="K12" s="1847">
        <v>0</v>
      </c>
      <c r="L12" s="1847">
        <v>0</v>
      </c>
      <c r="M12" s="1847">
        <v>51</v>
      </c>
      <c r="N12" s="1847">
        <v>0</v>
      </c>
      <c r="O12" s="1847">
        <v>51</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5" ht="13.5" customHeight="1">
      <c r="A13" s="1841" t="s">
        <v>2288</v>
      </c>
      <c r="B13" s="1841"/>
      <c r="C13" s="1847">
        <v>0</v>
      </c>
      <c r="D13" s="1847">
        <v>0</v>
      </c>
      <c r="E13" s="1847">
        <v>0</v>
      </c>
      <c r="F13" s="1847">
        <v>175</v>
      </c>
      <c r="G13" s="1847">
        <v>0</v>
      </c>
      <c r="H13" s="1847">
        <v>0</v>
      </c>
      <c r="I13" s="1847" t="s">
        <v>26</v>
      </c>
      <c r="J13" s="1847">
        <v>0</v>
      </c>
      <c r="K13" s="1847">
        <v>0</v>
      </c>
      <c r="L13" s="1847">
        <v>0</v>
      </c>
      <c r="M13" s="1847">
        <v>175</v>
      </c>
      <c r="N13" s="1847">
        <v>0</v>
      </c>
      <c r="O13" s="1847">
        <v>175</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5">
      <c r="A14" s="2096" t="s">
        <v>2478</v>
      </c>
      <c r="B14" s="2096"/>
      <c r="C14" s="1847">
        <v>0</v>
      </c>
      <c r="D14" s="1847">
        <v>0</v>
      </c>
      <c r="E14" s="1847">
        <v>0</v>
      </c>
      <c r="F14" s="1847">
        <v>-2852</v>
      </c>
      <c r="G14" s="1847">
        <v>0</v>
      </c>
      <c r="H14" s="1847">
        <v>0</v>
      </c>
      <c r="I14" s="1847" t="s">
        <v>26</v>
      </c>
      <c r="J14" s="1847">
        <v>0</v>
      </c>
      <c r="K14" s="1847">
        <v>0</v>
      </c>
      <c r="L14" s="1847">
        <v>0</v>
      </c>
      <c r="M14" s="1847">
        <v>-2852</v>
      </c>
      <c r="N14" s="1847">
        <v>0</v>
      </c>
      <c r="O14" s="1847">
        <v>-2852</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5" s="61" customFormat="1">
      <c r="A15" s="2092" t="s">
        <v>150</v>
      </c>
      <c r="B15" s="2092"/>
      <c r="C15" s="1844" t="s">
        <v>26</v>
      </c>
      <c r="D15" s="1844" t="s">
        <v>26</v>
      </c>
      <c r="E15" s="1844" t="s">
        <v>26</v>
      </c>
      <c r="F15" s="1844" t="s">
        <v>26</v>
      </c>
      <c r="G15" s="1844">
        <v>24332</v>
      </c>
      <c r="H15" s="1844">
        <v>3177</v>
      </c>
      <c r="I15" s="1844">
        <v>-568</v>
      </c>
      <c r="J15" s="1844">
        <v>-18</v>
      </c>
      <c r="K15" s="1844">
        <v>621</v>
      </c>
      <c r="L15" s="1844">
        <v>389</v>
      </c>
      <c r="M15" s="1844">
        <v>27933</v>
      </c>
      <c r="N15" s="1844">
        <v>600</v>
      </c>
      <c r="O15" s="1844">
        <v>28533</v>
      </c>
      <c r="P15" s="1026"/>
      <c r="Q15" s="1026"/>
      <c r="R15" s="1026"/>
    </row>
    <row r="16" spans="1:75">
      <c r="A16" s="2093" t="s">
        <v>49</v>
      </c>
      <c r="B16" s="2093"/>
      <c r="C16" s="1847">
        <v>0</v>
      </c>
      <c r="D16" s="1847">
        <v>0</v>
      </c>
      <c r="E16" s="1847">
        <v>0</v>
      </c>
      <c r="F16" s="1847">
        <v>0</v>
      </c>
      <c r="G16" s="1847">
        <v>24332</v>
      </c>
      <c r="H16" s="1847">
        <v>0</v>
      </c>
      <c r="I16" s="1847" t="s">
        <v>26</v>
      </c>
      <c r="J16" s="1847">
        <v>0</v>
      </c>
      <c r="K16" s="1847">
        <v>0</v>
      </c>
      <c r="L16" s="1847">
        <v>0</v>
      </c>
      <c r="M16" s="1847">
        <v>24332</v>
      </c>
      <c r="N16" s="1847">
        <v>600</v>
      </c>
      <c r="O16" s="1847">
        <v>24932</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87">
      <c r="A17" s="2093" t="s">
        <v>165</v>
      </c>
      <c r="B17" s="2093"/>
      <c r="C17" s="1883">
        <v>0</v>
      </c>
      <c r="D17" s="1883">
        <v>0</v>
      </c>
      <c r="E17" s="1883">
        <v>0</v>
      </c>
      <c r="F17" s="1883">
        <v>0</v>
      </c>
      <c r="G17" s="1883">
        <v>0</v>
      </c>
      <c r="H17" s="1883">
        <v>3177</v>
      </c>
      <c r="I17" s="1883">
        <v>-568</v>
      </c>
      <c r="J17" s="1883">
        <v>-18</v>
      </c>
      <c r="K17" s="1883">
        <v>621</v>
      </c>
      <c r="L17" s="1883">
        <v>389</v>
      </c>
      <c r="M17" s="1883">
        <v>3601</v>
      </c>
      <c r="N17" s="1883">
        <v>0</v>
      </c>
      <c r="O17" s="1883">
        <v>3601</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87" ht="16.5" customHeight="1">
      <c r="A18" s="2092" t="s">
        <v>164</v>
      </c>
      <c r="B18" s="2092"/>
      <c r="C18" s="1847"/>
      <c r="D18" s="1847"/>
      <c r="E18" s="1847"/>
      <c r="F18" s="1847"/>
      <c r="G18" s="1847"/>
      <c r="H18" s="1847"/>
      <c r="I18" s="1847"/>
      <c r="J18" s="1847"/>
      <c r="K18" s="1847"/>
      <c r="L18" s="1847"/>
      <c r="M18" s="1847"/>
      <c r="N18" s="1847"/>
      <c r="O18" s="1847"/>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87" ht="19.5" customHeight="1">
      <c r="A19" s="2093" t="s">
        <v>163</v>
      </c>
      <c r="B19" s="2093"/>
      <c r="C19" s="1847">
        <v>0</v>
      </c>
      <c r="D19" s="1847">
        <v>0</v>
      </c>
      <c r="E19" s="1847">
        <v>0</v>
      </c>
      <c r="F19" s="1847">
        <v>1200</v>
      </c>
      <c r="G19" s="1847">
        <v>-1200</v>
      </c>
      <c r="H19" s="1847">
        <v>0</v>
      </c>
      <c r="I19" s="1847" t="s">
        <v>26</v>
      </c>
      <c r="J19" s="1847">
        <v>0</v>
      </c>
      <c r="K19" s="1847">
        <v>0</v>
      </c>
      <c r="L19" s="1847">
        <v>0</v>
      </c>
      <c r="M19" s="1847" t="s">
        <v>26</v>
      </c>
      <c r="N19" s="1847">
        <v>0</v>
      </c>
      <c r="O19" s="1847" t="s">
        <v>26</v>
      </c>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87" s="61" customFormat="1" ht="16.5" customHeight="1">
      <c r="A20" s="2093" t="s">
        <v>1891</v>
      </c>
      <c r="B20" s="2093"/>
      <c r="C20" s="1847">
        <v>0</v>
      </c>
      <c r="D20" s="1847">
        <v>0</v>
      </c>
      <c r="E20" s="1847">
        <v>0</v>
      </c>
      <c r="F20" s="1847">
        <v>13811</v>
      </c>
      <c r="G20" s="1847">
        <v>-13811</v>
      </c>
      <c r="H20" s="1847">
        <v>0</v>
      </c>
      <c r="I20" s="1847" t="s">
        <v>26</v>
      </c>
      <c r="J20" s="1847">
        <v>0</v>
      </c>
      <c r="K20" s="1847">
        <v>0</v>
      </c>
      <c r="L20" s="1847">
        <v>0</v>
      </c>
      <c r="M20" s="1847" t="s">
        <v>26</v>
      </c>
      <c r="N20" s="1847">
        <v>0</v>
      </c>
      <c r="O20" s="1847" t="s">
        <v>26</v>
      </c>
      <c r="P20" s="637"/>
      <c r="Q20" s="637"/>
      <c r="R20" s="637"/>
      <c r="S20" s="1026"/>
      <c r="T20" s="1026"/>
      <c r="U20" s="1026"/>
    </row>
    <row r="21" spans="1:87" ht="16.5" customHeight="1">
      <c r="A21" s="1791" t="s">
        <v>2519</v>
      </c>
      <c r="B21" s="1792"/>
      <c r="C21" s="1848">
        <v>90729</v>
      </c>
      <c r="D21" s="1848">
        <v>-33</v>
      </c>
      <c r="E21" s="1848">
        <v>2426</v>
      </c>
      <c r="F21" s="1848">
        <v>98543</v>
      </c>
      <c r="G21" s="1848" t="s">
        <v>26</v>
      </c>
      <c r="H21" s="1848">
        <v>-2807</v>
      </c>
      <c r="I21" s="1848">
        <v>228</v>
      </c>
      <c r="J21" s="1848">
        <v>-1538</v>
      </c>
      <c r="K21" s="1848">
        <v>4126</v>
      </c>
      <c r="L21" s="1848">
        <v>-8038</v>
      </c>
      <c r="M21" s="1848">
        <v>183636</v>
      </c>
      <c r="N21" s="1848">
        <v>9038</v>
      </c>
      <c r="O21" s="1848">
        <v>192674</v>
      </c>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87" ht="16.5" customHeight="1" thickBot="1">
      <c r="A22" s="2098" t="s">
        <v>2215</v>
      </c>
      <c r="B22" s="2098"/>
      <c r="C22" s="1849" t="s">
        <v>26</v>
      </c>
      <c r="D22" s="1849">
        <v>38</v>
      </c>
      <c r="E22" s="1849">
        <v>-54</v>
      </c>
      <c r="F22" s="1849">
        <v>12334</v>
      </c>
      <c r="G22" s="1849" t="s">
        <v>26</v>
      </c>
      <c r="H22" s="1849">
        <v>3177</v>
      </c>
      <c r="I22" s="1849">
        <v>-568</v>
      </c>
      <c r="J22" s="1849">
        <v>-18</v>
      </c>
      <c r="K22" s="1849">
        <v>621</v>
      </c>
      <c r="L22" s="1849">
        <v>389</v>
      </c>
      <c r="M22" s="1849">
        <v>15919</v>
      </c>
      <c r="N22" s="1849">
        <v>-352</v>
      </c>
      <c r="O22" s="1849">
        <v>15567</v>
      </c>
      <c r="V22" s="1849"/>
      <c r="W22" s="1850"/>
      <c r="X22" s="1849"/>
      <c r="Y22" s="1850"/>
      <c r="Z22" s="1849"/>
      <c r="AA22" s="1850"/>
      <c r="AB22" s="1849"/>
      <c r="AC22" s="1850"/>
      <c r="AD22" s="1849"/>
      <c r="AE22" s="1850"/>
      <c r="AF22" s="1849"/>
      <c r="AG22" s="1850"/>
      <c r="AH22" s="1849"/>
      <c r="AI22" s="1850"/>
      <c r="AJ22" s="1849"/>
      <c r="AK22" s="1850"/>
      <c r="AL22" s="1849"/>
      <c r="AM22" s="1850"/>
      <c r="AN22" s="1849"/>
      <c r="AO22" s="1850"/>
      <c r="AP22" s="1849"/>
      <c r="AQ22" s="1850"/>
      <c r="AR22" s="1849"/>
      <c r="AS22" s="1850"/>
      <c r="AT22" s="1849"/>
      <c r="AU22" s="1850"/>
      <c r="BX22" s="637"/>
      <c r="BY22" s="637"/>
      <c r="BZ22" s="637"/>
      <c r="CA22" s="637"/>
      <c r="CB22" s="637"/>
      <c r="CC22" s="637"/>
      <c r="CD22" s="637"/>
      <c r="CE22" s="637"/>
      <c r="CF22" s="637"/>
      <c r="CG22" s="637"/>
      <c r="CH22" s="637"/>
      <c r="CI22" s="637"/>
    </row>
    <row r="23" spans="1:87" s="61" customFormat="1" ht="16.5" customHeight="1">
      <c r="A23" s="1789" t="s">
        <v>2413</v>
      </c>
      <c r="B23" s="1790"/>
      <c r="C23" s="1844">
        <v>90729</v>
      </c>
      <c r="D23" s="1844">
        <v>-71</v>
      </c>
      <c r="E23" s="1844">
        <v>2480</v>
      </c>
      <c r="F23" s="1844">
        <v>86209</v>
      </c>
      <c r="G23" s="1844">
        <v>0</v>
      </c>
      <c r="H23" s="1844">
        <v>-5984</v>
      </c>
      <c r="I23" s="1844">
        <v>796</v>
      </c>
      <c r="J23" s="1844">
        <v>-1520</v>
      </c>
      <c r="K23" s="1844">
        <v>3505</v>
      </c>
      <c r="L23" s="1844">
        <v>-8427</v>
      </c>
      <c r="M23" s="1844">
        <v>167717</v>
      </c>
      <c r="N23" s="1844">
        <v>9390</v>
      </c>
      <c r="O23" s="1844">
        <v>177107</v>
      </c>
      <c r="P23" s="637"/>
      <c r="Q23" s="637"/>
      <c r="R23" s="637"/>
      <c r="S23" s="1026"/>
      <c r="T23" s="1026"/>
      <c r="U23" s="1026"/>
    </row>
    <row r="24" spans="1:87" ht="15" customHeight="1">
      <c r="A24" s="2092" t="s">
        <v>2287</v>
      </c>
      <c r="B24" s="2092"/>
      <c r="C24" s="1845">
        <v>0</v>
      </c>
      <c r="D24" s="1845">
        <v>-38</v>
      </c>
      <c r="E24" s="1845">
        <v>-207</v>
      </c>
      <c r="F24" s="1845">
        <v>0</v>
      </c>
      <c r="G24" s="1845">
        <v>0</v>
      </c>
      <c r="H24" s="1845">
        <v>0</v>
      </c>
      <c r="I24" s="1845">
        <v>0</v>
      </c>
      <c r="J24" s="1845">
        <v>0</v>
      </c>
      <c r="K24" s="1845">
        <v>0</v>
      </c>
      <c r="L24" s="1845">
        <v>0</v>
      </c>
      <c r="M24" s="1845">
        <v>-245</v>
      </c>
      <c r="N24" s="1845">
        <v>596</v>
      </c>
      <c r="O24" s="1845">
        <v>351</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87">
      <c r="A25" s="2099" t="s">
        <v>2414</v>
      </c>
      <c r="B25" s="2099"/>
      <c r="C25" s="1846">
        <v>0</v>
      </c>
      <c r="D25" s="1846">
        <v>-689</v>
      </c>
      <c r="E25" s="1846">
        <v>0</v>
      </c>
      <c r="F25" s="1846">
        <v>0</v>
      </c>
      <c r="G25" s="1846">
        <v>0</v>
      </c>
      <c r="H25" s="1846">
        <v>0</v>
      </c>
      <c r="I25" s="1846">
        <v>0</v>
      </c>
      <c r="J25" s="1846">
        <v>0</v>
      </c>
      <c r="K25" s="1846">
        <v>0</v>
      </c>
      <c r="L25" s="1846">
        <v>0</v>
      </c>
      <c r="M25" s="1846">
        <v>-689</v>
      </c>
      <c r="N25" s="1846">
        <v>0</v>
      </c>
      <c r="O25" s="1846">
        <v>-689</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87">
      <c r="A26" s="2100" t="s">
        <v>1489</v>
      </c>
      <c r="B26" s="2100"/>
      <c r="C26" s="1847">
        <v>0</v>
      </c>
      <c r="D26" s="1847">
        <v>651</v>
      </c>
      <c r="E26" s="1847">
        <v>-7</v>
      </c>
      <c r="F26" s="1847">
        <v>0</v>
      </c>
      <c r="G26" s="1847">
        <v>0</v>
      </c>
      <c r="H26" s="1847">
        <v>0</v>
      </c>
      <c r="I26" s="1847">
        <v>0</v>
      </c>
      <c r="J26" s="1847">
        <v>0</v>
      </c>
      <c r="K26" s="1847">
        <v>0</v>
      </c>
      <c r="L26" s="1847">
        <v>0</v>
      </c>
      <c r="M26" s="1847">
        <v>644</v>
      </c>
      <c r="N26" s="1847">
        <v>0</v>
      </c>
      <c r="O26" s="1847">
        <v>644</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87">
      <c r="A27" s="2100" t="s">
        <v>1490</v>
      </c>
      <c r="B27" s="2100"/>
      <c r="C27" s="1847">
        <v>0</v>
      </c>
      <c r="D27" s="1847">
        <v>0</v>
      </c>
      <c r="E27" s="1847">
        <v>-200</v>
      </c>
      <c r="F27" s="1847">
        <v>0</v>
      </c>
      <c r="G27" s="1847">
        <v>0</v>
      </c>
      <c r="H27" s="1847">
        <v>0</v>
      </c>
      <c r="I27" s="1847">
        <v>0</v>
      </c>
      <c r="J27" s="1847">
        <v>0</v>
      </c>
      <c r="K27" s="1847">
        <v>0</v>
      </c>
      <c r="L27" s="1847">
        <v>0</v>
      </c>
      <c r="M27" s="1847">
        <v>-200</v>
      </c>
      <c r="N27" s="1847">
        <v>0</v>
      </c>
      <c r="O27" s="1847">
        <v>-200</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87">
      <c r="A28" s="2100" t="s">
        <v>212</v>
      </c>
      <c r="B28" s="2100"/>
      <c r="C28" s="1847">
        <v>0</v>
      </c>
      <c r="D28" s="1847">
        <v>0</v>
      </c>
      <c r="E28" s="1847">
        <v>0</v>
      </c>
      <c r="F28" s="1847">
        <v>0</v>
      </c>
      <c r="G28" s="1847">
        <v>0</v>
      </c>
      <c r="H28" s="1847">
        <v>0</v>
      </c>
      <c r="I28" s="1847">
        <v>0</v>
      </c>
      <c r="J28" s="1847">
        <v>0</v>
      </c>
      <c r="K28" s="1847">
        <v>0</v>
      </c>
      <c r="L28" s="1847">
        <v>0</v>
      </c>
      <c r="M28" s="1847">
        <v>0</v>
      </c>
      <c r="N28" s="1847">
        <v>596</v>
      </c>
      <c r="O28" s="1847">
        <v>596</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87">
      <c r="A29" s="2096" t="s">
        <v>1608</v>
      </c>
      <c r="B29" s="2096"/>
      <c r="C29" s="1847">
        <v>0</v>
      </c>
      <c r="D29" s="1847">
        <v>0</v>
      </c>
      <c r="E29" s="1847">
        <v>0</v>
      </c>
      <c r="F29" s="1847">
        <v>0</v>
      </c>
      <c r="G29" s="1847">
        <v>0</v>
      </c>
      <c r="H29" s="1847">
        <v>0</v>
      </c>
      <c r="I29" s="1847">
        <v>0</v>
      </c>
      <c r="J29" s="1847">
        <v>0</v>
      </c>
      <c r="K29" s="1847">
        <v>0</v>
      </c>
      <c r="L29" s="1847">
        <v>0</v>
      </c>
      <c r="M29" s="1847">
        <v>0</v>
      </c>
      <c r="N29" s="1847">
        <v>-387</v>
      </c>
      <c r="O29" s="1847">
        <v>-387</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87">
      <c r="A30" t="s">
        <v>1999</v>
      </c>
      <c r="C30" s="1847">
        <v>0</v>
      </c>
      <c r="D30" s="1847">
        <v>0</v>
      </c>
      <c r="E30" s="1847">
        <v>0</v>
      </c>
      <c r="F30" s="1847">
        <v>0</v>
      </c>
      <c r="G30" s="1847">
        <v>-6214</v>
      </c>
      <c r="H30" s="1847">
        <v>0</v>
      </c>
      <c r="I30" s="1847">
        <v>0</v>
      </c>
      <c r="J30" s="1847">
        <v>0</v>
      </c>
      <c r="K30" s="1847">
        <v>0</v>
      </c>
      <c r="L30" s="1847">
        <v>0</v>
      </c>
      <c r="M30" s="1847">
        <v>-6214</v>
      </c>
      <c r="N30" s="1847">
        <v>0</v>
      </c>
      <c r="O30" s="1847">
        <v>-6214</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87" ht="13.5" customHeight="1">
      <c r="A31" s="2097" t="s">
        <v>1649</v>
      </c>
      <c r="B31" s="2097"/>
      <c r="C31" s="1847">
        <v>0</v>
      </c>
      <c r="D31" s="1847">
        <v>0</v>
      </c>
      <c r="E31" s="1847">
        <v>0</v>
      </c>
      <c r="F31" s="1847">
        <v>0</v>
      </c>
      <c r="G31" s="1847">
        <v>47</v>
      </c>
      <c r="H31" s="1847">
        <v>0</v>
      </c>
      <c r="I31" s="1847">
        <v>0</v>
      </c>
      <c r="J31" s="1847">
        <v>0</v>
      </c>
      <c r="K31" s="1847">
        <v>0</v>
      </c>
      <c r="L31" s="1847">
        <v>0</v>
      </c>
      <c r="M31" s="1847">
        <v>47</v>
      </c>
      <c r="N31" s="1847">
        <v>0</v>
      </c>
      <c r="O31" s="1847">
        <v>47</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87" ht="13.5" customHeight="1">
      <c r="A32" s="1841" t="s">
        <v>2288</v>
      </c>
      <c r="B32" s="1841"/>
      <c r="C32" s="1847">
        <v>0</v>
      </c>
      <c r="D32" s="1847">
        <v>0</v>
      </c>
      <c r="E32" s="1847">
        <v>0</v>
      </c>
      <c r="F32" s="1847">
        <v>-193</v>
      </c>
      <c r="G32" s="1847">
        <v>0</v>
      </c>
      <c r="H32" s="1847">
        <v>0</v>
      </c>
      <c r="I32" s="1847">
        <v>0</v>
      </c>
      <c r="J32" s="1847">
        <v>0</v>
      </c>
      <c r="K32" s="1847">
        <v>0</v>
      </c>
      <c r="L32" s="1847">
        <v>0</v>
      </c>
      <c r="M32" s="1847">
        <v>-193</v>
      </c>
      <c r="N32" s="1847">
        <v>0</v>
      </c>
      <c r="O32" s="1847">
        <v>-193</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87">
      <c r="A33" s="2096" t="s">
        <v>2478</v>
      </c>
      <c r="B33" s="2096"/>
      <c r="C33" s="1847">
        <v>0</v>
      </c>
      <c r="D33" s="1847">
        <v>0</v>
      </c>
      <c r="E33" s="1847">
        <v>0</v>
      </c>
      <c r="F33" s="1847">
        <v>450</v>
      </c>
      <c r="G33" s="1847">
        <v>0</v>
      </c>
      <c r="H33" s="1847">
        <v>0</v>
      </c>
      <c r="I33" s="1847">
        <v>0</v>
      </c>
      <c r="J33" s="1847">
        <v>0</v>
      </c>
      <c r="K33" s="1847">
        <v>0</v>
      </c>
      <c r="L33" s="1847">
        <v>0</v>
      </c>
      <c r="M33" s="1847">
        <v>450</v>
      </c>
      <c r="N33" s="1847">
        <v>0</v>
      </c>
      <c r="O33" s="1847">
        <v>450</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87" s="61" customFormat="1">
      <c r="A34" s="2092" t="s">
        <v>150</v>
      </c>
      <c r="B34" s="2092"/>
      <c r="C34" s="1844">
        <v>0</v>
      </c>
      <c r="D34" s="1844">
        <v>0</v>
      </c>
      <c r="E34" s="1844">
        <v>0</v>
      </c>
      <c r="F34" s="1844">
        <v>0</v>
      </c>
      <c r="G34" s="1844">
        <v>15974</v>
      </c>
      <c r="H34" s="1844">
        <v>3607</v>
      </c>
      <c r="I34" s="1844">
        <v>-486</v>
      </c>
      <c r="J34" s="1844">
        <v>-13</v>
      </c>
      <c r="K34" s="1844">
        <v>-2112</v>
      </c>
      <c r="L34" s="1844">
        <v>321</v>
      </c>
      <c r="M34" s="1844">
        <v>17291</v>
      </c>
      <c r="N34" s="1844">
        <v>489</v>
      </c>
      <c r="O34" s="1844">
        <v>17780</v>
      </c>
      <c r="P34" s="1026"/>
      <c r="Q34" s="1026"/>
      <c r="R34" s="1026"/>
    </row>
    <row r="35" spans="1:87">
      <c r="A35" s="2093" t="s">
        <v>49</v>
      </c>
      <c r="B35" s="2093"/>
      <c r="C35" s="1847">
        <v>0</v>
      </c>
      <c r="D35" s="1847">
        <v>0</v>
      </c>
      <c r="E35" s="1847">
        <v>0</v>
      </c>
      <c r="F35" s="1847">
        <v>0</v>
      </c>
      <c r="G35" s="1847">
        <v>15974</v>
      </c>
      <c r="H35" s="1847">
        <v>0</v>
      </c>
      <c r="I35" s="1847">
        <v>0</v>
      </c>
      <c r="J35" s="1847">
        <v>0</v>
      </c>
      <c r="K35" s="1847">
        <v>0</v>
      </c>
      <c r="L35" s="1847">
        <v>0</v>
      </c>
      <c r="M35" s="1847">
        <v>15974</v>
      </c>
      <c r="N35" s="1847">
        <v>489</v>
      </c>
      <c r="O35" s="1847">
        <v>16463</v>
      </c>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87">
      <c r="A36" s="2093" t="s">
        <v>165</v>
      </c>
      <c r="B36" s="2093"/>
      <c r="C36" s="1883">
        <v>0</v>
      </c>
      <c r="D36" s="1883">
        <v>0</v>
      </c>
      <c r="E36" s="1883">
        <v>0</v>
      </c>
      <c r="F36" s="1883">
        <v>0</v>
      </c>
      <c r="G36" s="1883">
        <v>0</v>
      </c>
      <c r="H36" s="1883">
        <v>3607</v>
      </c>
      <c r="I36" s="1883">
        <v>-486</v>
      </c>
      <c r="J36" s="1883">
        <v>-13</v>
      </c>
      <c r="K36" s="1883">
        <v>-2112</v>
      </c>
      <c r="L36" s="1883">
        <v>321</v>
      </c>
      <c r="M36" s="1883">
        <v>1317</v>
      </c>
      <c r="N36" s="1883">
        <v>0</v>
      </c>
      <c r="O36" s="1883">
        <v>1317</v>
      </c>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87" ht="16.5" customHeight="1">
      <c r="A37" s="2092" t="s">
        <v>164</v>
      </c>
      <c r="B37" s="2092"/>
      <c r="C37" s="1847">
        <v>0</v>
      </c>
      <c r="D37" s="1847">
        <v>0</v>
      </c>
      <c r="E37" s="1847">
        <v>0</v>
      </c>
      <c r="F37" s="1847">
        <v>0</v>
      </c>
      <c r="G37" s="1847">
        <v>0</v>
      </c>
      <c r="H37" s="1847">
        <v>0</v>
      </c>
      <c r="I37" s="1847">
        <v>0</v>
      </c>
      <c r="J37" s="1847">
        <v>0</v>
      </c>
      <c r="K37" s="1847">
        <v>0</v>
      </c>
      <c r="L37" s="1847">
        <v>0</v>
      </c>
      <c r="M37" s="1847">
        <v>0</v>
      </c>
      <c r="N37" s="1847">
        <v>0</v>
      </c>
      <c r="O37" s="1847">
        <v>0</v>
      </c>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87" ht="19.5" customHeight="1">
      <c r="A38" s="2093" t="s">
        <v>163</v>
      </c>
      <c r="B38" s="2093"/>
      <c r="C38" s="1847">
        <v>0</v>
      </c>
      <c r="D38" s="1847">
        <v>0</v>
      </c>
      <c r="E38" s="1847">
        <v>0</v>
      </c>
      <c r="F38" s="1847">
        <v>818</v>
      </c>
      <c r="G38" s="1847">
        <v>-818</v>
      </c>
      <c r="H38" s="1847">
        <v>0</v>
      </c>
      <c r="I38" s="1847">
        <v>0</v>
      </c>
      <c r="J38" s="1847">
        <v>0</v>
      </c>
      <c r="K38" s="1847">
        <v>0</v>
      </c>
      <c r="L38" s="1847">
        <v>0</v>
      </c>
      <c r="M38" s="1847">
        <v>0</v>
      </c>
      <c r="N38" s="1847">
        <v>0</v>
      </c>
      <c r="O38" s="1847">
        <v>0</v>
      </c>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87" s="61" customFormat="1" ht="16.5" customHeight="1">
      <c r="A39" s="2093" t="s">
        <v>1891</v>
      </c>
      <c r="B39" s="2093"/>
      <c r="C39" s="1847">
        <v>0</v>
      </c>
      <c r="D39" s="1847">
        <v>0</v>
      </c>
      <c r="E39" s="1847">
        <v>0</v>
      </c>
      <c r="F39" s="1847">
        <v>8989</v>
      </c>
      <c r="G39" s="1847">
        <v>-8989</v>
      </c>
      <c r="H39" s="1847">
        <v>0</v>
      </c>
      <c r="I39" s="1847">
        <v>0</v>
      </c>
      <c r="J39" s="1847">
        <v>0</v>
      </c>
      <c r="K39" s="1847">
        <v>0</v>
      </c>
      <c r="L39" s="1847">
        <v>0</v>
      </c>
      <c r="M39" s="1847">
        <v>0</v>
      </c>
      <c r="N39" s="1847">
        <v>0</v>
      </c>
      <c r="O39" s="1847">
        <v>0</v>
      </c>
      <c r="P39" s="637"/>
      <c r="Q39" s="637"/>
      <c r="R39" s="637"/>
      <c r="S39" s="1026"/>
      <c r="T39" s="1026"/>
      <c r="U39" s="1026"/>
    </row>
    <row r="40" spans="1:87" ht="16.5" customHeight="1">
      <c r="A40" s="1791" t="s">
        <v>2477</v>
      </c>
      <c r="B40" s="1792"/>
      <c r="C40" s="1848">
        <v>90729</v>
      </c>
      <c r="D40" s="1848">
        <v>-109</v>
      </c>
      <c r="E40" s="1848">
        <v>2273</v>
      </c>
      <c r="F40" s="1848">
        <v>96273</v>
      </c>
      <c r="G40" s="1848">
        <v>0</v>
      </c>
      <c r="H40" s="1848">
        <v>-2377</v>
      </c>
      <c r="I40" s="1848">
        <v>310</v>
      </c>
      <c r="J40" s="1848">
        <v>-1533</v>
      </c>
      <c r="K40" s="1848">
        <v>1393</v>
      </c>
      <c r="L40" s="1848">
        <v>-8106</v>
      </c>
      <c r="M40" s="1848">
        <v>178853</v>
      </c>
      <c r="N40" s="1848">
        <v>10088</v>
      </c>
      <c r="O40" s="1848">
        <v>188941</v>
      </c>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87" ht="16.5" customHeight="1" thickBot="1">
      <c r="A41" s="2098" t="s">
        <v>2215</v>
      </c>
      <c r="B41" s="2098"/>
      <c r="C41" s="1849">
        <v>0</v>
      </c>
      <c r="D41" s="1849">
        <v>-38</v>
      </c>
      <c r="E41" s="1849">
        <v>-207</v>
      </c>
      <c r="F41" s="1849">
        <v>10064</v>
      </c>
      <c r="G41" s="1849">
        <v>0</v>
      </c>
      <c r="H41" s="1849">
        <v>3607</v>
      </c>
      <c r="I41" s="1849">
        <v>-486</v>
      </c>
      <c r="J41" s="1849">
        <v>-13</v>
      </c>
      <c r="K41" s="1849">
        <v>-2112</v>
      </c>
      <c r="L41" s="1849">
        <v>321</v>
      </c>
      <c r="M41" s="1849">
        <v>11136</v>
      </c>
      <c r="N41" s="1849">
        <v>698</v>
      </c>
      <c r="O41" s="1849">
        <v>11834</v>
      </c>
      <c r="V41" s="1849"/>
      <c r="W41" s="1850"/>
      <c r="X41" s="1849"/>
      <c r="Y41" s="1850"/>
      <c r="Z41" s="1849"/>
      <c r="AA41" s="1850"/>
      <c r="AB41" s="1849"/>
      <c r="AC41" s="1850"/>
      <c r="AD41" s="1849"/>
      <c r="AE41" s="1850"/>
      <c r="AF41" s="1849"/>
      <c r="AG41" s="1850"/>
      <c r="AH41" s="1849"/>
      <c r="AI41" s="1850"/>
      <c r="AJ41" s="1849"/>
      <c r="AK41" s="1850"/>
      <c r="AL41" s="1849"/>
      <c r="AM41" s="1850"/>
      <c r="AN41" s="1849"/>
      <c r="AO41" s="1850"/>
      <c r="AP41" s="1849"/>
      <c r="AQ41" s="1850"/>
      <c r="AR41" s="1849"/>
      <c r="AS41" s="1850"/>
      <c r="AT41" s="1849"/>
      <c r="AU41" s="1850"/>
      <c r="BX41" s="637"/>
      <c r="BY41" s="637"/>
      <c r="BZ41" s="637"/>
      <c r="CA41" s="637"/>
      <c r="CB41" s="637"/>
      <c r="CC41" s="637"/>
      <c r="CD41" s="637"/>
      <c r="CE41" s="637"/>
      <c r="CF41" s="637"/>
      <c r="CG41" s="637"/>
      <c r="CH41" s="637"/>
      <c r="CI41" s="637"/>
    </row>
    <row r="42" spans="1:87" s="61" customFormat="1" ht="16.5" customHeight="1">
      <c r="A42" s="1789" t="s">
        <v>2413</v>
      </c>
      <c r="B42" s="1790"/>
      <c r="C42" s="1793">
        <v>90729</v>
      </c>
      <c r="D42" s="1793">
        <v>-71</v>
      </c>
      <c r="E42" s="1793">
        <v>2480</v>
      </c>
      <c r="F42" s="1793">
        <v>86209</v>
      </c>
      <c r="G42" s="1793">
        <v>0</v>
      </c>
      <c r="H42" s="1793">
        <v>-5984</v>
      </c>
      <c r="I42" s="1793">
        <v>796</v>
      </c>
      <c r="J42" s="1793">
        <v>-1520</v>
      </c>
      <c r="K42" s="1793">
        <v>3505</v>
      </c>
      <c r="L42" s="1793">
        <v>-8427</v>
      </c>
      <c r="M42" s="1793">
        <v>167717</v>
      </c>
      <c r="N42" s="1793">
        <v>9390</v>
      </c>
      <c r="O42" s="1793">
        <v>177107</v>
      </c>
      <c r="P42" s="637"/>
      <c r="Q42" s="1026"/>
      <c r="R42" s="1026"/>
      <c r="S42" s="1026"/>
      <c r="T42" s="1026"/>
      <c r="U42" s="1026"/>
      <c r="V42" s="1026"/>
      <c r="W42" s="1026"/>
      <c r="X42" s="1026"/>
      <c r="Y42" s="1026"/>
      <c r="Z42" s="1026"/>
      <c r="AA42" s="1026"/>
      <c r="AB42" s="1026"/>
      <c r="AC42" s="1026"/>
      <c r="AD42" s="1026"/>
      <c r="AE42" s="1026"/>
      <c r="AF42" s="1026"/>
      <c r="AG42" s="1026"/>
      <c r="AH42" s="1026"/>
      <c r="AI42" s="1026"/>
      <c r="AJ42" s="1026"/>
      <c r="AK42" s="1026"/>
      <c r="AL42" s="1026"/>
      <c r="AM42" s="1026"/>
      <c r="AN42" s="1026"/>
      <c r="AO42" s="1026"/>
      <c r="AP42" s="1026"/>
      <c r="AQ42" s="1026"/>
      <c r="AR42" s="1026"/>
      <c r="AS42" s="1026"/>
      <c r="AT42" s="1026"/>
      <c r="AU42" s="1026"/>
      <c r="AV42" s="1026"/>
      <c r="AW42" s="1026"/>
      <c r="AX42" s="1026"/>
      <c r="AY42" s="1026"/>
      <c r="AZ42" s="1026"/>
      <c r="BA42" s="1026"/>
      <c r="BB42" s="1026"/>
      <c r="BC42" s="1026"/>
      <c r="BD42" s="1026"/>
      <c r="BE42" s="1026"/>
      <c r="BF42" s="1026"/>
      <c r="BG42" s="1026"/>
      <c r="BH42" s="1026"/>
      <c r="BI42" s="1026"/>
      <c r="BJ42" s="1026"/>
      <c r="BK42" s="1026"/>
      <c r="BL42" s="1026"/>
      <c r="BM42" s="1026"/>
      <c r="BN42" s="1026"/>
      <c r="BO42" s="1026"/>
      <c r="BP42" s="1026"/>
      <c r="BQ42" s="1026"/>
      <c r="BR42" s="1026"/>
      <c r="BS42" s="1026"/>
      <c r="BT42" s="1026"/>
      <c r="BU42" s="1026"/>
      <c r="BV42" s="1026"/>
      <c r="BW42" s="1026"/>
    </row>
    <row r="43" spans="1:87" s="61" customFormat="1" ht="16.5" customHeight="1">
      <c r="A43" s="2092" t="s">
        <v>2287</v>
      </c>
      <c r="B43" s="2092"/>
      <c r="C43" s="1794">
        <v>0</v>
      </c>
      <c r="D43" s="1794">
        <v>-47</v>
      </c>
      <c r="E43" s="1794">
        <v>-413</v>
      </c>
      <c r="F43" s="1794">
        <v>0</v>
      </c>
      <c r="G43" s="1794">
        <v>0</v>
      </c>
      <c r="H43" s="1794">
        <v>0</v>
      </c>
      <c r="I43" s="1794">
        <v>0</v>
      </c>
      <c r="J43" s="1794">
        <v>0</v>
      </c>
      <c r="K43" s="1794">
        <v>0</v>
      </c>
      <c r="L43" s="1794">
        <v>0</v>
      </c>
      <c r="M43" s="1794">
        <v>-460</v>
      </c>
      <c r="N43" s="1794">
        <v>481</v>
      </c>
      <c r="O43" s="1794">
        <v>21</v>
      </c>
      <c r="P43" s="637"/>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26"/>
      <c r="AV43" s="1026"/>
      <c r="AW43" s="1026"/>
      <c r="AX43" s="1026"/>
      <c r="AY43" s="1026"/>
      <c r="AZ43" s="1026"/>
      <c r="BA43" s="1026"/>
      <c r="BB43" s="1026"/>
      <c r="BC43" s="1026"/>
      <c r="BD43" s="1026"/>
      <c r="BE43" s="1026"/>
      <c r="BF43" s="1026"/>
      <c r="BG43" s="1026"/>
      <c r="BH43" s="1026"/>
      <c r="BI43" s="1026"/>
      <c r="BJ43" s="1026"/>
      <c r="BK43" s="1026"/>
      <c r="BL43" s="1026"/>
      <c r="BM43" s="1026"/>
      <c r="BN43" s="1026"/>
      <c r="BO43" s="1026"/>
      <c r="BP43" s="1026"/>
      <c r="BQ43" s="1026"/>
      <c r="BR43" s="1026"/>
      <c r="BS43" s="1026"/>
      <c r="BT43" s="1026"/>
      <c r="BU43" s="1026"/>
      <c r="BV43" s="1026"/>
      <c r="BW43" s="1026"/>
    </row>
    <row r="44" spans="1:87" s="61" customFormat="1" ht="16.5" customHeight="1">
      <c r="A44" s="2099" t="s">
        <v>2414</v>
      </c>
      <c r="B44" s="2099"/>
      <c r="C44" s="1795">
        <v>0</v>
      </c>
      <c r="D44" s="1795">
        <v>-689</v>
      </c>
      <c r="E44" s="1795">
        <v>0</v>
      </c>
      <c r="F44" s="1795">
        <v>0</v>
      </c>
      <c r="G44" s="1795">
        <v>0</v>
      </c>
      <c r="H44" s="1795">
        <v>0</v>
      </c>
      <c r="I44" s="1795">
        <v>0</v>
      </c>
      <c r="J44" s="1795">
        <v>0</v>
      </c>
      <c r="K44" s="1795">
        <v>0</v>
      </c>
      <c r="L44" s="1795">
        <v>0</v>
      </c>
      <c r="M44" s="1795">
        <v>-689</v>
      </c>
      <c r="N44" s="1795">
        <v>0</v>
      </c>
      <c r="O44" s="1795">
        <v>-689</v>
      </c>
      <c r="P44" s="637"/>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26"/>
      <c r="AY44" s="1026"/>
      <c r="AZ44" s="1026"/>
      <c r="BA44" s="1026"/>
      <c r="BB44" s="1026"/>
      <c r="BC44" s="1026"/>
      <c r="BD44" s="1026"/>
      <c r="BE44" s="1026"/>
      <c r="BF44" s="1026"/>
      <c r="BG44" s="1026"/>
      <c r="BH44" s="1026"/>
      <c r="BI44" s="1026"/>
      <c r="BJ44" s="1026"/>
      <c r="BK44" s="1026"/>
      <c r="BL44" s="1026"/>
      <c r="BM44" s="1026"/>
      <c r="BN44" s="1026"/>
      <c r="BO44" s="1026"/>
      <c r="BP44" s="1026"/>
      <c r="BQ44" s="1026"/>
      <c r="BR44" s="1026"/>
      <c r="BS44" s="1026"/>
      <c r="BT44" s="1026"/>
      <c r="BU44" s="1026"/>
      <c r="BV44" s="1026"/>
      <c r="BW44" s="1026"/>
    </row>
    <row r="45" spans="1:87" s="61" customFormat="1" ht="16.5" customHeight="1">
      <c r="A45" s="2100" t="s">
        <v>1489</v>
      </c>
      <c r="B45" s="2100"/>
      <c r="C45" s="1796">
        <v>0</v>
      </c>
      <c r="D45" s="1796">
        <v>642</v>
      </c>
      <c r="E45" s="1796">
        <v>-7</v>
      </c>
      <c r="F45" s="1796">
        <v>0</v>
      </c>
      <c r="G45" s="1796">
        <v>0</v>
      </c>
      <c r="H45" s="1796">
        <v>0</v>
      </c>
      <c r="I45" s="1796">
        <v>0</v>
      </c>
      <c r="J45" s="1796">
        <v>0</v>
      </c>
      <c r="K45" s="1796">
        <v>0</v>
      </c>
      <c r="L45" s="1796">
        <v>0</v>
      </c>
      <c r="M45" s="1796">
        <v>635</v>
      </c>
      <c r="N45" s="1796">
        <v>0</v>
      </c>
      <c r="O45" s="1796">
        <v>635</v>
      </c>
      <c r="P45" s="637"/>
      <c r="Q45" s="1026"/>
      <c r="R45" s="1026"/>
      <c r="S45" s="1026"/>
      <c r="T45" s="1026"/>
      <c r="U45" s="1026"/>
      <c r="V45" s="1026"/>
      <c r="W45" s="1026"/>
      <c r="X45" s="1026"/>
      <c r="Y45" s="1026"/>
      <c r="Z45" s="1026"/>
      <c r="AA45" s="1026"/>
      <c r="AB45" s="1026"/>
      <c r="AC45" s="1026"/>
      <c r="AD45" s="1026"/>
      <c r="AE45" s="1026"/>
      <c r="AF45" s="1026"/>
      <c r="AG45" s="1026"/>
      <c r="AH45" s="1026"/>
      <c r="AI45" s="1026"/>
      <c r="AJ45" s="1026"/>
      <c r="AK45" s="1026"/>
      <c r="AL45" s="1026"/>
      <c r="AM45" s="1026"/>
      <c r="AN45" s="1026"/>
      <c r="AO45" s="1026"/>
      <c r="AP45" s="1026"/>
      <c r="AQ45" s="1026"/>
      <c r="AR45" s="1026"/>
      <c r="AS45" s="1026"/>
      <c r="AT45" s="1026"/>
      <c r="AU45" s="1026"/>
      <c r="AV45" s="1026"/>
      <c r="AW45" s="1026"/>
      <c r="AX45" s="1026"/>
      <c r="AY45" s="1026"/>
      <c r="AZ45" s="1026"/>
      <c r="BA45" s="1026"/>
      <c r="BB45" s="1026"/>
      <c r="BC45" s="1026"/>
      <c r="BD45" s="1026"/>
      <c r="BE45" s="1026"/>
      <c r="BF45" s="1026"/>
      <c r="BG45" s="1026"/>
      <c r="BH45" s="1026"/>
      <c r="BI45" s="1026"/>
      <c r="BJ45" s="1026"/>
      <c r="BK45" s="1026"/>
      <c r="BL45" s="1026"/>
      <c r="BM45" s="1026"/>
      <c r="BN45" s="1026"/>
      <c r="BO45" s="1026"/>
      <c r="BP45" s="1026"/>
      <c r="BQ45" s="1026"/>
      <c r="BR45" s="1026"/>
      <c r="BS45" s="1026"/>
      <c r="BT45" s="1026"/>
      <c r="BU45" s="1026"/>
      <c r="BV45" s="1026"/>
      <c r="BW45" s="1026"/>
    </row>
    <row r="46" spans="1:87" s="61" customFormat="1" ht="16.5" customHeight="1">
      <c r="A46" s="2100" t="s">
        <v>1490</v>
      </c>
      <c r="B46" s="2100"/>
      <c r="C46" s="1796">
        <v>0</v>
      </c>
      <c r="D46" s="1796">
        <v>0</v>
      </c>
      <c r="E46" s="1796">
        <v>-406</v>
      </c>
      <c r="F46" s="1796">
        <v>0</v>
      </c>
      <c r="G46" s="1796">
        <v>0</v>
      </c>
      <c r="H46" s="1796">
        <v>0</v>
      </c>
      <c r="I46" s="1796">
        <v>0</v>
      </c>
      <c r="J46" s="1796">
        <v>0</v>
      </c>
      <c r="K46" s="1796">
        <v>0</v>
      </c>
      <c r="L46" s="1796">
        <v>0</v>
      </c>
      <c r="M46" s="1796">
        <v>-406</v>
      </c>
      <c r="N46" s="1796">
        <v>0</v>
      </c>
      <c r="O46" s="1796">
        <v>-406</v>
      </c>
      <c r="P46" s="637"/>
      <c r="Q46" s="1026"/>
      <c r="R46" s="1026"/>
      <c r="S46" s="1026"/>
      <c r="T46" s="1026"/>
      <c r="U46" s="1026"/>
      <c r="V46" s="1026"/>
      <c r="W46" s="1026"/>
      <c r="X46" s="1026"/>
      <c r="Y46" s="1026"/>
      <c r="Z46" s="1026"/>
      <c r="AA46" s="1026"/>
      <c r="AB46" s="1026"/>
      <c r="AC46" s="1026"/>
      <c r="AD46" s="1026"/>
      <c r="AE46" s="1026"/>
      <c r="AF46" s="1026"/>
      <c r="AG46" s="1026"/>
      <c r="AH46" s="1026"/>
      <c r="AI46" s="1026"/>
      <c r="AJ46" s="1026"/>
      <c r="AK46" s="1026"/>
      <c r="AL46" s="1026"/>
      <c r="AM46" s="1026"/>
      <c r="AN46" s="1026"/>
      <c r="AO46" s="1026"/>
      <c r="AP46" s="1026"/>
      <c r="AQ46" s="1026"/>
      <c r="AR46" s="1026"/>
      <c r="AS46" s="1026"/>
      <c r="AT46" s="1026"/>
      <c r="AU46" s="1026"/>
      <c r="AV46" s="1026"/>
      <c r="AW46" s="1026"/>
      <c r="AX46" s="1026"/>
      <c r="AY46" s="1026"/>
      <c r="AZ46" s="1026"/>
      <c r="BA46" s="1026"/>
      <c r="BB46" s="1026"/>
      <c r="BC46" s="1026"/>
      <c r="BD46" s="1026"/>
      <c r="BE46" s="1026"/>
      <c r="BF46" s="1026"/>
      <c r="BG46" s="1026"/>
      <c r="BH46" s="1026"/>
      <c r="BI46" s="1026"/>
      <c r="BJ46" s="1026"/>
      <c r="BK46" s="1026"/>
      <c r="BL46" s="1026"/>
      <c r="BM46" s="1026"/>
      <c r="BN46" s="1026"/>
      <c r="BO46" s="1026"/>
      <c r="BP46" s="1026"/>
      <c r="BQ46" s="1026"/>
      <c r="BR46" s="1026"/>
      <c r="BS46" s="1026"/>
      <c r="BT46" s="1026"/>
      <c r="BU46" s="1026"/>
      <c r="BV46" s="1026"/>
      <c r="BW46" s="1026"/>
    </row>
    <row r="47" spans="1:87" s="61" customFormat="1" ht="16.5" customHeight="1">
      <c r="A47" s="2100" t="s">
        <v>212</v>
      </c>
      <c r="B47" s="2100"/>
      <c r="C47" s="1796">
        <v>0</v>
      </c>
      <c r="D47" s="1796">
        <v>0</v>
      </c>
      <c r="E47" s="1796">
        <v>0</v>
      </c>
      <c r="F47" s="1796">
        <v>0</v>
      </c>
      <c r="G47" s="1796">
        <v>0</v>
      </c>
      <c r="H47" s="1796">
        <v>0</v>
      </c>
      <c r="I47" s="1796">
        <v>0</v>
      </c>
      <c r="J47" s="1796">
        <v>0</v>
      </c>
      <c r="K47" s="1796">
        <v>0</v>
      </c>
      <c r="L47" s="1796">
        <v>0</v>
      </c>
      <c r="M47" s="1796">
        <v>0</v>
      </c>
      <c r="N47" s="1796">
        <v>481</v>
      </c>
      <c r="O47" s="1796">
        <v>481</v>
      </c>
      <c r="P47" s="637"/>
      <c r="Q47" s="1026"/>
      <c r="R47" s="1026"/>
      <c r="S47" s="1026"/>
      <c r="T47" s="1026"/>
      <c r="U47" s="1026"/>
      <c r="V47" s="1026"/>
      <c r="W47" s="1026"/>
      <c r="X47" s="1026"/>
      <c r="Y47" s="1026"/>
      <c r="Z47" s="1026"/>
      <c r="AA47" s="1026"/>
      <c r="AB47" s="1026"/>
      <c r="AC47" s="1026"/>
      <c r="AD47" s="1026"/>
      <c r="AE47" s="1026"/>
      <c r="AF47" s="1026"/>
      <c r="AG47" s="1026"/>
      <c r="AH47" s="1026"/>
      <c r="AI47" s="1026"/>
      <c r="AJ47" s="1026"/>
      <c r="AK47" s="1026"/>
      <c r="AL47" s="1026"/>
      <c r="AM47" s="1026"/>
      <c r="AN47" s="1026"/>
      <c r="AO47" s="1026"/>
      <c r="AP47" s="1026"/>
      <c r="AQ47" s="1026"/>
      <c r="AR47" s="1026"/>
      <c r="AS47" s="1026"/>
      <c r="AT47" s="1026"/>
      <c r="AU47" s="1026"/>
      <c r="AV47" s="1026"/>
      <c r="AW47" s="1026"/>
      <c r="AX47" s="1026"/>
      <c r="AY47" s="1026"/>
      <c r="AZ47" s="1026"/>
      <c r="BA47" s="1026"/>
      <c r="BB47" s="1026"/>
      <c r="BC47" s="1026"/>
      <c r="BD47" s="1026"/>
      <c r="BE47" s="1026"/>
      <c r="BF47" s="1026"/>
      <c r="BG47" s="1026"/>
      <c r="BH47" s="1026"/>
      <c r="BI47" s="1026"/>
      <c r="BJ47" s="1026"/>
      <c r="BK47" s="1026"/>
      <c r="BL47" s="1026"/>
      <c r="BM47" s="1026"/>
      <c r="BN47" s="1026"/>
      <c r="BO47" s="1026"/>
      <c r="BP47" s="1026"/>
      <c r="BQ47" s="1026"/>
      <c r="BR47" s="1026"/>
      <c r="BS47" s="1026"/>
      <c r="BT47" s="1026"/>
      <c r="BU47" s="1026"/>
      <c r="BV47" s="1026"/>
      <c r="BW47" s="1026"/>
    </row>
    <row r="48" spans="1:87" ht="16.5" customHeight="1">
      <c r="A48" s="2096" t="s">
        <v>1608</v>
      </c>
      <c r="B48" s="2096"/>
      <c r="C48" s="1796">
        <v>0</v>
      </c>
      <c r="D48" s="1796">
        <v>0</v>
      </c>
      <c r="E48" s="1796">
        <v>0</v>
      </c>
      <c r="F48" s="1796">
        <v>0</v>
      </c>
      <c r="G48" s="1796">
        <v>0</v>
      </c>
      <c r="H48" s="1796">
        <v>0</v>
      </c>
      <c r="I48" s="1796">
        <v>0</v>
      </c>
      <c r="J48" s="1796">
        <v>0</v>
      </c>
      <c r="K48" s="1796">
        <v>0</v>
      </c>
      <c r="L48" s="1796">
        <v>0</v>
      </c>
      <c r="M48" s="1796">
        <v>0</v>
      </c>
      <c r="N48" s="1796">
        <v>-81</v>
      </c>
      <c r="O48" s="1796">
        <v>-81</v>
      </c>
    </row>
    <row r="49" spans="1:75" s="61" customFormat="1" ht="16.5" customHeight="1">
      <c r="A49" s="5" t="s">
        <v>1999</v>
      </c>
      <c r="B49" s="5"/>
      <c r="C49" s="1796">
        <v>0</v>
      </c>
      <c r="D49" s="1796">
        <v>0</v>
      </c>
      <c r="E49" s="1796">
        <v>0</v>
      </c>
      <c r="F49" s="1796">
        <v>0</v>
      </c>
      <c r="G49" s="1796">
        <v>-3086</v>
      </c>
      <c r="H49" s="1796">
        <v>0</v>
      </c>
      <c r="I49" s="1796">
        <v>0</v>
      </c>
      <c r="J49" s="1796">
        <v>0</v>
      </c>
      <c r="K49" s="1796">
        <v>0</v>
      </c>
      <c r="L49" s="1796">
        <v>0</v>
      </c>
      <c r="M49" s="1796">
        <v>-3086</v>
      </c>
      <c r="N49" s="1796">
        <v>0</v>
      </c>
      <c r="O49" s="1796">
        <v>-3086</v>
      </c>
      <c r="P49" s="637"/>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6"/>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row>
    <row r="50" spans="1:75" s="61" customFormat="1" ht="16.5" customHeight="1">
      <c r="A50" s="2097" t="s">
        <v>1649</v>
      </c>
      <c r="B50" s="2097"/>
      <c r="C50" s="1796">
        <v>0</v>
      </c>
      <c r="D50" s="1796">
        <v>0</v>
      </c>
      <c r="E50" s="1796">
        <v>0</v>
      </c>
      <c r="F50" s="1796">
        <v>0</v>
      </c>
      <c r="G50" s="1796">
        <v>46</v>
      </c>
      <c r="H50" s="1796">
        <v>0</v>
      </c>
      <c r="I50" s="1796">
        <v>0</v>
      </c>
      <c r="J50" s="1796">
        <v>0</v>
      </c>
      <c r="K50" s="1796">
        <v>0</v>
      </c>
      <c r="L50" s="1796">
        <v>0</v>
      </c>
      <c r="M50" s="1796">
        <v>46</v>
      </c>
      <c r="N50" s="1796">
        <v>0</v>
      </c>
      <c r="O50" s="1796">
        <v>46</v>
      </c>
      <c r="P50" s="637"/>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6"/>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row>
    <row r="51" spans="1:75" ht="16.5" customHeight="1">
      <c r="A51" s="2096" t="s">
        <v>2450</v>
      </c>
      <c r="B51" s="2096"/>
      <c r="C51" s="1796">
        <v>0</v>
      </c>
      <c r="D51" s="1796">
        <v>0</v>
      </c>
      <c r="E51" s="1796">
        <v>0</v>
      </c>
      <c r="F51" s="1796">
        <v>164</v>
      </c>
      <c r="G51" s="1796">
        <v>0</v>
      </c>
      <c r="H51" s="1796">
        <v>0</v>
      </c>
      <c r="I51" s="1796">
        <v>0</v>
      </c>
      <c r="J51" s="1796">
        <v>0</v>
      </c>
      <c r="K51" s="1796">
        <v>0</v>
      </c>
      <c r="L51" s="1796">
        <v>0</v>
      </c>
      <c r="M51" s="1796">
        <v>164</v>
      </c>
      <c r="N51" s="1796">
        <v>0</v>
      </c>
      <c r="O51" s="1796">
        <v>164</v>
      </c>
    </row>
    <row r="52" spans="1:75" s="61" customFormat="1" ht="16.5" customHeight="1">
      <c r="A52" s="2092" t="s">
        <v>150</v>
      </c>
      <c r="B52" s="2092"/>
      <c r="C52" s="1793">
        <v>0</v>
      </c>
      <c r="D52" s="1793">
        <v>0</v>
      </c>
      <c r="E52" s="1793">
        <v>0</v>
      </c>
      <c r="F52" s="1793">
        <v>0</v>
      </c>
      <c r="G52" s="1793">
        <v>7355</v>
      </c>
      <c r="H52" s="1793">
        <v>-82</v>
      </c>
      <c r="I52" s="1793">
        <v>-46</v>
      </c>
      <c r="J52" s="1793">
        <v>-5</v>
      </c>
      <c r="K52" s="1793">
        <v>-103</v>
      </c>
      <c r="L52" s="1793">
        <v>50</v>
      </c>
      <c r="M52" s="1793">
        <v>7169</v>
      </c>
      <c r="N52" s="1793">
        <v>179</v>
      </c>
      <c r="O52" s="1793">
        <v>7348</v>
      </c>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26"/>
      <c r="AL52" s="1026"/>
      <c r="AM52" s="1026"/>
      <c r="AN52" s="1026"/>
      <c r="AO52" s="1026"/>
      <c r="AP52" s="1026"/>
      <c r="AQ52" s="1026"/>
      <c r="AR52" s="1026"/>
      <c r="AS52" s="1026"/>
      <c r="AT52" s="1026"/>
      <c r="AU52" s="1026"/>
      <c r="AV52" s="1026"/>
      <c r="AW52" s="1026"/>
      <c r="AX52" s="1026"/>
      <c r="AY52" s="1026"/>
      <c r="AZ52" s="1026"/>
      <c r="BA52" s="1026"/>
      <c r="BB52" s="1026"/>
      <c r="BC52" s="1026"/>
      <c r="BD52" s="1026"/>
      <c r="BE52" s="1026"/>
      <c r="BF52" s="1026"/>
      <c r="BG52" s="1026"/>
      <c r="BH52" s="1026"/>
      <c r="BI52" s="1026"/>
      <c r="BJ52" s="1026"/>
      <c r="BK52" s="1026"/>
      <c r="BL52" s="1026"/>
      <c r="BM52" s="1026"/>
      <c r="BN52" s="1026"/>
      <c r="BO52" s="1026"/>
      <c r="BP52" s="1026"/>
      <c r="BQ52" s="1026"/>
      <c r="BR52" s="1026"/>
      <c r="BS52" s="1026"/>
      <c r="BT52" s="1026"/>
      <c r="BU52" s="1026"/>
      <c r="BV52" s="1026"/>
      <c r="BW52" s="1026"/>
    </row>
    <row r="53" spans="1:75" s="61" customFormat="1" ht="16.5" customHeight="1">
      <c r="A53" s="2093" t="s">
        <v>49</v>
      </c>
      <c r="B53" s="2093"/>
      <c r="C53" s="1796">
        <v>0</v>
      </c>
      <c r="D53" s="1796">
        <v>0</v>
      </c>
      <c r="E53" s="1796">
        <v>0</v>
      </c>
      <c r="F53" s="1796">
        <v>0</v>
      </c>
      <c r="G53" s="1796">
        <v>7355</v>
      </c>
      <c r="H53" s="1796">
        <v>0</v>
      </c>
      <c r="I53" s="1796">
        <v>0</v>
      </c>
      <c r="J53" s="1796">
        <v>0</v>
      </c>
      <c r="K53" s="1796">
        <v>0</v>
      </c>
      <c r="L53" s="1796">
        <v>0</v>
      </c>
      <c r="M53" s="1796">
        <v>7355</v>
      </c>
      <c r="N53" s="1796">
        <v>179</v>
      </c>
      <c r="O53" s="1796">
        <v>7534</v>
      </c>
      <c r="P53" s="637"/>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c r="AL53" s="1026"/>
      <c r="AM53" s="1026"/>
      <c r="AN53" s="1026"/>
      <c r="AO53" s="1026"/>
      <c r="AP53" s="1026"/>
      <c r="AQ53" s="1026"/>
      <c r="AR53" s="1026"/>
      <c r="AS53" s="1026"/>
      <c r="AT53" s="1026"/>
      <c r="AU53" s="1026"/>
      <c r="AV53" s="1026"/>
      <c r="AW53" s="1026"/>
      <c r="AX53" s="1026"/>
      <c r="AY53" s="1026"/>
      <c r="AZ53" s="1026"/>
      <c r="BA53" s="1026"/>
      <c r="BB53" s="1026"/>
      <c r="BC53" s="1026"/>
      <c r="BD53" s="1026"/>
      <c r="BE53" s="1026"/>
      <c r="BF53" s="1026"/>
      <c r="BG53" s="1026"/>
      <c r="BH53" s="1026"/>
      <c r="BI53" s="1026"/>
      <c r="BJ53" s="1026"/>
      <c r="BK53" s="1026"/>
      <c r="BL53" s="1026"/>
      <c r="BM53" s="1026"/>
      <c r="BN53" s="1026"/>
      <c r="BO53" s="1026"/>
      <c r="BP53" s="1026"/>
      <c r="BQ53" s="1026"/>
      <c r="BR53" s="1026"/>
      <c r="BS53" s="1026"/>
      <c r="BT53" s="1026"/>
      <c r="BU53" s="1026"/>
      <c r="BV53" s="1026"/>
      <c r="BW53" s="1026"/>
    </row>
    <row r="54" spans="1:75" ht="16.5" customHeight="1">
      <c r="A54" s="2093" t="s">
        <v>165</v>
      </c>
      <c r="B54" s="2093"/>
      <c r="C54" s="1797">
        <v>0</v>
      </c>
      <c r="D54" s="1797">
        <v>0</v>
      </c>
      <c r="E54" s="1797">
        <v>0</v>
      </c>
      <c r="F54" s="1797">
        <v>0</v>
      </c>
      <c r="G54" s="1797">
        <v>0</v>
      </c>
      <c r="H54" s="1797">
        <v>-82</v>
      </c>
      <c r="I54" s="1797">
        <v>-46</v>
      </c>
      <c r="J54" s="1797">
        <v>-5</v>
      </c>
      <c r="K54" s="1797">
        <v>-103</v>
      </c>
      <c r="L54" s="1797">
        <v>50</v>
      </c>
      <c r="M54" s="1797">
        <v>-186</v>
      </c>
      <c r="N54" s="1797">
        <v>0</v>
      </c>
      <c r="O54" s="1797">
        <v>-186</v>
      </c>
    </row>
    <row r="55" spans="1:75" s="61" customFormat="1" ht="16.5" customHeight="1">
      <c r="A55" s="2092" t="s">
        <v>164</v>
      </c>
      <c r="B55" s="2092"/>
      <c r="C55" s="1796">
        <v>0</v>
      </c>
      <c r="D55" s="1796">
        <v>0</v>
      </c>
      <c r="E55" s="1796">
        <v>0</v>
      </c>
      <c r="F55" s="1796">
        <v>0</v>
      </c>
      <c r="G55" s="1796">
        <v>0</v>
      </c>
      <c r="H55" s="1796">
        <v>0</v>
      </c>
      <c r="I55" s="1796">
        <v>0</v>
      </c>
      <c r="J55" s="1796">
        <v>0</v>
      </c>
      <c r="K55" s="1796">
        <v>0</v>
      </c>
      <c r="L55" s="1796">
        <v>0</v>
      </c>
      <c r="M55" s="1796">
        <v>0</v>
      </c>
      <c r="N55" s="1796">
        <v>0</v>
      </c>
      <c r="O55" s="1796">
        <v>0</v>
      </c>
      <c r="P55" s="637"/>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6"/>
      <c r="AL55" s="1026"/>
      <c r="AM55" s="1026"/>
      <c r="AN55" s="1026"/>
      <c r="AO55" s="1026"/>
      <c r="AP55" s="1026"/>
      <c r="AQ55" s="1026"/>
      <c r="AR55" s="1026"/>
      <c r="AS55" s="1026"/>
      <c r="AT55" s="1026"/>
      <c r="AU55" s="1026"/>
      <c r="AV55" s="1026"/>
      <c r="AW55" s="1026"/>
      <c r="AX55" s="1026"/>
      <c r="AY55" s="1026"/>
      <c r="AZ55" s="1026"/>
      <c r="BA55" s="1026"/>
      <c r="BB55" s="1026"/>
      <c r="BC55" s="1026"/>
      <c r="BD55" s="1026"/>
      <c r="BE55" s="1026"/>
      <c r="BF55" s="1026"/>
      <c r="BG55" s="1026"/>
      <c r="BH55" s="1026"/>
      <c r="BI55" s="1026"/>
      <c r="BJ55" s="1026"/>
      <c r="BK55" s="1026"/>
      <c r="BL55" s="1026"/>
      <c r="BM55" s="1026"/>
      <c r="BN55" s="1026"/>
      <c r="BO55" s="1026"/>
      <c r="BP55" s="1026"/>
      <c r="BQ55" s="1026"/>
      <c r="BR55" s="1026"/>
      <c r="BS55" s="1026"/>
      <c r="BT55" s="1026"/>
      <c r="BU55" s="1026"/>
      <c r="BV55" s="1026"/>
      <c r="BW55" s="1026"/>
    </row>
    <row r="56" spans="1:75" s="61" customFormat="1" ht="16.5" customHeight="1">
      <c r="A56" s="2093" t="s">
        <v>163</v>
      </c>
      <c r="B56" s="2093"/>
      <c r="C56" s="1796">
        <v>0</v>
      </c>
      <c r="D56" s="1796">
        <v>0</v>
      </c>
      <c r="E56" s="1796">
        <v>0</v>
      </c>
      <c r="F56" s="1796">
        <v>389</v>
      </c>
      <c r="G56" s="1796">
        <v>-389</v>
      </c>
      <c r="H56" s="1796">
        <v>0</v>
      </c>
      <c r="I56" s="1796">
        <v>0</v>
      </c>
      <c r="J56" s="1796">
        <v>0</v>
      </c>
      <c r="K56" s="1796">
        <v>0</v>
      </c>
      <c r="L56" s="1796">
        <v>0</v>
      </c>
      <c r="M56" s="1796">
        <v>0</v>
      </c>
      <c r="N56" s="1796">
        <v>0</v>
      </c>
      <c r="O56" s="1796">
        <v>0</v>
      </c>
      <c r="P56" s="637"/>
      <c r="Q56" s="1026"/>
      <c r="R56" s="1026"/>
      <c r="S56" s="1026"/>
      <c r="T56" s="1026"/>
      <c r="U56" s="1026"/>
      <c r="V56" s="1026"/>
      <c r="W56" s="1026"/>
      <c r="X56" s="1026"/>
      <c r="Y56" s="1026"/>
      <c r="Z56" s="1026"/>
      <c r="AA56" s="1026"/>
      <c r="AB56" s="1026"/>
      <c r="AC56" s="1026"/>
      <c r="AD56" s="1026"/>
      <c r="AE56" s="1026"/>
      <c r="AF56" s="1026"/>
      <c r="AG56" s="1026"/>
      <c r="AH56" s="1026"/>
      <c r="AI56" s="1026"/>
      <c r="AJ56" s="1026"/>
      <c r="AK56" s="1026"/>
      <c r="AL56" s="1026"/>
      <c r="AM56" s="1026"/>
      <c r="AN56" s="1026"/>
      <c r="AO56" s="1026"/>
      <c r="AP56" s="1026"/>
      <c r="AQ56" s="1026"/>
      <c r="AR56" s="1026"/>
      <c r="AS56" s="1026"/>
      <c r="AT56" s="1026"/>
      <c r="AU56" s="1026"/>
      <c r="AV56" s="1026"/>
      <c r="AW56" s="1026"/>
      <c r="AX56" s="1026"/>
      <c r="AY56" s="1026"/>
      <c r="AZ56" s="1026"/>
      <c r="BA56" s="1026"/>
      <c r="BB56" s="1026"/>
      <c r="BC56" s="1026"/>
      <c r="BD56" s="1026"/>
      <c r="BE56" s="1026"/>
      <c r="BF56" s="1026"/>
      <c r="BG56" s="1026"/>
      <c r="BH56" s="1026"/>
      <c r="BI56" s="1026"/>
      <c r="BJ56" s="1026"/>
      <c r="BK56" s="1026"/>
      <c r="BL56" s="1026"/>
      <c r="BM56" s="1026"/>
      <c r="BN56" s="1026"/>
      <c r="BO56" s="1026"/>
      <c r="BP56" s="1026"/>
      <c r="BQ56" s="1026"/>
      <c r="BR56" s="1026"/>
      <c r="BS56" s="1026"/>
      <c r="BT56" s="1026"/>
      <c r="BU56" s="1026"/>
      <c r="BV56" s="1026"/>
      <c r="BW56" s="1026"/>
    </row>
    <row r="57" spans="1:75" s="61" customFormat="1" ht="16.5" customHeight="1">
      <c r="A57" s="2093" t="s">
        <v>1891</v>
      </c>
      <c r="B57" s="2093"/>
      <c r="C57" s="1796">
        <v>0</v>
      </c>
      <c r="D57" s="1796">
        <v>0</v>
      </c>
      <c r="E57" s="1796">
        <v>0</v>
      </c>
      <c r="F57" s="1796">
        <v>3926</v>
      </c>
      <c r="G57" s="1796">
        <v>-3926</v>
      </c>
      <c r="H57" s="1796">
        <v>0</v>
      </c>
      <c r="I57" s="1796">
        <v>0</v>
      </c>
      <c r="J57" s="1796">
        <v>0</v>
      </c>
      <c r="K57" s="1796">
        <v>0</v>
      </c>
      <c r="L57" s="1796">
        <v>0</v>
      </c>
      <c r="M57" s="1796">
        <v>0</v>
      </c>
      <c r="N57" s="1796">
        <v>0</v>
      </c>
      <c r="O57" s="1796">
        <v>0</v>
      </c>
      <c r="P57" s="637"/>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6"/>
      <c r="AL57" s="1026"/>
      <c r="AM57" s="1026"/>
      <c r="AN57" s="1026"/>
      <c r="AO57" s="1026"/>
      <c r="AP57" s="1026"/>
      <c r="AQ57" s="1026"/>
      <c r="AR57" s="1026"/>
      <c r="AS57" s="1026"/>
      <c r="AT57" s="1026"/>
      <c r="AU57" s="1026"/>
      <c r="AV57" s="1026"/>
      <c r="AW57" s="1026"/>
      <c r="AX57" s="1026"/>
      <c r="AY57" s="1026"/>
      <c r="AZ57" s="1026"/>
      <c r="BA57" s="1026"/>
      <c r="BB57" s="1026"/>
      <c r="BC57" s="1026"/>
      <c r="BD57" s="1026"/>
      <c r="BE57" s="1026"/>
      <c r="BF57" s="1026"/>
      <c r="BG57" s="1026"/>
      <c r="BH57" s="1026"/>
      <c r="BI57" s="1026"/>
      <c r="BJ57" s="1026"/>
      <c r="BK57" s="1026"/>
      <c r="BL57" s="1026"/>
      <c r="BM57" s="1026"/>
      <c r="BN57" s="1026"/>
      <c r="BO57" s="1026"/>
      <c r="BP57" s="1026"/>
      <c r="BQ57" s="1026"/>
      <c r="BR57" s="1026"/>
      <c r="BS57" s="1026"/>
      <c r="BT57" s="1026"/>
      <c r="BU57" s="1026"/>
      <c r="BV57" s="1026"/>
      <c r="BW57" s="1026"/>
    </row>
    <row r="58" spans="1:75" s="61" customFormat="1" ht="16.5" customHeight="1">
      <c r="A58" s="1791" t="s">
        <v>2415</v>
      </c>
      <c r="B58" s="1792"/>
      <c r="C58" s="1798">
        <v>90729</v>
      </c>
      <c r="D58" s="1798">
        <v>-118</v>
      </c>
      <c r="E58" s="1798">
        <v>2067</v>
      </c>
      <c r="F58" s="1798">
        <v>90688</v>
      </c>
      <c r="G58" s="1798">
        <v>0</v>
      </c>
      <c r="H58" s="1798">
        <v>-6066</v>
      </c>
      <c r="I58" s="1798">
        <v>750</v>
      </c>
      <c r="J58" s="1798">
        <v>-1525</v>
      </c>
      <c r="K58" s="1798">
        <v>3402</v>
      </c>
      <c r="L58" s="1798">
        <v>-8377</v>
      </c>
      <c r="M58" s="1798">
        <v>171550</v>
      </c>
      <c r="N58" s="1798">
        <v>9969</v>
      </c>
      <c r="O58" s="1798">
        <v>181519</v>
      </c>
      <c r="P58" s="637"/>
      <c r="Q58" s="1026"/>
      <c r="R58" s="1026"/>
      <c r="S58" s="1026"/>
      <c r="T58" s="1026"/>
      <c r="U58" s="1026"/>
      <c r="V58" s="1026"/>
      <c r="W58" s="1026"/>
      <c r="X58" s="1026"/>
      <c r="Y58" s="1026"/>
      <c r="Z58" s="1026"/>
      <c r="AA58" s="1026"/>
      <c r="AB58" s="1026"/>
      <c r="AC58" s="1026"/>
      <c r="AD58" s="1026"/>
      <c r="AE58" s="1026"/>
      <c r="AF58" s="1026"/>
      <c r="AG58" s="1026"/>
      <c r="AH58" s="1026"/>
      <c r="AI58" s="1026"/>
      <c r="AJ58" s="1026"/>
      <c r="AK58" s="1026"/>
      <c r="AL58" s="1026"/>
      <c r="AM58" s="1026"/>
      <c r="AN58" s="1026"/>
      <c r="AO58" s="1026"/>
      <c r="AP58" s="1026"/>
      <c r="AQ58" s="1026"/>
      <c r="AR58" s="1026"/>
      <c r="AS58" s="1026"/>
      <c r="AT58" s="1026"/>
      <c r="AU58" s="1026"/>
      <c r="AV58" s="1026"/>
      <c r="AW58" s="1026"/>
      <c r="AX58" s="1026"/>
      <c r="AY58" s="1026"/>
      <c r="AZ58" s="1026"/>
      <c r="BA58" s="1026"/>
      <c r="BB58" s="1026"/>
      <c r="BC58" s="1026"/>
      <c r="BD58" s="1026"/>
      <c r="BE58" s="1026"/>
      <c r="BF58" s="1026"/>
      <c r="BG58" s="1026"/>
      <c r="BH58" s="1026"/>
      <c r="BI58" s="1026"/>
      <c r="BJ58" s="1026"/>
      <c r="BK58" s="1026"/>
      <c r="BL58" s="1026"/>
      <c r="BM58" s="1026"/>
      <c r="BN58" s="1026"/>
      <c r="BO58" s="1026"/>
      <c r="BP58" s="1026"/>
      <c r="BQ58" s="1026"/>
      <c r="BR58" s="1026"/>
      <c r="BS58" s="1026"/>
      <c r="BT58" s="1026"/>
      <c r="BU58" s="1026"/>
      <c r="BV58" s="1026"/>
      <c r="BW58" s="1026"/>
    </row>
    <row r="59" spans="1:75" s="61" customFormat="1" ht="16.5" customHeight="1" thickBot="1">
      <c r="A59" s="2098" t="s">
        <v>2215</v>
      </c>
      <c r="B59" s="2098"/>
      <c r="C59" s="1799">
        <v>0</v>
      </c>
      <c r="D59" s="1799">
        <v>-47</v>
      </c>
      <c r="E59" s="1799">
        <v>-413</v>
      </c>
      <c r="F59" s="1799">
        <v>4479</v>
      </c>
      <c r="G59" s="1799">
        <v>0</v>
      </c>
      <c r="H59" s="1799">
        <v>-82</v>
      </c>
      <c r="I59" s="1799">
        <v>-46</v>
      </c>
      <c r="J59" s="1799">
        <v>-5</v>
      </c>
      <c r="K59" s="1799">
        <v>-103</v>
      </c>
      <c r="L59" s="1799">
        <v>50</v>
      </c>
      <c r="M59" s="1799">
        <v>3833</v>
      </c>
      <c r="N59" s="1799">
        <v>579</v>
      </c>
      <c r="O59" s="1799">
        <v>4412</v>
      </c>
      <c r="P59" s="637"/>
      <c r="Q59" s="1026"/>
      <c r="R59" s="1026"/>
      <c r="S59" s="1026"/>
      <c r="T59" s="1026"/>
      <c r="U59" s="1026"/>
      <c r="V59" s="1026"/>
      <c r="W59" s="1026"/>
      <c r="X59" s="1026"/>
      <c r="Y59" s="1026"/>
      <c r="Z59" s="1026"/>
      <c r="AA59" s="1026"/>
      <c r="AB59" s="1026"/>
      <c r="AC59" s="1026"/>
      <c r="AD59" s="1026"/>
      <c r="AE59" s="1026"/>
      <c r="AF59" s="1026"/>
      <c r="AG59" s="1026"/>
      <c r="AH59" s="1026"/>
      <c r="AI59" s="1026"/>
      <c r="AJ59" s="1026"/>
      <c r="AK59" s="1026"/>
      <c r="AL59" s="1026"/>
      <c r="AM59" s="1026"/>
      <c r="AN59" s="1026"/>
      <c r="AO59" s="1026"/>
      <c r="AP59" s="1026"/>
      <c r="AQ59" s="1026"/>
      <c r="AR59" s="1026"/>
      <c r="AS59" s="1026"/>
      <c r="AT59" s="1026"/>
      <c r="AU59" s="1026"/>
      <c r="AV59" s="1026"/>
      <c r="AW59" s="1026"/>
      <c r="AX59" s="1026"/>
      <c r="AY59" s="1026"/>
      <c r="AZ59" s="1026"/>
      <c r="BA59" s="1026"/>
      <c r="BB59" s="1026"/>
      <c r="BC59" s="1026"/>
      <c r="BD59" s="1026"/>
      <c r="BE59" s="1026"/>
      <c r="BF59" s="1026"/>
      <c r="BG59" s="1026"/>
      <c r="BH59" s="1026"/>
      <c r="BI59" s="1026"/>
      <c r="BJ59" s="1026"/>
      <c r="BK59" s="1026"/>
      <c r="BL59" s="1026"/>
      <c r="BM59" s="1026"/>
      <c r="BN59" s="1026"/>
      <c r="BO59" s="1026"/>
      <c r="BP59" s="1026"/>
      <c r="BQ59" s="1026"/>
      <c r="BR59" s="1026"/>
      <c r="BS59" s="1026"/>
      <c r="BT59" s="1026"/>
      <c r="BU59" s="1026"/>
      <c r="BV59" s="1026"/>
      <c r="BW59" s="1026"/>
    </row>
    <row r="60" spans="1:75" s="61" customFormat="1" ht="16.5" customHeight="1">
      <c r="A60" s="1789" t="s">
        <v>2416</v>
      </c>
      <c r="B60" s="1790"/>
      <c r="C60" s="1844">
        <v>90729</v>
      </c>
      <c r="D60" s="1844">
        <v>-528</v>
      </c>
      <c r="E60" s="1844">
        <v>2250</v>
      </c>
      <c r="F60" s="1844">
        <v>65985</v>
      </c>
      <c r="G60" s="1844">
        <v>0</v>
      </c>
      <c r="H60" s="1844">
        <v>-2542</v>
      </c>
      <c r="I60" s="1844" t="s">
        <v>26</v>
      </c>
      <c r="J60" s="1844">
        <v>-1486</v>
      </c>
      <c r="K60" s="1844">
        <v>6531</v>
      </c>
      <c r="L60" s="1844">
        <v>-8393</v>
      </c>
      <c r="M60" s="1844">
        <v>152546</v>
      </c>
      <c r="N60" s="1844">
        <v>11612</v>
      </c>
      <c r="O60" s="1844">
        <v>164158</v>
      </c>
      <c r="P60" s="637"/>
      <c r="Q60" s="637"/>
      <c r="R60" s="637"/>
      <c r="S60" s="1026"/>
      <c r="T60" s="1026"/>
      <c r="U60" s="1026"/>
    </row>
    <row r="61" spans="1:75" ht="15" customHeight="1">
      <c r="A61" s="2092" t="s">
        <v>2287</v>
      </c>
      <c r="B61" s="2092"/>
      <c r="C61" s="1845" t="s">
        <v>26</v>
      </c>
      <c r="D61" s="1845">
        <v>457</v>
      </c>
      <c r="E61" s="1845">
        <v>22</v>
      </c>
      <c r="F61" s="1845" t="s">
        <v>26</v>
      </c>
      <c r="G61" s="1845" t="s">
        <v>26</v>
      </c>
      <c r="H61" s="1845" t="s">
        <v>26</v>
      </c>
      <c r="I61" s="1845" t="s">
        <v>26</v>
      </c>
      <c r="J61" s="1845" t="s">
        <v>26</v>
      </c>
      <c r="K61" s="1845" t="s">
        <v>26</v>
      </c>
      <c r="L61" s="1845" t="s">
        <v>26</v>
      </c>
      <c r="M61" s="1845">
        <v>479</v>
      </c>
      <c r="N61" s="1845">
        <v>-3249</v>
      </c>
      <c r="O61" s="1845">
        <v>-2770</v>
      </c>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1:75">
      <c r="A62" s="2099" t="s">
        <v>1489</v>
      </c>
      <c r="B62" s="2099"/>
      <c r="C62" s="1846">
        <v>0</v>
      </c>
      <c r="D62" s="1846">
        <v>457</v>
      </c>
      <c r="E62" s="1846">
        <v>64</v>
      </c>
      <c r="F62" s="1846">
        <v>0</v>
      </c>
      <c r="G62" s="1846">
        <v>0</v>
      </c>
      <c r="H62" s="1846">
        <v>0</v>
      </c>
      <c r="I62" s="1846" t="s">
        <v>26</v>
      </c>
      <c r="J62" s="1846">
        <v>0</v>
      </c>
      <c r="K62" s="1846">
        <v>0</v>
      </c>
      <c r="L62" s="1846">
        <v>0</v>
      </c>
      <c r="M62" s="1846">
        <v>521</v>
      </c>
      <c r="N62" s="1846">
        <v>0</v>
      </c>
      <c r="O62" s="1846">
        <v>521</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1:75">
      <c r="A63" s="2100" t="s">
        <v>1490</v>
      </c>
      <c r="B63" s="2100"/>
      <c r="C63" s="1847">
        <v>0</v>
      </c>
      <c r="D63" s="1847">
        <v>0</v>
      </c>
      <c r="E63" s="1847">
        <v>-42</v>
      </c>
      <c r="F63" s="1847">
        <v>0</v>
      </c>
      <c r="G63" s="1847">
        <v>0</v>
      </c>
      <c r="H63" s="1847">
        <v>0</v>
      </c>
      <c r="I63" s="1847" t="s">
        <v>26</v>
      </c>
      <c r="J63" s="1847">
        <v>0</v>
      </c>
      <c r="K63" s="1847">
        <v>0</v>
      </c>
      <c r="L63" s="1847">
        <v>0</v>
      </c>
      <c r="M63" s="1847">
        <v>-42</v>
      </c>
      <c r="N63" s="1847">
        <v>0</v>
      </c>
      <c r="O63" s="1847">
        <v>-42</v>
      </c>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75">
      <c r="A64" s="2100" t="s">
        <v>212</v>
      </c>
      <c r="B64" s="2100"/>
      <c r="C64" s="1847">
        <v>0</v>
      </c>
      <c r="D64" s="1847">
        <v>0</v>
      </c>
      <c r="E64" s="1847">
        <v>0</v>
      </c>
      <c r="F64" s="1847">
        <v>0</v>
      </c>
      <c r="G64" s="1847">
        <v>0</v>
      </c>
      <c r="H64" s="1847">
        <v>0</v>
      </c>
      <c r="I64" s="1847" t="s">
        <v>26</v>
      </c>
      <c r="J64" s="1847">
        <v>0</v>
      </c>
      <c r="K64" s="1847">
        <v>0</v>
      </c>
      <c r="L64" s="1847">
        <v>0</v>
      </c>
      <c r="M64" s="1847" t="s">
        <v>26</v>
      </c>
      <c r="N64" s="1847">
        <v>-3249</v>
      </c>
      <c r="O64" s="1847">
        <v>-3249</v>
      </c>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1:87">
      <c r="A65" s="2096" t="s">
        <v>1608</v>
      </c>
      <c r="B65" s="2096"/>
      <c r="C65" s="1847">
        <v>0</v>
      </c>
      <c r="D65" s="1847">
        <v>0</v>
      </c>
      <c r="E65" s="1847">
        <v>0</v>
      </c>
      <c r="F65" s="1847">
        <v>0</v>
      </c>
      <c r="G65" s="1847">
        <v>0</v>
      </c>
      <c r="H65" s="1847">
        <v>0</v>
      </c>
      <c r="I65" s="1847" t="s">
        <v>26</v>
      </c>
      <c r="J65" s="1847">
        <v>0</v>
      </c>
      <c r="K65" s="1847">
        <v>0</v>
      </c>
      <c r="L65" s="1847">
        <v>0</v>
      </c>
      <c r="M65" s="1847" t="s">
        <v>26</v>
      </c>
      <c r="N65" s="1847">
        <v>-286</v>
      </c>
      <c r="O65" s="1847">
        <v>-286</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1:87">
      <c r="A66" s="2097" t="s">
        <v>1999</v>
      </c>
      <c r="B66" s="2097"/>
      <c r="C66" s="1847" t="s">
        <v>26</v>
      </c>
      <c r="D66" s="1847" t="s">
        <v>26</v>
      </c>
      <c r="E66" s="1847" t="s">
        <v>26</v>
      </c>
      <c r="F66" s="1847" t="s">
        <v>26</v>
      </c>
      <c r="G66" s="1847">
        <v>-6313</v>
      </c>
      <c r="H66" s="1847" t="s">
        <v>26</v>
      </c>
      <c r="I66" s="1847" t="s">
        <v>26</v>
      </c>
      <c r="J66" s="1847" t="s">
        <v>26</v>
      </c>
      <c r="K66" s="1847" t="s">
        <v>26</v>
      </c>
      <c r="L66" s="1847" t="s">
        <v>26</v>
      </c>
      <c r="M66" s="1847">
        <v>-6313</v>
      </c>
      <c r="N66" s="1847" t="s">
        <v>26</v>
      </c>
      <c r="O66" s="1847">
        <v>-6313</v>
      </c>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1:87">
      <c r="A67" s="2096" t="s">
        <v>1649</v>
      </c>
      <c r="B67" s="2096"/>
      <c r="C67" s="1847">
        <v>0</v>
      </c>
      <c r="D67" s="1847">
        <v>0</v>
      </c>
      <c r="E67" s="1847">
        <v>0</v>
      </c>
      <c r="F67" s="1847">
        <v>0</v>
      </c>
      <c r="G67" s="1847">
        <v>116</v>
      </c>
      <c r="H67" s="1847">
        <v>0</v>
      </c>
      <c r="I67" s="1847" t="s">
        <v>26</v>
      </c>
      <c r="J67" s="1847">
        <v>0</v>
      </c>
      <c r="K67" s="1847">
        <v>0</v>
      </c>
      <c r="L67" s="1847">
        <v>0</v>
      </c>
      <c r="M67" s="1847">
        <v>116</v>
      </c>
      <c r="N67" s="1847">
        <v>0</v>
      </c>
      <c r="O67" s="1847">
        <v>116</v>
      </c>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1:87">
      <c r="A68" s="2097" t="s">
        <v>2288</v>
      </c>
      <c r="B68" s="2097"/>
      <c r="C68" s="1847">
        <v>0</v>
      </c>
      <c r="D68" s="1847">
        <v>0</v>
      </c>
      <c r="E68" s="1847">
        <v>0</v>
      </c>
      <c r="F68" s="1847">
        <v>65</v>
      </c>
      <c r="G68" s="1847">
        <v>0</v>
      </c>
      <c r="H68" s="1847">
        <v>0</v>
      </c>
      <c r="I68" s="1847" t="s">
        <v>26</v>
      </c>
      <c r="J68" s="1847">
        <v>0</v>
      </c>
      <c r="K68" s="1847">
        <v>0</v>
      </c>
      <c r="L68" s="1847">
        <v>0</v>
      </c>
      <c r="M68" s="1847">
        <v>65</v>
      </c>
      <c r="N68" s="1847">
        <v>0</v>
      </c>
      <c r="O68" s="1847">
        <v>65</v>
      </c>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1:87">
      <c r="A69" s="2096" t="s">
        <v>2478</v>
      </c>
      <c r="B69" s="2096"/>
      <c r="C69" s="1847">
        <v>0</v>
      </c>
      <c r="D69" s="1847">
        <v>0</v>
      </c>
      <c r="E69" s="1847">
        <v>0</v>
      </c>
      <c r="F69" s="1847">
        <v>370</v>
      </c>
      <c r="G69" s="1847">
        <v>0</v>
      </c>
      <c r="H69" s="1847">
        <v>0</v>
      </c>
      <c r="I69" s="1847" t="s">
        <v>26</v>
      </c>
      <c r="J69" s="1847">
        <v>0</v>
      </c>
      <c r="K69" s="1847">
        <v>0</v>
      </c>
      <c r="L69" s="1847">
        <v>0</v>
      </c>
      <c r="M69" s="1847">
        <v>370</v>
      </c>
      <c r="N69" s="1847">
        <v>0</v>
      </c>
      <c r="O69" s="1847">
        <v>370</v>
      </c>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1:87" s="61" customFormat="1">
      <c r="A70" s="2092" t="s">
        <v>150</v>
      </c>
      <c r="B70" s="2092"/>
      <c r="C70" s="1844" t="s">
        <v>26</v>
      </c>
      <c r="D70" s="1844" t="s">
        <v>26</v>
      </c>
      <c r="E70" s="1844" t="s">
        <v>26</v>
      </c>
      <c r="F70" s="1844" t="s">
        <v>26</v>
      </c>
      <c r="G70" s="1844">
        <v>21847</v>
      </c>
      <c r="H70" s="1844">
        <v>-2182</v>
      </c>
      <c r="I70" s="1844">
        <v>592</v>
      </c>
      <c r="J70" s="1844">
        <v>-7</v>
      </c>
      <c r="K70" s="1844">
        <v>-2655</v>
      </c>
      <c r="L70" s="1844">
        <v>-53</v>
      </c>
      <c r="M70" s="1844">
        <v>17542</v>
      </c>
      <c r="N70" s="1844">
        <v>765</v>
      </c>
      <c r="O70" s="1844">
        <v>18307</v>
      </c>
      <c r="P70" s="1026"/>
      <c r="Q70" s="1026"/>
      <c r="R70" s="1026"/>
    </row>
    <row r="71" spans="1:87">
      <c r="A71" s="2093" t="s">
        <v>49</v>
      </c>
      <c r="B71" s="2093"/>
      <c r="C71" s="1847">
        <v>0</v>
      </c>
      <c r="D71" s="1847">
        <v>0</v>
      </c>
      <c r="E71" s="1847">
        <v>0</v>
      </c>
      <c r="F71" s="1847">
        <v>0</v>
      </c>
      <c r="G71" s="1847">
        <v>21915</v>
      </c>
      <c r="H71" s="1847">
        <v>0</v>
      </c>
      <c r="I71" s="1847" t="s">
        <v>26</v>
      </c>
      <c r="J71" s="1847">
        <v>0</v>
      </c>
      <c r="K71" s="1847">
        <v>0</v>
      </c>
      <c r="L71" s="1847">
        <v>0</v>
      </c>
      <c r="M71" s="1847">
        <v>21915</v>
      </c>
      <c r="N71" s="1847">
        <v>765</v>
      </c>
      <c r="O71" s="1847">
        <v>22680</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1:87">
      <c r="A72" s="2093" t="s">
        <v>165</v>
      </c>
      <c r="B72" s="2093"/>
      <c r="C72" s="1883">
        <v>0</v>
      </c>
      <c r="D72" s="1883">
        <v>0</v>
      </c>
      <c r="E72" s="1883">
        <v>0</v>
      </c>
      <c r="F72" s="1883">
        <v>0</v>
      </c>
      <c r="G72" s="1883">
        <v>-68</v>
      </c>
      <c r="H72" s="1883">
        <v>-2182</v>
      </c>
      <c r="I72" s="1883">
        <v>592</v>
      </c>
      <c r="J72" s="1883">
        <v>-7</v>
      </c>
      <c r="K72" s="1883">
        <v>-2655</v>
      </c>
      <c r="L72" s="1883">
        <v>-53</v>
      </c>
      <c r="M72" s="1883">
        <v>-4373</v>
      </c>
      <c r="N72" s="1883">
        <v>0</v>
      </c>
      <c r="O72" s="1883">
        <v>-4373</v>
      </c>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1:87" ht="16.5" customHeight="1">
      <c r="A73" s="2092" t="s">
        <v>164</v>
      </c>
      <c r="B73" s="2092"/>
      <c r="C73" s="1847"/>
      <c r="D73" s="1847"/>
      <c r="E73" s="1847"/>
      <c r="F73" s="1847"/>
      <c r="G73" s="1847"/>
      <c r="H73" s="1847"/>
      <c r="I73" s="1847"/>
      <c r="J73" s="1847"/>
      <c r="K73" s="1847"/>
      <c r="L73" s="1847"/>
      <c r="M73" s="1847"/>
      <c r="N73" s="1847"/>
      <c r="O73" s="1847"/>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1:87" ht="19.5" customHeight="1">
      <c r="A74" s="2093" t="s">
        <v>163</v>
      </c>
      <c r="B74" s="2093"/>
      <c r="C74" s="1847">
        <v>0</v>
      </c>
      <c r="D74" s="1847">
        <v>0</v>
      </c>
      <c r="E74" s="1847">
        <v>0</v>
      </c>
      <c r="F74" s="1847">
        <v>1130</v>
      </c>
      <c r="G74" s="1847">
        <v>-1130</v>
      </c>
      <c r="H74" s="1847">
        <v>0</v>
      </c>
      <c r="I74" s="1847" t="s">
        <v>26</v>
      </c>
      <c r="J74" s="1847">
        <v>0</v>
      </c>
      <c r="K74" s="1847">
        <v>0</v>
      </c>
      <c r="L74" s="1847">
        <v>0</v>
      </c>
      <c r="M74" s="1847" t="s">
        <v>26</v>
      </c>
      <c r="N74" s="1847">
        <v>0</v>
      </c>
      <c r="O74" s="1847" t="s">
        <v>26</v>
      </c>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1:87" s="61" customFormat="1" ht="16.5" customHeight="1">
      <c r="A75" s="2093" t="s">
        <v>1891</v>
      </c>
      <c r="B75" s="2093"/>
      <c r="C75" s="1847">
        <v>0</v>
      </c>
      <c r="D75" s="1847">
        <v>0</v>
      </c>
      <c r="E75" s="1847">
        <v>0</v>
      </c>
      <c r="F75" s="1847">
        <v>14520</v>
      </c>
      <c r="G75" s="1847">
        <v>-14520</v>
      </c>
      <c r="H75" s="1847">
        <v>0</v>
      </c>
      <c r="I75" s="1847" t="s">
        <v>26</v>
      </c>
      <c r="J75" s="1847">
        <v>0</v>
      </c>
      <c r="K75" s="1847">
        <v>0</v>
      </c>
      <c r="L75" s="1847">
        <v>0</v>
      </c>
      <c r="M75" s="1847" t="s">
        <v>26</v>
      </c>
      <c r="N75" s="1847">
        <v>0</v>
      </c>
      <c r="O75" s="1847" t="s">
        <v>26</v>
      </c>
      <c r="P75" s="637"/>
      <c r="Q75" s="637"/>
      <c r="R75" s="637"/>
      <c r="S75" s="1026"/>
      <c r="T75" s="1026"/>
      <c r="U75" s="1026"/>
    </row>
    <row r="76" spans="1:87" ht="16.5" customHeight="1">
      <c r="A76" s="1791" t="s">
        <v>2520</v>
      </c>
      <c r="B76" s="1792"/>
      <c r="C76" s="1848">
        <v>90729</v>
      </c>
      <c r="D76" s="1848">
        <v>-71</v>
      </c>
      <c r="E76" s="1848">
        <v>2272</v>
      </c>
      <c r="F76" s="1848">
        <v>82070</v>
      </c>
      <c r="G76" s="1848" t="s">
        <v>26</v>
      </c>
      <c r="H76" s="1848">
        <v>-4724</v>
      </c>
      <c r="I76" s="1848">
        <v>592</v>
      </c>
      <c r="J76" s="1848">
        <v>-1493</v>
      </c>
      <c r="K76" s="1848">
        <v>3876</v>
      </c>
      <c r="L76" s="1848">
        <v>-8446</v>
      </c>
      <c r="M76" s="1848">
        <v>164805</v>
      </c>
      <c r="N76" s="1848">
        <v>8842</v>
      </c>
      <c r="O76" s="1848">
        <v>173647</v>
      </c>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1:87" ht="16.5" customHeight="1" thickBot="1">
      <c r="A77" s="2098" t="s">
        <v>2215</v>
      </c>
      <c r="B77" s="2098"/>
      <c r="C77" s="1849" t="s">
        <v>26</v>
      </c>
      <c r="D77" s="1849">
        <v>457</v>
      </c>
      <c r="E77" s="1849">
        <v>22</v>
      </c>
      <c r="F77" s="1849">
        <v>16085</v>
      </c>
      <c r="G77" s="1849" t="s">
        <v>26</v>
      </c>
      <c r="H77" s="1849">
        <v>-2182</v>
      </c>
      <c r="I77" s="1849">
        <v>592</v>
      </c>
      <c r="J77" s="1849">
        <v>-7</v>
      </c>
      <c r="K77" s="1849">
        <v>-2655</v>
      </c>
      <c r="L77" s="1849">
        <v>-53</v>
      </c>
      <c r="M77" s="1849">
        <v>12259</v>
      </c>
      <c r="N77" s="1849">
        <v>-2770</v>
      </c>
      <c r="O77" s="1849">
        <v>9489</v>
      </c>
      <c r="V77" s="1849"/>
      <c r="W77" s="1850"/>
      <c r="X77" s="1849"/>
      <c r="Y77" s="1850"/>
      <c r="Z77" s="1849"/>
      <c r="AA77" s="1850"/>
      <c r="AB77" s="1849"/>
      <c r="AC77" s="1850"/>
      <c r="AD77" s="1849"/>
      <c r="AE77" s="1850"/>
      <c r="AF77" s="1849"/>
      <c r="AG77" s="1850"/>
      <c r="AH77" s="1849"/>
      <c r="AI77" s="1850"/>
      <c r="AJ77" s="1849"/>
      <c r="AK77" s="1850"/>
      <c r="AL77" s="1849"/>
      <c r="AM77" s="1850"/>
      <c r="AN77" s="1849"/>
      <c r="AO77" s="1850"/>
      <c r="AP77" s="1849"/>
      <c r="AQ77" s="1850"/>
      <c r="AR77" s="1849"/>
      <c r="AS77" s="1850"/>
      <c r="AT77" s="1849"/>
      <c r="AU77" s="1850"/>
      <c r="BX77" s="637"/>
      <c r="BY77" s="637"/>
      <c r="BZ77" s="637"/>
      <c r="CA77" s="637"/>
      <c r="CB77" s="637"/>
      <c r="CC77" s="637"/>
      <c r="CD77" s="637"/>
      <c r="CE77" s="637"/>
      <c r="CF77" s="637"/>
      <c r="CG77" s="637"/>
      <c r="CH77" s="637"/>
      <c r="CI77" s="637"/>
    </row>
    <row r="78" spans="1:87" s="61" customFormat="1" ht="16.5" customHeight="1">
      <c r="A78" s="1789" t="s">
        <v>2416</v>
      </c>
      <c r="B78" s="1790"/>
      <c r="C78" s="1844">
        <v>90729</v>
      </c>
      <c r="D78" s="1844">
        <v>-528</v>
      </c>
      <c r="E78" s="1844">
        <v>2250</v>
      </c>
      <c r="F78" s="1844">
        <v>65985</v>
      </c>
      <c r="G78" s="1844">
        <v>0</v>
      </c>
      <c r="H78" s="1844">
        <v>-2542</v>
      </c>
      <c r="I78" s="1844">
        <v>0</v>
      </c>
      <c r="J78" s="1844">
        <v>-1486</v>
      </c>
      <c r="K78" s="1844">
        <v>6531</v>
      </c>
      <c r="L78" s="1844">
        <v>-8393</v>
      </c>
      <c r="M78" s="1844">
        <v>152546</v>
      </c>
      <c r="N78" s="1844">
        <v>11612</v>
      </c>
      <c r="O78" s="1844">
        <v>164158</v>
      </c>
      <c r="P78" s="637"/>
      <c r="Q78" s="637"/>
      <c r="R78" s="637"/>
      <c r="S78" s="1026"/>
      <c r="T78" s="1026"/>
      <c r="U78" s="1026"/>
    </row>
    <row r="79" spans="1:87" ht="15" customHeight="1">
      <c r="A79" s="2092" t="s">
        <v>2287</v>
      </c>
      <c r="B79" s="2092"/>
      <c r="C79" s="1845">
        <v>0</v>
      </c>
      <c r="D79" s="1845">
        <v>457</v>
      </c>
      <c r="E79" s="1845">
        <v>-162</v>
      </c>
      <c r="F79" s="1845">
        <v>0</v>
      </c>
      <c r="G79" s="1845">
        <v>0</v>
      </c>
      <c r="H79" s="1845">
        <v>0</v>
      </c>
      <c r="I79" s="1845">
        <v>0</v>
      </c>
      <c r="J79" s="1845">
        <v>0</v>
      </c>
      <c r="K79" s="1845">
        <v>0</v>
      </c>
      <c r="L79" s="1845">
        <v>0</v>
      </c>
      <c r="M79" s="1845">
        <v>295</v>
      </c>
      <c r="N79" s="1845">
        <v>-1281</v>
      </c>
      <c r="O79" s="1845">
        <v>-986</v>
      </c>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1:87">
      <c r="A80" s="2099" t="s">
        <v>1489</v>
      </c>
      <c r="B80" s="2099"/>
      <c r="C80" s="1846">
        <v>0</v>
      </c>
      <c r="D80" s="1846">
        <v>457</v>
      </c>
      <c r="E80" s="1846">
        <v>64</v>
      </c>
      <c r="F80" s="1846">
        <v>0</v>
      </c>
      <c r="G80" s="1846">
        <v>0</v>
      </c>
      <c r="H80" s="1846">
        <v>0</v>
      </c>
      <c r="I80" s="1846">
        <v>0</v>
      </c>
      <c r="J80" s="1846">
        <v>0</v>
      </c>
      <c r="K80" s="1846">
        <v>0</v>
      </c>
      <c r="L80" s="1846">
        <v>0</v>
      </c>
      <c r="M80" s="1846">
        <v>521</v>
      </c>
      <c r="N80" s="1846">
        <v>0</v>
      </c>
      <c r="O80" s="1846">
        <v>521</v>
      </c>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1:87">
      <c r="A81" s="2100" t="s">
        <v>1490</v>
      </c>
      <c r="B81" s="2100"/>
      <c r="C81" s="1847">
        <v>0</v>
      </c>
      <c r="D81" s="1847">
        <v>0</v>
      </c>
      <c r="E81" s="1847">
        <v>-226</v>
      </c>
      <c r="F81" s="1847">
        <v>0</v>
      </c>
      <c r="G81" s="1847">
        <v>0</v>
      </c>
      <c r="H81" s="1847">
        <v>0</v>
      </c>
      <c r="I81" s="1847">
        <v>0</v>
      </c>
      <c r="J81" s="1847">
        <v>0</v>
      </c>
      <c r="K81" s="1847">
        <v>0</v>
      </c>
      <c r="L81" s="1847">
        <v>0</v>
      </c>
      <c r="M81" s="1847">
        <v>-226</v>
      </c>
      <c r="N81" s="1847">
        <v>0</v>
      </c>
      <c r="O81" s="1847">
        <v>-226</v>
      </c>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1:87">
      <c r="A82" s="2100" t="s">
        <v>212</v>
      </c>
      <c r="B82" s="2100"/>
      <c r="C82" s="1847">
        <v>0</v>
      </c>
      <c r="D82" s="1847">
        <v>0</v>
      </c>
      <c r="E82" s="1847">
        <v>0</v>
      </c>
      <c r="F82" s="1847">
        <v>0</v>
      </c>
      <c r="G82" s="1847">
        <v>0</v>
      </c>
      <c r="H82" s="1847">
        <v>0</v>
      </c>
      <c r="I82" s="1847">
        <v>0</v>
      </c>
      <c r="J82" s="1847">
        <v>0</v>
      </c>
      <c r="K82" s="1847">
        <v>0</v>
      </c>
      <c r="L82" s="1847">
        <v>0</v>
      </c>
      <c r="M82" s="1847">
        <v>0</v>
      </c>
      <c r="N82" s="1847">
        <v>-1281</v>
      </c>
      <c r="O82" s="1847">
        <v>-1281</v>
      </c>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1:87">
      <c r="A83" s="2096" t="s">
        <v>1608</v>
      </c>
      <c r="B83" s="2096"/>
      <c r="C83" s="1847">
        <v>0</v>
      </c>
      <c r="D83" s="1847">
        <v>0</v>
      </c>
      <c r="E83" s="1847">
        <v>0</v>
      </c>
      <c r="F83" s="1847">
        <v>0</v>
      </c>
      <c r="G83" s="1847">
        <v>0</v>
      </c>
      <c r="H83" s="1847">
        <v>0</v>
      </c>
      <c r="I83" s="1847">
        <v>0</v>
      </c>
      <c r="J83" s="1847">
        <v>0</v>
      </c>
      <c r="K83" s="1847">
        <v>0</v>
      </c>
      <c r="L83" s="1847">
        <v>0</v>
      </c>
      <c r="M83" s="1847">
        <v>0</v>
      </c>
      <c r="N83" s="1847">
        <v>-301</v>
      </c>
      <c r="O83" s="1847">
        <v>-301</v>
      </c>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1:87">
      <c r="A84" s="2097" t="s">
        <v>1999</v>
      </c>
      <c r="B84" s="2097"/>
      <c r="C84" s="1847">
        <v>0</v>
      </c>
      <c r="D84" s="1847">
        <v>0</v>
      </c>
      <c r="E84" s="1847">
        <v>0</v>
      </c>
      <c r="F84" s="1847">
        <v>0</v>
      </c>
      <c r="G84" s="1847">
        <v>-4041</v>
      </c>
      <c r="H84" s="1847">
        <v>0</v>
      </c>
      <c r="I84" s="1847">
        <v>0</v>
      </c>
      <c r="J84" s="1847">
        <v>0</v>
      </c>
      <c r="K84" s="1847">
        <v>0</v>
      </c>
      <c r="L84" s="1847">
        <v>0</v>
      </c>
      <c r="M84" s="1847">
        <v>-4041</v>
      </c>
      <c r="N84" s="1847">
        <v>0</v>
      </c>
      <c r="O84" s="1847">
        <v>-4041</v>
      </c>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1:87">
      <c r="A85" s="2096" t="s">
        <v>1649</v>
      </c>
      <c r="B85" s="2096"/>
      <c r="C85" s="1847">
        <v>0</v>
      </c>
      <c r="D85" s="1847">
        <v>0</v>
      </c>
      <c r="E85" s="1847">
        <v>0</v>
      </c>
      <c r="F85" s="1847">
        <v>0</v>
      </c>
      <c r="G85" s="1847">
        <v>79</v>
      </c>
      <c r="H85" s="1847">
        <v>0</v>
      </c>
      <c r="I85" s="1847">
        <v>0</v>
      </c>
      <c r="J85" s="1847">
        <v>0</v>
      </c>
      <c r="K85" s="1847">
        <v>0</v>
      </c>
      <c r="L85" s="1847">
        <v>0</v>
      </c>
      <c r="M85" s="1847">
        <v>79</v>
      </c>
      <c r="N85" s="1847">
        <v>0</v>
      </c>
      <c r="O85" s="1847">
        <v>79</v>
      </c>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1:87">
      <c r="A86" s="2097" t="s">
        <v>2288</v>
      </c>
      <c r="B86" s="2097"/>
      <c r="C86" s="1847">
        <v>0</v>
      </c>
      <c r="D86" s="1847">
        <v>0</v>
      </c>
      <c r="E86" s="1847">
        <v>0</v>
      </c>
      <c r="F86" s="1847">
        <v>-775</v>
      </c>
      <c r="G86" s="1847">
        <v>0</v>
      </c>
      <c r="H86" s="1847">
        <v>0</v>
      </c>
      <c r="I86" s="1847">
        <v>0</v>
      </c>
      <c r="J86" s="1847">
        <v>0</v>
      </c>
      <c r="K86" s="1847">
        <v>0</v>
      </c>
      <c r="L86" s="1847">
        <v>0</v>
      </c>
      <c r="M86" s="1847">
        <v>-775</v>
      </c>
      <c r="N86" s="1847">
        <v>0</v>
      </c>
      <c r="O86" s="1847">
        <v>-775</v>
      </c>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1:87">
      <c r="A87" s="2096" t="s">
        <v>2478</v>
      </c>
      <c r="B87" s="2096"/>
      <c r="C87" s="1847">
        <v>0</v>
      </c>
      <c r="D87" s="1847">
        <v>0</v>
      </c>
      <c r="E87" s="1847">
        <v>0</v>
      </c>
      <c r="F87" s="1847">
        <v>356</v>
      </c>
      <c r="G87" s="1847">
        <v>0</v>
      </c>
      <c r="H87" s="1847">
        <v>0</v>
      </c>
      <c r="I87" s="1847">
        <v>0</v>
      </c>
      <c r="J87" s="1847">
        <v>0</v>
      </c>
      <c r="K87" s="1847">
        <v>0</v>
      </c>
      <c r="L87" s="1847">
        <v>0</v>
      </c>
      <c r="M87" s="1847">
        <v>356</v>
      </c>
      <c r="N87" s="1847">
        <v>0</v>
      </c>
      <c r="O87" s="1847">
        <v>356</v>
      </c>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1:87" s="61" customFormat="1">
      <c r="A88" s="2092" t="s">
        <v>150</v>
      </c>
      <c r="B88" s="2092"/>
      <c r="C88" s="1844">
        <v>0</v>
      </c>
      <c r="D88" s="1844">
        <v>0</v>
      </c>
      <c r="E88" s="1844">
        <v>0</v>
      </c>
      <c r="F88" s="1844">
        <v>0</v>
      </c>
      <c r="G88" s="1844">
        <v>13898</v>
      </c>
      <c r="H88" s="1844">
        <v>-2702</v>
      </c>
      <c r="I88" s="1844">
        <v>713</v>
      </c>
      <c r="J88" s="1844">
        <v>-6</v>
      </c>
      <c r="K88" s="1844">
        <v>-2792</v>
      </c>
      <c r="L88" s="1844">
        <v>-224</v>
      </c>
      <c r="M88" s="1844">
        <v>8887</v>
      </c>
      <c r="N88" s="1844">
        <v>596</v>
      </c>
      <c r="O88" s="1844">
        <v>9483</v>
      </c>
      <c r="P88" s="1026"/>
      <c r="Q88" s="1026"/>
      <c r="R88" s="1026"/>
    </row>
    <row r="89" spans="1:87">
      <c r="A89" s="2093" t="s">
        <v>49</v>
      </c>
      <c r="B89" s="2093"/>
      <c r="C89" s="1847">
        <v>0</v>
      </c>
      <c r="D89" s="1847">
        <v>0</v>
      </c>
      <c r="E89" s="1847">
        <v>0</v>
      </c>
      <c r="F89" s="1847">
        <v>0</v>
      </c>
      <c r="G89" s="1847">
        <v>13966</v>
      </c>
      <c r="H89" s="1847">
        <v>0</v>
      </c>
      <c r="I89" s="1847">
        <v>0</v>
      </c>
      <c r="J89" s="1847">
        <v>0</v>
      </c>
      <c r="K89" s="1847">
        <v>0</v>
      </c>
      <c r="L89" s="1847">
        <v>0</v>
      </c>
      <c r="M89" s="1847">
        <v>13966</v>
      </c>
      <c r="N89" s="1847">
        <v>596</v>
      </c>
      <c r="O89" s="1847">
        <v>14562</v>
      </c>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1:87">
      <c r="A90" s="2093" t="s">
        <v>165</v>
      </c>
      <c r="B90" s="2093"/>
      <c r="C90" s="1883">
        <v>0</v>
      </c>
      <c r="D90" s="1883">
        <v>0</v>
      </c>
      <c r="E90" s="1883">
        <v>0</v>
      </c>
      <c r="F90" s="1883">
        <v>0</v>
      </c>
      <c r="G90" s="1883">
        <v>-68</v>
      </c>
      <c r="H90" s="1883">
        <v>-2702</v>
      </c>
      <c r="I90" s="1883">
        <v>713</v>
      </c>
      <c r="J90" s="1883">
        <v>-6</v>
      </c>
      <c r="K90" s="1883">
        <v>-2792</v>
      </c>
      <c r="L90" s="1883">
        <v>-224</v>
      </c>
      <c r="M90" s="1883">
        <v>-5079</v>
      </c>
      <c r="N90" s="1883">
        <v>0</v>
      </c>
      <c r="O90" s="1883">
        <v>-5079</v>
      </c>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1:87" ht="16.5" customHeight="1">
      <c r="A91" s="2092" t="s">
        <v>164</v>
      </c>
      <c r="B91" s="2092"/>
      <c r="C91" s="1847">
        <v>0</v>
      </c>
      <c r="D91" s="1847">
        <v>0</v>
      </c>
      <c r="E91" s="1847">
        <v>0</v>
      </c>
      <c r="F91" s="1847">
        <v>0</v>
      </c>
      <c r="G91" s="1847">
        <v>0</v>
      </c>
      <c r="H91" s="1847">
        <v>0</v>
      </c>
      <c r="I91" s="1847">
        <v>0</v>
      </c>
      <c r="J91" s="1847">
        <v>0</v>
      </c>
      <c r="K91" s="1847">
        <v>0</v>
      </c>
      <c r="L91" s="1847">
        <v>0</v>
      </c>
      <c r="M91" s="1847">
        <v>0</v>
      </c>
      <c r="N91" s="1847">
        <v>0</v>
      </c>
      <c r="O91" s="1847">
        <v>0</v>
      </c>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1:87" ht="19.5" customHeight="1">
      <c r="A92" s="2093" t="s">
        <v>163</v>
      </c>
      <c r="B92" s="2093"/>
      <c r="C92" s="1847">
        <v>0</v>
      </c>
      <c r="D92" s="1847">
        <v>0</v>
      </c>
      <c r="E92" s="1847">
        <v>0</v>
      </c>
      <c r="F92" s="1847">
        <v>723</v>
      </c>
      <c r="G92" s="1847">
        <v>-723</v>
      </c>
      <c r="H92" s="1847">
        <v>0</v>
      </c>
      <c r="I92" s="1847">
        <v>0</v>
      </c>
      <c r="J92" s="1847">
        <v>0</v>
      </c>
      <c r="K92" s="1847">
        <v>0</v>
      </c>
      <c r="L92" s="1847">
        <v>0</v>
      </c>
      <c r="M92" s="1847">
        <v>0</v>
      </c>
      <c r="N92" s="1847">
        <v>0</v>
      </c>
      <c r="O92" s="1847">
        <v>0</v>
      </c>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1:87" s="61" customFormat="1" ht="16.5" customHeight="1">
      <c r="A93" s="2093" t="s">
        <v>1891</v>
      </c>
      <c r="B93" s="2093"/>
      <c r="C93" s="1847">
        <v>0</v>
      </c>
      <c r="D93" s="1847">
        <v>0</v>
      </c>
      <c r="E93" s="1847">
        <v>0</v>
      </c>
      <c r="F93" s="1847">
        <v>9213</v>
      </c>
      <c r="G93" s="1847">
        <v>-9213</v>
      </c>
      <c r="H93" s="1847">
        <v>0</v>
      </c>
      <c r="I93" s="1847">
        <v>0</v>
      </c>
      <c r="J93" s="1847">
        <v>0</v>
      </c>
      <c r="K93" s="1847">
        <v>0</v>
      </c>
      <c r="L93" s="1847">
        <v>0</v>
      </c>
      <c r="M93" s="1847">
        <v>0</v>
      </c>
      <c r="N93" s="1847">
        <v>0</v>
      </c>
      <c r="O93" s="1847">
        <v>0</v>
      </c>
      <c r="P93" s="637"/>
      <c r="Q93" s="637"/>
      <c r="R93" s="637"/>
      <c r="S93" s="1026"/>
      <c r="T93" s="1026"/>
      <c r="U93" s="1026"/>
    </row>
    <row r="94" spans="1:87" ht="16.5" customHeight="1">
      <c r="A94" s="1791" t="s">
        <v>2479</v>
      </c>
      <c r="B94" s="1792"/>
      <c r="C94" s="1848">
        <v>90729</v>
      </c>
      <c r="D94" s="1848">
        <v>-71</v>
      </c>
      <c r="E94" s="1848">
        <v>2088</v>
      </c>
      <c r="F94" s="1848">
        <v>75502</v>
      </c>
      <c r="G94" s="1848">
        <v>0</v>
      </c>
      <c r="H94" s="1848">
        <v>-5244</v>
      </c>
      <c r="I94" s="1848">
        <v>713</v>
      </c>
      <c r="J94" s="1848">
        <v>-1492</v>
      </c>
      <c r="K94" s="1848">
        <v>3739</v>
      </c>
      <c r="L94" s="1848">
        <v>-8617</v>
      </c>
      <c r="M94" s="1848">
        <v>157347</v>
      </c>
      <c r="N94" s="1848">
        <v>10626</v>
      </c>
      <c r="O94" s="1848">
        <v>167973</v>
      </c>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1:87" ht="16.5" customHeight="1" thickBot="1">
      <c r="A95" s="2098" t="s">
        <v>2215</v>
      </c>
      <c r="B95" s="2098"/>
      <c r="C95" s="1849">
        <v>0</v>
      </c>
      <c r="D95" s="1849">
        <v>457</v>
      </c>
      <c r="E95" s="1849">
        <v>-162</v>
      </c>
      <c r="F95" s="1849">
        <v>9517</v>
      </c>
      <c r="G95" s="1849">
        <v>0</v>
      </c>
      <c r="H95" s="1849">
        <v>-2702</v>
      </c>
      <c r="I95" s="1849">
        <v>713</v>
      </c>
      <c r="J95" s="1849">
        <v>-6</v>
      </c>
      <c r="K95" s="1849">
        <v>-2792</v>
      </c>
      <c r="L95" s="1849">
        <v>-224</v>
      </c>
      <c r="M95" s="1849">
        <v>4801</v>
      </c>
      <c r="N95" s="1849">
        <v>-986</v>
      </c>
      <c r="O95" s="1849">
        <v>3815</v>
      </c>
      <c r="V95" s="1849"/>
      <c r="W95" s="1850"/>
      <c r="X95" s="1849"/>
      <c r="Y95" s="1850"/>
      <c r="Z95" s="1849"/>
      <c r="AA95" s="1850"/>
      <c r="AB95" s="1849"/>
      <c r="AC95" s="1850"/>
      <c r="AD95" s="1849"/>
      <c r="AE95" s="1850"/>
      <c r="AF95" s="1849"/>
      <c r="AG95" s="1850"/>
      <c r="AH95" s="1849"/>
      <c r="AI95" s="1850"/>
      <c r="AJ95" s="1849"/>
      <c r="AK95" s="1850"/>
      <c r="AL95" s="1849"/>
      <c r="AM95" s="1850"/>
      <c r="AN95" s="1849"/>
      <c r="AO95" s="1850"/>
      <c r="AP95" s="1849"/>
      <c r="AQ95" s="1850"/>
      <c r="AR95" s="1849"/>
      <c r="AS95" s="1850"/>
      <c r="AT95" s="1849"/>
      <c r="AU95" s="1850"/>
      <c r="BX95" s="637"/>
      <c r="BY95" s="637"/>
      <c r="BZ95" s="637"/>
      <c r="CA95" s="637"/>
      <c r="CB95" s="637"/>
      <c r="CC95" s="637"/>
      <c r="CD95" s="637"/>
      <c r="CE95" s="637"/>
      <c r="CF95" s="637"/>
      <c r="CG95" s="637"/>
      <c r="CH95" s="637"/>
      <c r="CI95" s="637"/>
    </row>
    <row r="96" spans="1:87" s="61" customFormat="1" ht="16.5" customHeight="1">
      <c r="A96" s="1789" t="s">
        <v>2416</v>
      </c>
      <c r="B96" s="1790"/>
      <c r="C96" s="1793">
        <v>90729</v>
      </c>
      <c r="D96" s="1793">
        <v>-528</v>
      </c>
      <c r="E96" s="1793">
        <v>2250</v>
      </c>
      <c r="F96" s="1793">
        <v>65985</v>
      </c>
      <c r="G96" s="1793">
        <v>0</v>
      </c>
      <c r="H96" s="1793">
        <v>-2542</v>
      </c>
      <c r="I96" s="1793">
        <v>0</v>
      </c>
      <c r="J96" s="1793">
        <v>-1486</v>
      </c>
      <c r="K96" s="1793">
        <v>6531</v>
      </c>
      <c r="L96" s="1793">
        <v>-8393</v>
      </c>
      <c r="M96" s="1793">
        <v>152546</v>
      </c>
      <c r="N96" s="1793">
        <v>11612</v>
      </c>
      <c r="O96" s="1793">
        <v>164158</v>
      </c>
      <c r="P96" s="637"/>
      <c r="Q96" s="1026"/>
      <c r="R96" s="1026"/>
      <c r="S96" s="1026"/>
      <c r="T96" s="1026"/>
      <c r="U96" s="1026"/>
      <c r="V96" s="1026"/>
      <c r="W96" s="1026"/>
      <c r="X96" s="1026"/>
      <c r="Y96" s="1026"/>
      <c r="Z96" s="1026"/>
      <c r="AA96" s="1026"/>
      <c r="AB96" s="1026"/>
      <c r="AC96" s="1026"/>
      <c r="AD96" s="1026"/>
      <c r="AE96" s="1026"/>
      <c r="AF96" s="1026"/>
      <c r="AG96" s="1026"/>
      <c r="AH96" s="1026"/>
      <c r="AI96" s="1026"/>
      <c r="AJ96" s="1026"/>
      <c r="AK96" s="1026"/>
      <c r="AL96" s="1026"/>
      <c r="AM96" s="1026"/>
      <c r="AN96" s="1026"/>
      <c r="AO96" s="1026"/>
      <c r="AP96" s="1026"/>
      <c r="AQ96" s="1026"/>
      <c r="AR96" s="1026"/>
      <c r="AS96" s="1026"/>
      <c r="AT96" s="1026"/>
      <c r="AU96" s="1026"/>
      <c r="AV96" s="1026"/>
      <c r="AW96" s="1026"/>
      <c r="AX96" s="1026"/>
      <c r="AY96" s="1026"/>
      <c r="AZ96" s="1026"/>
      <c r="BA96" s="1026"/>
      <c r="BB96" s="1026"/>
      <c r="BC96" s="1026"/>
      <c r="BD96" s="1026"/>
      <c r="BE96" s="1026"/>
      <c r="BF96" s="1026"/>
      <c r="BG96" s="1026"/>
      <c r="BH96" s="1026"/>
      <c r="BI96" s="1026"/>
      <c r="BJ96" s="1026"/>
      <c r="BK96" s="1026"/>
      <c r="BL96" s="1026"/>
      <c r="BM96" s="1026"/>
      <c r="BN96" s="1026"/>
      <c r="BO96" s="1026"/>
      <c r="BP96" s="1026"/>
      <c r="BQ96" s="1026"/>
      <c r="BR96" s="1026"/>
      <c r="BS96" s="1026"/>
      <c r="BT96" s="1026"/>
      <c r="BU96" s="1026"/>
      <c r="BV96" s="1026"/>
      <c r="BW96" s="1026"/>
    </row>
    <row r="97" spans="1:75" s="61" customFormat="1" ht="16.5" customHeight="1">
      <c r="A97" s="2092" t="s">
        <v>2287</v>
      </c>
      <c r="B97" s="2092"/>
      <c r="C97" s="1794">
        <v>0</v>
      </c>
      <c r="D97" s="1794">
        <v>449</v>
      </c>
      <c r="E97" s="1794">
        <v>-335</v>
      </c>
      <c r="F97" s="1794">
        <v>0</v>
      </c>
      <c r="G97" s="1794">
        <v>0</v>
      </c>
      <c r="H97" s="1794">
        <v>0</v>
      </c>
      <c r="I97" s="1794">
        <v>0</v>
      </c>
      <c r="J97" s="1794">
        <v>0</v>
      </c>
      <c r="K97" s="1794">
        <v>0</v>
      </c>
      <c r="L97" s="1794">
        <v>0</v>
      </c>
      <c r="M97" s="1794">
        <v>114</v>
      </c>
      <c r="N97" s="1794">
        <v>-1520</v>
      </c>
      <c r="O97" s="1794">
        <v>-1406</v>
      </c>
      <c r="P97" s="637"/>
      <c r="Q97" s="1026"/>
      <c r="R97" s="1026"/>
      <c r="S97" s="1026"/>
      <c r="T97" s="1026"/>
      <c r="U97" s="1026"/>
      <c r="V97" s="1026"/>
      <c r="W97" s="1026"/>
      <c r="X97" s="1026"/>
      <c r="Y97" s="1026"/>
      <c r="Z97" s="1026"/>
      <c r="AA97" s="1026"/>
      <c r="AB97" s="1026"/>
      <c r="AC97" s="1026"/>
      <c r="AD97" s="1026"/>
      <c r="AE97" s="1026"/>
      <c r="AF97" s="1026"/>
      <c r="AG97" s="1026"/>
      <c r="AH97" s="1026"/>
      <c r="AI97" s="1026"/>
      <c r="AJ97" s="1026"/>
      <c r="AK97" s="1026"/>
      <c r="AL97" s="1026"/>
      <c r="AM97" s="1026"/>
      <c r="AN97" s="1026"/>
      <c r="AO97" s="1026"/>
      <c r="AP97" s="1026"/>
      <c r="AQ97" s="1026"/>
      <c r="AR97" s="1026"/>
      <c r="AS97" s="1026"/>
      <c r="AT97" s="1026"/>
      <c r="AU97" s="1026"/>
      <c r="AV97" s="1026"/>
      <c r="AW97" s="1026"/>
      <c r="AX97" s="1026"/>
      <c r="AY97" s="1026"/>
      <c r="AZ97" s="1026"/>
      <c r="BA97" s="1026"/>
      <c r="BB97" s="1026"/>
      <c r="BC97" s="1026"/>
      <c r="BD97" s="1026"/>
      <c r="BE97" s="1026"/>
      <c r="BF97" s="1026"/>
      <c r="BG97" s="1026"/>
      <c r="BH97" s="1026"/>
      <c r="BI97" s="1026"/>
      <c r="BJ97" s="1026"/>
      <c r="BK97" s="1026"/>
      <c r="BL97" s="1026"/>
      <c r="BM97" s="1026"/>
      <c r="BN97" s="1026"/>
      <c r="BO97" s="1026"/>
      <c r="BP97" s="1026"/>
      <c r="BQ97" s="1026"/>
      <c r="BR97" s="1026"/>
      <c r="BS97" s="1026"/>
      <c r="BT97" s="1026"/>
      <c r="BU97" s="1026"/>
      <c r="BV97" s="1026"/>
      <c r="BW97" s="1026"/>
    </row>
    <row r="98" spans="1:75" s="61" customFormat="1" ht="16.5" customHeight="1">
      <c r="A98" s="2099" t="s">
        <v>1489</v>
      </c>
      <c r="B98" s="2099"/>
      <c r="C98" s="1795">
        <v>0</v>
      </c>
      <c r="D98" s="1795">
        <v>449</v>
      </c>
      <c r="E98" s="1795">
        <v>62</v>
      </c>
      <c r="F98" s="1795">
        <v>0</v>
      </c>
      <c r="G98" s="1795">
        <v>0</v>
      </c>
      <c r="H98" s="1795">
        <v>0</v>
      </c>
      <c r="I98" s="1795">
        <v>0</v>
      </c>
      <c r="J98" s="1795">
        <v>0</v>
      </c>
      <c r="K98" s="1795">
        <v>0</v>
      </c>
      <c r="L98" s="1795">
        <v>0</v>
      </c>
      <c r="M98" s="1795">
        <v>511</v>
      </c>
      <c r="N98" s="1795">
        <v>0</v>
      </c>
      <c r="O98" s="1795">
        <v>511</v>
      </c>
      <c r="P98" s="637"/>
      <c r="Q98" s="1026"/>
      <c r="R98" s="1026"/>
      <c r="S98" s="1026"/>
      <c r="T98" s="1026"/>
      <c r="U98" s="1026"/>
      <c r="V98" s="1026"/>
      <c r="W98" s="1026"/>
      <c r="X98" s="1026"/>
      <c r="Y98" s="1026"/>
      <c r="Z98" s="1026"/>
      <c r="AA98" s="1026"/>
      <c r="AB98" s="1026"/>
      <c r="AC98" s="1026"/>
      <c r="AD98" s="1026"/>
      <c r="AE98" s="1026"/>
      <c r="AF98" s="1026"/>
      <c r="AG98" s="1026"/>
      <c r="AH98" s="1026"/>
      <c r="AI98" s="1026"/>
      <c r="AJ98" s="1026"/>
      <c r="AK98" s="1026"/>
      <c r="AL98" s="1026"/>
      <c r="AM98" s="1026"/>
      <c r="AN98" s="1026"/>
      <c r="AO98" s="1026"/>
      <c r="AP98" s="1026"/>
      <c r="AQ98" s="1026"/>
      <c r="AR98" s="1026"/>
      <c r="AS98" s="1026"/>
      <c r="AT98" s="1026"/>
      <c r="AU98" s="1026"/>
      <c r="AV98" s="1026"/>
      <c r="AW98" s="1026"/>
      <c r="AX98" s="1026"/>
      <c r="AY98" s="1026"/>
      <c r="AZ98" s="1026"/>
      <c r="BA98" s="1026"/>
      <c r="BB98" s="1026"/>
      <c r="BC98" s="1026"/>
      <c r="BD98" s="1026"/>
      <c r="BE98" s="1026"/>
      <c r="BF98" s="1026"/>
      <c r="BG98" s="1026"/>
      <c r="BH98" s="1026"/>
      <c r="BI98" s="1026"/>
      <c r="BJ98" s="1026"/>
      <c r="BK98" s="1026"/>
      <c r="BL98" s="1026"/>
      <c r="BM98" s="1026"/>
      <c r="BN98" s="1026"/>
      <c r="BO98" s="1026"/>
      <c r="BP98" s="1026"/>
      <c r="BQ98" s="1026"/>
      <c r="BR98" s="1026"/>
      <c r="BS98" s="1026"/>
      <c r="BT98" s="1026"/>
      <c r="BU98" s="1026"/>
      <c r="BV98" s="1026"/>
      <c r="BW98" s="1026"/>
    </row>
    <row r="99" spans="1:75" s="61" customFormat="1" ht="16.5" customHeight="1">
      <c r="A99" s="2100" t="s">
        <v>1490</v>
      </c>
      <c r="B99" s="2100"/>
      <c r="C99" s="1796">
        <v>0</v>
      </c>
      <c r="D99" s="1796">
        <v>0</v>
      </c>
      <c r="E99" s="1796">
        <v>-397</v>
      </c>
      <c r="F99" s="1796">
        <v>0</v>
      </c>
      <c r="G99" s="1796">
        <v>0</v>
      </c>
      <c r="H99" s="1796">
        <v>0</v>
      </c>
      <c r="I99" s="1796">
        <v>0</v>
      </c>
      <c r="J99" s="1796">
        <v>0</v>
      </c>
      <c r="K99" s="1796">
        <v>0</v>
      </c>
      <c r="L99" s="1796">
        <v>0</v>
      </c>
      <c r="M99" s="1796">
        <v>-397</v>
      </c>
      <c r="N99" s="1796">
        <v>0</v>
      </c>
      <c r="O99" s="1796">
        <v>-397</v>
      </c>
      <c r="P99" s="637"/>
      <c r="Q99" s="1026"/>
      <c r="R99" s="1026"/>
      <c r="S99" s="1026"/>
      <c r="T99" s="1026"/>
      <c r="U99" s="1026"/>
      <c r="V99" s="1026"/>
      <c r="W99" s="1026"/>
      <c r="X99" s="1026"/>
      <c r="Y99" s="1026"/>
      <c r="Z99" s="1026"/>
      <c r="AA99" s="1026"/>
      <c r="AB99" s="1026"/>
      <c r="AC99" s="1026"/>
      <c r="AD99" s="1026"/>
      <c r="AE99" s="1026"/>
      <c r="AF99" s="1026"/>
      <c r="AG99" s="1026"/>
      <c r="AH99" s="1026"/>
      <c r="AI99" s="1026"/>
      <c r="AJ99" s="1026"/>
      <c r="AK99" s="1026"/>
      <c r="AL99" s="1026"/>
      <c r="AM99" s="1026"/>
      <c r="AN99" s="1026"/>
      <c r="AO99" s="1026"/>
      <c r="AP99" s="1026"/>
      <c r="AQ99" s="1026"/>
      <c r="AR99" s="1026"/>
      <c r="AS99" s="1026"/>
      <c r="AT99" s="1026"/>
      <c r="AU99" s="1026"/>
      <c r="AV99" s="1026"/>
      <c r="AW99" s="1026"/>
      <c r="AX99" s="1026"/>
      <c r="AY99" s="1026"/>
      <c r="AZ99" s="1026"/>
      <c r="BA99" s="1026"/>
      <c r="BB99" s="1026"/>
      <c r="BC99" s="1026"/>
      <c r="BD99" s="1026"/>
      <c r="BE99" s="1026"/>
      <c r="BF99" s="1026"/>
      <c r="BG99" s="1026"/>
      <c r="BH99" s="1026"/>
      <c r="BI99" s="1026"/>
      <c r="BJ99" s="1026"/>
      <c r="BK99" s="1026"/>
      <c r="BL99" s="1026"/>
      <c r="BM99" s="1026"/>
      <c r="BN99" s="1026"/>
      <c r="BO99" s="1026"/>
      <c r="BP99" s="1026"/>
      <c r="BQ99" s="1026"/>
      <c r="BR99" s="1026"/>
      <c r="BS99" s="1026"/>
      <c r="BT99" s="1026"/>
      <c r="BU99" s="1026"/>
      <c r="BV99" s="1026"/>
      <c r="BW99" s="1026"/>
    </row>
    <row r="100" spans="1:75" s="61" customFormat="1" ht="16.5" customHeight="1">
      <c r="A100" s="2100" t="s">
        <v>212</v>
      </c>
      <c r="B100" s="2100"/>
      <c r="C100" s="1796">
        <v>0</v>
      </c>
      <c r="D100" s="1796">
        <v>0</v>
      </c>
      <c r="E100" s="1796">
        <v>0</v>
      </c>
      <c r="F100" s="1796">
        <v>0</v>
      </c>
      <c r="G100" s="1796">
        <v>0</v>
      </c>
      <c r="H100" s="1796">
        <v>0</v>
      </c>
      <c r="I100" s="1796">
        <v>0</v>
      </c>
      <c r="J100" s="1796">
        <v>0</v>
      </c>
      <c r="K100" s="1796">
        <v>0</v>
      </c>
      <c r="L100" s="1796">
        <v>0</v>
      </c>
      <c r="M100" s="1796">
        <v>0</v>
      </c>
      <c r="N100" s="1796">
        <v>-1520</v>
      </c>
      <c r="O100" s="1796">
        <v>-1520</v>
      </c>
      <c r="P100" s="637"/>
      <c r="Q100" s="1026"/>
      <c r="R100" s="1026"/>
      <c r="S100" s="1026"/>
      <c r="T100" s="1026"/>
      <c r="U100" s="1026"/>
      <c r="V100" s="1026"/>
      <c r="W100" s="1026"/>
      <c r="X100" s="1026"/>
      <c r="Y100" s="1026"/>
      <c r="Z100" s="1026"/>
      <c r="AA100" s="1026"/>
      <c r="AB100" s="1026"/>
      <c r="AC100" s="1026"/>
      <c r="AD100" s="1026"/>
      <c r="AE100" s="1026"/>
      <c r="AF100" s="1026"/>
      <c r="AG100" s="1026"/>
      <c r="AH100" s="1026"/>
      <c r="AI100" s="1026"/>
      <c r="AJ100" s="1026"/>
      <c r="AK100" s="1026"/>
      <c r="AL100" s="1026"/>
      <c r="AM100" s="1026"/>
      <c r="AN100" s="1026"/>
      <c r="AO100" s="1026"/>
      <c r="AP100" s="1026"/>
      <c r="AQ100" s="1026"/>
      <c r="AR100" s="1026"/>
      <c r="AS100" s="1026"/>
      <c r="AT100" s="1026"/>
      <c r="AU100" s="1026"/>
      <c r="AV100" s="1026"/>
      <c r="AW100" s="1026"/>
      <c r="AX100" s="1026"/>
      <c r="AY100" s="1026"/>
      <c r="AZ100" s="1026"/>
      <c r="BA100" s="1026"/>
      <c r="BB100" s="1026"/>
      <c r="BC100" s="1026"/>
      <c r="BD100" s="1026"/>
      <c r="BE100" s="1026"/>
      <c r="BF100" s="1026"/>
      <c r="BG100" s="1026"/>
      <c r="BH100" s="1026"/>
      <c r="BI100" s="1026"/>
      <c r="BJ100" s="1026"/>
      <c r="BK100" s="1026"/>
      <c r="BL100" s="1026"/>
      <c r="BM100" s="1026"/>
      <c r="BN100" s="1026"/>
      <c r="BO100" s="1026"/>
      <c r="BP100" s="1026"/>
      <c r="BQ100" s="1026"/>
      <c r="BR100" s="1026"/>
      <c r="BS100" s="1026"/>
      <c r="BT100" s="1026"/>
      <c r="BU100" s="1026"/>
      <c r="BV100" s="1026"/>
      <c r="BW100" s="1026"/>
    </row>
    <row r="101" spans="1:75" s="61" customFormat="1" ht="16.5" customHeight="1">
      <c r="A101" s="2096" t="s">
        <v>1608</v>
      </c>
      <c r="B101" s="2096"/>
      <c r="C101" s="1796">
        <v>0</v>
      </c>
      <c r="D101" s="1796">
        <v>0</v>
      </c>
      <c r="E101" s="1796">
        <v>0</v>
      </c>
      <c r="F101" s="1796">
        <v>0</v>
      </c>
      <c r="G101" s="1796">
        <v>0</v>
      </c>
      <c r="H101" s="1796">
        <v>0</v>
      </c>
      <c r="I101" s="1796">
        <v>0</v>
      </c>
      <c r="J101" s="1796">
        <v>0</v>
      </c>
      <c r="K101" s="1796">
        <v>0</v>
      </c>
      <c r="L101" s="1796">
        <v>0</v>
      </c>
      <c r="M101" s="1796">
        <v>0</v>
      </c>
      <c r="N101" s="1796">
        <v>-301</v>
      </c>
      <c r="O101" s="1796">
        <v>-301</v>
      </c>
      <c r="P101" s="637"/>
      <c r="Q101" s="1026"/>
      <c r="R101" s="1026"/>
      <c r="S101" s="1026"/>
      <c r="T101" s="1026"/>
      <c r="U101" s="1026"/>
      <c r="V101" s="1026"/>
      <c r="W101" s="1026"/>
      <c r="X101" s="1026"/>
      <c r="Y101" s="1026"/>
      <c r="Z101" s="1026"/>
      <c r="AA101" s="1026"/>
      <c r="AB101" s="1026"/>
      <c r="AC101" s="1026"/>
      <c r="AD101" s="1026"/>
      <c r="AE101" s="1026"/>
      <c r="AF101" s="1026"/>
      <c r="AG101" s="1026"/>
      <c r="AH101" s="1026"/>
      <c r="AI101" s="1026"/>
      <c r="AJ101" s="1026"/>
      <c r="AK101" s="1026"/>
      <c r="AL101" s="1026"/>
      <c r="AM101" s="1026"/>
      <c r="AN101" s="1026"/>
      <c r="AO101" s="1026"/>
      <c r="AP101" s="1026"/>
      <c r="AQ101" s="1026"/>
      <c r="AR101" s="1026"/>
      <c r="AS101" s="1026"/>
      <c r="AT101" s="1026"/>
      <c r="AU101" s="1026"/>
      <c r="AV101" s="1026"/>
      <c r="AW101" s="1026"/>
      <c r="AX101" s="1026"/>
      <c r="AY101" s="1026"/>
      <c r="AZ101" s="1026"/>
      <c r="BA101" s="1026"/>
      <c r="BB101" s="1026"/>
      <c r="BC101" s="1026"/>
      <c r="BD101" s="1026"/>
      <c r="BE101" s="1026"/>
      <c r="BF101" s="1026"/>
      <c r="BG101" s="1026"/>
      <c r="BH101" s="1026"/>
      <c r="BI101" s="1026"/>
      <c r="BJ101" s="1026"/>
      <c r="BK101" s="1026"/>
      <c r="BL101" s="1026"/>
      <c r="BM101" s="1026"/>
      <c r="BN101" s="1026"/>
      <c r="BO101" s="1026"/>
      <c r="BP101" s="1026"/>
      <c r="BQ101" s="1026"/>
      <c r="BR101" s="1026"/>
      <c r="BS101" s="1026"/>
      <c r="BT101" s="1026"/>
      <c r="BU101" s="1026"/>
      <c r="BV101" s="1026"/>
      <c r="BW101" s="1026"/>
    </row>
    <row r="102" spans="1:75" ht="16.5" customHeight="1">
      <c r="A102" s="2097" t="s">
        <v>1999</v>
      </c>
      <c r="B102" s="2097"/>
      <c r="C102" s="1796">
        <v>0</v>
      </c>
      <c r="D102" s="1796">
        <v>0</v>
      </c>
      <c r="E102" s="1796">
        <v>0</v>
      </c>
      <c r="F102" s="1796">
        <v>0</v>
      </c>
      <c r="G102" s="1796">
        <v>-1954</v>
      </c>
      <c r="H102" s="1796">
        <v>0</v>
      </c>
      <c r="I102" s="1796">
        <v>0</v>
      </c>
      <c r="J102" s="1796">
        <v>0</v>
      </c>
      <c r="K102" s="1796">
        <v>0</v>
      </c>
      <c r="L102" s="1796">
        <v>0</v>
      </c>
      <c r="M102" s="1796">
        <v>-1954</v>
      </c>
      <c r="N102" s="1796">
        <v>0</v>
      </c>
      <c r="O102" s="1796">
        <v>-1954</v>
      </c>
    </row>
    <row r="103" spans="1:75" s="61" customFormat="1" ht="16.5" customHeight="1">
      <c r="A103" s="2096" t="s">
        <v>1649</v>
      </c>
      <c r="B103" s="2096"/>
      <c r="C103" s="1796">
        <v>0</v>
      </c>
      <c r="D103" s="1796">
        <v>0</v>
      </c>
      <c r="E103" s="1796">
        <v>0</v>
      </c>
      <c r="F103" s="1796">
        <v>0</v>
      </c>
      <c r="G103" s="1796">
        <v>77</v>
      </c>
      <c r="H103" s="1796">
        <v>0</v>
      </c>
      <c r="I103" s="1796">
        <v>0</v>
      </c>
      <c r="J103" s="1796">
        <v>0</v>
      </c>
      <c r="K103" s="1796">
        <v>0</v>
      </c>
      <c r="L103" s="1796">
        <v>0</v>
      </c>
      <c r="M103" s="1796">
        <v>77</v>
      </c>
      <c r="N103" s="1796">
        <v>0</v>
      </c>
      <c r="O103" s="1796">
        <v>77</v>
      </c>
      <c r="P103" s="637"/>
      <c r="Q103" s="1026"/>
      <c r="R103" s="1026"/>
      <c r="S103" s="1026"/>
      <c r="T103" s="1026"/>
      <c r="U103" s="1026"/>
      <c r="V103" s="1026"/>
      <c r="W103" s="1026"/>
      <c r="X103" s="1026"/>
      <c r="Y103" s="1026"/>
      <c r="Z103" s="1026"/>
      <c r="AA103" s="1026"/>
      <c r="AB103" s="1026"/>
      <c r="AC103" s="1026"/>
      <c r="AD103" s="1026"/>
      <c r="AE103" s="1026"/>
      <c r="AF103" s="1026"/>
      <c r="AG103" s="1026"/>
      <c r="AH103" s="1026"/>
      <c r="AI103" s="1026"/>
      <c r="AJ103" s="1026"/>
      <c r="AK103" s="1026"/>
      <c r="AL103" s="1026"/>
      <c r="AM103" s="1026"/>
      <c r="AN103" s="1026"/>
      <c r="AO103" s="1026"/>
      <c r="AP103" s="1026"/>
      <c r="AQ103" s="1026"/>
      <c r="AR103" s="1026"/>
      <c r="AS103" s="1026"/>
      <c r="AT103" s="1026"/>
      <c r="AU103" s="1026"/>
      <c r="AV103" s="1026"/>
      <c r="AW103" s="1026"/>
      <c r="AX103" s="1026"/>
      <c r="AY103" s="1026"/>
      <c r="AZ103" s="1026"/>
      <c r="BA103" s="1026"/>
      <c r="BB103" s="1026"/>
      <c r="BC103" s="1026"/>
      <c r="BD103" s="1026"/>
      <c r="BE103" s="1026"/>
      <c r="BF103" s="1026"/>
      <c r="BG103" s="1026"/>
      <c r="BH103" s="1026"/>
      <c r="BI103" s="1026"/>
      <c r="BJ103" s="1026"/>
      <c r="BK103" s="1026"/>
      <c r="BL103" s="1026"/>
      <c r="BM103" s="1026"/>
      <c r="BN103" s="1026"/>
      <c r="BO103" s="1026"/>
      <c r="BP103" s="1026"/>
      <c r="BQ103" s="1026"/>
      <c r="BR103" s="1026"/>
      <c r="BS103" s="1026"/>
      <c r="BT103" s="1026"/>
      <c r="BU103" s="1026"/>
      <c r="BV103" s="1026"/>
      <c r="BW103" s="1026"/>
    </row>
    <row r="104" spans="1:75" s="61" customFormat="1" ht="16.5" customHeight="1">
      <c r="A104" s="2097" t="s">
        <v>2288</v>
      </c>
      <c r="B104" s="2097"/>
      <c r="C104" s="1796">
        <v>0</v>
      </c>
      <c r="D104" s="1796">
        <v>0</v>
      </c>
      <c r="E104" s="1796">
        <v>0</v>
      </c>
      <c r="F104" s="1796">
        <v>-868</v>
      </c>
      <c r="G104" s="1796">
        <v>0</v>
      </c>
      <c r="H104" s="1796">
        <v>0</v>
      </c>
      <c r="I104" s="1796">
        <v>0</v>
      </c>
      <c r="J104" s="1796">
        <v>0</v>
      </c>
      <c r="K104" s="1796">
        <v>0</v>
      </c>
      <c r="L104" s="1796">
        <v>0</v>
      </c>
      <c r="M104" s="1796">
        <v>-868</v>
      </c>
      <c r="N104" s="1796">
        <v>0</v>
      </c>
      <c r="O104" s="1796">
        <v>-868</v>
      </c>
      <c r="P104" s="637"/>
      <c r="Q104" s="1026"/>
      <c r="R104" s="1026"/>
      <c r="S104" s="1026"/>
      <c r="T104" s="1026"/>
      <c r="U104" s="1026"/>
      <c r="V104" s="1026"/>
      <c r="W104" s="1026"/>
      <c r="X104" s="1026"/>
      <c r="Y104" s="1026"/>
      <c r="Z104" s="1026"/>
      <c r="AA104" s="1026"/>
      <c r="AB104" s="1026"/>
      <c r="AC104" s="1026"/>
      <c r="AD104" s="1026"/>
      <c r="AE104" s="1026"/>
      <c r="AF104" s="1026"/>
      <c r="AG104" s="1026"/>
      <c r="AH104" s="1026"/>
      <c r="AI104" s="1026"/>
      <c r="AJ104" s="1026"/>
      <c r="AK104" s="1026"/>
      <c r="AL104" s="1026"/>
      <c r="AM104" s="1026"/>
      <c r="AN104" s="1026"/>
      <c r="AO104" s="1026"/>
      <c r="AP104" s="1026"/>
      <c r="AQ104" s="1026"/>
      <c r="AR104" s="1026"/>
      <c r="AS104" s="1026"/>
      <c r="AT104" s="1026"/>
      <c r="AU104" s="1026"/>
      <c r="AV104" s="1026"/>
      <c r="AW104" s="1026"/>
      <c r="AX104" s="1026"/>
      <c r="AY104" s="1026"/>
      <c r="AZ104" s="1026"/>
      <c r="BA104" s="1026"/>
      <c r="BB104" s="1026"/>
      <c r="BC104" s="1026"/>
      <c r="BD104" s="1026"/>
      <c r="BE104" s="1026"/>
      <c r="BF104" s="1026"/>
      <c r="BG104" s="1026"/>
      <c r="BH104" s="1026"/>
      <c r="BI104" s="1026"/>
      <c r="BJ104" s="1026"/>
      <c r="BK104" s="1026"/>
      <c r="BL104" s="1026"/>
      <c r="BM104" s="1026"/>
      <c r="BN104" s="1026"/>
      <c r="BO104" s="1026"/>
      <c r="BP104" s="1026"/>
      <c r="BQ104" s="1026"/>
      <c r="BR104" s="1026"/>
      <c r="BS104" s="1026"/>
      <c r="BT104" s="1026"/>
      <c r="BU104" s="1026"/>
      <c r="BV104" s="1026"/>
      <c r="BW104" s="1026"/>
    </row>
    <row r="105" spans="1:75" ht="16.5" customHeight="1">
      <c r="A105" s="2096" t="s">
        <v>2449</v>
      </c>
      <c r="B105" s="2096"/>
      <c r="C105" s="1796">
        <v>0</v>
      </c>
      <c r="D105" s="1796">
        <v>0</v>
      </c>
      <c r="E105" s="1796">
        <v>0</v>
      </c>
      <c r="F105" s="1796">
        <v>205</v>
      </c>
      <c r="G105" s="1796">
        <v>0</v>
      </c>
      <c r="H105" s="1796">
        <v>0</v>
      </c>
      <c r="I105" s="1796">
        <v>0</v>
      </c>
      <c r="J105" s="1796">
        <v>0</v>
      </c>
      <c r="K105" s="1796">
        <v>0</v>
      </c>
      <c r="L105" s="1796">
        <v>0</v>
      </c>
      <c r="M105" s="1796">
        <v>205</v>
      </c>
      <c r="N105" s="1796">
        <v>0</v>
      </c>
      <c r="O105" s="1796">
        <v>205</v>
      </c>
    </row>
    <row r="106" spans="1:75" s="61" customFormat="1" ht="16.5" customHeight="1">
      <c r="A106" s="2092" t="s">
        <v>150</v>
      </c>
      <c r="B106" s="2092"/>
      <c r="C106" s="1793">
        <v>0</v>
      </c>
      <c r="D106" s="1793">
        <v>0</v>
      </c>
      <c r="E106" s="1793">
        <v>0</v>
      </c>
      <c r="F106" s="1793">
        <v>0</v>
      </c>
      <c r="G106" s="1793">
        <v>6600</v>
      </c>
      <c r="H106" s="1793">
        <v>165</v>
      </c>
      <c r="I106" s="1793">
        <v>294</v>
      </c>
      <c r="J106" s="1793">
        <v>-4</v>
      </c>
      <c r="K106" s="1793">
        <v>-4299</v>
      </c>
      <c r="L106" s="1793">
        <v>-61</v>
      </c>
      <c r="M106" s="1793">
        <v>2695</v>
      </c>
      <c r="N106" s="1793">
        <v>284</v>
      </c>
      <c r="O106" s="1793">
        <v>2979</v>
      </c>
      <c r="P106" s="1026"/>
      <c r="Q106" s="1026"/>
      <c r="R106" s="1026"/>
      <c r="S106" s="1026"/>
      <c r="T106" s="1026"/>
      <c r="U106" s="1026"/>
      <c r="V106" s="1026"/>
      <c r="W106" s="1026"/>
      <c r="X106" s="1026"/>
      <c r="Y106" s="1026"/>
      <c r="Z106" s="1026"/>
      <c r="AA106" s="1026"/>
      <c r="AB106" s="1026"/>
      <c r="AC106" s="1026"/>
      <c r="AD106" s="1026"/>
      <c r="AE106" s="1026"/>
      <c r="AF106" s="1026"/>
      <c r="AG106" s="1026"/>
      <c r="AH106" s="1026"/>
      <c r="AI106" s="1026"/>
      <c r="AJ106" s="1026"/>
      <c r="AK106" s="1026"/>
      <c r="AL106" s="1026"/>
      <c r="AM106" s="1026"/>
      <c r="AN106" s="1026"/>
      <c r="AO106" s="1026"/>
      <c r="AP106" s="1026"/>
      <c r="AQ106" s="1026"/>
      <c r="AR106" s="1026"/>
      <c r="AS106" s="1026"/>
      <c r="AT106" s="1026"/>
      <c r="AU106" s="1026"/>
      <c r="AV106" s="1026"/>
      <c r="AW106" s="1026"/>
      <c r="AX106" s="1026"/>
      <c r="AY106" s="1026"/>
      <c r="AZ106" s="1026"/>
      <c r="BA106" s="1026"/>
      <c r="BB106" s="1026"/>
      <c r="BC106" s="1026"/>
      <c r="BD106" s="1026"/>
      <c r="BE106" s="1026"/>
      <c r="BF106" s="1026"/>
      <c r="BG106" s="1026"/>
      <c r="BH106" s="1026"/>
      <c r="BI106" s="1026"/>
      <c r="BJ106" s="1026"/>
      <c r="BK106" s="1026"/>
      <c r="BL106" s="1026"/>
      <c r="BM106" s="1026"/>
      <c r="BN106" s="1026"/>
      <c r="BO106" s="1026"/>
      <c r="BP106" s="1026"/>
      <c r="BQ106" s="1026"/>
      <c r="BR106" s="1026"/>
      <c r="BS106" s="1026"/>
      <c r="BT106" s="1026"/>
      <c r="BU106" s="1026"/>
      <c r="BV106" s="1026"/>
      <c r="BW106" s="1026"/>
    </row>
    <row r="107" spans="1:75" s="61" customFormat="1" ht="16.5" customHeight="1">
      <c r="A107" s="2093" t="s">
        <v>49</v>
      </c>
      <c r="B107" s="2093"/>
      <c r="C107" s="1796">
        <v>0</v>
      </c>
      <c r="D107" s="1796">
        <v>0</v>
      </c>
      <c r="E107" s="1796">
        <v>0</v>
      </c>
      <c r="F107" s="1796">
        <v>0</v>
      </c>
      <c r="G107" s="1796">
        <v>6668</v>
      </c>
      <c r="H107" s="1796">
        <v>0</v>
      </c>
      <c r="I107" s="1796">
        <v>0</v>
      </c>
      <c r="J107" s="1796">
        <v>0</v>
      </c>
      <c r="K107" s="1796">
        <v>0</v>
      </c>
      <c r="L107" s="1796">
        <v>0</v>
      </c>
      <c r="M107" s="1796">
        <v>6668</v>
      </c>
      <c r="N107" s="1796">
        <v>284</v>
      </c>
      <c r="O107" s="1796">
        <v>6952</v>
      </c>
      <c r="P107" s="637"/>
      <c r="Q107" s="1026"/>
      <c r="R107" s="1026"/>
      <c r="S107" s="1026"/>
      <c r="T107" s="1026"/>
      <c r="U107" s="1026"/>
      <c r="V107" s="1026"/>
      <c r="W107" s="1026"/>
      <c r="X107" s="1026"/>
      <c r="Y107" s="1026"/>
      <c r="Z107" s="1026"/>
      <c r="AA107" s="1026"/>
      <c r="AB107" s="1026"/>
      <c r="AC107" s="1026"/>
      <c r="AD107" s="1026"/>
      <c r="AE107" s="1026"/>
      <c r="AF107" s="1026"/>
      <c r="AG107" s="1026"/>
      <c r="AH107" s="1026"/>
      <c r="AI107" s="1026"/>
      <c r="AJ107" s="1026"/>
      <c r="AK107" s="1026"/>
      <c r="AL107" s="1026"/>
      <c r="AM107" s="1026"/>
      <c r="AN107" s="1026"/>
      <c r="AO107" s="1026"/>
      <c r="AP107" s="1026"/>
      <c r="AQ107" s="1026"/>
      <c r="AR107" s="1026"/>
      <c r="AS107" s="1026"/>
      <c r="AT107" s="1026"/>
      <c r="AU107" s="1026"/>
      <c r="AV107" s="1026"/>
      <c r="AW107" s="1026"/>
      <c r="AX107" s="1026"/>
      <c r="AY107" s="1026"/>
      <c r="AZ107" s="1026"/>
      <c r="BA107" s="1026"/>
      <c r="BB107" s="1026"/>
      <c r="BC107" s="1026"/>
      <c r="BD107" s="1026"/>
      <c r="BE107" s="1026"/>
      <c r="BF107" s="1026"/>
      <c r="BG107" s="1026"/>
      <c r="BH107" s="1026"/>
      <c r="BI107" s="1026"/>
      <c r="BJ107" s="1026"/>
      <c r="BK107" s="1026"/>
      <c r="BL107" s="1026"/>
      <c r="BM107" s="1026"/>
      <c r="BN107" s="1026"/>
      <c r="BO107" s="1026"/>
      <c r="BP107" s="1026"/>
      <c r="BQ107" s="1026"/>
      <c r="BR107" s="1026"/>
      <c r="BS107" s="1026"/>
      <c r="BT107" s="1026"/>
      <c r="BU107" s="1026"/>
      <c r="BV107" s="1026"/>
      <c r="BW107" s="1026"/>
    </row>
    <row r="108" spans="1:75" ht="16.5" customHeight="1">
      <c r="A108" s="2093" t="s">
        <v>165</v>
      </c>
      <c r="B108" s="2093"/>
      <c r="C108" s="1797">
        <v>0</v>
      </c>
      <c r="D108" s="1797">
        <v>0</v>
      </c>
      <c r="E108" s="1797">
        <v>0</v>
      </c>
      <c r="F108" s="1797">
        <v>0</v>
      </c>
      <c r="G108" s="1797">
        <v>-68</v>
      </c>
      <c r="H108" s="1797">
        <v>165</v>
      </c>
      <c r="I108" s="1797">
        <v>294</v>
      </c>
      <c r="J108" s="1797">
        <v>-4</v>
      </c>
      <c r="K108" s="1797">
        <v>-4299</v>
      </c>
      <c r="L108" s="1797">
        <v>-61</v>
      </c>
      <c r="M108" s="1797">
        <v>-3973</v>
      </c>
      <c r="N108" s="1797">
        <v>0</v>
      </c>
      <c r="O108" s="1797">
        <v>-3973</v>
      </c>
    </row>
    <row r="109" spans="1:75" s="61" customFormat="1" ht="16.5" customHeight="1">
      <c r="A109" s="2092" t="s">
        <v>164</v>
      </c>
      <c r="B109" s="2092"/>
      <c r="C109" s="1793">
        <v>0</v>
      </c>
      <c r="D109" s="1793">
        <v>0</v>
      </c>
      <c r="E109" s="1793">
        <v>0</v>
      </c>
      <c r="F109" s="1793">
        <v>0</v>
      </c>
      <c r="G109" s="1793">
        <v>0</v>
      </c>
      <c r="H109" s="1793">
        <v>0</v>
      </c>
      <c r="I109" s="1793">
        <v>0</v>
      </c>
      <c r="J109" s="1793">
        <v>0</v>
      </c>
      <c r="K109" s="1793">
        <v>0</v>
      </c>
      <c r="L109" s="1793">
        <v>0</v>
      </c>
      <c r="M109" s="1793">
        <v>0</v>
      </c>
      <c r="N109" s="1793">
        <v>0</v>
      </c>
      <c r="O109" s="1793">
        <v>0</v>
      </c>
      <c r="P109" s="1026"/>
      <c r="Q109" s="1026"/>
      <c r="R109" s="1026"/>
      <c r="S109" s="1026"/>
      <c r="T109" s="1026"/>
      <c r="U109" s="1026"/>
      <c r="V109" s="1026"/>
      <c r="W109" s="1026"/>
      <c r="X109" s="1026"/>
      <c r="Y109" s="1026"/>
      <c r="Z109" s="1026"/>
      <c r="AA109" s="1026"/>
      <c r="AB109" s="1026"/>
      <c r="AC109" s="1026"/>
      <c r="AD109" s="1026"/>
      <c r="AE109" s="1026"/>
      <c r="AF109" s="1026"/>
      <c r="AG109" s="1026"/>
      <c r="AH109" s="1026"/>
      <c r="AI109" s="1026"/>
      <c r="AJ109" s="1026"/>
      <c r="AK109" s="1026"/>
      <c r="AL109" s="1026"/>
      <c r="AM109" s="1026"/>
      <c r="AN109" s="1026"/>
      <c r="AO109" s="1026"/>
      <c r="AP109" s="1026"/>
      <c r="AQ109" s="1026"/>
      <c r="AR109" s="1026"/>
      <c r="AS109" s="1026"/>
      <c r="AT109" s="1026"/>
      <c r="AU109" s="1026"/>
      <c r="AV109" s="1026"/>
      <c r="AW109" s="1026"/>
      <c r="AX109" s="1026"/>
      <c r="AY109" s="1026"/>
      <c r="AZ109" s="1026"/>
      <c r="BA109" s="1026"/>
      <c r="BB109" s="1026"/>
      <c r="BC109" s="1026"/>
      <c r="BD109" s="1026"/>
      <c r="BE109" s="1026"/>
      <c r="BF109" s="1026"/>
      <c r="BG109" s="1026"/>
      <c r="BH109" s="1026"/>
      <c r="BI109" s="1026"/>
      <c r="BJ109" s="1026"/>
      <c r="BK109" s="1026"/>
      <c r="BL109" s="1026"/>
      <c r="BM109" s="1026"/>
      <c r="BN109" s="1026"/>
      <c r="BO109" s="1026"/>
      <c r="BP109" s="1026"/>
      <c r="BQ109" s="1026"/>
      <c r="BR109" s="1026"/>
      <c r="BS109" s="1026"/>
      <c r="BT109" s="1026"/>
      <c r="BU109" s="1026"/>
      <c r="BV109" s="1026"/>
      <c r="BW109" s="1026"/>
    </row>
    <row r="110" spans="1:75" s="61" customFormat="1" ht="16.5" customHeight="1">
      <c r="A110" s="2093" t="s">
        <v>163</v>
      </c>
      <c r="B110" s="2093"/>
      <c r="C110" s="1796">
        <v>0</v>
      </c>
      <c r="D110" s="1796">
        <v>0</v>
      </c>
      <c r="E110" s="1796">
        <v>0</v>
      </c>
      <c r="F110" s="1796">
        <v>350</v>
      </c>
      <c r="G110" s="1796">
        <v>-350</v>
      </c>
      <c r="H110" s="1796">
        <v>0</v>
      </c>
      <c r="I110" s="1796">
        <v>0</v>
      </c>
      <c r="J110" s="1796">
        <v>0</v>
      </c>
      <c r="K110" s="1796">
        <v>0</v>
      </c>
      <c r="L110" s="1796">
        <v>0</v>
      </c>
      <c r="M110" s="1796">
        <v>0</v>
      </c>
      <c r="N110" s="1796">
        <v>0</v>
      </c>
      <c r="O110" s="1796">
        <v>0</v>
      </c>
      <c r="P110" s="637"/>
      <c r="Q110" s="1026"/>
      <c r="R110" s="1026"/>
      <c r="S110" s="1026"/>
      <c r="T110" s="1026"/>
      <c r="U110" s="1026"/>
      <c r="V110" s="1026"/>
      <c r="W110" s="1026"/>
      <c r="X110" s="1026"/>
      <c r="Y110" s="1026"/>
      <c r="Z110" s="1026"/>
      <c r="AA110" s="1026"/>
      <c r="AB110" s="1026"/>
      <c r="AC110" s="1026"/>
      <c r="AD110" s="1026"/>
      <c r="AE110" s="1026"/>
      <c r="AF110" s="1026"/>
      <c r="AG110" s="1026"/>
      <c r="AH110" s="1026"/>
      <c r="AI110" s="1026"/>
      <c r="AJ110" s="1026"/>
      <c r="AK110" s="1026"/>
      <c r="AL110" s="1026"/>
      <c r="AM110" s="1026"/>
      <c r="AN110" s="1026"/>
      <c r="AO110" s="1026"/>
      <c r="AP110" s="1026"/>
      <c r="AQ110" s="1026"/>
      <c r="AR110" s="1026"/>
      <c r="AS110" s="1026"/>
      <c r="AT110" s="1026"/>
      <c r="AU110" s="1026"/>
      <c r="AV110" s="1026"/>
      <c r="AW110" s="1026"/>
      <c r="AX110" s="1026"/>
      <c r="AY110" s="1026"/>
      <c r="AZ110" s="1026"/>
      <c r="BA110" s="1026"/>
      <c r="BB110" s="1026"/>
      <c r="BC110" s="1026"/>
      <c r="BD110" s="1026"/>
      <c r="BE110" s="1026"/>
      <c r="BF110" s="1026"/>
      <c r="BG110" s="1026"/>
      <c r="BH110" s="1026"/>
      <c r="BI110" s="1026"/>
      <c r="BJ110" s="1026"/>
      <c r="BK110" s="1026"/>
      <c r="BL110" s="1026"/>
      <c r="BM110" s="1026"/>
      <c r="BN110" s="1026"/>
      <c r="BO110" s="1026"/>
      <c r="BP110" s="1026"/>
      <c r="BQ110" s="1026"/>
      <c r="BR110" s="1026"/>
      <c r="BS110" s="1026"/>
      <c r="BT110" s="1026"/>
      <c r="BU110" s="1026"/>
      <c r="BV110" s="1026"/>
      <c r="BW110" s="1026"/>
    </row>
    <row r="111" spans="1:75" s="61" customFormat="1" ht="16.5" customHeight="1">
      <c r="A111" s="2093" t="s">
        <v>1891</v>
      </c>
      <c r="B111" s="2093"/>
      <c r="C111" s="1796">
        <v>0</v>
      </c>
      <c r="D111" s="1796">
        <v>0</v>
      </c>
      <c r="E111" s="1796">
        <v>0</v>
      </c>
      <c r="F111" s="1796">
        <v>4373</v>
      </c>
      <c r="G111" s="1796">
        <v>-4373</v>
      </c>
      <c r="H111" s="1796">
        <v>0</v>
      </c>
      <c r="I111" s="1796">
        <v>0</v>
      </c>
      <c r="J111" s="1796">
        <v>0</v>
      </c>
      <c r="K111" s="1796">
        <v>0</v>
      </c>
      <c r="L111" s="1796">
        <v>0</v>
      </c>
      <c r="M111" s="1796">
        <v>0</v>
      </c>
      <c r="N111" s="1796">
        <v>0</v>
      </c>
      <c r="O111" s="1796">
        <v>0</v>
      </c>
      <c r="P111" s="637"/>
      <c r="Q111" s="1026"/>
      <c r="R111" s="1026"/>
      <c r="S111" s="1026"/>
      <c r="T111" s="1026"/>
      <c r="U111" s="1026"/>
      <c r="V111" s="1026"/>
      <c r="W111" s="1026"/>
      <c r="X111" s="1026"/>
      <c r="Y111" s="1026"/>
      <c r="Z111" s="1026"/>
      <c r="AA111" s="1026"/>
      <c r="AB111" s="1026"/>
      <c r="AC111" s="1026"/>
      <c r="AD111" s="1026"/>
      <c r="AE111" s="1026"/>
      <c r="AF111" s="1026"/>
      <c r="AG111" s="1026"/>
      <c r="AH111" s="1026"/>
      <c r="AI111" s="1026"/>
      <c r="AJ111" s="1026"/>
      <c r="AK111" s="1026"/>
      <c r="AL111" s="1026"/>
      <c r="AM111" s="1026"/>
      <c r="AN111" s="1026"/>
      <c r="AO111" s="1026"/>
      <c r="AP111" s="1026"/>
      <c r="AQ111" s="1026"/>
      <c r="AR111" s="1026"/>
      <c r="AS111" s="1026"/>
      <c r="AT111" s="1026"/>
      <c r="AU111" s="1026"/>
      <c r="AV111" s="1026"/>
      <c r="AW111" s="1026"/>
      <c r="AX111" s="1026"/>
      <c r="AY111" s="1026"/>
      <c r="AZ111" s="1026"/>
      <c r="BA111" s="1026"/>
      <c r="BB111" s="1026"/>
      <c r="BC111" s="1026"/>
      <c r="BD111" s="1026"/>
      <c r="BE111" s="1026"/>
      <c r="BF111" s="1026"/>
      <c r="BG111" s="1026"/>
      <c r="BH111" s="1026"/>
      <c r="BI111" s="1026"/>
      <c r="BJ111" s="1026"/>
      <c r="BK111" s="1026"/>
      <c r="BL111" s="1026"/>
      <c r="BM111" s="1026"/>
      <c r="BN111" s="1026"/>
      <c r="BO111" s="1026"/>
      <c r="BP111" s="1026"/>
      <c r="BQ111" s="1026"/>
      <c r="BR111" s="1026"/>
      <c r="BS111" s="1026"/>
      <c r="BT111" s="1026"/>
      <c r="BU111" s="1026"/>
      <c r="BV111" s="1026"/>
      <c r="BW111" s="1026"/>
    </row>
    <row r="112" spans="1:75" s="61" customFormat="1" ht="16.5" customHeight="1">
      <c r="A112" s="1791" t="s">
        <v>2417</v>
      </c>
      <c r="B112" s="1792"/>
      <c r="C112" s="1798">
        <v>90729</v>
      </c>
      <c r="D112" s="1798">
        <v>-79</v>
      </c>
      <c r="E112" s="1798">
        <v>1915</v>
      </c>
      <c r="F112" s="1798">
        <v>70045</v>
      </c>
      <c r="G112" s="1798">
        <v>0</v>
      </c>
      <c r="H112" s="1798">
        <v>-2377</v>
      </c>
      <c r="I112" s="1798">
        <v>294</v>
      </c>
      <c r="J112" s="1798">
        <v>-1490</v>
      </c>
      <c r="K112" s="1798">
        <v>2232</v>
      </c>
      <c r="L112" s="1798">
        <v>-8454</v>
      </c>
      <c r="M112" s="1798">
        <v>152815</v>
      </c>
      <c r="N112" s="1798">
        <v>10075</v>
      </c>
      <c r="O112" s="1798">
        <v>162890</v>
      </c>
      <c r="P112" s="637"/>
      <c r="Q112" s="1026"/>
      <c r="R112" s="1026"/>
      <c r="S112" s="1026"/>
      <c r="T112" s="1026"/>
      <c r="U112" s="1026"/>
      <c r="V112" s="1026"/>
      <c r="W112" s="1026"/>
      <c r="X112" s="1026"/>
      <c r="Y112" s="1026"/>
      <c r="Z112" s="1026"/>
      <c r="AA112" s="1026"/>
      <c r="AB112" s="1026"/>
      <c r="AC112" s="1026"/>
      <c r="AD112" s="1026"/>
      <c r="AE112" s="1026"/>
      <c r="AF112" s="1026"/>
      <c r="AG112" s="1026"/>
      <c r="AH112" s="1026"/>
      <c r="AI112" s="1026"/>
      <c r="AJ112" s="1026"/>
      <c r="AK112" s="1026"/>
      <c r="AL112" s="1026"/>
      <c r="AM112" s="1026"/>
      <c r="AN112" s="1026"/>
      <c r="AO112" s="1026"/>
      <c r="AP112" s="1026"/>
      <c r="AQ112" s="1026"/>
      <c r="AR112" s="1026"/>
      <c r="AS112" s="1026"/>
      <c r="AT112" s="1026"/>
      <c r="AU112" s="1026"/>
      <c r="AV112" s="1026"/>
      <c r="AW112" s="1026"/>
      <c r="AX112" s="1026"/>
      <c r="AY112" s="1026"/>
      <c r="AZ112" s="1026"/>
      <c r="BA112" s="1026"/>
      <c r="BB112" s="1026"/>
      <c r="BC112" s="1026"/>
      <c r="BD112" s="1026"/>
      <c r="BE112" s="1026"/>
      <c r="BF112" s="1026"/>
      <c r="BG112" s="1026"/>
      <c r="BH112" s="1026"/>
      <c r="BI112" s="1026"/>
      <c r="BJ112" s="1026"/>
      <c r="BK112" s="1026"/>
      <c r="BL112" s="1026"/>
      <c r="BM112" s="1026"/>
      <c r="BN112" s="1026"/>
      <c r="BO112" s="1026"/>
      <c r="BP112" s="1026"/>
      <c r="BQ112" s="1026"/>
      <c r="BR112" s="1026"/>
      <c r="BS112" s="1026"/>
      <c r="BT112" s="1026"/>
      <c r="BU112" s="1026"/>
      <c r="BV112" s="1026"/>
      <c r="BW112" s="1026"/>
    </row>
    <row r="113" spans="1:75" s="61" customFormat="1" ht="16.5" customHeight="1" thickBot="1">
      <c r="A113" s="2098" t="s">
        <v>2215</v>
      </c>
      <c r="B113" s="2098"/>
      <c r="C113" s="1799">
        <v>0</v>
      </c>
      <c r="D113" s="1799">
        <v>449</v>
      </c>
      <c r="E113" s="1799">
        <v>-335</v>
      </c>
      <c r="F113" s="1799">
        <v>4060</v>
      </c>
      <c r="G113" s="1799">
        <v>0</v>
      </c>
      <c r="H113" s="1799">
        <v>165</v>
      </c>
      <c r="I113" s="1799">
        <v>294</v>
      </c>
      <c r="J113" s="1799">
        <v>-4</v>
      </c>
      <c r="K113" s="1799">
        <v>-4299</v>
      </c>
      <c r="L113" s="1799">
        <v>-61</v>
      </c>
      <c r="M113" s="1799">
        <v>269</v>
      </c>
      <c r="N113" s="1799">
        <v>-1537</v>
      </c>
      <c r="O113" s="1799">
        <v>-1268</v>
      </c>
      <c r="P113" s="637"/>
      <c r="Q113" s="1026"/>
      <c r="R113" s="1026"/>
      <c r="S113" s="1026"/>
      <c r="T113" s="1026"/>
      <c r="U113" s="1026"/>
      <c r="V113" s="1026"/>
      <c r="W113" s="1026"/>
      <c r="X113" s="1026"/>
      <c r="Y113" s="1026"/>
      <c r="Z113" s="1026"/>
      <c r="AA113" s="1026"/>
      <c r="AB113" s="1026"/>
      <c r="AC113" s="1026"/>
      <c r="AD113" s="1026"/>
      <c r="AE113" s="1026"/>
      <c r="AF113" s="1026"/>
      <c r="AG113" s="1026"/>
      <c r="AH113" s="1026"/>
      <c r="AI113" s="1026"/>
      <c r="AJ113" s="1026"/>
      <c r="AK113" s="1026"/>
      <c r="AL113" s="1026"/>
      <c r="AM113" s="1026"/>
      <c r="AN113" s="1026"/>
      <c r="AO113" s="1026"/>
      <c r="AP113" s="1026"/>
      <c r="AQ113" s="1026"/>
      <c r="AR113" s="1026"/>
      <c r="AS113" s="1026"/>
      <c r="AT113" s="1026"/>
      <c r="AU113" s="1026"/>
      <c r="AV113" s="1026"/>
      <c r="AW113" s="1026"/>
      <c r="AX113" s="1026"/>
      <c r="AY113" s="1026"/>
      <c r="AZ113" s="1026"/>
      <c r="BA113" s="1026"/>
      <c r="BB113" s="1026"/>
      <c r="BC113" s="1026"/>
      <c r="BD113" s="1026"/>
      <c r="BE113" s="1026"/>
      <c r="BF113" s="1026"/>
      <c r="BG113" s="1026"/>
      <c r="BH113" s="1026"/>
      <c r="BI113" s="1026"/>
      <c r="BJ113" s="1026"/>
      <c r="BK113" s="1026"/>
      <c r="BL113" s="1026"/>
      <c r="BM113" s="1026"/>
      <c r="BN113" s="1026"/>
      <c r="BO113" s="1026"/>
      <c r="BP113" s="1026"/>
      <c r="BQ113" s="1026"/>
      <c r="BR113" s="1026"/>
      <c r="BS113" s="1026"/>
      <c r="BT113" s="1026"/>
      <c r="BU113" s="1026"/>
      <c r="BV113" s="1026"/>
      <c r="BW113" s="1026"/>
    </row>
    <row r="114" spans="1:75" s="61" customFormat="1" ht="16.5" customHeight="1">
      <c r="A114" s="2094" t="s">
        <v>2418</v>
      </c>
      <c r="B114" s="2094"/>
      <c r="C114" s="1800"/>
      <c r="D114" s="1800"/>
      <c r="E114" s="1800"/>
      <c r="F114" s="1800"/>
      <c r="G114" s="1800"/>
      <c r="H114" s="1800"/>
      <c r="I114" s="1800"/>
      <c r="J114" s="1800"/>
      <c r="K114" s="1800"/>
      <c r="L114" s="1800"/>
      <c r="M114" s="1800"/>
      <c r="N114" s="1800"/>
      <c r="O114" s="1800"/>
      <c r="P114" s="1753" t="s">
        <v>2296</v>
      </c>
      <c r="Q114" s="1026"/>
      <c r="R114" s="1026"/>
      <c r="S114" s="1026"/>
      <c r="T114" s="1026"/>
      <c r="U114" s="1026"/>
      <c r="V114" s="1026"/>
      <c r="W114" s="1026"/>
      <c r="X114" s="1026"/>
      <c r="Y114" s="1026"/>
      <c r="Z114" s="1026"/>
      <c r="AA114" s="1026"/>
      <c r="AB114" s="1026"/>
      <c r="AC114" s="1026"/>
      <c r="AD114" s="1026"/>
      <c r="AE114" s="1026"/>
      <c r="AF114" s="1026"/>
      <c r="AG114" s="1026"/>
      <c r="AH114" s="1026"/>
      <c r="AI114" s="1026"/>
      <c r="AJ114" s="1026"/>
      <c r="AK114" s="1026"/>
      <c r="AL114" s="1026"/>
      <c r="AM114" s="1026"/>
      <c r="AN114" s="1026"/>
      <c r="AO114" s="1026"/>
      <c r="AP114" s="1026"/>
      <c r="AQ114" s="1026"/>
      <c r="AR114" s="1026"/>
      <c r="AS114" s="1026"/>
      <c r="AT114" s="1026"/>
      <c r="AU114" s="1026"/>
      <c r="AV114" s="1026"/>
      <c r="AW114" s="1026"/>
      <c r="AX114" s="1026"/>
      <c r="AY114" s="1026"/>
      <c r="AZ114" s="1026"/>
      <c r="BA114" s="1026"/>
      <c r="BB114" s="1026"/>
      <c r="BC114" s="1026"/>
      <c r="BD114" s="1026"/>
      <c r="BE114" s="1026"/>
      <c r="BF114" s="1026"/>
      <c r="BG114" s="1026"/>
      <c r="BH114" s="1026"/>
      <c r="BI114" s="1026"/>
      <c r="BJ114" s="1026"/>
      <c r="BK114" s="1026"/>
      <c r="BL114" s="1026"/>
      <c r="BM114" s="1026"/>
      <c r="BN114" s="1026"/>
      <c r="BO114" s="1026"/>
      <c r="BP114" s="1026"/>
      <c r="BQ114" s="1026"/>
      <c r="BR114" s="1026"/>
      <c r="BS114" s="1026"/>
      <c r="BT114" s="1026"/>
      <c r="BU114" s="1026"/>
      <c r="BV114" s="1026"/>
      <c r="BW114" s="1026"/>
    </row>
    <row r="115" spans="1:75" s="61" customFormat="1" ht="16.5" customHeight="1">
      <c r="A115" s="2095"/>
      <c r="B115" s="2095"/>
      <c r="C115" s="5"/>
      <c r="D115" s="5"/>
      <c r="E115" s="5"/>
      <c r="F115" s="5"/>
      <c r="G115" s="5"/>
      <c r="H115" s="5"/>
      <c r="I115" s="5"/>
      <c r="J115" s="5"/>
      <c r="K115" s="5"/>
      <c r="L115" s="5"/>
      <c r="M115" s="5"/>
      <c r="N115" s="5"/>
      <c r="O115" s="5"/>
      <c r="P115" s="637"/>
      <c r="Q115" s="1026"/>
      <c r="R115" s="1026"/>
      <c r="S115" s="1026"/>
      <c r="T115" s="1026"/>
      <c r="U115" s="1026"/>
      <c r="V115" s="1026"/>
      <c r="W115" s="1026"/>
      <c r="X115" s="1026"/>
      <c r="Y115" s="1026"/>
      <c r="Z115" s="1026"/>
      <c r="AA115" s="1026"/>
      <c r="AB115" s="1026"/>
      <c r="AC115" s="1026"/>
      <c r="AD115" s="1026"/>
      <c r="AE115" s="1026"/>
      <c r="AF115" s="1026"/>
      <c r="AG115" s="1026"/>
      <c r="AH115" s="1026"/>
      <c r="AI115" s="1026"/>
      <c r="AJ115" s="1026"/>
      <c r="AK115" s="1026"/>
      <c r="AL115" s="1026"/>
      <c r="AM115" s="1026"/>
      <c r="AN115" s="1026"/>
      <c r="AO115" s="1026"/>
      <c r="AP115" s="1026"/>
      <c r="AQ115" s="1026"/>
      <c r="AR115" s="1026"/>
      <c r="AS115" s="1026"/>
      <c r="AT115" s="1026"/>
      <c r="AU115" s="1026"/>
      <c r="AV115" s="1026"/>
      <c r="AW115" s="1026"/>
      <c r="AX115" s="1026"/>
      <c r="AY115" s="1026"/>
      <c r="AZ115" s="1026"/>
      <c r="BA115" s="1026"/>
      <c r="BB115" s="1026"/>
      <c r="BC115" s="1026"/>
      <c r="BD115" s="1026"/>
      <c r="BE115" s="1026"/>
      <c r="BF115" s="1026"/>
      <c r="BG115" s="1026"/>
      <c r="BH115" s="1026"/>
      <c r="BI115" s="1026"/>
      <c r="BJ115" s="1026"/>
      <c r="BK115" s="1026"/>
      <c r="BL115" s="1026"/>
      <c r="BM115" s="1026"/>
      <c r="BN115" s="1026"/>
      <c r="BO115" s="1026"/>
      <c r="BP115" s="1026"/>
      <c r="BQ115" s="1026"/>
      <c r="BR115" s="1026"/>
      <c r="BS115" s="1026"/>
      <c r="BT115" s="1026"/>
      <c r="BU115" s="1026"/>
      <c r="BV115" s="1026"/>
      <c r="BW115" s="1026"/>
    </row>
    <row r="116" spans="1:75" s="61" customFormat="1" ht="21" customHeight="1">
      <c r="A116" s="2095"/>
      <c r="B116" s="2095"/>
      <c r="C116" s="5"/>
      <c r="D116" s="5"/>
      <c r="E116" s="5"/>
      <c r="F116" s="5"/>
      <c r="G116" s="5"/>
      <c r="H116" s="5"/>
      <c r="I116" s="5"/>
      <c r="J116" s="5"/>
      <c r="K116" s="5"/>
      <c r="L116" s="5"/>
      <c r="M116" s="5"/>
      <c r="N116" s="5"/>
      <c r="O116" s="5"/>
      <c r="P116" s="637"/>
      <c r="Q116" s="1026"/>
      <c r="R116" s="1026"/>
      <c r="S116" s="1026"/>
      <c r="T116" s="1026"/>
      <c r="U116" s="1026"/>
      <c r="V116" s="1026"/>
      <c r="W116" s="1026"/>
      <c r="X116" s="1026"/>
      <c r="Y116" s="1026"/>
      <c r="Z116" s="1026"/>
      <c r="AA116" s="1026"/>
      <c r="AB116" s="1026"/>
      <c r="AC116" s="1026"/>
      <c r="AD116" s="1026"/>
      <c r="AE116" s="1026"/>
      <c r="AF116" s="1026"/>
      <c r="AG116" s="1026"/>
      <c r="AH116" s="1026"/>
      <c r="AI116" s="1026"/>
      <c r="AJ116" s="1026"/>
      <c r="AK116" s="1026"/>
      <c r="AL116" s="1026"/>
      <c r="AM116" s="1026"/>
      <c r="AN116" s="1026"/>
      <c r="AO116" s="1026"/>
      <c r="AP116" s="1026"/>
      <c r="AQ116" s="1026"/>
      <c r="AR116" s="1026"/>
      <c r="AS116" s="1026"/>
      <c r="AT116" s="1026"/>
      <c r="AU116" s="1026"/>
      <c r="AV116" s="1026"/>
      <c r="AW116" s="1026"/>
      <c r="AX116" s="1026"/>
      <c r="AY116" s="1026"/>
      <c r="AZ116" s="1026"/>
      <c r="BA116" s="1026"/>
      <c r="BB116" s="1026"/>
      <c r="BC116" s="1026"/>
      <c r="BD116" s="1026"/>
      <c r="BE116" s="1026"/>
      <c r="BF116" s="1026"/>
      <c r="BG116" s="1026"/>
      <c r="BH116" s="1026"/>
      <c r="BI116" s="1026"/>
      <c r="BJ116" s="1026"/>
      <c r="BK116" s="1026"/>
      <c r="BL116" s="1026"/>
      <c r="BM116" s="1026"/>
      <c r="BN116" s="1026"/>
      <c r="BO116" s="1026"/>
      <c r="BP116" s="1026"/>
      <c r="BQ116" s="1026"/>
      <c r="BR116" s="1026"/>
      <c r="BS116" s="1026"/>
      <c r="BT116" s="1026"/>
      <c r="BU116" s="1026"/>
      <c r="BV116" s="1026"/>
      <c r="BW116" s="1026"/>
    </row>
    <row r="117" spans="1:75" s="61" customFormat="1" ht="16.5" customHeight="1">
      <c r="A117" s="720" t="s">
        <v>1648</v>
      </c>
      <c r="B117" s="7"/>
      <c r="C117" s="5"/>
      <c r="D117" s="5"/>
      <c r="E117" s="5"/>
      <c r="F117" s="5"/>
      <c r="G117" s="5"/>
      <c r="H117" s="5"/>
      <c r="I117" s="5"/>
      <c r="J117" s="5"/>
      <c r="K117" s="5"/>
      <c r="L117" s="5"/>
      <c r="M117" s="5"/>
      <c r="N117" s="5"/>
      <c r="O117" s="5"/>
      <c r="P117" s="637"/>
      <c r="Q117" s="1026"/>
      <c r="R117" s="1026"/>
      <c r="S117" s="1026"/>
      <c r="T117" s="1026"/>
      <c r="U117" s="1026"/>
      <c r="V117" s="1026"/>
      <c r="W117" s="1026"/>
      <c r="X117" s="1026"/>
      <c r="Y117" s="1026"/>
      <c r="Z117" s="1026"/>
      <c r="AA117" s="1026"/>
      <c r="AB117" s="1026"/>
      <c r="AC117" s="1026"/>
      <c r="AD117" s="1026"/>
      <c r="AE117" s="1026"/>
      <c r="AF117" s="1026"/>
      <c r="AG117" s="1026"/>
      <c r="AH117" s="1026"/>
      <c r="AI117" s="1026"/>
      <c r="AJ117" s="1026"/>
      <c r="AK117" s="1026"/>
      <c r="AL117" s="1026"/>
      <c r="AM117" s="1026"/>
      <c r="AN117" s="1026"/>
      <c r="AO117" s="1026"/>
      <c r="AP117" s="1026"/>
      <c r="AQ117" s="1026"/>
      <c r="AR117" s="1026"/>
      <c r="AS117" s="1026"/>
      <c r="AT117" s="1026"/>
      <c r="AU117" s="1026"/>
      <c r="AV117" s="1026"/>
      <c r="AW117" s="1026"/>
      <c r="AX117" s="1026"/>
      <c r="AY117" s="1026"/>
      <c r="AZ117" s="1026"/>
      <c r="BA117" s="1026"/>
      <c r="BB117" s="1026"/>
      <c r="BC117" s="1026"/>
      <c r="BD117" s="1026"/>
      <c r="BE117" s="1026"/>
      <c r="BF117" s="1026"/>
      <c r="BG117" s="1026"/>
      <c r="BH117" s="1026"/>
      <c r="BI117" s="1026"/>
      <c r="BJ117" s="1026"/>
      <c r="BK117" s="1026"/>
      <c r="BL117" s="1026"/>
      <c r="BM117" s="1026"/>
      <c r="BN117" s="1026"/>
      <c r="BO117" s="1026"/>
      <c r="BP117" s="1026"/>
      <c r="BQ117" s="1026"/>
      <c r="BR117" s="1026"/>
      <c r="BS117" s="1026"/>
      <c r="BT117" s="1026"/>
      <c r="BU117" s="1026"/>
      <c r="BV117" s="1026"/>
      <c r="BW117" s="1026"/>
    </row>
    <row r="118" spans="1:75" s="61" customFormat="1" ht="16.5" customHeight="1">
      <c r="A118" s="637"/>
      <c r="B118" s="637"/>
      <c r="C118"/>
      <c r="D118"/>
      <c r="E118"/>
      <c r="F118"/>
      <c r="G118"/>
      <c r="H118"/>
      <c r="I118"/>
      <c r="J118"/>
      <c r="K118"/>
      <c r="L118"/>
      <c r="M118" s="5"/>
      <c r="N118" s="5"/>
      <c r="O118" s="5"/>
      <c r="P118" s="637"/>
      <c r="Q118" s="1026"/>
      <c r="R118" s="1026"/>
      <c r="S118" s="1026"/>
      <c r="T118" s="1026"/>
      <c r="U118" s="1026"/>
      <c r="V118" s="1026"/>
      <c r="W118" s="1026"/>
      <c r="X118" s="1026"/>
      <c r="Y118" s="1026"/>
      <c r="Z118" s="1026"/>
      <c r="AA118" s="1026"/>
      <c r="AB118" s="1026"/>
      <c r="AC118" s="1026"/>
      <c r="AD118" s="1026"/>
      <c r="AE118" s="1026"/>
      <c r="AF118" s="1026"/>
      <c r="AG118" s="1026"/>
      <c r="AH118" s="1026"/>
      <c r="AI118" s="1026"/>
      <c r="AJ118" s="1026"/>
      <c r="AK118" s="1026"/>
      <c r="AL118" s="1026"/>
      <c r="AM118" s="1026"/>
      <c r="AN118" s="1026"/>
      <c r="AO118" s="1026"/>
      <c r="AP118" s="1026"/>
      <c r="AQ118" s="1026"/>
      <c r="AR118" s="1026"/>
      <c r="AS118" s="1026"/>
      <c r="AT118" s="1026"/>
      <c r="AU118" s="1026"/>
      <c r="AV118" s="1026"/>
      <c r="AW118" s="1026"/>
      <c r="AX118" s="1026"/>
      <c r="AY118" s="1026"/>
      <c r="AZ118" s="1026"/>
      <c r="BA118" s="1026"/>
      <c r="BB118" s="1026"/>
      <c r="BC118" s="1026"/>
      <c r="BD118" s="1026"/>
      <c r="BE118" s="1026"/>
      <c r="BF118" s="1026"/>
      <c r="BG118" s="1026"/>
      <c r="BH118" s="1026"/>
      <c r="BI118" s="1026"/>
      <c r="BJ118" s="1026"/>
      <c r="BK118" s="1026"/>
      <c r="BL118" s="1026"/>
      <c r="BM118" s="1026"/>
      <c r="BN118" s="1026"/>
      <c r="BO118" s="1026"/>
      <c r="BP118" s="1026"/>
      <c r="BQ118" s="1026"/>
      <c r="BR118" s="1026"/>
      <c r="BS118" s="1026"/>
      <c r="BT118" s="1026"/>
      <c r="BU118" s="1026"/>
      <c r="BV118" s="1026"/>
      <c r="BW118" s="1026"/>
    </row>
    <row r="119" spans="1:75" s="61" customFormat="1" ht="16.5" customHeight="1">
      <c r="A119" s="637"/>
      <c r="B119" s="637"/>
      <c r="C119"/>
      <c r="D119"/>
      <c r="E119"/>
      <c r="F119"/>
      <c r="G119"/>
      <c r="H119"/>
      <c r="I119"/>
      <c r="J119"/>
      <c r="K119"/>
      <c r="L119"/>
      <c r="M119" s="5"/>
      <c r="N119" s="5"/>
      <c r="O119" s="5"/>
      <c r="P119" s="637"/>
      <c r="Q119" s="1026"/>
      <c r="R119" s="1026"/>
      <c r="S119" s="1026"/>
      <c r="T119" s="1026"/>
      <c r="U119" s="1026"/>
      <c r="V119" s="1026"/>
      <c r="W119" s="1026"/>
      <c r="X119" s="1026"/>
      <c r="Y119" s="1026"/>
      <c r="Z119" s="1026"/>
      <c r="AA119" s="1026"/>
      <c r="AB119" s="1026"/>
      <c r="AC119" s="1026"/>
      <c r="AD119" s="1026"/>
      <c r="AE119" s="1026"/>
      <c r="AF119" s="1026"/>
      <c r="AG119" s="1026"/>
      <c r="AH119" s="1026"/>
      <c r="AI119" s="1026"/>
      <c r="AJ119" s="1026"/>
      <c r="AK119" s="1026"/>
      <c r="AL119" s="1026"/>
      <c r="AM119" s="1026"/>
      <c r="AN119" s="1026"/>
      <c r="AO119" s="1026"/>
      <c r="AP119" s="1026"/>
      <c r="AQ119" s="1026"/>
      <c r="AR119" s="1026"/>
      <c r="AS119" s="1026"/>
      <c r="AT119" s="1026"/>
      <c r="AU119" s="1026"/>
      <c r="AV119" s="1026"/>
      <c r="AW119" s="1026"/>
      <c r="AX119" s="1026"/>
      <c r="AY119" s="1026"/>
      <c r="AZ119" s="1026"/>
      <c r="BA119" s="1026"/>
      <c r="BB119" s="1026"/>
      <c r="BC119" s="1026"/>
      <c r="BD119" s="1026"/>
      <c r="BE119" s="1026"/>
      <c r="BF119" s="1026"/>
      <c r="BG119" s="1026"/>
      <c r="BH119" s="1026"/>
      <c r="BI119" s="1026"/>
      <c r="BJ119" s="1026"/>
      <c r="BK119" s="1026"/>
      <c r="BL119" s="1026"/>
      <c r="BM119" s="1026"/>
      <c r="BN119" s="1026"/>
      <c r="BO119" s="1026"/>
      <c r="BP119" s="1026"/>
      <c r="BQ119" s="1026"/>
      <c r="BR119" s="1026"/>
      <c r="BS119" s="1026"/>
      <c r="BT119" s="1026"/>
      <c r="BU119" s="1026"/>
      <c r="BV119" s="1026"/>
      <c r="BW119" s="1026"/>
    </row>
    <row r="120" spans="1:75" ht="16.5" customHeight="1">
      <c r="A120" s="637"/>
      <c r="B120" s="637"/>
    </row>
    <row r="121" spans="1:75" s="61" customFormat="1" ht="16.5" customHeight="1">
      <c r="A121" s="637"/>
      <c r="B121" s="637"/>
      <c r="C121"/>
      <c r="D121"/>
      <c r="E121"/>
      <c r="F121"/>
      <c r="G121"/>
      <c r="H121"/>
      <c r="I121"/>
      <c r="J121"/>
      <c r="K121"/>
      <c r="L121"/>
      <c r="M121" s="5"/>
      <c r="N121" s="5"/>
      <c r="O121" s="5"/>
      <c r="P121" s="637"/>
      <c r="Q121" s="1026"/>
      <c r="R121" s="1026"/>
      <c r="S121" s="1026"/>
      <c r="T121" s="1026"/>
      <c r="U121" s="1026"/>
      <c r="V121" s="1026"/>
      <c r="W121" s="1026"/>
      <c r="X121" s="1026"/>
      <c r="Y121" s="1026"/>
      <c r="Z121" s="1026"/>
      <c r="AA121" s="1026"/>
      <c r="AB121" s="1026"/>
      <c r="AC121" s="1026"/>
      <c r="AD121" s="1026"/>
      <c r="AE121" s="1026"/>
      <c r="AF121" s="1026"/>
      <c r="AG121" s="1026"/>
      <c r="AH121" s="1026"/>
      <c r="AI121" s="1026"/>
      <c r="AJ121" s="1026"/>
      <c r="AK121" s="1026"/>
      <c r="AL121" s="1026"/>
      <c r="AM121" s="1026"/>
      <c r="AN121" s="1026"/>
      <c r="AO121" s="1026"/>
      <c r="AP121" s="1026"/>
      <c r="AQ121" s="1026"/>
      <c r="AR121" s="1026"/>
      <c r="AS121" s="1026"/>
      <c r="AT121" s="1026"/>
      <c r="AU121" s="1026"/>
      <c r="AV121" s="1026"/>
      <c r="AW121" s="1026"/>
      <c r="AX121" s="1026"/>
      <c r="AY121" s="1026"/>
      <c r="AZ121" s="1026"/>
      <c r="BA121" s="1026"/>
      <c r="BB121" s="1026"/>
      <c r="BC121" s="1026"/>
      <c r="BD121" s="1026"/>
      <c r="BE121" s="1026"/>
      <c r="BF121" s="1026"/>
      <c r="BG121" s="1026"/>
      <c r="BH121" s="1026"/>
      <c r="BI121" s="1026"/>
      <c r="BJ121" s="1026"/>
      <c r="BK121" s="1026"/>
      <c r="BL121" s="1026"/>
      <c r="BM121" s="1026"/>
      <c r="BN121" s="1026"/>
      <c r="BO121" s="1026"/>
      <c r="BP121" s="1026"/>
      <c r="BQ121" s="1026"/>
      <c r="BR121" s="1026"/>
      <c r="BS121" s="1026"/>
      <c r="BT121" s="1026"/>
      <c r="BU121" s="1026"/>
      <c r="BV121" s="1026"/>
      <c r="BW121" s="1026"/>
    </row>
    <row r="122" spans="1:75" s="61" customFormat="1" ht="16.5" customHeight="1">
      <c r="A122" s="637"/>
      <c r="B122" s="637"/>
      <c r="C122"/>
      <c r="D122"/>
      <c r="E122"/>
      <c r="F122"/>
      <c r="G122"/>
      <c r="H122"/>
      <c r="I122"/>
      <c r="J122"/>
      <c r="K122"/>
      <c r="L122"/>
      <c r="M122" s="5"/>
      <c r="N122" s="5"/>
      <c r="O122" s="5"/>
      <c r="P122" s="637"/>
      <c r="Q122" s="1026"/>
      <c r="R122" s="1026"/>
      <c r="S122" s="1026"/>
      <c r="T122" s="1026"/>
      <c r="U122" s="1026"/>
      <c r="V122" s="1026"/>
      <c r="W122" s="1026"/>
      <c r="X122" s="1026"/>
      <c r="Y122" s="1026"/>
      <c r="Z122" s="1026"/>
      <c r="AA122" s="1026"/>
      <c r="AB122" s="1026"/>
      <c r="AC122" s="1026"/>
      <c r="AD122" s="1026"/>
      <c r="AE122" s="1026"/>
      <c r="AF122" s="1026"/>
      <c r="AG122" s="1026"/>
      <c r="AH122" s="1026"/>
      <c r="AI122" s="1026"/>
      <c r="AJ122" s="1026"/>
      <c r="AK122" s="1026"/>
      <c r="AL122" s="1026"/>
      <c r="AM122" s="1026"/>
      <c r="AN122" s="1026"/>
      <c r="AO122" s="1026"/>
      <c r="AP122" s="1026"/>
      <c r="AQ122" s="1026"/>
      <c r="AR122" s="1026"/>
      <c r="AS122" s="1026"/>
      <c r="AT122" s="1026"/>
      <c r="AU122" s="1026"/>
      <c r="AV122" s="1026"/>
      <c r="AW122" s="1026"/>
      <c r="AX122" s="1026"/>
      <c r="AY122" s="1026"/>
      <c r="AZ122" s="1026"/>
      <c r="BA122" s="1026"/>
      <c r="BB122" s="1026"/>
      <c r="BC122" s="1026"/>
      <c r="BD122" s="1026"/>
      <c r="BE122" s="1026"/>
      <c r="BF122" s="1026"/>
      <c r="BG122" s="1026"/>
      <c r="BH122" s="1026"/>
      <c r="BI122" s="1026"/>
      <c r="BJ122" s="1026"/>
      <c r="BK122" s="1026"/>
      <c r="BL122" s="1026"/>
      <c r="BM122" s="1026"/>
      <c r="BN122" s="1026"/>
      <c r="BO122" s="1026"/>
      <c r="BP122" s="1026"/>
      <c r="BQ122" s="1026"/>
      <c r="BR122" s="1026"/>
      <c r="BS122" s="1026"/>
      <c r="BT122" s="1026"/>
      <c r="BU122" s="1026"/>
      <c r="BV122" s="1026"/>
      <c r="BW122" s="1026"/>
    </row>
    <row r="123" spans="1:75" ht="16.5" customHeight="1">
      <c r="A123" s="637"/>
      <c r="B123" s="637"/>
    </row>
    <row r="124" spans="1:75" s="61" customFormat="1" ht="16.5" customHeight="1">
      <c r="A124" s="637"/>
      <c r="B124" s="637"/>
      <c r="C124"/>
      <c r="D124"/>
      <c r="E124"/>
      <c r="F124"/>
      <c r="G124"/>
      <c r="H124"/>
      <c r="I124"/>
      <c r="J124"/>
      <c r="K124"/>
      <c r="L124"/>
      <c r="M124" s="5"/>
      <c r="N124" s="5"/>
      <c r="O124" s="5"/>
      <c r="P124" s="637"/>
      <c r="Q124" s="1026"/>
      <c r="R124" s="1026"/>
      <c r="S124" s="1026"/>
      <c r="T124" s="1026"/>
      <c r="U124" s="1026"/>
      <c r="V124" s="1026"/>
      <c r="W124" s="1026"/>
      <c r="X124" s="1026"/>
      <c r="Y124" s="1026"/>
      <c r="Z124" s="1026"/>
      <c r="AA124" s="1026"/>
      <c r="AB124" s="1026"/>
      <c r="AC124" s="1026"/>
      <c r="AD124" s="1026"/>
      <c r="AE124" s="1026"/>
      <c r="AF124" s="1026"/>
      <c r="AG124" s="1026"/>
      <c r="AH124" s="1026"/>
      <c r="AI124" s="1026"/>
      <c r="AJ124" s="1026"/>
      <c r="AK124" s="1026"/>
      <c r="AL124" s="1026"/>
      <c r="AM124" s="1026"/>
      <c r="AN124" s="1026"/>
      <c r="AO124" s="1026"/>
      <c r="AP124" s="1026"/>
      <c r="AQ124" s="1026"/>
      <c r="AR124" s="1026"/>
      <c r="AS124" s="1026"/>
      <c r="AT124" s="1026"/>
      <c r="AU124" s="1026"/>
      <c r="AV124" s="1026"/>
      <c r="AW124" s="1026"/>
      <c r="AX124" s="1026"/>
      <c r="AY124" s="1026"/>
      <c r="AZ124" s="1026"/>
      <c r="BA124" s="1026"/>
      <c r="BB124" s="1026"/>
      <c r="BC124" s="1026"/>
      <c r="BD124" s="1026"/>
      <c r="BE124" s="1026"/>
      <c r="BF124" s="1026"/>
      <c r="BG124" s="1026"/>
      <c r="BH124" s="1026"/>
      <c r="BI124" s="1026"/>
      <c r="BJ124" s="1026"/>
      <c r="BK124" s="1026"/>
      <c r="BL124" s="1026"/>
      <c r="BM124" s="1026"/>
      <c r="BN124" s="1026"/>
      <c r="BO124" s="1026"/>
      <c r="BP124" s="1026"/>
      <c r="BQ124" s="1026"/>
      <c r="BR124" s="1026"/>
      <c r="BS124" s="1026"/>
      <c r="BT124" s="1026"/>
      <c r="BU124" s="1026"/>
      <c r="BV124" s="1026"/>
      <c r="BW124" s="1026"/>
    </row>
    <row r="125" spans="1:75" s="61" customFormat="1" ht="16.5" customHeight="1">
      <c r="A125" s="637"/>
      <c r="B125" s="637"/>
      <c r="C125"/>
      <c r="D125"/>
      <c r="E125"/>
      <c r="F125"/>
      <c r="G125"/>
      <c r="H125"/>
      <c r="I125"/>
      <c r="J125"/>
      <c r="K125"/>
      <c r="L125"/>
      <c r="M125" s="5"/>
      <c r="N125" s="5"/>
      <c r="O125" s="5"/>
      <c r="P125" s="637"/>
      <c r="Q125" s="1026"/>
      <c r="R125" s="1026"/>
      <c r="S125" s="1026"/>
      <c r="T125" s="1026"/>
      <c r="U125" s="1026"/>
      <c r="V125" s="1026"/>
      <c r="W125" s="1026"/>
      <c r="X125" s="1026"/>
      <c r="Y125" s="1026"/>
      <c r="Z125" s="1026"/>
      <c r="AA125" s="1026"/>
      <c r="AB125" s="1026"/>
      <c r="AC125" s="1026"/>
      <c r="AD125" s="1026"/>
      <c r="AE125" s="1026"/>
      <c r="AF125" s="1026"/>
      <c r="AG125" s="1026"/>
      <c r="AH125" s="1026"/>
      <c r="AI125" s="1026"/>
      <c r="AJ125" s="1026"/>
      <c r="AK125" s="1026"/>
      <c r="AL125" s="1026"/>
      <c r="AM125" s="1026"/>
      <c r="AN125" s="1026"/>
      <c r="AO125" s="1026"/>
      <c r="AP125" s="1026"/>
      <c r="AQ125" s="1026"/>
      <c r="AR125" s="1026"/>
      <c r="AS125" s="1026"/>
      <c r="AT125" s="1026"/>
      <c r="AU125" s="1026"/>
      <c r="AV125" s="1026"/>
      <c r="AW125" s="1026"/>
      <c r="AX125" s="1026"/>
      <c r="AY125" s="1026"/>
      <c r="AZ125" s="1026"/>
      <c r="BA125" s="1026"/>
      <c r="BB125" s="1026"/>
      <c r="BC125" s="1026"/>
      <c r="BD125" s="1026"/>
      <c r="BE125" s="1026"/>
      <c r="BF125" s="1026"/>
      <c r="BG125" s="1026"/>
      <c r="BH125" s="1026"/>
      <c r="BI125" s="1026"/>
      <c r="BJ125" s="1026"/>
      <c r="BK125" s="1026"/>
      <c r="BL125" s="1026"/>
      <c r="BM125" s="1026"/>
      <c r="BN125" s="1026"/>
      <c r="BO125" s="1026"/>
      <c r="BP125" s="1026"/>
      <c r="BQ125" s="1026"/>
      <c r="BR125" s="1026"/>
      <c r="BS125" s="1026"/>
      <c r="BT125" s="1026"/>
      <c r="BU125" s="1026"/>
      <c r="BV125" s="1026"/>
      <c r="BW125" s="1026"/>
    </row>
    <row r="126" spans="1:75" s="61" customFormat="1" ht="16.5" customHeight="1">
      <c r="A126" s="637"/>
      <c r="B126" s="637"/>
      <c r="C126"/>
      <c r="D126"/>
      <c r="E126"/>
      <c r="F126"/>
      <c r="G126"/>
      <c r="H126"/>
      <c r="I126"/>
      <c r="J126"/>
      <c r="K126"/>
      <c r="L126"/>
      <c r="M126" s="5"/>
      <c r="N126" s="5"/>
      <c r="O126" s="5"/>
      <c r="P126" s="637"/>
      <c r="Q126" s="1026"/>
      <c r="R126" s="1026"/>
      <c r="S126" s="1026"/>
      <c r="T126" s="1026"/>
      <c r="U126" s="1026"/>
      <c r="V126" s="1026"/>
      <c r="W126" s="1026"/>
      <c r="X126" s="1026"/>
      <c r="Y126" s="1026"/>
      <c r="Z126" s="1026"/>
      <c r="AA126" s="1026"/>
      <c r="AB126" s="1026"/>
      <c r="AC126" s="1026"/>
      <c r="AD126" s="1026"/>
      <c r="AE126" s="1026"/>
      <c r="AF126" s="1026"/>
      <c r="AG126" s="1026"/>
      <c r="AH126" s="1026"/>
      <c r="AI126" s="1026"/>
      <c r="AJ126" s="1026"/>
      <c r="AK126" s="1026"/>
      <c r="AL126" s="1026"/>
      <c r="AM126" s="1026"/>
      <c r="AN126" s="1026"/>
      <c r="AO126" s="1026"/>
      <c r="AP126" s="1026"/>
      <c r="AQ126" s="1026"/>
      <c r="AR126" s="1026"/>
      <c r="AS126" s="1026"/>
      <c r="AT126" s="1026"/>
      <c r="AU126" s="1026"/>
      <c r="AV126" s="1026"/>
      <c r="AW126" s="1026"/>
      <c r="AX126" s="1026"/>
      <c r="AY126" s="1026"/>
      <c r="AZ126" s="1026"/>
      <c r="BA126" s="1026"/>
      <c r="BB126" s="1026"/>
      <c r="BC126" s="1026"/>
      <c r="BD126" s="1026"/>
      <c r="BE126" s="1026"/>
      <c r="BF126" s="1026"/>
      <c r="BG126" s="1026"/>
      <c r="BH126" s="1026"/>
      <c r="BI126" s="1026"/>
      <c r="BJ126" s="1026"/>
      <c r="BK126" s="1026"/>
      <c r="BL126" s="1026"/>
      <c r="BM126" s="1026"/>
      <c r="BN126" s="1026"/>
      <c r="BO126" s="1026"/>
      <c r="BP126" s="1026"/>
      <c r="BQ126" s="1026"/>
      <c r="BR126" s="1026"/>
      <c r="BS126" s="1026"/>
      <c r="BT126" s="1026"/>
      <c r="BU126" s="1026"/>
      <c r="BV126" s="1026"/>
      <c r="BW126" s="1026"/>
    </row>
    <row r="127" spans="1:75" s="61" customFormat="1" ht="16.5" customHeight="1">
      <c r="A127" s="637"/>
      <c r="B127" s="637"/>
      <c r="C127"/>
      <c r="D127"/>
      <c r="E127"/>
      <c r="F127"/>
      <c r="G127"/>
      <c r="H127"/>
      <c r="I127"/>
      <c r="J127"/>
      <c r="K127"/>
      <c r="L127"/>
      <c r="M127" s="5"/>
      <c r="N127" s="5"/>
      <c r="O127" s="5"/>
      <c r="P127" s="637"/>
      <c r="Q127" s="1026"/>
      <c r="R127" s="1026"/>
      <c r="S127" s="1026"/>
      <c r="T127" s="1026"/>
      <c r="U127" s="1026"/>
      <c r="V127" s="1026"/>
      <c r="W127" s="1026"/>
      <c r="X127" s="1026"/>
      <c r="Y127" s="1026"/>
      <c r="Z127" s="1026"/>
      <c r="AA127" s="1026"/>
      <c r="AB127" s="1026"/>
      <c r="AC127" s="1026"/>
      <c r="AD127" s="1026"/>
      <c r="AE127" s="1026"/>
      <c r="AF127" s="1026"/>
      <c r="AG127" s="1026"/>
      <c r="AH127" s="1026"/>
      <c r="AI127" s="1026"/>
      <c r="AJ127" s="1026"/>
      <c r="AK127" s="1026"/>
      <c r="AL127" s="1026"/>
      <c r="AM127" s="1026"/>
      <c r="AN127" s="1026"/>
      <c r="AO127" s="1026"/>
      <c r="AP127" s="1026"/>
      <c r="AQ127" s="1026"/>
      <c r="AR127" s="1026"/>
      <c r="AS127" s="1026"/>
      <c r="AT127" s="1026"/>
      <c r="AU127" s="1026"/>
      <c r="AV127" s="1026"/>
      <c r="AW127" s="1026"/>
      <c r="AX127" s="1026"/>
      <c r="AY127" s="1026"/>
      <c r="AZ127" s="1026"/>
      <c r="BA127" s="1026"/>
      <c r="BB127" s="1026"/>
      <c r="BC127" s="1026"/>
      <c r="BD127" s="1026"/>
      <c r="BE127" s="1026"/>
      <c r="BF127" s="1026"/>
      <c r="BG127" s="1026"/>
      <c r="BH127" s="1026"/>
      <c r="BI127" s="1026"/>
      <c r="BJ127" s="1026"/>
      <c r="BK127" s="1026"/>
      <c r="BL127" s="1026"/>
      <c r="BM127" s="1026"/>
      <c r="BN127" s="1026"/>
      <c r="BO127" s="1026"/>
      <c r="BP127" s="1026"/>
      <c r="BQ127" s="1026"/>
      <c r="BR127" s="1026"/>
      <c r="BS127" s="1026"/>
      <c r="BT127" s="1026"/>
      <c r="BU127" s="1026"/>
      <c r="BV127" s="1026"/>
      <c r="BW127" s="1026"/>
    </row>
    <row r="128" spans="1:75" s="61" customFormat="1" ht="16.5" customHeight="1">
      <c r="A128" s="637"/>
      <c r="B128" s="637"/>
      <c r="C128"/>
      <c r="D128"/>
      <c r="E128"/>
      <c r="F128"/>
      <c r="G128"/>
      <c r="H128"/>
      <c r="I128"/>
      <c r="J128"/>
      <c r="K128"/>
      <c r="L128"/>
      <c r="M128" s="5"/>
      <c r="N128" s="5"/>
      <c r="O128" s="5"/>
      <c r="P128" s="637"/>
      <c r="Q128" s="1026"/>
      <c r="R128" s="1026"/>
      <c r="S128" s="1026"/>
      <c r="T128" s="1026"/>
      <c r="U128" s="1026"/>
      <c r="V128" s="1026"/>
      <c r="W128" s="1026"/>
      <c r="X128" s="1026"/>
      <c r="Y128" s="1026"/>
      <c r="Z128" s="1026"/>
      <c r="AA128" s="1026"/>
      <c r="AB128" s="1026"/>
      <c r="AC128" s="1026"/>
      <c r="AD128" s="1026"/>
      <c r="AE128" s="1026"/>
      <c r="AF128" s="1026"/>
      <c r="AG128" s="1026"/>
      <c r="AH128" s="1026"/>
      <c r="AI128" s="1026"/>
      <c r="AJ128" s="1026"/>
      <c r="AK128" s="1026"/>
      <c r="AL128" s="1026"/>
      <c r="AM128" s="1026"/>
      <c r="AN128" s="1026"/>
      <c r="AO128" s="1026"/>
      <c r="AP128" s="1026"/>
      <c r="AQ128" s="1026"/>
      <c r="AR128" s="1026"/>
      <c r="AS128" s="1026"/>
      <c r="AT128" s="1026"/>
      <c r="AU128" s="1026"/>
      <c r="AV128" s="1026"/>
      <c r="AW128" s="1026"/>
      <c r="AX128" s="1026"/>
      <c r="AY128" s="1026"/>
      <c r="AZ128" s="1026"/>
      <c r="BA128" s="1026"/>
      <c r="BB128" s="1026"/>
      <c r="BC128" s="1026"/>
      <c r="BD128" s="1026"/>
      <c r="BE128" s="1026"/>
      <c r="BF128" s="1026"/>
      <c r="BG128" s="1026"/>
      <c r="BH128" s="1026"/>
      <c r="BI128" s="1026"/>
      <c r="BJ128" s="1026"/>
      <c r="BK128" s="1026"/>
      <c r="BL128" s="1026"/>
      <c r="BM128" s="1026"/>
      <c r="BN128" s="1026"/>
      <c r="BO128" s="1026"/>
      <c r="BP128" s="1026"/>
      <c r="BQ128" s="1026"/>
      <c r="BR128" s="1026"/>
      <c r="BS128" s="1026"/>
      <c r="BT128" s="1026"/>
      <c r="BU128" s="1026"/>
      <c r="BV128" s="1026"/>
      <c r="BW128" s="1026"/>
    </row>
    <row r="129" spans="1:75" s="61" customFormat="1" ht="16.5" customHeight="1">
      <c r="A129" s="637"/>
      <c r="B129" s="637"/>
      <c r="C129"/>
      <c r="D129"/>
      <c r="E129"/>
      <c r="F129"/>
      <c r="G129"/>
      <c r="H129"/>
      <c r="I129"/>
      <c r="J129"/>
      <c r="K129"/>
      <c r="L129"/>
      <c r="M129" s="5"/>
      <c r="N129" s="5"/>
      <c r="O129" s="5"/>
      <c r="P129" s="637"/>
      <c r="Q129" s="1026"/>
      <c r="R129" s="1026"/>
      <c r="S129" s="1026"/>
      <c r="T129" s="1026"/>
      <c r="U129" s="1026"/>
      <c r="V129" s="1026"/>
      <c r="W129" s="1026"/>
      <c r="X129" s="1026"/>
      <c r="Y129" s="1026"/>
      <c r="Z129" s="1026"/>
      <c r="AA129" s="1026"/>
      <c r="AB129" s="1026"/>
      <c r="AC129" s="1026"/>
      <c r="AD129" s="1026"/>
      <c r="AE129" s="1026"/>
      <c r="AF129" s="1026"/>
      <c r="AG129" s="1026"/>
      <c r="AH129" s="1026"/>
      <c r="AI129" s="1026"/>
      <c r="AJ129" s="1026"/>
      <c r="AK129" s="1026"/>
      <c r="AL129" s="1026"/>
      <c r="AM129" s="1026"/>
      <c r="AN129" s="1026"/>
      <c r="AO129" s="1026"/>
      <c r="AP129" s="1026"/>
      <c r="AQ129" s="1026"/>
      <c r="AR129" s="1026"/>
      <c r="AS129" s="1026"/>
      <c r="AT129" s="1026"/>
      <c r="AU129" s="1026"/>
      <c r="AV129" s="1026"/>
      <c r="AW129" s="1026"/>
      <c r="AX129" s="1026"/>
      <c r="AY129" s="1026"/>
      <c r="AZ129" s="1026"/>
      <c r="BA129" s="1026"/>
      <c r="BB129" s="1026"/>
      <c r="BC129" s="1026"/>
      <c r="BD129" s="1026"/>
      <c r="BE129" s="1026"/>
      <c r="BF129" s="1026"/>
      <c r="BG129" s="1026"/>
      <c r="BH129" s="1026"/>
      <c r="BI129" s="1026"/>
      <c r="BJ129" s="1026"/>
      <c r="BK129" s="1026"/>
      <c r="BL129" s="1026"/>
      <c r="BM129" s="1026"/>
      <c r="BN129" s="1026"/>
      <c r="BO129" s="1026"/>
      <c r="BP129" s="1026"/>
      <c r="BQ129" s="1026"/>
      <c r="BR129" s="1026"/>
      <c r="BS129" s="1026"/>
      <c r="BT129" s="1026"/>
      <c r="BU129" s="1026"/>
      <c r="BV129" s="1026"/>
      <c r="BW129" s="1026"/>
    </row>
    <row r="130" spans="1:75" s="61" customFormat="1" ht="16.5" customHeight="1">
      <c r="A130" s="637"/>
      <c r="B130" s="637"/>
      <c r="C130"/>
      <c r="D130"/>
      <c r="E130"/>
      <c r="F130"/>
      <c r="G130"/>
      <c r="H130"/>
      <c r="I130"/>
      <c r="J130"/>
      <c r="K130"/>
      <c r="L130"/>
      <c r="M130" s="5"/>
      <c r="N130" s="5"/>
      <c r="O130" s="5"/>
      <c r="P130" s="637"/>
      <c r="Q130" s="1026"/>
      <c r="R130" s="1026"/>
      <c r="S130" s="1026"/>
      <c r="T130" s="1026"/>
      <c r="U130" s="1026"/>
      <c r="V130" s="1026"/>
      <c r="W130" s="1026"/>
      <c r="X130" s="1026"/>
      <c r="Y130" s="1026"/>
      <c r="Z130" s="1026"/>
      <c r="AA130" s="1026"/>
      <c r="AB130" s="1026"/>
      <c r="AC130" s="1026"/>
      <c r="AD130" s="1026"/>
      <c r="AE130" s="1026"/>
      <c r="AF130" s="1026"/>
      <c r="AG130" s="1026"/>
      <c r="AH130" s="1026"/>
      <c r="AI130" s="1026"/>
      <c r="AJ130" s="1026"/>
      <c r="AK130" s="1026"/>
      <c r="AL130" s="1026"/>
      <c r="AM130" s="1026"/>
      <c r="AN130" s="1026"/>
      <c r="AO130" s="1026"/>
      <c r="AP130" s="1026"/>
      <c r="AQ130" s="1026"/>
      <c r="AR130" s="1026"/>
      <c r="AS130" s="1026"/>
      <c r="AT130" s="1026"/>
      <c r="AU130" s="1026"/>
      <c r="AV130" s="1026"/>
      <c r="AW130" s="1026"/>
      <c r="AX130" s="1026"/>
      <c r="AY130" s="1026"/>
      <c r="AZ130" s="1026"/>
      <c r="BA130" s="1026"/>
      <c r="BB130" s="1026"/>
      <c r="BC130" s="1026"/>
      <c r="BD130" s="1026"/>
      <c r="BE130" s="1026"/>
      <c r="BF130" s="1026"/>
      <c r="BG130" s="1026"/>
      <c r="BH130" s="1026"/>
      <c r="BI130" s="1026"/>
      <c r="BJ130" s="1026"/>
      <c r="BK130" s="1026"/>
      <c r="BL130" s="1026"/>
      <c r="BM130" s="1026"/>
      <c r="BN130" s="1026"/>
      <c r="BO130" s="1026"/>
      <c r="BP130" s="1026"/>
      <c r="BQ130" s="1026"/>
      <c r="BR130" s="1026"/>
      <c r="BS130" s="1026"/>
      <c r="BT130" s="1026"/>
      <c r="BU130" s="1026"/>
      <c r="BV130" s="1026"/>
      <c r="BW130" s="1026"/>
    </row>
    <row r="131" spans="1:75" ht="16.5" customHeight="1">
      <c r="A131" s="637"/>
      <c r="B131" s="637"/>
    </row>
    <row r="132" spans="1:75" ht="16.5" customHeight="1">
      <c r="A132" s="637"/>
      <c r="B132" s="637"/>
    </row>
    <row r="133" spans="1:75" ht="16.5" customHeight="1">
      <c r="A133" s="637"/>
      <c r="B133" s="637"/>
    </row>
    <row r="134" spans="1:75" ht="16.5" customHeight="1">
      <c r="A134" s="637"/>
      <c r="B134" s="637"/>
    </row>
    <row r="135" spans="1:75" ht="16.5" customHeight="1">
      <c r="A135" s="637"/>
      <c r="B135" s="637"/>
    </row>
    <row r="136" spans="1:75" ht="16.5" customHeight="1">
      <c r="A136" s="637"/>
      <c r="B136" s="637"/>
    </row>
    <row r="137" spans="1:75" ht="16.5" customHeight="1">
      <c r="A137" s="637"/>
      <c r="B137" s="637"/>
    </row>
    <row r="138" spans="1:75" ht="16.5" customHeight="1">
      <c r="A138" s="637"/>
      <c r="B138" s="637"/>
    </row>
    <row r="139" spans="1:75" s="61" customFormat="1" ht="16.5" customHeight="1">
      <c r="A139" s="637"/>
      <c r="B139" s="637"/>
      <c r="C139"/>
      <c r="D139"/>
      <c r="E139"/>
      <c r="F139"/>
      <c r="G139"/>
      <c r="H139"/>
      <c r="I139"/>
      <c r="J139"/>
      <c r="K139"/>
      <c r="L139"/>
      <c r="M139" s="5"/>
      <c r="N139" s="5"/>
      <c r="O139" s="5"/>
      <c r="P139" s="637"/>
      <c r="Q139" s="1026"/>
      <c r="R139" s="1026"/>
      <c r="S139" s="1026"/>
      <c r="T139" s="1026"/>
      <c r="U139" s="1026"/>
      <c r="V139" s="1026"/>
      <c r="W139" s="1026"/>
      <c r="X139" s="1026"/>
      <c r="Y139" s="1026"/>
      <c r="Z139" s="1026"/>
      <c r="AA139" s="1026"/>
      <c r="AB139" s="1026"/>
      <c r="AC139" s="1026"/>
      <c r="AD139" s="1026"/>
      <c r="AE139" s="1026"/>
      <c r="AF139" s="1026"/>
      <c r="AG139" s="1026"/>
      <c r="AH139" s="1026"/>
      <c r="AI139" s="1026"/>
      <c r="AJ139" s="1026"/>
      <c r="AK139" s="1026"/>
      <c r="AL139" s="1026"/>
      <c r="AM139" s="1026"/>
      <c r="AN139" s="1026"/>
      <c r="AO139" s="1026"/>
      <c r="AP139" s="1026"/>
      <c r="AQ139" s="1026"/>
      <c r="AR139" s="1026"/>
      <c r="AS139" s="1026"/>
      <c r="AT139" s="1026"/>
      <c r="AU139" s="1026"/>
      <c r="AV139" s="1026"/>
      <c r="AW139" s="1026"/>
      <c r="AX139" s="1026"/>
      <c r="AY139" s="1026"/>
      <c r="AZ139" s="1026"/>
      <c r="BA139" s="1026"/>
      <c r="BB139" s="1026"/>
      <c r="BC139" s="1026"/>
      <c r="BD139" s="1026"/>
      <c r="BE139" s="1026"/>
      <c r="BF139" s="1026"/>
      <c r="BG139" s="1026"/>
      <c r="BH139" s="1026"/>
      <c r="BI139" s="1026"/>
      <c r="BJ139" s="1026"/>
      <c r="BK139" s="1026"/>
      <c r="BL139" s="1026"/>
      <c r="BM139" s="1026"/>
      <c r="BN139" s="1026"/>
      <c r="BO139" s="1026"/>
      <c r="BP139" s="1026"/>
      <c r="BQ139" s="1026"/>
      <c r="BR139" s="1026"/>
      <c r="BS139" s="1026"/>
      <c r="BT139" s="1026"/>
      <c r="BU139" s="1026"/>
      <c r="BV139" s="1026"/>
      <c r="BW139" s="1026"/>
    </row>
    <row r="140" spans="1:75" ht="16.5" customHeight="1">
      <c r="A140" s="637"/>
      <c r="B140" s="637"/>
    </row>
    <row r="141" spans="1:75" ht="16.5" customHeight="1">
      <c r="A141" s="637"/>
      <c r="B141" s="637"/>
    </row>
    <row r="142" spans="1:75" s="61" customFormat="1" ht="16.5" customHeight="1">
      <c r="A142" s="637"/>
      <c r="B142" s="637"/>
      <c r="C142"/>
      <c r="D142"/>
      <c r="E142"/>
      <c r="F142"/>
      <c r="G142"/>
      <c r="H142"/>
      <c r="I142"/>
      <c r="J142"/>
      <c r="K142"/>
      <c r="L142"/>
      <c r="M142" s="5"/>
      <c r="N142" s="5"/>
      <c r="O142" s="5"/>
      <c r="P142" s="637"/>
      <c r="Q142" s="1026"/>
      <c r="R142" s="1026"/>
      <c r="S142" s="1026"/>
      <c r="T142" s="1026"/>
      <c r="U142" s="1026"/>
      <c r="V142" s="1026"/>
      <c r="W142" s="1026"/>
      <c r="X142" s="1026"/>
      <c r="Y142" s="1026"/>
      <c r="Z142" s="1026"/>
      <c r="AA142" s="1026"/>
      <c r="AB142" s="1026"/>
      <c r="AC142" s="1026"/>
      <c r="AD142" s="1026"/>
      <c r="AE142" s="1026"/>
      <c r="AF142" s="1026"/>
      <c r="AG142" s="1026"/>
      <c r="AH142" s="1026"/>
      <c r="AI142" s="1026"/>
      <c r="AJ142" s="1026"/>
      <c r="AK142" s="1026"/>
      <c r="AL142" s="1026"/>
      <c r="AM142" s="1026"/>
      <c r="AN142" s="1026"/>
      <c r="AO142" s="1026"/>
      <c r="AP142" s="1026"/>
      <c r="AQ142" s="1026"/>
      <c r="AR142" s="1026"/>
      <c r="AS142" s="1026"/>
      <c r="AT142" s="1026"/>
      <c r="AU142" s="1026"/>
      <c r="AV142" s="1026"/>
      <c r="AW142" s="1026"/>
      <c r="AX142" s="1026"/>
      <c r="AY142" s="1026"/>
      <c r="AZ142" s="1026"/>
      <c r="BA142" s="1026"/>
      <c r="BB142" s="1026"/>
      <c r="BC142" s="1026"/>
      <c r="BD142" s="1026"/>
      <c r="BE142" s="1026"/>
      <c r="BF142" s="1026"/>
      <c r="BG142" s="1026"/>
      <c r="BH142" s="1026"/>
      <c r="BI142" s="1026"/>
      <c r="BJ142" s="1026"/>
      <c r="BK142" s="1026"/>
      <c r="BL142" s="1026"/>
      <c r="BM142" s="1026"/>
      <c r="BN142" s="1026"/>
      <c r="BO142" s="1026"/>
      <c r="BP142" s="1026"/>
      <c r="BQ142" s="1026"/>
      <c r="BR142" s="1026"/>
      <c r="BS142" s="1026"/>
      <c r="BT142" s="1026"/>
      <c r="BU142" s="1026"/>
      <c r="BV142" s="1026"/>
      <c r="BW142" s="1026"/>
    </row>
    <row r="143" spans="1:75" ht="16.5" customHeight="1">
      <c r="A143" s="637"/>
      <c r="B143" s="637"/>
    </row>
    <row r="144" spans="1:75" ht="16.5" customHeight="1">
      <c r="A144" s="637"/>
      <c r="B144" s="637"/>
    </row>
    <row r="145" spans="1:75" s="61" customFormat="1" ht="16.5" customHeight="1">
      <c r="A145" s="637"/>
      <c r="B145" s="637"/>
      <c r="C145"/>
      <c r="D145"/>
      <c r="E145"/>
      <c r="F145"/>
      <c r="G145"/>
      <c r="H145"/>
      <c r="I145"/>
      <c r="J145"/>
      <c r="K145"/>
      <c r="L145"/>
      <c r="M145" s="5"/>
      <c r="N145" s="5"/>
      <c r="O145" s="5"/>
      <c r="P145" s="637"/>
      <c r="Q145" s="1026"/>
      <c r="R145" s="1026"/>
      <c r="S145" s="1026"/>
      <c r="T145" s="1026"/>
      <c r="U145" s="1026"/>
      <c r="V145" s="1026"/>
      <c r="W145" s="1026"/>
      <c r="X145" s="1026"/>
      <c r="Y145" s="1026"/>
      <c r="Z145" s="1026"/>
      <c r="AA145" s="1026"/>
      <c r="AB145" s="1026"/>
      <c r="AC145" s="1026"/>
      <c r="AD145" s="1026"/>
      <c r="AE145" s="1026"/>
      <c r="AF145" s="1026"/>
      <c r="AG145" s="1026"/>
      <c r="AH145" s="1026"/>
      <c r="AI145" s="1026"/>
      <c r="AJ145" s="1026"/>
      <c r="AK145" s="1026"/>
      <c r="AL145" s="1026"/>
      <c r="AM145" s="1026"/>
      <c r="AN145" s="1026"/>
      <c r="AO145" s="1026"/>
      <c r="AP145" s="1026"/>
      <c r="AQ145" s="1026"/>
      <c r="AR145" s="1026"/>
      <c r="AS145" s="1026"/>
      <c r="AT145" s="1026"/>
      <c r="AU145" s="1026"/>
      <c r="AV145" s="1026"/>
      <c r="AW145" s="1026"/>
      <c r="AX145" s="1026"/>
      <c r="AY145" s="1026"/>
      <c r="AZ145" s="1026"/>
      <c r="BA145" s="1026"/>
      <c r="BB145" s="1026"/>
      <c r="BC145" s="1026"/>
      <c r="BD145" s="1026"/>
      <c r="BE145" s="1026"/>
      <c r="BF145" s="1026"/>
      <c r="BG145" s="1026"/>
      <c r="BH145" s="1026"/>
      <c r="BI145" s="1026"/>
      <c r="BJ145" s="1026"/>
      <c r="BK145" s="1026"/>
      <c r="BL145" s="1026"/>
      <c r="BM145" s="1026"/>
      <c r="BN145" s="1026"/>
      <c r="BO145" s="1026"/>
      <c r="BP145" s="1026"/>
      <c r="BQ145" s="1026"/>
      <c r="BR145" s="1026"/>
      <c r="BS145" s="1026"/>
      <c r="BT145" s="1026"/>
      <c r="BU145" s="1026"/>
      <c r="BV145" s="1026"/>
      <c r="BW145" s="1026"/>
    </row>
    <row r="146" spans="1:75" ht="16.5" customHeight="1">
      <c r="A146" s="637"/>
      <c r="B146" s="637"/>
    </row>
    <row r="147" spans="1:75" ht="16.5" customHeight="1">
      <c r="A147" s="637"/>
      <c r="B147" s="637"/>
    </row>
    <row r="148" spans="1:75" s="61" customFormat="1" ht="16.5" customHeight="1">
      <c r="A148" s="637"/>
      <c r="B148" s="637"/>
      <c r="C148"/>
      <c r="D148"/>
      <c r="E148"/>
      <c r="F148"/>
      <c r="G148"/>
      <c r="H148"/>
      <c r="I148"/>
      <c r="J148"/>
      <c r="K148"/>
      <c r="L148"/>
      <c r="M148" s="5"/>
      <c r="N148" s="5"/>
      <c r="O148" s="5"/>
      <c r="P148" s="637"/>
      <c r="Q148" s="1026"/>
      <c r="R148" s="1026"/>
      <c r="S148" s="1026"/>
      <c r="T148" s="1026"/>
      <c r="U148" s="1026"/>
      <c r="V148" s="1026"/>
      <c r="W148" s="1026"/>
      <c r="X148" s="1026"/>
      <c r="Y148" s="1026"/>
      <c r="Z148" s="1026"/>
      <c r="AA148" s="1026"/>
      <c r="AB148" s="1026"/>
      <c r="AC148" s="1026"/>
      <c r="AD148" s="1026"/>
      <c r="AE148" s="1026"/>
      <c r="AF148" s="1026"/>
      <c r="AG148" s="1026"/>
      <c r="AH148" s="1026"/>
      <c r="AI148" s="1026"/>
      <c r="AJ148" s="1026"/>
      <c r="AK148" s="1026"/>
      <c r="AL148" s="1026"/>
      <c r="AM148" s="1026"/>
      <c r="AN148" s="1026"/>
      <c r="AO148" s="1026"/>
      <c r="AP148" s="1026"/>
      <c r="AQ148" s="1026"/>
      <c r="AR148" s="1026"/>
      <c r="AS148" s="1026"/>
      <c r="AT148" s="1026"/>
      <c r="AU148" s="1026"/>
      <c r="AV148" s="1026"/>
      <c r="AW148" s="1026"/>
      <c r="AX148" s="1026"/>
      <c r="AY148" s="1026"/>
      <c r="AZ148" s="1026"/>
      <c r="BA148" s="1026"/>
      <c r="BB148" s="1026"/>
      <c r="BC148" s="1026"/>
      <c r="BD148" s="1026"/>
      <c r="BE148" s="1026"/>
      <c r="BF148" s="1026"/>
      <c r="BG148" s="1026"/>
      <c r="BH148" s="1026"/>
      <c r="BI148" s="1026"/>
      <c r="BJ148" s="1026"/>
      <c r="BK148" s="1026"/>
      <c r="BL148" s="1026"/>
      <c r="BM148" s="1026"/>
      <c r="BN148" s="1026"/>
      <c r="BO148" s="1026"/>
      <c r="BP148" s="1026"/>
      <c r="BQ148" s="1026"/>
      <c r="BR148" s="1026"/>
      <c r="BS148" s="1026"/>
      <c r="BT148" s="1026"/>
      <c r="BU148" s="1026"/>
      <c r="BV148" s="1026"/>
      <c r="BW148" s="1026"/>
    </row>
    <row r="149" spans="1:75" ht="16.5" customHeight="1">
      <c r="A149" s="637"/>
      <c r="B149" s="637"/>
    </row>
    <row r="150" spans="1:75" ht="19.5" customHeight="1">
      <c r="A150" s="637"/>
      <c r="B150" s="637"/>
    </row>
    <row r="151" spans="1:75" ht="16.5" customHeight="1">
      <c r="A151" s="637"/>
      <c r="B151" s="637"/>
    </row>
    <row r="152" spans="1:75" ht="16.5" customHeight="1">
      <c r="A152" s="637"/>
      <c r="B152" s="637"/>
    </row>
    <row r="153" spans="1:75" ht="16.5" customHeight="1">
      <c r="A153" s="637"/>
      <c r="B153" s="637"/>
    </row>
    <row r="154" spans="1:75" ht="16.5" customHeight="1">
      <c r="A154" s="637"/>
      <c r="B154" s="637"/>
    </row>
    <row r="155" spans="1:75" ht="16.5" customHeight="1">
      <c r="A155" s="637"/>
      <c r="B155" s="637"/>
    </row>
    <row r="156" spans="1:75" ht="16.5" customHeight="1">
      <c r="A156" s="637"/>
      <c r="B156" s="637"/>
    </row>
    <row r="157" spans="1:75" ht="16.5" customHeight="1">
      <c r="A157" s="637"/>
      <c r="B157" s="637"/>
    </row>
    <row r="158" spans="1:75" ht="16.5" customHeight="1">
      <c r="A158" s="637"/>
      <c r="B158" s="637"/>
    </row>
    <row r="159" spans="1:75" s="61" customFormat="1" ht="16.5" customHeight="1">
      <c r="A159" s="637"/>
      <c r="B159" s="637"/>
      <c r="C159"/>
      <c r="D159"/>
      <c r="E159"/>
      <c r="F159"/>
      <c r="G159"/>
      <c r="H159"/>
      <c r="I159"/>
      <c r="J159"/>
      <c r="K159"/>
      <c r="L159"/>
      <c r="M159" s="5"/>
      <c r="N159" s="5"/>
      <c r="O159" s="5"/>
      <c r="P159" s="637"/>
      <c r="Q159" s="1026"/>
      <c r="R159" s="1026"/>
      <c r="S159" s="1026"/>
      <c r="T159" s="1026"/>
      <c r="U159" s="1026"/>
      <c r="V159" s="1026"/>
      <c r="W159" s="1026"/>
      <c r="X159" s="1026"/>
      <c r="Y159" s="1026"/>
      <c r="Z159" s="1026"/>
      <c r="AA159" s="1026"/>
      <c r="AB159" s="1026"/>
      <c r="AC159" s="1026"/>
      <c r="AD159" s="1026"/>
      <c r="AE159" s="1026"/>
      <c r="AF159" s="1026"/>
      <c r="AG159" s="1026"/>
      <c r="AH159" s="1026"/>
      <c r="AI159" s="1026"/>
      <c r="AJ159" s="1026"/>
      <c r="AK159" s="1026"/>
      <c r="AL159" s="1026"/>
      <c r="AM159" s="1026"/>
      <c r="AN159" s="1026"/>
      <c r="AO159" s="1026"/>
      <c r="AP159" s="1026"/>
      <c r="AQ159" s="1026"/>
      <c r="AR159" s="1026"/>
      <c r="AS159" s="1026"/>
      <c r="AT159" s="1026"/>
      <c r="AU159" s="1026"/>
      <c r="AV159" s="1026"/>
      <c r="AW159" s="1026"/>
      <c r="AX159" s="1026"/>
      <c r="AY159" s="1026"/>
      <c r="AZ159" s="1026"/>
      <c r="BA159" s="1026"/>
      <c r="BB159" s="1026"/>
      <c r="BC159" s="1026"/>
      <c r="BD159" s="1026"/>
      <c r="BE159" s="1026"/>
      <c r="BF159" s="1026"/>
      <c r="BG159" s="1026"/>
      <c r="BH159" s="1026"/>
      <c r="BI159" s="1026"/>
      <c r="BJ159" s="1026"/>
      <c r="BK159" s="1026"/>
      <c r="BL159" s="1026"/>
      <c r="BM159" s="1026"/>
      <c r="BN159" s="1026"/>
      <c r="BO159" s="1026"/>
      <c r="BP159" s="1026"/>
      <c r="BQ159" s="1026"/>
      <c r="BR159" s="1026"/>
      <c r="BS159" s="1026"/>
      <c r="BT159" s="1026"/>
      <c r="BU159" s="1026"/>
      <c r="BV159" s="1026"/>
      <c r="BW159" s="1026"/>
    </row>
    <row r="160" spans="1:75" ht="16.5" customHeight="1">
      <c r="A160" s="637"/>
      <c r="B160" s="637"/>
    </row>
    <row r="161" spans="1:75" ht="16.5" customHeight="1">
      <c r="A161" s="637"/>
      <c r="B161" s="637"/>
    </row>
    <row r="162" spans="1:75" s="61" customFormat="1" ht="16.5" customHeight="1">
      <c r="A162" s="637"/>
      <c r="B162" s="637"/>
      <c r="C162"/>
      <c r="D162"/>
      <c r="E162"/>
      <c r="F162"/>
      <c r="G162"/>
      <c r="H162"/>
      <c r="I162"/>
      <c r="J162"/>
      <c r="K162"/>
      <c r="L162"/>
      <c r="M162" s="5"/>
      <c r="N162" s="5"/>
      <c r="O162" s="5"/>
      <c r="P162" s="637"/>
      <c r="Q162" s="1026"/>
      <c r="R162" s="1026"/>
      <c r="S162" s="1026"/>
      <c r="T162" s="1026"/>
      <c r="U162" s="1026"/>
      <c r="V162" s="1026"/>
      <c r="W162" s="1026"/>
      <c r="X162" s="1026"/>
      <c r="Y162" s="1026"/>
      <c r="Z162" s="1026"/>
      <c r="AA162" s="1026"/>
      <c r="AB162" s="1026"/>
      <c r="AC162" s="1026"/>
      <c r="AD162" s="1026"/>
      <c r="AE162" s="1026"/>
      <c r="AF162" s="1026"/>
      <c r="AG162" s="1026"/>
      <c r="AH162" s="1026"/>
      <c r="AI162" s="1026"/>
      <c r="AJ162" s="1026"/>
      <c r="AK162" s="1026"/>
      <c r="AL162" s="1026"/>
      <c r="AM162" s="1026"/>
      <c r="AN162" s="1026"/>
      <c r="AO162" s="1026"/>
      <c r="AP162" s="1026"/>
      <c r="AQ162" s="1026"/>
      <c r="AR162" s="1026"/>
      <c r="AS162" s="1026"/>
      <c r="AT162" s="1026"/>
      <c r="AU162" s="1026"/>
      <c r="AV162" s="1026"/>
      <c r="AW162" s="1026"/>
      <c r="AX162" s="1026"/>
      <c r="AY162" s="1026"/>
      <c r="AZ162" s="1026"/>
      <c r="BA162" s="1026"/>
      <c r="BB162" s="1026"/>
      <c r="BC162" s="1026"/>
      <c r="BD162" s="1026"/>
      <c r="BE162" s="1026"/>
      <c r="BF162" s="1026"/>
      <c r="BG162" s="1026"/>
      <c r="BH162" s="1026"/>
      <c r="BI162" s="1026"/>
      <c r="BJ162" s="1026"/>
      <c r="BK162" s="1026"/>
      <c r="BL162" s="1026"/>
      <c r="BM162" s="1026"/>
      <c r="BN162" s="1026"/>
      <c r="BO162" s="1026"/>
      <c r="BP162" s="1026"/>
      <c r="BQ162" s="1026"/>
      <c r="BR162" s="1026"/>
      <c r="BS162" s="1026"/>
      <c r="BT162" s="1026"/>
      <c r="BU162" s="1026"/>
      <c r="BV162" s="1026"/>
      <c r="BW162" s="1026"/>
    </row>
    <row r="163" spans="1:75" ht="16.5" customHeight="1">
      <c r="A163" s="637"/>
      <c r="B163" s="637"/>
    </row>
    <row r="164" spans="1:75" ht="16.5" customHeight="1">
      <c r="A164" s="637"/>
      <c r="B164" s="637"/>
    </row>
    <row r="165" spans="1:75" ht="16.5" customHeight="1">
      <c r="A165" s="637"/>
      <c r="B165" s="637"/>
    </row>
    <row r="166" spans="1:75" ht="16.5" customHeight="1">
      <c r="A166" s="637"/>
      <c r="B166" s="637"/>
    </row>
    <row r="167" spans="1:75" s="637" customFormat="1" ht="16.5" customHeight="1">
      <c r="C167"/>
      <c r="D167"/>
      <c r="E167"/>
      <c r="F167"/>
      <c r="G167"/>
      <c r="H167"/>
      <c r="I167"/>
      <c r="J167"/>
      <c r="K167"/>
      <c r="L167"/>
      <c r="M167" s="5"/>
      <c r="N167" s="5"/>
      <c r="O167" s="5"/>
    </row>
    <row r="168" spans="1:75" s="1026" customFormat="1" ht="16.5" customHeight="1">
      <c r="A168" s="637"/>
      <c r="B168" s="637"/>
      <c r="C168"/>
      <c r="D168"/>
      <c r="E168"/>
      <c r="F168"/>
      <c r="G168"/>
      <c r="H168"/>
      <c r="I168"/>
      <c r="J168"/>
      <c r="K168"/>
      <c r="L168"/>
      <c r="M168" s="5"/>
      <c r="N168" s="5"/>
      <c r="O168" s="5"/>
      <c r="P168" s="637"/>
    </row>
    <row r="169" spans="1:75" s="637" customFormat="1" ht="16.5" customHeight="1">
      <c r="C169"/>
      <c r="D169"/>
      <c r="E169"/>
      <c r="F169"/>
      <c r="G169"/>
      <c r="H169"/>
      <c r="I169"/>
      <c r="J169"/>
      <c r="K169"/>
      <c r="L169"/>
      <c r="M169" s="5"/>
      <c r="N169" s="5"/>
      <c r="O169" s="5"/>
    </row>
    <row r="170" spans="1:75" s="637" customFormat="1" ht="19.5" customHeight="1">
      <c r="C170"/>
      <c r="D170"/>
      <c r="E170"/>
      <c r="F170"/>
      <c r="G170"/>
      <c r="H170"/>
      <c r="I170"/>
      <c r="J170"/>
      <c r="K170"/>
      <c r="L170"/>
      <c r="M170" s="5"/>
      <c r="N170" s="5"/>
      <c r="O170" s="5"/>
    </row>
    <row r="171" spans="1:75" s="637" customFormat="1" ht="16.5" customHeight="1">
      <c r="C171"/>
      <c r="D171"/>
      <c r="E171"/>
      <c r="F171"/>
      <c r="G171"/>
      <c r="H171"/>
      <c r="I171"/>
      <c r="J171"/>
      <c r="K171"/>
      <c r="L171"/>
      <c r="M171" s="5"/>
      <c r="N171" s="5"/>
      <c r="O171" s="5"/>
    </row>
    <row r="172" spans="1:75" s="637" customFormat="1" ht="16.5" customHeight="1">
      <c r="C172"/>
      <c r="D172"/>
      <c r="E172"/>
      <c r="F172"/>
      <c r="G172"/>
      <c r="H172"/>
      <c r="I172"/>
      <c r="J172"/>
      <c r="K172"/>
      <c r="L172"/>
      <c r="M172" s="5"/>
      <c r="N172" s="5"/>
      <c r="O172" s="5"/>
    </row>
    <row r="173" spans="1:75" s="637" customFormat="1" ht="16.5" customHeight="1">
      <c r="C173"/>
      <c r="D173"/>
      <c r="E173"/>
      <c r="F173"/>
      <c r="G173"/>
      <c r="H173"/>
      <c r="I173"/>
      <c r="J173"/>
      <c r="K173"/>
      <c r="L173"/>
      <c r="M173" s="5"/>
      <c r="N173" s="5"/>
      <c r="O173" s="5"/>
    </row>
    <row r="174" spans="1:75" s="637" customFormat="1" ht="16.5" customHeight="1">
      <c r="C174"/>
      <c r="D174"/>
      <c r="E174"/>
      <c r="F174"/>
      <c r="G174"/>
      <c r="H174"/>
      <c r="I174"/>
      <c r="J174"/>
      <c r="K174"/>
      <c r="L174"/>
      <c r="M174" s="5"/>
      <c r="N174" s="5"/>
      <c r="O174" s="5"/>
    </row>
    <row r="175" spans="1:75" s="637" customFormat="1" ht="16.5" customHeight="1">
      <c r="C175"/>
      <c r="D175"/>
      <c r="E175"/>
      <c r="F175"/>
      <c r="G175"/>
      <c r="H175"/>
      <c r="I175"/>
      <c r="J175"/>
      <c r="K175"/>
      <c r="L175"/>
      <c r="M175" s="5"/>
      <c r="N175" s="5"/>
      <c r="O175" s="5"/>
    </row>
    <row r="176" spans="1:75" s="637" customFormat="1" ht="16.5" customHeight="1">
      <c r="C176"/>
      <c r="D176"/>
      <c r="E176"/>
      <c r="F176"/>
      <c r="G176"/>
      <c r="H176"/>
      <c r="I176"/>
      <c r="J176"/>
      <c r="K176"/>
      <c r="L176"/>
      <c r="M176" s="5"/>
      <c r="N176" s="5"/>
      <c r="O176" s="5"/>
    </row>
    <row r="177" spans="1:75" ht="16.5" customHeight="1">
      <c r="A177" s="637"/>
      <c r="B177" s="63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s="637" customFormat="1" ht="16.5" customHeight="1">
      <c r="C178"/>
      <c r="D178"/>
      <c r="E178"/>
      <c r="F178"/>
      <c r="G178"/>
      <c r="H178"/>
      <c r="I178"/>
      <c r="J178"/>
      <c r="K178"/>
      <c r="L178"/>
      <c r="M178" s="5"/>
      <c r="N178" s="5"/>
      <c r="O178" s="5"/>
    </row>
    <row r="179" spans="1:75" s="1026" customFormat="1" ht="16.5" customHeight="1">
      <c r="A179" s="637"/>
      <c r="B179" s="637"/>
      <c r="C179"/>
      <c r="D179"/>
      <c r="E179"/>
      <c r="F179"/>
      <c r="G179"/>
      <c r="H179"/>
      <c r="I179"/>
      <c r="J179"/>
      <c r="K179"/>
      <c r="L179"/>
      <c r="M179" s="5"/>
      <c r="N179" s="5"/>
      <c r="O179" s="5"/>
      <c r="P179" s="637"/>
    </row>
    <row r="180" spans="1:75" s="637" customFormat="1">
      <c r="C180"/>
      <c r="D180"/>
      <c r="E180"/>
      <c r="F180"/>
      <c r="G180"/>
      <c r="H180"/>
      <c r="I180"/>
      <c r="J180"/>
      <c r="K180"/>
      <c r="L180"/>
      <c r="M180" s="5"/>
      <c r="N180" s="5"/>
      <c r="O180" s="5"/>
    </row>
    <row r="181" spans="1:75" s="637" customFormat="1" ht="16.5" customHeight="1">
      <c r="C181"/>
      <c r="D181"/>
      <c r="E181"/>
      <c r="F181"/>
      <c r="G181"/>
      <c r="H181"/>
      <c r="I181"/>
      <c r="J181"/>
      <c r="K181"/>
      <c r="L181"/>
      <c r="M181" s="5"/>
      <c r="N181" s="5"/>
      <c r="O181" s="5"/>
    </row>
    <row r="182" spans="1:75" s="1026" customFormat="1" ht="16.5" customHeight="1">
      <c r="A182" s="637"/>
      <c r="B182" s="637"/>
      <c r="C182"/>
      <c r="D182"/>
      <c r="E182"/>
      <c r="F182"/>
      <c r="G182"/>
      <c r="H182"/>
      <c r="I182"/>
      <c r="J182"/>
      <c r="K182"/>
      <c r="L182"/>
      <c r="M182" s="5"/>
      <c r="N182" s="5"/>
      <c r="O182" s="5"/>
      <c r="P182" s="637"/>
    </row>
    <row r="183" spans="1:75" s="637" customFormat="1" ht="16.5" customHeight="1">
      <c r="C183"/>
      <c r="D183"/>
      <c r="E183"/>
      <c r="F183"/>
      <c r="G183"/>
      <c r="H183"/>
      <c r="I183"/>
      <c r="J183"/>
      <c r="K183"/>
      <c r="L183"/>
      <c r="M183" s="5"/>
      <c r="N183" s="5"/>
      <c r="O183" s="5"/>
    </row>
    <row r="184" spans="1:75" s="637" customFormat="1" ht="16.5" customHeight="1">
      <c r="C184"/>
      <c r="D184"/>
      <c r="E184"/>
      <c r="F184"/>
      <c r="G184"/>
      <c r="H184"/>
      <c r="I184"/>
      <c r="J184"/>
      <c r="K184"/>
      <c r="L184"/>
      <c r="M184" s="5"/>
      <c r="N184" s="5"/>
      <c r="O184" s="5"/>
    </row>
    <row r="185" spans="1:75" s="637" customFormat="1" ht="16.5" customHeight="1">
      <c r="C185"/>
      <c r="D185"/>
      <c r="E185"/>
      <c r="F185"/>
      <c r="G185"/>
      <c r="H185"/>
      <c r="I185"/>
      <c r="J185"/>
      <c r="K185"/>
      <c r="L185"/>
      <c r="M185" s="5"/>
      <c r="N185" s="5"/>
      <c r="O185" s="5"/>
    </row>
    <row r="186" spans="1:75" ht="16.5" customHeight="1">
      <c r="A186" s="637"/>
      <c r="B186" s="637"/>
    </row>
    <row r="187" spans="1:75" ht="16.5" customHeight="1">
      <c r="A187" s="637"/>
      <c r="B187" s="637"/>
    </row>
    <row r="188" spans="1:75" s="61" customFormat="1" ht="16.5" customHeight="1">
      <c r="A188" s="637"/>
      <c r="B188" s="637"/>
      <c r="C188"/>
      <c r="D188"/>
      <c r="E188"/>
      <c r="F188"/>
      <c r="G188"/>
      <c r="H188"/>
      <c r="I188"/>
      <c r="J188"/>
      <c r="K188"/>
      <c r="L188"/>
      <c r="M188" s="5"/>
      <c r="N188" s="5"/>
      <c r="O188" s="5"/>
      <c r="P188" s="637"/>
      <c r="Q188" s="1026"/>
      <c r="R188" s="1026"/>
      <c r="S188" s="1026"/>
      <c r="T188" s="1026"/>
      <c r="U188" s="1026"/>
      <c r="V188" s="1026"/>
      <c r="W188" s="1026"/>
      <c r="X188" s="1026"/>
      <c r="Y188" s="1026"/>
      <c r="Z188" s="1026"/>
      <c r="AA188" s="1026"/>
      <c r="AB188" s="1026"/>
      <c r="AC188" s="1026"/>
      <c r="AD188" s="1026"/>
      <c r="AE188" s="1026"/>
      <c r="AF188" s="1026"/>
      <c r="AG188" s="1026"/>
      <c r="AH188" s="1026"/>
      <c r="AI188" s="1026"/>
      <c r="AJ188" s="1026"/>
      <c r="AK188" s="1026"/>
      <c r="AL188" s="1026"/>
      <c r="AM188" s="1026"/>
      <c r="AN188" s="1026"/>
      <c r="AO188" s="1026"/>
      <c r="AP188" s="1026"/>
      <c r="AQ188" s="1026"/>
      <c r="AR188" s="1026"/>
      <c r="AS188" s="1026"/>
      <c r="AT188" s="1026"/>
      <c r="AU188" s="1026"/>
      <c r="AV188" s="1026"/>
      <c r="AW188" s="1026"/>
      <c r="AX188" s="1026"/>
      <c r="AY188" s="1026"/>
      <c r="AZ188" s="1026"/>
      <c r="BA188" s="1026"/>
      <c r="BB188" s="1026"/>
      <c r="BC188" s="1026"/>
      <c r="BD188" s="1026"/>
      <c r="BE188" s="1026"/>
      <c r="BF188" s="1026"/>
      <c r="BG188" s="1026"/>
      <c r="BH188" s="1026"/>
      <c r="BI188" s="1026"/>
      <c r="BJ188" s="1026"/>
      <c r="BK188" s="1026"/>
      <c r="BL188" s="1026"/>
      <c r="BM188" s="1026"/>
      <c r="BN188" s="1026"/>
      <c r="BO188" s="1026"/>
      <c r="BP188" s="1026"/>
      <c r="BQ188" s="1026"/>
      <c r="BR188" s="1026"/>
      <c r="BS188" s="1026"/>
      <c r="BT188" s="1026"/>
      <c r="BU188" s="1026"/>
      <c r="BV188" s="1026"/>
      <c r="BW188" s="1026"/>
    </row>
    <row r="189" spans="1:75" ht="16.5" customHeight="1">
      <c r="A189" s="637"/>
      <c r="B189" s="637"/>
    </row>
    <row r="190" spans="1:75" ht="19.5" customHeight="1">
      <c r="A190" s="637"/>
      <c r="B190" s="637"/>
    </row>
    <row r="191" spans="1:75" ht="16.5" customHeight="1">
      <c r="A191" s="637"/>
      <c r="B191" s="637"/>
    </row>
    <row r="192" spans="1:75" ht="16.5" customHeight="1">
      <c r="A192" s="637"/>
      <c r="B192" s="637"/>
    </row>
    <row r="193" spans="1:75" ht="16.5" customHeight="1">
      <c r="A193" s="637"/>
      <c r="B193" s="637"/>
    </row>
    <row r="194" spans="1:75" ht="16.5" customHeight="1">
      <c r="A194" s="637"/>
      <c r="B194" s="637"/>
    </row>
    <row r="195" spans="1:75" ht="16.5" customHeight="1">
      <c r="A195" s="637"/>
      <c r="B195" s="637"/>
    </row>
    <row r="196" spans="1:75" ht="16.5" customHeight="1">
      <c r="A196" s="637"/>
      <c r="B196" s="637"/>
    </row>
    <row r="197" spans="1:75" s="61" customFormat="1" ht="16.5" customHeight="1">
      <c r="A197" s="637"/>
      <c r="B197" s="637"/>
      <c r="C197"/>
      <c r="D197"/>
      <c r="E197"/>
      <c r="F197"/>
      <c r="G197"/>
      <c r="H197"/>
      <c r="I197"/>
      <c r="J197"/>
      <c r="K197"/>
      <c r="L197"/>
      <c r="M197" s="5"/>
      <c r="N197" s="5"/>
      <c r="O197" s="5"/>
      <c r="P197" s="637"/>
      <c r="Q197" s="1026"/>
      <c r="R197" s="1026"/>
      <c r="S197" s="1026"/>
      <c r="T197" s="1026"/>
      <c r="U197" s="1026"/>
      <c r="V197" s="1026"/>
      <c r="W197" s="1026"/>
      <c r="X197" s="1026"/>
      <c r="Y197" s="1026"/>
      <c r="Z197" s="1026"/>
      <c r="AA197" s="1026"/>
      <c r="AB197" s="1026"/>
      <c r="AC197" s="1026"/>
      <c r="AD197" s="1026"/>
      <c r="AE197" s="1026"/>
      <c r="AF197" s="1026"/>
      <c r="AG197" s="1026"/>
      <c r="AH197" s="1026"/>
      <c r="AI197" s="1026"/>
      <c r="AJ197" s="1026"/>
      <c r="AK197" s="1026"/>
      <c r="AL197" s="1026"/>
      <c r="AM197" s="1026"/>
      <c r="AN197" s="1026"/>
      <c r="AO197" s="1026"/>
      <c r="AP197" s="1026"/>
      <c r="AQ197" s="1026"/>
      <c r="AR197" s="1026"/>
      <c r="AS197" s="1026"/>
      <c r="AT197" s="1026"/>
      <c r="AU197" s="1026"/>
      <c r="AV197" s="1026"/>
      <c r="AW197" s="1026"/>
      <c r="AX197" s="1026"/>
      <c r="AY197" s="1026"/>
      <c r="AZ197" s="1026"/>
      <c r="BA197" s="1026"/>
      <c r="BB197" s="1026"/>
      <c r="BC197" s="1026"/>
      <c r="BD197" s="1026"/>
      <c r="BE197" s="1026"/>
      <c r="BF197" s="1026"/>
      <c r="BG197" s="1026"/>
      <c r="BH197" s="1026"/>
      <c r="BI197" s="1026"/>
      <c r="BJ197" s="1026"/>
      <c r="BK197" s="1026"/>
      <c r="BL197" s="1026"/>
      <c r="BM197" s="1026"/>
      <c r="BN197" s="1026"/>
      <c r="BO197" s="1026"/>
      <c r="BP197" s="1026"/>
      <c r="BQ197" s="1026"/>
      <c r="BR197" s="1026"/>
      <c r="BS197" s="1026"/>
      <c r="BT197" s="1026"/>
      <c r="BU197" s="1026"/>
      <c r="BV197" s="1026"/>
      <c r="BW197" s="1026"/>
    </row>
    <row r="198" spans="1:75" s="61" customFormat="1" ht="16.5" customHeight="1">
      <c r="A198" s="637"/>
      <c r="B198" s="637"/>
      <c r="C198"/>
      <c r="D198"/>
      <c r="E198"/>
      <c r="F198"/>
      <c r="G198"/>
      <c r="H198"/>
      <c r="I198"/>
      <c r="J198"/>
      <c r="K198"/>
      <c r="L198"/>
      <c r="M198" s="5"/>
      <c r="N198" s="5"/>
      <c r="O198" s="5"/>
      <c r="P198" s="637"/>
      <c r="Q198" s="1026"/>
      <c r="R198" s="1026"/>
      <c r="S198" s="1026"/>
      <c r="T198" s="1026"/>
      <c r="U198" s="1026"/>
      <c r="V198" s="1026"/>
      <c r="W198" s="1026"/>
      <c r="X198" s="1026"/>
      <c r="Y198" s="1026"/>
      <c r="Z198" s="1026"/>
      <c r="AA198" s="1026"/>
      <c r="AB198" s="1026"/>
      <c r="AC198" s="1026"/>
      <c r="AD198" s="1026"/>
      <c r="AE198" s="1026"/>
      <c r="AF198" s="1026"/>
      <c r="AG198" s="1026"/>
      <c r="AH198" s="1026"/>
      <c r="AI198" s="1026"/>
      <c r="AJ198" s="1026"/>
      <c r="AK198" s="1026"/>
      <c r="AL198" s="1026"/>
      <c r="AM198" s="1026"/>
      <c r="AN198" s="1026"/>
      <c r="AO198" s="1026"/>
      <c r="AP198" s="1026"/>
      <c r="AQ198" s="1026"/>
      <c r="AR198" s="1026"/>
      <c r="AS198" s="1026"/>
      <c r="AT198" s="1026"/>
      <c r="AU198" s="1026"/>
      <c r="AV198" s="1026"/>
      <c r="AW198" s="1026"/>
      <c r="AX198" s="1026"/>
      <c r="AY198" s="1026"/>
      <c r="AZ198" s="1026"/>
      <c r="BA198" s="1026"/>
      <c r="BB198" s="1026"/>
      <c r="BC198" s="1026"/>
      <c r="BD198" s="1026"/>
      <c r="BE198" s="1026"/>
      <c r="BF198" s="1026"/>
      <c r="BG198" s="1026"/>
      <c r="BH198" s="1026"/>
      <c r="BI198" s="1026"/>
      <c r="BJ198" s="1026"/>
      <c r="BK198" s="1026"/>
      <c r="BL198" s="1026"/>
      <c r="BM198" s="1026"/>
      <c r="BN198" s="1026"/>
      <c r="BO198" s="1026"/>
      <c r="BP198" s="1026"/>
      <c r="BQ198" s="1026"/>
      <c r="BR198" s="1026"/>
      <c r="BS198" s="1026"/>
      <c r="BT198" s="1026"/>
      <c r="BU198" s="1026"/>
      <c r="BV198" s="1026"/>
      <c r="BW198" s="1026"/>
    </row>
    <row r="199" spans="1:75" ht="16.5" customHeight="1">
      <c r="A199" s="637"/>
      <c r="B199" s="637"/>
    </row>
    <row r="200" spans="1:75" s="61" customFormat="1" ht="16.5" customHeight="1">
      <c r="A200" s="637"/>
      <c r="B200" s="637"/>
      <c r="C200"/>
      <c r="D200"/>
      <c r="E200"/>
      <c r="F200"/>
      <c r="G200"/>
      <c r="H200"/>
      <c r="I200"/>
      <c r="J200"/>
      <c r="K200"/>
      <c r="L200"/>
      <c r="M200" s="5"/>
      <c r="N200" s="5"/>
      <c r="O200" s="5"/>
      <c r="P200" s="637"/>
      <c r="Q200" s="1026"/>
      <c r="R200" s="1026"/>
      <c r="S200" s="1026"/>
      <c r="T200" s="1026"/>
      <c r="U200" s="1026"/>
      <c r="V200" s="1026"/>
      <c r="W200" s="1026"/>
      <c r="X200" s="1026"/>
      <c r="Y200" s="1026"/>
      <c r="Z200" s="1026"/>
      <c r="AA200" s="1026"/>
      <c r="AB200" s="1026"/>
      <c r="AC200" s="1026"/>
      <c r="AD200" s="1026"/>
      <c r="AE200" s="1026"/>
      <c r="AF200" s="1026"/>
      <c r="AG200" s="1026"/>
      <c r="AH200" s="1026"/>
      <c r="AI200" s="1026"/>
      <c r="AJ200" s="1026"/>
      <c r="AK200" s="1026"/>
      <c r="AL200" s="1026"/>
      <c r="AM200" s="1026"/>
      <c r="AN200" s="1026"/>
      <c r="AO200" s="1026"/>
      <c r="AP200" s="1026"/>
      <c r="AQ200" s="1026"/>
      <c r="AR200" s="1026"/>
      <c r="AS200" s="1026"/>
      <c r="AT200" s="1026"/>
      <c r="AU200" s="1026"/>
      <c r="AV200" s="1026"/>
      <c r="AW200" s="1026"/>
      <c r="AX200" s="1026"/>
      <c r="AY200" s="1026"/>
      <c r="AZ200" s="1026"/>
      <c r="BA200" s="1026"/>
      <c r="BB200" s="1026"/>
      <c r="BC200" s="1026"/>
      <c r="BD200" s="1026"/>
      <c r="BE200" s="1026"/>
      <c r="BF200" s="1026"/>
      <c r="BG200" s="1026"/>
      <c r="BH200" s="1026"/>
      <c r="BI200" s="1026"/>
      <c r="BJ200" s="1026"/>
      <c r="BK200" s="1026"/>
      <c r="BL200" s="1026"/>
      <c r="BM200" s="1026"/>
      <c r="BN200" s="1026"/>
      <c r="BO200" s="1026"/>
      <c r="BP200" s="1026"/>
      <c r="BQ200" s="1026"/>
      <c r="BR200" s="1026"/>
      <c r="BS200" s="1026"/>
      <c r="BT200" s="1026"/>
      <c r="BU200" s="1026"/>
      <c r="BV200" s="1026"/>
      <c r="BW200" s="1026"/>
    </row>
    <row r="201" spans="1:75" ht="16.5" customHeight="1">
      <c r="A201" s="637"/>
      <c r="B201" s="637"/>
    </row>
    <row r="202" spans="1:75" ht="16.5" customHeight="1">
      <c r="A202" s="637"/>
      <c r="B202" s="637"/>
    </row>
    <row r="203" spans="1:75" ht="16.5" customHeight="1">
      <c r="A203" s="637"/>
      <c r="B203" s="637"/>
    </row>
    <row r="204" spans="1:75" ht="16.5" customHeight="1">
      <c r="A204" s="637"/>
      <c r="B204" s="637"/>
    </row>
    <row r="205" spans="1:75" ht="16.5" customHeight="1">
      <c r="A205" s="637"/>
      <c r="B205" s="637"/>
    </row>
    <row r="206" spans="1:75" s="61" customFormat="1" ht="16.5" customHeight="1">
      <c r="A206" s="637"/>
      <c r="B206" s="637"/>
      <c r="C206"/>
      <c r="D206"/>
      <c r="E206"/>
      <c r="F206"/>
      <c r="G206"/>
      <c r="H206"/>
      <c r="I206"/>
      <c r="J206"/>
      <c r="K206"/>
      <c r="L206"/>
      <c r="M206" s="5"/>
      <c r="N206" s="5"/>
      <c r="O206" s="5"/>
      <c r="P206" s="637"/>
      <c r="Q206" s="1026"/>
      <c r="R206" s="1026"/>
      <c r="S206" s="1026"/>
      <c r="T206" s="1026"/>
      <c r="U206" s="1026"/>
      <c r="V206" s="1026"/>
      <c r="W206" s="1026"/>
      <c r="X206" s="1026"/>
      <c r="Y206" s="1026"/>
      <c r="Z206" s="1026"/>
      <c r="AA206" s="1026"/>
      <c r="AB206" s="1026"/>
      <c r="AC206" s="1026"/>
      <c r="AD206" s="1026"/>
      <c r="AE206" s="1026"/>
      <c r="AF206" s="1026"/>
      <c r="AG206" s="1026"/>
      <c r="AH206" s="1026"/>
      <c r="AI206" s="1026"/>
      <c r="AJ206" s="1026"/>
      <c r="AK206" s="1026"/>
      <c r="AL206" s="1026"/>
      <c r="AM206" s="1026"/>
      <c r="AN206" s="1026"/>
      <c r="AO206" s="1026"/>
      <c r="AP206" s="1026"/>
      <c r="AQ206" s="1026"/>
      <c r="AR206" s="1026"/>
      <c r="AS206" s="1026"/>
      <c r="AT206" s="1026"/>
      <c r="AU206" s="1026"/>
      <c r="AV206" s="1026"/>
      <c r="AW206" s="1026"/>
      <c r="AX206" s="1026"/>
      <c r="AY206" s="1026"/>
      <c r="AZ206" s="1026"/>
      <c r="BA206" s="1026"/>
      <c r="BB206" s="1026"/>
      <c r="BC206" s="1026"/>
      <c r="BD206" s="1026"/>
      <c r="BE206" s="1026"/>
      <c r="BF206" s="1026"/>
      <c r="BG206" s="1026"/>
      <c r="BH206" s="1026"/>
      <c r="BI206" s="1026"/>
      <c r="BJ206" s="1026"/>
      <c r="BK206" s="1026"/>
      <c r="BL206" s="1026"/>
      <c r="BM206" s="1026"/>
      <c r="BN206" s="1026"/>
      <c r="BO206" s="1026"/>
      <c r="BP206" s="1026"/>
      <c r="BQ206" s="1026"/>
      <c r="BR206" s="1026"/>
      <c r="BS206" s="1026"/>
      <c r="BT206" s="1026"/>
      <c r="BU206" s="1026"/>
      <c r="BV206" s="1026"/>
      <c r="BW206" s="1026"/>
    </row>
    <row r="207" spans="1:75" ht="16.5" customHeight="1">
      <c r="A207" s="637"/>
      <c r="B207" s="637"/>
    </row>
    <row r="208" spans="1:75" ht="16.5" customHeight="1">
      <c r="A208" s="637"/>
      <c r="B208" s="637"/>
    </row>
    <row r="209" spans="1:75" ht="16.5" customHeight="1"/>
    <row r="210" spans="1:75" ht="16.5" customHeight="1"/>
    <row r="211" spans="1:75" ht="16.5" customHeight="1"/>
    <row r="212" spans="1:75" ht="16.5" customHeight="1"/>
    <row r="213" spans="1:75" ht="16.5" customHeight="1"/>
    <row r="214" spans="1:75" ht="16.5" customHeight="1"/>
    <row r="215" spans="1:75" ht="16.5" customHeight="1"/>
    <row r="216" spans="1:75" s="61" customFormat="1" ht="16.5" customHeight="1">
      <c r="A216"/>
      <c r="B216"/>
      <c r="C216"/>
      <c r="D216"/>
      <c r="E216"/>
      <c r="F216"/>
      <c r="G216"/>
      <c r="H216"/>
      <c r="I216"/>
      <c r="J216"/>
      <c r="K216"/>
      <c r="L216"/>
      <c r="M216" s="5"/>
      <c r="N216" s="5"/>
      <c r="O216" s="5"/>
      <c r="P216" s="637"/>
      <c r="Q216" s="1026"/>
      <c r="R216" s="1026"/>
      <c r="S216" s="1026"/>
      <c r="T216" s="1026"/>
      <c r="U216" s="1026"/>
      <c r="V216" s="1026"/>
      <c r="W216" s="1026"/>
      <c r="X216" s="1026"/>
      <c r="Y216" s="1026"/>
      <c r="Z216" s="1026"/>
      <c r="AA216" s="1026"/>
      <c r="AB216" s="1026"/>
      <c r="AC216" s="1026"/>
      <c r="AD216" s="1026"/>
      <c r="AE216" s="1026"/>
      <c r="AF216" s="1026"/>
      <c r="AG216" s="1026"/>
      <c r="AH216" s="1026"/>
      <c r="AI216" s="1026"/>
      <c r="AJ216" s="1026"/>
      <c r="AK216" s="1026"/>
      <c r="AL216" s="1026"/>
      <c r="AM216" s="1026"/>
      <c r="AN216" s="1026"/>
      <c r="AO216" s="1026"/>
      <c r="AP216" s="1026"/>
      <c r="AQ216" s="1026"/>
      <c r="AR216" s="1026"/>
      <c r="AS216" s="1026"/>
      <c r="AT216" s="1026"/>
      <c r="AU216" s="1026"/>
      <c r="AV216" s="1026"/>
      <c r="AW216" s="1026"/>
      <c r="AX216" s="1026"/>
      <c r="AY216" s="1026"/>
      <c r="AZ216" s="1026"/>
      <c r="BA216" s="1026"/>
      <c r="BB216" s="1026"/>
      <c r="BC216" s="1026"/>
      <c r="BD216" s="1026"/>
      <c r="BE216" s="1026"/>
      <c r="BF216" s="1026"/>
      <c r="BG216" s="1026"/>
      <c r="BH216" s="1026"/>
      <c r="BI216" s="1026"/>
      <c r="BJ216" s="1026"/>
      <c r="BK216" s="1026"/>
      <c r="BL216" s="1026"/>
      <c r="BM216" s="1026"/>
      <c r="BN216" s="1026"/>
      <c r="BO216" s="1026"/>
      <c r="BP216" s="1026"/>
      <c r="BQ216" s="1026"/>
      <c r="BR216" s="1026"/>
      <c r="BS216" s="1026"/>
      <c r="BT216" s="1026"/>
      <c r="BU216" s="1026"/>
      <c r="BV216" s="1026"/>
      <c r="BW216" s="1026"/>
    </row>
    <row r="217" spans="1:75" ht="16.5" customHeight="1"/>
    <row r="218" spans="1:75" ht="16.5" customHeight="1"/>
    <row r="219" spans="1:75" s="61" customFormat="1" ht="16.5" customHeight="1">
      <c r="A219"/>
      <c r="B219"/>
      <c r="C219"/>
      <c r="D219"/>
      <c r="E219"/>
      <c r="F219"/>
      <c r="G219"/>
      <c r="H219"/>
      <c r="I219"/>
      <c r="J219"/>
      <c r="K219"/>
      <c r="L219"/>
      <c r="M219" s="5"/>
      <c r="N219" s="5"/>
      <c r="O219" s="5"/>
      <c r="P219" s="637"/>
      <c r="Q219" s="1026"/>
      <c r="R219" s="1026"/>
      <c r="S219" s="1026"/>
      <c r="T219" s="1026"/>
      <c r="U219" s="1026"/>
      <c r="V219" s="1026"/>
      <c r="W219" s="1026"/>
      <c r="X219" s="1026"/>
      <c r="Y219" s="1026"/>
      <c r="Z219" s="1026"/>
      <c r="AA219" s="1026"/>
      <c r="AB219" s="1026"/>
      <c r="AC219" s="1026"/>
      <c r="AD219" s="1026"/>
      <c r="AE219" s="1026"/>
      <c r="AF219" s="1026"/>
      <c r="AG219" s="1026"/>
      <c r="AH219" s="1026"/>
      <c r="AI219" s="1026"/>
      <c r="AJ219" s="1026"/>
      <c r="AK219" s="1026"/>
      <c r="AL219" s="1026"/>
      <c r="AM219" s="1026"/>
      <c r="AN219" s="1026"/>
      <c r="AO219" s="1026"/>
      <c r="AP219" s="1026"/>
      <c r="AQ219" s="1026"/>
      <c r="AR219" s="1026"/>
      <c r="AS219" s="1026"/>
      <c r="AT219" s="1026"/>
      <c r="AU219" s="1026"/>
      <c r="AV219" s="1026"/>
      <c r="AW219" s="1026"/>
      <c r="AX219" s="1026"/>
      <c r="AY219" s="1026"/>
      <c r="AZ219" s="1026"/>
      <c r="BA219" s="1026"/>
      <c r="BB219" s="1026"/>
      <c r="BC219" s="1026"/>
      <c r="BD219" s="1026"/>
      <c r="BE219" s="1026"/>
      <c r="BF219" s="1026"/>
      <c r="BG219" s="1026"/>
      <c r="BH219" s="1026"/>
      <c r="BI219" s="1026"/>
      <c r="BJ219" s="1026"/>
      <c r="BK219" s="1026"/>
      <c r="BL219" s="1026"/>
      <c r="BM219" s="1026"/>
      <c r="BN219" s="1026"/>
      <c r="BO219" s="1026"/>
      <c r="BP219" s="1026"/>
      <c r="BQ219" s="1026"/>
      <c r="BR219" s="1026"/>
      <c r="BS219" s="1026"/>
      <c r="BT219" s="1026"/>
      <c r="BU219" s="1026"/>
      <c r="BV219" s="1026"/>
      <c r="BW219" s="1026"/>
    </row>
    <row r="220" spans="1:75" ht="16.5" customHeight="1"/>
    <row r="221" spans="1:75" s="637" customFormat="1" ht="16.5" customHeight="1">
      <c r="A221"/>
      <c r="B221"/>
      <c r="C221"/>
      <c r="D221"/>
      <c r="E221"/>
      <c r="F221"/>
      <c r="G221"/>
      <c r="H221"/>
      <c r="I221"/>
      <c r="J221"/>
      <c r="K221"/>
      <c r="L221"/>
      <c r="M221" s="5"/>
      <c r="N221" s="5"/>
      <c r="O221" s="5"/>
    </row>
    <row r="222" spans="1:75" s="637" customFormat="1" ht="16.5" customHeight="1">
      <c r="A222"/>
      <c r="B222"/>
      <c r="C222"/>
      <c r="D222"/>
      <c r="E222"/>
      <c r="F222"/>
      <c r="G222"/>
      <c r="H222"/>
      <c r="I222"/>
      <c r="J222"/>
      <c r="K222"/>
      <c r="L222"/>
      <c r="M222" s="5"/>
      <c r="N222" s="5"/>
      <c r="O222" s="5"/>
    </row>
    <row r="223" spans="1:75" s="637" customFormat="1" ht="16.5" customHeight="1">
      <c r="A223"/>
      <c r="B223"/>
      <c r="C223"/>
      <c r="D223"/>
      <c r="E223"/>
      <c r="F223"/>
      <c r="G223"/>
      <c r="H223"/>
      <c r="I223"/>
      <c r="J223"/>
      <c r="K223"/>
      <c r="L223"/>
      <c r="M223" s="5"/>
      <c r="N223" s="5"/>
      <c r="O223" s="5"/>
    </row>
    <row r="224" spans="1:75" s="637" customFormat="1" ht="16.5" customHeight="1">
      <c r="A224"/>
      <c r="B224"/>
      <c r="C224"/>
      <c r="D224"/>
      <c r="E224"/>
      <c r="F224"/>
      <c r="G224"/>
      <c r="H224"/>
      <c r="I224"/>
      <c r="J224"/>
      <c r="K224"/>
      <c r="L224"/>
      <c r="M224" s="5"/>
      <c r="N224" s="5"/>
      <c r="O224" s="5"/>
    </row>
    <row r="225" spans="1:16" s="1026" customFormat="1" ht="16.5" customHeight="1">
      <c r="A225"/>
      <c r="B225"/>
      <c r="C225"/>
      <c r="D225"/>
      <c r="E225"/>
      <c r="F225"/>
      <c r="G225"/>
      <c r="H225"/>
      <c r="I225"/>
      <c r="J225"/>
      <c r="K225"/>
      <c r="L225"/>
      <c r="M225" s="5"/>
      <c r="N225" s="5"/>
      <c r="O225" s="5"/>
      <c r="P225" s="637"/>
    </row>
    <row r="226" spans="1:16" s="637" customFormat="1" ht="16.5" customHeight="1">
      <c r="A226"/>
      <c r="B226"/>
      <c r="C226"/>
      <c r="D226"/>
      <c r="E226"/>
      <c r="F226"/>
      <c r="G226"/>
      <c r="H226"/>
      <c r="I226"/>
      <c r="J226"/>
      <c r="K226"/>
      <c r="L226"/>
      <c r="M226" s="5"/>
      <c r="N226" s="5"/>
      <c r="O226" s="5"/>
    </row>
    <row r="227" spans="1:16" s="637" customFormat="1" ht="16.5" customHeight="1">
      <c r="A227"/>
      <c r="B227"/>
      <c r="C227"/>
      <c r="D227"/>
      <c r="E227"/>
      <c r="F227"/>
      <c r="G227"/>
      <c r="H227"/>
      <c r="I227"/>
      <c r="J227"/>
      <c r="K227"/>
      <c r="L227"/>
      <c r="M227" s="5"/>
      <c r="N227" s="5"/>
      <c r="O227" s="5"/>
    </row>
    <row r="228" spans="1:16" s="637" customFormat="1" ht="16.5" customHeight="1">
      <c r="A228"/>
      <c r="B228"/>
      <c r="C228"/>
      <c r="D228"/>
      <c r="E228"/>
      <c r="F228"/>
      <c r="G228"/>
      <c r="H228"/>
      <c r="I228"/>
      <c r="J228"/>
      <c r="K228"/>
      <c r="L228"/>
      <c r="M228" s="5"/>
      <c r="N228" s="5"/>
      <c r="O228" s="5"/>
    </row>
    <row r="229" spans="1:16" s="637" customFormat="1" ht="16.5" customHeight="1">
      <c r="A229"/>
      <c r="B229"/>
      <c r="C229"/>
      <c r="D229"/>
      <c r="E229"/>
      <c r="F229"/>
      <c r="G229"/>
      <c r="H229"/>
      <c r="I229"/>
      <c r="J229"/>
      <c r="K229"/>
      <c r="L229"/>
      <c r="M229" s="5"/>
      <c r="N229" s="5"/>
      <c r="O229" s="5"/>
    </row>
    <row r="230" spans="1:16" s="637" customFormat="1" ht="16.5" customHeight="1">
      <c r="A230"/>
      <c r="B230"/>
      <c r="C230"/>
      <c r="D230"/>
      <c r="E230"/>
      <c r="F230"/>
      <c r="G230"/>
      <c r="H230"/>
      <c r="I230"/>
      <c r="J230"/>
      <c r="K230"/>
      <c r="L230"/>
      <c r="M230" s="5"/>
      <c r="N230" s="5"/>
      <c r="O230" s="5"/>
    </row>
    <row r="231" spans="1:16" s="637" customFormat="1" ht="16.5" customHeight="1">
      <c r="A231"/>
      <c r="B231"/>
      <c r="C231"/>
      <c r="D231"/>
      <c r="E231"/>
      <c r="F231"/>
      <c r="G231"/>
      <c r="H231"/>
      <c r="I231"/>
      <c r="J231"/>
      <c r="K231"/>
      <c r="L231"/>
      <c r="M231" s="5"/>
      <c r="N231" s="5"/>
      <c r="O231" s="5"/>
    </row>
    <row r="232" spans="1:16" s="637" customFormat="1" ht="16.5" customHeight="1">
      <c r="A232"/>
      <c r="B232"/>
      <c r="C232"/>
      <c r="D232"/>
      <c r="E232"/>
      <c r="F232"/>
      <c r="G232"/>
      <c r="H232"/>
      <c r="I232"/>
      <c r="J232"/>
      <c r="K232"/>
      <c r="L232"/>
      <c r="M232" s="5"/>
      <c r="N232" s="5"/>
      <c r="O232" s="5"/>
    </row>
    <row r="233" spans="1:16" s="637" customFormat="1" ht="16.5" customHeight="1">
      <c r="A233"/>
      <c r="B233"/>
      <c r="C233"/>
      <c r="D233"/>
      <c r="E233"/>
      <c r="F233"/>
      <c r="G233"/>
      <c r="H233"/>
      <c r="I233"/>
      <c r="J233"/>
      <c r="K233"/>
      <c r="L233"/>
      <c r="M233" s="5"/>
      <c r="N233" s="5"/>
      <c r="O233" s="5"/>
    </row>
    <row r="234" spans="1:16" s="1026" customFormat="1" ht="16.5" customHeight="1">
      <c r="A234"/>
      <c r="B234"/>
      <c r="C234"/>
      <c r="D234"/>
      <c r="E234"/>
      <c r="F234"/>
      <c r="G234"/>
      <c r="H234"/>
      <c r="I234"/>
      <c r="J234"/>
      <c r="K234"/>
      <c r="L234"/>
      <c r="M234" s="5"/>
      <c r="N234" s="5"/>
      <c r="O234" s="5"/>
      <c r="P234" s="637"/>
    </row>
    <row r="235" spans="1:16" s="637" customFormat="1" ht="16.5" customHeight="1">
      <c r="A235"/>
      <c r="B235"/>
      <c r="C235"/>
      <c r="D235"/>
      <c r="E235"/>
      <c r="F235"/>
      <c r="G235"/>
      <c r="H235"/>
      <c r="I235"/>
      <c r="J235"/>
      <c r="K235"/>
      <c r="L235"/>
      <c r="M235" s="5"/>
      <c r="N235" s="5"/>
      <c r="O235" s="5"/>
    </row>
    <row r="236" spans="1:16" s="1026" customFormat="1" ht="16.5" customHeight="1">
      <c r="A236"/>
      <c r="B236"/>
      <c r="C236"/>
      <c r="D236"/>
      <c r="E236"/>
      <c r="F236"/>
      <c r="G236"/>
      <c r="H236"/>
      <c r="I236"/>
      <c r="J236"/>
      <c r="K236"/>
      <c r="L236"/>
      <c r="M236" s="5"/>
      <c r="N236" s="5"/>
      <c r="O236" s="5"/>
      <c r="P236" s="637"/>
    </row>
    <row r="237" spans="1:16" s="637" customFormat="1" ht="16.5" customHeight="1">
      <c r="A237"/>
      <c r="B237"/>
      <c r="C237"/>
      <c r="D237"/>
      <c r="E237"/>
      <c r="F237"/>
      <c r="G237"/>
      <c r="H237"/>
      <c r="I237"/>
      <c r="J237"/>
      <c r="K237"/>
      <c r="L237"/>
      <c r="M237" s="5"/>
      <c r="N237" s="5"/>
      <c r="O237" s="5"/>
    </row>
    <row r="238" spans="1:16" s="637" customFormat="1" ht="16.5" customHeight="1">
      <c r="A238"/>
      <c r="B238"/>
      <c r="C238"/>
      <c r="D238"/>
      <c r="E238"/>
      <c r="F238"/>
      <c r="G238"/>
      <c r="H238"/>
      <c r="I238"/>
      <c r="J238"/>
      <c r="K238"/>
      <c r="L238"/>
      <c r="M238" s="5"/>
      <c r="N238" s="5"/>
      <c r="O238" s="5"/>
    </row>
    <row r="239" spans="1:16" s="637" customFormat="1" ht="16.5" customHeight="1">
      <c r="A239"/>
      <c r="B239"/>
      <c r="C239"/>
      <c r="D239"/>
      <c r="E239"/>
      <c r="F239"/>
      <c r="G239"/>
      <c r="H239"/>
      <c r="I239"/>
      <c r="J239"/>
      <c r="K239"/>
      <c r="L239"/>
      <c r="M239" s="5"/>
      <c r="N239" s="5"/>
      <c r="O239" s="5"/>
    </row>
    <row r="240" spans="1:16" s="637" customFormat="1" ht="16.5" customHeight="1">
      <c r="A240"/>
      <c r="B240"/>
      <c r="C240"/>
      <c r="D240"/>
      <c r="E240"/>
      <c r="F240"/>
      <c r="G240"/>
      <c r="H240"/>
      <c r="I240"/>
      <c r="J240"/>
      <c r="K240"/>
      <c r="L240"/>
      <c r="M240" s="5"/>
      <c r="N240" s="5"/>
      <c r="O240" s="5"/>
    </row>
    <row r="241" spans="1:16" s="637" customFormat="1" ht="16.5" customHeight="1">
      <c r="A241"/>
      <c r="B241"/>
      <c r="C241"/>
      <c r="D241"/>
      <c r="E241"/>
      <c r="F241"/>
      <c r="G241"/>
      <c r="H241"/>
      <c r="I241"/>
      <c r="J241"/>
      <c r="K241"/>
      <c r="L241"/>
      <c r="M241" s="5"/>
      <c r="N241" s="5"/>
      <c r="O241" s="5"/>
    </row>
    <row r="242" spans="1:16" s="1026" customFormat="1" ht="16.5" customHeight="1">
      <c r="A242"/>
      <c r="B242"/>
      <c r="C242"/>
      <c r="D242"/>
      <c r="E242"/>
      <c r="F242"/>
      <c r="G242"/>
      <c r="H242"/>
      <c r="I242"/>
      <c r="J242"/>
      <c r="K242"/>
      <c r="L242"/>
      <c r="M242" s="5"/>
      <c r="N242" s="5"/>
      <c r="O242" s="5"/>
      <c r="P242" s="637"/>
    </row>
    <row r="243" spans="1:16" s="637" customFormat="1" ht="16.5" customHeight="1">
      <c r="A243"/>
      <c r="B243"/>
      <c r="C243"/>
      <c r="D243"/>
      <c r="E243"/>
      <c r="F243"/>
      <c r="G243"/>
      <c r="H243"/>
      <c r="I243"/>
      <c r="J243"/>
      <c r="K243"/>
      <c r="L243"/>
      <c r="M243" s="5"/>
      <c r="N243" s="5"/>
      <c r="O243" s="5"/>
    </row>
    <row r="244" spans="1:16" s="637" customFormat="1" ht="16.5" customHeight="1">
      <c r="A244"/>
      <c r="B244"/>
      <c r="C244"/>
      <c r="D244"/>
      <c r="E244"/>
      <c r="F244"/>
      <c r="G244"/>
      <c r="H244"/>
      <c r="I244"/>
      <c r="J244"/>
      <c r="K244"/>
      <c r="L244"/>
      <c r="M244" s="5"/>
      <c r="N244" s="5"/>
      <c r="O244" s="5"/>
    </row>
    <row r="245" spans="1:16" s="637" customFormat="1" ht="16.5" customHeight="1">
      <c r="A245"/>
      <c r="B245"/>
      <c r="C245"/>
      <c r="D245"/>
      <c r="E245"/>
      <c r="F245"/>
      <c r="G245"/>
      <c r="H245"/>
      <c r="I245"/>
      <c r="J245"/>
      <c r="K245"/>
      <c r="L245"/>
      <c r="M245" s="5"/>
      <c r="N245" s="5"/>
      <c r="O245" s="5"/>
    </row>
    <row r="246" spans="1:16" s="637" customFormat="1" ht="16.5" customHeight="1">
      <c r="A246"/>
      <c r="B246"/>
      <c r="C246"/>
      <c r="D246"/>
      <c r="E246"/>
      <c r="F246"/>
      <c r="G246"/>
      <c r="H246"/>
      <c r="I246"/>
      <c r="J246"/>
      <c r="K246"/>
      <c r="L246"/>
      <c r="M246" s="5"/>
      <c r="N246" s="5"/>
      <c r="O246" s="5"/>
    </row>
    <row r="247" spans="1:16" s="637" customFormat="1" ht="16.5" customHeight="1">
      <c r="A247"/>
      <c r="B247"/>
      <c r="C247"/>
      <c r="D247"/>
      <c r="E247"/>
      <c r="F247"/>
      <c r="G247"/>
      <c r="H247"/>
      <c r="I247"/>
      <c r="J247"/>
      <c r="K247"/>
      <c r="L247"/>
      <c r="M247" s="5"/>
      <c r="N247" s="5"/>
      <c r="O247" s="5"/>
    </row>
    <row r="248" spans="1:16" s="637" customFormat="1" ht="16.5" customHeight="1">
      <c r="A248"/>
      <c r="B248"/>
      <c r="C248"/>
      <c r="D248"/>
      <c r="E248"/>
      <c r="F248"/>
      <c r="G248"/>
      <c r="H248"/>
      <c r="I248"/>
      <c r="J248"/>
      <c r="K248"/>
      <c r="L248"/>
      <c r="M248" s="5"/>
      <c r="N248" s="5"/>
      <c r="O248" s="5"/>
    </row>
    <row r="249" spans="1:16" s="1026" customFormat="1" ht="16.5" customHeight="1">
      <c r="A249"/>
      <c r="B249"/>
      <c r="C249"/>
      <c r="D249"/>
      <c r="E249"/>
      <c r="F249"/>
      <c r="G249"/>
      <c r="H249"/>
      <c r="I249"/>
      <c r="J249"/>
      <c r="K249"/>
      <c r="L249"/>
      <c r="M249" s="5"/>
      <c r="N249" s="5"/>
      <c r="O249" s="5"/>
      <c r="P249" s="637"/>
    </row>
    <row r="250" spans="1:16" s="637" customFormat="1" ht="16.5" customHeight="1">
      <c r="A250"/>
      <c r="B250"/>
      <c r="C250"/>
      <c r="D250"/>
      <c r="E250"/>
      <c r="F250"/>
      <c r="G250"/>
      <c r="H250"/>
      <c r="I250"/>
      <c r="J250"/>
      <c r="K250"/>
      <c r="L250"/>
      <c r="M250" s="5"/>
      <c r="N250" s="5"/>
      <c r="O250" s="5"/>
    </row>
    <row r="251" spans="1:16" s="637" customFormat="1" ht="16.5" customHeight="1">
      <c r="A251"/>
      <c r="B251"/>
      <c r="C251"/>
      <c r="D251"/>
      <c r="E251"/>
      <c r="F251"/>
      <c r="G251"/>
      <c r="H251"/>
      <c r="I251"/>
      <c r="J251"/>
      <c r="K251"/>
      <c r="L251"/>
      <c r="M251" s="5"/>
      <c r="N251" s="5"/>
      <c r="O251" s="5"/>
    </row>
    <row r="252" spans="1:16" s="1026" customFormat="1" ht="16.5" customHeight="1">
      <c r="A252"/>
      <c r="B252"/>
      <c r="C252"/>
      <c r="D252"/>
      <c r="E252"/>
      <c r="F252"/>
      <c r="G252"/>
      <c r="H252"/>
      <c r="I252"/>
      <c r="J252"/>
      <c r="K252"/>
      <c r="L252"/>
      <c r="M252" s="5"/>
      <c r="N252" s="5"/>
      <c r="O252" s="5"/>
      <c r="P252" s="637"/>
    </row>
    <row r="253" spans="1:16" s="637" customFormat="1" ht="16.5" customHeight="1">
      <c r="A253"/>
      <c r="B253"/>
      <c r="C253"/>
      <c r="D253"/>
      <c r="E253"/>
      <c r="F253"/>
      <c r="G253"/>
      <c r="H253"/>
      <c r="I253"/>
      <c r="J253"/>
      <c r="K253"/>
      <c r="L253"/>
      <c r="M253" s="5"/>
      <c r="N253" s="5"/>
      <c r="O253" s="5"/>
    </row>
    <row r="254" spans="1:16" s="637" customFormat="1" ht="16.5" customHeight="1">
      <c r="A254"/>
      <c r="B254"/>
      <c r="C254"/>
      <c r="D254"/>
      <c r="E254"/>
      <c r="F254"/>
      <c r="G254"/>
      <c r="H254"/>
      <c r="I254"/>
      <c r="J254"/>
      <c r="K254"/>
      <c r="L254"/>
      <c r="M254" s="5"/>
      <c r="N254" s="5"/>
      <c r="O254" s="5"/>
    </row>
    <row r="255" spans="1:16" s="637" customFormat="1" ht="16.5" customHeight="1">
      <c r="A255"/>
      <c r="B255"/>
      <c r="C255"/>
      <c r="D255"/>
      <c r="E255"/>
      <c r="F255"/>
      <c r="G255"/>
      <c r="H255"/>
      <c r="I255"/>
      <c r="J255"/>
      <c r="K255"/>
      <c r="L255"/>
      <c r="M255" s="5"/>
      <c r="N255" s="5"/>
      <c r="O255" s="5"/>
    </row>
    <row r="256" spans="1:16" s="637" customFormat="1" ht="16.5" customHeight="1">
      <c r="A256"/>
      <c r="B256"/>
      <c r="C256"/>
      <c r="D256"/>
      <c r="E256"/>
      <c r="F256"/>
      <c r="G256"/>
      <c r="H256"/>
      <c r="I256"/>
      <c r="J256"/>
      <c r="K256"/>
      <c r="L256"/>
      <c r="M256" s="5"/>
      <c r="N256" s="5"/>
      <c r="O256" s="5"/>
    </row>
    <row r="257" spans="1:15" s="637" customFormat="1" ht="16.5" customHeight="1">
      <c r="A257"/>
      <c r="B257"/>
      <c r="C257"/>
      <c r="D257"/>
      <c r="E257"/>
      <c r="F257"/>
      <c r="G257"/>
      <c r="H257"/>
      <c r="I257"/>
      <c r="J257"/>
      <c r="K257"/>
      <c r="L257"/>
      <c r="M257" s="5"/>
      <c r="N257" s="5"/>
      <c r="O257" s="5"/>
    </row>
    <row r="258" spans="1:15" s="637" customFormat="1" ht="16.5" customHeight="1">
      <c r="A258"/>
      <c r="B258"/>
      <c r="C258"/>
      <c r="D258"/>
      <c r="E258"/>
      <c r="F258"/>
      <c r="G258"/>
      <c r="H258"/>
      <c r="I258"/>
      <c r="J258"/>
      <c r="K258"/>
      <c r="L258"/>
      <c r="M258" s="5"/>
      <c r="N258" s="5"/>
      <c r="O258" s="5"/>
    </row>
    <row r="259" spans="1:15" s="637" customFormat="1" ht="16.5" customHeight="1">
      <c r="A259"/>
      <c r="B259"/>
      <c r="C259"/>
      <c r="D259"/>
      <c r="E259"/>
      <c r="F259"/>
      <c r="G259"/>
      <c r="H259"/>
      <c r="I259"/>
      <c r="J259"/>
      <c r="K259"/>
      <c r="L259"/>
      <c r="M259" s="5"/>
      <c r="N259" s="5"/>
      <c r="O259" s="5"/>
    </row>
    <row r="260" spans="1:15" s="637" customFormat="1" ht="16.5" customHeight="1">
      <c r="A260"/>
      <c r="B260"/>
      <c r="C260"/>
      <c r="D260"/>
      <c r="E260"/>
      <c r="F260"/>
      <c r="G260"/>
      <c r="H260"/>
      <c r="I260"/>
      <c r="J260"/>
      <c r="K260"/>
      <c r="L260"/>
      <c r="M260" s="5"/>
      <c r="N260" s="5"/>
      <c r="O260" s="5"/>
    </row>
    <row r="261" spans="1:15" s="637" customFormat="1" ht="19.5" customHeight="1">
      <c r="A261"/>
      <c r="B261"/>
      <c r="C261"/>
      <c r="D261"/>
      <c r="E261"/>
      <c r="F261"/>
      <c r="G261"/>
      <c r="H261"/>
      <c r="I261"/>
      <c r="J261"/>
      <c r="K261"/>
      <c r="L261"/>
      <c r="M261" s="5"/>
      <c r="N261" s="5"/>
      <c r="O261" s="5"/>
    </row>
    <row r="262" spans="1:15" s="637" customFormat="1" ht="16.5" customHeight="1">
      <c r="A262"/>
      <c r="B262"/>
      <c r="C262"/>
      <c r="D262"/>
      <c r="E262"/>
      <c r="F262"/>
      <c r="G262"/>
      <c r="H262"/>
      <c r="I262"/>
      <c r="J262"/>
      <c r="K262"/>
      <c r="L262"/>
      <c r="M262" s="5"/>
      <c r="N262" s="5"/>
      <c r="O262" s="5"/>
    </row>
    <row r="263" spans="1:15" s="637" customFormat="1" ht="16.5" customHeight="1">
      <c r="A263"/>
      <c r="B263"/>
      <c r="C263"/>
      <c r="D263"/>
      <c r="E263"/>
      <c r="F263"/>
      <c r="G263"/>
      <c r="H263"/>
      <c r="I263"/>
      <c r="J263"/>
      <c r="K263"/>
      <c r="L263"/>
      <c r="M263" s="5"/>
      <c r="N263" s="5"/>
      <c r="O263" s="5"/>
    </row>
    <row r="264" spans="1:15" s="637" customFormat="1" ht="16.5" customHeight="1">
      <c r="A264"/>
      <c r="B264"/>
      <c r="C264"/>
      <c r="D264"/>
      <c r="E264"/>
      <c r="F264"/>
      <c r="G264"/>
      <c r="H264"/>
      <c r="I264"/>
      <c r="J264"/>
      <c r="K264"/>
      <c r="L264"/>
      <c r="M264" s="5"/>
      <c r="N264" s="5"/>
      <c r="O264" s="5"/>
    </row>
    <row r="265" spans="1:15" s="637" customFormat="1" ht="16.5" customHeight="1">
      <c r="A265"/>
      <c r="B265"/>
      <c r="C265"/>
      <c r="D265"/>
      <c r="E265"/>
      <c r="F265"/>
      <c r="G265"/>
      <c r="H265"/>
      <c r="I265"/>
      <c r="J265"/>
      <c r="K265"/>
      <c r="L265"/>
      <c r="M265" s="5"/>
      <c r="N265" s="5"/>
      <c r="O265" s="5"/>
    </row>
    <row r="266" spans="1:15" s="637" customFormat="1" ht="16.5" customHeight="1">
      <c r="A266"/>
      <c r="B266"/>
      <c r="C266"/>
      <c r="D266"/>
      <c r="E266"/>
      <c r="F266"/>
      <c r="G266"/>
      <c r="H266"/>
      <c r="I266"/>
      <c r="J266"/>
      <c r="K266"/>
      <c r="L266"/>
      <c r="M266" s="5"/>
      <c r="N266" s="5"/>
      <c r="O266" s="5"/>
    </row>
    <row r="267" spans="1:15" s="637" customFormat="1" ht="16.5" customHeight="1">
      <c r="A267"/>
      <c r="B267"/>
      <c r="C267"/>
      <c r="D267"/>
      <c r="E267"/>
      <c r="F267"/>
      <c r="G267"/>
      <c r="H267"/>
      <c r="I267"/>
      <c r="J267"/>
      <c r="K267"/>
      <c r="L267"/>
      <c r="M267" s="5"/>
      <c r="N267" s="5"/>
      <c r="O267" s="5"/>
    </row>
    <row r="268" spans="1:15" s="637" customFormat="1" ht="16.5" customHeight="1">
      <c r="A268"/>
      <c r="B268"/>
      <c r="C268"/>
      <c r="D268"/>
      <c r="E268"/>
      <c r="F268"/>
      <c r="G268"/>
      <c r="H268"/>
      <c r="I268"/>
      <c r="J268"/>
      <c r="K268"/>
      <c r="L268"/>
      <c r="M268" s="5"/>
      <c r="N268" s="5"/>
      <c r="O268" s="5"/>
    </row>
    <row r="269" spans="1:15" s="637" customFormat="1" ht="16.5" customHeight="1">
      <c r="A269"/>
      <c r="B269"/>
      <c r="C269"/>
      <c r="D269"/>
      <c r="E269"/>
      <c r="F269"/>
      <c r="G269"/>
      <c r="H269"/>
      <c r="I269"/>
      <c r="J269"/>
      <c r="K269"/>
      <c r="L269"/>
      <c r="M269" s="5"/>
      <c r="N269" s="5"/>
      <c r="O269" s="5"/>
    </row>
    <row r="270" spans="1:15" s="637" customFormat="1" ht="16.5" customHeight="1">
      <c r="A270"/>
      <c r="B270"/>
      <c r="C270"/>
      <c r="D270"/>
      <c r="E270"/>
      <c r="F270"/>
      <c r="G270"/>
      <c r="H270"/>
      <c r="I270"/>
      <c r="J270"/>
      <c r="K270"/>
      <c r="L270"/>
      <c r="M270" s="5"/>
      <c r="N270" s="5"/>
      <c r="O270" s="5"/>
    </row>
    <row r="271" spans="1:15" s="637" customFormat="1" ht="16.5" customHeight="1">
      <c r="A271"/>
      <c r="B271"/>
      <c r="C271"/>
      <c r="D271"/>
      <c r="E271"/>
      <c r="F271"/>
      <c r="G271"/>
      <c r="H271"/>
      <c r="I271"/>
      <c r="J271"/>
      <c r="K271"/>
      <c r="L271"/>
      <c r="M271" s="5"/>
      <c r="N271" s="5"/>
      <c r="O271" s="5"/>
    </row>
    <row r="272" spans="1:15" s="637" customFormat="1" ht="16.5" customHeight="1">
      <c r="A272"/>
      <c r="B272"/>
      <c r="C272"/>
      <c r="D272"/>
      <c r="E272"/>
      <c r="F272"/>
      <c r="G272"/>
      <c r="H272"/>
      <c r="I272"/>
      <c r="J272"/>
      <c r="K272"/>
      <c r="L272"/>
      <c r="M272" s="5"/>
      <c r="N272" s="5"/>
      <c r="O272" s="5"/>
    </row>
    <row r="273" spans="1:15" s="637" customFormat="1" ht="16.5" customHeight="1">
      <c r="A273"/>
      <c r="B273"/>
      <c r="C273"/>
      <c r="D273"/>
      <c r="E273"/>
      <c r="F273"/>
      <c r="G273"/>
      <c r="H273"/>
      <c r="I273"/>
      <c r="J273"/>
      <c r="K273"/>
      <c r="L273"/>
      <c r="M273" s="5"/>
      <c r="N273" s="5"/>
      <c r="O273" s="5"/>
    </row>
    <row r="274" spans="1:15" s="637" customFormat="1" ht="16.5" customHeight="1">
      <c r="A274"/>
      <c r="B274"/>
      <c r="C274"/>
      <c r="D274"/>
      <c r="E274"/>
      <c r="F274"/>
      <c r="G274"/>
      <c r="H274"/>
      <c r="I274"/>
      <c r="J274"/>
      <c r="K274"/>
      <c r="L274"/>
      <c r="M274" s="5"/>
      <c r="N274" s="5"/>
      <c r="O274" s="5"/>
    </row>
    <row r="275" spans="1:15" s="637" customFormat="1" ht="16.5" customHeight="1">
      <c r="A275"/>
      <c r="B275"/>
      <c r="C275"/>
      <c r="D275"/>
      <c r="E275"/>
      <c r="F275"/>
      <c r="G275"/>
      <c r="H275"/>
      <c r="I275"/>
      <c r="J275"/>
      <c r="K275"/>
      <c r="L275"/>
      <c r="M275" s="5"/>
      <c r="N275" s="5"/>
      <c r="O275" s="5"/>
    </row>
    <row r="276" spans="1:15" s="637" customFormat="1" ht="16.5" customHeight="1">
      <c r="A276"/>
      <c r="B276"/>
      <c r="C276"/>
      <c r="D276"/>
      <c r="E276"/>
      <c r="F276"/>
      <c r="G276"/>
      <c r="H276"/>
      <c r="I276"/>
      <c r="J276"/>
      <c r="K276"/>
      <c r="L276"/>
      <c r="M276" s="5"/>
      <c r="N276" s="5"/>
      <c r="O276" s="5"/>
    </row>
    <row r="277" spans="1:15" s="637" customFormat="1" ht="16.5" customHeight="1">
      <c r="A277"/>
      <c r="B277"/>
      <c r="C277"/>
      <c r="D277"/>
      <c r="E277"/>
      <c r="F277"/>
      <c r="G277"/>
      <c r="H277"/>
      <c r="I277"/>
      <c r="J277"/>
      <c r="K277"/>
      <c r="L277"/>
      <c r="M277" s="5"/>
      <c r="N277" s="5"/>
      <c r="O277" s="5"/>
    </row>
    <row r="278" spans="1:15" s="637" customFormat="1" ht="16.5" customHeight="1">
      <c r="A278"/>
      <c r="B278"/>
      <c r="C278"/>
      <c r="D278"/>
      <c r="E278"/>
      <c r="F278"/>
      <c r="G278"/>
      <c r="H278"/>
      <c r="I278"/>
      <c r="J278"/>
      <c r="K278"/>
      <c r="L278"/>
      <c r="M278" s="5"/>
      <c r="N278" s="5"/>
      <c r="O278" s="5"/>
    </row>
    <row r="279" spans="1:15" s="637" customFormat="1" ht="16.5" customHeight="1">
      <c r="A279"/>
      <c r="B279"/>
      <c r="C279"/>
      <c r="D279"/>
      <c r="E279"/>
      <c r="F279"/>
      <c r="G279"/>
      <c r="H279"/>
      <c r="I279"/>
      <c r="J279"/>
      <c r="K279"/>
      <c r="L279"/>
      <c r="M279" s="5"/>
      <c r="N279" s="5"/>
      <c r="O279" s="5"/>
    </row>
    <row r="280" spans="1:15" s="637" customFormat="1" ht="16.5" customHeight="1">
      <c r="A280"/>
      <c r="B280"/>
      <c r="C280"/>
      <c r="D280"/>
      <c r="E280"/>
      <c r="F280"/>
      <c r="G280"/>
      <c r="H280"/>
      <c r="I280"/>
      <c r="J280"/>
      <c r="K280"/>
      <c r="L280"/>
      <c r="M280" s="5"/>
      <c r="N280" s="5"/>
      <c r="O280" s="5"/>
    </row>
    <row r="281" spans="1:15" s="637" customFormat="1" ht="16.5" customHeight="1">
      <c r="A281"/>
      <c r="B281"/>
      <c r="C281"/>
      <c r="D281"/>
      <c r="E281"/>
      <c r="F281"/>
      <c r="G281"/>
      <c r="H281"/>
      <c r="I281"/>
      <c r="J281"/>
      <c r="K281"/>
      <c r="L281"/>
      <c r="M281" s="5"/>
      <c r="N281" s="5"/>
      <c r="O281" s="5"/>
    </row>
    <row r="282" spans="1:15" s="637" customFormat="1" ht="16.5" customHeight="1">
      <c r="A282"/>
      <c r="B282"/>
      <c r="C282"/>
      <c r="D282"/>
      <c r="E282"/>
      <c r="F282"/>
      <c r="G282"/>
      <c r="H282"/>
      <c r="I282"/>
      <c r="J282"/>
      <c r="K282"/>
      <c r="L282"/>
      <c r="M282" s="5"/>
      <c r="N282" s="5"/>
      <c r="O282" s="5"/>
    </row>
    <row r="283" spans="1:15" s="637" customFormat="1" ht="16.5" customHeight="1">
      <c r="A283"/>
      <c r="B283"/>
      <c r="C283"/>
      <c r="D283"/>
      <c r="E283"/>
      <c r="F283"/>
      <c r="G283"/>
      <c r="H283"/>
      <c r="I283"/>
      <c r="J283"/>
      <c r="K283"/>
      <c r="L283"/>
      <c r="M283" s="5"/>
      <c r="N283" s="5"/>
      <c r="O283" s="5"/>
    </row>
    <row r="284" spans="1:15" s="637" customFormat="1" ht="16.5" customHeight="1">
      <c r="A284"/>
      <c r="B284"/>
      <c r="C284"/>
      <c r="D284"/>
      <c r="E284"/>
      <c r="F284"/>
      <c r="G284"/>
      <c r="H284"/>
      <c r="I284"/>
      <c r="J284"/>
      <c r="K284"/>
      <c r="L284"/>
      <c r="M284" s="5"/>
      <c r="N284" s="5"/>
      <c r="O284" s="5"/>
    </row>
    <row r="285" spans="1:15" s="637" customFormat="1" ht="16.5" customHeight="1">
      <c r="A285"/>
      <c r="B285"/>
      <c r="C285"/>
      <c r="D285"/>
      <c r="E285"/>
      <c r="F285"/>
      <c r="G285"/>
      <c r="H285"/>
      <c r="I285"/>
      <c r="J285"/>
      <c r="K285"/>
      <c r="L285"/>
      <c r="M285" s="5"/>
      <c r="N285" s="5"/>
      <c r="O285" s="5"/>
    </row>
    <row r="286" spans="1:15" s="637" customFormat="1" ht="16.5" customHeight="1">
      <c r="A286"/>
      <c r="B286"/>
      <c r="C286"/>
      <c r="D286"/>
      <c r="E286"/>
      <c r="F286"/>
      <c r="G286"/>
      <c r="H286"/>
      <c r="I286"/>
      <c r="J286"/>
      <c r="K286"/>
      <c r="L286"/>
      <c r="M286" s="5"/>
      <c r="N286" s="5"/>
      <c r="O286" s="5"/>
    </row>
    <row r="287" spans="1:15" s="637" customFormat="1" ht="16.5" customHeight="1">
      <c r="A287"/>
      <c r="B287"/>
      <c r="C287"/>
      <c r="D287"/>
      <c r="E287"/>
      <c r="F287"/>
      <c r="G287"/>
      <c r="H287"/>
      <c r="I287"/>
      <c r="J287"/>
      <c r="K287"/>
      <c r="L287"/>
      <c r="M287" s="5"/>
      <c r="N287" s="5"/>
      <c r="O287" s="5"/>
    </row>
    <row r="288" spans="1:15" s="637" customFormat="1" ht="16.5" customHeight="1">
      <c r="A288"/>
      <c r="B288"/>
      <c r="C288"/>
      <c r="D288"/>
      <c r="E288"/>
      <c r="F288"/>
      <c r="G288"/>
      <c r="H288"/>
      <c r="I288"/>
      <c r="J288"/>
      <c r="K288"/>
      <c r="L288"/>
      <c r="M288" s="5"/>
      <c r="N288" s="5"/>
      <c r="O288" s="5"/>
    </row>
    <row r="289" spans="1:15" s="637" customFormat="1" ht="16.5" customHeight="1">
      <c r="A289"/>
      <c r="B289"/>
      <c r="C289"/>
      <c r="D289"/>
      <c r="E289"/>
      <c r="F289"/>
      <c r="G289"/>
      <c r="H289"/>
      <c r="I289"/>
      <c r="J289"/>
      <c r="K289"/>
      <c r="L289"/>
      <c r="M289" s="5"/>
      <c r="N289" s="5"/>
      <c r="O289" s="5"/>
    </row>
    <row r="290" spans="1:15" s="637" customFormat="1" ht="16.5" customHeight="1">
      <c r="A290"/>
      <c r="B290"/>
      <c r="C290"/>
      <c r="D290"/>
      <c r="E290"/>
      <c r="F290"/>
      <c r="G290"/>
      <c r="H290"/>
      <c r="I290"/>
      <c r="J290"/>
      <c r="K290"/>
      <c r="L290"/>
      <c r="M290" s="5"/>
      <c r="N290" s="5"/>
      <c r="O290" s="5"/>
    </row>
    <row r="291" spans="1:15" s="637" customFormat="1" ht="16.5" customHeight="1">
      <c r="A291"/>
      <c r="B291"/>
      <c r="C291"/>
      <c r="D291"/>
      <c r="E291"/>
      <c r="F291"/>
      <c r="G291"/>
      <c r="H291"/>
      <c r="I291"/>
      <c r="J291"/>
      <c r="K291"/>
      <c r="L291"/>
      <c r="M291" s="5"/>
      <c r="N291" s="5"/>
      <c r="O291" s="5"/>
    </row>
    <row r="292" spans="1:15" s="637" customFormat="1" ht="16.5" customHeight="1">
      <c r="A292"/>
      <c r="B292"/>
      <c r="C292"/>
      <c r="D292"/>
      <c r="E292"/>
      <c r="F292"/>
      <c r="G292"/>
      <c r="H292"/>
      <c r="I292"/>
      <c r="J292"/>
      <c r="K292"/>
      <c r="L292"/>
      <c r="M292" s="5"/>
      <c r="N292" s="5"/>
      <c r="O292" s="5"/>
    </row>
    <row r="293" spans="1:15" s="637" customFormat="1" ht="16.5" customHeight="1">
      <c r="A293"/>
      <c r="B293"/>
      <c r="C293"/>
      <c r="D293"/>
      <c r="E293"/>
      <c r="F293"/>
      <c r="G293"/>
      <c r="H293"/>
      <c r="I293"/>
      <c r="J293"/>
      <c r="K293"/>
      <c r="L293"/>
      <c r="M293" s="5"/>
      <c r="N293" s="5"/>
      <c r="O293" s="5"/>
    </row>
    <row r="294" spans="1:15" s="637" customFormat="1" ht="16.5" customHeight="1">
      <c r="A294"/>
      <c r="B294"/>
      <c r="C294"/>
      <c r="D294"/>
      <c r="E294"/>
      <c r="F294"/>
      <c r="G294"/>
      <c r="H294"/>
      <c r="I294"/>
      <c r="J294"/>
      <c r="K294"/>
      <c r="L294"/>
      <c r="M294" s="5"/>
      <c r="N294" s="5"/>
      <c r="O294" s="5"/>
    </row>
    <row r="295" spans="1:15" s="637" customFormat="1" ht="16.5" customHeight="1">
      <c r="A295"/>
      <c r="B295"/>
      <c r="C295"/>
      <c r="D295"/>
      <c r="E295"/>
      <c r="F295"/>
      <c r="G295"/>
      <c r="H295"/>
      <c r="I295"/>
      <c r="J295"/>
      <c r="K295"/>
      <c r="L295"/>
      <c r="M295" s="5"/>
      <c r="N295" s="5"/>
      <c r="O295" s="5"/>
    </row>
    <row r="296" spans="1:15" s="637" customFormat="1" ht="16.5" customHeight="1">
      <c r="A296"/>
      <c r="B296"/>
      <c r="C296"/>
      <c r="D296"/>
      <c r="E296"/>
      <c r="F296"/>
      <c r="G296"/>
      <c r="H296"/>
      <c r="I296"/>
      <c r="J296"/>
      <c r="K296"/>
      <c r="L296"/>
      <c r="M296" s="5"/>
      <c r="N296" s="5"/>
      <c r="O296" s="5"/>
    </row>
    <row r="297" spans="1:15" s="637" customFormat="1" ht="16.5" customHeight="1">
      <c r="A297"/>
      <c r="B297"/>
      <c r="C297"/>
      <c r="D297"/>
      <c r="E297"/>
      <c r="F297"/>
      <c r="G297"/>
      <c r="H297"/>
      <c r="I297"/>
      <c r="J297"/>
      <c r="K297"/>
      <c r="L297"/>
      <c r="M297" s="5"/>
      <c r="N297" s="5"/>
      <c r="O297" s="5"/>
    </row>
    <row r="298" spans="1:15" s="637" customFormat="1" ht="16.5" customHeight="1">
      <c r="A298"/>
      <c r="B298"/>
      <c r="C298"/>
      <c r="D298"/>
      <c r="E298"/>
      <c r="F298"/>
      <c r="G298"/>
      <c r="H298"/>
      <c r="I298"/>
      <c r="J298"/>
      <c r="K298"/>
      <c r="L298"/>
      <c r="M298" s="5"/>
      <c r="N298" s="5"/>
      <c r="O298" s="5"/>
    </row>
    <row r="299" spans="1:15" s="637" customFormat="1" ht="16.5" customHeight="1">
      <c r="A299"/>
      <c r="B299"/>
      <c r="C299"/>
      <c r="D299"/>
      <c r="E299"/>
      <c r="F299"/>
      <c r="G299"/>
      <c r="H299"/>
      <c r="I299"/>
      <c r="J299"/>
      <c r="K299"/>
      <c r="L299"/>
      <c r="M299" s="5"/>
      <c r="N299" s="5"/>
      <c r="O299" s="5"/>
    </row>
    <row r="300" spans="1:15" s="637" customFormat="1" ht="16.5" customHeight="1">
      <c r="A300"/>
      <c r="B300"/>
      <c r="C300"/>
      <c r="D300"/>
      <c r="E300"/>
      <c r="F300"/>
      <c r="G300"/>
      <c r="H300"/>
      <c r="I300"/>
      <c r="J300"/>
      <c r="K300"/>
      <c r="L300"/>
      <c r="M300" s="5"/>
      <c r="N300" s="5"/>
      <c r="O300" s="5"/>
    </row>
    <row r="301" spans="1:15" s="637" customFormat="1" ht="16.5" customHeight="1">
      <c r="A301"/>
      <c r="B301"/>
      <c r="C301"/>
      <c r="D301"/>
      <c r="E301"/>
      <c r="F301"/>
      <c r="G301"/>
      <c r="H301"/>
      <c r="I301"/>
      <c r="J301"/>
      <c r="K301"/>
      <c r="L301"/>
      <c r="M301" s="5"/>
      <c r="N301" s="5"/>
      <c r="O301" s="5"/>
    </row>
    <row r="302" spans="1:15" s="637" customFormat="1" ht="16.5" customHeight="1">
      <c r="A302"/>
      <c r="B302"/>
      <c r="C302"/>
      <c r="D302"/>
      <c r="E302"/>
      <c r="F302"/>
      <c r="G302"/>
      <c r="H302"/>
      <c r="I302"/>
      <c r="J302"/>
      <c r="K302"/>
      <c r="L302"/>
      <c r="M302" s="5"/>
      <c r="N302" s="5"/>
      <c r="O302" s="5"/>
    </row>
    <row r="303" spans="1:15" s="637" customFormat="1" ht="16.5" customHeight="1">
      <c r="A303"/>
      <c r="B303"/>
      <c r="C303"/>
      <c r="D303"/>
      <c r="E303"/>
      <c r="F303"/>
      <c r="G303"/>
      <c r="H303"/>
      <c r="I303"/>
      <c r="J303"/>
      <c r="K303"/>
      <c r="L303"/>
      <c r="M303" s="5"/>
      <c r="N303" s="5"/>
      <c r="O303" s="5"/>
    </row>
    <row r="304" spans="1:15" s="637" customFormat="1" ht="16.5" customHeight="1">
      <c r="A304"/>
      <c r="B304"/>
      <c r="C304"/>
      <c r="D304"/>
      <c r="E304"/>
      <c r="F304"/>
      <c r="G304"/>
      <c r="H304"/>
      <c r="I304"/>
      <c r="J304"/>
      <c r="K304"/>
      <c r="L304"/>
      <c r="M304" s="5"/>
      <c r="N304" s="5"/>
      <c r="O304" s="5"/>
    </row>
    <row r="305" spans="1:15" s="637" customFormat="1" ht="16.5" customHeight="1">
      <c r="A305"/>
      <c r="B305"/>
      <c r="C305"/>
      <c r="D305"/>
      <c r="E305"/>
      <c r="F305"/>
      <c r="G305"/>
      <c r="H305"/>
      <c r="I305"/>
      <c r="J305"/>
      <c r="K305"/>
      <c r="L305"/>
      <c r="M305" s="5"/>
      <c r="N305" s="5"/>
      <c r="O305" s="5"/>
    </row>
    <row r="306" spans="1:15" s="637" customFormat="1" ht="16.5" customHeight="1">
      <c r="A306"/>
      <c r="B306"/>
      <c r="C306"/>
      <c r="D306"/>
      <c r="E306"/>
      <c r="F306"/>
      <c r="G306"/>
      <c r="H306"/>
      <c r="I306"/>
      <c r="J306"/>
      <c r="K306"/>
      <c r="L306"/>
      <c r="M306" s="5"/>
      <c r="N306" s="5"/>
      <c r="O306" s="5"/>
    </row>
    <row r="307" spans="1:15" s="637" customFormat="1" ht="16.5" customHeight="1">
      <c r="A307"/>
      <c r="B307"/>
      <c r="C307"/>
      <c r="D307"/>
      <c r="E307"/>
      <c r="F307"/>
      <c r="G307"/>
      <c r="H307"/>
      <c r="I307"/>
      <c r="J307"/>
      <c r="K307"/>
      <c r="L307"/>
      <c r="M307" s="5"/>
      <c r="N307" s="5"/>
      <c r="O307" s="5"/>
    </row>
    <row r="308" spans="1:15" s="637" customFormat="1" ht="16.5" customHeight="1">
      <c r="A308"/>
      <c r="B308"/>
      <c r="C308"/>
      <c r="D308"/>
      <c r="E308"/>
      <c r="F308"/>
      <c r="G308"/>
      <c r="H308"/>
      <c r="I308"/>
      <c r="J308"/>
      <c r="K308"/>
      <c r="L308"/>
      <c r="M308" s="5"/>
      <c r="N308" s="5"/>
      <c r="O308" s="5"/>
    </row>
    <row r="309" spans="1:15" s="637" customFormat="1" ht="16.5" customHeight="1">
      <c r="A309"/>
      <c r="B309"/>
      <c r="C309"/>
      <c r="D309"/>
      <c r="E309"/>
      <c r="F309"/>
      <c r="G309"/>
      <c r="H309"/>
      <c r="I309"/>
      <c r="J309"/>
      <c r="K309"/>
      <c r="L309"/>
      <c r="M309" s="5"/>
      <c r="N309" s="5"/>
      <c r="O309" s="5"/>
    </row>
    <row r="310" spans="1:15" s="637" customFormat="1" ht="16.5" customHeight="1">
      <c r="A310"/>
      <c r="B310"/>
      <c r="C310"/>
      <c r="D310"/>
      <c r="E310"/>
      <c r="F310"/>
      <c r="G310"/>
      <c r="H310"/>
      <c r="I310"/>
      <c r="J310"/>
      <c r="K310"/>
      <c r="L310"/>
      <c r="M310" s="5"/>
      <c r="N310" s="5"/>
      <c r="O310" s="5"/>
    </row>
    <row r="311" spans="1:15" s="637" customFormat="1" ht="16.5" customHeight="1">
      <c r="A311"/>
      <c r="B311"/>
      <c r="C311"/>
      <c r="D311"/>
      <c r="E311"/>
      <c r="F311"/>
      <c r="G311"/>
      <c r="H311"/>
      <c r="I311"/>
      <c r="J311"/>
      <c r="K311"/>
      <c r="L311"/>
      <c r="M311" s="5"/>
      <c r="N311" s="5"/>
      <c r="O311" s="5"/>
    </row>
    <row r="312" spans="1:15" s="637" customFormat="1" ht="16.5" customHeight="1">
      <c r="A312"/>
      <c r="B312"/>
      <c r="C312"/>
      <c r="D312"/>
      <c r="E312"/>
      <c r="F312"/>
      <c r="G312"/>
      <c r="H312"/>
      <c r="I312"/>
      <c r="J312"/>
      <c r="K312"/>
      <c r="L312"/>
      <c r="M312" s="5"/>
      <c r="N312" s="5"/>
      <c r="O312" s="5"/>
    </row>
    <row r="313" spans="1:15" s="637" customFormat="1" ht="16.5" customHeight="1">
      <c r="A313"/>
      <c r="B313"/>
      <c r="C313"/>
      <c r="D313"/>
      <c r="E313"/>
      <c r="F313"/>
      <c r="G313"/>
      <c r="H313"/>
      <c r="I313"/>
      <c r="J313"/>
      <c r="K313"/>
      <c r="L313"/>
      <c r="M313" s="5"/>
      <c r="N313" s="5"/>
      <c r="O313" s="5"/>
    </row>
    <row r="314" spans="1:15" s="637" customFormat="1" ht="16.5" customHeight="1">
      <c r="A314"/>
      <c r="B314"/>
      <c r="C314"/>
      <c r="D314"/>
      <c r="E314"/>
      <c r="F314"/>
      <c r="G314"/>
      <c r="H314"/>
      <c r="I314"/>
      <c r="J314"/>
      <c r="K314"/>
      <c r="L314"/>
      <c r="M314" s="5"/>
      <c r="N314" s="5"/>
      <c r="O314" s="5"/>
    </row>
    <row r="315" spans="1:15" s="637" customFormat="1" ht="16.5" customHeight="1">
      <c r="A315"/>
      <c r="B315"/>
      <c r="C315"/>
      <c r="D315"/>
      <c r="E315"/>
      <c r="F315"/>
      <c r="G315"/>
      <c r="H315"/>
      <c r="I315"/>
      <c r="J315"/>
      <c r="K315"/>
      <c r="L315"/>
      <c r="M315" s="5"/>
      <c r="N315" s="5"/>
      <c r="O315" s="5"/>
    </row>
    <row r="316" spans="1:15" s="637" customFormat="1" ht="16.5" customHeight="1">
      <c r="A316"/>
      <c r="B316"/>
      <c r="C316"/>
      <c r="D316"/>
      <c r="E316"/>
      <c r="F316"/>
      <c r="G316"/>
      <c r="H316"/>
      <c r="I316"/>
      <c r="J316"/>
      <c r="K316"/>
      <c r="L316"/>
      <c r="M316" s="5"/>
      <c r="N316" s="5"/>
      <c r="O316" s="5"/>
    </row>
    <row r="317" spans="1:15" s="637" customFormat="1" ht="16.5" customHeight="1">
      <c r="A317"/>
      <c r="B317"/>
      <c r="C317"/>
      <c r="D317"/>
      <c r="E317"/>
      <c r="F317"/>
      <c r="G317"/>
      <c r="H317"/>
      <c r="I317"/>
      <c r="J317"/>
      <c r="K317"/>
      <c r="L317"/>
      <c r="M317" s="5"/>
      <c r="N317" s="5"/>
      <c r="O317" s="5"/>
    </row>
    <row r="318" spans="1:15" s="637" customFormat="1" ht="16.5" customHeight="1">
      <c r="A318"/>
      <c r="B318"/>
      <c r="C318"/>
      <c r="D318"/>
      <c r="E318"/>
      <c r="F318"/>
      <c r="G318"/>
      <c r="H318"/>
      <c r="I318"/>
      <c r="J318"/>
      <c r="K318"/>
      <c r="L318"/>
      <c r="M318" s="5"/>
      <c r="N318" s="5"/>
      <c r="O318" s="5"/>
    </row>
    <row r="319" spans="1:15" s="637" customFormat="1" ht="16.5" customHeight="1">
      <c r="A319"/>
      <c r="B319"/>
      <c r="C319"/>
      <c r="D319"/>
      <c r="E319"/>
      <c r="F319"/>
      <c r="G319"/>
      <c r="H319"/>
      <c r="I319"/>
      <c r="J319"/>
      <c r="K319"/>
      <c r="L319"/>
      <c r="M319" s="5"/>
      <c r="N319" s="5"/>
      <c r="O319" s="5"/>
    </row>
    <row r="320" spans="1:15" s="637" customFormat="1" ht="16.5" customHeight="1">
      <c r="A320"/>
      <c r="B320"/>
      <c r="C320"/>
      <c r="D320"/>
      <c r="E320"/>
      <c r="F320"/>
      <c r="G320"/>
      <c r="H320"/>
      <c r="I320"/>
      <c r="J320"/>
      <c r="K320"/>
      <c r="L320"/>
      <c r="M320" s="5"/>
      <c r="N320" s="5"/>
      <c r="O320" s="5"/>
    </row>
    <row r="321" spans="17:75" ht="16.5" customHeight="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row>
    <row r="322" spans="17:75" ht="16.5" customHeight="1">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row>
    <row r="323" spans="17:75" ht="16.5" customHeight="1">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row>
    <row r="324" spans="17:75" ht="16.5" customHeight="1">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row>
    <row r="325" spans="17:75" ht="16.5" customHeight="1">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row>
    <row r="326" spans="17:75" ht="16.5" customHeight="1">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row>
    <row r="327" spans="17:75" ht="16.5" customHeight="1">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row>
    <row r="328" spans="17:75" ht="16.5" customHeight="1">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row>
    <row r="329" spans="17:75" ht="16.5" customHeight="1">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row>
    <row r="330" spans="17:75" ht="16.5" customHeight="1">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row>
    <row r="331" spans="17:75" ht="16.5" customHeight="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row>
    <row r="332" spans="17:75" ht="16.5" customHeight="1">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row>
    <row r="333" spans="17:75" ht="16.5" customHeight="1">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row>
    <row r="334" spans="17:75" ht="16.5" customHeight="1">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row>
    <row r="335" spans="17:75" ht="16.5" customHeight="1">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row>
    <row r="336" spans="17:75" ht="16.5" customHeight="1">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row>
    <row r="337" spans="1:75" ht="16.5" customHeight="1">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row>
    <row r="338" spans="1:75" ht="16.5" customHeight="1">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row>
    <row r="339" spans="1:75" ht="16.5" customHeight="1">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row>
    <row r="340" spans="1:75" ht="16.5" customHeight="1">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row>
    <row r="341" spans="1:75" s="637" customFormat="1" ht="16.5" customHeight="1">
      <c r="A341"/>
      <c r="B341"/>
      <c r="C341"/>
      <c r="D341"/>
      <c r="E341"/>
      <c r="F341"/>
      <c r="G341"/>
      <c r="H341"/>
      <c r="I341"/>
      <c r="J341"/>
      <c r="K341"/>
      <c r="L341"/>
      <c r="M341" s="5"/>
      <c r="N341" s="5"/>
      <c r="O341" s="5"/>
    </row>
    <row r="342" spans="1:75" s="637" customFormat="1" ht="16.5" customHeight="1">
      <c r="A342"/>
      <c r="B342"/>
      <c r="C342"/>
      <c r="D342"/>
      <c r="E342"/>
      <c r="F342"/>
      <c r="G342"/>
      <c r="H342"/>
      <c r="I342"/>
      <c r="J342"/>
      <c r="K342"/>
      <c r="L342"/>
      <c r="M342" s="5"/>
      <c r="N342" s="5"/>
      <c r="O342" s="5"/>
    </row>
    <row r="343" spans="1:75" s="637" customFormat="1" ht="16.5" customHeight="1">
      <c r="A343"/>
      <c r="B343"/>
      <c r="C343"/>
      <c r="D343"/>
      <c r="E343"/>
      <c r="F343"/>
      <c r="G343"/>
      <c r="H343"/>
      <c r="I343"/>
      <c r="J343"/>
      <c r="K343"/>
      <c r="L343"/>
      <c r="M343" s="5"/>
      <c r="N343" s="5"/>
      <c r="O343" s="5"/>
    </row>
    <row r="344" spans="1:75" s="637" customFormat="1" ht="16.5" customHeight="1">
      <c r="A344"/>
      <c r="B344"/>
      <c r="C344"/>
      <c r="D344"/>
      <c r="E344"/>
      <c r="F344"/>
      <c r="G344"/>
      <c r="H344"/>
      <c r="I344"/>
      <c r="J344"/>
      <c r="K344"/>
      <c r="L344"/>
      <c r="M344" s="5"/>
      <c r="N344" s="5"/>
      <c r="O344" s="5"/>
    </row>
    <row r="345" spans="1:75" s="637" customFormat="1" ht="16.5" customHeight="1">
      <c r="A345"/>
      <c r="B345"/>
      <c r="C345"/>
      <c r="D345"/>
      <c r="E345"/>
      <c r="F345"/>
      <c r="G345"/>
      <c r="H345"/>
      <c r="I345"/>
      <c r="J345"/>
      <c r="K345"/>
      <c r="L345"/>
      <c r="M345" s="5"/>
      <c r="N345" s="5"/>
      <c r="O345" s="5"/>
    </row>
    <row r="346" spans="1:75" s="637" customFormat="1" ht="16.5" customHeight="1">
      <c r="A346"/>
      <c r="B346"/>
      <c r="C346"/>
      <c r="D346"/>
      <c r="E346"/>
      <c r="F346"/>
      <c r="G346"/>
      <c r="H346"/>
      <c r="I346"/>
      <c r="J346"/>
      <c r="K346"/>
      <c r="L346"/>
      <c r="M346" s="5"/>
      <c r="N346" s="5"/>
      <c r="O346" s="5"/>
    </row>
    <row r="347" spans="1:75" s="637" customFormat="1" ht="16.5" customHeight="1">
      <c r="A347"/>
      <c r="B347"/>
      <c r="C347"/>
      <c r="D347"/>
      <c r="E347"/>
      <c r="F347"/>
      <c r="G347"/>
      <c r="H347"/>
      <c r="I347"/>
      <c r="J347"/>
      <c r="K347"/>
      <c r="L347"/>
      <c r="M347" s="5"/>
      <c r="N347" s="5"/>
      <c r="O347" s="5"/>
    </row>
    <row r="348" spans="1:75" s="637" customFormat="1" ht="16.5" customHeight="1">
      <c r="A348"/>
      <c r="B348"/>
      <c r="C348"/>
      <c r="D348"/>
      <c r="E348"/>
      <c r="F348"/>
      <c r="G348"/>
      <c r="H348"/>
      <c r="I348"/>
      <c r="J348"/>
      <c r="K348"/>
      <c r="L348"/>
      <c r="M348" s="5"/>
      <c r="N348" s="5"/>
      <c r="O348" s="5"/>
    </row>
    <row r="349" spans="1:75" s="637" customFormat="1" ht="16.5" customHeight="1">
      <c r="A349"/>
      <c r="B349"/>
      <c r="C349"/>
      <c r="D349"/>
      <c r="E349"/>
      <c r="F349"/>
      <c r="G349"/>
      <c r="H349"/>
      <c r="I349"/>
      <c r="J349"/>
      <c r="K349"/>
      <c r="L349"/>
      <c r="M349" s="5"/>
      <c r="N349" s="5"/>
      <c r="O349" s="5"/>
    </row>
    <row r="350" spans="1:75" s="637" customFormat="1" ht="16.5" customHeight="1">
      <c r="A350"/>
      <c r="B350"/>
      <c r="C350"/>
      <c r="D350"/>
      <c r="E350"/>
      <c r="F350"/>
      <c r="G350"/>
      <c r="H350"/>
      <c r="I350"/>
      <c r="J350"/>
      <c r="K350"/>
      <c r="L350"/>
      <c r="M350" s="5"/>
      <c r="N350" s="5"/>
      <c r="O350" s="5"/>
    </row>
    <row r="351" spans="1:75" s="637" customFormat="1" ht="16.5" customHeight="1">
      <c r="A351"/>
      <c r="B351"/>
      <c r="C351"/>
      <c r="D351"/>
      <c r="E351"/>
      <c r="F351"/>
      <c r="G351"/>
      <c r="H351"/>
      <c r="I351"/>
      <c r="J351"/>
      <c r="K351"/>
      <c r="L351"/>
      <c r="M351" s="5"/>
      <c r="N351" s="5"/>
      <c r="O351" s="5"/>
    </row>
    <row r="352" spans="1:75" s="637" customFormat="1" ht="16.5" customHeight="1">
      <c r="A352"/>
      <c r="B352"/>
      <c r="C352"/>
      <c r="D352"/>
      <c r="E352"/>
      <c r="F352"/>
      <c r="G352"/>
      <c r="H352"/>
      <c r="I352"/>
      <c r="J352"/>
      <c r="K352"/>
      <c r="L352"/>
      <c r="M352" s="5"/>
      <c r="N352" s="5"/>
      <c r="O352" s="5"/>
    </row>
    <row r="353" spans="1:15" s="637" customFormat="1" ht="16.5" customHeight="1">
      <c r="A353"/>
      <c r="B353"/>
      <c r="C353"/>
      <c r="D353"/>
      <c r="E353"/>
      <c r="F353"/>
      <c r="G353"/>
      <c r="H353"/>
      <c r="I353"/>
      <c r="J353"/>
      <c r="K353"/>
      <c r="L353"/>
      <c r="M353" s="5"/>
      <c r="N353" s="5"/>
      <c r="O353" s="5"/>
    </row>
    <row r="354" spans="1:15" s="637" customFormat="1" ht="16.5" customHeight="1">
      <c r="A354"/>
      <c r="B354"/>
      <c r="C354"/>
      <c r="D354"/>
      <c r="E354"/>
      <c r="F354"/>
      <c r="G354"/>
      <c r="H354"/>
      <c r="I354"/>
      <c r="J354"/>
      <c r="K354"/>
      <c r="L354"/>
      <c r="M354" s="5"/>
      <c r="N354" s="5"/>
      <c r="O354" s="5"/>
    </row>
    <row r="355" spans="1:15" s="637" customFormat="1" ht="16.5" customHeight="1">
      <c r="A355"/>
      <c r="B355"/>
      <c r="C355"/>
      <c r="D355"/>
      <c r="E355"/>
      <c r="F355"/>
      <c r="G355"/>
      <c r="H355"/>
      <c r="I355"/>
      <c r="J355"/>
      <c r="K355"/>
      <c r="L355"/>
      <c r="M355" s="5"/>
      <c r="N355" s="5"/>
      <c r="O355" s="5"/>
    </row>
    <row r="356" spans="1:15" s="637" customFormat="1" ht="16.5" customHeight="1">
      <c r="A356"/>
      <c r="B356"/>
      <c r="C356"/>
      <c r="D356"/>
      <c r="E356"/>
      <c r="F356"/>
      <c r="G356"/>
      <c r="H356"/>
      <c r="I356"/>
      <c r="J356"/>
      <c r="K356"/>
      <c r="L356"/>
      <c r="M356" s="5"/>
      <c r="N356" s="5"/>
      <c r="O356" s="5"/>
    </row>
    <row r="357" spans="1:15" s="637" customFormat="1" ht="16.5" customHeight="1">
      <c r="A357"/>
      <c r="B357"/>
      <c r="C357"/>
      <c r="D357"/>
      <c r="E357"/>
      <c r="F357"/>
      <c r="G357"/>
      <c r="H357"/>
      <c r="I357"/>
      <c r="J357"/>
      <c r="K357"/>
      <c r="L357"/>
      <c r="M357" s="5"/>
      <c r="N357" s="5"/>
      <c r="O357" s="5"/>
    </row>
    <row r="358" spans="1:15" s="637" customFormat="1" ht="16.5" customHeight="1">
      <c r="A358"/>
      <c r="B358"/>
      <c r="C358"/>
      <c r="D358"/>
      <c r="E358"/>
      <c r="F358"/>
      <c r="G358"/>
      <c r="H358"/>
      <c r="I358"/>
      <c r="J358"/>
      <c r="K358"/>
      <c r="L358"/>
      <c r="M358" s="5"/>
      <c r="N358" s="5"/>
      <c r="O358" s="5"/>
    </row>
    <row r="359" spans="1:15" s="637" customFormat="1" ht="16.5" customHeight="1">
      <c r="A359"/>
      <c r="B359"/>
      <c r="C359"/>
      <c r="D359"/>
      <c r="E359"/>
      <c r="F359"/>
      <c r="G359"/>
      <c r="H359"/>
      <c r="I359"/>
      <c r="J359"/>
      <c r="K359"/>
      <c r="L359"/>
      <c r="M359" s="5"/>
      <c r="N359" s="5"/>
      <c r="O359" s="5"/>
    </row>
    <row r="360" spans="1:15" s="637" customFormat="1" ht="16.5" customHeight="1">
      <c r="A360"/>
      <c r="B360"/>
      <c r="C360"/>
      <c r="D360"/>
      <c r="E360"/>
      <c r="F360"/>
      <c r="G360"/>
      <c r="H360"/>
      <c r="I360"/>
      <c r="J360"/>
      <c r="K360"/>
      <c r="L360"/>
      <c r="M360" s="5"/>
      <c r="N360" s="5"/>
      <c r="O360" s="5"/>
    </row>
    <row r="361" spans="1:15" s="637" customFormat="1" ht="16.5" customHeight="1">
      <c r="A361"/>
      <c r="B361"/>
      <c r="C361"/>
      <c r="D361"/>
      <c r="E361"/>
      <c r="F361"/>
      <c r="G361"/>
      <c r="H361"/>
      <c r="I361"/>
      <c r="J361"/>
      <c r="K361"/>
      <c r="L361"/>
      <c r="M361" s="5"/>
      <c r="N361" s="5"/>
      <c r="O361" s="5"/>
    </row>
    <row r="362" spans="1:15" s="637" customFormat="1" ht="16.5" customHeight="1">
      <c r="A362"/>
      <c r="B362"/>
      <c r="C362"/>
      <c r="D362"/>
      <c r="E362"/>
      <c r="F362"/>
      <c r="G362"/>
      <c r="H362"/>
      <c r="I362"/>
      <c r="J362"/>
      <c r="K362"/>
      <c r="L362"/>
      <c r="M362" s="5"/>
      <c r="N362" s="5"/>
      <c r="O362" s="5"/>
    </row>
    <row r="363" spans="1:15" s="637" customFormat="1" ht="16.5" customHeight="1">
      <c r="A363"/>
      <c r="B363"/>
      <c r="C363"/>
      <c r="D363"/>
      <c r="E363"/>
      <c r="F363"/>
      <c r="G363"/>
      <c r="H363"/>
      <c r="I363"/>
      <c r="J363"/>
      <c r="K363"/>
      <c r="L363"/>
      <c r="M363" s="5"/>
      <c r="N363" s="5"/>
      <c r="O363" s="5"/>
    </row>
    <row r="364" spans="1:15" s="637" customFormat="1" ht="16.5" customHeight="1">
      <c r="A364"/>
      <c r="B364"/>
      <c r="C364"/>
      <c r="D364"/>
      <c r="E364"/>
      <c r="F364"/>
      <c r="G364"/>
      <c r="H364"/>
      <c r="I364"/>
      <c r="J364"/>
      <c r="K364"/>
      <c r="L364"/>
      <c r="M364" s="5"/>
      <c r="N364" s="5"/>
      <c r="O364" s="5"/>
    </row>
    <row r="365" spans="1:15" s="637" customFormat="1" ht="16.5" customHeight="1">
      <c r="A365"/>
      <c r="B365"/>
      <c r="C365"/>
      <c r="D365"/>
      <c r="E365"/>
      <c r="F365"/>
      <c r="G365"/>
      <c r="H365"/>
      <c r="I365"/>
      <c r="J365"/>
      <c r="K365"/>
      <c r="L365"/>
      <c r="M365" s="5"/>
      <c r="N365" s="5"/>
      <c r="O365" s="5"/>
    </row>
    <row r="366" spans="1:15" s="637" customFormat="1" ht="16.5" customHeight="1">
      <c r="A366"/>
      <c r="B366"/>
      <c r="C366"/>
      <c r="D366"/>
      <c r="E366"/>
      <c r="F366"/>
      <c r="G366"/>
      <c r="H366"/>
      <c r="I366"/>
      <c r="J366"/>
      <c r="K366"/>
      <c r="L366"/>
      <c r="M366" s="5"/>
      <c r="N366" s="5"/>
      <c r="O366" s="5"/>
    </row>
    <row r="367" spans="1:15" s="637" customFormat="1" ht="16.5" customHeight="1">
      <c r="A367"/>
      <c r="B367"/>
      <c r="C367"/>
      <c r="D367"/>
      <c r="E367"/>
      <c r="F367"/>
      <c r="G367"/>
      <c r="H367"/>
      <c r="I367"/>
      <c r="J367"/>
      <c r="K367"/>
      <c r="L367"/>
      <c r="M367" s="5"/>
      <c r="N367" s="5"/>
      <c r="O367" s="5"/>
    </row>
    <row r="368" spans="1:15" s="637" customFormat="1" ht="16.5" customHeight="1">
      <c r="A368"/>
      <c r="B368"/>
      <c r="C368"/>
      <c r="D368"/>
      <c r="E368"/>
      <c r="F368"/>
      <c r="G368"/>
      <c r="H368"/>
      <c r="I368"/>
      <c r="J368"/>
      <c r="K368"/>
      <c r="L368"/>
      <c r="M368" s="5"/>
      <c r="N368" s="5"/>
      <c r="O368" s="5"/>
    </row>
    <row r="369" spans="1:15" s="637" customFormat="1" ht="16.5" customHeight="1">
      <c r="A369"/>
      <c r="B369"/>
      <c r="C369"/>
      <c r="D369"/>
      <c r="E369"/>
      <c r="F369"/>
      <c r="G369"/>
      <c r="H369"/>
      <c r="I369"/>
      <c r="J369"/>
      <c r="K369"/>
      <c r="L369"/>
      <c r="M369" s="5"/>
      <c r="N369" s="5"/>
      <c r="O369" s="5"/>
    </row>
    <row r="370" spans="1:15" s="637" customFormat="1" ht="16.5" customHeight="1">
      <c r="A370"/>
      <c r="B370"/>
      <c r="C370"/>
      <c r="D370"/>
      <c r="E370"/>
      <c r="F370"/>
      <c r="G370"/>
      <c r="H370"/>
      <c r="I370"/>
      <c r="J370"/>
      <c r="K370"/>
      <c r="L370"/>
      <c r="M370" s="5"/>
      <c r="N370" s="5"/>
      <c r="O370" s="5"/>
    </row>
    <row r="371" spans="1:15" s="637" customFormat="1" ht="16.5" customHeight="1">
      <c r="A371"/>
      <c r="B371"/>
      <c r="C371"/>
      <c r="D371"/>
      <c r="E371"/>
      <c r="F371"/>
      <c r="G371"/>
      <c r="H371"/>
      <c r="I371"/>
      <c r="J371"/>
      <c r="K371"/>
      <c r="L371"/>
      <c r="M371" s="5"/>
      <c r="N371" s="5"/>
      <c r="O371" s="5"/>
    </row>
    <row r="372" spans="1:15" s="637" customFormat="1" ht="16.5" customHeight="1">
      <c r="A372"/>
      <c r="B372"/>
      <c r="C372"/>
      <c r="D372"/>
      <c r="E372"/>
      <c r="F372"/>
      <c r="G372"/>
      <c r="H372"/>
      <c r="I372"/>
      <c r="J372"/>
      <c r="K372"/>
      <c r="L372"/>
      <c r="M372" s="5"/>
      <c r="N372" s="5"/>
      <c r="O372" s="5"/>
    </row>
    <row r="373" spans="1:15" s="637" customFormat="1" ht="16.5" customHeight="1">
      <c r="A373"/>
      <c r="B373"/>
      <c r="C373"/>
      <c r="D373"/>
      <c r="E373"/>
      <c r="F373"/>
      <c r="G373"/>
      <c r="H373"/>
      <c r="I373"/>
      <c r="J373"/>
      <c r="K373"/>
      <c r="L373"/>
      <c r="M373" s="5"/>
      <c r="N373" s="5"/>
      <c r="O373" s="5"/>
    </row>
    <row r="374" spans="1:15" s="637" customFormat="1" ht="16.5" customHeight="1">
      <c r="A374"/>
      <c r="B374"/>
      <c r="C374"/>
      <c r="D374"/>
      <c r="E374"/>
      <c r="F374"/>
      <c r="G374"/>
      <c r="H374"/>
      <c r="I374"/>
      <c r="J374"/>
      <c r="K374"/>
      <c r="L374"/>
      <c r="M374" s="5"/>
      <c r="N374" s="5"/>
      <c r="O374" s="5"/>
    </row>
    <row r="375" spans="1:15" s="637" customFormat="1" ht="16.5" customHeight="1">
      <c r="A375"/>
      <c r="B375"/>
      <c r="C375"/>
      <c r="D375"/>
      <c r="E375"/>
      <c r="F375"/>
      <c r="G375"/>
      <c r="H375"/>
      <c r="I375"/>
      <c r="J375"/>
      <c r="K375"/>
      <c r="L375"/>
      <c r="M375" s="5"/>
      <c r="N375" s="5"/>
      <c r="O375" s="5"/>
    </row>
    <row r="376" spans="1:15" s="637" customFormat="1" ht="16.5" customHeight="1">
      <c r="A376"/>
      <c r="B376"/>
      <c r="C376"/>
      <c r="D376"/>
      <c r="E376"/>
      <c r="F376"/>
      <c r="G376"/>
      <c r="H376"/>
      <c r="I376"/>
      <c r="J376"/>
      <c r="K376"/>
      <c r="L376"/>
      <c r="M376" s="5"/>
      <c r="N376" s="5"/>
      <c r="O376" s="5"/>
    </row>
    <row r="377" spans="1:15" s="637" customFormat="1" ht="16.5" customHeight="1">
      <c r="A377"/>
      <c r="B377"/>
      <c r="C377"/>
      <c r="D377"/>
      <c r="E377"/>
      <c r="F377"/>
      <c r="G377"/>
      <c r="H377"/>
      <c r="I377"/>
      <c r="J377"/>
      <c r="K377"/>
      <c r="L377"/>
      <c r="M377" s="5"/>
      <c r="N377" s="5"/>
      <c r="O377" s="5"/>
    </row>
    <row r="378" spans="1:15" s="637" customFormat="1" ht="16.5" customHeight="1">
      <c r="A378"/>
      <c r="B378"/>
      <c r="C378"/>
      <c r="D378"/>
      <c r="E378"/>
      <c r="F378"/>
      <c r="G378"/>
      <c r="H378"/>
      <c r="I378"/>
      <c r="J378"/>
      <c r="K378"/>
      <c r="L378"/>
      <c r="M378" s="5"/>
      <c r="N378" s="5"/>
      <c r="O378" s="5"/>
    </row>
    <row r="379" spans="1:15" s="637" customFormat="1" ht="16.5" customHeight="1">
      <c r="A379"/>
      <c r="B379"/>
      <c r="C379"/>
      <c r="D379"/>
      <c r="E379"/>
      <c r="F379"/>
      <c r="G379"/>
      <c r="H379"/>
      <c r="I379"/>
      <c r="J379"/>
      <c r="K379"/>
      <c r="L379"/>
      <c r="M379" s="5"/>
      <c r="N379" s="5"/>
      <c r="O379" s="5"/>
    </row>
    <row r="380" spans="1:15" s="637" customFormat="1" ht="16.5" customHeight="1">
      <c r="A380"/>
      <c r="B380"/>
      <c r="C380"/>
      <c r="D380"/>
      <c r="E380"/>
      <c r="F380"/>
      <c r="G380"/>
      <c r="H380"/>
      <c r="I380"/>
      <c r="J380"/>
      <c r="K380"/>
      <c r="L380"/>
      <c r="M380" s="5"/>
      <c r="N380" s="5"/>
      <c r="O380" s="5"/>
    </row>
    <row r="381" spans="1:15" s="637" customFormat="1" ht="16.5" customHeight="1">
      <c r="A381"/>
      <c r="B381"/>
      <c r="C381"/>
      <c r="D381"/>
      <c r="E381"/>
      <c r="F381"/>
      <c r="G381"/>
      <c r="H381"/>
      <c r="I381"/>
      <c r="J381"/>
      <c r="K381"/>
      <c r="L381"/>
      <c r="M381" s="5"/>
      <c r="N381" s="5"/>
      <c r="O381" s="5"/>
    </row>
    <row r="382" spans="1:15" s="637" customFormat="1" ht="16.5" customHeight="1">
      <c r="A382"/>
      <c r="B382"/>
      <c r="C382"/>
      <c r="D382"/>
      <c r="E382"/>
      <c r="F382"/>
      <c r="G382"/>
      <c r="H382"/>
      <c r="I382"/>
      <c r="J382"/>
      <c r="K382"/>
      <c r="L382"/>
      <c r="M382" s="5"/>
      <c r="N382" s="5"/>
      <c r="O382" s="5"/>
    </row>
    <row r="383" spans="1:15" s="637" customFormat="1">
      <c r="A383"/>
      <c r="B383"/>
      <c r="C383"/>
      <c r="D383"/>
      <c r="E383"/>
      <c r="F383"/>
      <c r="G383"/>
      <c r="H383"/>
      <c r="I383"/>
      <c r="J383"/>
      <c r="K383"/>
      <c r="L383"/>
      <c r="M383" s="5"/>
      <c r="N383" s="5"/>
      <c r="O383" s="5"/>
    </row>
    <row r="384" spans="1:15" s="637" customFormat="1">
      <c r="A384"/>
      <c r="B384"/>
      <c r="C384"/>
      <c r="D384"/>
      <c r="E384"/>
      <c r="F384"/>
      <c r="G384"/>
      <c r="H384"/>
      <c r="I384"/>
      <c r="J384"/>
      <c r="K384"/>
      <c r="L384"/>
      <c r="M384" s="5"/>
      <c r="N384" s="5"/>
      <c r="O384" s="5"/>
    </row>
    <row r="385" spans="1:15" s="637" customFormat="1">
      <c r="A385"/>
      <c r="B385"/>
      <c r="C385"/>
      <c r="D385"/>
      <c r="E385"/>
      <c r="F385"/>
      <c r="G385"/>
      <c r="H385"/>
      <c r="I385"/>
      <c r="J385"/>
      <c r="K385"/>
      <c r="L385"/>
      <c r="M385" s="5"/>
      <c r="N385" s="5"/>
      <c r="O385" s="5"/>
    </row>
    <row r="386" spans="1:15" s="637" customFormat="1">
      <c r="A386"/>
      <c r="B386"/>
      <c r="C386"/>
      <c r="D386"/>
      <c r="E386"/>
      <c r="F386"/>
      <c r="G386"/>
      <c r="H386"/>
      <c r="I386"/>
      <c r="J386"/>
      <c r="K386"/>
      <c r="L386"/>
      <c r="M386" s="5"/>
      <c r="N386" s="5"/>
      <c r="O386" s="5"/>
    </row>
    <row r="387" spans="1:15" s="637" customFormat="1">
      <c r="A387"/>
      <c r="B387"/>
      <c r="C387"/>
      <c r="D387"/>
      <c r="E387"/>
      <c r="F387"/>
      <c r="G387"/>
      <c r="H387"/>
      <c r="I387"/>
      <c r="J387"/>
      <c r="K387"/>
      <c r="L387"/>
      <c r="M387" s="5"/>
      <c r="N387" s="5"/>
      <c r="O387" s="5"/>
    </row>
    <row r="388" spans="1:15" s="637" customFormat="1">
      <c r="A388"/>
      <c r="B388"/>
      <c r="C388"/>
      <c r="D388"/>
      <c r="E388"/>
      <c r="F388"/>
      <c r="G388"/>
      <c r="H388"/>
      <c r="I388"/>
      <c r="J388"/>
      <c r="K388"/>
      <c r="L388"/>
      <c r="M388" s="5"/>
      <c r="N388" s="5"/>
      <c r="O388" s="5"/>
    </row>
    <row r="389" spans="1:15" s="637" customFormat="1">
      <c r="A389"/>
      <c r="B389"/>
      <c r="C389"/>
      <c r="D389"/>
      <c r="E389"/>
      <c r="F389"/>
      <c r="G389"/>
      <c r="H389"/>
      <c r="I389"/>
      <c r="J389"/>
      <c r="K389"/>
      <c r="L389"/>
      <c r="M389" s="5"/>
      <c r="N389" s="5"/>
      <c r="O389" s="5"/>
    </row>
    <row r="390" spans="1:15" s="637" customFormat="1">
      <c r="A390"/>
      <c r="B390"/>
      <c r="C390"/>
      <c r="D390"/>
      <c r="E390"/>
      <c r="F390"/>
      <c r="G390"/>
      <c r="H390"/>
      <c r="I390"/>
      <c r="J390"/>
      <c r="K390"/>
      <c r="L390"/>
      <c r="M390" s="5"/>
      <c r="N390" s="5"/>
      <c r="O390" s="5"/>
    </row>
    <row r="391" spans="1:15" s="637" customFormat="1">
      <c r="A391"/>
      <c r="B391"/>
      <c r="C391"/>
      <c r="D391"/>
      <c r="E391"/>
      <c r="F391"/>
      <c r="G391"/>
      <c r="H391"/>
      <c r="I391"/>
      <c r="J391"/>
      <c r="K391"/>
      <c r="L391"/>
      <c r="M391" s="5"/>
      <c r="N391" s="5"/>
      <c r="O391" s="5"/>
    </row>
    <row r="392" spans="1:15" s="637" customFormat="1">
      <c r="A392"/>
      <c r="B392"/>
      <c r="C392"/>
      <c r="D392"/>
      <c r="E392"/>
      <c r="F392"/>
      <c r="G392"/>
      <c r="H392"/>
      <c r="I392"/>
      <c r="J392"/>
      <c r="K392"/>
      <c r="L392"/>
      <c r="M392" s="5"/>
      <c r="N392" s="5"/>
      <c r="O392" s="5"/>
    </row>
    <row r="393" spans="1:15" s="637" customFormat="1">
      <c r="A393"/>
      <c r="B393"/>
      <c r="C393"/>
      <c r="D393"/>
      <c r="E393"/>
      <c r="F393"/>
      <c r="G393"/>
      <c r="H393"/>
      <c r="I393"/>
      <c r="J393"/>
      <c r="K393"/>
      <c r="L393"/>
      <c r="M393" s="5"/>
      <c r="N393" s="5"/>
      <c r="O393" s="5"/>
    </row>
    <row r="394" spans="1:15" s="637" customFormat="1">
      <c r="A394"/>
      <c r="B394"/>
      <c r="C394"/>
      <c r="D394"/>
      <c r="E394"/>
      <c r="F394"/>
      <c r="G394"/>
      <c r="H394"/>
      <c r="I394"/>
      <c r="J394"/>
      <c r="K394"/>
      <c r="L394"/>
      <c r="M394" s="5"/>
      <c r="N394" s="5"/>
      <c r="O394" s="5"/>
    </row>
    <row r="395" spans="1:15" s="637" customFormat="1">
      <c r="A395"/>
      <c r="B395"/>
      <c r="C395"/>
      <c r="D395"/>
      <c r="E395"/>
      <c r="F395"/>
      <c r="G395"/>
      <c r="H395"/>
      <c r="I395"/>
      <c r="J395"/>
      <c r="K395"/>
      <c r="L395"/>
      <c r="M395" s="5"/>
      <c r="N395" s="5"/>
      <c r="O395" s="5"/>
    </row>
    <row r="396" spans="1:15" s="637" customFormat="1">
      <c r="A396"/>
      <c r="B396"/>
      <c r="C396"/>
      <c r="D396"/>
      <c r="E396"/>
      <c r="F396"/>
      <c r="G396"/>
      <c r="H396"/>
      <c r="I396"/>
      <c r="J396"/>
      <c r="K396"/>
      <c r="L396"/>
      <c r="M396" s="5"/>
      <c r="N396" s="5"/>
      <c r="O396" s="5"/>
    </row>
    <row r="397" spans="1:15" s="637" customFormat="1">
      <c r="A397"/>
      <c r="B397"/>
      <c r="C397"/>
      <c r="D397"/>
      <c r="E397"/>
      <c r="F397"/>
      <c r="G397"/>
      <c r="H397"/>
      <c r="I397"/>
      <c r="J397"/>
      <c r="K397"/>
      <c r="L397"/>
      <c r="M397" s="5"/>
      <c r="N397" s="5"/>
      <c r="O397" s="5"/>
    </row>
    <row r="398" spans="1:15" s="637" customFormat="1">
      <c r="A398"/>
      <c r="B398"/>
      <c r="C398"/>
      <c r="D398"/>
      <c r="E398"/>
      <c r="F398"/>
      <c r="G398"/>
      <c r="H398"/>
      <c r="I398"/>
      <c r="J398"/>
      <c r="K398"/>
      <c r="L398"/>
      <c r="M398" s="5"/>
      <c r="N398" s="5"/>
      <c r="O398" s="5"/>
    </row>
    <row r="399" spans="1:15" s="637" customFormat="1">
      <c r="A399"/>
      <c r="B399"/>
      <c r="C399"/>
      <c r="D399"/>
      <c r="E399"/>
      <c r="F399"/>
      <c r="G399"/>
      <c r="H399"/>
      <c r="I399"/>
      <c r="J399"/>
      <c r="K399"/>
      <c r="L399"/>
      <c r="M399" s="5"/>
      <c r="N399" s="5"/>
      <c r="O399" s="5"/>
    </row>
    <row r="400" spans="1:15" s="637" customFormat="1">
      <c r="A400"/>
      <c r="B400"/>
      <c r="C400"/>
      <c r="D400"/>
      <c r="E400"/>
      <c r="F400"/>
      <c r="G400"/>
      <c r="H400"/>
      <c r="I400"/>
      <c r="J400"/>
      <c r="K400"/>
      <c r="L400"/>
      <c r="M400" s="5"/>
      <c r="N400" s="5"/>
      <c r="O400" s="5"/>
    </row>
    <row r="401" spans="1:15" s="637" customFormat="1">
      <c r="A401"/>
      <c r="B401"/>
      <c r="C401"/>
      <c r="D401"/>
      <c r="E401"/>
      <c r="F401"/>
      <c r="G401"/>
      <c r="H401"/>
      <c r="I401"/>
      <c r="J401"/>
      <c r="K401"/>
      <c r="L401"/>
      <c r="M401" s="5"/>
      <c r="N401" s="5"/>
      <c r="O401" s="5"/>
    </row>
    <row r="402" spans="1:15" s="637" customFormat="1">
      <c r="A402"/>
      <c r="B402"/>
      <c r="C402"/>
      <c r="D402"/>
      <c r="E402"/>
      <c r="F402"/>
      <c r="G402"/>
      <c r="H402"/>
      <c r="I402"/>
      <c r="J402"/>
      <c r="K402"/>
      <c r="L402"/>
      <c r="M402" s="5"/>
      <c r="N402" s="5"/>
      <c r="O402" s="5"/>
    </row>
    <row r="403" spans="1:15" s="637" customFormat="1" ht="14.25" customHeight="1">
      <c r="A403"/>
      <c r="B403"/>
      <c r="C403"/>
      <c r="D403"/>
      <c r="E403"/>
      <c r="F403"/>
      <c r="G403"/>
      <c r="H403"/>
      <c r="I403"/>
      <c r="J403"/>
      <c r="K403"/>
      <c r="L403"/>
      <c r="M403" s="5"/>
      <c r="N403" s="5"/>
      <c r="O403" s="5"/>
    </row>
    <row r="404" spans="1:15" s="637" customFormat="1" ht="16.5" customHeight="1">
      <c r="A404"/>
      <c r="B404"/>
      <c r="C404"/>
      <c r="D404"/>
      <c r="E404"/>
      <c r="F404"/>
      <c r="G404"/>
      <c r="H404"/>
      <c r="I404"/>
      <c r="J404"/>
      <c r="K404"/>
      <c r="L404"/>
      <c r="M404" s="5"/>
      <c r="N404" s="5"/>
      <c r="O404" s="5"/>
    </row>
    <row r="405" spans="1:15" s="637" customFormat="1">
      <c r="A405"/>
      <c r="B405"/>
      <c r="C405"/>
      <c r="D405"/>
      <c r="E405"/>
      <c r="F405"/>
      <c r="G405"/>
      <c r="H405"/>
      <c r="I405"/>
      <c r="J405"/>
      <c r="K405"/>
      <c r="L405"/>
      <c r="M405" s="5"/>
      <c r="N405" s="5"/>
      <c r="O405" s="5"/>
    </row>
    <row r="406" spans="1:15" s="637" customFormat="1">
      <c r="A406"/>
      <c r="B406"/>
      <c r="C406"/>
      <c r="D406"/>
      <c r="E406"/>
      <c r="F406"/>
      <c r="G406"/>
      <c r="H406"/>
      <c r="I406"/>
      <c r="J406"/>
      <c r="K406"/>
      <c r="L406"/>
      <c r="M406" s="5"/>
      <c r="N406" s="5"/>
      <c r="O406" s="5"/>
    </row>
    <row r="407" spans="1:15" s="637" customFormat="1">
      <c r="A407"/>
      <c r="B407"/>
      <c r="C407"/>
      <c r="D407"/>
      <c r="E407"/>
      <c r="F407"/>
      <c r="G407"/>
      <c r="H407"/>
      <c r="I407"/>
      <c r="J407"/>
      <c r="K407"/>
      <c r="L407"/>
      <c r="M407" s="5"/>
      <c r="N407" s="5"/>
      <c r="O407" s="5"/>
    </row>
    <row r="408" spans="1:15" s="637" customFormat="1">
      <c r="A408"/>
      <c r="B408"/>
      <c r="C408"/>
      <c r="D408"/>
      <c r="E408"/>
      <c r="F408"/>
      <c r="G408"/>
      <c r="H408"/>
      <c r="I408"/>
      <c r="J408"/>
      <c r="K408"/>
      <c r="L408"/>
      <c r="M408" s="5"/>
      <c r="N408" s="5"/>
      <c r="O408" s="5"/>
    </row>
    <row r="409" spans="1:15" s="637" customFormat="1">
      <c r="A409"/>
      <c r="B409"/>
      <c r="C409"/>
      <c r="D409"/>
      <c r="E409"/>
      <c r="F409"/>
      <c r="G409"/>
      <c r="H409"/>
      <c r="I409"/>
      <c r="J409"/>
      <c r="K409"/>
      <c r="L409"/>
      <c r="M409" s="5"/>
      <c r="N409" s="5"/>
      <c r="O409" s="5"/>
    </row>
    <row r="410" spans="1:15" s="637" customFormat="1">
      <c r="A410"/>
      <c r="B410"/>
      <c r="C410"/>
      <c r="D410"/>
      <c r="E410"/>
      <c r="F410"/>
      <c r="G410"/>
      <c r="H410"/>
      <c r="I410"/>
      <c r="J410"/>
      <c r="K410"/>
      <c r="L410"/>
      <c r="M410" s="5"/>
      <c r="N410" s="5"/>
      <c r="O410" s="5"/>
    </row>
    <row r="411" spans="1:15" s="637" customFormat="1">
      <c r="A411"/>
      <c r="B411"/>
      <c r="C411"/>
      <c r="D411"/>
      <c r="E411"/>
      <c r="F411"/>
      <c r="G411"/>
      <c r="H411"/>
      <c r="I411"/>
      <c r="J411"/>
      <c r="K411"/>
      <c r="L411"/>
      <c r="M411" s="5"/>
      <c r="N411" s="5"/>
      <c r="O411" s="5"/>
    </row>
    <row r="412" spans="1:15" s="637" customFormat="1">
      <c r="A412"/>
      <c r="B412"/>
      <c r="C412"/>
      <c r="D412"/>
      <c r="E412"/>
      <c r="F412"/>
      <c r="G412"/>
      <c r="H412"/>
      <c r="I412"/>
      <c r="J412"/>
      <c r="K412"/>
      <c r="L412"/>
      <c r="M412" s="5"/>
      <c r="N412" s="5"/>
      <c r="O412" s="5"/>
    </row>
    <row r="413" spans="1:15" s="637" customFormat="1">
      <c r="A413"/>
      <c r="B413"/>
      <c r="C413"/>
      <c r="D413"/>
      <c r="E413"/>
      <c r="F413"/>
      <c r="G413"/>
      <c r="H413"/>
      <c r="I413"/>
      <c r="J413"/>
      <c r="K413"/>
      <c r="L413"/>
      <c r="M413" s="5"/>
      <c r="N413" s="5"/>
      <c r="O413" s="5"/>
    </row>
    <row r="414" spans="1:15" s="637" customFormat="1">
      <c r="A414"/>
      <c r="B414"/>
      <c r="C414"/>
      <c r="D414"/>
      <c r="E414"/>
      <c r="F414"/>
      <c r="G414"/>
      <c r="H414"/>
      <c r="I414"/>
      <c r="J414"/>
      <c r="K414"/>
      <c r="L414"/>
      <c r="M414" s="5"/>
      <c r="N414" s="5"/>
      <c r="O414" s="5"/>
    </row>
    <row r="415" spans="1:15" s="637" customFormat="1">
      <c r="A415"/>
      <c r="B415"/>
      <c r="C415"/>
      <c r="D415"/>
      <c r="E415"/>
      <c r="F415"/>
      <c r="G415"/>
      <c r="H415"/>
      <c r="I415"/>
      <c r="J415"/>
      <c r="K415"/>
      <c r="L415"/>
      <c r="M415" s="5"/>
      <c r="N415" s="5"/>
      <c r="O415" s="5"/>
    </row>
    <row r="416" spans="1:15" s="637" customFormat="1">
      <c r="A416"/>
      <c r="B416"/>
      <c r="C416"/>
      <c r="D416"/>
      <c r="E416"/>
      <c r="F416"/>
      <c r="G416"/>
      <c r="H416"/>
      <c r="I416"/>
      <c r="J416"/>
      <c r="K416"/>
      <c r="L416"/>
      <c r="M416" s="5"/>
      <c r="N416" s="5"/>
      <c r="O416" s="5"/>
    </row>
    <row r="417" spans="1:15" s="637" customFormat="1">
      <c r="A417"/>
      <c r="B417"/>
      <c r="C417"/>
      <c r="D417"/>
      <c r="E417"/>
      <c r="F417"/>
      <c r="G417"/>
      <c r="H417"/>
      <c r="I417"/>
      <c r="J417"/>
      <c r="K417"/>
      <c r="L417"/>
      <c r="M417" s="5"/>
      <c r="N417" s="5"/>
      <c r="O417" s="5"/>
    </row>
    <row r="418" spans="1:15" s="637" customFormat="1">
      <c r="A418"/>
      <c r="B418"/>
      <c r="C418"/>
      <c r="D418"/>
      <c r="E418"/>
      <c r="F418"/>
      <c r="G418"/>
      <c r="H418"/>
      <c r="I418"/>
      <c r="J418"/>
      <c r="K418"/>
      <c r="L418"/>
      <c r="M418" s="5"/>
      <c r="N418" s="5"/>
      <c r="O418" s="5"/>
    </row>
    <row r="419" spans="1:15" s="637" customFormat="1">
      <c r="A419"/>
      <c r="B419"/>
      <c r="C419"/>
      <c r="D419"/>
      <c r="E419"/>
      <c r="F419"/>
      <c r="G419"/>
      <c r="H419"/>
      <c r="I419"/>
      <c r="J419"/>
      <c r="K419"/>
      <c r="L419"/>
      <c r="M419" s="5"/>
      <c r="N419" s="5"/>
      <c r="O419" s="5"/>
    </row>
    <row r="420" spans="1:15" s="637" customFormat="1">
      <c r="A420"/>
      <c r="B420"/>
      <c r="C420"/>
      <c r="D420"/>
      <c r="E420"/>
      <c r="F420"/>
      <c r="G420"/>
      <c r="H420"/>
      <c r="I420"/>
      <c r="J420"/>
      <c r="K420"/>
      <c r="L420"/>
      <c r="M420" s="5"/>
      <c r="N420" s="5"/>
      <c r="O420" s="5"/>
    </row>
    <row r="421" spans="1:15" s="637" customFormat="1">
      <c r="A421"/>
      <c r="B421"/>
      <c r="C421"/>
      <c r="D421"/>
      <c r="E421"/>
      <c r="F421"/>
      <c r="G421"/>
      <c r="H421"/>
      <c r="I421"/>
      <c r="J421"/>
      <c r="K421"/>
      <c r="L421"/>
      <c r="M421" s="5"/>
      <c r="N421" s="5"/>
      <c r="O421" s="5"/>
    </row>
    <row r="422" spans="1:15" s="637" customFormat="1">
      <c r="A422"/>
      <c r="B422"/>
      <c r="C422"/>
      <c r="D422"/>
      <c r="E422"/>
      <c r="F422"/>
      <c r="G422"/>
      <c r="H422"/>
      <c r="I422"/>
      <c r="J422"/>
      <c r="K422"/>
      <c r="L422"/>
      <c r="M422" s="5"/>
      <c r="N422" s="5"/>
      <c r="O422" s="5"/>
    </row>
    <row r="423" spans="1:15" s="637" customFormat="1">
      <c r="A423"/>
      <c r="B423"/>
      <c r="C423"/>
      <c r="D423"/>
      <c r="E423"/>
      <c r="F423"/>
      <c r="G423"/>
      <c r="H423"/>
      <c r="I423"/>
      <c r="J423"/>
      <c r="K423"/>
      <c r="L423"/>
      <c r="M423" s="5"/>
      <c r="N423" s="5"/>
      <c r="O423" s="5"/>
    </row>
    <row r="424" spans="1:15" s="637" customFormat="1">
      <c r="A424"/>
      <c r="B424"/>
      <c r="C424"/>
      <c r="D424"/>
      <c r="E424"/>
      <c r="F424"/>
      <c r="G424"/>
      <c r="H424"/>
      <c r="I424"/>
      <c r="J424"/>
      <c r="K424"/>
      <c r="L424"/>
      <c r="M424" s="5"/>
      <c r="N424" s="5"/>
      <c r="O424" s="5"/>
    </row>
    <row r="425" spans="1:15" s="637" customFormat="1">
      <c r="A425"/>
      <c r="B425"/>
      <c r="C425"/>
      <c r="D425"/>
      <c r="E425"/>
      <c r="F425"/>
      <c r="G425"/>
      <c r="H425"/>
      <c r="I425"/>
      <c r="J425"/>
      <c r="K425"/>
      <c r="L425"/>
      <c r="M425" s="5"/>
      <c r="N425" s="5"/>
      <c r="O425" s="5"/>
    </row>
    <row r="426" spans="1:15" s="637" customFormat="1" ht="27.75" customHeight="1">
      <c r="A426"/>
      <c r="B426"/>
      <c r="C426"/>
      <c r="D426"/>
      <c r="E426"/>
      <c r="F426"/>
      <c r="G426"/>
      <c r="H426"/>
      <c r="I426"/>
      <c r="J426"/>
      <c r="K426"/>
      <c r="L426"/>
      <c r="M426" s="5"/>
      <c r="N426" s="5"/>
      <c r="O426" s="5"/>
    </row>
    <row r="427" spans="1:15" s="637" customFormat="1" ht="15" customHeight="1">
      <c r="A427"/>
      <c r="B427"/>
      <c r="C427"/>
      <c r="D427"/>
      <c r="E427"/>
      <c r="F427"/>
      <c r="G427"/>
      <c r="H427"/>
      <c r="I427"/>
      <c r="J427"/>
      <c r="K427"/>
      <c r="L427"/>
      <c r="M427" s="5"/>
      <c r="N427" s="5"/>
      <c r="O427" s="5"/>
    </row>
    <row r="428" spans="1:15" s="637" customFormat="1" ht="15" customHeight="1">
      <c r="A428"/>
      <c r="B428"/>
      <c r="C428"/>
      <c r="D428"/>
      <c r="E428"/>
      <c r="F428"/>
      <c r="G428"/>
      <c r="H428"/>
      <c r="I428"/>
      <c r="J428"/>
      <c r="K428"/>
      <c r="L428"/>
      <c r="M428" s="5"/>
      <c r="N428" s="5"/>
      <c r="O428" s="5"/>
    </row>
    <row r="429" spans="1:15" s="637" customFormat="1">
      <c r="A429"/>
      <c r="B429"/>
      <c r="C429"/>
      <c r="D429"/>
      <c r="E429"/>
      <c r="F429"/>
      <c r="G429"/>
      <c r="H429"/>
      <c r="I429"/>
      <c r="J429"/>
      <c r="K429"/>
      <c r="L429"/>
      <c r="M429" s="5"/>
      <c r="N429" s="5"/>
      <c r="O429" s="5"/>
    </row>
    <row r="430" spans="1:15" s="637" customFormat="1">
      <c r="A430"/>
      <c r="B430"/>
      <c r="C430"/>
      <c r="D430"/>
      <c r="E430"/>
      <c r="F430"/>
      <c r="G430"/>
      <c r="H430"/>
      <c r="I430"/>
      <c r="J430"/>
      <c r="K430"/>
      <c r="L430"/>
      <c r="M430" s="5"/>
      <c r="N430" s="5"/>
      <c r="O430" s="5"/>
    </row>
    <row r="431" spans="1:15" s="637" customFormat="1">
      <c r="A431"/>
      <c r="B431"/>
      <c r="C431"/>
      <c r="D431"/>
      <c r="E431"/>
      <c r="F431"/>
      <c r="G431"/>
      <c r="H431"/>
      <c r="I431"/>
      <c r="J431"/>
      <c r="K431"/>
      <c r="L431"/>
      <c r="M431" s="5"/>
      <c r="N431" s="5"/>
      <c r="O431" s="5"/>
    </row>
    <row r="432" spans="1:15" s="637" customFormat="1">
      <c r="A432"/>
      <c r="B432"/>
      <c r="C432"/>
      <c r="D432"/>
      <c r="E432"/>
      <c r="F432"/>
      <c r="G432"/>
      <c r="H432"/>
      <c r="I432"/>
      <c r="J432"/>
      <c r="K432"/>
      <c r="L432"/>
      <c r="M432" s="5"/>
      <c r="N432" s="5"/>
      <c r="O432" s="5"/>
    </row>
    <row r="433" spans="1:15" s="637" customFormat="1">
      <c r="A433"/>
      <c r="B433"/>
      <c r="C433"/>
      <c r="D433"/>
      <c r="E433"/>
      <c r="F433"/>
      <c r="G433"/>
      <c r="H433"/>
      <c r="I433"/>
      <c r="J433"/>
      <c r="K433"/>
      <c r="L433"/>
      <c r="M433" s="5"/>
      <c r="N433" s="5"/>
      <c r="O433" s="5"/>
    </row>
    <row r="434" spans="1:15" s="637" customFormat="1">
      <c r="A434"/>
      <c r="B434"/>
      <c r="C434"/>
      <c r="D434"/>
      <c r="E434"/>
      <c r="F434"/>
      <c r="G434"/>
      <c r="H434"/>
      <c r="I434"/>
      <c r="J434"/>
      <c r="K434"/>
      <c r="L434"/>
      <c r="M434" s="5"/>
      <c r="N434" s="5"/>
      <c r="O434" s="5"/>
    </row>
    <row r="435" spans="1:15" s="637" customFormat="1">
      <c r="A435"/>
      <c r="B435"/>
      <c r="C435"/>
      <c r="D435"/>
      <c r="E435"/>
      <c r="F435"/>
      <c r="G435"/>
      <c r="H435"/>
      <c r="I435"/>
      <c r="J435"/>
      <c r="K435"/>
      <c r="L435"/>
      <c r="M435" s="5"/>
      <c r="N435" s="5"/>
      <c r="O435" s="5"/>
    </row>
    <row r="436" spans="1:15" s="637" customFormat="1">
      <c r="A436"/>
      <c r="B436"/>
      <c r="C436"/>
      <c r="D436"/>
      <c r="E436"/>
      <c r="F436"/>
      <c r="G436"/>
      <c r="H436"/>
      <c r="I436"/>
      <c r="J436"/>
      <c r="K436"/>
      <c r="L436"/>
      <c r="M436" s="5"/>
      <c r="N436" s="5"/>
      <c r="O436" s="5"/>
    </row>
    <row r="437" spans="1:15" s="637" customFormat="1">
      <c r="A437"/>
      <c r="B437"/>
      <c r="C437"/>
      <c r="D437"/>
      <c r="E437"/>
      <c r="F437"/>
      <c r="G437"/>
      <c r="H437"/>
      <c r="I437"/>
      <c r="J437"/>
      <c r="K437"/>
      <c r="L437"/>
      <c r="M437" s="5"/>
      <c r="N437" s="5"/>
      <c r="O437" s="5"/>
    </row>
    <row r="438" spans="1:15" s="637" customFormat="1">
      <c r="A438"/>
      <c r="B438"/>
      <c r="C438"/>
      <c r="D438"/>
      <c r="E438"/>
      <c r="F438"/>
      <c r="G438"/>
      <c r="H438"/>
      <c r="I438"/>
      <c r="J438"/>
      <c r="K438"/>
      <c r="L438"/>
      <c r="M438" s="5"/>
      <c r="N438" s="5"/>
      <c r="O438" s="5"/>
    </row>
    <row r="439" spans="1:15" s="637" customFormat="1">
      <c r="A439"/>
      <c r="B439"/>
      <c r="C439"/>
      <c r="D439"/>
      <c r="E439"/>
      <c r="F439"/>
      <c r="G439"/>
      <c r="H439"/>
      <c r="I439"/>
      <c r="J439"/>
      <c r="K439"/>
      <c r="L439"/>
      <c r="M439" s="5"/>
      <c r="N439" s="5"/>
      <c r="O439" s="5"/>
    </row>
    <row r="440" spans="1:15" s="637" customFormat="1">
      <c r="A440"/>
      <c r="B440"/>
      <c r="C440"/>
      <c r="D440"/>
      <c r="E440"/>
      <c r="F440"/>
      <c r="G440"/>
      <c r="H440"/>
      <c r="I440"/>
      <c r="J440"/>
      <c r="K440"/>
      <c r="L440"/>
      <c r="M440" s="5"/>
      <c r="N440" s="5"/>
      <c r="O440" s="5"/>
    </row>
    <row r="441" spans="1:15" s="637" customFormat="1">
      <c r="A441"/>
      <c r="B441"/>
      <c r="C441"/>
      <c r="D441"/>
      <c r="E441"/>
      <c r="F441"/>
      <c r="G441"/>
      <c r="H441"/>
      <c r="I441"/>
      <c r="J441"/>
      <c r="K441"/>
      <c r="L441"/>
      <c r="M441" s="5"/>
      <c r="N441" s="5"/>
      <c r="O441" s="5"/>
    </row>
    <row r="442" spans="1:15" s="637" customFormat="1">
      <c r="A442"/>
      <c r="B442"/>
      <c r="C442"/>
      <c r="D442"/>
      <c r="E442"/>
      <c r="F442"/>
      <c r="G442"/>
      <c r="H442"/>
      <c r="I442"/>
      <c r="J442"/>
      <c r="K442"/>
      <c r="L442"/>
      <c r="M442" s="5"/>
      <c r="N442" s="5"/>
      <c r="O442" s="5"/>
    </row>
    <row r="443" spans="1:15" s="637" customFormat="1">
      <c r="A443"/>
      <c r="B443"/>
      <c r="C443"/>
      <c r="D443"/>
      <c r="E443"/>
      <c r="F443"/>
      <c r="G443"/>
      <c r="H443"/>
      <c r="I443"/>
      <c r="J443"/>
      <c r="K443"/>
      <c r="L443"/>
      <c r="M443" s="5"/>
      <c r="N443" s="5"/>
      <c r="O443" s="5"/>
    </row>
    <row r="444" spans="1:15" s="637" customFormat="1" ht="30" customHeight="1">
      <c r="A444"/>
      <c r="B444"/>
      <c r="C444"/>
      <c r="D444"/>
      <c r="E444"/>
      <c r="F444"/>
      <c r="G444"/>
      <c r="H444"/>
      <c r="I444"/>
      <c r="J444"/>
      <c r="K444"/>
      <c r="L444"/>
      <c r="M444" s="5"/>
      <c r="N444" s="5"/>
      <c r="O444" s="5"/>
    </row>
    <row r="445" spans="1:15" s="637" customFormat="1">
      <c r="A445"/>
      <c r="B445"/>
      <c r="C445"/>
      <c r="D445"/>
      <c r="E445"/>
      <c r="F445"/>
      <c r="G445"/>
      <c r="H445"/>
      <c r="I445"/>
      <c r="J445"/>
      <c r="K445"/>
      <c r="L445"/>
      <c r="M445" s="5"/>
      <c r="N445" s="5"/>
      <c r="O445" s="5"/>
    </row>
    <row r="446" spans="1:15" s="637" customFormat="1">
      <c r="A446"/>
      <c r="B446"/>
      <c r="C446"/>
      <c r="D446"/>
      <c r="E446"/>
      <c r="F446"/>
      <c r="G446"/>
      <c r="H446"/>
      <c r="I446"/>
      <c r="J446"/>
      <c r="K446"/>
      <c r="L446"/>
      <c r="M446" s="5"/>
      <c r="N446" s="5"/>
      <c r="O446" s="5"/>
    </row>
    <row r="447" spans="1:15" s="637" customFormat="1">
      <c r="A447"/>
      <c r="B447"/>
      <c r="C447"/>
      <c r="D447"/>
      <c r="E447"/>
      <c r="F447"/>
      <c r="G447"/>
      <c r="H447"/>
      <c r="I447"/>
      <c r="J447"/>
      <c r="K447"/>
      <c r="L447"/>
      <c r="M447" s="5"/>
      <c r="N447" s="5"/>
      <c r="O447" s="5"/>
    </row>
    <row r="448" spans="1:15" s="637" customFormat="1">
      <c r="A448"/>
      <c r="B448"/>
      <c r="C448"/>
      <c r="D448"/>
      <c r="E448"/>
      <c r="F448"/>
      <c r="G448"/>
      <c r="H448"/>
      <c r="I448"/>
      <c r="J448"/>
      <c r="K448"/>
      <c r="L448"/>
      <c r="M448" s="5"/>
      <c r="N448" s="5"/>
      <c r="O448" s="5"/>
    </row>
    <row r="449" spans="1:15" s="637" customFormat="1">
      <c r="A449"/>
      <c r="B449"/>
      <c r="C449"/>
      <c r="D449"/>
      <c r="E449"/>
      <c r="F449"/>
      <c r="G449"/>
      <c r="H449"/>
      <c r="I449"/>
      <c r="J449"/>
      <c r="K449"/>
      <c r="L449"/>
      <c r="M449" s="5"/>
      <c r="N449" s="5"/>
      <c r="O449" s="5"/>
    </row>
    <row r="450" spans="1:15" s="637" customFormat="1">
      <c r="A450"/>
      <c r="B450"/>
      <c r="C450"/>
      <c r="D450"/>
      <c r="E450"/>
      <c r="F450"/>
      <c r="G450"/>
      <c r="H450"/>
      <c r="I450"/>
      <c r="J450"/>
      <c r="K450"/>
      <c r="L450"/>
      <c r="M450" s="5"/>
      <c r="N450" s="5"/>
      <c r="O450" s="5"/>
    </row>
    <row r="451" spans="1:15" s="637" customFormat="1">
      <c r="A451"/>
      <c r="B451"/>
      <c r="C451"/>
      <c r="D451"/>
      <c r="E451"/>
      <c r="F451"/>
      <c r="G451"/>
      <c r="H451"/>
      <c r="I451"/>
      <c r="J451"/>
      <c r="K451"/>
      <c r="L451"/>
      <c r="M451" s="5"/>
      <c r="N451" s="5"/>
      <c r="O451" s="5"/>
    </row>
    <row r="452" spans="1:15" s="637" customFormat="1">
      <c r="A452"/>
      <c r="B452"/>
      <c r="C452"/>
      <c r="D452"/>
      <c r="E452"/>
      <c r="F452"/>
      <c r="G452"/>
      <c r="H452"/>
      <c r="I452"/>
      <c r="J452"/>
      <c r="K452"/>
      <c r="L452"/>
      <c r="M452" s="5"/>
      <c r="N452" s="5"/>
      <c r="O452" s="5"/>
    </row>
    <row r="453" spans="1:15" s="637" customFormat="1">
      <c r="A453"/>
      <c r="B453"/>
      <c r="C453"/>
      <c r="D453"/>
      <c r="E453"/>
      <c r="F453"/>
      <c r="G453"/>
      <c r="H453"/>
      <c r="I453"/>
      <c r="J453"/>
      <c r="K453"/>
      <c r="L453"/>
      <c r="M453" s="5"/>
      <c r="N453" s="5"/>
      <c r="O453" s="5"/>
    </row>
    <row r="454" spans="1:15" s="637" customFormat="1">
      <c r="A454"/>
      <c r="B454"/>
      <c r="C454"/>
      <c r="D454"/>
      <c r="E454"/>
      <c r="F454"/>
      <c r="G454"/>
      <c r="H454"/>
      <c r="I454"/>
      <c r="J454"/>
      <c r="K454"/>
      <c r="L454"/>
      <c r="M454" s="5"/>
      <c r="N454" s="5"/>
      <c r="O454" s="5"/>
    </row>
    <row r="455" spans="1:15" s="637" customFormat="1">
      <c r="A455"/>
      <c r="B455"/>
      <c r="C455"/>
      <c r="D455"/>
      <c r="E455"/>
      <c r="F455"/>
      <c r="G455"/>
      <c r="H455"/>
      <c r="I455"/>
      <c r="J455"/>
      <c r="K455"/>
      <c r="L455"/>
      <c r="M455" s="5"/>
      <c r="N455" s="5"/>
      <c r="O455" s="5"/>
    </row>
    <row r="456" spans="1:15" s="637" customFormat="1">
      <c r="A456"/>
      <c r="B456"/>
      <c r="C456"/>
      <c r="D456"/>
      <c r="E456"/>
      <c r="F456"/>
      <c r="G456"/>
      <c r="H456"/>
      <c r="I456"/>
      <c r="J456"/>
      <c r="K456"/>
      <c r="L456"/>
      <c r="M456" s="5"/>
      <c r="N456" s="5"/>
      <c r="O456" s="5"/>
    </row>
    <row r="457" spans="1:15" s="637" customFormat="1">
      <c r="A457"/>
      <c r="B457"/>
      <c r="C457"/>
      <c r="D457"/>
      <c r="E457"/>
      <c r="F457"/>
      <c r="G457"/>
      <c r="H457"/>
      <c r="I457"/>
      <c r="J457"/>
      <c r="K457"/>
      <c r="L457"/>
      <c r="M457" s="5"/>
      <c r="N457" s="5"/>
      <c r="O457" s="5"/>
    </row>
    <row r="458" spans="1:15" s="637" customFormat="1">
      <c r="A458"/>
      <c r="B458"/>
      <c r="C458"/>
      <c r="D458"/>
      <c r="E458"/>
      <c r="F458"/>
      <c r="G458"/>
      <c r="H458"/>
      <c r="I458"/>
      <c r="J458"/>
      <c r="K458"/>
      <c r="L458"/>
      <c r="M458" s="5"/>
      <c r="N458" s="5"/>
      <c r="O458" s="5"/>
    </row>
    <row r="459" spans="1:15" s="637" customFormat="1">
      <c r="A459"/>
      <c r="B459"/>
      <c r="C459"/>
      <c r="D459"/>
      <c r="E459"/>
      <c r="F459"/>
      <c r="G459"/>
      <c r="H459"/>
      <c r="I459"/>
      <c r="J459"/>
      <c r="K459"/>
      <c r="L459"/>
      <c r="M459" s="5"/>
      <c r="N459" s="5"/>
      <c r="O459" s="5"/>
    </row>
    <row r="460" spans="1:15" s="637" customFormat="1">
      <c r="A460"/>
      <c r="B460"/>
      <c r="C460"/>
      <c r="D460"/>
      <c r="E460"/>
      <c r="F460"/>
      <c r="G460"/>
      <c r="H460"/>
      <c r="I460"/>
      <c r="J460"/>
      <c r="K460"/>
      <c r="L460"/>
      <c r="M460" s="5"/>
      <c r="N460" s="5"/>
      <c r="O460" s="5"/>
    </row>
    <row r="461" spans="1:15" s="637" customFormat="1">
      <c r="A461"/>
      <c r="B461"/>
      <c r="C461"/>
      <c r="D461"/>
      <c r="E461"/>
      <c r="F461"/>
      <c r="G461"/>
      <c r="H461"/>
      <c r="I461"/>
      <c r="J461"/>
      <c r="K461"/>
      <c r="L461"/>
      <c r="M461" s="5"/>
      <c r="N461" s="5"/>
      <c r="O461" s="5"/>
    </row>
    <row r="462" spans="1:15" s="637" customFormat="1">
      <c r="A462"/>
      <c r="B462"/>
      <c r="C462"/>
      <c r="D462"/>
      <c r="E462"/>
      <c r="F462"/>
      <c r="G462"/>
      <c r="H462"/>
      <c r="I462"/>
      <c r="J462"/>
      <c r="K462"/>
      <c r="L462"/>
      <c r="M462" s="5"/>
      <c r="N462" s="5"/>
      <c r="O462" s="5"/>
    </row>
    <row r="463" spans="1:15" s="637" customFormat="1">
      <c r="A463"/>
      <c r="B463"/>
      <c r="C463"/>
      <c r="D463"/>
      <c r="E463"/>
      <c r="F463"/>
      <c r="G463"/>
      <c r="H463"/>
      <c r="I463"/>
      <c r="J463"/>
      <c r="K463"/>
      <c r="L463"/>
      <c r="M463" s="5"/>
      <c r="N463" s="5"/>
      <c r="O463" s="5"/>
    </row>
    <row r="464" spans="1:15" s="637" customFormat="1">
      <c r="A464"/>
      <c r="B464"/>
      <c r="C464"/>
      <c r="D464"/>
      <c r="E464"/>
      <c r="F464"/>
      <c r="G464"/>
      <c r="H464"/>
      <c r="I464"/>
      <c r="J464"/>
      <c r="K464"/>
      <c r="L464"/>
      <c r="M464" s="5"/>
      <c r="N464" s="5"/>
      <c r="O464" s="5"/>
    </row>
    <row r="465" spans="1:15" s="637" customFormat="1">
      <c r="A465"/>
      <c r="B465"/>
      <c r="C465"/>
      <c r="D465"/>
      <c r="E465"/>
      <c r="F465"/>
      <c r="G465"/>
      <c r="H465"/>
      <c r="I465"/>
      <c r="J465"/>
      <c r="K465"/>
      <c r="L465"/>
      <c r="M465" s="5"/>
      <c r="N465" s="5"/>
      <c r="O465" s="5"/>
    </row>
    <row r="466" spans="1:15" s="637" customFormat="1">
      <c r="A466"/>
      <c r="B466"/>
      <c r="C466"/>
      <c r="D466"/>
      <c r="E466"/>
      <c r="F466"/>
      <c r="G466"/>
      <c r="H466"/>
      <c r="I466"/>
      <c r="J466"/>
      <c r="K466"/>
      <c r="L466"/>
      <c r="M466" s="5"/>
      <c r="N466" s="5"/>
      <c r="O466" s="5"/>
    </row>
    <row r="467" spans="1:15" s="637" customFormat="1">
      <c r="A467"/>
      <c r="B467"/>
      <c r="C467"/>
      <c r="D467"/>
      <c r="E467"/>
      <c r="F467"/>
      <c r="G467"/>
      <c r="H467"/>
      <c r="I467"/>
      <c r="J467"/>
      <c r="K467"/>
      <c r="L467"/>
      <c r="M467" s="5"/>
      <c r="N467" s="5"/>
      <c r="O467" s="5"/>
    </row>
    <row r="468" spans="1:15" s="637" customFormat="1">
      <c r="A468"/>
      <c r="B468"/>
      <c r="C468"/>
      <c r="D468"/>
      <c r="E468"/>
      <c r="F468"/>
      <c r="G468"/>
      <c r="H468"/>
      <c r="I468"/>
      <c r="J468"/>
      <c r="K468"/>
      <c r="L468"/>
      <c r="M468" s="5"/>
      <c r="N468" s="5"/>
      <c r="O468" s="5"/>
    </row>
    <row r="469" spans="1:15" s="637" customFormat="1">
      <c r="A469"/>
      <c r="B469"/>
      <c r="C469"/>
      <c r="D469"/>
      <c r="E469"/>
      <c r="F469"/>
      <c r="G469"/>
      <c r="H469"/>
      <c r="I469"/>
      <c r="J469"/>
      <c r="K469"/>
      <c r="L469"/>
      <c r="M469" s="5"/>
      <c r="N469" s="5"/>
      <c r="O469" s="5"/>
    </row>
    <row r="470" spans="1:15" s="637" customFormat="1">
      <c r="A470"/>
      <c r="B470"/>
      <c r="C470"/>
      <c r="D470"/>
      <c r="E470"/>
      <c r="F470"/>
      <c r="G470"/>
      <c r="H470"/>
      <c r="I470"/>
      <c r="J470"/>
      <c r="K470"/>
      <c r="L470"/>
      <c r="M470" s="5"/>
      <c r="N470" s="5"/>
      <c r="O470" s="5"/>
    </row>
    <row r="471" spans="1:15" s="637" customFormat="1">
      <c r="A471"/>
      <c r="B471"/>
      <c r="C471"/>
      <c r="D471"/>
      <c r="E471"/>
      <c r="F471"/>
      <c r="G471"/>
      <c r="H471"/>
      <c r="I471"/>
      <c r="J471"/>
      <c r="K471"/>
      <c r="L471"/>
      <c r="M471" s="5"/>
      <c r="N471" s="5"/>
      <c r="O471" s="5"/>
    </row>
    <row r="472" spans="1:15" s="637" customFormat="1">
      <c r="A472"/>
      <c r="B472"/>
      <c r="C472"/>
      <c r="D472"/>
      <c r="E472"/>
      <c r="F472"/>
      <c r="G472"/>
      <c r="H472"/>
      <c r="I472"/>
      <c r="J472"/>
      <c r="K472"/>
      <c r="L472"/>
      <c r="M472" s="5"/>
      <c r="N472" s="5"/>
      <c r="O472" s="5"/>
    </row>
    <row r="473" spans="1:15" s="637" customFormat="1">
      <c r="A473"/>
      <c r="B473"/>
      <c r="C473"/>
      <c r="D473"/>
      <c r="E473"/>
      <c r="F473"/>
      <c r="G473"/>
      <c r="H473"/>
      <c r="I473"/>
      <c r="J473"/>
      <c r="K473"/>
      <c r="L473"/>
      <c r="M473" s="5"/>
      <c r="N473" s="5"/>
      <c r="O473" s="5"/>
    </row>
    <row r="474" spans="1:15" s="637" customFormat="1">
      <c r="A474"/>
      <c r="B474"/>
      <c r="C474"/>
      <c r="D474"/>
      <c r="E474"/>
      <c r="F474"/>
      <c r="G474"/>
      <c r="H474"/>
      <c r="I474"/>
      <c r="J474"/>
      <c r="K474"/>
      <c r="L474"/>
      <c r="M474" s="5"/>
      <c r="N474" s="5"/>
      <c r="O474" s="5"/>
    </row>
    <row r="475" spans="1:15" s="637" customFormat="1">
      <c r="A475"/>
      <c r="B475"/>
      <c r="C475"/>
      <c r="D475"/>
      <c r="E475"/>
      <c r="F475"/>
      <c r="G475"/>
      <c r="H475"/>
      <c r="I475"/>
      <c r="J475"/>
      <c r="K475"/>
      <c r="L475"/>
      <c r="M475" s="5"/>
      <c r="N475" s="5"/>
      <c r="O475" s="5"/>
    </row>
    <row r="476" spans="1:15" s="637" customFormat="1">
      <c r="A476"/>
      <c r="B476"/>
      <c r="C476"/>
      <c r="D476"/>
      <c r="E476"/>
      <c r="F476"/>
      <c r="G476"/>
      <c r="H476"/>
      <c r="I476"/>
      <c r="J476"/>
      <c r="K476"/>
      <c r="L476"/>
      <c r="M476" s="5"/>
      <c r="N476" s="5"/>
      <c r="O476" s="5"/>
    </row>
    <row r="477" spans="1:15" s="637" customFormat="1">
      <c r="A477"/>
      <c r="B477"/>
      <c r="C477"/>
      <c r="D477"/>
      <c r="E477"/>
      <c r="F477"/>
      <c r="G477"/>
      <c r="H477"/>
      <c r="I477"/>
      <c r="J477"/>
      <c r="K477"/>
      <c r="L477"/>
      <c r="M477" s="5"/>
      <c r="N477" s="5"/>
      <c r="O477" s="5"/>
    </row>
    <row r="478" spans="1:15" s="637" customFormat="1">
      <c r="A478"/>
      <c r="B478"/>
      <c r="C478"/>
      <c r="D478"/>
      <c r="E478"/>
      <c r="F478"/>
      <c r="G478"/>
      <c r="H478"/>
      <c r="I478"/>
      <c r="J478"/>
      <c r="K478"/>
      <c r="L478"/>
      <c r="M478" s="5"/>
      <c r="N478" s="5"/>
      <c r="O478" s="5"/>
    </row>
    <row r="479" spans="1:15" s="637" customFormat="1">
      <c r="A479"/>
      <c r="B479"/>
      <c r="C479"/>
      <c r="D479"/>
      <c r="E479"/>
      <c r="F479"/>
      <c r="G479"/>
      <c r="H479"/>
      <c r="I479"/>
      <c r="J479"/>
      <c r="K479"/>
      <c r="L479"/>
      <c r="M479" s="5"/>
      <c r="N479" s="5"/>
      <c r="O479" s="5"/>
    </row>
    <row r="480" spans="1:15" s="637" customFormat="1">
      <c r="A480"/>
      <c r="B480"/>
      <c r="C480"/>
      <c r="D480"/>
      <c r="E480"/>
      <c r="F480"/>
      <c r="G480"/>
      <c r="H480"/>
      <c r="I480"/>
      <c r="J480"/>
      <c r="K480"/>
      <c r="L480"/>
      <c r="M480" s="5"/>
      <c r="N480" s="5"/>
      <c r="O480" s="5"/>
    </row>
    <row r="481" spans="1:15" s="637" customFormat="1">
      <c r="A481"/>
      <c r="B481"/>
      <c r="C481"/>
      <c r="D481"/>
      <c r="E481"/>
      <c r="F481"/>
      <c r="G481"/>
      <c r="H481"/>
      <c r="I481"/>
      <c r="J481"/>
      <c r="K481"/>
      <c r="L481"/>
      <c r="M481" s="5"/>
      <c r="N481" s="5"/>
      <c r="O481" s="5"/>
    </row>
    <row r="482" spans="1:15" s="637" customFormat="1">
      <c r="A482"/>
      <c r="B482"/>
      <c r="C482"/>
      <c r="D482"/>
      <c r="E482"/>
      <c r="F482"/>
      <c r="G482"/>
      <c r="H482"/>
      <c r="I482"/>
      <c r="J482"/>
      <c r="K482"/>
      <c r="L482"/>
      <c r="M482" s="5"/>
      <c r="N482" s="5"/>
      <c r="O482" s="5"/>
    </row>
    <row r="483" spans="1:15" s="637" customFormat="1">
      <c r="A483"/>
      <c r="B483"/>
      <c r="C483"/>
      <c r="D483"/>
      <c r="E483"/>
      <c r="F483"/>
      <c r="G483"/>
      <c r="H483"/>
      <c r="I483"/>
      <c r="J483"/>
      <c r="K483"/>
      <c r="L483"/>
      <c r="M483" s="5"/>
      <c r="N483" s="5"/>
      <c r="O483" s="5"/>
    </row>
    <row r="484" spans="1:15" s="637" customFormat="1">
      <c r="A484"/>
      <c r="B484"/>
      <c r="C484"/>
      <c r="D484"/>
      <c r="E484"/>
      <c r="F484"/>
      <c r="G484"/>
      <c r="H484"/>
      <c r="I484"/>
      <c r="J484"/>
      <c r="K484"/>
      <c r="L484"/>
      <c r="M484" s="5"/>
      <c r="N484" s="5"/>
      <c r="O484" s="5"/>
    </row>
    <row r="485" spans="1:15" s="637" customFormat="1">
      <c r="A485"/>
      <c r="B485"/>
      <c r="C485"/>
      <c r="D485"/>
      <c r="E485"/>
      <c r="F485"/>
      <c r="G485"/>
      <c r="H485"/>
      <c r="I485"/>
      <c r="J485"/>
      <c r="K485"/>
      <c r="L485"/>
      <c r="M485" s="5"/>
      <c r="N485" s="5"/>
      <c r="O485" s="5"/>
    </row>
    <row r="486" spans="1:15" s="637" customFormat="1">
      <c r="A486"/>
      <c r="B486"/>
      <c r="C486"/>
      <c r="D486"/>
      <c r="E486"/>
      <c r="F486"/>
      <c r="G486"/>
      <c r="H486"/>
      <c r="I486"/>
      <c r="J486"/>
      <c r="K486"/>
      <c r="L486"/>
      <c r="M486" s="5"/>
      <c r="N486" s="5"/>
      <c r="O486" s="5"/>
    </row>
    <row r="487" spans="1:15" s="637" customFormat="1">
      <c r="A487"/>
      <c r="B487"/>
      <c r="C487"/>
      <c r="D487"/>
      <c r="E487"/>
      <c r="F487"/>
      <c r="G487"/>
      <c r="H487"/>
      <c r="I487"/>
      <c r="J487"/>
      <c r="K487"/>
      <c r="L487"/>
      <c r="M487" s="5"/>
      <c r="N487" s="5"/>
      <c r="O487" s="5"/>
    </row>
    <row r="488" spans="1:15" s="637" customFormat="1">
      <c r="A488"/>
      <c r="B488"/>
      <c r="C488"/>
      <c r="D488"/>
      <c r="E488"/>
      <c r="F488"/>
      <c r="G488"/>
      <c r="H488"/>
      <c r="I488"/>
      <c r="J488"/>
      <c r="K488"/>
      <c r="L488"/>
      <c r="M488" s="5"/>
      <c r="N488" s="5"/>
      <c r="O488" s="5"/>
    </row>
    <row r="489" spans="1:15" s="637" customFormat="1">
      <c r="A489"/>
      <c r="B489"/>
      <c r="C489"/>
      <c r="D489"/>
      <c r="E489"/>
      <c r="F489"/>
      <c r="G489"/>
      <c r="H489"/>
      <c r="I489"/>
      <c r="J489"/>
      <c r="K489"/>
      <c r="L489"/>
      <c r="M489" s="5"/>
      <c r="N489" s="5"/>
      <c r="O489" s="5"/>
    </row>
    <row r="490" spans="1:15" s="637" customFormat="1">
      <c r="A490"/>
      <c r="B490"/>
      <c r="C490"/>
      <c r="D490"/>
      <c r="E490"/>
      <c r="F490"/>
      <c r="G490"/>
      <c r="H490"/>
      <c r="I490"/>
      <c r="J490"/>
      <c r="K490"/>
      <c r="L490"/>
      <c r="M490" s="5"/>
      <c r="N490" s="5"/>
      <c r="O490" s="5"/>
    </row>
    <row r="491" spans="1:15" s="637" customFormat="1">
      <c r="A491"/>
      <c r="B491"/>
      <c r="C491"/>
      <c r="D491"/>
      <c r="E491"/>
      <c r="F491"/>
      <c r="G491"/>
      <c r="H491"/>
      <c r="I491"/>
      <c r="J491"/>
      <c r="K491"/>
      <c r="L491"/>
      <c r="M491" s="5"/>
      <c r="N491" s="5"/>
      <c r="O491" s="5"/>
    </row>
    <row r="492" spans="1:15" s="637" customFormat="1">
      <c r="A492"/>
      <c r="B492"/>
      <c r="C492"/>
      <c r="D492"/>
      <c r="E492"/>
      <c r="F492"/>
      <c r="G492"/>
      <c r="H492"/>
      <c r="I492"/>
      <c r="J492"/>
      <c r="K492"/>
      <c r="L492"/>
      <c r="M492" s="5"/>
      <c r="N492" s="5"/>
      <c r="O492" s="5"/>
    </row>
    <row r="493" spans="1:15" s="637" customFormat="1">
      <c r="A493"/>
      <c r="B493"/>
      <c r="C493"/>
      <c r="D493"/>
      <c r="E493"/>
      <c r="F493"/>
      <c r="G493"/>
      <c r="H493"/>
      <c r="I493"/>
      <c r="J493"/>
      <c r="K493"/>
      <c r="L493"/>
      <c r="M493" s="5"/>
      <c r="N493" s="5"/>
      <c r="O493" s="5"/>
    </row>
    <row r="494" spans="1:15" s="637" customFormat="1">
      <c r="A494"/>
      <c r="B494"/>
      <c r="C494"/>
      <c r="D494"/>
      <c r="E494"/>
      <c r="F494"/>
      <c r="G494"/>
      <c r="H494"/>
      <c r="I494"/>
      <c r="J494"/>
      <c r="K494"/>
      <c r="L494"/>
      <c r="M494" s="5"/>
      <c r="N494" s="5"/>
      <c r="O494" s="5"/>
    </row>
    <row r="495" spans="1:15" s="637" customFormat="1">
      <c r="A495"/>
      <c r="B495"/>
      <c r="C495"/>
      <c r="D495"/>
      <c r="E495"/>
      <c r="F495"/>
      <c r="G495"/>
      <c r="H495"/>
      <c r="I495"/>
      <c r="J495"/>
      <c r="K495"/>
      <c r="L495"/>
      <c r="M495" s="5"/>
      <c r="N495" s="5"/>
      <c r="O495" s="5"/>
    </row>
    <row r="496" spans="1:15" s="637" customFormat="1">
      <c r="A496"/>
      <c r="B496"/>
      <c r="C496"/>
      <c r="D496"/>
      <c r="E496"/>
      <c r="F496"/>
      <c r="G496"/>
      <c r="H496"/>
      <c r="I496"/>
      <c r="J496"/>
      <c r="K496"/>
      <c r="L496"/>
      <c r="M496" s="5"/>
      <c r="N496" s="5"/>
      <c r="O496" s="5"/>
    </row>
    <row r="497" spans="1:15" s="637" customFormat="1">
      <c r="A497"/>
      <c r="B497"/>
      <c r="C497"/>
      <c r="D497"/>
      <c r="E497"/>
      <c r="F497"/>
      <c r="G497"/>
      <c r="H497"/>
      <c r="I497"/>
      <c r="J497"/>
      <c r="K497"/>
      <c r="L497"/>
      <c r="M497" s="5"/>
      <c r="N497" s="5"/>
      <c r="O497" s="5"/>
    </row>
    <row r="498" spans="1:15" s="637" customFormat="1">
      <c r="A498"/>
      <c r="B498"/>
      <c r="C498"/>
      <c r="D498"/>
      <c r="E498"/>
      <c r="F498"/>
      <c r="G498"/>
      <c r="H498"/>
      <c r="I498"/>
      <c r="J498"/>
      <c r="K498"/>
      <c r="L498"/>
      <c r="M498" s="5"/>
      <c r="N498" s="5"/>
      <c r="O498" s="5"/>
    </row>
    <row r="499" spans="1:15" s="637" customFormat="1">
      <c r="A499"/>
      <c r="B499"/>
      <c r="C499"/>
      <c r="D499"/>
      <c r="E499"/>
      <c r="F499"/>
      <c r="G499"/>
      <c r="H499"/>
      <c r="I499"/>
      <c r="J499"/>
      <c r="K499"/>
      <c r="L499"/>
      <c r="M499" s="5"/>
      <c r="N499" s="5"/>
      <c r="O499" s="5"/>
    </row>
    <row r="500" spans="1:15" s="637" customFormat="1">
      <c r="A500"/>
      <c r="B500"/>
      <c r="C500"/>
      <c r="D500"/>
      <c r="E500"/>
      <c r="F500"/>
      <c r="G500"/>
      <c r="H500"/>
      <c r="I500"/>
      <c r="J500"/>
      <c r="K500"/>
      <c r="L500"/>
      <c r="M500" s="5"/>
      <c r="N500" s="5"/>
      <c r="O500" s="5"/>
    </row>
    <row r="501" spans="1:15" s="637" customFormat="1">
      <c r="A501"/>
      <c r="B501"/>
      <c r="C501"/>
      <c r="D501"/>
      <c r="E501"/>
      <c r="F501"/>
      <c r="G501"/>
      <c r="H501"/>
      <c r="I501"/>
      <c r="J501"/>
      <c r="K501"/>
      <c r="L501"/>
      <c r="M501" s="5"/>
      <c r="N501" s="5"/>
      <c r="O501" s="5"/>
    </row>
    <row r="502" spans="1:15" s="637" customFormat="1">
      <c r="A502"/>
      <c r="B502"/>
      <c r="C502"/>
      <c r="D502"/>
      <c r="E502"/>
      <c r="F502"/>
      <c r="G502"/>
      <c r="H502"/>
      <c r="I502"/>
      <c r="J502"/>
      <c r="K502"/>
      <c r="L502"/>
      <c r="M502" s="5"/>
      <c r="N502" s="5"/>
      <c r="O502" s="5"/>
    </row>
    <row r="503" spans="1:15" s="637" customFormat="1">
      <c r="A503"/>
      <c r="B503"/>
      <c r="C503"/>
      <c r="D503"/>
      <c r="E503"/>
      <c r="F503"/>
      <c r="G503"/>
      <c r="H503"/>
      <c r="I503"/>
      <c r="J503"/>
      <c r="K503"/>
      <c r="L503"/>
      <c r="M503" s="5"/>
      <c r="N503" s="5"/>
      <c r="O503" s="5"/>
    </row>
    <row r="504" spans="1:15" s="637" customFormat="1">
      <c r="A504"/>
      <c r="B504"/>
      <c r="C504"/>
      <c r="D504"/>
      <c r="E504"/>
      <c r="F504"/>
      <c r="G504"/>
      <c r="H504"/>
      <c r="I504"/>
      <c r="J504"/>
      <c r="K504"/>
      <c r="L504"/>
      <c r="M504" s="5"/>
      <c r="N504" s="5"/>
      <c r="O504" s="5"/>
    </row>
    <row r="505" spans="1:15" s="637" customFormat="1">
      <c r="A505"/>
      <c r="B505"/>
      <c r="C505"/>
      <c r="D505"/>
      <c r="E505"/>
      <c r="F505"/>
      <c r="G505"/>
      <c r="H505"/>
      <c r="I505"/>
      <c r="J505"/>
      <c r="K505"/>
      <c r="L505"/>
      <c r="M505" s="5"/>
      <c r="N505" s="5"/>
      <c r="O505" s="5"/>
    </row>
    <row r="506" spans="1:15" s="637" customFormat="1">
      <c r="A506"/>
      <c r="B506"/>
      <c r="C506"/>
      <c r="D506"/>
      <c r="E506"/>
      <c r="F506"/>
      <c r="G506"/>
      <c r="H506"/>
      <c r="I506"/>
      <c r="J506"/>
      <c r="K506"/>
      <c r="L506"/>
      <c r="M506" s="5"/>
      <c r="N506" s="5"/>
      <c r="O506" s="5"/>
    </row>
    <row r="507" spans="1:15" s="637" customFormat="1">
      <c r="A507"/>
      <c r="B507"/>
      <c r="C507"/>
      <c r="D507"/>
      <c r="E507"/>
      <c r="F507"/>
      <c r="G507"/>
      <c r="H507"/>
      <c r="I507"/>
      <c r="J507"/>
      <c r="K507"/>
      <c r="L507"/>
      <c r="M507" s="5"/>
      <c r="N507" s="5"/>
      <c r="O507" s="5"/>
    </row>
    <row r="508" spans="1:15" s="637" customFormat="1">
      <c r="A508"/>
      <c r="B508"/>
      <c r="C508"/>
      <c r="D508"/>
      <c r="E508"/>
      <c r="F508"/>
      <c r="G508"/>
      <c r="H508"/>
      <c r="I508"/>
      <c r="J508"/>
      <c r="K508"/>
      <c r="L508"/>
      <c r="M508" s="5"/>
      <c r="N508" s="5"/>
      <c r="O508" s="5"/>
    </row>
    <row r="509" spans="1:15" s="637" customFormat="1">
      <c r="A509"/>
      <c r="B509"/>
      <c r="C509"/>
      <c r="D509"/>
      <c r="E509"/>
      <c r="F509"/>
      <c r="G509"/>
      <c r="H509"/>
      <c r="I509"/>
      <c r="J509"/>
      <c r="K509"/>
      <c r="L509"/>
      <c r="M509" s="5"/>
      <c r="N509" s="5"/>
      <c r="O509" s="5"/>
    </row>
    <row r="510" spans="1:15" s="637" customFormat="1">
      <c r="A510"/>
      <c r="B510"/>
      <c r="C510"/>
      <c r="D510"/>
      <c r="E510"/>
      <c r="F510"/>
      <c r="G510"/>
      <c r="H510"/>
      <c r="I510"/>
      <c r="J510"/>
      <c r="K510"/>
      <c r="L510"/>
      <c r="M510" s="5"/>
      <c r="N510" s="5"/>
      <c r="O510" s="5"/>
    </row>
    <row r="511" spans="1:15" s="637" customFormat="1">
      <c r="A511"/>
      <c r="B511"/>
      <c r="C511"/>
      <c r="D511"/>
      <c r="E511"/>
      <c r="F511"/>
      <c r="G511"/>
      <c r="H511"/>
      <c r="I511"/>
      <c r="J511"/>
      <c r="K511"/>
      <c r="L511"/>
      <c r="M511" s="5"/>
      <c r="N511" s="5"/>
      <c r="O511" s="5"/>
    </row>
    <row r="512" spans="1:15" s="637" customFormat="1">
      <c r="A512"/>
      <c r="B512"/>
      <c r="C512"/>
      <c r="D512"/>
      <c r="E512"/>
      <c r="F512"/>
      <c r="G512"/>
      <c r="H512"/>
      <c r="I512"/>
      <c r="J512"/>
      <c r="K512"/>
      <c r="L512"/>
      <c r="M512" s="5"/>
      <c r="N512" s="5"/>
      <c r="O512" s="5"/>
    </row>
    <row r="513" spans="1:15" s="637" customFormat="1">
      <c r="A513"/>
      <c r="B513"/>
      <c r="C513"/>
      <c r="D513"/>
      <c r="E513"/>
      <c r="F513"/>
      <c r="G513"/>
      <c r="H513"/>
      <c r="I513"/>
      <c r="J513"/>
      <c r="K513"/>
      <c r="L513"/>
      <c r="M513" s="5"/>
      <c r="N513" s="5"/>
      <c r="O513" s="5"/>
    </row>
    <row r="514" spans="1:15" s="637" customFormat="1">
      <c r="A514"/>
      <c r="B514"/>
      <c r="C514"/>
      <c r="D514"/>
      <c r="E514"/>
      <c r="F514"/>
      <c r="G514"/>
      <c r="H514"/>
      <c r="I514"/>
      <c r="J514"/>
      <c r="K514"/>
      <c r="L514"/>
      <c r="M514" s="5"/>
      <c r="N514" s="5"/>
      <c r="O514" s="5"/>
    </row>
    <row r="515" spans="1:15" s="637" customFormat="1">
      <c r="A515"/>
      <c r="B515"/>
      <c r="C515"/>
      <c r="D515"/>
      <c r="E515"/>
      <c r="F515"/>
      <c r="G515"/>
      <c r="H515"/>
      <c r="I515"/>
      <c r="J515"/>
      <c r="K515"/>
      <c r="L515"/>
      <c r="M515" s="5"/>
      <c r="N515" s="5"/>
      <c r="O515" s="5"/>
    </row>
    <row r="516" spans="1:15" s="637" customFormat="1">
      <c r="A516"/>
      <c r="B516"/>
      <c r="C516"/>
      <c r="D516"/>
      <c r="E516"/>
      <c r="F516"/>
      <c r="G516"/>
      <c r="H516"/>
      <c r="I516"/>
      <c r="J516"/>
      <c r="K516"/>
      <c r="L516"/>
      <c r="M516" s="5"/>
      <c r="N516" s="5"/>
      <c r="O516" s="5"/>
    </row>
    <row r="517" spans="1:15" s="637" customFormat="1" ht="30" customHeight="1">
      <c r="A517"/>
      <c r="B517"/>
      <c r="C517"/>
      <c r="D517"/>
      <c r="E517"/>
      <c r="F517"/>
      <c r="G517"/>
      <c r="H517"/>
      <c r="I517"/>
      <c r="J517"/>
      <c r="K517"/>
      <c r="L517"/>
      <c r="M517" s="5"/>
      <c r="N517" s="5"/>
      <c r="O517" s="5"/>
    </row>
    <row r="518" spans="1:15" s="637" customFormat="1">
      <c r="A518"/>
      <c r="B518"/>
      <c r="C518"/>
      <c r="D518"/>
      <c r="E518"/>
      <c r="F518"/>
      <c r="G518"/>
      <c r="H518"/>
      <c r="I518"/>
      <c r="J518"/>
      <c r="K518"/>
      <c r="L518"/>
      <c r="M518" s="5"/>
      <c r="N518" s="5"/>
      <c r="O518" s="5"/>
    </row>
    <row r="519" spans="1:15" s="637" customFormat="1">
      <c r="A519"/>
      <c r="B519"/>
      <c r="C519"/>
      <c r="D519"/>
      <c r="E519"/>
      <c r="F519"/>
      <c r="G519"/>
      <c r="H519"/>
      <c r="I519"/>
      <c r="J519"/>
      <c r="K519"/>
      <c r="L519"/>
      <c r="M519" s="5"/>
      <c r="N519" s="5"/>
      <c r="O519" s="5"/>
    </row>
    <row r="520" spans="1:15" s="637" customFormat="1">
      <c r="A520"/>
      <c r="B520"/>
      <c r="C520"/>
      <c r="D520"/>
      <c r="E520"/>
      <c r="F520"/>
      <c r="G520"/>
      <c r="H520"/>
      <c r="I520"/>
      <c r="J520"/>
      <c r="K520"/>
      <c r="L520"/>
      <c r="M520" s="5"/>
      <c r="N520" s="5"/>
      <c r="O520" s="5"/>
    </row>
    <row r="521" spans="1:15" s="637" customFormat="1">
      <c r="A521"/>
      <c r="B521"/>
      <c r="C521"/>
      <c r="D521"/>
      <c r="E521"/>
      <c r="F521"/>
      <c r="G521"/>
      <c r="H521"/>
      <c r="I521"/>
      <c r="J521"/>
      <c r="K521"/>
      <c r="L521"/>
      <c r="M521" s="5"/>
      <c r="N521" s="5"/>
      <c r="O521" s="5"/>
    </row>
    <row r="522" spans="1:15" s="637" customFormat="1">
      <c r="A522"/>
      <c r="B522"/>
      <c r="C522"/>
      <c r="D522"/>
      <c r="E522"/>
      <c r="F522"/>
      <c r="G522"/>
      <c r="H522"/>
      <c r="I522"/>
      <c r="J522"/>
      <c r="K522"/>
      <c r="L522"/>
      <c r="M522" s="5"/>
      <c r="N522" s="5"/>
      <c r="O522" s="5"/>
    </row>
    <row r="523" spans="1:15" s="637" customFormat="1">
      <c r="A523"/>
      <c r="B523"/>
      <c r="C523"/>
      <c r="D523"/>
      <c r="E523"/>
      <c r="F523"/>
      <c r="G523"/>
      <c r="H523"/>
      <c r="I523"/>
      <c r="J523"/>
      <c r="K523"/>
      <c r="L523"/>
      <c r="M523" s="5"/>
      <c r="N523" s="5"/>
      <c r="O523" s="5"/>
    </row>
    <row r="524" spans="1:15" s="637" customFormat="1">
      <c r="A524"/>
      <c r="B524"/>
      <c r="C524"/>
      <c r="D524"/>
      <c r="E524"/>
      <c r="F524"/>
      <c r="G524"/>
      <c r="H524"/>
      <c r="I524"/>
      <c r="J524"/>
      <c r="K524"/>
      <c r="L524"/>
      <c r="M524" s="5"/>
      <c r="N524" s="5"/>
      <c r="O524" s="5"/>
    </row>
    <row r="525" spans="1:15" s="637" customFormat="1">
      <c r="A525"/>
      <c r="B525"/>
      <c r="C525"/>
      <c r="D525"/>
      <c r="E525"/>
      <c r="F525"/>
      <c r="G525"/>
      <c r="H525"/>
      <c r="I525"/>
      <c r="J525"/>
      <c r="K525"/>
      <c r="L525"/>
      <c r="M525" s="5"/>
      <c r="N525" s="5"/>
      <c r="O525" s="5"/>
    </row>
    <row r="526" spans="1:15" s="637" customFormat="1">
      <c r="A526"/>
      <c r="B526"/>
      <c r="C526"/>
      <c r="D526"/>
      <c r="E526"/>
      <c r="F526"/>
      <c r="G526"/>
      <c r="H526"/>
      <c r="I526"/>
      <c r="J526"/>
      <c r="K526"/>
      <c r="L526"/>
      <c r="M526" s="5"/>
      <c r="N526" s="5"/>
      <c r="O526" s="5"/>
    </row>
    <row r="527" spans="1:15" s="637" customFormat="1">
      <c r="A527"/>
      <c r="B527"/>
      <c r="C527"/>
      <c r="D527"/>
      <c r="E527"/>
      <c r="F527"/>
      <c r="G527"/>
      <c r="H527"/>
      <c r="I527"/>
      <c r="J527"/>
      <c r="K527"/>
      <c r="L527"/>
      <c r="M527" s="5"/>
      <c r="N527" s="5"/>
      <c r="O527" s="5"/>
    </row>
    <row r="528" spans="1:15" s="637" customFormat="1">
      <c r="A528"/>
      <c r="B528"/>
      <c r="C528"/>
      <c r="D528"/>
      <c r="E528"/>
      <c r="F528"/>
      <c r="G528"/>
      <c r="H528"/>
      <c r="I528"/>
      <c r="J528"/>
      <c r="K528"/>
      <c r="L528"/>
      <c r="M528" s="5"/>
      <c r="N528" s="5"/>
      <c r="O528" s="5"/>
    </row>
    <row r="529" spans="1:15" s="637" customFormat="1">
      <c r="A529"/>
      <c r="B529"/>
      <c r="C529"/>
      <c r="D529"/>
      <c r="E529"/>
      <c r="F529"/>
      <c r="G529"/>
      <c r="H529"/>
      <c r="I529"/>
      <c r="J529"/>
      <c r="K529"/>
      <c r="L529"/>
      <c r="M529" s="5"/>
      <c r="N529" s="5"/>
      <c r="O529" s="5"/>
    </row>
    <row r="530" spans="1:15" s="637" customFormat="1">
      <c r="A530"/>
      <c r="B530"/>
      <c r="C530"/>
      <c r="D530"/>
      <c r="E530"/>
      <c r="F530"/>
      <c r="G530"/>
      <c r="H530"/>
      <c r="I530"/>
      <c r="J530"/>
      <c r="K530"/>
      <c r="L530"/>
      <c r="M530" s="5"/>
      <c r="N530" s="5"/>
      <c r="O530" s="5"/>
    </row>
    <row r="531" spans="1:15" s="637" customFormat="1">
      <c r="A531"/>
      <c r="B531"/>
      <c r="C531"/>
      <c r="D531"/>
      <c r="E531"/>
      <c r="F531"/>
      <c r="G531"/>
      <c r="H531"/>
      <c r="I531"/>
      <c r="J531"/>
      <c r="K531"/>
      <c r="L531"/>
      <c r="M531" s="5"/>
      <c r="N531" s="5"/>
      <c r="O531" s="5"/>
    </row>
    <row r="532" spans="1:15" s="637" customFormat="1">
      <c r="A532"/>
      <c r="B532"/>
      <c r="C532"/>
      <c r="D532"/>
      <c r="E532"/>
      <c r="F532"/>
      <c r="G532"/>
      <c r="H532"/>
      <c r="I532"/>
      <c r="J532"/>
      <c r="K532"/>
      <c r="L532"/>
      <c r="M532" s="5"/>
      <c r="N532" s="5"/>
      <c r="O532" s="5"/>
    </row>
    <row r="533" spans="1:15" s="637" customFormat="1">
      <c r="A533"/>
      <c r="B533"/>
      <c r="C533"/>
      <c r="D533"/>
      <c r="E533"/>
      <c r="F533"/>
      <c r="G533"/>
      <c r="H533"/>
      <c r="I533"/>
      <c r="J533"/>
      <c r="K533"/>
      <c r="L533"/>
      <c r="M533" s="5"/>
      <c r="N533" s="5"/>
      <c r="O533" s="5"/>
    </row>
    <row r="534" spans="1:15" s="637" customFormat="1">
      <c r="A534"/>
      <c r="B534"/>
      <c r="C534"/>
      <c r="D534"/>
      <c r="E534"/>
      <c r="F534"/>
      <c r="G534"/>
      <c r="H534"/>
      <c r="I534"/>
      <c r="J534"/>
      <c r="K534"/>
      <c r="L534"/>
      <c r="M534" s="5"/>
      <c r="N534" s="5"/>
      <c r="O534" s="5"/>
    </row>
    <row r="535" spans="1:15" s="637" customFormat="1">
      <c r="A535"/>
      <c r="B535"/>
      <c r="C535"/>
      <c r="D535"/>
      <c r="E535"/>
      <c r="F535"/>
      <c r="G535"/>
      <c r="H535"/>
      <c r="I535"/>
      <c r="J535"/>
      <c r="K535"/>
      <c r="L535"/>
      <c r="M535" s="5"/>
      <c r="N535" s="5"/>
      <c r="O535" s="5"/>
    </row>
    <row r="536" spans="1:15" s="637" customFormat="1">
      <c r="A536"/>
      <c r="B536"/>
      <c r="C536"/>
      <c r="D536"/>
      <c r="E536"/>
      <c r="F536"/>
      <c r="G536"/>
      <c r="H536"/>
      <c r="I536"/>
      <c r="J536"/>
      <c r="K536"/>
      <c r="L536"/>
      <c r="M536" s="5"/>
      <c r="N536" s="5"/>
      <c r="O536" s="5"/>
    </row>
    <row r="537" spans="1:15" s="637" customFormat="1">
      <c r="A537"/>
      <c r="B537"/>
      <c r="C537"/>
      <c r="D537"/>
      <c r="E537"/>
      <c r="F537"/>
      <c r="G537"/>
      <c r="H537"/>
      <c r="I537"/>
      <c r="J537"/>
      <c r="K537"/>
      <c r="L537"/>
      <c r="M537" s="5"/>
      <c r="N537" s="5"/>
      <c r="O537" s="5"/>
    </row>
    <row r="538" spans="1:15" s="637" customFormat="1">
      <c r="A538"/>
      <c r="B538"/>
      <c r="C538"/>
      <c r="D538"/>
      <c r="E538"/>
      <c r="F538"/>
      <c r="G538"/>
      <c r="H538"/>
      <c r="I538"/>
      <c r="J538"/>
      <c r="K538"/>
      <c r="L538"/>
      <c r="M538" s="5"/>
      <c r="N538" s="5"/>
      <c r="O538" s="5"/>
    </row>
    <row r="539" spans="1:15" s="637" customFormat="1">
      <c r="A539"/>
      <c r="B539"/>
      <c r="C539"/>
      <c r="D539"/>
      <c r="E539"/>
      <c r="F539"/>
      <c r="G539"/>
      <c r="H539"/>
      <c r="I539"/>
      <c r="J539"/>
      <c r="K539"/>
      <c r="L539"/>
      <c r="M539" s="5"/>
      <c r="N539" s="5"/>
      <c r="O539" s="5"/>
    </row>
    <row r="540" spans="1:15" s="637" customFormat="1">
      <c r="A540"/>
      <c r="B540"/>
      <c r="C540"/>
      <c r="D540"/>
      <c r="E540"/>
      <c r="F540"/>
      <c r="G540"/>
      <c r="H540"/>
      <c r="I540"/>
      <c r="J540"/>
      <c r="K540"/>
      <c r="L540"/>
      <c r="M540" s="5"/>
      <c r="N540" s="5"/>
      <c r="O540" s="5"/>
    </row>
    <row r="541" spans="1:15" s="637" customFormat="1">
      <c r="A541"/>
      <c r="B541"/>
      <c r="C541"/>
      <c r="D541"/>
      <c r="E541"/>
      <c r="F541"/>
      <c r="G541"/>
      <c r="H541"/>
      <c r="I541"/>
      <c r="J541"/>
      <c r="K541"/>
      <c r="L541"/>
      <c r="M541" s="5"/>
      <c r="N541" s="5"/>
      <c r="O541" s="5"/>
    </row>
    <row r="542" spans="1:15" s="637" customFormat="1">
      <c r="A542"/>
      <c r="B542"/>
      <c r="C542"/>
      <c r="D542"/>
      <c r="E542"/>
      <c r="F542"/>
      <c r="G542"/>
      <c r="H542"/>
      <c r="I542"/>
      <c r="J542"/>
      <c r="K542"/>
      <c r="L542"/>
      <c r="M542" s="5"/>
      <c r="N542" s="5"/>
      <c r="O542" s="5"/>
    </row>
    <row r="543" spans="1:15" s="637" customFormat="1">
      <c r="A543"/>
      <c r="B543"/>
      <c r="C543"/>
      <c r="D543"/>
      <c r="E543"/>
      <c r="F543"/>
      <c r="G543"/>
      <c r="H543"/>
      <c r="I543"/>
      <c r="J543"/>
      <c r="K543"/>
      <c r="L543"/>
      <c r="M543" s="5"/>
      <c r="N543" s="5"/>
      <c r="O543" s="5"/>
    </row>
    <row r="544" spans="1:15" s="637" customFormat="1">
      <c r="A544"/>
      <c r="B544"/>
      <c r="C544"/>
      <c r="D544"/>
      <c r="E544"/>
      <c r="F544"/>
      <c r="G544"/>
      <c r="H544"/>
      <c r="I544"/>
      <c r="J544"/>
      <c r="K544"/>
      <c r="L544"/>
      <c r="M544" s="5"/>
      <c r="N544" s="5"/>
      <c r="O544" s="5"/>
    </row>
    <row r="545" spans="1:15" s="637" customFormat="1">
      <c r="A545"/>
      <c r="B545"/>
      <c r="C545"/>
      <c r="D545"/>
      <c r="E545"/>
      <c r="F545"/>
      <c r="G545"/>
      <c r="H545"/>
      <c r="I545"/>
      <c r="J545"/>
      <c r="K545"/>
      <c r="L545"/>
      <c r="M545" s="5"/>
      <c r="N545" s="5"/>
      <c r="O545" s="5"/>
    </row>
    <row r="546" spans="1:15" s="637" customFormat="1">
      <c r="A546"/>
      <c r="B546"/>
      <c r="C546"/>
      <c r="D546"/>
      <c r="E546"/>
      <c r="F546"/>
      <c r="G546"/>
      <c r="H546"/>
      <c r="I546"/>
      <c r="J546"/>
      <c r="K546"/>
      <c r="L546"/>
      <c r="M546" s="5"/>
      <c r="N546" s="5"/>
      <c r="O546" s="5"/>
    </row>
    <row r="547" spans="1:15" s="637" customFormat="1">
      <c r="A547"/>
      <c r="B547"/>
      <c r="C547"/>
      <c r="D547"/>
      <c r="E547"/>
      <c r="F547"/>
      <c r="G547"/>
      <c r="H547"/>
      <c r="I547"/>
      <c r="J547"/>
      <c r="K547"/>
      <c r="L547"/>
      <c r="M547" s="5"/>
      <c r="N547" s="5"/>
      <c r="O547" s="5"/>
    </row>
    <row r="548" spans="1:15" s="637" customFormat="1">
      <c r="A548"/>
      <c r="B548"/>
      <c r="C548"/>
      <c r="D548"/>
      <c r="E548"/>
      <c r="F548"/>
      <c r="G548"/>
      <c r="H548"/>
      <c r="I548"/>
      <c r="J548"/>
      <c r="K548"/>
      <c r="L548"/>
      <c r="M548" s="5"/>
      <c r="N548" s="5"/>
      <c r="O548" s="5"/>
    </row>
    <row r="549" spans="1:15" s="637" customFormat="1">
      <c r="A549"/>
      <c r="B549"/>
      <c r="C549"/>
      <c r="D549"/>
      <c r="E549"/>
      <c r="F549"/>
      <c r="G549"/>
      <c r="H549"/>
      <c r="I549"/>
      <c r="J549"/>
      <c r="K549"/>
      <c r="L549"/>
      <c r="M549" s="5"/>
      <c r="N549" s="5"/>
      <c r="O549" s="5"/>
    </row>
    <row r="550" spans="1:15" s="637" customFormat="1">
      <c r="A550"/>
      <c r="B550"/>
      <c r="C550"/>
      <c r="D550"/>
      <c r="E550"/>
      <c r="F550"/>
      <c r="G550"/>
      <c r="H550"/>
      <c r="I550"/>
      <c r="J550"/>
      <c r="K550"/>
      <c r="L550"/>
      <c r="M550" s="5"/>
      <c r="N550" s="5"/>
      <c r="O550" s="5"/>
    </row>
    <row r="551" spans="1:15" s="637" customFormat="1">
      <c r="A551"/>
      <c r="B551"/>
      <c r="C551"/>
      <c r="D551"/>
      <c r="E551"/>
      <c r="F551"/>
      <c r="G551"/>
      <c r="H551"/>
      <c r="I551"/>
      <c r="J551"/>
      <c r="K551"/>
      <c r="L551"/>
      <c r="M551" s="5"/>
      <c r="N551" s="5"/>
      <c r="O551" s="5"/>
    </row>
    <row r="552" spans="1:15" s="637" customFormat="1">
      <c r="A552"/>
      <c r="B552"/>
      <c r="C552"/>
      <c r="D552"/>
      <c r="E552"/>
      <c r="F552"/>
      <c r="G552"/>
      <c r="H552"/>
      <c r="I552"/>
      <c r="J552"/>
      <c r="K552"/>
      <c r="L552"/>
      <c r="M552" s="5"/>
      <c r="N552" s="5"/>
      <c r="O552" s="5"/>
    </row>
    <row r="553" spans="1:15" s="637" customFormat="1">
      <c r="A553"/>
      <c r="B553"/>
      <c r="C553"/>
      <c r="D553"/>
      <c r="E553"/>
      <c r="F553"/>
      <c r="G553"/>
      <c r="H553"/>
      <c r="I553"/>
      <c r="J553"/>
      <c r="K553"/>
      <c r="L553"/>
      <c r="M553" s="5"/>
      <c r="N553" s="5"/>
      <c r="O553" s="5"/>
    </row>
    <row r="554" spans="1:15" s="637" customFormat="1">
      <c r="A554"/>
      <c r="B554"/>
      <c r="C554"/>
      <c r="D554"/>
      <c r="E554"/>
      <c r="F554"/>
      <c r="G554"/>
      <c r="H554"/>
      <c r="I554"/>
      <c r="J554"/>
      <c r="K554"/>
      <c r="L554"/>
      <c r="M554" s="5"/>
      <c r="N554" s="5"/>
      <c r="O554" s="5"/>
    </row>
    <row r="555" spans="1:15" s="637" customFormat="1" ht="14.45" customHeight="1">
      <c r="A555"/>
      <c r="B555"/>
      <c r="C555"/>
      <c r="D555"/>
      <c r="E555"/>
      <c r="F555"/>
      <c r="G555"/>
      <c r="H555"/>
      <c r="I555"/>
      <c r="J555"/>
      <c r="K555"/>
      <c r="L555"/>
      <c r="M555" s="5"/>
      <c r="N555" s="5"/>
      <c r="O555" s="5"/>
    </row>
    <row r="556" spans="1:15" s="637" customFormat="1">
      <c r="A556"/>
      <c r="B556"/>
      <c r="C556"/>
      <c r="D556"/>
      <c r="E556"/>
      <c r="F556"/>
      <c r="G556"/>
      <c r="H556"/>
      <c r="I556"/>
      <c r="J556"/>
      <c r="K556"/>
      <c r="L556"/>
      <c r="M556" s="5"/>
      <c r="N556" s="5"/>
      <c r="O556" s="5"/>
    </row>
    <row r="557" spans="1:15" s="637" customFormat="1">
      <c r="A557"/>
      <c r="B557"/>
      <c r="C557"/>
      <c r="D557"/>
      <c r="E557"/>
      <c r="F557"/>
      <c r="G557"/>
      <c r="H557"/>
      <c r="I557"/>
      <c r="J557"/>
      <c r="K557"/>
      <c r="L557"/>
      <c r="M557" s="5"/>
      <c r="N557" s="5"/>
      <c r="O557" s="5"/>
    </row>
    <row r="558" spans="1:15" s="637" customFormat="1">
      <c r="A558"/>
      <c r="B558"/>
      <c r="C558"/>
      <c r="D558"/>
      <c r="E558"/>
      <c r="F558"/>
      <c r="G558"/>
      <c r="H558"/>
      <c r="I558"/>
      <c r="J558"/>
      <c r="K558"/>
      <c r="L558"/>
      <c r="M558" s="5"/>
      <c r="N558" s="5"/>
      <c r="O558" s="5"/>
    </row>
    <row r="559" spans="1:15" s="637" customFormat="1">
      <c r="A559"/>
      <c r="B559"/>
      <c r="C559"/>
      <c r="D559"/>
      <c r="E559"/>
      <c r="F559"/>
      <c r="G559"/>
      <c r="H559"/>
      <c r="I559"/>
      <c r="J559"/>
      <c r="K559"/>
      <c r="L559"/>
      <c r="M559" s="5"/>
      <c r="N559" s="5"/>
      <c r="O559" s="5"/>
    </row>
    <row r="560" spans="1:15" s="637" customFormat="1">
      <c r="A560"/>
      <c r="B560"/>
      <c r="C560"/>
      <c r="D560"/>
      <c r="E560"/>
      <c r="F560"/>
      <c r="G560"/>
      <c r="H560"/>
      <c r="I560"/>
      <c r="J560"/>
      <c r="K560"/>
      <c r="L560"/>
      <c r="M560" s="5"/>
      <c r="N560" s="5"/>
      <c r="O560" s="5"/>
    </row>
    <row r="561" spans="1:15" s="637" customFormat="1">
      <c r="A561"/>
      <c r="B561"/>
      <c r="C561"/>
      <c r="D561"/>
      <c r="E561"/>
      <c r="F561"/>
      <c r="G561"/>
      <c r="H561"/>
      <c r="I561"/>
      <c r="J561"/>
      <c r="K561"/>
      <c r="L561"/>
      <c r="M561" s="5"/>
      <c r="N561" s="5"/>
      <c r="O561" s="5"/>
    </row>
    <row r="562" spans="1:15" s="637" customFormat="1">
      <c r="A562"/>
      <c r="B562"/>
      <c r="C562"/>
      <c r="D562"/>
      <c r="E562"/>
      <c r="F562"/>
      <c r="G562"/>
      <c r="H562"/>
      <c r="I562"/>
      <c r="J562"/>
      <c r="K562"/>
      <c r="L562"/>
      <c r="M562" s="5"/>
      <c r="N562" s="5"/>
      <c r="O562" s="5"/>
    </row>
    <row r="563" spans="1:15" s="637" customFormat="1">
      <c r="A563"/>
      <c r="B563"/>
      <c r="C563"/>
      <c r="D563"/>
      <c r="E563"/>
      <c r="F563"/>
      <c r="G563"/>
      <c r="H563"/>
      <c r="I563"/>
      <c r="J563"/>
      <c r="K563"/>
      <c r="L563"/>
      <c r="M563" s="5"/>
      <c r="N563" s="5"/>
      <c r="O563" s="5"/>
    </row>
    <row r="564" spans="1:15" s="637" customFormat="1">
      <c r="A564"/>
      <c r="B564"/>
      <c r="C564"/>
      <c r="D564"/>
      <c r="E564"/>
      <c r="F564"/>
      <c r="G564"/>
      <c r="H564"/>
      <c r="I564"/>
      <c r="J564"/>
      <c r="K564"/>
      <c r="L564"/>
      <c r="M564" s="5"/>
      <c r="N564" s="5"/>
      <c r="O564" s="5"/>
    </row>
    <row r="565" spans="1:15" s="637" customFormat="1">
      <c r="A565"/>
      <c r="B565"/>
      <c r="C565"/>
      <c r="D565"/>
      <c r="E565"/>
      <c r="F565"/>
      <c r="G565"/>
      <c r="H565"/>
      <c r="I565"/>
      <c r="J565"/>
      <c r="K565"/>
      <c r="L565"/>
      <c r="M565" s="5"/>
      <c r="N565" s="5"/>
      <c r="O565" s="5"/>
    </row>
    <row r="566" spans="1:15" s="637" customFormat="1">
      <c r="A566"/>
      <c r="B566"/>
      <c r="C566"/>
      <c r="D566"/>
      <c r="E566"/>
      <c r="F566"/>
      <c r="G566"/>
      <c r="H566"/>
      <c r="I566"/>
      <c r="J566"/>
      <c r="K566"/>
      <c r="L566"/>
      <c r="M566" s="5"/>
      <c r="N566" s="5"/>
      <c r="O566" s="5"/>
    </row>
    <row r="567" spans="1:15" s="637" customFormat="1">
      <c r="A567"/>
      <c r="B567"/>
      <c r="C567"/>
      <c r="D567"/>
      <c r="E567"/>
      <c r="F567"/>
      <c r="G567"/>
      <c r="H567"/>
      <c r="I567"/>
      <c r="J567"/>
      <c r="K567"/>
      <c r="L567"/>
      <c r="M567" s="5"/>
      <c r="N567" s="5"/>
      <c r="O567" s="5"/>
    </row>
    <row r="568" spans="1:15" s="637" customFormat="1">
      <c r="A568"/>
      <c r="B568"/>
      <c r="C568"/>
      <c r="D568"/>
      <c r="E568"/>
      <c r="F568"/>
      <c r="G568"/>
      <c r="H568"/>
      <c r="I568"/>
      <c r="J568"/>
      <c r="K568"/>
      <c r="L568"/>
      <c r="M568" s="5"/>
      <c r="N568" s="5"/>
      <c r="O568" s="5"/>
    </row>
    <row r="569" spans="1:15" s="637" customFormat="1">
      <c r="A569"/>
      <c r="B569"/>
      <c r="C569"/>
      <c r="D569"/>
      <c r="E569"/>
      <c r="F569"/>
      <c r="G569"/>
      <c r="H569"/>
      <c r="I569"/>
      <c r="J569"/>
      <c r="K569"/>
      <c r="L569"/>
      <c r="M569" s="5"/>
      <c r="N569" s="5"/>
      <c r="O569" s="5"/>
    </row>
    <row r="570" spans="1:15" s="637" customFormat="1">
      <c r="A570"/>
      <c r="B570"/>
      <c r="C570"/>
      <c r="D570"/>
      <c r="E570"/>
      <c r="F570"/>
      <c r="G570"/>
      <c r="H570"/>
      <c r="I570"/>
      <c r="J570"/>
      <c r="K570"/>
      <c r="L570"/>
      <c r="M570" s="5"/>
      <c r="N570" s="5"/>
      <c r="O570" s="5"/>
    </row>
    <row r="571" spans="1:15" s="637" customFormat="1">
      <c r="A571"/>
      <c r="B571"/>
      <c r="C571"/>
      <c r="D571"/>
      <c r="E571"/>
      <c r="F571"/>
      <c r="G571"/>
      <c r="H571"/>
      <c r="I571"/>
      <c r="J571"/>
      <c r="K571"/>
      <c r="L571"/>
      <c r="M571" s="5"/>
      <c r="N571" s="5"/>
      <c r="O571" s="5"/>
    </row>
    <row r="572" spans="1:15" s="637" customFormat="1">
      <c r="A572"/>
      <c r="B572"/>
      <c r="C572"/>
      <c r="D572"/>
      <c r="E572"/>
      <c r="F572"/>
      <c r="G572"/>
      <c r="H572"/>
      <c r="I572"/>
      <c r="J572"/>
      <c r="K572"/>
      <c r="L572"/>
      <c r="M572" s="5"/>
      <c r="N572" s="5"/>
      <c r="O572" s="5"/>
    </row>
    <row r="573" spans="1:15" s="637" customFormat="1">
      <c r="A573"/>
      <c r="B573"/>
      <c r="C573"/>
      <c r="D573"/>
      <c r="E573"/>
      <c r="F573"/>
      <c r="G573"/>
      <c r="H573"/>
      <c r="I573"/>
      <c r="J573"/>
      <c r="K573"/>
      <c r="L573"/>
      <c r="M573" s="5"/>
      <c r="N573" s="5"/>
      <c r="O573" s="5"/>
    </row>
    <row r="574" spans="1:15" s="637" customFormat="1">
      <c r="A574"/>
      <c r="B574"/>
      <c r="C574"/>
      <c r="D574"/>
      <c r="E574"/>
      <c r="F574"/>
      <c r="G574"/>
      <c r="H574"/>
      <c r="I574"/>
      <c r="J574"/>
      <c r="K574"/>
      <c r="L574"/>
      <c r="M574" s="5"/>
      <c r="N574" s="5"/>
      <c r="O574" s="5"/>
    </row>
    <row r="575" spans="1:15" s="637" customFormat="1">
      <c r="A575"/>
      <c r="B575"/>
      <c r="C575"/>
      <c r="D575"/>
      <c r="E575"/>
      <c r="F575"/>
      <c r="G575"/>
      <c r="H575"/>
      <c r="I575"/>
      <c r="J575"/>
      <c r="K575"/>
      <c r="L575"/>
      <c r="M575" s="5"/>
      <c r="N575" s="5"/>
      <c r="O575" s="5"/>
    </row>
    <row r="576" spans="1:15" s="637" customFormat="1">
      <c r="A576"/>
      <c r="B576"/>
      <c r="C576"/>
      <c r="D576"/>
      <c r="E576"/>
      <c r="F576"/>
      <c r="G576"/>
      <c r="H576"/>
      <c r="I576"/>
      <c r="J576"/>
      <c r="K576"/>
      <c r="L576"/>
      <c r="M576" s="5"/>
      <c r="N576" s="5"/>
      <c r="O576" s="5"/>
    </row>
    <row r="577" spans="1:15" s="637" customFormat="1">
      <c r="A577"/>
      <c r="B577"/>
      <c r="C577"/>
      <c r="D577"/>
      <c r="E577"/>
      <c r="F577"/>
      <c r="G577"/>
      <c r="H577"/>
      <c r="I577"/>
      <c r="J577"/>
      <c r="K577"/>
      <c r="L577"/>
      <c r="M577" s="5"/>
      <c r="N577" s="5"/>
      <c r="O577" s="5"/>
    </row>
    <row r="578" spans="1:15" s="637" customFormat="1">
      <c r="A578"/>
      <c r="B578"/>
      <c r="C578"/>
      <c r="D578"/>
      <c r="E578"/>
      <c r="F578"/>
      <c r="G578"/>
      <c r="H578"/>
      <c r="I578"/>
      <c r="J578"/>
      <c r="K578"/>
      <c r="L578"/>
      <c r="M578" s="5"/>
      <c r="N578" s="5"/>
      <c r="O578" s="5"/>
    </row>
    <row r="579" spans="1:15" s="637" customFormat="1">
      <c r="A579"/>
      <c r="B579"/>
      <c r="C579"/>
      <c r="D579"/>
      <c r="E579"/>
      <c r="F579"/>
      <c r="G579"/>
      <c r="H579"/>
      <c r="I579"/>
      <c r="J579"/>
      <c r="K579"/>
      <c r="L579"/>
      <c r="M579" s="5"/>
      <c r="N579" s="5"/>
      <c r="O579" s="5"/>
    </row>
    <row r="580" spans="1:15" s="637" customFormat="1">
      <c r="A580"/>
      <c r="B580"/>
      <c r="C580"/>
      <c r="D580"/>
      <c r="E580"/>
      <c r="F580"/>
      <c r="G580"/>
      <c r="H580"/>
      <c r="I580"/>
      <c r="J580"/>
      <c r="K580"/>
      <c r="L580"/>
      <c r="M580" s="5"/>
      <c r="N580" s="5"/>
      <c r="O580" s="5"/>
    </row>
    <row r="581" spans="1:15" s="637" customFormat="1">
      <c r="A581"/>
      <c r="B581"/>
      <c r="C581"/>
      <c r="D581"/>
      <c r="E581"/>
      <c r="F581"/>
      <c r="G581"/>
      <c r="H581"/>
      <c r="I581"/>
      <c r="J581"/>
      <c r="K581"/>
      <c r="L581"/>
      <c r="M581" s="5"/>
      <c r="N581" s="5"/>
      <c r="O581" s="5"/>
    </row>
    <row r="582" spans="1:15" s="637" customFormat="1">
      <c r="A582"/>
      <c r="B582"/>
      <c r="C582"/>
      <c r="D582"/>
      <c r="E582"/>
      <c r="F582"/>
      <c r="G582"/>
      <c r="H582"/>
      <c r="I582"/>
      <c r="J582"/>
      <c r="K582"/>
      <c r="L582"/>
      <c r="M582" s="5"/>
      <c r="N582" s="5"/>
      <c r="O582" s="5"/>
    </row>
    <row r="583" spans="1:15" s="637" customFormat="1">
      <c r="A583"/>
      <c r="B583"/>
      <c r="C583"/>
      <c r="D583"/>
      <c r="E583"/>
      <c r="F583"/>
      <c r="G583"/>
      <c r="H583"/>
      <c r="I583"/>
      <c r="J583"/>
      <c r="K583"/>
      <c r="L583"/>
      <c r="M583" s="5"/>
      <c r="N583" s="5"/>
      <c r="O583" s="5"/>
    </row>
    <row r="584" spans="1:15" s="637" customFormat="1">
      <c r="A584"/>
      <c r="B584"/>
      <c r="C584"/>
      <c r="D584"/>
      <c r="E584"/>
      <c r="F584"/>
      <c r="G584"/>
      <c r="H584"/>
      <c r="I584"/>
      <c r="J584"/>
      <c r="K584"/>
      <c r="L584"/>
      <c r="M584" s="5"/>
      <c r="N584" s="5"/>
      <c r="O584" s="5"/>
    </row>
    <row r="585" spans="1:15" s="637" customFormat="1">
      <c r="A585"/>
      <c r="B585"/>
      <c r="C585"/>
      <c r="D585"/>
      <c r="E585"/>
      <c r="F585"/>
      <c r="G585"/>
      <c r="H585"/>
      <c r="I585"/>
      <c r="J585"/>
      <c r="K585"/>
      <c r="L585"/>
      <c r="M585" s="5"/>
      <c r="N585" s="5"/>
      <c r="O585" s="5"/>
    </row>
    <row r="586" spans="1:15" s="637" customFormat="1">
      <c r="A586"/>
      <c r="B586"/>
      <c r="C586"/>
      <c r="D586"/>
      <c r="E586"/>
      <c r="F586"/>
      <c r="G586"/>
      <c r="H586"/>
      <c r="I586"/>
      <c r="J586"/>
      <c r="K586"/>
      <c r="L586"/>
      <c r="M586" s="5"/>
      <c r="N586" s="5"/>
      <c r="O586" s="5"/>
    </row>
    <row r="587" spans="1:15" s="637" customFormat="1">
      <c r="A587"/>
      <c r="B587"/>
      <c r="C587"/>
      <c r="D587"/>
      <c r="E587"/>
      <c r="F587"/>
      <c r="G587"/>
      <c r="H587"/>
      <c r="I587"/>
      <c r="J587"/>
      <c r="K587"/>
      <c r="L587"/>
      <c r="M587" s="5"/>
      <c r="N587" s="5"/>
      <c r="O587" s="5"/>
    </row>
    <row r="588" spans="1:15" s="637" customFormat="1">
      <c r="A588"/>
      <c r="B588"/>
      <c r="C588"/>
      <c r="D588"/>
      <c r="E588"/>
      <c r="F588"/>
      <c r="G588"/>
      <c r="H588"/>
      <c r="I588"/>
      <c r="J588"/>
      <c r="K588"/>
      <c r="L588"/>
      <c r="M588" s="5"/>
      <c r="N588" s="5"/>
      <c r="O588" s="5"/>
    </row>
    <row r="589" spans="1:15" s="637" customFormat="1">
      <c r="A589"/>
      <c r="B589"/>
      <c r="C589"/>
      <c r="D589"/>
      <c r="E589"/>
      <c r="F589"/>
      <c r="G589"/>
      <c r="H589"/>
      <c r="I589"/>
      <c r="J589"/>
      <c r="K589"/>
      <c r="L589"/>
      <c r="M589" s="5"/>
      <c r="N589" s="5"/>
      <c r="O589" s="5"/>
    </row>
    <row r="590" spans="1:15" s="637" customFormat="1">
      <c r="A590"/>
      <c r="B590"/>
      <c r="C590"/>
      <c r="D590"/>
      <c r="E590"/>
      <c r="F590"/>
      <c r="G590"/>
      <c r="H590"/>
      <c r="I590"/>
      <c r="J590"/>
      <c r="K590"/>
      <c r="L590"/>
      <c r="M590" s="5"/>
      <c r="N590" s="5"/>
      <c r="O590" s="5"/>
    </row>
    <row r="591" spans="1:15" s="637" customFormat="1">
      <c r="A591"/>
      <c r="B591"/>
      <c r="C591"/>
      <c r="D591"/>
      <c r="E591"/>
      <c r="F591"/>
      <c r="G591"/>
      <c r="H591"/>
      <c r="I591"/>
      <c r="J591"/>
      <c r="K591"/>
      <c r="L591"/>
      <c r="M591" s="5"/>
      <c r="N591" s="5"/>
      <c r="O591" s="5"/>
    </row>
    <row r="592" spans="1:15" s="637" customFormat="1">
      <c r="A592"/>
      <c r="B592"/>
      <c r="C592"/>
      <c r="D592"/>
      <c r="E592"/>
      <c r="F592"/>
      <c r="G592"/>
      <c r="H592"/>
      <c r="I592"/>
      <c r="J592"/>
      <c r="K592"/>
      <c r="L592"/>
      <c r="M592" s="5"/>
      <c r="N592" s="5"/>
      <c r="O592" s="5"/>
    </row>
    <row r="593" spans="1:15" s="637" customFormat="1">
      <c r="A593"/>
      <c r="B593"/>
      <c r="C593"/>
      <c r="D593"/>
      <c r="E593"/>
      <c r="F593"/>
      <c r="G593"/>
      <c r="H593"/>
      <c r="I593"/>
      <c r="J593"/>
      <c r="K593"/>
      <c r="L593"/>
      <c r="M593" s="5"/>
      <c r="N593" s="5"/>
      <c r="O593" s="5"/>
    </row>
    <row r="594" spans="1:15" s="637" customFormat="1">
      <c r="A594"/>
      <c r="B594"/>
      <c r="C594"/>
      <c r="D594"/>
      <c r="E594"/>
      <c r="F594"/>
      <c r="G594"/>
      <c r="H594"/>
      <c r="I594"/>
      <c r="J594"/>
      <c r="K594"/>
      <c r="L594"/>
      <c r="M594" s="5"/>
      <c r="N594" s="5"/>
      <c r="O594" s="5"/>
    </row>
    <row r="595" spans="1:15" s="637" customFormat="1">
      <c r="A595"/>
      <c r="B595"/>
      <c r="C595"/>
      <c r="D595"/>
      <c r="E595"/>
      <c r="F595"/>
      <c r="G595"/>
      <c r="H595"/>
      <c r="I595"/>
      <c r="J595"/>
      <c r="K595"/>
      <c r="L595"/>
      <c r="M595" s="5"/>
      <c r="N595" s="5"/>
      <c r="O595" s="5"/>
    </row>
    <row r="596" spans="1:15" s="637" customFormat="1">
      <c r="A596"/>
      <c r="B596"/>
      <c r="C596"/>
      <c r="D596"/>
      <c r="E596"/>
      <c r="F596"/>
      <c r="G596"/>
      <c r="H596"/>
      <c r="I596"/>
      <c r="J596"/>
      <c r="K596"/>
      <c r="L596"/>
      <c r="M596" s="5"/>
      <c r="N596" s="5"/>
      <c r="O596" s="5"/>
    </row>
    <row r="597" spans="1:15" s="637" customFormat="1">
      <c r="A597"/>
      <c r="B597"/>
      <c r="C597"/>
      <c r="D597"/>
      <c r="E597"/>
      <c r="F597"/>
      <c r="G597"/>
      <c r="H597"/>
      <c r="I597"/>
      <c r="J597"/>
      <c r="K597"/>
      <c r="L597"/>
      <c r="M597" s="5"/>
      <c r="N597" s="5"/>
      <c r="O597" s="5"/>
    </row>
    <row r="598" spans="1:15" s="637" customFormat="1">
      <c r="A598"/>
      <c r="B598"/>
      <c r="C598"/>
      <c r="D598"/>
      <c r="E598"/>
      <c r="F598"/>
      <c r="G598"/>
      <c r="H598"/>
      <c r="I598"/>
      <c r="J598"/>
      <c r="K598"/>
      <c r="L598"/>
      <c r="M598" s="5"/>
      <c r="N598" s="5"/>
      <c r="O598" s="5"/>
    </row>
    <row r="599" spans="1:15" s="637" customFormat="1">
      <c r="A599"/>
      <c r="B599"/>
      <c r="C599"/>
      <c r="D599"/>
      <c r="E599"/>
      <c r="F599"/>
      <c r="G599"/>
      <c r="H599"/>
      <c r="I599"/>
      <c r="J599"/>
      <c r="K599"/>
      <c r="L599"/>
      <c r="M599" s="5"/>
      <c r="N599" s="5"/>
      <c r="O599" s="5"/>
    </row>
    <row r="600" spans="1:15" s="637" customFormat="1">
      <c r="A600"/>
      <c r="B600"/>
      <c r="C600"/>
      <c r="D600"/>
      <c r="E600"/>
      <c r="F600"/>
      <c r="G600"/>
      <c r="H600"/>
      <c r="I600"/>
      <c r="J600"/>
      <c r="K600"/>
      <c r="L600"/>
      <c r="M600" s="5"/>
      <c r="N600" s="5"/>
      <c r="O600" s="5"/>
    </row>
    <row r="601" spans="1:15" s="637" customFormat="1">
      <c r="A601"/>
      <c r="B601"/>
      <c r="C601"/>
      <c r="D601"/>
      <c r="E601"/>
      <c r="F601"/>
      <c r="G601"/>
      <c r="H601"/>
      <c r="I601"/>
      <c r="J601"/>
      <c r="K601"/>
      <c r="L601"/>
      <c r="M601" s="5"/>
      <c r="N601" s="5"/>
      <c r="O601" s="5"/>
    </row>
    <row r="602" spans="1:15" s="637" customFormat="1">
      <c r="A602"/>
      <c r="B602"/>
      <c r="C602"/>
      <c r="D602"/>
      <c r="E602"/>
      <c r="F602"/>
      <c r="G602"/>
      <c r="H602"/>
      <c r="I602"/>
      <c r="J602"/>
      <c r="K602"/>
      <c r="L602"/>
      <c r="M602" s="5"/>
      <c r="N602" s="5"/>
      <c r="O602" s="5"/>
    </row>
    <row r="603" spans="1:15" s="637" customFormat="1">
      <c r="A603"/>
      <c r="B603"/>
      <c r="C603"/>
      <c r="D603"/>
      <c r="E603"/>
      <c r="F603"/>
      <c r="G603"/>
      <c r="H603"/>
      <c r="I603"/>
      <c r="J603"/>
      <c r="K603"/>
      <c r="L603"/>
      <c r="M603" s="5"/>
      <c r="N603" s="5"/>
      <c r="O603" s="5"/>
    </row>
    <row r="604" spans="1:15" s="637" customFormat="1">
      <c r="A604"/>
      <c r="B604"/>
      <c r="C604"/>
      <c r="D604"/>
      <c r="E604"/>
      <c r="F604"/>
      <c r="G604"/>
      <c r="H604"/>
      <c r="I604"/>
      <c r="J604"/>
      <c r="K604"/>
      <c r="L604"/>
      <c r="M604" s="5"/>
      <c r="N604" s="5"/>
      <c r="O604" s="5"/>
    </row>
    <row r="605" spans="1:15" s="637" customFormat="1">
      <c r="A605"/>
      <c r="B605"/>
      <c r="C605"/>
      <c r="D605"/>
      <c r="E605"/>
      <c r="F605"/>
      <c r="G605"/>
      <c r="H605"/>
      <c r="I605"/>
      <c r="J605"/>
      <c r="K605"/>
      <c r="L605"/>
      <c r="M605" s="5"/>
      <c r="N605" s="5"/>
      <c r="O605" s="5"/>
    </row>
    <row r="606" spans="1:15" s="637" customFormat="1">
      <c r="A606"/>
      <c r="B606"/>
      <c r="C606"/>
      <c r="D606"/>
      <c r="E606"/>
      <c r="F606"/>
      <c r="G606"/>
      <c r="H606"/>
      <c r="I606"/>
      <c r="J606"/>
      <c r="K606"/>
      <c r="L606"/>
      <c r="M606" s="5"/>
      <c r="N606" s="5"/>
      <c r="O606" s="5"/>
    </row>
    <row r="607" spans="1:15" s="637" customFormat="1">
      <c r="A607"/>
      <c r="B607"/>
      <c r="C607"/>
      <c r="D607"/>
      <c r="E607"/>
      <c r="F607"/>
      <c r="G607"/>
      <c r="H607"/>
      <c r="I607"/>
      <c r="J607"/>
      <c r="K607"/>
      <c r="L607"/>
      <c r="M607" s="5"/>
      <c r="N607" s="5"/>
      <c r="O607" s="5"/>
    </row>
    <row r="608" spans="1:15" s="637" customFormat="1">
      <c r="A608"/>
      <c r="B608"/>
      <c r="C608"/>
      <c r="D608"/>
      <c r="E608"/>
      <c r="F608"/>
      <c r="G608"/>
      <c r="H608"/>
      <c r="I608"/>
      <c r="J608"/>
      <c r="K608"/>
      <c r="L608"/>
      <c r="M608" s="5"/>
      <c r="N608" s="5"/>
      <c r="O608" s="5"/>
    </row>
    <row r="609" spans="1:15" s="637" customFormat="1">
      <c r="A609"/>
      <c r="B609"/>
      <c r="C609"/>
      <c r="D609"/>
      <c r="E609"/>
      <c r="F609"/>
      <c r="G609"/>
      <c r="H609"/>
      <c r="I609"/>
      <c r="J609"/>
      <c r="K609"/>
      <c r="L609"/>
      <c r="M609" s="5"/>
      <c r="N609" s="5"/>
      <c r="O609" s="5"/>
    </row>
    <row r="610" spans="1:15" s="637" customFormat="1">
      <c r="A610"/>
      <c r="B610"/>
      <c r="C610"/>
      <c r="D610"/>
      <c r="E610"/>
      <c r="F610"/>
      <c r="G610"/>
      <c r="H610"/>
      <c r="I610"/>
      <c r="J610"/>
      <c r="K610"/>
      <c r="L610"/>
      <c r="M610" s="5"/>
      <c r="N610" s="5"/>
      <c r="O610" s="5"/>
    </row>
    <row r="611" spans="1:15" s="637" customFormat="1">
      <c r="A611"/>
      <c r="B611"/>
      <c r="C611"/>
      <c r="D611"/>
      <c r="E611"/>
      <c r="F611"/>
      <c r="G611"/>
      <c r="H611"/>
      <c r="I611"/>
      <c r="J611"/>
      <c r="K611"/>
      <c r="L611"/>
      <c r="M611" s="5"/>
      <c r="N611" s="5"/>
      <c r="O611" s="5"/>
    </row>
    <row r="612" spans="1:15" s="637" customFormat="1">
      <c r="A612"/>
      <c r="B612"/>
      <c r="C612"/>
      <c r="D612"/>
      <c r="E612"/>
      <c r="F612"/>
      <c r="G612"/>
      <c r="H612"/>
      <c r="I612"/>
      <c r="J612"/>
      <c r="K612"/>
      <c r="L612"/>
      <c r="M612" s="5"/>
      <c r="N612" s="5"/>
      <c r="O612" s="5"/>
    </row>
    <row r="613" spans="1:15" s="637" customFormat="1">
      <c r="A613"/>
      <c r="B613"/>
      <c r="C613"/>
      <c r="D613"/>
      <c r="E613"/>
      <c r="F613"/>
      <c r="G613"/>
      <c r="H613"/>
      <c r="I613"/>
      <c r="J613"/>
      <c r="K613"/>
      <c r="L613"/>
      <c r="M613" s="5"/>
      <c r="N613" s="5"/>
      <c r="O613" s="5"/>
    </row>
    <row r="614" spans="1:15" s="637" customFormat="1">
      <c r="A614"/>
      <c r="B614"/>
      <c r="C614"/>
      <c r="D614"/>
      <c r="E614"/>
      <c r="F614"/>
      <c r="G614"/>
      <c r="H614"/>
      <c r="I614"/>
      <c r="J614"/>
      <c r="K614"/>
      <c r="L614"/>
      <c r="M614" s="5"/>
      <c r="N614" s="5"/>
      <c r="O614" s="5"/>
    </row>
    <row r="615" spans="1:15" s="637" customFormat="1">
      <c r="A615"/>
      <c r="B615"/>
      <c r="C615"/>
      <c r="D615"/>
      <c r="E615"/>
      <c r="F615"/>
      <c r="G615"/>
      <c r="H615"/>
      <c r="I615"/>
      <c r="J615"/>
      <c r="K615"/>
      <c r="L615"/>
      <c r="M615" s="5"/>
      <c r="N615" s="5"/>
      <c r="O615" s="5"/>
    </row>
    <row r="616" spans="1:15" s="637" customFormat="1">
      <c r="A616"/>
      <c r="B616"/>
      <c r="C616"/>
      <c r="D616"/>
      <c r="E616"/>
      <c r="F616"/>
      <c r="G616"/>
      <c r="H616"/>
      <c r="I616"/>
      <c r="J616"/>
      <c r="K616"/>
      <c r="L616"/>
      <c r="M616" s="5"/>
      <c r="N616" s="5"/>
      <c r="O616" s="5"/>
    </row>
    <row r="617" spans="1:15" s="637" customFormat="1">
      <c r="A617"/>
      <c r="B617"/>
      <c r="C617"/>
      <c r="D617"/>
      <c r="E617"/>
      <c r="F617"/>
      <c r="G617"/>
      <c r="H617"/>
      <c r="I617"/>
      <c r="J617"/>
      <c r="K617"/>
      <c r="L617"/>
      <c r="M617" s="5"/>
      <c r="N617" s="5"/>
      <c r="O617" s="5"/>
    </row>
    <row r="618" spans="1:15" s="637" customFormat="1">
      <c r="A618"/>
      <c r="B618"/>
      <c r="C618"/>
      <c r="D618"/>
      <c r="E618"/>
      <c r="F618"/>
      <c r="G618"/>
      <c r="H618"/>
      <c r="I618"/>
      <c r="J618"/>
      <c r="K618"/>
      <c r="L618"/>
      <c r="M618" s="5"/>
      <c r="N618" s="5"/>
      <c r="O618" s="5"/>
    </row>
    <row r="619" spans="1:15" s="637" customFormat="1">
      <c r="A619"/>
      <c r="B619"/>
      <c r="C619"/>
      <c r="D619"/>
      <c r="E619"/>
      <c r="F619"/>
      <c r="G619"/>
      <c r="H619"/>
      <c r="I619"/>
      <c r="J619"/>
      <c r="K619"/>
      <c r="L619"/>
      <c r="M619" s="5"/>
      <c r="N619" s="5"/>
      <c r="O619" s="5"/>
    </row>
    <row r="620" spans="1:15" s="637" customFormat="1">
      <c r="A620"/>
      <c r="B620"/>
      <c r="C620"/>
      <c r="D620"/>
      <c r="E620"/>
      <c r="F620"/>
      <c r="G620"/>
      <c r="H620"/>
      <c r="I620"/>
      <c r="J620"/>
      <c r="K620"/>
      <c r="L620"/>
      <c r="M620" s="5"/>
      <c r="N620" s="5"/>
      <c r="O620" s="5"/>
    </row>
    <row r="621" spans="1:15" s="637" customFormat="1">
      <c r="A621"/>
      <c r="B621"/>
      <c r="C621"/>
      <c r="D621"/>
      <c r="E621"/>
      <c r="F621"/>
      <c r="G621"/>
      <c r="H621"/>
      <c r="I621"/>
      <c r="J621"/>
      <c r="K621"/>
      <c r="L621"/>
      <c r="M621" s="5"/>
      <c r="N621" s="5"/>
      <c r="O621" s="5"/>
    </row>
    <row r="622" spans="1:15" s="637" customFormat="1">
      <c r="A622"/>
      <c r="B622"/>
      <c r="C622"/>
      <c r="D622"/>
      <c r="E622"/>
      <c r="F622"/>
      <c r="G622"/>
      <c r="H622"/>
      <c r="I622"/>
      <c r="J622"/>
      <c r="K622"/>
      <c r="L622"/>
      <c r="M622" s="5"/>
      <c r="N622" s="5"/>
      <c r="O622" s="5"/>
    </row>
    <row r="623" spans="1:15" s="637" customFormat="1">
      <c r="A623"/>
      <c r="B623"/>
      <c r="C623"/>
      <c r="D623"/>
      <c r="E623"/>
      <c r="F623"/>
      <c r="G623"/>
      <c r="H623"/>
      <c r="I623"/>
      <c r="J623"/>
      <c r="K623"/>
      <c r="L623"/>
      <c r="M623" s="5"/>
      <c r="N623" s="5"/>
      <c r="O623" s="5"/>
    </row>
    <row r="624" spans="1:15" s="637" customFormat="1">
      <c r="A624"/>
      <c r="B624"/>
      <c r="C624"/>
      <c r="D624"/>
      <c r="E624"/>
      <c r="F624"/>
      <c r="G624"/>
      <c r="H624"/>
      <c r="I624"/>
      <c r="J624"/>
      <c r="K624"/>
      <c r="L624"/>
      <c r="M624" s="5"/>
      <c r="N624" s="5"/>
      <c r="O624" s="5"/>
    </row>
    <row r="625" spans="1:15" s="637" customFormat="1">
      <c r="A625"/>
      <c r="B625"/>
      <c r="C625"/>
      <c r="D625"/>
      <c r="E625"/>
      <c r="F625"/>
      <c r="G625"/>
      <c r="H625"/>
      <c r="I625"/>
      <c r="J625"/>
      <c r="K625"/>
      <c r="L625"/>
      <c r="M625" s="5"/>
      <c r="N625" s="5"/>
      <c r="O625" s="5"/>
    </row>
    <row r="626" spans="1:15" s="637" customFormat="1">
      <c r="A626"/>
      <c r="B626"/>
      <c r="C626"/>
      <c r="D626"/>
      <c r="E626"/>
      <c r="F626"/>
      <c r="G626"/>
      <c r="H626"/>
      <c r="I626"/>
      <c r="J626"/>
      <c r="K626"/>
      <c r="L626"/>
      <c r="M626" s="5"/>
      <c r="N626" s="5"/>
      <c r="O626" s="5"/>
    </row>
    <row r="627" spans="1:15" s="637" customFormat="1">
      <c r="A627"/>
      <c r="B627"/>
      <c r="C627"/>
      <c r="D627"/>
      <c r="E627"/>
      <c r="F627"/>
      <c r="G627"/>
      <c r="H627"/>
      <c r="I627"/>
      <c r="J627"/>
      <c r="K627"/>
      <c r="L627"/>
      <c r="M627" s="5"/>
      <c r="N627" s="5"/>
      <c r="O627" s="5"/>
    </row>
    <row r="628" spans="1:15" s="637" customFormat="1">
      <c r="A628"/>
      <c r="B628"/>
      <c r="C628"/>
      <c r="D628"/>
      <c r="E628"/>
      <c r="F628"/>
      <c r="G628"/>
      <c r="H628"/>
      <c r="I628"/>
      <c r="J628"/>
      <c r="K628"/>
      <c r="L628"/>
      <c r="M628" s="5"/>
      <c r="N628" s="5"/>
      <c r="O628" s="5"/>
    </row>
    <row r="629" spans="1:15" s="637" customFormat="1">
      <c r="A629"/>
      <c r="B629"/>
      <c r="C629"/>
      <c r="D629"/>
      <c r="E629"/>
      <c r="F629"/>
      <c r="G629"/>
      <c r="H629"/>
      <c r="I629"/>
      <c r="J629"/>
      <c r="K629"/>
      <c r="L629"/>
      <c r="M629" s="5"/>
      <c r="N629" s="5"/>
      <c r="O629" s="5"/>
    </row>
    <row r="630" spans="1:15" s="637" customFormat="1">
      <c r="A630"/>
      <c r="B630"/>
      <c r="C630"/>
      <c r="D630"/>
      <c r="E630"/>
      <c r="F630"/>
      <c r="G630"/>
      <c r="H630"/>
      <c r="I630"/>
      <c r="J630"/>
      <c r="K630"/>
      <c r="L630"/>
      <c r="M630" s="5"/>
      <c r="N630" s="5"/>
      <c r="O630" s="5"/>
    </row>
    <row r="631" spans="1:15" s="637" customFormat="1">
      <c r="A631"/>
      <c r="B631"/>
      <c r="C631"/>
      <c r="D631"/>
      <c r="E631"/>
      <c r="F631"/>
      <c r="G631"/>
      <c r="H631"/>
      <c r="I631"/>
      <c r="J631"/>
      <c r="K631"/>
      <c r="L631"/>
      <c r="M631" s="5"/>
      <c r="N631" s="5"/>
      <c r="O631" s="5"/>
    </row>
    <row r="632" spans="1:15" s="637" customFormat="1">
      <c r="A632"/>
      <c r="B632"/>
      <c r="C632"/>
      <c r="D632"/>
      <c r="E632"/>
      <c r="F632"/>
      <c r="G632"/>
      <c r="H632"/>
      <c r="I632"/>
      <c r="J632"/>
      <c r="K632"/>
      <c r="L632"/>
      <c r="M632" s="5"/>
      <c r="N632" s="5"/>
      <c r="O632" s="5"/>
    </row>
    <row r="633" spans="1:15" s="637" customFormat="1">
      <c r="A633"/>
      <c r="B633"/>
      <c r="C633"/>
      <c r="D633"/>
      <c r="E633"/>
      <c r="F633"/>
      <c r="G633"/>
      <c r="H633"/>
      <c r="I633"/>
      <c r="J633"/>
      <c r="K633"/>
      <c r="L633"/>
      <c r="M633" s="5"/>
      <c r="N633" s="5"/>
      <c r="O633" s="5"/>
    </row>
    <row r="634" spans="1:15" s="637" customFormat="1">
      <c r="A634"/>
      <c r="B634"/>
      <c r="C634"/>
      <c r="D634"/>
      <c r="E634"/>
      <c r="F634"/>
      <c r="G634"/>
      <c r="H634"/>
      <c r="I634"/>
      <c r="J634"/>
      <c r="K634"/>
      <c r="L634"/>
      <c r="M634" s="5"/>
      <c r="N634" s="5"/>
      <c r="O634" s="5"/>
    </row>
    <row r="635" spans="1:15" s="637" customFormat="1">
      <c r="A635"/>
      <c r="B635"/>
      <c r="C635"/>
      <c r="D635"/>
      <c r="E635"/>
      <c r="F635"/>
      <c r="G635"/>
      <c r="H635"/>
      <c r="I635"/>
      <c r="J635"/>
      <c r="K635"/>
      <c r="L635"/>
      <c r="M635" s="5"/>
      <c r="N635" s="5"/>
      <c r="O635" s="5"/>
    </row>
    <row r="636" spans="1:15" s="637" customFormat="1">
      <c r="A636"/>
      <c r="B636"/>
      <c r="C636"/>
      <c r="D636"/>
      <c r="E636"/>
      <c r="F636"/>
      <c r="G636"/>
      <c r="H636"/>
      <c r="I636"/>
      <c r="J636"/>
      <c r="K636"/>
      <c r="L636"/>
      <c r="M636" s="5"/>
      <c r="N636" s="5"/>
      <c r="O636" s="5"/>
    </row>
    <row r="637" spans="1:15" s="637" customFormat="1">
      <c r="A637"/>
      <c r="B637"/>
      <c r="C637"/>
      <c r="D637"/>
      <c r="E637"/>
      <c r="F637"/>
      <c r="G637"/>
      <c r="H637"/>
      <c r="I637"/>
      <c r="J637"/>
      <c r="K637"/>
      <c r="L637"/>
      <c r="M637" s="5"/>
      <c r="N637" s="5"/>
      <c r="O637" s="5"/>
    </row>
    <row r="638" spans="1:15" s="637" customFormat="1">
      <c r="A638"/>
      <c r="B638"/>
      <c r="C638"/>
      <c r="D638"/>
      <c r="E638"/>
      <c r="F638"/>
      <c r="G638"/>
      <c r="H638"/>
      <c r="I638"/>
      <c r="J638"/>
      <c r="K638"/>
      <c r="L638"/>
      <c r="M638" s="5"/>
      <c r="N638" s="5"/>
      <c r="O638" s="5"/>
    </row>
    <row r="639" spans="1:15" s="637" customFormat="1">
      <c r="A639"/>
      <c r="B639"/>
      <c r="C639"/>
      <c r="D639"/>
      <c r="E639"/>
      <c r="F639"/>
      <c r="G639"/>
      <c r="H639"/>
      <c r="I639"/>
      <c r="J639"/>
      <c r="K639"/>
      <c r="L639"/>
      <c r="M639" s="5"/>
      <c r="N639" s="5"/>
      <c r="O639" s="5"/>
    </row>
    <row r="640" spans="1:15" s="637" customFormat="1">
      <c r="A640"/>
      <c r="B640"/>
      <c r="C640"/>
      <c r="D640"/>
      <c r="E640"/>
      <c r="F640"/>
      <c r="G640"/>
      <c r="H640"/>
      <c r="I640"/>
      <c r="J640"/>
      <c r="K640"/>
      <c r="L640"/>
      <c r="M640" s="5"/>
      <c r="N640" s="5"/>
      <c r="O640" s="5"/>
    </row>
    <row r="641" spans="1:15" s="637" customFormat="1">
      <c r="A641"/>
      <c r="B641"/>
      <c r="C641"/>
      <c r="D641"/>
      <c r="E641"/>
      <c r="F641"/>
      <c r="G641"/>
      <c r="H641"/>
      <c r="I641"/>
      <c r="J641"/>
      <c r="K641"/>
      <c r="L641"/>
      <c r="M641" s="5"/>
      <c r="N641" s="5"/>
      <c r="O641" s="5"/>
    </row>
    <row r="642" spans="1:15" s="637" customFormat="1">
      <c r="A642"/>
      <c r="B642"/>
      <c r="C642"/>
      <c r="D642"/>
      <c r="E642"/>
      <c r="F642"/>
      <c r="G642"/>
      <c r="H642"/>
      <c r="I642"/>
      <c r="J642"/>
      <c r="K642"/>
      <c r="L642"/>
      <c r="M642" s="5"/>
      <c r="N642" s="5"/>
      <c r="O642" s="5"/>
    </row>
    <row r="643" spans="1:15" s="637" customFormat="1">
      <c r="A643"/>
      <c r="B643"/>
      <c r="C643"/>
      <c r="D643"/>
      <c r="E643"/>
      <c r="F643"/>
      <c r="G643"/>
      <c r="H643"/>
      <c r="I643"/>
      <c r="J643"/>
      <c r="K643"/>
      <c r="L643"/>
      <c r="M643" s="5"/>
      <c r="N643" s="5"/>
      <c r="O643" s="5"/>
    </row>
    <row r="644" spans="1:15" s="637" customFormat="1">
      <c r="A644"/>
      <c r="B644"/>
      <c r="C644"/>
      <c r="D644"/>
      <c r="E644"/>
      <c r="F644"/>
      <c r="G644"/>
      <c r="H644"/>
      <c r="I644"/>
      <c r="J644"/>
      <c r="K644"/>
      <c r="L644"/>
      <c r="M644" s="5"/>
      <c r="N644" s="5"/>
      <c r="O644" s="5"/>
    </row>
    <row r="645" spans="1:15" s="637" customFormat="1">
      <c r="A645"/>
      <c r="B645"/>
      <c r="C645"/>
      <c r="D645"/>
      <c r="E645"/>
      <c r="F645"/>
      <c r="G645"/>
      <c r="H645"/>
      <c r="I645"/>
      <c r="J645"/>
      <c r="K645"/>
      <c r="L645"/>
      <c r="M645" s="5"/>
      <c r="N645" s="5"/>
      <c r="O645" s="5"/>
    </row>
    <row r="646" spans="1:15" s="637" customFormat="1">
      <c r="A646"/>
      <c r="B646"/>
      <c r="C646"/>
      <c r="D646"/>
      <c r="E646"/>
      <c r="F646"/>
      <c r="G646"/>
      <c r="H646"/>
      <c r="I646"/>
      <c r="J646"/>
      <c r="K646"/>
      <c r="L646"/>
      <c r="M646" s="5"/>
      <c r="N646" s="5"/>
      <c r="O646" s="5"/>
    </row>
    <row r="647" spans="1:15" s="637" customFormat="1">
      <c r="A647"/>
      <c r="B647"/>
      <c r="C647"/>
      <c r="D647"/>
      <c r="E647"/>
      <c r="F647"/>
      <c r="G647"/>
      <c r="H647"/>
      <c r="I647"/>
      <c r="J647"/>
      <c r="K647"/>
      <c r="L647"/>
      <c r="M647" s="5"/>
      <c r="N647" s="5"/>
      <c r="O647" s="5"/>
    </row>
    <row r="648" spans="1:15" s="637" customFormat="1">
      <c r="A648"/>
      <c r="B648"/>
      <c r="C648"/>
      <c r="D648"/>
      <c r="E648"/>
      <c r="F648"/>
      <c r="G648"/>
      <c r="H648"/>
      <c r="I648"/>
      <c r="J648"/>
      <c r="K648"/>
      <c r="L648"/>
      <c r="M648" s="5"/>
      <c r="N648" s="5"/>
      <c r="O648" s="5"/>
    </row>
  </sheetData>
  <mergeCells count="105">
    <mergeCell ref="A92:B92"/>
    <mergeCell ref="A93:B93"/>
    <mergeCell ref="A77:B77"/>
    <mergeCell ref="A5:B5"/>
    <mergeCell ref="A6:B6"/>
    <mergeCell ref="A7:B7"/>
    <mergeCell ref="A8:B8"/>
    <mergeCell ref="A9:B9"/>
    <mergeCell ref="A10:B10"/>
    <mergeCell ref="A12:B12"/>
    <mergeCell ref="A14:B14"/>
    <mergeCell ref="A15:B15"/>
    <mergeCell ref="A16:B16"/>
    <mergeCell ref="A17:B17"/>
    <mergeCell ref="A18:B18"/>
    <mergeCell ref="A19:B19"/>
    <mergeCell ref="A20:B20"/>
    <mergeCell ref="A22:B22"/>
    <mergeCell ref="A71:B71"/>
    <mergeCell ref="A72:B72"/>
    <mergeCell ref="A73:B73"/>
    <mergeCell ref="A74:B74"/>
    <mergeCell ref="A75:B75"/>
    <mergeCell ref="A66:B66"/>
    <mergeCell ref="A84:B84"/>
    <mergeCell ref="A85:B85"/>
    <mergeCell ref="A86:B86"/>
    <mergeCell ref="A69:B69"/>
    <mergeCell ref="A70:B70"/>
    <mergeCell ref="A61:B61"/>
    <mergeCell ref="A62:B62"/>
    <mergeCell ref="A63:B63"/>
    <mergeCell ref="A64:B64"/>
    <mergeCell ref="A65:B65"/>
    <mergeCell ref="A67:B67"/>
    <mergeCell ref="A68:B68"/>
    <mergeCell ref="A50:B50"/>
    <mergeCell ref="A51:B51"/>
    <mergeCell ref="A1:B3"/>
    <mergeCell ref="A47:B47"/>
    <mergeCell ref="A43:B43"/>
    <mergeCell ref="A44:B44"/>
    <mergeCell ref="A45:B45"/>
    <mergeCell ref="A46:B46"/>
    <mergeCell ref="A24:B24"/>
    <mergeCell ref="A25:B25"/>
    <mergeCell ref="A26:B26"/>
    <mergeCell ref="A27:B27"/>
    <mergeCell ref="A28:B28"/>
    <mergeCell ref="A29:B29"/>
    <mergeCell ref="A31:B31"/>
    <mergeCell ref="A38:B38"/>
    <mergeCell ref="A39:B39"/>
    <mergeCell ref="A41:B41"/>
    <mergeCell ref="A33:B33"/>
    <mergeCell ref="A34:B34"/>
    <mergeCell ref="A35:B35"/>
    <mergeCell ref="A36:B36"/>
    <mergeCell ref="A37:B37"/>
    <mergeCell ref="A48:B48"/>
    <mergeCell ref="M1:M3"/>
    <mergeCell ref="N1:N3"/>
    <mergeCell ref="O1:O3"/>
    <mergeCell ref="C2:C3"/>
    <mergeCell ref="D2:D3"/>
    <mergeCell ref="E2:E3"/>
    <mergeCell ref="F2:F3"/>
    <mergeCell ref="G2:G3"/>
    <mergeCell ref="H2:L2"/>
    <mergeCell ref="C1:L1"/>
    <mergeCell ref="A102:B102"/>
    <mergeCell ref="A52:B52"/>
    <mergeCell ref="A53:B53"/>
    <mergeCell ref="A54:B54"/>
    <mergeCell ref="A55:B55"/>
    <mergeCell ref="A56:B56"/>
    <mergeCell ref="A57:B57"/>
    <mergeCell ref="A59:B59"/>
    <mergeCell ref="A97:B97"/>
    <mergeCell ref="A98:B98"/>
    <mergeCell ref="A99:B99"/>
    <mergeCell ref="A100:B100"/>
    <mergeCell ref="A101:B101"/>
    <mergeCell ref="A79:B79"/>
    <mergeCell ref="A80:B80"/>
    <mergeCell ref="A81:B81"/>
    <mergeCell ref="A95:B95"/>
    <mergeCell ref="A87:B87"/>
    <mergeCell ref="A88:B88"/>
    <mergeCell ref="A89:B89"/>
    <mergeCell ref="A90:B90"/>
    <mergeCell ref="A91:B91"/>
    <mergeCell ref="A82:B82"/>
    <mergeCell ref="A83:B83"/>
    <mergeCell ref="A109:B109"/>
    <mergeCell ref="A110:B110"/>
    <mergeCell ref="A111:B111"/>
    <mergeCell ref="A114:B116"/>
    <mergeCell ref="A103:B103"/>
    <mergeCell ref="A104:B104"/>
    <mergeCell ref="A105:B105"/>
    <mergeCell ref="A106:B106"/>
    <mergeCell ref="A107:B107"/>
    <mergeCell ref="A108:B108"/>
    <mergeCell ref="A113:B113"/>
  </mergeCells>
  <conditionalFormatting sqref="W22 Y22 AA22 AC22 AE22 AG22 AI22 AK22 AM22 AO22 AQ22 AS22 AU22">
    <cfRule type="cellIs" dxfId="7" priority="1" operator="greaterThan">
      <formula>0</formula>
    </cfRule>
  </conditionalFormatting>
  <conditionalFormatting sqref="W41 Y41 AA41 AC41 AE41 AG41 AI41 AK41 AM41 AO41 AQ41 AS41 AU41">
    <cfRule type="cellIs" dxfId="6" priority="4" operator="greaterThan">
      <formula>0</formula>
    </cfRule>
  </conditionalFormatting>
  <conditionalFormatting sqref="W77 Y77 AA77 AC77 AE77 AG77 AI77 AK77 AM77 AO77 AQ77 AS77 AU77">
    <cfRule type="cellIs" dxfId="5" priority="2" operator="greaterThan">
      <formula>0</formula>
    </cfRule>
  </conditionalFormatting>
  <conditionalFormatting sqref="W95 Y95 AA95 AC95 AE95 AG95 AI95 AK95 AM95 AO95 AQ95 AS95 AU95">
    <cfRule type="cellIs" dxfId="4" priority="3" operator="greaterThan">
      <formula>0</formula>
    </cfRule>
  </conditionalFormatting>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A66C2-77E3-4E2D-BF72-6F98BA0E9F4D}">
  <sheetPr codeName="Planilha91">
    <tabColor rgb="FFEC7000"/>
    <pageSetUpPr fitToPage="1"/>
  </sheetPr>
  <dimension ref="A1:I81"/>
  <sheetViews>
    <sheetView showGridLines="0" zoomScaleNormal="100" workbookViewId="0">
      <pane xSplit="3" ySplit="1" topLeftCell="D45" activePane="bottomRight" state="frozen"/>
      <selection activeCell="A42" sqref="A42:C42"/>
      <selection pane="topRight" activeCell="A42" sqref="A42:C42"/>
      <selection pane="bottomLeft" activeCell="A42" sqref="A42:C42"/>
      <selection pane="bottomRight"/>
    </sheetView>
  </sheetViews>
  <sheetFormatPr defaultRowHeight="15"/>
  <cols>
    <col min="1" max="1" width="2.28515625" style="5" customWidth="1"/>
    <col min="2" max="2" width="1.5703125" style="5" customWidth="1"/>
    <col min="3" max="3" width="67.5703125" style="5" bestFit="1" customWidth="1"/>
    <col min="4" max="4" width="14.42578125" style="5" customWidth="1"/>
    <col min="5" max="9" width="15.42578125" style="5" customWidth="1"/>
  </cols>
  <sheetData>
    <row r="1" spans="1:9" ht="47.25" customHeight="1">
      <c r="A1" s="1807"/>
      <c r="B1" s="1807"/>
      <c r="C1" s="1801" t="s">
        <v>2420</v>
      </c>
      <c r="D1" s="1802" t="s">
        <v>2207</v>
      </c>
      <c r="E1" s="1803" t="s">
        <v>2283</v>
      </c>
      <c r="F1" s="1803" t="s">
        <v>2329</v>
      </c>
      <c r="G1" s="1803" t="s">
        <v>2411</v>
      </c>
      <c r="H1" s="1803" t="s">
        <v>2473</v>
      </c>
      <c r="I1" s="1803" t="s">
        <v>2518</v>
      </c>
    </row>
    <row r="2" spans="1:9">
      <c r="A2" s="1915" t="s">
        <v>1345</v>
      </c>
      <c r="B2" s="1915"/>
      <c r="C2" s="1915"/>
      <c r="D2" s="1808">
        <v>32215</v>
      </c>
      <c r="E2" s="1808">
        <v>34224</v>
      </c>
      <c r="F2" s="1808">
        <v>20597</v>
      </c>
      <c r="G2" s="1808">
        <v>23122</v>
      </c>
      <c r="H2" s="1808">
        <v>27648</v>
      </c>
      <c r="I2" s="1808">
        <v>16763</v>
      </c>
    </row>
    <row r="3" spans="1:9">
      <c r="A3" s="1778"/>
      <c r="B3" s="1947" t="s">
        <v>49</v>
      </c>
      <c r="C3" s="1947"/>
      <c r="D3" s="1316">
        <v>6952</v>
      </c>
      <c r="E3" s="1316">
        <v>7610</v>
      </c>
      <c r="F3" s="1316">
        <v>8118</v>
      </c>
      <c r="G3" s="1316">
        <v>7534</v>
      </c>
      <c r="H3" s="1316">
        <v>8929</v>
      </c>
      <c r="I3" s="1316">
        <v>8469</v>
      </c>
    </row>
    <row r="4" spans="1:9">
      <c r="A4" s="1778"/>
      <c r="B4" s="1915" t="s">
        <v>301</v>
      </c>
      <c r="C4" s="1915"/>
      <c r="D4" s="1808">
        <v>25263</v>
      </c>
      <c r="E4" s="1808">
        <v>26614</v>
      </c>
      <c r="F4" s="1808">
        <v>12479</v>
      </c>
      <c r="G4" s="1808">
        <v>15588</v>
      </c>
      <c r="H4" s="1808">
        <v>18719</v>
      </c>
      <c r="I4" s="1808">
        <v>8294</v>
      </c>
    </row>
    <row r="5" spans="1:9">
      <c r="A5" s="1778"/>
      <c r="B5" s="856"/>
      <c r="C5" s="856" t="s">
        <v>1498</v>
      </c>
      <c r="D5" s="1804">
        <v>-339</v>
      </c>
      <c r="E5" s="1804">
        <v>181</v>
      </c>
      <c r="F5" s="1804">
        <v>184</v>
      </c>
      <c r="G5" s="1804">
        <v>-357</v>
      </c>
      <c r="H5" s="1804">
        <v>215</v>
      </c>
      <c r="I5" s="1804">
        <v>149</v>
      </c>
    </row>
    <row r="6" spans="1:9">
      <c r="A6" s="1778"/>
      <c r="B6" s="856"/>
      <c r="C6" s="856" t="s">
        <v>252</v>
      </c>
      <c r="D6" s="1804">
        <v>11545</v>
      </c>
      <c r="E6" s="1804">
        <v>19070</v>
      </c>
      <c r="F6" s="1804">
        <v>3448</v>
      </c>
      <c r="G6" s="1804">
        <v>6773</v>
      </c>
      <c r="H6" s="1804">
        <v>2343</v>
      </c>
      <c r="I6" s="1804">
        <v>1237</v>
      </c>
    </row>
    <row r="7" spans="1:9">
      <c r="A7" s="1778"/>
      <c r="B7" s="856"/>
      <c r="C7" s="856" t="s">
        <v>2402</v>
      </c>
      <c r="D7" s="1804">
        <v>6693</v>
      </c>
      <c r="E7" s="1804">
        <v>7268</v>
      </c>
      <c r="F7" s="1804">
        <v>6274</v>
      </c>
      <c r="G7" s="1804">
        <v>8172</v>
      </c>
      <c r="H7" s="1804">
        <v>7857</v>
      </c>
      <c r="I7" s="1804">
        <v>7994</v>
      </c>
    </row>
    <row r="8" spans="1:9">
      <c r="A8" s="1778"/>
      <c r="B8" s="856"/>
      <c r="C8" s="856" t="s">
        <v>1372</v>
      </c>
      <c r="D8" s="1804">
        <v>-6508</v>
      </c>
      <c r="E8" s="1804">
        <v>5959</v>
      </c>
      <c r="F8" s="1804">
        <v>1463</v>
      </c>
      <c r="G8" s="1804">
        <v>532</v>
      </c>
      <c r="H8" s="1804">
        <v>720</v>
      </c>
      <c r="I8" s="1804">
        <v>1415</v>
      </c>
    </row>
    <row r="9" spans="1:9">
      <c r="A9" s="1778"/>
      <c r="B9" s="856"/>
      <c r="C9" s="856" t="s">
        <v>2421</v>
      </c>
      <c r="D9" s="1804">
        <v>5887</v>
      </c>
      <c r="E9" s="1804">
        <v>3622</v>
      </c>
      <c r="F9" s="1804">
        <v>7197</v>
      </c>
      <c r="G9" s="1804">
        <v>5756</v>
      </c>
      <c r="H9" s="1804">
        <v>8234</v>
      </c>
      <c r="I9" s="1804">
        <v>5892</v>
      </c>
    </row>
    <row r="10" spans="1:9" ht="15.75" customHeight="1">
      <c r="A10" s="1778"/>
      <c r="B10" s="856"/>
      <c r="C10" s="856" t="s">
        <v>295</v>
      </c>
      <c r="D10" s="1804">
        <v>1170</v>
      </c>
      <c r="E10" s="1804">
        <v>1186</v>
      </c>
      <c r="F10" s="1804">
        <v>1243</v>
      </c>
      <c r="G10" s="1804">
        <v>1437</v>
      </c>
      <c r="H10" s="1804">
        <v>1462</v>
      </c>
      <c r="I10" s="1804">
        <v>1341</v>
      </c>
    </row>
    <row r="11" spans="1:9" ht="26.25">
      <c r="A11" s="1778"/>
      <c r="B11" s="856"/>
      <c r="C11" s="1777" t="s">
        <v>1558</v>
      </c>
      <c r="D11" s="1804">
        <v>285</v>
      </c>
      <c r="E11" s="1804">
        <v>484</v>
      </c>
      <c r="F11" s="1804">
        <v>216</v>
      </c>
      <c r="G11" s="1804">
        <v>292</v>
      </c>
      <c r="H11" s="1804">
        <v>249</v>
      </c>
      <c r="I11" s="1804">
        <v>127</v>
      </c>
    </row>
    <row r="12" spans="1:9">
      <c r="A12" s="1778"/>
      <c r="B12" s="856"/>
      <c r="C12" s="856" t="s">
        <v>1559</v>
      </c>
      <c r="D12" s="1804">
        <v>1168</v>
      </c>
      <c r="E12" s="1804">
        <v>681</v>
      </c>
      <c r="F12" s="1804">
        <v>512</v>
      </c>
      <c r="G12" s="1804">
        <v>648</v>
      </c>
      <c r="H12" s="1804">
        <v>1493</v>
      </c>
      <c r="I12" s="1804">
        <v>1230</v>
      </c>
    </row>
    <row r="13" spans="1:9">
      <c r="A13" s="1778"/>
      <c r="B13" s="856"/>
      <c r="C13" s="856" t="s">
        <v>1346</v>
      </c>
      <c r="D13" s="1804">
        <v>-171</v>
      </c>
      <c r="E13" s="1804">
        <v>-363</v>
      </c>
      <c r="F13" s="1804">
        <v>-248</v>
      </c>
      <c r="G13" s="1804">
        <v>-229</v>
      </c>
      <c r="H13" s="1804">
        <v>-231</v>
      </c>
      <c r="I13" s="1804">
        <v>-241</v>
      </c>
    </row>
    <row r="14" spans="1:9">
      <c r="A14" s="1778"/>
      <c r="B14" s="856"/>
      <c r="C14" s="856" t="s">
        <v>2451</v>
      </c>
      <c r="D14" s="1804">
        <v>34</v>
      </c>
      <c r="E14" s="1804">
        <v>271</v>
      </c>
      <c r="F14" s="1804">
        <v>353</v>
      </c>
      <c r="G14" s="1804">
        <v>-266</v>
      </c>
      <c r="H14" s="1804">
        <v>-586</v>
      </c>
      <c r="I14" s="1804">
        <v>250</v>
      </c>
    </row>
    <row r="15" spans="1:9" ht="26.25">
      <c r="A15" s="1778"/>
      <c r="B15" s="856"/>
      <c r="C15" s="1777" t="s">
        <v>1505</v>
      </c>
      <c r="D15" s="1804">
        <v>-165</v>
      </c>
      <c r="E15" s="1804">
        <v>-131</v>
      </c>
      <c r="F15" s="1804">
        <v>-142</v>
      </c>
      <c r="G15" s="1804">
        <v>-147</v>
      </c>
      <c r="H15" s="1804">
        <v>-245</v>
      </c>
      <c r="I15" s="1804">
        <v>-295</v>
      </c>
    </row>
    <row r="16" spans="1:9" ht="26.25">
      <c r="A16" s="1778"/>
      <c r="B16" s="856"/>
      <c r="C16" s="1777" t="s">
        <v>1506</v>
      </c>
      <c r="D16" s="1804">
        <v>-2447</v>
      </c>
      <c r="E16" s="1804">
        <v>3439</v>
      </c>
      <c r="F16" s="1804">
        <v>36</v>
      </c>
      <c r="G16" s="1804">
        <v>853</v>
      </c>
      <c r="H16" s="1804">
        <v>-1890</v>
      </c>
      <c r="I16" s="1804">
        <v>117</v>
      </c>
    </row>
    <row r="17" spans="1:9" ht="26.25">
      <c r="A17" s="1778"/>
      <c r="B17" s="856"/>
      <c r="C17" s="1777" t="s">
        <v>1507</v>
      </c>
      <c r="D17" s="1804">
        <v>3420</v>
      </c>
      <c r="E17" s="1804">
        <v>-10063</v>
      </c>
      <c r="F17" s="1804">
        <v>-4541</v>
      </c>
      <c r="G17" s="1804">
        <v>-6301</v>
      </c>
      <c r="H17" s="1804">
        <v>-1386</v>
      </c>
      <c r="I17" s="1804">
        <v>-6694</v>
      </c>
    </row>
    <row r="18" spans="1:9">
      <c r="A18" s="1778"/>
      <c r="B18" s="856"/>
      <c r="C18" s="856" t="s">
        <v>1508</v>
      </c>
      <c r="D18" s="1804">
        <v>4699</v>
      </c>
      <c r="E18" s="1804">
        <v>-6199</v>
      </c>
      <c r="F18" s="1804">
        <v>-3857</v>
      </c>
      <c r="G18" s="1804">
        <v>-1725</v>
      </c>
      <c r="H18" s="1804">
        <v>4</v>
      </c>
      <c r="I18" s="1804">
        <v>-4175</v>
      </c>
    </row>
    <row r="19" spans="1:9">
      <c r="A19" s="1778"/>
      <c r="B19" s="856"/>
      <c r="C19" s="856" t="s">
        <v>2422</v>
      </c>
      <c r="D19" s="1804">
        <v>4</v>
      </c>
      <c r="E19" s="1804">
        <v>-10</v>
      </c>
      <c r="F19" s="1804">
        <v>8</v>
      </c>
      <c r="G19" s="1804">
        <v>0</v>
      </c>
      <c r="H19" s="1804">
        <v>-1</v>
      </c>
      <c r="I19" s="1804">
        <v>1407</v>
      </c>
    </row>
    <row r="20" spans="1:9">
      <c r="A20" s="1778"/>
      <c r="B20" s="856"/>
      <c r="C20" s="856" t="s">
        <v>46</v>
      </c>
      <c r="D20" s="1804">
        <v>-12</v>
      </c>
      <c r="E20" s="1804">
        <v>1219</v>
      </c>
      <c r="F20" s="1804">
        <v>333</v>
      </c>
      <c r="G20" s="1804">
        <v>150</v>
      </c>
      <c r="H20" s="1804">
        <v>481</v>
      </c>
      <c r="I20" s="1804">
        <v>-1460</v>
      </c>
    </row>
    <row r="21" spans="1:9">
      <c r="A21" s="1915" t="s">
        <v>2423</v>
      </c>
      <c r="B21" s="1915"/>
      <c r="C21" s="1915"/>
      <c r="D21" s="1805">
        <v>-6674</v>
      </c>
      <c r="E21" s="1805">
        <v>21714</v>
      </c>
      <c r="F21" s="1805">
        <v>21753</v>
      </c>
      <c r="G21" s="1805">
        <v>21855</v>
      </c>
      <c r="H21" s="1805">
        <v>-14947</v>
      </c>
      <c r="I21" s="1805">
        <v>17660</v>
      </c>
    </row>
    <row r="22" spans="1:9">
      <c r="A22" s="1778"/>
      <c r="B22" s="2111" t="s">
        <v>1518</v>
      </c>
      <c r="C22" s="2111"/>
      <c r="D22" s="1804">
        <v>0</v>
      </c>
      <c r="E22" s="1804">
        <v>0</v>
      </c>
      <c r="F22" s="1804">
        <v>0</v>
      </c>
      <c r="G22" s="1804">
        <v>0</v>
      </c>
      <c r="H22" s="1804">
        <v>0</v>
      </c>
      <c r="I22" s="1804">
        <v>0</v>
      </c>
    </row>
    <row r="23" spans="1:9">
      <c r="A23" s="1778"/>
      <c r="B23" s="855"/>
      <c r="C23" s="856" t="s">
        <v>97</v>
      </c>
      <c r="D23" s="1804">
        <v>9492</v>
      </c>
      <c r="E23" s="1804">
        <v>2122</v>
      </c>
      <c r="F23" s="1804">
        <v>9248</v>
      </c>
      <c r="G23" s="1804">
        <v>3843</v>
      </c>
      <c r="H23" s="1804">
        <v>-3087</v>
      </c>
      <c r="I23" s="1804">
        <v>8054</v>
      </c>
    </row>
    <row r="24" spans="1:9">
      <c r="A24" s="1778"/>
      <c r="B24" s="855"/>
      <c r="C24" s="856" t="s">
        <v>96</v>
      </c>
      <c r="D24" s="1804">
        <v>-1420</v>
      </c>
      <c r="E24" s="1804">
        <v>2664</v>
      </c>
      <c r="F24" s="1804">
        <v>-75214</v>
      </c>
      <c r="G24" s="1804">
        <v>6318</v>
      </c>
      <c r="H24" s="1804">
        <v>16924</v>
      </c>
      <c r="I24" s="1804">
        <v>-45842</v>
      </c>
    </row>
    <row r="25" spans="1:9" s="637" customFormat="1">
      <c r="A25" s="1809"/>
      <c r="B25" s="856"/>
      <c r="C25" s="856" t="s">
        <v>282</v>
      </c>
      <c r="D25" s="1806">
        <v>-1003</v>
      </c>
      <c r="E25" s="1806">
        <v>-6756</v>
      </c>
      <c r="F25" s="1806">
        <v>-5337</v>
      </c>
      <c r="G25" s="1806">
        <v>-10037</v>
      </c>
      <c r="H25" s="1806">
        <v>-10964</v>
      </c>
      <c r="I25" s="1806">
        <v>-9390</v>
      </c>
    </row>
    <row r="26" spans="1:9">
      <c r="A26" s="1778"/>
      <c r="B26" s="856"/>
      <c r="C26" s="856" t="s">
        <v>280</v>
      </c>
      <c r="D26" s="1804">
        <v>-1618</v>
      </c>
      <c r="E26" s="1804">
        <v>-48841</v>
      </c>
      <c r="F26" s="1804">
        <v>-25552</v>
      </c>
      <c r="G26" s="1804">
        <v>-14177</v>
      </c>
      <c r="H26" s="1804">
        <v>7850</v>
      </c>
      <c r="I26" s="1804">
        <v>-12289</v>
      </c>
    </row>
    <row r="27" spans="1:9">
      <c r="A27" s="1778"/>
      <c r="B27" s="856"/>
      <c r="C27" s="856" t="s">
        <v>1347</v>
      </c>
      <c r="D27" s="1804">
        <v>-2521</v>
      </c>
      <c r="E27" s="1804">
        <v>4047</v>
      </c>
      <c r="F27" s="1804">
        <v>-1955</v>
      </c>
      <c r="G27" s="1804">
        <v>-3405</v>
      </c>
      <c r="H27" s="1804">
        <v>-446</v>
      </c>
      <c r="I27" s="1804">
        <v>-734</v>
      </c>
    </row>
    <row r="28" spans="1:9" s="637" customFormat="1">
      <c r="A28" s="1809"/>
      <c r="B28" s="856"/>
      <c r="C28" s="856" t="s">
        <v>1670</v>
      </c>
      <c r="D28" s="1806">
        <v>-17770</v>
      </c>
      <c r="E28" s="1806">
        <v>7716</v>
      </c>
      <c r="F28" s="1806">
        <v>8139</v>
      </c>
      <c r="G28" s="1806">
        <v>-7401</v>
      </c>
      <c r="H28" s="1806">
        <v>-74067</v>
      </c>
      <c r="I28" s="1806">
        <v>11929</v>
      </c>
    </row>
    <row r="29" spans="1:9">
      <c r="A29" s="1778"/>
      <c r="B29" s="856"/>
      <c r="C29" s="856" t="s">
        <v>82</v>
      </c>
      <c r="D29" s="1804">
        <v>4259</v>
      </c>
      <c r="E29" s="1804">
        <v>-5096</v>
      </c>
      <c r="F29" s="1804">
        <v>-5659</v>
      </c>
      <c r="G29" s="1804">
        <v>1228</v>
      </c>
      <c r="H29" s="1804">
        <v>-5103</v>
      </c>
      <c r="I29" s="1804">
        <v>-1718</v>
      </c>
    </row>
    <row r="30" spans="1:9">
      <c r="A30" s="1778"/>
      <c r="B30" s="856"/>
      <c r="C30" s="856" t="s">
        <v>279</v>
      </c>
      <c r="D30" s="1804">
        <v>673</v>
      </c>
      <c r="E30" s="1804">
        <v>-512</v>
      </c>
      <c r="F30" s="1804">
        <v>814</v>
      </c>
      <c r="G30" s="1804">
        <v>-221</v>
      </c>
      <c r="H30" s="1804">
        <v>-81</v>
      </c>
      <c r="I30" s="1804">
        <v>-1006</v>
      </c>
    </row>
    <row r="31" spans="1:9">
      <c r="A31" s="1778"/>
      <c r="B31" s="856"/>
      <c r="C31" s="856" t="s">
        <v>63</v>
      </c>
      <c r="D31" s="1804">
        <v>-3483</v>
      </c>
      <c r="E31" s="1804">
        <v>-3047</v>
      </c>
      <c r="F31" s="1804">
        <v>39</v>
      </c>
      <c r="G31" s="1804">
        <v>-3366</v>
      </c>
      <c r="H31" s="1804">
        <v>149</v>
      </c>
      <c r="I31" s="1804">
        <v>-397</v>
      </c>
    </row>
    <row r="32" spans="1:9">
      <c r="A32" s="1778"/>
      <c r="B32" s="1915" t="s">
        <v>1519</v>
      </c>
      <c r="C32" s="1915"/>
      <c r="D32" s="1804">
        <v>0</v>
      </c>
      <c r="E32" s="1804">
        <v>0</v>
      </c>
      <c r="F32" s="1804">
        <v>0</v>
      </c>
      <c r="G32" s="1804">
        <v>0</v>
      </c>
      <c r="H32" s="1804">
        <v>0</v>
      </c>
      <c r="I32" s="1804">
        <v>0</v>
      </c>
    </row>
    <row r="33" spans="1:9">
      <c r="A33" s="1778"/>
      <c r="B33" s="856"/>
      <c r="C33" s="856" t="s">
        <v>51</v>
      </c>
      <c r="D33" s="1804">
        <v>-43329</v>
      </c>
      <c r="E33" s="1804">
        <v>21650</v>
      </c>
      <c r="F33" s="1804">
        <v>15281</v>
      </c>
      <c r="G33" s="1804">
        <v>43396</v>
      </c>
      <c r="H33" s="1804">
        <v>8447</v>
      </c>
      <c r="I33" s="1804">
        <v>9003</v>
      </c>
    </row>
    <row r="34" spans="1:9" s="61" customFormat="1">
      <c r="A34" s="156"/>
      <c r="B34" s="855"/>
      <c r="C34" s="856" t="s">
        <v>121</v>
      </c>
      <c r="D34" s="1804">
        <v>3794</v>
      </c>
      <c r="E34" s="1804">
        <v>-11323</v>
      </c>
      <c r="F34" s="1804">
        <v>61311</v>
      </c>
      <c r="G34" s="1804">
        <v>655</v>
      </c>
      <c r="H34" s="1804">
        <v>25004</v>
      </c>
      <c r="I34" s="1804">
        <v>38583</v>
      </c>
    </row>
    <row r="35" spans="1:9">
      <c r="A35" s="1778"/>
      <c r="B35" s="856"/>
      <c r="C35" s="856" t="s">
        <v>119</v>
      </c>
      <c r="D35" s="1804">
        <v>41630</v>
      </c>
      <c r="E35" s="1804">
        <v>40608</v>
      </c>
      <c r="F35" s="1804">
        <v>31570</v>
      </c>
      <c r="G35" s="1804">
        <v>11646</v>
      </c>
      <c r="H35" s="1804">
        <v>12149</v>
      </c>
      <c r="I35" s="1804">
        <v>13311</v>
      </c>
    </row>
    <row r="36" spans="1:9">
      <c r="A36" s="1778"/>
      <c r="B36" s="856"/>
      <c r="C36" s="856" t="s">
        <v>118</v>
      </c>
      <c r="D36" s="1804">
        <v>-2015</v>
      </c>
      <c r="E36" s="1804">
        <v>5015</v>
      </c>
      <c r="F36" s="1804">
        <v>2512</v>
      </c>
      <c r="G36" s="1804">
        <v>-151</v>
      </c>
      <c r="H36" s="1804">
        <v>-186</v>
      </c>
      <c r="I36" s="1804">
        <v>-2288</v>
      </c>
    </row>
    <row r="37" spans="1:9">
      <c r="A37" s="1778"/>
      <c r="B37" s="856"/>
      <c r="C37" s="856" t="s">
        <v>117</v>
      </c>
      <c r="D37" s="1804">
        <v>2099</v>
      </c>
      <c r="E37" s="1804">
        <v>9744</v>
      </c>
      <c r="F37" s="1804">
        <v>6227</v>
      </c>
      <c r="G37" s="1804">
        <v>-9656</v>
      </c>
      <c r="H37" s="1804">
        <v>4209</v>
      </c>
      <c r="I37" s="1804">
        <v>8727</v>
      </c>
    </row>
    <row r="38" spans="1:9">
      <c r="A38" s="1778"/>
      <c r="B38" s="856"/>
      <c r="C38" s="856" t="s">
        <v>1513</v>
      </c>
      <c r="D38" s="1804">
        <v>-28</v>
      </c>
      <c r="E38" s="1804">
        <v>2</v>
      </c>
      <c r="F38" s="1804">
        <v>-22</v>
      </c>
      <c r="G38" s="1804">
        <v>-4</v>
      </c>
      <c r="H38" s="1804">
        <v>27</v>
      </c>
      <c r="I38" s="1804">
        <v>11</v>
      </c>
    </row>
    <row r="39" spans="1:9" ht="17.25" customHeight="1">
      <c r="A39" s="1778"/>
      <c r="B39" s="856"/>
      <c r="C39" s="856" t="s">
        <v>2396</v>
      </c>
      <c r="D39" s="1804">
        <v>-2429</v>
      </c>
      <c r="E39" s="1804">
        <v>-2379</v>
      </c>
      <c r="F39" s="1804">
        <v>1759</v>
      </c>
      <c r="G39" s="1804">
        <v>304</v>
      </c>
      <c r="H39" s="1804">
        <v>1863</v>
      </c>
      <c r="I39" s="1804">
        <v>2908</v>
      </c>
    </row>
    <row r="40" spans="1:9" ht="17.25" customHeight="1">
      <c r="A40" s="1778"/>
      <c r="B40" s="856"/>
      <c r="C40" s="856" t="s">
        <v>114</v>
      </c>
      <c r="D40" s="1804">
        <v>2850</v>
      </c>
      <c r="E40" s="1804">
        <v>-1625</v>
      </c>
      <c r="F40" s="1804">
        <v>345</v>
      </c>
      <c r="G40" s="1804">
        <v>2244</v>
      </c>
      <c r="H40" s="1804">
        <v>-484</v>
      </c>
      <c r="I40" s="1804">
        <v>1987</v>
      </c>
    </row>
    <row r="41" spans="1:9">
      <c r="A41" s="1778"/>
      <c r="B41" s="856"/>
      <c r="C41" s="856" t="s">
        <v>113</v>
      </c>
      <c r="D41" s="1804">
        <v>-1547</v>
      </c>
      <c r="E41" s="1804">
        <v>2003</v>
      </c>
      <c r="F41" s="1804">
        <v>1232</v>
      </c>
      <c r="G41" s="1804">
        <v>637</v>
      </c>
      <c r="H41" s="1804">
        <v>691</v>
      </c>
      <c r="I41" s="1804">
        <v>1882</v>
      </c>
    </row>
    <row r="42" spans="1:9">
      <c r="A42" s="1778"/>
      <c r="B42" s="856"/>
      <c r="C42" s="856" t="s">
        <v>111</v>
      </c>
      <c r="D42" s="1804">
        <v>8397</v>
      </c>
      <c r="E42" s="1804">
        <v>6746</v>
      </c>
      <c r="F42" s="1804">
        <v>-2180</v>
      </c>
      <c r="G42" s="1804">
        <v>3593</v>
      </c>
      <c r="H42" s="1804">
        <v>3565</v>
      </c>
      <c r="I42" s="1804">
        <v>-3488</v>
      </c>
    </row>
    <row r="43" spans="1:9">
      <c r="A43" s="1778"/>
      <c r="B43" s="856"/>
      <c r="C43" s="856" t="s">
        <v>276</v>
      </c>
      <c r="D43" s="1804">
        <v>-2705</v>
      </c>
      <c r="E43" s="1804">
        <v>-1024</v>
      </c>
      <c r="F43" s="1804">
        <v>-805</v>
      </c>
      <c r="G43" s="1804">
        <v>-3591</v>
      </c>
      <c r="H43" s="1804">
        <v>-1407</v>
      </c>
      <c r="I43" s="1804">
        <v>-1583</v>
      </c>
    </row>
    <row r="44" spans="1:9">
      <c r="A44" s="1915" t="s">
        <v>1348</v>
      </c>
      <c r="B44" s="1915"/>
      <c r="C44" s="1915"/>
      <c r="D44" s="1805">
        <v>25541</v>
      </c>
      <c r="E44" s="1805">
        <v>55938</v>
      </c>
      <c r="F44" s="1805">
        <v>42350</v>
      </c>
      <c r="G44" s="1805">
        <v>44977</v>
      </c>
      <c r="H44" s="1805">
        <v>12701</v>
      </c>
      <c r="I44" s="1805">
        <v>34423</v>
      </c>
    </row>
    <row r="45" spans="1:9" ht="25.5" customHeight="1">
      <c r="A45" s="1778"/>
      <c r="B45" s="1948" t="s">
        <v>1509</v>
      </c>
      <c r="C45" s="1948"/>
      <c r="D45" s="1804">
        <v>42</v>
      </c>
      <c r="E45" s="1804">
        <v>-3</v>
      </c>
      <c r="F45" s="1804">
        <v>206</v>
      </c>
      <c r="G45" s="1804">
        <v>34</v>
      </c>
      <c r="H45" s="1804">
        <v>216</v>
      </c>
      <c r="I45" s="1804">
        <v>-47</v>
      </c>
    </row>
    <row r="46" spans="1:9" s="61" customFormat="1">
      <c r="A46" s="156"/>
      <c r="B46" s="1947" t="s">
        <v>1510</v>
      </c>
      <c r="C46" s="1947"/>
      <c r="D46" s="1804">
        <v>14</v>
      </c>
      <c r="E46" s="1804">
        <v>8</v>
      </c>
      <c r="F46" s="1804">
        <v>41</v>
      </c>
      <c r="G46" s="1804">
        <v>40</v>
      </c>
      <c r="H46" s="1804">
        <v>21</v>
      </c>
      <c r="I46" s="1804">
        <v>131</v>
      </c>
    </row>
    <row r="47" spans="1:9" ht="15" customHeight="1">
      <c r="A47" s="1778"/>
      <c r="B47" s="1947" t="s">
        <v>266</v>
      </c>
      <c r="C47" s="1947"/>
      <c r="D47" s="1804">
        <v>1</v>
      </c>
      <c r="E47" s="1804">
        <v>0</v>
      </c>
      <c r="F47" s="1804">
        <v>1</v>
      </c>
      <c r="G47" s="1804">
        <v>20</v>
      </c>
      <c r="H47" s="1804">
        <v>33</v>
      </c>
      <c r="I47" s="1804">
        <v>39</v>
      </c>
    </row>
    <row r="48" spans="1:9" ht="30" customHeight="1">
      <c r="A48" s="1778"/>
      <c r="B48" s="1948" t="s">
        <v>2424</v>
      </c>
      <c r="C48" s="1948"/>
      <c r="D48" s="1804">
        <v>26834</v>
      </c>
      <c r="E48" s="1804">
        <v>-26187</v>
      </c>
      <c r="F48" s="1804">
        <v>12876</v>
      </c>
      <c r="G48" s="1804">
        <v>-2707</v>
      </c>
      <c r="H48" s="1804">
        <v>3877</v>
      </c>
      <c r="I48" s="1804">
        <v>35</v>
      </c>
    </row>
    <row r="49" spans="1:9" ht="15.75" customHeight="1">
      <c r="A49" s="1778"/>
      <c r="B49" s="1947" t="s">
        <v>2115</v>
      </c>
      <c r="C49" s="1947"/>
      <c r="D49" s="1804">
        <v>-26790</v>
      </c>
      <c r="E49" s="1804">
        <v>-19857</v>
      </c>
      <c r="F49" s="1804">
        <v>-7193</v>
      </c>
      <c r="G49" s="1804">
        <v>-7113</v>
      </c>
      <c r="H49" s="1804">
        <v>-14190</v>
      </c>
      <c r="I49" s="1804">
        <v>-13331</v>
      </c>
    </row>
    <row r="50" spans="1:9">
      <c r="A50" s="1778"/>
      <c r="B50" s="1947" t="s">
        <v>2116</v>
      </c>
      <c r="C50" s="1947"/>
      <c r="D50" s="1804">
        <v>-521</v>
      </c>
      <c r="E50" s="1804">
        <v>-7</v>
      </c>
      <c r="F50" s="1804">
        <v>-18</v>
      </c>
      <c r="G50" s="1804">
        <v>-33</v>
      </c>
      <c r="H50" s="1804">
        <v>-138</v>
      </c>
      <c r="I50" s="1804">
        <v>-856</v>
      </c>
    </row>
    <row r="51" spans="1:9">
      <c r="A51" s="1778"/>
      <c r="B51" s="1947" t="s">
        <v>1948</v>
      </c>
      <c r="C51" s="1947"/>
      <c r="D51" s="1804">
        <v>-336</v>
      </c>
      <c r="E51" s="1804">
        <v>-517</v>
      </c>
      <c r="F51" s="1804">
        <v>-537</v>
      </c>
      <c r="G51" s="1804">
        <v>-472</v>
      </c>
      <c r="H51" s="1804">
        <v>-501</v>
      </c>
      <c r="I51" s="1804">
        <v>-708</v>
      </c>
    </row>
    <row r="52" spans="1:9">
      <c r="A52" s="1778"/>
      <c r="B52" s="1947" t="s">
        <v>1539</v>
      </c>
      <c r="C52" s="1947"/>
      <c r="D52" s="1804">
        <v>-1370</v>
      </c>
      <c r="E52" s="1804">
        <v>-1593</v>
      </c>
      <c r="F52" s="1804">
        <v>-1332</v>
      </c>
      <c r="G52" s="1804">
        <v>-1769</v>
      </c>
      <c r="H52" s="1804">
        <v>-1230</v>
      </c>
      <c r="I52" s="1804">
        <v>-1076</v>
      </c>
    </row>
    <row r="53" spans="1:9">
      <c r="A53" s="1915" t="s">
        <v>1349</v>
      </c>
      <c r="B53" s="1915"/>
      <c r="C53" s="1915"/>
      <c r="D53" s="1805">
        <v>-2126</v>
      </c>
      <c r="E53" s="1805">
        <v>-48156</v>
      </c>
      <c r="F53" s="1805">
        <v>4044</v>
      </c>
      <c r="G53" s="1805">
        <v>-12000</v>
      </c>
      <c r="H53" s="1805">
        <v>-11912</v>
      </c>
      <c r="I53" s="1805">
        <v>-15813</v>
      </c>
    </row>
    <row r="54" spans="1:9">
      <c r="A54" s="855"/>
      <c r="B54" s="1947" t="s">
        <v>410</v>
      </c>
      <c r="C54" s="1947"/>
      <c r="D54" s="1804">
        <v>0</v>
      </c>
      <c r="E54" s="1804">
        <v>0</v>
      </c>
      <c r="F54" s="1804">
        <v>1004</v>
      </c>
      <c r="G54" s="1804">
        <v>0</v>
      </c>
      <c r="H54" s="1804">
        <v>0</v>
      </c>
      <c r="I54" s="1804">
        <v>0</v>
      </c>
    </row>
    <row r="55" spans="1:9">
      <c r="A55" s="1778"/>
      <c r="B55" s="1947" t="s">
        <v>409</v>
      </c>
      <c r="C55" s="1947"/>
      <c r="D55" s="1804">
        <v>-6622</v>
      </c>
      <c r="E55" s="1804">
        <v>-2083</v>
      </c>
      <c r="F55" s="1804">
        <v>-10803</v>
      </c>
      <c r="G55" s="1804">
        <v>-398</v>
      </c>
      <c r="H55" s="1804">
        <v>-11210</v>
      </c>
      <c r="I55" s="1804">
        <v>-740</v>
      </c>
    </row>
    <row r="56" spans="1:9">
      <c r="A56" s="1778"/>
      <c r="B56" s="1947" t="s">
        <v>1520</v>
      </c>
      <c r="C56" s="1947"/>
      <c r="D56" s="1804">
        <v>-1520</v>
      </c>
      <c r="E56" s="1804">
        <v>239</v>
      </c>
      <c r="F56" s="1804">
        <v>-1968</v>
      </c>
      <c r="G56" s="1804">
        <v>481</v>
      </c>
      <c r="H56" s="1804">
        <v>115</v>
      </c>
      <c r="I56" s="1804">
        <v>-1177</v>
      </c>
    </row>
    <row r="57" spans="1:9">
      <c r="A57" s="1778"/>
      <c r="B57" s="1947" t="s">
        <v>188</v>
      </c>
      <c r="C57" s="1947"/>
      <c r="D57" s="1804">
        <v>0</v>
      </c>
      <c r="E57" s="1804">
        <v>0</v>
      </c>
      <c r="F57" s="1804">
        <v>0</v>
      </c>
      <c r="G57" s="1804">
        <v>-689</v>
      </c>
      <c r="H57" s="1804">
        <v>0</v>
      </c>
      <c r="I57" s="1804">
        <v>0</v>
      </c>
    </row>
    <row r="58" spans="1:9">
      <c r="A58" s="1778"/>
      <c r="B58" s="1947" t="s">
        <v>1489</v>
      </c>
      <c r="C58" s="1947"/>
      <c r="D58" s="1804">
        <v>453</v>
      </c>
      <c r="E58" s="1804">
        <v>0</v>
      </c>
      <c r="F58" s="1804">
        <v>0</v>
      </c>
      <c r="G58" s="1804">
        <v>586</v>
      </c>
      <c r="H58" s="1804">
        <v>0</v>
      </c>
      <c r="I58" s="1804">
        <v>80</v>
      </c>
    </row>
    <row r="59" spans="1:9">
      <c r="A59" s="1778"/>
      <c r="B59" s="1947" t="s">
        <v>949</v>
      </c>
      <c r="C59" s="1947"/>
      <c r="D59" s="1804">
        <v>-301</v>
      </c>
      <c r="E59" s="1804">
        <v>0</v>
      </c>
      <c r="F59" s="1804">
        <v>15</v>
      </c>
      <c r="G59" s="1804">
        <v>-81</v>
      </c>
      <c r="H59" s="1804">
        <v>-306</v>
      </c>
      <c r="I59" s="1804">
        <v>16</v>
      </c>
    </row>
    <row r="60" spans="1:9">
      <c r="A60" s="1778"/>
      <c r="B60" s="1947" t="s">
        <v>256</v>
      </c>
      <c r="C60" s="1947"/>
      <c r="D60" s="1804">
        <v>-2784</v>
      </c>
      <c r="E60" s="1804">
        <v>-445</v>
      </c>
      <c r="F60" s="1804">
        <v>-3031</v>
      </c>
      <c r="G60" s="1804">
        <v>-2556</v>
      </c>
      <c r="H60" s="1804">
        <v>-2437</v>
      </c>
      <c r="I60" s="1804">
        <v>-4908</v>
      </c>
    </row>
    <row r="61" spans="1:9">
      <c r="A61" s="1915" t="s">
        <v>1350</v>
      </c>
      <c r="B61" s="1915"/>
      <c r="C61" s="1915"/>
      <c r="D61" s="1805">
        <v>-10774</v>
      </c>
      <c r="E61" s="1805">
        <v>-2289</v>
      </c>
      <c r="F61" s="1805">
        <v>-14783</v>
      </c>
      <c r="G61" s="1805">
        <v>-2657</v>
      </c>
      <c r="H61" s="1805">
        <v>-13838</v>
      </c>
      <c r="I61" s="1805">
        <v>-6729</v>
      </c>
    </row>
    <row r="62" spans="1:9">
      <c r="A62" s="1915" t="s">
        <v>1351</v>
      </c>
      <c r="B62" s="1915"/>
      <c r="C62" s="1915"/>
      <c r="D62" s="1805">
        <v>12641</v>
      </c>
      <c r="E62" s="1805">
        <v>5493</v>
      </c>
      <c r="F62" s="1805">
        <v>31611</v>
      </c>
      <c r="G62" s="1805">
        <v>30320</v>
      </c>
      <c r="H62" s="1805">
        <v>-13049</v>
      </c>
      <c r="I62" s="1805">
        <v>11881</v>
      </c>
    </row>
    <row r="63" spans="1:9">
      <c r="A63" s="1778"/>
      <c r="B63" s="1947" t="s">
        <v>253</v>
      </c>
      <c r="C63" s="1947"/>
      <c r="D63" s="1804">
        <v>103887</v>
      </c>
      <c r="E63" s="1804">
        <v>104983</v>
      </c>
      <c r="F63" s="1804">
        <v>91406</v>
      </c>
      <c r="G63" s="1804">
        <v>104257</v>
      </c>
      <c r="H63" s="1804">
        <v>127804</v>
      </c>
      <c r="I63" s="1804">
        <v>112412</v>
      </c>
    </row>
    <row r="64" spans="1:9">
      <c r="A64" s="1778"/>
      <c r="B64" s="1947" t="s">
        <v>252</v>
      </c>
      <c r="C64" s="1947"/>
      <c r="D64" s="1804">
        <v>-11545</v>
      </c>
      <c r="E64" s="1804">
        <v>-19070</v>
      </c>
      <c r="F64" s="1804">
        <v>-3448</v>
      </c>
      <c r="G64" s="1804">
        <v>-6773</v>
      </c>
      <c r="H64" s="1804">
        <v>-2343</v>
      </c>
      <c r="I64" s="1804">
        <v>-1237</v>
      </c>
    </row>
    <row r="65" spans="1:9">
      <c r="A65" s="1778"/>
      <c r="B65" s="1915" t="s">
        <v>251</v>
      </c>
      <c r="C65" s="1915"/>
      <c r="D65" s="1805">
        <v>104983</v>
      </c>
      <c r="E65" s="1805">
        <v>91406</v>
      </c>
      <c r="F65" s="1805">
        <v>119569</v>
      </c>
      <c r="G65" s="1805">
        <v>127804</v>
      </c>
      <c r="H65" s="1805">
        <v>112412</v>
      </c>
      <c r="I65" s="1805">
        <v>123056</v>
      </c>
    </row>
    <row r="66" spans="1:9">
      <c r="A66" s="1778"/>
      <c r="B66" s="856"/>
      <c r="C66" s="856" t="s">
        <v>62</v>
      </c>
      <c r="D66" s="1804">
        <v>42722</v>
      </c>
      <c r="E66" s="1804">
        <v>33839</v>
      </c>
      <c r="F66" s="1804">
        <v>35402</v>
      </c>
      <c r="G66" s="1804">
        <v>33007</v>
      </c>
      <c r="H66" s="1804">
        <v>30636</v>
      </c>
      <c r="I66" s="1804">
        <v>33672</v>
      </c>
    </row>
    <row r="67" spans="1:9" s="61" customFormat="1">
      <c r="A67" s="156"/>
      <c r="B67" s="856"/>
      <c r="C67" s="856" t="s">
        <v>97</v>
      </c>
      <c r="D67" s="1804">
        <v>16420</v>
      </c>
      <c r="E67" s="1804">
        <v>6358</v>
      </c>
      <c r="F67" s="1804">
        <v>8981</v>
      </c>
      <c r="G67" s="1804">
        <v>11941</v>
      </c>
      <c r="H67" s="1804">
        <v>7074</v>
      </c>
      <c r="I67" s="1804">
        <v>7733</v>
      </c>
    </row>
    <row r="68" spans="1:9" s="61" customFormat="1">
      <c r="A68" s="156"/>
      <c r="B68" s="856"/>
      <c r="C68" s="856" t="s">
        <v>1925</v>
      </c>
      <c r="D68" s="1804">
        <v>45841</v>
      </c>
      <c r="E68" s="1804">
        <v>51209</v>
      </c>
      <c r="F68" s="1804">
        <v>75186</v>
      </c>
      <c r="G68" s="1804">
        <v>82856</v>
      </c>
      <c r="H68" s="1804">
        <v>74702</v>
      </c>
      <c r="I68" s="1804">
        <v>81651</v>
      </c>
    </row>
    <row r="69" spans="1:9" ht="24.75" customHeight="1">
      <c r="A69" s="2110" t="s">
        <v>1614</v>
      </c>
      <c r="B69" s="2110"/>
      <c r="C69" s="2110"/>
      <c r="D69" s="1804">
        <v>0</v>
      </c>
      <c r="E69" s="1804">
        <v>0</v>
      </c>
      <c r="F69" s="1804">
        <v>0</v>
      </c>
      <c r="G69" s="1804">
        <v>0</v>
      </c>
      <c r="H69" s="1804">
        <v>0</v>
      </c>
      <c r="I69" s="1804">
        <v>0</v>
      </c>
    </row>
    <row r="70" spans="1:9">
      <c r="A70" s="1778"/>
      <c r="B70" s="1947" t="s">
        <v>249</v>
      </c>
      <c r="C70" s="1947"/>
      <c r="D70" s="1804">
        <v>56816</v>
      </c>
      <c r="E70" s="1804">
        <v>50940</v>
      </c>
      <c r="F70" s="1804">
        <v>57365</v>
      </c>
      <c r="G70" s="1804">
        <v>54503</v>
      </c>
      <c r="H70" s="1804">
        <v>53628</v>
      </c>
      <c r="I70" s="1804">
        <v>52927</v>
      </c>
    </row>
    <row r="71" spans="1:9" s="61" customFormat="1">
      <c r="A71" s="156"/>
      <c r="B71" s="1947" t="s">
        <v>248</v>
      </c>
      <c r="C71" s="1947"/>
      <c r="D71" s="1804">
        <v>26282</v>
      </c>
      <c r="E71" s="1804">
        <v>17911</v>
      </c>
      <c r="F71" s="1804">
        <v>29531</v>
      </c>
      <c r="G71" s="1804">
        <v>29864</v>
      </c>
      <c r="H71" s="1804">
        <v>29512</v>
      </c>
      <c r="I71" s="1804">
        <v>29985</v>
      </c>
    </row>
    <row r="72" spans="1:9">
      <c r="A72" s="1915" t="s">
        <v>1563</v>
      </c>
      <c r="B72" s="1915"/>
      <c r="C72" s="1915"/>
      <c r="D72" s="1804">
        <v>0</v>
      </c>
      <c r="E72" s="1804">
        <v>0</v>
      </c>
      <c r="F72" s="1804">
        <v>0</v>
      </c>
      <c r="G72" s="1804">
        <v>0</v>
      </c>
      <c r="H72" s="1804">
        <v>0</v>
      </c>
      <c r="I72" s="1804">
        <v>0</v>
      </c>
    </row>
    <row r="73" spans="1:9">
      <c r="A73" s="1778"/>
      <c r="B73" s="1947" t="s">
        <v>2425</v>
      </c>
      <c r="C73" s="1947"/>
      <c r="D73" s="1804">
        <v>0</v>
      </c>
      <c r="E73" s="1804">
        <v>0</v>
      </c>
      <c r="F73" s="1804">
        <v>0</v>
      </c>
      <c r="G73" s="1804">
        <v>0</v>
      </c>
      <c r="H73" s="1804">
        <v>0</v>
      </c>
      <c r="I73" s="1804">
        <v>0</v>
      </c>
    </row>
    <row r="74" spans="1:9">
      <c r="A74" s="1778"/>
      <c r="B74" s="1947" t="s">
        <v>2426</v>
      </c>
      <c r="C74" s="1947"/>
      <c r="D74" s="1804">
        <v>961</v>
      </c>
      <c r="E74" s="1804">
        <v>0</v>
      </c>
      <c r="F74" s="1804">
        <v>0</v>
      </c>
      <c r="G74" s="1804">
        <v>0</v>
      </c>
      <c r="H74" s="1804">
        <v>0</v>
      </c>
      <c r="I74" s="1804">
        <v>0</v>
      </c>
    </row>
    <row r="75" spans="1:9" ht="15.75" thickBot="1">
      <c r="A75" s="1810"/>
      <c r="B75" s="2109" t="s">
        <v>2427</v>
      </c>
      <c r="C75" s="2109"/>
      <c r="D75" s="1901">
        <v>1846</v>
      </c>
      <c r="E75" s="1901">
        <v>3376</v>
      </c>
      <c r="F75" s="1901">
        <v>2100</v>
      </c>
      <c r="G75" s="1901">
        <v>2556</v>
      </c>
      <c r="H75" s="1901">
        <v>4865</v>
      </c>
      <c r="I75" s="1901">
        <v>2738</v>
      </c>
    </row>
    <row r="76" spans="1:9">
      <c r="A76" s="720" t="s">
        <v>1648</v>
      </c>
      <c r="B76" s="1811"/>
      <c r="C76" s="1811"/>
      <c r="D76" s="1316"/>
    </row>
    <row r="77" spans="1:9">
      <c r="A77" s="1812"/>
      <c r="B77" s="1813"/>
      <c r="C77" s="1813"/>
      <c r="D77" s="1804"/>
    </row>
    <row r="78" spans="1:9">
      <c r="A78" s="1814"/>
      <c r="B78" s="1814"/>
      <c r="C78" s="1814"/>
    </row>
    <row r="79" spans="1:9">
      <c r="A79" s="1815"/>
      <c r="B79" s="1816"/>
      <c r="C79" s="1816"/>
      <c r="D79" s="1804"/>
    </row>
    <row r="80" spans="1:9">
      <c r="A80" s="1814"/>
      <c r="B80" s="1817"/>
      <c r="C80" s="1817"/>
      <c r="D80" s="1804"/>
    </row>
    <row r="81" spans="1:1">
      <c r="A81" s="262"/>
    </row>
  </sheetData>
  <mergeCells count="35">
    <mergeCell ref="B63:C63"/>
    <mergeCell ref="B64:C64"/>
    <mergeCell ref="B65:C65"/>
    <mergeCell ref="B32:C32"/>
    <mergeCell ref="A44:C44"/>
    <mergeCell ref="A53:C53"/>
    <mergeCell ref="A61:C61"/>
    <mergeCell ref="A62:C62"/>
    <mergeCell ref="B56:C56"/>
    <mergeCell ref="B57:C57"/>
    <mergeCell ref="B58:C58"/>
    <mergeCell ref="B59:C59"/>
    <mergeCell ref="B60:C60"/>
    <mergeCell ref="B54:C54"/>
    <mergeCell ref="A2:C2"/>
    <mergeCell ref="B3:C3"/>
    <mergeCell ref="B4:C4"/>
    <mergeCell ref="A21:C21"/>
    <mergeCell ref="B22:C22"/>
    <mergeCell ref="B75:C75"/>
    <mergeCell ref="B45:C45"/>
    <mergeCell ref="B46:C46"/>
    <mergeCell ref="B47:C47"/>
    <mergeCell ref="B48:C48"/>
    <mergeCell ref="B49:C49"/>
    <mergeCell ref="B50:C50"/>
    <mergeCell ref="B51:C51"/>
    <mergeCell ref="B52:C52"/>
    <mergeCell ref="B55:C55"/>
    <mergeCell ref="A69:C69"/>
    <mergeCell ref="B70:C70"/>
    <mergeCell ref="B71:C71"/>
    <mergeCell ref="A72:C72"/>
    <mergeCell ref="B73:C73"/>
    <mergeCell ref="B74:C74"/>
  </mergeCells>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C19E-E0CA-4F1B-B18A-C9B5A01A88E0}">
  <sheetPr codeName="Planilha55">
    <tabColor rgb="FFD9D9D9"/>
    <pageSetUpPr autoPageBreaks="0" fitToPage="1"/>
  </sheetPr>
  <dimension ref="A3:Z54"/>
  <sheetViews>
    <sheetView showGridLines="0" zoomScale="90" zoomScaleNormal="90" workbookViewId="0"/>
  </sheetViews>
  <sheetFormatPr defaultColWidth="9.140625" defaultRowHeight="15.75"/>
  <cols>
    <col min="1" max="1" width="6" style="1" customWidth="1"/>
    <col min="2" max="2" width="5.5703125" style="1" customWidth="1"/>
    <col min="3" max="3" width="51.7109375" style="1" customWidth="1"/>
    <col min="4" max="4" width="20.85546875" style="1" customWidth="1"/>
    <col min="5" max="5" width="16" style="1" customWidth="1"/>
    <col min="6" max="8" width="9.140625" style="1"/>
    <col min="9" max="9" width="5.85546875" style="1" customWidth="1"/>
    <col min="10" max="19" width="9.140625" style="1"/>
    <col min="20" max="20" width="5.85546875" style="1" customWidth="1"/>
    <col min="21" max="16384" width="9.140625" style="1"/>
  </cols>
  <sheetData>
    <row r="3" spans="1:26">
      <c r="F3" s="5"/>
      <c r="L3" s="5"/>
    </row>
    <row r="4" spans="1:26" ht="18" customHeight="1">
      <c r="F4" s="5"/>
      <c r="L4" s="5"/>
    </row>
    <row r="5" spans="1:26" ht="18" customHeight="1"/>
    <row r="6" spans="1:26" ht="18" customHeight="1"/>
    <row r="7" spans="1:26" ht="18.75" customHeight="1"/>
    <row r="9" spans="1:26" ht="17.25">
      <c r="B9" s="684" t="s">
        <v>1565</v>
      </c>
      <c r="C9" s="685"/>
      <c r="D9" s="685"/>
      <c r="E9" s="686" t="s">
        <v>1360</v>
      </c>
      <c r="F9" s="685"/>
      <c r="G9" s="683"/>
      <c r="H9" s="610"/>
      <c r="I9" s="685"/>
      <c r="J9" s="685"/>
      <c r="K9" s="685"/>
      <c r="L9" s="685"/>
      <c r="M9" s="1754" t="s">
        <v>2419</v>
      </c>
      <c r="N9" s="1755"/>
      <c r="O9" s="1756"/>
      <c r="P9" s="1754"/>
      <c r="Q9" s="1755"/>
    </row>
    <row r="10" spans="1:26" ht="17.25">
      <c r="B10" s="680" t="s">
        <v>1566</v>
      </c>
      <c r="C10" s="683"/>
      <c r="D10" s="683"/>
      <c r="E10" s="687" t="s">
        <v>4</v>
      </c>
      <c r="F10" s="683"/>
      <c r="G10" s="683"/>
      <c r="H10" s="688"/>
      <c r="I10" s="683"/>
      <c r="J10" s="683"/>
      <c r="K10" s="683"/>
      <c r="L10" s="683"/>
      <c r="M10" s="1756" t="s">
        <v>4</v>
      </c>
      <c r="N10" s="1756"/>
      <c r="O10" s="1756"/>
      <c r="P10" s="1756"/>
      <c r="Q10" s="1756"/>
    </row>
    <row r="11" spans="1:26" ht="17.25">
      <c r="A11"/>
      <c r="B11" s="689" t="s">
        <v>1567</v>
      </c>
      <c r="C11" s="683"/>
      <c r="D11" s="683"/>
      <c r="E11" s="690" t="s">
        <v>5</v>
      </c>
      <c r="F11" s="683"/>
      <c r="G11" s="683"/>
      <c r="H11" s="688"/>
      <c r="I11" s="683"/>
      <c r="J11" s="683"/>
      <c r="K11" s="683"/>
      <c r="L11" s="683"/>
      <c r="M11" s="1756" t="s">
        <v>5</v>
      </c>
      <c r="N11" s="1756"/>
      <c r="O11" s="1756"/>
      <c r="P11" s="1756"/>
      <c r="Q11" s="1756"/>
    </row>
    <row r="12" spans="1:26" ht="17.25">
      <c r="A12"/>
      <c r="B12" s="689" t="s">
        <v>1568</v>
      </c>
      <c r="C12" s="683"/>
      <c r="D12" s="683"/>
      <c r="E12" s="690" t="s">
        <v>7</v>
      </c>
      <c r="F12" s="683"/>
      <c r="G12" s="683"/>
      <c r="H12" s="691"/>
      <c r="I12" s="685"/>
      <c r="J12" s="685"/>
      <c r="K12" s="685"/>
      <c r="L12" s="685"/>
      <c r="M12" s="1756" t="s">
        <v>7</v>
      </c>
      <c r="N12" s="1756"/>
      <c r="O12" s="1756"/>
      <c r="P12" s="1757"/>
      <c r="Q12" s="1755"/>
    </row>
    <row r="13" spans="1:26" ht="17.25">
      <c r="A13"/>
      <c r="B13" s="689" t="s">
        <v>1569</v>
      </c>
      <c r="C13" s="683"/>
      <c r="D13" s="683"/>
      <c r="E13" s="687" t="s">
        <v>9</v>
      </c>
      <c r="F13" s="683"/>
      <c r="G13" s="683"/>
      <c r="H13" s="692"/>
      <c r="I13" s="683"/>
      <c r="J13" s="683"/>
      <c r="K13" s="683"/>
      <c r="L13" s="683"/>
      <c r="M13" s="1756" t="s">
        <v>9</v>
      </c>
      <c r="N13" s="1756"/>
      <c r="O13" s="1756"/>
      <c r="P13" s="1758"/>
      <c r="Q13" s="1756"/>
    </row>
    <row r="14" spans="1:26" ht="17.25">
      <c r="B14" s="693"/>
      <c r="C14" s="693">
        <v>2016</v>
      </c>
      <c r="D14" s="683"/>
      <c r="E14" s="687" t="s">
        <v>10</v>
      </c>
      <c r="F14" s="683"/>
      <c r="G14" s="683"/>
      <c r="H14" s="694"/>
      <c r="I14" s="683"/>
      <c r="J14" s="683"/>
      <c r="K14" s="682"/>
      <c r="L14" s="683"/>
      <c r="M14" s="1756" t="s">
        <v>10</v>
      </c>
      <c r="N14" s="1756"/>
      <c r="O14" s="1756"/>
      <c r="P14" s="1758"/>
      <c r="Q14" s="1756"/>
      <c r="Z14" s="598"/>
    </row>
    <row r="15" spans="1:26" ht="17.25">
      <c r="B15" s="693"/>
      <c r="C15" s="693">
        <v>2015</v>
      </c>
      <c r="D15" s="683"/>
      <c r="E15" s="687" t="s">
        <v>12</v>
      </c>
      <c r="F15" s="683"/>
      <c r="G15" s="683"/>
      <c r="H15" s="694"/>
      <c r="I15" s="683"/>
      <c r="J15" s="683"/>
      <c r="K15" s="683"/>
      <c r="L15" s="683"/>
      <c r="M15" s="1756" t="s">
        <v>12</v>
      </c>
      <c r="N15" s="1756"/>
      <c r="O15" s="1756"/>
      <c r="P15" s="1758"/>
      <c r="Q15" s="1756"/>
    </row>
    <row r="16" spans="1:26" ht="15.75" customHeight="1">
      <c r="B16" s="693"/>
      <c r="C16" s="693">
        <v>2014</v>
      </c>
      <c r="D16" s="695"/>
      <c r="E16" s="687" t="s">
        <v>14</v>
      </c>
      <c r="F16" s="695"/>
      <c r="G16" s="683"/>
      <c r="H16" s="688"/>
      <c r="I16" s="683"/>
      <c r="J16" s="683"/>
      <c r="K16" s="683"/>
      <c r="L16" s="683"/>
      <c r="M16" s="1756" t="s">
        <v>14</v>
      </c>
      <c r="N16" s="1759"/>
      <c r="O16" s="1756"/>
      <c r="P16" s="1756"/>
      <c r="Q16" s="1756"/>
    </row>
    <row r="17" spans="2:16" ht="15.75" customHeight="1">
      <c r="B17" s="693"/>
      <c r="C17" s="693">
        <v>2013</v>
      </c>
      <c r="D17" s="683"/>
      <c r="E17" s="683"/>
      <c r="F17" s="683"/>
      <c r="G17" s="683"/>
      <c r="H17" s="688"/>
      <c r="I17" s="683"/>
      <c r="J17" s="683"/>
      <c r="K17" s="682"/>
      <c r="L17" s="683"/>
    </row>
    <row r="18" spans="2:16" ht="15.75" customHeight="1">
      <c r="B18" s="693"/>
      <c r="C18" s="693">
        <v>2012</v>
      </c>
      <c r="D18" s="683"/>
      <c r="E18" s="683"/>
      <c r="F18" s="683"/>
      <c r="G18" s="683"/>
      <c r="H18" s="683"/>
      <c r="I18" s="683"/>
      <c r="J18" s="683"/>
      <c r="K18" s="683"/>
      <c r="L18" s="683"/>
      <c r="M18"/>
      <c r="N18"/>
      <c r="O18"/>
      <c r="P18" s="313"/>
    </row>
    <row r="19" spans="2:16" ht="17.25">
      <c r="B19" s="693"/>
      <c r="C19" s="693">
        <v>2011</v>
      </c>
      <c r="D19" s="683"/>
      <c r="E19" s="683"/>
      <c r="F19" s="683"/>
      <c r="G19" s="683"/>
      <c r="H19" s="683"/>
      <c r="I19" s="683"/>
      <c r="J19" s="683"/>
      <c r="K19" s="683"/>
      <c r="L19" s="683"/>
      <c r="M19" s="313"/>
      <c r="N19" s="313"/>
      <c r="O19" s="313"/>
      <c r="P19" s="313"/>
    </row>
    <row r="20" spans="2:16" ht="24" customHeight="1">
      <c r="B20" s="715" t="s">
        <v>1570</v>
      </c>
      <c r="C20" s="683"/>
      <c r="D20" s="683"/>
      <c r="E20" s="683"/>
      <c r="F20" s="683"/>
      <c r="G20" s="683"/>
      <c r="H20" s="683"/>
      <c r="I20" s="685"/>
      <c r="J20" s="685"/>
      <c r="K20" s="685"/>
      <c r="L20" s="685"/>
      <c r="M20" s="313"/>
      <c r="N20" s="313"/>
      <c r="O20" s="313"/>
      <c r="P20" s="313"/>
    </row>
    <row r="21" spans="2:16" ht="15.75" customHeight="1">
      <c r="B21" s="680" t="s">
        <v>1544</v>
      </c>
      <c r="C21" s="683"/>
      <c r="D21" s="683"/>
      <c r="E21" s="683"/>
      <c r="F21" s="683"/>
      <c r="G21" s="683"/>
      <c r="H21" s="683"/>
      <c r="I21" s="683"/>
      <c r="J21" s="683"/>
      <c r="K21" s="683"/>
      <c r="L21" s="683"/>
    </row>
    <row r="22" spans="2:16" ht="17.25">
      <c r="B22" s="696" t="s">
        <v>1117</v>
      </c>
      <c r="C22" s="683"/>
      <c r="D22" s="683"/>
      <c r="E22" s="683"/>
      <c r="F22" s="683"/>
      <c r="G22" s="683"/>
      <c r="H22" s="683"/>
      <c r="I22" s="683"/>
      <c r="J22" s="683"/>
      <c r="K22" s="683"/>
      <c r="L22" s="683"/>
    </row>
    <row r="23" spans="2:16" ht="17.25">
      <c r="B23" s="696" t="s">
        <v>16</v>
      </c>
      <c r="C23" s="683"/>
      <c r="D23" s="683"/>
      <c r="E23" s="683"/>
      <c r="F23" s="683"/>
      <c r="G23" s="683"/>
      <c r="H23" s="683"/>
      <c r="I23" s="683"/>
      <c r="J23" s="683"/>
      <c r="K23" s="683"/>
      <c r="L23" s="683"/>
    </row>
    <row r="24" spans="2:16" ht="17.25">
      <c r="B24" s="696" t="s">
        <v>998</v>
      </c>
      <c r="C24" s="683"/>
      <c r="D24" s="683"/>
      <c r="E24" s="683"/>
      <c r="F24" s="683"/>
      <c r="G24" s="683"/>
      <c r="H24" s="682"/>
      <c r="I24" s="683"/>
      <c r="J24" s="683"/>
      <c r="K24" s="683"/>
      <c r="L24" s="683"/>
    </row>
    <row r="25" spans="2:16" ht="15.75" customHeight="1">
      <c r="B25" s="696" t="s">
        <v>17</v>
      </c>
      <c r="C25" s="697"/>
      <c r="D25" s="697"/>
      <c r="E25" s="697"/>
      <c r="F25" s="697"/>
      <c r="G25" s="697"/>
      <c r="H25" s="682"/>
      <c r="I25" s="683"/>
      <c r="J25" s="683"/>
      <c r="K25" s="683"/>
      <c r="L25" s="683"/>
    </row>
    <row r="26" spans="2:16" ht="17.25">
      <c r="B26" s="696" t="s">
        <v>2470</v>
      </c>
      <c r="C26" s="698"/>
      <c r="D26" s="698"/>
      <c r="E26" s="698"/>
      <c r="F26" s="698"/>
      <c r="G26" s="698"/>
      <c r="H26" s="682"/>
      <c r="I26" s="683"/>
      <c r="J26" s="683"/>
      <c r="K26" s="683"/>
      <c r="L26" s="683"/>
    </row>
    <row r="27" spans="2:16" ht="15.75" customHeight="1">
      <c r="B27" s="683"/>
      <c r="C27" s="683"/>
      <c r="D27" s="683"/>
      <c r="E27" s="683"/>
      <c r="F27" s="683"/>
      <c r="G27" s="683"/>
      <c r="H27" s="682"/>
      <c r="I27" s="683"/>
      <c r="J27" s="683"/>
      <c r="K27" s="683"/>
      <c r="L27" s="683"/>
    </row>
    <row r="28" spans="2:16" ht="15.75" customHeight="1">
      <c r="B28" s="684" t="s">
        <v>1571</v>
      </c>
      <c r="C28" s="683"/>
      <c r="D28" s="683"/>
      <c r="E28" s="683"/>
      <c r="F28" s="683"/>
      <c r="G28" s="683"/>
      <c r="H28" s="700"/>
      <c r="I28" s="701"/>
      <c r="J28" s="701"/>
      <c r="K28" s="701"/>
      <c r="L28" s="701"/>
      <c r="M28" s="559"/>
      <c r="N28" s="559"/>
      <c r="O28" s="559"/>
      <c r="P28" s="558"/>
    </row>
    <row r="29" spans="2:16" ht="20.25" customHeight="1">
      <c r="B29" s="699" t="s">
        <v>3</v>
      </c>
      <c r="C29" s="702"/>
      <c r="D29" s="683"/>
      <c r="E29" s="683"/>
      <c r="F29" s="683"/>
      <c r="G29" s="683"/>
      <c r="H29" s="700"/>
      <c r="I29" s="701"/>
      <c r="J29" s="701"/>
      <c r="K29" s="701"/>
      <c r="L29" s="701"/>
      <c r="M29" s="559"/>
      <c r="N29" s="559"/>
      <c r="O29" s="559"/>
      <c r="P29" s="558"/>
    </row>
    <row r="30" spans="2:16" ht="15.75" customHeight="1">
      <c r="B30" s="699" t="s">
        <v>1572</v>
      </c>
      <c r="C30" s="703"/>
      <c r="D30" s="703"/>
      <c r="E30" s="703"/>
      <c r="F30" s="703"/>
      <c r="G30" s="703"/>
      <c r="H30" s="700"/>
      <c r="I30" s="683"/>
      <c r="J30" s="683"/>
      <c r="K30" s="683"/>
      <c r="L30" s="683"/>
    </row>
    <row r="31" spans="2:16" ht="17.25">
      <c r="B31" s="699" t="s">
        <v>1257</v>
      </c>
      <c r="C31" s="703"/>
      <c r="D31" s="703"/>
      <c r="E31" s="703"/>
      <c r="F31" s="703"/>
      <c r="G31" s="703"/>
      <c r="H31" s="700"/>
      <c r="I31" s="683"/>
      <c r="J31" s="683"/>
      <c r="K31" s="683"/>
      <c r="L31" s="683"/>
    </row>
    <row r="32" spans="2:16" ht="18.75" customHeight="1">
      <c r="B32" s="699" t="s">
        <v>73</v>
      </c>
      <c r="C32" s="704"/>
      <c r="D32" s="704"/>
      <c r="E32" s="704"/>
      <c r="F32" s="704"/>
      <c r="G32" s="704"/>
      <c r="H32" s="700"/>
      <c r="I32" s="683"/>
      <c r="J32" s="683"/>
      <c r="K32" s="683"/>
      <c r="L32" s="683"/>
    </row>
    <row r="33" spans="2:16" ht="17.25">
      <c r="B33" s="699" t="s">
        <v>1573</v>
      </c>
      <c r="C33" s="704"/>
      <c r="D33" s="704"/>
      <c r="E33" s="704"/>
      <c r="F33" s="704"/>
      <c r="G33" s="704"/>
      <c r="H33" s="700"/>
      <c r="I33" s="683"/>
      <c r="J33" s="683"/>
      <c r="K33" s="683"/>
      <c r="L33" s="683"/>
    </row>
    <row r="34" spans="2:16" ht="19.5" customHeight="1">
      <c r="B34" s="699" t="s">
        <v>997</v>
      </c>
      <c r="C34" s="704"/>
      <c r="D34" s="704"/>
      <c r="E34" s="704"/>
      <c r="F34" s="704"/>
      <c r="G34" s="704"/>
      <c r="H34" s="692"/>
      <c r="I34" s="683"/>
      <c r="J34" s="683"/>
      <c r="K34" s="683"/>
      <c r="L34" s="683"/>
      <c r="M34"/>
      <c r="N34"/>
      <c r="O34"/>
      <c r="P34" s="313"/>
    </row>
    <row r="35" spans="2:16" ht="15.75" customHeight="1">
      <c r="B35" s="699" t="s">
        <v>74</v>
      </c>
      <c r="C35" s="681"/>
      <c r="D35" s="677"/>
      <c r="E35" s="677"/>
      <c r="F35" s="677"/>
      <c r="G35" s="677"/>
      <c r="H35" s="3"/>
    </row>
    <row r="36" spans="2:16">
      <c r="B36"/>
      <c r="C36" s="677"/>
      <c r="D36" s="677"/>
      <c r="E36" s="677"/>
      <c r="F36" s="677"/>
      <c r="G36" s="677"/>
      <c r="H36" s="3"/>
      <c r="I36" s="313"/>
      <c r="J36" s="313"/>
      <c r="K36" s="313"/>
      <c r="L36" s="313"/>
      <c r="M36" s="313"/>
      <c r="N36" s="313"/>
      <c r="O36" s="313"/>
      <c r="P36" s="313"/>
    </row>
    <row r="37" spans="2:16">
      <c r="B37" s="677"/>
      <c r="C37" s="677"/>
      <c r="D37" s="677"/>
      <c r="E37" s="677"/>
      <c r="F37" s="677"/>
      <c r="G37" s="677"/>
      <c r="H37" s="3"/>
    </row>
    <row r="38" spans="2:16">
      <c r="B38" s="677"/>
      <c r="C38" s="677"/>
      <c r="D38" s="677"/>
      <c r="E38" s="677"/>
      <c r="F38" s="677"/>
      <c r="G38" s="677"/>
    </row>
    <row r="39" spans="2:16">
      <c r="B39" s="677"/>
      <c r="C39" s="677"/>
      <c r="D39" s="677"/>
      <c r="E39" s="677"/>
      <c r="F39" s="677"/>
      <c r="G39" s="677"/>
    </row>
    <row r="40" spans="2:16">
      <c r="B40" s="677"/>
      <c r="C40" s="677"/>
      <c r="D40" s="677"/>
      <c r="E40" s="677"/>
      <c r="F40" s="677"/>
      <c r="G40" s="677"/>
      <c r="I40"/>
      <c r="J40"/>
      <c r="K40"/>
      <c r="L40"/>
      <c r="M40"/>
      <c r="N40"/>
      <c r="O40"/>
      <c r="P40" s="313"/>
    </row>
    <row r="41" spans="2:16" ht="15.75" customHeight="1">
      <c r="B41" s="677"/>
      <c r="C41" s="677"/>
      <c r="D41" s="677"/>
      <c r="E41" s="677"/>
      <c r="F41" s="677"/>
      <c r="G41" s="677"/>
      <c r="H41" s="679"/>
      <c r="I41" s="679"/>
      <c r="J41" s="679"/>
      <c r="K41" s="679"/>
      <c r="L41" s="679"/>
      <c r="M41" s="679"/>
      <c r="N41" s="679"/>
      <c r="O41" s="679"/>
      <c r="P41" s="679"/>
    </row>
    <row r="42" spans="2:16">
      <c r="B42" s="677"/>
      <c r="C42" s="677"/>
      <c r="D42" s="677"/>
      <c r="E42" s="677"/>
      <c r="F42" s="677"/>
      <c r="G42" s="677"/>
      <c r="H42" s="679"/>
      <c r="I42" s="679"/>
      <c r="J42" s="679"/>
      <c r="K42" s="679"/>
      <c r="L42" s="679"/>
      <c r="M42" s="679"/>
      <c r="N42" s="679"/>
      <c r="O42" s="679"/>
      <c r="P42" s="679"/>
    </row>
    <row r="43" spans="2:16">
      <c r="B43" s="677"/>
      <c r="C43" s="677"/>
      <c r="D43" s="677"/>
      <c r="E43" s="677"/>
      <c r="F43" s="677"/>
      <c r="G43" s="677"/>
    </row>
    <row r="44" spans="2:16">
      <c r="B44" s="677"/>
      <c r="C44" s="677"/>
      <c r="D44" s="677"/>
      <c r="E44" s="677"/>
      <c r="F44" s="677"/>
      <c r="G44" s="677"/>
      <c r="H44" s="312"/>
      <c r="I44"/>
      <c r="J44"/>
      <c r="K44"/>
      <c r="L44"/>
      <c r="M44"/>
      <c r="N44"/>
      <c r="O44"/>
      <c r="P44" s="313"/>
    </row>
    <row r="45" spans="2:16">
      <c r="B45" s="677"/>
      <c r="C45" s="677"/>
      <c r="D45" s="677"/>
      <c r="E45" s="677"/>
      <c r="F45" s="677"/>
      <c r="G45" s="677"/>
    </row>
    <row r="46" spans="2:16">
      <c r="B46" s="677"/>
      <c r="C46" s="677"/>
      <c r="D46" s="677"/>
      <c r="E46" s="677"/>
      <c r="F46" s="677"/>
      <c r="G46" s="677"/>
    </row>
    <row r="47" spans="2:16">
      <c r="B47" s="677"/>
      <c r="C47" s="677"/>
      <c r="D47" s="677"/>
      <c r="E47" s="677"/>
      <c r="F47" s="677"/>
      <c r="G47" s="677"/>
    </row>
    <row r="48" spans="2:16">
      <c r="B48" s="677"/>
      <c r="C48" s="677"/>
      <c r="D48" s="677"/>
      <c r="E48" s="677"/>
      <c r="F48" s="677"/>
      <c r="G48" s="677"/>
      <c r="H48" s="312"/>
      <c r="I48" s="314"/>
      <c r="J48" s="314"/>
      <c r="K48" s="314"/>
      <c r="L48" s="314"/>
      <c r="M48" s="314"/>
      <c r="N48" s="312"/>
      <c r="O48" s="312"/>
    </row>
    <row r="49" spans="2:16">
      <c r="B49" s="677"/>
      <c r="C49" s="677"/>
      <c r="D49" s="677"/>
      <c r="E49" s="677"/>
      <c r="F49" s="677"/>
      <c r="G49" s="677"/>
      <c r="I49"/>
      <c r="J49"/>
      <c r="K49"/>
      <c r="L49"/>
      <c r="M49"/>
      <c r="N49"/>
      <c r="O49"/>
      <c r="P49" s="313"/>
    </row>
    <row r="50" spans="2:16">
      <c r="B50" s="677"/>
      <c r="C50" s="677"/>
      <c r="D50" s="677"/>
      <c r="E50" s="677"/>
      <c r="F50" s="677"/>
      <c r="G50" s="677"/>
      <c r="H50" s="312"/>
      <c r="I50"/>
      <c r="J50"/>
      <c r="K50"/>
      <c r="L50"/>
      <c r="M50"/>
      <c r="N50"/>
      <c r="O50"/>
      <c r="P50" s="313"/>
    </row>
    <row r="51" spans="2:16">
      <c r="B51" s="677"/>
      <c r="C51" s="677"/>
      <c r="D51" s="677"/>
      <c r="E51" s="677"/>
      <c r="F51" s="677"/>
      <c r="G51" s="677"/>
      <c r="I51" s="313"/>
      <c r="J51" s="313"/>
      <c r="K51" s="313"/>
      <c r="L51" s="313"/>
      <c r="M51" s="313"/>
      <c r="N51" s="313"/>
      <c r="O51" s="313"/>
      <c r="P51" s="313"/>
    </row>
    <row r="52" spans="2:16">
      <c r="B52" s="677"/>
      <c r="C52" s="677"/>
      <c r="D52" s="677"/>
      <c r="E52" s="677"/>
      <c r="F52" s="677"/>
      <c r="G52" s="677"/>
      <c r="I52" s="313"/>
      <c r="J52" s="313"/>
      <c r="K52" s="313"/>
      <c r="L52" s="313"/>
      <c r="M52" s="313"/>
      <c r="N52" s="313"/>
      <c r="O52" s="313"/>
      <c r="P52" s="313"/>
    </row>
    <row r="53" spans="2:16">
      <c r="B53" s="677"/>
      <c r="C53" s="677"/>
      <c r="D53" s="677"/>
      <c r="E53" s="677"/>
      <c r="F53" s="677"/>
      <c r="G53" s="677"/>
    </row>
    <row r="54" spans="2:16">
      <c r="B54" s="677"/>
    </row>
  </sheetData>
  <hyperlinks>
    <hyperlink ref="E11" location="'IFRS - Balanço - Ativo'!A1" display="Ativo" xr:uid="{576CE102-4722-4F59-A8A3-62B7290DE31A}"/>
    <hyperlink ref="E12" location="'IFRS - Balanço - Passivo e PL'!A1" display="Passivo + Patrimônio Líquido" xr:uid="{5E57B2D1-3829-4D91-A50F-45782421453C}"/>
    <hyperlink ref="E13" location="'IFRS - DRE'!A1" display="Demonstração do Resultado Consolidado" xr:uid="{308B1339-0741-47F4-8C0B-1D899E0AF2E6}"/>
    <hyperlink ref="E15" location="'IFRS - DMPL'!A1" display="Demonstração Consolidada das Mutações do PL" xr:uid="{7365EFE0-BEED-40E1-8F86-441B567CF74E}"/>
    <hyperlink ref="E16" location="'IFRS - DFC'!A1" display="Demonstração Consolidada dos Fluxos de Caixa" xr:uid="{6C3299B4-820D-4892-949A-CC346DD14822}"/>
    <hyperlink ref="E14" location="'IFRS - Resultado Abrangente'!A1" display="Resultado Abrangente" xr:uid="{5D607068-6373-4B17-A2E0-499F2ECFB4E5}"/>
    <hyperlink ref="B31" location="'Carteira Empréstimos_CAF'!A1" display="Carteira de Empréstimos (com Avais e Fianças)" xr:uid="{70A38DD2-BD96-418C-8FDE-71B4E806511C}"/>
    <hyperlink ref="B24" location="DNDJ!A1" display="Despesas não Decorrentes de Juros " xr:uid="{AB6BB1DC-523E-4072-B845-BCDFEB1E39C5}"/>
    <hyperlink ref="B29" location="Balanço!A1" display="Balanço Patrimonial - Gerencial" xr:uid="{44DFDD3E-B28D-471B-94D4-52F0FB80BFC6}"/>
    <hyperlink ref="B32" location="'Carteira Emp por Produto'!A1" display="Carteira de Empréstimos por Produto (Novo!)" xr:uid="{F9B2F4CE-F865-44F9-B455-C97D3F76A17D}"/>
    <hyperlink ref="B35" location="'Índice de Cobertura | 90 dias'!A1" display="Índice de Cobertura 90 dias (Novo!)" xr:uid="{2A6296C5-0AAD-40CB-9363-1BF34ECF4D16}"/>
    <hyperlink ref="B23" location="Serviços!A1" display="Receita de Prestação de Serviços e Renda de Tarifas Bancárias" xr:uid="{995DBC90-979A-43CF-8D39-EF14732B03CE}"/>
    <hyperlink ref="B11" location="DRE_MF!A1" display="Visão da Margem Financeira" xr:uid="{A6C1A992-97FB-4E4A-95E9-E179E8F975FC}"/>
    <hyperlink ref="B12" location="DRE_PB!A1" display="Visão do Produto Bancário" xr:uid="{02179A18-F019-43BA-8136-4089AA0DF153}"/>
    <hyperlink ref="B20" location="'Segmentos|DRE_descontinuada'!A1" display="Segmentos de negócios" xr:uid="{E0F0C91A-C494-4E81-97B5-359A440FA598}"/>
    <hyperlink ref="B22" location="NIM_descontinuada!A1" display="Margem Financeira com Clientes" xr:uid="{64E8036B-9964-40FB-8296-D2DD367CC4F2}"/>
    <hyperlink ref="B30" location="'Segmentos|Balanço_descontinuado'!A1" display="Balanço Patrimonial por Segmentos de Negócios" xr:uid="{B79255E3-2D99-48AD-A7F1-C08F6FAF3DFA}"/>
    <hyperlink ref="B25" location="IE!A1" display="Índice de Eficiência" xr:uid="{98FDA3A6-EE88-40FA-BEE1-774EAD05EE48}"/>
    <hyperlink ref="B33" location="PDD_descontinuada!A1" display="Provisão para Créditos de Liquidação Duvidosa (PDD)" xr:uid="{9A1A72F6-5203-4EEA-B825-B08BC04447E5}"/>
    <hyperlink ref="B34" location="'Créditos Renegociados_descont'!A1" display="Créditos Renegociados" xr:uid="{C4B6BA3D-8538-4ABB-B4D8-B504121DB2FC}"/>
    <hyperlink ref="C17" location="'DRE Cont Ger 2013'!A1" display="'DRE Cont Ger 2013'!A1" xr:uid="{0A3DF4CE-9C79-4D8D-B33A-1B56C454E79F}"/>
    <hyperlink ref="C18" location="'DRE Cont Ger 2012'!A1" display="'DRE Cont Ger 2012'!A1" xr:uid="{BD3E8651-F5D2-477C-ABEB-E91672EC52AC}"/>
    <hyperlink ref="C19" location="'DRE Cont Ger 2011'!A1" display="'DRE Cont Ger 2011'!A1" xr:uid="{50D604F1-BF3A-4980-B34C-6E790F8BC7BA}"/>
    <hyperlink ref="C14" location="'DRE Cont Ger 2016'!A1" display="'DRE Cont Ger 2016'!A1" xr:uid="{43571334-E025-4F7E-8B6A-8A7E9662C2E9}"/>
    <hyperlink ref="C15" location="'DRE Cont Ger 2015'!A1" display="'DRE Cont Ger 2015'!A1" xr:uid="{9C4C0514-4E2A-43E4-AD74-556AEF736902}"/>
    <hyperlink ref="C16" location="'DRE Cont Ger 2014'!A1" display="'DRE Cont Ger 2014'!A1" xr:uid="{2BC0E27F-DD7A-4E8F-BBD8-BBDEEAD09C85}"/>
    <hyperlink ref="M11" location="'IFRS(9) - Balanço - Ativo'!A1" display="     Ativo" xr:uid="{46B713A5-6D14-4ADA-A76C-5757E1427348}"/>
    <hyperlink ref="M12" location="'IFRS(9)- Balanço - Passivo e PL'!A1" display="     Passivo + Patrimônio Líquido" xr:uid="{0AF5AA75-545E-4CBA-B0AC-9EC435874071}"/>
    <hyperlink ref="M13" location="'IFRS(9) - DRE'!A1" display="Demonstração do Resultado Consolidado" xr:uid="{A6CDBA16-8010-4649-927C-89D9CC770BD9}"/>
    <hyperlink ref="M15" location="'IFRS(9)- DMPL'!A1" display="Demonstração Consolidada das Mutações do PL" xr:uid="{F2CAC690-F47D-42EC-8BFF-9D478EE8CF1A}"/>
    <hyperlink ref="M16" location="'IFRS(9) - DFC'!A1" display="Demonstração Consolidada dos Fluxos de Caixa" xr:uid="{9DD36E82-516C-4792-B0A5-86DCF2A21563}"/>
    <hyperlink ref="M14" location="'IFRS(9) - Resultado Abrangente'!A1" display="Resultado Abrangente" xr:uid="{EE695254-AE5E-445A-B587-A8020E25142A}"/>
    <hyperlink ref="B26" location="'DNDJ_PRO FORMA_descontinuada'!Area_de_impressao" display="Despesas não Decorrentes de Juros 1T23" xr:uid="{5DF89B7E-9569-40BE-938D-FFB553D32DE5}"/>
  </hyperlinks>
  <pageMargins left="0.51181102362204722" right="0.51181102362204722" top="0.78740157480314965"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6">
    <tabColor rgb="FFFF6C00"/>
    <pageSetUpPr fitToPage="1"/>
  </sheetPr>
  <dimension ref="A1:AE45"/>
  <sheetViews>
    <sheetView showGridLines="0" zoomScaleNormal="100" workbookViewId="0">
      <pane xSplit="1" ySplit="5" topLeftCell="Y8" activePane="bottomRight" state="frozen"/>
      <selection activeCell="Z25" sqref="Z25"/>
      <selection pane="topRight" activeCell="Z25" sqref="Z25"/>
      <selection pane="bottomLeft" activeCell="Z25" sqref="Z25"/>
      <selection pane="bottomRight"/>
    </sheetView>
  </sheetViews>
  <sheetFormatPr defaultColWidth="9.140625" defaultRowHeight="12.75"/>
  <cols>
    <col min="1" max="1" width="61.7109375" style="343" customWidth="1"/>
    <col min="2" max="17" width="13.7109375" style="343" customWidth="1"/>
    <col min="18" max="20" width="13.5703125" style="343" customWidth="1"/>
    <col min="21" max="31" width="13.7109375" style="343" customWidth="1"/>
    <col min="32" max="16384" width="9.140625" style="343"/>
  </cols>
  <sheetData>
    <row r="1" spans="1:31" s="360" customFormat="1" ht="36" customHeight="1">
      <c r="A1" s="451" t="s">
        <v>1233</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row>
    <row r="2" spans="1:31" s="360" customFormat="1" ht="8.25" customHeight="1">
      <c r="A2" s="361"/>
    </row>
    <row r="3" spans="1:31">
      <c r="A3" s="359"/>
      <c r="B3" s="358"/>
      <c r="C3" s="338"/>
      <c r="G3" s="338"/>
      <c r="H3" s="338"/>
      <c r="AE3" s="343" t="s">
        <v>1051</v>
      </c>
    </row>
    <row r="4" spans="1:31" ht="13.5" thickBot="1">
      <c r="A4" s="455"/>
      <c r="B4" s="454"/>
      <c r="C4" s="454"/>
      <c r="D4" s="454"/>
      <c r="E4" s="453"/>
      <c r="F4" s="453"/>
      <c r="G4" s="454"/>
      <c r="H4" s="454"/>
      <c r="I4" s="454"/>
      <c r="J4" s="453"/>
      <c r="K4" s="453"/>
      <c r="L4" s="454"/>
      <c r="M4" s="454"/>
      <c r="N4" s="454"/>
      <c r="O4" s="454"/>
      <c r="P4" s="453"/>
      <c r="Q4" s="454"/>
      <c r="R4" s="454"/>
      <c r="S4" s="454"/>
      <c r="T4" s="454"/>
      <c r="U4" s="453"/>
      <c r="V4" s="454"/>
      <c r="W4" s="454"/>
      <c r="X4" s="454"/>
      <c r="Y4" s="454"/>
      <c r="Z4" s="453"/>
      <c r="AA4" s="454"/>
      <c r="AB4" s="454"/>
      <c r="AC4" s="454"/>
      <c r="AD4" s="454"/>
      <c r="AE4" s="453"/>
    </row>
    <row r="5" spans="1:31">
      <c r="A5" s="368"/>
      <c r="B5" s="355" t="s">
        <v>31</v>
      </c>
      <c r="C5" s="355" t="s">
        <v>32</v>
      </c>
      <c r="D5" s="355" t="s">
        <v>33</v>
      </c>
      <c r="E5" s="355" t="s">
        <v>34</v>
      </c>
      <c r="F5" s="357" t="s">
        <v>1160</v>
      </c>
      <c r="G5" s="355" t="s">
        <v>35</v>
      </c>
      <c r="H5" s="355" t="s">
        <v>36</v>
      </c>
      <c r="I5" s="355" t="s">
        <v>37</v>
      </c>
      <c r="J5" s="355" t="s">
        <v>38</v>
      </c>
      <c r="K5" s="367" t="s">
        <v>1159</v>
      </c>
      <c r="L5" s="355" t="s">
        <v>39</v>
      </c>
      <c r="M5" s="355" t="s">
        <v>40</v>
      </c>
      <c r="N5" s="355" t="s">
        <v>41</v>
      </c>
      <c r="O5" s="355" t="s">
        <v>42</v>
      </c>
      <c r="P5" s="357" t="s">
        <v>1158</v>
      </c>
      <c r="Q5" s="355" t="s">
        <v>43</v>
      </c>
      <c r="R5" s="355" t="s">
        <v>44</v>
      </c>
      <c r="S5" s="355" t="s">
        <v>67</v>
      </c>
      <c r="T5" s="355" t="s">
        <v>75</v>
      </c>
      <c r="U5" s="357" t="s">
        <v>1157</v>
      </c>
      <c r="V5" s="355" t="s">
        <v>820</v>
      </c>
      <c r="W5" s="355" t="s">
        <v>829</v>
      </c>
      <c r="X5" s="355" t="s">
        <v>832</v>
      </c>
      <c r="Y5" s="355" t="s">
        <v>834</v>
      </c>
      <c r="Z5" s="452" t="s">
        <v>1039</v>
      </c>
      <c r="AA5" s="355" t="s">
        <v>855</v>
      </c>
      <c r="AB5" s="355" t="s">
        <v>869</v>
      </c>
      <c r="AC5" s="355" t="s">
        <v>879</v>
      </c>
      <c r="AD5" s="355" t="s">
        <v>963</v>
      </c>
      <c r="AE5" s="452" t="s">
        <v>1045</v>
      </c>
    </row>
    <row r="6" spans="1:31" ht="3" customHeight="1">
      <c r="A6" s="354"/>
      <c r="B6" s="350"/>
      <c r="C6" s="350"/>
      <c r="D6" s="350"/>
      <c r="E6" s="350"/>
      <c r="F6" s="366"/>
      <c r="G6" s="350"/>
      <c r="H6" s="350"/>
      <c r="I6" s="350"/>
      <c r="J6" s="350"/>
      <c r="K6" s="364"/>
      <c r="L6" s="350"/>
      <c r="M6" s="350"/>
      <c r="N6" s="350"/>
      <c r="O6" s="350"/>
      <c r="P6" s="351"/>
      <c r="Q6" s="350"/>
      <c r="R6" s="350"/>
      <c r="S6" s="350"/>
      <c r="T6" s="350"/>
      <c r="U6" s="351"/>
      <c r="V6" s="350"/>
      <c r="W6" s="350"/>
      <c r="X6" s="350"/>
      <c r="Y6" s="350"/>
      <c r="Z6" s="351"/>
      <c r="AA6" s="350"/>
      <c r="AB6" s="350"/>
      <c r="AC6" s="350"/>
      <c r="AD6" s="350"/>
      <c r="AE6" s="351"/>
    </row>
    <row r="7" spans="1:31" s="345" customFormat="1" ht="15" customHeight="1">
      <c r="A7" s="329" t="s">
        <v>1030</v>
      </c>
      <c r="B7" s="352">
        <v>11692.861999999999</v>
      </c>
      <c r="C7" s="352">
        <v>11987.43</v>
      </c>
      <c r="D7" s="352">
        <v>12838.788</v>
      </c>
      <c r="E7" s="352">
        <v>12834.351000000001</v>
      </c>
      <c r="F7" s="353">
        <v>49353.430999999997</v>
      </c>
      <c r="G7" s="352">
        <v>13217.091</v>
      </c>
      <c r="H7" s="352">
        <v>13520.868</v>
      </c>
      <c r="I7" s="352">
        <v>12811.382</v>
      </c>
      <c r="J7" s="352">
        <v>12607.589</v>
      </c>
      <c r="K7" s="363">
        <v>52156.928999999996</v>
      </c>
      <c r="L7" s="352">
        <v>11526.244000000001</v>
      </c>
      <c r="M7" s="352">
        <v>11573.231</v>
      </c>
      <c r="N7" s="352">
        <v>11835.055</v>
      </c>
      <c r="O7" s="352">
        <v>12702.963</v>
      </c>
      <c r="P7" s="353">
        <v>47637.493000000002</v>
      </c>
      <c r="Q7" s="352">
        <v>12487.626</v>
      </c>
      <c r="R7" s="352">
        <v>13593.109</v>
      </c>
      <c r="S7" s="352">
        <v>14369.305</v>
      </c>
      <c r="T7" s="352">
        <v>14705.326999999999</v>
      </c>
      <c r="U7" s="353">
        <v>55155.366000000002</v>
      </c>
      <c r="V7" s="352">
        <v>15963.043</v>
      </c>
      <c r="W7" s="352">
        <v>16234.758</v>
      </c>
      <c r="X7" s="352">
        <v>17595.120999999999</v>
      </c>
      <c r="Y7" s="352">
        <v>16764.258000000002</v>
      </c>
      <c r="Z7" s="353">
        <v>66557.179999999993</v>
      </c>
      <c r="AA7" s="352">
        <v>16557.128000000001</v>
      </c>
      <c r="AB7" s="352">
        <v>16588.163</v>
      </c>
      <c r="AC7" s="352">
        <v>17706.064999999999</v>
      </c>
      <c r="AD7" s="352">
        <v>17321.593000000001</v>
      </c>
      <c r="AE7" s="353">
        <v>68172.948999999993</v>
      </c>
    </row>
    <row r="8" spans="1:31">
      <c r="A8" s="327" t="s">
        <v>1029</v>
      </c>
      <c r="B8" s="348">
        <v>10753.043</v>
      </c>
      <c r="C8" s="348">
        <v>11287.877</v>
      </c>
      <c r="D8" s="348">
        <v>11697.025</v>
      </c>
      <c r="E8" s="348">
        <v>11795.489</v>
      </c>
      <c r="F8" s="351">
        <v>45533.434000000001</v>
      </c>
      <c r="G8" s="348">
        <v>12259.287</v>
      </c>
      <c r="H8" s="348">
        <v>12392.996999999999</v>
      </c>
      <c r="I8" s="348">
        <v>11962.875</v>
      </c>
      <c r="J8" s="348">
        <v>11732.189</v>
      </c>
      <c r="K8" s="364">
        <v>48347.347000000002</v>
      </c>
      <c r="L8" s="348">
        <v>10929.228999999999</v>
      </c>
      <c r="M8" s="348">
        <v>11305.19</v>
      </c>
      <c r="N8" s="348">
        <v>11495.279</v>
      </c>
      <c r="O8" s="348">
        <v>11964.049000000001</v>
      </c>
      <c r="P8" s="351">
        <v>45693.748</v>
      </c>
      <c r="Q8" s="348">
        <v>11873.967000000001</v>
      </c>
      <c r="R8" s="348">
        <v>12712.017</v>
      </c>
      <c r="S8" s="348">
        <v>13286.754000000001</v>
      </c>
      <c r="T8" s="348">
        <v>13687.156000000001</v>
      </c>
      <c r="U8" s="351">
        <v>51559.894</v>
      </c>
      <c r="V8" s="348">
        <v>14092.217000000001</v>
      </c>
      <c r="W8" s="348">
        <v>14673.258</v>
      </c>
      <c r="X8" s="348">
        <v>15319.367</v>
      </c>
      <c r="Y8" s="348">
        <v>15495.271000000001</v>
      </c>
      <c r="Z8" s="351">
        <v>59580.112999999998</v>
      </c>
      <c r="AA8" s="348">
        <v>14819.973</v>
      </c>
      <c r="AB8" s="348">
        <v>15067.806</v>
      </c>
      <c r="AC8" s="348">
        <v>15957.541999999999</v>
      </c>
      <c r="AD8" s="348">
        <v>15328.67</v>
      </c>
      <c r="AE8" s="351">
        <v>61173.991999999998</v>
      </c>
    </row>
    <row r="9" spans="1:31">
      <c r="A9" s="327" t="s">
        <v>1028</v>
      </c>
      <c r="B9" s="348">
        <v>939.81899999999996</v>
      </c>
      <c r="C9" s="348">
        <v>699.553</v>
      </c>
      <c r="D9" s="348">
        <v>1141.7629999999999</v>
      </c>
      <c r="E9" s="348">
        <v>1038.8610000000001</v>
      </c>
      <c r="F9" s="351">
        <v>3819.9969999999998</v>
      </c>
      <c r="G9" s="348">
        <v>957.80399999999997</v>
      </c>
      <c r="H9" s="348">
        <v>1127.8710000000001</v>
      </c>
      <c r="I9" s="348">
        <v>848.50699999999995</v>
      </c>
      <c r="J9" s="348">
        <v>875.4</v>
      </c>
      <c r="K9" s="364">
        <v>3809.5819999999999</v>
      </c>
      <c r="L9" s="348">
        <v>597.01499999999999</v>
      </c>
      <c r="M9" s="348">
        <v>268.041</v>
      </c>
      <c r="N9" s="348">
        <v>339.77600000000001</v>
      </c>
      <c r="O9" s="348">
        <v>738.91399999999999</v>
      </c>
      <c r="P9" s="351">
        <v>1943.7449999999999</v>
      </c>
      <c r="Q9" s="348">
        <v>613.65800000000002</v>
      </c>
      <c r="R9" s="348">
        <v>881.09199999999998</v>
      </c>
      <c r="S9" s="348">
        <v>1082.5509999999999</v>
      </c>
      <c r="T9" s="348">
        <v>1018.171</v>
      </c>
      <c r="U9" s="351">
        <v>3595.4720000000002</v>
      </c>
      <c r="V9" s="348">
        <v>1870.826</v>
      </c>
      <c r="W9" s="348">
        <v>1561.4997000000001</v>
      </c>
      <c r="X9" s="348">
        <v>2275.7541999999999</v>
      </c>
      <c r="Y9" s="348">
        <v>1268.9873</v>
      </c>
      <c r="Z9" s="351">
        <v>6977.0672000000004</v>
      </c>
      <c r="AA9" s="348">
        <v>1737.1548</v>
      </c>
      <c r="AB9" s="348">
        <v>1520.356</v>
      </c>
      <c r="AC9" s="348">
        <v>1748.5229999999999</v>
      </c>
      <c r="AD9" s="348">
        <v>1992.923</v>
      </c>
      <c r="AE9" s="351">
        <v>6998.9570000000003</v>
      </c>
    </row>
    <row r="10" spans="1:31" s="345" customFormat="1" ht="15" customHeight="1">
      <c r="A10" s="329" t="s">
        <v>1156</v>
      </c>
      <c r="B10" s="352">
        <v>-3266.221</v>
      </c>
      <c r="C10" s="352">
        <v>-3806.38</v>
      </c>
      <c r="D10" s="352">
        <v>-3778.7489999999998</v>
      </c>
      <c r="E10" s="352">
        <v>-3998.3490000000002</v>
      </c>
      <c r="F10" s="353">
        <v>-14849.698</v>
      </c>
      <c r="G10" s="352">
        <v>-4998.2269999999999</v>
      </c>
      <c r="H10" s="352">
        <v>-4995.3239999999996</v>
      </c>
      <c r="I10" s="352">
        <v>-4946.4989999999998</v>
      </c>
      <c r="J10" s="352">
        <v>-4530.848</v>
      </c>
      <c r="K10" s="363">
        <v>-19470.898000000001</v>
      </c>
      <c r="L10" s="352">
        <v>-3853.5079999999998</v>
      </c>
      <c r="M10" s="352">
        <v>-3649.7919999999999</v>
      </c>
      <c r="N10" s="352">
        <v>-3239.5590000000002</v>
      </c>
      <c r="O10" s="352">
        <v>-2791.8829999999998</v>
      </c>
      <c r="P10" s="353">
        <v>-13534.742</v>
      </c>
      <c r="Q10" s="352">
        <v>-3163.922</v>
      </c>
      <c r="R10" s="352">
        <v>-3231.3919999999998</v>
      </c>
      <c r="S10" s="352">
        <v>-3343.3069999999998</v>
      </c>
      <c r="T10" s="352">
        <v>-3283.97</v>
      </c>
      <c r="U10" s="353">
        <v>-13022.592000000001</v>
      </c>
      <c r="V10" s="352">
        <v>-4454.835</v>
      </c>
      <c r="W10" s="352">
        <v>-4386.6980000000003</v>
      </c>
      <c r="X10" s="352">
        <v>-4653.0079999999998</v>
      </c>
      <c r="Y10" s="352">
        <v>-4634.3710000000001</v>
      </c>
      <c r="Z10" s="353">
        <v>-18128.912</v>
      </c>
      <c r="AA10" s="352">
        <v>-6402.0749999999998</v>
      </c>
      <c r="AB10" s="352">
        <v>-5365.2460000000001</v>
      </c>
      <c r="AC10" s="352">
        <v>-5229.701</v>
      </c>
      <c r="AD10" s="352">
        <v>-4819.1899999999996</v>
      </c>
      <c r="AE10" s="353">
        <v>-21816.212</v>
      </c>
    </row>
    <row r="11" spans="1:31" ht="15" customHeight="1">
      <c r="A11" s="327" t="s">
        <v>45</v>
      </c>
      <c r="B11" s="348">
        <v>-4491.3950000000004</v>
      </c>
      <c r="C11" s="348">
        <v>-5237.3689999999997</v>
      </c>
      <c r="D11" s="348">
        <v>-5110.3450000000003</v>
      </c>
      <c r="E11" s="348">
        <v>-5586.9870000000001</v>
      </c>
      <c r="F11" s="351">
        <v>-20426.097000000002</v>
      </c>
      <c r="G11" s="348">
        <v>-6210.0730000000003</v>
      </c>
      <c r="H11" s="348">
        <v>-6139.0829999999996</v>
      </c>
      <c r="I11" s="348">
        <v>-6120.2049999999999</v>
      </c>
      <c r="J11" s="348">
        <v>-5740.7709999999997</v>
      </c>
      <c r="K11" s="364">
        <v>-24210.132000000001</v>
      </c>
      <c r="L11" s="348">
        <v>-4939.3689999999997</v>
      </c>
      <c r="M11" s="348">
        <v>-4911.9089999999997</v>
      </c>
      <c r="N11" s="348">
        <v>-4536.8190000000004</v>
      </c>
      <c r="O11" s="348">
        <v>-4191.3419999999996</v>
      </c>
      <c r="P11" s="351">
        <v>-18579.439999999999</v>
      </c>
      <c r="Q11" s="348">
        <v>-4251.5829999999996</v>
      </c>
      <c r="R11" s="348">
        <v>-4465.067</v>
      </c>
      <c r="S11" s="348">
        <v>-4740.8029999999999</v>
      </c>
      <c r="T11" s="348">
        <v>-4613.7520000000004</v>
      </c>
      <c r="U11" s="351">
        <v>-18071.205000000002</v>
      </c>
      <c r="V11" s="348">
        <v>-5515.1220000000003</v>
      </c>
      <c r="W11" s="348">
        <v>-5519.75</v>
      </c>
      <c r="X11" s="348">
        <v>-5747.2420000000002</v>
      </c>
      <c r="Y11" s="348">
        <v>-6115.92</v>
      </c>
      <c r="Z11" s="351">
        <v>-22898.034</v>
      </c>
      <c r="AA11" s="348">
        <v>-7231.317</v>
      </c>
      <c r="AB11" s="348">
        <v>-6337.2849999999999</v>
      </c>
      <c r="AC11" s="348">
        <v>-6168.5919999999996</v>
      </c>
      <c r="AD11" s="348">
        <v>-5822.7049999999999</v>
      </c>
      <c r="AE11" s="351">
        <v>-25559.899000000001</v>
      </c>
    </row>
    <row r="12" spans="1:31">
      <c r="A12" s="327" t="s">
        <v>1021</v>
      </c>
      <c r="B12" s="348">
        <v>1225.174</v>
      </c>
      <c r="C12" s="348">
        <v>1430.989</v>
      </c>
      <c r="D12" s="348">
        <v>1331.596</v>
      </c>
      <c r="E12" s="348">
        <v>1588.6389999999999</v>
      </c>
      <c r="F12" s="351">
        <v>5576.3990000000003</v>
      </c>
      <c r="G12" s="348">
        <v>1211.846</v>
      </c>
      <c r="H12" s="348">
        <v>1143.759</v>
      </c>
      <c r="I12" s="348">
        <v>1173.7059999999999</v>
      </c>
      <c r="J12" s="348">
        <v>1209.923</v>
      </c>
      <c r="K12" s="364">
        <v>4739.2340000000004</v>
      </c>
      <c r="L12" s="348">
        <v>1085.8610000000001</v>
      </c>
      <c r="M12" s="348">
        <v>1262.117</v>
      </c>
      <c r="N12" s="348">
        <v>1297.26</v>
      </c>
      <c r="O12" s="348">
        <v>1399.46</v>
      </c>
      <c r="P12" s="351">
        <v>5044.6980000000003</v>
      </c>
      <c r="Q12" s="348">
        <v>1087.6600000000001</v>
      </c>
      <c r="R12" s="348">
        <v>1233.675</v>
      </c>
      <c r="S12" s="348">
        <v>1397.4960000000001</v>
      </c>
      <c r="T12" s="348">
        <v>1329.7819999999999</v>
      </c>
      <c r="U12" s="351">
        <v>5048.6130000000003</v>
      </c>
      <c r="V12" s="348">
        <v>1060.287</v>
      </c>
      <c r="W12" s="348">
        <v>1133.0530000000001</v>
      </c>
      <c r="X12" s="348">
        <v>1094.2339999999999</v>
      </c>
      <c r="Y12" s="348">
        <v>1481.549</v>
      </c>
      <c r="Z12" s="351">
        <v>4769.1229999999996</v>
      </c>
      <c r="AA12" s="348">
        <v>829.24199999999996</v>
      </c>
      <c r="AB12" s="348">
        <v>972.03899999999999</v>
      </c>
      <c r="AC12" s="348">
        <v>938.89</v>
      </c>
      <c r="AD12" s="348">
        <v>1003.515</v>
      </c>
      <c r="AE12" s="351">
        <v>3743.6860000000001</v>
      </c>
    </row>
    <row r="13" spans="1:31" s="345" customFormat="1" ht="15" customHeight="1">
      <c r="A13" s="329" t="s">
        <v>1054</v>
      </c>
      <c r="B13" s="352">
        <v>8426.6409999999996</v>
      </c>
      <c r="C13" s="352">
        <v>8181.05</v>
      </c>
      <c r="D13" s="352">
        <v>9060.0400000000009</v>
      </c>
      <c r="E13" s="352">
        <v>8836.0020000000004</v>
      </c>
      <c r="F13" s="353">
        <v>34503.733</v>
      </c>
      <c r="G13" s="352">
        <v>8218.8639999999996</v>
      </c>
      <c r="H13" s="352">
        <v>8525.5439999999999</v>
      </c>
      <c r="I13" s="352">
        <v>7864.8829999999998</v>
      </c>
      <c r="J13" s="352">
        <v>8076.741</v>
      </c>
      <c r="K13" s="363">
        <v>32686.031999999999</v>
      </c>
      <c r="L13" s="352">
        <v>7672.7359999999999</v>
      </c>
      <c r="M13" s="352">
        <v>7923.4380000000001</v>
      </c>
      <c r="N13" s="352">
        <v>8595.4959999999992</v>
      </c>
      <c r="O13" s="352">
        <v>9911.08</v>
      </c>
      <c r="P13" s="353">
        <v>34102.750999999997</v>
      </c>
      <c r="Q13" s="352">
        <v>9323.7029999999995</v>
      </c>
      <c r="R13" s="352">
        <v>10361.716</v>
      </c>
      <c r="S13" s="352">
        <v>11025.998</v>
      </c>
      <c r="T13" s="352">
        <v>11421.357</v>
      </c>
      <c r="U13" s="353">
        <v>42132.773000000001</v>
      </c>
      <c r="V13" s="352">
        <v>11508.208000000001</v>
      </c>
      <c r="W13" s="352">
        <v>11848.06</v>
      </c>
      <c r="X13" s="352">
        <v>12942.112999999999</v>
      </c>
      <c r="Y13" s="352">
        <v>12129.887000000001</v>
      </c>
      <c r="Z13" s="353">
        <v>48428.267999999996</v>
      </c>
      <c r="AA13" s="352">
        <v>10155.053</v>
      </c>
      <c r="AB13" s="352">
        <v>11222.915999999999</v>
      </c>
      <c r="AC13" s="352">
        <v>12476.364</v>
      </c>
      <c r="AD13" s="352">
        <v>12502.404</v>
      </c>
      <c r="AE13" s="353">
        <v>46356.737000000001</v>
      </c>
    </row>
    <row r="14" spans="1:31" s="345" customFormat="1" ht="15" customHeight="1">
      <c r="A14" s="329" t="s">
        <v>65</v>
      </c>
      <c r="B14" s="352">
        <v>-3447.7539999999999</v>
      </c>
      <c r="C14" s="352">
        <v>-3642.7820000000002</v>
      </c>
      <c r="D14" s="352">
        <v>-3656.7829999999999</v>
      </c>
      <c r="E14" s="352">
        <v>-3491.7919999999999</v>
      </c>
      <c r="F14" s="353">
        <v>-14239.111000000001</v>
      </c>
      <c r="G14" s="352">
        <v>-3392.3110000000001</v>
      </c>
      <c r="H14" s="352">
        <v>-3679.1260000000002</v>
      </c>
      <c r="I14" s="352">
        <v>-3384.5569999999998</v>
      </c>
      <c r="J14" s="352">
        <v>-3068.9929999999999</v>
      </c>
      <c r="K14" s="363">
        <v>-13524.986999999999</v>
      </c>
      <c r="L14" s="352">
        <v>-2844.76</v>
      </c>
      <c r="M14" s="352">
        <v>-2885.607</v>
      </c>
      <c r="N14" s="352">
        <v>-2727.018</v>
      </c>
      <c r="O14" s="352">
        <v>-3050.297</v>
      </c>
      <c r="P14" s="353">
        <v>-11507.683000000001</v>
      </c>
      <c r="Q14" s="352">
        <v>-2776.268</v>
      </c>
      <c r="R14" s="352">
        <v>-3004.605</v>
      </c>
      <c r="S14" s="352">
        <v>-2914.1149999999998</v>
      </c>
      <c r="T14" s="352">
        <v>-3081.587</v>
      </c>
      <c r="U14" s="353">
        <v>-11776.574000000001</v>
      </c>
      <c r="V14" s="352">
        <v>-2987.8670000000002</v>
      </c>
      <c r="W14" s="352">
        <v>-2973.442</v>
      </c>
      <c r="X14" s="352">
        <v>-3834.5709999999999</v>
      </c>
      <c r="Y14" s="352">
        <v>-3449.54</v>
      </c>
      <c r="Z14" s="353">
        <v>-13245.42</v>
      </c>
      <c r="AA14" s="352">
        <v>-3010.0790000000002</v>
      </c>
      <c r="AB14" s="352">
        <v>-3554.413</v>
      </c>
      <c r="AC14" s="352">
        <v>-4642.1989999999996</v>
      </c>
      <c r="AD14" s="352">
        <v>-4136.2150000000001</v>
      </c>
      <c r="AE14" s="353">
        <v>-15342.905000000001</v>
      </c>
    </row>
    <row r="15" spans="1:31">
      <c r="A15" s="327" t="s">
        <v>389</v>
      </c>
      <c r="B15" s="348">
        <v>3928.8580000000002</v>
      </c>
      <c r="C15" s="348">
        <v>4122.1019999999999</v>
      </c>
      <c r="D15" s="348">
        <v>4233.2070000000003</v>
      </c>
      <c r="E15" s="348">
        <v>4432.1959999999999</v>
      </c>
      <c r="F15" s="351">
        <v>16716.363000000001</v>
      </c>
      <c r="G15" s="348">
        <v>4311.1499999999996</v>
      </c>
      <c r="H15" s="348">
        <v>4340.8810000000003</v>
      </c>
      <c r="I15" s="348">
        <v>4337.5540000000001</v>
      </c>
      <c r="J15" s="348">
        <v>5148.9470000000001</v>
      </c>
      <c r="K15" s="364">
        <v>18138.531999999999</v>
      </c>
      <c r="L15" s="348">
        <v>5121.7129999999997</v>
      </c>
      <c r="M15" s="348">
        <v>5398.9030000000002</v>
      </c>
      <c r="N15" s="348">
        <v>5590.5810000000001</v>
      </c>
      <c r="O15" s="348">
        <v>6036.3469999999998</v>
      </c>
      <c r="P15" s="351">
        <v>22147.544000000002</v>
      </c>
      <c r="Q15" s="348">
        <v>6056.8209999999999</v>
      </c>
      <c r="R15" s="348">
        <v>6337.982</v>
      </c>
      <c r="S15" s="348">
        <v>6557.6710000000003</v>
      </c>
      <c r="T15" s="348">
        <v>6824.5860000000002</v>
      </c>
      <c r="U15" s="351">
        <v>25777.06</v>
      </c>
      <c r="V15" s="348">
        <v>6866.5129999999999</v>
      </c>
      <c r="W15" s="348">
        <v>6906.2960000000003</v>
      </c>
      <c r="X15" s="348">
        <v>7082.2690000000002</v>
      </c>
      <c r="Y15" s="348">
        <v>7644.8149999999996</v>
      </c>
      <c r="Z15" s="351">
        <v>28499.893</v>
      </c>
      <c r="AA15" s="348">
        <v>7169.2759999999998</v>
      </c>
      <c r="AB15" s="348">
        <v>7816.0619999999999</v>
      </c>
      <c r="AC15" s="348">
        <v>7824.8379999999997</v>
      </c>
      <c r="AD15" s="348">
        <v>7980.2139999999999</v>
      </c>
      <c r="AE15" s="351">
        <v>30790.39</v>
      </c>
    </row>
    <row r="16" spans="1:31">
      <c r="A16" s="327" t="s">
        <v>1053</v>
      </c>
      <c r="B16" s="348">
        <v>1031.4290000000001</v>
      </c>
      <c r="C16" s="348">
        <v>1105.1310000000001</v>
      </c>
      <c r="D16" s="348">
        <v>1297.171</v>
      </c>
      <c r="E16" s="348">
        <v>1363.2360000000001</v>
      </c>
      <c r="F16" s="351">
        <v>4796.9669999999996</v>
      </c>
      <c r="G16" s="348">
        <v>1278.578</v>
      </c>
      <c r="H16" s="348">
        <v>1227.4469999999999</v>
      </c>
      <c r="I16" s="348">
        <v>1194.913</v>
      </c>
      <c r="J16" s="348">
        <v>1402.241</v>
      </c>
      <c r="K16" s="364">
        <v>5103.1790000000001</v>
      </c>
      <c r="L16" s="348">
        <v>1354.3979999999999</v>
      </c>
      <c r="M16" s="348">
        <v>1431.154</v>
      </c>
      <c r="N16" s="348">
        <v>1413.6469999999999</v>
      </c>
      <c r="O16" s="348">
        <v>1395.1369999999999</v>
      </c>
      <c r="P16" s="351">
        <v>5594.3360000000002</v>
      </c>
      <c r="Q16" s="348">
        <v>1365.9649999999999</v>
      </c>
      <c r="R16" s="348">
        <v>1437.037</v>
      </c>
      <c r="S16" s="348">
        <v>1535.7750000000001</v>
      </c>
      <c r="T16" s="348">
        <v>1445.94</v>
      </c>
      <c r="U16" s="351">
        <v>5784.7160000000003</v>
      </c>
      <c r="V16" s="348">
        <v>1482.0540000000001</v>
      </c>
      <c r="W16" s="348">
        <v>1544.431</v>
      </c>
      <c r="X16" s="348">
        <v>1563.2090000000001</v>
      </c>
      <c r="Y16" s="348">
        <v>1606.655</v>
      </c>
      <c r="Z16" s="351">
        <v>6196.3490000000002</v>
      </c>
      <c r="AA16" s="348">
        <v>1551.1659999999999</v>
      </c>
      <c r="AB16" s="348">
        <v>1560.114</v>
      </c>
      <c r="AC16" s="348">
        <v>1555.4780000000001</v>
      </c>
      <c r="AD16" s="348">
        <v>1596.0830000000001</v>
      </c>
      <c r="AE16" s="351">
        <v>6262.8410000000003</v>
      </c>
    </row>
    <row r="17" spans="1:31">
      <c r="A17" s="327" t="s">
        <v>1019</v>
      </c>
      <c r="B17" s="348">
        <v>-7478.643</v>
      </c>
      <c r="C17" s="348">
        <v>-7894.9409999999998</v>
      </c>
      <c r="D17" s="348">
        <v>-8253.0689999999995</v>
      </c>
      <c r="E17" s="348">
        <v>-8326.9290000000001</v>
      </c>
      <c r="F17" s="349">
        <v>-31953.581999999999</v>
      </c>
      <c r="G17" s="348">
        <v>-7955.7740000000003</v>
      </c>
      <c r="H17" s="348">
        <v>-8204.7549999999992</v>
      </c>
      <c r="I17" s="348">
        <v>-7898.317</v>
      </c>
      <c r="J17" s="348">
        <v>-8490.6170000000002</v>
      </c>
      <c r="K17" s="365">
        <v>-32549.463</v>
      </c>
      <c r="L17" s="348">
        <v>-8279.9150000000009</v>
      </c>
      <c r="M17" s="348">
        <v>-8625.5429999999997</v>
      </c>
      <c r="N17" s="348">
        <v>-8702.5349999999999</v>
      </c>
      <c r="O17" s="348">
        <v>-9358.2219999999998</v>
      </c>
      <c r="P17" s="349">
        <v>-34966.214</v>
      </c>
      <c r="Q17" s="348">
        <v>-9039.3760000000002</v>
      </c>
      <c r="R17" s="348">
        <v>-9576.7710000000006</v>
      </c>
      <c r="S17" s="348">
        <v>-9753.2829999999994</v>
      </c>
      <c r="T17" s="348">
        <v>-10113.119000000001</v>
      </c>
      <c r="U17" s="349">
        <v>-38482.548999999999</v>
      </c>
      <c r="V17" s="348">
        <v>-9881.0609999999997</v>
      </c>
      <c r="W17" s="348">
        <v>-9979.2440000000006</v>
      </c>
      <c r="X17" s="348">
        <v>-10906.495999999999</v>
      </c>
      <c r="Y17" s="348">
        <v>-11118.733</v>
      </c>
      <c r="Z17" s="349">
        <v>-41885.534</v>
      </c>
      <c r="AA17" s="348">
        <v>-10215.091</v>
      </c>
      <c r="AB17" s="348">
        <v>-11414.536</v>
      </c>
      <c r="AC17" s="348">
        <v>-12374.21</v>
      </c>
      <c r="AD17" s="348">
        <v>-11926.599</v>
      </c>
      <c r="AE17" s="349">
        <v>-45930.436999999998</v>
      </c>
    </row>
    <row r="18" spans="1:31" s="345" customFormat="1" ht="15" customHeight="1">
      <c r="A18" s="327" t="s">
        <v>1018</v>
      </c>
      <c r="B18" s="348">
        <v>-929.39800000000002</v>
      </c>
      <c r="C18" s="348">
        <v>-975.07500000000005</v>
      </c>
      <c r="D18" s="348">
        <v>-934.09100000000001</v>
      </c>
      <c r="E18" s="348">
        <v>-960.29600000000005</v>
      </c>
      <c r="F18" s="351">
        <v>-3798.8589999999999</v>
      </c>
      <c r="G18" s="348">
        <v>-1026.2650000000001</v>
      </c>
      <c r="H18" s="348">
        <v>-1042.6980000000001</v>
      </c>
      <c r="I18" s="348">
        <v>-1018.708</v>
      </c>
      <c r="J18" s="348">
        <v>-1129.5640000000001</v>
      </c>
      <c r="K18" s="364">
        <v>-4217.2359999999999</v>
      </c>
      <c r="L18" s="348">
        <v>-1040.9570000000001</v>
      </c>
      <c r="M18" s="348">
        <v>-1090.1210000000001</v>
      </c>
      <c r="N18" s="348">
        <v>-1028.711</v>
      </c>
      <c r="O18" s="348">
        <v>-1123.56</v>
      </c>
      <c r="P18" s="351">
        <v>-4283.3490000000002</v>
      </c>
      <c r="Q18" s="348">
        <v>-1159.6769999999999</v>
      </c>
      <c r="R18" s="348">
        <v>-1202.8520000000001</v>
      </c>
      <c r="S18" s="348">
        <v>-1254.278</v>
      </c>
      <c r="T18" s="348">
        <v>-1238.9939999999999</v>
      </c>
      <c r="U18" s="351">
        <v>-4855.8010000000004</v>
      </c>
      <c r="V18" s="348">
        <v>-1455.373</v>
      </c>
      <c r="W18" s="348">
        <v>-1444.925</v>
      </c>
      <c r="X18" s="348">
        <v>-1573.5530000000001</v>
      </c>
      <c r="Y18" s="348">
        <v>-1582.277</v>
      </c>
      <c r="Z18" s="351">
        <v>-6056.1289999999999</v>
      </c>
      <c r="AA18" s="348">
        <v>-1515.43</v>
      </c>
      <c r="AB18" s="348">
        <v>-1516.0530000000001</v>
      </c>
      <c r="AC18" s="348">
        <v>-1648.3040000000001</v>
      </c>
      <c r="AD18" s="348">
        <v>-1785.913</v>
      </c>
      <c r="AE18" s="351">
        <v>-6465.7</v>
      </c>
    </row>
    <row r="19" spans="1:31" ht="15" customHeight="1">
      <c r="A19" s="329"/>
      <c r="B19" s="348"/>
      <c r="C19" s="348"/>
      <c r="D19" s="348"/>
      <c r="E19" s="348"/>
      <c r="F19" s="351"/>
      <c r="G19" s="348"/>
      <c r="H19" s="348"/>
      <c r="I19" s="348"/>
      <c r="J19" s="348"/>
      <c r="K19" s="364"/>
      <c r="L19" s="348"/>
      <c r="M19" s="348"/>
      <c r="N19" s="348"/>
      <c r="O19" s="348"/>
      <c r="P19" s="351"/>
      <c r="Q19" s="348"/>
      <c r="R19" s="348"/>
      <c r="S19" s="348"/>
      <c r="T19" s="348"/>
      <c r="U19" s="351"/>
      <c r="V19" s="348"/>
      <c r="W19" s="348"/>
      <c r="X19" s="348"/>
      <c r="Y19" s="348"/>
      <c r="Z19" s="351"/>
      <c r="AA19" s="348"/>
      <c r="AB19" s="348"/>
      <c r="AC19" s="348"/>
      <c r="AD19" s="348"/>
      <c r="AE19" s="351"/>
    </row>
    <row r="20" spans="1:31" s="345" customFormat="1" ht="15" customHeight="1">
      <c r="A20" s="328" t="s">
        <v>1052</v>
      </c>
      <c r="B20" s="352">
        <v>4978.8869999999997</v>
      </c>
      <c r="C20" s="352">
        <v>4538.2690000000002</v>
      </c>
      <c r="D20" s="352">
        <v>5403.2560000000003</v>
      </c>
      <c r="E20" s="352">
        <v>5344.21</v>
      </c>
      <c r="F20" s="353">
        <v>20264.621999999999</v>
      </c>
      <c r="G20" s="352">
        <v>4826.5529999999999</v>
      </c>
      <c r="H20" s="352">
        <v>4846.4179999999997</v>
      </c>
      <c r="I20" s="352">
        <v>4480.326</v>
      </c>
      <c r="J20" s="352">
        <v>5007.7479999999996</v>
      </c>
      <c r="K20" s="363">
        <v>19161.044000000002</v>
      </c>
      <c r="L20" s="352">
        <v>4827.9759999999997</v>
      </c>
      <c r="M20" s="352">
        <v>5037.8310000000001</v>
      </c>
      <c r="N20" s="352">
        <v>5868.4769999999999</v>
      </c>
      <c r="O20" s="352">
        <v>6860.7830000000004</v>
      </c>
      <c r="P20" s="353">
        <v>22595.067999999999</v>
      </c>
      <c r="Q20" s="352">
        <v>6547.4359999999997</v>
      </c>
      <c r="R20" s="352">
        <v>7357.1109999999999</v>
      </c>
      <c r="S20" s="352">
        <v>8111.8829999999998</v>
      </c>
      <c r="T20" s="352">
        <v>8339.77</v>
      </c>
      <c r="U20" s="353">
        <v>30356.2</v>
      </c>
      <c r="V20" s="352">
        <v>8520.3410000000003</v>
      </c>
      <c r="W20" s="352">
        <v>8874.6180000000004</v>
      </c>
      <c r="X20" s="352">
        <v>9107.5419999999995</v>
      </c>
      <c r="Y20" s="352">
        <v>8680.3469999999998</v>
      </c>
      <c r="Z20" s="353">
        <v>35182.847999999998</v>
      </c>
      <c r="AA20" s="352">
        <v>7144.9740000000002</v>
      </c>
      <c r="AB20" s="352">
        <v>7668.5029999999997</v>
      </c>
      <c r="AC20" s="352">
        <v>7834.165</v>
      </c>
      <c r="AD20" s="352">
        <v>8366.1890000000003</v>
      </c>
      <c r="AE20" s="353">
        <v>31013.830999999998</v>
      </c>
    </row>
    <row r="21" spans="1:31" ht="15" customHeight="1">
      <c r="A21" s="327" t="s">
        <v>1015</v>
      </c>
      <c r="B21" s="348">
        <v>-1306.2329999999999</v>
      </c>
      <c r="C21" s="348">
        <v>-1186.4159999999999</v>
      </c>
      <c r="D21" s="348">
        <v>-1439.7670000000001</v>
      </c>
      <c r="E21" s="348">
        <v>-1576.7850000000001</v>
      </c>
      <c r="F21" s="351">
        <v>-5509.201</v>
      </c>
      <c r="G21" s="348">
        <v>-1301.6949999999999</v>
      </c>
      <c r="H21" s="348">
        <v>-1242.354</v>
      </c>
      <c r="I21" s="348">
        <v>-1052.7139999999999</v>
      </c>
      <c r="J21" s="348">
        <v>-1458.9449999999999</v>
      </c>
      <c r="K21" s="364">
        <v>-5055.7070000000003</v>
      </c>
      <c r="L21" s="348">
        <v>-1295.1790000000001</v>
      </c>
      <c r="M21" s="348">
        <v>-1392.519</v>
      </c>
      <c r="N21" s="348">
        <v>-1796.328</v>
      </c>
      <c r="O21" s="348">
        <v>-2138.8180000000002</v>
      </c>
      <c r="P21" s="351">
        <v>-6622.8440000000001</v>
      </c>
      <c r="Q21" s="348">
        <v>-1954.6189999999999</v>
      </c>
      <c r="R21" s="348">
        <v>-2305.9499999999998</v>
      </c>
      <c r="S21" s="348">
        <v>-2570.9690000000001</v>
      </c>
      <c r="T21" s="348">
        <v>-2594.9679999999998</v>
      </c>
      <c r="U21" s="351">
        <v>-9426.5069999999996</v>
      </c>
      <c r="V21" s="348">
        <v>-2606.9659999999999</v>
      </c>
      <c r="W21" s="348">
        <v>-2660.8609999999999</v>
      </c>
      <c r="X21" s="348">
        <v>-2911.2440000000001</v>
      </c>
      <c r="Y21" s="348">
        <v>-2815.19</v>
      </c>
      <c r="Z21" s="351">
        <v>-10994.262000000001</v>
      </c>
      <c r="AA21" s="348">
        <v>-1846.1389999999999</v>
      </c>
      <c r="AB21" s="348">
        <v>-1898.556</v>
      </c>
      <c r="AC21" s="348">
        <v>-2190.63</v>
      </c>
      <c r="AD21" s="348">
        <v>-2711.2719999999999</v>
      </c>
      <c r="AE21" s="351">
        <v>-8646.5959999999995</v>
      </c>
    </row>
    <row r="22" spans="1:31" ht="15" customHeight="1">
      <c r="A22" s="327"/>
      <c r="B22" s="348"/>
      <c r="C22" s="348"/>
      <c r="D22" s="348"/>
      <c r="E22" s="348"/>
      <c r="F22" s="351"/>
      <c r="G22" s="348"/>
      <c r="H22" s="348"/>
      <c r="I22" s="348"/>
      <c r="J22" s="348"/>
      <c r="K22" s="364"/>
      <c r="L22" s="348"/>
      <c r="M22" s="348"/>
      <c r="N22" s="348"/>
      <c r="O22" s="348"/>
      <c r="P22" s="351"/>
      <c r="Q22" s="348"/>
      <c r="R22" s="348"/>
      <c r="S22" s="348"/>
      <c r="T22" s="348"/>
      <c r="U22" s="351"/>
      <c r="V22" s="348"/>
      <c r="W22" s="348"/>
      <c r="X22" s="348"/>
      <c r="Y22" s="348"/>
      <c r="Z22" s="351"/>
      <c r="AA22" s="348"/>
      <c r="AB22" s="348"/>
      <c r="AC22" s="348"/>
      <c r="AD22" s="348"/>
      <c r="AE22" s="351"/>
    </row>
    <row r="23" spans="1:31" s="345" customFormat="1" ht="15" customHeight="1">
      <c r="A23" s="328" t="s">
        <v>1013</v>
      </c>
      <c r="B23" s="352">
        <v>-34.628</v>
      </c>
      <c r="C23" s="352">
        <v>-35.052</v>
      </c>
      <c r="D23" s="352">
        <v>-23.402000000000001</v>
      </c>
      <c r="E23" s="352">
        <v>-21.684999999999999</v>
      </c>
      <c r="F23" s="353">
        <v>-114.767</v>
      </c>
      <c r="G23" s="352">
        <v>18.748999999999999</v>
      </c>
      <c r="H23" s="352">
        <v>-18.981999999999999</v>
      </c>
      <c r="I23" s="352">
        <v>-15.326000000000001</v>
      </c>
      <c r="J23" s="352">
        <v>-47.168999999999997</v>
      </c>
      <c r="K23" s="363">
        <v>-62.728000000000002</v>
      </c>
      <c r="L23" s="352">
        <v>-20.744</v>
      </c>
      <c r="M23" s="352">
        <v>-23.576000000000001</v>
      </c>
      <c r="N23" s="352">
        <v>-50.414999999999999</v>
      </c>
      <c r="O23" s="352">
        <v>-41.531999999999996</v>
      </c>
      <c r="P23" s="353">
        <v>-136.267</v>
      </c>
      <c r="Q23" s="352">
        <v>-63.854999999999997</v>
      </c>
      <c r="R23" s="352">
        <v>-78.376999999999995</v>
      </c>
      <c r="S23" s="352">
        <v>-83.924999999999997</v>
      </c>
      <c r="T23" s="352">
        <v>-84.811999999999998</v>
      </c>
      <c r="U23" s="353">
        <v>-310.96899999999999</v>
      </c>
      <c r="V23" s="352">
        <v>-105.41500000000001</v>
      </c>
      <c r="W23" s="352">
        <v>-79.450999999999993</v>
      </c>
      <c r="X23" s="352">
        <v>-79.122</v>
      </c>
      <c r="Y23" s="352">
        <v>-92.082999999999998</v>
      </c>
      <c r="Z23" s="353">
        <v>-356.07100000000003</v>
      </c>
      <c r="AA23" s="352">
        <v>-64.094999999999999</v>
      </c>
      <c r="AB23" s="352">
        <v>-194.88900000000001</v>
      </c>
      <c r="AC23" s="352">
        <v>-48.8</v>
      </c>
      <c r="AD23" s="352">
        <v>162.49600000000001</v>
      </c>
      <c r="AE23" s="353">
        <v>-145.28800000000001</v>
      </c>
    </row>
    <row r="24" spans="1:31" s="345" customFormat="1" ht="13.5" thickBot="1">
      <c r="A24" s="362" t="s">
        <v>1050</v>
      </c>
      <c r="B24" s="346">
        <v>3638.0259999999998</v>
      </c>
      <c r="C24" s="346">
        <v>3316.8</v>
      </c>
      <c r="D24" s="346">
        <v>3940.0880000000002</v>
      </c>
      <c r="E24" s="346">
        <v>3745.74</v>
      </c>
      <c r="F24" s="346">
        <v>14640.654</v>
      </c>
      <c r="G24" s="346">
        <v>3543.607</v>
      </c>
      <c r="H24" s="346">
        <v>3585.0830000000001</v>
      </c>
      <c r="I24" s="346">
        <v>3412.2860000000001</v>
      </c>
      <c r="J24" s="346">
        <v>3501.634</v>
      </c>
      <c r="K24" s="346">
        <v>14042.61</v>
      </c>
      <c r="L24" s="346">
        <v>3512.0520000000001</v>
      </c>
      <c r="M24" s="346">
        <v>3621.7359999999999</v>
      </c>
      <c r="N24" s="346">
        <v>4021.7339999999999</v>
      </c>
      <c r="O24" s="346">
        <v>4680.433</v>
      </c>
      <c r="P24" s="346">
        <v>15835.957</v>
      </c>
      <c r="Q24" s="346">
        <v>4528.9610000000002</v>
      </c>
      <c r="R24" s="346">
        <v>4972.7839999999997</v>
      </c>
      <c r="S24" s="346">
        <v>5456.9889999999996</v>
      </c>
      <c r="T24" s="346">
        <v>5659.99</v>
      </c>
      <c r="U24" s="346">
        <v>20618.723999999998</v>
      </c>
      <c r="V24" s="346">
        <v>5807.9359999999997</v>
      </c>
      <c r="W24" s="346">
        <v>6134.3059999999996</v>
      </c>
      <c r="X24" s="346">
        <v>6117.1760000000004</v>
      </c>
      <c r="Y24" s="346">
        <v>5773.0730000000003</v>
      </c>
      <c r="Z24" s="346">
        <v>23832.491999999998</v>
      </c>
      <c r="AA24" s="346">
        <v>5234.74</v>
      </c>
      <c r="AB24" s="346">
        <v>5575.0590000000002</v>
      </c>
      <c r="AC24" s="346">
        <v>5594.7349999999997</v>
      </c>
      <c r="AD24" s="346">
        <v>5817.4139999999998</v>
      </c>
      <c r="AE24" s="346">
        <v>22221.948</v>
      </c>
    </row>
    <row r="25" spans="1:31">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row>
    <row r="27" spans="1:31">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E27" s="344"/>
    </row>
    <row r="28" spans="1:31">
      <c r="B28" s="344"/>
      <c r="C28" s="344"/>
      <c r="D28" s="344"/>
      <c r="E28" s="344"/>
      <c r="F28" s="344"/>
      <c r="G28" s="344"/>
      <c r="H28" s="344"/>
      <c r="I28" s="344"/>
      <c r="J28" s="344"/>
      <c r="K28" s="344"/>
      <c r="L28" s="344"/>
      <c r="M28" s="344"/>
      <c r="N28" s="344"/>
      <c r="O28" s="344"/>
      <c r="P28" s="344"/>
      <c r="Q28" s="344"/>
      <c r="R28" s="344"/>
      <c r="S28" s="344"/>
      <c r="T28" s="344"/>
      <c r="U28" s="344"/>
      <c r="V28" s="344"/>
      <c r="W28" s="344"/>
      <c r="X28" s="344"/>
      <c r="Y28" s="344"/>
      <c r="Z28" s="344"/>
      <c r="AA28" s="344"/>
      <c r="AB28" s="344"/>
      <c r="AE28" s="344"/>
    </row>
    <row r="29" spans="1:31">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E29" s="344"/>
    </row>
    <row r="30" spans="1:31">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E30" s="344"/>
    </row>
    <row r="31" spans="1:31">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E31" s="344"/>
    </row>
    <row r="32" spans="1:31">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E32" s="344"/>
    </row>
    <row r="33" spans="2:31">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E33" s="344"/>
    </row>
    <row r="34" spans="2:31">
      <c r="B34" s="344"/>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c r="AE34" s="344"/>
    </row>
    <row r="35" spans="2:31">
      <c r="B35" s="344"/>
      <c r="C35" s="344"/>
      <c r="D35" s="344"/>
      <c r="E35" s="344"/>
      <c r="F35" s="344"/>
      <c r="G35" s="344"/>
      <c r="H35" s="344"/>
      <c r="I35" s="344"/>
      <c r="J35" s="344"/>
      <c r="K35" s="344"/>
      <c r="L35" s="344"/>
      <c r="M35" s="344"/>
      <c r="N35" s="344"/>
      <c r="O35" s="344"/>
      <c r="P35" s="344"/>
      <c r="Q35" s="344"/>
      <c r="R35" s="344"/>
      <c r="S35" s="344"/>
      <c r="T35" s="344"/>
      <c r="U35" s="344"/>
      <c r="V35" s="344"/>
      <c r="W35" s="344"/>
      <c r="X35" s="344"/>
      <c r="Y35" s="344"/>
      <c r="Z35" s="344"/>
      <c r="AA35" s="344"/>
      <c r="AB35" s="344"/>
      <c r="AE35" s="344"/>
    </row>
    <row r="36" spans="2:31">
      <c r="B36" s="344"/>
      <c r="C36" s="344"/>
      <c r="D36" s="344"/>
      <c r="E36" s="344"/>
      <c r="F36" s="344"/>
      <c r="G36" s="344"/>
      <c r="H36" s="344"/>
      <c r="I36" s="344"/>
      <c r="J36" s="344"/>
      <c r="K36" s="344"/>
      <c r="L36" s="344"/>
      <c r="M36" s="344"/>
      <c r="N36" s="344"/>
      <c r="O36" s="344"/>
      <c r="P36" s="344"/>
      <c r="Q36" s="344"/>
      <c r="R36" s="344"/>
      <c r="S36" s="344"/>
      <c r="T36" s="344"/>
      <c r="U36" s="344"/>
      <c r="V36" s="344"/>
      <c r="W36" s="344"/>
      <c r="X36" s="344"/>
      <c r="Y36" s="344"/>
      <c r="Z36" s="344"/>
      <c r="AA36" s="344"/>
      <c r="AB36" s="344"/>
      <c r="AE36" s="344"/>
    </row>
    <row r="37" spans="2:31">
      <c r="B37" s="344"/>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E37" s="344"/>
    </row>
    <row r="38" spans="2:31">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E38" s="344"/>
    </row>
    <row r="39" spans="2:31">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E39" s="344"/>
    </row>
    <row r="40" spans="2:31">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E40" s="344"/>
    </row>
    <row r="41" spans="2:31">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E41" s="344"/>
    </row>
    <row r="42" spans="2:31">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E42" s="344"/>
    </row>
    <row r="43" spans="2:31">
      <c r="B43" s="344"/>
      <c r="C43" s="344"/>
      <c r="D43" s="344"/>
      <c r="E43" s="344"/>
      <c r="F43" s="344"/>
      <c r="G43" s="344"/>
      <c r="H43" s="344"/>
      <c r="I43" s="344"/>
      <c r="J43" s="344"/>
      <c r="K43" s="344"/>
      <c r="L43" s="344"/>
      <c r="M43" s="344"/>
      <c r="N43" s="344"/>
      <c r="O43" s="344"/>
      <c r="P43" s="344"/>
      <c r="Q43" s="344"/>
      <c r="R43" s="344"/>
      <c r="S43" s="344"/>
      <c r="T43" s="344"/>
      <c r="U43" s="344"/>
      <c r="V43" s="344"/>
      <c r="W43" s="344"/>
      <c r="X43" s="344"/>
      <c r="Y43" s="344"/>
      <c r="Z43" s="344"/>
      <c r="AA43" s="344"/>
      <c r="AB43" s="344"/>
      <c r="AE43" s="344"/>
    </row>
    <row r="44" spans="2:31">
      <c r="B44" s="344"/>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E44" s="344"/>
    </row>
    <row r="45" spans="2:31">
      <c r="B45" s="344"/>
    </row>
  </sheetData>
  <printOptions horizontalCentered="1" verticalCentered="1"/>
  <pageMargins left="0" right="0" top="0" bottom="0" header="0" footer="0"/>
  <pageSetup paperSize="9" scale="65" orientation="landscape" horizontalDpi="1200" verticalDpi="1200" r:id="rId1"/>
  <headerFooter alignWithMargins="0">
    <oddFooter>&amp;L&amp;1#&amp;"Calibri"&amp;10&amp;K000000Confidencial | Compartilhamento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16B3-7E7C-4489-994D-5E0BAB50444B}">
  <sheetPr codeName="Planilha6">
    <tabColor rgb="FF0075C9"/>
  </sheetPr>
  <dimension ref="A1:XFC355"/>
  <sheetViews>
    <sheetView showGridLines="0" zoomScale="65" zoomScaleNormal="65" workbookViewId="0">
      <pane xSplit="3" ySplit="3" topLeftCell="D4" activePane="bottomRight" state="frozen"/>
      <selection pane="topRight" activeCell="D1" sqref="D1"/>
      <selection pane="bottomLeft" activeCell="A4" sqref="A4"/>
      <selection pane="bottomRight"/>
    </sheetView>
  </sheetViews>
  <sheetFormatPr defaultColWidth="9.140625" defaultRowHeight="15"/>
  <cols>
    <col min="1" max="2" width="1.85546875" style="637" customWidth="1"/>
    <col min="3" max="3" width="83.85546875" style="637" customWidth="1"/>
    <col min="4" max="4" width="11.85546875" style="1449" bestFit="1" customWidth="1"/>
    <col min="5" max="5" width="13.42578125" style="1449" bestFit="1" customWidth="1"/>
    <col min="6" max="6" width="15.140625" style="1449" bestFit="1" customWidth="1"/>
    <col min="7" max="7" width="12" style="1449" bestFit="1" customWidth="1"/>
    <col min="8" max="8" width="17" style="1449" bestFit="1" customWidth="1"/>
    <col min="9" max="9" width="19.85546875" style="1449" customWidth="1"/>
    <col min="10" max="10" width="18.42578125" style="1449" customWidth="1"/>
    <col min="11" max="11" width="23" style="1449" bestFit="1" customWidth="1"/>
    <col min="12" max="12" width="16.42578125" style="1449" customWidth="1"/>
    <col min="13" max="13" width="17.85546875" style="1449" customWidth="1"/>
    <col min="14" max="14" width="18.140625" style="1449" customWidth="1"/>
    <col min="15" max="15" width="13.5703125" style="1449" customWidth="1"/>
    <col min="16" max="16384" width="9.140625" style="637"/>
  </cols>
  <sheetData>
    <row r="1" spans="1:16" ht="15.75" customHeight="1">
      <c r="A1" s="1590" t="s">
        <v>1889</v>
      </c>
      <c r="B1" s="1590"/>
      <c r="C1" s="1938" t="s">
        <v>1911</v>
      </c>
      <c r="D1" s="1941" t="s">
        <v>245</v>
      </c>
      <c r="E1" s="1941"/>
      <c r="F1" s="1941"/>
      <c r="G1" s="1941"/>
      <c r="H1" s="1941"/>
      <c r="I1" s="1941"/>
      <c r="J1" s="1941"/>
      <c r="K1" s="1941"/>
      <c r="L1" s="1941"/>
      <c r="M1" s="1941"/>
      <c r="N1" s="1941"/>
      <c r="O1" s="1941"/>
    </row>
    <row r="2" spans="1:16" ht="15.75" customHeight="1" thickBot="1">
      <c r="A2" s="1590"/>
      <c r="B2" s="1590"/>
      <c r="C2" s="1939"/>
      <c r="D2" s="1942" t="s">
        <v>1893</v>
      </c>
      <c r="E2" s="1942" t="s">
        <v>1894</v>
      </c>
      <c r="F2" s="1942" t="s">
        <v>1895</v>
      </c>
      <c r="G2" s="1942" t="s">
        <v>1896</v>
      </c>
      <c r="H2" s="1108"/>
      <c r="I2" s="1109" t="s">
        <v>242</v>
      </c>
      <c r="J2" s="1296"/>
      <c r="K2" s="1297"/>
      <c r="L2" s="1944" t="s">
        <v>1897</v>
      </c>
      <c r="M2" s="1944" t="s">
        <v>1898</v>
      </c>
      <c r="N2" s="1939" t="s">
        <v>1336</v>
      </c>
      <c r="O2" s="1944" t="s">
        <v>61</v>
      </c>
    </row>
    <row r="3" spans="1:16" ht="77.25" customHeight="1">
      <c r="A3" s="1591"/>
      <c r="B3" s="1591"/>
      <c r="C3" s="1940"/>
      <c r="D3" s="1943"/>
      <c r="E3" s="1943"/>
      <c r="F3" s="1943"/>
      <c r="G3" s="1943"/>
      <c r="H3" s="1110" t="s">
        <v>2103</v>
      </c>
      <c r="I3" s="1110" t="s">
        <v>1899</v>
      </c>
      <c r="J3" s="1110" t="s">
        <v>240</v>
      </c>
      <c r="K3" s="1290" t="s">
        <v>2104</v>
      </c>
      <c r="L3" s="1943"/>
      <c r="M3" s="1943"/>
      <c r="N3" s="1940"/>
      <c r="O3" s="1943"/>
    </row>
    <row r="4" spans="1:16" s="1026" customFormat="1" ht="17.25" customHeight="1">
      <c r="A4" s="1945" t="s">
        <v>2413</v>
      </c>
      <c r="B4" s="1945" t="s">
        <v>2430</v>
      </c>
      <c r="C4" s="1945"/>
      <c r="D4" s="1903">
        <v>90729</v>
      </c>
      <c r="E4" s="1903">
        <v>-71</v>
      </c>
      <c r="F4" s="1903">
        <v>2477</v>
      </c>
      <c r="G4" s="1903">
        <v>76600</v>
      </c>
      <c r="H4" s="1903">
        <v>-3019</v>
      </c>
      <c r="I4" s="1903">
        <v>-1520</v>
      </c>
      <c r="J4" s="1903">
        <v>2984</v>
      </c>
      <c r="K4" s="1903">
        <v>-7255</v>
      </c>
      <c r="L4" s="1903" t="s">
        <v>26</v>
      </c>
      <c r="M4" s="1903">
        <v>160925</v>
      </c>
      <c r="N4" s="1903">
        <v>8810</v>
      </c>
      <c r="O4" s="1903">
        <v>169735</v>
      </c>
      <c r="P4" s="1900"/>
    </row>
    <row r="5" spans="1:16" ht="17.25" customHeight="1">
      <c r="A5" s="1449" t="s">
        <v>2526</v>
      </c>
      <c r="B5" s="1894"/>
      <c r="C5" s="1894"/>
      <c r="D5" s="1904" t="s">
        <v>26</v>
      </c>
      <c r="E5" s="1904" t="s">
        <v>26</v>
      </c>
      <c r="F5" s="1904" t="s">
        <v>26</v>
      </c>
      <c r="G5" s="1904" t="s">
        <v>26</v>
      </c>
      <c r="H5" s="1904" t="s">
        <v>26</v>
      </c>
      <c r="I5" s="1904" t="s">
        <v>26</v>
      </c>
      <c r="J5" s="1904">
        <v>2806</v>
      </c>
      <c r="K5" s="1904" t="s">
        <v>26</v>
      </c>
      <c r="L5" s="1904">
        <v>-2613</v>
      </c>
      <c r="M5" s="1904">
        <v>193</v>
      </c>
      <c r="N5" s="1904" t="s">
        <v>26</v>
      </c>
      <c r="O5" s="1904">
        <v>193</v>
      </c>
      <c r="P5" s="1717"/>
    </row>
    <row r="6" spans="1:16" ht="17.25" customHeight="1">
      <c r="A6" s="1449" t="s">
        <v>2287</v>
      </c>
      <c r="B6" s="1449"/>
      <c r="C6" s="1449"/>
      <c r="D6" s="1904" t="s">
        <v>26</v>
      </c>
      <c r="E6" s="1904">
        <v>38</v>
      </c>
      <c r="F6" s="1904">
        <v>-54</v>
      </c>
      <c r="G6" s="1904" t="s">
        <v>26</v>
      </c>
      <c r="H6" s="1904" t="s">
        <v>26</v>
      </c>
      <c r="I6" s="1904" t="s">
        <v>26</v>
      </c>
      <c r="J6" s="1904" t="s">
        <v>26</v>
      </c>
      <c r="K6" s="1904" t="s">
        <v>26</v>
      </c>
      <c r="L6" s="1904" t="s">
        <v>26</v>
      </c>
      <c r="M6" s="1904">
        <v>-16</v>
      </c>
      <c r="N6" s="1904">
        <v>-675</v>
      </c>
      <c r="O6" s="1904">
        <v>-691</v>
      </c>
      <c r="P6" s="1717"/>
    </row>
    <row r="7" spans="1:16" ht="17.25" customHeight="1">
      <c r="A7" s="1449"/>
      <c r="B7" s="1449"/>
      <c r="C7" s="1449" t="s">
        <v>2431</v>
      </c>
      <c r="D7" s="1904" t="s">
        <v>26</v>
      </c>
      <c r="E7" s="1904">
        <v>-689</v>
      </c>
      <c r="F7" s="1904" t="s">
        <v>26</v>
      </c>
      <c r="G7" s="1904" t="s">
        <v>26</v>
      </c>
      <c r="H7" s="1904" t="s">
        <v>26</v>
      </c>
      <c r="I7" s="1904" t="s">
        <v>26</v>
      </c>
      <c r="J7" s="1904" t="s">
        <v>26</v>
      </c>
      <c r="K7" s="1904" t="s">
        <v>26</v>
      </c>
      <c r="L7" s="1904" t="s">
        <v>26</v>
      </c>
      <c r="M7" s="1904">
        <v>-689</v>
      </c>
      <c r="N7" s="1904" t="s">
        <v>26</v>
      </c>
      <c r="O7" s="1904">
        <v>-689</v>
      </c>
      <c r="P7" s="1717"/>
    </row>
    <row r="8" spans="1:16" ht="17.25" customHeight="1">
      <c r="A8" s="1449"/>
      <c r="B8" s="1449"/>
      <c r="C8" s="1449" t="s">
        <v>1489</v>
      </c>
      <c r="D8" s="1904" t="s">
        <v>26</v>
      </c>
      <c r="E8" s="1904">
        <v>727</v>
      </c>
      <c r="F8" s="1904">
        <v>-3</v>
      </c>
      <c r="G8" s="1904" t="s">
        <v>26</v>
      </c>
      <c r="H8" s="1904" t="s">
        <v>26</v>
      </c>
      <c r="I8" s="1904" t="s">
        <v>26</v>
      </c>
      <c r="J8" s="1904" t="s">
        <v>26</v>
      </c>
      <c r="K8" s="1904" t="s">
        <v>26</v>
      </c>
      <c r="L8" s="1904" t="s">
        <v>26</v>
      </c>
      <c r="M8" s="1904">
        <v>724</v>
      </c>
      <c r="N8" s="1904" t="s">
        <v>26</v>
      </c>
      <c r="O8" s="1904">
        <v>724</v>
      </c>
      <c r="P8" s="1717"/>
    </row>
    <row r="9" spans="1:16" ht="17.25" customHeight="1">
      <c r="A9" s="1449"/>
      <c r="B9" s="1449"/>
      <c r="C9" s="1449" t="s">
        <v>1490</v>
      </c>
      <c r="D9" s="1904" t="s">
        <v>26</v>
      </c>
      <c r="E9" s="1904" t="s">
        <v>26</v>
      </c>
      <c r="F9" s="1904">
        <v>-51</v>
      </c>
      <c r="G9" s="1904" t="s">
        <v>26</v>
      </c>
      <c r="H9" s="1904" t="s">
        <v>26</v>
      </c>
      <c r="I9" s="1904" t="s">
        <v>26</v>
      </c>
      <c r="J9" s="1904" t="s">
        <v>26</v>
      </c>
      <c r="K9" s="1904" t="s">
        <v>26</v>
      </c>
      <c r="L9" s="1904" t="s">
        <v>26</v>
      </c>
      <c r="M9" s="1904">
        <v>-51</v>
      </c>
      <c r="N9" s="1904" t="s">
        <v>26</v>
      </c>
      <c r="O9" s="1904">
        <v>-51</v>
      </c>
      <c r="P9" s="1717"/>
    </row>
    <row r="10" spans="1:16" ht="17.25" customHeight="1">
      <c r="A10" s="1449"/>
      <c r="B10" s="1449"/>
      <c r="C10" s="1449" t="s">
        <v>212</v>
      </c>
      <c r="D10" s="1904" t="s">
        <v>26</v>
      </c>
      <c r="E10" s="1904" t="s">
        <v>26</v>
      </c>
      <c r="F10" s="1904" t="s">
        <v>26</v>
      </c>
      <c r="G10" s="1904" t="s">
        <v>26</v>
      </c>
      <c r="H10" s="1904" t="s">
        <v>26</v>
      </c>
      <c r="I10" s="1904" t="s">
        <v>26</v>
      </c>
      <c r="J10" s="1904" t="s">
        <v>26</v>
      </c>
      <c r="K10" s="1904" t="s">
        <v>26</v>
      </c>
      <c r="L10" s="1904" t="s">
        <v>26</v>
      </c>
      <c r="M10" s="1904" t="s">
        <v>26</v>
      </c>
      <c r="N10" s="1904">
        <v>-675</v>
      </c>
      <c r="O10" s="1904">
        <v>-675</v>
      </c>
      <c r="P10" s="1717"/>
    </row>
    <row r="11" spans="1:16" ht="17.25" customHeight="1">
      <c r="A11" s="1675" t="s">
        <v>2288</v>
      </c>
      <c r="B11" s="1675"/>
      <c r="C11" s="1863"/>
      <c r="D11" s="1904" t="s">
        <v>26</v>
      </c>
      <c r="E11" s="1904" t="s">
        <v>26</v>
      </c>
      <c r="F11" s="1904" t="s">
        <v>26</v>
      </c>
      <c r="G11" s="1904">
        <v>-32</v>
      </c>
      <c r="H11" s="1904" t="s">
        <v>26</v>
      </c>
      <c r="I11" s="1904" t="s">
        <v>26</v>
      </c>
      <c r="J11" s="1904" t="s">
        <v>26</v>
      </c>
      <c r="K11" s="1904" t="s">
        <v>26</v>
      </c>
      <c r="L11" s="1904" t="s">
        <v>26</v>
      </c>
      <c r="M11" s="1904">
        <v>-32</v>
      </c>
      <c r="N11" s="1904" t="s">
        <v>26</v>
      </c>
      <c r="O11" s="1904">
        <v>-32</v>
      </c>
      <c r="P11" s="1717"/>
    </row>
    <row r="12" spans="1:16" ht="17.25" customHeight="1">
      <c r="A12" s="1675" t="s">
        <v>1649</v>
      </c>
      <c r="B12" s="1449"/>
      <c r="C12" s="1863"/>
      <c r="D12" s="1904" t="s">
        <v>26</v>
      </c>
      <c r="E12" s="1904" t="s">
        <v>26</v>
      </c>
      <c r="F12" s="1904" t="s">
        <v>26</v>
      </c>
      <c r="G12" s="1904" t="s">
        <v>26</v>
      </c>
      <c r="H12" s="1904" t="s">
        <v>26</v>
      </c>
      <c r="I12" s="1904" t="s">
        <v>26</v>
      </c>
      <c r="J12" s="1904" t="s">
        <v>26</v>
      </c>
      <c r="K12" s="1904" t="s">
        <v>26</v>
      </c>
      <c r="L12" s="1904">
        <v>51</v>
      </c>
      <c r="M12" s="1904">
        <v>51</v>
      </c>
      <c r="N12" s="1904" t="s">
        <v>26</v>
      </c>
      <c r="O12" s="1904">
        <v>51</v>
      </c>
      <c r="P12" s="1717"/>
    </row>
    <row r="13" spans="1:16" ht="17.25" customHeight="1">
      <c r="A13" s="1675" t="s">
        <v>150</v>
      </c>
      <c r="B13" s="1449"/>
      <c r="C13" s="1675"/>
      <c r="D13" s="1904" t="s">
        <v>26</v>
      </c>
      <c r="E13" s="1904" t="s">
        <v>26</v>
      </c>
      <c r="F13" s="1904" t="s">
        <v>26</v>
      </c>
      <c r="G13" s="1904" t="s">
        <v>26</v>
      </c>
      <c r="H13" s="1904">
        <v>-101</v>
      </c>
      <c r="I13" s="1904">
        <v>-18</v>
      </c>
      <c r="J13" s="1904">
        <v>-2176</v>
      </c>
      <c r="K13" s="1904">
        <v>392</v>
      </c>
      <c r="L13" s="1904">
        <v>24196</v>
      </c>
      <c r="M13" s="1904">
        <v>22293</v>
      </c>
      <c r="N13" s="1904">
        <v>486</v>
      </c>
      <c r="O13" s="1904">
        <v>22779</v>
      </c>
      <c r="P13" s="1717"/>
    </row>
    <row r="14" spans="1:16" ht="17.25" customHeight="1">
      <c r="A14" s="1449"/>
      <c r="B14" s="1449"/>
      <c r="C14" s="1449" t="s">
        <v>1946</v>
      </c>
      <c r="D14" s="1904" t="s">
        <v>26</v>
      </c>
      <c r="E14" s="1904" t="s">
        <v>26</v>
      </c>
      <c r="F14" s="1904" t="s">
        <v>26</v>
      </c>
      <c r="G14" s="1904" t="s">
        <v>26</v>
      </c>
      <c r="H14" s="1904" t="s">
        <v>26</v>
      </c>
      <c r="I14" s="1904" t="s">
        <v>26</v>
      </c>
      <c r="J14" s="1904" t="s">
        <v>26</v>
      </c>
      <c r="K14" s="1904" t="s">
        <v>26</v>
      </c>
      <c r="L14" s="1904">
        <v>24196</v>
      </c>
      <c r="M14" s="1904">
        <v>24196</v>
      </c>
      <c r="N14" s="1904">
        <v>486</v>
      </c>
      <c r="O14" s="1904">
        <v>24682</v>
      </c>
      <c r="P14" s="1717"/>
    </row>
    <row r="15" spans="1:16" ht="17.25" customHeight="1">
      <c r="A15" s="1449"/>
      <c r="B15" s="1449"/>
      <c r="C15" s="1449" t="s">
        <v>242</v>
      </c>
      <c r="D15" s="1904" t="s">
        <v>26</v>
      </c>
      <c r="E15" s="1904" t="s">
        <v>26</v>
      </c>
      <c r="F15" s="1904" t="s">
        <v>26</v>
      </c>
      <c r="G15" s="1904" t="s">
        <v>26</v>
      </c>
      <c r="H15" s="1904">
        <v>-101</v>
      </c>
      <c r="I15" s="1904">
        <v>-18</v>
      </c>
      <c r="J15" s="1904">
        <v>-2176</v>
      </c>
      <c r="K15" s="1904">
        <v>392</v>
      </c>
      <c r="L15" s="1904" t="s">
        <v>26</v>
      </c>
      <c r="M15" s="1904">
        <v>-1903</v>
      </c>
      <c r="N15" s="1904" t="s">
        <v>26</v>
      </c>
      <c r="O15" s="1904">
        <v>-1903</v>
      </c>
      <c r="P15" s="1717"/>
    </row>
    <row r="16" spans="1:16" ht="17.25" customHeight="1">
      <c r="A16" s="1675" t="s">
        <v>164</v>
      </c>
      <c r="B16" s="1449"/>
      <c r="C16" s="1675"/>
      <c r="D16" s="1904"/>
      <c r="E16" s="1904"/>
      <c r="F16" s="1904"/>
      <c r="G16" s="1904"/>
      <c r="H16" s="1904"/>
      <c r="I16" s="1904"/>
      <c r="J16" s="1904"/>
      <c r="K16" s="1904"/>
      <c r="L16" s="1904"/>
      <c r="M16" s="1904"/>
      <c r="N16" s="1904"/>
      <c r="O16" s="1904"/>
      <c r="P16" s="1717"/>
    </row>
    <row r="17" spans="1:16" ht="17.25" customHeight="1">
      <c r="A17" s="1449"/>
      <c r="B17" s="1449"/>
      <c r="C17" s="1449" t="s">
        <v>163</v>
      </c>
      <c r="D17" s="1904" t="s">
        <v>26</v>
      </c>
      <c r="E17" s="1904" t="s">
        <v>26</v>
      </c>
      <c r="F17" s="1904" t="s">
        <v>26</v>
      </c>
      <c r="G17" s="1904">
        <v>1200</v>
      </c>
      <c r="H17" s="1904" t="s">
        <v>26</v>
      </c>
      <c r="I17" s="1904" t="s">
        <v>26</v>
      </c>
      <c r="J17" s="1904" t="s">
        <v>26</v>
      </c>
      <c r="K17" s="1904" t="s">
        <v>26</v>
      </c>
      <c r="L17" s="1904">
        <v>-1200</v>
      </c>
      <c r="M17" s="1904" t="s">
        <v>26</v>
      </c>
      <c r="N17" s="1904" t="s">
        <v>26</v>
      </c>
      <c r="O17" s="1904" t="s">
        <v>26</v>
      </c>
      <c r="P17" s="1717"/>
    </row>
    <row r="18" spans="1:16" ht="17.25" customHeight="1">
      <c r="A18" s="1449"/>
      <c r="B18" s="1449"/>
      <c r="C18" s="1449" t="s">
        <v>1891</v>
      </c>
      <c r="D18" s="1904" t="s">
        <v>26</v>
      </c>
      <c r="E18" s="1904" t="s">
        <v>26</v>
      </c>
      <c r="F18" s="1904" t="s">
        <v>26</v>
      </c>
      <c r="G18" s="1904">
        <v>11062</v>
      </c>
      <c r="H18" s="1904" t="s">
        <v>26</v>
      </c>
      <c r="I18" s="1904" t="s">
        <v>26</v>
      </c>
      <c r="J18" s="1904" t="s">
        <v>26</v>
      </c>
      <c r="K18" s="1904" t="s">
        <v>26</v>
      </c>
      <c r="L18" s="1904">
        <v>-11062</v>
      </c>
      <c r="M18" s="1904" t="s">
        <v>26</v>
      </c>
      <c r="N18" s="1904" t="s">
        <v>26</v>
      </c>
      <c r="O18" s="1904" t="s">
        <v>26</v>
      </c>
      <c r="P18" s="1717"/>
    </row>
    <row r="19" spans="1:16" ht="17.25" customHeight="1">
      <c r="A19" s="1449"/>
      <c r="B19" s="1449"/>
      <c r="C19" s="1449" t="s">
        <v>1608</v>
      </c>
      <c r="D19" s="1904" t="s">
        <v>26</v>
      </c>
      <c r="E19" s="1904" t="s">
        <v>26</v>
      </c>
      <c r="F19" s="1904" t="s">
        <v>26</v>
      </c>
      <c r="G19" s="1904" t="s">
        <v>26</v>
      </c>
      <c r="H19" s="1904" t="s">
        <v>26</v>
      </c>
      <c r="I19" s="1904" t="s">
        <v>26</v>
      </c>
      <c r="J19" s="1904" t="s">
        <v>26</v>
      </c>
      <c r="K19" s="1904" t="s">
        <v>26</v>
      </c>
      <c r="L19" s="1904" t="s">
        <v>26</v>
      </c>
      <c r="M19" s="1904" t="s">
        <v>26</v>
      </c>
      <c r="N19" s="1904">
        <v>-371</v>
      </c>
      <c r="O19" s="1904">
        <v>-371</v>
      </c>
      <c r="P19" s="1717"/>
    </row>
    <row r="20" spans="1:16" ht="17.25" customHeight="1">
      <c r="A20" s="1449"/>
      <c r="B20" s="1449"/>
      <c r="C20" s="1449" t="s">
        <v>1999</v>
      </c>
      <c r="D20" s="1904" t="s">
        <v>26</v>
      </c>
      <c r="E20" s="1904" t="s">
        <v>26</v>
      </c>
      <c r="F20" s="1904" t="s">
        <v>26</v>
      </c>
      <c r="G20" s="1904" t="s">
        <v>26</v>
      </c>
      <c r="H20" s="1904" t="s">
        <v>26</v>
      </c>
      <c r="I20" s="1904" t="s">
        <v>26</v>
      </c>
      <c r="J20" s="1904" t="s">
        <v>26</v>
      </c>
      <c r="K20" s="1904" t="s">
        <v>26</v>
      </c>
      <c r="L20" s="1904">
        <v>-9372</v>
      </c>
      <c r="M20" s="1904">
        <v>-9372</v>
      </c>
      <c r="N20" s="1904" t="s">
        <v>26</v>
      </c>
      <c r="O20" s="1904">
        <v>-9372</v>
      </c>
      <c r="P20" s="1717"/>
    </row>
    <row r="21" spans="1:16" s="1026" customFormat="1" ht="17.25" customHeight="1">
      <c r="A21" s="1946" t="s">
        <v>2519</v>
      </c>
      <c r="B21" s="1946" t="s">
        <v>2328</v>
      </c>
      <c r="C21" s="1946"/>
      <c r="D21" s="1903">
        <v>90729</v>
      </c>
      <c r="E21" s="1903">
        <v>-33</v>
      </c>
      <c r="F21" s="1903">
        <v>2423</v>
      </c>
      <c r="G21" s="1903">
        <v>88830</v>
      </c>
      <c r="H21" s="1903">
        <v>-3120</v>
      </c>
      <c r="I21" s="1903">
        <v>-1538</v>
      </c>
      <c r="J21" s="1903">
        <v>3614</v>
      </c>
      <c r="K21" s="1903">
        <v>-6863</v>
      </c>
      <c r="L21" s="1903" t="s">
        <v>26</v>
      </c>
      <c r="M21" s="1903">
        <v>174042</v>
      </c>
      <c r="N21" s="1905">
        <v>8250</v>
      </c>
      <c r="O21" s="1905">
        <v>182292</v>
      </c>
      <c r="P21" s="1900"/>
    </row>
    <row r="22" spans="1:16" s="1026" customFormat="1" ht="17.25" customHeight="1" thickBot="1">
      <c r="A22" s="894" t="s">
        <v>2215</v>
      </c>
      <c r="B22" s="894"/>
      <c r="C22" s="894"/>
      <c r="D22" s="1902" t="s">
        <v>26</v>
      </c>
      <c r="E22" s="1902">
        <v>38</v>
      </c>
      <c r="F22" s="1902">
        <v>-54</v>
      </c>
      <c r="G22" s="1902">
        <v>12230</v>
      </c>
      <c r="H22" s="1902">
        <v>-101</v>
      </c>
      <c r="I22" s="1902">
        <v>-18</v>
      </c>
      <c r="J22" s="1902">
        <v>630</v>
      </c>
      <c r="K22" s="1902">
        <v>392</v>
      </c>
      <c r="L22" s="1902" t="s">
        <v>26</v>
      </c>
      <c r="M22" s="1902">
        <v>13117</v>
      </c>
      <c r="N22" s="1902">
        <v>-560</v>
      </c>
      <c r="O22" s="1902">
        <v>12557</v>
      </c>
      <c r="P22" s="1900"/>
    </row>
    <row r="23" spans="1:16" ht="17.25" customHeight="1">
      <c r="A23" s="1945" t="s">
        <v>2413</v>
      </c>
      <c r="B23" s="1945" t="s">
        <v>2430</v>
      </c>
      <c r="C23" s="1945"/>
      <c r="D23" s="1864">
        <v>90729</v>
      </c>
      <c r="E23" s="1864">
        <v>-71</v>
      </c>
      <c r="F23" s="1864">
        <v>2477</v>
      </c>
      <c r="G23" s="1864">
        <v>76600</v>
      </c>
      <c r="H23" s="1864">
        <v>-3019</v>
      </c>
      <c r="I23" s="1864">
        <v>-1520</v>
      </c>
      <c r="J23" s="1864">
        <v>2984</v>
      </c>
      <c r="K23" s="1864">
        <v>-7255</v>
      </c>
      <c r="L23" s="1864">
        <v>0</v>
      </c>
      <c r="M23" s="1864">
        <v>160925</v>
      </c>
      <c r="N23" s="1864">
        <v>8810</v>
      </c>
      <c r="O23" s="1864">
        <v>169735</v>
      </c>
      <c r="P23" s="1717"/>
    </row>
    <row r="24" spans="1:16" ht="17.25" customHeight="1">
      <c r="A24" s="1449" t="s">
        <v>2287</v>
      </c>
      <c r="B24" s="1449"/>
      <c r="C24" s="1449"/>
      <c r="D24" s="1865">
        <v>0</v>
      </c>
      <c r="E24" s="1865">
        <v>-38</v>
      </c>
      <c r="F24" s="1865">
        <v>-207</v>
      </c>
      <c r="G24" s="1865">
        <v>0</v>
      </c>
      <c r="H24" s="1865">
        <v>0</v>
      </c>
      <c r="I24" s="1865">
        <v>0</v>
      </c>
      <c r="J24" s="1865">
        <v>0</v>
      </c>
      <c r="K24" s="1865">
        <v>0</v>
      </c>
      <c r="L24" s="1865">
        <v>0</v>
      </c>
      <c r="M24" s="1865">
        <v>-245</v>
      </c>
      <c r="N24" s="1865">
        <v>419</v>
      </c>
      <c r="O24" s="1865">
        <v>174</v>
      </c>
      <c r="P24" s="1717"/>
    </row>
    <row r="25" spans="1:16" ht="17.25" customHeight="1">
      <c r="A25" s="1449"/>
      <c r="B25" s="1449"/>
      <c r="C25" s="1449" t="s">
        <v>2431</v>
      </c>
      <c r="D25" s="1865">
        <v>0</v>
      </c>
      <c r="E25" s="1865">
        <v>-689</v>
      </c>
      <c r="F25" s="1865">
        <v>0</v>
      </c>
      <c r="G25" s="1865">
        <v>0</v>
      </c>
      <c r="H25" s="1865">
        <v>0</v>
      </c>
      <c r="I25" s="1865">
        <v>0</v>
      </c>
      <c r="J25" s="1865">
        <v>0</v>
      </c>
      <c r="K25" s="1865">
        <v>0</v>
      </c>
      <c r="L25" s="1865">
        <v>0</v>
      </c>
      <c r="M25" s="1865">
        <v>-689</v>
      </c>
      <c r="N25" s="1865">
        <v>0</v>
      </c>
      <c r="O25" s="1865">
        <v>-689</v>
      </c>
      <c r="P25" s="1717"/>
    </row>
    <row r="26" spans="1:16" ht="17.25" customHeight="1">
      <c r="A26" s="1449"/>
      <c r="B26" s="1449"/>
      <c r="C26" s="1449" t="s">
        <v>1489</v>
      </c>
      <c r="D26" s="1865">
        <v>0</v>
      </c>
      <c r="E26" s="1865">
        <v>651</v>
      </c>
      <c r="F26" s="1865">
        <v>-7</v>
      </c>
      <c r="G26" s="1865">
        <v>0</v>
      </c>
      <c r="H26" s="1865">
        <v>0</v>
      </c>
      <c r="I26" s="1865">
        <v>0</v>
      </c>
      <c r="J26" s="1865">
        <v>0</v>
      </c>
      <c r="K26" s="1865">
        <v>0</v>
      </c>
      <c r="L26" s="1865">
        <v>0</v>
      </c>
      <c r="M26" s="1865">
        <v>644</v>
      </c>
      <c r="N26" s="1865">
        <v>0</v>
      </c>
      <c r="O26" s="1865">
        <v>644</v>
      </c>
      <c r="P26" s="1717"/>
    </row>
    <row r="27" spans="1:16" ht="17.25" customHeight="1">
      <c r="A27" s="1449"/>
      <c r="B27" s="1449"/>
      <c r="C27" s="1449" t="s">
        <v>1490</v>
      </c>
      <c r="D27" s="1865">
        <v>0</v>
      </c>
      <c r="E27" s="1865">
        <v>0</v>
      </c>
      <c r="F27" s="1865">
        <v>-200</v>
      </c>
      <c r="G27" s="1865">
        <v>0</v>
      </c>
      <c r="H27" s="1865">
        <v>0</v>
      </c>
      <c r="I27" s="1865">
        <v>0</v>
      </c>
      <c r="J27" s="1865">
        <v>0</v>
      </c>
      <c r="K27" s="1865">
        <v>0</v>
      </c>
      <c r="L27" s="1865">
        <v>0</v>
      </c>
      <c r="M27" s="1865">
        <v>-200</v>
      </c>
      <c r="N27" s="1865">
        <v>0</v>
      </c>
      <c r="O27" s="1865">
        <v>-200</v>
      </c>
      <c r="P27" s="1717"/>
    </row>
    <row r="28" spans="1:16" ht="17.25" customHeight="1">
      <c r="A28" s="1449"/>
      <c r="B28" s="1449"/>
      <c r="C28" s="1449" t="s">
        <v>212</v>
      </c>
      <c r="D28" s="1865">
        <v>0</v>
      </c>
      <c r="E28" s="1865">
        <v>0</v>
      </c>
      <c r="F28" s="1865">
        <v>0</v>
      </c>
      <c r="G28" s="1865">
        <v>0</v>
      </c>
      <c r="H28" s="1865">
        <v>0</v>
      </c>
      <c r="I28" s="1865">
        <v>0</v>
      </c>
      <c r="J28" s="1865">
        <v>0</v>
      </c>
      <c r="K28" s="1865">
        <v>0</v>
      </c>
      <c r="L28" s="1865">
        <v>0</v>
      </c>
      <c r="M28" s="1865">
        <v>0</v>
      </c>
      <c r="N28" s="1865">
        <v>419</v>
      </c>
      <c r="O28" s="1865">
        <v>419</v>
      </c>
      <c r="P28" s="1717"/>
    </row>
    <row r="29" spans="1:16" ht="17.25" customHeight="1">
      <c r="A29" s="1675" t="s">
        <v>2288</v>
      </c>
      <c r="B29" s="1675"/>
      <c r="C29" s="1863"/>
      <c r="D29" s="1865">
        <v>0</v>
      </c>
      <c r="E29" s="1865">
        <v>0</v>
      </c>
      <c r="F29" s="1865">
        <v>0</v>
      </c>
      <c r="G29" s="1865">
        <v>-190</v>
      </c>
      <c r="H29" s="1865">
        <v>0</v>
      </c>
      <c r="I29" s="1865">
        <v>0</v>
      </c>
      <c r="J29" s="1865">
        <v>0</v>
      </c>
      <c r="K29" s="1865">
        <v>0</v>
      </c>
      <c r="L29" s="1865">
        <v>0</v>
      </c>
      <c r="M29" s="1865">
        <v>-190</v>
      </c>
      <c r="N29" s="1865">
        <v>0</v>
      </c>
      <c r="O29" s="1865">
        <v>-190</v>
      </c>
      <c r="P29" s="1717"/>
    </row>
    <row r="30" spans="1:16" ht="17.25" customHeight="1">
      <c r="A30" s="1675" t="s">
        <v>1649</v>
      </c>
      <c r="B30" s="1449"/>
      <c r="C30" s="1675"/>
      <c r="D30" s="1865">
        <v>0</v>
      </c>
      <c r="E30" s="1865">
        <v>0</v>
      </c>
      <c r="F30" s="1865">
        <v>0</v>
      </c>
      <c r="G30" s="1865">
        <v>0</v>
      </c>
      <c r="H30" s="1865">
        <v>0</v>
      </c>
      <c r="I30" s="1865">
        <v>0</v>
      </c>
      <c r="J30" s="1865">
        <v>0</v>
      </c>
      <c r="K30" s="1865">
        <v>0</v>
      </c>
      <c r="L30" s="1865">
        <v>47</v>
      </c>
      <c r="M30" s="1865">
        <v>47</v>
      </c>
      <c r="N30" s="1865">
        <v>0</v>
      </c>
      <c r="O30" s="1865">
        <v>47</v>
      </c>
      <c r="P30" s="1717"/>
    </row>
    <row r="31" spans="1:16" ht="17.25" customHeight="1">
      <c r="A31" s="1675" t="s">
        <v>150</v>
      </c>
      <c r="B31" s="1449"/>
      <c r="C31" s="1675"/>
      <c r="D31" s="1865">
        <v>0</v>
      </c>
      <c r="E31" s="1865">
        <v>0</v>
      </c>
      <c r="F31" s="1865">
        <v>0</v>
      </c>
      <c r="G31" s="1865">
        <v>0</v>
      </c>
      <c r="H31" s="1865">
        <v>32</v>
      </c>
      <c r="I31" s="1865">
        <v>-13</v>
      </c>
      <c r="J31" s="1865">
        <v>-2120</v>
      </c>
      <c r="K31" s="1865">
        <v>320</v>
      </c>
      <c r="L31" s="1865">
        <v>16657</v>
      </c>
      <c r="M31" s="1865">
        <v>14876</v>
      </c>
      <c r="N31" s="1865">
        <v>383</v>
      </c>
      <c r="O31" s="1865">
        <v>15259</v>
      </c>
      <c r="P31" s="1717"/>
    </row>
    <row r="32" spans="1:16" ht="17.25" customHeight="1">
      <c r="A32" s="1449"/>
      <c r="B32" s="1449"/>
      <c r="C32" s="1449" t="s">
        <v>1946</v>
      </c>
      <c r="D32" s="1865">
        <v>0</v>
      </c>
      <c r="E32" s="1865">
        <v>0</v>
      </c>
      <c r="F32" s="1865">
        <v>0</v>
      </c>
      <c r="G32" s="1865">
        <v>0</v>
      </c>
      <c r="H32" s="1865">
        <v>0</v>
      </c>
      <c r="I32" s="1865">
        <v>0</v>
      </c>
      <c r="J32" s="1865">
        <v>0</v>
      </c>
      <c r="K32" s="1865">
        <v>0</v>
      </c>
      <c r="L32" s="1865">
        <v>16657</v>
      </c>
      <c r="M32" s="1865">
        <v>16657</v>
      </c>
      <c r="N32" s="1865">
        <v>383</v>
      </c>
      <c r="O32" s="1865">
        <v>17040</v>
      </c>
      <c r="P32" s="1717"/>
    </row>
    <row r="33" spans="1:16" ht="17.25" customHeight="1">
      <c r="A33" s="1449"/>
      <c r="B33" s="1449"/>
      <c r="C33" s="1449" t="s">
        <v>242</v>
      </c>
      <c r="D33" s="1865">
        <v>0</v>
      </c>
      <c r="E33" s="1865">
        <v>0</v>
      </c>
      <c r="F33" s="1865">
        <v>0</v>
      </c>
      <c r="G33" s="1865">
        <v>0</v>
      </c>
      <c r="H33" s="1865">
        <v>32</v>
      </c>
      <c r="I33" s="1865">
        <v>-13</v>
      </c>
      <c r="J33" s="1865">
        <v>-2120</v>
      </c>
      <c r="K33" s="1865">
        <v>320</v>
      </c>
      <c r="L33" s="1865">
        <v>0</v>
      </c>
      <c r="M33" s="1865">
        <v>-1781</v>
      </c>
      <c r="N33" s="1865">
        <v>0</v>
      </c>
      <c r="O33" s="1865">
        <v>-1781</v>
      </c>
      <c r="P33" s="1717"/>
    </row>
    <row r="34" spans="1:16" ht="17.25" customHeight="1">
      <c r="A34" s="1675" t="s">
        <v>164</v>
      </c>
      <c r="B34" s="1449"/>
      <c r="C34" s="1675"/>
      <c r="D34" s="1865">
        <v>0</v>
      </c>
      <c r="E34" s="1865">
        <v>0</v>
      </c>
      <c r="F34" s="1865">
        <v>0</v>
      </c>
      <c r="G34" s="1865">
        <v>0</v>
      </c>
      <c r="H34" s="1865">
        <v>0</v>
      </c>
      <c r="I34" s="1865">
        <v>0</v>
      </c>
      <c r="J34" s="1865">
        <v>0</v>
      </c>
      <c r="K34" s="1865">
        <v>0</v>
      </c>
      <c r="L34" s="1865">
        <v>0</v>
      </c>
      <c r="M34" s="1865">
        <v>0</v>
      </c>
      <c r="N34" s="1865">
        <v>0</v>
      </c>
      <c r="O34" s="1865">
        <v>0</v>
      </c>
      <c r="P34" s="1717"/>
    </row>
    <row r="35" spans="1:16" ht="17.25" customHeight="1">
      <c r="A35" s="1449"/>
      <c r="B35" s="1449"/>
      <c r="C35" s="1449" t="s">
        <v>163</v>
      </c>
      <c r="D35" s="1865">
        <v>0</v>
      </c>
      <c r="E35" s="1865">
        <v>0</v>
      </c>
      <c r="F35" s="1865">
        <v>0</v>
      </c>
      <c r="G35" s="1865">
        <v>818</v>
      </c>
      <c r="H35" s="1865">
        <v>0</v>
      </c>
      <c r="I35" s="1865">
        <v>0</v>
      </c>
      <c r="J35" s="1865">
        <v>0</v>
      </c>
      <c r="K35" s="1865">
        <v>0</v>
      </c>
      <c r="L35" s="1865">
        <v>-818</v>
      </c>
      <c r="M35" s="1865">
        <v>0</v>
      </c>
      <c r="N35" s="1865">
        <v>0</v>
      </c>
      <c r="O35" s="1865">
        <v>0</v>
      </c>
      <c r="P35" s="1717"/>
    </row>
    <row r="36" spans="1:16" ht="17.25" customHeight="1">
      <c r="A36" s="1449"/>
      <c r="B36" s="1449"/>
      <c r="C36" s="1449" t="s">
        <v>1891</v>
      </c>
      <c r="D36" s="1865">
        <v>0</v>
      </c>
      <c r="E36" s="1865">
        <v>0</v>
      </c>
      <c r="F36" s="1865">
        <v>0</v>
      </c>
      <c r="G36" s="1865">
        <v>9672</v>
      </c>
      <c r="H36" s="1865">
        <v>0</v>
      </c>
      <c r="I36" s="1865">
        <v>0</v>
      </c>
      <c r="J36" s="1865">
        <v>0</v>
      </c>
      <c r="K36" s="1865">
        <v>0</v>
      </c>
      <c r="L36" s="1865">
        <v>-9672</v>
      </c>
      <c r="M36" s="1865">
        <v>0</v>
      </c>
      <c r="N36" s="1865">
        <v>0</v>
      </c>
      <c r="O36" s="1865">
        <v>0</v>
      </c>
      <c r="P36" s="1717"/>
    </row>
    <row r="37" spans="1:16" ht="17.25" customHeight="1">
      <c r="A37" s="1449"/>
      <c r="B37" s="1449"/>
      <c r="C37" s="1449" t="s">
        <v>1608</v>
      </c>
      <c r="D37" s="1865">
        <v>0</v>
      </c>
      <c r="E37" s="1865">
        <v>0</v>
      </c>
      <c r="F37" s="1865">
        <v>0</v>
      </c>
      <c r="G37" s="1865">
        <v>0</v>
      </c>
      <c r="H37" s="1865">
        <v>0</v>
      </c>
      <c r="I37" s="1865">
        <v>0</v>
      </c>
      <c r="J37" s="1865">
        <v>0</v>
      </c>
      <c r="K37" s="1865">
        <v>0</v>
      </c>
      <c r="L37" s="1865">
        <v>0</v>
      </c>
      <c r="M37" s="1865">
        <v>0</v>
      </c>
      <c r="N37" s="1865">
        <v>-387</v>
      </c>
      <c r="O37" s="1865">
        <v>-387</v>
      </c>
      <c r="P37" s="1717"/>
    </row>
    <row r="38" spans="1:16" ht="17.25" customHeight="1">
      <c r="A38" s="1449"/>
      <c r="B38" s="1449"/>
      <c r="C38" s="1449" t="s">
        <v>1999</v>
      </c>
      <c r="D38" s="1865">
        <v>0</v>
      </c>
      <c r="E38" s="1865">
        <v>0</v>
      </c>
      <c r="F38" s="1865">
        <v>0</v>
      </c>
      <c r="G38" s="1865">
        <v>0</v>
      </c>
      <c r="H38" s="1865">
        <v>0</v>
      </c>
      <c r="I38" s="1865">
        <v>0</v>
      </c>
      <c r="J38" s="1865">
        <v>0</v>
      </c>
      <c r="K38" s="1865">
        <v>0</v>
      </c>
      <c r="L38" s="1865">
        <v>-6214</v>
      </c>
      <c r="M38" s="1865">
        <v>-6214</v>
      </c>
      <c r="N38" s="1865">
        <v>0</v>
      </c>
      <c r="O38" s="1865">
        <v>-6214</v>
      </c>
      <c r="P38" s="1717"/>
    </row>
    <row r="39" spans="1:16" ht="17.25" customHeight="1">
      <c r="A39" s="1946" t="s">
        <v>2477</v>
      </c>
      <c r="B39" s="1946" t="s">
        <v>2328</v>
      </c>
      <c r="C39" s="1946"/>
      <c r="D39" s="1864">
        <v>90729</v>
      </c>
      <c r="E39" s="1864">
        <v>-109</v>
      </c>
      <c r="F39" s="1864">
        <v>2270</v>
      </c>
      <c r="G39" s="1864">
        <v>86900</v>
      </c>
      <c r="H39" s="1864">
        <v>-2987</v>
      </c>
      <c r="I39" s="1864">
        <v>-1533</v>
      </c>
      <c r="J39" s="1864">
        <v>864</v>
      </c>
      <c r="K39" s="1864">
        <v>-6935</v>
      </c>
      <c r="L39" s="1864">
        <v>0</v>
      </c>
      <c r="M39" s="1864">
        <v>169199</v>
      </c>
      <c r="N39" s="1866">
        <v>9225</v>
      </c>
      <c r="O39" s="1866">
        <v>178424</v>
      </c>
      <c r="P39" s="1717"/>
    </row>
    <row r="40" spans="1:16" ht="17.25" customHeight="1" thickBot="1">
      <c r="A40" s="894" t="s">
        <v>2215</v>
      </c>
      <c r="B40" s="894"/>
      <c r="C40" s="894"/>
      <c r="D40" s="1404">
        <v>0</v>
      </c>
      <c r="E40" s="1404">
        <v>-38</v>
      </c>
      <c r="F40" s="1404">
        <v>-207</v>
      </c>
      <c r="G40" s="1404">
        <v>10300</v>
      </c>
      <c r="H40" s="1404">
        <v>32</v>
      </c>
      <c r="I40" s="1404">
        <v>-13</v>
      </c>
      <c r="J40" s="1404">
        <v>-2120</v>
      </c>
      <c r="K40" s="1404">
        <v>320</v>
      </c>
      <c r="L40" s="1404">
        <v>0</v>
      </c>
      <c r="M40" s="1404">
        <v>8274</v>
      </c>
      <c r="N40" s="1404">
        <v>415</v>
      </c>
      <c r="O40" s="1404">
        <v>8689</v>
      </c>
      <c r="P40" s="1717"/>
    </row>
    <row r="41" spans="1:16" ht="17.25" customHeight="1">
      <c r="A41" s="1936" t="s">
        <v>2413</v>
      </c>
      <c r="B41" s="1936" t="s">
        <v>2430</v>
      </c>
      <c r="C41" s="1936"/>
      <c r="D41" s="1864">
        <v>90729</v>
      </c>
      <c r="E41" s="1864">
        <v>-71</v>
      </c>
      <c r="F41" s="1864">
        <v>2477</v>
      </c>
      <c r="G41" s="1864">
        <v>76600</v>
      </c>
      <c r="H41" s="1864">
        <v>-3019</v>
      </c>
      <c r="I41" s="1864">
        <v>-1520</v>
      </c>
      <c r="J41" s="1864">
        <v>2984</v>
      </c>
      <c r="K41" s="1864">
        <v>-7255</v>
      </c>
      <c r="L41" s="1864">
        <v>0</v>
      </c>
      <c r="M41" s="1864">
        <v>160925</v>
      </c>
      <c r="N41" s="1864">
        <v>8810</v>
      </c>
      <c r="O41" s="1864">
        <v>169735</v>
      </c>
      <c r="P41" s="1717"/>
    </row>
    <row r="42" spans="1:16" ht="17.25" customHeight="1">
      <c r="A42" s="1449" t="s">
        <v>2287</v>
      </c>
      <c r="B42" s="1449"/>
      <c r="C42" s="1449"/>
      <c r="D42" s="1865">
        <v>0</v>
      </c>
      <c r="E42" s="1865">
        <v>-47</v>
      </c>
      <c r="F42" s="1865">
        <v>-413</v>
      </c>
      <c r="G42" s="1865">
        <v>0</v>
      </c>
      <c r="H42" s="1865">
        <v>0</v>
      </c>
      <c r="I42" s="1865">
        <v>0</v>
      </c>
      <c r="J42" s="1865">
        <v>0</v>
      </c>
      <c r="K42" s="1865">
        <v>0</v>
      </c>
      <c r="L42" s="1865">
        <v>0</v>
      </c>
      <c r="M42" s="1865">
        <v>-460</v>
      </c>
      <c r="N42" s="1865">
        <v>251</v>
      </c>
      <c r="O42" s="1865">
        <v>-209</v>
      </c>
      <c r="P42" s="1717"/>
    </row>
    <row r="43" spans="1:16" ht="17.25" customHeight="1">
      <c r="A43" s="1449"/>
      <c r="B43" s="1449"/>
      <c r="C43" s="1449" t="s">
        <v>2431</v>
      </c>
      <c r="D43" s="1865">
        <v>0</v>
      </c>
      <c r="E43" s="1865">
        <v>-689</v>
      </c>
      <c r="F43" s="1865">
        <v>0</v>
      </c>
      <c r="G43" s="1865">
        <v>0</v>
      </c>
      <c r="H43" s="1865">
        <v>0</v>
      </c>
      <c r="I43" s="1865">
        <v>0</v>
      </c>
      <c r="J43" s="1865">
        <v>0</v>
      </c>
      <c r="K43" s="1865">
        <v>0</v>
      </c>
      <c r="L43" s="1865">
        <v>0</v>
      </c>
      <c r="M43" s="1865">
        <v>-689</v>
      </c>
      <c r="N43" s="1865">
        <v>0</v>
      </c>
      <c r="O43" s="1865">
        <v>-689</v>
      </c>
      <c r="P43" s="1717"/>
    </row>
    <row r="44" spans="1:16" ht="17.25" customHeight="1">
      <c r="A44" s="1449"/>
      <c r="B44" s="1449"/>
      <c r="C44" s="1449" t="s">
        <v>1489</v>
      </c>
      <c r="D44" s="1865">
        <v>0</v>
      </c>
      <c r="E44" s="1865">
        <v>642</v>
      </c>
      <c r="F44" s="1865">
        <v>-7</v>
      </c>
      <c r="G44" s="1865">
        <v>0</v>
      </c>
      <c r="H44" s="1865">
        <v>0</v>
      </c>
      <c r="I44" s="1865">
        <v>0</v>
      </c>
      <c r="J44" s="1865">
        <v>0</v>
      </c>
      <c r="K44" s="1865">
        <v>0</v>
      </c>
      <c r="L44" s="1865">
        <v>0</v>
      </c>
      <c r="M44" s="1865">
        <v>635</v>
      </c>
      <c r="N44" s="1865">
        <v>0</v>
      </c>
      <c r="O44" s="1865">
        <v>635</v>
      </c>
      <c r="P44" s="1717"/>
    </row>
    <row r="45" spans="1:16" ht="17.25" customHeight="1">
      <c r="A45" s="1449"/>
      <c r="B45" s="1449"/>
      <c r="C45" s="1449" t="s">
        <v>1490</v>
      </c>
      <c r="D45" s="1865">
        <v>0</v>
      </c>
      <c r="E45" s="1865">
        <v>0</v>
      </c>
      <c r="F45" s="1865">
        <v>-406</v>
      </c>
      <c r="G45" s="1865">
        <v>0</v>
      </c>
      <c r="H45" s="1865">
        <v>0</v>
      </c>
      <c r="I45" s="1865">
        <v>0</v>
      </c>
      <c r="J45" s="1865">
        <v>0</v>
      </c>
      <c r="K45" s="1865">
        <v>0</v>
      </c>
      <c r="L45" s="1865">
        <v>0</v>
      </c>
      <c r="M45" s="1865">
        <v>-406</v>
      </c>
      <c r="N45" s="1865">
        <v>0</v>
      </c>
      <c r="O45" s="1865">
        <v>-406</v>
      </c>
      <c r="P45" s="1717"/>
    </row>
    <row r="46" spans="1:16" ht="17.25" customHeight="1">
      <c r="A46" s="1449"/>
      <c r="B46" s="1449"/>
      <c r="C46" s="1449" t="s">
        <v>212</v>
      </c>
      <c r="D46" s="1865">
        <v>0</v>
      </c>
      <c r="E46" s="1865">
        <v>0</v>
      </c>
      <c r="F46" s="1865">
        <v>0</v>
      </c>
      <c r="G46" s="1865">
        <v>0</v>
      </c>
      <c r="H46" s="1865">
        <v>0</v>
      </c>
      <c r="I46" s="1865">
        <v>0</v>
      </c>
      <c r="J46" s="1865">
        <v>0</v>
      </c>
      <c r="K46" s="1865">
        <v>0</v>
      </c>
      <c r="L46" s="1865">
        <v>0</v>
      </c>
      <c r="M46" s="1865">
        <v>0</v>
      </c>
      <c r="N46" s="1865">
        <v>251</v>
      </c>
      <c r="O46" s="1865">
        <v>251</v>
      </c>
      <c r="P46" s="1717"/>
    </row>
    <row r="47" spans="1:16" ht="17.25" customHeight="1">
      <c r="A47" s="1862" t="s">
        <v>2432</v>
      </c>
      <c r="B47" s="1862"/>
      <c r="C47" s="1863"/>
      <c r="D47" s="1865">
        <v>0</v>
      </c>
      <c r="E47" s="1865">
        <v>0</v>
      </c>
      <c r="F47" s="1865">
        <v>0</v>
      </c>
      <c r="G47" s="1865">
        <v>-36</v>
      </c>
      <c r="H47" s="1865">
        <v>0</v>
      </c>
      <c r="I47" s="1865">
        <v>0</v>
      </c>
      <c r="J47" s="1865">
        <v>0</v>
      </c>
      <c r="K47" s="1865">
        <v>0</v>
      </c>
      <c r="L47" s="1865">
        <v>0</v>
      </c>
      <c r="M47" s="1865">
        <v>-36</v>
      </c>
      <c r="N47" s="1865">
        <v>0</v>
      </c>
      <c r="O47" s="1865">
        <v>-36</v>
      </c>
      <c r="P47" s="1717"/>
    </row>
    <row r="48" spans="1:16" ht="17.25" customHeight="1">
      <c r="A48" s="1862" t="s">
        <v>1649</v>
      </c>
      <c r="B48" s="1449"/>
      <c r="C48" s="1862"/>
      <c r="D48" s="1865">
        <v>0</v>
      </c>
      <c r="E48" s="1865">
        <v>0</v>
      </c>
      <c r="F48" s="1865">
        <v>0</v>
      </c>
      <c r="G48" s="1865">
        <v>0</v>
      </c>
      <c r="H48" s="1865">
        <v>0</v>
      </c>
      <c r="I48" s="1865">
        <v>0</v>
      </c>
      <c r="J48" s="1865">
        <v>0</v>
      </c>
      <c r="K48" s="1865">
        <v>0</v>
      </c>
      <c r="L48" s="1865">
        <v>46</v>
      </c>
      <c r="M48" s="1865">
        <v>46</v>
      </c>
      <c r="N48" s="1865">
        <v>0</v>
      </c>
      <c r="O48" s="1865">
        <v>46</v>
      </c>
      <c r="P48" s="1717"/>
    </row>
    <row r="49" spans="1:16" ht="17.25" customHeight="1">
      <c r="A49" s="1862" t="s">
        <v>150</v>
      </c>
      <c r="B49" s="1449"/>
      <c r="C49" s="1862"/>
      <c r="D49" s="1865">
        <v>0</v>
      </c>
      <c r="E49" s="1865">
        <v>0</v>
      </c>
      <c r="F49" s="1865">
        <v>0</v>
      </c>
      <c r="G49" s="1865">
        <v>0</v>
      </c>
      <c r="H49" s="1865">
        <v>-515</v>
      </c>
      <c r="I49" s="1865">
        <v>-5</v>
      </c>
      <c r="J49" s="1865">
        <v>-164</v>
      </c>
      <c r="K49" s="1865">
        <v>48</v>
      </c>
      <c r="L49" s="1865">
        <v>8179</v>
      </c>
      <c r="M49" s="1865">
        <v>7543</v>
      </c>
      <c r="N49" s="1865">
        <v>161</v>
      </c>
      <c r="O49" s="1865">
        <v>7704</v>
      </c>
      <c r="P49" s="1717"/>
    </row>
    <row r="50" spans="1:16" ht="17.25" customHeight="1">
      <c r="A50" s="1449"/>
      <c r="B50" s="1449"/>
      <c r="C50" s="1449" t="s">
        <v>1946</v>
      </c>
      <c r="D50" s="1865">
        <v>0</v>
      </c>
      <c r="E50" s="1865">
        <v>0</v>
      </c>
      <c r="F50" s="1865">
        <v>0</v>
      </c>
      <c r="G50" s="1865">
        <v>0</v>
      </c>
      <c r="H50" s="1865">
        <v>0</v>
      </c>
      <c r="I50" s="1865">
        <v>0</v>
      </c>
      <c r="J50" s="1865">
        <v>0</v>
      </c>
      <c r="K50" s="1865">
        <v>0</v>
      </c>
      <c r="L50" s="1865">
        <v>8179</v>
      </c>
      <c r="M50" s="1865">
        <v>8179</v>
      </c>
      <c r="N50" s="1865">
        <v>161</v>
      </c>
      <c r="O50" s="1865">
        <v>8340</v>
      </c>
      <c r="P50" s="1717"/>
    </row>
    <row r="51" spans="1:16" ht="17.25" customHeight="1">
      <c r="A51" s="1449"/>
      <c r="B51" s="1449"/>
      <c r="C51" s="1449" t="s">
        <v>242</v>
      </c>
      <c r="D51" s="1865">
        <v>0</v>
      </c>
      <c r="E51" s="1865">
        <v>0</v>
      </c>
      <c r="F51" s="1865">
        <v>0</v>
      </c>
      <c r="G51" s="1865">
        <v>0</v>
      </c>
      <c r="H51" s="1865">
        <v>-515</v>
      </c>
      <c r="I51" s="1865">
        <v>-5</v>
      </c>
      <c r="J51" s="1865">
        <v>-164</v>
      </c>
      <c r="K51" s="1865">
        <v>48</v>
      </c>
      <c r="L51" s="1865">
        <v>0</v>
      </c>
      <c r="M51" s="1865">
        <v>-636</v>
      </c>
      <c r="N51" s="1865">
        <v>0</v>
      </c>
      <c r="O51" s="1865">
        <v>-636</v>
      </c>
      <c r="P51" s="1717"/>
    </row>
    <row r="52" spans="1:16" ht="17.25" customHeight="1">
      <c r="A52" s="1862" t="s">
        <v>164</v>
      </c>
      <c r="B52" s="1449"/>
      <c r="C52" s="1862"/>
      <c r="D52" s="1865">
        <v>0</v>
      </c>
      <c r="E52" s="1865">
        <v>0</v>
      </c>
      <c r="F52" s="1865">
        <v>0</v>
      </c>
      <c r="G52" s="1865">
        <v>0</v>
      </c>
      <c r="H52" s="1865">
        <v>0</v>
      </c>
      <c r="I52" s="1865">
        <v>0</v>
      </c>
      <c r="J52" s="1865">
        <v>0</v>
      </c>
      <c r="K52" s="1865">
        <v>0</v>
      </c>
      <c r="L52" s="1865">
        <v>0</v>
      </c>
      <c r="M52" s="1865">
        <v>0</v>
      </c>
      <c r="N52" s="1865">
        <v>0</v>
      </c>
      <c r="O52" s="1865">
        <v>0</v>
      </c>
      <c r="P52" s="1717"/>
    </row>
    <row r="53" spans="1:16" ht="17.25" customHeight="1">
      <c r="A53" s="1449"/>
      <c r="B53" s="1449"/>
      <c r="C53" s="1449" t="s">
        <v>163</v>
      </c>
      <c r="D53" s="1865">
        <v>0</v>
      </c>
      <c r="E53" s="1865">
        <v>0</v>
      </c>
      <c r="F53" s="1865">
        <v>0</v>
      </c>
      <c r="G53" s="1865">
        <v>389</v>
      </c>
      <c r="H53" s="1865">
        <v>0</v>
      </c>
      <c r="I53" s="1865">
        <v>0</v>
      </c>
      <c r="J53" s="1865">
        <v>0</v>
      </c>
      <c r="K53" s="1865">
        <v>0</v>
      </c>
      <c r="L53" s="1865">
        <v>-389</v>
      </c>
      <c r="M53" s="1865">
        <v>0</v>
      </c>
      <c r="N53" s="1865">
        <v>0</v>
      </c>
      <c r="O53" s="1865">
        <v>0</v>
      </c>
      <c r="P53" s="1717"/>
    </row>
    <row r="54" spans="1:16" ht="17.25" customHeight="1">
      <c r="A54" s="1449"/>
      <c r="B54" s="1449"/>
      <c r="C54" s="1449" t="s">
        <v>1891</v>
      </c>
      <c r="D54" s="1865">
        <v>0</v>
      </c>
      <c r="E54" s="1865">
        <v>0</v>
      </c>
      <c r="F54" s="1865">
        <v>0</v>
      </c>
      <c r="G54" s="1865">
        <v>4750</v>
      </c>
      <c r="H54" s="1865">
        <v>0</v>
      </c>
      <c r="I54" s="1865">
        <v>0</v>
      </c>
      <c r="J54" s="1865">
        <v>0</v>
      </c>
      <c r="K54" s="1865">
        <v>0</v>
      </c>
      <c r="L54" s="1865">
        <v>-4750</v>
      </c>
      <c r="M54" s="1865">
        <v>0</v>
      </c>
      <c r="N54" s="1865">
        <v>0</v>
      </c>
      <c r="O54" s="1865">
        <v>0</v>
      </c>
      <c r="P54" s="1717"/>
    </row>
    <row r="55" spans="1:16" ht="17.25" customHeight="1">
      <c r="A55" s="1449"/>
      <c r="B55" s="1449"/>
      <c r="C55" s="1449" t="s">
        <v>1608</v>
      </c>
      <c r="D55" s="1865">
        <v>0</v>
      </c>
      <c r="E55" s="1865">
        <v>0</v>
      </c>
      <c r="F55" s="1865">
        <v>0</v>
      </c>
      <c r="G55" s="1865">
        <v>0</v>
      </c>
      <c r="H55" s="1865">
        <v>0</v>
      </c>
      <c r="I55" s="1865">
        <v>0</v>
      </c>
      <c r="J55" s="1865">
        <v>0</v>
      </c>
      <c r="K55" s="1865">
        <v>0</v>
      </c>
      <c r="L55" s="1865">
        <v>0</v>
      </c>
      <c r="M55" s="1865">
        <v>0</v>
      </c>
      <c r="N55" s="1865">
        <v>-81</v>
      </c>
      <c r="O55" s="1865">
        <v>-81</v>
      </c>
      <c r="P55" s="1717"/>
    </row>
    <row r="56" spans="1:16" ht="17.25" customHeight="1">
      <c r="A56" s="1449"/>
      <c r="B56" s="1449"/>
      <c r="C56" s="1449" t="s">
        <v>1999</v>
      </c>
      <c r="D56" s="1865">
        <v>0</v>
      </c>
      <c r="E56" s="1865">
        <v>0</v>
      </c>
      <c r="F56" s="1865">
        <v>0</v>
      </c>
      <c r="G56" s="1865">
        <v>0</v>
      </c>
      <c r="H56" s="1865">
        <v>0</v>
      </c>
      <c r="I56" s="1865">
        <v>0</v>
      </c>
      <c r="J56" s="1865">
        <v>0</v>
      </c>
      <c r="K56" s="1865">
        <v>0</v>
      </c>
      <c r="L56" s="1865">
        <v>-3086</v>
      </c>
      <c r="M56" s="1865">
        <v>-3086</v>
      </c>
      <c r="N56" s="1865">
        <v>0</v>
      </c>
      <c r="O56" s="1865">
        <v>-3086</v>
      </c>
      <c r="P56" s="1717"/>
    </row>
    <row r="57" spans="1:16" ht="17.25" customHeight="1">
      <c r="A57" s="1937" t="s">
        <v>2415</v>
      </c>
      <c r="B57" s="1937" t="s">
        <v>2328</v>
      </c>
      <c r="C57" s="1937"/>
      <c r="D57" s="1864">
        <v>90729</v>
      </c>
      <c r="E57" s="1864">
        <v>-118</v>
      </c>
      <c r="F57" s="1864">
        <v>2064</v>
      </c>
      <c r="G57" s="1864">
        <v>81703</v>
      </c>
      <c r="H57" s="1864">
        <v>-3534</v>
      </c>
      <c r="I57" s="1864">
        <v>-1525</v>
      </c>
      <c r="J57" s="1864">
        <v>2820</v>
      </c>
      <c r="K57" s="1864">
        <v>-7207</v>
      </c>
      <c r="L57" s="1864">
        <v>0</v>
      </c>
      <c r="M57" s="1864">
        <v>164932</v>
      </c>
      <c r="N57" s="1866">
        <v>9141</v>
      </c>
      <c r="O57" s="1866">
        <v>174073</v>
      </c>
      <c r="P57" s="1717"/>
    </row>
    <row r="58" spans="1:16" ht="17.25" customHeight="1" thickBot="1">
      <c r="A58" s="894" t="s">
        <v>2215</v>
      </c>
      <c r="B58" s="894"/>
      <c r="C58" s="894"/>
      <c r="D58" s="1404">
        <v>0</v>
      </c>
      <c r="E58" s="1404">
        <v>-47</v>
      </c>
      <c r="F58" s="1404">
        <v>-413</v>
      </c>
      <c r="G58" s="1404">
        <v>5103</v>
      </c>
      <c r="H58" s="1404">
        <v>-515</v>
      </c>
      <c r="I58" s="1404">
        <v>-5</v>
      </c>
      <c r="J58" s="1404">
        <v>-164</v>
      </c>
      <c r="K58" s="1404">
        <v>48</v>
      </c>
      <c r="L58" s="1404">
        <v>0</v>
      </c>
      <c r="M58" s="1404">
        <v>4007</v>
      </c>
      <c r="N58" s="1404">
        <v>331</v>
      </c>
      <c r="O58" s="1404">
        <v>4338</v>
      </c>
      <c r="P58" s="1717"/>
    </row>
    <row r="59" spans="1:16" ht="17.25" customHeight="1">
      <c r="A59" s="1026" t="s">
        <v>2210</v>
      </c>
      <c r="B59" s="1026"/>
      <c r="C59" s="1026"/>
      <c r="D59" s="1867">
        <v>90729</v>
      </c>
      <c r="E59" s="1867">
        <v>-528</v>
      </c>
      <c r="F59" s="1867">
        <v>2247</v>
      </c>
      <c r="G59" s="1867">
        <v>57058</v>
      </c>
      <c r="H59" s="1867">
        <v>-2263</v>
      </c>
      <c r="I59" s="1867">
        <v>-1486</v>
      </c>
      <c r="J59" s="1867">
        <v>6010</v>
      </c>
      <c r="K59" s="1867">
        <v>-7213</v>
      </c>
      <c r="L59" s="1868">
        <v>0</v>
      </c>
      <c r="M59" s="1867">
        <v>144554</v>
      </c>
      <c r="N59" s="1867">
        <v>11022</v>
      </c>
      <c r="O59" s="1867">
        <v>155576</v>
      </c>
      <c r="P59" s="1717"/>
    </row>
    <row r="60" spans="1:16" ht="17.25" customHeight="1">
      <c r="A60" s="637" t="s">
        <v>2287</v>
      </c>
      <c r="D60" s="1868">
        <v>0</v>
      </c>
      <c r="E60" s="1868">
        <v>457</v>
      </c>
      <c r="F60" s="1868">
        <v>230</v>
      </c>
      <c r="G60" s="1868">
        <v>0</v>
      </c>
      <c r="H60" s="1868">
        <v>0</v>
      </c>
      <c r="I60" s="1868">
        <v>0</v>
      </c>
      <c r="J60" s="1868">
        <v>0</v>
      </c>
      <c r="K60" s="1868">
        <v>0</v>
      </c>
      <c r="L60" s="1868">
        <v>0</v>
      </c>
      <c r="M60" s="1868">
        <v>687</v>
      </c>
      <c r="N60" s="1868">
        <v>-2740</v>
      </c>
      <c r="O60" s="1868">
        <v>-2053</v>
      </c>
      <c r="P60" s="1717"/>
    </row>
    <row r="61" spans="1:16" ht="17.25" customHeight="1">
      <c r="C61" s="637" t="s">
        <v>1489</v>
      </c>
      <c r="D61" s="1868">
        <v>0</v>
      </c>
      <c r="E61" s="1868">
        <v>457</v>
      </c>
      <c r="F61" s="1868">
        <v>64</v>
      </c>
      <c r="G61" s="1868">
        <v>0</v>
      </c>
      <c r="H61" s="1868">
        <v>0</v>
      </c>
      <c r="I61" s="1868">
        <v>0</v>
      </c>
      <c r="J61" s="1868">
        <v>0</v>
      </c>
      <c r="K61" s="1868">
        <v>0</v>
      </c>
      <c r="L61" s="1868">
        <v>0</v>
      </c>
      <c r="M61" s="1868">
        <v>521</v>
      </c>
      <c r="N61" s="1868">
        <v>0</v>
      </c>
      <c r="O61" s="1868">
        <v>521</v>
      </c>
      <c r="P61" s="1717"/>
    </row>
    <row r="62" spans="1:16" ht="17.25" customHeight="1">
      <c r="C62" s="637" t="s">
        <v>1490</v>
      </c>
      <c r="D62" s="1868">
        <v>0</v>
      </c>
      <c r="E62" s="1868">
        <v>0</v>
      </c>
      <c r="F62" s="1868">
        <v>166</v>
      </c>
      <c r="G62" s="1868">
        <v>0</v>
      </c>
      <c r="H62" s="1868">
        <v>0</v>
      </c>
      <c r="I62" s="1868">
        <v>0</v>
      </c>
      <c r="J62" s="1868">
        <v>0</v>
      </c>
      <c r="K62" s="1868">
        <v>0</v>
      </c>
      <c r="L62" s="1868">
        <v>0</v>
      </c>
      <c r="M62" s="1868">
        <v>166</v>
      </c>
      <c r="N62" s="1868">
        <v>0</v>
      </c>
      <c r="O62" s="1868">
        <v>166</v>
      </c>
      <c r="P62" s="1717"/>
    </row>
    <row r="63" spans="1:16" ht="17.25" customHeight="1">
      <c r="C63" s="637" t="s">
        <v>212</v>
      </c>
      <c r="D63" s="1868">
        <v>0</v>
      </c>
      <c r="E63" s="1868">
        <v>0</v>
      </c>
      <c r="F63" s="1868">
        <v>0</v>
      </c>
      <c r="G63" s="1868">
        <v>0</v>
      </c>
      <c r="H63" s="1868">
        <v>0</v>
      </c>
      <c r="I63" s="1868">
        <v>0</v>
      </c>
      <c r="J63" s="1868">
        <v>0</v>
      </c>
      <c r="K63" s="1868">
        <v>0</v>
      </c>
      <c r="L63" s="1868">
        <v>0</v>
      </c>
      <c r="M63" s="1868">
        <v>0</v>
      </c>
      <c r="N63" s="1868">
        <v>-2740</v>
      </c>
      <c r="O63" s="1868">
        <v>-2740</v>
      </c>
      <c r="P63" s="1717"/>
    </row>
    <row r="64" spans="1:16" ht="17.25" customHeight="1">
      <c r="A64" s="637" t="s">
        <v>2288</v>
      </c>
      <c r="D64" s="1868">
        <v>0</v>
      </c>
      <c r="E64" s="1868">
        <v>0</v>
      </c>
      <c r="F64" s="1868">
        <v>0</v>
      </c>
      <c r="G64" s="1868">
        <v>-125</v>
      </c>
      <c r="H64" s="1868">
        <v>0</v>
      </c>
      <c r="I64" s="1868">
        <v>0</v>
      </c>
      <c r="J64" s="1868">
        <v>0</v>
      </c>
      <c r="K64" s="1868">
        <v>0</v>
      </c>
      <c r="L64" s="1868">
        <v>0</v>
      </c>
      <c r="M64" s="1868">
        <v>-125</v>
      </c>
      <c r="N64" s="1868">
        <v>0</v>
      </c>
      <c r="O64" s="1868">
        <v>-125</v>
      </c>
      <c r="P64" s="1717"/>
    </row>
    <row r="65" spans="1:16" ht="17.25" customHeight="1">
      <c r="A65" s="637" t="s">
        <v>2289</v>
      </c>
      <c r="D65" s="1868">
        <v>0</v>
      </c>
      <c r="E65" s="1868">
        <v>0</v>
      </c>
      <c r="F65" s="1868">
        <v>0</v>
      </c>
      <c r="G65" s="1868">
        <v>-22</v>
      </c>
      <c r="H65" s="1868">
        <v>0</v>
      </c>
      <c r="I65" s="1868">
        <v>0</v>
      </c>
      <c r="J65" s="1868">
        <v>0</v>
      </c>
      <c r="K65" s="1868">
        <v>0</v>
      </c>
      <c r="L65" s="1868">
        <v>0</v>
      </c>
      <c r="M65" s="1868">
        <v>-22</v>
      </c>
      <c r="N65" s="1868">
        <v>0</v>
      </c>
      <c r="O65" s="1868">
        <v>-22</v>
      </c>
      <c r="P65" s="1717"/>
    </row>
    <row r="66" spans="1:16">
      <c r="A66" s="637" t="s">
        <v>1649</v>
      </c>
      <c r="D66" s="1868">
        <v>0</v>
      </c>
      <c r="E66" s="1868">
        <v>0</v>
      </c>
      <c r="F66" s="1868">
        <v>0</v>
      </c>
      <c r="G66" s="1868">
        <v>0</v>
      </c>
      <c r="H66" s="1868">
        <v>0</v>
      </c>
      <c r="I66" s="1868">
        <v>0</v>
      </c>
      <c r="J66" s="1868">
        <v>0</v>
      </c>
      <c r="K66" s="1868">
        <v>0</v>
      </c>
      <c r="L66" s="1868">
        <v>119</v>
      </c>
      <c r="M66" s="1868">
        <v>119</v>
      </c>
      <c r="N66" s="1868">
        <v>0</v>
      </c>
      <c r="O66" s="1868">
        <v>119</v>
      </c>
      <c r="P66" s="1717"/>
    </row>
    <row r="67" spans="1:16" ht="17.25" customHeight="1">
      <c r="A67" s="637" t="s">
        <v>150</v>
      </c>
      <c r="D67" s="1868">
        <v>0</v>
      </c>
      <c r="E67" s="1868">
        <v>0</v>
      </c>
      <c r="F67" s="1868">
        <v>0</v>
      </c>
      <c r="G67" s="1868">
        <v>0</v>
      </c>
      <c r="H67" s="1868">
        <v>-756</v>
      </c>
      <c r="I67" s="1868">
        <v>-34</v>
      </c>
      <c r="J67" s="1868">
        <v>-3026</v>
      </c>
      <c r="K67" s="1868">
        <v>-42</v>
      </c>
      <c r="L67" s="1868">
        <v>29414</v>
      </c>
      <c r="M67" s="1868">
        <v>25556</v>
      </c>
      <c r="N67" s="1868">
        <v>821</v>
      </c>
      <c r="O67" s="1868">
        <v>26377</v>
      </c>
      <c r="P67" s="1717"/>
    </row>
    <row r="68" spans="1:16" ht="17.25" customHeight="1">
      <c r="C68" s="637" t="s">
        <v>1946</v>
      </c>
      <c r="D68" s="1868">
        <v>0</v>
      </c>
      <c r="E68" s="1868">
        <v>0</v>
      </c>
      <c r="F68" s="1868">
        <v>0</v>
      </c>
      <c r="G68" s="1868">
        <v>0</v>
      </c>
      <c r="H68" s="1868">
        <v>0</v>
      </c>
      <c r="I68" s="1868">
        <v>0</v>
      </c>
      <c r="J68" s="1868">
        <v>0</v>
      </c>
      <c r="K68" s="1868">
        <v>0</v>
      </c>
      <c r="L68" s="1868">
        <v>29414</v>
      </c>
      <c r="M68" s="1868">
        <v>29414</v>
      </c>
      <c r="N68" s="1868">
        <v>821</v>
      </c>
      <c r="O68" s="1868">
        <v>30235</v>
      </c>
      <c r="P68" s="1717"/>
    </row>
    <row r="69" spans="1:16" ht="17.25" customHeight="1">
      <c r="C69" s="637" t="s">
        <v>242</v>
      </c>
      <c r="D69" s="1868">
        <v>0</v>
      </c>
      <c r="E69" s="1868">
        <v>0</v>
      </c>
      <c r="F69" s="1868">
        <v>0</v>
      </c>
      <c r="G69" s="1868">
        <v>0</v>
      </c>
      <c r="H69" s="1868">
        <v>-756</v>
      </c>
      <c r="I69" s="1868">
        <v>-34</v>
      </c>
      <c r="J69" s="1868">
        <v>-3026</v>
      </c>
      <c r="K69" s="1868">
        <v>-42</v>
      </c>
      <c r="L69" s="1868">
        <v>0</v>
      </c>
      <c r="M69" s="1868">
        <v>-3858</v>
      </c>
      <c r="N69" s="1868">
        <v>0</v>
      </c>
      <c r="O69" s="1868">
        <v>-3858</v>
      </c>
      <c r="P69" s="1717"/>
    </row>
    <row r="70" spans="1:16" ht="17.25" customHeight="1">
      <c r="A70" s="637" t="s">
        <v>164</v>
      </c>
      <c r="D70" s="1868">
        <v>0</v>
      </c>
      <c r="E70" s="1868">
        <v>0</v>
      </c>
      <c r="F70" s="1868">
        <v>0</v>
      </c>
      <c r="G70" s="1868">
        <v>0</v>
      </c>
      <c r="H70" s="1868">
        <v>0</v>
      </c>
      <c r="I70" s="1868">
        <v>0</v>
      </c>
      <c r="J70" s="1868">
        <v>0</v>
      </c>
      <c r="K70" s="1868">
        <v>0</v>
      </c>
      <c r="L70" s="1868">
        <v>0</v>
      </c>
      <c r="M70" s="1868">
        <v>0</v>
      </c>
      <c r="N70" s="1868">
        <v>0</v>
      </c>
      <c r="O70" s="1868">
        <v>0</v>
      </c>
      <c r="P70" s="1717"/>
    </row>
    <row r="71" spans="1:16" ht="17.25" customHeight="1">
      <c r="C71" s="637" t="s">
        <v>163</v>
      </c>
      <c r="D71" s="1868">
        <v>0</v>
      </c>
      <c r="E71" s="1868">
        <v>0</v>
      </c>
      <c r="F71" s="1868">
        <v>0</v>
      </c>
      <c r="G71" s="1868">
        <v>1485</v>
      </c>
      <c r="H71" s="1868">
        <v>0</v>
      </c>
      <c r="I71" s="1868">
        <v>0</v>
      </c>
      <c r="J71" s="1868">
        <v>0</v>
      </c>
      <c r="K71" s="1868">
        <v>0</v>
      </c>
      <c r="L71" s="1868">
        <v>-1485</v>
      </c>
      <c r="M71" s="1868">
        <v>0</v>
      </c>
      <c r="N71" s="1868">
        <v>0</v>
      </c>
      <c r="O71" s="1868">
        <v>0</v>
      </c>
      <c r="P71" s="1717"/>
    </row>
    <row r="72" spans="1:16" ht="17.25" customHeight="1">
      <c r="C72" s="637" t="s">
        <v>1891</v>
      </c>
      <c r="D72" s="1868">
        <v>0</v>
      </c>
      <c r="E72" s="1868">
        <v>0</v>
      </c>
      <c r="F72" s="1868">
        <v>0</v>
      </c>
      <c r="G72" s="1868">
        <v>18204</v>
      </c>
      <c r="H72" s="1868">
        <v>0</v>
      </c>
      <c r="I72" s="1868">
        <v>0</v>
      </c>
      <c r="J72" s="1868">
        <v>0</v>
      </c>
      <c r="K72" s="1868">
        <v>0</v>
      </c>
      <c r="L72" s="1868">
        <v>-18204</v>
      </c>
      <c r="M72" s="1868">
        <v>0</v>
      </c>
      <c r="N72" s="1868">
        <v>0</v>
      </c>
      <c r="O72" s="1868">
        <v>0</v>
      </c>
      <c r="P72" s="1717"/>
    </row>
    <row r="73" spans="1:16" ht="17.25" customHeight="1">
      <c r="C73" s="637" t="s">
        <v>1608</v>
      </c>
      <c r="D73" s="1868">
        <v>0</v>
      </c>
      <c r="E73" s="1868">
        <v>0</v>
      </c>
      <c r="F73" s="1868">
        <v>0</v>
      </c>
      <c r="G73" s="1868">
        <v>0</v>
      </c>
      <c r="H73" s="1868">
        <v>0</v>
      </c>
      <c r="I73" s="1868">
        <v>0</v>
      </c>
      <c r="J73" s="1868">
        <v>0</v>
      </c>
      <c r="K73" s="1868">
        <v>0</v>
      </c>
      <c r="L73" s="1868">
        <v>0</v>
      </c>
      <c r="M73" s="1868">
        <v>0</v>
      </c>
      <c r="N73" s="1868">
        <v>-293</v>
      </c>
      <c r="O73" s="1868">
        <v>-293</v>
      </c>
      <c r="P73" s="1717"/>
    </row>
    <row r="74" spans="1:16" ht="17.25" customHeight="1">
      <c r="C74" s="637" t="s">
        <v>1999</v>
      </c>
      <c r="D74" s="1868">
        <v>0</v>
      </c>
      <c r="E74" s="1868">
        <v>0</v>
      </c>
      <c r="F74" s="1868">
        <v>0</v>
      </c>
      <c r="G74" s="1868">
        <v>0</v>
      </c>
      <c r="H74" s="1868">
        <v>0</v>
      </c>
      <c r="I74" s="1868">
        <v>0</v>
      </c>
      <c r="J74" s="1868">
        <v>0</v>
      </c>
      <c r="K74" s="1868">
        <v>0</v>
      </c>
      <c r="L74" s="1868">
        <v>-9844</v>
      </c>
      <c r="M74" s="1868">
        <v>-9844</v>
      </c>
      <c r="N74" s="1868">
        <v>0</v>
      </c>
      <c r="O74" s="1868">
        <v>-9844</v>
      </c>
      <c r="P74" s="1717"/>
    </row>
    <row r="75" spans="1:16" ht="17.25" customHeight="1">
      <c r="A75" s="1026" t="s">
        <v>2376</v>
      </c>
      <c r="B75" s="1026"/>
      <c r="C75" s="1026"/>
      <c r="D75" s="1867">
        <v>90729</v>
      </c>
      <c r="E75" s="1867">
        <v>-71</v>
      </c>
      <c r="F75" s="1867">
        <v>2477</v>
      </c>
      <c r="G75" s="1867">
        <v>76600</v>
      </c>
      <c r="H75" s="1867">
        <v>-3019</v>
      </c>
      <c r="I75" s="1867">
        <v>-1520</v>
      </c>
      <c r="J75" s="1867">
        <v>2984</v>
      </c>
      <c r="K75" s="1867">
        <v>-7255</v>
      </c>
      <c r="L75" s="1867">
        <v>0</v>
      </c>
      <c r="M75" s="1867">
        <v>160925</v>
      </c>
      <c r="N75" s="1867">
        <v>8810</v>
      </c>
      <c r="O75" s="1867">
        <v>169735</v>
      </c>
      <c r="P75" s="1717"/>
    </row>
    <row r="76" spans="1:16" ht="17.25" customHeight="1" thickBot="1">
      <c r="A76" s="894" t="s">
        <v>2291</v>
      </c>
      <c r="B76" s="894"/>
      <c r="C76" s="894"/>
      <c r="D76" s="1404">
        <v>0</v>
      </c>
      <c r="E76" s="1404">
        <v>457</v>
      </c>
      <c r="F76" s="1404">
        <v>230</v>
      </c>
      <c r="G76" s="1404">
        <v>19542</v>
      </c>
      <c r="H76" s="1404">
        <v>-756</v>
      </c>
      <c r="I76" s="1404">
        <v>-34</v>
      </c>
      <c r="J76" s="1404">
        <v>-3026</v>
      </c>
      <c r="K76" s="1404">
        <v>-42</v>
      </c>
      <c r="L76" s="1404">
        <v>0</v>
      </c>
      <c r="M76" s="1404">
        <v>16371</v>
      </c>
      <c r="N76" s="1404">
        <v>-2212</v>
      </c>
      <c r="O76" s="1404">
        <v>14159</v>
      </c>
      <c r="P76" s="1717"/>
    </row>
    <row r="77" spans="1:16" ht="17.25" customHeight="1">
      <c r="A77" s="1026" t="s">
        <v>2210</v>
      </c>
      <c r="B77" s="1026"/>
      <c r="C77" s="1026"/>
      <c r="D77" s="1867">
        <v>90729</v>
      </c>
      <c r="E77" s="1867">
        <v>-528</v>
      </c>
      <c r="F77" s="1867">
        <v>2247</v>
      </c>
      <c r="G77" s="1867">
        <v>57058</v>
      </c>
      <c r="H77" s="1867">
        <v>-2263</v>
      </c>
      <c r="I77" s="1867">
        <v>-1486</v>
      </c>
      <c r="J77" s="1867">
        <v>6010</v>
      </c>
      <c r="K77" s="1867">
        <v>-7213</v>
      </c>
      <c r="L77" s="1868" t="s">
        <v>26</v>
      </c>
      <c r="M77" s="1867">
        <v>144554</v>
      </c>
      <c r="N77" s="1867">
        <v>11022</v>
      </c>
      <c r="O77" s="1867">
        <v>155576</v>
      </c>
      <c r="P77" s="1717"/>
    </row>
    <row r="78" spans="1:16" ht="17.25" customHeight="1">
      <c r="A78" s="637" t="s">
        <v>2287</v>
      </c>
      <c r="D78" s="1868" t="s">
        <v>26</v>
      </c>
      <c r="E78" s="1868">
        <v>457</v>
      </c>
      <c r="F78" s="1868">
        <v>22</v>
      </c>
      <c r="G78" s="1868" t="s">
        <v>26</v>
      </c>
      <c r="H78" s="1868" t="s">
        <v>26</v>
      </c>
      <c r="I78" s="1868" t="s">
        <v>26</v>
      </c>
      <c r="J78" s="1868" t="s">
        <v>26</v>
      </c>
      <c r="K78" s="1868" t="s">
        <v>26</v>
      </c>
      <c r="L78" s="1868" t="s">
        <v>26</v>
      </c>
      <c r="M78" s="1868">
        <v>479</v>
      </c>
      <c r="N78" s="1868">
        <v>-3027</v>
      </c>
      <c r="O78" s="1868">
        <v>-2548</v>
      </c>
      <c r="P78" s="1717"/>
    </row>
    <row r="79" spans="1:16" ht="17.25" customHeight="1">
      <c r="C79" s="637" t="s">
        <v>1489</v>
      </c>
      <c r="D79" s="1868" t="s">
        <v>26</v>
      </c>
      <c r="E79" s="1868">
        <v>457</v>
      </c>
      <c r="F79" s="1868">
        <v>64</v>
      </c>
      <c r="G79" s="1868" t="s">
        <v>26</v>
      </c>
      <c r="H79" s="1868" t="s">
        <v>26</v>
      </c>
      <c r="I79" s="1868" t="s">
        <v>26</v>
      </c>
      <c r="J79" s="1868" t="s">
        <v>26</v>
      </c>
      <c r="K79" s="1868" t="s">
        <v>26</v>
      </c>
      <c r="L79" s="1868" t="s">
        <v>26</v>
      </c>
      <c r="M79" s="1868">
        <v>521</v>
      </c>
      <c r="N79" s="1868" t="s">
        <v>26</v>
      </c>
      <c r="O79" s="1868">
        <v>521</v>
      </c>
      <c r="P79" s="1717"/>
    </row>
    <row r="80" spans="1:16" ht="17.25" customHeight="1">
      <c r="C80" s="637" t="s">
        <v>1490</v>
      </c>
      <c r="D80" s="1868" t="s">
        <v>26</v>
      </c>
      <c r="E80" s="1868" t="s">
        <v>26</v>
      </c>
      <c r="F80" s="1868">
        <v>-42</v>
      </c>
      <c r="G80" s="1868" t="s">
        <v>26</v>
      </c>
      <c r="H80" s="1868" t="s">
        <v>26</v>
      </c>
      <c r="I80" s="1868" t="s">
        <v>26</v>
      </c>
      <c r="J80" s="1868" t="s">
        <v>26</v>
      </c>
      <c r="K80" s="1868" t="s">
        <v>26</v>
      </c>
      <c r="L80" s="1868" t="s">
        <v>26</v>
      </c>
      <c r="M80" s="1868">
        <v>-42</v>
      </c>
      <c r="N80" s="1868" t="s">
        <v>26</v>
      </c>
      <c r="O80" s="1868">
        <v>-42</v>
      </c>
      <c r="P80" s="1717"/>
    </row>
    <row r="81" spans="1:16" ht="17.25" customHeight="1">
      <c r="C81" s="637" t="s">
        <v>212</v>
      </c>
      <c r="D81" s="1868" t="s">
        <v>26</v>
      </c>
      <c r="E81" s="1868" t="s">
        <v>26</v>
      </c>
      <c r="F81" s="1868" t="s">
        <v>26</v>
      </c>
      <c r="G81" s="1868" t="s">
        <v>26</v>
      </c>
      <c r="H81" s="1868" t="s">
        <v>26</v>
      </c>
      <c r="I81" s="1868" t="s">
        <v>26</v>
      </c>
      <c r="J81" s="1868" t="s">
        <v>26</v>
      </c>
      <c r="K81" s="1868" t="s">
        <v>26</v>
      </c>
      <c r="L81" s="1868" t="s">
        <v>26</v>
      </c>
      <c r="M81" s="1868" t="s">
        <v>26</v>
      </c>
      <c r="N81" s="1868">
        <v>-3027</v>
      </c>
      <c r="O81" s="1868">
        <v>-3027</v>
      </c>
      <c r="P81" s="1717"/>
    </row>
    <row r="82" spans="1:16" ht="17.25" customHeight="1">
      <c r="A82" s="637" t="s">
        <v>2288</v>
      </c>
      <c r="D82" s="1868" t="s">
        <v>26</v>
      </c>
      <c r="E82" s="1868" t="s">
        <v>26</v>
      </c>
      <c r="F82" s="1868" t="s">
        <v>26</v>
      </c>
      <c r="G82" s="1868">
        <v>-95</v>
      </c>
      <c r="H82" s="1868" t="s">
        <v>26</v>
      </c>
      <c r="I82" s="1868" t="s">
        <v>26</v>
      </c>
      <c r="J82" s="1868" t="s">
        <v>26</v>
      </c>
      <c r="K82" s="1868" t="s">
        <v>26</v>
      </c>
      <c r="L82" s="1868" t="s">
        <v>26</v>
      </c>
      <c r="M82" s="1868">
        <v>-95</v>
      </c>
      <c r="N82" s="1868" t="s">
        <v>26</v>
      </c>
      <c r="O82" s="1868">
        <v>-95</v>
      </c>
      <c r="P82" s="1717"/>
    </row>
    <row r="83" spans="1:16" ht="17.25" customHeight="1">
      <c r="A83" s="637" t="s">
        <v>2289</v>
      </c>
      <c r="D83" s="1868" t="s">
        <v>26</v>
      </c>
      <c r="E83" s="1868" t="s">
        <v>26</v>
      </c>
      <c r="F83" s="1868" t="s">
        <v>26</v>
      </c>
      <c r="G83" s="1868">
        <v>-269</v>
      </c>
      <c r="H83" s="1868" t="s">
        <v>26</v>
      </c>
      <c r="I83" s="1868" t="s">
        <v>26</v>
      </c>
      <c r="J83" s="1868" t="s">
        <v>26</v>
      </c>
      <c r="K83" s="1868" t="s">
        <v>26</v>
      </c>
      <c r="L83" s="1868" t="s">
        <v>26</v>
      </c>
      <c r="M83" s="1868">
        <v>-269</v>
      </c>
      <c r="N83" s="1868" t="s">
        <v>26</v>
      </c>
      <c r="O83" s="1868">
        <v>-269</v>
      </c>
      <c r="P83" s="1717"/>
    </row>
    <row r="84" spans="1:16">
      <c r="A84" s="637" t="s">
        <v>1649</v>
      </c>
      <c r="D84" s="1868" t="s">
        <v>26</v>
      </c>
      <c r="E84" s="1868" t="s">
        <v>26</v>
      </c>
      <c r="F84" s="1868" t="s">
        <v>26</v>
      </c>
      <c r="G84" s="1868" t="s">
        <v>26</v>
      </c>
      <c r="H84" s="1868" t="s">
        <v>26</v>
      </c>
      <c r="I84" s="1868" t="s">
        <v>26</v>
      </c>
      <c r="J84" s="1868" t="s">
        <v>26</v>
      </c>
      <c r="K84" s="1868" t="s">
        <v>26</v>
      </c>
      <c r="L84" s="1868">
        <v>116</v>
      </c>
      <c r="M84" s="1868">
        <v>116</v>
      </c>
      <c r="N84" s="1868" t="s">
        <v>26</v>
      </c>
      <c r="O84" s="1868">
        <v>116</v>
      </c>
      <c r="P84" s="1717"/>
    </row>
    <row r="85" spans="1:16" ht="17.25" customHeight="1">
      <c r="A85" s="637" t="s">
        <v>150</v>
      </c>
      <c r="D85" s="1868" t="s">
        <v>26</v>
      </c>
      <c r="E85" s="1868" t="s">
        <v>26</v>
      </c>
      <c r="F85" s="1868" t="s">
        <v>26</v>
      </c>
      <c r="G85" s="1868" t="s">
        <v>26</v>
      </c>
      <c r="H85" s="1868">
        <v>-708</v>
      </c>
      <c r="I85" s="1868">
        <v>-7</v>
      </c>
      <c r="J85" s="1868">
        <v>-2583</v>
      </c>
      <c r="K85" s="1868">
        <v>-57</v>
      </c>
      <c r="L85" s="1868">
        <v>22058</v>
      </c>
      <c r="M85" s="1868">
        <v>18703</v>
      </c>
      <c r="N85" s="1868">
        <v>703</v>
      </c>
      <c r="O85" s="1868">
        <v>19406</v>
      </c>
      <c r="P85" s="1717"/>
    </row>
    <row r="86" spans="1:16" ht="17.25" customHeight="1">
      <c r="C86" s="637" t="s">
        <v>1946</v>
      </c>
      <c r="D86" s="1868" t="s">
        <v>26</v>
      </c>
      <c r="E86" s="1868" t="s">
        <v>26</v>
      </c>
      <c r="F86" s="1868" t="s">
        <v>26</v>
      </c>
      <c r="G86" s="1868" t="s">
        <v>26</v>
      </c>
      <c r="H86" s="1868" t="s">
        <v>26</v>
      </c>
      <c r="I86" s="1868" t="s">
        <v>26</v>
      </c>
      <c r="J86" s="1868" t="s">
        <v>26</v>
      </c>
      <c r="K86" s="1868" t="s">
        <v>26</v>
      </c>
      <c r="L86" s="1868">
        <v>22058</v>
      </c>
      <c r="M86" s="1868">
        <v>22058</v>
      </c>
      <c r="N86" s="1868">
        <v>703</v>
      </c>
      <c r="O86" s="1868">
        <v>22761</v>
      </c>
      <c r="P86" s="1717"/>
    </row>
    <row r="87" spans="1:16" ht="17.25" customHeight="1">
      <c r="C87" s="637" t="s">
        <v>242</v>
      </c>
      <c r="D87" s="1868" t="s">
        <v>26</v>
      </c>
      <c r="E87" s="1868" t="s">
        <v>26</v>
      </c>
      <c r="F87" s="1868" t="s">
        <v>26</v>
      </c>
      <c r="G87" s="1868" t="s">
        <v>26</v>
      </c>
      <c r="H87" s="1868">
        <v>-708</v>
      </c>
      <c r="I87" s="1868">
        <v>-7</v>
      </c>
      <c r="J87" s="1868">
        <v>-2583</v>
      </c>
      <c r="K87" s="1868">
        <v>-57</v>
      </c>
      <c r="L87" s="1868" t="s">
        <v>26</v>
      </c>
      <c r="M87" s="1868">
        <v>-3355</v>
      </c>
      <c r="N87" s="1868" t="s">
        <v>26</v>
      </c>
      <c r="O87" s="1868">
        <v>-3355</v>
      </c>
      <c r="P87" s="1717"/>
    </row>
    <row r="88" spans="1:16" ht="17.25" customHeight="1">
      <c r="A88" s="637" t="s">
        <v>164</v>
      </c>
      <c r="D88" s="1868"/>
      <c r="E88" s="1868"/>
      <c r="F88" s="1868"/>
      <c r="G88" s="1868"/>
      <c r="H88" s="1868"/>
      <c r="I88" s="1868"/>
      <c r="J88" s="1868"/>
      <c r="K88" s="1868"/>
      <c r="L88" s="1868"/>
      <c r="M88" s="1868"/>
      <c r="N88" s="1868"/>
      <c r="O88" s="1868"/>
      <c r="P88" s="1717"/>
    </row>
    <row r="89" spans="1:16" ht="17.25" customHeight="1">
      <c r="C89" s="637" t="s">
        <v>163</v>
      </c>
      <c r="D89" s="1868" t="s">
        <v>26</v>
      </c>
      <c r="E89" s="1868" t="s">
        <v>26</v>
      </c>
      <c r="F89" s="1868" t="s">
        <v>26</v>
      </c>
      <c r="G89" s="1868">
        <v>1130</v>
      </c>
      <c r="H89" s="1868" t="s">
        <v>26</v>
      </c>
      <c r="I89" s="1868" t="s">
        <v>26</v>
      </c>
      <c r="J89" s="1868" t="s">
        <v>26</v>
      </c>
      <c r="K89" s="1868" t="s">
        <v>26</v>
      </c>
      <c r="L89" s="1868">
        <v>-1130</v>
      </c>
      <c r="M89" s="1868" t="s">
        <v>26</v>
      </c>
      <c r="N89" s="1868" t="s">
        <v>26</v>
      </c>
      <c r="O89" s="1868" t="s">
        <v>26</v>
      </c>
      <c r="P89" s="1717"/>
    </row>
    <row r="90" spans="1:16" ht="17.25" customHeight="1">
      <c r="C90" s="637" t="s">
        <v>1891</v>
      </c>
      <c r="D90" s="1868" t="s">
        <v>26</v>
      </c>
      <c r="E90" s="1868" t="s">
        <v>26</v>
      </c>
      <c r="F90" s="1868" t="s">
        <v>26</v>
      </c>
      <c r="G90" s="1868">
        <v>14731</v>
      </c>
      <c r="H90" s="1868" t="s">
        <v>26</v>
      </c>
      <c r="I90" s="1868" t="s">
        <v>26</v>
      </c>
      <c r="J90" s="1868" t="s">
        <v>26</v>
      </c>
      <c r="K90" s="1868" t="s">
        <v>26</v>
      </c>
      <c r="L90" s="1868">
        <v>-14731</v>
      </c>
      <c r="M90" s="1868" t="s">
        <v>26</v>
      </c>
      <c r="N90" s="1868" t="s">
        <v>26</v>
      </c>
      <c r="O90" s="1868" t="s">
        <v>26</v>
      </c>
      <c r="P90" s="1717"/>
    </row>
    <row r="91" spans="1:16" ht="17.25" customHeight="1">
      <c r="C91" s="637" t="s">
        <v>1608</v>
      </c>
      <c r="D91" s="1868" t="s">
        <v>26</v>
      </c>
      <c r="E91" s="1868" t="s">
        <v>26</v>
      </c>
      <c r="F91" s="1868" t="s">
        <v>26</v>
      </c>
      <c r="G91" s="1868" t="s">
        <v>26</v>
      </c>
      <c r="H91" s="1868" t="s">
        <v>26</v>
      </c>
      <c r="I91" s="1868" t="s">
        <v>26</v>
      </c>
      <c r="J91" s="1868" t="s">
        <v>26</v>
      </c>
      <c r="K91" s="1868" t="s">
        <v>26</v>
      </c>
      <c r="L91" s="1868" t="s">
        <v>26</v>
      </c>
      <c r="M91" s="1868" t="s">
        <v>26</v>
      </c>
      <c r="N91" s="1868">
        <v>-286</v>
      </c>
      <c r="O91" s="1868">
        <v>-286</v>
      </c>
      <c r="P91" s="1717"/>
    </row>
    <row r="92" spans="1:16" ht="17.25" customHeight="1">
      <c r="C92" s="637" t="s">
        <v>1999</v>
      </c>
      <c r="D92" s="1868" t="s">
        <v>26</v>
      </c>
      <c r="E92" s="1868" t="s">
        <v>26</v>
      </c>
      <c r="F92" s="1868" t="s">
        <v>26</v>
      </c>
      <c r="G92" s="1868" t="s">
        <v>26</v>
      </c>
      <c r="H92" s="1868" t="s">
        <v>26</v>
      </c>
      <c r="I92" s="1868" t="s">
        <v>26</v>
      </c>
      <c r="J92" s="1868" t="s">
        <v>26</v>
      </c>
      <c r="K92" s="1868" t="s">
        <v>26</v>
      </c>
      <c r="L92" s="1868">
        <v>-6313</v>
      </c>
      <c r="M92" s="1868">
        <v>-6313</v>
      </c>
      <c r="N92" s="1868" t="s">
        <v>26</v>
      </c>
      <c r="O92" s="1868">
        <v>-6313</v>
      </c>
      <c r="P92" s="1717"/>
    </row>
    <row r="93" spans="1:16" ht="17.25" customHeight="1">
      <c r="A93" s="1026" t="s">
        <v>2332</v>
      </c>
      <c r="B93" s="1026"/>
      <c r="C93" s="1026"/>
      <c r="D93" s="1867">
        <v>90729</v>
      </c>
      <c r="E93" s="1867">
        <v>-71</v>
      </c>
      <c r="F93" s="1867">
        <v>2269</v>
      </c>
      <c r="G93" s="1867">
        <v>72555</v>
      </c>
      <c r="H93" s="1867">
        <v>-2971</v>
      </c>
      <c r="I93" s="1867">
        <v>-1493</v>
      </c>
      <c r="J93" s="1867">
        <v>3427</v>
      </c>
      <c r="K93" s="1867">
        <v>-7270</v>
      </c>
      <c r="L93" s="1867" t="s">
        <v>26</v>
      </c>
      <c r="M93" s="1867">
        <v>157175</v>
      </c>
      <c r="N93" s="1867">
        <v>8412</v>
      </c>
      <c r="O93" s="1867">
        <v>165587</v>
      </c>
      <c r="P93" s="1717"/>
    </row>
    <row r="94" spans="1:16" ht="17.25" customHeight="1" thickBot="1">
      <c r="A94" s="894" t="s">
        <v>2291</v>
      </c>
      <c r="B94" s="894"/>
      <c r="C94" s="894"/>
      <c r="D94" s="1404" t="s">
        <v>26</v>
      </c>
      <c r="E94" s="1404">
        <v>457</v>
      </c>
      <c r="F94" s="1404">
        <v>22</v>
      </c>
      <c r="G94" s="1404">
        <v>15497</v>
      </c>
      <c r="H94" s="1404">
        <v>-708</v>
      </c>
      <c r="I94" s="1404">
        <v>-7</v>
      </c>
      <c r="J94" s="1404">
        <v>-2583</v>
      </c>
      <c r="K94" s="1404">
        <v>-57</v>
      </c>
      <c r="L94" s="1404" t="s">
        <v>26</v>
      </c>
      <c r="M94" s="1404">
        <v>12621</v>
      </c>
      <c r="N94" s="1404">
        <v>-2610</v>
      </c>
      <c r="O94" s="1404">
        <v>10011</v>
      </c>
      <c r="P94" s="1717"/>
    </row>
    <row r="95" spans="1:16" ht="17.25" customHeight="1">
      <c r="A95" s="1026" t="s">
        <v>2210</v>
      </c>
      <c r="B95" s="1026"/>
      <c r="C95" s="1026"/>
      <c r="D95" s="1867">
        <v>90729</v>
      </c>
      <c r="E95" s="1867">
        <v>-528</v>
      </c>
      <c r="F95" s="1867">
        <v>2247</v>
      </c>
      <c r="G95" s="1867">
        <v>57058</v>
      </c>
      <c r="H95" s="1867">
        <v>-2263</v>
      </c>
      <c r="I95" s="1867">
        <v>-1486</v>
      </c>
      <c r="J95" s="1867">
        <v>6010</v>
      </c>
      <c r="K95" s="1867">
        <v>-7213</v>
      </c>
      <c r="L95" s="1867">
        <v>0</v>
      </c>
      <c r="M95" s="1867">
        <v>144554</v>
      </c>
      <c r="N95" s="1867">
        <v>11022</v>
      </c>
      <c r="O95" s="1867">
        <v>155576</v>
      </c>
      <c r="P95" s="1717"/>
    </row>
    <row r="96" spans="1:16" ht="17.25" customHeight="1">
      <c r="A96" s="637" t="s">
        <v>2287</v>
      </c>
      <c r="D96" s="1868">
        <v>0</v>
      </c>
      <c r="E96" s="1868">
        <v>457</v>
      </c>
      <c r="F96" s="1868">
        <v>-162</v>
      </c>
      <c r="G96" s="1868">
        <v>0</v>
      </c>
      <c r="H96" s="1868">
        <v>0</v>
      </c>
      <c r="I96" s="1868">
        <v>0</v>
      </c>
      <c r="J96" s="1868">
        <v>0</v>
      </c>
      <c r="K96" s="1868">
        <v>0</v>
      </c>
      <c r="L96" s="1868">
        <v>0</v>
      </c>
      <c r="M96" s="1868">
        <v>295</v>
      </c>
      <c r="N96" s="1868">
        <v>-1230</v>
      </c>
      <c r="O96" s="1868">
        <v>-935</v>
      </c>
      <c r="P96" s="1717"/>
    </row>
    <row r="97" spans="1:16" ht="17.25" customHeight="1">
      <c r="C97" s="637" t="s">
        <v>1489</v>
      </c>
      <c r="D97" s="1868">
        <v>0</v>
      </c>
      <c r="E97" s="1868">
        <v>457</v>
      </c>
      <c r="F97" s="1868">
        <v>64</v>
      </c>
      <c r="G97" s="1868">
        <v>0</v>
      </c>
      <c r="H97" s="1868">
        <v>0</v>
      </c>
      <c r="I97" s="1868">
        <v>0</v>
      </c>
      <c r="J97" s="1868">
        <v>0</v>
      </c>
      <c r="K97" s="1868">
        <v>0</v>
      </c>
      <c r="L97" s="1868">
        <v>0</v>
      </c>
      <c r="M97" s="1868">
        <v>521</v>
      </c>
      <c r="N97" s="1868">
        <v>0</v>
      </c>
      <c r="O97" s="1868">
        <v>521</v>
      </c>
      <c r="P97" s="1717"/>
    </row>
    <row r="98" spans="1:16" ht="17.25" customHeight="1">
      <c r="C98" s="637" t="s">
        <v>1490</v>
      </c>
      <c r="D98" s="1868">
        <v>0</v>
      </c>
      <c r="E98" s="1868">
        <v>0</v>
      </c>
      <c r="F98" s="1868">
        <v>-226</v>
      </c>
      <c r="G98" s="1868">
        <v>0</v>
      </c>
      <c r="H98" s="1868">
        <v>0</v>
      </c>
      <c r="I98" s="1868">
        <v>0</v>
      </c>
      <c r="J98" s="1868">
        <v>0</v>
      </c>
      <c r="K98" s="1868">
        <v>0</v>
      </c>
      <c r="L98" s="1868">
        <v>0</v>
      </c>
      <c r="M98" s="1868">
        <v>-226</v>
      </c>
      <c r="N98" s="1868">
        <v>0</v>
      </c>
      <c r="O98" s="1868">
        <v>-226</v>
      </c>
      <c r="P98" s="1717"/>
    </row>
    <row r="99" spans="1:16" ht="17.25" customHeight="1">
      <c r="C99" s="637" t="s">
        <v>212</v>
      </c>
      <c r="D99" s="1868">
        <v>0</v>
      </c>
      <c r="E99" s="1868">
        <v>0</v>
      </c>
      <c r="F99" s="1868">
        <v>0</v>
      </c>
      <c r="G99" s="1868">
        <v>0</v>
      </c>
      <c r="H99" s="1868">
        <v>0</v>
      </c>
      <c r="I99" s="1868">
        <v>0</v>
      </c>
      <c r="J99" s="1868">
        <v>0</v>
      </c>
      <c r="K99" s="1868">
        <v>0</v>
      </c>
      <c r="L99" s="1868">
        <v>0</v>
      </c>
      <c r="M99" s="1868">
        <v>0</v>
      </c>
      <c r="N99" s="1868">
        <v>-1230</v>
      </c>
      <c r="O99" s="1868">
        <v>-1230</v>
      </c>
      <c r="P99" s="1717"/>
    </row>
    <row r="100" spans="1:16" ht="17.25" customHeight="1">
      <c r="A100" s="637" t="s">
        <v>2288</v>
      </c>
      <c r="D100" s="1868">
        <v>0</v>
      </c>
      <c r="E100" s="1868">
        <v>0</v>
      </c>
      <c r="F100" s="1868">
        <v>0</v>
      </c>
      <c r="G100" s="1868">
        <v>-787</v>
      </c>
      <c r="H100" s="1868">
        <v>0</v>
      </c>
      <c r="I100" s="1868">
        <v>0</v>
      </c>
      <c r="J100" s="1868">
        <v>0</v>
      </c>
      <c r="K100" s="1868">
        <v>0</v>
      </c>
      <c r="L100" s="1868">
        <v>0</v>
      </c>
      <c r="M100" s="1868">
        <v>-787</v>
      </c>
      <c r="N100" s="1868">
        <v>0</v>
      </c>
      <c r="O100" s="1868">
        <v>-787</v>
      </c>
      <c r="P100" s="1717"/>
    </row>
    <row r="101" spans="1:16" ht="17.25" customHeight="1">
      <c r="A101" s="637" t="s">
        <v>2289</v>
      </c>
      <c r="D101" s="1868">
        <v>0</v>
      </c>
      <c r="E101" s="1868">
        <v>0</v>
      </c>
      <c r="F101" s="1868">
        <v>0</v>
      </c>
      <c r="G101" s="1868">
        <v>-20</v>
      </c>
      <c r="H101" s="1868">
        <v>0</v>
      </c>
      <c r="I101" s="1868">
        <v>0</v>
      </c>
      <c r="J101" s="1868">
        <v>0</v>
      </c>
      <c r="K101" s="1868">
        <v>0</v>
      </c>
      <c r="L101" s="1868">
        <v>0</v>
      </c>
      <c r="M101" s="1868">
        <v>-20</v>
      </c>
      <c r="N101" s="1868">
        <v>0</v>
      </c>
      <c r="O101" s="1868">
        <v>-20</v>
      </c>
      <c r="P101" s="1717"/>
    </row>
    <row r="102" spans="1:16">
      <c r="A102" s="637" t="s">
        <v>1649</v>
      </c>
      <c r="D102" s="1868">
        <v>0</v>
      </c>
      <c r="E102" s="1868">
        <v>0</v>
      </c>
      <c r="F102" s="1868">
        <v>0</v>
      </c>
      <c r="G102" s="1868">
        <v>0</v>
      </c>
      <c r="H102" s="1868">
        <v>0</v>
      </c>
      <c r="I102" s="1868">
        <v>0</v>
      </c>
      <c r="J102" s="1868">
        <v>0</v>
      </c>
      <c r="K102" s="1868">
        <v>0</v>
      </c>
      <c r="L102" s="1868">
        <v>79</v>
      </c>
      <c r="M102" s="1868">
        <v>79</v>
      </c>
      <c r="N102" s="1868">
        <v>0</v>
      </c>
      <c r="O102" s="1868">
        <v>79</v>
      </c>
      <c r="P102" s="1717"/>
    </row>
    <row r="103" spans="1:16" ht="17.25" customHeight="1">
      <c r="A103" s="637" t="s">
        <v>150</v>
      </c>
      <c r="D103" s="1868">
        <v>0</v>
      </c>
      <c r="E103" s="1868">
        <v>0</v>
      </c>
      <c r="F103" s="1868">
        <v>0</v>
      </c>
      <c r="G103" s="1868">
        <v>0</v>
      </c>
      <c r="H103" s="1868">
        <v>-668</v>
      </c>
      <c r="I103" s="1868">
        <v>-6</v>
      </c>
      <c r="J103" s="1868">
        <v>-2728</v>
      </c>
      <c r="K103" s="1868">
        <v>-218</v>
      </c>
      <c r="L103" s="1868">
        <v>14179</v>
      </c>
      <c r="M103" s="1868">
        <v>10559</v>
      </c>
      <c r="N103" s="1868">
        <v>544</v>
      </c>
      <c r="O103" s="1868">
        <v>11103</v>
      </c>
      <c r="P103" s="1717"/>
    </row>
    <row r="104" spans="1:16" ht="17.25" customHeight="1">
      <c r="C104" s="637" t="s">
        <v>1946</v>
      </c>
      <c r="D104" s="1868">
        <v>0</v>
      </c>
      <c r="E104" s="1868">
        <v>0</v>
      </c>
      <c r="F104" s="1868">
        <v>0</v>
      </c>
      <c r="G104" s="1868">
        <v>0</v>
      </c>
      <c r="H104" s="1868">
        <v>0</v>
      </c>
      <c r="I104" s="1868">
        <v>0</v>
      </c>
      <c r="J104" s="1868">
        <v>0</v>
      </c>
      <c r="K104" s="1868">
        <v>0</v>
      </c>
      <c r="L104" s="1868">
        <v>14179</v>
      </c>
      <c r="M104" s="1868">
        <v>14179</v>
      </c>
      <c r="N104" s="1868">
        <v>544</v>
      </c>
      <c r="O104" s="1868">
        <v>14723</v>
      </c>
      <c r="P104" s="1717"/>
    </row>
    <row r="105" spans="1:16" ht="17.25" customHeight="1">
      <c r="C105" s="637" t="s">
        <v>242</v>
      </c>
      <c r="D105" s="1868">
        <v>0</v>
      </c>
      <c r="E105" s="1868">
        <v>0</v>
      </c>
      <c r="F105" s="1868">
        <v>0</v>
      </c>
      <c r="G105" s="1868">
        <v>0</v>
      </c>
      <c r="H105" s="1868">
        <v>-668</v>
      </c>
      <c r="I105" s="1868">
        <v>-6</v>
      </c>
      <c r="J105" s="1868">
        <v>-2728</v>
      </c>
      <c r="K105" s="1868">
        <v>-218</v>
      </c>
      <c r="L105" s="1868">
        <v>0</v>
      </c>
      <c r="M105" s="1868">
        <v>-3620</v>
      </c>
      <c r="N105" s="1868">
        <v>0</v>
      </c>
      <c r="O105" s="1868">
        <v>-3620</v>
      </c>
      <c r="P105" s="1717"/>
    </row>
    <row r="106" spans="1:16" ht="17.25" customHeight="1">
      <c r="A106" s="637" t="s">
        <v>164</v>
      </c>
      <c r="D106" s="1868">
        <v>0</v>
      </c>
      <c r="E106" s="1868">
        <v>0</v>
      </c>
      <c r="F106" s="1868">
        <v>0</v>
      </c>
      <c r="G106" s="1868">
        <v>0</v>
      </c>
      <c r="H106" s="1868">
        <v>0</v>
      </c>
      <c r="I106" s="1868">
        <v>0</v>
      </c>
      <c r="J106" s="1868">
        <v>0</v>
      </c>
      <c r="K106" s="1868">
        <v>0</v>
      </c>
      <c r="L106" s="1868">
        <v>0</v>
      </c>
      <c r="M106" s="1868">
        <v>0</v>
      </c>
      <c r="N106" s="1868">
        <v>0</v>
      </c>
      <c r="O106" s="1868">
        <v>0</v>
      </c>
      <c r="P106" s="1717"/>
    </row>
    <row r="107" spans="1:16" ht="17.25" customHeight="1">
      <c r="C107" s="637" t="s">
        <v>163</v>
      </c>
      <c r="D107" s="1868">
        <v>0</v>
      </c>
      <c r="E107" s="1868">
        <v>0</v>
      </c>
      <c r="F107" s="1868">
        <v>0</v>
      </c>
      <c r="G107" s="1868">
        <v>723</v>
      </c>
      <c r="H107" s="1868">
        <v>0</v>
      </c>
      <c r="I107" s="1868">
        <v>0</v>
      </c>
      <c r="J107" s="1868">
        <v>0</v>
      </c>
      <c r="K107" s="1868">
        <v>0</v>
      </c>
      <c r="L107" s="1868">
        <v>-723</v>
      </c>
      <c r="M107" s="1868">
        <v>0</v>
      </c>
      <c r="N107" s="1868">
        <v>0</v>
      </c>
      <c r="O107" s="1868">
        <v>0</v>
      </c>
      <c r="P107" s="1717"/>
    </row>
    <row r="108" spans="1:16" ht="17.25" customHeight="1">
      <c r="C108" s="637" t="s">
        <v>1891</v>
      </c>
      <c r="D108" s="1868">
        <v>0</v>
      </c>
      <c r="E108" s="1868">
        <v>0</v>
      </c>
      <c r="F108" s="1868">
        <v>0</v>
      </c>
      <c r="G108" s="1868">
        <v>9494</v>
      </c>
      <c r="H108" s="1868">
        <v>0</v>
      </c>
      <c r="I108" s="1868">
        <v>0</v>
      </c>
      <c r="J108" s="1868">
        <v>0</v>
      </c>
      <c r="K108" s="1868">
        <v>0</v>
      </c>
      <c r="L108" s="1868">
        <v>-9494</v>
      </c>
      <c r="M108" s="1868">
        <v>0</v>
      </c>
      <c r="N108" s="1868">
        <v>0</v>
      </c>
      <c r="O108" s="1868">
        <v>0</v>
      </c>
      <c r="P108" s="1717"/>
    </row>
    <row r="109" spans="1:16" ht="17.25" customHeight="1">
      <c r="C109" s="637" t="s">
        <v>1608</v>
      </c>
      <c r="D109" s="1868">
        <v>0</v>
      </c>
      <c r="E109" s="1868">
        <v>0</v>
      </c>
      <c r="F109" s="1868">
        <v>0</v>
      </c>
      <c r="G109" s="1868">
        <v>0</v>
      </c>
      <c r="H109" s="1868">
        <v>0</v>
      </c>
      <c r="I109" s="1868">
        <v>0</v>
      </c>
      <c r="J109" s="1868">
        <v>0</v>
      </c>
      <c r="K109" s="1868">
        <v>0</v>
      </c>
      <c r="L109" s="1868">
        <v>0</v>
      </c>
      <c r="M109" s="1868">
        <v>0</v>
      </c>
      <c r="N109" s="1868">
        <v>-301</v>
      </c>
      <c r="O109" s="1868">
        <v>-301</v>
      </c>
      <c r="P109" s="1717"/>
    </row>
    <row r="110" spans="1:16" ht="17.25" customHeight="1">
      <c r="C110" s="637" t="s">
        <v>1999</v>
      </c>
      <c r="D110" s="1868">
        <v>0</v>
      </c>
      <c r="E110" s="1868">
        <v>0</v>
      </c>
      <c r="F110" s="1868">
        <v>0</v>
      </c>
      <c r="G110" s="1868">
        <v>0</v>
      </c>
      <c r="H110" s="1868">
        <v>0</v>
      </c>
      <c r="I110" s="1868">
        <v>0</v>
      </c>
      <c r="J110" s="1868">
        <v>0</v>
      </c>
      <c r="K110" s="1868">
        <v>0</v>
      </c>
      <c r="L110" s="1868">
        <v>-4041</v>
      </c>
      <c r="M110" s="1868">
        <v>-4041</v>
      </c>
      <c r="N110" s="1868">
        <v>0</v>
      </c>
      <c r="O110" s="1868">
        <v>-4041</v>
      </c>
      <c r="P110" s="1717"/>
    </row>
    <row r="111" spans="1:16" ht="17.25" customHeight="1">
      <c r="A111" s="1026" t="s">
        <v>2290</v>
      </c>
      <c r="B111" s="1026"/>
      <c r="C111" s="1026"/>
      <c r="D111" s="1867">
        <v>90729</v>
      </c>
      <c r="E111" s="1867">
        <v>-71</v>
      </c>
      <c r="F111" s="1867">
        <v>2085</v>
      </c>
      <c r="G111" s="1867">
        <v>66468</v>
      </c>
      <c r="H111" s="1867">
        <v>-2931</v>
      </c>
      <c r="I111" s="1867">
        <v>-1492</v>
      </c>
      <c r="J111" s="1867">
        <v>3282</v>
      </c>
      <c r="K111" s="1867">
        <v>-7431</v>
      </c>
      <c r="L111" s="1867">
        <v>0</v>
      </c>
      <c r="M111" s="1867">
        <v>150639</v>
      </c>
      <c r="N111" s="1867">
        <v>10035</v>
      </c>
      <c r="O111" s="1867">
        <v>160674</v>
      </c>
      <c r="P111" s="1717"/>
    </row>
    <row r="112" spans="1:16" ht="17.25" customHeight="1" thickBot="1">
      <c r="A112" s="894" t="s">
        <v>2291</v>
      </c>
      <c r="B112" s="894"/>
      <c r="C112" s="894"/>
      <c r="D112" s="1404">
        <v>0</v>
      </c>
      <c r="E112" s="1404">
        <v>457</v>
      </c>
      <c r="F112" s="1404">
        <v>-162</v>
      </c>
      <c r="G112" s="1404">
        <v>9410</v>
      </c>
      <c r="H112" s="1404">
        <v>-668</v>
      </c>
      <c r="I112" s="1404">
        <v>-6</v>
      </c>
      <c r="J112" s="1404">
        <v>-2728</v>
      </c>
      <c r="K112" s="1404">
        <v>-218</v>
      </c>
      <c r="L112" s="1404">
        <v>0</v>
      </c>
      <c r="M112" s="1404">
        <v>6085</v>
      </c>
      <c r="N112" s="1404">
        <v>-987</v>
      </c>
      <c r="O112" s="1404">
        <v>5098</v>
      </c>
      <c r="P112" s="1717"/>
    </row>
    <row r="113" spans="1:15" s="1026" customFormat="1">
      <c r="A113" s="1026" t="s">
        <v>2210</v>
      </c>
      <c r="D113" s="1867">
        <v>90729</v>
      </c>
      <c r="E113" s="1867">
        <v>-528</v>
      </c>
      <c r="F113" s="1867">
        <v>2247</v>
      </c>
      <c r="G113" s="1867">
        <v>57058</v>
      </c>
      <c r="H113" s="1867">
        <v>-2263</v>
      </c>
      <c r="I113" s="1867">
        <v>-1486</v>
      </c>
      <c r="J113" s="1867">
        <v>6010</v>
      </c>
      <c r="K113" s="1867">
        <v>-7213</v>
      </c>
      <c r="L113" s="1867">
        <v>0</v>
      </c>
      <c r="M113" s="1867">
        <v>144554</v>
      </c>
      <c r="N113" s="1867">
        <v>11022</v>
      </c>
      <c r="O113" s="1867">
        <v>155576</v>
      </c>
    </row>
    <row r="114" spans="1:15">
      <c r="A114" s="637" t="s">
        <v>180</v>
      </c>
      <c r="D114" s="1868">
        <v>0</v>
      </c>
      <c r="E114" s="1868">
        <v>449</v>
      </c>
      <c r="F114" s="1868">
        <v>-335</v>
      </c>
      <c r="G114" s="1868">
        <v>0</v>
      </c>
      <c r="H114" s="1868">
        <v>0</v>
      </c>
      <c r="I114" s="1868">
        <v>0</v>
      </c>
      <c r="J114" s="1868">
        <v>0</v>
      </c>
      <c r="K114" s="1868">
        <v>0</v>
      </c>
      <c r="L114" s="1868">
        <v>0</v>
      </c>
      <c r="M114" s="1868">
        <v>114</v>
      </c>
      <c r="N114" s="1868">
        <v>-1501</v>
      </c>
      <c r="O114" s="1868">
        <v>-1387</v>
      </c>
    </row>
    <row r="115" spans="1:15">
      <c r="C115" s="637" t="s">
        <v>1489</v>
      </c>
      <c r="D115" s="1868">
        <v>0</v>
      </c>
      <c r="E115" s="1868">
        <v>449</v>
      </c>
      <c r="F115" s="1868">
        <v>62</v>
      </c>
      <c r="G115" s="1868">
        <v>0</v>
      </c>
      <c r="H115" s="1868">
        <v>0</v>
      </c>
      <c r="I115" s="1868">
        <v>0</v>
      </c>
      <c r="J115" s="1868">
        <v>0</v>
      </c>
      <c r="K115" s="1868">
        <v>0</v>
      </c>
      <c r="L115" s="1868">
        <v>0</v>
      </c>
      <c r="M115" s="1868">
        <v>511</v>
      </c>
      <c r="N115" s="1868">
        <v>0</v>
      </c>
      <c r="O115" s="1868">
        <v>511</v>
      </c>
    </row>
    <row r="116" spans="1:15">
      <c r="C116" s="637" t="s">
        <v>1490</v>
      </c>
      <c r="D116" s="1868">
        <v>0</v>
      </c>
      <c r="E116" s="1868">
        <v>0</v>
      </c>
      <c r="F116" s="1868">
        <v>-397</v>
      </c>
      <c r="G116" s="1868">
        <v>0</v>
      </c>
      <c r="H116" s="1868">
        <v>0</v>
      </c>
      <c r="I116" s="1868">
        <v>0</v>
      </c>
      <c r="J116" s="1868">
        <v>0</v>
      </c>
      <c r="K116" s="1868">
        <v>0</v>
      </c>
      <c r="L116" s="1868">
        <v>0</v>
      </c>
      <c r="M116" s="1868">
        <v>-397</v>
      </c>
      <c r="N116" s="1868">
        <v>0</v>
      </c>
      <c r="O116" s="1868">
        <v>-397</v>
      </c>
    </row>
    <row r="117" spans="1:15">
      <c r="C117" s="637" t="s">
        <v>1919</v>
      </c>
      <c r="D117" s="1868">
        <v>0</v>
      </c>
      <c r="E117" s="1868">
        <v>0</v>
      </c>
      <c r="F117" s="1868">
        <v>0</v>
      </c>
      <c r="G117" s="1868">
        <v>0</v>
      </c>
      <c r="H117" s="1868">
        <v>0</v>
      </c>
      <c r="I117" s="1868">
        <v>0</v>
      </c>
      <c r="J117" s="1868">
        <v>0</v>
      </c>
      <c r="K117" s="1868">
        <v>0</v>
      </c>
      <c r="L117" s="1868">
        <v>0</v>
      </c>
      <c r="M117" s="1868">
        <v>0</v>
      </c>
      <c r="N117" s="1868">
        <v>-1501</v>
      </c>
      <c r="O117" s="1868">
        <v>-1501</v>
      </c>
    </row>
    <row r="118" spans="1:15">
      <c r="A118" s="637" t="s">
        <v>2216</v>
      </c>
      <c r="D118" s="1868">
        <v>0</v>
      </c>
      <c r="E118" s="1868">
        <v>0</v>
      </c>
      <c r="F118" s="1868">
        <v>0</v>
      </c>
      <c r="G118" s="1868">
        <v>-882</v>
      </c>
      <c r="H118" s="1868">
        <v>0</v>
      </c>
      <c r="I118" s="1868">
        <v>0</v>
      </c>
      <c r="J118" s="1868">
        <v>0</v>
      </c>
      <c r="K118" s="1868">
        <v>0</v>
      </c>
      <c r="L118" s="1868">
        <v>0</v>
      </c>
      <c r="M118" s="1868">
        <v>-882</v>
      </c>
      <c r="N118" s="1868">
        <v>0</v>
      </c>
      <c r="O118" s="1868">
        <v>-882</v>
      </c>
    </row>
    <row r="119" spans="1:15">
      <c r="A119" s="637" t="s">
        <v>2211</v>
      </c>
      <c r="D119" s="1868">
        <v>0</v>
      </c>
      <c r="E119" s="1868">
        <v>0</v>
      </c>
      <c r="F119" s="1868">
        <v>0</v>
      </c>
      <c r="G119" s="1868">
        <v>40</v>
      </c>
      <c r="H119" s="1868">
        <v>0</v>
      </c>
      <c r="I119" s="1868">
        <v>0</v>
      </c>
      <c r="J119" s="1868">
        <v>0</v>
      </c>
      <c r="K119" s="1868">
        <v>0</v>
      </c>
      <c r="L119" s="1868">
        <v>0</v>
      </c>
      <c r="M119" s="1868">
        <v>40</v>
      </c>
      <c r="N119" s="1868">
        <v>0</v>
      </c>
      <c r="O119" s="1868">
        <v>40</v>
      </c>
    </row>
    <row r="120" spans="1:15">
      <c r="A120" s="637" t="s">
        <v>1649</v>
      </c>
      <c r="D120" s="1868">
        <v>0</v>
      </c>
      <c r="E120" s="1868">
        <v>0</v>
      </c>
      <c r="F120" s="1868">
        <v>0</v>
      </c>
      <c r="G120" s="1868">
        <v>0</v>
      </c>
      <c r="H120" s="1868">
        <v>0</v>
      </c>
      <c r="I120" s="1868">
        <v>0</v>
      </c>
      <c r="J120" s="1868">
        <v>0</v>
      </c>
      <c r="K120" s="1868">
        <v>0</v>
      </c>
      <c r="L120" s="1868">
        <v>77</v>
      </c>
      <c r="M120" s="1868">
        <v>77</v>
      </c>
      <c r="N120" s="1868">
        <v>0</v>
      </c>
      <c r="O120" s="1868">
        <v>77</v>
      </c>
    </row>
    <row r="121" spans="1:15">
      <c r="A121" s="637" t="s">
        <v>150</v>
      </c>
      <c r="D121" s="1868">
        <v>0</v>
      </c>
      <c r="E121" s="1868">
        <v>0</v>
      </c>
      <c r="F121" s="1868">
        <v>0</v>
      </c>
      <c r="G121" s="1868">
        <v>0</v>
      </c>
      <c r="H121" s="1868">
        <v>46</v>
      </c>
      <c r="I121" s="1868">
        <v>-4</v>
      </c>
      <c r="J121" s="1868">
        <v>-4281</v>
      </c>
      <c r="K121" s="1868">
        <v>-60</v>
      </c>
      <c r="L121" s="1868">
        <v>6743</v>
      </c>
      <c r="M121" s="1868">
        <v>2444</v>
      </c>
      <c r="N121" s="1868">
        <v>289</v>
      </c>
      <c r="O121" s="1868">
        <v>2733</v>
      </c>
    </row>
    <row r="122" spans="1:15">
      <c r="C122" s="637" t="s">
        <v>1946</v>
      </c>
      <c r="D122" s="1868">
        <v>0</v>
      </c>
      <c r="E122" s="1868">
        <v>0</v>
      </c>
      <c r="F122" s="1868">
        <v>0</v>
      </c>
      <c r="G122" s="1868">
        <v>0</v>
      </c>
      <c r="H122" s="1868">
        <v>0</v>
      </c>
      <c r="I122" s="1868">
        <v>0</v>
      </c>
      <c r="J122" s="1868">
        <v>0</v>
      </c>
      <c r="K122" s="1868">
        <v>0</v>
      </c>
      <c r="L122" s="1868">
        <v>6743</v>
      </c>
      <c r="M122" s="1868">
        <v>6743</v>
      </c>
      <c r="N122" s="1868">
        <v>289</v>
      </c>
      <c r="O122" s="1868">
        <v>7032</v>
      </c>
    </row>
    <row r="123" spans="1:15">
      <c r="C123" s="637" t="s">
        <v>242</v>
      </c>
      <c r="D123" s="1868">
        <v>0</v>
      </c>
      <c r="E123" s="1868">
        <v>0</v>
      </c>
      <c r="F123" s="1868">
        <v>0</v>
      </c>
      <c r="G123" s="1868">
        <v>0</v>
      </c>
      <c r="H123" s="1868">
        <v>46</v>
      </c>
      <c r="I123" s="1868">
        <v>-4</v>
      </c>
      <c r="J123" s="1868">
        <v>-4281</v>
      </c>
      <c r="K123" s="1868">
        <v>-60</v>
      </c>
      <c r="L123" s="1868">
        <v>0</v>
      </c>
      <c r="M123" s="1868">
        <v>-4299</v>
      </c>
      <c r="N123" s="1868">
        <v>0</v>
      </c>
      <c r="O123" s="1868">
        <v>-4299</v>
      </c>
    </row>
    <row r="124" spans="1:15">
      <c r="A124" s="637" t="s">
        <v>164</v>
      </c>
      <c r="D124" s="1868">
        <v>0</v>
      </c>
      <c r="E124" s="1868">
        <v>0</v>
      </c>
      <c r="F124" s="1868">
        <v>0</v>
      </c>
      <c r="G124" s="1868">
        <v>0</v>
      </c>
      <c r="H124" s="1868">
        <v>0</v>
      </c>
      <c r="I124" s="1868">
        <v>0</v>
      </c>
      <c r="J124" s="1868">
        <v>0</v>
      </c>
      <c r="K124" s="1868">
        <v>0</v>
      </c>
      <c r="L124" s="1868">
        <v>0</v>
      </c>
      <c r="M124" s="1868">
        <v>0</v>
      </c>
      <c r="N124" s="1868">
        <v>0</v>
      </c>
      <c r="O124" s="1868">
        <v>0</v>
      </c>
    </row>
    <row r="125" spans="1:15">
      <c r="C125" s="637" t="s">
        <v>163</v>
      </c>
      <c r="D125" s="1868">
        <v>0</v>
      </c>
      <c r="E125" s="1868">
        <v>0</v>
      </c>
      <c r="F125" s="1868">
        <v>0</v>
      </c>
      <c r="G125" s="1868">
        <v>350</v>
      </c>
      <c r="H125" s="1868">
        <v>0</v>
      </c>
      <c r="I125" s="1868">
        <v>0</v>
      </c>
      <c r="J125" s="1868">
        <v>0</v>
      </c>
      <c r="K125" s="1868">
        <v>0</v>
      </c>
      <c r="L125" s="1868">
        <v>-350</v>
      </c>
      <c r="M125" s="1868">
        <v>0</v>
      </c>
      <c r="N125" s="1868">
        <v>0</v>
      </c>
      <c r="O125" s="1868">
        <v>0</v>
      </c>
    </row>
    <row r="126" spans="1:15">
      <c r="C126" s="637" t="s">
        <v>1891</v>
      </c>
      <c r="D126" s="1868">
        <v>0</v>
      </c>
      <c r="E126" s="1868">
        <v>0</v>
      </c>
      <c r="F126" s="1868">
        <v>0</v>
      </c>
      <c r="G126" s="1868">
        <v>4516</v>
      </c>
      <c r="H126" s="1868">
        <v>0</v>
      </c>
      <c r="I126" s="1868">
        <v>0</v>
      </c>
      <c r="J126" s="1868">
        <v>0</v>
      </c>
      <c r="K126" s="1868">
        <v>0</v>
      </c>
      <c r="L126" s="1868">
        <v>-4516</v>
      </c>
      <c r="M126" s="1868">
        <v>0</v>
      </c>
      <c r="N126" s="1868">
        <v>0</v>
      </c>
      <c r="O126" s="1868">
        <v>0</v>
      </c>
    </row>
    <row r="127" spans="1:15">
      <c r="C127" s="637" t="s">
        <v>1608</v>
      </c>
      <c r="D127" s="1868">
        <v>0</v>
      </c>
      <c r="E127" s="1868">
        <v>0</v>
      </c>
      <c r="F127" s="1868">
        <v>0</v>
      </c>
      <c r="G127" s="1868">
        <v>0</v>
      </c>
      <c r="H127" s="1868">
        <v>0</v>
      </c>
      <c r="I127" s="1868">
        <v>0</v>
      </c>
      <c r="J127" s="1868">
        <v>0</v>
      </c>
      <c r="K127" s="1868">
        <v>0</v>
      </c>
      <c r="L127" s="1868">
        <v>0</v>
      </c>
      <c r="M127" s="1868">
        <v>0</v>
      </c>
      <c r="N127" s="1868">
        <v>-301</v>
      </c>
      <c r="O127" s="1868">
        <v>-301</v>
      </c>
    </row>
    <row r="128" spans="1:15">
      <c r="C128" s="637" t="s">
        <v>1999</v>
      </c>
      <c r="D128" s="1868">
        <v>0</v>
      </c>
      <c r="E128" s="1868">
        <v>0</v>
      </c>
      <c r="F128" s="1868">
        <v>0</v>
      </c>
      <c r="G128" s="1868">
        <v>0</v>
      </c>
      <c r="H128" s="1868">
        <v>0</v>
      </c>
      <c r="I128" s="1868">
        <v>0</v>
      </c>
      <c r="J128" s="1868">
        <v>0</v>
      </c>
      <c r="K128" s="1868">
        <v>0</v>
      </c>
      <c r="L128" s="1868">
        <v>-1954</v>
      </c>
      <c r="M128" s="1868">
        <v>-1954</v>
      </c>
      <c r="N128" s="1868">
        <v>0</v>
      </c>
      <c r="O128" s="1868">
        <v>-1954</v>
      </c>
    </row>
    <row r="129" spans="1:15" s="1026" customFormat="1">
      <c r="A129" s="1026" t="s">
        <v>2212</v>
      </c>
      <c r="D129" s="1867">
        <v>90729</v>
      </c>
      <c r="E129" s="1867">
        <v>-79</v>
      </c>
      <c r="F129" s="1867">
        <v>1912</v>
      </c>
      <c r="G129" s="1867">
        <v>61082</v>
      </c>
      <c r="H129" s="1867">
        <v>-2217</v>
      </c>
      <c r="I129" s="1867">
        <v>-1490</v>
      </c>
      <c r="J129" s="1867">
        <v>1729</v>
      </c>
      <c r="K129" s="1867">
        <v>-7273</v>
      </c>
      <c r="L129" s="1867">
        <v>0</v>
      </c>
      <c r="M129" s="1867">
        <v>144393</v>
      </c>
      <c r="N129" s="1867">
        <v>9509</v>
      </c>
      <c r="O129" s="1867">
        <v>153902</v>
      </c>
    </row>
    <row r="130" spans="1:15" ht="22.5" customHeight="1" thickBot="1">
      <c r="A130" s="894" t="s">
        <v>1892</v>
      </c>
      <c r="B130" s="894"/>
      <c r="C130" s="894"/>
      <c r="D130" s="1404">
        <v>0</v>
      </c>
      <c r="E130" s="1404">
        <v>449</v>
      </c>
      <c r="F130" s="1404">
        <v>-335</v>
      </c>
      <c r="G130" s="1404">
        <v>4024</v>
      </c>
      <c r="H130" s="1404">
        <v>46</v>
      </c>
      <c r="I130" s="1404">
        <v>-4</v>
      </c>
      <c r="J130" s="1404">
        <v>-4281</v>
      </c>
      <c r="K130" s="1404">
        <v>-60</v>
      </c>
      <c r="L130" s="1404">
        <v>0</v>
      </c>
      <c r="M130" s="1404">
        <v>-161</v>
      </c>
      <c r="N130" s="1404">
        <v>-1513</v>
      </c>
      <c r="O130" s="1404">
        <v>-1674</v>
      </c>
    </row>
    <row r="131" spans="1:15" s="1026" customFormat="1">
      <c r="A131" s="1026" t="s">
        <v>2055</v>
      </c>
      <c r="D131" s="1867">
        <v>97148</v>
      </c>
      <c r="E131" s="1867">
        <v>-907</v>
      </c>
      <c r="F131" s="1867">
        <v>2323</v>
      </c>
      <c r="G131" s="1867">
        <v>40734</v>
      </c>
      <c r="H131" s="1867">
        <v>472</v>
      </c>
      <c r="I131" s="1867">
        <v>-1531</v>
      </c>
      <c r="J131" s="1867">
        <v>6273</v>
      </c>
      <c r="K131" s="1867">
        <v>-7919</v>
      </c>
      <c r="L131" s="1867">
        <v>0</v>
      </c>
      <c r="M131" s="1867">
        <v>136593</v>
      </c>
      <c r="N131" s="1867">
        <v>11113</v>
      </c>
      <c r="O131" s="1867">
        <v>147706</v>
      </c>
    </row>
    <row r="132" spans="1:15">
      <c r="A132" s="637" t="s">
        <v>180</v>
      </c>
      <c r="D132" s="1868">
        <v>0</v>
      </c>
      <c r="E132" s="1868">
        <v>379</v>
      </c>
      <c r="F132" s="1868">
        <v>111</v>
      </c>
      <c r="G132" s="1868">
        <v>0</v>
      </c>
      <c r="H132" s="1868">
        <v>0</v>
      </c>
      <c r="I132" s="1868">
        <v>0</v>
      </c>
      <c r="J132" s="1868">
        <v>0</v>
      </c>
      <c r="K132" s="1868">
        <v>0</v>
      </c>
      <c r="L132" s="1868">
        <v>0</v>
      </c>
      <c r="M132" s="1868">
        <v>490</v>
      </c>
      <c r="N132" s="1868">
        <v>-1194</v>
      </c>
      <c r="O132" s="1868">
        <v>-704</v>
      </c>
    </row>
    <row r="133" spans="1:15">
      <c r="B133" s="637" t="s">
        <v>1489</v>
      </c>
      <c r="D133" s="1868">
        <v>0</v>
      </c>
      <c r="E133" s="1868">
        <v>379</v>
      </c>
      <c r="F133" s="1868">
        <v>193</v>
      </c>
      <c r="G133" s="1868">
        <v>0</v>
      </c>
      <c r="H133" s="1868">
        <v>0</v>
      </c>
      <c r="I133" s="1868">
        <v>0</v>
      </c>
      <c r="J133" s="1868">
        <v>0</v>
      </c>
      <c r="K133" s="1868">
        <v>0</v>
      </c>
      <c r="L133" s="1868">
        <v>0</v>
      </c>
      <c r="M133" s="1868">
        <v>572</v>
      </c>
      <c r="N133" s="1868">
        <v>0</v>
      </c>
      <c r="O133" s="1868">
        <v>572</v>
      </c>
    </row>
    <row r="134" spans="1:15">
      <c r="B134" s="637" t="s">
        <v>1490</v>
      </c>
      <c r="D134" s="1868">
        <v>0</v>
      </c>
      <c r="E134" s="1868">
        <v>0</v>
      </c>
      <c r="F134" s="1868">
        <v>-82</v>
      </c>
      <c r="G134" s="1868">
        <v>0</v>
      </c>
      <c r="H134" s="1868">
        <v>0</v>
      </c>
      <c r="I134" s="1868">
        <v>0</v>
      </c>
      <c r="J134" s="1868">
        <v>0</v>
      </c>
      <c r="K134" s="1868">
        <v>0</v>
      </c>
      <c r="L134" s="1868">
        <v>0</v>
      </c>
      <c r="M134" s="1868">
        <v>-82</v>
      </c>
      <c r="N134" s="1868">
        <v>0</v>
      </c>
      <c r="O134" s="1868">
        <v>-82</v>
      </c>
    </row>
    <row r="135" spans="1:15">
      <c r="B135" s="637" t="s">
        <v>2377</v>
      </c>
      <c r="D135" s="1868">
        <v>0</v>
      </c>
      <c r="E135" s="1868">
        <v>0</v>
      </c>
      <c r="F135" s="1868">
        <v>0</v>
      </c>
      <c r="G135" s="1868">
        <v>0</v>
      </c>
      <c r="H135" s="1868">
        <v>0</v>
      </c>
      <c r="I135" s="1868">
        <v>0</v>
      </c>
      <c r="J135" s="1868">
        <v>0</v>
      </c>
      <c r="K135" s="1868">
        <v>0</v>
      </c>
      <c r="L135" s="1868">
        <v>0</v>
      </c>
      <c r="M135" s="1868">
        <v>0</v>
      </c>
      <c r="N135" s="1868">
        <v>-1194</v>
      </c>
      <c r="O135" s="1868">
        <v>-1194</v>
      </c>
    </row>
    <row r="136" spans="1:15">
      <c r="A136" s="637" t="s">
        <v>2378</v>
      </c>
      <c r="D136" s="1868">
        <v>-6419</v>
      </c>
      <c r="E136" s="1868">
        <v>0</v>
      </c>
      <c r="F136" s="1868">
        <v>-187</v>
      </c>
      <c r="G136" s="1868">
        <v>-3392</v>
      </c>
      <c r="H136" s="1868">
        <v>77</v>
      </c>
      <c r="I136" s="1868">
        <v>0</v>
      </c>
      <c r="J136" s="1868">
        <v>-23</v>
      </c>
      <c r="K136" s="1868">
        <v>24</v>
      </c>
      <c r="L136" s="1868">
        <v>0</v>
      </c>
      <c r="M136" s="1868">
        <v>-9920</v>
      </c>
      <c r="N136" s="1868">
        <v>0</v>
      </c>
      <c r="O136" s="1868">
        <v>-9920</v>
      </c>
    </row>
    <row r="137" spans="1:15">
      <c r="A137" s="637" t="s">
        <v>2379</v>
      </c>
      <c r="D137" s="1868">
        <v>0</v>
      </c>
      <c r="E137" s="1868">
        <v>0</v>
      </c>
      <c r="F137" s="1868">
        <v>0</v>
      </c>
      <c r="G137" s="1868">
        <v>1547</v>
      </c>
      <c r="H137" s="1868">
        <v>0</v>
      </c>
      <c r="I137" s="1868">
        <v>0</v>
      </c>
      <c r="J137" s="1868">
        <v>0</v>
      </c>
      <c r="K137" s="1868">
        <v>0</v>
      </c>
      <c r="L137" s="1868">
        <v>0</v>
      </c>
      <c r="M137" s="1868">
        <v>1547</v>
      </c>
      <c r="N137" s="1868">
        <v>0</v>
      </c>
      <c r="O137" s="1868">
        <v>1547</v>
      </c>
    </row>
    <row r="138" spans="1:15">
      <c r="A138" s="637" t="s">
        <v>46</v>
      </c>
      <c r="D138" s="1868">
        <v>0</v>
      </c>
      <c r="E138" s="1868">
        <v>0</v>
      </c>
      <c r="F138" s="1868">
        <v>0</v>
      </c>
      <c r="G138" s="1868">
        <v>-14</v>
      </c>
      <c r="H138" s="1868">
        <v>0</v>
      </c>
      <c r="I138" s="1868">
        <v>0</v>
      </c>
      <c r="J138" s="1868">
        <v>0</v>
      </c>
      <c r="K138" s="1868">
        <v>0</v>
      </c>
      <c r="L138" s="1868">
        <v>0</v>
      </c>
      <c r="M138" s="1868">
        <v>-14</v>
      </c>
      <c r="N138" s="1868">
        <v>0</v>
      </c>
      <c r="O138" s="1868">
        <v>-14</v>
      </c>
    </row>
    <row r="139" spans="1:15">
      <c r="A139" s="637" t="s">
        <v>2090</v>
      </c>
      <c r="D139" s="1868">
        <v>0</v>
      </c>
      <c r="E139" s="1868">
        <v>0</v>
      </c>
      <c r="F139" s="1868">
        <v>0</v>
      </c>
      <c r="G139" s="1868">
        <v>166</v>
      </c>
      <c r="H139" s="1868">
        <v>0</v>
      </c>
      <c r="I139" s="1868">
        <v>0</v>
      </c>
      <c r="J139" s="1868">
        <v>0</v>
      </c>
      <c r="K139" s="1868">
        <v>0</v>
      </c>
      <c r="L139" s="1868">
        <v>0</v>
      </c>
      <c r="M139" s="1868">
        <v>166</v>
      </c>
      <c r="N139" s="1868">
        <v>0</v>
      </c>
      <c r="O139" s="1868">
        <v>166</v>
      </c>
    </row>
    <row r="140" spans="1:15">
      <c r="A140" s="637" t="s">
        <v>1922</v>
      </c>
      <c r="D140" s="1868">
        <v>0</v>
      </c>
      <c r="E140" s="1868">
        <v>0</v>
      </c>
      <c r="F140" s="1868">
        <v>0</v>
      </c>
      <c r="G140" s="1868">
        <v>0</v>
      </c>
      <c r="H140" s="1868">
        <v>0</v>
      </c>
      <c r="I140" s="1868">
        <v>0</v>
      </c>
      <c r="J140" s="1868">
        <v>0</v>
      </c>
      <c r="K140" s="1868">
        <v>0</v>
      </c>
      <c r="L140" s="1868">
        <v>102</v>
      </c>
      <c r="M140" s="1868">
        <v>102</v>
      </c>
      <c r="N140" s="1868">
        <v>0</v>
      </c>
      <c r="O140" s="1868">
        <v>102</v>
      </c>
    </row>
    <row r="141" spans="1:15">
      <c r="A141" s="637" t="s">
        <v>150</v>
      </c>
      <c r="D141" s="1868">
        <v>0</v>
      </c>
      <c r="E141" s="1868">
        <v>0</v>
      </c>
      <c r="F141" s="1868">
        <v>0</v>
      </c>
      <c r="G141" s="1868">
        <v>0</v>
      </c>
      <c r="H141" s="1868">
        <v>-2812</v>
      </c>
      <c r="I141" s="1868">
        <v>45</v>
      </c>
      <c r="J141" s="1868">
        <v>-240</v>
      </c>
      <c r="K141" s="1868">
        <v>682</v>
      </c>
      <c r="L141" s="1868">
        <v>24988</v>
      </c>
      <c r="M141" s="1868">
        <v>22663</v>
      </c>
      <c r="N141" s="1868">
        <v>1233</v>
      </c>
      <c r="O141" s="1868">
        <v>23896</v>
      </c>
    </row>
    <row r="142" spans="1:15">
      <c r="B142" s="637" t="s">
        <v>1947</v>
      </c>
      <c r="D142" s="1868">
        <v>0</v>
      </c>
      <c r="E142" s="1868">
        <v>0</v>
      </c>
      <c r="F142" s="1868">
        <v>0</v>
      </c>
      <c r="G142" s="1868">
        <v>0</v>
      </c>
      <c r="H142" s="1868">
        <v>0</v>
      </c>
      <c r="I142" s="1868">
        <v>0</v>
      </c>
      <c r="J142" s="1868">
        <v>0</v>
      </c>
      <c r="K142" s="1868">
        <v>0</v>
      </c>
      <c r="L142" s="1868">
        <v>24988</v>
      </c>
      <c r="M142" s="1868">
        <v>24988</v>
      </c>
      <c r="N142" s="1868">
        <v>1233</v>
      </c>
      <c r="O142" s="1868">
        <v>26221</v>
      </c>
    </row>
    <row r="143" spans="1:15">
      <c r="B143" s="637" t="s">
        <v>242</v>
      </c>
      <c r="D143" s="1868">
        <v>0</v>
      </c>
      <c r="E143" s="1868">
        <v>0</v>
      </c>
      <c r="F143" s="1868">
        <v>0</v>
      </c>
      <c r="G143" s="1868">
        <v>0</v>
      </c>
      <c r="H143" s="1868">
        <v>-2812</v>
      </c>
      <c r="I143" s="1868">
        <v>45</v>
      </c>
      <c r="J143" s="1868">
        <v>-240</v>
      </c>
      <c r="K143" s="1868">
        <v>682</v>
      </c>
      <c r="L143" s="1868">
        <v>0</v>
      </c>
      <c r="M143" s="1868">
        <v>-2325</v>
      </c>
      <c r="N143" s="1868">
        <v>0</v>
      </c>
      <c r="O143" s="1868">
        <v>-2325</v>
      </c>
    </row>
    <row r="144" spans="1:15">
      <c r="A144" s="637" t="s">
        <v>164</v>
      </c>
      <c r="D144" s="1868">
        <v>0</v>
      </c>
      <c r="E144" s="1868">
        <v>0</v>
      </c>
      <c r="F144" s="1868">
        <v>0</v>
      </c>
      <c r="G144" s="1868">
        <v>0</v>
      </c>
      <c r="H144" s="1868">
        <v>0</v>
      </c>
      <c r="I144" s="1868">
        <v>0</v>
      </c>
      <c r="J144" s="1868">
        <v>0</v>
      </c>
      <c r="K144" s="1868">
        <v>0</v>
      </c>
      <c r="L144" s="1868">
        <v>0</v>
      </c>
      <c r="M144" s="1868">
        <v>0</v>
      </c>
      <c r="N144" s="1868">
        <v>0</v>
      </c>
      <c r="O144" s="1868">
        <v>0</v>
      </c>
    </row>
    <row r="145" spans="1:15">
      <c r="B145" s="637" t="s">
        <v>163</v>
      </c>
      <c r="D145" s="1868">
        <v>0</v>
      </c>
      <c r="E145" s="1868">
        <v>0</v>
      </c>
      <c r="F145" s="1868">
        <v>0</v>
      </c>
      <c r="G145" s="1868">
        <v>1312</v>
      </c>
      <c r="H145" s="1868">
        <v>0</v>
      </c>
      <c r="I145" s="1868">
        <v>0</v>
      </c>
      <c r="J145" s="1868">
        <v>0</v>
      </c>
      <c r="K145" s="1868">
        <v>0</v>
      </c>
      <c r="L145" s="1868">
        <v>-1312</v>
      </c>
      <c r="M145" s="1868">
        <v>0</v>
      </c>
      <c r="N145" s="1868">
        <v>0</v>
      </c>
      <c r="O145" s="1868">
        <v>0</v>
      </c>
    </row>
    <row r="146" spans="1:15">
      <c r="B146" s="637" t="s">
        <v>1891</v>
      </c>
      <c r="D146" s="1868">
        <v>0</v>
      </c>
      <c r="E146" s="1868">
        <v>0</v>
      </c>
      <c r="F146" s="1868">
        <v>0</v>
      </c>
      <c r="G146" s="1868">
        <v>16705</v>
      </c>
      <c r="H146" s="1868">
        <v>0</v>
      </c>
      <c r="I146" s="1868">
        <v>0</v>
      </c>
      <c r="J146" s="1868">
        <v>0</v>
      </c>
      <c r="K146" s="1868">
        <v>0</v>
      </c>
      <c r="L146" s="1868">
        <v>-16705</v>
      </c>
      <c r="M146" s="1868">
        <v>0</v>
      </c>
      <c r="N146" s="1868">
        <v>0</v>
      </c>
      <c r="O146" s="1868">
        <v>0</v>
      </c>
    </row>
    <row r="147" spans="1:15">
      <c r="B147" s="637" t="s">
        <v>1608</v>
      </c>
      <c r="D147" s="1868">
        <v>0</v>
      </c>
      <c r="E147" s="1868">
        <v>0</v>
      </c>
      <c r="F147" s="1868">
        <v>0</v>
      </c>
      <c r="G147" s="1868">
        <v>0</v>
      </c>
      <c r="H147" s="1868">
        <v>0</v>
      </c>
      <c r="I147" s="1868">
        <v>0</v>
      </c>
      <c r="J147" s="1868">
        <v>0</v>
      </c>
      <c r="K147" s="1868">
        <v>0</v>
      </c>
      <c r="L147" s="1868">
        <v>-1466</v>
      </c>
      <c r="M147" s="1868">
        <v>-1466</v>
      </c>
      <c r="N147" s="1868">
        <v>-130</v>
      </c>
      <c r="O147" s="1868">
        <v>-1596</v>
      </c>
    </row>
    <row r="148" spans="1:15">
      <c r="B148" s="637" t="s">
        <v>1999</v>
      </c>
      <c r="D148" s="1868">
        <v>0</v>
      </c>
      <c r="E148" s="1868">
        <v>0</v>
      </c>
      <c r="F148" s="1868">
        <v>0</v>
      </c>
      <c r="G148" s="1868">
        <v>0</v>
      </c>
      <c r="H148" s="1868">
        <v>0</v>
      </c>
      <c r="I148" s="1868">
        <v>0</v>
      </c>
      <c r="J148" s="1868">
        <v>0</v>
      </c>
      <c r="K148" s="1868">
        <v>0</v>
      </c>
      <c r="L148" s="1868">
        <v>-5607</v>
      </c>
      <c r="M148" s="1868">
        <v>-5607</v>
      </c>
      <c r="N148" s="1868">
        <v>0</v>
      </c>
      <c r="O148" s="1868">
        <v>-5607</v>
      </c>
    </row>
    <row r="149" spans="1:15" s="1026" customFormat="1">
      <c r="A149" s="1026" t="s">
        <v>2160</v>
      </c>
      <c r="D149" s="1867">
        <v>90729</v>
      </c>
      <c r="E149" s="1867">
        <v>-528</v>
      </c>
      <c r="F149" s="1867">
        <v>2247</v>
      </c>
      <c r="G149" s="1867">
        <v>57058</v>
      </c>
      <c r="H149" s="1867">
        <v>-2263</v>
      </c>
      <c r="I149" s="1867">
        <v>-1486</v>
      </c>
      <c r="J149" s="1867">
        <v>6010</v>
      </c>
      <c r="K149" s="1867">
        <v>-7213</v>
      </c>
      <c r="L149" s="1867">
        <v>0</v>
      </c>
      <c r="M149" s="1867">
        <v>144554</v>
      </c>
      <c r="N149" s="1867">
        <v>11022</v>
      </c>
      <c r="O149" s="1867">
        <v>155576</v>
      </c>
    </row>
    <row r="150" spans="1:15" ht="22.5" customHeight="1" thickBot="1">
      <c r="A150" s="894" t="s">
        <v>1892</v>
      </c>
      <c r="B150" s="894"/>
      <c r="C150" s="894"/>
      <c r="D150" s="1404">
        <v>-6419</v>
      </c>
      <c r="E150" s="1404">
        <v>379</v>
      </c>
      <c r="F150" s="1404">
        <v>-76</v>
      </c>
      <c r="G150" s="1404">
        <v>16324</v>
      </c>
      <c r="H150" s="1404">
        <v>-2735</v>
      </c>
      <c r="I150" s="1404">
        <v>45</v>
      </c>
      <c r="J150" s="1404">
        <v>-263</v>
      </c>
      <c r="K150" s="1404">
        <v>706</v>
      </c>
      <c r="L150" s="1404">
        <v>0</v>
      </c>
      <c r="M150" s="1404">
        <v>7961</v>
      </c>
      <c r="N150" s="1404">
        <v>-91</v>
      </c>
      <c r="O150" s="1404">
        <v>7870</v>
      </c>
    </row>
    <row r="151" spans="1:15" s="1026" customFormat="1">
      <c r="A151" s="1026" t="s">
        <v>2055</v>
      </c>
      <c r="D151" s="1864">
        <v>97148</v>
      </c>
      <c r="E151" s="1864">
        <v>-907</v>
      </c>
      <c r="F151" s="1864">
        <v>2323</v>
      </c>
      <c r="G151" s="1864">
        <v>40734</v>
      </c>
      <c r="H151" s="1864">
        <v>472</v>
      </c>
      <c r="I151" s="1864">
        <v>-1531</v>
      </c>
      <c r="J151" s="1864">
        <v>6273</v>
      </c>
      <c r="K151" s="1864">
        <v>-7919</v>
      </c>
      <c r="L151" s="1864">
        <v>0</v>
      </c>
      <c r="M151" s="1864">
        <v>136593</v>
      </c>
      <c r="N151" s="1864">
        <v>11113</v>
      </c>
      <c r="O151" s="1864">
        <v>147706</v>
      </c>
    </row>
    <row r="152" spans="1:15">
      <c r="A152" s="637" t="s">
        <v>180</v>
      </c>
      <c r="D152" s="1865">
        <v>0</v>
      </c>
      <c r="E152" s="1865">
        <v>379</v>
      </c>
      <c r="F152" s="1865">
        <v>-18</v>
      </c>
      <c r="G152" s="1865">
        <v>0</v>
      </c>
      <c r="H152" s="1865">
        <v>0</v>
      </c>
      <c r="I152" s="1865">
        <v>0</v>
      </c>
      <c r="J152" s="1865">
        <v>0</v>
      </c>
      <c r="K152" s="1865">
        <v>0</v>
      </c>
      <c r="L152" s="1865">
        <v>0</v>
      </c>
      <c r="M152" s="1865">
        <v>361</v>
      </c>
      <c r="N152" s="1865">
        <v>-1293</v>
      </c>
      <c r="O152" s="1865">
        <v>-932</v>
      </c>
    </row>
    <row r="153" spans="1:15">
      <c r="B153" s="637" t="s">
        <v>1489</v>
      </c>
      <c r="D153" s="1865">
        <v>0</v>
      </c>
      <c r="E153" s="1865">
        <v>379</v>
      </c>
      <c r="F153" s="1865">
        <v>193</v>
      </c>
      <c r="G153" s="1865">
        <v>0</v>
      </c>
      <c r="H153" s="1865">
        <v>0</v>
      </c>
      <c r="I153" s="1865">
        <v>0</v>
      </c>
      <c r="J153" s="1865">
        <v>0</v>
      </c>
      <c r="K153" s="1865">
        <v>0</v>
      </c>
      <c r="L153" s="1865">
        <v>0</v>
      </c>
      <c r="M153" s="1865">
        <v>572</v>
      </c>
      <c r="N153" s="1865">
        <v>0</v>
      </c>
      <c r="O153" s="1865">
        <v>572</v>
      </c>
    </row>
    <row r="154" spans="1:15">
      <c r="B154" s="637" t="s">
        <v>1490</v>
      </c>
      <c r="D154" s="1865">
        <v>0</v>
      </c>
      <c r="E154" s="1865">
        <v>0</v>
      </c>
      <c r="F154" s="1865">
        <v>-211</v>
      </c>
      <c r="G154" s="1865">
        <v>0</v>
      </c>
      <c r="H154" s="1865">
        <v>0</v>
      </c>
      <c r="I154" s="1865">
        <v>0</v>
      </c>
      <c r="J154" s="1865">
        <v>0</v>
      </c>
      <c r="K154" s="1865">
        <v>0</v>
      </c>
      <c r="L154" s="1865">
        <v>0</v>
      </c>
      <c r="M154" s="1865">
        <v>-211</v>
      </c>
      <c r="N154" s="1865">
        <v>0</v>
      </c>
      <c r="O154" s="1865">
        <v>-211</v>
      </c>
    </row>
    <row r="155" spans="1:15">
      <c r="B155" s="637" t="s">
        <v>1919</v>
      </c>
      <c r="D155" s="1865">
        <v>0</v>
      </c>
      <c r="E155" s="1865">
        <v>0</v>
      </c>
      <c r="F155" s="1865">
        <v>0</v>
      </c>
      <c r="G155" s="1865">
        <v>0</v>
      </c>
      <c r="H155" s="1865">
        <v>0</v>
      </c>
      <c r="I155" s="1865">
        <v>0</v>
      </c>
      <c r="J155" s="1865">
        <v>0</v>
      </c>
      <c r="K155" s="1865">
        <v>0</v>
      </c>
      <c r="L155" s="1865">
        <v>0</v>
      </c>
      <c r="M155" s="1865">
        <v>0</v>
      </c>
      <c r="N155" s="1865">
        <v>-1293</v>
      </c>
      <c r="O155" s="1865">
        <v>-1293</v>
      </c>
    </row>
    <row r="156" spans="1:15">
      <c r="A156" s="637" t="s">
        <v>2135</v>
      </c>
      <c r="D156" s="1865">
        <v>-6419</v>
      </c>
      <c r="E156" s="1865">
        <v>0</v>
      </c>
      <c r="F156" s="1865">
        <v>-187</v>
      </c>
      <c r="G156" s="1865">
        <v>-3392</v>
      </c>
      <c r="H156" s="1865">
        <v>77</v>
      </c>
      <c r="I156" s="1865">
        <v>0</v>
      </c>
      <c r="J156" s="1865">
        <v>-23</v>
      </c>
      <c r="K156" s="1865">
        <v>24</v>
      </c>
      <c r="L156" s="1865">
        <v>0</v>
      </c>
      <c r="M156" s="1865">
        <v>-9920</v>
      </c>
      <c r="N156" s="1865">
        <v>0</v>
      </c>
      <c r="O156" s="1865">
        <v>-9920</v>
      </c>
    </row>
    <row r="157" spans="1:15">
      <c r="A157" s="637" t="s">
        <v>46</v>
      </c>
      <c r="D157" s="1865">
        <v>0</v>
      </c>
      <c r="E157" s="1865">
        <v>0</v>
      </c>
      <c r="F157" s="1865">
        <v>0</v>
      </c>
      <c r="G157" s="1865">
        <v>-15</v>
      </c>
      <c r="H157" s="1865">
        <v>0</v>
      </c>
      <c r="I157" s="1865">
        <v>0</v>
      </c>
      <c r="J157" s="1865">
        <v>0</v>
      </c>
      <c r="K157" s="1865">
        <v>0</v>
      </c>
      <c r="L157" s="1865">
        <v>0</v>
      </c>
      <c r="M157" s="1865">
        <v>-15</v>
      </c>
      <c r="N157" s="1865">
        <v>0</v>
      </c>
      <c r="O157" s="1865">
        <v>-15</v>
      </c>
    </row>
    <row r="158" spans="1:15">
      <c r="A158" s="637" t="s">
        <v>2090</v>
      </c>
      <c r="D158" s="1865">
        <v>0</v>
      </c>
      <c r="E158" s="1865">
        <v>0</v>
      </c>
      <c r="F158" s="1865">
        <v>0</v>
      </c>
      <c r="G158" s="1865">
        <v>166</v>
      </c>
      <c r="H158" s="1865">
        <v>0</v>
      </c>
      <c r="I158" s="1865">
        <v>0</v>
      </c>
      <c r="J158" s="1865">
        <v>0</v>
      </c>
      <c r="K158" s="1865">
        <v>0</v>
      </c>
      <c r="L158" s="1865">
        <v>0</v>
      </c>
      <c r="M158" s="1865">
        <v>166</v>
      </c>
      <c r="N158" s="1865">
        <v>0</v>
      </c>
      <c r="O158" s="1865">
        <v>166</v>
      </c>
    </row>
    <row r="159" spans="1:15">
      <c r="A159" s="637" t="s">
        <v>1922</v>
      </c>
      <c r="D159" s="1865">
        <v>0</v>
      </c>
      <c r="E159" s="1865">
        <v>0</v>
      </c>
      <c r="F159" s="1865">
        <v>0</v>
      </c>
      <c r="G159" s="1865">
        <v>0</v>
      </c>
      <c r="H159" s="1865">
        <v>0</v>
      </c>
      <c r="I159" s="1865">
        <v>0</v>
      </c>
      <c r="J159" s="1865">
        <v>0</v>
      </c>
      <c r="K159" s="1865">
        <v>0</v>
      </c>
      <c r="L159" s="1865">
        <v>101</v>
      </c>
      <c r="M159" s="1865">
        <v>101</v>
      </c>
      <c r="N159" s="1865">
        <v>0</v>
      </c>
      <c r="O159" s="1865">
        <v>101</v>
      </c>
    </row>
    <row r="160" spans="1:15">
      <c r="A160" s="637" t="s">
        <v>150</v>
      </c>
      <c r="D160" s="1865">
        <v>0</v>
      </c>
      <c r="E160" s="1865">
        <v>0</v>
      </c>
      <c r="F160" s="1865">
        <v>0</v>
      </c>
      <c r="G160" s="1865">
        <v>0</v>
      </c>
      <c r="H160" s="1865">
        <v>-2192</v>
      </c>
      <c r="I160" s="1865">
        <v>3</v>
      </c>
      <c r="J160" s="1865">
        <v>-167</v>
      </c>
      <c r="K160" s="1865">
        <v>606</v>
      </c>
      <c r="L160" s="1865">
        <v>18754</v>
      </c>
      <c r="M160" s="1865">
        <v>17004</v>
      </c>
      <c r="N160" s="1865">
        <v>1043</v>
      </c>
      <c r="O160" s="1865">
        <v>18047</v>
      </c>
    </row>
    <row r="161" spans="1:15">
      <c r="B161" s="637" t="s">
        <v>1947</v>
      </c>
      <c r="D161" s="1865">
        <v>0</v>
      </c>
      <c r="E161" s="1865">
        <v>0</v>
      </c>
      <c r="F161" s="1865">
        <v>0</v>
      </c>
      <c r="G161" s="1865">
        <v>0</v>
      </c>
      <c r="H161" s="1865">
        <v>0</v>
      </c>
      <c r="I161" s="1865">
        <v>0</v>
      </c>
      <c r="J161" s="1865">
        <v>0</v>
      </c>
      <c r="K161" s="1865">
        <v>0</v>
      </c>
      <c r="L161" s="1865">
        <v>18754</v>
      </c>
      <c r="M161" s="1865">
        <v>18754</v>
      </c>
      <c r="N161" s="1865">
        <v>1043</v>
      </c>
      <c r="O161" s="1865">
        <v>19797</v>
      </c>
    </row>
    <row r="162" spans="1:15">
      <c r="B162" s="637" t="s">
        <v>242</v>
      </c>
      <c r="D162" s="1865">
        <v>0</v>
      </c>
      <c r="E162" s="1865">
        <v>0</v>
      </c>
      <c r="F162" s="1865">
        <v>0</v>
      </c>
      <c r="G162" s="1865">
        <v>0</v>
      </c>
      <c r="H162" s="1865">
        <v>-2192</v>
      </c>
      <c r="I162" s="1865">
        <v>3</v>
      </c>
      <c r="J162" s="1865">
        <v>-167</v>
      </c>
      <c r="K162" s="1865">
        <v>606</v>
      </c>
      <c r="L162" s="1865">
        <v>0</v>
      </c>
      <c r="M162" s="1865">
        <v>-1750</v>
      </c>
      <c r="N162" s="1865">
        <v>0</v>
      </c>
      <c r="O162" s="1865">
        <v>-1750</v>
      </c>
    </row>
    <row r="163" spans="1:15">
      <c r="A163" s="637" t="s">
        <v>164</v>
      </c>
      <c r="D163" s="1865">
        <v>0</v>
      </c>
      <c r="E163" s="1865">
        <v>0</v>
      </c>
      <c r="F163" s="1865">
        <v>0</v>
      </c>
      <c r="G163" s="1865">
        <v>0</v>
      </c>
      <c r="H163" s="1865">
        <v>0</v>
      </c>
      <c r="I163" s="1865">
        <v>0</v>
      </c>
      <c r="J163" s="1865">
        <v>0</v>
      </c>
      <c r="K163" s="1865">
        <v>0</v>
      </c>
      <c r="L163" s="1865">
        <v>0</v>
      </c>
      <c r="M163" s="1865">
        <v>0</v>
      </c>
      <c r="N163" s="1865">
        <v>0</v>
      </c>
      <c r="O163" s="1865">
        <v>0</v>
      </c>
    </row>
    <row r="164" spans="1:15">
      <c r="B164" s="637" t="s">
        <v>163</v>
      </c>
      <c r="D164" s="1865">
        <v>0</v>
      </c>
      <c r="E164" s="1865">
        <v>0</v>
      </c>
      <c r="F164" s="1865">
        <v>0</v>
      </c>
      <c r="G164" s="1865">
        <v>926</v>
      </c>
      <c r="H164" s="1865">
        <v>0</v>
      </c>
      <c r="I164" s="1865">
        <v>0</v>
      </c>
      <c r="J164" s="1865">
        <v>0</v>
      </c>
      <c r="K164" s="1865">
        <v>0</v>
      </c>
      <c r="L164" s="1865">
        <v>-926</v>
      </c>
      <c r="M164" s="1865">
        <v>0</v>
      </c>
      <c r="N164" s="1865">
        <v>0</v>
      </c>
      <c r="O164" s="1865">
        <v>0</v>
      </c>
    </row>
    <row r="165" spans="1:15">
      <c r="B165" s="637" t="s">
        <v>1891</v>
      </c>
      <c r="D165" s="1865">
        <v>0</v>
      </c>
      <c r="E165" s="1865">
        <v>0</v>
      </c>
      <c r="F165" s="1865">
        <v>0</v>
      </c>
      <c r="G165" s="1865">
        <v>12987</v>
      </c>
      <c r="H165" s="1865">
        <v>0</v>
      </c>
      <c r="I165" s="1865">
        <v>0</v>
      </c>
      <c r="J165" s="1865">
        <v>0</v>
      </c>
      <c r="K165" s="1865">
        <v>0</v>
      </c>
      <c r="L165" s="1865">
        <v>-12987</v>
      </c>
      <c r="M165" s="1865">
        <v>0</v>
      </c>
      <c r="N165" s="1865">
        <v>0</v>
      </c>
      <c r="O165" s="1865">
        <v>0</v>
      </c>
    </row>
    <row r="166" spans="1:15">
      <c r="B166" s="637" t="s">
        <v>1608</v>
      </c>
      <c r="D166" s="1865">
        <v>0</v>
      </c>
      <c r="E166" s="1865">
        <v>0</v>
      </c>
      <c r="F166" s="1865">
        <v>0</v>
      </c>
      <c r="G166" s="1865">
        <v>0</v>
      </c>
      <c r="H166" s="1865">
        <v>0</v>
      </c>
      <c r="I166" s="1865">
        <v>0</v>
      </c>
      <c r="J166" s="1865">
        <v>0</v>
      </c>
      <c r="K166" s="1865">
        <v>0</v>
      </c>
      <c r="L166" s="1865">
        <v>-1320</v>
      </c>
      <c r="M166" s="1865">
        <v>-1320</v>
      </c>
      <c r="N166" s="1865">
        <v>-58</v>
      </c>
      <c r="O166" s="1865">
        <v>-1378</v>
      </c>
    </row>
    <row r="167" spans="1:15">
      <c r="B167" s="637" t="s">
        <v>1999</v>
      </c>
      <c r="D167" s="1865">
        <v>0</v>
      </c>
      <c r="E167" s="1865">
        <v>0</v>
      </c>
      <c r="F167" s="1865">
        <v>0</v>
      </c>
      <c r="G167" s="1865">
        <v>0</v>
      </c>
      <c r="H167" s="1865">
        <v>0</v>
      </c>
      <c r="I167" s="1865">
        <v>0</v>
      </c>
      <c r="J167" s="1865">
        <v>0</v>
      </c>
      <c r="K167" s="1865">
        <v>0</v>
      </c>
      <c r="L167" s="1865">
        <v>-3622</v>
      </c>
      <c r="M167" s="1865">
        <v>-3622</v>
      </c>
      <c r="N167" s="1865">
        <v>0</v>
      </c>
      <c r="O167" s="1865">
        <v>-3622</v>
      </c>
    </row>
    <row r="168" spans="1:15" s="1026" customFormat="1">
      <c r="A168" s="1026" t="s">
        <v>2145</v>
      </c>
      <c r="D168" s="1864">
        <v>90729</v>
      </c>
      <c r="E168" s="1864">
        <v>-528</v>
      </c>
      <c r="F168" s="1864">
        <v>2118</v>
      </c>
      <c r="G168" s="1864">
        <v>51406</v>
      </c>
      <c r="H168" s="1864">
        <v>-1643</v>
      </c>
      <c r="I168" s="1864">
        <v>-1528</v>
      </c>
      <c r="J168" s="1864">
        <v>6083</v>
      </c>
      <c r="K168" s="1864">
        <v>-7289</v>
      </c>
      <c r="L168" s="1864">
        <v>0</v>
      </c>
      <c r="M168" s="1864">
        <v>139348</v>
      </c>
      <c r="N168" s="1864">
        <v>10805</v>
      </c>
      <c r="O168" s="1864">
        <v>150153</v>
      </c>
    </row>
    <row r="169" spans="1:15" ht="22.5" customHeight="1" thickBot="1">
      <c r="A169" s="894" t="s">
        <v>1892</v>
      </c>
      <c r="B169" s="894"/>
      <c r="C169" s="894"/>
      <c r="D169" s="1404">
        <v>-6419</v>
      </c>
      <c r="E169" s="1404">
        <v>379</v>
      </c>
      <c r="F169" s="1404">
        <v>-205</v>
      </c>
      <c r="G169" s="1404">
        <v>10672</v>
      </c>
      <c r="H169" s="1404">
        <v>-2115</v>
      </c>
      <c r="I169" s="1404">
        <v>3</v>
      </c>
      <c r="J169" s="1404">
        <v>-190</v>
      </c>
      <c r="K169" s="1404">
        <v>630</v>
      </c>
      <c r="L169" s="1404">
        <v>0</v>
      </c>
      <c r="M169" s="1404">
        <v>2755</v>
      </c>
      <c r="N169" s="1404">
        <v>-308</v>
      </c>
      <c r="O169" s="1404">
        <v>2447</v>
      </c>
    </row>
    <row r="170" spans="1:15" s="1026" customFormat="1">
      <c r="A170" s="1026" t="s">
        <v>2055</v>
      </c>
      <c r="D170" s="1864">
        <v>97148</v>
      </c>
      <c r="E170" s="1864">
        <v>-907</v>
      </c>
      <c r="F170" s="1864">
        <v>2323</v>
      </c>
      <c r="G170" s="1864">
        <v>40734</v>
      </c>
      <c r="H170" s="1864">
        <v>472</v>
      </c>
      <c r="I170" s="1864">
        <v>-1531</v>
      </c>
      <c r="J170" s="1864">
        <v>6273</v>
      </c>
      <c r="K170" s="1864">
        <v>-7919</v>
      </c>
      <c r="L170" s="1864">
        <v>0</v>
      </c>
      <c r="M170" s="1864">
        <v>136593</v>
      </c>
      <c r="N170" s="1864">
        <v>11113</v>
      </c>
      <c r="O170" s="1864">
        <v>147706</v>
      </c>
    </row>
    <row r="171" spans="1:15">
      <c r="A171" s="637" t="s">
        <v>180</v>
      </c>
      <c r="D171" s="1865">
        <v>0</v>
      </c>
      <c r="E171" s="1865">
        <v>379</v>
      </c>
      <c r="F171" s="1865">
        <v>-149</v>
      </c>
      <c r="G171" s="1865">
        <v>0</v>
      </c>
      <c r="H171" s="1865">
        <v>0</v>
      </c>
      <c r="I171" s="1865">
        <v>0</v>
      </c>
      <c r="J171" s="1865">
        <v>0</v>
      </c>
      <c r="K171" s="1865">
        <v>0</v>
      </c>
      <c r="L171" s="1865">
        <v>0</v>
      </c>
      <c r="M171" s="1865">
        <v>230</v>
      </c>
      <c r="N171" s="1865">
        <v>-1248</v>
      </c>
      <c r="O171" s="1865">
        <v>-1018</v>
      </c>
    </row>
    <row r="172" spans="1:15">
      <c r="B172" s="637" t="s">
        <v>1489</v>
      </c>
      <c r="D172" s="1865">
        <v>0</v>
      </c>
      <c r="E172" s="1865">
        <v>379</v>
      </c>
      <c r="F172" s="1865">
        <v>193</v>
      </c>
      <c r="G172" s="1865">
        <v>0</v>
      </c>
      <c r="H172" s="1865">
        <v>0</v>
      </c>
      <c r="I172" s="1865">
        <v>0</v>
      </c>
      <c r="J172" s="1865">
        <v>0</v>
      </c>
      <c r="K172" s="1865">
        <v>0</v>
      </c>
      <c r="L172" s="1865">
        <v>0</v>
      </c>
      <c r="M172" s="1865">
        <v>572</v>
      </c>
      <c r="N172" s="1865">
        <v>0</v>
      </c>
      <c r="O172" s="1865">
        <v>572</v>
      </c>
    </row>
    <row r="173" spans="1:15">
      <c r="B173" s="637" t="s">
        <v>1490</v>
      </c>
      <c r="D173" s="1865">
        <v>0</v>
      </c>
      <c r="E173" s="1865">
        <v>0</v>
      </c>
      <c r="F173" s="1865">
        <v>-342</v>
      </c>
      <c r="G173" s="1865">
        <v>0</v>
      </c>
      <c r="H173" s="1865">
        <v>0</v>
      </c>
      <c r="I173" s="1865">
        <v>0</v>
      </c>
      <c r="J173" s="1865">
        <v>0</v>
      </c>
      <c r="K173" s="1865">
        <v>0</v>
      </c>
      <c r="L173" s="1865">
        <v>0</v>
      </c>
      <c r="M173" s="1865">
        <v>-342</v>
      </c>
      <c r="N173" s="1865">
        <v>0</v>
      </c>
      <c r="O173" s="1865">
        <v>-342</v>
      </c>
    </row>
    <row r="174" spans="1:15">
      <c r="B174" s="637" t="s">
        <v>1919</v>
      </c>
      <c r="D174" s="1865">
        <v>0</v>
      </c>
      <c r="E174" s="1865">
        <v>0</v>
      </c>
      <c r="F174" s="1865">
        <v>0</v>
      </c>
      <c r="G174" s="1865">
        <v>0</v>
      </c>
      <c r="H174" s="1865">
        <v>0</v>
      </c>
      <c r="I174" s="1865">
        <v>0</v>
      </c>
      <c r="J174" s="1865">
        <v>0</v>
      </c>
      <c r="K174" s="1865">
        <v>0</v>
      </c>
      <c r="L174" s="1865">
        <v>0</v>
      </c>
      <c r="M174" s="1865">
        <v>0</v>
      </c>
      <c r="N174" s="1865">
        <v>-1248</v>
      </c>
      <c r="O174" s="1865">
        <v>-1248</v>
      </c>
    </row>
    <row r="175" spans="1:15">
      <c r="A175" s="637" t="s">
        <v>2135</v>
      </c>
      <c r="D175" s="1865">
        <v>-6419</v>
      </c>
      <c r="E175" s="1865">
        <v>0</v>
      </c>
      <c r="F175" s="1865">
        <v>-187</v>
      </c>
      <c r="G175" s="1865">
        <v>-3392</v>
      </c>
      <c r="H175" s="1865">
        <v>77</v>
      </c>
      <c r="I175" s="1865">
        <v>0</v>
      </c>
      <c r="J175" s="1865">
        <v>-23</v>
      </c>
      <c r="K175" s="1865">
        <v>24</v>
      </c>
      <c r="L175" s="1865">
        <v>0</v>
      </c>
      <c r="M175" s="1865">
        <v>-9920</v>
      </c>
      <c r="N175" s="1865">
        <v>0</v>
      </c>
      <c r="O175" s="1865">
        <v>-9920</v>
      </c>
    </row>
    <row r="176" spans="1:15">
      <c r="A176" s="637" t="s">
        <v>46</v>
      </c>
      <c r="D176" s="1865">
        <v>0</v>
      </c>
      <c r="E176" s="1865">
        <v>0</v>
      </c>
      <c r="F176" s="1865">
        <v>0</v>
      </c>
      <c r="G176" s="1865">
        <v>-19</v>
      </c>
      <c r="H176" s="1865">
        <v>0</v>
      </c>
      <c r="I176" s="1865">
        <v>0</v>
      </c>
      <c r="J176" s="1865">
        <v>0</v>
      </c>
      <c r="K176" s="1865">
        <v>0</v>
      </c>
      <c r="L176" s="1865">
        <v>0</v>
      </c>
      <c r="M176" s="1865">
        <v>-19</v>
      </c>
      <c r="N176" s="1865">
        <v>0</v>
      </c>
      <c r="O176" s="1865">
        <v>-19</v>
      </c>
    </row>
    <row r="177" spans="1:15">
      <c r="A177" s="637" t="s">
        <v>2090</v>
      </c>
      <c r="D177" s="1865">
        <v>0</v>
      </c>
      <c r="E177" s="1865">
        <v>0</v>
      </c>
      <c r="F177" s="1865">
        <v>0</v>
      </c>
      <c r="G177" s="1865">
        <v>166</v>
      </c>
      <c r="H177" s="1865">
        <v>0</v>
      </c>
      <c r="I177" s="1865">
        <v>0</v>
      </c>
      <c r="J177" s="1865">
        <v>0</v>
      </c>
      <c r="K177" s="1865">
        <v>0</v>
      </c>
      <c r="L177" s="1865">
        <v>0</v>
      </c>
      <c r="M177" s="1865">
        <v>166</v>
      </c>
      <c r="N177" s="1865">
        <v>0</v>
      </c>
      <c r="O177" s="1865">
        <v>166</v>
      </c>
    </row>
    <row r="178" spans="1:15">
      <c r="A178" s="637" t="s">
        <v>1922</v>
      </c>
      <c r="D178" s="1865">
        <v>0</v>
      </c>
      <c r="E178" s="1865">
        <v>0</v>
      </c>
      <c r="F178" s="1865">
        <v>0</v>
      </c>
      <c r="G178" s="1865">
        <v>0</v>
      </c>
      <c r="H178" s="1865">
        <v>0</v>
      </c>
      <c r="I178" s="1865">
        <v>0</v>
      </c>
      <c r="J178" s="1865">
        <v>0</v>
      </c>
      <c r="K178" s="1865">
        <v>0</v>
      </c>
      <c r="L178" s="1865">
        <v>74</v>
      </c>
      <c r="M178" s="1865">
        <v>74</v>
      </c>
      <c r="N178" s="1865">
        <v>0</v>
      </c>
      <c r="O178" s="1865">
        <v>74</v>
      </c>
    </row>
    <row r="179" spans="1:15">
      <c r="A179" s="637" t="s">
        <v>150</v>
      </c>
      <c r="D179" s="1865">
        <v>0</v>
      </c>
      <c r="E179" s="1865">
        <v>0</v>
      </c>
      <c r="F179" s="1865">
        <v>0</v>
      </c>
      <c r="G179" s="1865">
        <v>0</v>
      </c>
      <c r="H179" s="1865">
        <v>-914</v>
      </c>
      <c r="I179" s="1865">
        <v>4</v>
      </c>
      <c r="J179" s="1865">
        <v>-1022</v>
      </c>
      <c r="K179" s="1865">
        <v>1278</v>
      </c>
      <c r="L179" s="1865">
        <v>12974</v>
      </c>
      <c r="M179" s="1865">
        <v>12320</v>
      </c>
      <c r="N179" s="1865">
        <v>824</v>
      </c>
      <c r="O179" s="1865">
        <v>13144</v>
      </c>
    </row>
    <row r="180" spans="1:15">
      <c r="B180" s="637" t="s">
        <v>1947</v>
      </c>
      <c r="D180" s="1865">
        <v>0</v>
      </c>
      <c r="E180" s="1865">
        <v>0</v>
      </c>
      <c r="F180" s="1865">
        <v>0</v>
      </c>
      <c r="G180" s="1865">
        <v>0</v>
      </c>
      <c r="H180" s="1865">
        <v>0</v>
      </c>
      <c r="I180" s="1865">
        <v>0</v>
      </c>
      <c r="J180" s="1865">
        <v>0</v>
      </c>
      <c r="K180" s="1865">
        <v>0</v>
      </c>
      <c r="L180" s="1865">
        <v>12974</v>
      </c>
      <c r="M180" s="1865">
        <v>12974</v>
      </c>
      <c r="N180" s="1865">
        <v>824</v>
      </c>
      <c r="O180" s="1865">
        <v>13798</v>
      </c>
    </row>
    <row r="181" spans="1:15">
      <c r="B181" s="637" t="s">
        <v>242</v>
      </c>
      <c r="D181" s="1865">
        <v>0</v>
      </c>
      <c r="E181" s="1865">
        <v>0</v>
      </c>
      <c r="F181" s="1865">
        <v>0</v>
      </c>
      <c r="G181" s="1865">
        <v>0</v>
      </c>
      <c r="H181" s="1865">
        <v>-914</v>
      </c>
      <c r="I181" s="1865">
        <v>4</v>
      </c>
      <c r="J181" s="1865">
        <v>-1022</v>
      </c>
      <c r="K181" s="1865">
        <v>1278</v>
      </c>
      <c r="L181" s="1865">
        <v>0</v>
      </c>
      <c r="M181" s="1865">
        <v>-654</v>
      </c>
      <c r="N181" s="1865">
        <v>0</v>
      </c>
      <c r="O181" s="1865">
        <v>-654</v>
      </c>
    </row>
    <row r="182" spans="1:15">
      <c r="A182" s="637" t="s">
        <v>164</v>
      </c>
      <c r="D182" s="1865">
        <v>0</v>
      </c>
      <c r="E182" s="1865">
        <v>0</v>
      </c>
      <c r="F182" s="1865">
        <v>0</v>
      </c>
      <c r="G182" s="1865">
        <v>0</v>
      </c>
      <c r="H182" s="1865">
        <v>0</v>
      </c>
      <c r="I182" s="1865">
        <v>0</v>
      </c>
      <c r="J182" s="1865">
        <v>0</v>
      </c>
      <c r="K182" s="1865">
        <v>0</v>
      </c>
      <c r="L182" s="1865">
        <v>0</v>
      </c>
      <c r="M182" s="1865">
        <v>0</v>
      </c>
      <c r="N182" s="1865">
        <v>0</v>
      </c>
      <c r="O182" s="1865">
        <v>0</v>
      </c>
    </row>
    <row r="183" spans="1:15">
      <c r="B183" s="637" t="s">
        <v>163</v>
      </c>
      <c r="D183" s="1865">
        <v>0</v>
      </c>
      <c r="E183" s="1865">
        <v>0</v>
      </c>
      <c r="F183" s="1865">
        <v>0</v>
      </c>
      <c r="G183" s="1865">
        <v>640</v>
      </c>
      <c r="H183" s="1865">
        <v>0</v>
      </c>
      <c r="I183" s="1865">
        <v>0</v>
      </c>
      <c r="J183" s="1865">
        <v>0</v>
      </c>
      <c r="K183" s="1865">
        <v>0</v>
      </c>
      <c r="L183" s="1865">
        <v>-640</v>
      </c>
      <c r="M183" s="1865">
        <v>0</v>
      </c>
      <c r="N183" s="1865">
        <v>0</v>
      </c>
      <c r="O183" s="1865">
        <v>0</v>
      </c>
    </row>
    <row r="184" spans="1:15">
      <c r="B184" s="637" t="s">
        <v>1891</v>
      </c>
      <c r="D184" s="1865">
        <v>0</v>
      </c>
      <c r="E184" s="1865">
        <v>0</v>
      </c>
      <c r="F184" s="1865">
        <v>0</v>
      </c>
      <c r="G184" s="1865">
        <v>8989</v>
      </c>
      <c r="H184" s="1865">
        <v>0</v>
      </c>
      <c r="I184" s="1865">
        <v>0</v>
      </c>
      <c r="J184" s="1865">
        <v>0</v>
      </c>
      <c r="K184" s="1865">
        <v>0</v>
      </c>
      <c r="L184" s="1865">
        <v>-8989</v>
      </c>
      <c r="M184" s="1865">
        <v>0</v>
      </c>
      <c r="N184" s="1865">
        <v>0</v>
      </c>
      <c r="O184" s="1865">
        <v>0</v>
      </c>
    </row>
    <row r="185" spans="1:15">
      <c r="B185" s="637" t="s">
        <v>1608</v>
      </c>
      <c r="D185" s="1865">
        <v>0</v>
      </c>
      <c r="E185" s="1865">
        <v>0</v>
      </c>
      <c r="F185" s="1865">
        <v>0</v>
      </c>
      <c r="G185" s="1865">
        <v>0</v>
      </c>
      <c r="H185" s="1865">
        <v>0</v>
      </c>
      <c r="I185" s="1865">
        <v>0</v>
      </c>
      <c r="J185" s="1865">
        <v>0</v>
      </c>
      <c r="K185" s="1865">
        <v>0</v>
      </c>
      <c r="L185" s="1865">
        <v>-880</v>
      </c>
      <c r="M185" s="1865">
        <v>-880</v>
      </c>
      <c r="N185" s="1865">
        <v>-72</v>
      </c>
      <c r="O185" s="1865">
        <v>-952</v>
      </c>
    </row>
    <row r="186" spans="1:15" s="1026" customFormat="1" ht="14.25" customHeight="1">
      <c r="A186" s="637"/>
      <c r="B186" s="637" t="s">
        <v>1999</v>
      </c>
      <c r="C186" s="637"/>
      <c r="D186" s="1865">
        <v>0</v>
      </c>
      <c r="E186" s="1865">
        <v>0</v>
      </c>
      <c r="F186" s="1865">
        <v>0</v>
      </c>
      <c r="G186" s="1865">
        <v>0</v>
      </c>
      <c r="H186" s="1865">
        <v>0</v>
      </c>
      <c r="I186" s="1865">
        <v>0</v>
      </c>
      <c r="J186" s="1865">
        <v>0</v>
      </c>
      <c r="K186" s="1865">
        <v>0</v>
      </c>
      <c r="L186" s="1865">
        <v>-2539</v>
      </c>
      <c r="M186" s="1865">
        <v>-2539</v>
      </c>
      <c r="N186" s="1865">
        <v>0</v>
      </c>
      <c r="O186" s="1865">
        <v>-2539</v>
      </c>
    </row>
    <row r="187" spans="1:15" ht="22.5" customHeight="1">
      <c r="A187" s="1026" t="s">
        <v>2131</v>
      </c>
      <c r="B187" s="1026"/>
      <c r="C187" s="1026"/>
      <c r="D187" s="1864">
        <v>90729</v>
      </c>
      <c r="E187" s="1864">
        <v>-528</v>
      </c>
      <c r="F187" s="1864">
        <v>1987</v>
      </c>
      <c r="G187" s="1864">
        <v>47118</v>
      </c>
      <c r="H187" s="1864">
        <v>-365</v>
      </c>
      <c r="I187" s="1864">
        <v>-1527</v>
      </c>
      <c r="J187" s="1864">
        <v>5228</v>
      </c>
      <c r="K187" s="1864">
        <v>-6617</v>
      </c>
      <c r="L187" s="1864">
        <v>0</v>
      </c>
      <c r="M187" s="1864">
        <v>136025</v>
      </c>
      <c r="N187" s="1864">
        <v>10617</v>
      </c>
      <c r="O187" s="1864">
        <v>146642</v>
      </c>
    </row>
    <row r="188" spans="1:15" s="1026" customFormat="1" ht="15.75" thickBot="1">
      <c r="A188" s="894" t="s">
        <v>1892</v>
      </c>
      <c r="B188" s="894"/>
      <c r="C188" s="894"/>
      <c r="D188" s="1404">
        <v>-6419</v>
      </c>
      <c r="E188" s="1404">
        <v>379</v>
      </c>
      <c r="F188" s="1404">
        <v>-336</v>
      </c>
      <c r="G188" s="1404">
        <v>6384</v>
      </c>
      <c r="H188" s="1404">
        <v>-837</v>
      </c>
      <c r="I188" s="1404">
        <v>4</v>
      </c>
      <c r="J188" s="1404">
        <v>-1045</v>
      </c>
      <c r="K188" s="1404">
        <v>1302</v>
      </c>
      <c r="L188" s="1404">
        <v>0</v>
      </c>
      <c r="M188" s="1404">
        <v>-568</v>
      </c>
      <c r="N188" s="1404">
        <v>-496</v>
      </c>
      <c r="O188" s="1404">
        <v>-1064</v>
      </c>
    </row>
    <row r="189" spans="1:15">
      <c r="A189" s="1026" t="s">
        <v>2055</v>
      </c>
      <c r="B189" s="1026"/>
      <c r="C189" s="1026"/>
      <c r="D189" s="1864">
        <v>97148</v>
      </c>
      <c r="E189" s="1864">
        <v>-907</v>
      </c>
      <c r="F189" s="1864">
        <v>2323</v>
      </c>
      <c r="G189" s="1864">
        <v>40734</v>
      </c>
      <c r="H189" s="1864">
        <v>472</v>
      </c>
      <c r="I189" s="1864">
        <v>-1531</v>
      </c>
      <c r="J189" s="1864">
        <v>6273</v>
      </c>
      <c r="K189" s="1864">
        <v>-7919</v>
      </c>
      <c r="L189" s="1864">
        <v>0</v>
      </c>
      <c r="M189" s="1864">
        <v>136593</v>
      </c>
      <c r="N189" s="1864">
        <v>11113</v>
      </c>
      <c r="O189" s="1864">
        <v>147706</v>
      </c>
    </row>
    <row r="190" spans="1:15">
      <c r="A190" s="637" t="s">
        <v>180</v>
      </c>
      <c r="D190" s="1865">
        <v>0</v>
      </c>
      <c r="E190" s="1865">
        <v>374</v>
      </c>
      <c r="F190" s="1865">
        <v>-302</v>
      </c>
      <c r="G190" s="1865">
        <v>0</v>
      </c>
      <c r="H190" s="1865">
        <v>0</v>
      </c>
      <c r="I190" s="1865">
        <v>0</v>
      </c>
      <c r="J190" s="1865">
        <v>0</v>
      </c>
      <c r="K190" s="1865">
        <v>0</v>
      </c>
      <c r="L190" s="1865">
        <v>0</v>
      </c>
      <c r="M190" s="1865">
        <v>72</v>
      </c>
      <c r="N190" s="1865">
        <v>505</v>
      </c>
      <c r="O190" s="1865">
        <v>577</v>
      </c>
    </row>
    <row r="191" spans="1:15">
      <c r="B191" s="637" t="s">
        <v>1489</v>
      </c>
      <c r="D191" s="1865">
        <v>0</v>
      </c>
      <c r="E191" s="1865">
        <v>374</v>
      </c>
      <c r="F191" s="1865">
        <v>192</v>
      </c>
      <c r="G191" s="1865">
        <v>0</v>
      </c>
      <c r="H191" s="1865">
        <v>0</v>
      </c>
      <c r="I191" s="1865">
        <v>0</v>
      </c>
      <c r="J191" s="1865">
        <v>0</v>
      </c>
      <c r="K191" s="1865">
        <v>0</v>
      </c>
      <c r="L191" s="1865">
        <v>0</v>
      </c>
      <c r="M191" s="1865">
        <v>566</v>
      </c>
      <c r="N191" s="1865">
        <v>0</v>
      </c>
      <c r="O191" s="1865">
        <v>566</v>
      </c>
    </row>
    <row r="192" spans="1:15">
      <c r="B192" s="637" t="s">
        <v>1490</v>
      </c>
      <c r="D192" s="1865">
        <v>0</v>
      </c>
      <c r="E192" s="1865">
        <v>0</v>
      </c>
      <c r="F192" s="1865">
        <v>-494</v>
      </c>
      <c r="G192" s="1865">
        <v>0</v>
      </c>
      <c r="H192" s="1865">
        <v>0</v>
      </c>
      <c r="I192" s="1865">
        <v>0</v>
      </c>
      <c r="J192" s="1865">
        <v>0</v>
      </c>
      <c r="K192" s="1865">
        <v>0</v>
      </c>
      <c r="L192" s="1865">
        <v>0</v>
      </c>
      <c r="M192" s="1865">
        <v>-494</v>
      </c>
      <c r="N192" s="1865">
        <v>0</v>
      </c>
      <c r="O192" s="1865">
        <v>-494</v>
      </c>
    </row>
    <row r="193" spans="1:1023 1036:2043 2056:3063 3076:5118 5131:6138 6151:7158 7171:9213 9226:10233 10246:11253 11266:12288 12301:13308 13321:14328 14341:15348 15361:16383">
      <c r="B193" s="637" t="s">
        <v>1919</v>
      </c>
      <c r="D193" s="1865">
        <v>0</v>
      </c>
      <c r="E193" s="1865">
        <v>0</v>
      </c>
      <c r="F193" s="1865">
        <v>0</v>
      </c>
      <c r="G193" s="1865">
        <v>0</v>
      </c>
      <c r="H193" s="1865">
        <v>0</v>
      </c>
      <c r="I193" s="1865">
        <v>0</v>
      </c>
      <c r="J193" s="1865">
        <v>0</v>
      </c>
      <c r="K193" s="1865">
        <v>0</v>
      </c>
      <c r="L193" s="1865">
        <v>0</v>
      </c>
      <c r="M193" s="1865">
        <v>0</v>
      </c>
      <c r="N193" s="1865">
        <v>505</v>
      </c>
      <c r="O193" s="1865">
        <v>505</v>
      </c>
    </row>
    <row r="194" spans="1:1023 1036:2043 2056:3063 3076:5118 5131:6138 6151:7158 7171:9213 9226:10233 10246:11253 11266:12288 12301:13308 13321:14328 14341:15348 15361:16383">
      <c r="A194" s="637" t="s">
        <v>46</v>
      </c>
      <c r="D194" s="1865">
        <v>0</v>
      </c>
      <c r="E194" s="1865">
        <v>0</v>
      </c>
      <c r="F194" s="1865">
        <v>0</v>
      </c>
      <c r="G194" s="1865">
        <v>-1</v>
      </c>
      <c r="H194" s="1865">
        <v>0</v>
      </c>
      <c r="I194" s="1865">
        <v>0</v>
      </c>
      <c r="J194" s="1865">
        <v>0</v>
      </c>
      <c r="K194" s="1865">
        <v>0</v>
      </c>
      <c r="L194" s="1865">
        <v>0</v>
      </c>
      <c r="M194" s="1865">
        <v>-1</v>
      </c>
      <c r="N194" s="1865">
        <v>0</v>
      </c>
      <c r="O194" s="1865">
        <v>-1</v>
      </c>
    </row>
    <row r="195" spans="1:1023 1036:2043 2056:3063 3076:5118 5131:6138 6151:7158 7171:9213 9226:10233 10246:11253 11266:12288 12301:13308 13321:14328 14341:15348 15361:16383">
      <c r="A195" s="637" t="s">
        <v>2090</v>
      </c>
      <c r="D195" s="1865">
        <v>0</v>
      </c>
      <c r="E195" s="1865">
        <v>0</v>
      </c>
      <c r="F195" s="1865">
        <v>0</v>
      </c>
      <c r="G195" s="1865">
        <v>166</v>
      </c>
      <c r="H195" s="1865">
        <v>0</v>
      </c>
      <c r="I195" s="1865">
        <v>0</v>
      </c>
      <c r="J195" s="1865">
        <v>0</v>
      </c>
      <c r="K195" s="1865">
        <v>0</v>
      </c>
      <c r="L195" s="1865">
        <v>0</v>
      </c>
      <c r="M195" s="1865">
        <v>166</v>
      </c>
      <c r="N195" s="1865">
        <v>0</v>
      </c>
      <c r="O195" s="1865">
        <v>166</v>
      </c>
    </row>
    <row r="196" spans="1:1023 1036:2043 2056:3063 3076:5118 5131:6138 6151:7158 7171:9213 9226:10233 10246:11253 11266:12288 12301:13308 13321:14328 14341:15348 15361:16383">
      <c r="A196" s="637" t="s">
        <v>1922</v>
      </c>
      <c r="D196" s="1865">
        <v>0</v>
      </c>
      <c r="E196" s="1865">
        <v>0</v>
      </c>
      <c r="F196" s="1865">
        <v>0</v>
      </c>
      <c r="G196" s="1865">
        <v>0</v>
      </c>
      <c r="H196" s="1865">
        <v>0</v>
      </c>
      <c r="I196" s="1865">
        <v>0</v>
      </c>
      <c r="J196" s="1865">
        <v>0</v>
      </c>
      <c r="K196" s="1865">
        <v>0</v>
      </c>
      <c r="L196" s="1865">
        <v>73</v>
      </c>
      <c r="M196" s="1865">
        <v>73</v>
      </c>
      <c r="N196" s="1865">
        <v>0</v>
      </c>
      <c r="O196" s="1865">
        <v>73</v>
      </c>
    </row>
    <row r="197" spans="1:1023 1036:2043 2056:3063 3076:5118 5131:6138 6151:7158 7171:9213 9226:10233 10246:11253 11266:12288 12301:13308 13321:14328 14341:15348 15361:16383">
      <c r="A197" s="637" t="s">
        <v>150</v>
      </c>
      <c r="D197" s="1865">
        <v>0</v>
      </c>
      <c r="E197" s="1865">
        <v>0</v>
      </c>
      <c r="F197" s="1865">
        <v>0</v>
      </c>
      <c r="G197" s="1865">
        <v>0</v>
      </c>
      <c r="H197" s="1865">
        <v>-1506</v>
      </c>
      <c r="I197" s="1865">
        <v>2</v>
      </c>
      <c r="J197" s="1865">
        <v>1382</v>
      </c>
      <c r="K197" s="1865">
        <v>-393</v>
      </c>
      <c r="L197" s="1865">
        <v>5414</v>
      </c>
      <c r="M197" s="1865">
        <v>4899</v>
      </c>
      <c r="N197" s="1865">
        <v>448</v>
      </c>
      <c r="O197" s="1865">
        <v>5347</v>
      </c>
    </row>
    <row r="198" spans="1:1023 1036:2043 2056:3063 3076:5118 5131:6138 6151:7158 7171:9213 9226:10233 10246:11253 11266:12288 12301:13308 13321:14328 14341:15348 15361:16383">
      <c r="B198" s="637" t="s">
        <v>1947</v>
      </c>
      <c r="D198" s="1865">
        <v>0</v>
      </c>
      <c r="E198" s="1865">
        <v>0</v>
      </c>
      <c r="F198" s="1865">
        <v>0</v>
      </c>
      <c r="G198" s="1865">
        <v>0</v>
      </c>
      <c r="H198" s="1865">
        <v>0</v>
      </c>
      <c r="I198" s="1865">
        <v>0</v>
      </c>
      <c r="J198" s="1865">
        <v>0</v>
      </c>
      <c r="K198" s="1865">
        <v>0</v>
      </c>
      <c r="L198" s="1865">
        <v>5414</v>
      </c>
      <c r="M198" s="1865">
        <v>5414</v>
      </c>
      <c r="N198" s="1865">
        <v>448</v>
      </c>
      <c r="O198" s="1865">
        <v>5862</v>
      </c>
    </row>
    <row r="199" spans="1:1023 1036:2043 2056:3063 3076:5118 5131:6138 6151:7158 7171:9213 9226:10233 10246:11253 11266:12288 12301:13308 13321:14328 14341:15348 15361:16383">
      <c r="B199" s="637" t="s">
        <v>242</v>
      </c>
      <c r="D199" s="1865">
        <v>0</v>
      </c>
      <c r="E199" s="1865">
        <v>0</v>
      </c>
      <c r="F199" s="1865">
        <v>0</v>
      </c>
      <c r="G199" s="1865">
        <v>0</v>
      </c>
      <c r="H199" s="1865">
        <v>-1506</v>
      </c>
      <c r="I199" s="1865">
        <v>2</v>
      </c>
      <c r="J199" s="1865">
        <v>1382</v>
      </c>
      <c r="K199" s="1865">
        <v>-393</v>
      </c>
      <c r="L199" s="1865">
        <v>0</v>
      </c>
      <c r="M199" s="1865">
        <v>-515</v>
      </c>
      <c r="N199" s="1865">
        <v>0</v>
      </c>
      <c r="O199" s="1865">
        <v>-515</v>
      </c>
    </row>
    <row r="200" spans="1:1023 1036:2043 2056:3063 3076:5118 5131:6138 6151:7158 7171:9213 9226:10233 10246:11253 11266:12288 12301:13308 13321:14328 14341:15348 15361:16383">
      <c r="A200" s="637" t="s">
        <v>164</v>
      </c>
      <c r="D200" s="1865"/>
      <c r="E200" s="1865"/>
      <c r="F200" s="1865"/>
      <c r="G200" s="1865"/>
      <c r="H200" s="1865"/>
      <c r="I200" s="1865"/>
      <c r="J200" s="1865"/>
      <c r="K200" s="1865"/>
      <c r="L200" s="1865"/>
      <c r="M200" s="1865"/>
      <c r="N200" s="1865"/>
      <c r="O200" s="1865"/>
    </row>
    <row r="201" spans="1:1023 1036:2043 2056:3063 3076:5118 5131:6138 6151:7158 7171:9213 9226:10233 10246:11253 11266:12288 12301:13308 13321:14328 14341:15348 15361:16383">
      <c r="B201" s="637" t="s">
        <v>163</v>
      </c>
      <c r="D201" s="1865">
        <v>0</v>
      </c>
      <c r="E201" s="1865">
        <v>0</v>
      </c>
      <c r="F201" s="1865">
        <v>0</v>
      </c>
      <c r="G201" s="1865">
        <v>270</v>
      </c>
      <c r="H201" s="1865">
        <v>0</v>
      </c>
      <c r="I201" s="1865">
        <v>0</v>
      </c>
      <c r="J201" s="1865">
        <v>0</v>
      </c>
      <c r="K201" s="1865">
        <v>0</v>
      </c>
      <c r="L201" s="1865">
        <v>-270</v>
      </c>
      <c r="M201" s="1865">
        <v>0</v>
      </c>
      <c r="N201" s="1865">
        <v>0</v>
      </c>
      <c r="O201" s="1865">
        <v>0</v>
      </c>
    </row>
    <row r="202" spans="1:1023 1036:2043 2056:3063 3076:5118 5131:6138 6151:7158 7171:9213 9226:10233 10246:11253 11266:12288 12301:13308 13321:14328 14341:15348 15361:16383">
      <c r="B202" s="637" t="s">
        <v>1891</v>
      </c>
      <c r="D202" s="1865">
        <v>0</v>
      </c>
      <c r="E202" s="1865">
        <v>0</v>
      </c>
      <c r="F202" s="1865">
        <v>0</v>
      </c>
      <c r="G202" s="1865">
        <v>3784</v>
      </c>
      <c r="H202" s="1865">
        <v>0</v>
      </c>
      <c r="I202" s="1865">
        <v>0</v>
      </c>
      <c r="J202" s="1865">
        <v>0</v>
      </c>
      <c r="K202" s="1865">
        <v>0</v>
      </c>
      <c r="L202" s="1865">
        <v>-3784</v>
      </c>
      <c r="M202" s="1865">
        <v>0</v>
      </c>
      <c r="N202" s="1865">
        <v>0</v>
      </c>
      <c r="O202" s="1865">
        <v>0</v>
      </c>
    </row>
    <row r="203" spans="1:1023 1036:2043 2056:3063 3076:5118 5131:6138 6151:7158 7171:9213 9226:10233 10246:11253 11266:12288 12301:13308 13321:14328 14341:15348 15361:16383">
      <c r="B203" s="637" t="s">
        <v>1608</v>
      </c>
      <c r="D203" s="1865">
        <v>0</v>
      </c>
      <c r="E203" s="1865">
        <v>0</v>
      </c>
      <c r="F203" s="1865">
        <v>0</v>
      </c>
      <c r="G203" s="1865">
        <v>0</v>
      </c>
      <c r="H203" s="1865">
        <v>0</v>
      </c>
      <c r="I203" s="1865">
        <v>0</v>
      </c>
      <c r="J203" s="1865">
        <v>0</v>
      </c>
      <c r="K203" s="1865">
        <v>0</v>
      </c>
      <c r="L203" s="1865">
        <v>-439</v>
      </c>
      <c r="M203" s="1865">
        <v>-439</v>
      </c>
      <c r="N203" s="1865">
        <v>-87</v>
      </c>
      <c r="O203" s="1865">
        <v>-526</v>
      </c>
    </row>
    <row r="204" spans="1:1023 1036:2043 2056:3063 3076:5118 5131:6138 6151:7158 7171:9213 9226:10233 10246:11253 11266:12288 12301:13308 13321:14328 14341:15348 15361:16383">
      <c r="B204" s="637" t="s">
        <v>1999</v>
      </c>
      <c r="D204" s="1865">
        <v>0</v>
      </c>
      <c r="E204" s="1865">
        <v>0</v>
      </c>
      <c r="F204" s="1865">
        <v>0</v>
      </c>
      <c r="G204" s="1865">
        <v>0</v>
      </c>
      <c r="H204" s="1865">
        <v>0</v>
      </c>
      <c r="I204" s="1865">
        <v>0</v>
      </c>
      <c r="J204" s="1865">
        <v>0</v>
      </c>
      <c r="K204" s="1865">
        <v>0</v>
      </c>
      <c r="L204" s="1865">
        <v>-994</v>
      </c>
      <c r="M204" s="1865">
        <v>-994</v>
      </c>
      <c r="N204" s="1865">
        <v>0</v>
      </c>
      <c r="O204" s="1865">
        <v>-994</v>
      </c>
    </row>
    <row r="205" spans="1:1023 1036:2043 2056:3063 3076:5118 5131:6138 6151:7158 7171:9213 9226:10233 10246:11253 11266:12288 12301:13308 13321:14328 14341:15348 15361:16383" s="1026" customFormat="1">
      <c r="A205" s="1026" t="s">
        <v>2056</v>
      </c>
      <c r="D205" s="1864">
        <v>97148</v>
      </c>
      <c r="E205" s="1864">
        <v>-533</v>
      </c>
      <c r="F205" s="1864">
        <v>2021</v>
      </c>
      <c r="G205" s="1864">
        <v>44953</v>
      </c>
      <c r="H205" s="1864">
        <v>-1034</v>
      </c>
      <c r="I205" s="1864">
        <v>-1529</v>
      </c>
      <c r="J205" s="1864">
        <v>7655</v>
      </c>
      <c r="K205" s="1864">
        <v>-8312</v>
      </c>
      <c r="L205" s="1864">
        <v>0</v>
      </c>
      <c r="M205" s="1864">
        <v>140369</v>
      </c>
      <c r="N205" s="1864">
        <v>11979</v>
      </c>
      <c r="O205" s="1864">
        <v>152348</v>
      </c>
    </row>
    <row r="206" spans="1:1023 1036:2043 2056:3063 3076:5118 5131:6138 6151:7158 7171:9213 9226:10233 10246:11253 11266:12288 12301:13308 13321:14328 14341:15348 15361:16383" ht="22.5" customHeight="1" thickBot="1">
      <c r="A206" s="1592" t="s">
        <v>1892</v>
      </c>
      <c r="B206" s="1592"/>
      <c r="C206" s="1592"/>
      <c r="D206" s="1404">
        <v>0</v>
      </c>
      <c r="E206" s="1404">
        <v>374</v>
      </c>
      <c r="F206" s="1404">
        <v>-302</v>
      </c>
      <c r="G206" s="1404">
        <v>4219</v>
      </c>
      <c r="H206" s="1404">
        <v>-1506</v>
      </c>
      <c r="I206" s="1404">
        <v>2</v>
      </c>
      <c r="J206" s="1404">
        <v>1382</v>
      </c>
      <c r="K206" s="1404">
        <v>-393</v>
      </c>
      <c r="L206" s="1404">
        <v>0</v>
      </c>
      <c r="M206" s="1404">
        <v>3776</v>
      </c>
      <c r="N206" s="1404">
        <v>866</v>
      </c>
      <c r="O206" s="1404">
        <v>4642</v>
      </c>
    </row>
    <row r="207" spans="1:1023 1036:2043 2056:3063 3076:5118 5131:6138 6151:7158 7171:9213 9226:10233 10246:11253 11266:12288 12301:13308 13321:14328 14341:15348 15361:16383" s="1448" customFormat="1">
      <c r="A207" s="1026" t="s">
        <v>1883</v>
      </c>
      <c r="B207" s="1026"/>
      <c r="C207" s="1026"/>
      <c r="D207" s="1864">
        <v>97148</v>
      </c>
      <c r="E207" s="1864">
        <v>-1274</v>
      </c>
      <c r="F207" s="1864">
        <v>1979</v>
      </c>
      <c r="G207" s="1864">
        <v>36568</v>
      </c>
      <c r="H207" s="1864">
        <v>1262</v>
      </c>
      <c r="I207" s="1864">
        <f>-1338*0-1339</f>
        <v>-1339</v>
      </c>
      <c r="J207" s="1864">
        <f>1974*0+1975</f>
        <v>1975</v>
      </c>
      <c r="K207" s="1864">
        <v>-4332</v>
      </c>
      <c r="L207" s="1864">
        <v>0</v>
      </c>
      <c r="M207" s="1864">
        <v>131987</v>
      </c>
      <c r="N207" s="1864">
        <v>10861</v>
      </c>
      <c r="O207" s="1864">
        <v>142848</v>
      </c>
      <c r="P207" s="1026"/>
      <c r="Q207" s="1026"/>
      <c r="R207" s="1026"/>
      <c r="AE207" s="1026"/>
      <c r="AF207" s="1026"/>
      <c r="AG207" s="1026"/>
      <c r="AT207" s="1026"/>
      <c r="AU207" s="1026"/>
      <c r="AV207" s="1026"/>
      <c r="BI207" s="1026"/>
      <c r="BJ207" s="1026"/>
      <c r="BK207" s="1026"/>
      <c r="BX207" s="1026"/>
      <c r="BY207" s="1026"/>
      <c r="BZ207" s="1026"/>
      <c r="CM207" s="1026"/>
      <c r="CN207" s="1026"/>
      <c r="CO207" s="1026"/>
      <c r="DB207" s="1026"/>
      <c r="DC207" s="1026"/>
      <c r="DD207" s="1026"/>
      <c r="DQ207" s="1026"/>
      <c r="DR207" s="1026"/>
      <c r="DS207" s="1026"/>
      <c r="EF207" s="1026"/>
      <c r="EG207" s="1026"/>
      <c r="EH207" s="1026"/>
      <c r="EU207" s="1026"/>
      <c r="EV207" s="1026"/>
      <c r="EW207" s="1026"/>
      <c r="FJ207" s="1026"/>
      <c r="FK207" s="1026"/>
      <c r="FL207" s="1026"/>
      <c r="FY207" s="1026"/>
      <c r="FZ207" s="1026"/>
      <c r="GA207" s="1026"/>
      <c r="GN207" s="1026"/>
      <c r="GO207" s="1026"/>
      <c r="GP207" s="1026"/>
      <c r="HC207" s="1026"/>
      <c r="HD207" s="1026"/>
      <c r="HE207" s="1026"/>
      <c r="HR207" s="1026"/>
      <c r="HS207" s="1026"/>
      <c r="HT207" s="1026"/>
      <c r="IG207" s="1026"/>
      <c r="IH207" s="1026"/>
      <c r="II207" s="1026"/>
      <c r="IV207" s="1026"/>
      <c r="IW207" s="1026"/>
      <c r="IX207" s="1026"/>
      <c r="JK207" s="1026"/>
      <c r="JL207" s="1026"/>
      <c r="JM207" s="1026"/>
      <c r="JZ207" s="1026"/>
      <c r="KA207" s="1026"/>
      <c r="KB207" s="1026"/>
      <c r="KO207" s="1026"/>
      <c r="KP207" s="1026"/>
      <c r="KQ207" s="1026"/>
      <c r="LD207" s="1026"/>
      <c r="LE207" s="1026"/>
      <c r="LF207" s="1026"/>
      <c r="LS207" s="1026"/>
      <c r="LT207" s="1026"/>
      <c r="LU207" s="1026"/>
      <c r="MH207" s="1026"/>
      <c r="MI207" s="1026"/>
      <c r="MJ207" s="1026"/>
      <c r="MW207" s="1026"/>
      <c r="MX207" s="1026"/>
      <c r="MY207" s="1026"/>
      <c r="NL207" s="1026"/>
      <c r="NM207" s="1026"/>
      <c r="NN207" s="1026"/>
      <c r="OA207" s="1026"/>
      <c r="OB207" s="1026"/>
      <c r="OC207" s="1026"/>
      <c r="OP207" s="1026"/>
      <c r="OQ207" s="1026"/>
      <c r="OR207" s="1026"/>
      <c r="PE207" s="1026"/>
      <c r="PF207" s="1026"/>
      <c r="PG207" s="1026"/>
      <c r="PT207" s="1026"/>
      <c r="PU207" s="1026"/>
      <c r="PV207" s="1026"/>
      <c r="QI207" s="1026"/>
      <c r="QJ207" s="1026"/>
      <c r="QK207" s="1026"/>
      <c r="QX207" s="1026"/>
      <c r="QY207" s="1026"/>
      <c r="QZ207" s="1026"/>
      <c r="RM207" s="1026"/>
      <c r="RN207" s="1026"/>
      <c r="RO207" s="1026"/>
      <c r="SB207" s="1026"/>
      <c r="SC207" s="1026"/>
      <c r="SD207" s="1026"/>
      <c r="SQ207" s="1026"/>
      <c r="SR207" s="1026"/>
      <c r="SS207" s="1026"/>
      <c r="TF207" s="1026"/>
      <c r="TG207" s="1026"/>
      <c r="TH207" s="1026"/>
      <c r="TU207" s="1026"/>
      <c r="TV207" s="1026"/>
      <c r="TW207" s="1026"/>
      <c r="UJ207" s="1026"/>
      <c r="UK207" s="1026"/>
      <c r="UL207" s="1026"/>
      <c r="UY207" s="1026"/>
      <c r="UZ207" s="1026"/>
      <c r="VA207" s="1026"/>
      <c r="VN207" s="1026"/>
      <c r="VO207" s="1026"/>
      <c r="VP207" s="1026"/>
      <c r="WC207" s="1026"/>
      <c r="WD207" s="1026"/>
      <c r="WE207" s="1026"/>
      <c r="WR207" s="1026"/>
      <c r="WS207" s="1026"/>
      <c r="WT207" s="1026"/>
      <c r="XG207" s="1026"/>
      <c r="XH207" s="1026"/>
      <c r="XI207" s="1026"/>
      <c r="XV207" s="1026"/>
      <c r="XW207" s="1026"/>
      <c r="XX207" s="1026"/>
      <c r="YK207" s="1026"/>
      <c r="YL207" s="1026"/>
      <c r="YM207" s="1026"/>
      <c r="YZ207" s="1026"/>
      <c r="ZA207" s="1026"/>
      <c r="ZB207" s="1026"/>
      <c r="ZO207" s="1026"/>
      <c r="ZP207" s="1026"/>
      <c r="ZQ207" s="1026"/>
      <c r="AAD207" s="1026"/>
      <c r="AAE207" s="1026"/>
      <c r="AAF207" s="1026"/>
      <c r="AAS207" s="1026"/>
      <c r="AAT207" s="1026"/>
      <c r="AAU207" s="1026"/>
      <c r="ABH207" s="1026"/>
      <c r="ABI207" s="1026"/>
      <c r="ABJ207" s="1026"/>
      <c r="ABW207" s="1026"/>
      <c r="ABX207" s="1026"/>
      <c r="ABY207" s="1026"/>
      <c r="ACL207" s="1026"/>
      <c r="ACM207" s="1026"/>
      <c r="ACN207" s="1026"/>
      <c r="ADA207" s="1026"/>
      <c r="ADB207" s="1026"/>
      <c r="ADC207" s="1026"/>
      <c r="ADP207" s="1026"/>
      <c r="ADQ207" s="1026"/>
      <c r="ADR207" s="1026"/>
      <c r="AEE207" s="1026"/>
      <c r="AEF207" s="1026"/>
      <c r="AEG207" s="1026"/>
      <c r="AET207" s="1026"/>
      <c r="AEU207" s="1026"/>
      <c r="AEV207" s="1026"/>
      <c r="AFI207" s="1026"/>
      <c r="AFJ207" s="1026"/>
      <c r="AFK207" s="1026"/>
      <c r="AFX207" s="1026"/>
      <c r="AFY207" s="1026"/>
      <c r="AFZ207" s="1026"/>
      <c r="AGM207" s="1026"/>
      <c r="AGN207" s="1026"/>
      <c r="AGO207" s="1026"/>
      <c r="AHB207" s="1026"/>
      <c r="AHC207" s="1026"/>
      <c r="AHD207" s="1026"/>
      <c r="AHQ207" s="1026"/>
      <c r="AHR207" s="1026"/>
      <c r="AHS207" s="1026"/>
      <c r="AIF207" s="1026"/>
      <c r="AIG207" s="1026"/>
      <c r="AIH207" s="1026"/>
      <c r="AIU207" s="1026"/>
      <c r="AIV207" s="1026"/>
      <c r="AIW207" s="1026"/>
      <c r="AJJ207" s="1026"/>
      <c r="AJK207" s="1026"/>
      <c r="AJL207" s="1026"/>
      <c r="AJY207" s="1026"/>
      <c r="AJZ207" s="1026"/>
      <c r="AKA207" s="1026"/>
      <c r="AKN207" s="1026"/>
      <c r="AKO207" s="1026"/>
      <c r="AKP207" s="1026"/>
      <c r="ALC207" s="1026"/>
      <c r="ALD207" s="1026"/>
      <c r="ALE207" s="1026"/>
      <c r="ALR207" s="1026"/>
      <c r="ALS207" s="1026"/>
      <c r="ALT207" s="1026"/>
      <c r="AMG207" s="1026"/>
      <c r="AMH207" s="1026"/>
      <c r="AMI207" s="1026"/>
      <c r="AMV207" s="1026"/>
      <c r="AMW207" s="1026"/>
      <c r="AMX207" s="1026"/>
      <c r="ANK207" s="1026"/>
      <c r="ANL207" s="1026"/>
      <c r="ANM207" s="1026"/>
      <c r="ANZ207" s="1026"/>
      <c r="AOA207" s="1026"/>
      <c r="AOB207" s="1026"/>
      <c r="AOO207" s="1026"/>
      <c r="AOP207" s="1026"/>
      <c r="AOQ207" s="1026"/>
      <c r="APD207" s="1026"/>
      <c r="APE207" s="1026"/>
      <c r="APF207" s="1026"/>
      <c r="APS207" s="1026"/>
      <c r="APT207" s="1026"/>
      <c r="APU207" s="1026"/>
      <c r="AQH207" s="1026"/>
      <c r="AQI207" s="1026"/>
      <c r="AQJ207" s="1026"/>
      <c r="AQW207" s="1026"/>
      <c r="AQX207" s="1026"/>
      <c r="AQY207" s="1026"/>
      <c r="ARL207" s="1026"/>
      <c r="ARM207" s="1026"/>
      <c r="ARN207" s="1026"/>
      <c r="ASA207" s="1026"/>
      <c r="ASB207" s="1026"/>
      <c r="ASC207" s="1026"/>
      <c r="ASP207" s="1026"/>
      <c r="ASQ207" s="1026"/>
      <c r="ASR207" s="1026"/>
      <c r="ATE207" s="1026"/>
      <c r="ATF207" s="1026"/>
      <c r="ATG207" s="1026"/>
      <c r="ATT207" s="1026"/>
      <c r="ATU207" s="1026"/>
      <c r="ATV207" s="1026"/>
      <c r="AUI207" s="1026"/>
      <c r="AUJ207" s="1026"/>
      <c r="AUK207" s="1026"/>
      <c r="AUX207" s="1026"/>
      <c r="AUY207" s="1026"/>
      <c r="AUZ207" s="1026"/>
      <c r="AVM207" s="1026"/>
      <c r="AVN207" s="1026"/>
      <c r="AVO207" s="1026"/>
      <c r="AWB207" s="1026"/>
      <c r="AWC207" s="1026"/>
      <c r="AWD207" s="1026"/>
      <c r="AWQ207" s="1026"/>
      <c r="AWR207" s="1026"/>
      <c r="AWS207" s="1026"/>
      <c r="AXF207" s="1026"/>
      <c r="AXG207" s="1026"/>
      <c r="AXH207" s="1026"/>
      <c r="AXU207" s="1026"/>
      <c r="AXV207" s="1026"/>
      <c r="AXW207" s="1026"/>
      <c r="AYJ207" s="1026"/>
      <c r="AYK207" s="1026"/>
      <c r="AYL207" s="1026"/>
      <c r="AYY207" s="1026"/>
      <c r="AYZ207" s="1026"/>
      <c r="AZA207" s="1026"/>
      <c r="AZN207" s="1026"/>
      <c r="AZO207" s="1026"/>
      <c r="AZP207" s="1026"/>
      <c r="BAC207" s="1026"/>
      <c r="BAD207" s="1026"/>
      <c r="BAE207" s="1026"/>
      <c r="BAR207" s="1026"/>
      <c r="BAS207" s="1026"/>
      <c r="BAT207" s="1026"/>
      <c r="BBG207" s="1026"/>
      <c r="BBH207" s="1026"/>
      <c r="BBI207" s="1026"/>
      <c r="BBV207" s="1026"/>
      <c r="BBW207" s="1026"/>
      <c r="BBX207" s="1026"/>
      <c r="BCK207" s="1026"/>
      <c r="BCL207" s="1026"/>
      <c r="BCM207" s="1026"/>
      <c r="BCZ207" s="1026"/>
      <c r="BDA207" s="1026"/>
      <c r="BDB207" s="1026"/>
      <c r="BDO207" s="1026"/>
      <c r="BDP207" s="1026"/>
      <c r="BDQ207" s="1026"/>
      <c r="BED207" s="1026"/>
      <c r="BEE207" s="1026"/>
      <c r="BEF207" s="1026"/>
      <c r="BES207" s="1026"/>
      <c r="BET207" s="1026"/>
      <c r="BEU207" s="1026"/>
      <c r="BFH207" s="1026"/>
      <c r="BFI207" s="1026"/>
      <c r="BFJ207" s="1026"/>
      <c r="BFW207" s="1026"/>
      <c r="BFX207" s="1026"/>
      <c r="BFY207" s="1026"/>
      <c r="BGL207" s="1026"/>
      <c r="BGM207" s="1026"/>
      <c r="BGN207" s="1026"/>
      <c r="BHA207" s="1026"/>
      <c r="BHB207" s="1026"/>
      <c r="BHC207" s="1026"/>
      <c r="BHP207" s="1026"/>
      <c r="BHQ207" s="1026"/>
      <c r="BHR207" s="1026"/>
      <c r="BIE207" s="1026"/>
      <c r="BIF207" s="1026"/>
      <c r="BIG207" s="1026"/>
      <c r="BIT207" s="1026"/>
      <c r="BIU207" s="1026"/>
      <c r="BIV207" s="1026"/>
      <c r="BJI207" s="1026"/>
      <c r="BJJ207" s="1026"/>
      <c r="BJK207" s="1026"/>
      <c r="BJX207" s="1026"/>
      <c r="BJY207" s="1026"/>
      <c r="BJZ207" s="1026"/>
      <c r="BKM207" s="1026"/>
      <c r="BKN207" s="1026"/>
      <c r="BKO207" s="1026"/>
      <c r="BLB207" s="1026"/>
      <c r="BLC207" s="1026"/>
      <c r="BLD207" s="1026"/>
      <c r="BLQ207" s="1026"/>
      <c r="BLR207" s="1026"/>
      <c r="BLS207" s="1026"/>
      <c r="BMF207" s="1026"/>
      <c r="BMG207" s="1026"/>
      <c r="BMH207" s="1026"/>
      <c r="BMU207" s="1026"/>
      <c r="BMV207" s="1026"/>
      <c r="BMW207" s="1026"/>
      <c r="BNJ207" s="1026"/>
      <c r="BNK207" s="1026"/>
      <c r="BNL207" s="1026"/>
      <c r="BNY207" s="1026"/>
      <c r="BNZ207" s="1026"/>
      <c r="BOA207" s="1026"/>
      <c r="BON207" s="1026"/>
      <c r="BOO207" s="1026"/>
      <c r="BOP207" s="1026"/>
      <c r="BPC207" s="1026"/>
      <c r="BPD207" s="1026"/>
      <c r="BPE207" s="1026"/>
      <c r="BPR207" s="1026"/>
      <c r="BPS207" s="1026"/>
      <c r="BPT207" s="1026"/>
      <c r="BQG207" s="1026"/>
      <c r="BQH207" s="1026"/>
      <c r="BQI207" s="1026"/>
      <c r="BQV207" s="1026"/>
      <c r="BQW207" s="1026"/>
      <c r="BQX207" s="1026"/>
      <c r="BRK207" s="1026"/>
      <c r="BRL207" s="1026"/>
      <c r="BRM207" s="1026"/>
      <c r="BRZ207" s="1026"/>
      <c r="BSA207" s="1026"/>
      <c r="BSB207" s="1026"/>
      <c r="BSO207" s="1026"/>
      <c r="BSP207" s="1026"/>
      <c r="BSQ207" s="1026"/>
      <c r="BTD207" s="1026"/>
      <c r="BTE207" s="1026"/>
      <c r="BTF207" s="1026"/>
      <c r="BTS207" s="1026"/>
      <c r="BTT207" s="1026"/>
      <c r="BTU207" s="1026"/>
      <c r="BUH207" s="1026"/>
      <c r="BUI207" s="1026"/>
      <c r="BUJ207" s="1026"/>
      <c r="BUW207" s="1026"/>
      <c r="BUX207" s="1026"/>
      <c r="BUY207" s="1026"/>
      <c r="BVL207" s="1026"/>
      <c r="BVM207" s="1026"/>
      <c r="BVN207" s="1026"/>
      <c r="BWA207" s="1026"/>
      <c r="BWB207" s="1026"/>
      <c r="BWC207" s="1026"/>
      <c r="BWP207" s="1026"/>
      <c r="BWQ207" s="1026"/>
      <c r="BWR207" s="1026"/>
      <c r="BXE207" s="1026"/>
      <c r="BXF207" s="1026"/>
      <c r="BXG207" s="1026"/>
      <c r="BXT207" s="1026"/>
      <c r="BXU207" s="1026"/>
      <c r="BXV207" s="1026"/>
      <c r="BYI207" s="1026"/>
      <c r="BYJ207" s="1026"/>
      <c r="BYK207" s="1026"/>
      <c r="BYX207" s="1026"/>
      <c r="BYY207" s="1026"/>
      <c r="BYZ207" s="1026"/>
      <c r="BZM207" s="1026"/>
      <c r="BZN207" s="1026"/>
      <c r="BZO207" s="1026"/>
      <c r="CAB207" s="1026"/>
      <c r="CAC207" s="1026"/>
      <c r="CAD207" s="1026"/>
      <c r="CAQ207" s="1026"/>
      <c r="CAR207" s="1026"/>
      <c r="CAS207" s="1026"/>
      <c r="CBF207" s="1026"/>
      <c r="CBG207" s="1026"/>
      <c r="CBH207" s="1026"/>
      <c r="CBU207" s="1026"/>
      <c r="CBV207" s="1026"/>
      <c r="CBW207" s="1026"/>
      <c r="CCJ207" s="1026"/>
      <c r="CCK207" s="1026"/>
      <c r="CCL207" s="1026"/>
      <c r="CCY207" s="1026"/>
      <c r="CCZ207" s="1026"/>
      <c r="CDA207" s="1026"/>
      <c r="CDN207" s="1026"/>
      <c r="CDO207" s="1026"/>
      <c r="CDP207" s="1026"/>
      <c r="CEC207" s="1026"/>
      <c r="CED207" s="1026"/>
      <c r="CEE207" s="1026"/>
      <c r="CER207" s="1026"/>
      <c r="CES207" s="1026"/>
      <c r="CET207" s="1026"/>
      <c r="CFG207" s="1026"/>
      <c r="CFH207" s="1026"/>
      <c r="CFI207" s="1026"/>
      <c r="CFV207" s="1026"/>
      <c r="CFW207" s="1026"/>
      <c r="CFX207" s="1026"/>
      <c r="CGK207" s="1026"/>
      <c r="CGL207" s="1026"/>
      <c r="CGM207" s="1026"/>
      <c r="CGZ207" s="1026"/>
      <c r="CHA207" s="1026"/>
      <c r="CHB207" s="1026"/>
      <c r="CHO207" s="1026"/>
      <c r="CHP207" s="1026"/>
      <c r="CHQ207" s="1026"/>
      <c r="CID207" s="1026"/>
      <c r="CIE207" s="1026"/>
      <c r="CIF207" s="1026"/>
      <c r="CIS207" s="1026"/>
      <c r="CIT207" s="1026"/>
      <c r="CIU207" s="1026"/>
      <c r="CJH207" s="1026"/>
      <c r="CJI207" s="1026"/>
      <c r="CJJ207" s="1026"/>
      <c r="CJW207" s="1026"/>
      <c r="CJX207" s="1026"/>
      <c r="CJY207" s="1026"/>
      <c r="CKL207" s="1026"/>
      <c r="CKM207" s="1026"/>
      <c r="CKN207" s="1026"/>
      <c r="CLA207" s="1026"/>
      <c r="CLB207" s="1026"/>
      <c r="CLC207" s="1026"/>
      <c r="CLP207" s="1026"/>
      <c r="CLQ207" s="1026"/>
      <c r="CLR207" s="1026"/>
      <c r="CME207" s="1026"/>
      <c r="CMF207" s="1026"/>
      <c r="CMG207" s="1026"/>
      <c r="CMT207" s="1026"/>
      <c r="CMU207" s="1026"/>
      <c r="CMV207" s="1026"/>
      <c r="CNI207" s="1026"/>
      <c r="CNJ207" s="1026"/>
      <c r="CNK207" s="1026"/>
      <c r="CNX207" s="1026"/>
      <c r="CNY207" s="1026"/>
      <c r="CNZ207" s="1026"/>
      <c r="COM207" s="1026"/>
      <c r="CON207" s="1026"/>
      <c r="COO207" s="1026"/>
      <c r="CPB207" s="1026"/>
      <c r="CPC207" s="1026"/>
      <c r="CPD207" s="1026"/>
      <c r="CPQ207" s="1026"/>
      <c r="CPR207" s="1026"/>
      <c r="CPS207" s="1026"/>
      <c r="CQF207" s="1026"/>
      <c r="CQG207" s="1026"/>
      <c r="CQH207" s="1026"/>
      <c r="CQU207" s="1026"/>
      <c r="CQV207" s="1026"/>
      <c r="CQW207" s="1026"/>
      <c r="CRJ207" s="1026"/>
      <c r="CRK207" s="1026"/>
      <c r="CRL207" s="1026"/>
      <c r="CRY207" s="1026"/>
      <c r="CRZ207" s="1026"/>
      <c r="CSA207" s="1026"/>
      <c r="CSN207" s="1026"/>
      <c r="CSO207" s="1026"/>
      <c r="CSP207" s="1026"/>
      <c r="CTC207" s="1026"/>
      <c r="CTD207" s="1026"/>
      <c r="CTE207" s="1026"/>
      <c r="CTR207" s="1026"/>
      <c r="CTS207" s="1026"/>
      <c r="CTT207" s="1026"/>
      <c r="CUG207" s="1026"/>
      <c r="CUH207" s="1026"/>
      <c r="CUI207" s="1026"/>
      <c r="CUV207" s="1026"/>
      <c r="CUW207" s="1026"/>
      <c r="CUX207" s="1026"/>
      <c r="CVK207" s="1026"/>
      <c r="CVL207" s="1026"/>
      <c r="CVM207" s="1026"/>
      <c r="CVZ207" s="1026"/>
      <c r="CWA207" s="1026"/>
      <c r="CWB207" s="1026"/>
      <c r="CWO207" s="1026"/>
      <c r="CWP207" s="1026"/>
      <c r="CWQ207" s="1026"/>
      <c r="CXD207" s="1026"/>
      <c r="CXE207" s="1026"/>
      <c r="CXF207" s="1026"/>
      <c r="CXS207" s="1026"/>
      <c r="CXT207" s="1026"/>
      <c r="CXU207" s="1026"/>
      <c r="CYH207" s="1026"/>
      <c r="CYI207" s="1026"/>
      <c r="CYJ207" s="1026"/>
      <c r="CYW207" s="1026"/>
      <c r="CYX207" s="1026"/>
      <c r="CYY207" s="1026"/>
      <c r="CZL207" s="1026"/>
      <c r="CZM207" s="1026"/>
      <c r="CZN207" s="1026"/>
      <c r="DAA207" s="1026"/>
      <c r="DAB207" s="1026"/>
      <c r="DAC207" s="1026"/>
      <c r="DAP207" s="1026"/>
      <c r="DAQ207" s="1026"/>
      <c r="DAR207" s="1026"/>
      <c r="DBE207" s="1026"/>
      <c r="DBF207" s="1026"/>
      <c r="DBG207" s="1026"/>
      <c r="DBT207" s="1026"/>
      <c r="DBU207" s="1026"/>
      <c r="DBV207" s="1026"/>
      <c r="DCI207" s="1026"/>
      <c r="DCJ207" s="1026"/>
      <c r="DCK207" s="1026"/>
      <c r="DCX207" s="1026"/>
      <c r="DCY207" s="1026"/>
      <c r="DCZ207" s="1026"/>
      <c r="DDM207" s="1026"/>
      <c r="DDN207" s="1026"/>
      <c r="DDO207" s="1026"/>
      <c r="DEB207" s="1026"/>
      <c r="DEC207" s="1026"/>
      <c r="DED207" s="1026"/>
      <c r="DEQ207" s="1026"/>
      <c r="DER207" s="1026"/>
      <c r="DES207" s="1026"/>
      <c r="DFF207" s="1026"/>
      <c r="DFG207" s="1026"/>
      <c r="DFH207" s="1026"/>
      <c r="DFU207" s="1026"/>
      <c r="DFV207" s="1026"/>
      <c r="DFW207" s="1026"/>
      <c r="DGJ207" s="1026"/>
      <c r="DGK207" s="1026"/>
      <c r="DGL207" s="1026"/>
      <c r="DGY207" s="1026"/>
      <c r="DGZ207" s="1026"/>
      <c r="DHA207" s="1026"/>
      <c r="DHN207" s="1026"/>
      <c r="DHO207" s="1026"/>
      <c r="DHP207" s="1026"/>
      <c r="DIC207" s="1026"/>
      <c r="DID207" s="1026"/>
      <c r="DIE207" s="1026"/>
      <c r="DIR207" s="1026"/>
      <c r="DIS207" s="1026"/>
      <c r="DIT207" s="1026"/>
      <c r="DJG207" s="1026"/>
      <c r="DJH207" s="1026"/>
      <c r="DJI207" s="1026"/>
      <c r="DJV207" s="1026"/>
      <c r="DJW207" s="1026"/>
      <c r="DJX207" s="1026"/>
      <c r="DKK207" s="1026"/>
      <c r="DKL207" s="1026"/>
      <c r="DKM207" s="1026"/>
      <c r="DKZ207" s="1026"/>
      <c r="DLA207" s="1026"/>
      <c r="DLB207" s="1026"/>
      <c r="DLO207" s="1026"/>
      <c r="DLP207" s="1026"/>
      <c r="DLQ207" s="1026"/>
      <c r="DMD207" s="1026"/>
      <c r="DME207" s="1026"/>
      <c r="DMF207" s="1026"/>
      <c r="DMS207" s="1026"/>
      <c r="DMT207" s="1026"/>
      <c r="DMU207" s="1026"/>
      <c r="DNH207" s="1026"/>
      <c r="DNI207" s="1026"/>
      <c r="DNJ207" s="1026"/>
      <c r="DNW207" s="1026"/>
      <c r="DNX207" s="1026"/>
      <c r="DNY207" s="1026"/>
      <c r="DOL207" s="1026"/>
      <c r="DOM207" s="1026"/>
      <c r="DON207" s="1026"/>
      <c r="DPA207" s="1026"/>
      <c r="DPB207" s="1026"/>
      <c r="DPC207" s="1026"/>
      <c r="DPP207" s="1026"/>
      <c r="DPQ207" s="1026"/>
      <c r="DPR207" s="1026"/>
      <c r="DQE207" s="1026"/>
      <c r="DQF207" s="1026"/>
      <c r="DQG207" s="1026"/>
      <c r="DQT207" s="1026"/>
      <c r="DQU207" s="1026"/>
      <c r="DQV207" s="1026"/>
      <c r="DRI207" s="1026"/>
      <c r="DRJ207" s="1026"/>
      <c r="DRK207" s="1026"/>
      <c r="DRX207" s="1026"/>
      <c r="DRY207" s="1026"/>
      <c r="DRZ207" s="1026"/>
      <c r="DSM207" s="1026"/>
      <c r="DSN207" s="1026"/>
      <c r="DSO207" s="1026"/>
      <c r="DTB207" s="1026"/>
      <c r="DTC207" s="1026"/>
      <c r="DTD207" s="1026"/>
      <c r="DTQ207" s="1026"/>
      <c r="DTR207" s="1026"/>
      <c r="DTS207" s="1026"/>
      <c r="DUF207" s="1026"/>
      <c r="DUG207" s="1026"/>
      <c r="DUH207" s="1026"/>
      <c r="DUU207" s="1026"/>
      <c r="DUV207" s="1026"/>
      <c r="DUW207" s="1026"/>
      <c r="DVJ207" s="1026"/>
      <c r="DVK207" s="1026"/>
      <c r="DVL207" s="1026"/>
      <c r="DVY207" s="1026"/>
      <c r="DVZ207" s="1026"/>
      <c r="DWA207" s="1026"/>
      <c r="DWN207" s="1026"/>
      <c r="DWO207" s="1026"/>
      <c r="DWP207" s="1026"/>
      <c r="DXC207" s="1026"/>
      <c r="DXD207" s="1026"/>
      <c r="DXE207" s="1026"/>
      <c r="DXR207" s="1026"/>
      <c r="DXS207" s="1026"/>
      <c r="DXT207" s="1026"/>
      <c r="DYG207" s="1026"/>
      <c r="DYH207" s="1026"/>
      <c r="DYI207" s="1026"/>
      <c r="DYV207" s="1026"/>
      <c r="DYW207" s="1026"/>
      <c r="DYX207" s="1026"/>
      <c r="DZK207" s="1026"/>
      <c r="DZL207" s="1026"/>
      <c r="DZM207" s="1026"/>
      <c r="DZZ207" s="1026"/>
      <c r="EAA207" s="1026"/>
      <c r="EAB207" s="1026"/>
      <c r="EAO207" s="1026"/>
      <c r="EAP207" s="1026"/>
      <c r="EAQ207" s="1026"/>
      <c r="EBD207" s="1026"/>
      <c r="EBE207" s="1026"/>
      <c r="EBF207" s="1026"/>
      <c r="EBS207" s="1026"/>
      <c r="EBT207" s="1026"/>
      <c r="EBU207" s="1026"/>
      <c r="ECH207" s="1026"/>
      <c r="ECI207" s="1026"/>
      <c r="ECJ207" s="1026"/>
      <c r="ECW207" s="1026"/>
      <c r="ECX207" s="1026"/>
      <c r="ECY207" s="1026"/>
      <c r="EDL207" s="1026"/>
      <c r="EDM207" s="1026"/>
      <c r="EDN207" s="1026"/>
      <c r="EEA207" s="1026"/>
      <c r="EEB207" s="1026"/>
      <c r="EEC207" s="1026"/>
      <c r="EEP207" s="1026"/>
      <c r="EEQ207" s="1026"/>
      <c r="EER207" s="1026"/>
      <c r="EFE207" s="1026"/>
      <c r="EFF207" s="1026"/>
      <c r="EFG207" s="1026"/>
      <c r="EFT207" s="1026"/>
      <c r="EFU207" s="1026"/>
      <c r="EFV207" s="1026"/>
      <c r="EGI207" s="1026"/>
      <c r="EGJ207" s="1026"/>
      <c r="EGK207" s="1026"/>
      <c r="EGX207" s="1026"/>
      <c r="EGY207" s="1026"/>
      <c r="EGZ207" s="1026"/>
      <c r="EHM207" s="1026"/>
      <c r="EHN207" s="1026"/>
      <c r="EHO207" s="1026"/>
      <c r="EIB207" s="1026"/>
      <c r="EIC207" s="1026"/>
      <c r="EID207" s="1026"/>
      <c r="EIQ207" s="1026"/>
      <c r="EIR207" s="1026"/>
      <c r="EIS207" s="1026"/>
      <c r="EJF207" s="1026"/>
      <c r="EJG207" s="1026"/>
      <c r="EJH207" s="1026"/>
      <c r="EJU207" s="1026"/>
      <c r="EJV207" s="1026"/>
      <c r="EJW207" s="1026"/>
      <c r="EKJ207" s="1026"/>
      <c r="EKK207" s="1026"/>
      <c r="EKL207" s="1026"/>
      <c r="EKY207" s="1026"/>
      <c r="EKZ207" s="1026"/>
      <c r="ELA207" s="1026"/>
      <c r="ELN207" s="1026"/>
      <c r="ELO207" s="1026"/>
      <c r="ELP207" s="1026"/>
      <c r="EMC207" s="1026"/>
      <c r="EMD207" s="1026"/>
      <c r="EME207" s="1026"/>
      <c r="EMR207" s="1026"/>
      <c r="EMS207" s="1026"/>
      <c r="EMT207" s="1026"/>
      <c r="ENG207" s="1026"/>
      <c r="ENH207" s="1026"/>
      <c r="ENI207" s="1026"/>
      <c r="ENV207" s="1026"/>
      <c r="ENW207" s="1026"/>
      <c r="ENX207" s="1026"/>
      <c r="EOK207" s="1026"/>
      <c r="EOL207" s="1026"/>
      <c r="EOM207" s="1026"/>
      <c r="EOZ207" s="1026"/>
      <c r="EPA207" s="1026"/>
      <c r="EPB207" s="1026"/>
      <c r="EPO207" s="1026"/>
      <c r="EPP207" s="1026"/>
      <c r="EPQ207" s="1026"/>
      <c r="EQD207" s="1026"/>
      <c r="EQE207" s="1026"/>
      <c r="EQF207" s="1026"/>
      <c r="EQS207" s="1026"/>
      <c r="EQT207" s="1026"/>
      <c r="EQU207" s="1026"/>
      <c r="ERH207" s="1026"/>
      <c r="ERI207" s="1026"/>
      <c r="ERJ207" s="1026"/>
      <c r="ERW207" s="1026"/>
      <c r="ERX207" s="1026"/>
      <c r="ERY207" s="1026"/>
      <c r="ESL207" s="1026"/>
      <c r="ESM207" s="1026"/>
      <c r="ESN207" s="1026"/>
      <c r="ETA207" s="1026"/>
      <c r="ETB207" s="1026"/>
      <c r="ETC207" s="1026"/>
      <c r="ETP207" s="1026"/>
      <c r="ETQ207" s="1026"/>
      <c r="ETR207" s="1026"/>
      <c r="EUE207" s="1026"/>
      <c r="EUF207" s="1026"/>
      <c r="EUG207" s="1026"/>
      <c r="EUT207" s="1026"/>
      <c r="EUU207" s="1026"/>
      <c r="EUV207" s="1026"/>
      <c r="EVI207" s="1026"/>
      <c r="EVJ207" s="1026"/>
      <c r="EVK207" s="1026"/>
      <c r="EVX207" s="1026"/>
      <c r="EVY207" s="1026"/>
      <c r="EVZ207" s="1026"/>
      <c r="EWM207" s="1026"/>
      <c r="EWN207" s="1026"/>
      <c r="EWO207" s="1026"/>
      <c r="EXB207" s="1026"/>
      <c r="EXC207" s="1026"/>
      <c r="EXD207" s="1026"/>
      <c r="EXQ207" s="1026"/>
      <c r="EXR207" s="1026"/>
      <c r="EXS207" s="1026"/>
      <c r="EYF207" s="1026"/>
      <c r="EYG207" s="1026"/>
      <c r="EYH207" s="1026"/>
      <c r="EYU207" s="1026"/>
      <c r="EYV207" s="1026"/>
      <c r="EYW207" s="1026"/>
      <c r="EZJ207" s="1026"/>
      <c r="EZK207" s="1026"/>
      <c r="EZL207" s="1026"/>
      <c r="EZY207" s="1026"/>
      <c r="EZZ207" s="1026"/>
      <c r="FAA207" s="1026"/>
      <c r="FAN207" s="1026"/>
      <c r="FAO207" s="1026"/>
      <c r="FAP207" s="1026"/>
      <c r="FBC207" s="1026"/>
      <c r="FBD207" s="1026"/>
      <c r="FBE207" s="1026"/>
      <c r="FBR207" s="1026"/>
      <c r="FBS207" s="1026"/>
      <c r="FBT207" s="1026"/>
      <c r="FCG207" s="1026"/>
      <c r="FCH207" s="1026"/>
      <c r="FCI207" s="1026"/>
      <c r="FCV207" s="1026"/>
      <c r="FCW207" s="1026"/>
      <c r="FCX207" s="1026"/>
      <c r="FDK207" s="1026"/>
      <c r="FDL207" s="1026"/>
      <c r="FDM207" s="1026"/>
      <c r="FDZ207" s="1026"/>
      <c r="FEA207" s="1026"/>
      <c r="FEB207" s="1026"/>
      <c r="FEO207" s="1026"/>
      <c r="FEP207" s="1026"/>
      <c r="FEQ207" s="1026"/>
      <c r="FFD207" s="1026"/>
      <c r="FFE207" s="1026"/>
      <c r="FFF207" s="1026"/>
      <c r="FFS207" s="1026"/>
      <c r="FFT207" s="1026"/>
      <c r="FFU207" s="1026"/>
      <c r="FGH207" s="1026"/>
      <c r="FGI207" s="1026"/>
      <c r="FGJ207" s="1026"/>
      <c r="FGW207" s="1026"/>
      <c r="FGX207" s="1026"/>
      <c r="FGY207" s="1026"/>
      <c r="FHL207" s="1026"/>
      <c r="FHM207" s="1026"/>
      <c r="FHN207" s="1026"/>
      <c r="FIA207" s="1026"/>
      <c r="FIB207" s="1026"/>
      <c r="FIC207" s="1026"/>
      <c r="FIP207" s="1026"/>
      <c r="FIQ207" s="1026"/>
      <c r="FIR207" s="1026"/>
      <c r="FJE207" s="1026"/>
      <c r="FJF207" s="1026"/>
      <c r="FJG207" s="1026"/>
      <c r="FJT207" s="1026"/>
      <c r="FJU207" s="1026"/>
      <c r="FJV207" s="1026"/>
      <c r="FKI207" s="1026"/>
      <c r="FKJ207" s="1026"/>
      <c r="FKK207" s="1026"/>
      <c r="FKX207" s="1026"/>
      <c r="FKY207" s="1026"/>
      <c r="FKZ207" s="1026"/>
      <c r="FLM207" s="1026"/>
      <c r="FLN207" s="1026"/>
      <c r="FLO207" s="1026"/>
      <c r="FMB207" s="1026"/>
      <c r="FMC207" s="1026"/>
      <c r="FMD207" s="1026"/>
      <c r="FMQ207" s="1026"/>
      <c r="FMR207" s="1026"/>
      <c r="FMS207" s="1026"/>
      <c r="FNF207" s="1026"/>
      <c r="FNG207" s="1026"/>
      <c r="FNH207" s="1026"/>
      <c r="FNU207" s="1026"/>
      <c r="FNV207" s="1026"/>
      <c r="FNW207" s="1026"/>
      <c r="FOJ207" s="1026"/>
      <c r="FOK207" s="1026"/>
      <c r="FOL207" s="1026"/>
      <c r="FOY207" s="1026"/>
      <c r="FOZ207" s="1026"/>
      <c r="FPA207" s="1026"/>
      <c r="FPN207" s="1026"/>
      <c r="FPO207" s="1026"/>
      <c r="FPP207" s="1026"/>
      <c r="FQC207" s="1026"/>
      <c r="FQD207" s="1026"/>
      <c r="FQE207" s="1026"/>
      <c r="FQR207" s="1026"/>
      <c r="FQS207" s="1026"/>
      <c r="FQT207" s="1026"/>
      <c r="FRG207" s="1026"/>
      <c r="FRH207" s="1026"/>
      <c r="FRI207" s="1026"/>
      <c r="FRV207" s="1026"/>
      <c r="FRW207" s="1026"/>
      <c r="FRX207" s="1026"/>
      <c r="FSK207" s="1026"/>
      <c r="FSL207" s="1026"/>
      <c r="FSM207" s="1026"/>
      <c r="FSZ207" s="1026"/>
      <c r="FTA207" s="1026"/>
      <c r="FTB207" s="1026"/>
      <c r="FTO207" s="1026"/>
      <c r="FTP207" s="1026"/>
      <c r="FTQ207" s="1026"/>
      <c r="FUD207" s="1026"/>
      <c r="FUE207" s="1026"/>
      <c r="FUF207" s="1026"/>
      <c r="FUS207" s="1026"/>
      <c r="FUT207" s="1026"/>
      <c r="FUU207" s="1026"/>
      <c r="FVH207" s="1026"/>
      <c r="FVI207" s="1026"/>
      <c r="FVJ207" s="1026"/>
      <c r="FVW207" s="1026"/>
      <c r="FVX207" s="1026"/>
      <c r="FVY207" s="1026"/>
      <c r="FWL207" s="1026"/>
      <c r="FWM207" s="1026"/>
      <c r="FWN207" s="1026"/>
      <c r="FXA207" s="1026"/>
      <c r="FXB207" s="1026"/>
      <c r="FXC207" s="1026"/>
      <c r="FXP207" s="1026"/>
      <c r="FXQ207" s="1026"/>
      <c r="FXR207" s="1026"/>
      <c r="FYE207" s="1026"/>
      <c r="FYF207" s="1026"/>
      <c r="FYG207" s="1026"/>
      <c r="FYT207" s="1026"/>
      <c r="FYU207" s="1026"/>
      <c r="FYV207" s="1026"/>
      <c r="FZI207" s="1026"/>
      <c r="FZJ207" s="1026"/>
      <c r="FZK207" s="1026"/>
      <c r="FZX207" s="1026"/>
      <c r="FZY207" s="1026"/>
      <c r="FZZ207" s="1026"/>
      <c r="GAM207" s="1026"/>
      <c r="GAN207" s="1026"/>
      <c r="GAO207" s="1026"/>
      <c r="GBB207" s="1026"/>
      <c r="GBC207" s="1026"/>
      <c r="GBD207" s="1026"/>
      <c r="GBQ207" s="1026"/>
      <c r="GBR207" s="1026"/>
      <c r="GBS207" s="1026"/>
      <c r="GCF207" s="1026"/>
      <c r="GCG207" s="1026"/>
      <c r="GCH207" s="1026"/>
      <c r="GCU207" s="1026"/>
      <c r="GCV207" s="1026"/>
      <c r="GCW207" s="1026"/>
      <c r="GDJ207" s="1026"/>
      <c r="GDK207" s="1026"/>
      <c r="GDL207" s="1026"/>
      <c r="GDY207" s="1026"/>
      <c r="GDZ207" s="1026"/>
      <c r="GEA207" s="1026"/>
      <c r="GEN207" s="1026"/>
      <c r="GEO207" s="1026"/>
      <c r="GEP207" s="1026"/>
      <c r="GFC207" s="1026"/>
      <c r="GFD207" s="1026"/>
      <c r="GFE207" s="1026"/>
      <c r="GFR207" s="1026"/>
      <c r="GFS207" s="1026"/>
      <c r="GFT207" s="1026"/>
      <c r="GGG207" s="1026"/>
      <c r="GGH207" s="1026"/>
      <c r="GGI207" s="1026"/>
      <c r="GGV207" s="1026"/>
      <c r="GGW207" s="1026"/>
      <c r="GGX207" s="1026"/>
      <c r="GHK207" s="1026"/>
      <c r="GHL207" s="1026"/>
      <c r="GHM207" s="1026"/>
      <c r="GHZ207" s="1026"/>
      <c r="GIA207" s="1026"/>
      <c r="GIB207" s="1026"/>
      <c r="GIO207" s="1026"/>
      <c r="GIP207" s="1026"/>
      <c r="GIQ207" s="1026"/>
      <c r="GJD207" s="1026"/>
      <c r="GJE207" s="1026"/>
      <c r="GJF207" s="1026"/>
      <c r="GJS207" s="1026"/>
      <c r="GJT207" s="1026"/>
      <c r="GJU207" s="1026"/>
      <c r="GKH207" s="1026"/>
      <c r="GKI207" s="1026"/>
      <c r="GKJ207" s="1026"/>
      <c r="GKW207" s="1026"/>
      <c r="GKX207" s="1026"/>
      <c r="GKY207" s="1026"/>
      <c r="GLL207" s="1026"/>
      <c r="GLM207" s="1026"/>
      <c r="GLN207" s="1026"/>
      <c r="GMA207" s="1026"/>
      <c r="GMB207" s="1026"/>
      <c r="GMC207" s="1026"/>
      <c r="GMP207" s="1026"/>
      <c r="GMQ207" s="1026"/>
      <c r="GMR207" s="1026"/>
      <c r="GNE207" s="1026"/>
      <c r="GNF207" s="1026"/>
      <c r="GNG207" s="1026"/>
      <c r="GNT207" s="1026"/>
      <c r="GNU207" s="1026"/>
      <c r="GNV207" s="1026"/>
      <c r="GOI207" s="1026"/>
      <c r="GOJ207" s="1026"/>
      <c r="GOK207" s="1026"/>
      <c r="GOX207" s="1026"/>
      <c r="GOY207" s="1026"/>
      <c r="GOZ207" s="1026"/>
      <c r="GPM207" s="1026"/>
      <c r="GPN207" s="1026"/>
      <c r="GPO207" s="1026"/>
      <c r="GQB207" s="1026"/>
      <c r="GQC207" s="1026"/>
      <c r="GQD207" s="1026"/>
      <c r="GQQ207" s="1026"/>
      <c r="GQR207" s="1026"/>
      <c r="GQS207" s="1026"/>
      <c r="GRF207" s="1026"/>
      <c r="GRG207" s="1026"/>
      <c r="GRH207" s="1026"/>
      <c r="GRU207" s="1026"/>
      <c r="GRV207" s="1026"/>
      <c r="GRW207" s="1026"/>
      <c r="GSJ207" s="1026"/>
      <c r="GSK207" s="1026"/>
      <c r="GSL207" s="1026"/>
      <c r="GSY207" s="1026"/>
      <c r="GSZ207" s="1026"/>
      <c r="GTA207" s="1026"/>
      <c r="GTN207" s="1026"/>
      <c r="GTO207" s="1026"/>
      <c r="GTP207" s="1026"/>
      <c r="GUC207" s="1026"/>
      <c r="GUD207" s="1026"/>
      <c r="GUE207" s="1026"/>
      <c r="GUR207" s="1026"/>
      <c r="GUS207" s="1026"/>
      <c r="GUT207" s="1026"/>
      <c r="GVG207" s="1026"/>
      <c r="GVH207" s="1026"/>
      <c r="GVI207" s="1026"/>
      <c r="GVV207" s="1026"/>
      <c r="GVW207" s="1026"/>
      <c r="GVX207" s="1026"/>
      <c r="GWK207" s="1026"/>
      <c r="GWL207" s="1026"/>
      <c r="GWM207" s="1026"/>
      <c r="GWZ207" s="1026"/>
      <c r="GXA207" s="1026"/>
      <c r="GXB207" s="1026"/>
      <c r="GXO207" s="1026"/>
      <c r="GXP207" s="1026"/>
      <c r="GXQ207" s="1026"/>
      <c r="GYD207" s="1026"/>
      <c r="GYE207" s="1026"/>
      <c r="GYF207" s="1026"/>
      <c r="GYS207" s="1026"/>
      <c r="GYT207" s="1026"/>
      <c r="GYU207" s="1026"/>
      <c r="GZH207" s="1026"/>
      <c r="GZI207" s="1026"/>
      <c r="GZJ207" s="1026"/>
      <c r="GZW207" s="1026"/>
      <c r="GZX207" s="1026"/>
      <c r="GZY207" s="1026"/>
      <c r="HAL207" s="1026"/>
      <c r="HAM207" s="1026"/>
      <c r="HAN207" s="1026"/>
      <c r="HBA207" s="1026"/>
      <c r="HBB207" s="1026"/>
      <c r="HBC207" s="1026"/>
      <c r="HBP207" s="1026"/>
      <c r="HBQ207" s="1026"/>
      <c r="HBR207" s="1026"/>
      <c r="HCE207" s="1026"/>
      <c r="HCF207" s="1026"/>
      <c r="HCG207" s="1026"/>
      <c r="HCT207" s="1026"/>
      <c r="HCU207" s="1026"/>
      <c r="HCV207" s="1026"/>
      <c r="HDI207" s="1026"/>
      <c r="HDJ207" s="1026"/>
      <c r="HDK207" s="1026"/>
      <c r="HDX207" s="1026"/>
      <c r="HDY207" s="1026"/>
      <c r="HDZ207" s="1026"/>
      <c r="HEM207" s="1026"/>
      <c r="HEN207" s="1026"/>
      <c r="HEO207" s="1026"/>
      <c r="HFB207" s="1026"/>
      <c r="HFC207" s="1026"/>
      <c r="HFD207" s="1026"/>
      <c r="HFQ207" s="1026"/>
      <c r="HFR207" s="1026"/>
      <c r="HFS207" s="1026"/>
      <c r="HGF207" s="1026"/>
      <c r="HGG207" s="1026"/>
      <c r="HGH207" s="1026"/>
      <c r="HGU207" s="1026"/>
      <c r="HGV207" s="1026"/>
      <c r="HGW207" s="1026"/>
      <c r="HHJ207" s="1026"/>
      <c r="HHK207" s="1026"/>
      <c r="HHL207" s="1026"/>
      <c r="HHY207" s="1026"/>
      <c r="HHZ207" s="1026"/>
      <c r="HIA207" s="1026"/>
      <c r="HIN207" s="1026"/>
      <c r="HIO207" s="1026"/>
      <c r="HIP207" s="1026"/>
      <c r="HJC207" s="1026"/>
      <c r="HJD207" s="1026"/>
      <c r="HJE207" s="1026"/>
      <c r="HJR207" s="1026"/>
      <c r="HJS207" s="1026"/>
      <c r="HJT207" s="1026"/>
      <c r="HKG207" s="1026"/>
      <c r="HKH207" s="1026"/>
      <c r="HKI207" s="1026"/>
      <c r="HKV207" s="1026"/>
      <c r="HKW207" s="1026"/>
      <c r="HKX207" s="1026"/>
      <c r="HLK207" s="1026"/>
      <c r="HLL207" s="1026"/>
      <c r="HLM207" s="1026"/>
      <c r="HLZ207" s="1026"/>
      <c r="HMA207" s="1026"/>
      <c r="HMB207" s="1026"/>
      <c r="HMO207" s="1026"/>
      <c r="HMP207" s="1026"/>
      <c r="HMQ207" s="1026"/>
      <c r="HND207" s="1026"/>
      <c r="HNE207" s="1026"/>
      <c r="HNF207" s="1026"/>
      <c r="HNS207" s="1026"/>
      <c r="HNT207" s="1026"/>
      <c r="HNU207" s="1026"/>
      <c r="HOH207" s="1026"/>
      <c r="HOI207" s="1026"/>
      <c r="HOJ207" s="1026"/>
      <c r="HOW207" s="1026"/>
      <c r="HOX207" s="1026"/>
      <c r="HOY207" s="1026"/>
      <c r="HPL207" s="1026"/>
      <c r="HPM207" s="1026"/>
      <c r="HPN207" s="1026"/>
      <c r="HQA207" s="1026"/>
      <c r="HQB207" s="1026"/>
      <c r="HQC207" s="1026"/>
      <c r="HQP207" s="1026"/>
      <c r="HQQ207" s="1026"/>
      <c r="HQR207" s="1026"/>
      <c r="HRE207" s="1026"/>
      <c r="HRF207" s="1026"/>
      <c r="HRG207" s="1026"/>
      <c r="HRT207" s="1026"/>
      <c r="HRU207" s="1026"/>
      <c r="HRV207" s="1026"/>
      <c r="HSI207" s="1026"/>
      <c r="HSJ207" s="1026"/>
      <c r="HSK207" s="1026"/>
      <c r="HSX207" s="1026"/>
      <c r="HSY207" s="1026"/>
      <c r="HSZ207" s="1026"/>
      <c r="HTM207" s="1026"/>
      <c r="HTN207" s="1026"/>
      <c r="HTO207" s="1026"/>
      <c r="HUB207" s="1026"/>
      <c r="HUC207" s="1026"/>
      <c r="HUD207" s="1026"/>
      <c r="HUQ207" s="1026"/>
      <c r="HUR207" s="1026"/>
      <c r="HUS207" s="1026"/>
      <c r="HVF207" s="1026"/>
      <c r="HVG207" s="1026"/>
      <c r="HVH207" s="1026"/>
      <c r="HVU207" s="1026"/>
      <c r="HVV207" s="1026"/>
      <c r="HVW207" s="1026"/>
      <c r="HWJ207" s="1026"/>
      <c r="HWK207" s="1026"/>
      <c r="HWL207" s="1026"/>
      <c r="HWY207" s="1026"/>
      <c r="HWZ207" s="1026"/>
      <c r="HXA207" s="1026"/>
      <c r="HXN207" s="1026"/>
      <c r="HXO207" s="1026"/>
      <c r="HXP207" s="1026"/>
      <c r="HYC207" s="1026"/>
      <c r="HYD207" s="1026"/>
      <c r="HYE207" s="1026"/>
      <c r="HYR207" s="1026"/>
      <c r="HYS207" s="1026"/>
      <c r="HYT207" s="1026"/>
      <c r="HZG207" s="1026"/>
      <c r="HZH207" s="1026"/>
      <c r="HZI207" s="1026"/>
      <c r="HZV207" s="1026"/>
      <c r="HZW207" s="1026"/>
      <c r="HZX207" s="1026"/>
      <c r="IAK207" s="1026"/>
      <c r="IAL207" s="1026"/>
      <c r="IAM207" s="1026"/>
      <c r="IAZ207" s="1026"/>
      <c r="IBA207" s="1026"/>
      <c r="IBB207" s="1026"/>
      <c r="IBO207" s="1026"/>
      <c r="IBP207" s="1026"/>
      <c r="IBQ207" s="1026"/>
      <c r="ICD207" s="1026"/>
      <c r="ICE207" s="1026"/>
      <c r="ICF207" s="1026"/>
      <c r="ICS207" s="1026"/>
      <c r="ICT207" s="1026"/>
      <c r="ICU207" s="1026"/>
      <c r="IDH207" s="1026"/>
      <c r="IDI207" s="1026"/>
      <c r="IDJ207" s="1026"/>
      <c r="IDW207" s="1026"/>
      <c r="IDX207" s="1026"/>
      <c r="IDY207" s="1026"/>
      <c r="IEL207" s="1026"/>
      <c r="IEM207" s="1026"/>
      <c r="IEN207" s="1026"/>
      <c r="IFA207" s="1026"/>
      <c r="IFB207" s="1026"/>
      <c r="IFC207" s="1026"/>
      <c r="IFP207" s="1026"/>
      <c r="IFQ207" s="1026"/>
      <c r="IFR207" s="1026"/>
      <c r="IGE207" s="1026"/>
      <c r="IGF207" s="1026"/>
      <c r="IGG207" s="1026"/>
      <c r="IGT207" s="1026"/>
      <c r="IGU207" s="1026"/>
      <c r="IGV207" s="1026"/>
      <c r="IHI207" s="1026"/>
      <c r="IHJ207" s="1026"/>
      <c r="IHK207" s="1026"/>
      <c r="IHX207" s="1026"/>
      <c r="IHY207" s="1026"/>
      <c r="IHZ207" s="1026"/>
      <c r="IIM207" s="1026"/>
      <c r="IIN207" s="1026"/>
      <c r="IIO207" s="1026"/>
      <c r="IJB207" s="1026"/>
      <c r="IJC207" s="1026"/>
      <c r="IJD207" s="1026"/>
      <c r="IJQ207" s="1026"/>
      <c r="IJR207" s="1026"/>
      <c r="IJS207" s="1026"/>
      <c r="IKF207" s="1026"/>
      <c r="IKG207" s="1026"/>
      <c r="IKH207" s="1026"/>
      <c r="IKU207" s="1026"/>
      <c r="IKV207" s="1026"/>
      <c r="IKW207" s="1026"/>
      <c r="ILJ207" s="1026"/>
      <c r="ILK207" s="1026"/>
      <c r="ILL207" s="1026"/>
      <c r="ILY207" s="1026"/>
      <c r="ILZ207" s="1026"/>
      <c r="IMA207" s="1026"/>
      <c r="IMN207" s="1026"/>
      <c r="IMO207" s="1026"/>
      <c r="IMP207" s="1026"/>
      <c r="INC207" s="1026"/>
      <c r="IND207" s="1026"/>
      <c r="INE207" s="1026"/>
      <c r="INR207" s="1026"/>
      <c r="INS207" s="1026"/>
      <c r="INT207" s="1026"/>
      <c r="IOG207" s="1026"/>
      <c r="IOH207" s="1026"/>
      <c r="IOI207" s="1026"/>
      <c r="IOV207" s="1026"/>
      <c r="IOW207" s="1026"/>
      <c r="IOX207" s="1026"/>
      <c r="IPK207" s="1026"/>
      <c r="IPL207" s="1026"/>
      <c r="IPM207" s="1026"/>
      <c r="IPZ207" s="1026"/>
      <c r="IQA207" s="1026"/>
      <c r="IQB207" s="1026"/>
      <c r="IQO207" s="1026"/>
      <c r="IQP207" s="1026"/>
      <c r="IQQ207" s="1026"/>
      <c r="IRD207" s="1026"/>
      <c r="IRE207" s="1026"/>
      <c r="IRF207" s="1026"/>
      <c r="IRS207" s="1026"/>
      <c r="IRT207" s="1026"/>
      <c r="IRU207" s="1026"/>
      <c r="ISH207" s="1026"/>
      <c r="ISI207" s="1026"/>
      <c r="ISJ207" s="1026"/>
      <c r="ISW207" s="1026"/>
      <c r="ISX207" s="1026"/>
      <c r="ISY207" s="1026"/>
      <c r="ITL207" s="1026"/>
      <c r="ITM207" s="1026"/>
      <c r="ITN207" s="1026"/>
      <c r="IUA207" s="1026"/>
      <c r="IUB207" s="1026"/>
      <c r="IUC207" s="1026"/>
      <c r="IUP207" s="1026"/>
      <c r="IUQ207" s="1026"/>
      <c r="IUR207" s="1026"/>
      <c r="IVE207" s="1026"/>
      <c r="IVF207" s="1026"/>
      <c r="IVG207" s="1026"/>
      <c r="IVT207" s="1026"/>
      <c r="IVU207" s="1026"/>
      <c r="IVV207" s="1026"/>
      <c r="IWI207" s="1026"/>
      <c r="IWJ207" s="1026"/>
      <c r="IWK207" s="1026"/>
      <c r="IWX207" s="1026"/>
      <c r="IWY207" s="1026"/>
      <c r="IWZ207" s="1026"/>
      <c r="IXM207" s="1026"/>
      <c r="IXN207" s="1026"/>
      <c r="IXO207" s="1026"/>
      <c r="IYB207" s="1026"/>
      <c r="IYC207" s="1026"/>
      <c r="IYD207" s="1026"/>
      <c r="IYQ207" s="1026"/>
      <c r="IYR207" s="1026"/>
      <c r="IYS207" s="1026"/>
      <c r="IZF207" s="1026"/>
      <c r="IZG207" s="1026"/>
      <c r="IZH207" s="1026"/>
      <c r="IZU207" s="1026"/>
      <c r="IZV207" s="1026"/>
      <c r="IZW207" s="1026"/>
      <c r="JAJ207" s="1026"/>
      <c r="JAK207" s="1026"/>
      <c r="JAL207" s="1026"/>
      <c r="JAY207" s="1026"/>
      <c r="JAZ207" s="1026"/>
      <c r="JBA207" s="1026"/>
      <c r="JBN207" s="1026"/>
      <c r="JBO207" s="1026"/>
      <c r="JBP207" s="1026"/>
      <c r="JCC207" s="1026"/>
      <c r="JCD207" s="1026"/>
      <c r="JCE207" s="1026"/>
      <c r="JCR207" s="1026"/>
      <c r="JCS207" s="1026"/>
      <c r="JCT207" s="1026"/>
      <c r="JDG207" s="1026"/>
      <c r="JDH207" s="1026"/>
      <c r="JDI207" s="1026"/>
      <c r="JDV207" s="1026"/>
      <c r="JDW207" s="1026"/>
      <c r="JDX207" s="1026"/>
      <c r="JEK207" s="1026"/>
      <c r="JEL207" s="1026"/>
      <c r="JEM207" s="1026"/>
      <c r="JEZ207" s="1026"/>
      <c r="JFA207" s="1026"/>
      <c r="JFB207" s="1026"/>
      <c r="JFO207" s="1026"/>
      <c r="JFP207" s="1026"/>
      <c r="JFQ207" s="1026"/>
      <c r="JGD207" s="1026"/>
      <c r="JGE207" s="1026"/>
      <c r="JGF207" s="1026"/>
      <c r="JGS207" s="1026"/>
      <c r="JGT207" s="1026"/>
      <c r="JGU207" s="1026"/>
      <c r="JHH207" s="1026"/>
      <c r="JHI207" s="1026"/>
      <c r="JHJ207" s="1026"/>
      <c r="JHW207" s="1026"/>
      <c r="JHX207" s="1026"/>
      <c r="JHY207" s="1026"/>
      <c r="JIL207" s="1026"/>
      <c r="JIM207" s="1026"/>
      <c r="JIN207" s="1026"/>
      <c r="JJA207" s="1026"/>
      <c r="JJB207" s="1026"/>
      <c r="JJC207" s="1026"/>
      <c r="JJP207" s="1026"/>
      <c r="JJQ207" s="1026"/>
      <c r="JJR207" s="1026"/>
      <c r="JKE207" s="1026"/>
      <c r="JKF207" s="1026"/>
      <c r="JKG207" s="1026"/>
      <c r="JKT207" s="1026"/>
      <c r="JKU207" s="1026"/>
      <c r="JKV207" s="1026"/>
      <c r="JLI207" s="1026"/>
      <c r="JLJ207" s="1026"/>
      <c r="JLK207" s="1026"/>
      <c r="JLX207" s="1026"/>
      <c r="JLY207" s="1026"/>
      <c r="JLZ207" s="1026"/>
      <c r="JMM207" s="1026"/>
      <c r="JMN207" s="1026"/>
      <c r="JMO207" s="1026"/>
      <c r="JNB207" s="1026"/>
      <c r="JNC207" s="1026"/>
      <c r="JND207" s="1026"/>
      <c r="JNQ207" s="1026"/>
      <c r="JNR207" s="1026"/>
      <c r="JNS207" s="1026"/>
      <c r="JOF207" s="1026"/>
      <c r="JOG207" s="1026"/>
      <c r="JOH207" s="1026"/>
      <c r="JOU207" s="1026"/>
      <c r="JOV207" s="1026"/>
      <c r="JOW207" s="1026"/>
      <c r="JPJ207" s="1026"/>
      <c r="JPK207" s="1026"/>
      <c r="JPL207" s="1026"/>
      <c r="JPY207" s="1026"/>
      <c r="JPZ207" s="1026"/>
      <c r="JQA207" s="1026"/>
      <c r="JQN207" s="1026"/>
      <c r="JQO207" s="1026"/>
      <c r="JQP207" s="1026"/>
      <c r="JRC207" s="1026"/>
      <c r="JRD207" s="1026"/>
      <c r="JRE207" s="1026"/>
      <c r="JRR207" s="1026"/>
      <c r="JRS207" s="1026"/>
      <c r="JRT207" s="1026"/>
      <c r="JSG207" s="1026"/>
      <c r="JSH207" s="1026"/>
      <c r="JSI207" s="1026"/>
      <c r="JSV207" s="1026"/>
      <c r="JSW207" s="1026"/>
      <c r="JSX207" s="1026"/>
      <c r="JTK207" s="1026"/>
      <c r="JTL207" s="1026"/>
      <c r="JTM207" s="1026"/>
      <c r="JTZ207" s="1026"/>
      <c r="JUA207" s="1026"/>
      <c r="JUB207" s="1026"/>
      <c r="JUO207" s="1026"/>
      <c r="JUP207" s="1026"/>
      <c r="JUQ207" s="1026"/>
      <c r="JVD207" s="1026"/>
      <c r="JVE207" s="1026"/>
      <c r="JVF207" s="1026"/>
      <c r="JVS207" s="1026"/>
      <c r="JVT207" s="1026"/>
      <c r="JVU207" s="1026"/>
      <c r="JWH207" s="1026"/>
      <c r="JWI207" s="1026"/>
      <c r="JWJ207" s="1026"/>
      <c r="JWW207" s="1026"/>
      <c r="JWX207" s="1026"/>
      <c r="JWY207" s="1026"/>
      <c r="JXL207" s="1026"/>
      <c r="JXM207" s="1026"/>
      <c r="JXN207" s="1026"/>
      <c r="JYA207" s="1026"/>
      <c r="JYB207" s="1026"/>
      <c r="JYC207" s="1026"/>
      <c r="JYP207" s="1026"/>
      <c r="JYQ207" s="1026"/>
      <c r="JYR207" s="1026"/>
      <c r="JZE207" s="1026"/>
      <c r="JZF207" s="1026"/>
      <c r="JZG207" s="1026"/>
      <c r="JZT207" s="1026"/>
      <c r="JZU207" s="1026"/>
      <c r="JZV207" s="1026"/>
      <c r="KAI207" s="1026"/>
      <c r="KAJ207" s="1026"/>
      <c r="KAK207" s="1026"/>
      <c r="KAX207" s="1026"/>
      <c r="KAY207" s="1026"/>
      <c r="KAZ207" s="1026"/>
      <c r="KBM207" s="1026"/>
      <c r="KBN207" s="1026"/>
      <c r="KBO207" s="1026"/>
      <c r="KCB207" s="1026"/>
      <c r="KCC207" s="1026"/>
      <c r="KCD207" s="1026"/>
      <c r="KCQ207" s="1026"/>
      <c r="KCR207" s="1026"/>
      <c r="KCS207" s="1026"/>
      <c r="KDF207" s="1026"/>
      <c r="KDG207" s="1026"/>
      <c r="KDH207" s="1026"/>
      <c r="KDU207" s="1026"/>
      <c r="KDV207" s="1026"/>
      <c r="KDW207" s="1026"/>
      <c r="KEJ207" s="1026"/>
      <c r="KEK207" s="1026"/>
      <c r="KEL207" s="1026"/>
      <c r="KEY207" s="1026"/>
      <c r="KEZ207" s="1026"/>
      <c r="KFA207" s="1026"/>
      <c r="KFN207" s="1026"/>
      <c r="KFO207" s="1026"/>
      <c r="KFP207" s="1026"/>
      <c r="KGC207" s="1026"/>
      <c r="KGD207" s="1026"/>
      <c r="KGE207" s="1026"/>
      <c r="KGR207" s="1026"/>
      <c r="KGS207" s="1026"/>
      <c r="KGT207" s="1026"/>
      <c r="KHG207" s="1026"/>
      <c r="KHH207" s="1026"/>
      <c r="KHI207" s="1026"/>
      <c r="KHV207" s="1026"/>
      <c r="KHW207" s="1026"/>
      <c r="KHX207" s="1026"/>
      <c r="KIK207" s="1026"/>
      <c r="KIL207" s="1026"/>
      <c r="KIM207" s="1026"/>
      <c r="KIZ207" s="1026"/>
      <c r="KJA207" s="1026"/>
      <c r="KJB207" s="1026"/>
      <c r="KJO207" s="1026"/>
      <c r="KJP207" s="1026"/>
      <c r="KJQ207" s="1026"/>
      <c r="KKD207" s="1026"/>
      <c r="KKE207" s="1026"/>
      <c r="KKF207" s="1026"/>
      <c r="KKS207" s="1026"/>
      <c r="KKT207" s="1026"/>
      <c r="KKU207" s="1026"/>
      <c r="KLH207" s="1026"/>
      <c r="KLI207" s="1026"/>
      <c r="KLJ207" s="1026"/>
      <c r="KLW207" s="1026"/>
      <c r="KLX207" s="1026"/>
      <c r="KLY207" s="1026"/>
      <c r="KML207" s="1026"/>
      <c r="KMM207" s="1026"/>
      <c r="KMN207" s="1026"/>
      <c r="KNA207" s="1026"/>
      <c r="KNB207" s="1026"/>
      <c r="KNC207" s="1026"/>
      <c r="KNP207" s="1026"/>
      <c r="KNQ207" s="1026"/>
      <c r="KNR207" s="1026"/>
      <c r="KOE207" s="1026"/>
      <c r="KOF207" s="1026"/>
      <c r="KOG207" s="1026"/>
      <c r="KOT207" s="1026"/>
      <c r="KOU207" s="1026"/>
      <c r="KOV207" s="1026"/>
      <c r="KPI207" s="1026"/>
      <c r="KPJ207" s="1026"/>
      <c r="KPK207" s="1026"/>
      <c r="KPX207" s="1026"/>
      <c r="KPY207" s="1026"/>
      <c r="KPZ207" s="1026"/>
      <c r="KQM207" s="1026"/>
      <c r="KQN207" s="1026"/>
      <c r="KQO207" s="1026"/>
      <c r="KRB207" s="1026"/>
      <c r="KRC207" s="1026"/>
      <c r="KRD207" s="1026"/>
      <c r="KRQ207" s="1026"/>
      <c r="KRR207" s="1026"/>
      <c r="KRS207" s="1026"/>
      <c r="KSF207" s="1026"/>
      <c r="KSG207" s="1026"/>
      <c r="KSH207" s="1026"/>
      <c r="KSU207" s="1026"/>
      <c r="KSV207" s="1026"/>
      <c r="KSW207" s="1026"/>
      <c r="KTJ207" s="1026"/>
      <c r="KTK207" s="1026"/>
      <c r="KTL207" s="1026"/>
      <c r="KTY207" s="1026"/>
      <c r="KTZ207" s="1026"/>
      <c r="KUA207" s="1026"/>
      <c r="KUN207" s="1026"/>
      <c r="KUO207" s="1026"/>
      <c r="KUP207" s="1026"/>
      <c r="KVC207" s="1026"/>
      <c r="KVD207" s="1026"/>
      <c r="KVE207" s="1026"/>
      <c r="KVR207" s="1026"/>
      <c r="KVS207" s="1026"/>
      <c r="KVT207" s="1026"/>
      <c r="KWG207" s="1026"/>
      <c r="KWH207" s="1026"/>
      <c r="KWI207" s="1026"/>
      <c r="KWV207" s="1026"/>
      <c r="KWW207" s="1026"/>
      <c r="KWX207" s="1026"/>
      <c r="KXK207" s="1026"/>
      <c r="KXL207" s="1026"/>
      <c r="KXM207" s="1026"/>
      <c r="KXZ207" s="1026"/>
      <c r="KYA207" s="1026"/>
      <c r="KYB207" s="1026"/>
      <c r="KYO207" s="1026"/>
      <c r="KYP207" s="1026"/>
      <c r="KYQ207" s="1026"/>
      <c r="KZD207" s="1026"/>
      <c r="KZE207" s="1026"/>
      <c r="KZF207" s="1026"/>
      <c r="KZS207" s="1026"/>
      <c r="KZT207" s="1026"/>
      <c r="KZU207" s="1026"/>
      <c r="LAH207" s="1026"/>
      <c r="LAI207" s="1026"/>
      <c r="LAJ207" s="1026"/>
      <c r="LAW207" s="1026"/>
      <c r="LAX207" s="1026"/>
      <c r="LAY207" s="1026"/>
      <c r="LBL207" s="1026"/>
      <c r="LBM207" s="1026"/>
      <c r="LBN207" s="1026"/>
      <c r="LCA207" s="1026"/>
      <c r="LCB207" s="1026"/>
      <c r="LCC207" s="1026"/>
      <c r="LCP207" s="1026"/>
      <c r="LCQ207" s="1026"/>
      <c r="LCR207" s="1026"/>
      <c r="LDE207" s="1026"/>
      <c r="LDF207" s="1026"/>
      <c r="LDG207" s="1026"/>
      <c r="LDT207" s="1026"/>
      <c r="LDU207" s="1026"/>
      <c r="LDV207" s="1026"/>
      <c r="LEI207" s="1026"/>
      <c r="LEJ207" s="1026"/>
      <c r="LEK207" s="1026"/>
      <c r="LEX207" s="1026"/>
      <c r="LEY207" s="1026"/>
      <c r="LEZ207" s="1026"/>
      <c r="LFM207" s="1026"/>
      <c r="LFN207" s="1026"/>
      <c r="LFO207" s="1026"/>
      <c r="LGB207" s="1026"/>
      <c r="LGC207" s="1026"/>
      <c r="LGD207" s="1026"/>
      <c r="LGQ207" s="1026"/>
      <c r="LGR207" s="1026"/>
      <c r="LGS207" s="1026"/>
      <c r="LHF207" s="1026"/>
      <c r="LHG207" s="1026"/>
      <c r="LHH207" s="1026"/>
      <c r="LHU207" s="1026"/>
      <c r="LHV207" s="1026"/>
      <c r="LHW207" s="1026"/>
      <c r="LIJ207" s="1026"/>
      <c r="LIK207" s="1026"/>
      <c r="LIL207" s="1026"/>
      <c r="LIY207" s="1026"/>
      <c r="LIZ207" s="1026"/>
      <c r="LJA207" s="1026"/>
      <c r="LJN207" s="1026"/>
      <c r="LJO207" s="1026"/>
      <c r="LJP207" s="1026"/>
      <c r="LKC207" s="1026"/>
      <c r="LKD207" s="1026"/>
      <c r="LKE207" s="1026"/>
      <c r="LKR207" s="1026"/>
      <c r="LKS207" s="1026"/>
      <c r="LKT207" s="1026"/>
      <c r="LLG207" s="1026"/>
      <c r="LLH207" s="1026"/>
      <c r="LLI207" s="1026"/>
      <c r="LLV207" s="1026"/>
      <c r="LLW207" s="1026"/>
      <c r="LLX207" s="1026"/>
      <c r="LMK207" s="1026"/>
      <c r="LML207" s="1026"/>
      <c r="LMM207" s="1026"/>
      <c r="LMZ207" s="1026"/>
      <c r="LNA207" s="1026"/>
      <c r="LNB207" s="1026"/>
      <c r="LNO207" s="1026"/>
      <c r="LNP207" s="1026"/>
      <c r="LNQ207" s="1026"/>
      <c r="LOD207" s="1026"/>
      <c r="LOE207" s="1026"/>
      <c r="LOF207" s="1026"/>
      <c r="LOS207" s="1026"/>
      <c r="LOT207" s="1026"/>
      <c r="LOU207" s="1026"/>
      <c r="LPH207" s="1026"/>
      <c r="LPI207" s="1026"/>
      <c r="LPJ207" s="1026"/>
      <c r="LPW207" s="1026"/>
      <c r="LPX207" s="1026"/>
      <c r="LPY207" s="1026"/>
      <c r="LQL207" s="1026"/>
      <c r="LQM207" s="1026"/>
      <c r="LQN207" s="1026"/>
      <c r="LRA207" s="1026"/>
      <c r="LRB207" s="1026"/>
      <c r="LRC207" s="1026"/>
      <c r="LRP207" s="1026"/>
      <c r="LRQ207" s="1026"/>
      <c r="LRR207" s="1026"/>
      <c r="LSE207" s="1026"/>
      <c r="LSF207" s="1026"/>
      <c r="LSG207" s="1026"/>
      <c r="LST207" s="1026"/>
      <c r="LSU207" s="1026"/>
      <c r="LSV207" s="1026"/>
      <c r="LTI207" s="1026"/>
      <c r="LTJ207" s="1026"/>
      <c r="LTK207" s="1026"/>
      <c r="LTX207" s="1026"/>
      <c r="LTY207" s="1026"/>
      <c r="LTZ207" s="1026"/>
      <c r="LUM207" s="1026"/>
      <c r="LUN207" s="1026"/>
      <c r="LUO207" s="1026"/>
      <c r="LVB207" s="1026"/>
      <c r="LVC207" s="1026"/>
      <c r="LVD207" s="1026"/>
      <c r="LVQ207" s="1026"/>
      <c r="LVR207" s="1026"/>
      <c r="LVS207" s="1026"/>
      <c r="LWF207" s="1026"/>
      <c r="LWG207" s="1026"/>
      <c r="LWH207" s="1026"/>
      <c r="LWU207" s="1026"/>
      <c r="LWV207" s="1026"/>
      <c r="LWW207" s="1026"/>
      <c r="LXJ207" s="1026"/>
      <c r="LXK207" s="1026"/>
      <c r="LXL207" s="1026"/>
      <c r="LXY207" s="1026"/>
      <c r="LXZ207" s="1026"/>
      <c r="LYA207" s="1026"/>
      <c r="LYN207" s="1026"/>
      <c r="LYO207" s="1026"/>
      <c r="LYP207" s="1026"/>
      <c r="LZC207" s="1026"/>
      <c r="LZD207" s="1026"/>
      <c r="LZE207" s="1026"/>
      <c r="LZR207" s="1026"/>
      <c r="LZS207" s="1026"/>
      <c r="LZT207" s="1026"/>
      <c r="MAG207" s="1026"/>
      <c r="MAH207" s="1026"/>
      <c r="MAI207" s="1026"/>
      <c r="MAV207" s="1026"/>
      <c r="MAW207" s="1026"/>
      <c r="MAX207" s="1026"/>
      <c r="MBK207" s="1026"/>
      <c r="MBL207" s="1026"/>
      <c r="MBM207" s="1026"/>
      <c r="MBZ207" s="1026"/>
      <c r="MCA207" s="1026"/>
      <c r="MCB207" s="1026"/>
      <c r="MCO207" s="1026"/>
      <c r="MCP207" s="1026"/>
      <c r="MCQ207" s="1026"/>
      <c r="MDD207" s="1026"/>
      <c r="MDE207" s="1026"/>
      <c r="MDF207" s="1026"/>
      <c r="MDS207" s="1026"/>
      <c r="MDT207" s="1026"/>
      <c r="MDU207" s="1026"/>
      <c r="MEH207" s="1026"/>
      <c r="MEI207" s="1026"/>
      <c r="MEJ207" s="1026"/>
      <c r="MEW207" s="1026"/>
      <c r="MEX207" s="1026"/>
      <c r="MEY207" s="1026"/>
      <c r="MFL207" s="1026"/>
      <c r="MFM207" s="1026"/>
      <c r="MFN207" s="1026"/>
      <c r="MGA207" s="1026"/>
      <c r="MGB207" s="1026"/>
      <c r="MGC207" s="1026"/>
      <c r="MGP207" s="1026"/>
      <c r="MGQ207" s="1026"/>
      <c r="MGR207" s="1026"/>
      <c r="MHE207" s="1026"/>
      <c r="MHF207" s="1026"/>
      <c r="MHG207" s="1026"/>
      <c r="MHT207" s="1026"/>
      <c r="MHU207" s="1026"/>
      <c r="MHV207" s="1026"/>
      <c r="MII207" s="1026"/>
      <c r="MIJ207" s="1026"/>
      <c r="MIK207" s="1026"/>
      <c r="MIX207" s="1026"/>
      <c r="MIY207" s="1026"/>
      <c r="MIZ207" s="1026"/>
      <c r="MJM207" s="1026"/>
      <c r="MJN207" s="1026"/>
      <c r="MJO207" s="1026"/>
      <c r="MKB207" s="1026"/>
      <c r="MKC207" s="1026"/>
      <c r="MKD207" s="1026"/>
      <c r="MKQ207" s="1026"/>
      <c r="MKR207" s="1026"/>
      <c r="MKS207" s="1026"/>
      <c r="MLF207" s="1026"/>
      <c r="MLG207" s="1026"/>
      <c r="MLH207" s="1026"/>
      <c r="MLU207" s="1026"/>
      <c r="MLV207" s="1026"/>
      <c r="MLW207" s="1026"/>
      <c r="MMJ207" s="1026"/>
      <c r="MMK207" s="1026"/>
      <c r="MML207" s="1026"/>
      <c r="MMY207" s="1026"/>
      <c r="MMZ207" s="1026"/>
      <c r="MNA207" s="1026"/>
      <c r="MNN207" s="1026"/>
      <c r="MNO207" s="1026"/>
      <c r="MNP207" s="1026"/>
      <c r="MOC207" s="1026"/>
      <c r="MOD207" s="1026"/>
      <c r="MOE207" s="1026"/>
      <c r="MOR207" s="1026"/>
      <c r="MOS207" s="1026"/>
      <c r="MOT207" s="1026"/>
      <c r="MPG207" s="1026"/>
      <c r="MPH207" s="1026"/>
      <c r="MPI207" s="1026"/>
      <c r="MPV207" s="1026"/>
      <c r="MPW207" s="1026"/>
      <c r="MPX207" s="1026"/>
      <c r="MQK207" s="1026"/>
      <c r="MQL207" s="1026"/>
      <c r="MQM207" s="1026"/>
      <c r="MQZ207" s="1026"/>
      <c r="MRA207" s="1026"/>
      <c r="MRB207" s="1026"/>
      <c r="MRO207" s="1026"/>
      <c r="MRP207" s="1026"/>
      <c r="MRQ207" s="1026"/>
      <c r="MSD207" s="1026"/>
      <c r="MSE207" s="1026"/>
      <c r="MSF207" s="1026"/>
      <c r="MSS207" s="1026"/>
      <c r="MST207" s="1026"/>
      <c r="MSU207" s="1026"/>
      <c r="MTH207" s="1026"/>
      <c r="MTI207" s="1026"/>
      <c r="MTJ207" s="1026"/>
      <c r="MTW207" s="1026"/>
      <c r="MTX207" s="1026"/>
      <c r="MTY207" s="1026"/>
      <c r="MUL207" s="1026"/>
      <c r="MUM207" s="1026"/>
      <c r="MUN207" s="1026"/>
      <c r="MVA207" s="1026"/>
      <c r="MVB207" s="1026"/>
      <c r="MVC207" s="1026"/>
      <c r="MVP207" s="1026"/>
      <c r="MVQ207" s="1026"/>
      <c r="MVR207" s="1026"/>
      <c r="MWE207" s="1026"/>
      <c r="MWF207" s="1026"/>
      <c r="MWG207" s="1026"/>
      <c r="MWT207" s="1026"/>
      <c r="MWU207" s="1026"/>
      <c r="MWV207" s="1026"/>
      <c r="MXI207" s="1026"/>
      <c r="MXJ207" s="1026"/>
      <c r="MXK207" s="1026"/>
      <c r="MXX207" s="1026"/>
      <c r="MXY207" s="1026"/>
      <c r="MXZ207" s="1026"/>
      <c r="MYM207" s="1026"/>
      <c r="MYN207" s="1026"/>
      <c r="MYO207" s="1026"/>
      <c r="MZB207" s="1026"/>
      <c r="MZC207" s="1026"/>
      <c r="MZD207" s="1026"/>
      <c r="MZQ207" s="1026"/>
      <c r="MZR207" s="1026"/>
      <c r="MZS207" s="1026"/>
      <c r="NAF207" s="1026"/>
      <c r="NAG207" s="1026"/>
      <c r="NAH207" s="1026"/>
      <c r="NAU207" s="1026"/>
      <c r="NAV207" s="1026"/>
      <c r="NAW207" s="1026"/>
      <c r="NBJ207" s="1026"/>
      <c r="NBK207" s="1026"/>
      <c r="NBL207" s="1026"/>
      <c r="NBY207" s="1026"/>
      <c r="NBZ207" s="1026"/>
      <c r="NCA207" s="1026"/>
      <c r="NCN207" s="1026"/>
      <c r="NCO207" s="1026"/>
      <c r="NCP207" s="1026"/>
      <c r="NDC207" s="1026"/>
      <c r="NDD207" s="1026"/>
      <c r="NDE207" s="1026"/>
      <c r="NDR207" s="1026"/>
      <c r="NDS207" s="1026"/>
      <c r="NDT207" s="1026"/>
      <c r="NEG207" s="1026"/>
      <c r="NEH207" s="1026"/>
      <c r="NEI207" s="1026"/>
      <c r="NEV207" s="1026"/>
      <c r="NEW207" s="1026"/>
      <c r="NEX207" s="1026"/>
      <c r="NFK207" s="1026"/>
      <c r="NFL207" s="1026"/>
      <c r="NFM207" s="1026"/>
      <c r="NFZ207" s="1026"/>
      <c r="NGA207" s="1026"/>
      <c r="NGB207" s="1026"/>
      <c r="NGO207" s="1026"/>
      <c r="NGP207" s="1026"/>
      <c r="NGQ207" s="1026"/>
      <c r="NHD207" s="1026"/>
      <c r="NHE207" s="1026"/>
      <c r="NHF207" s="1026"/>
      <c r="NHS207" s="1026"/>
      <c r="NHT207" s="1026"/>
      <c r="NHU207" s="1026"/>
      <c r="NIH207" s="1026"/>
      <c r="NII207" s="1026"/>
      <c r="NIJ207" s="1026"/>
      <c r="NIW207" s="1026"/>
      <c r="NIX207" s="1026"/>
      <c r="NIY207" s="1026"/>
      <c r="NJL207" s="1026"/>
      <c r="NJM207" s="1026"/>
      <c r="NJN207" s="1026"/>
      <c r="NKA207" s="1026"/>
      <c r="NKB207" s="1026"/>
      <c r="NKC207" s="1026"/>
      <c r="NKP207" s="1026"/>
      <c r="NKQ207" s="1026"/>
      <c r="NKR207" s="1026"/>
      <c r="NLE207" s="1026"/>
      <c r="NLF207" s="1026"/>
      <c r="NLG207" s="1026"/>
      <c r="NLT207" s="1026"/>
      <c r="NLU207" s="1026"/>
      <c r="NLV207" s="1026"/>
      <c r="NMI207" s="1026"/>
      <c r="NMJ207" s="1026"/>
      <c r="NMK207" s="1026"/>
      <c r="NMX207" s="1026"/>
      <c r="NMY207" s="1026"/>
      <c r="NMZ207" s="1026"/>
      <c r="NNM207" s="1026"/>
      <c r="NNN207" s="1026"/>
      <c r="NNO207" s="1026"/>
      <c r="NOB207" s="1026"/>
      <c r="NOC207" s="1026"/>
      <c r="NOD207" s="1026"/>
      <c r="NOQ207" s="1026"/>
      <c r="NOR207" s="1026"/>
      <c r="NOS207" s="1026"/>
      <c r="NPF207" s="1026"/>
      <c r="NPG207" s="1026"/>
      <c r="NPH207" s="1026"/>
      <c r="NPU207" s="1026"/>
      <c r="NPV207" s="1026"/>
      <c r="NPW207" s="1026"/>
      <c r="NQJ207" s="1026"/>
      <c r="NQK207" s="1026"/>
      <c r="NQL207" s="1026"/>
      <c r="NQY207" s="1026"/>
      <c r="NQZ207" s="1026"/>
      <c r="NRA207" s="1026"/>
      <c r="NRN207" s="1026"/>
      <c r="NRO207" s="1026"/>
      <c r="NRP207" s="1026"/>
      <c r="NSC207" s="1026"/>
      <c r="NSD207" s="1026"/>
      <c r="NSE207" s="1026"/>
      <c r="NSR207" s="1026"/>
      <c r="NSS207" s="1026"/>
      <c r="NST207" s="1026"/>
      <c r="NTG207" s="1026"/>
      <c r="NTH207" s="1026"/>
      <c r="NTI207" s="1026"/>
      <c r="NTV207" s="1026"/>
      <c r="NTW207" s="1026"/>
      <c r="NTX207" s="1026"/>
      <c r="NUK207" s="1026"/>
      <c r="NUL207" s="1026"/>
      <c r="NUM207" s="1026"/>
      <c r="NUZ207" s="1026"/>
      <c r="NVA207" s="1026"/>
      <c r="NVB207" s="1026"/>
      <c r="NVO207" s="1026"/>
      <c r="NVP207" s="1026"/>
      <c r="NVQ207" s="1026"/>
      <c r="NWD207" s="1026"/>
      <c r="NWE207" s="1026"/>
      <c r="NWF207" s="1026"/>
      <c r="NWS207" s="1026"/>
      <c r="NWT207" s="1026"/>
      <c r="NWU207" s="1026"/>
      <c r="NXH207" s="1026"/>
      <c r="NXI207" s="1026"/>
      <c r="NXJ207" s="1026"/>
      <c r="NXW207" s="1026"/>
      <c r="NXX207" s="1026"/>
      <c r="NXY207" s="1026"/>
      <c r="NYL207" s="1026"/>
      <c r="NYM207" s="1026"/>
      <c r="NYN207" s="1026"/>
      <c r="NZA207" s="1026"/>
      <c r="NZB207" s="1026"/>
      <c r="NZC207" s="1026"/>
      <c r="NZP207" s="1026"/>
      <c r="NZQ207" s="1026"/>
      <c r="NZR207" s="1026"/>
      <c r="OAE207" s="1026"/>
      <c r="OAF207" s="1026"/>
      <c r="OAG207" s="1026"/>
      <c r="OAT207" s="1026"/>
      <c r="OAU207" s="1026"/>
      <c r="OAV207" s="1026"/>
      <c r="OBI207" s="1026"/>
      <c r="OBJ207" s="1026"/>
      <c r="OBK207" s="1026"/>
      <c r="OBX207" s="1026"/>
      <c r="OBY207" s="1026"/>
      <c r="OBZ207" s="1026"/>
      <c r="OCM207" s="1026"/>
      <c r="OCN207" s="1026"/>
      <c r="OCO207" s="1026"/>
      <c r="ODB207" s="1026"/>
      <c r="ODC207" s="1026"/>
      <c r="ODD207" s="1026"/>
      <c r="ODQ207" s="1026"/>
      <c r="ODR207" s="1026"/>
      <c r="ODS207" s="1026"/>
      <c r="OEF207" s="1026"/>
      <c r="OEG207" s="1026"/>
      <c r="OEH207" s="1026"/>
      <c r="OEU207" s="1026"/>
      <c r="OEV207" s="1026"/>
      <c r="OEW207" s="1026"/>
      <c r="OFJ207" s="1026"/>
      <c r="OFK207" s="1026"/>
      <c r="OFL207" s="1026"/>
      <c r="OFY207" s="1026"/>
      <c r="OFZ207" s="1026"/>
      <c r="OGA207" s="1026"/>
      <c r="OGN207" s="1026"/>
      <c r="OGO207" s="1026"/>
      <c r="OGP207" s="1026"/>
      <c r="OHC207" s="1026"/>
      <c r="OHD207" s="1026"/>
      <c r="OHE207" s="1026"/>
      <c r="OHR207" s="1026"/>
      <c r="OHS207" s="1026"/>
      <c r="OHT207" s="1026"/>
      <c r="OIG207" s="1026"/>
      <c r="OIH207" s="1026"/>
      <c r="OII207" s="1026"/>
      <c r="OIV207" s="1026"/>
      <c r="OIW207" s="1026"/>
      <c r="OIX207" s="1026"/>
      <c r="OJK207" s="1026"/>
      <c r="OJL207" s="1026"/>
      <c r="OJM207" s="1026"/>
      <c r="OJZ207" s="1026"/>
      <c r="OKA207" s="1026"/>
      <c r="OKB207" s="1026"/>
      <c r="OKO207" s="1026"/>
      <c r="OKP207" s="1026"/>
      <c r="OKQ207" s="1026"/>
      <c r="OLD207" s="1026"/>
      <c r="OLE207" s="1026"/>
      <c r="OLF207" s="1026"/>
      <c r="OLS207" s="1026"/>
      <c r="OLT207" s="1026"/>
      <c r="OLU207" s="1026"/>
      <c r="OMH207" s="1026"/>
      <c r="OMI207" s="1026"/>
      <c r="OMJ207" s="1026"/>
      <c r="OMW207" s="1026"/>
      <c r="OMX207" s="1026"/>
      <c r="OMY207" s="1026"/>
      <c r="ONL207" s="1026"/>
      <c r="ONM207" s="1026"/>
      <c r="ONN207" s="1026"/>
      <c r="OOA207" s="1026"/>
      <c r="OOB207" s="1026"/>
      <c r="OOC207" s="1026"/>
      <c r="OOP207" s="1026"/>
      <c r="OOQ207" s="1026"/>
      <c r="OOR207" s="1026"/>
      <c r="OPE207" s="1026"/>
      <c r="OPF207" s="1026"/>
      <c r="OPG207" s="1026"/>
      <c r="OPT207" s="1026"/>
      <c r="OPU207" s="1026"/>
      <c r="OPV207" s="1026"/>
      <c r="OQI207" s="1026"/>
      <c r="OQJ207" s="1026"/>
      <c r="OQK207" s="1026"/>
      <c r="OQX207" s="1026"/>
      <c r="OQY207" s="1026"/>
      <c r="OQZ207" s="1026"/>
      <c r="ORM207" s="1026"/>
      <c r="ORN207" s="1026"/>
      <c r="ORO207" s="1026"/>
      <c r="OSB207" s="1026"/>
      <c r="OSC207" s="1026"/>
      <c r="OSD207" s="1026"/>
      <c r="OSQ207" s="1026"/>
      <c r="OSR207" s="1026"/>
      <c r="OSS207" s="1026"/>
      <c r="OTF207" s="1026"/>
      <c r="OTG207" s="1026"/>
      <c r="OTH207" s="1026"/>
      <c r="OTU207" s="1026"/>
      <c r="OTV207" s="1026"/>
      <c r="OTW207" s="1026"/>
      <c r="OUJ207" s="1026"/>
      <c r="OUK207" s="1026"/>
      <c r="OUL207" s="1026"/>
      <c r="OUY207" s="1026"/>
      <c r="OUZ207" s="1026"/>
      <c r="OVA207" s="1026"/>
      <c r="OVN207" s="1026"/>
      <c r="OVO207" s="1026"/>
      <c r="OVP207" s="1026"/>
      <c r="OWC207" s="1026"/>
      <c r="OWD207" s="1026"/>
      <c r="OWE207" s="1026"/>
      <c r="OWR207" s="1026"/>
      <c r="OWS207" s="1026"/>
      <c r="OWT207" s="1026"/>
      <c r="OXG207" s="1026"/>
      <c r="OXH207" s="1026"/>
      <c r="OXI207" s="1026"/>
      <c r="OXV207" s="1026"/>
      <c r="OXW207" s="1026"/>
      <c r="OXX207" s="1026"/>
      <c r="OYK207" s="1026"/>
      <c r="OYL207" s="1026"/>
      <c r="OYM207" s="1026"/>
      <c r="OYZ207" s="1026"/>
      <c r="OZA207" s="1026"/>
      <c r="OZB207" s="1026"/>
      <c r="OZO207" s="1026"/>
      <c r="OZP207" s="1026"/>
      <c r="OZQ207" s="1026"/>
      <c r="PAD207" s="1026"/>
      <c r="PAE207" s="1026"/>
      <c r="PAF207" s="1026"/>
      <c r="PAS207" s="1026"/>
      <c r="PAT207" s="1026"/>
      <c r="PAU207" s="1026"/>
      <c r="PBH207" s="1026"/>
      <c r="PBI207" s="1026"/>
      <c r="PBJ207" s="1026"/>
      <c r="PBW207" s="1026"/>
      <c r="PBX207" s="1026"/>
      <c r="PBY207" s="1026"/>
      <c r="PCL207" s="1026"/>
      <c r="PCM207" s="1026"/>
      <c r="PCN207" s="1026"/>
      <c r="PDA207" s="1026"/>
      <c r="PDB207" s="1026"/>
      <c r="PDC207" s="1026"/>
      <c r="PDP207" s="1026"/>
      <c r="PDQ207" s="1026"/>
      <c r="PDR207" s="1026"/>
      <c r="PEE207" s="1026"/>
      <c r="PEF207" s="1026"/>
      <c r="PEG207" s="1026"/>
      <c r="PET207" s="1026"/>
      <c r="PEU207" s="1026"/>
      <c r="PEV207" s="1026"/>
      <c r="PFI207" s="1026"/>
      <c r="PFJ207" s="1026"/>
      <c r="PFK207" s="1026"/>
      <c r="PFX207" s="1026"/>
      <c r="PFY207" s="1026"/>
      <c r="PFZ207" s="1026"/>
      <c r="PGM207" s="1026"/>
      <c r="PGN207" s="1026"/>
      <c r="PGO207" s="1026"/>
      <c r="PHB207" s="1026"/>
      <c r="PHC207" s="1026"/>
      <c r="PHD207" s="1026"/>
      <c r="PHQ207" s="1026"/>
      <c r="PHR207" s="1026"/>
      <c r="PHS207" s="1026"/>
      <c r="PIF207" s="1026"/>
      <c r="PIG207" s="1026"/>
      <c r="PIH207" s="1026"/>
      <c r="PIU207" s="1026"/>
      <c r="PIV207" s="1026"/>
      <c r="PIW207" s="1026"/>
      <c r="PJJ207" s="1026"/>
      <c r="PJK207" s="1026"/>
      <c r="PJL207" s="1026"/>
      <c r="PJY207" s="1026"/>
      <c r="PJZ207" s="1026"/>
      <c r="PKA207" s="1026"/>
      <c r="PKN207" s="1026"/>
      <c r="PKO207" s="1026"/>
      <c r="PKP207" s="1026"/>
      <c r="PLC207" s="1026"/>
      <c r="PLD207" s="1026"/>
      <c r="PLE207" s="1026"/>
      <c r="PLR207" s="1026"/>
      <c r="PLS207" s="1026"/>
      <c r="PLT207" s="1026"/>
      <c r="PMG207" s="1026"/>
      <c r="PMH207" s="1026"/>
      <c r="PMI207" s="1026"/>
      <c r="PMV207" s="1026"/>
      <c r="PMW207" s="1026"/>
      <c r="PMX207" s="1026"/>
      <c r="PNK207" s="1026"/>
      <c r="PNL207" s="1026"/>
      <c r="PNM207" s="1026"/>
      <c r="PNZ207" s="1026"/>
      <c r="POA207" s="1026"/>
      <c r="POB207" s="1026"/>
      <c r="POO207" s="1026"/>
      <c r="POP207" s="1026"/>
      <c r="POQ207" s="1026"/>
      <c r="PPD207" s="1026"/>
      <c r="PPE207" s="1026"/>
      <c r="PPF207" s="1026"/>
      <c r="PPS207" s="1026"/>
      <c r="PPT207" s="1026"/>
      <c r="PPU207" s="1026"/>
      <c r="PQH207" s="1026"/>
      <c r="PQI207" s="1026"/>
      <c r="PQJ207" s="1026"/>
      <c r="PQW207" s="1026"/>
      <c r="PQX207" s="1026"/>
      <c r="PQY207" s="1026"/>
      <c r="PRL207" s="1026"/>
      <c r="PRM207" s="1026"/>
      <c r="PRN207" s="1026"/>
      <c r="PSA207" s="1026"/>
      <c r="PSB207" s="1026"/>
      <c r="PSC207" s="1026"/>
      <c r="PSP207" s="1026"/>
      <c r="PSQ207" s="1026"/>
      <c r="PSR207" s="1026"/>
      <c r="PTE207" s="1026"/>
      <c r="PTF207" s="1026"/>
      <c r="PTG207" s="1026"/>
      <c r="PTT207" s="1026"/>
      <c r="PTU207" s="1026"/>
      <c r="PTV207" s="1026"/>
      <c r="PUI207" s="1026"/>
      <c r="PUJ207" s="1026"/>
      <c r="PUK207" s="1026"/>
      <c r="PUX207" s="1026"/>
      <c r="PUY207" s="1026"/>
      <c r="PUZ207" s="1026"/>
      <c r="PVM207" s="1026"/>
      <c r="PVN207" s="1026"/>
      <c r="PVO207" s="1026"/>
      <c r="PWB207" s="1026"/>
      <c r="PWC207" s="1026"/>
      <c r="PWD207" s="1026"/>
      <c r="PWQ207" s="1026"/>
      <c r="PWR207" s="1026"/>
      <c r="PWS207" s="1026"/>
      <c r="PXF207" s="1026"/>
      <c r="PXG207" s="1026"/>
      <c r="PXH207" s="1026"/>
      <c r="PXU207" s="1026"/>
      <c r="PXV207" s="1026"/>
      <c r="PXW207" s="1026"/>
      <c r="PYJ207" s="1026"/>
      <c r="PYK207" s="1026"/>
      <c r="PYL207" s="1026"/>
      <c r="PYY207" s="1026"/>
      <c r="PYZ207" s="1026"/>
      <c r="PZA207" s="1026"/>
      <c r="PZN207" s="1026"/>
      <c r="PZO207" s="1026"/>
      <c r="PZP207" s="1026"/>
      <c r="QAC207" s="1026"/>
      <c r="QAD207" s="1026"/>
      <c r="QAE207" s="1026"/>
      <c r="QAR207" s="1026"/>
      <c r="QAS207" s="1026"/>
      <c r="QAT207" s="1026"/>
      <c r="QBG207" s="1026"/>
      <c r="QBH207" s="1026"/>
      <c r="QBI207" s="1026"/>
      <c r="QBV207" s="1026"/>
      <c r="QBW207" s="1026"/>
      <c r="QBX207" s="1026"/>
      <c r="QCK207" s="1026"/>
      <c r="QCL207" s="1026"/>
      <c r="QCM207" s="1026"/>
      <c r="QCZ207" s="1026"/>
      <c r="QDA207" s="1026"/>
      <c r="QDB207" s="1026"/>
      <c r="QDO207" s="1026"/>
      <c r="QDP207" s="1026"/>
      <c r="QDQ207" s="1026"/>
      <c r="QED207" s="1026"/>
      <c r="QEE207" s="1026"/>
      <c r="QEF207" s="1026"/>
      <c r="QES207" s="1026"/>
      <c r="QET207" s="1026"/>
      <c r="QEU207" s="1026"/>
      <c r="QFH207" s="1026"/>
      <c r="QFI207" s="1026"/>
      <c r="QFJ207" s="1026"/>
      <c r="QFW207" s="1026"/>
      <c r="QFX207" s="1026"/>
      <c r="QFY207" s="1026"/>
      <c r="QGL207" s="1026"/>
      <c r="QGM207" s="1026"/>
      <c r="QGN207" s="1026"/>
      <c r="QHA207" s="1026"/>
      <c r="QHB207" s="1026"/>
      <c r="QHC207" s="1026"/>
      <c r="QHP207" s="1026"/>
      <c r="QHQ207" s="1026"/>
      <c r="QHR207" s="1026"/>
      <c r="QIE207" s="1026"/>
      <c r="QIF207" s="1026"/>
      <c r="QIG207" s="1026"/>
      <c r="QIT207" s="1026"/>
      <c r="QIU207" s="1026"/>
      <c r="QIV207" s="1026"/>
      <c r="QJI207" s="1026"/>
      <c r="QJJ207" s="1026"/>
      <c r="QJK207" s="1026"/>
      <c r="QJX207" s="1026"/>
      <c r="QJY207" s="1026"/>
      <c r="QJZ207" s="1026"/>
      <c r="QKM207" s="1026"/>
      <c r="QKN207" s="1026"/>
      <c r="QKO207" s="1026"/>
      <c r="QLB207" s="1026"/>
      <c r="QLC207" s="1026"/>
      <c r="QLD207" s="1026"/>
      <c r="QLQ207" s="1026"/>
      <c r="QLR207" s="1026"/>
      <c r="QLS207" s="1026"/>
      <c r="QMF207" s="1026"/>
      <c r="QMG207" s="1026"/>
      <c r="QMH207" s="1026"/>
      <c r="QMU207" s="1026"/>
      <c r="QMV207" s="1026"/>
      <c r="QMW207" s="1026"/>
      <c r="QNJ207" s="1026"/>
      <c r="QNK207" s="1026"/>
      <c r="QNL207" s="1026"/>
      <c r="QNY207" s="1026"/>
      <c r="QNZ207" s="1026"/>
      <c r="QOA207" s="1026"/>
      <c r="QON207" s="1026"/>
      <c r="QOO207" s="1026"/>
      <c r="QOP207" s="1026"/>
      <c r="QPC207" s="1026"/>
      <c r="QPD207" s="1026"/>
      <c r="QPE207" s="1026"/>
      <c r="QPR207" s="1026"/>
      <c r="QPS207" s="1026"/>
      <c r="QPT207" s="1026"/>
      <c r="QQG207" s="1026"/>
      <c r="QQH207" s="1026"/>
      <c r="QQI207" s="1026"/>
      <c r="QQV207" s="1026"/>
      <c r="QQW207" s="1026"/>
      <c r="QQX207" s="1026"/>
      <c r="QRK207" s="1026"/>
      <c r="QRL207" s="1026"/>
      <c r="QRM207" s="1026"/>
      <c r="QRZ207" s="1026"/>
      <c r="QSA207" s="1026"/>
      <c r="QSB207" s="1026"/>
      <c r="QSO207" s="1026"/>
      <c r="QSP207" s="1026"/>
      <c r="QSQ207" s="1026"/>
      <c r="QTD207" s="1026"/>
      <c r="QTE207" s="1026"/>
      <c r="QTF207" s="1026"/>
      <c r="QTS207" s="1026"/>
      <c r="QTT207" s="1026"/>
      <c r="QTU207" s="1026"/>
      <c r="QUH207" s="1026"/>
      <c r="QUI207" s="1026"/>
      <c r="QUJ207" s="1026"/>
      <c r="QUW207" s="1026"/>
      <c r="QUX207" s="1026"/>
      <c r="QUY207" s="1026"/>
      <c r="QVL207" s="1026"/>
      <c r="QVM207" s="1026"/>
      <c r="QVN207" s="1026"/>
      <c r="QWA207" s="1026"/>
      <c r="QWB207" s="1026"/>
      <c r="QWC207" s="1026"/>
      <c r="QWP207" s="1026"/>
      <c r="QWQ207" s="1026"/>
      <c r="QWR207" s="1026"/>
      <c r="QXE207" s="1026"/>
      <c r="QXF207" s="1026"/>
      <c r="QXG207" s="1026"/>
      <c r="QXT207" s="1026"/>
      <c r="QXU207" s="1026"/>
      <c r="QXV207" s="1026"/>
      <c r="QYI207" s="1026"/>
      <c r="QYJ207" s="1026"/>
      <c r="QYK207" s="1026"/>
      <c r="QYX207" s="1026"/>
      <c r="QYY207" s="1026"/>
      <c r="QYZ207" s="1026"/>
      <c r="QZM207" s="1026"/>
      <c r="QZN207" s="1026"/>
      <c r="QZO207" s="1026"/>
      <c r="RAB207" s="1026"/>
      <c r="RAC207" s="1026"/>
      <c r="RAD207" s="1026"/>
      <c r="RAQ207" s="1026"/>
      <c r="RAR207" s="1026"/>
      <c r="RAS207" s="1026"/>
      <c r="RBF207" s="1026"/>
      <c r="RBG207" s="1026"/>
      <c r="RBH207" s="1026"/>
      <c r="RBU207" s="1026"/>
      <c r="RBV207" s="1026"/>
      <c r="RBW207" s="1026"/>
      <c r="RCJ207" s="1026"/>
      <c r="RCK207" s="1026"/>
      <c r="RCL207" s="1026"/>
      <c r="RCY207" s="1026"/>
      <c r="RCZ207" s="1026"/>
      <c r="RDA207" s="1026"/>
      <c r="RDN207" s="1026"/>
      <c r="RDO207" s="1026"/>
      <c r="RDP207" s="1026"/>
      <c r="REC207" s="1026"/>
      <c r="RED207" s="1026"/>
      <c r="REE207" s="1026"/>
      <c r="RER207" s="1026"/>
      <c r="RES207" s="1026"/>
      <c r="RET207" s="1026"/>
      <c r="RFG207" s="1026"/>
      <c r="RFH207" s="1026"/>
      <c r="RFI207" s="1026"/>
      <c r="RFV207" s="1026"/>
      <c r="RFW207" s="1026"/>
      <c r="RFX207" s="1026"/>
      <c r="RGK207" s="1026"/>
      <c r="RGL207" s="1026"/>
      <c r="RGM207" s="1026"/>
      <c r="RGZ207" s="1026"/>
      <c r="RHA207" s="1026"/>
      <c r="RHB207" s="1026"/>
      <c r="RHO207" s="1026"/>
      <c r="RHP207" s="1026"/>
      <c r="RHQ207" s="1026"/>
      <c r="RID207" s="1026"/>
      <c r="RIE207" s="1026"/>
      <c r="RIF207" s="1026"/>
      <c r="RIS207" s="1026"/>
      <c r="RIT207" s="1026"/>
      <c r="RIU207" s="1026"/>
      <c r="RJH207" s="1026"/>
      <c r="RJI207" s="1026"/>
      <c r="RJJ207" s="1026"/>
      <c r="RJW207" s="1026"/>
      <c r="RJX207" s="1026"/>
      <c r="RJY207" s="1026"/>
      <c r="RKL207" s="1026"/>
      <c r="RKM207" s="1026"/>
      <c r="RKN207" s="1026"/>
      <c r="RLA207" s="1026"/>
      <c r="RLB207" s="1026"/>
      <c r="RLC207" s="1026"/>
      <c r="RLP207" s="1026"/>
      <c r="RLQ207" s="1026"/>
      <c r="RLR207" s="1026"/>
      <c r="RME207" s="1026"/>
      <c r="RMF207" s="1026"/>
      <c r="RMG207" s="1026"/>
      <c r="RMT207" s="1026"/>
      <c r="RMU207" s="1026"/>
      <c r="RMV207" s="1026"/>
      <c r="RNI207" s="1026"/>
      <c r="RNJ207" s="1026"/>
      <c r="RNK207" s="1026"/>
      <c r="RNX207" s="1026"/>
      <c r="RNY207" s="1026"/>
      <c r="RNZ207" s="1026"/>
      <c r="ROM207" s="1026"/>
      <c r="RON207" s="1026"/>
      <c r="ROO207" s="1026"/>
      <c r="RPB207" s="1026"/>
      <c r="RPC207" s="1026"/>
      <c r="RPD207" s="1026"/>
      <c r="RPQ207" s="1026"/>
      <c r="RPR207" s="1026"/>
      <c r="RPS207" s="1026"/>
      <c r="RQF207" s="1026"/>
      <c r="RQG207" s="1026"/>
      <c r="RQH207" s="1026"/>
      <c r="RQU207" s="1026"/>
      <c r="RQV207" s="1026"/>
      <c r="RQW207" s="1026"/>
      <c r="RRJ207" s="1026"/>
      <c r="RRK207" s="1026"/>
      <c r="RRL207" s="1026"/>
      <c r="RRY207" s="1026"/>
      <c r="RRZ207" s="1026"/>
      <c r="RSA207" s="1026"/>
      <c r="RSN207" s="1026"/>
      <c r="RSO207" s="1026"/>
      <c r="RSP207" s="1026"/>
      <c r="RTC207" s="1026"/>
      <c r="RTD207" s="1026"/>
      <c r="RTE207" s="1026"/>
      <c r="RTR207" s="1026"/>
      <c r="RTS207" s="1026"/>
      <c r="RTT207" s="1026"/>
      <c r="RUG207" s="1026"/>
      <c r="RUH207" s="1026"/>
      <c r="RUI207" s="1026"/>
      <c r="RUV207" s="1026"/>
      <c r="RUW207" s="1026"/>
      <c r="RUX207" s="1026"/>
      <c r="RVK207" s="1026"/>
      <c r="RVL207" s="1026"/>
      <c r="RVM207" s="1026"/>
      <c r="RVZ207" s="1026"/>
      <c r="RWA207" s="1026"/>
      <c r="RWB207" s="1026"/>
      <c r="RWO207" s="1026"/>
      <c r="RWP207" s="1026"/>
      <c r="RWQ207" s="1026"/>
      <c r="RXD207" s="1026"/>
      <c r="RXE207" s="1026"/>
      <c r="RXF207" s="1026"/>
      <c r="RXS207" s="1026"/>
      <c r="RXT207" s="1026"/>
      <c r="RXU207" s="1026"/>
      <c r="RYH207" s="1026"/>
      <c r="RYI207" s="1026"/>
      <c r="RYJ207" s="1026"/>
      <c r="RYW207" s="1026"/>
      <c r="RYX207" s="1026"/>
      <c r="RYY207" s="1026"/>
      <c r="RZL207" s="1026"/>
      <c r="RZM207" s="1026"/>
      <c r="RZN207" s="1026"/>
      <c r="SAA207" s="1026"/>
      <c r="SAB207" s="1026"/>
      <c r="SAC207" s="1026"/>
      <c r="SAP207" s="1026"/>
      <c r="SAQ207" s="1026"/>
      <c r="SAR207" s="1026"/>
      <c r="SBE207" s="1026"/>
      <c r="SBF207" s="1026"/>
      <c r="SBG207" s="1026"/>
      <c r="SBT207" s="1026"/>
      <c r="SBU207" s="1026"/>
      <c r="SBV207" s="1026"/>
      <c r="SCI207" s="1026"/>
      <c r="SCJ207" s="1026"/>
      <c r="SCK207" s="1026"/>
      <c r="SCX207" s="1026"/>
      <c r="SCY207" s="1026"/>
      <c r="SCZ207" s="1026"/>
      <c r="SDM207" s="1026"/>
      <c r="SDN207" s="1026"/>
      <c r="SDO207" s="1026"/>
      <c r="SEB207" s="1026"/>
      <c r="SEC207" s="1026"/>
      <c r="SED207" s="1026"/>
      <c r="SEQ207" s="1026"/>
      <c r="SER207" s="1026"/>
      <c r="SES207" s="1026"/>
      <c r="SFF207" s="1026"/>
      <c r="SFG207" s="1026"/>
      <c r="SFH207" s="1026"/>
      <c r="SFU207" s="1026"/>
      <c r="SFV207" s="1026"/>
      <c r="SFW207" s="1026"/>
      <c r="SGJ207" s="1026"/>
      <c r="SGK207" s="1026"/>
      <c r="SGL207" s="1026"/>
      <c r="SGY207" s="1026"/>
      <c r="SGZ207" s="1026"/>
      <c r="SHA207" s="1026"/>
      <c r="SHN207" s="1026"/>
      <c r="SHO207" s="1026"/>
      <c r="SHP207" s="1026"/>
      <c r="SIC207" s="1026"/>
      <c r="SID207" s="1026"/>
      <c r="SIE207" s="1026"/>
      <c r="SIR207" s="1026"/>
      <c r="SIS207" s="1026"/>
      <c r="SIT207" s="1026"/>
      <c r="SJG207" s="1026"/>
      <c r="SJH207" s="1026"/>
      <c r="SJI207" s="1026"/>
      <c r="SJV207" s="1026"/>
      <c r="SJW207" s="1026"/>
      <c r="SJX207" s="1026"/>
      <c r="SKK207" s="1026"/>
      <c r="SKL207" s="1026"/>
      <c r="SKM207" s="1026"/>
      <c r="SKZ207" s="1026"/>
      <c r="SLA207" s="1026"/>
      <c r="SLB207" s="1026"/>
      <c r="SLO207" s="1026"/>
      <c r="SLP207" s="1026"/>
      <c r="SLQ207" s="1026"/>
      <c r="SMD207" s="1026"/>
      <c r="SME207" s="1026"/>
      <c r="SMF207" s="1026"/>
      <c r="SMS207" s="1026"/>
      <c r="SMT207" s="1026"/>
      <c r="SMU207" s="1026"/>
      <c r="SNH207" s="1026"/>
      <c r="SNI207" s="1026"/>
      <c r="SNJ207" s="1026"/>
      <c r="SNW207" s="1026"/>
      <c r="SNX207" s="1026"/>
      <c r="SNY207" s="1026"/>
      <c r="SOL207" s="1026"/>
      <c r="SOM207" s="1026"/>
      <c r="SON207" s="1026"/>
      <c r="SPA207" s="1026"/>
      <c r="SPB207" s="1026"/>
      <c r="SPC207" s="1026"/>
      <c r="SPP207" s="1026"/>
      <c r="SPQ207" s="1026"/>
      <c r="SPR207" s="1026"/>
      <c r="SQE207" s="1026"/>
      <c r="SQF207" s="1026"/>
      <c r="SQG207" s="1026"/>
      <c r="SQT207" s="1026"/>
      <c r="SQU207" s="1026"/>
      <c r="SQV207" s="1026"/>
      <c r="SRI207" s="1026"/>
      <c r="SRJ207" s="1026"/>
      <c r="SRK207" s="1026"/>
      <c r="SRX207" s="1026"/>
      <c r="SRY207" s="1026"/>
      <c r="SRZ207" s="1026"/>
      <c r="SSM207" s="1026"/>
      <c r="SSN207" s="1026"/>
      <c r="SSO207" s="1026"/>
      <c r="STB207" s="1026"/>
      <c r="STC207" s="1026"/>
      <c r="STD207" s="1026"/>
      <c r="STQ207" s="1026"/>
      <c r="STR207" s="1026"/>
      <c r="STS207" s="1026"/>
      <c r="SUF207" s="1026"/>
      <c r="SUG207" s="1026"/>
      <c r="SUH207" s="1026"/>
      <c r="SUU207" s="1026"/>
      <c r="SUV207" s="1026"/>
      <c r="SUW207" s="1026"/>
      <c r="SVJ207" s="1026"/>
      <c r="SVK207" s="1026"/>
      <c r="SVL207" s="1026"/>
      <c r="SVY207" s="1026"/>
      <c r="SVZ207" s="1026"/>
      <c r="SWA207" s="1026"/>
      <c r="SWN207" s="1026"/>
      <c r="SWO207" s="1026"/>
      <c r="SWP207" s="1026"/>
      <c r="SXC207" s="1026"/>
      <c r="SXD207" s="1026"/>
      <c r="SXE207" s="1026"/>
      <c r="SXR207" s="1026"/>
      <c r="SXS207" s="1026"/>
      <c r="SXT207" s="1026"/>
      <c r="SYG207" s="1026"/>
      <c r="SYH207" s="1026"/>
      <c r="SYI207" s="1026"/>
      <c r="SYV207" s="1026"/>
      <c r="SYW207" s="1026"/>
      <c r="SYX207" s="1026"/>
      <c r="SZK207" s="1026"/>
      <c r="SZL207" s="1026"/>
      <c r="SZM207" s="1026"/>
      <c r="SZZ207" s="1026"/>
      <c r="TAA207" s="1026"/>
      <c r="TAB207" s="1026"/>
      <c r="TAO207" s="1026"/>
      <c r="TAP207" s="1026"/>
      <c r="TAQ207" s="1026"/>
      <c r="TBD207" s="1026"/>
      <c r="TBE207" s="1026"/>
      <c r="TBF207" s="1026"/>
      <c r="TBS207" s="1026"/>
      <c r="TBT207" s="1026"/>
      <c r="TBU207" s="1026"/>
      <c r="TCH207" s="1026"/>
      <c r="TCI207" s="1026"/>
      <c r="TCJ207" s="1026"/>
      <c r="TCW207" s="1026"/>
      <c r="TCX207" s="1026"/>
      <c r="TCY207" s="1026"/>
      <c r="TDL207" s="1026"/>
      <c r="TDM207" s="1026"/>
      <c r="TDN207" s="1026"/>
      <c r="TEA207" s="1026"/>
      <c r="TEB207" s="1026"/>
      <c r="TEC207" s="1026"/>
      <c r="TEP207" s="1026"/>
      <c r="TEQ207" s="1026"/>
      <c r="TER207" s="1026"/>
      <c r="TFE207" s="1026"/>
      <c r="TFF207" s="1026"/>
      <c r="TFG207" s="1026"/>
      <c r="TFT207" s="1026"/>
      <c r="TFU207" s="1026"/>
      <c r="TFV207" s="1026"/>
      <c r="TGI207" s="1026"/>
      <c r="TGJ207" s="1026"/>
      <c r="TGK207" s="1026"/>
      <c r="TGX207" s="1026"/>
      <c r="TGY207" s="1026"/>
      <c r="TGZ207" s="1026"/>
      <c r="THM207" s="1026"/>
      <c r="THN207" s="1026"/>
      <c r="THO207" s="1026"/>
      <c r="TIB207" s="1026"/>
      <c r="TIC207" s="1026"/>
      <c r="TID207" s="1026"/>
      <c r="TIQ207" s="1026"/>
      <c r="TIR207" s="1026"/>
      <c r="TIS207" s="1026"/>
      <c r="TJF207" s="1026"/>
      <c r="TJG207" s="1026"/>
      <c r="TJH207" s="1026"/>
      <c r="TJU207" s="1026"/>
      <c r="TJV207" s="1026"/>
      <c r="TJW207" s="1026"/>
      <c r="TKJ207" s="1026"/>
      <c r="TKK207" s="1026"/>
      <c r="TKL207" s="1026"/>
      <c r="TKY207" s="1026"/>
      <c r="TKZ207" s="1026"/>
      <c r="TLA207" s="1026"/>
      <c r="TLN207" s="1026"/>
      <c r="TLO207" s="1026"/>
      <c r="TLP207" s="1026"/>
      <c r="TMC207" s="1026"/>
      <c r="TMD207" s="1026"/>
      <c r="TME207" s="1026"/>
      <c r="TMR207" s="1026"/>
      <c r="TMS207" s="1026"/>
      <c r="TMT207" s="1026"/>
      <c r="TNG207" s="1026"/>
      <c r="TNH207" s="1026"/>
      <c r="TNI207" s="1026"/>
      <c r="TNV207" s="1026"/>
      <c r="TNW207" s="1026"/>
      <c r="TNX207" s="1026"/>
      <c r="TOK207" s="1026"/>
      <c r="TOL207" s="1026"/>
      <c r="TOM207" s="1026"/>
      <c r="TOZ207" s="1026"/>
      <c r="TPA207" s="1026"/>
      <c r="TPB207" s="1026"/>
      <c r="TPO207" s="1026"/>
      <c r="TPP207" s="1026"/>
      <c r="TPQ207" s="1026"/>
      <c r="TQD207" s="1026"/>
      <c r="TQE207" s="1026"/>
      <c r="TQF207" s="1026"/>
      <c r="TQS207" s="1026"/>
      <c r="TQT207" s="1026"/>
      <c r="TQU207" s="1026"/>
      <c r="TRH207" s="1026"/>
      <c r="TRI207" s="1026"/>
      <c r="TRJ207" s="1026"/>
      <c r="TRW207" s="1026"/>
      <c r="TRX207" s="1026"/>
      <c r="TRY207" s="1026"/>
      <c r="TSL207" s="1026"/>
      <c r="TSM207" s="1026"/>
      <c r="TSN207" s="1026"/>
      <c r="TTA207" s="1026"/>
      <c r="TTB207" s="1026"/>
      <c r="TTC207" s="1026"/>
      <c r="TTP207" s="1026"/>
      <c r="TTQ207" s="1026"/>
      <c r="TTR207" s="1026"/>
      <c r="TUE207" s="1026"/>
      <c r="TUF207" s="1026"/>
      <c r="TUG207" s="1026"/>
      <c r="TUT207" s="1026"/>
      <c r="TUU207" s="1026"/>
      <c r="TUV207" s="1026"/>
      <c r="TVI207" s="1026"/>
      <c r="TVJ207" s="1026"/>
      <c r="TVK207" s="1026"/>
      <c r="TVX207" s="1026"/>
      <c r="TVY207" s="1026"/>
      <c r="TVZ207" s="1026"/>
      <c r="TWM207" s="1026"/>
      <c r="TWN207" s="1026"/>
      <c r="TWO207" s="1026"/>
      <c r="TXB207" s="1026"/>
      <c r="TXC207" s="1026"/>
      <c r="TXD207" s="1026"/>
      <c r="TXQ207" s="1026"/>
      <c r="TXR207" s="1026"/>
      <c r="TXS207" s="1026"/>
      <c r="TYF207" s="1026"/>
      <c r="TYG207" s="1026"/>
      <c r="TYH207" s="1026"/>
      <c r="TYU207" s="1026"/>
      <c r="TYV207" s="1026"/>
      <c r="TYW207" s="1026"/>
      <c r="TZJ207" s="1026"/>
      <c r="TZK207" s="1026"/>
      <c r="TZL207" s="1026"/>
      <c r="TZY207" s="1026"/>
      <c r="TZZ207" s="1026"/>
      <c r="UAA207" s="1026"/>
      <c r="UAN207" s="1026"/>
      <c r="UAO207" s="1026"/>
      <c r="UAP207" s="1026"/>
      <c r="UBC207" s="1026"/>
      <c r="UBD207" s="1026"/>
      <c r="UBE207" s="1026"/>
      <c r="UBR207" s="1026"/>
      <c r="UBS207" s="1026"/>
      <c r="UBT207" s="1026"/>
      <c r="UCG207" s="1026"/>
      <c r="UCH207" s="1026"/>
      <c r="UCI207" s="1026"/>
      <c r="UCV207" s="1026"/>
      <c r="UCW207" s="1026"/>
      <c r="UCX207" s="1026"/>
      <c r="UDK207" s="1026"/>
      <c r="UDL207" s="1026"/>
      <c r="UDM207" s="1026"/>
      <c r="UDZ207" s="1026"/>
      <c r="UEA207" s="1026"/>
      <c r="UEB207" s="1026"/>
      <c r="UEO207" s="1026"/>
      <c r="UEP207" s="1026"/>
      <c r="UEQ207" s="1026"/>
      <c r="UFD207" s="1026"/>
      <c r="UFE207" s="1026"/>
      <c r="UFF207" s="1026"/>
      <c r="UFS207" s="1026"/>
      <c r="UFT207" s="1026"/>
      <c r="UFU207" s="1026"/>
      <c r="UGH207" s="1026"/>
      <c r="UGI207" s="1026"/>
      <c r="UGJ207" s="1026"/>
      <c r="UGW207" s="1026"/>
      <c r="UGX207" s="1026"/>
      <c r="UGY207" s="1026"/>
      <c r="UHL207" s="1026"/>
      <c r="UHM207" s="1026"/>
      <c r="UHN207" s="1026"/>
      <c r="UIA207" s="1026"/>
      <c r="UIB207" s="1026"/>
      <c r="UIC207" s="1026"/>
      <c r="UIP207" s="1026"/>
      <c r="UIQ207" s="1026"/>
      <c r="UIR207" s="1026"/>
      <c r="UJE207" s="1026"/>
      <c r="UJF207" s="1026"/>
      <c r="UJG207" s="1026"/>
      <c r="UJT207" s="1026"/>
      <c r="UJU207" s="1026"/>
      <c r="UJV207" s="1026"/>
      <c r="UKI207" s="1026"/>
      <c r="UKJ207" s="1026"/>
      <c r="UKK207" s="1026"/>
      <c r="UKX207" s="1026"/>
      <c r="UKY207" s="1026"/>
      <c r="UKZ207" s="1026"/>
      <c r="ULM207" s="1026"/>
      <c r="ULN207" s="1026"/>
      <c r="ULO207" s="1026"/>
      <c r="UMB207" s="1026"/>
      <c r="UMC207" s="1026"/>
      <c r="UMD207" s="1026"/>
      <c r="UMQ207" s="1026"/>
      <c r="UMR207" s="1026"/>
      <c r="UMS207" s="1026"/>
      <c r="UNF207" s="1026"/>
      <c r="UNG207" s="1026"/>
      <c r="UNH207" s="1026"/>
      <c r="UNU207" s="1026"/>
      <c r="UNV207" s="1026"/>
      <c r="UNW207" s="1026"/>
      <c r="UOJ207" s="1026"/>
      <c r="UOK207" s="1026"/>
      <c r="UOL207" s="1026"/>
      <c r="UOY207" s="1026"/>
      <c r="UOZ207" s="1026"/>
      <c r="UPA207" s="1026"/>
      <c r="UPN207" s="1026"/>
      <c r="UPO207" s="1026"/>
      <c r="UPP207" s="1026"/>
      <c r="UQC207" s="1026"/>
      <c r="UQD207" s="1026"/>
      <c r="UQE207" s="1026"/>
      <c r="UQR207" s="1026"/>
      <c r="UQS207" s="1026"/>
      <c r="UQT207" s="1026"/>
      <c r="URG207" s="1026"/>
      <c r="URH207" s="1026"/>
      <c r="URI207" s="1026"/>
      <c r="URV207" s="1026"/>
      <c r="URW207" s="1026"/>
      <c r="URX207" s="1026"/>
      <c r="USK207" s="1026"/>
      <c r="USL207" s="1026"/>
      <c r="USM207" s="1026"/>
      <c r="USZ207" s="1026"/>
      <c r="UTA207" s="1026"/>
      <c r="UTB207" s="1026"/>
      <c r="UTO207" s="1026"/>
      <c r="UTP207" s="1026"/>
      <c r="UTQ207" s="1026"/>
      <c r="UUD207" s="1026"/>
      <c r="UUE207" s="1026"/>
      <c r="UUF207" s="1026"/>
      <c r="UUS207" s="1026"/>
      <c r="UUT207" s="1026"/>
      <c r="UUU207" s="1026"/>
      <c r="UVH207" s="1026"/>
      <c r="UVI207" s="1026"/>
      <c r="UVJ207" s="1026"/>
      <c r="UVW207" s="1026"/>
      <c r="UVX207" s="1026"/>
      <c r="UVY207" s="1026"/>
      <c r="UWL207" s="1026"/>
      <c r="UWM207" s="1026"/>
      <c r="UWN207" s="1026"/>
      <c r="UXA207" s="1026"/>
      <c r="UXB207" s="1026"/>
      <c r="UXC207" s="1026"/>
      <c r="UXP207" s="1026"/>
      <c r="UXQ207" s="1026"/>
      <c r="UXR207" s="1026"/>
      <c r="UYE207" s="1026"/>
      <c r="UYF207" s="1026"/>
      <c r="UYG207" s="1026"/>
      <c r="UYT207" s="1026"/>
      <c r="UYU207" s="1026"/>
      <c r="UYV207" s="1026"/>
      <c r="UZI207" s="1026"/>
      <c r="UZJ207" s="1026"/>
      <c r="UZK207" s="1026"/>
      <c r="UZX207" s="1026"/>
      <c r="UZY207" s="1026"/>
      <c r="UZZ207" s="1026"/>
      <c r="VAM207" s="1026"/>
      <c r="VAN207" s="1026"/>
      <c r="VAO207" s="1026"/>
      <c r="VBB207" s="1026"/>
      <c r="VBC207" s="1026"/>
      <c r="VBD207" s="1026"/>
      <c r="VBQ207" s="1026"/>
      <c r="VBR207" s="1026"/>
      <c r="VBS207" s="1026"/>
      <c r="VCF207" s="1026"/>
      <c r="VCG207" s="1026"/>
      <c r="VCH207" s="1026"/>
      <c r="VCU207" s="1026"/>
      <c r="VCV207" s="1026"/>
      <c r="VCW207" s="1026"/>
      <c r="VDJ207" s="1026"/>
      <c r="VDK207" s="1026"/>
      <c r="VDL207" s="1026"/>
      <c r="VDY207" s="1026"/>
      <c r="VDZ207" s="1026"/>
      <c r="VEA207" s="1026"/>
      <c r="VEN207" s="1026"/>
      <c r="VEO207" s="1026"/>
      <c r="VEP207" s="1026"/>
      <c r="VFC207" s="1026"/>
      <c r="VFD207" s="1026"/>
      <c r="VFE207" s="1026"/>
      <c r="VFR207" s="1026"/>
      <c r="VFS207" s="1026"/>
      <c r="VFT207" s="1026"/>
      <c r="VGG207" s="1026"/>
      <c r="VGH207" s="1026"/>
      <c r="VGI207" s="1026"/>
      <c r="VGV207" s="1026"/>
      <c r="VGW207" s="1026"/>
      <c r="VGX207" s="1026"/>
      <c r="VHK207" s="1026"/>
      <c r="VHL207" s="1026"/>
      <c r="VHM207" s="1026"/>
      <c r="VHZ207" s="1026"/>
      <c r="VIA207" s="1026"/>
      <c r="VIB207" s="1026"/>
      <c r="VIO207" s="1026"/>
      <c r="VIP207" s="1026"/>
      <c r="VIQ207" s="1026"/>
      <c r="VJD207" s="1026"/>
      <c r="VJE207" s="1026"/>
      <c r="VJF207" s="1026"/>
      <c r="VJS207" s="1026"/>
      <c r="VJT207" s="1026"/>
      <c r="VJU207" s="1026"/>
      <c r="VKH207" s="1026"/>
      <c r="VKI207" s="1026"/>
      <c r="VKJ207" s="1026"/>
      <c r="VKW207" s="1026"/>
      <c r="VKX207" s="1026"/>
      <c r="VKY207" s="1026"/>
      <c r="VLL207" s="1026"/>
      <c r="VLM207" s="1026"/>
      <c r="VLN207" s="1026"/>
      <c r="VMA207" s="1026"/>
      <c r="VMB207" s="1026"/>
      <c r="VMC207" s="1026"/>
      <c r="VMP207" s="1026"/>
      <c r="VMQ207" s="1026"/>
      <c r="VMR207" s="1026"/>
      <c r="VNE207" s="1026"/>
      <c r="VNF207" s="1026"/>
      <c r="VNG207" s="1026"/>
      <c r="VNT207" s="1026"/>
      <c r="VNU207" s="1026"/>
      <c r="VNV207" s="1026"/>
      <c r="VOI207" s="1026"/>
      <c r="VOJ207" s="1026"/>
      <c r="VOK207" s="1026"/>
      <c r="VOX207" s="1026"/>
      <c r="VOY207" s="1026"/>
      <c r="VOZ207" s="1026"/>
      <c r="VPM207" s="1026"/>
      <c r="VPN207" s="1026"/>
      <c r="VPO207" s="1026"/>
      <c r="VQB207" s="1026"/>
      <c r="VQC207" s="1026"/>
      <c r="VQD207" s="1026"/>
      <c r="VQQ207" s="1026"/>
      <c r="VQR207" s="1026"/>
      <c r="VQS207" s="1026"/>
      <c r="VRF207" s="1026"/>
      <c r="VRG207" s="1026"/>
      <c r="VRH207" s="1026"/>
      <c r="VRU207" s="1026"/>
      <c r="VRV207" s="1026"/>
      <c r="VRW207" s="1026"/>
      <c r="VSJ207" s="1026"/>
      <c r="VSK207" s="1026"/>
      <c r="VSL207" s="1026"/>
      <c r="VSY207" s="1026"/>
      <c r="VSZ207" s="1026"/>
      <c r="VTA207" s="1026"/>
      <c r="VTN207" s="1026"/>
      <c r="VTO207" s="1026"/>
      <c r="VTP207" s="1026"/>
      <c r="VUC207" s="1026"/>
      <c r="VUD207" s="1026"/>
      <c r="VUE207" s="1026"/>
      <c r="VUR207" s="1026"/>
      <c r="VUS207" s="1026"/>
      <c r="VUT207" s="1026"/>
      <c r="VVG207" s="1026"/>
      <c r="VVH207" s="1026"/>
      <c r="VVI207" s="1026"/>
      <c r="VVV207" s="1026"/>
      <c r="VVW207" s="1026"/>
      <c r="VVX207" s="1026"/>
      <c r="VWK207" s="1026"/>
      <c r="VWL207" s="1026"/>
      <c r="VWM207" s="1026"/>
      <c r="VWZ207" s="1026"/>
      <c r="VXA207" s="1026"/>
      <c r="VXB207" s="1026"/>
      <c r="VXO207" s="1026"/>
      <c r="VXP207" s="1026"/>
      <c r="VXQ207" s="1026"/>
      <c r="VYD207" s="1026"/>
      <c r="VYE207" s="1026"/>
      <c r="VYF207" s="1026"/>
      <c r="VYS207" s="1026"/>
      <c r="VYT207" s="1026"/>
      <c r="VYU207" s="1026"/>
      <c r="VZH207" s="1026"/>
      <c r="VZI207" s="1026"/>
      <c r="VZJ207" s="1026"/>
      <c r="VZW207" s="1026"/>
      <c r="VZX207" s="1026"/>
      <c r="VZY207" s="1026"/>
      <c r="WAL207" s="1026"/>
      <c r="WAM207" s="1026"/>
      <c r="WAN207" s="1026"/>
      <c r="WBA207" s="1026"/>
      <c r="WBB207" s="1026"/>
      <c r="WBC207" s="1026"/>
      <c r="WBP207" s="1026"/>
      <c r="WBQ207" s="1026"/>
      <c r="WBR207" s="1026"/>
      <c r="WCE207" s="1026"/>
      <c r="WCF207" s="1026"/>
      <c r="WCG207" s="1026"/>
      <c r="WCT207" s="1026"/>
      <c r="WCU207" s="1026"/>
      <c r="WCV207" s="1026"/>
      <c r="WDI207" s="1026"/>
      <c r="WDJ207" s="1026"/>
      <c r="WDK207" s="1026"/>
      <c r="WDX207" s="1026"/>
      <c r="WDY207" s="1026"/>
      <c r="WDZ207" s="1026"/>
      <c r="WEM207" s="1026"/>
      <c r="WEN207" s="1026"/>
      <c r="WEO207" s="1026"/>
      <c r="WFB207" s="1026"/>
      <c r="WFC207" s="1026"/>
      <c r="WFD207" s="1026"/>
      <c r="WFQ207" s="1026"/>
      <c r="WFR207" s="1026"/>
      <c r="WFS207" s="1026"/>
      <c r="WGF207" s="1026"/>
      <c r="WGG207" s="1026"/>
      <c r="WGH207" s="1026"/>
      <c r="WGU207" s="1026"/>
      <c r="WGV207" s="1026"/>
      <c r="WGW207" s="1026"/>
      <c r="WHJ207" s="1026"/>
      <c r="WHK207" s="1026"/>
      <c r="WHL207" s="1026"/>
      <c r="WHY207" s="1026"/>
      <c r="WHZ207" s="1026"/>
      <c r="WIA207" s="1026"/>
      <c r="WIN207" s="1026"/>
      <c r="WIO207" s="1026"/>
      <c r="WIP207" s="1026"/>
      <c r="WJC207" s="1026"/>
      <c r="WJD207" s="1026"/>
      <c r="WJE207" s="1026"/>
      <c r="WJR207" s="1026"/>
      <c r="WJS207" s="1026"/>
      <c r="WJT207" s="1026"/>
      <c r="WKG207" s="1026"/>
      <c r="WKH207" s="1026"/>
      <c r="WKI207" s="1026"/>
      <c r="WKV207" s="1026"/>
      <c r="WKW207" s="1026"/>
      <c r="WKX207" s="1026"/>
      <c r="WLK207" s="1026"/>
      <c r="WLL207" s="1026"/>
      <c r="WLM207" s="1026"/>
      <c r="WLZ207" s="1026"/>
      <c r="WMA207" s="1026"/>
      <c r="WMB207" s="1026"/>
      <c r="WMO207" s="1026"/>
      <c r="WMP207" s="1026"/>
      <c r="WMQ207" s="1026"/>
      <c r="WND207" s="1026"/>
      <c r="WNE207" s="1026"/>
      <c r="WNF207" s="1026"/>
      <c r="WNS207" s="1026"/>
      <c r="WNT207" s="1026"/>
      <c r="WNU207" s="1026"/>
      <c r="WOH207" s="1026"/>
      <c r="WOI207" s="1026"/>
      <c r="WOJ207" s="1026"/>
      <c r="WOW207" s="1026"/>
      <c r="WOX207" s="1026"/>
      <c r="WOY207" s="1026"/>
      <c r="WPL207" s="1026"/>
      <c r="WPM207" s="1026"/>
      <c r="WPN207" s="1026"/>
      <c r="WQA207" s="1026"/>
      <c r="WQB207" s="1026"/>
      <c r="WQC207" s="1026"/>
      <c r="WQP207" s="1026"/>
      <c r="WQQ207" s="1026"/>
      <c r="WQR207" s="1026"/>
      <c r="WRE207" s="1026"/>
      <c r="WRF207" s="1026"/>
      <c r="WRG207" s="1026"/>
      <c r="WRT207" s="1026"/>
      <c r="WRU207" s="1026"/>
      <c r="WRV207" s="1026"/>
      <c r="WSI207" s="1026"/>
      <c r="WSJ207" s="1026"/>
      <c r="WSK207" s="1026"/>
      <c r="WSX207" s="1026"/>
      <c r="WSY207" s="1026"/>
      <c r="WSZ207" s="1026"/>
      <c r="WTM207" s="1026"/>
      <c r="WTN207" s="1026"/>
      <c r="WTO207" s="1026"/>
      <c r="WUB207" s="1026"/>
      <c r="WUC207" s="1026"/>
      <c r="WUD207" s="1026"/>
      <c r="WUQ207" s="1026"/>
      <c r="WUR207" s="1026"/>
      <c r="WUS207" s="1026"/>
      <c r="WVF207" s="1026"/>
      <c r="WVG207" s="1026"/>
      <c r="WVH207" s="1026"/>
      <c r="WVU207" s="1026"/>
      <c r="WVV207" s="1026"/>
      <c r="WVW207" s="1026"/>
      <c r="WWJ207" s="1026"/>
      <c r="WWK207" s="1026"/>
      <c r="WWL207" s="1026"/>
      <c r="WWY207" s="1026"/>
      <c r="WWZ207" s="1026"/>
      <c r="WXA207" s="1026"/>
      <c r="WXN207" s="1026"/>
      <c r="WXO207" s="1026"/>
      <c r="WXP207" s="1026"/>
      <c r="WYC207" s="1026"/>
      <c r="WYD207" s="1026"/>
      <c r="WYE207" s="1026"/>
      <c r="WYR207" s="1026"/>
      <c r="WYS207" s="1026"/>
      <c r="WYT207" s="1026"/>
      <c r="WZG207" s="1026"/>
      <c r="WZH207" s="1026"/>
      <c r="WZI207" s="1026"/>
      <c r="WZV207" s="1026"/>
      <c r="WZW207" s="1026"/>
      <c r="WZX207" s="1026"/>
      <c r="XAK207" s="1026"/>
      <c r="XAL207" s="1026"/>
      <c r="XAM207" s="1026"/>
      <c r="XAZ207" s="1026"/>
      <c r="XBA207" s="1026"/>
      <c r="XBB207" s="1026"/>
      <c r="XBO207" s="1026"/>
      <c r="XBP207" s="1026"/>
      <c r="XBQ207" s="1026"/>
      <c r="XCD207" s="1026"/>
      <c r="XCE207" s="1026"/>
      <c r="XCF207" s="1026"/>
      <c r="XCS207" s="1026"/>
      <c r="XCT207" s="1026"/>
      <c r="XCU207" s="1026"/>
      <c r="XDH207" s="1026"/>
      <c r="XDI207" s="1026"/>
      <c r="XDJ207" s="1026"/>
      <c r="XDW207" s="1026"/>
      <c r="XDX207" s="1026"/>
      <c r="XDY207" s="1026"/>
      <c r="XEL207" s="1026"/>
      <c r="XEM207" s="1026"/>
      <c r="XEN207" s="1026"/>
      <c r="XFA207" s="1026"/>
      <c r="XFB207" s="1026"/>
      <c r="XFC207" s="1026"/>
    </row>
    <row r="208" spans="1:1023 1036:2043 2056:3063 3076:5118 5131:6138 6151:7158 7171:9213 9226:10233 10246:11253 11266:12288 12301:13308 13321:14328 14341:15348 15361:16383" s="1298" customFormat="1">
      <c r="A208" s="637" t="s">
        <v>180</v>
      </c>
      <c r="B208" s="637"/>
      <c r="C208" s="637"/>
      <c r="D208" s="1865">
        <v>0</v>
      </c>
      <c r="E208" s="1865">
        <v>367</v>
      </c>
      <c r="F208" s="1865">
        <v>344</v>
      </c>
      <c r="G208" s="1865">
        <v>0</v>
      </c>
      <c r="H208" s="1865">
        <v>0</v>
      </c>
      <c r="I208" s="1865">
        <v>0</v>
      </c>
      <c r="J208" s="1865">
        <v>0</v>
      </c>
      <c r="K208" s="1865">
        <v>0</v>
      </c>
      <c r="L208" s="1865">
        <v>0</v>
      </c>
      <c r="M208" s="1865">
        <v>711</v>
      </c>
      <c r="N208" s="1865">
        <v>2998</v>
      </c>
      <c r="O208" s="1865">
        <v>3709</v>
      </c>
      <c r="P208" s="637"/>
      <c r="Q208" s="637"/>
      <c r="R208" s="637"/>
      <c r="AE208" s="637"/>
      <c r="AF208" s="637"/>
      <c r="AG208" s="637"/>
      <c r="AT208" s="637"/>
      <c r="AU208" s="637"/>
      <c r="AV208" s="637"/>
      <c r="BI208" s="637"/>
      <c r="BJ208" s="637"/>
      <c r="BK208" s="637"/>
      <c r="BX208" s="637"/>
      <c r="BY208" s="637"/>
      <c r="BZ208" s="637"/>
      <c r="CM208" s="637"/>
      <c r="CN208" s="637"/>
      <c r="CO208" s="637"/>
      <c r="DB208" s="637"/>
      <c r="DC208" s="637"/>
      <c r="DD208" s="637"/>
      <c r="DQ208" s="637"/>
      <c r="DR208" s="637"/>
      <c r="DS208" s="637"/>
      <c r="EF208" s="637"/>
      <c r="EG208" s="637"/>
      <c r="EH208" s="637"/>
      <c r="EU208" s="637"/>
      <c r="EV208" s="637"/>
      <c r="EW208" s="637"/>
      <c r="FJ208" s="637"/>
      <c r="FK208" s="637"/>
      <c r="FL208" s="637"/>
      <c r="FY208" s="637"/>
      <c r="FZ208" s="637"/>
      <c r="GA208" s="637"/>
      <c r="GN208" s="637"/>
      <c r="GO208" s="637"/>
      <c r="GP208" s="637"/>
      <c r="HC208" s="637"/>
      <c r="HD208" s="637"/>
      <c r="HE208" s="637"/>
      <c r="HR208" s="637"/>
      <c r="HS208" s="637"/>
      <c r="HT208" s="637"/>
      <c r="IG208" s="637"/>
      <c r="IH208" s="637"/>
      <c r="II208" s="637"/>
      <c r="IV208" s="637"/>
      <c r="IW208" s="637"/>
      <c r="IX208" s="637"/>
      <c r="JK208" s="637"/>
      <c r="JL208" s="637"/>
      <c r="JM208" s="637"/>
      <c r="JZ208" s="637"/>
      <c r="KA208" s="637"/>
      <c r="KB208" s="637"/>
      <c r="KO208" s="637"/>
      <c r="KP208" s="637"/>
      <c r="KQ208" s="637"/>
      <c r="LD208" s="637"/>
      <c r="LE208" s="637"/>
      <c r="LF208" s="637"/>
      <c r="LS208" s="637"/>
      <c r="LT208" s="637"/>
      <c r="LU208" s="637"/>
      <c r="MH208" s="637"/>
      <c r="MI208" s="637"/>
      <c r="MJ208" s="637"/>
      <c r="MW208" s="637"/>
      <c r="MX208" s="637"/>
      <c r="MY208" s="637"/>
      <c r="NL208" s="637"/>
      <c r="NM208" s="637"/>
      <c r="NN208" s="637"/>
      <c r="OA208" s="637"/>
      <c r="OB208" s="637"/>
      <c r="OC208" s="637"/>
      <c r="OP208" s="637"/>
      <c r="OQ208" s="637"/>
      <c r="OR208" s="637"/>
      <c r="PE208" s="637"/>
      <c r="PF208" s="637"/>
      <c r="PG208" s="637"/>
      <c r="PT208" s="637"/>
      <c r="PU208" s="637"/>
      <c r="PV208" s="637"/>
      <c r="QI208" s="637"/>
      <c r="QJ208" s="637"/>
      <c r="QK208" s="637"/>
      <c r="QX208" s="637"/>
      <c r="QY208" s="637"/>
      <c r="QZ208" s="637"/>
      <c r="RM208" s="637"/>
      <c r="RN208" s="637"/>
      <c r="RO208" s="637"/>
      <c r="SB208" s="637"/>
      <c r="SC208" s="637"/>
      <c r="SD208" s="637"/>
      <c r="SQ208" s="637"/>
      <c r="SR208" s="637"/>
      <c r="SS208" s="637"/>
      <c r="TF208" s="637"/>
      <c r="TG208" s="637"/>
      <c r="TH208" s="637"/>
      <c r="TU208" s="637"/>
      <c r="TV208" s="637"/>
      <c r="TW208" s="637"/>
      <c r="UJ208" s="637"/>
      <c r="UK208" s="637"/>
      <c r="UL208" s="637"/>
      <c r="UY208" s="637"/>
      <c r="UZ208" s="637"/>
      <c r="VA208" s="637"/>
      <c r="VN208" s="637"/>
      <c r="VO208" s="637"/>
      <c r="VP208" s="637"/>
      <c r="WC208" s="637"/>
      <c r="WD208" s="637"/>
      <c r="WE208" s="637"/>
      <c r="WR208" s="637"/>
      <c r="WS208" s="637"/>
      <c r="WT208" s="637"/>
      <c r="XG208" s="637"/>
      <c r="XH208" s="637"/>
      <c r="XI208" s="637"/>
      <c r="XV208" s="637"/>
      <c r="XW208" s="637"/>
      <c r="XX208" s="637"/>
      <c r="YK208" s="637"/>
      <c r="YL208" s="637"/>
      <c r="YM208" s="637"/>
      <c r="YZ208" s="637"/>
      <c r="ZA208" s="637"/>
      <c r="ZB208" s="637"/>
      <c r="ZO208" s="637"/>
      <c r="ZP208" s="637"/>
      <c r="ZQ208" s="637"/>
      <c r="AAD208" s="637"/>
      <c r="AAE208" s="637"/>
      <c r="AAF208" s="637"/>
      <c r="AAS208" s="637"/>
      <c r="AAT208" s="637"/>
      <c r="AAU208" s="637"/>
      <c r="ABH208" s="637"/>
      <c r="ABI208" s="637"/>
      <c r="ABJ208" s="637"/>
      <c r="ABW208" s="637"/>
      <c r="ABX208" s="637"/>
      <c r="ABY208" s="637"/>
      <c r="ACL208" s="637"/>
      <c r="ACM208" s="637"/>
      <c r="ACN208" s="637"/>
      <c r="ADA208" s="637"/>
      <c r="ADB208" s="637"/>
      <c r="ADC208" s="637"/>
      <c r="ADP208" s="637"/>
      <c r="ADQ208" s="637"/>
      <c r="ADR208" s="637"/>
      <c r="AEE208" s="637"/>
      <c r="AEF208" s="637"/>
      <c r="AEG208" s="637"/>
      <c r="AET208" s="637"/>
      <c r="AEU208" s="637"/>
      <c r="AEV208" s="637"/>
      <c r="AFI208" s="637"/>
      <c r="AFJ208" s="637"/>
      <c r="AFK208" s="637"/>
      <c r="AFX208" s="637"/>
      <c r="AFY208" s="637"/>
      <c r="AFZ208" s="637"/>
      <c r="AGM208" s="637"/>
      <c r="AGN208" s="637"/>
      <c r="AGO208" s="637"/>
      <c r="AHB208" s="637"/>
      <c r="AHC208" s="637"/>
      <c r="AHD208" s="637"/>
      <c r="AHQ208" s="637"/>
      <c r="AHR208" s="637"/>
      <c r="AHS208" s="637"/>
      <c r="AIF208" s="637"/>
      <c r="AIG208" s="637"/>
      <c r="AIH208" s="637"/>
      <c r="AIU208" s="637"/>
      <c r="AIV208" s="637"/>
      <c r="AIW208" s="637"/>
      <c r="AJJ208" s="637"/>
      <c r="AJK208" s="637"/>
      <c r="AJL208" s="637"/>
      <c r="AJY208" s="637"/>
      <c r="AJZ208" s="637"/>
      <c r="AKA208" s="637"/>
      <c r="AKN208" s="637"/>
      <c r="AKO208" s="637"/>
      <c r="AKP208" s="637"/>
      <c r="ALC208" s="637"/>
      <c r="ALD208" s="637"/>
      <c r="ALE208" s="637"/>
      <c r="ALR208" s="637"/>
      <c r="ALS208" s="637"/>
      <c r="ALT208" s="637"/>
      <c r="AMG208" s="637"/>
      <c r="AMH208" s="637"/>
      <c r="AMI208" s="637"/>
      <c r="AMV208" s="637"/>
      <c r="AMW208" s="637"/>
      <c r="AMX208" s="637"/>
      <c r="ANK208" s="637"/>
      <c r="ANL208" s="637"/>
      <c r="ANM208" s="637"/>
      <c r="ANZ208" s="637"/>
      <c r="AOA208" s="637"/>
      <c r="AOB208" s="637"/>
      <c r="AOO208" s="637"/>
      <c r="AOP208" s="637"/>
      <c r="AOQ208" s="637"/>
      <c r="APD208" s="637"/>
      <c r="APE208" s="637"/>
      <c r="APF208" s="637"/>
      <c r="APS208" s="637"/>
      <c r="APT208" s="637"/>
      <c r="APU208" s="637"/>
      <c r="AQH208" s="637"/>
      <c r="AQI208" s="637"/>
      <c r="AQJ208" s="637"/>
      <c r="AQW208" s="637"/>
      <c r="AQX208" s="637"/>
      <c r="AQY208" s="637"/>
      <c r="ARL208" s="637"/>
      <c r="ARM208" s="637"/>
      <c r="ARN208" s="637"/>
      <c r="ASA208" s="637"/>
      <c r="ASB208" s="637"/>
      <c r="ASC208" s="637"/>
      <c r="ASP208" s="637"/>
      <c r="ASQ208" s="637"/>
      <c r="ASR208" s="637"/>
      <c r="ATE208" s="637"/>
      <c r="ATF208" s="637"/>
      <c r="ATG208" s="637"/>
      <c r="ATT208" s="637"/>
      <c r="ATU208" s="637"/>
      <c r="ATV208" s="637"/>
      <c r="AUI208" s="637"/>
      <c r="AUJ208" s="637"/>
      <c r="AUK208" s="637"/>
      <c r="AUX208" s="637"/>
      <c r="AUY208" s="637"/>
      <c r="AUZ208" s="637"/>
      <c r="AVM208" s="637"/>
      <c r="AVN208" s="637"/>
      <c r="AVO208" s="637"/>
      <c r="AWB208" s="637"/>
      <c r="AWC208" s="637"/>
      <c r="AWD208" s="637"/>
      <c r="AWQ208" s="637"/>
      <c r="AWR208" s="637"/>
      <c r="AWS208" s="637"/>
      <c r="AXF208" s="637"/>
      <c r="AXG208" s="637"/>
      <c r="AXH208" s="637"/>
      <c r="AXU208" s="637"/>
      <c r="AXV208" s="637"/>
      <c r="AXW208" s="637"/>
      <c r="AYJ208" s="637"/>
      <c r="AYK208" s="637"/>
      <c r="AYL208" s="637"/>
      <c r="AYY208" s="637"/>
      <c r="AYZ208" s="637"/>
      <c r="AZA208" s="637"/>
      <c r="AZN208" s="637"/>
      <c r="AZO208" s="637"/>
      <c r="AZP208" s="637"/>
      <c r="BAC208" s="637"/>
      <c r="BAD208" s="637"/>
      <c r="BAE208" s="637"/>
      <c r="BAR208" s="637"/>
      <c r="BAS208" s="637"/>
      <c r="BAT208" s="637"/>
      <c r="BBG208" s="637"/>
      <c r="BBH208" s="637"/>
      <c r="BBI208" s="637"/>
      <c r="BBV208" s="637"/>
      <c r="BBW208" s="637"/>
      <c r="BBX208" s="637"/>
      <c r="BCK208" s="637"/>
      <c r="BCL208" s="637"/>
      <c r="BCM208" s="637"/>
      <c r="BCZ208" s="637"/>
      <c r="BDA208" s="637"/>
      <c r="BDB208" s="637"/>
      <c r="BDO208" s="637"/>
      <c r="BDP208" s="637"/>
      <c r="BDQ208" s="637"/>
      <c r="BED208" s="637"/>
      <c r="BEE208" s="637"/>
      <c r="BEF208" s="637"/>
      <c r="BES208" s="637"/>
      <c r="BET208" s="637"/>
      <c r="BEU208" s="637"/>
      <c r="BFH208" s="637"/>
      <c r="BFI208" s="637"/>
      <c r="BFJ208" s="637"/>
      <c r="BFW208" s="637"/>
      <c r="BFX208" s="637"/>
      <c r="BFY208" s="637"/>
      <c r="BGL208" s="637"/>
      <c r="BGM208" s="637"/>
      <c r="BGN208" s="637"/>
      <c r="BHA208" s="637"/>
      <c r="BHB208" s="637"/>
      <c r="BHC208" s="637"/>
      <c r="BHP208" s="637"/>
      <c r="BHQ208" s="637"/>
      <c r="BHR208" s="637"/>
      <c r="BIE208" s="637"/>
      <c r="BIF208" s="637"/>
      <c r="BIG208" s="637"/>
      <c r="BIT208" s="637"/>
      <c r="BIU208" s="637"/>
      <c r="BIV208" s="637"/>
      <c r="BJI208" s="637"/>
      <c r="BJJ208" s="637"/>
      <c r="BJK208" s="637"/>
      <c r="BJX208" s="637"/>
      <c r="BJY208" s="637"/>
      <c r="BJZ208" s="637"/>
      <c r="BKM208" s="637"/>
      <c r="BKN208" s="637"/>
      <c r="BKO208" s="637"/>
      <c r="BLB208" s="637"/>
      <c r="BLC208" s="637"/>
      <c r="BLD208" s="637"/>
      <c r="BLQ208" s="637"/>
      <c r="BLR208" s="637"/>
      <c r="BLS208" s="637"/>
      <c r="BMF208" s="637"/>
      <c r="BMG208" s="637"/>
      <c r="BMH208" s="637"/>
      <c r="BMU208" s="637"/>
      <c r="BMV208" s="637"/>
      <c r="BMW208" s="637"/>
      <c r="BNJ208" s="637"/>
      <c r="BNK208" s="637"/>
      <c r="BNL208" s="637"/>
      <c r="BNY208" s="637"/>
      <c r="BNZ208" s="637"/>
      <c r="BOA208" s="637"/>
      <c r="BON208" s="637"/>
      <c r="BOO208" s="637"/>
      <c r="BOP208" s="637"/>
      <c r="BPC208" s="637"/>
      <c r="BPD208" s="637"/>
      <c r="BPE208" s="637"/>
      <c r="BPR208" s="637"/>
      <c r="BPS208" s="637"/>
      <c r="BPT208" s="637"/>
      <c r="BQG208" s="637"/>
      <c r="BQH208" s="637"/>
      <c r="BQI208" s="637"/>
      <c r="BQV208" s="637"/>
      <c r="BQW208" s="637"/>
      <c r="BQX208" s="637"/>
      <c r="BRK208" s="637"/>
      <c r="BRL208" s="637"/>
      <c r="BRM208" s="637"/>
      <c r="BRZ208" s="637"/>
      <c r="BSA208" s="637"/>
      <c r="BSB208" s="637"/>
      <c r="BSO208" s="637"/>
      <c r="BSP208" s="637"/>
      <c r="BSQ208" s="637"/>
      <c r="BTD208" s="637"/>
      <c r="BTE208" s="637"/>
      <c r="BTF208" s="637"/>
      <c r="BTS208" s="637"/>
      <c r="BTT208" s="637"/>
      <c r="BTU208" s="637"/>
      <c r="BUH208" s="637"/>
      <c r="BUI208" s="637"/>
      <c r="BUJ208" s="637"/>
      <c r="BUW208" s="637"/>
      <c r="BUX208" s="637"/>
      <c r="BUY208" s="637"/>
      <c r="BVL208" s="637"/>
      <c r="BVM208" s="637"/>
      <c r="BVN208" s="637"/>
      <c r="BWA208" s="637"/>
      <c r="BWB208" s="637"/>
      <c r="BWC208" s="637"/>
      <c r="BWP208" s="637"/>
      <c r="BWQ208" s="637"/>
      <c r="BWR208" s="637"/>
      <c r="BXE208" s="637"/>
      <c r="BXF208" s="637"/>
      <c r="BXG208" s="637"/>
      <c r="BXT208" s="637"/>
      <c r="BXU208" s="637"/>
      <c r="BXV208" s="637"/>
      <c r="BYI208" s="637"/>
      <c r="BYJ208" s="637"/>
      <c r="BYK208" s="637"/>
      <c r="BYX208" s="637"/>
      <c r="BYY208" s="637"/>
      <c r="BYZ208" s="637"/>
      <c r="BZM208" s="637"/>
      <c r="BZN208" s="637"/>
      <c r="BZO208" s="637"/>
      <c r="CAB208" s="637"/>
      <c r="CAC208" s="637"/>
      <c r="CAD208" s="637"/>
      <c r="CAQ208" s="637"/>
      <c r="CAR208" s="637"/>
      <c r="CAS208" s="637"/>
      <c r="CBF208" s="637"/>
      <c r="CBG208" s="637"/>
      <c r="CBH208" s="637"/>
      <c r="CBU208" s="637"/>
      <c r="CBV208" s="637"/>
      <c r="CBW208" s="637"/>
      <c r="CCJ208" s="637"/>
      <c r="CCK208" s="637"/>
      <c r="CCL208" s="637"/>
      <c r="CCY208" s="637"/>
      <c r="CCZ208" s="637"/>
      <c r="CDA208" s="637"/>
      <c r="CDN208" s="637"/>
      <c r="CDO208" s="637"/>
      <c r="CDP208" s="637"/>
      <c r="CEC208" s="637"/>
      <c r="CED208" s="637"/>
      <c r="CEE208" s="637"/>
      <c r="CER208" s="637"/>
      <c r="CES208" s="637"/>
      <c r="CET208" s="637"/>
      <c r="CFG208" s="637"/>
      <c r="CFH208" s="637"/>
      <c r="CFI208" s="637"/>
      <c r="CFV208" s="637"/>
      <c r="CFW208" s="637"/>
      <c r="CFX208" s="637"/>
      <c r="CGK208" s="637"/>
      <c r="CGL208" s="637"/>
      <c r="CGM208" s="637"/>
      <c r="CGZ208" s="637"/>
      <c r="CHA208" s="637"/>
      <c r="CHB208" s="637"/>
      <c r="CHO208" s="637"/>
      <c r="CHP208" s="637"/>
      <c r="CHQ208" s="637"/>
      <c r="CID208" s="637"/>
      <c r="CIE208" s="637"/>
      <c r="CIF208" s="637"/>
      <c r="CIS208" s="637"/>
      <c r="CIT208" s="637"/>
      <c r="CIU208" s="637"/>
      <c r="CJH208" s="637"/>
      <c r="CJI208" s="637"/>
      <c r="CJJ208" s="637"/>
      <c r="CJW208" s="637"/>
      <c r="CJX208" s="637"/>
      <c r="CJY208" s="637"/>
      <c r="CKL208" s="637"/>
      <c r="CKM208" s="637"/>
      <c r="CKN208" s="637"/>
      <c r="CLA208" s="637"/>
      <c r="CLB208" s="637"/>
      <c r="CLC208" s="637"/>
      <c r="CLP208" s="637"/>
      <c r="CLQ208" s="637"/>
      <c r="CLR208" s="637"/>
      <c r="CME208" s="637"/>
      <c r="CMF208" s="637"/>
      <c r="CMG208" s="637"/>
      <c r="CMT208" s="637"/>
      <c r="CMU208" s="637"/>
      <c r="CMV208" s="637"/>
      <c r="CNI208" s="637"/>
      <c r="CNJ208" s="637"/>
      <c r="CNK208" s="637"/>
      <c r="CNX208" s="637"/>
      <c r="CNY208" s="637"/>
      <c r="CNZ208" s="637"/>
      <c r="COM208" s="637"/>
      <c r="CON208" s="637"/>
      <c r="COO208" s="637"/>
      <c r="CPB208" s="637"/>
      <c r="CPC208" s="637"/>
      <c r="CPD208" s="637"/>
      <c r="CPQ208" s="637"/>
      <c r="CPR208" s="637"/>
      <c r="CPS208" s="637"/>
      <c r="CQF208" s="637"/>
      <c r="CQG208" s="637"/>
      <c r="CQH208" s="637"/>
      <c r="CQU208" s="637"/>
      <c r="CQV208" s="637"/>
      <c r="CQW208" s="637"/>
      <c r="CRJ208" s="637"/>
      <c r="CRK208" s="637"/>
      <c r="CRL208" s="637"/>
      <c r="CRY208" s="637"/>
      <c r="CRZ208" s="637"/>
      <c r="CSA208" s="637"/>
      <c r="CSN208" s="637"/>
      <c r="CSO208" s="637"/>
      <c r="CSP208" s="637"/>
      <c r="CTC208" s="637"/>
      <c r="CTD208" s="637"/>
      <c r="CTE208" s="637"/>
      <c r="CTR208" s="637"/>
      <c r="CTS208" s="637"/>
      <c r="CTT208" s="637"/>
      <c r="CUG208" s="637"/>
      <c r="CUH208" s="637"/>
      <c r="CUI208" s="637"/>
      <c r="CUV208" s="637"/>
      <c r="CUW208" s="637"/>
      <c r="CUX208" s="637"/>
      <c r="CVK208" s="637"/>
      <c r="CVL208" s="637"/>
      <c r="CVM208" s="637"/>
      <c r="CVZ208" s="637"/>
      <c r="CWA208" s="637"/>
      <c r="CWB208" s="637"/>
      <c r="CWO208" s="637"/>
      <c r="CWP208" s="637"/>
      <c r="CWQ208" s="637"/>
      <c r="CXD208" s="637"/>
      <c r="CXE208" s="637"/>
      <c r="CXF208" s="637"/>
      <c r="CXS208" s="637"/>
      <c r="CXT208" s="637"/>
      <c r="CXU208" s="637"/>
      <c r="CYH208" s="637"/>
      <c r="CYI208" s="637"/>
      <c r="CYJ208" s="637"/>
      <c r="CYW208" s="637"/>
      <c r="CYX208" s="637"/>
      <c r="CYY208" s="637"/>
      <c r="CZL208" s="637"/>
      <c r="CZM208" s="637"/>
      <c r="CZN208" s="637"/>
      <c r="DAA208" s="637"/>
      <c r="DAB208" s="637"/>
      <c r="DAC208" s="637"/>
      <c r="DAP208" s="637"/>
      <c r="DAQ208" s="637"/>
      <c r="DAR208" s="637"/>
      <c r="DBE208" s="637"/>
      <c r="DBF208" s="637"/>
      <c r="DBG208" s="637"/>
      <c r="DBT208" s="637"/>
      <c r="DBU208" s="637"/>
      <c r="DBV208" s="637"/>
      <c r="DCI208" s="637"/>
      <c r="DCJ208" s="637"/>
      <c r="DCK208" s="637"/>
      <c r="DCX208" s="637"/>
      <c r="DCY208" s="637"/>
      <c r="DCZ208" s="637"/>
      <c r="DDM208" s="637"/>
      <c r="DDN208" s="637"/>
      <c r="DDO208" s="637"/>
      <c r="DEB208" s="637"/>
      <c r="DEC208" s="637"/>
      <c r="DED208" s="637"/>
      <c r="DEQ208" s="637"/>
      <c r="DER208" s="637"/>
      <c r="DES208" s="637"/>
      <c r="DFF208" s="637"/>
      <c r="DFG208" s="637"/>
      <c r="DFH208" s="637"/>
      <c r="DFU208" s="637"/>
      <c r="DFV208" s="637"/>
      <c r="DFW208" s="637"/>
      <c r="DGJ208" s="637"/>
      <c r="DGK208" s="637"/>
      <c r="DGL208" s="637"/>
      <c r="DGY208" s="637"/>
      <c r="DGZ208" s="637"/>
      <c r="DHA208" s="637"/>
      <c r="DHN208" s="637"/>
      <c r="DHO208" s="637"/>
      <c r="DHP208" s="637"/>
      <c r="DIC208" s="637"/>
      <c r="DID208" s="637"/>
      <c r="DIE208" s="637"/>
      <c r="DIR208" s="637"/>
      <c r="DIS208" s="637"/>
      <c r="DIT208" s="637"/>
      <c r="DJG208" s="637"/>
      <c r="DJH208" s="637"/>
      <c r="DJI208" s="637"/>
      <c r="DJV208" s="637"/>
      <c r="DJW208" s="637"/>
      <c r="DJX208" s="637"/>
      <c r="DKK208" s="637"/>
      <c r="DKL208" s="637"/>
      <c r="DKM208" s="637"/>
      <c r="DKZ208" s="637"/>
      <c r="DLA208" s="637"/>
      <c r="DLB208" s="637"/>
      <c r="DLO208" s="637"/>
      <c r="DLP208" s="637"/>
      <c r="DLQ208" s="637"/>
      <c r="DMD208" s="637"/>
      <c r="DME208" s="637"/>
      <c r="DMF208" s="637"/>
      <c r="DMS208" s="637"/>
      <c r="DMT208" s="637"/>
      <c r="DMU208" s="637"/>
      <c r="DNH208" s="637"/>
      <c r="DNI208" s="637"/>
      <c r="DNJ208" s="637"/>
      <c r="DNW208" s="637"/>
      <c r="DNX208" s="637"/>
      <c r="DNY208" s="637"/>
      <c r="DOL208" s="637"/>
      <c r="DOM208" s="637"/>
      <c r="DON208" s="637"/>
      <c r="DPA208" s="637"/>
      <c r="DPB208" s="637"/>
      <c r="DPC208" s="637"/>
      <c r="DPP208" s="637"/>
      <c r="DPQ208" s="637"/>
      <c r="DPR208" s="637"/>
      <c r="DQE208" s="637"/>
      <c r="DQF208" s="637"/>
      <c r="DQG208" s="637"/>
      <c r="DQT208" s="637"/>
      <c r="DQU208" s="637"/>
      <c r="DQV208" s="637"/>
      <c r="DRI208" s="637"/>
      <c r="DRJ208" s="637"/>
      <c r="DRK208" s="637"/>
      <c r="DRX208" s="637"/>
      <c r="DRY208" s="637"/>
      <c r="DRZ208" s="637"/>
      <c r="DSM208" s="637"/>
      <c r="DSN208" s="637"/>
      <c r="DSO208" s="637"/>
      <c r="DTB208" s="637"/>
      <c r="DTC208" s="637"/>
      <c r="DTD208" s="637"/>
      <c r="DTQ208" s="637"/>
      <c r="DTR208" s="637"/>
      <c r="DTS208" s="637"/>
      <c r="DUF208" s="637"/>
      <c r="DUG208" s="637"/>
      <c r="DUH208" s="637"/>
      <c r="DUU208" s="637"/>
      <c r="DUV208" s="637"/>
      <c r="DUW208" s="637"/>
      <c r="DVJ208" s="637"/>
      <c r="DVK208" s="637"/>
      <c r="DVL208" s="637"/>
      <c r="DVY208" s="637"/>
      <c r="DVZ208" s="637"/>
      <c r="DWA208" s="637"/>
      <c r="DWN208" s="637"/>
      <c r="DWO208" s="637"/>
      <c r="DWP208" s="637"/>
      <c r="DXC208" s="637"/>
      <c r="DXD208" s="637"/>
      <c r="DXE208" s="637"/>
      <c r="DXR208" s="637"/>
      <c r="DXS208" s="637"/>
      <c r="DXT208" s="637"/>
      <c r="DYG208" s="637"/>
      <c r="DYH208" s="637"/>
      <c r="DYI208" s="637"/>
      <c r="DYV208" s="637"/>
      <c r="DYW208" s="637"/>
      <c r="DYX208" s="637"/>
      <c r="DZK208" s="637"/>
      <c r="DZL208" s="637"/>
      <c r="DZM208" s="637"/>
      <c r="DZZ208" s="637"/>
      <c r="EAA208" s="637"/>
      <c r="EAB208" s="637"/>
      <c r="EAO208" s="637"/>
      <c r="EAP208" s="637"/>
      <c r="EAQ208" s="637"/>
      <c r="EBD208" s="637"/>
      <c r="EBE208" s="637"/>
      <c r="EBF208" s="637"/>
      <c r="EBS208" s="637"/>
      <c r="EBT208" s="637"/>
      <c r="EBU208" s="637"/>
      <c r="ECH208" s="637"/>
      <c r="ECI208" s="637"/>
      <c r="ECJ208" s="637"/>
      <c r="ECW208" s="637"/>
      <c r="ECX208" s="637"/>
      <c r="ECY208" s="637"/>
      <c r="EDL208" s="637"/>
      <c r="EDM208" s="637"/>
      <c r="EDN208" s="637"/>
      <c r="EEA208" s="637"/>
      <c r="EEB208" s="637"/>
      <c r="EEC208" s="637"/>
      <c r="EEP208" s="637"/>
      <c r="EEQ208" s="637"/>
      <c r="EER208" s="637"/>
      <c r="EFE208" s="637"/>
      <c r="EFF208" s="637"/>
      <c r="EFG208" s="637"/>
      <c r="EFT208" s="637"/>
      <c r="EFU208" s="637"/>
      <c r="EFV208" s="637"/>
      <c r="EGI208" s="637"/>
      <c r="EGJ208" s="637"/>
      <c r="EGK208" s="637"/>
      <c r="EGX208" s="637"/>
      <c r="EGY208" s="637"/>
      <c r="EGZ208" s="637"/>
      <c r="EHM208" s="637"/>
      <c r="EHN208" s="637"/>
      <c r="EHO208" s="637"/>
      <c r="EIB208" s="637"/>
      <c r="EIC208" s="637"/>
      <c r="EID208" s="637"/>
      <c r="EIQ208" s="637"/>
      <c r="EIR208" s="637"/>
      <c r="EIS208" s="637"/>
      <c r="EJF208" s="637"/>
      <c r="EJG208" s="637"/>
      <c r="EJH208" s="637"/>
      <c r="EJU208" s="637"/>
      <c r="EJV208" s="637"/>
      <c r="EJW208" s="637"/>
      <c r="EKJ208" s="637"/>
      <c r="EKK208" s="637"/>
      <c r="EKL208" s="637"/>
      <c r="EKY208" s="637"/>
      <c r="EKZ208" s="637"/>
      <c r="ELA208" s="637"/>
      <c r="ELN208" s="637"/>
      <c r="ELO208" s="637"/>
      <c r="ELP208" s="637"/>
      <c r="EMC208" s="637"/>
      <c r="EMD208" s="637"/>
      <c r="EME208" s="637"/>
      <c r="EMR208" s="637"/>
      <c r="EMS208" s="637"/>
      <c r="EMT208" s="637"/>
      <c r="ENG208" s="637"/>
      <c r="ENH208" s="637"/>
      <c r="ENI208" s="637"/>
      <c r="ENV208" s="637"/>
      <c r="ENW208" s="637"/>
      <c r="ENX208" s="637"/>
      <c r="EOK208" s="637"/>
      <c r="EOL208" s="637"/>
      <c r="EOM208" s="637"/>
      <c r="EOZ208" s="637"/>
      <c r="EPA208" s="637"/>
      <c r="EPB208" s="637"/>
      <c r="EPO208" s="637"/>
      <c r="EPP208" s="637"/>
      <c r="EPQ208" s="637"/>
      <c r="EQD208" s="637"/>
      <c r="EQE208" s="637"/>
      <c r="EQF208" s="637"/>
      <c r="EQS208" s="637"/>
      <c r="EQT208" s="637"/>
      <c r="EQU208" s="637"/>
      <c r="ERH208" s="637"/>
      <c r="ERI208" s="637"/>
      <c r="ERJ208" s="637"/>
      <c r="ERW208" s="637"/>
      <c r="ERX208" s="637"/>
      <c r="ERY208" s="637"/>
      <c r="ESL208" s="637"/>
      <c r="ESM208" s="637"/>
      <c r="ESN208" s="637"/>
      <c r="ETA208" s="637"/>
      <c r="ETB208" s="637"/>
      <c r="ETC208" s="637"/>
      <c r="ETP208" s="637"/>
      <c r="ETQ208" s="637"/>
      <c r="ETR208" s="637"/>
      <c r="EUE208" s="637"/>
      <c r="EUF208" s="637"/>
      <c r="EUG208" s="637"/>
      <c r="EUT208" s="637"/>
      <c r="EUU208" s="637"/>
      <c r="EUV208" s="637"/>
      <c r="EVI208" s="637"/>
      <c r="EVJ208" s="637"/>
      <c r="EVK208" s="637"/>
      <c r="EVX208" s="637"/>
      <c r="EVY208" s="637"/>
      <c r="EVZ208" s="637"/>
      <c r="EWM208" s="637"/>
      <c r="EWN208" s="637"/>
      <c r="EWO208" s="637"/>
      <c r="EXB208" s="637"/>
      <c r="EXC208" s="637"/>
      <c r="EXD208" s="637"/>
      <c r="EXQ208" s="637"/>
      <c r="EXR208" s="637"/>
      <c r="EXS208" s="637"/>
      <c r="EYF208" s="637"/>
      <c r="EYG208" s="637"/>
      <c r="EYH208" s="637"/>
      <c r="EYU208" s="637"/>
      <c r="EYV208" s="637"/>
      <c r="EYW208" s="637"/>
      <c r="EZJ208" s="637"/>
      <c r="EZK208" s="637"/>
      <c r="EZL208" s="637"/>
      <c r="EZY208" s="637"/>
      <c r="EZZ208" s="637"/>
      <c r="FAA208" s="637"/>
      <c r="FAN208" s="637"/>
      <c r="FAO208" s="637"/>
      <c r="FAP208" s="637"/>
      <c r="FBC208" s="637"/>
      <c r="FBD208" s="637"/>
      <c r="FBE208" s="637"/>
      <c r="FBR208" s="637"/>
      <c r="FBS208" s="637"/>
      <c r="FBT208" s="637"/>
      <c r="FCG208" s="637"/>
      <c r="FCH208" s="637"/>
      <c r="FCI208" s="637"/>
      <c r="FCV208" s="637"/>
      <c r="FCW208" s="637"/>
      <c r="FCX208" s="637"/>
      <c r="FDK208" s="637"/>
      <c r="FDL208" s="637"/>
      <c r="FDM208" s="637"/>
      <c r="FDZ208" s="637"/>
      <c r="FEA208" s="637"/>
      <c r="FEB208" s="637"/>
      <c r="FEO208" s="637"/>
      <c r="FEP208" s="637"/>
      <c r="FEQ208" s="637"/>
      <c r="FFD208" s="637"/>
      <c r="FFE208" s="637"/>
      <c r="FFF208" s="637"/>
      <c r="FFS208" s="637"/>
      <c r="FFT208" s="637"/>
      <c r="FFU208" s="637"/>
      <c r="FGH208" s="637"/>
      <c r="FGI208" s="637"/>
      <c r="FGJ208" s="637"/>
      <c r="FGW208" s="637"/>
      <c r="FGX208" s="637"/>
      <c r="FGY208" s="637"/>
      <c r="FHL208" s="637"/>
      <c r="FHM208" s="637"/>
      <c r="FHN208" s="637"/>
      <c r="FIA208" s="637"/>
      <c r="FIB208" s="637"/>
      <c r="FIC208" s="637"/>
      <c r="FIP208" s="637"/>
      <c r="FIQ208" s="637"/>
      <c r="FIR208" s="637"/>
      <c r="FJE208" s="637"/>
      <c r="FJF208" s="637"/>
      <c r="FJG208" s="637"/>
      <c r="FJT208" s="637"/>
      <c r="FJU208" s="637"/>
      <c r="FJV208" s="637"/>
      <c r="FKI208" s="637"/>
      <c r="FKJ208" s="637"/>
      <c r="FKK208" s="637"/>
      <c r="FKX208" s="637"/>
      <c r="FKY208" s="637"/>
      <c r="FKZ208" s="637"/>
      <c r="FLM208" s="637"/>
      <c r="FLN208" s="637"/>
      <c r="FLO208" s="637"/>
      <c r="FMB208" s="637"/>
      <c r="FMC208" s="637"/>
      <c r="FMD208" s="637"/>
      <c r="FMQ208" s="637"/>
      <c r="FMR208" s="637"/>
      <c r="FMS208" s="637"/>
      <c r="FNF208" s="637"/>
      <c r="FNG208" s="637"/>
      <c r="FNH208" s="637"/>
      <c r="FNU208" s="637"/>
      <c r="FNV208" s="637"/>
      <c r="FNW208" s="637"/>
      <c r="FOJ208" s="637"/>
      <c r="FOK208" s="637"/>
      <c r="FOL208" s="637"/>
      <c r="FOY208" s="637"/>
      <c r="FOZ208" s="637"/>
      <c r="FPA208" s="637"/>
      <c r="FPN208" s="637"/>
      <c r="FPO208" s="637"/>
      <c r="FPP208" s="637"/>
      <c r="FQC208" s="637"/>
      <c r="FQD208" s="637"/>
      <c r="FQE208" s="637"/>
      <c r="FQR208" s="637"/>
      <c r="FQS208" s="637"/>
      <c r="FQT208" s="637"/>
      <c r="FRG208" s="637"/>
      <c r="FRH208" s="637"/>
      <c r="FRI208" s="637"/>
      <c r="FRV208" s="637"/>
      <c r="FRW208" s="637"/>
      <c r="FRX208" s="637"/>
      <c r="FSK208" s="637"/>
      <c r="FSL208" s="637"/>
      <c r="FSM208" s="637"/>
      <c r="FSZ208" s="637"/>
      <c r="FTA208" s="637"/>
      <c r="FTB208" s="637"/>
      <c r="FTO208" s="637"/>
      <c r="FTP208" s="637"/>
      <c r="FTQ208" s="637"/>
      <c r="FUD208" s="637"/>
      <c r="FUE208" s="637"/>
      <c r="FUF208" s="637"/>
      <c r="FUS208" s="637"/>
      <c r="FUT208" s="637"/>
      <c r="FUU208" s="637"/>
      <c r="FVH208" s="637"/>
      <c r="FVI208" s="637"/>
      <c r="FVJ208" s="637"/>
      <c r="FVW208" s="637"/>
      <c r="FVX208" s="637"/>
      <c r="FVY208" s="637"/>
      <c r="FWL208" s="637"/>
      <c r="FWM208" s="637"/>
      <c r="FWN208" s="637"/>
      <c r="FXA208" s="637"/>
      <c r="FXB208" s="637"/>
      <c r="FXC208" s="637"/>
      <c r="FXP208" s="637"/>
      <c r="FXQ208" s="637"/>
      <c r="FXR208" s="637"/>
      <c r="FYE208" s="637"/>
      <c r="FYF208" s="637"/>
      <c r="FYG208" s="637"/>
      <c r="FYT208" s="637"/>
      <c r="FYU208" s="637"/>
      <c r="FYV208" s="637"/>
      <c r="FZI208" s="637"/>
      <c r="FZJ208" s="637"/>
      <c r="FZK208" s="637"/>
      <c r="FZX208" s="637"/>
      <c r="FZY208" s="637"/>
      <c r="FZZ208" s="637"/>
      <c r="GAM208" s="637"/>
      <c r="GAN208" s="637"/>
      <c r="GAO208" s="637"/>
      <c r="GBB208" s="637"/>
      <c r="GBC208" s="637"/>
      <c r="GBD208" s="637"/>
      <c r="GBQ208" s="637"/>
      <c r="GBR208" s="637"/>
      <c r="GBS208" s="637"/>
      <c r="GCF208" s="637"/>
      <c r="GCG208" s="637"/>
      <c r="GCH208" s="637"/>
      <c r="GCU208" s="637"/>
      <c r="GCV208" s="637"/>
      <c r="GCW208" s="637"/>
      <c r="GDJ208" s="637"/>
      <c r="GDK208" s="637"/>
      <c r="GDL208" s="637"/>
      <c r="GDY208" s="637"/>
      <c r="GDZ208" s="637"/>
      <c r="GEA208" s="637"/>
      <c r="GEN208" s="637"/>
      <c r="GEO208" s="637"/>
      <c r="GEP208" s="637"/>
      <c r="GFC208" s="637"/>
      <c r="GFD208" s="637"/>
      <c r="GFE208" s="637"/>
      <c r="GFR208" s="637"/>
      <c r="GFS208" s="637"/>
      <c r="GFT208" s="637"/>
      <c r="GGG208" s="637"/>
      <c r="GGH208" s="637"/>
      <c r="GGI208" s="637"/>
      <c r="GGV208" s="637"/>
      <c r="GGW208" s="637"/>
      <c r="GGX208" s="637"/>
      <c r="GHK208" s="637"/>
      <c r="GHL208" s="637"/>
      <c r="GHM208" s="637"/>
      <c r="GHZ208" s="637"/>
      <c r="GIA208" s="637"/>
      <c r="GIB208" s="637"/>
      <c r="GIO208" s="637"/>
      <c r="GIP208" s="637"/>
      <c r="GIQ208" s="637"/>
      <c r="GJD208" s="637"/>
      <c r="GJE208" s="637"/>
      <c r="GJF208" s="637"/>
      <c r="GJS208" s="637"/>
      <c r="GJT208" s="637"/>
      <c r="GJU208" s="637"/>
      <c r="GKH208" s="637"/>
      <c r="GKI208" s="637"/>
      <c r="GKJ208" s="637"/>
      <c r="GKW208" s="637"/>
      <c r="GKX208" s="637"/>
      <c r="GKY208" s="637"/>
      <c r="GLL208" s="637"/>
      <c r="GLM208" s="637"/>
      <c r="GLN208" s="637"/>
      <c r="GMA208" s="637"/>
      <c r="GMB208" s="637"/>
      <c r="GMC208" s="637"/>
      <c r="GMP208" s="637"/>
      <c r="GMQ208" s="637"/>
      <c r="GMR208" s="637"/>
      <c r="GNE208" s="637"/>
      <c r="GNF208" s="637"/>
      <c r="GNG208" s="637"/>
      <c r="GNT208" s="637"/>
      <c r="GNU208" s="637"/>
      <c r="GNV208" s="637"/>
      <c r="GOI208" s="637"/>
      <c r="GOJ208" s="637"/>
      <c r="GOK208" s="637"/>
      <c r="GOX208" s="637"/>
      <c r="GOY208" s="637"/>
      <c r="GOZ208" s="637"/>
      <c r="GPM208" s="637"/>
      <c r="GPN208" s="637"/>
      <c r="GPO208" s="637"/>
      <c r="GQB208" s="637"/>
      <c r="GQC208" s="637"/>
      <c r="GQD208" s="637"/>
      <c r="GQQ208" s="637"/>
      <c r="GQR208" s="637"/>
      <c r="GQS208" s="637"/>
      <c r="GRF208" s="637"/>
      <c r="GRG208" s="637"/>
      <c r="GRH208" s="637"/>
      <c r="GRU208" s="637"/>
      <c r="GRV208" s="637"/>
      <c r="GRW208" s="637"/>
      <c r="GSJ208" s="637"/>
      <c r="GSK208" s="637"/>
      <c r="GSL208" s="637"/>
      <c r="GSY208" s="637"/>
      <c r="GSZ208" s="637"/>
      <c r="GTA208" s="637"/>
      <c r="GTN208" s="637"/>
      <c r="GTO208" s="637"/>
      <c r="GTP208" s="637"/>
      <c r="GUC208" s="637"/>
      <c r="GUD208" s="637"/>
      <c r="GUE208" s="637"/>
      <c r="GUR208" s="637"/>
      <c r="GUS208" s="637"/>
      <c r="GUT208" s="637"/>
      <c r="GVG208" s="637"/>
      <c r="GVH208" s="637"/>
      <c r="GVI208" s="637"/>
      <c r="GVV208" s="637"/>
      <c r="GVW208" s="637"/>
      <c r="GVX208" s="637"/>
      <c r="GWK208" s="637"/>
      <c r="GWL208" s="637"/>
      <c r="GWM208" s="637"/>
      <c r="GWZ208" s="637"/>
      <c r="GXA208" s="637"/>
      <c r="GXB208" s="637"/>
      <c r="GXO208" s="637"/>
      <c r="GXP208" s="637"/>
      <c r="GXQ208" s="637"/>
      <c r="GYD208" s="637"/>
      <c r="GYE208" s="637"/>
      <c r="GYF208" s="637"/>
      <c r="GYS208" s="637"/>
      <c r="GYT208" s="637"/>
      <c r="GYU208" s="637"/>
      <c r="GZH208" s="637"/>
      <c r="GZI208" s="637"/>
      <c r="GZJ208" s="637"/>
      <c r="GZW208" s="637"/>
      <c r="GZX208" s="637"/>
      <c r="GZY208" s="637"/>
      <c r="HAL208" s="637"/>
      <c r="HAM208" s="637"/>
      <c r="HAN208" s="637"/>
      <c r="HBA208" s="637"/>
      <c r="HBB208" s="637"/>
      <c r="HBC208" s="637"/>
      <c r="HBP208" s="637"/>
      <c r="HBQ208" s="637"/>
      <c r="HBR208" s="637"/>
      <c r="HCE208" s="637"/>
      <c r="HCF208" s="637"/>
      <c r="HCG208" s="637"/>
      <c r="HCT208" s="637"/>
      <c r="HCU208" s="637"/>
      <c r="HCV208" s="637"/>
      <c r="HDI208" s="637"/>
      <c r="HDJ208" s="637"/>
      <c r="HDK208" s="637"/>
      <c r="HDX208" s="637"/>
      <c r="HDY208" s="637"/>
      <c r="HDZ208" s="637"/>
      <c r="HEM208" s="637"/>
      <c r="HEN208" s="637"/>
      <c r="HEO208" s="637"/>
      <c r="HFB208" s="637"/>
      <c r="HFC208" s="637"/>
      <c r="HFD208" s="637"/>
      <c r="HFQ208" s="637"/>
      <c r="HFR208" s="637"/>
      <c r="HFS208" s="637"/>
      <c r="HGF208" s="637"/>
      <c r="HGG208" s="637"/>
      <c r="HGH208" s="637"/>
      <c r="HGU208" s="637"/>
      <c r="HGV208" s="637"/>
      <c r="HGW208" s="637"/>
      <c r="HHJ208" s="637"/>
      <c r="HHK208" s="637"/>
      <c r="HHL208" s="637"/>
      <c r="HHY208" s="637"/>
      <c r="HHZ208" s="637"/>
      <c r="HIA208" s="637"/>
      <c r="HIN208" s="637"/>
      <c r="HIO208" s="637"/>
      <c r="HIP208" s="637"/>
      <c r="HJC208" s="637"/>
      <c r="HJD208" s="637"/>
      <c r="HJE208" s="637"/>
      <c r="HJR208" s="637"/>
      <c r="HJS208" s="637"/>
      <c r="HJT208" s="637"/>
      <c r="HKG208" s="637"/>
      <c r="HKH208" s="637"/>
      <c r="HKI208" s="637"/>
      <c r="HKV208" s="637"/>
      <c r="HKW208" s="637"/>
      <c r="HKX208" s="637"/>
      <c r="HLK208" s="637"/>
      <c r="HLL208" s="637"/>
      <c r="HLM208" s="637"/>
      <c r="HLZ208" s="637"/>
      <c r="HMA208" s="637"/>
      <c r="HMB208" s="637"/>
      <c r="HMO208" s="637"/>
      <c r="HMP208" s="637"/>
      <c r="HMQ208" s="637"/>
      <c r="HND208" s="637"/>
      <c r="HNE208" s="637"/>
      <c r="HNF208" s="637"/>
      <c r="HNS208" s="637"/>
      <c r="HNT208" s="637"/>
      <c r="HNU208" s="637"/>
      <c r="HOH208" s="637"/>
      <c r="HOI208" s="637"/>
      <c r="HOJ208" s="637"/>
      <c r="HOW208" s="637"/>
      <c r="HOX208" s="637"/>
      <c r="HOY208" s="637"/>
      <c r="HPL208" s="637"/>
      <c r="HPM208" s="637"/>
      <c r="HPN208" s="637"/>
      <c r="HQA208" s="637"/>
      <c r="HQB208" s="637"/>
      <c r="HQC208" s="637"/>
      <c r="HQP208" s="637"/>
      <c r="HQQ208" s="637"/>
      <c r="HQR208" s="637"/>
      <c r="HRE208" s="637"/>
      <c r="HRF208" s="637"/>
      <c r="HRG208" s="637"/>
      <c r="HRT208" s="637"/>
      <c r="HRU208" s="637"/>
      <c r="HRV208" s="637"/>
      <c r="HSI208" s="637"/>
      <c r="HSJ208" s="637"/>
      <c r="HSK208" s="637"/>
      <c r="HSX208" s="637"/>
      <c r="HSY208" s="637"/>
      <c r="HSZ208" s="637"/>
      <c r="HTM208" s="637"/>
      <c r="HTN208" s="637"/>
      <c r="HTO208" s="637"/>
      <c r="HUB208" s="637"/>
      <c r="HUC208" s="637"/>
      <c r="HUD208" s="637"/>
      <c r="HUQ208" s="637"/>
      <c r="HUR208" s="637"/>
      <c r="HUS208" s="637"/>
      <c r="HVF208" s="637"/>
      <c r="HVG208" s="637"/>
      <c r="HVH208" s="637"/>
      <c r="HVU208" s="637"/>
      <c r="HVV208" s="637"/>
      <c r="HVW208" s="637"/>
      <c r="HWJ208" s="637"/>
      <c r="HWK208" s="637"/>
      <c r="HWL208" s="637"/>
      <c r="HWY208" s="637"/>
      <c r="HWZ208" s="637"/>
      <c r="HXA208" s="637"/>
      <c r="HXN208" s="637"/>
      <c r="HXO208" s="637"/>
      <c r="HXP208" s="637"/>
      <c r="HYC208" s="637"/>
      <c r="HYD208" s="637"/>
      <c r="HYE208" s="637"/>
      <c r="HYR208" s="637"/>
      <c r="HYS208" s="637"/>
      <c r="HYT208" s="637"/>
      <c r="HZG208" s="637"/>
      <c r="HZH208" s="637"/>
      <c r="HZI208" s="637"/>
      <c r="HZV208" s="637"/>
      <c r="HZW208" s="637"/>
      <c r="HZX208" s="637"/>
      <c r="IAK208" s="637"/>
      <c r="IAL208" s="637"/>
      <c r="IAM208" s="637"/>
      <c r="IAZ208" s="637"/>
      <c r="IBA208" s="637"/>
      <c r="IBB208" s="637"/>
      <c r="IBO208" s="637"/>
      <c r="IBP208" s="637"/>
      <c r="IBQ208" s="637"/>
      <c r="ICD208" s="637"/>
      <c r="ICE208" s="637"/>
      <c r="ICF208" s="637"/>
      <c r="ICS208" s="637"/>
      <c r="ICT208" s="637"/>
      <c r="ICU208" s="637"/>
      <c r="IDH208" s="637"/>
      <c r="IDI208" s="637"/>
      <c r="IDJ208" s="637"/>
      <c r="IDW208" s="637"/>
      <c r="IDX208" s="637"/>
      <c r="IDY208" s="637"/>
      <c r="IEL208" s="637"/>
      <c r="IEM208" s="637"/>
      <c r="IEN208" s="637"/>
      <c r="IFA208" s="637"/>
      <c r="IFB208" s="637"/>
      <c r="IFC208" s="637"/>
      <c r="IFP208" s="637"/>
      <c r="IFQ208" s="637"/>
      <c r="IFR208" s="637"/>
      <c r="IGE208" s="637"/>
      <c r="IGF208" s="637"/>
      <c r="IGG208" s="637"/>
      <c r="IGT208" s="637"/>
      <c r="IGU208" s="637"/>
      <c r="IGV208" s="637"/>
      <c r="IHI208" s="637"/>
      <c r="IHJ208" s="637"/>
      <c r="IHK208" s="637"/>
      <c r="IHX208" s="637"/>
      <c r="IHY208" s="637"/>
      <c r="IHZ208" s="637"/>
      <c r="IIM208" s="637"/>
      <c r="IIN208" s="637"/>
      <c r="IIO208" s="637"/>
      <c r="IJB208" s="637"/>
      <c r="IJC208" s="637"/>
      <c r="IJD208" s="637"/>
      <c r="IJQ208" s="637"/>
      <c r="IJR208" s="637"/>
      <c r="IJS208" s="637"/>
      <c r="IKF208" s="637"/>
      <c r="IKG208" s="637"/>
      <c r="IKH208" s="637"/>
      <c r="IKU208" s="637"/>
      <c r="IKV208" s="637"/>
      <c r="IKW208" s="637"/>
      <c r="ILJ208" s="637"/>
      <c r="ILK208" s="637"/>
      <c r="ILL208" s="637"/>
      <c r="ILY208" s="637"/>
      <c r="ILZ208" s="637"/>
      <c r="IMA208" s="637"/>
      <c r="IMN208" s="637"/>
      <c r="IMO208" s="637"/>
      <c r="IMP208" s="637"/>
      <c r="INC208" s="637"/>
      <c r="IND208" s="637"/>
      <c r="INE208" s="637"/>
      <c r="INR208" s="637"/>
      <c r="INS208" s="637"/>
      <c r="INT208" s="637"/>
      <c r="IOG208" s="637"/>
      <c r="IOH208" s="637"/>
      <c r="IOI208" s="637"/>
      <c r="IOV208" s="637"/>
      <c r="IOW208" s="637"/>
      <c r="IOX208" s="637"/>
      <c r="IPK208" s="637"/>
      <c r="IPL208" s="637"/>
      <c r="IPM208" s="637"/>
      <c r="IPZ208" s="637"/>
      <c r="IQA208" s="637"/>
      <c r="IQB208" s="637"/>
      <c r="IQO208" s="637"/>
      <c r="IQP208" s="637"/>
      <c r="IQQ208" s="637"/>
      <c r="IRD208" s="637"/>
      <c r="IRE208" s="637"/>
      <c r="IRF208" s="637"/>
      <c r="IRS208" s="637"/>
      <c r="IRT208" s="637"/>
      <c r="IRU208" s="637"/>
      <c r="ISH208" s="637"/>
      <c r="ISI208" s="637"/>
      <c r="ISJ208" s="637"/>
      <c r="ISW208" s="637"/>
      <c r="ISX208" s="637"/>
      <c r="ISY208" s="637"/>
      <c r="ITL208" s="637"/>
      <c r="ITM208" s="637"/>
      <c r="ITN208" s="637"/>
      <c r="IUA208" s="637"/>
      <c r="IUB208" s="637"/>
      <c r="IUC208" s="637"/>
      <c r="IUP208" s="637"/>
      <c r="IUQ208" s="637"/>
      <c r="IUR208" s="637"/>
      <c r="IVE208" s="637"/>
      <c r="IVF208" s="637"/>
      <c r="IVG208" s="637"/>
      <c r="IVT208" s="637"/>
      <c r="IVU208" s="637"/>
      <c r="IVV208" s="637"/>
      <c r="IWI208" s="637"/>
      <c r="IWJ208" s="637"/>
      <c r="IWK208" s="637"/>
      <c r="IWX208" s="637"/>
      <c r="IWY208" s="637"/>
      <c r="IWZ208" s="637"/>
      <c r="IXM208" s="637"/>
      <c r="IXN208" s="637"/>
      <c r="IXO208" s="637"/>
      <c r="IYB208" s="637"/>
      <c r="IYC208" s="637"/>
      <c r="IYD208" s="637"/>
      <c r="IYQ208" s="637"/>
      <c r="IYR208" s="637"/>
      <c r="IYS208" s="637"/>
      <c r="IZF208" s="637"/>
      <c r="IZG208" s="637"/>
      <c r="IZH208" s="637"/>
      <c r="IZU208" s="637"/>
      <c r="IZV208" s="637"/>
      <c r="IZW208" s="637"/>
      <c r="JAJ208" s="637"/>
      <c r="JAK208" s="637"/>
      <c r="JAL208" s="637"/>
      <c r="JAY208" s="637"/>
      <c r="JAZ208" s="637"/>
      <c r="JBA208" s="637"/>
      <c r="JBN208" s="637"/>
      <c r="JBO208" s="637"/>
      <c r="JBP208" s="637"/>
      <c r="JCC208" s="637"/>
      <c r="JCD208" s="637"/>
      <c r="JCE208" s="637"/>
      <c r="JCR208" s="637"/>
      <c r="JCS208" s="637"/>
      <c r="JCT208" s="637"/>
      <c r="JDG208" s="637"/>
      <c r="JDH208" s="637"/>
      <c r="JDI208" s="637"/>
      <c r="JDV208" s="637"/>
      <c r="JDW208" s="637"/>
      <c r="JDX208" s="637"/>
      <c r="JEK208" s="637"/>
      <c r="JEL208" s="637"/>
      <c r="JEM208" s="637"/>
      <c r="JEZ208" s="637"/>
      <c r="JFA208" s="637"/>
      <c r="JFB208" s="637"/>
      <c r="JFO208" s="637"/>
      <c r="JFP208" s="637"/>
      <c r="JFQ208" s="637"/>
      <c r="JGD208" s="637"/>
      <c r="JGE208" s="637"/>
      <c r="JGF208" s="637"/>
      <c r="JGS208" s="637"/>
      <c r="JGT208" s="637"/>
      <c r="JGU208" s="637"/>
      <c r="JHH208" s="637"/>
      <c r="JHI208" s="637"/>
      <c r="JHJ208" s="637"/>
      <c r="JHW208" s="637"/>
      <c r="JHX208" s="637"/>
      <c r="JHY208" s="637"/>
      <c r="JIL208" s="637"/>
      <c r="JIM208" s="637"/>
      <c r="JIN208" s="637"/>
      <c r="JJA208" s="637"/>
      <c r="JJB208" s="637"/>
      <c r="JJC208" s="637"/>
      <c r="JJP208" s="637"/>
      <c r="JJQ208" s="637"/>
      <c r="JJR208" s="637"/>
      <c r="JKE208" s="637"/>
      <c r="JKF208" s="637"/>
      <c r="JKG208" s="637"/>
      <c r="JKT208" s="637"/>
      <c r="JKU208" s="637"/>
      <c r="JKV208" s="637"/>
      <c r="JLI208" s="637"/>
      <c r="JLJ208" s="637"/>
      <c r="JLK208" s="637"/>
      <c r="JLX208" s="637"/>
      <c r="JLY208" s="637"/>
      <c r="JLZ208" s="637"/>
      <c r="JMM208" s="637"/>
      <c r="JMN208" s="637"/>
      <c r="JMO208" s="637"/>
      <c r="JNB208" s="637"/>
      <c r="JNC208" s="637"/>
      <c r="JND208" s="637"/>
      <c r="JNQ208" s="637"/>
      <c r="JNR208" s="637"/>
      <c r="JNS208" s="637"/>
      <c r="JOF208" s="637"/>
      <c r="JOG208" s="637"/>
      <c r="JOH208" s="637"/>
      <c r="JOU208" s="637"/>
      <c r="JOV208" s="637"/>
      <c r="JOW208" s="637"/>
      <c r="JPJ208" s="637"/>
      <c r="JPK208" s="637"/>
      <c r="JPL208" s="637"/>
      <c r="JPY208" s="637"/>
      <c r="JPZ208" s="637"/>
      <c r="JQA208" s="637"/>
      <c r="JQN208" s="637"/>
      <c r="JQO208" s="637"/>
      <c r="JQP208" s="637"/>
      <c r="JRC208" s="637"/>
      <c r="JRD208" s="637"/>
      <c r="JRE208" s="637"/>
      <c r="JRR208" s="637"/>
      <c r="JRS208" s="637"/>
      <c r="JRT208" s="637"/>
      <c r="JSG208" s="637"/>
      <c r="JSH208" s="637"/>
      <c r="JSI208" s="637"/>
      <c r="JSV208" s="637"/>
      <c r="JSW208" s="637"/>
      <c r="JSX208" s="637"/>
      <c r="JTK208" s="637"/>
      <c r="JTL208" s="637"/>
      <c r="JTM208" s="637"/>
      <c r="JTZ208" s="637"/>
      <c r="JUA208" s="637"/>
      <c r="JUB208" s="637"/>
      <c r="JUO208" s="637"/>
      <c r="JUP208" s="637"/>
      <c r="JUQ208" s="637"/>
      <c r="JVD208" s="637"/>
      <c r="JVE208" s="637"/>
      <c r="JVF208" s="637"/>
      <c r="JVS208" s="637"/>
      <c r="JVT208" s="637"/>
      <c r="JVU208" s="637"/>
      <c r="JWH208" s="637"/>
      <c r="JWI208" s="637"/>
      <c r="JWJ208" s="637"/>
      <c r="JWW208" s="637"/>
      <c r="JWX208" s="637"/>
      <c r="JWY208" s="637"/>
      <c r="JXL208" s="637"/>
      <c r="JXM208" s="637"/>
      <c r="JXN208" s="637"/>
      <c r="JYA208" s="637"/>
      <c r="JYB208" s="637"/>
      <c r="JYC208" s="637"/>
      <c r="JYP208" s="637"/>
      <c r="JYQ208" s="637"/>
      <c r="JYR208" s="637"/>
      <c r="JZE208" s="637"/>
      <c r="JZF208" s="637"/>
      <c r="JZG208" s="637"/>
      <c r="JZT208" s="637"/>
      <c r="JZU208" s="637"/>
      <c r="JZV208" s="637"/>
      <c r="KAI208" s="637"/>
      <c r="KAJ208" s="637"/>
      <c r="KAK208" s="637"/>
      <c r="KAX208" s="637"/>
      <c r="KAY208" s="637"/>
      <c r="KAZ208" s="637"/>
      <c r="KBM208" s="637"/>
      <c r="KBN208" s="637"/>
      <c r="KBO208" s="637"/>
      <c r="KCB208" s="637"/>
      <c r="KCC208" s="637"/>
      <c r="KCD208" s="637"/>
      <c r="KCQ208" s="637"/>
      <c r="KCR208" s="637"/>
      <c r="KCS208" s="637"/>
      <c r="KDF208" s="637"/>
      <c r="KDG208" s="637"/>
      <c r="KDH208" s="637"/>
      <c r="KDU208" s="637"/>
      <c r="KDV208" s="637"/>
      <c r="KDW208" s="637"/>
      <c r="KEJ208" s="637"/>
      <c r="KEK208" s="637"/>
      <c r="KEL208" s="637"/>
      <c r="KEY208" s="637"/>
      <c r="KEZ208" s="637"/>
      <c r="KFA208" s="637"/>
      <c r="KFN208" s="637"/>
      <c r="KFO208" s="637"/>
      <c r="KFP208" s="637"/>
      <c r="KGC208" s="637"/>
      <c r="KGD208" s="637"/>
      <c r="KGE208" s="637"/>
      <c r="KGR208" s="637"/>
      <c r="KGS208" s="637"/>
      <c r="KGT208" s="637"/>
      <c r="KHG208" s="637"/>
      <c r="KHH208" s="637"/>
      <c r="KHI208" s="637"/>
      <c r="KHV208" s="637"/>
      <c r="KHW208" s="637"/>
      <c r="KHX208" s="637"/>
      <c r="KIK208" s="637"/>
      <c r="KIL208" s="637"/>
      <c r="KIM208" s="637"/>
      <c r="KIZ208" s="637"/>
      <c r="KJA208" s="637"/>
      <c r="KJB208" s="637"/>
      <c r="KJO208" s="637"/>
      <c r="KJP208" s="637"/>
      <c r="KJQ208" s="637"/>
      <c r="KKD208" s="637"/>
      <c r="KKE208" s="637"/>
      <c r="KKF208" s="637"/>
      <c r="KKS208" s="637"/>
      <c r="KKT208" s="637"/>
      <c r="KKU208" s="637"/>
      <c r="KLH208" s="637"/>
      <c r="KLI208" s="637"/>
      <c r="KLJ208" s="637"/>
      <c r="KLW208" s="637"/>
      <c r="KLX208" s="637"/>
      <c r="KLY208" s="637"/>
      <c r="KML208" s="637"/>
      <c r="KMM208" s="637"/>
      <c r="KMN208" s="637"/>
      <c r="KNA208" s="637"/>
      <c r="KNB208" s="637"/>
      <c r="KNC208" s="637"/>
      <c r="KNP208" s="637"/>
      <c r="KNQ208" s="637"/>
      <c r="KNR208" s="637"/>
      <c r="KOE208" s="637"/>
      <c r="KOF208" s="637"/>
      <c r="KOG208" s="637"/>
      <c r="KOT208" s="637"/>
      <c r="KOU208" s="637"/>
      <c r="KOV208" s="637"/>
      <c r="KPI208" s="637"/>
      <c r="KPJ208" s="637"/>
      <c r="KPK208" s="637"/>
      <c r="KPX208" s="637"/>
      <c r="KPY208" s="637"/>
      <c r="KPZ208" s="637"/>
      <c r="KQM208" s="637"/>
      <c r="KQN208" s="637"/>
      <c r="KQO208" s="637"/>
      <c r="KRB208" s="637"/>
      <c r="KRC208" s="637"/>
      <c r="KRD208" s="637"/>
      <c r="KRQ208" s="637"/>
      <c r="KRR208" s="637"/>
      <c r="KRS208" s="637"/>
      <c r="KSF208" s="637"/>
      <c r="KSG208" s="637"/>
      <c r="KSH208" s="637"/>
      <c r="KSU208" s="637"/>
      <c r="KSV208" s="637"/>
      <c r="KSW208" s="637"/>
      <c r="KTJ208" s="637"/>
      <c r="KTK208" s="637"/>
      <c r="KTL208" s="637"/>
      <c r="KTY208" s="637"/>
      <c r="KTZ208" s="637"/>
      <c r="KUA208" s="637"/>
      <c r="KUN208" s="637"/>
      <c r="KUO208" s="637"/>
      <c r="KUP208" s="637"/>
      <c r="KVC208" s="637"/>
      <c r="KVD208" s="637"/>
      <c r="KVE208" s="637"/>
      <c r="KVR208" s="637"/>
      <c r="KVS208" s="637"/>
      <c r="KVT208" s="637"/>
      <c r="KWG208" s="637"/>
      <c r="KWH208" s="637"/>
      <c r="KWI208" s="637"/>
      <c r="KWV208" s="637"/>
      <c r="KWW208" s="637"/>
      <c r="KWX208" s="637"/>
      <c r="KXK208" s="637"/>
      <c r="KXL208" s="637"/>
      <c r="KXM208" s="637"/>
      <c r="KXZ208" s="637"/>
      <c r="KYA208" s="637"/>
      <c r="KYB208" s="637"/>
      <c r="KYO208" s="637"/>
      <c r="KYP208" s="637"/>
      <c r="KYQ208" s="637"/>
      <c r="KZD208" s="637"/>
      <c r="KZE208" s="637"/>
      <c r="KZF208" s="637"/>
      <c r="KZS208" s="637"/>
      <c r="KZT208" s="637"/>
      <c r="KZU208" s="637"/>
      <c r="LAH208" s="637"/>
      <c r="LAI208" s="637"/>
      <c r="LAJ208" s="637"/>
      <c r="LAW208" s="637"/>
      <c r="LAX208" s="637"/>
      <c r="LAY208" s="637"/>
      <c r="LBL208" s="637"/>
      <c r="LBM208" s="637"/>
      <c r="LBN208" s="637"/>
      <c r="LCA208" s="637"/>
      <c r="LCB208" s="637"/>
      <c r="LCC208" s="637"/>
      <c r="LCP208" s="637"/>
      <c r="LCQ208" s="637"/>
      <c r="LCR208" s="637"/>
      <c r="LDE208" s="637"/>
      <c r="LDF208" s="637"/>
      <c r="LDG208" s="637"/>
      <c r="LDT208" s="637"/>
      <c r="LDU208" s="637"/>
      <c r="LDV208" s="637"/>
      <c r="LEI208" s="637"/>
      <c r="LEJ208" s="637"/>
      <c r="LEK208" s="637"/>
      <c r="LEX208" s="637"/>
      <c r="LEY208" s="637"/>
      <c r="LEZ208" s="637"/>
      <c r="LFM208" s="637"/>
      <c r="LFN208" s="637"/>
      <c r="LFO208" s="637"/>
      <c r="LGB208" s="637"/>
      <c r="LGC208" s="637"/>
      <c r="LGD208" s="637"/>
      <c r="LGQ208" s="637"/>
      <c r="LGR208" s="637"/>
      <c r="LGS208" s="637"/>
      <c r="LHF208" s="637"/>
      <c r="LHG208" s="637"/>
      <c r="LHH208" s="637"/>
      <c r="LHU208" s="637"/>
      <c r="LHV208" s="637"/>
      <c r="LHW208" s="637"/>
      <c r="LIJ208" s="637"/>
      <c r="LIK208" s="637"/>
      <c r="LIL208" s="637"/>
      <c r="LIY208" s="637"/>
      <c r="LIZ208" s="637"/>
      <c r="LJA208" s="637"/>
      <c r="LJN208" s="637"/>
      <c r="LJO208" s="637"/>
      <c r="LJP208" s="637"/>
      <c r="LKC208" s="637"/>
      <c r="LKD208" s="637"/>
      <c r="LKE208" s="637"/>
      <c r="LKR208" s="637"/>
      <c r="LKS208" s="637"/>
      <c r="LKT208" s="637"/>
      <c r="LLG208" s="637"/>
      <c r="LLH208" s="637"/>
      <c r="LLI208" s="637"/>
      <c r="LLV208" s="637"/>
      <c r="LLW208" s="637"/>
      <c r="LLX208" s="637"/>
      <c r="LMK208" s="637"/>
      <c r="LML208" s="637"/>
      <c r="LMM208" s="637"/>
      <c r="LMZ208" s="637"/>
      <c r="LNA208" s="637"/>
      <c r="LNB208" s="637"/>
      <c r="LNO208" s="637"/>
      <c r="LNP208" s="637"/>
      <c r="LNQ208" s="637"/>
      <c r="LOD208" s="637"/>
      <c r="LOE208" s="637"/>
      <c r="LOF208" s="637"/>
      <c r="LOS208" s="637"/>
      <c r="LOT208" s="637"/>
      <c r="LOU208" s="637"/>
      <c r="LPH208" s="637"/>
      <c r="LPI208" s="637"/>
      <c r="LPJ208" s="637"/>
      <c r="LPW208" s="637"/>
      <c r="LPX208" s="637"/>
      <c r="LPY208" s="637"/>
      <c r="LQL208" s="637"/>
      <c r="LQM208" s="637"/>
      <c r="LQN208" s="637"/>
      <c r="LRA208" s="637"/>
      <c r="LRB208" s="637"/>
      <c r="LRC208" s="637"/>
      <c r="LRP208" s="637"/>
      <c r="LRQ208" s="637"/>
      <c r="LRR208" s="637"/>
      <c r="LSE208" s="637"/>
      <c r="LSF208" s="637"/>
      <c r="LSG208" s="637"/>
      <c r="LST208" s="637"/>
      <c r="LSU208" s="637"/>
      <c r="LSV208" s="637"/>
      <c r="LTI208" s="637"/>
      <c r="LTJ208" s="637"/>
      <c r="LTK208" s="637"/>
      <c r="LTX208" s="637"/>
      <c r="LTY208" s="637"/>
      <c r="LTZ208" s="637"/>
      <c r="LUM208" s="637"/>
      <c r="LUN208" s="637"/>
      <c r="LUO208" s="637"/>
      <c r="LVB208" s="637"/>
      <c r="LVC208" s="637"/>
      <c r="LVD208" s="637"/>
      <c r="LVQ208" s="637"/>
      <c r="LVR208" s="637"/>
      <c r="LVS208" s="637"/>
      <c r="LWF208" s="637"/>
      <c r="LWG208" s="637"/>
      <c r="LWH208" s="637"/>
      <c r="LWU208" s="637"/>
      <c r="LWV208" s="637"/>
      <c r="LWW208" s="637"/>
      <c r="LXJ208" s="637"/>
      <c r="LXK208" s="637"/>
      <c r="LXL208" s="637"/>
      <c r="LXY208" s="637"/>
      <c r="LXZ208" s="637"/>
      <c r="LYA208" s="637"/>
      <c r="LYN208" s="637"/>
      <c r="LYO208" s="637"/>
      <c r="LYP208" s="637"/>
      <c r="LZC208" s="637"/>
      <c r="LZD208" s="637"/>
      <c r="LZE208" s="637"/>
      <c r="LZR208" s="637"/>
      <c r="LZS208" s="637"/>
      <c r="LZT208" s="637"/>
      <c r="MAG208" s="637"/>
      <c r="MAH208" s="637"/>
      <c r="MAI208" s="637"/>
      <c r="MAV208" s="637"/>
      <c r="MAW208" s="637"/>
      <c r="MAX208" s="637"/>
      <c r="MBK208" s="637"/>
      <c r="MBL208" s="637"/>
      <c r="MBM208" s="637"/>
      <c r="MBZ208" s="637"/>
      <c r="MCA208" s="637"/>
      <c r="MCB208" s="637"/>
      <c r="MCO208" s="637"/>
      <c r="MCP208" s="637"/>
      <c r="MCQ208" s="637"/>
      <c r="MDD208" s="637"/>
      <c r="MDE208" s="637"/>
      <c r="MDF208" s="637"/>
      <c r="MDS208" s="637"/>
      <c r="MDT208" s="637"/>
      <c r="MDU208" s="637"/>
      <c r="MEH208" s="637"/>
      <c r="MEI208" s="637"/>
      <c r="MEJ208" s="637"/>
      <c r="MEW208" s="637"/>
      <c r="MEX208" s="637"/>
      <c r="MEY208" s="637"/>
      <c r="MFL208" s="637"/>
      <c r="MFM208" s="637"/>
      <c r="MFN208" s="637"/>
      <c r="MGA208" s="637"/>
      <c r="MGB208" s="637"/>
      <c r="MGC208" s="637"/>
      <c r="MGP208" s="637"/>
      <c r="MGQ208" s="637"/>
      <c r="MGR208" s="637"/>
      <c r="MHE208" s="637"/>
      <c r="MHF208" s="637"/>
      <c r="MHG208" s="637"/>
      <c r="MHT208" s="637"/>
      <c r="MHU208" s="637"/>
      <c r="MHV208" s="637"/>
      <c r="MII208" s="637"/>
      <c r="MIJ208" s="637"/>
      <c r="MIK208" s="637"/>
      <c r="MIX208" s="637"/>
      <c r="MIY208" s="637"/>
      <c r="MIZ208" s="637"/>
      <c r="MJM208" s="637"/>
      <c r="MJN208" s="637"/>
      <c r="MJO208" s="637"/>
      <c r="MKB208" s="637"/>
      <c r="MKC208" s="637"/>
      <c r="MKD208" s="637"/>
      <c r="MKQ208" s="637"/>
      <c r="MKR208" s="637"/>
      <c r="MKS208" s="637"/>
      <c r="MLF208" s="637"/>
      <c r="MLG208" s="637"/>
      <c r="MLH208" s="637"/>
      <c r="MLU208" s="637"/>
      <c r="MLV208" s="637"/>
      <c r="MLW208" s="637"/>
      <c r="MMJ208" s="637"/>
      <c r="MMK208" s="637"/>
      <c r="MML208" s="637"/>
      <c r="MMY208" s="637"/>
      <c r="MMZ208" s="637"/>
      <c r="MNA208" s="637"/>
      <c r="MNN208" s="637"/>
      <c r="MNO208" s="637"/>
      <c r="MNP208" s="637"/>
      <c r="MOC208" s="637"/>
      <c r="MOD208" s="637"/>
      <c r="MOE208" s="637"/>
      <c r="MOR208" s="637"/>
      <c r="MOS208" s="637"/>
      <c r="MOT208" s="637"/>
      <c r="MPG208" s="637"/>
      <c r="MPH208" s="637"/>
      <c r="MPI208" s="637"/>
      <c r="MPV208" s="637"/>
      <c r="MPW208" s="637"/>
      <c r="MPX208" s="637"/>
      <c r="MQK208" s="637"/>
      <c r="MQL208" s="637"/>
      <c r="MQM208" s="637"/>
      <c r="MQZ208" s="637"/>
      <c r="MRA208" s="637"/>
      <c r="MRB208" s="637"/>
      <c r="MRO208" s="637"/>
      <c r="MRP208" s="637"/>
      <c r="MRQ208" s="637"/>
      <c r="MSD208" s="637"/>
      <c r="MSE208" s="637"/>
      <c r="MSF208" s="637"/>
      <c r="MSS208" s="637"/>
      <c r="MST208" s="637"/>
      <c r="MSU208" s="637"/>
      <c r="MTH208" s="637"/>
      <c r="MTI208" s="637"/>
      <c r="MTJ208" s="637"/>
      <c r="MTW208" s="637"/>
      <c r="MTX208" s="637"/>
      <c r="MTY208" s="637"/>
      <c r="MUL208" s="637"/>
      <c r="MUM208" s="637"/>
      <c r="MUN208" s="637"/>
      <c r="MVA208" s="637"/>
      <c r="MVB208" s="637"/>
      <c r="MVC208" s="637"/>
      <c r="MVP208" s="637"/>
      <c r="MVQ208" s="637"/>
      <c r="MVR208" s="637"/>
      <c r="MWE208" s="637"/>
      <c r="MWF208" s="637"/>
      <c r="MWG208" s="637"/>
      <c r="MWT208" s="637"/>
      <c r="MWU208" s="637"/>
      <c r="MWV208" s="637"/>
      <c r="MXI208" s="637"/>
      <c r="MXJ208" s="637"/>
      <c r="MXK208" s="637"/>
      <c r="MXX208" s="637"/>
      <c r="MXY208" s="637"/>
      <c r="MXZ208" s="637"/>
      <c r="MYM208" s="637"/>
      <c r="MYN208" s="637"/>
      <c r="MYO208" s="637"/>
      <c r="MZB208" s="637"/>
      <c r="MZC208" s="637"/>
      <c r="MZD208" s="637"/>
      <c r="MZQ208" s="637"/>
      <c r="MZR208" s="637"/>
      <c r="MZS208" s="637"/>
      <c r="NAF208" s="637"/>
      <c r="NAG208" s="637"/>
      <c r="NAH208" s="637"/>
      <c r="NAU208" s="637"/>
      <c r="NAV208" s="637"/>
      <c r="NAW208" s="637"/>
      <c r="NBJ208" s="637"/>
      <c r="NBK208" s="637"/>
      <c r="NBL208" s="637"/>
      <c r="NBY208" s="637"/>
      <c r="NBZ208" s="637"/>
      <c r="NCA208" s="637"/>
      <c r="NCN208" s="637"/>
      <c r="NCO208" s="637"/>
      <c r="NCP208" s="637"/>
      <c r="NDC208" s="637"/>
      <c r="NDD208" s="637"/>
      <c r="NDE208" s="637"/>
      <c r="NDR208" s="637"/>
      <c r="NDS208" s="637"/>
      <c r="NDT208" s="637"/>
      <c r="NEG208" s="637"/>
      <c r="NEH208" s="637"/>
      <c r="NEI208" s="637"/>
      <c r="NEV208" s="637"/>
      <c r="NEW208" s="637"/>
      <c r="NEX208" s="637"/>
      <c r="NFK208" s="637"/>
      <c r="NFL208" s="637"/>
      <c r="NFM208" s="637"/>
      <c r="NFZ208" s="637"/>
      <c r="NGA208" s="637"/>
      <c r="NGB208" s="637"/>
      <c r="NGO208" s="637"/>
      <c r="NGP208" s="637"/>
      <c r="NGQ208" s="637"/>
      <c r="NHD208" s="637"/>
      <c r="NHE208" s="637"/>
      <c r="NHF208" s="637"/>
      <c r="NHS208" s="637"/>
      <c r="NHT208" s="637"/>
      <c r="NHU208" s="637"/>
      <c r="NIH208" s="637"/>
      <c r="NII208" s="637"/>
      <c r="NIJ208" s="637"/>
      <c r="NIW208" s="637"/>
      <c r="NIX208" s="637"/>
      <c r="NIY208" s="637"/>
      <c r="NJL208" s="637"/>
      <c r="NJM208" s="637"/>
      <c r="NJN208" s="637"/>
      <c r="NKA208" s="637"/>
      <c r="NKB208" s="637"/>
      <c r="NKC208" s="637"/>
      <c r="NKP208" s="637"/>
      <c r="NKQ208" s="637"/>
      <c r="NKR208" s="637"/>
      <c r="NLE208" s="637"/>
      <c r="NLF208" s="637"/>
      <c r="NLG208" s="637"/>
      <c r="NLT208" s="637"/>
      <c r="NLU208" s="637"/>
      <c r="NLV208" s="637"/>
      <c r="NMI208" s="637"/>
      <c r="NMJ208" s="637"/>
      <c r="NMK208" s="637"/>
      <c r="NMX208" s="637"/>
      <c r="NMY208" s="637"/>
      <c r="NMZ208" s="637"/>
      <c r="NNM208" s="637"/>
      <c r="NNN208" s="637"/>
      <c r="NNO208" s="637"/>
      <c r="NOB208" s="637"/>
      <c r="NOC208" s="637"/>
      <c r="NOD208" s="637"/>
      <c r="NOQ208" s="637"/>
      <c r="NOR208" s="637"/>
      <c r="NOS208" s="637"/>
      <c r="NPF208" s="637"/>
      <c r="NPG208" s="637"/>
      <c r="NPH208" s="637"/>
      <c r="NPU208" s="637"/>
      <c r="NPV208" s="637"/>
      <c r="NPW208" s="637"/>
      <c r="NQJ208" s="637"/>
      <c r="NQK208" s="637"/>
      <c r="NQL208" s="637"/>
      <c r="NQY208" s="637"/>
      <c r="NQZ208" s="637"/>
      <c r="NRA208" s="637"/>
      <c r="NRN208" s="637"/>
      <c r="NRO208" s="637"/>
      <c r="NRP208" s="637"/>
      <c r="NSC208" s="637"/>
      <c r="NSD208" s="637"/>
      <c r="NSE208" s="637"/>
      <c r="NSR208" s="637"/>
      <c r="NSS208" s="637"/>
      <c r="NST208" s="637"/>
      <c r="NTG208" s="637"/>
      <c r="NTH208" s="637"/>
      <c r="NTI208" s="637"/>
      <c r="NTV208" s="637"/>
      <c r="NTW208" s="637"/>
      <c r="NTX208" s="637"/>
      <c r="NUK208" s="637"/>
      <c r="NUL208" s="637"/>
      <c r="NUM208" s="637"/>
      <c r="NUZ208" s="637"/>
      <c r="NVA208" s="637"/>
      <c r="NVB208" s="637"/>
      <c r="NVO208" s="637"/>
      <c r="NVP208" s="637"/>
      <c r="NVQ208" s="637"/>
      <c r="NWD208" s="637"/>
      <c r="NWE208" s="637"/>
      <c r="NWF208" s="637"/>
      <c r="NWS208" s="637"/>
      <c r="NWT208" s="637"/>
      <c r="NWU208" s="637"/>
      <c r="NXH208" s="637"/>
      <c r="NXI208" s="637"/>
      <c r="NXJ208" s="637"/>
      <c r="NXW208" s="637"/>
      <c r="NXX208" s="637"/>
      <c r="NXY208" s="637"/>
      <c r="NYL208" s="637"/>
      <c r="NYM208" s="637"/>
      <c r="NYN208" s="637"/>
      <c r="NZA208" s="637"/>
      <c r="NZB208" s="637"/>
      <c r="NZC208" s="637"/>
      <c r="NZP208" s="637"/>
      <c r="NZQ208" s="637"/>
      <c r="NZR208" s="637"/>
      <c r="OAE208" s="637"/>
      <c r="OAF208" s="637"/>
      <c r="OAG208" s="637"/>
      <c r="OAT208" s="637"/>
      <c r="OAU208" s="637"/>
      <c r="OAV208" s="637"/>
      <c r="OBI208" s="637"/>
      <c r="OBJ208" s="637"/>
      <c r="OBK208" s="637"/>
      <c r="OBX208" s="637"/>
      <c r="OBY208" s="637"/>
      <c r="OBZ208" s="637"/>
      <c r="OCM208" s="637"/>
      <c r="OCN208" s="637"/>
      <c r="OCO208" s="637"/>
      <c r="ODB208" s="637"/>
      <c r="ODC208" s="637"/>
      <c r="ODD208" s="637"/>
      <c r="ODQ208" s="637"/>
      <c r="ODR208" s="637"/>
      <c r="ODS208" s="637"/>
      <c r="OEF208" s="637"/>
      <c r="OEG208" s="637"/>
      <c r="OEH208" s="637"/>
      <c r="OEU208" s="637"/>
      <c r="OEV208" s="637"/>
      <c r="OEW208" s="637"/>
      <c r="OFJ208" s="637"/>
      <c r="OFK208" s="637"/>
      <c r="OFL208" s="637"/>
      <c r="OFY208" s="637"/>
      <c r="OFZ208" s="637"/>
      <c r="OGA208" s="637"/>
      <c r="OGN208" s="637"/>
      <c r="OGO208" s="637"/>
      <c r="OGP208" s="637"/>
      <c r="OHC208" s="637"/>
      <c r="OHD208" s="637"/>
      <c r="OHE208" s="637"/>
      <c r="OHR208" s="637"/>
      <c r="OHS208" s="637"/>
      <c r="OHT208" s="637"/>
      <c r="OIG208" s="637"/>
      <c r="OIH208" s="637"/>
      <c r="OII208" s="637"/>
      <c r="OIV208" s="637"/>
      <c r="OIW208" s="637"/>
      <c r="OIX208" s="637"/>
      <c r="OJK208" s="637"/>
      <c r="OJL208" s="637"/>
      <c r="OJM208" s="637"/>
      <c r="OJZ208" s="637"/>
      <c r="OKA208" s="637"/>
      <c r="OKB208" s="637"/>
      <c r="OKO208" s="637"/>
      <c r="OKP208" s="637"/>
      <c r="OKQ208" s="637"/>
      <c r="OLD208" s="637"/>
      <c r="OLE208" s="637"/>
      <c r="OLF208" s="637"/>
      <c r="OLS208" s="637"/>
      <c r="OLT208" s="637"/>
      <c r="OLU208" s="637"/>
      <c r="OMH208" s="637"/>
      <c r="OMI208" s="637"/>
      <c r="OMJ208" s="637"/>
      <c r="OMW208" s="637"/>
      <c r="OMX208" s="637"/>
      <c r="OMY208" s="637"/>
      <c r="ONL208" s="637"/>
      <c r="ONM208" s="637"/>
      <c r="ONN208" s="637"/>
      <c r="OOA208" s="637"/>
      <c r="OOB208" s="637"/>
      <c r="OOC208" s="637"/>
      <c r="OOP208" s="637"/>
      <c r="OOQ208" s="637"/>
      <c r="OOR208" s="637"/>
      <c r="OPE208" s="637"/>
      <c r="OPF208" s="637"/>
      <c r="OPG208" s="637"/>
      <c r="OPT208" s="637"/>
      <c r="OPU208" s="637"/>
      <c r="OPV208" s="637"/>
      <c r="OQI208" s="637"/>
      <c r="OQJ208" s="637"/>
      <c r="OQK208" s="637"/>
      <c r="OQX208" s="637"/>
      <c r="OQY208" s="637"/>
      <c r="OQZ208" s="637"/>
      <c r="ORM208" s="637"/>
      <c r="ORN208" s="637"/>
      <c r="ORO208" s="637"/>
      <c r="OSB208" s="637"/>
      <c r="OSC208" s="637"/>
      <c r="OSD208" s="637"/>
      <c r="OSQ208" s="637"/>
      <c r="OSR208" s="637"/>
      <c r="OSS208" s="637"/>
      <c r="OTF208" s="637"/>
      <c r="OTG208" s="637"/>
      <c r="OTH208" s="637"/>
      <c r="OTU208" s="637"/>
      <c r="OTV208" s="637"/>
      <c r="OTW208" s="637"/>
      <c r="OUJ208" s="637"/>
      <c r="OUK208" s="637"/>
      <c r="OUL208" s="637"/>
      <c r="OUY208" s="637"/>
      <c r="OUZ208" s="637"/>
      <c r="OVA208" s="637"/>
      <c r="OVN208" s="637"/>
      <c r="OVO208" s="637"/>
      <c r="OVP208" s="637"/>
      <c r="OWC208" s="637"/>
      <c r="OWD208" s="637"/>
      <c r="OWE208" s="637"/>
      <c r="OWR208" s="637"/>
      <c r="OWS208" s="637"/>
      <c r="OWT208" s="637"/>
      <c r="OXG208" s="637"/>
      <c r="OXH208" s="637"/>
      <c r="OXI208" s="637"/>
      <c r="OXV208" s="637"/>
      <c r="OXW208" s="637"/>
      <c r="OXX208" s="637"/>
      <c r="OYK208" s="637"/>
      <c r="OYL208" s="637"/>
      <c r="OYM208" s="637"/>
      <c r="OYZ208" s="637"/>
      <c r="OZA208" s="637"/>
      <c r="OZB208" s="637"/>
      <c r="OZO208" s="637"/>
      <c r="OZP208" s="637"/>
      <c r="OZQ208" s="637"/>
      <c r="PAD208" s="637"/>
      <c r="PAE208" s="637"/>
      <c r="PAF208" s="637"/>
      <c r="PAS208" s="637"/>
      <c r="PAT208" s="637"/>
      <c r="PAU208" s="637"/>
      <c r="PBH208" s="637"/>
      <c r="PBI208" s="637"/>
      <c r="PBJ208" s="637"/>
      <c r="PBW208" s="637"/>
      <c r="PBX208" s="637"/>
      <c r="PBY208" s="637"/>
      <c r="PCL208" s="637"/>
      <c r="PCM208" s="637"/>
      <c r="PCN208" s="637"/>
      <c r="PDA208" s="637"/>
      <c r="PDB208" s="637"/>
      <c r="PDC208" s="637"/>
      <c r="PDP208" s="637"/>
      <c r="PDQ208" s="637"/>
      <c r="PDR208" s="637"/>
      <c r="PEE208" s="637"/>
      <c r="PEF208" s="637"/>
      <c r="PEG208" s="637"/>
      <c r="PET208" s="637"/>
      <c r="PEU208" s="637"/>
      <c r="PEV208" s="637"/>
      <c r="PFI208" s="637"/>
      <c r="PFJ208" s="637"/>
      <c r="PFK208" s="637"/>
      <c r="PFX208" s="637"/>
      <c r="PFY208" s="637"/>
      <c r="PFZ208" s="637"/>
      <c r="PGM208" s="637"/>
      <c r="PGN208" s="637"/>
      <c r="PGO208" s="637"/>
      <c r="PHB208" s="637"/>
      <c r="PHC208" s="637"/>
      <c r="PHD208" s="637"/>
      <c r="PHQ208" s="637"/>
      <c r="PHR208" s="637"/>
      <c r="PHS208" s="637"/>
      <c r="PIF208" s="637"/>
      <c r="PIG208" s="637"/>
      <c r="PIH208" s="637"/>
      <c r="PIU208" s="637"/>
      <c r="PIV208" s="637"/>
      <c r="PIW208" s="637"/>
      <c r="PJJ208" s="637"/>
      <c r="PJK208" s="637"/>
      <c r="PJL208" s="637"/>
      <c r="PJY208" s="637"/>
      <c r="PJZ208" s="637"/>
      <c r="PKA208" s="637"/>
      <c r="PKN208" s="637"/>
      <c r="PKO208" s="637"/>
      <c r="PKP208" s="637"/>
      <c r="PLC208" s="637"/>
      <c r="PLD208" s="637"/>
      <c r="PLE208" s="637"/>
      <c r="PLR208" s="637"/>
      <c r="PLS208" s="637"/>
      <c r="PLT208" s="637"/>
      <c r="PMG208" s="637"/>
      <c r="PMH208" s="637"/>
      <c r="PMI208" s="637"/>
      <c r="PMV208" s="637"/>
      <c r="PMW208" s="637"/>
      <c r="PMX208" s="637"/>
      <c r="PNK208" s="637"/>
      <c r="PNL208" s="637"/>
      <c r="PNM208" s="637"/>
      <c r="PNZ208" s="637"/>
      <c r="POA208" s="637"/>
      <c r="POB208" s="637"/>
      <c r="POO208" s="637"/>
      <c r="POP208" s="637"/>
      <c r="POQ208" s="637"/>
      <c r="PPD208" s="637"/>
      <c r="PPE208" s="637"/>
      <c r="PPF208" s="637"/>
      <c r="PPS208" s="637"/>
      <c r="PPT208" s="637"/>
      <c r="PPU208" s="637"/>
      <c r="PQH208" s="637"/>
      <c r="PQI208" s="637"/>
      <c r="PQJ208" s="637"/>
      <c r="PQW208" s="637"/>
      <c r="PQX208" s="637"/>
      <c r="PQY208" s="637"/>
      <c r="PRL208" s="637"/>
      <c r="PRM208" s="637"/>
      <c r="PRN208" s="637"/>
      <c r="PSA208" s="637"/>
      <c r="PSB208" s="637"/>
      <c r="PSC208" s="637"/>
      <c r="PSP208" s="637"/>
      <c r="PSQ208" s="637"/>
      <c r="PSR208" s="637"/>
      <c r="PTE208" s="637"/>
      <c r="PTF208" s="637"/>
      <c r="PTG208" s="637"/>
      <c r="PTT208" s="637"/>
      <c r="PTU208" s="637"/>
      <c r="PTV208" s="637"/>
      <c r="PUI208" s="637"/>
      <c r="PUJ208" s="637"/>
      <c r="PUK208" s="637"/>
      <c r="PUX208" s="637"/>
      <c r="PUY208" s="637"/>
      <c r="PUZ208" s="637"/>
      <c r="PVM208" s="637"/>
      <c r="PVN208" s="637"/>
      <c r="PVO208" s="637"/>
      <c r="PWB208" s="637"/>
      <c r="PWC208" s="637"/>
      <c r="PWD208" s="637"/>
      <c r="PWQ208" s="637"/>
      <c r="PWR208" s="637"/>
      <c r="PWS208" s="637"/>
      <c r="PXF208" s="637"/>
      <c r="PXG208" s="637"/>
      <c r="PXH208" s="637"/>
      <c r="PXU208" s="637"/>
      <c r="PXV208" s="637"/>
      <c r="PXW208" s="637"/>
      <c r="PYJ208" s="637"/>
      <c r="PYK208" s="637"/>
      <c r="PYL208" s="637"/>
      <c r="PYY208" s="637"/>
      <c r="PYZ208" s="637"/>
      <c r="PZA208" s="637"/>
      <c r="PZN208" s="637"/>
      <c r="PZO208" s="637"/>
      <c r="PZP208" s="637"/>
      <c r="QAC208" s="637"/>
      <c r="QAD208" s="637"/>
      <c r="QAE208" s="637"/>
      <c r="QAR208" s="637"/>
      <c r="QAS208" s="637"/>
      <c r="QAT208" s="637"/>
      <c r="QBG208" s="637"/>
      <c r="QBH208" s="637"/>
      <c r="QBI208" s="637"/>
      <c r="QBV208" s="637"/>
      <c r="QBW208" s="637"/>
      <c r="QBX208" s="637"/>
      <c r="QCK208" s="637"/>
      <c r="QCL208" s="637"/>
      <c r="QCM208" s="637"/>
      <c r="QCZ208" s="637"/>
      <c r="QDA208" s="637"/>
      <c r="QDB208" s="637"/>
      <c r="QDO208" s="637"/>
      <c r="QDP208" s="637"/>
      <c r="QDQ208" s="637"/>
      <c r="QED208" s="637"/>
      <c r="QEE208" s="637"/>
      <c r="QEF208" s="637"/>
      <c r="QES208" s="637"/>
      <c r="QET208" s="637"/>
      <c r="QEU208" s="637"/>
      <c r="QFH208" s="637"/>
      <c r="QFI208" s="637"/>
      <c r="QFJ208" s="637"/>
      <c r="QFW208" s="637"/>
      <c r="QFX208" s="637"/>
      <c r="QFY208" s="637"/>
      <c r="QGL208" s="637"/>
      <c r="QGM208" s="637"/>
      <c r="QGN208" s="637"/>
      <c r="QHA208" s="637"/>
      <c r="QHB208" s="637"/>
      <c r="QHC208" s="637"/>
      <c r="QHP208" s="637"/>
      <c r="QHQ208" s="637"/>
      <c r="QHR208" s="637"/>
      <c r="QIE208" s="637"/>
      <c r="QIF208" s="637"/>
      <c r="QIG208" s="637"/>
      <c r="QIT208" s="637"/>
      <c r="QIU208" s="637"/>
      <c r="QIV208" s="637"/>
      <c r="QJI208" s="637"/>
      <c r="QJJ208" s="637"/>
      <c r="QJK208" s="637"/>
      <c r="QJX208" s="637"/>
      <c r="QJY208" s="637"/>
      <c r="QJZ208" s="637"/>
      <c r="QKM208" s="637"/>
      <c r="QKN208" s="637"/>
      <c r="QKO208" s="637"/>
      <c r="QLB208" s="637"/>
      <c r="QLC208" s="637"/>
      <c r="QLD208" s="637"/>
      <c r="QLQ208" s="637"/>
      <c r="QLR208" s="637"/>
      <c r="QLS208" s="637"/>
      <c r="QMF208" s="637"/>
      <c r="QMG208" s="637"/>
      <c r="QMH208" s="637"/>
      <c r="QMU208" s="637"/>
      <c r="QMV208" s="637"/>
      <c r="QMW208" s="637"/>
      <c r="QNJ208" s="637"/>
      <c r="QNK208" s="637"/>
      <c r="QNL208" s="637"/>
      <c r="QNY208" s="637"/>
      <c r="QNZ208" s="637"/>
      <c r="QOA208" s="637"/>
      <c r="QON208" s="637"/>
      <c r="QOO208" s="637"/>
      <c r="QOP208" s="637"/>
      <c r="QPC208" s="637"/>
      <c r="QPD208" s="637"/>
      <c r="QPE208" s="637"/>
      <c r="QPR208" s="637"/>
      <c r="QPS208" s="637"/>
      <c r="QPT208" s="637"/>
      <c r="QQG208" s="637"/>
      <c r="QQH208" s="637"/>
      <c r="QQI208" s="637"/>
      <c r="QQV208" s="637"/>
      <c r="QQW208" s="637"/>
      <c r="QQX208" s="637"/>
      <c r="QRK208" s="637"/>
      <c r="QRL208" s="637"/>
      <c r="QRM208" s="637"/>
      <c r="QRZ208" s="637"/>
      <c r="QSA208" s="637"/>
      <c r="QSB208" s="637"/>
      <c r="QSO208" s="637"/>
      <c r="QSP208" s="637"/>
      <c r="QSQ208" s="637"/>
      <c r="QTD208" s="637"/>
      <c r="QTE208" s="637"/>
      <c r="QTF208" s="637"/>
      <c r="QTS208" s="637"/>
      <c r="QTT208" s="637"/>
      <c r="QTU208" s="637"/>
      <c r="QUH208" s="637"/>
      <c r="QUI208" s="637"/>
      <c r="QUJ208" s="637"/>
      <c r="QUW208" s="637"/>
      <c r="QUX208" s="637"/>
      <c r="QUY208" s="637"/>
      <c r="QVL208" s="637"/>
      <c r="QVM208" s="637"/>
      <c r="QVN208" s="637"/>
      <c r="QWA208" s="637"/>
      <c r="QWB208" s="637"/>
      <c r="QWC208" s="637"/>
      <c r="QWP208" s="637"/>
      <c r="QWQ208" s="637"/>
      <c r="QWR208" s="637"/>
      <c r="QXE208" s="637"/>
      <c r="QXF208" s="637"/>
      <c r="QXG208" s="637"/>
      <c r="QXT208" s="637"/>
      <c r="QXU208" s="637"/>
      <c r="QXV208" s="637"/>
      <c r="QYI208" s="637"/>
      <c r="QYJ208" s="637"/>
      <c r="QYK208" s="637"/>
      <c r="QYX208" s="637"/>
      <c r="QYY208" s="637"/>
      <c r="QYZ208" s="637"/>
      <c r="QZM208" s="637"/>
      <c r="QZN208" s="637"/>
      <c r="QZO208" s="637"/>
      <c r="RAB208" s="637"/>
      <c r="RAC208" s="637"/>
      <c r="RAD208" s="637"/>
      <c r="RAQ208" s="637"/>
      <c r="RAR208" s="637"/>
      <c r="RAS208" s="637"/>
      <c r="RBF208" s="637"/>
      <c r="RBG208" s="637"/>
      <c r="RBH208" s="637"/>
      <c r="RBU208" s="637"/>
      <c r="RBV208" s="637"/>
      <c r="RBW208" s="637"/>
      <c r="RCJ208" s="637"/>
      <c r="RCK208" s="637"/>
      <c r="RCL208" s="637"/>
      <c r="RCY208" s="637"/>
      <c r="RCZ208" s="637"/>
      <c r="RDA208" s="637"/>
      <c r="RDN208" s="637"/>
      <c r="RDO208" s="637"/>
      <c r="RDP208" s="637"/>
      <c r="REC208" s="637"/>
      <c r="RED208" s="637"/>
      <c r="REE208" s="637"/>
      <c r="RER208" s="637"/>
      <c r="RES208" s="637"/>
      <c r="RET208" s="637"/>
      <c r="RFG208" s="637"/>
      <c r="RFH208" s="637"/>
      <c r="RFI208" s="637"/>
      <c r="RFV208" s="637"/>
      <c r="RFW208" s="637"/>
      <c r="RFX208" s="637"/>
      <c r="RGK208" s="637"/>
      <c r="RGL208" s="637"/>
      <c r="RGM208" s="637"/>
      <c r="RGZ208" s="637"/>
      <c r="RHA208" s="637"/>
      <c r="RHB208" s="637"/>
      <c r="RHO208" s="637"/>
      <c r="RHP208" s="637"/>
      <c r="RHQ208" s="637"/>
      <c r="RID208" s="637"/>
      <c r="RIE208" s="637"/>
      <c r="RIF208" s="637"/>
      <c r="RIS208" s="637"/>
      <c r="RIT208" s="637"/>
      <c r="RIU208" s="637"/>
      <c r="RJH208" s="637"/>
      <c r="RJI208" s="637"/>
      <c r="RJJ208" s="637"/>
      <c r="RJW208" s="637"/>
      <c r="RJX208" s="637"/>
      <c r="RJY208" s="637"/>
      <c r="RKL208" s="637"/>
      <c r="RKM208" s="637"/>
      <c r="RKN208" s="637"/>
      <c r="RLA208" s="637"/>
      <c r="RLB208" s="637"/>
      <c r="RLC208" s="637"/>
      <c r="RLP208" s="637"/>
      <c r="RLQ208" s="637"/>
      <c r="RLR208" s="637"/>
      <c r="RME208" s="637"/>
      <c r="RMF208" s="637"/>
      <c r="RMG208" s="637"/>
      <c r="RMT208" s="637"/>
      <c r="RMU208" s="637"/>
      <c r="RMV208" s="637"/>
      <c r="RNI208" s="637"/>
      <c r="RNJ208" s="637"/>
      <c r="RNK208" s="637"/>
      <c r="RNX208" s="637"/>
      <c r="RNY208" s="637"/>
      <c r="RNZ208" s="637"/>
      <c r="ROM208" s="637"/>
      <c r="RON208" s="637"/>
      <c r="ROO208" s="637"/>
      <c r="RPB208" s="637"/>
      <c r="RPC208" s="637"/>
      <c r="RPD208" s="637"/>
      <c r="RPQ208" s="637"/>
      <c r="RPR208" s="637"/>
      <c r="RPS208" s="637"/>
      <c r="RQF208" s="637"/>
      <c r="RQG208" s="637"/>
      <c r="RQH208" s="637"/>
      <c r="RQU208" s="637"/>
      <c r="RQV208" s="637"/>
      <c r="RQW208" s="637"/>
      <c r="RRJ208" s="637"/>
      <c r="RRK208" s="637"/>
      <c r="RRL208" s="637"/>
      <c r="RRY208" s="637"/>
      <c r="RRZ208" s="637"/>
      <c r="RSA208" s="637"/>
      <c r="RSN208" s="637"/>
      <c r="RSO208" s="637"/>
      <c r="RSP208" s="637"/>
      <c r="RTC208" s="637"/>
      <c r="RTD208" s="637"/>
      <c r="RTE208" s="637"/>
      <c r="RTR208" s="637"/>
      <c r="RTS208" s="637"/>
      <c r="RTT208" s="637"/>
      <c r="RUG208" s="637"/>
      <c r="RUH208" s="637"/>
      <c r="RUI208" s="637"/>
      <c r="RUV208" s="637"/>
      <c r="RUW208" s="637"/>
      <c r="RUX208" s="637"/>
      <c r="RVK208" s="637"/>
      <c r="RVL208" s="637"/>
      <c r="RVM208" s="637"/>
      <c r="RVZ208" s="637"/>
      <c r="RWA208" s="637"/>
      <c r="RWB208" s="637"/>
      <c r="RWO208" s="637"/>
      <c r="RWP208" s="637"/>
      <c r="RWQ208" s="637"/>
      <c r="RXD208" s="637"/>
      <c r="RXE208" s="637"/>
      <c r="RXF208" s="637"/>
      <c r="RXS208" s="637"/>
      <c r="RXT208" s="637"/>
      <c r="RXU208" s="637"/>
      <c r="RYH208" s="637"/>
      <c r="RYI208" s="637"/>
      <c r="RYJ208" s="637"/>
      <c r="RYW208" s="637"/>
      <c r="RYX208" s="637"/>
      <c r="RYY208" s="637"/>
      <c r="RZL208" s="637"/>
      <c r="RZM208" s="637"/>
      <c r="RZN208" s="637"/>
      <c r="SAA208" s="637"/>
      <c r="SAB208" s="637"/>
      <c r="SAC208" s="637"/>
      <c r="SAP208" s="637"/>
      <c r="SAQ208" s="637"/>
      <c r="SAR208" s="637"/>
      <c r="SBE208" s="637"/>
      <c r="SBF208" s="637"/>
      <c r="SBG208" s="637"/>
      <c r="SBT208" s="637"/>
      <c r="SBU208" s="637"/>
      <c r="SBV208" s="637"/>
      <c r="SCI208" s="637"/>
      <c r="SCJ208" s="637"/>
      <c r="SCK208" s="637"/>
      <c r="SCX208" s="637"/>
      <c r="SCY208" s="637"/>
      <c r="SCZ208" s="637"/>
      <c r="SDM208" s="637"/>
      <c r="SDN208" s="637"/>
      <c r="SDO208" s="637"/>
      <c r="SEB208" s="637"/>
      <c r="SEC208" s="637"/>
      <c r="SED208" s="637"/>
      <c r="SEQ208" s="637"/>
      <c r="SER208" s="637"/>
      <c r="SES208" s="637"/>
      <c r="SFF208" s="637"/>
      <c r="SFG208" s="637"/>
      <c r="SFH208" s="637"/>
      <c r="SFU208" s="637"/>
      <c r="SFV208" s="637"/>
      <c r="SFW208" s="637"/>
      <c r="SGJ208" s="637"/>
      <c r="SGK208" s="637"/>
      <c r="SGL208" s="637"/>
      <c r="SGY208" s="637"/>
      <c r="SGZ208" s="637"/>
      <c r="SHA208" s="637"/>
      <c r="SHN208" s="637"/>
      <c r="SHO208" s="637"/>
      <c r="SHP208" s="637"/>
      <c r="SIC208" s="637"/>
      <c r="SID208" s="637"/>
      <c r="SIE208" s="637"/>
      <c r="SIR208" s="637"/>
      <c r="SIS208" s="637"/>
      <c r="SIT208" s="637"/>
      <c r="SJG208" s="637"/>
      <c r="SJH208" s="637"/>
      <c r="SJI208" s="637"/>
      <c r="SJV208" s="637"/>
      <c r="SJW208" s="637"/>
      <c r="SJX208" s="637"/>
      <c r="SKK208" s="637"/>
      <c r="SKL208" s="637"/>
      <c r="SKM208" s="637"/>
      <c r="SKZ208" s="637"/>
      <c r="SLA208" s="637"/>
      <c r="SLB208" s="637"/>
      <c r="SLO208" s="637"/>
      <c r="SLP208" s="637"/>
      <c r="SLQ208" s="637"/>
      <c r="SMD208" s="637"/>
      <c r="SME208" s="637"/>
      <c r="SMF208" s="637"/>
      <c r="SMS208" s="637"/>
      <c r="SMT208" s="637"/>
      <c r="SMU208" s="637"/>
      <c r="SNH208" s="637"/>
      <c r="SNI208" s="637"/>
      <c r="SNJ208" s="637"/>
      <c r="SNW208" s="637"/>
      <c r="SNX208" s="637"/>
      <c r="SNY208" s="637"/>
      <c r="SOL208" s="637"/>
      <c r="SOM208" s="637"/>
      <c r="SON208" s="637"/>
      <c r="SPA208" s="637"/>
      <c r="SPB208" s="637"/>
      <c r="SPC208" s="637"/>
      <c r="SPP208" s="637"/>
      <c r="SPQ208" s="637"/>
      <c r="SPR208" s="637"/>
      <c r="SQE208" s="637"/>
      <c r="SQF208" s="637"/>
      <c r="SQG208" s="637"/>
      <c r="SQT208" s="637"/>
      <c r="SQU208" s="637"/>
      <c r="SQV208" s="637"/>
      <c r="SRI208" s="637"/>
      <c r="SRJ208" s="637"/>
      <c r="SRK208" s="637"/>
      <c r="SRX208" s="637"/>
      <c r="SRY208" s="637"/>
      <c r="SRZ208" s="637"/>
      <c r="SSM208" s="637"/>
      <c r="SSN208" s="637"/>
      <c r="SSO208" s="637"/>
      <c r="STB208" s="637"/>
      <c r="STC208" s="637"/>
      <c r="STD208" s="637"/>
      <c r="STQ208" s="637"/>
      <c r="STR208" s="637"/>
      <c r="STS208" s="637"/>
      <c r="SUF208" s="637"/>
      <c r="SUG208" s="637"/>
      <c r="SUH208" s="637"/>
      <c r="SUU208" s="637"/>
      <c r="SUV208" s="637"/>
      <c r="SUW208" s="637"/>
      <c r="SVJ208" s="637"/>
      <c r="SVK208" s="637"/>
      <c r="SVL208" s="637"/>
      <c r="SVY208" s="637"/>
      <c r="SVZ208" s="637"/>
      <c r="SWA208" s="637"/>
      <c r="SWN208" s="637"/>
      <c r="SWO208" s="637"/>
      <c r="SWP208" s="637"/>
      <c r="SXC208" s="637"/>
      <c r="SXD208" s="637"/>
      <c r="SXE208" s="637"/>
      <c r="SXR208" s="637"/>
      <c r="SXS208" s="637"/>
      <c r="SXT208" s="637"/>
      <c r="SYG208" s="637"/>
      <c r="SYH208" s="637"/>
      <c r="SYI208" s="637"/>
      <c r="SYV208" s="637"/>
      <c r="SYW208" s="637"/>
      <c r="SYX208" s="637"/>
      <c r="SZK208" s="637"/>
      <c r="SZL208" s="637"/>
      <c r="SZM208" s="637"/>
      <c r="SZZ208" s="637"/>
      <c r="TAA208" s="637"/>
      <c r="TAB208" s="637"/>
      <c r="TAO208" s="637"/>
      <c r="TAP208" s="637"/>
      <c r="TAQ208" s="637"/>
      <c r="TBD208" s="637"/>
      <c r="TBE208" s="637"/>
      <c r="TBF208" s="637"/>
      <c r="TBS208" s="637"/>
      <c r="TBT208" s="637"/>
      <c r="TBU208" s="637"/>
      <c r="TCH208" s="637"/>
      <c r="TCI208" s="637"/>
      <c r="TCJ208" s="637"/>
      <c r="TCW208" s="637"/>
      <c r="TCX208" s="637"/>
      <c r="TCY208" s="637"/>
      <c r="TDL208" s="637"/>
      <c r="TDM208" s="637"/>
      <c r="TDN208" s="637"/>
      <c r="TEA208" s="637"/>
      <c r="TEB208" s="637"/>
      <c r="TEC208" s="637"/>
      <c r="TEP208" s="637"/>
      <c r="TEQ208" s="637"/>
      <c r="TER208" s="637"/>
      <c r="TFE208" s="637"/>
      <c r="TFF208" s="637"/>
      <c r="TFG208" s="637"/>
      <c r="TFT208" s="637"/>
      <c r="TFU208" s="637"/>
      <c r="TFV208" s="637"/>
      <c r="TGI208" s="637"/>
      <c r="TGJ208" s="637"/>
      <c r="TGK208" s="637"/>
      <c r="TGX208" s="637"/>
      <c r="TGY208" s="637"/>
      <c r="TGZ208" s="637"/>
      <c r="THM208" s="637"/>
      <c r="THN208" s="637"/>
      <c r="THO208" s="637"/>
      <c r="TIB208" s="637"/>
      <c r="TIC208" s="637"/>
      <c r="TID208" s="637"/>
      <c r="TIQ208" s="637"/>
      <c r="TIR208" s="637"/>
      <c r="TIS208" s="637"/>
      <c r="TJF208" s="637"/>
      <c r="TJG208" s="637"/>
      <c r="TJH208" s="637"/>
      <c r="TJU208" s="637"/>
      <c r="TJV208" s="637"/>
      <c r="TJW208" s="637"/>
      <c r="TKJ208" s="637"/>
      <c r="TKK208" s="637"/>
      <c r="TKL208" s="637"/>
      <c r="TKY208" s="637"/>
      <c r="TKZ208" s="637"/>
      <c r="TLA208" s="637"/>
      <c r="TLN208" s="637"/>
      <c r="TLO208" s="637"/>
      <c r="TLP208" s="637"/>
      <c r="TMC208" s="637"/>
      <c r="TMD208" s="637"/>
      <c r="TME208" s="637"/>
      <c r="TMR208" s="637"/>
      <c r="TMS208" s="637"/>
      <c r="TMT208" s="637"/>
      <c r="TNG208" s="637"/>
      <c r="TNH208" s="637"/>
      <c r="TNI208" s="637"/>
      <c r="TNV208" s="637"/>
      <c r="TNW208" s="637"/>
      <c r="TNX208" s="637"/>
      <c r="TOK208" s="637"/>
      <c r="TOL208" s="637"/>
      <c r="TOM208" s="637"/>
      <c r="TOZ208" s="637"/>
      <c r="TPA208" s="637"/>
      <c r="TPB208" s="637"/>
      <c r="TPO208" s="637"/>
      <c r="TPP208" s="637"/>
      <c r="TPQ208" s="637"/>
      <c r="TQD208" s="637"/>
      <c r="TQE208" s="637"/>
      <c r="TQF208" s="637"/>
      <c r="TQS208" s="637"/>
      <c r="TQT208" s="637"/>
      <c r="TQU208" s="637"/>
      <c r="TRH208" s="637"/>
      <c r="TRI208" s="637"/>
      <c r="TRJ208" s="637"/>
      <c r="TRW208" s="637"/>
      <c r="TRX208" s="637"/>
      <c r="TRY208" s="637"/>
      <c r="TSL208" s="637"/>
      <c r="TSM208" s="637"/>
      <c r="TSN208" s="637"/>
      <c r="TTA208" s="637"/>
      <c r="TTB208" s="637"/>
      <c r="TTC208" s="637"/>
      <c r="TTP208" s="637"/>
      <c r="TTQ208" s="637"/>
      <c r="TTR208" s="637"/>
      <c r="TUE208" s="637"/>
      <c r="TUF208" s="637"/>
      <c r="TUG208" s="637"/>
      <c r="TUT208" s="637"/>
      <c r="TUU208" s="637"/>
      <c r="TUV208" s="637"/>
      <c r="TVI208" s="637"/>
      <c r="TVJ208" s="637"/>
      <c r="TVK208" s="637"/>
      <c r="TVX208" s="637"/>
      <c r="TVY208" s="637"/>
      <c r="TVZ208" s="637"/>
      <c r="TWM208" s="637"/>
      <c r="TWN208" s="637"/>
      <c r="TWO208" s="637"/>
      <c r="TXB208" s="637"/>
      <c r="TXC208" s="637"/>
      <c r="TXD208" s="637"/>
      <c r="TXQ208" s="637"/>
      <c r="TXR208" s="637"/>
      <c r="TXS208" s="637"/>
      <c r="TYF208" s="637"/>
      <c r="TYG208" s="637"/>
      <c r="TYH208" s="637"/>
      <c r="TYU208" s="637"/>
      <c r="TYV208" s="637"/>
      <c r="TYW208" s="637"/>
      <c r="TZJ208" s="637"/>
      <c r="TZK208" s="637"/>
      <c r="TZL208" s="637"/>
      <c r="TZY208" s="637"/>
      <c r="TZZ208" s="637"/>
      <c r="UAA208" s="637"/>
      <c r="UAN208" s="637"/>
      <c r="UAO208" s="637"/>
      <c r="UAP208" s="637"/>
      <c r="UBC208" s="637"/>
      <c r="UBD208" s="637"/>
      <c r="UBE208" s="637"/>
      <c r="UBR208" s="637"/>
      <c r="UBS208" s="637"/>
      <c r="UBT208" s="637"/>
      <c r="UCG208" s="637"/>
      <c r="UCH208" s="637"/>
      <c r="UCI208" s="637"/>
      <c r="UCV208" s="637"/>
      <c r="UCW208" s="637"/>
      <c r="UCX208" s="637"/>
      <c r="UDK208" s="637"/>
      <c r="UDL208" s="637"/>
      <c r="UDM208" s="637"/>
      <c r="UDZ208" s="637"/>
      <c r="UEA208" s="637"/>
      <c r="UEB208" s="637"/>
      <c r="UEO208" s="637"/>
      <c r="UEP208" s="637"/>
      <c r="UEQ208" s="637"/>
      <c r="UFD208" s="637"/>
      <c r="UFE208" s="637"/>
      <c r="UFF208" s="637"/>
      <c r="UFS208" s="637"/>
      <c r="UFT208" s="637"/>
      <c r="UFU208" s="637"/>
      <c r="UGH208" s="637"/>
      <c r="UGI208" s="637"/>
      <c r="UGJ208" s="637"/>
      <c r="UGW208" s="637"/>
      <c r="UGX208" s="637"/>
      <c r="UGY208" s="637"/>
      <c r="UHL208" s="637"/>
      <c r="UHM208" s="637"/>
      <c r="UHN208" s="637"/>
      <c r="UIA208" s="637"/>
      <c r="UIB208" s="637"/>
      <c r="UIC208" s="637"/>
      <c r="UIP208" s="637"/>
      <c r="UIQ208" s="637"/>
      <c r="UIR208" s="637"/>
      <c r="UJE208" s="637"/>
      <c r="UJF208" s="637"/>
      <c r="UJG208" s="637"/>
      <c r="UJT208" s="637"/>
      <c r="UJU208" s="637"/>
      <c r="UJV208" s="637"/>
      <c r="UKI208" s="637"/>
      <c r="UKJ208" s="637"/>
      <c r="UKK208" s="637"/>
      <c r="UKX208" s="637"/>
      <c r="UKY208" s="637"/>
      <c r="UKZ208" s="637"/>
      <c r="ULM208" s="637"/>
      <c r="ULN208" s="637"/>
      <c r="ULO208" s="637"/>
      <c r="UMB208" s="637"/>
      <c r="UMC208" s="637"/>
      <c r="UMD208" s="637"/>
      <c r="UMQ208" s="637"/>
      <c r="UMR208" s="637"/>
      <c r="UMS208" s="637"/>
      <c r="UNF208" s="637"/>
      <c r="UNG208" s="637"/>
      <c r="UNH208" s="637"/>
      <c r="UNU208" s="637"/>
      <c r="UNV208" s="637"/>
      <c r="UNW208" s="637"/>
      <c r="UOJ208" s="637"/>
      <c r="UOK208" s="637"/>
      <c r="UOL208" s="637"/>
      <c r="UOY208" s="637"/>
      <c r="UOZ208" s="637"/>
      <c r="UPA208" s="637"/>
      <c r="UPN208" s="637"/>
      <c r="UPO208" s="637"/>
      <c r="UPP208" s="637"/>
      <c r="UQC208" s="637"/>
      <c r="UQD208" s="637"/>
      <c r="UQE208" s="637"/>
      <c r="UQR208" s="637"/>
      <c r="UQS208" s="637"/>
      <c r="UQT208" s="637"/>
      <c r="URG208" s="637"/>
      <c r="URH208" s="637"/>
      <c r="URI208" s="637"/>
      <c r="URV208" s="637"/>
      <c r="URW208" s="637"/>
      <c r="URX208" s="637"/>
      <c r="USK208" s="637"/>
      <c r="USL208" s="637"/>
      <c r="USM208" s="637"/>
      <c r="USZ208" s="637"/>
      <c r="UTA208" s="637"/>
      <c r="UTB208" s="637"/>
      <c r="UTO208" s="637"/>
      <c r="UTP208" s="637"/>
      <c r="UTQ208" s="637"/>
      <c r="UUD208" s="637"/>
      <c r="UUE208" s="637"/>
      <c r="UUF208" s="637"/>
      <c r="UUS208" s="637"/>
      <c r="UUT208" s="637"/>
      <c r="UUU208" s="637"/>
      <c r="UVH208" s="637"/>
      <c r="UVI208" s="637"/>
      <c r="UVJ208" s="637"/>
      <c r="UVW208" s="637"/>
      <c r="UVX208" s="637"/>
      <c r="UVY208" s="637"/>
      <c r="UWL208" s="637"/>
      <c r="UWM208" s="637"/>
      <c r="UWN208" s="637"/>
      <c r="UXA208" s="637"/>
      <c r="UXB208" s="637"/>
      <c r="UXC208" s="637"/>
      <c r="UXP208" s="637"/>
      <c r="UXQ208" s="637"/>
      <c r="UXR208" s="637"/>
      <c r="UYE208" s="637"/>
      <c r="UYF208" s="637"/>
      <c r="UYG208" s="637"/>
      <c r="UYT208" s="637"/>
      <c r="UYU208" s="637"/>
      <c r="UYV208" s="637"/>
      <c r="UZI208" s="637"/>
      <c r="UZJ208" s="637"/>
      <c r="UZK208" s="637"/>
      <c r="UZX208" s="637"/>
      <c r="UZY208" s="637"/>
      <c r="UZZ208" s="637"/>
      <c r="VAM208" s="637"/>
      <c r="VAN208" s="637"/>
      <c r="VAO208" s="637"/>
      <c r="VBB208" s="637"/>
      <c r="VBC208" s="637"/>
      <c r="VBD208" s="637"/>
      <c r="VBQ208" s="637"/>
      <c r="VBR208" s="637"/>
      <c r="VBS208" s="637"/>
      <c r="VCF208" s="637"/>
      <c r="VCG208" s="637"/>
      <c r="VCH208" s="637"/>
      <c r="VCU208" s="637"/>
      <c r="VCV208" s="637"/>
      <c r="VCW208" s="637"/>
      <c r="VDJ208" s="637"/>
      <c r="VDK208" s="637"/>
      <c r="VDL208" s="637"/>
      <c r="VDY208" s="637"/>
      <c r="VDZ208" s="637"/>
      <c r="VEA208" s="637"/>
      <c r="VEN208" s="637"/>
      <c r="VEO208" s="637"/>
      <c r="VEP208" s="637"/>
      <c r="VFC208" s="637"/>
      <c r="VFD208" s="637"/>
      <c r="VFE208" s="637"/>
      <c r="VFR208" s="637"/>
      <c r="VFS208" s="637"/>
      <c r="VFT208" s="637"/>
      <c r="VGG208" s="637"/>
      <c r="VGH208" s="637"/>
      <c r="VGI208" s="637"/>
      <c r="VGV208" s="637"/>
      <c r="VGW208" s="637"/>
      <c r="VGX208" s="637"/>
      <c r="VHK208" s="637"/>
      <c r="VHL208" s="637"/>
      <c r="VHM208" s="637"/>
      <c r="VHZ208" s="637"/>
      <c r="VIA208" s="637"/>
      <c r="VIB208" s="637"/>
      <c r="VIO208" s="637"/>
      <c r="VIP208" s="637"/>
      <c r="VIQ208" s="637"/>
      <c r="VJD208" s="637"/>
      <c r="VJE208" s="637"/>
      <c r="VJF208" s="637"/>
      <c r="VJS208" s="637"/>
      <c r="VJT208" s="637"/>
      <c r="VJU208" s="637"/>
      <c r="VKH208" s="637"/>
      <c r="VKI208" s="637"/>
      <c r="VKJ208" s="637"/>
      <c r="VKW208" s="637"/>
      <c r="VKX208" s="637"/>
      <c r="VKY208" s="637"/>
      <c r="VLL208" s="637"/>
      <c r="VLM208" s="637"/>
      <c r="VLN208" s="637"/>
      <c r="VMA208" s="637"/>
      <c r="VMB208" s="637"/>
      <c r="VMC208" s="637"/>
      <c r="VMP208" s="637"/>
      <c r="VMQ208" s="637"/>
      <c r="VMR208" s="637"/>
      <c r="VNE208" s="637"/>
      <c r="VNF208" s="637"/>
      <c r="VNG208" s="637"/>
      <c r="VNT208" s="637"/>
      <c r="VNU208" s="637"/>
      <c r="VNV208" s="637"/>
      <c r="VOI208" s="637"/>
      <c r="VOJ208" s="637"/>
      <c r="VOK208" s="637"/>
      <c r="VOX208" s="637"/>
      <c r="VOY208" s="637"/>
      <c r="VOZ208" s="637"/>
      <c r="VPM208" s="637"/>
      <c r="VPN208" s="637"/>
      <c r="VPO208" s="637"/>
      <c r="VQB208" s="637"/>
      <c r="VQC208" s="637"/>
      <c r="VQD208" s="637"/>
      <c r="VQQ208" s="637"/>
      <c r="VQR208" s="637"/>
      <c r="VQS208" s="637"/>
      <c r="VRF208" s="637"/>
      <c r="VRG208" s="637"/>
      <c r="VRH208" s="637"/>
      <c r="VRU208" s="637"/>
      <c r="VRV208" s="637"/>
      <c r="VRW208" s="637"/>
      <c r="VSJ208" s="637"/>
      <c r="VSK208" s="637"/>
      <c r="VSL208" s="637"/>
      <c r="VSY208" s="637"/>
      <c r="VSZ208" s="637"/>
      <c r="VTA208" s="637"/>
      <c r="VTN208" s="637"/>
      <c r="VTO208" s="637"/>
      <c r="VTP208" s="637"/>
      <c r="VUC208" s="637"/>
      <c r="VUD208" s="637"/>
      <c r="VUE208" s="637"/>
      <c r="VUR208" s="637"/>
      <c r="VUS208" s="637"/>
      <c r="VUT208" s="637"/>
      <c r="VVG208" s="637"/>
      <c r="VVH208" s="637"/>
      <c r="VVI208" s="637"/>
      <c r="VVV208" s="637"/>
      <c r="VVW208" s="637"/>
      <c r="VVX208" s="637"/>
      <c r="VWK208" s="637"/>
      <c r="VWL208" s="637"/>
      <c r="VWM208" s="637"/>
      <c r="VWZ208" s="637"/>
      <c r="VXA208" s="637"/>
      <c r="VXB208" s="637"/>
      <c r="VXO208" s="637"/>
      <c r="VXP208" s="637"/>
      <c r="VXQ208" s="637"/>
      <c r="VYD208" s="637"/>
      <c r="VYE208" s="637"/>
      <c r="VYF208" s="637"/>
      <c r="VYS208" s="637"/>
      <c r="VYT208" s="637"/>
      <c r="VYU208" s="637"/>
      <c r="VZH208" s="637"/>
      <c r="VZI208" s="637"/>
      <c r="VZJ208" s="637"/>
      <c r="VZW208" s="637"/>
      <c r="VZX208" s="637"/>
      <c r="VZY208" s="637"/>
      <c r="WAL208" s="637"/>
      <c r="WAM208" s="637"/>
      <c r="WAN208" s="637"/>
      <c r="WBA208" s="637"/>
      <c r="WBB208" s="637"/>
      <c r="WBC208" s="637"/>
      <c r="WBP208" s="637"/>
      <c r="WBQ208" s="637"/>
      <c r="WBR208" s="637"/>
      <c r="WCE208" s="637"/>
      <c r="WCF208" s="637"/>
      <c r="WCG208" s="637"/>
      <c r="WCT208" s="637"/>
      <c r="WCU208" s="637"/>
      <c r="WCV208" s="637"/>
      <c r="WDI208" s="637"/>
      <c r="WDJ208" s="637"/>
      <c r="WDK208" s="637"/>
      <c r="WDX208" s="637"/>
      <c r="WDY208" s="637"/>
      <c r="WDZ208" s="637"/>
      <c r="WEM208" s="637"/>
      <c r="WEN208" s="637"/>
      <c r="WEO208" s="637"/>
      <c r="WFB208" s="637"/>
      <c r="WFC208" s="637"/>
      <c r="WFD208" s="637"/>
      <c r="WFQ208" s="637"/>
      <c r="WFR208" s="637"/>
      <c r="WFS208" s="637"/>
      <c r="WGF208" s="637"/>
      <c r="WGG208" s="637"/>
      <c r="WGH208" s="637"/>
      <c r="WGU208" s="637"/>
      <c r="WGV208" s="637"/>
      <c r="WGW208" s="637"/>
      <c r="WHJ208" s="637"/>
      <c r="WHK208" s="637"/>
      <c r="WHL208" s="637"/>
      <c r="WHY208" s="637"/>
      <c r="WHZ208" s="637"/>
      <c r="WIA208" s="637"/>
      <c r="WIN208" s="637"/>
      <c r="WIO208" s="637"/>
      <c r="WIP208" s="637"/>
      <c r="WJC208" s="637"/>
      <c r="WJD208" s="637"/>
      <c r="WJE208" s="637"/>
      <c r="WJR208" s="637"/>
      <c r="WJS208" s="637"/>
      <c r="WJT208" s="637"/>
      <c r="WKG208" s="637"/>
      <c r="WKH208" s="637"/>
      <c r="WKI208" s="637"/>
      <c r="WKV208" s="637"/>
      <c r="WKW208" s="637"/>
      <c r="WKX208" s="637"/>
      <c r="WLK208" s="637"/>
      <c r="WLL208" s="637"/>
      <c r="WLM208" s="637"/>
      <c r="WLZ208" s="637"/>
      <c r="WMA208" s="637"/>
      <c r="WMB208" s="637"/>
      <c r="WMO208" s="637"/>
      <c r="WMP208" s="637"/>
      <c r="WMQ208" s="637"/>
      <c r="WND208" s="637"/>
      <c r="WNE208" s="637"/>
      <c r="WNF208" s="637"/>
      <c r="WNS208" s="637"/>
      <c r="WNT208" s="637"/>
      <c r="WNU208" s="637"/>
      <c r="WOH208" s="637"/>
      <c r="WOI208" s="637"/>
      <c r="WOJ208" s="637"/>
      <c r="WOW208" s="637"/>
      <c r="WOX208" s="637"/>
      <c r="WOY208" s="637"/>
      <c r="WPL208" s="637"/>
      <c r="WPM208" s="637"/>
      <c r="WPN208" s="637"/>
      <c r="WQA208" s="637"/>
      <c r="WQB208" s="637"/>
      <c r="WQC208" s="637"/>
      <c r="WQP208" s="637"/>
      <c r="WQQ208" s="637"/>
      <c r="WQR208" s="637"/>
      <c r="WRE208" s="637"/>
      <c r="WRF208" s="637"/>
      <c r="WRG208" s="637"/>
      <c r="WRT208" s="637"/>
      <c r="WRU208" s="637"/>
      <c r="WRV208" s="637"/>
      <c r="WSI208" s="637"/>
      <c r="WSJ208" s="637"/>
      <c r="WSK208" s="637"/>
      <c r="WSX208" s="637"/>
      <c r="WSY208" s="637"/>
      <c r="WSZ208" s="637"/>
      <c r="WTM208" s="637"/>
      <c r="WTN208" s="637"/>
      <c r="WTO208" s="637"/>
      <c r="WUB208" s="637"/>
      <c r="WUC208" s="637"/>
      <c r="WUD208" s="637"/>
      <c r="WUQ208" s="637"/>
      <c r="WUR208" s="637"/>
      <c r="WUS208" s="637"/>
      <c r="WVF208" s="637"/>
      <c r="WVG208" s="637"/>
      <c r="WVH208" s="637"/>
      <c r="WVU208" s="637"/>
      <c r="WVV208" s="637"/>
      <c r="WVW208" s="637"/>
      <c r="WWJ208" s="637"/>
      <c r="WWK208" s="637"/>
      <c r="WWL208" s="637"/>
      <c r="WWY208" s="637"/>
      <c r="WWZ208" s="637"/>
      <c r="WXA208" s="637"/>
      <c r="WXN208" s="637"/>
      <c r="WXO208" s="637"/>
      <c r="WXP208" s="637"/>
      <c r="WYC208" s="637"/>
      <c r="WYD208" s="637"/>
      <c r="WYE208" s="637"/>
      <c r="WYR208" s="637"/>
      <c r="WYS208" s="637"/>
      <c r="WYT208" s="637"/>
      <c r="WZG208" s="637"/>
      <c r="WZH208" s="637"/>
      <c r="WZI208" s="637"/>
      <c r="WZV208" s="637"/>
      <c r="WZW208" s="637"/>
      <c r="WZX208" s="637"/>
      <c r="XAK208" s="637"/>
      <c r="XAL208" s="637"/>
      <c r="XAM208" s="637"/>
      <c r="XAZ208" s="637"/>
      <c r="XBA208" s="637"/>
      <c r="XBB208" s="637"/>
      <c r="XBO208" s="637"/>
      <c r="XBP208" s="637"/>
      <c r="XBQ208" s="637"/>
      <c r="XCD208" s="637"/>
      <c r="XCE208" s="637"/>
      <c r="XCF208" s="637"/>
      <c r="XCS208" s="637"/>
      <c r="XCT208" s="637"/>
      <c r="XCU208" s="637"/>
      <c r="XDH208" s="637"/>
      <c r="XDI208" s="637"/>
      <c r="XDJ208" s="637"/>
      <c r="XDW208" s="637"/>
      <c r="XDX208" s="637"/>
      <c r="XDY208" s="637"/>
      <c r="XEL208" s="637"/>
      <c r="XEM208" s="637"/>
      <c r="XEN208" s="637"/>
      <c r="XFA208" s="637"/>
      <c r="XFB208" s="637"/>
      <c r="XFC208" s="637"/>
    </row>
    <row r="209" spans="1:1023 1036:2043 2056:3063 3076:5118 5131:6138 6151:7158 7171:9213 9226:10233 10246:11253 11266:12288 12301:13308 13321:14328 14341:15348 15361:16383" s="1298" customFormat="1">
      <c r="A209" s="637"/>
      <c r="B209" s="637" t="s">
        <v>1489</v>
      </c>
      <c r="C209" s="637"/>
      <c r="D209" s="1865">
        <v>0</v>
      </c>
      <c r="E209" s="1865">
        <v>367</v>
      </c>
      <c r="F209" s="1865">
        <v>200</v>
      </c>
      <c r="G209" s="1865">
        <v>0</v>
      </c>
      <c r="H209" s="1865">
        <v>0</v>
      </c>
      <c r="I209" s="1865">
        <v>0</v>
      </c>
      <c r="J209" s="1865">
        <v>0</v>
      </c>
      <c r="K209" s="1865">
        <v>0</v>
      </c>
      <c r="L209" s="1865">
        <v>0</v>
      </c>
      <c r="M209" s="1865">
        <v>567</v>
      </c>
      <c r="N209" s="1865">
        <v>0</v>
      </c>
      <c r="O209" s="1865">
        <v>567</v>
      </c>
      <c r="P209" s="637"/>
      <c r="Q209" s="637"/>
      <c r="R209" s="637"/>
      <c r="AE209" s="637"/>
      <c r="AF209" s="637"/>
      <c r="AG209" s="637"/>
      <c r="AT209" s="637"/>
      <c r="AU209" s="637"/>
      <c r="AV209" s="637"/>
      <c r="BI209" s="637"/>
      <c r="BJ209" s="637"/>
      <c r="BK209" s="637"/>
      <c r="BX209" s="637"/>
      <c r="BY209" s="637"/>
      <c r="BZ209" s="637"/>
      <c r="CM209" s="637"/>
      <c r="CN209" s="637"/>
      <c r="CO209" s="637"/>
      <c r="DB209" s="637"/>
      <c r="DC209" s="637"/>
      <c r="DD209" s="637"/>
      <c r="DQ209" s="637"/>
      <c r="DR209" s="637"/>
      <c r="DS209" s="637"/>
      <c r="EF209" s="637"/>
      <c r="EG209" s="637"/>
      <c r="EH209" s="637"/>
      <c r="EU209" s="637"/>
      <c r="EV209" s="637"/>
      <c r="EW209" s="637"/>
      <c r="FJ209" s="637"/>
      <c r="FK209" s="637"/>
      <c r="FL209" s="637"/>
      <c r="FY209" s="637"/>
      <c r="FZ209" s="637"/>
      <c r="GA209" s="637"/>
      <c r="GN209" s="637"/>
      <c r="GO209" s="637"/>
      <c r="GP209" s="637"/>
      <c r="HC209" s="637"/>
      <c r="HD209" s="637"/>
      <c r="HE209" s="637"/>
      <c r="HR209" s="637"/>
      <c r="HS209" s="637"/>
      <c r="HT209" s="637"/>
      <c r="IG209" s="637"/>
      <c r="IH209" s="637"/>
      <c r="II209" s="637"/>
      <c r="IV209" s="637"/>
      <c r="IW209" s="637"/>
      <c r="IX209" s="637"/>
      <c r="JK209" s="637"/>
      <c r="JL209" s="637"/>
      <c r="JM209" s="637"/>
      <c r="JZ209" s="637"/>
      <c r="KA209" s="637"/>
      <c r="KB209" s="637"/>
      <c r="KO209" s="637"/>
      <c r="KP209" s="637"/>
      <c r="KQ209" s="637"/>
      <c r="LD209" s="637"/>
      <c r="LE209" s="637"/>
      <c r="LF209" s="637"/>
      <c r="LS209" s="637"/>
      <c r="LT209" s="637"/>
      <c r="LU209" s="637"/>
      <c r="MH209" s="637"/>
      <c r="MI209" s="637"/>
      <c r="MJ209" s="637"/>
      <c r="MW209" s="637"/>
      <c r="MX209" s="637"/>
      <c r="MY209" s="637"/>
      <c r="NL209" s="637"/>
      <c r="NM209" s="637"/>
      <c r="NN209" s="637"/>
      <c r="OA209" s="637"/>
      <c r="OB209" s="637"/>
      <c r="OC209" s="637"/>
      <c r="OP209" s="637"/>
      <c r="OQ209" s="637"/>
      <c r="OR209" s="637"/>
      <c r="PE209" s="637"/>
      <c r="PF209" s="637"/>
      <c r="PG209" s="637"/>
      <c r="PT209" s="637"/>
      <c r="PU209" s="637"/>
      <c r="PV209" s="637"/>
      <c r="QI209" s="637"/>
      <c r="QJ209" s="637"/>
      <c r="QK209" s="637"/>
      <c r="QX209" s="637"/>
      <c r="QY209" s="637"/>
      <c r="QZ209" s="637"/>
      <c r="RM209" s="637"/>
      <c r="RN209" s="637"/>
      <c r="RO209" s="637"/>
      <c r="SB209" s="637"/>
      <c r="SC209" s="637"/>
      <c r="SD209" s="637"/>
      <c r="SQ209" s="637"/>
      <c r="SR209" s="637"/>
      <c r="SS209" s="637"/>
      <c r="TF209" s="637"/>
      <c r="TG209" s="637"/>
      <c r="TH209" s="637"/>
      <c r="TU209" s="637"/>
      <c r="TV209" s="637"/>
      <c r="TW209" s="637"/>
      <c r="UJ209" s="637"/>
      <c r="UK209" s="637"/>
      <c r="UL209" s="637"/>
      <c r="UY209" s="637"/>
      <c r="UZ209" s="637"/>
      <c r="VA209" s="637"/>
      <c r="VN209" s="637"/>
      <c r="VO209" s="637"/>
      <c r="VP209" s="637"/>
      <c r="WC209" s="637"/>
      <c r="WD209" s="637"/>
      <c r="WE209" s="637"/>
      <c r="WR209" s="637"/>
      <c r="WS209" s="637"/>
      <c r="WT209" s="637"/>
      <c r="XG209" s="637"/>
      <c r="XH209" s="637"/>
      <c r="XI209" s="637"/>
      <c r="XV209" s="637"/>
      <c r="XW209" s="637"/>
      <c r="XX209" s="637"/>
      <c r="YK209" s="637"/>
      <c r="YL209" s="637"/>
      <c r="YM209" s="637"/>
      <c r="YZ209" s="637"/>
      <c r="ZA209" s="637"/>
      <c r="ZB209" s="637"/>
      <c r="ZO209" s="637"/>
      <c r="ZP209" s="637"/>
      <c r="ZQ209" s="637"/>
      <c r="AAD209" s="637"/>
      <c r="AAE209" s="637"/>
      <c r="AAF209" s="637"/>
      <c r="AAS209" s="637"/>
      <c r="AAT209" s="637"/>
      <c r="AAU209" s="637"/>
      <c r="ABH209" s="637"/>
      <c r="ABI209" s="637"/>
      <c r="ABJ209" s="637"/>
      <c r="ABW209" s="637"/>
      <c r="ABX209" s="637"/>
      <c r="ABY209" s="637"/>
      <c r="ACL209" s="637"/>
      <c r="ACM209" s="637"/>
      <c r="ACN209" s="637"/>
      <c r="ADA209" s="637"/>
      <c r="ADB209" s="637"/>
      <c r="ADC209" s="637"/>
      <c r="ADP209" s="637"/>
      <c r="ADQ209" s="637"/>
      <c r="ADR209" s="637"/>
      <c r="AEE209" s="637"/>
      <c r="AEF209" s="637"/>
      <c r="AEG209" s="637"/>
      <c r="AET209" s="637"/>
      <c r="AEU209" s="637"/>
      <c r="AEV209" s="637"/>
      <c r="AFI209" s="637"/>
      <c r="AFJ209" s="637"/>
      <c r="AFK209" s="637"/>
      <c r="AFX209" s="637"/>
      <c r="AFY209" s="637"/>
      <c r="AFZ209" s="637"/>
      <c r="AGM209" s="637"/>
      <c r="AGN209" s="637"/>
      <c r="AGO209" s="637"/>
      <c r="AHB209" s="637"/>
      <c r="AHC209" s="637"/>
      <c r="AHD209" s="637"/>
      <c r="AHQ209" s="637"/>
      <c r="AHR209" s="637"/>
      <c r="AHS209" s="637"/>
      <c r="AIF209" s="637"/>
      <c r="AIG209" s="637"/>
      <c r="AIH209" s="637"/>
      <c r="AIU209" s="637"/>
      <c r="AIV209" s="637"/>
      <c r="AIW209" s="637"/>
      <c r="AJJ209" s="637"/>
      <c r="AJK209" s="637"/>
      <c r="AJL209" s="637"/>
      <c r="AJY209" s="637"/>
      <c r="AJZ209" s="637"/>
      <c r="AKA209" s="637"/>
      <c r="AKN209" s="637"/>
      <c r="AKO209" s="637"/>
      <c r="AKP209" s="637"/>
      <c r="ALC209" s="637"/>
      <c r="ALD209" s="637"/>
      <c r="ALE209" s="637"/>
      <c r="ALR209" s="637"/>
      <c r="ALS209" s="637"/>
      <c r="ALT209" s="637"/>
      <c r="AMG209" s="637"/>
      <c r="AMH209" s="637"/>
      <c r="AMI209" s="637"/>
      <c r="AMV209" s="637"/>
      <c r="AMW209" s="637"/>
      <c r="AMX209" s="637"/>
      <c r="ANK209" s="637"/>
      <c r="ANL209" s="637"/>
      <c r="ANM209" s="637"/>
      <c r="ANZ209" s="637"/>
      <c r="AOA209" s="637"/>
      <c r="AOB209" s="637"/>
      <c r="AOO209" s="637"/>
      <c r="AOP209" s="637"/>
      <c r="AOQ209" s="637"/>
      <c r="APD209" s="637"/>
      <c r="APE209" s="637"/>
      <c r="APF209" s="637"/>
      <c r="APS209" s="637"/>
      <c r="APT209" s="637"/>
      <c r="APU209" s="637"/>
      <c r="AQH209" s="637"/>
      <c r="AQI209" s="637"/>
      <c r="AQJ209" s="637"/>
      <c r="AQW209" s="637"/>
      <c r="AQX209" s="637"/>
      <c r="AQY209" s="637"/>
      <c r="ARL209" s="637"/>
      <c r="ARM209" s="637"/>
      <c r="ARN209" s="637"/>
      <c r="ASA209" s="637"/>
      <c r="ASB209" s="637"/>
      <c r="ASC209" s="637"/>
      <c r="ASP209" s="637"/>
      <c r="ASQ209" s="637"/>
      <c r="ASR209" s="637"/>
      <c r="ATE209" s="637"/>
      <c r="ATF209" s="637"/>
      <c r="ATG209" s="637"/>
      <c r="ATT209" s="637"/>
      <c r="ATU209" s="637"/>
      <c r="ATV209" s="637"/>
      <c r="AUI209" s="637"/>
      <c r="AUJ209" s="637"/>
      <c r="AUK209" s="637"/>
      <c r="AUX209" s="637"/>
      <c r="AUY209" s="637"/>
      <c r="AUZ209" s="637"/>
      <c r="AVM209" s="637"/>
      <c r="AVN209" s="637"/>
      <c r="AVO209" s="637"/>
      <c r="AWB209" s="637"/>
      <c r="AWC209" s="637"/>
      <c r="AWD209" s="637"/>
      <c r="AWQ209" s="637"/>
      <c r="AWR209" s="637"/>
      <c r="AWS209" s="637"/>
      <c r="AXF209" s="637"/>
      <c r="AXG209" s="637"/>
      <c r="AXH209" s="637"/>
      <c r="AXU209" s="637"/>
      <c r="AXV209" s="637"/>
      <c r="AXW209" s="637"/>
      <c r="AYJ209" s="637"/>
      <c r="AYK209" s="637"/>
      <c r="AYL209" s="637"/>
      <c r="AYY209" s="637"/>
      <c r="AYZ209" s="637"/>
      <c r="AZA209" s="637"/>
      <c r="AZN209" s="637"/>
      <c r="AZO209" s="637"/>
      <c r="AZP209" s="637"/>
      <c r="BAC209" s="637"/>
      <c r="BAD209" s="637"/>
      <c r="BAE209" s="637"/>
      <c r="BAR209" s="637"/>
      <c r="BAS209" s="637"/>
      <c r="BAT209" s="637"/>
      <c r="BBG209" s="637"/>
      <c r="BBH209" s="637"/>
      <c r="BBI209" s="637"/>
      <c r="BBV209" s="637"/>
      <c r="BBW209" s="637"/>
      <c r="BBX209" s="637"/>
      <c r="BCK209" s="637"/>
      <c r="BCL209" s="637"/>
      <c r="BCM209" s="637"/>
      <c r="BCZ209" s="637"/>
      <c r="BDA209" s="637"/>
      <c r="BDB209" s="637"/>
      <c r="BDO209" s="637"/>
      <c r="BDP209" s="637"/>
      <c r="BDQ209" s="637"/>
      <c r="BED209" s="637"/>
      <c r="BEE209" s="637"/>
      <c r="BEF209" s="637"/>
      <c r="BES209" s="637"/>
      <c r="BET209" s="637"/>
      <c r="BEU209" s="637"/>
      <c r="BFH209" s="637"/>
      <c r="BFI209" s="637"/>
      <c r="BFJ209" s="637"/>
      <c r="BFW209" s="637"/>
      <c r="BFX209" s="637"/>
      <c r="BFY209" s="637"/>
      <c r="BGL209" s="637"/>
      <c r="BGM209" s="637"/>
      <c r="BGN209" s="637"/>
      <c r="BHA209" s="637"/>
      <c r="BHB209" s="637"/>
      <c r="BHC209" s="637"/>
      <c r="BHP209" s="637"/>
      <c r="BHQ209" s="637"/>
      <c r="BHR209" s="637"/>
      <c r="BIE209" s="637"/>
      <c r="BIF209" s="637"/>
      <c r="BIG209" s="637"/>
      <c r="BIT209" s="637"/>
      <c r="BIU209" s="637"/>
      <c r="BIV209" s="637"/>
      <c r="BJI209" s="637"/>
      <c r="BJJ209" s="637"/>
      <c r="BJK209" s="637"/>
      <c r="BJX209" s="637"/>
      <c r="BJY209" s="637"/>
      <c r="BJZ209" s="637"/>
      <c r="BKM209" s="637"/>
      <c r="BKN209" s="637"/>
      <c r="BKO209" s="637"/>
      <c r="BLB209" s="637"/>
      <c r="BLC209" s="637"/>
      <c r="BLD209" s="637"/>
      <c r="BLQ209" s="637"/>
      <c r="BLR209" s="637"/>
      <c r="BLS209" s="637"/>
      <c r="BMF209" s="637"/>
      <c r="BMG209" s="637"/>
      <c r="BMH209" s="637"/>
      <c r="BMU209" s="637"/>
      <c r="BMV209" s="637"/>
      <c r="BMW209" s="637"/>
      <c r="BNJ209" s="637"/>
      <c r="BNK209" s="637"/>
      <c r="BNL209" s="637"/>
      <c r="BNY209" s="637"/>
      <c r="BNZ209" s="637"/>
      <c r="BOA209" s="637"/>
      <c r="BON209" s="637"/>
      <c r="BOO209" s="637"/>
      <c r="BOP209" s="637"/>
      <c r="BPC209" s="637"/>
      <c r="BPD209" s="637"/>
      <c r="BPE209" s="637"/>
      <c r="BPR209" s="637"/>
      <c r="BPS209" s="637"/>
      <c r="BPT209" s="637"/>
      <c r="BQG209" s="637"/>
      <c r="BQH209" s="637"/>
      <c r="BQI209" s="637"/>
      <c r="BQV209" s="637"/>
      <c r="BQW209" s="637"/>
      <c r="BQX209" s="637"/>
      <c r="BRK209" s="637"/>
      <c r="BRL209" s="637"/>
      <c r="BRM209" s="637"/>
      <c r="BRZ209" s="637"/>
      <c r="BSA209" s="637"/>
      <c r="BSB209" s="637"/>
      <c r="BSO209" s="637"/>
      <c r="BSP209" s="637"/>
      <c r="BSQ209" s="637"/>
      <c r="BTD209" s="637"/>
      <c r="BTE209" s="637"/>
      <c r="BTF209" s="637"/>
      <c r="BTS209" s="637"/>
      <c r="BTT209" s="637"/>
      <c r="BTU209" s="637"/>
      <c r="BUH209" s="637"/>
      <c r="BUI209" s="637"/>
      <c r="BUJ209" s="637"/>
      <c r="BUW209" s="637"/>
      <c r="BUX209" s="637"/>
      <c r="BUY209" s="637"/>
      <c r="BVL209" s="637"/>
      <c r="BVM209" s="637"/>
      <c r="BVN209" s="637"/>
      <c r="BWA209" s="637"/>
      <c r="BWB209" s="637"/>
      <c r="BWC209" s="637"/>
      <c r="BWP209" s="637"/>
      <c r="BWQ209" s="637"/>
      <c r="BWR209" s="637"/>
      <c r="BXE209" s="637"/>
      <c r="BXF209" s="637"/>
      <c r="BXG209" s="637"/>
      <c r="BXT209" s="637"/>
      <c r="BXU209" s="637"/>
      <c r="BXV209" s="637"/>
      <c r="BYI209" s="637"/>
      <c r="BYJ209" s="637"/>
      <c r="BYK209" s="637"/>
      <c r="BYX209" s="637"/>
      <c r="BYY209" s="637"/>
      <c r="BYZ209" s="637"/>
      <c r="BZM209" s="637"/>
      <c r="BZN209" s="637"/>
      <c r="BZO209" s="637"/>
      <c r="CAB209" s="637"/>
      <c r="CAC209" s="637"/>
      <c r="CAD209" s="637"/>
      <c r="CAQ209" s="637"/>
      <c r="CAR209" s="637"/>
      <c r="CAS209" s="637"/>
      <c r="CBF209" s="637"/>
      <c r="CBG209" s="637"/>
      <c r="CBH209" s="637"/>
      <c r="CBU209" s="637"/>
      <c r="CBV209" s="637"/>
      <c r="CBW209" s="637"/>
      <c r="CCJ209" s="637"/>
      <c r="CCK209" s="637"/>
      <c r="CCL209" s="637"/>
      <c r="CCY209" s="637"/>
      <c r="CCZ209" s="637"/>
      <c r="CDA209" s="637"/>
      <c r="CDN209" s="637"/>
      <c r="CDO209" s="637"/>
      <c r="CDP209" s="637"/>
      <c r="CEC209" s="637"/>
      <c r="CED209" s="637"/>
      <c r="CEE209" s="637"/>
      <c r="CER209" s="637"/>
      <c r="CES209" s="637"/>
      <c r="CET209" s="637"/>
      <c r="CFG209" s="637"/>
      <c r="CFH209" s="637"/>
      <c r="CFI209" s="637"/>
      <c r="CFV209" s="637"/>
      <c r="CFW209" s="637"/>
      <c r="CFX209" s="637"/>
      <c r="CGK209" s="637"/>
      <c r="CGL209" s="637"/>
      <c r="CGM209" s="637"/>
      <c r="CGZ209" s="637"/>
      <c r="CHA209" s="637"/>
      <c r="CHB209" s="637"/>
      <c r="CHO209" s="637"/>
      <c r="CHP209" s="637"/>
      <c r="CHQ209" s="637"/>
      <c r="CID209" s="637"/>
      <c r="CIE209" s="637"/>
      <c r="CIF209" s="637"/>
      <c r="CIS209" s="637"/>
      <c r="CIT209" s="637"/>
      <c r="CIU209" s="637"/>
      <c r="CJH209" s="637"/>
      <c r="CJI209" s="637"/>
      <c r="CJJ209" s="637"/>
      <c r="CJW209" s="637"/>
      <c r="CJX209" s="637"/>
      <c r="CJY209" s="637"/>
      <c r="CKL209" s="637"/>
      <c r="CKM209" s="637"/>
      <c r="CKN209" s="637"/>
      <c r="CLA209" s="637"/>
      <c r="CLB209" s="637"/>
      <c r="CLC209" s="637"/>
      <c r="CLP209" s="637"/>
      <c r="CLQ209" s="637"/>
      <c r="CLR209" s="637"/>
      <c r="CME209" s="637"/>
      <c r="CMF209" s="637"/>
      <c r="CMG209" s="637"/>
      <c r="CMT209" s="637"/>
      <c r="CMU209" s="637"/>
      <c r="CMV209" s="637"/>
      <c r="CNI209" s="637"/>
      <c r="CNJ209" s="637"/>
      <c r="CNK209" s="637"/>
      <c r="CNX209" s="637"/>
      <c r="CNY209" s="637"/>
      <c r="CNZ209" s="637"/>
      <c r="COM209" s="637"/>
      <c r="CON209" s="637"/>
      <c r="COO209" s="637"/>
      <c r="CPB209" s="637"/>
      <c r="CPC209" s="637"/>
      <c r="CPD209" s="637"/>
      <c r="CPQ209" s="637"/>
      <c r="CPR209" s="637"/>
      <c r="CPS209" s="637"/>
      <c r="CQF209" s="637"/>
      <c r="CQG209" s="637"/>
      <c r="CQH209" s="637"/>
      <c r="CQU209" s="637"/>
      <c r="CQV209" s="637"/>
      <c r="CQW209" s="637"/>
      <c r="CRJ209" s="637"/>
      <c r="CRK209" s="637"/>
      <c r="CRL209" s="637"/>
      <c r="CRY209" s="637"/>
      <c r="CRZ209" s="637"/>
      <c r="CSA209" s="637"/>
      <c r="CSN209" s="637"/>
      <c r="CSO209" s="637"/>
      <c r="CSP209" s="637"/>
      <c r="CTC209" s="637"/>
      <c r="CTD209" s="637"/>
      <c r="CTE209" s="637"/>
      <c r="CTR209" s="637"/>
      <c r="CTS209" s="637"/>
      <c r="CTT209" s="637"/>
      <c r="CUG209" s="637"/>
      <c r="CUH209" s="637"/>
      <c r="CUI209" s="637"/>
      <c r="CUV209" s="637"/>
      <c r="CUW209" s="637"/>
      <c r="CUX209" s="637"/>
      <c r="CVK209" s="637"/>
      <c r="CVL209" s="637"/>
      <c r="CVM209" s="637"/>
      <c r="CVZ209" s="637"/>
      <c r="CWA209" s="637"/>
      <c r="CWB209" s="637"/>
      <c r="CWO209" s="637"/>
      <c r="CWP209" s="637"/>
      <c r="CWQ209" s="637"/>
      <c r="CXD209" s="637"/>
      <c r="CXE209" s="637"/>
      <c r="CXF209" s="637"/>
      <c r="CXS209" s="637"/>
      <c r="CXT209" s="637"/>
      <c r="CXU209" s="637"/>
      <c r="CYH209" s="637"/>
      <c r="CYI209" s="637"/>
      <c r="CYJ209" s="637"/>
      <c r="CYW209" s="637"/>
      <c r="CYX209" s="637"/>
      <c r="CYY209" s="637"/>
      <c r="CZL209" s="637"/>
      <c r="CZM209" s="637"/>
      <c r="CZN209" s="637"/>
      <c r="DAA209" s="637"/>
      <c r="DAB209" s="637"/>
      <c r="DAC209" s="637"/>
      <c r="DAP209" s="637"/>
      <c r="DAQ209" s="637"/>
      <c r="DAR209" s="637"/>
      <c r="DBE209" s="637"/>
      <c r="DBF209" s="637"/>
      <c r="DBG209" s="637"/>
      <c r="DBT209" s="637"/>
      <c r="DBU209" s="637"/>
      <c r="DBV209" s="637"/>
      <c r="DCI209" s="637"/>
      <c r="DCJ209" s="637"/>
      <c r="DCK209" s="637"/>
      <c r="DCX209" s="637"/>
      <c r="DCY209" s="637"/>
      <c r="DCZ209" s="637"/>
      <c r="DDM209" s="637"/>
      <c r="DDN209" s="637"/>
      <c r="DDO209" s="637"/>
      <c r="DEB209" s="637"/>
      <c r="DEC209" s="637"/>
      <c r="DED209" s="637"/>
      <c r="DEQ209" s="637"/>
      <c r="DER209" s="637"/>
      <c r="DES209" s="637"/>
      <c r="DFF209" s="637"/>
      <c r="DFG209" s="637"/>
      <c r="DFH209" s="637"/>
      <c r="DFU209" s="637"/>
      <c r="DFV209" s="637"/>
      <c r="DFW209" s="637"/>
      <c r="DGJ209" s="637"/>
      <c r="DGK209" s="637"/>
      <c r="DGL209" s="637"/>
      <c r="DGY209" s="637"/>
      <c r="DGZ209" s="637"/>
      <c r="DHA209" s="637"/>
      <c r="DHN209" s="637"/>
      <c r="DHO209" s="637"/>
      <c r="DHP209" s="637"/>
      <c r="DIC209" s="637"/>
      <c r="DID209" s="637"/>
      <c r="DIE209" s="637"/>
      <c r="DIR209" s="637"/>
      <c r="DIS209" s="637"/>
      <c r="DIT209" s="637"/>
      <c r="DJG209" s="637"/>
      <c r="DJH209" s="637"/>
      <c r="DJI209" s="637"/>
      <c r="DJV209" s="637"/>
      <c r="DJW209" s="637"/>
      <c r="DJX209" s="637"/>
      <c r="DKK209" s="637"/>
      <c r="DKL209" s="637"/>
      <c r="DKM209" s="637"/>
      <c r="DKZ209" s="637"/>
      <c r="DLA209" s="637"/>
      <c r="DLB209" s="637"/>
      <c r="DLO209" s="637"/>
      <c r="DLP209" s="637"/>
      <c r="DLQ209" s="637"/>
      <c r="DMD209" s="637"/>
      <c r="DME209" s="637"/>
      <c r="DMF209" s="637"/>
      <c r="DMS209" s="637"/>
      <c r="DMT209" s="637"/>
      <c r="DMU209" s="637"/>
      <c r="DNH209" s="637"/>
      <c r="DNI209" s="637"/>
      <c r="DNJ209" s="637"/>
      <c r="DNW209" s="637"/>
      <c r="DNX209" s="637"/>
      <c r="DNY209" s="637"/>
      <c r="DOL209" s="637"/>
      <c r="DOM209" s="637"/>
      <c r="DON209" s="637"/>
      <c r="DPA209" s="637"/>
      <c r="DPB209" s="637"/>
      <c r="DPC209" s="637"/>
      <c r="DPP209" s="637"/>
      <c r="DPQ209" s="637"/>
      <c r="DPR209" s="637"/>
      <c r="DQE209" s="637"/>
      <c r="DQF209" s="637"/>
      <c r="DQG209" s="637"/>
      <c r="DQT209" s="637"/>
      <c r="DQU209" s="637"/>
      <c r="DQV209" s="637"/>
      <c r="DRI209" s="637"/>
      <c r="DRJ209" s="637"/>
      <c r="DRK209" s="637"/>
      <c r="DRX209" s="637"/>
      <c r="DRY209" s="637"/>
      <c r="DRZ209" s="637"/>
      <c r="DSM209" s="637"/>
      <c r="DSN209" s="637"/>
      <c r="DSO209" s="637"/>
      <c r="DTB209" s="637"/>
      <c r="DTC209" s="637"/>
      <c r="DTD209" s="637"/>
      <c r="DTQ209" s="637"/>
      <c r="DTR209" s="637"/>
      <c r="DTS209" s="637"/>
      <c r="DUF209" s="637"/>
      <c r="DUG209" s="637"/>
      <c r="DUH209" s="637"/>
      <c r="DUU209" s="637"/>
      <c r="DUV209" s="637"/>
      <c r="DUW209" s="637"/>
      <c r="DVJ209" s="637"/>
      <c r="DVK209" s="637"/>
      <c r="DVL209" s="637"/>
      <c r="DVY209" s="637"/>
      <c r="DVZ209" s="637"/>
      <c r="DWA209" s="637"/>
      <c r="DWN209" s="637"/>
      <c r="DWO209" s="637"/>
      <c r="DWP209" s="637"/>
      <c r="DXC209" s="637"/>
      <c r="DXD209" s="637"/>
      <c r="DXE209" s="637"/>
      <c r="DXR209" s="637"/>
      <c r="DXS209" s="637"/>
      <c r="DXT209" s="637"/>
      <c r="DYG209" s="637"/>
      <c r="DYH209" s="637"/>
      <c r="DYI209" s="637"/>
      <c r="DYV209" s="637"/>
      <c r="DYW209" s="637"/>
      <c r="DYX209" s="637"/>
      <c r="DZK209" s="637"/>
      <c r="DZL209" s="637"/>
      <c r="DZM209" s="637"/>
      <c r="DZZ209" s="637"/>
      <c r="EAA209" s="637"/>
      <c r="EAB209" s="637"/>
      <c r="EAO209" s="637"/>
      <c r="EAP209" s="637"/>
      <c r="EAQ209" s="637"/>
      <c r="EBD209" s="637"/>
      <c r="EBE209" s="637"/>
      <c r="EBF209" s="637"/>
      <c r="EBS209" s="637"/>
      <c r="EBT209" s="637"/>
      <c r="EBU209" s="637"/>
      <c r="ECH209" s="637"/>
      <c r="ECI209" s="637"/>
      <c r="ECJ209" s="637"/>
      <c r="ECW209" s="637"/>
      <c r="ECX209" s="637"/>
      <c r="ECY209" s="637"/>
      <c r="EDL209" s="637"/>
      <c r="EDM209" s="637"/>
      <c r="EDN209" s="637"/>
      <c r="EEA209" s="637"/>
      <c r="EEB209" s="637"/>
      <c r="EEC209" s="637"/>
      <c r="EEP209" s="637"/>
      <c r="EEQ209" s="637"/>
      <c r="EER209" s="637"/>
      <c r="EFE209" s="637"/>
      <c r="EFF209" s="637"/>
      <c r="EFG209" s="637"/>
      <c r="EFT209" s="637"/>
      <c r="EFU209" s="637"/>
      <c r="EFV209" s="637"/>
      <c r="EGI209" s="637"/>
      <c r="EGJ209" s="637"/>
      <c r="EGK209" s="637"/>
      <c r="EGX209" s="637"/>
      <c r="EGY209" s="637"/>
      <c r="EGZ209" s="637"/>
      <c r="EHM209" s="637"/>
      <c r="EHN209" s="637"/>
      <c r="EHO209" s="637"/>
      <c r="EIB209" s="637"/>
      <c r="EIC209" s="637"/>
      <c r="EID209" s="637"/>
      <c r="EIQ209" s="637"/>
      <c r="EIR209" s="637"/>
      <c r="EIS209" s="637"/>
      <c r="EJF209" s="637"/>
      <c r="EJG209" s="637"/>
      <c r="EJH209" s="637"/>
      <c r="EJU209" s="637"/>
      <c r="EJV209" s="637"/>
      <c r="EJW209" s="637"/>
      <c r="EKJ209" s="637"/>
      <c r="EKK209" s="637"/>
      <c r="EKL209" s="637"/>
      <c r="EKY209" s="637"/>
      <c r="EKZ209" s="637"/>
      <c r="ELA209" s="637"/>
      <c r="ELN209" s="637"/>
      <c r="ELO209" s="637"/>
      <c r="ELP209" s="637"/>
      <c r="EMC209" s="637"/>
      <c r="EMD209" s="637"/>
      <c r="EME209" s="637"/>
      <c r="EMR209" s="637"/>
      <c r="EMS209" s="637"/>
      <c r="EMT209" s="637"/>
      <c r="ENG209" s="637"/>
      <c r="ENH209" s="637"/>
      <c r="ENI209" s="637"/>
      <c r="ENV209" s="637"/>
      <c r="ENW209" s="637"/>
      <c r="ENX209" s="637"/>
      <c r="EOK209" s="637"/>
      <c r="EOL209" s="637"/>
      <c r="EOM209" s="637"/>
      <c r="EOZ209" s="637"/>
      <c r="EPA209" s="637"/>
      <c r="EPB209" s="637"/>
      <c r="EPO209" s="637"/>
      <c r="EPP209" s="637"/>
      <c r="EPQ209" s="637"/>
      <c r="EQD209" s="637"/>
      <c r="EQE209" s="637"/>
      <c r="EQF209" s="637"/>
      <c r="EQS209" s="637"/>
      <c r="EQT209" s="637"/>
      <c r="EQU209" s="637"/>
      <c r="ERH209" s="637"/>
      <c r="ERI209" s="637"/>
      <c r="ERJ209" s="637"/>
      <c r="ERW209" s="637"/>
      <c r="ERX209" s="637"/>
      <c r="ERY209" s="637"/>
      <c r="ESL209" s="637"/>
      <c r="ESM209" s="637"/>
      <c r="ESN209" s="637"/>
      <c r="ETA209" s="637"/>
      <c r="ETB209" s="637"/>
      <c r="ETC209" s="637"/>
      <c r="ETP209" s="637"/>
      <c r="ETQ209" s="637"/>
      <c r="ETR209" s="637"/>
      <c r="EUE209" s="637"/>
      <c r="EUF209" s="637"/>
      <c r="EUG209" s="637"/>
      <c r="EUT209" s="637"/>
      <c r="EUU209" s="637"/>
      <c r="EUV209" s="637"/>
      <c r="EVI209" s="637"/>
      <c r="EVJ209" s="637"/>
      <c r="EVK209" s="637"/>
      <c r="EVX209" s="637"/>
      <c r="EVY209" s="637"/>
      <c r="EVZ209" s="637"/>
      <c r="EWM209" s="637"/>
      <c r="EWN209" s="637"/>
      <c r="EWO209" s="637"/>
      <c r="EXB209" s="637"/>
      <c r="EXC209" s="637"/>
      <c r="EXD209" s="637"/>
      <c r="EXQ209" s="637"/>
      <c r="EXR209" s="637"/>
      <c r="EXS209" s="637"/>
      <c r="EYF209" s="637"/>
      <c r="EYG209" s="637"/>
      <c r="EYH209" s="637"/>
      <c r="EYU209" s="637"/>
      <c r="EYV209" s="637"/>
      <c r="EYW209" s="637"/>
      <c r="EZJ209" s="637"/>
      <c r="EZK209" s="637"/>
      <c r="EZL209" s="637"/>
      <c r="EZY209" s="637"/>
      <c r="EZZ209" s="637"/>
      <c r="FAA209" s="637"/>
      <c r="FAN209" s="637"/>
      <c r="FAO209" s="637"/>
      <c r="FAP209" s="637"/>
      <c r="FBC209" s="637"/>
      <c r="FBD209" s="637"/>
      <c r="FBE209" s="637"/>
      <c r="FBR209" s="637"/>
      <c r="FBS209" s="637"/>
      <c r="FBT209" s="637"/>
      <c r="FCG209" s="637"/>
      <c r="FCH209" s="637"/>
      <c r="FCI209" s="637"/>
      <c r="FCV209" s="637"/>
      <c r="FCW209" s="637"/>
      <c r="FCX209" s="637"/>
      <c r="FDK209" s="637"/>
      <c r="FDL209" s="637"/>
      <c r="FDM209" s="637"/>
      <c r="FDZ209" s="637"/>
      <c r="FEA209" s="637"/>
      <c r="FEB209" s="637"/>
      <c r="FEO209" s="637"/>
      <c r="FEP209" s="637"/>
      <c r="FEQ209" s="637"/>
      <c r="FFD209" s="637"/>
      <c r="FFE209" s="637"/>
      <c r="FFF209" s="637"/>
      <c r="FFS209" s="637"/>
      <c r="FFT209" s="637"/>
      <c r="FFU209" s="637"/>
      <c r="FGH209" s="637"/>
      <c r="FGI209" s="637"/>
      <c r="FGJ209" s="637"/>
      <c r="FGW209" s="637"/>
      <c r="FGX209" s="637"/>
      <c r="FGY209" s="637"/>
      <c r="FHL209" s="637"/>
      <c r="FHM209" s="637"/>
      <c r="FHN209" s="637"/>
      <c r="FIA209" s="637"/>
      <c r="FIB209" s="637"/>
      <c r="FIC209" s="637"/>
      <c r="FIP209" s="637"/>
      <c r="FIQ209" s="637"/>
      <c r="FIR209" s="637"/>
      <c r="FJE209" s="637"/>
      <c r="FJF209" s="637"/>
      <c r="FJG209" s="637"/>
      <c r="FJT209" s="637"/>
      <c r="FJU209" s="637"/>
      <c r="FJV209" s="637"/>
      <c r="FKI209" s="637"/>
      <c r="FKJ209" s="637"/>
      <c r="FKK209" s="637"/>
      <c r="FKX209" s="637"/>
      <c r="FKY209" s="637"/>
      <c r="FKZ209" s="637"/>
      <c r="FLM209" s="637"/>
      <c r="FLN209" s="637"/>
      <c r="FLO209" s="637"/>
      <c r="FMB209" s="637"/>
      <c r="FMC209" s="637"/>
      <c r="FMD209" s="637"/>
      <c r="FMQ209" s="637"/>
      <c r="FMR209" s="637"/>
      <c r="FMS209" s="637"/>
      <c r="FNF209" s="637"/>
      <c r="FNG209" s="637"/>
      <c r="FNH209" s="637"/>
      <c r="FNU209" s="637"/>
      <c r="FNV209" s="637"/>
      <c r="FNW209" s="637"/>
      <c r="FOJ209" s="637"/>
      <c r="FOK209" s="637"/>
      <c r="FOL209" s="637"/>
      <c r="FOY209" s="637"/>
      <c r="FOZ209" s="637"/>
      <c r="FPA209" s="637"/>
      <c r="FPN209" s="637"/>
      <c r="FPO209" s="637"/>
      <c r="FPP209" s="637"/>
      <c r="FQC209" s="637"/>
      <c r="FQD209" s="637"/>
      <c r="FQE209" s="637"/>
      <c r="FQR209" s="637"/>
      <c r="FQS209" s="637"/>
      <c r="FQT209" s="637"/>
      <c r="FRG209" s="637"/>
      <c r="FRH209" s="637"/>
      <c r="FRI209" s="637"/>
      <c r="FRV209" s="637"/>
      <c r="FRW209" s="637"/>
      <c r="FRX209" s="637"/>
      <c r="FSK209" s="637"/>
      <c r="FSL209" s="637"/>
      <c r="FSM209" s="637"/>
      <c r="FSZ209" s="637"/>
      <c r="FTA209" s="637"/>
      <c r="FTB209" s="637"/>
      <c r="FTO209" s="637"/>
      <c r="FTP209" s="637"/>
      <c r="FTQ209" s="637"/>
      <c r="FUD209" s="637"/>
      <c r="FUE209" s="637"/>
      <c r="FUF209" s="637"/>
      <c r="FUS209" s="637"/>
      <c r="FUT209" s="637"/>
      <c r="FUU209" s="637"/>
      <c r="FVH209" s="637"/>
      <c r="FVI209" s="637"/>
      <c r="FVJ209" s="637"/>
      <c r="FVW209" s="637"/>
      <c r="FVX209" s="637"/>
      <c r="FVY209" s="637"/>
      <c r="FWL209" s="637"/>
      <c r="FWM209" s="637"/>
      <c r="FWN209" s="637"/>
      <c r="FXA209" s="637"/>
      <c r="FXB209" s="637"/>
      <c r="FXC209" s="637"/>
      <c r="FXP209" s="637"/>
      <c r="FXQ209" s="637"/>
      <c r="FXR209" s="637"/>
      <c r="FYE209" s="637"/>
      <c r="FYF209" s="637"/>
      <c r="FYG209" s="637"/>
      <c r="FYT209" s="637"/>
      <c r="FYU209" s="637"/>
      <c r="FYV209" s="637"/>
      <c r="FZI209" s="637"/>
      <c r="FZJ209" s="637"/>
      <c r="FZK209" s="637"/>
      <c r="FZX209" s="637"/>
      <c r="FZY209" s="637"/>
      <c r="FZZ209" s="637"/>
      <c r="GAM209" s="637"/>
      <c r="GAN209" s="637"/>
      <c r="GAO209" s="637"/>
      <c r="GBB209" s="637"/>
      <c r="GBC209" s="637"/>
      <c r="GBD209" s="637"/>
      <c r="GBQ209" s="637"/>
      <c r="GBR209" s="637"/>
      <c r="GBS209" s="637"/>
      <c r="GCF209" s="637"/>
      <c r="GCG209" s="637"/>
      <c r="GCH209" s="637"/>
      <c r="GCU209" s="637"/>
      <c r="GCV209" s="637"/>
      <c r="GCW209" s="637"/>
      <c r="GDJ209" s="637"/>
      <c r="GDK209" s="637"/>
      <c r="GDL209" s="637"/>
      <c r="GDY209" s="637"/>
      <c r="GDZ209" s="637"/>
      <c r="GEA209" s="637"/>
      <c r="GEN209" s="637"/>
      <c r="GEO209" s="637"/>
      <c r="GEP209" s="637"/>
      <c r="GFC209" s="637"/>
      <c r="GFD209" s="637"/>
      <c r="GFE209" s="637"/>
      <c r="GFR209" s="637"/>
      <c r="GFS209" s="637"/>
      <c r="GFT209" s="637"/>
      <c r="GGG209" s="637"/>
      <c r="GGH209" s="637"/>
      <c r="GGI209" s="637"/>
      <c r="GGV209" s="637"/>
      <c r="GGW209" s="637"/>
      <c r="GGX209" s="637"/>
      <c r="GHK209" s="637"/>
      <c r="GHL209" s="637"/>
      <c r="GHM209" s="637"/>
      <c r="GHZ209" s="637"/>
      <c r="GIA209" s="637"/>
      <c r="GIB209" s="637"/>
      <c r="GIO209" s="637"/>
      <c r="GIP209" s="637"/>
      <c r="GIQ209" s="637"/>
      <c r="GJD209" s="637"/>
      <c r="GJE209" s="637"/>
      <c r="GJF209" s="637"/>
      <c r="GJS209" s="637"/>
      <c r="GJT209" s="637"/>
      <c r="GJU209" s="637"/>
      <c r="GKH209" s="637"/>
      <c r="GKI209" s="637"/>
      <c r="GKJ209" s="637"/>
      <c r="GKW209" s="637"/>
      <c r="GKX209" s="637"/>
      <c r="GKY209" s="637"/>
      <c r="GLL209" s="637"/>
      <c r="GLM209" s="637"/>
      <c r="GLN209" s="637"/>
      <c r="GMA209" s="637"/>
      <c r="GMB209" s="637"/>
      <c r="GMC209" s="637"/>
      <c r="GMP209" s="637"/>
      <c r="GMQ209" s="637"/>
      <c r="GMR209" s="637"/>
      <c r="GNE209" s="637"/>
      <c r="GNF209" s="637"/>
      <c r="GNG209" s="637"/>
      <c r="GNT209" s="637"/>
      <c r="GNU209" s="637"/>
      <c r="GNV209" s="637"/>
      <c r="GOI209" s="637"/>
      <c r="GOJ209" s="637"/>
      <c r="GOK209" s="637"/>
      <c r="GOX209" s="637"/>
      <c r="GOY209" s="637"/>
      <c r="GOZ209" s="637"/>
      <c r="GPM209" s="637"/>
      <c r="GPN209" s="637"/>
      <c r="GPO209" s="637"/>
      <c r="GQB209" s="637"/>
      <c r="GQC209" s="637"/>
      <c r="GQD209" s="637"/>
      <c r="GQQ209" s="637"/>
      <c r="GQR209" s="637"/>
      <c r="GQS209" s="637"/>
      <c r="GRF209" s="637"/>
      <c r="GRG209" s="637"/>
      <c r="GRH209" s="637"/>
      <c r="GRU209" s="637"/>
      <c r="GRV209" s="637"/>
      <c r="GRW209" s="637"/>
      <c r="GSJ209" s="637"/>
      <c r="GSK209" s="637"/>
      <c r="GSL209" s="637"/>
      <c r="GSY209" s="637"/>
      <c r="GSZ209" s="637"/>
      <c r="GTA209" s="637"/>
      <c r="GTN209" s="637"/>
      <c r="GTO209" s="637"/>
      <c r="GTP209" s="637"/>
      <c r="GUC209" s="637"/>
      <c r="GUD209" s="637"/>
      <c r="GUE209" s="637"/>
      <c r="GUR209" s="637"/>
      <c r="GUS209" s="637"/>
      <c r="GUT209" s="637"/>
      <c r="GVG209" s="637"/>
      <c r="GVH209" s="637"/>
      <c r="GVI209" s="637"/>
      <c r="GVV209" s="637"/>
      <c r="GVW209" s="637"/>
      <c r="GVX209" s="637"/>
      <c r="GWK209" s="637"/>
      <c r="GWL209" s="637"/>
      <c r="GWM209" s="637"/>
      <c r="GWZ209" s="637"/>
      <c r="GXA209" s="637"/>
      <c r="GXB209" s="637"/>
      <c r="GXO209" s="637"/>
      <c r="GXP209" s="637"/>
      <c r="GXQ209" s="637"/>
      <c r="GYD209" s="637"/>
      <c r="GYE209" s="637"/>
      <c r="GYF209" s="637"/>
      <c r="GYS209" s="637"/>
      <c r="GYT209" s="637"/>
      <c r="GYU209" s="637"/>
      <c r="GZH209" s="637"/>
      <c r="GZI209" s="637"/>
      <c r="GZJ209" s="637"/>
      <c r="GZW209" s="637"/>
      <c r="GZX209" s="637"/>
      <c r="GZY209" s="637"/>
      <c r="HAL209" s="637"/>
      <c r="HAM209" s="637"/>
      <c r="HAN209" s="637"/>
      <c r="HBA209" s="637"/>
      <c r="HBB209" s="637"/>
      <c r="HBC209" s="637"/>
      <c r="HBP209" s="637"/>
      <c r="HBQ209" s="637"/>
      <c r="HBR209" s="637"/>
      <c r="HCE209" s="637"/>
      <c r="HCF209" s="637"/>
      <c r="HCG209" s="637"/>
      <c r="HCT209" s="637"/>
      <c r="HCU209" s="637"/>
      <c r="HCV209" s="637"/>
      <c r="HDI209" s="637"/>
      <c r="HDJ209" s="637"/>
      <c r="HDK209" s="637"/>
      <c r="HDX209" s="637"/>
      <c r="HDY209" s="637"/>
      <c r="HDZ209" s="637"/>
      <c r="HEM209" s="637"/>
      <c r="HEN209" s="637"/>
      <c r="HEO209" s="637"/>
      <c r="HFB209" s="637"/>
      <c r="HFC209" s="637"/>
      <c r="HFD209" s="637"/>
      <c r="HFQ209" s="637"/>
      <c r="HFR209" s="637"/>
      <c r="HFS209" s="637"/>
      <c r="HGF209" s="637"/>
      <c r="HGG209" s="637"/>
      <c r="HGH209" s="637"/>
      <c r="HGU209" s="637"/>
      <c r="HGV209" s="637"/>
      <c r="HGW209" s="637"/>
      <c r="HHJ209" s="637"/>
      <c r="HHK209" s="637"/>
      <c r="HHL209" s="637"/>
      <c r="HHY209" s="637"/>
      <c r="HHZ209" s="637"/>
      <c r="HIA209" s="637"/>
      <c r="HIN209" s="637"/>
      <c r="HIO209" s="637"/>
      <c r="HIP209" s="637"/>
      <c r="HJC209" s="637"/>
      <c r="HJD209" s="637"/>
      <c r="HJE209" s="637"/>
      <c r="HJR209" s="637"/>
      <c r="HJS209" s="637"/>
      <c r="HJT209" s="637"/>
      <c r="HKG209" s="637"/>
      <c r="HKH209" s="637"/>
      <c r="HKI209" s="637"/>
      <c r="HKV209" s="637"/>
      <c r="HKW209" s="637"/>
      <c r="HKX209" s="637"/>
      <c r="HLK209" s="637"/>
      <c r="HLL209" s="637"/>
      <c r="HLM209" s="637"/>
      <c r="HLZ209" s="637"/>
      <c r="HMA209" s="637"/>
      <c r="HMB209" s="637"/>
      <c r="HMO209" s="637"/>
      <c r="HMP209" s="637"/>
      <c r="HMQ209" s="637"/>
      <c r="HND209" s="637"/>
      <c r="HNE209" s="637"/>
      <c r="HNF209" s="637"/>
      <c r="HNS209" s="637"/>
      <c r="HNT209" s="637"/>
      <c r="HNU209" s="637"/>
      <c r="HOH209" s="637"/>
      <c r="HOI209" s="637"/>
      <c r="HOJ209" s="637"/>
      <c r="HOW209" s="637"/>
      <c r="HOX209" s="637"/>
      <c r="HOY209" s="637"/>
      <c r="HPL209" s="637"/>
      <c r="HPM209" s="637"/>
      <c r="HPN209" s="637"/>
      <c r="HQA209" s="637"/>
      <c r="HQB209" s="637"/>
      <c r="HQC209" s="637"/>
      <c r="HQP209" s="637"/>
      <c r="HQQ209" s="637"/>
      <c r="HQR209" s="637"/>
      <c r="HRE209" s="637"/>
      <c r="HRF209" s="637"/>
      <c r="HRG209" s="637"/>
      <c r="HRT209" s="637"/>
      <c r="HRU209" s="637"/>
      <c r="HRV209" s="637"/>
      <c r="HSI209" s="637"/>
      <c r="HSJ209" s="637"/>
      <c r="HSK209" s="637"/>
      <c r="HSX209" s="637"/>
      <c r="HSY209" s="637"/>
      <c r="HSZ209" s="637"/>
      <c r="HTM209" s="637"/>
      <c r="HTN209" s="637"/>
      <c r="HTO209" s="637"/>
      <c r="HUB209" s="637"/>
      <c r="HUC209" s="637"/>
      <c r="HUD209" s="637"/>
      <c r="HUQ209" s="637"/>
      <c r="HUR209" s="637"/>
      <c r="HUS209" s="637"/>
      <c r="HVF209" s="637"/>
      <c r="HVG209" s="637"/>
      <c r="HVH209" s="637"/>
      <c r="HVU209" s="637"/>
      <c r="HVV209" s="637"/>
      <c r="HVW209" s="637"/>
      <c r="HWJ209" s="637"/>
      <c r="HWK209" s="637"/>
      <c r="HWL209" s="637"/>
      <c r="HWY209" s="637"/>
      <c r="HWZ209" s="637"/>
      <c r="HXA209" s="637"/>
      <c r="HXN209" s="637"/>
      <c r="HXO209" s="637"/>
      <c r="HXP209" s="637"/>
      <c r="HYC209" s="637"/>
      <c r="HYD209" s="637"/>
      <c r="HYE209" s="637"/>
      <c r="HYR209" s="637"/>
      <c r="HYS209" s="637"/>
      <c r="HYT209" s="637"/>
      <c r="HZG209" s="637"/>
      <c r="HZH209" s="637"/>
      <c r="HZI209" s="637"/>
      <c r="HZV209" s="637"/>
      <c r="HZW209" s="637"/>
      <c r="HZX209" s="637"/>
      <c r="IAK209" s="637"/>
      <c r="IAL209" s="637"/>
      <c r="IAM209" s="637"/>
      <c r="IAZ209" s="637"/>
      <c r="IBA209" s="637"/>
      <c r="IBB209" s="637"/>
      <c r="IBO209" s="637"/>
      <c r="IBP209" s="637"/>
      <c r="IBQ209" s="637"/>
      <c r="ICD209" s="637"/>
      <c r="ICE209" s="637"/>
      <c r="ICF209" s="637"/>
      <c r="ICS209" s="637"/>
      <c r="ICT209" s="637"/>
      <c r="ICU209" s="637"/>
      <c r="IDH209" s="637"/>
      <c r="IDI209" s="637"/>
      <c r="IDJ209" s="637"/>
      <c r="IDW209" s="637"/>
      <c r="IDX209" s="637"/>
      <c r="IDY209" s="637"/>
      <c r="IEL209" s="637"/>
      <c r="IEM209" s="637"/>
      <c r="IEN209" s="637"/>
      <c r="IFA209" s="637"/>
      <c r="IFB209" s="637"/>
      <c r="IFC209" s="637"/>
      <c r="IFP209" s="637"/>
      <c r="IFQ209" s="637"/>
      <c r="IFR209" s="637"/>
      <c r="IGE209" s="637"/>
      <c r="IGF209" s="637"/>
      <c r="IGG209" s="637"/>
      <c r="IGT209" s="637"/>
      <c r="IGU209" s="637"/>
      <c r="IGV209" s="637"/>
      <c r="IHI209" s="637"/>
      <c r="IHJ209" s="637"/>
      <c r="IHK209" s="637"/>
      <c r="IHX209" s="637"/>
      <c r="IHY209" s="637"/>
      <c r="IHZ209" s="637"/>
      <c r="IIM209" s="637"/>
      <c r="IIN209" s="637"/>
      <c r="IIO209" s="637"/>
      <c r="IJB209" s="637"/>
      <c r="IJC209" s="637"/>
      <c r="IJD209" s="637"/>
      <c r="IJQ209" s="637"/>
      <c r="IJR209" s="637"/>
      <c r="IJS209" s="637"/>
      <c r="IKF209" s="637"/>
      <c r="IKG209" s="637"/>
      <c r="IKH209" s="637"/>
      <c r="IKU209" s="637"/>
      <c r="IKV209" s="637"/>
      <c r="IKW209" s="637"/>
      <c r="ILJ209" s="637"/>
      <c r="ILK209" s="637"/>
      <c r="ILL209" s="637"/>
      <c r="ILY209" s="637"/>
      <c r="ILZ209" s="637"/>
      <c r="IMA209" s="637"/>
      <c r="IMN209" s="637"/>
      <c r="IMO209" s="637"/>
      <c r="IMP209" s="637"/>
      <c r="INC209" s="637"/>
      <c r="IND209" s="637"/>
      <c r="INE209" s="637"/>
      <c r="INR209" s="637"/>
      <c r="INS209" s="637"/>
      <c r="INT209" s="637"/>
      <c r="IOG209" s="637"/>
      <c r="IOH209" s="637"/>
      <c r="IOI209" s="637"/>
      <c r="IOV209" s="637"/>
      <c r="IOW209" s="637"/>
      <c r="IOX209" s="637"/>
      <c r="IPK209" s="637"/>
      <c r="IPL209" s="637"/>
      <c r="IPM209" s="637"/>
      <c r="IPZ209" s="637"/>
      <c r="IQA209" s="637"/>
      <c r="IQB209" s="637"/>
      <c r="IQO209" s="637"/>
      <c r="IQP209" s="637"/>
      <c r="IQQ209" s="637"/>
      <c r="IRD209" s="637"/>
      <c r="IRE209" s="637"/>
      <c r="IRF209" s="637"/>
      <c r="IRS209" s="637"/>
      <c r="IRT209" s="637"/>
      <c r="IRU209" s="637"/>
      <c r="ISH209" s="637"/>
      <c r="ISI209" s="637"/>
      <c r="ISJ209" s="637"/>
      <c r="ISW209" s="637"/>
      <c r="ISX209" s="637"/>
      <c r="ISY209" s="637"/>
      <c r="ITL209" s="637"/>
      <c r="ITM209" s="637"/>
      <c r="ITN209" s="637"/>
      <c r="IUA209" s="637"/>
      <c r="IUB209" s="637"/>
      <c r="IUC209" s="637"/>
      <c r="IUP209" s="637"/>
      <c r="IUQ209" s="637"/>
      <c r="IUR209" s="637"/>
      <c r="IVE209" s="637"/>
      <c r="IVF209" s="637"/>
      <c r="IVG209" s="637"/>
      <c r="IVT209" s="637"/>
      <c r="IVU209" s="637"/>
      <c r="IVV209" s="637"/>
      <c r="IWI209" s="637"/>
      <c r="IWJ209" s="637"/>
      <c r="IWK209" s="637"/>
      <c r="IWX209" s="637"/>
      <c r="IWY209" s="637"/>
      <c r="IWZ209" s="637"/>
      <c r="IXM209" s="637"/>
      <c r="IXN209" s="637"/>
      <c r="IXO209" s="637"/>
      <c r="IYB209" s="637"/>
      <c r="IYC209" s="637"/>
      <c r="IYD209" s="637"/>
      <c r="IYQ209" s="637"/>
      <c r="IYR209" s="637"/>
      <c r="IYS209" s="637"/>
      <c r="IZF209" s="637"/>
      <c r="IZG209" s="637"/>
      <c r="IZH209" s="637"/>
      <c r="IZU209" s="637"/>
      <c r="IZV209" s="637"/>
      <c r="IZW209" s="637"/>
      <c r="JAJ209" s="637"/>
      <c r="JAK209" s="637"/>
      <c r="JAL209" s="637"/>
      <c r="JAY209" s="637"/>
      <c r="JAZ209" s="637"/>
      <c r="JBA209" s="637"/>
      <c r="JBN209" s="637"/>
      <c r="JBO209" s="637"/>
      <c r="JBP209" s="637"/>
      <c r="JCC209" s="637"/>
      <c r="JCD209" s="637"/>
      <c r="JCE209" s="637"/>
      <c r="JCR209" s="637"/>
      <c r="JCS209" s="637"/>
      <c r="JCT209" s="637"/>
      <c r="JDG209" s="637"/>
      <c r="JDH209" s="637"/>
      <c r="JDI209" s="637"/>
      <c r="JDV209" s="637"/>
      <c r="JDW209" s="637"/>
      <c r="JDX209" s="637"/>
      <c r="JEK209" s="637"/>
      <c r="JEL209" s="637"/>
      <c r="JEM209" s="637"/>
      <c r="JEZ209" s="637"/>
      <c r="JFA209" s="637"/>
      <c r="JFB209" s="637"/>
      <c r="JFO209" s="637"/>
      <c r="JFP209" s="637"/>
      <c r="JFQ209" s="637"/>
      <c r="JGD209" s="637"/>
      <c r="JGE209" s="637"/>
      <c r="JGF209" s="637"/>
      <c r="JGS209" s="637"/>
      <c r="JGT209" s="637"/>
      <c r="JGU209" s="637"/>
      <c r="JHH209" s="637"/>
      <c r="JHI209" s="637"/>
      <c r="JHJ209" s="637"/>
      <c r="JHW209" s="637"/>
      <c r="JHX209" s="637"/>
      <c r="JHY209" s="637"/>
      <c r="JIL209" s="637"/>
      <c r="JIM209" s="637"/>
      <c r="JIN209" s="637"/>
      <c r="JJA209" s="637"/>
      <c r="JJB209" s="637"/>
      <c r="JJC209" s="637"/>
      <c r="JJP209" s="637"/>
      <c r="JJQ209" s="637"/>
      <c r="JJR209" s="637"/>
      <c r="JKE209" s="637"/>
      <c r="JKF209" s="637"/>
      <c r="JKG209" s="637"/>
      <c r="JKT209" s="637"/>
      <c r="JKU209" s="637"/>
      <c r="JKV209" s="637"/>
      <c r="JLI209" s="637"/>
      <c r="JLJ209" s="637"/>
      <c r="JLK209" s="637"/>
      <c r="JLX209" s="637"/>
      <c r="JLY209" s="637"/>
      <c r="JLZ209" s="637"/>
      <c r="JMM209" s="637"/>
      <c r="JMN209" s="637"/>
      <c r="JMO209" s="637"/>
      <c r="JNB209" s="637"/>
      <c r="JNC209" s="637"/>
      <c r="JND209" s="637"/>
      <c r="JNQ209" s="637"/>
      <c r="JNR209" s="637"/>
      <c r="JNS209" s="637"/>
      <c r="JOF209" s="637"/>
      <c r="JOG209" s="637"/>
      <c r="JOH209" s="637"/>
      <c r="JOU209" s="637"/>
      <c r="JOV209" s="637"/>
      <c r="JOW209" s="637"/>
      <c r="JPJ209" s="637"/>
      <c r="JPK209" s="637"/>
      <c r="JPL209" s="637"/>
      <c r="JPY209" s="637"/>
      <c r="JPZ209" s="637"/>
      <c r="JQA209" s="637"/>
      <c r="JQN209" s="637"/>
      <c r="JQO209" s="637"/>
      <c r="JQP209" s="637"/>
      <c r="JRC209" s="637"/>
      <c r="JRD209" s="637"/>
      <c r="JRE209" s="637"/>
      <c r="JRR209" s="637"/>
      <c r="JRS209" s="637"/>
      <c r="JRT209" s="637"/>
      <c r="JSG209" s="637"/>
      <c r="JSH209" s="637"/>
      <c r="JSI209" s="637"/>
      <c r="JSV209" s="637"/>
      <c r="JSW209" s="637"/>
      <c r="JSX209" s="637"/>
      <c r="JTK209" s="637"/>
      <c r="JTL209" s="637"/>
      <c r="JTM209" s="637"/>
      <c r="JTZ209" s="637"/>
      <c r="JUA209" s="637"/>
      <c r="JUB209" s="637"/>
      <c r="JUO209" s="637"/>
      <c r="JUP209" s="637"/>
      <c r="JUQ209" s="637"/>
      <c r="JVD209" s="637"/>
      <c r="JVE209" s="637"/>
      <c r="JVF209" s="637"/>
      <c r="JVS209" s="637"/>
      <c r="JVT209" s="637"/>
      <c r="JVU209" s="637"/>
      <c r="JWH209" s="637"/>
      <c r="JWI209" s="637"/>
      <c r="JWJ209" s="637"/>
      <c r="JWW209" s="637"/>
      <c r="JWX209" s="637"/>
      <c r="JWY209" s="637"/>
      <c r="JXL209" s="637"/>
      <c r="JXM209" s="637"/>
      <c r="JXN209" s="637"/>
      <c r="JYA209" s="637"/>
      <c r="JYB209" s="637"/>
      <c r="JYC209" s="637"/>
      <c r="JYP209" s="637"/>
      <c r="JYQ209" s="637"/>
      <c r="JYR209" s="637"/>
      <c r="JZE209" s="637"/>
      <c r="JZF209" s="637"/>
      <c r="JZG209" s="637"/>
      <c r="JZT209" s="637"/>
      <c r="JZU209" s="637"/>
      <c r="JZV209" s="637"/>
      <c r="KAI209" s="637"/>
      <c r="KAJ209" s="637"/>
      <c r="KAK209" s="637"/>
      <c r="KAX209" s="637"/>
      <c r="KAY209" s="637"/>
      <c r="KAZ209" s="637"/>
      <c r="KBM209" s="637"/>
      <c r="KBN209" s="637"/>
      <c r="KBO209" s="637"/>
      <c r="KCB209" s="637"/>
      <c r="KCC209" s="637"/>
      <c r="KCD209" s="637"/>
      <c r="KCQ209" s="637"/>
      <c r="KCR209" s="637"/>
      <c r="KCS209" s="637"/>
      <c r="KDF209" s="637"/>
      <c r="KDG209" s="637"/>
      <c r="KDH209" s="637"/>
      <c r="KDU209" s="637"/>
      <c r="KDV209" s="637"/>
      <c r="KDW209" s="637"/>
      <c r="KEJ209" s="637"/>
      <c r="KEK209" s="637"/>
      <c r="KEL209" s="637"/>
      <c r="KEY209" s="637"/>
      <c r="KEZ209" s="637"/>
      <c r="KFA209" s="637"/>
      <c r="KFN209" s="637"/>
      <c r="KFO209" s="637"/>
      <c r="KFP209" s="637"/>
      <c r="KGC209" s="637"/>
      <c r="KGD209" s="637"/>
      <c r="KGE209" s="637"/>
      <c r="KGR209" s="637"/>
      <c r="KGS209" s="637"/>
      <c r="KGT209" s="637"/>
      <c r="KHG209" s="637"/>
      <c r="KHH209" s="637"/>
      <c r="KHI209" s="637"/>
      <c r="KHV209" s="637"/>
      <c r="KHW209" s="637"/>
      <c r="KHX209" s="637"/>
      <c r="KIK209" s="637"/>
      <c r="KIL209" s="637"/>
      <c r="KIM209" s="637"/>
      <c r="KIZ209" s="637"/>
      <c r="KJA209" s="637"/>
      <c r="KJB209" s="637"/>
      <c r="KJO209" s="637"/>
      <c r="KJP209" s="637"/>
      <c r="KJQ209" s="637"/>
      <c r="KKD209" s="637"/>
      <c r="KKE209" s="637"/>
      <c r="KKF209" s="637"/>
      <c r="KKS209" s="637"/>
      <c r="KKT209" s="637"/>
      <c r="KKU209" s="637"/>
      <c r="KLH209" s="637"/>
      <c r="KLI209" s="637"/>
      <c r="KLJ209" s="637"/>
      <c r="KLW209" s="637"/>
      <c r="KLX209" s="637"/>
      <c r="KLY209" s="637"/>
      <c r="KML209" s="637"/>
      <c r="KMM209" s="637"/>
      <c r="KMN209" s="637"/>
      <c r="KNA209" s="637"/>
      <c r="KNB209" s="637"/>
      <c r="KNC209" s="637"/>
      <c r="KNP209" s="637"/>
      <c r="KNQ209" s="637"/>
      <c r="KNR209" s="637"/>
      <c r="KOE209" s="637"/>
      <c r="KOF209" s="637"/>
      <c r="KOG209" s="637"/>
      <c r="KOT209" s="637"/>
      <c r="KOU209" s="637"/>
      <c r="KOV209" s="637"/>
      <c r="KPI209" s="637"/>
      <c r="KPJ209" s="637"/>
      <c r="KPK209" s="637"/>
      <c r="KPX209" s="637"/>
      <c r="KPY209" s="637"/>
      <c r="KPZ209" s="637"/>
      <c r="KQM209" s="637"/>
      <c r="KQN209" s="637"/>
      <c r="KQO209" s="637"/>
      <c r="KRB209" s="637"/>
      <c r="KRC209" s="637"/>
      <c r="KRD209" s="637"/>
      <c r="KRQ209" s="637"/>
      <c r="KRR209" s="637"/>
      <c r="KRS209" s="637"/>
      <c r="KSF209" s="637"/>
      <c r="KSG209" s="637"/>
      <c r="KSH209" s="637"/>
      <c r="KSU209" s="637"/>
      <c r="KSV209" s="637"/>
      <c r="KSW209" s="637"/>
      <c r="KTJ209" s="637"/>
      <c r="KTK209" s="637"/>
      <c r="KTL209" s="637"/>
      <c r="KTY209" s="637"/>
      <c r="KTZ209" s="637"/>
      <c r="KUA209" s="637"/>
      <c r="KUN209" s="637"/>
      <c r="KUO209" s="637"/>
      <c r="KUP209" s="637"/>
      <c r="KVC209" s="637"/>
      <c r="KVD209" s="637"/>
      <c r="KVE209" s="637"/>
      <c r="KVR209" s="637"/>
      <c r="KVS209" s="637"/>
      <c r="KVT209" s="637"/>
      <c r="KWG209" s="637"/>
      <c r="KWH209" s="637"/>
      <c r="KWI209" s="637"/>
      <c r="KWV209" s="637"/>
      <c r="KWW209" s="637"/>
      <c r="KWX209" s="637"/>
      <c r="KXK209" s="637"/>
      <c r="KXL209" s="637"/>
      <c r="KXM209" s="637"/>
      <c r="KXZ209" s="637"/>
      <c r="KYA209" s="637"/>
      <c r="KYB209" s="637"/>
      <c r="KYO209" s="637"/>
      <c r="KYP209" s="637"/>
      <c r="KYQ209" s="637"/>
      <c r="KZD209" s="637"/>
      <c r="KZE209" s="637"/>
      <c r="KZF209" s="637"/>
      <c r="KZS209" s="637"/>
      <c r="KZT209" s="637"/>
      <c r="KZU209" s="637"/>
      <c r="LAH209" s="637"/>
      <c r="LAI209" s="637"/>
      <c r="LAJ209" s="637"/>
      <c r="LAW209" s="637"/>
      <c r="LAX209" s="637"/>
      <c r="LAY209" s="637"/>
      <c r="LBL209" s="637"/>
      <c r="LBM209" s="637"/>
      <c r="LBN209" s="637"/>
      <c r="LCA209" s="637"/>
      <c r="LCB209" s="637"/>
      <c r="LCC209" s="637"/>
      <c r="LCP209" s="637"/>
      <c r="LCQ209" s="637"/>
      <c r="LCR209" s="637"/>
      <c r="LDE209" s="637"/>
      <c r="LDF209" s="637"/>
      <c r="LDG209" s="637"/>
      <c r="LDT209" s="637"/>
      <c r="LDU209" s="637"/>
      <c r="LDV209" s="637"/>
      <c r="LEI209" s="637"/>
      <c r="LEJ209" s="637"/>
      <c r="LEK209" s="637"/>
      <c r="LEX209" s="637"/>
      <c r="LEY209" s="637"/>
      <c r="LEZ209" s="637"/>
      <c r="LFM209" s="637"/>
      <c r="LFN209" s="637"/>
      <c r="LFO209" s="637"/>
      <c r="LGB209" s="637"/>
      <c r="LGC209" s="637"/>
      <c r="LGD209" s="637"/>
      <c r="LGQ209" s="637"/>
      <c r="LGR209" s="637"/>
      <c r="LGS209" s="637"/>
      <c r="LHF209" s="637"/>
      <c r="LHG209" s="637"/>
      <c r="LHH209" s="637"/>
      <c r="LHU209" s="637"/>
      <c r="LHV209" s="637"/>
      <c r="LHW209" s="637"/>
      <c r="LIJ209" s="637"/>
      <c r="LIK209" s="637"/>
      <c r="LIL209" s="637"/>
      <c r="LIY209" s="637"/>
      <c r="LIZ209" s="637"/>
      <c r="LJA209" s="637"/>
      <c r="LJN209" s="637"/>
      <c r="LJO209" s="637"/>
      <c r="LJP209" s="637"/>
      <c r="LKC209" s="637"/>
      <c r="LKD209" s="637"/>
      <c r="LKE209" s="637"/>
      <c r="LKR209" s="637"/>
      <c r="LKS209" s="637"/>
      <c r="LKT209" s="637"/>
      <c r="LLG209" s="637"/>
      <c r="LLH209" s="637"/>
      <c r="LLI209" s="637"/>
      <c r="LLV209" s="637"/>
      <c r="LLW209" s="637"/>
      <c r="LLX209" s="637"/>
      <c r="LMK209" s="637"/>
      <c r="LML209" s="637"/>
      <c r="LMM209" s="637"/>
      <c r="LMZ209" s="637"/>
      <c r="LNA209" s="637"/>
      <c r="LNB209" s="637"/>
      <c r="LNO209" s="637"/>
      <c r="LNP209" s="637"/>
      <c r="LNQ209" s="637"/>
      <c r="LOD209" s="637"/>
      <c r="LOE209" s="637"/>
      <c r="LOF209" s="637"/>
      <c r="LOS209" s="637"/>
      <c r="LOT209" s="637"/>
      <c r="LOU209" s="637"/>
      <c r="LPH209" s="637"/>
      <c r="LPI209" s="637"/>
      <c r="LPJ209" s="637"/>
      <c r="LPW209" s="637"/>
      <c r="LPX209" s="637"/>
      <c r="LPY209" s="637"/>
      <c r="LQL209" s="637"/>
      <c r="LQM209" s="637"/>
      <c r="LQN209" s="637"/>
      <c r="LRA209" s="637"/>
      <c r="LRB209" s="637"/>
      <c r="LRC209" s="637"/>
      <c r="LRP209" s="637"/>
      <c r="LRQ209" s="637"/>
      <c r="LRR209" s="637"/>
      <c r="LSE209" s="637"/>
      <c r="LSF209" s="637"/>
      <c r="LSG209" s="637"/>
      <c r="LST209" s="637"/>
      <c r="LSU209" s="637"/>
      <c r="LSV209" s="637"/>
      <c r="LTI209" s="637"/>
      <c r="LTJ209" s="637"/>
      <c r="LTK209" s="637"/>
      <c r="LTX209" s="637"/>
      <c r="LTY209" s="637"/>
      <c r="LTZ209" s="637"/>
      <c r="LUM209" s="637"/>
      <c r="LUN209" s="637"/>
      <c r="LUO209" s="637"/>
      <c r="LVB209" s="637"/>
      <c r="LVC209" s="637"/>
      <c r="LVD209" s="637"/>
      <c r="LVQ209" s="637"/>
      <c r="LVR209" s="637"/>
      <c r="LVS209" s="637"/>
      <c r="LWF209" s="637"/>
      <c r="LWG209" s="637"/>
      <c r="LWH209" s="637"/>
      <c r="LWU209" s="637"/>
      <c r="LWV209" s="637"/>
      <c r="LWW209" s="637"/>
      <c r="LXJ209" s="637"/>
      <c r="LXK209" s="637"/>
      <c r="LXL209" s="637"/>
      <c r="LXY209" s="637"/>
      <c r="LXZ209" s="637"/>
      <c r="LYA209" s="637"/>
      <c r="LYN209" s="637"/>
      <c r="LYO209" s="637"/>
      <c r="LYP209" s="637"/>
      <c r="LZC209" s="637"/>
      <c r="LZD209" s="637"/>
      <c r="LZE209" s="637"/>
      <c r="LZR209" s="637"/>
      <c r="LZS209" s="637"/>
      <c r="LZT209" s="637"/>
      <c r="MAG209" s="637"/>
      <c r="MAH209" s="637"/>
      <c r="MAI209" s="637"/>
      <c r="MAV209" s="637"/>
      <c r="MAW209" s="637"/>
      <c r="MAX209" s="637"/>
      <c r="MBK209" s="637"/>
      <c r="MBL209" s="637"/>
      <c r="MBM209" s="637"/>
      <c r="MBZ209" s="637"/>
      <c r="MCA209" s="637"/>
      <c r="MCB209" s="637"/>
      <c r="MCO209" s="637"/>
      <c r="MCP209" s="637"/>
      <c r="MCQ209" s="637"/>
      <c r="MDD209" s="637"/>
      <c r="MDE209" s="637"/>
      <c r="MDF209" s="637"/>
      <c r="MDS209" s="637"/>
      <c r="MDT209" s="637"/>
      <c r="MDU209" s="637"/>
      <c r="MEH209" s="637"/>
      <c r="MEI209" s="637"/>
      <c r="MEJ209" s="637"/>
      <c r="MEW209" s="637"/>
      <c r="MEX209" s="637"/>
      <c r="MEY209" s="637"/>
      <c r="MFL209" s="637"/>
      <c r="MFM209" s="637"/>
      <c r="MFN209" s="637"/>
      <c r="MGA209" s="637"/>
      <c r="MGB209" s="637"/>
      <c r="MGC209" s="637"/>
      <c r="MGP209" s="637"/>
      <c r="MGQ209" s="637"/>
      <c r="MGR209" s="637"/>
      <c r="MHE209" s="637"/>
      <c r="MHF209" s="637"/>
      <c r="MHG209" s="637"/>
      <c r="MHT209" s="637"/>
      <c r="MHU209" s="637"/>
      <c r="MHV209" s="637"/>
      <c r="MII209" s="637"/>
      <c r="MIJ209" s="637"/>
      <c r="MIK209" s="637"/>
      <c r="MIX209" s="637"/>
      <c r="MIY209" s="637"/>
      <c r="MIZ209" s="637"/>
      <c r="MJM209" s="637"/>
      <c r="MJN209" s="637"/>
      <c r="MJO209" s="637"/>
      <c r="MKB209" s="637"/>
      <c r="MKC209" s="637"/>
      <c r="MKD209" s="637"/>
      <c r="MKQ209" s="637"/>
      <c r="MKR209" s="637"/>
      <c r="MKS209" s="637"/>
      <c r="MLF209" s="637"/>
      <c r="MLG209" s="637"/>
      <c r="MLH209" s="637"/>
      <c r="MLU209" s="637"/>
      <c r="MLV209" s="637"/>
      <c r="MLW209" s="637"/>
      <c r="MMJ209" s="637"/>
      <c r="MMK209" s="637"/>
      <c r="MML209" s="637"/>
      <c r="MMY209" s="637"/>
      <c r="MMZ209" s="637"/>
      <c r="MNA209" s="637"/>
      <c r="MNN209" s="637"/>
      <c r="MNO209" s="637"/>
      <c r="MNP209" s="637"/>
      <c r="MOC209" s="637"/>
      <c r="MOD209" s="637"/>
      <c r="MOE209" s="637"/>
      <c r="MOR209" s="637"/>
      <c r="MOS209" s="637"/>
      <c r="MOT209" s="637"/>
      <c r="MPG209" s="637"/>
      <c r="MPH209" s="637"/>
      <c r="MPI209" s="637"/>
      <c r="MPV209" s="637"/>
      <c r="MPW209" s="637"/>
      <c r="MPX209" s="637"/>
      <c r="MQK209" s="637"/>
      <c r="MQL209" s="637"/>
      <c r="MQM209" s="637"/>
      <c r="MQZ209" s="637"/>
      <c r="MRA209" s="637"/>
      <c r="MRB209" s="637"/>
      <c r="MRO209" s="637"/>
      <c r="MRP209" s="637"/>
      <c r="MRQ209" s="637"/>
      <c r="MSD209" s="637"/>
      <c r="MSE209" s="637"/>
      <c r="MSF209" s="637"/>
      <c r="MSS209" s="637"/>
      <c r="MST209" s="637"/>
      <c r="MSU209" s="637"/>
      <c r="MTH209" s="637"/>
      <c r="MTI209" s="637"/>
      <c r="MTJ209" s="637"/>
      <c r="MTW209" s="637"/>
      <c r="MTX209" s="637"/>
      <c r="MTY209" s="637"/>
      <c r="MUL209" s="637"/>
      <c r="MUM209" s="637"/>
      <c r="MUN209" s="637"/>
      <c r="MVA209" s="637"/>
      <c r="MVB209" s="637"/>
      <c r="MVC209" s="637"/>
      <c r="MVP209" s="637"/>
      <c r="MVQ209" s="637"/>
      <c r="MVR209" s="637"/>
      <c r="MWE209" s="637"/>
      <c r="MWF209" s="637"/>
      <c r="MWG209" s="637"/>
      <c r="MWT209" s="637"/>
      <c r="MWU209" s="637"/>
      <c r="MWV209" s="637"/>
      <c r="MXI209" s="637"/>
      <c r="MXJ209" s="637"/>
      <c r="MXK209" s="637"/>
      <c r="MXX209" s="637"/>
      <c r="MXY209" s="637"/>
      <c r="MXZ209" s="637"/>
      <c r="MYM209" s="637"/>
      <c r="MYN209" s="637"/>
      <c r="MYO209" s="637"/>
      <c r="MZB209" s="637"/>
      <c r="MZC209" s="637"/>
      <c r="MZD209" s="637"/>
      <c r="MZQ209" s="637"/>
      <c r="MZR209" s="637"/>
      <c r="MZS209" s="637"/>
      <c r="NAF209" s="637"/>
      <c r="NAG209" s="637"/>
      <c r="NAH209" s="637"/>
      <c r="NAU209" s="637"/>
      <c r="NAV209" s="637"/>
      <c r="NAW209" s="637"/>
      <c r="NBJ209" s="637"/>
      <c r="NBK209" s="637"/>
      <c r="NBL209" s="637"/>
      <c r="NBY209" s="637"/>
      <c r="NBZ209" s="637"/>
      <c r="NCA209" s="637"/>
      <c r="NCN209" s="637"/>
      <c r="NCO209" s="637"/>
      <c r="NCP209" s="637"/>
      <c r="NDC209" s="637"/>
      <c r="NDD209" s="637"/>
      <c r="NDE209" s="637"/>
      <c r="NDR209" s="637"/>
      <c r="NDS209" s="637"/>
      <c r="NDT209" s="637"/>
      <c r="NEG209" s="637"/>
      <c r="NEH209" s="637"/>
      <c r="NEI209" s="637"/>
      <c r="NEV209" s="637"/>
      <c r="NEW209" s="637"/>
      <c r="NEX209" s="637"/>
      <c r="NFK209" s="637"/>
      <c r="NFL209" s="637"/>
      <c r="NFM209" s="637"/>
      <c r="NFZ209" s="637"/>
      <c r="NGA209" s="637"/>
      <c r="NGB209" s="637"/>
      <c r="NGO209" s="637"/>
      <c r="NGP209" s="637"/>
      <c r="NGQ209" s="637"/>
      <c r="NHD209" s="637"/>
      <c r="NHE209" s="637"/>
      <c r="NHF209" s="637"/>
      <c r="NHS209" s="637"/>
      <c r="NHT209" s="637"/>
      <c r="NHU209" s="637"/>
      <c r="NIH209" s="637"/>
      <c r="NII209" s="637"/>
      <c r="NIJ209" s="637"/>
      <c r="NIW209" s="637"/>
      <c r="NIX209" s="637"/>
      <c r="NIY209" s="637"/>
      <c r="NJL209" s="637"/>
      <c r="NJM209" s="637"/>
      <c r="NJN209" s="637"/>
      <c r="NKA209" s="637"/>
      <c r="NKB209" s="637"/>
      <c r="NKC209" s="637"/>
      <c r="NKP209" s="637"/>
      <c r="NKQ209" s="637"/>
      <c r="NKR209" s="637"/>
      <c r="NLE209" s="637"/>
      <c r="NLF209" s="637"/>
      <c r="NLG209" s="637"/>
      <c r="NLT209" s="637"/>
      <c r="NLU209" s="637"/>
      <c r="NLV209" s="637"/>
      <c r="NMI209" s="637"/>
      <c r="NMJ209" s="637"/>
      <c r="NMK209" s="637"/>
      <c r="NMX209" s="637"/>
      <c r="NMY209" s="637"/>
      <c r="NMZ209" s="637"/>
      <c r="NNM209" s="637"/>
      <c r="NNN209" s="637"/>
      <c r="NNO209" s="637"/>
      <c r="NOB209" s="637"/>
      <c r="NOC209" s="637"/>
      <c r="NOD209" s="637"/>
      <c r="NOQ209" s="637"/>
      <c r="NOR209" s="637"/>
      <c r="NOS209" s="637"/>
      <c r="NPF209" s="637"/>
      <c r="NPG209" s="637"/>
      <c r="NPH209" s="637"/>
      <c r="NPU209" s="637"/>
      <c r="NPV209" s="637"/>
      <c r="NPW209" s="637"/>
      <c r="NQJ209" s="637"/>
      <c r="NQK209" s="637"/>
      <c r="NQL209" s="637"/>
      <c r="NQY209" s="637"/>
      <c r="NQZ209" s="637"/>
      <c r="NRA209" s="637"/>
      <c r="NRN209" s="637"/>
      <c r="NRO209" s="637"/>
      <c r="NRP209" s="637"/>
      <c r="NSC209" s="637"/>
      <c r="NSD209" s="637"/>
      <c r="NSE209" s="637"/>
      <c r="NSR209" s="637"/>
      <c r="NSS209" s="637"/>
      <c r="NST209" s="637"/>
      <c r="NTG209" s="637"/>
      <c r="NTH209" s="637"/>
      <c r="NTI209" s="637"/>
      <c r="NTV209" s="637"/>
      <c r="NTW209" s="637"/>
      <c r="NTX209" s="637"/>
      <c r="NUK209" s="637"/>
      <c r="NUL209" s="637"/>
      <c r="NUM209" s="637"/>
      <c r="NUZ209" s="637"/>
      <c r="NVA209" s="637"/>
      <c r="NVB209" s="637"/>
      <c r="NVO209" s="637"/>
      <c r="NVP209" s="637"/>
      <c r="NVQ209" s="637"/>
      <c r="NWD209" s="637"/>
      <c r="NWE209" s="637"/>
      <c r="NWF209" s="637"/>
      <c r="NWS209" s="637"/>
      <c r="NWT209" s="637"/>
      <c r="NWU209" s="637"/>
      <c r="NXH209" s="637"/>
      <c r="NXI209" s="637"/>
      <c r="NXJ209" s="637"/>
      <c r="NXW209" s="637"/>
      <c r="NXX209" s="637"/>
      <c r="NXY209" s="637"/>
      <c r="NYL209" s="637"/>
      <c r="NYM209" s="637"/>
      <c r="NYN209" s="637"/>
      <c r="NZA209" s="637"/>
      <c r="NZB209" s="637"/>
      <c r="NZC209" s="637"/>
      <c r="NZP209" s="637"/>
      <c r="NZQ209" s="637"/>
      <c r="NZR209" s="637"/>
      <c r="OAE209" s="637"/>
      <c r="OAF209" s="637"/>
      <c r="OAG209" s="637"/>
      <c r="OAT209" s="637"/>
      <c r="OAU209" s="637"/>
      <c r="OAV209" s="637"/>
      <c r="OBI209" s="637"/>
      <c r="OBJ209" s="637"/>
      <c r="OBK209" s="637"/>
      <c r="OBX209" s="637"/>
      <c r="OBY209" s="637"/>
      <c r="OBZ209" s="637"/>
      <c r="OCM209" s="637"/>
      <c r="OCN209" s="637"/>
      <c r="OCO209" s="637"/>
      <c r="ODB209" s="637"/>
      <c r="ODC209" s="637"/>
      <c r="ODD209" s="637"/>
      <c r="ODQ209" s="637"/>
      <c r="ODR209" s="637"/>
      <c r="ODS209" s="637"/>
      <c r="OEF209" s="637"/>
      <c r="OEG209" s="637"/>
      <c r="OEH209" s="637"/>
      <c r="OEU209" s="637"/>
      <c r="OEV209" s="637"/>
      <c r="OEW209" s="637"/>
      <c r="OFJ209" s="637"/>
      <c r="OFK209" s="637"/>
      <c r="OFL209" s="637"/>
      <c r="OFY209" s="637"/>
      <c r="OFZ209" s="637"/>
      <c r="OGA209" s="637"/>
      <c r="OGN209" s="637"/>
      <c r="OGO209" s="637"/>
      <c r="OGP209" s="637"/>
      <c r="OHC209" s="637"/>
      <c r="OHD209" s="637"/>
      <c r="OHE209" s="637"/>
      <c r="OHR209" s="637"/>
      <c r="OHS209" s="637"/>
      <c r="OHT209" s="637"/>
      <c r="OIG209" s="637"/>
      <c r="OIH209" s="637"/>
      <c r="OII209" s="637"/>
      <c r="OIV209" s="637"/>
      <c r="OIW209" s="637"/>
      <c r="OIX209" s="637"/>
      <c r="OJK209" s="637"/>
      <c r="OJL209" s="637"/>
      <c r="OJM209" s="637"/>
      <c r="OJZ209" s="637"/>
      <c r="OKA209" s="637"/>
      <c r="OKB209" s="637"/>
      <c r="OKO209" s="637"/>
      <c r="OKP209" s="637"/>
      <c r="OKQ209" s="637"/>
      <c r="OLD209" s="637"/>
      <c r="OLE209" s="637"/>
      <c r="OLF209" s="637"/>
      <c r="OLS209" s="637"/>
      <c r="OLT209" s="637"/>
      <c r="OLU209" s="637"/>
      <c r="OMH209" s="637"/>
      <c r="OMI209" s="637"/>
      <c r="OMJ209" s="637"/>
      <c r="OMW209" s="637"/>
      <c r="OMX209" s="637"/>
      <c r="OMY209" s="637"/>
      <c r="ONL209" s="637"/>
      <c r="ONM209" s="637"/>
      <c r="ONN209" s="637"/>
      <c r="OOA209" s="637"/>
      <c r="OOB209" s="637"/>
      <c r="OOC209" s="637"/>
      <c r="OOP209" s="637"/>
      <c r="OOQ209" s="637"/>
      <c r="OOR209" s="637"/>
      <c r="OPE209" s="637"/>
      <c r="OPF209" s="637"/>
      <c r="OPG209" s="637"/>
      <c r="OPT209" s="637"/>
      <c r="OPU209" s="637"/>
      <c r="OPV209" s="637"/>
      <c r="OQI209" s="637"/>
      <c r="OQJ209" s="637"/>
      <c r="OQK209" s="637"/>
      <c r="OQX209" s="637"/>
      <c r="OQY209" s="637"/>
      <c r="OQZ209" s="637"/>
      <c r="ORM209" s="637"/>
      <c r="ORN209" s="637"/>
      <c r="ORO209" s="637"/>
      <c r="OSB209" s="637"/>
      <c r="OSC209" s="637"/>
      <c r="OSD209" s="637"/>
      <c r="OSQ209" s="637"/>
      <c r="OSR209" s="637"/>
      <c r="OSS209" s="637"/>
      <c r="OTF209" s="637"/>
      <c r="OTG209" s="637"/>
      <c r="OTH209" s="637"/>
      <c r="OTU209" s="637"/>
      <c r="OTV209" s="637"/>
      <c r="OTW209" s="637"/>
      <c r="OUJ209" s="637"/>
      <c r="OUK209" s="637"/>
      <c r="OUL209" s="637"/>
      <c r="OUY209" s="637"/>
      <c r="OUZ209" s="637"/>
      <c r="OVA209" s="637"/>
      <c r="OVN209" s="637"/>
      <c r="OVO209" s="637"/>
      <c r="OVP209" s="637"/>
      <c r="OWC209" s="637"/>
      <c r="OWD209" s="637"/>
      <c r="OWE209" s="637"/>
      <c r="OWR209" s="637"/>
      <c r="OWS209" s="637"/>
      <c r="OWT209" s="637"/>
      <c r="OXG209" s="637"/>
      <c r="OXH209" s="637"/>
      <c r="OXI209" s="637"/>
      <c r="OXV209" s="637"/>
      <c r="OXW209" s="637"/>
      <c r="OXX209" s="637"/>
      <c r="OYK209" s="637"/>
      <c r="OYL209" s="637"/>
      <c r="OYM209" s="637"/>
      <c r="OYZ209" s="637"/>
      <c r="OZA209" s="637"/>
      <c r="OZB209" s="637"/>
      <c r="OZO209" s="637"/>
      <c r="OZP209" s="637"/>
      <c r="OZQ209" s="637"/>
      <c r="PAD209" s="637"/>
      <c r="PAE209" s="637"/>
      <c r="PAF209" s="637"/>
      <c r="PAS209" s="637"/>
      <c r="PAT209" s="637"/>
      <c r="PAU209" s="637"/>
      <c r="PBH209" s="637"/>
      <c r="PBI209" s="637"/>
      <c r="PBJ209" s="637"/>
      <c r="PBW209" s="637"/>
      <c r="PBX209" s="637"/>
      <c r="PBY209" s="637"/>
      <c r="PCL209" s="637"/>
      <c r="PCM209" s="637"/>
      <c r="PCN209" s="637"/>
      <c r="PDA209" s="637"/>
      <c r="PDB209" s="637"/>
      <c r="PDC209" s="637"/>
      <c r="PDP209" s="637"/>
      <c r="PDQ209" s="637"/>
      <c r="PDR209" s="637"/>
      <c r="PEE209" s="637"/>
      <c r="PEF209" s="637"/>
      <c r="PEG209" s="637"/>
      <c r="PET209" s="637"/>
      <c r="PEU209" s="637"/>
      <c r="PEV209" s="637"/>
      <c r="PFI209" s="637"/>
      <c r="PFJ209" s="637"/>
      <c r="PFK209" s="637"/>
      <c r="PFX209" s="637"/>
      <c r="PFY209" s="637"/>
      <c r="PFZ209" s="637"/>
      <c r="PGM209" s="637"/>
      <c r="PGN209" s="637"/>
      <c r="PGO209" s="637"/>
      <c r="PHB209" s="637"/>
      <c r="PHC209" s="637"/>
      <c r="PHD209" s="637"/>
      <c r="PHQ209" s="637"/>
      <c r="PHR209" s="637"/>
      <c r="PHS209" s="637"/>
      <c r="PIF209" s="637"/>
      <c r="PIG209" s="637"/>
      <c r="PIH209" s="637"/>
      <c r="PIU209" s="637"/>
      <c r="PIV209" s="637"/>
      <c r="PIW209" s="637"/>
      <c r="PJJ209" s="637"/>
      <c r="PJK209" s="637"/>
      <c r="PJL209" s="637"/>
      <c r="PJY209" s="637"/>
      <c r="PJZ209" s="637"/>
      <c r="PKA209" s="637"/>
      <c r="PKN209" s="637"/>
      <c r="PKO209" s="637"/>
      <c r="PKP209" s="637"/>
      <c r="PLC209" s="637"/>
      <c r="PLD209" s="637"/>
      <c r="PLE209" s="637"/>
      <c r="PLR209" s="637"/>
      <c r="PLS209" s="637"/>
      <c r="PLT209" s="637"/>
      <c r="PMG209" s="637"/>
      <c r="PMH209" s="637"/>
      <c r="PMI209" s="637"/>
      <c r="PMV209" s="637"/>
      <c r="PMW209" s="637"/>
      <c r="PMX209" s="637"/>
      <c r="PNK209" s="637"/>
      <c r="PNL209" s="637"/>
      <c r="PNM209" s="637"/>
      <c r="PNZ209" s="637"/>
      <c r="POA209" s="637"/>
      <c r="POB209" s="637"/>
      <c r="POO209" s="637"/>
      <c r="POP209" s="637"/>
      <c r="POQ209" s="637"/>
      <c r="PPD209" s="637"/>
      <c r="PPE209" s="637"/>
      <c r="PPF209" s="637"/>
      <c r="PPS209" s="637"/>
      <c r="PPT209" s="637"/>
      <c r="PPU209" s="637"/>
      <c r="PQH209" s="637"/>
      <c r="PQI209" s="637"/>
      <c r="PQJ209" s="637"/>
      <c r="PQW209" s="637"/>
      <c r="PQX209" s="637"/>
      <c r="PQY209" s="637"/>
      <c r="PRL209" s="637"/>
      <c r="PRM209" s="637"/>
      <c r="PRN209" s="637"/>
      <c r="PSA209" s="637"/>
      <c r="PSB209" s="637"/>
      <c r="PSC209" s="637"/>
      <c r="PSP209" s="637"/>
      <c r="PSQ209" s="637"/>
      <c r="PSR209" s="637"/>
      <c r="PTE209" s="637"/>
      <c r="PTF209" s="637"/>
      <c r="PTG209" s="637"/>
      <c r="PTT209" s="637"/>
      <c r="PTU209" s="637"/>
      <c r="PTV209" s="637"/>
      <c r="PUI209" s="637"/>
      <c r="PUJ209" s="637"/>
      <c r="PUK209" s="637"/>
      <c r="PUX209" s="637"/>
      <c r="PUY209" s="637"/>
      <c r="PUZ209" s="637"/>
      <c r="PVM209" s="637"/>
      <c r="PVN209" s="637"/>
      <c r="PVO209" s="637"/>
      <c r="PWB209" s="637"/>
      <c r="PWC209" s="637"/>
      <c r="PWD209" s="637"/>
      <c r="PWQ209" s="637"/>
      <c r="PWR209" s="637"/>
      <c r="PWS209" s="637"/>
      <c r="PXF209" s="637"/>
      <c r="PXG209" s="637"/>
      <c r="PXH209" s="637"/>
      <c r="PXU209" s="637"/>
      <c r="PXV209" s="637"/>
      <c r="PXW209" s="637"/>
      <c r="PYJ209" s="637"/>
      <c r="PYK209" s="637"/>
      <c r="PYL209" s="637"/>
      <c r="PYY209" s="637"/>
      <c r="PYZ209" s="637"/>
      <c r="PZA209" s="637"/>
      <c r="PZN209" s="637"/>
      <c r="PZO209" s="637"/>
      <c r="PZP209" s="637"/>
      <c r="QAC209" s="637"/>
      <c r="QAD209" s="637"/>
      <c r="QAE209" s="637"/>
      <c r="QAR209" s="637"/>
      <c r="QAS209" s="637"/>
      <c r="QAT209" s="637"/>
      <c r="QBG209" s="637"/>
      <c r="QBH209" s="637"/>
      <c r="QBI209" s="637"/>
      <c r="QBV209" s="637"/>
      <c r="QBW209" s="637"/>
      <c r="QBX209" s="637"/>
      <c r="QCK209" s="637"/>
      <c r="QCL209" s="637"/>
      <c r="QCM209" s="637"/>
      <c r="QCZ209" s="637"/>
      <c r="QDA209" s="637"/>
      <c r="QDB209" s="637"/>
      <c r="QDO209" s="637"/>
      <c r="QDP209" s="637"/>
      <c r="QDQ209" s="637"/>
      <c r="QED209" s="637"/>
      <c r="QEE209" s="637"/>
      <c r="QEF209" s="637"/>
      <c r="QES209" s="637"/>
      <c r="QET209" s="637"/>
      <c r="QEU209" s="637"/>
      <c r="QFH209" s="637"/>
      <c r="QFI209" s="637"/>
      <c r="QFJ209" s="637"/>
      <c r="QFW209" s="637"/>
      <c r="QFX209" s="637"/>
      <c r="QFY209" s="637"/>
      <c r="QGL209" s="637"/>
      <c r="QGM209" s="637"/>
      <c r="QGN209" s="637"/>
      <c r="QHA209" s="637"/>
      <c r="QHB209" s="637"/>
      <c r="QHC209" s="637"/>
      <c r="QHP209" s="637"/>
      <c r="QHQ209" s="637"/>
      <c r="QHR209" s="637"/>
      <c r="QIE209" s="637"/>
      <c r="QIF209" s="637"/>
      <c r="QIG209" s="637"/>
      <c r="QIT209" s="637"/>
      <c r="QIU209" s="637"/>
      <c r="QIV209" s="637"/>
      <c r="QJI209" s="637"/>
      <c r="QJJ209" s="637"/>
      <c r="QJK209" s="637"/>
      <c r="QJX209" s="637"/>
      <c r="QJY209" s="637"/>
      <c r="QJZ209" s="637"/>
      <c r="QKM209" s="637"/>
      <c r="QKN209" s="637"/>
      <c r="QKO209" s="637"/>
      <c r="QLB209" s="637"/>
      <c r="QLC209" s="637"/>
      <c r="QLD209" s="637"/>
      <c r="QLQ209" s="637"/>
      <c r="QLR209" s="637"/>
      <c r="QLS209" s="637"/>
      <c r="QMF209" s="637"/>
      <c r="QMG209" s="637"/>
      <c r="QMH209" s="637"/>
      <c r="QMU209" s="637"/>
      <c r="QMV209" s="637"/>
      <c r="QMW209" s="637"/>
      <c r="QNJ209" s="637"/>
      <c r="QNK209" s="637"/>
      <c r="QNL209" s="637"/>
      <c r="QNY209" s="637"/>
      <c r="QNZ209" s="637"/>
      <c r="QOA209" s="637"/>
      <c r="QON209" s="637"/>
      <c r="QOO209" s="637"/>
      <c r="QOP209" s="637"/>
      <c r="QPC209" s="637"/>
      <c r="QPD209" s="637"/>
      <c r="QPE209" s="637"/>
      <c r="QPR209" s="637"/>
      <c r="QPS209" s="637"/>
      <c r="QPT209" s="637"/>
      <c r="QQG209" s="637"/>
      <c r="QQH209" s="637"/>
      <c r="QQI209" s="637"/>
      <c r="QQV209" s="637"/>
      <c r="QQW209" s="637"/>
      <c r="QQX209" s="637"/>
      <c r="QRK209" s="637"/>
      <c r="QRL209" s="637"/>
      <c r="QRM209" s="637"/>
      <c r="QRZ209" s="637"/>
      <c r="QSA209" s="637"/>
      <c r="QSB209" s="637"/>
      <c r="QSO209" s="637"/>
      <c r="QSP209" s="637"/>
      <c r="QSQ209" s="637"/>
      <c r="QTD209" s="637"/>
      <c r="QTE209" s="637"/>
      <c r="QTF209" s="637"/>
      <c r="QTS209" s="637"/>
      <c r="QTT209" s="637"/>
      <c r="QTU209" s="637"/>
      <c r="QUH209" s="637"/>
      <c r="QUI209" s="637"/>
      <c r="QUJ209" s="637"/>
      <c r="QUW209" s="637"/>
      <c r="QUX209" s="637"/>
      <c r="QUY209" s="637"/>
      <c r="QVL209" s="637"/>
      <c r="QVM209" s="637"/>
      <c r="QVN209" s="637"/>
      <c r="QWA209" s="637"/>
      <c r="QWB209" s="637"/>
      <c r="QWC209" s="637"/>
      <c r="QWP209" s="637"/>
      <c r="QWQ209" s="637"/>
      <c r="QWR209" s="637"/>
      <c r="QXE209" s="637"/>
      <c r="QXF209" s="637"/>
      <c r="QXG209" s="637"/>
      <c r="QXT209" s="637"/>
      <c r="QXU209" s="637"/>
      <c r="QXV209" s="637"/>
      <c r="QYI209" s="637"/>
      <c r="QYJ209" s="637"/>
      <c r="QYK209" s="637"/>
      <c r="QYX209" s="637"/>
      <c r="QYY209" s="637"/>
      <c r="QYZ209" s="637"/>
      <c r="QZM209" s="637"/>
      <c r="QZN209" s="637"/>
      <c r="QZO209" s="637"/>
      <c r="RAB209" s="637"/>
      <c r="RAC209" s="637"/>
      <c r="RAD209" s="637"/>
      <c r="RAQ209" s="637"/>
      <c r="RAR209" s="637"/>
      <c r="RAS209" s="637"/>
      <c r="RBF209" s="637"/>
      <c r="RBG209" s="637"/>
      <c r="RBH209" s="637"/>
      <c r="RBU209" s="637"/>
      <c r="RBV209" s="637"/>
      <c r="RBW209" s="637"/>
      <c r="RCJ209" s="637"/>
      <c r="RCK209" s="637"/>
      <c r="RCL209" s="637"/>
      <c r="RCY209" s="637"/>
      <c r="RCZ209" s="637"/>
      <c r="RDA209" s="637"/>
      <c r="RDN209" s="637"/>
      <c r="RDO209" s="637"/>
      <c r="RDP209" s="637"/>
      <c r="REC209" s="637"/>
      <c r="RED209" s="637"/>
      <c r="REE209" s="637"/>
      <c r="RER209" s="637"/>
      <c r="RES209" s="637"/>
      <c r="RET209" s="637"/>
      <c r="RFG209" s="637"/>
      <c r="RFH209" s="637"/>
      <c r="RFI209" s="637"/>
      <c r="RFV209" s="637"/>
      <c r="RFW209" s="637"/>
      <c r="RFX209" s="637"/>
      <c r="RGK209" s="637"/>
      <c r="RGL209" s="637"/>
      <c r="RGM209" s="637"/>
      <c r="RGZ209" s="637"/>
      <c r="RHA209" s="637"/>
      <c r="RHB209" s="637"/>
      <c r="RHO209" s="637"/>
      <c r="RHP209" s="637"/>
      <c r="RHQ209" s="637"/>
      <c r="RID209" s="637"/>
      <c r="RIE209" s="637"/>
      <c r="RIF209" s="637"/>
      <c r="RIS209" s="637"/>
      <c r="RIT209" s="637"/>
      <c r="RIU209" s="637"/>
      <c r="RJH209" s="637"/>
      <c r="RJI209" s="637"/>
      <c r="RJJ209" s="637"/>
      <c r="RJW209" s="637"/>
      <c r="RJX209" s="637"/>
      <c r="RJY209" s="637"/>
      <c r="RKL209" s="637"/>
      <c r="RKM209" s="637"/>
      <c r="RKN209" s="637"/>
      <c r="RLA209" s="637"/>
      <c r="RLB209" s="637"/>
      <c r="RLC209" s="637"/>
      <c r="RLP209" s="637"/>
      <c r="RLQ209" s="637"/>
      <c r="RLR209" s="637"/>
      <c r="RME209" s="637"/>
      <c r="RMF209" s="637"/>
      <c r="RMG209" s="637"/>
      <c r="RMT209" s="637"/>
      <c r="RMU209" s="637"/>
      <c r="RMV209" s="637"/>
      <c r="RNI209" s="637"/>
      <c r="RNJ209" s="637"/>
      <c r="RNK209" s="637"/>
      <c r="RNX209" s="637"/>
      <c r="RNY209" s="637"/>
      <c r="RNZ209" s="637"/>
      <c r="ROM209" s="637"/>
      <c r="RON209" s="637"/>
      <c r="ROO209" s="637"/>
      <c r="RPB209" s="637"/>
      <c r="RPC209" s="637"/>
      <c r="RPD209" s="637"/>
      <c r="RPQ209" s="637"/>
      <c r="RPR209" s="637"/>
      <c r="RPS209" s="637"/>
      <c r="RQF209" s="637"/>
      <c r="RQG209" s="637"/>
      <c r="RQH209" s="637"/>
      <c r="RQU209" s="637"/>
      <c r="RQV209" s="637"/>
      <c r="RQW209" s="637"/>
      <c r="RRJ209" s="637"/>
      <c r="RRK209" s="637"/>
      <c r="RRL209" s="637"/>
      <c r="RRY209" s="637"/>
      <c r="RRZ209" s="637"/>
      <c r="RSA209" s="637"/>
      <c r="RSN209" s="637"/>
      <c r="RSO209" s="637"/>
      <c r="RSP209" s="637"/>
      <c r="RTC209" s="637"/>
      <c r="RTD209" s="637"/>
      <c r="RTE209" s="637"/>
      <c r="RTR209" s="637"/>
      <c r="RTS209" s="637"/>
      <c r="RTT209" s="637"/>
      <c r="RUG209" s="637"/>
      <c r="RUH209" s="637"/>
      <c r="RUI209" s="637"/>
      <c r="RUV209" s="637"/>
      <c r="RUW209" s="637"/>
      <c r="RUX209" s="637"/>
      <c r="RVK209" s="637"/>
      <c r="RVL209" s="637"/>
      <c r="RVM209" s="637"/>
      <c r="RVZ209" s="637"/>
      <c r="RWA209" s="637"/>
      <c r="RWB209" s="637"/>
      <c r="RWO209" s="637"/>
      <c r="RWP209" s="637"/>
      <c r="RWQ209" s="637"/>
      <c r="RXD209" s="637"/>
      <c r="RXE209" s="637"/>
      <c r="RXF209" s="637"/>
      <c r="RXS209" s="637"/>
      <c r="RXT209" s="637"/>
      <c r="RXU209" s="637"/>
      <c r="RYH209" s="637"/>
      <c r="RYI209" s="637"/>
      <c r="RYJ209" s="637"/>
      <c r="RYW209" s="637"/>
      <c r="RYX209" s="637"/>
      <c r="RYY209" s="637"/>
      <c r="RZL209" s="637"/>
      <c r="RZM209" s="637"/>
      <c r="RZN209" s="637"/>
      <c r="SAA209" s="637"/>
      <c r="SAB209" s="637"/>
      <c r="SAC209" s="637"/>
      <c r="SAP209" s="637"/>
      <c r="SAQ209" s="637"/>
      <c r="SAR209" s="637"/>
      <c r="SBE209" s="637"/>
      <c r="SBF209" s="637"/>
      <c r="SBG209" s="637"/>
      <c r="SBT209" s="637"/>
      <c r="SBU209" s="637"/>
      <c r="SBV209" s="637"/>
      <c r="SCI209" s="637"/>
      <c r="SCJ209" s="637"/>
      <c r="SCK209" s="637"/>
      <c r="SCX209" s="637"/>
      <c r="SCY209" s="637"/>
      <c r="SCZ209" s="637"/>
      <c r="SDM209" s="637"/>
      <c r="SDN209" s="637"/>
      <c r="SDO209" s="637"/>
      <c r="SEB209" s="637"/>
      <c r="SEC209" s="637"/>
      <c r="SED209" s="637"/>
      <c r="SEQ209" s="637"/>
      <c r="SER209" s="637"/>
      <c r="SES209" s="637"/>
      <c r="SFF209" s="637"/>
      <c r="SFG209" s="637"/>
      <c r="SFH209" s="637"/>
      <c r="SFU209" s="637"/>
      <c r="SFV209" s="637"/>
      <c r="SFW209" s="637"/>
      <c r="SGJ209" s="637"/>
      <c r="SGK209" s="637"/>
      <c r="SGL209" s="637"/>
      <c r="SGY209" s="637"/>
      <c r="SGZ209" s="637"/>
      <c r="SHA209" s="637"/>
      <c r="SHN209" s="637"/>
      <c r="SHO209" s="637"/>
      <c r="SHP209" s="637"/>
      <c r="SIC209" s="637"/>
      <c r="SID209" s="637"/>
      <c r="SIE209" s="637"/>
      <c r="SIR209" s="637"/>
      <c r="SIS209" s="637"/>
      <c r="SIT209" s="637"/>
      <c r="SJG209" s="637"/>
      <c r="SJH209" s="637"/>
      <c r="SJI209" s="637"/>
      <c r="SJV209" s="637"/>
      <c r="SJW209" s="637"/>
      <c r="SJX209" s="637"/>
      <c r="SKK209" s="637"/>
      <c r="SKL209" s="637"/>
      <c r="SKM209" s="637"/>
      <c r="SKZ209" s="637"/>
      <c r="SLA209" s="637"/>
      <c r="SLB209" s="637"/>
      <c r="SLO209" s="637"/>
      <c r="SLP209" s="637"/>
      <c r="SLQ209" s="637"/>
      <c r="SMD209" s="637"/>
      <c r="SME209" s="637"/>
      <c r="SMF209" s="637"/>
      <c r="SMS209" s="637"/>
      <c r="SMT209" s="637"/>
      <c r="SMU209" s="637"/>
      <c r="SNH209" s="637"/>
      <c r="SNI209" s="637"/>
      <c r="SNJ209" s="637"/>
      <c r="SNW209" s="637"/>
      <c r="SNX209" s="637"/>
      <c r="SNY209" s="637"/>
      <c r="SOL209" s="637"/>
      <c r="SOM209" s="637"/>
      <c r="SON209" s="637"/>
      <c r="SPA209" s="637"/>
      <c r="SPB209" s="637"/>
      <c r="SPC209" s="637"/>
      <c r="SPP209" s="637"/>
      <c r="SPQ209" s="637"/>
      <c r="SPR209" s="637"/>
      <c r="SQE209" s="637"/>
      <c r="SQF209" s="637"/>
      <c r="SQG209" s="637"/>
      <c r="SQT209" s="637"/>
      <c r="SQU209" s="637"/>
      <c r="SQV209" s="637"/>
      <c r="SRI209" s="637"/>
      <c r="SRJ209" s="637"/>
      <c r="SRK209" s="637"/>
      <c r="SRX209" s="637"/>
      <c r="SRY209" s="637"/>
      <c r="SRZ209" s="637"/>
      <c r="SSM209" s="637"/>
      <c r="SSN209" s="637"/>
      <c r="SSO209" s="637"/>
      <c r="STB209" s="637"/>
      <c r="STC209" s="637"/>
      <c r="STD209" s="637"/>
      <c r="STQ209" s="637"/>
      <c r="STR209" s="637"/>
      <c r="STS209" s="637"/>
      <c r="SUF209" s="637"/>
      <c r="SUG209" s="637"/>
      <c r="SUH209" s="637"/>
      <c r="SUU209" s="637"/>
      <c r="SUV209" s="637"/>
      <c r="SUW209" s="637"/>
      <c r="SVJ209" s="637"/>
      <c r="SVK209" s="637"/>
      <c r="SVL209" s="637"/>
      <c r="SVY209" s="637"/>
      <c r="SVZ209" s="637"/>
      <c r="SWA209" s="637"/>
      <c r="SWN209" s="637"/>
      <c r="SWO209" s="637"/>
      <c r="SWP209" s="637"/>
      <c r="SXC209" s="637"/>
      <c r="SXD209" s="637"/>
      <c r="SXE209" s="637"/>
      <c r="SXR209" s="637"/>
      <c r="SXS209" s="637"/>
      <c r="SXT209" s="637"/>
      <c r="SYG209" s="637"/>
      <c r="SYH209" s="637"/>
      <c r="SYI209" s="637"/>
      <c r="SYV209" s="637"/>
      <c r="SYW209" s="637"/>
      <c r="SYX209" s="637"/>
      <c r="SZK209" s="637"/>
      <c r="SZL209" s="637"/>
      <c r="SZM209" s="637"/>
      <c r="SZZ209" s="637"/>
      <c r="TAA209" s="637"/>
      <c r="TAB209" s="637"/>
      <c r="TAO209" s="637"/>
      <c r="TAP209" s="637"/>
      <c r="TAQ209" s="637"/>
      <c r="TBD209" s="637"/>
      <c r="TBE209" s="637"/>
      <c r="TBF209" s="637"/>
      <c r="TBS209" s="637"/>
      <c r="TBT209" s="637"/>
      <c r="TBU209" s="637"/>
      <c r="TCH209" s="637"/>
      <c r="TCI209" s="637"/>
      <c r="TCJ209" s="637"/>
      <c r="TCW209" s="637"/>
      <c r="TCX209" s="637"/>
      <c r="TCY209" s="637"/>
      <c r="TDL209" s="637"/>
      <c r="TDM209" s="637"/>
      <c r="TDN209" s="637"/>
      <c r="TEA209" s="637"/>
      <c r="TEB209" s="637"/>
      <c r="TEC209" s="637"/>
      <c r="TEP209" s="637"/>
      <c r="TEQ209" s="637"/>
      <c r="TER209" s="637"/>
      <c r="TFE209" s="637"/>
      <c r="TFF209" s="637"/>
      <c r="TFG209" s="637"/>
      <c r="TFT209" s="637"/>
      <c r="TFU209" s="637"/>
      <c r="TFV209" s="637"/>
      <c r="TGI209" s="637"/>
      <c r="TGJ209" s="637"/>
      <c r="TGK209" s="637"/>
      <c r="TGX209" s="637"/>
      <c r="TGY209" s="637"/>
      <c r="TGZ209" s="637"/>
      <c r="THM209" s="637"/>
      <c r="THN209" s="637"/>
      <c r="THO209" s="637"/>
      <c r="TIB209" s="637"/>
      <c r="TIC209" s="637"/>
      <c r="TID209" s="637"/>
      <c r="TIQ209" s="637"/>
      <c r="TIR209" s="637"/>
      <c r="TIS209" s="637"/>
      <c r="TJF209" s="637"/>
      <c r="TJG209" s="637"/>
      <c r="TJH209" s="637"/>
      <c r="TJU209" s="637"/>
      <c r="TJV209" s="637"/>
      <c r="TJW209" s="637"/>
      <c r="TKJ209" s="637"/>
      <c r="TKK209" s="637"/>
      <c r="TKL209" s="637"/>
      <c r="TKY209" s="637"/>
      <c r="TKZ209" s="637"/>
      <c r="TLA209" s="637"/>
      <c r="TLN209" s="637"/>
      <c r="TLO209" s="637"/>
      <c r="TLP209" s="637"/>
      <c r="TMC209" s="637"/>
      <c r="TMD209" s="637"/>
      <c r="TME209" s="637"/>
      <c r="TMR209" s="637"/>
      <c r="TMS209" s="637"/>
      <c r="TMT209" s="637"/>
      <c r="TNG209" s="637"/>
      <c r="TNH209" s="637"/>
      <c r="TNI209" s="637"/>
      <c r="TNV209" s="637"/>
      <c r="TNW209" s="637"/>
      <c r="TNX209" s="637"/>
      <c r="TOK209" s="637"/>
      <c r="TOL209" s="637"/>
      <c r="TOM209" s="637"/>
      <c r="TOZ209" s="637"/>
      <c r="TPA209" s="637"/>
      <c r="TPB209" s="637"/>
      <c r="TPO209" s="637"/>
      <c r="TPP209" s="637"/>
      <c r="TPQ209" s="637"/>
      <c r="TQD209" s="637"/>
      <c r="TQE209" s="637"/>
      <c r="TQF209" s="637"/>
      <c r="TQS209" s="637"/>
      <c r="TQT209" s="637"/>
      <c r="TQU209" s="637"/>
      <c r="TRH209" s="637"/>
      <c r="TRI209" s="637"/>
      <c r="TRJ209" s="637"/>
      <c r="TRW209" s="637"/>
      <c r="TRX209" s="637"/>
      <c r="TRY209" s="637"/>
      <c r="TSL209" s="637"/>
      <c r="TSM209" s="637"/>
      <c r="TSN209" s="637"/>
      <c r="TTA209" s="637"/>
      <c r="TTB209" s="637"/>
      <c r="TTC209" s="637"/>
      <c r="TTP209" s="637"/>
      <c r="TTQ209" s="637"/>
      <c r="TTR209" s="637"/>
      <c r="TUE209" s="637"/>
      <c r="TUF209" s="637"/>
      <c r="TUG209" s="637"/>
      <c r="TUT209" s="637"/>
      <c r="TUU209" s="637"/>
      <c r="TUV209" s="637"/>
      <c r="TVI209" s="637"/>
      <c r="TVJ209" s="637"/>
      <c r="TVK209" s="637"/>
      <c r="TVX209" s="637"/>
      <c r="TVY209" s="637"/>
      <c r="TVZ209" s="637"/>
      <c r="TWM209" s="637"/>
      <c r="TWN209" s="637"/>
      <c r="TWO209" s="637"/>
      <c r="TXB209" s="637"/>
      <c r="TXC209" s="637"/>
      <c r="TXD209" s="637"/>
      <c r="TXQ209" s="637"/>
      <c r="TXR209" s="637"/>
      <c r="TXS209" s="637"/>
      <c r="TYF209" s="637"/>
      <c r="TYG209" s="637"/>
      <c r="TYH209" s="637"/>
      <c r="TYU209" s="637"/>
      <c r="TYV209" s="637"/>
      <c r="TYW209" s="637"/>
      <c r="TZJ209" s="637"/>
      <c r="TZK209" s="637"/>
      <c r="TZL209" s="637"/>
      <c r="TZY209" s="637"/>
      <c r="TZZ209" s="637"/>
      <c r="UAA209" s="637"/>
      <c r="UAN209" s="637"/>
      <c r="UAO209" s="637"/>
      <c r="UAP209" s="637"/>
      <c r="UBC209" s="637"/>
      <c r="UBD209" s="637"/>
      <c r="UBE209" s="637"/>
      <c r="UBR209" s="637"/>
      <c r="UBS209" s="637"/>
      <c r="UBT209" s="637"/>
      <c r="UCG209" s="637"/>
      <c r="UCH209" s="637"/>
      <c r="UCI209" s="637"/>
      <c r="UCV209" s="637"/>
      <c r="UCW209" s="637"/>
      <c r="UCX209" s="637"/>
      <c r="UDK209" s="637"/>
      <c r="UDL209" s="637"/>
      <c r="UDM209" s="637"/>
      <c r="UDZ209" s="637"/>
      <c r="UEA209" s="637"/>
      <c r="UEB209" s="637"/>
      <c r="UEO209" s="637"/>
      <c r="UEP209" s="637"/>
      <c r="UEQ209" s="637"/>
      <c r="UFD209" s="637"/>
      <c r="UFE209" s="637"/>
      <c r="UFF209" s="637"/>
      <c r="UFS209" s="637"/>
      <c r="UFT209" s="637"/>
      <c r="UFU209" s="637"/>
      <c r="UGH209" s="637"/>
      <c r="UGI209" s="637"/>
      <c r="UGJ209" s="637"/>
      <c r="UGW209" s="637"/>
      <c r="UGX209" s="637"/>
      <c r="UGY209" s="637"/>
      <c r="UHL209" s="637"/>
      <c r="UHM209" s="637"/>
      <c r="UHN209" s="637"/>
      <c r="UIA209" s="637"/>
      <c r="UIB209" s="637"/>
      <c r="UIC209" s="637"/>
      <c r="UIP209" s="637"/>
      <c r="UIQ209" s="637"/>
      <c r="UIR209" s="637"/>
      <c r="UJE209" s="637"/>
      <c r="UJF209" s="637"/>
      <c r="UJG209" s="637"/>
      <c r="UJT209" s="637"/>
      <c r="UJU209" s="637"/>
      <c r="UJV209" s="637"/>
      <c r="UKI209" s="637"/>
      <c r="UKJ209" s="637"/>
      <c r="UKK209" s="637"/>
      <c r="UKX209" s="637"/>
      <c r="UKY209" s="637"/>
      <c r="UKZ209" s="637"/>
      <c r="ULM209" s="637"/>
      <c r="ULN209" s="637"/>
      <c r="ULO209" s="637"/>
      <c r="UMB209" s="637"/>
      <c r="UMC209" s="637"/>
      <c r="UMD209" s="637"/>
      <c r="UMQ209" s="637"/>
      <c r="UMR209" s="637"/>
      <c r="UMS209" s="637"/>
      <c r="UNF209" s="637"/>
      <c r="UNG209" s="637"/>
      <c r="UNH209" s="637"/>
      <c r="UNU209" s="637"/>
      <c r="UNV209" s="637"/>
      <c r="UNW209" s="637"/>
      <c r="UOJ209" s="637"/>
      <c r="UOK209" s="637"/>
      <c r="UOL209" s="637"/>
      <c r="UOY209" s="637"/>
      <c r="UOZ209" s="637"/>
      <c r="UPA209" s="637"/>
      <c r="UPN209" s="637"/>
      <c r="UPO209" s="637"/>
      <c r="UPP209" s="637"/>
      <c r="UQC209" s="637"/>
      <c r="UQD209" s="637"/>
      <c r="UQE209" s="637"/>
      <c r="UQR209" s="637"/>
      <c r="UQS209" s="637"/>
      <c r="UQT209" s="637"/>
      <c r="URG209" s="637"/>
      <c r="URH209" s="637"/>
      <c r="URI209" s="637"/>
      <c r="URV209" s="637"/>
      <c r="URW209" s="637"/>
      <c r="URX209" s="637"/>
      <c r="USK209" s="637"/>
      <c r="USL209" s="637"/>
      <c r="USM209" s="637"/>
      <c r="USZ209" s="637"/>
      <c r="UTA209" s="637"/>
      <c r="UTB209" s="637"/>
      <c r="UTO209" s="637"/>
      <c r="UTP209" s="637"/>
      <c r="UTQ209" s="637"/>
      <c r="UUD209" s="637"/>
      <c r="UUE209" s="637"/>
      <c r="UUF209" s="637"/>
      <c r="UUS209" s="637"/>
      <c r="UUT209" s="637"/>
      <c r="UUU209" s="637"/>
      <c r="UVH209" s="637"/>
      <c r="UVI209" s="637"/>
      <c r="UVJ209" s="637"/>
      <c r="UVW209" s="637"/>
      <c r="UVX209" s="637"/>
      <c r="UVY209" s="637"/>
      <c r="UWL209" s="637"/>
      <c r="UWM209" s="637"/>
      <c r="UWN209" s="637"/>
      <c r="UXA209" s="637"/>
      <c r="UXB209" s="637"/>
      <c r="UXC209" s="637"/>
      <c r="UXP209" s="637"/>
      <c r="UXQ209" s="637"/>
      <c r="UXR209" s="637"/>
      <c r="UYE209" s="637"/>
      <c r="UYF209" s="637"/>
      <c r="UYG209" s="637"/>
      <c r="UYT209" s="637"/>
      <c r="UYU209" s="637"/>
      <c r="UYV209" s="637"/>
      <c r="UZI209" s="637"/>
      <c r="UZJ209" s="637"/>
      <c r="UZK209" s="637"/>
      <c r="UZX209" s="637"/>
      <c r="UZY209" s="637"/>
      <c r="UZZ209" s="637"/>
      <c r="VAM209" s="637"/>
      <c r="VAN209" s="637"/>
      <c r="VAO209" s="637"/>
      <c r="VBB209" s="637"/>
      <c r="VBC209" s="637"/>
      <c r="VBD209" s="637"/>
      <c r="VBQ209" s="637"/>
      <c r="VBR209" s="637"/>
      <c r="VBS209" s="637"/>
      <c r="VCF209" s="637"/>
      <c r="VCG209" s="637"/>
      <c r="VCH209" s="637"/>
      <c r="VCU209" s="637"/>
      <c r="VCV209" s="637"/>
      <c r="VCW209" s="637"/>
      <c r="VDJ209" s="637"/>
      <c r="VDK209" s="637"/>
      <c r="VDL209" s="637"/>
      <c r="VDY209" s="637"/>
      <c r="VDZ209" s="637"/>
      <c r="VEA209" s="637"/>
      <c r="VEN209" s="637"/>
      <c r="VEO209" s="637"/>
      <c r="VEP209" s="637"/>
      <c r="VFC209" s="637"/>
      <c r="VFD209" s="637"/>
      <c r="VFE209" s="637"/>
      <c r="VFR209" s="637"/>
      <c r="VFS209" s="637"/>
      <c r="VFT209" s="637"/>
      <c r="VGG209" s="637"/>
      <c r="VGH209" s="637"/>
      <c r="VGI209" s="637"/>
      <c r="VGV209" s="637"/>
      <c r="VGW209" s="637"/>
      <c r="VGX209" s="637"/>
      <c r="VHK209" s="637"/>
      <c r="VHL209" s="637"/>
      <c r="VHM209" s="637"/>
      <c r="VHZ209" s="637"/>
      <c r="VIA209" s="637"/>
      <c r="VIB209" s="637"/>
      <c r="VIO209" s="637"/>
      <c r="VIP209" s="637"/>
      <c r="VIQ209" s="637"/>
      <c r="VJD209" s="637"/>
      <c r="VJE209" s="637"/>
      <c r="VJF209" s="637"/>
      <c r="VJS209" s="637"/>
      <c r="VJT209" s="637"/>
      <c r="VJU209" s="637"/>
      <c r="VKH209" s="637"/>
      <c r="VKI209" s="637"/>
      <c r="VKJ209" s="637"/>
      <c r="VKW209" s="637"/>
      <c r="VKX209" s="637"/>
      <c r="VKY209" s="637"/>
      <c r="VLL209" s="637"/>
      <c r="VLM209" s="637"/>
      <c r="VLN209" s="637"/>
      <c r="VMA209" s="637"/>
      <c r="VMB209" s="637"/>
      <c r="VMC209" s="637"/>
      <c r="VMP209" s="637"/>
      <c r="VMQ209" s="637"/>
      <c r="VMR209" s="637"/>
      <c r="VNE209" s="637"/>
      <c r="VNF209" s="637"/>
      <c r="VNG209" s="637"/>
      <c r="VNT209" s="637"/>
      <c r="VNU209" s="637"/>
      <c r="VNV209" s="637"/>
      <c r="VOI209" s="637"/>
      <c r="VOJ209" s="637"/>
      <c r="VOK209" s="637"/>
      <c r="VOX209" s="637"/>
      <c r="VOY209" s="637"/>
      <c r="VOZ209" s="637"/>
      <c r="VPM209" s="637"/>
      <c r="VPN209" s="637"/>
      <c r="VPO209" s="637"/>
      <c r="VQB209" s="637"/>
      <c r="VQC209" s="637"/>
      <c r="VQD209" s="637"/>
      <c r="VQQ209" s="637"/>
      <c r="VQR209" s="637"/>
      <c r="VQS209" s="637"/>
      <c r="VRF209" s="637"/>
      <c r="VRG209" s="637"/>
      <c r="VRH209" s="637"/>
      <c r="VRU209" s="637"/>
      <c r="VRV209" s="637"/>
      <c r="VRW209" s="637"/>
      <c r="VSJ209" s="637"/>
      <c r="VSK209" s="637"/>
      <c r="VSL209" s="637"/>
      <c r="VSY209" s="637"/>
      <c r="VSZ209" s="637"/>
      <c r="VTA209" s="637"/>
      <c r="VTN209" s="637"/>
      <c r="VTO209" s="637"/>
      <c r="VTP209" s="637"/>
      <c r="VUC209" s="637"/>
      <c r="VUD209" s="637"/>
      <c r="VUE209" s="637"/>
      <c r="VUR209" s="637"/>
      <c r="VUS209" s="637"/>
      <c r="VUT209" s="637"/>
      <c r="VVG209" s="637"/>
      <c r="VVH209" s="637"/>
      <c r="VVI209" s="637"/>
      <c r="VVV209" s="637"/>
      <c r="VVW209" s="637"/>
      <c r="VVX209" s="637"/>
      <c r="VWK209" s="637"/>
      <c r="VWL209" s="637"/>
      <c r="VWM209" s="637"/>
      <c r="VWZ209" s="637"/>
      <c r="VXA209" s="637"/>
      <c r="VXB209" s="637"/>
      <c r="VXO209" s="637"/>
      <c r="VXP209" s="637"/>
      <c r="VXQ209" s="637"/>
      <c r="VYD209" s="637"/>
      <c r="VYE209" s="637"/>
      <c r="VYF209" s="637"/>
      <c r="VYS209" s="637"/>
      <c r="VYT209" s="637"/>
      <c r="VYU209" s="637"/>
      <c r="VZH209" s="637"/>
      <c r="VZI209" s="637"/>
      <c r="VZJ209" s="637"/>
      <c r="VZW209" s="637"/>
      <c r="VZX209" s="637"/>
      <c r="VZY209" s="637"/>
      <c r="WAL209" s="637"/>
      <c r="WAM209" s="637"/>
      <c r="WAN209" s="637"/>
      <c r="WBA209" s="637"/>
      <c r="WBB209" s="637"/>
      <c r="WBC209" s="637"/>
      <c r="WBP209" s="637"/>
      <c r="WBQ209" s="637"/>
      <c r="WBR209" s="637"/>
      <c r="WCE209" s="637"/>
      <c r="WCF209" s="637"/>
      <c r="WCG209" s="637"/>
      <c r="WCT209" s="637"/>
      <c r="WCU209" s="637"/>
      <c r="WCV209" s="637"/>
      <c r="WDI209" s="637"/>
      <c r="WDJ209" s="637"/>
      <c r="WDK209" s="637"/>
      <c r="WDX209" s="637"/>
      <c r="WDY209" s="637"/>
      <c r="WDZ209" s="637"/>
      <c r="WEM209" s="637"/>
      <c r="WEN209" s="637"/>
      <c r="WEO209" s="637"/>
      <c r="WFB209" s="637"/>
      <c r="WFC209" s="637"/>
      <c r="WFD209" s="637"/>
      <c r="WFQ209" s="637"/>
      <c r="WFR209" s="637"/>
      <c r="WFS209" s="637"/>
      <c r="WGF209" s="637"/>
      <c r="WGG209" s="637"/>
      <c r="WGH209" s="637"/>
      <c r="WGU209" s="637"/>
      <c r="WGV209" s="637"/>
      <c r="WGW209" s="637"/>
      <c r="WHJ209" s="637"/>
      <c r="WHK209" s="637"/>
      <c r="WHL209" s="637"/>
      <c r="WHY209" s="637"/>
      <c r="WHZ209" s="637"/>
      <c r="WIA209" s="637"/>
      <c r="WIN209" s="637"/>
      <c r="WIO209" s="637"/>
      <c r="WIP209" s="637"/>
      <c r="WJC209" s="637"/>
      <c r="WJD209" s="637"/>
      <c r="WJE209" s="637"/>
      <c r="WJR209" s="637"/>
      <c r="WJS209" s="637"/>
      <c r="WJT209" s="637"/>
      <c r="WKG209" s="637"/>
      <c r="WKH209" s="637"/>
      <c r="WKI209" s="637"/>
      <c r="WKV209" s="637"/>
      <c r="WKW209" s="637"/>
      <c r="WKX209" s="637"/>
      <c r="WLK209" s="637"/>
      <c r="WLL209" s="637"/>
      <c r="WLM209" s="637"/>
      <c r="WLZ209" s="637"/>
      <c r="WMA209" s="637"/>
      <c r="WMB209" s="637"/>
      <c r="WMO209" s="637"/>
      <c r="WMP209" s="637"/>
      <c r="WMQ209" s="637"/>
      <c r="WND209" s="637"/>
      <c r="WNE209" s="637"/>
      <c r="WNF209" s="637"/>
      <c r="WNS209" s="637"/>
      <c r="WNT209" s="637"/>
      <c r="WNU209" s="637"/>
      <c r="WOH209" s="637"/>
      <c r="WOI209" s="637"/>
      <c r="WOJ209" s="637"/>
      <c r="WOW209" s="637"/>
      <c r="WOX209" s="637"/>
      <c r="WOY209" s="637"/>
      <c r="WPL209" s="637"/>
      <c r="WPM209" s="637"/>
      <c r="WPN209" s="637"/>
      <c r="WQA209" s="637"/>
      <c r="WQB209" s="637"/>
      <c r="WQC209" s="637"/>
      <c r="WQP209" s="637"/>
      <c r="WQQ209" s="637"/>
      <c r="WQR209" s="637"/>
      <c r="WRE209" s="637"/>
      <c r="WRF209" s="637"/>
      <c r="WRG209" s="637"/>
      <c r="WRT209" s="637"/>
      <c r="WRU209" s="637"/>
      <c r="WRV209" s="637"/>
      <c r="WSI209" s="637"/>
      <c r="WSJ209" s="637"/>
      <c r="WSK209" s="637"/>
      <c r="WSX209" s="637"/>
      <c r="WSY209" s="637"/>
      <c r="WSZ209" s="637"/>
      <c r="WTM209" s="637"/>
      <c r="WTN209" s="637"/>
      <c r="WTO209" s="637"/>
      <c r="WUB209" s="637"/>
      <c r="WUC209" s="637"/>
      <c r="WUD209" s="637"/>
      <c r="WUQ209" s="637"/>
      <c r="WUR209" s="637"/>
      <c r="WUS209" s="637"/>
      <c r="WVF209" s="637"/>
      <c r="WVG209" s="637"/>
      <c r="WVH209" s="637"/>
      <c r="WVU209" s="637"/>
      <c r="WVV209" s="637"/>
      <c r="WVW209" s="637"/>
      <c r="WWJ209" s="637"/>
      <c r="WWK209" s="637"/>
      <c r="WWL209" s="637"/>
      <c r="WWY209" s="637"/>
      <c r="WWZ209" s="637"/>
      <c r="WXA209" s="637"/>
      <c r="WXN209" s="637"/>
      <c r="WXO209" s="637"/>
      <c r="WXP209" s="637"/>
      <c r="WYC209" s="637"/>
      <c r="WYD209" s="637"/>
      <c r="WYE209" s="637"/>
      <c r="WYR209" s="637"/>
      <c r="WYS209" s="637"/>
      <c r="WYT209" s="637"/>
      <c r="WZG209" s="637"/>
      <c r="WZH209" s="637"/>
      <c r="WZI209" s="637"/>
      <c r="WZV209" s="637"/>
      <c r="WZW209" s="637"/>
      <c r="WZX209" s="637"/>
      <c r="XAK209" s="637"/>
      <c r="XAL209" s="637"/>
      <c r="XAM209" s="637"/>
      <c r="XAZ209" s="637"/>
      <c r="XBA209" s="637"/>
      <c r="XBB209" s="637"/>
      <c r="XBO209" s="637"/>
      <c r="XBP209" s="637"/>
      <c r="XBQ209" s="637"/>
      <c r="XCD209" s="637"/>
      <c r="XCE209" s="637"/>
      <c r="XCF209" s="637"/>
      <c r="XCS209" s="637"/>
      <c r="XCT209" s="637"/>
      <c r="XCU209" s="637"/>
      <c r="XDH209" s="637"/>
      <c r="XDI209" s="637"/>
      <c r="XDJ209" s="637"/>
      <c r="XDW209" s="637"/>
      <c r="XDX209" s="637"/>
      <c r="XDY209" s="637"/>
      <c r="XEL209" s="637"/>
      <c r="XEM209" s="637"/>
      <c r="XEN209" s="637"/>
      <c r="XFA209" s="637"/>
      <c r="XFB209" s="637"/>
      <c r="XFC209" s="637"/>
    </row>
    <row r="210" spans="1:1023 1036:2043 2056:3063 3076:5118 5131:6138 6151:7158 7171:9213 9226:10233 10246:11253 11266:12288 12301:13308 13321:14328 14341:15348 15361:16383" s="1298" customFormat="1">
      <c r="A210" s="637"/>
      <c r="B210" s="637" t="s">
        <v>1490</v>
      </c>
      <c r="C210" s="637"/>
      <c r="D210" s="1865">
        <v>0</v>
      </c>
      <c r="E210" s="1865">
        <v>0</v>
      </c>
      <c r="F210" s="1865">
        <v>144</v>
      </c>
      <c r="G210" s="1865">
        <v>0</v>
      </c>
      <c r="H210" s="1865">
        <v>0</v>
      </c>
      <c r="I210" s="1865">
        <v>0</v>
      </c>
      <c r="J210" s="1865">
        <v>0</v>
      </c>
      <c r="K210" s="1865">
        <v>0</v>
      </c>
      <c r="L210" s="1865">
        <v>0</v>
      </c>
      <c r="M210" s="1865">
        <v>144</v>
      </c>
      <c r="N210" s="1865">
        <v>0</v>
      </c>
      <c r="O210" s="1865">
        <v>144</v>
      </c>
      <c r="P210" s="637"/>
      <c r="Q210" s="637"/>
      <c r="R210" s="637"/>
      <c r="AE210" s="637"/>
      <c r="AF210" s="637"/>
      <c r="AG210" s="637"/>
      <c r="AT210" s="637"/>
      <c r="AU210" s="637"/>
      <c r="AV210" s="637"/>
      <c r="BI210" s="637"/>
      <c r="BJ210" s="637"/>
      <c r="BK210" s="637"/>
      <c r="BX210" s="637"/>
      <c r="BY210" s="637"/>
      <c r="BZ210" s="637"/>
      <c r="CM210" s="637"/>
      <c r="CN210" s="637"/>
      <c r="CO210" s="637"/>
      <c r="DB210" s="637"/>
      <c r="DC210" s="637"/>
      <c r="DD210" s="637"/>
      <c r="DQ210" s="637"/>
      <c r="DR210" s="637"/>
      <c r="DS210" s="637"/>
      <c r="EF210" s="637"/>
      <c r="EG210" s="637"/>
      <c r="EH210" s="637"/>
      <c r="EU210" s="637"/>
      <c r="EV210" s="637"/>
      <c r="EW210" s="637"/>
      <c r="FJ210" s="637"/>
      <c r="FK210" s="637"/>
      <c r="FL210" s="637"/>
      <c r="FY210" s="637"/>
      <c r="FZ210" s="637"/>
      <c r="GA210" s="637"/>
      <c r="GN210" s="637"/>
      <c r="GO210" s="637"/>
      <c r="GP210" s="637"/>
      <c r="HC210" s="637"/>
      <c r="HD210" s="637"/>
      <c r="HE210" s="637"/>
      <c r="HR210" s="637"/>
      <c r="HS210" s="637"/>
      <c r="HT210" s="637"/>
      <c r="IG210" s="637"/>
      <c r="IH210" s="637"/>
      <c r="II210" s="637"/>
      <c r="IV210" s="637"/>
      <c r="IW210" s="637"/>
      <c r="IX210" s="637"/>
      <c r="JK210" s="637"/>
      <c r="JL210" s="637"/>
      <c r="JM210" s="637"/>
      <c r="JZ210" s="637"/>
      <c r="KA210" s="637"/>
      <c r="KB210" s="637"/>
      <c r="KO210" s="637"/>
      <c r="KP210" s="637"/>
      <c r="KQ210" s="637"/>
      <c r="LD210" s="637"/>
      <c r="LE210" s="637"/>
      <c r="LF210" s="637"/>
      <c r="LS210" s="637"/>
      <c r="LT210" s="637"/>
      <c r="LU210" s="637"/>
      <c r="MH210" s="637"/>
      <c r="MI210" s="637"/>
      <c r="MJ210" s="637"/>
      <c r="MW210" s="637"/>
      <c r="MX210" s="637"/>
      <c r="MY210" s="637"/>
      <c r="NL210" s="637"/>
      <c r="NM210" s="637"/>
      <c r="NN210" s="637"/>
      <c r="OA210" s="637"/>
      <c r="OB210" s="637"/>
      <c r="OC210" s="637"/>
      <c r="OP210" s="637"/>
      <c r="OQ210" s="637"/>
      <c r="OR210" s="637"/>
      <c r="PE210" s="637"/>
      <c r="PF210" s="637"/>
      <c r="PG210" s="637"/>
      <c r="PT210" s="637"/>
      <c r="PU210" s="637"/>
      <c r="PV210" s="637"/>
      <c r="QI210" s="637"/>
      <c r="QJ210" s="637"/>
      <c r="QK210" s="637"/>
      <c r="QX210" s="637"/>
      <c r="QY210" s="637"/>
      <c r="QZ210" s="637"/>
      <c r="RM210" s="637"/>
      <c r="RN210" s="637"/>
      <c r="RO210" s="637"/>
      <c r="SB210" s="637"/>
      <c r="SC210" s="637"/>
      <c r="SD210" s="637"/>
      <c r="SQ210" s="637"/>
      <c r="SR210" s="637"/>
      <c r="SS210" s="637"/>
      <c r="TF210" s="637"/>
      <c r="TG210" s="637"/>
      <c r="TH210" s="637"/>
      <c r="TU210" s="637"/>
      <c r="TV210" s="637"/>
      <c r="TW210" s="637"/>
      <c r="UJ210" s="637"/>
      <c r="UK210" s="637"/>
      <c r="UL210" s="637"/>
      <c r="UY210" s="637"/>
      <c r="UZ210" s="637"/>
      <c r="VA210" s="637"/>
      <c r="VN210" s="637"/>
      <c r="VO210" s="637"/>
      <c r="VP210" s="637"/>
      <c r="WC210" s="637"/>
      <c r="WD210" s="637"/>
      <c r="WE210" s="637"/>
      <c r="WR210" s="637"/>
      <c r="WS210" s="637"/>
      <c r="WT210" s="637"/>
      <c r="XG210" s="637"/>
      <c r="XH210" s="637"/>
      <c r="XI210" s="637"/>
      <c r="XV210" s="637"/>
      <c r="XW210" s="637"/>
      <c r="XX210" s="637"/>
      <c r="YK210" s="637"/>
      <c r="YL210" s="637"/>
      <c r="YM210" s="637"/>
      <c r="YZ210" s="637"/>
      <c r="ZA210" s="637"/>
      <c r="ZB210" s="637"/>
      <c r="ZO210" s="637"/>
      <c r="ZP210" s="637"/>
      <c r="ZQ210" s="637"/>
      <c r="AAD210" s="637"/>
      <c r="AAE210" s="637"/>
      <c r="AAF210" s="637"/>
      <c r="AAS210" s="637"/>
      <c r="AAT210" s="637"/>
      <c r="AAU210" s="637"/>
      <c r="ABH210" s="637"/>
      <c r="ABI210" s="637"/>
      <c r="ABJ210" s="637"/>
      <c r="ABW210" s="637"/>
      <c r="ABX210" s="637"/>
      <c r="ABY210" s="637"/>
      <c r="ACL210" s="637"/>
      <c r="ACM210" s="637"/>
      <c r="ACN210" s="637"/>
      <c r="ADA210" s="637"/>
      <c r="ADB210" s="637"/>
      <c r="ADC210" s="637"/>
      <c r="ADP210" s="637"/>
      <c r="ADQ210" s="637"/>
      <c r="ADR210" s="637"/>
      <c r="AEE210" s="637"/>
      <c r="AEF210" s="637"/>
      <c r="AEG210" s="637"/>
      <c r="AET210" s="637"/>
      <c r="AEU210" s="637"/>
      <c r="AEV210" s="637"/>
      <c r="AFI210" s="637"/>
      <c r="AFJ210" s="637"/>
      <c r="AFK210" s="637"/>
      <c r="AFX210" s="637"/>
      <c r="AFY210" s="637"/>
      <c r="AFZ210" s="637"/>
      <c r="AGM210" s="637"/>
      <c r="AGN210" s="637"/>
      <c r="AGO210" s="637"/>
      <c r="AHB210" s="637"/>
      <c r="AHC210" s="637"/>
      <c r="AHD210" s="637"/>
      <c r="AHQ210" s="637"/>
      <c r="AHR210" s="637"/>
      <c r="AHS210" s="637"/>
      <c r="AIF210" s="637"/>
      <c r="AIG210" s="637"/>
      <c r="AIH210" s="637"/>
      <c r="AIU210" s="637"/>
      <c r="AIV210" s="637"/>
      <c r="AIW210" s="637"/>
      <c r="AJJ210" s="637"/>
      <c r="AJK210" s="637"/>
      <c r="AJL210" s="637"/>
      <c r="AJY210" s="637"/>
      <c r="AJZ210" s="637"/>
      <c r="AKA210" s="637"/>
      <c r="AKN210" s="637"/>
      <c r="AKO210" s="637"/>
      <c r="AKP210" s="637"/>
      <c r="ALC210" s="637"/>
      <c r="ALD210" s="637"/>
      <c r="ALE210" s="637"/>
      <c r="ALR210" s="637"/>
      <c r="ALS210" s="637"/>
      <c r="ALT210" s="637"/>
      <c r="AMG210" s="637"/>
      <c r="AMH210" s="637"/>
      <c r="AMI210" s="637"/>
      <c r="AMV210" s="637"/>
      <c r="AMW210" s="637"/>
      <c r="AMX210" s="637"/>
      <c r="ANK210" s="637"/>
      <c r="ANL210" s="637"/>
      <c r="ANM210" s="637"/>
      <c r="ANZ210" s="637"/>
      <c r="AOA210" s="637"/>
      <c r="AOB210" s="637"/>
      <c r="AOO210" s="637"/>
      <c r="AOP210" s="637"/>
      <c r="AOQ210" s="637"/>
      <c r="APD210" s="637"/>
      <c r="APE210" s="637"/>
      <c r="APF210" s="637"/>
      <c r="APS210" s="637"/>
      <c r="APT210" s="637"/>
      <c r="APU210" s="637"/>
      <c r="AQH210" s="637"/>
      <c r="AQI210" s="637"/>
      <c r="AQJ210" s="637"/>
      <c r="AQW210" s="637"/>
      <c r="AQX210" s="637"/>
      <c r="AQY210" s="637"/>
      <c r="ARL210" s="637"/>
      <c r="ARM210" s="637"/>
      <c r="ARN210" s="637"/>
      <c r="ASA210" s="637"/>
      <c r="ASB210" s="637"/>
      <c r="ASC210" s="637"/>
      <c r="ASP210" s="637"/>
      <c r="ASQ210" s="637"/>
      <c r="ASR210" s="637"/>
      <c r="ATE210" s="637"/>
      <c r="ATF210" s="637"/>
      <c r="ATG210" s="637"/>
      <c r="ATT210" s="637"/>
      <c r="ATU210" s="637"/>
      <c r="ATV210" s="637"/>
      <c r="AUI210" s="637"/>
      <c r="AUJ210" s="637"/>
      <c r="AUK210" s="637"/>
      <c r="AUX210" s="637"/>
      <c r="AUY210" s="637"/>
      <c r="AUZ210" s="637"/>
      <c r="AVM210" s="637"/>
      <c r="AVN210" s="637"/>
      <c r="AVO210" s="637"/>
      <c r="AWB210" s="637"/>
      <c r="AWC210" s="637"/>
      <c r="AWD210" s="637"/>
      <c r="AWQ210" s="637"/>
      <c r="AWR210" s="637"/>
      <c r="AWS210" s="637"/>
      <c r="AXF210" s="637"/>
      <c r="AXG210" s="637"/>
      <c r="AXH210" s="637"/>
      <c r="AXU210" s="637"/>
      <c r="AXV210" s="637"/>
      <c r="AXW210" s="637"/>
      <c r="AYJ210" s="637"/>
      <c r="AYK210" s="637"/>
      <c r="AYL210" s="637"/>
      <c r="AYY210" s="637"/>
      <c r="AYZ210" s="637"/>
      <c r="AZA210" s="637"/>
      <c r="AZN210" s="637"/>
      <c r="AZO210" s="637"/>
      <c r="AZP210" s="637"/>
      <c r="BAC210" s="637"/>
      <c r="BAD210" s="637"/>
      <c r="BAE210" s="637"/>
      <c r="BAR210" s="637"/>
      <c r="BAS210" s="637"/>
      <c r="BAT210" s="637"/>
      <c r="BBG210" s="637"/>
      <c r="BBH210" s="637"/>
      <c r="BBI210" s="637"/>
      <c r="BBV210" s="637"/>
      <c r="BBW210" s="637"/>
      <c r="BBX210" s="637"/>
      <c r="BCK210" s="637"/>
      <c r="BCL210" s="637"/>
      <c r="BCM210" s="637"/>
      <c r="BCZ210" s="637"/>
      <c r="BDA210" s="637"/>
      <c r="BDB210" s="637"/>
      <c r="BDO210" s="637"/>
      <c r="BDP210" s="637"/>
      <c r="BDQ210" s="637"/>
      <c r="BED210" s="637"/>
      <c r="BEE210" s="637"/>
      <c r="BEF210" s="637"/>
      <c r="BES210" s="637"/>
      <c r="BET210" s="637"/>
      <c r="BEU210" s="637"/>
      <c r="BFH210" s="637"/>
      <c r="BFI210" s="637"/>
      <c r="BFJ210" s="637"/>
      <c r="BFW210" s="637"/>
      <c r="BFX210" s="637"/>
      <c r="BFY210" s="637"/>
      <c r="BGL210" s="637"/>
      <c r="BGM210" s="637"/>
      <c r="BGN210" s="637"/>
      <c r="BHA210" s="637"/>
      <c r="BHB210" s="637"/>
      <c r="BHC210" s="637"/>
      <c r="BHP210" s="637"/>
      <c r="BHQ210" s="637"/>
      <c r="BHR210" s="637"/>
      <c r="BIE210" s="637"/>
      <c r="BIF210" s="637"/>
      <c r="BIG210" s="637"/>
      <c r="BIT210" s="637"/>
      <c r="BIU210" s="637"/>
      <c r="BIV210" s="637"/>
      <c r="BJI210" s="637"/>
      <c r="BJJ210" s="637"/>
      <c r="BJK210" s="637"/>
      <c r="BJX210" s="637"/>
      <c r="BJY210" s="637"/>
      <c r="BJZ210" s="637"/>
      <c r="BKM210" s="637"/>
      <c r="BKN210" s="637"/>
      <c r="BKO210" s="637"/>
      <c r="BLB210" s="637"/>
      <c r="BLC210" s="637"/>
      <c r="BLD210" s="637"/>
      <c r="BLQ210" s="637"/>
      <c r="BLR210" s="637"/>
      <c r="BLS210" s="637"/>
      <c r="BMF210" s="637"/>
      <c r="BMG210" s="637"/>
      <c r="BMH210" s="637"/>
      <c r="BMU210" s="637"/>
      <c r="BMV210" s="637"/>
      <c r="BMW210" s="637"/>
      <c r="BNJ210" s="637"/>
      <c r="BNK210" s="637"/>
      <c r="BNL210" s="637"/>
      <c r="BNY210" s="637"/>
      <c r="BNZ210" s="637"/>
      <c r="BOA210" s="637"/>
      <c r="BON210" s="637"/>
      <c r="BOO210" s="637"/>
      <c r="BOP210" s="637"/>
      <c r="BPC210" s="637"/>
      <c r="BPD210" s="637"/>
      <c r="BPE210" s="637"/>
      <c r="BPR210" s="637"/>
      <c r="BPS210" s="637"/>
      <c r="BPT210" s="637"/>
      <c r="BQG210" s="637"/>
      <c r="BQH210" s="637"/>
      <c r="BQI210" s="637"/>
      <c r="BQV210" s="637"/>
      <c r="BQW210" s="637"/>
      <c r="BQX210" s="637"/>
      <c r="BRK210" s="637"/>
      <c r="BRL210" s="637"/>
      <c r="BRM210" s="637"/>
      <c r="BRZ210" s="637"/>
      <c r="BSA210" s="637"/>
      <c r="BSB210" s="637"/>
      <c r="BSO210" s="637"/>
      <c r="BSP210" s="637"/>
      <c r="BSQ210" s="637"/>
      <c r="BTD210" s="637"/>
      <c r="BTE210" s="637"/>
      <c r="BTF210" s="637"/>
      <c r="BTS210" s="637"/>
      <c r="BTT210" s="637"/>
      <c r="BTU210" s="637"/>
      <c r="BUH210" s="637"/>
      <c r="BUI210" s="637"/>
      <c r="BUJ210" s="637"/>
      <c r="BUW210" s="637"/>
      <c r="BUX210" s="637"/>
      <c r="BUY210" s="637"/>
      <c r="BVL210" s="637"/>
      <c r="BVM210" s="637"/>
      <c r="BVN210" s="637"/>
      <c r="BWA210" s="637"/>
      <c r="BWB210" s="637"/>
      <c r="BWC210" s="637"/>
      <c r="BWP210" s="637"/>
      <c r="BWQ210" s="637"/>
      <c r="BWR210" s="637"/>
      <c r="BXE210" s="637"/>
      <c r="BXF210" s="637"/>
      <c r="BXG210" s="637"/>
      <c r="BXT210" s="637"/>
      <c r="BXU210" s="637"/>
      <c r="BXV210" s="637"/>
      <c r="BYI210" s="637"/>
      <c r="BYJ210" s="637"/>
      <c r="BYK210" s="637"/>
      <c r="BYX210" s="637"/>
      <c r="BYY210" s="637"/>
      <c r="BYZ210" s="637"/>
      <c r="BZM210" s="637"/>
      <c r="BZN210" s="637"/>
      <c r="BZO210" s="637"/>
      <c r="CAB210" s="637"/>
      <c r="CAC210" s="637"/>
      <c r="CAD210" s="637"/>
      <c r="CAQ210" s="637"/>
      <c r="CAR210" s="637"/>
      <c r="CAS210" s="637"/>
      <c r="CBF210" s="637"/>
      <c r="CBG210" s="637"/>
      <c r="CBH210" s="637"/>
      <c r="CBU210" s="637"/>
      <c r="CBV210" s="637"/>
      <c r="CBW210" s="637"/>
      <c r="CCJ210" s="637"/>
      <c r="CCK210" s="637"/>
      <c r="CCL210" s="637"/>
      <c r="CCY210" s="637"/>
      <c r="CCZ210" s="637"/>
      <c r="CDA210" s="637"/>
      <c r="CDN210" s="637"/>
      <c r="CDO210" s="637"/>
      <c r="CDP210" s="637"/>
      <c r="CEC210" s="637"/>
      <c r="CED210" s="637"/>
      <c r="CEE210" s="637"/>
      <c r="CER210" s="637"/>
      <c r="CES210" s="637"/>
      <c r="CET210" s="637"/>
      <c r="CFG210" s="637"/>
      <c r="CFH210" s="637"/>
      <c r="CFI210" s="637"/>
      <c r="CFV210" s="637"/>
      <c r="CFW210" s="637"/>
      <c r="CFX210" s="637"/>
      <c r="CGK210" s="637"/>
      <c r="CGL210" s="637"/>
      <c r="CGM210" s="637"/>
      <c r="CGZ210" s="637"/>
      <c r="CHA210" s="637"/>
      <c r="CHB210" s="637"/>
      <c r="CHO210" s="637"/>
      <c r="CHP210" s="637"/>
      <c r="CHQ210" s="637"/>
      <c r="CID210" s="637"/>
      <c r="CIE210" s="637"/>
      <c r="CIF210" s="637"/>
      <c r="CIS210" s="637"/>
      <c r="CIT210" s="637"/>
      <c r="CIU210" s="637"/>
      <c r="CJH210" s="637"/>
      <c r="CJI210" s="637"/>
      <c r="CJJ210" s="637"/>
      <c r="CJW210" s="637"/>
      <c r="CJX210" s="637"/>
      <c r="CJY210" s="637"/>
      <c r="CKL210" s="637"/>
      <c r="CKM210" s="637"/>
      <c r="CKN210" s="637"/>
      <c r="CLA210" s="637"/>
      <c r="CLB210" s="637"/>
      <c r="CLC210" s="637"/>
      <c r="CLP210" s="637"/>
      <c r="CLQ210" s="637"/>
      <c r="CLR210" s="637"/>
      <c r="CME210" s="637"/>
      <c r="CMF210" s="637"/>
      <c r="CMG210" s="637"/>
      <c r="CMT210" s="637"/>
      <c r="CMU210" s="637"/>
      <c r="CMV210" s="637"/>
      <c r="CNI210" s="637"/>
      <c r="CNJ210" s="637"/>
      <c r="CNK210" s="637"/>
      <c r="CNX210" s="637"/>
      <c r="CNY210" s="637"/>
      <c r="CNZ210" s="637"/>
      <c r="COM210" s="637"/>
      <c r="CON210" s="637"/>
      <c r="COO210" s="637"/>
      <c r="CPB210" s="637"/>
      <c r="CPC210" s="637"/>
      <c r="CPD210" s="637"/>
      <c r="CPQ210" s="637"/>
      <c r="CPR210" s="637"/>
      <c r="CPS210" s="637"/>
      <c r="CQF210" s="637"/>
      <c r="CQG210" s="637"/>
      <c r="CQH210" s="637"/>
      <c r="CQU210" s="637"/>
      <c r="CQV210" s="637"/>
      <c r="CQW210" s="637"/>
      <c r="CRJ210" s="637"/>
      <c r="CRK210" s="637"/>
      <c r="CRL210" s="637"/>
      <c r="CRY210" s="637"/>
      <c r="CRZ210" s="637"/>
      <c r="CSA210" s="637"/>
      <c r="CSN210" s="637"/>
      <c r="CSO210" s="637"/>
      <c r="CSP210" s="637"/>
      <c r="CTC210" s="637"/>
      <c r="CTD210" s="637"/>
      <c r="CTE210" s="637"/>
      <c r="CTR210" s="637"/>
      <c r="CTS210" s="637"/>
      <c r="CTT210" s="637"/>
      <c r="CUG210" s="637"/>
      <c r="CUH210" s="637"/>
      <c r="CUI210" s="637"/>
      <c r="CUV210" s="637"/>
      <c r="CUW210" s="637"/>
      <c r="CUX210" s="637"/>
      <c r="CVK210" s="637"/>
      <c r="CVL210" s="637"/>
      <c r="CVM210" s="637"/>
      <c r="CVZ210" s="637"/>
      <c r="CWA210" s="637"/>
      <c r="CWB210" s="637"/>
      <c r="CWO210" s="637"/>
      <c r="CWP210" s="637"/>
      <c r="CWQ210" s="637"/>
      <c r="CXD210" s="637"/>
      <c r="CXE210" s="637"/>
      <c r="CXF210" s="637"/>
      <c r="CXS210" s="637"/>
      <c r="CXT210" s="637"/>
      <c r="CXU210" s="637"/>
      <c r="CYH210" s="637"/>
      <c r="CYI210" s="637"/>
      <c r="CYJ210" s="637"/>
      <c r="CYW210" s="637"/>
      <c r="CYX210" s="637"/>
      <c r="CYY210" s="637"/>
      <c r="CZL210" s="637"/>
      <c r="CZM210" s="637"/>
      <c r="CZN210" s="637"/>
      <c r="DAA210" s="637"/>
      <c r="DAB210" s="637"/>
      <c r="DAC210" s="637"/>
      <c r="DAP210" s="637"/>
      <c r="DAQ210" s="637"/>
      <c r="DAR210" s="637"/>
      <c r="DBE210" s="637"/>
      <c r="DBF210" s="637"/>
      <c r="DBG210" s="637"/>
      <c r="DBT210" s="637"/>
      <c r="DBU210" s="637"/>
      <c r="DBV210" s="637"/>
      <c r="DCI210" s="637"/>
      <c r="DCJ210" s="637"/>
      <c r="DCK210" s="637"/>
      <c r="DCX210" s="637"/>
      <c r="DCY210" s="637"/>
      <c r="DCZ210" s="637"/>
      <c r="DDM210" s="637"/>
      <c r="DDN210" s="637"/>
      <c r="DDO210" s="637"/>
      <c r="DEB210" s="637"/>
      <c r="DEC210" s="637"/>
      <c r="DED210" s="637"/>
      <c r="DEQ210" s="637"/>
      <c r="DER210" s="637"/>
      <c r="DES210" s="637"/>
      <c r="DFF210" s="637"/>
      <c r="DFG210" s="637"/>
      <c r="DFH210" s="637"/>
      <c r="DFU210" s="637"/>
      <c r="DFV210" s="637"/>
      <c r="DFW210" s="637"/>
      <c r="DGJ210" s="637"/>
      <c r="DGK210" s="637"/>
      <c r="DGL210" s="637"/>
      <c r="DGY210" s="637"/>
      <c r="DGZ210" s="637"/>
      <c r="DHA210" s="637"/>
      <c r="DHN210" s="637"/>
      <c r="DHO210" s="637"/>
      <c r="DHP210" s="637"/>
      <c r="DIC210" s="637"/>
      <c r="DID210" s="637"/>
      <c r="DIE210" s="637"/>
      <c r="DIR210" s="637"/>
      <c r="DIS210" s="637"/>
      <c r="DIT210" s="637"/>
      <c r="DJG210" s="637"/>
      <c r="DJH210" s="637"/>
      <c r="DJI210" s="637"/>
      <c r="DJV210" s="637"/>
      <c r="DJW210" s="637"/>
      <c r="DJX210" s="637"/>
      <c r="DKK210" s="637"/>
      <c r="DKL210" s="637"/>
      <c r="DKM210" s="637"/>
      <c r="DKZ210" s="637"/>
      <c r="DLA210" s="637"/>
      <c r="DLB210" s="637"/>
      <c r="DLO210" s="637"/>
      <c r="DLP210" s="637"/>
      <c r="DLQ210" s="637"/>
      <c r="DMD210" s="637"/>
      <c r="DME210" s="637"/>
      <c r="DMF210" s="637"/>
      <c r="DMS210" s="637"/>
      <c r="DMT210" s="637"/>
      <c r="DMU210" s="637"/>
      <c r="DNH210" s="637"/>
      <c r="DNI210" s="637"/>
      <c r="DNJ210" s="637"/>
      <c r="DNW210" s="637"/>
      <c r="DNX210" s="637"/>
      <c r="DNY210" s="637"/>
      <c r="DOL210" s="637"/>
      <c r="DOM210" s="637"/>
      <c r="DON210" s="637"/>
      <c r="DPA210" s="637"/>
      <c r="DPB210" s="637"/>
      <c r="DPC210" s="637"/>
      <c r="DPP210" s="637"/>
      <c r="DPQ210" s="637"/>
      <c r="DPR210" s="637"/>
      <c r="DQE210" s="637"/>
      <c r="DQF210" s="637"/>
      <c r="DQG210" s="637"/>
      <c r="DQT210" s="637"/>
      <c r="DQU210" s="637"/>
      <c r="DQV210" s="637"/>
      <c r="DRI210" s="637"/>
      <c r="DRJ210" s="637"/>
      <c r="DRK210" s="637"/>
      <c r="DRX210" s="637"/>
      <c r="DRY210" s="637"/>
      <c r="DRZ210" s="637"/>
      <c r="DSM210" s="637"/>
      <c r="DSN210" s="637"/>
      <c r="DSO210" s="637"/>
      <c r="DTB210" s="637"/>
      <c r="DTC210" s="637"/>
      <c r="DTD210" s="637"/>
      <c r="DTQ210" s="637"/>
      <c r="DTR210" s="637"/>
      <c r="DTS210" s="637"/>
      <c r="DUF210" s="637"/>
      <c r="DUG210" s="637"/>
      <c r="DUH210" s="637"/>
      <c r="DUU210" s="637"/>
      <c r="DUV210" s="637"/>
      <c r="DUW210" s="637"/>
      <c r="DVJ210" s="637"/>
      <c r="DVK210" s="637"/>
      <c r="DVL210" s="637"/>
      <c r="DVY210" s="637"/>
      <c r="DVZ210" s="637"/>
      <c r="DWA210" s="637"/>
      <c r="DWN210" s="637"/>
      <c r="DWO210" s="637"/>
      <c r="DWP210" s="637"/>
      <c r="DXC210" s="637"/>
      <c r="DXD210" s="637"/>
      <c r="DXE210" s="637"/>
      <c r="DXR210" s="637"/>
      <c r="DXS210" s="637"/>
      <c r="DXT210" s="637"/>
      <c r="DYG210" s="637"/>
      <c r="DYH210" s="637"/>
      <c r="DYI210" s="637"/>
      <c r="DYV210" s="637"/>
      <c r="DYW210" s="637"/>
      <c r="DYX210" s="637"/>
      <c r="DZK210" s="637"/>
      <c r="DZL210" s="637"/>
      <c r="DZM210" s="637"/>
      <c r="DZZ210" s="637"/>
      <c r="EAA210" s="637"/>
      <c r="EAB210" s="637"/>
      <c r="EAO210" s="637"/>
      <c r="EAP210" s="637"/>
      <c r="EAQ210" s="637"/>
      <c r="EBD210" s="637"/>
      <c r="EBE210" s="637"/>
      <c r="EBF210" s="637"/>
      <c r="EBS210" s="637"/>
      <c r="EBT210" s="637"/>
      <c r="EBU210" s="637"/>
      <c r="ECH210" s="637"/>
      <c r="ECI210" s="637"/>
      <c r="ECJ210" s="637"/>
      <c r="ECW210" s="637"/>
      <c r="ECX210" s="637"/>
      <c r="ECY210" s="637"/>
      <c r="EDL210" s="637"/>
      <c r="EDM210" s="637"/>
      <c r="EDN210" s="637"/>
      <c r="EEA210" s="637"/>
      <c r="EEB210" s="637"/>
      <c r="EEC210" s="637"/>
      <c r="EEP210" s="637"/>
      <c r="EEQ210" s="637"/>
      <c r="EER210" s="637"/>
      <c r="EFE210" s="637"/>
      <c r="EFF210" s="637"/>
      <c r="EFG210" s="637"/>
      <c r="EFT210" s="637"/>
      <c r="EFU210" s="637"/>
      <c r="EFV210" s="637"/>
      <c r="EGI210" s="637"/>
      <c r="EGJ210" s="637"/>
      <c r="EGK210" s="637"/>
      <c r="EGX210" s="637"/>
      <c r="EGY210" s="637"/>
      <c r="EGZ210" s="637"/>
      <c r="EHM210" s="637"/>
      <c r="EHN210" s="637"/>
      <c r="EHO210" s="637"/>
      <c r="EIB210" s="637"/>
      <c r="EIC210" s="637"/>
      <c r="EID210" s="637"/>
      <c r="EIQ210" s="637"/>
      <c r="EIR210" s="637"/>
      <c r="EIS210" s="637"/>
      <c r="EJF210" s="637"/>
      <c r="EJG210" s="637"/>
      <c r="EJH210" s="637"/>
      <c r="EJU210" s="637"/>
      <c r="EJV210" s="637"/>
      <c r="EJW210" s="637"/>
      <c r="EKJ210" s="637"/>
      <c r="EKK210" s="637"/>
      <c r="EKL210" s="637"/>
      <c r="EKY210" s="637"/>
      <c r="EKZ210" s="637"/>
      <c r="ELA210" s="637"/>
      <c r="ELN210" s="637"/>
      <c r="ELO210" s="637"/>
      <c r="ELP210" s="637"/>
      <c r="EMC210" s="637"/>
      <c r="EMD210" s="637"/>
      <c r="EME210" s="637"/>
      <c r="EMR210" s="637"/>
      <c r="EMS210" s="637"/>
      <c r="EMT210" s="637"/>
      <c r="ENG210" s="637"/>
      <c r="ENH210" s="637"/>
      <c r="ENI210" s="637"/>
      <c r="ENV210" s="637"/>
      <c r="ENW210" s="637"/>
      <c r="ENX210" s="637"/>
      <c r="EOK210" s="637"/>
      <c r="EOL210" s="637"/>
      <c r="EOM210" s="637"/>
      <c r="EOZ210" s="637"/>
      <c r="EPA210" s="637"/>
      <c r="EPB210" s="637"/>
      <c r="EPO210" s="637"/>
      <c r="EPP210" s="637"/>
      <c r="EPQ210" s="637"/>
      <c r="EQD210" s="637"/>
      <c r="EQE210" s="637"/>
      <c r="EQF210" s="637"/>
      <c r="EQS210" s="637"/>
      <c r="EQT210" s="637"/>
      <c r="EQU210" s="637"/>
      <c r="ERH210" s="637"/>
      <c r="ERI210" s="637"/>
      <c r="ERJ210" s="637"/>
      <c r="ERW210" s="637"/>
      <c r="ERX210" s="637"/>
      <c r="ERY210" s="637"/>
      <c r="ESL210" s="637"/>
      <c r="ESM210" s="637"/>
      <c r="ESN210" s="637"/>
      <c r="ETA210" s="637"/>
      <c r="ETB210" s="637"/>
      <c r="ETC210" s="637"/>
      <c r="ETP210" s="637"/>
      <c r="ETQ210" s="637"/>
      <c r="ETR210" s="637"/>
      <c r="EUE210" s="637"/>
      <c r="EUF210" s="637"/>
      <c r="EUG210" s="637"/>
      <c r="EUT210" s="637"/>
      <c r="EUU210" s="637"/>
      <c r="EUV210" s="637"/>
      <c r="EVI210" s="637"/>
      <c r="EVJ210" s="637"/>
      <c r="EVK210" s="637"/>
      <c r="EVX210" s="637"/>
      <c r="EVY210" s="637"/>
      <c r="EVZ210" s="637"/>
      <c r="EWM210" s="637"/>
      <c r="EWN210" s="637"/>
      <c r="EWO210" s="637"/>
      <c r="EXB210" s="637"/>
      <c r="EXC210" s="637"/>
      <c r="EXD210" s="637"/>
      <c r="EXQ210" s="637"/>
      <c r="EXR210" s="637"/>
      <c r="EXS210" s="637"/>
      <c r="EYF210" s="637"/>
      <c r="EYG210" s="637"/>
      <c r="EYH210" s="637"/>
      <c r="EYU210" s="637"/>
      <c r="EYV210" s="637"/>
      <c r="EYW210" s="637"/>
      <c r="EZJ210" s="637"/>
      <c r="EZK210" s="637"/>
      <c r="EZL210" s="637"/>
      <c r="EZY210" s="637"/>
      <c r="EZZ210" s="637"/>
      <c r="FAA210" s="637"/>
      <c r="FAN210" s="637"/>
      <c r="FAO210" s="637"/>
      <c r="FAP210" s="637"/>
      <c r="FBC210" s="637"/>
      <c r="FBD210" s="637"/>
      <c r="FBE210" s="637"/>
      <c r="FBR210" s="637"/>
      <c r="FBS210" s="637"/>
      <c r="FBT210" s="637"/>
      <c r="FCG210" s="637"/>
      <c r="FCH210" s="637"/>
      <c r="FCI210" s="637"/>
      <c r="FCV210" s="637"/>
      <c r="FCW210" s="637"/>
      <c r="FCX210" s="637"/>
      <c r="FDK210" s="637"/>
      <c r="FDL210" s="637"/>
      <c r="FDM210" s="637"/>
      <c r="FDZ210" s="637"/>
      <c r="FEA210" s="637"/>
      <c r="FEB210" s="637"/>
      <c r="FEO210" s="637"/>
      <c r="FEP210" s="637"/>
      <c r="FEQ210" s="637"/>
      <c r="FFD210" s="637"/>
      <c r="FFE210" s="637"/>
      <c r="FFF210" s="637"/>
      <c r="FFS210" s="637"/>
      <c r="FFT210" s="637"/>
      <c r="FFU210" s="637"/>
      <c r="FGH210" s="637"/>
      <c r="FGI210" s="637"/>
      <c r="FGJ210" s="637"/>
      <c r="FGW210" s="637"/>
      <c r="FGX210" s="637"/>
      <c r="FGY210" s="637"/>
      <c r="FHL210" s="637"/>
      <c r="FHM210" s="637"/>
      <c r="FHN210" s="637"/>
      <c r="FIA210" s="637"/>
      <c r="FIB210" s="637"/>
      <c r="FIC210" s="637"/>
      <c r="FIP210" s="637"/>
      <c r="FIQ210" s="637"/>
      <c r="FIR210" s="637"/>
      <c r="FJE210" s="637"/>
      <c r="FJF210" s="637"/>
      <c r="FJG210" s="637"/>
      <c r="FJT210" s="637"/>
      <c r="FJU210" s="637"/>
      <c r="FJV210" s="637"/>
      <c r="FKI210" s="637"/>
      <c r="FKJ210" s="637"/>
      <c r="FKK210" s="637"/>
      <c r="FKX210" s="637"/>
      <c r="FKY210" s="637"/>
      <c r="FKZ210" s="637"/>
      <c r="FLM210" s="637"/>
      <c r="FLN210" s="637"/>
      <c r="FLO210" s="637"/>
      <c r="FMB210" s="637"/>
      <c r="FMC210" s="637"/>
      <c r="FMD210" s="637"/>
      <c r="FMQ210" s="637"/>
      <c r="FMR210" s="637"/>
      <c r="FMS210" s="637"/>
      <c r="FNF210" s="637"/>
      <c r="FNG210" s="637"/>
      <c r="FNH210" s="637"/>
      <c r="FNU210" s="637"/>
      <c r="FNV210" s="637"/>
      <c r="FNW210" s="637"/>
      <c r="FOJ210" s="637"/>
      <c r="FOK210" s="637"/>
      <c r="FOL210" s="637"/>
      <c r="FOY210" s="637"/>
      <c r="FOZ210" s="637"/>
      <c r="FPA210" s="637"/>
      <c r="FPN210" s="637"/>
      <c r="FPO210" s="637"/>
      <c r="FPP210" s="637"/>
      <c r="FQC210" s="637"/>
      <c r="FQD210" s="637"/>
      <c r="FQE210" s="637"/>
      <c r="FQR210" s="637"/>
      <c r="FQS210" s="637"/>
      <c r="FQT210" s="637"/>
      <c r="FRG210" s="637"/>
      <c r="FRH210" s="637"/>
      <c r="FRI210" s="637"/>
      <c r="FRV210" s="637"/>
      <c r="FRW210" s="637"/>
      <c r="FRX210" s="637"/>
      <c r="FSK210" s="637"/>
      <c r="FSL210" s="637"/>
      <c r="FSM210" s="637"/>
      <c r="FSZ210" s="637"/>
      <c r="FTA210" s="637"/>
      <c r="FTB210" s="637"/>
      <c r="FTO210" s="637"/>
      <c r="FTP210" s="637"/>
      <c r="FTQ210" s="637"/>
      <c r="FUD210" s="637"/>
      <c r="FUE210" s="637"/>
      <c r="FUF210" s="637"/>
      <c r="FUS210" s="637"/>
      <c r="FUT210" s="637"/>
      <c r="FUU210" s="637"/>
      <c r="FVH210" s="637"/>
      <c r="FVI210" s="637"/>
      <c r="FVJ210" s="637"/>
      <c r="FVW210" s="637"/>
      <c r="FVX210" s="637"/>
      <c r="FVY210" s="637"/>
      <c r="FWL210" s="637"/>
      <c r="FWM210" s="637"/>
      <c r="FWN210" s="637"/>
      <c r="FXA210" s="637"/>
      <c r="FXB210" s="637"/>
      <c r="FXC210" s="637"/>
      <c r="FXP210" s="637"/>
      <c r="FXQ210" s="637"/>
      <c r="FXR210" s="637"/>
      <c r="FYE210" s="637"/>
      <c r="FYF210" s="637"/>
      <c r="FYG210" s="637"/>
      <c r="FYT210" s="637"/>
      <c r="FYU210" s="637"/>
      <c r="FYV210" s="637"/>
      <c r="FZI210" s="637"/>
      <c r="FZJ210" s="637"/>
      <c r="FZK210" s="637"/>
      <c r="FZX210" s="637"/>
      <c r="FZY210" s="637"/>
      <c r="FZZ210" s="637"/>
      <c r="GAM210" s="637"/>
      <c r="GAN210" s="637"/>
      <c r="GAO210" s="637"/>
      <c r="GBB210" s="637"/>
      <c r="GBC210" s="637"/>
      <c r="GBD210" s="637"/>
      <c r="GBQ210" s="637"/>
      <c r="GBR210" s="637"/>
      <c r="GBS210" s="637"/>
      <c r="GCF210" s="637"/>
      <c r="GCG210" s="637"/>
      <c r="GCH210" s="637"/>
      <c r="GCU210" s="637"/>
      <c r="GCV210" s="637"/>
      <c r="GCW210" s="637"/>
      <c r="GDJ210" s="637"/>
      <c r="GDK210" s="637"/>
      <c r="GDL210" s="637"/>
      <c r="GDY210" s="637"/>
      <c r="GDZ210" s="637"/>
      <c r="GEA210" s="637"/>
      <c r="GEN210" s="637"/>
      <c r="GEO210" s="637"/>
      <c r="GEP210" s="637"/>
      <c r="GFC210" s="637"/>
      <c r="GFD210" s="637"/>
      <c r="GFE210" s="637"/>
      <c r="GFR210" s="637"/>
      <c r="GFS210" s="637"/>
      <c r="GFT210" s="637"/>
      <c r="GGG210" s="637"/>
      <c r="GGH210" s="637"/>
      <c r="GGI210" s="637"/>
      <c r="GGV210" s="637"/>
      <c r="GGW210" s="637"/>
      <c r="GGX210" s="637"/>
      <c r="GHK210" s="637"/>
      <c r="GHL210" s="637"/>
      <c r="GHM210" s="637"/>
      <c r="GHZ210" s="637"/>
      <c r="GIA210" s="637"/>
      <c r="GIB210" s="637"/>
      <c r="GIO210" s="637"/>
      <c r="GIP210" s="637"/>
      <c r="GIQ210" s="637"/>
      <c r="GJD210" s="637"/>
      <c r="GJE210" s="637"/>
      <c r="GJF210" s="637"/>
      <c r="GJS210" s="637"/>
      <c r="GJT210" s="637"/>
      <c r="GJU210" s="637"/>
      <c r="GKH210" s="637"/>
      <c r="GKI210" s="637"/>
      <c r="GKJ210" s="637"/>
      <c r="GKW210" s="637"/>
      <c r="GKX210" s="637"/>
      <c r="GKY210" s="637"/>
      <c r="GLL210" s="637"/>
      <c r="GLM210" s="637"/>
      <c r="GLN210" s="637"/>
      <c r="GMA210" s="637"/>
      <c r="GMB210" s="637"/>
      <c r="GMC210" s="637"/>
      <c r="GMP210" s="637"/>
      <c r="GMQ210" s="637"/>
      <c r="GMR210" s="637"/>
      <c r="GNE210" s="637"/>
      <c r="GNF210" s="637"/>
      <c r="GNG210" s="637"/>
      <c r="GNT210" s="637"/>
      <c r="GNU210" s="637"/>
      <c r="GNV210" s="637"/>
      <c r="GOI210" s="637"/>
      <c r="GOJ210" s="637"/>
      <c r="GOK210" s="637"/>
      <c r="GOX210" s="637"/>
      <c r="GOY210" s="637"/>
      <c r="GOZ210" s="637"/>
      <c r="GPM210" s="637"/>
      <c r="GPN210" s="637"/>
      <c r="GPO210" s="637"/>
      <c r="GQB210" s="637"/>
      <c r="GQC210" s="637"/>
      <c r="GQD210" s="637"/>
      <c r="GQQ210" s="637"/>
      <c r="GQR210" s="637"/>
      <c r="GQS210" s="637"/>
      <c r="GRF210" s="637"/>
      <c r="GRG210" s="637"/>
      <c r="GRH210" s="637"/>
      <c r="GRU210" s="637"/>
      <c r="GRV210" s="637"/>
      <c r="GRW210" s="637"/>
      <c r="GSJ210" s="637"/>
      <c r="GSK210" s="637"/>
      <c r="GSL210" s="637"/>
      <c r="GSY210" s="637"/>
      <c r="GSZ210" s="637"/>
      <c r="GTA210" s="637"/>
      <c r="GTN210" s="637"/>
      <c r="GTO210" s="637"/>
      <c r="GTP210" s="637"/>
      <c r="GUC210" s="637"/>
      <c r="GUD210" s="637"/>
      <c r="GUE210" s="637"/>
      <c r="GUR210" s="637"/>
      <c r="GUS210" s="637"/>
      <c r="GUT210" s="637"/>
      <c r="GVG210" s="637"/>
      <c r="GVH210" s="637"/>
      <c r="GVI210" s="637"/>
      <c r="GVV210" s="637"/>
      <c r="GVW210" s="637"/>
      <c r="GVX210" s="637"/>
      <c r="GWK210" s="637"/>
      <c r="GWL210" s="637"/>
      <c r="GWM210" s="637"/>
      <c r="GWZ210" s="637"/>
      <c r="GXA210" s="637"/>
      <c r="GXB210" s="637"/>
      <c r="GXO210" s="637"/>
      <c r="GXP210" s="637"/>
      <c r="GXQ210" s="637"/>
      <c r="GYD210" s="637"/>
      <c r="GYE210" s="637"/>
      <c r="GYF210" s="637"/>
      <c r="GYS210" s="637"/>
      <c r="GYT210" s="637"/>
      <c r="GYU210" s="637"/>
      <c r="GZH210" s="637"/>
      <c r="GZI210" s="637"/>
      <c r="GZJ210" s="637"/>
      <c r="GZW210" s="637"/>
      <c r="GZX210" s="637"/>
      <c r="GZY210" s="637"/>
      <c r="HAL210" s="637"/>
      <c r="HAM210" s="637"/>
      <c r="HAN210" s="637"/>
      <c r="HBA210" s="637"/>
      <c r="HBB210" s="637"/>
      <c r="HBC210" s="637"/>
      <c r="HBP210" s="637"/>
      <c r="HBQ210" s="637"/>
      <c r="HBR210" s="637"/>
      <c r="HCE210" s="637"/>
      <c r="HCF210" s="637"/>
      <c r="HCG210" s="637"/>
      <c r="HCT210" s="637"/>
      <c r="HCU210" s="637"/>
      <c r="HCV210" s="637"/>
      <c r="HDI210" s="637"/>
      <c r="HDJ210" s="637"/>
      <c r="HDK210" s="637"/>
      <c r="HDX210" s="637"/>
      <c r="HDY210" s="637"/>
      <c r="HDZ210" s="637"/>
      <c r="HEM210" s="637"/>
      <c r="HEN210" s="637"/>
      <c r="HEO210" s="637"/>
      <c r="HFB210" s="637"/>
      <c r="HFC210" s="637"/>
      <c r="HFD210" s="637"/>
      <c r="HFQ210" s="637"/>
      <c r="HFR210" s="637"/>
      <c r="HFS210" s="637"/>
      <c r="HGF210" s="637"/>
      <c r="HGG210" s="637"/>
      <c r="HGH210" s="637"/>
      <c r="HGU210" s="637"/>
      <c r="HGV210" s="637"/>
      <c r="HGW210" s="637"/>
      <c r="HHJ210" s="637"/>
      <c r="HHK210" s="637"/>
      <c r="HHL210" s="637"/>
      <c r="HHY210" s="637"/>
      <c r="HHZ210" s="637"/>
      <c r="HIA210" s="637"/>
      <c r="HIN210" s="637"/>
      <c r="HIO210" s="637"/>
      <c r="HIP210" s="637"/>
      <c r="HJC210" s="637"/>
      <c r="HJD210" s="637"/>
      <c r="HJE210" s="637"/>
      <c r="HJR210" s="637"/>
      <c r="HJS210" s="637"/>
      <c r="HJT210" s="637"/>
      <c r="HKG210" s="637"/>
      <c r="HKH210" s="637"/>
      <c r="HKI210" s="637"/>
      <c r="HKV210" s="637"/>
      <c r="HKW210" s="637"/>
      <c r="HKX210" s="637"/>
      <c r="HLK210" s="637"/>
      <c r="HLL210" s="637"/>
      <c r="HLM210" s="637"/>
      <c r="HLZ210" s="637"/>
      <c r="HMA210" s="637"/>
      <c r="HMB210" s="637"/>
      <c r="HMO210" s="637"/>
      <c r="HMP210" s="637"/>
      <c r="HMQ210" s="637"/>
      <c r="HND210" s="637"/>
      <c r="HNE210" s="637"/>
      <c r="HNF210" s="637"/>
      <c r="HNS210" s="637"/>
      <c r="HNT210" s="637"/>
      <c r="HNU210" s="637"/>
      <c r="HOH210" s="637"/>
      <c r="HOI210" s="637"/>
      <c r="HOJ210" s="637"/>
      <c r="HOW210" s="637"/>
      <c r="HOX210" s="637"/>
      <c r="HOY210" s="637"/>
      <c r="HPL210" s="637"/>
      <c r="HPM210" s="637"/>
      <c r="HPN210" s="637"/>
      <c r="HQA210" s="637"/>
      <c r="HQB210" s="637"/>
      <c r="HQC210" s="637"/>
      <c r="HQP210" s="637"/>
      <c r="HQQ210" s="637"/>
      <c r="HQR210" s="637"/>
      <c r="HRE210" s="637"/>
      <c r="HRF210" s="637"/>
      <c r="HRG210" s="637"/>
      <c r="HRT210" s="637"/>
      <c r="HRU210" s="637"/>
      <c r="HRV210" s="637"/>
      <c r="HSI210" s="637"/>
      <c r="HSJ210" s="637"/>
      <c r="HSK210" s="637"/>
      <c r="HSX210" s="637"/>
      <c r="HSY210" s="637"/>
      <c r="HSZ210" s="637"/>
      <c r="HTM210" s="637"/>
      <c r="HTN210" s="637"/>
      <c r="HTO210" s="637"/>
      <c r="HUB210" s="637"/>
      <c r="HUC210" s="637"/>
      <c r="HUD210" s="637"/>
      <c r="HUQ210" s="637"/>
      <c r="HUR210" s="637"/>
      <c r="HUS210" s="637"/>
      <c r="HVF210" s="637"/>
      <c r="HVG210" s="637"/>
      <c r="HVH210" s="637"/>
      <c r="HVU210" s="637"/>
      <c r="HVV210" s="637"/>
      <c r="HVW210" s="637"/>
      <c r="HWJ210" s="637"/>
      <c r="HWK210" s="637"/>
      <c r="HWL210" s="637"/>
      <c r="HWY210" s="637"/>
      <c r="HWZ210" s="637"/>
      <c r="HXA210" s="637"/>
      <c r="HXN210" s="637"/>
      <c r="HXO210" s="637"/>
      <c r="HXP210" s="637"/>
      <c r="HYC210" s="637"/>
      <c r="HYD210" s="637"/>
      <c r="HYE210" s="637"/>
      <c r="HYR210" s="637"/>
      <c r="HYS210" s="637"/>
      <c r="HYT210" s="637"/>
      <c r="HZG210" s="637"/>
      <c r="HZH210" s="637"/>
      <c r="HZI210" s="637"/>
      <c r="HZV210" s="637"/>
      <c r="HZW210" s="637"/>
      <c r="HZX210" s="637"/>
      <c r="IAK210" s="637"/>
      <c r="IAL210" s="637"/>
      <c r="IAM210" s="637"/>
      <c r="IAZ210" s="637"/>
      <c r="IBA210" s="637"/>
      <c r="IBB210" s="637"/>
      <c r="IBO210" s="637"/>
      <c r="IBP210" s="637"/>
      <c r="IBQ210" s="637"/>
      <c r="ICD210" s="637"/>
      <c r="ICE210" s="637"/>
      <c r="ICF210" s="637"/>
      <c r="ICS210" s="637"/>
      <c r="ICT210" s="637"/>
      <c r="ICU210" s="637"/>
      <c r="IDH210" s="637"/>
      <c r="IDI210" s="637"/>
      <c r="IDJ210" s="637"/>
      <c r="IDW210" s="637"/>
      <c r="IDX210" s="637"/>
      <c r="IDY210" s="637"/>
      <c r="IEL210" s="637"/>
      <c r="IEM210" s="637"/>
      <c r="IEN210" s="637"/>
      <c r="IFA210" s="637"/>
      <c r="IFB210" s="637"/>
      <c r="IFC210" s="637"/>
      <c r="IFP210" s="637"/>
      <c r="IFQ210" s="637"/>
      <c r="IFR210" s="637"/>
      <c r="IGE210" s="637"/>
      <c r="IGF210" s="637"/>
      <c r="IGG210" s="637"/>
      <c r="IGT210" s="637"/>
      <c r="IGU210" s="637"/>
      <c r="IGV210" s="637"/>
      <c r="IHI210" s="637"/>
      <c r="IHJ210" s="637"/>
      <c r="IHK210" s="637"/>
      <c r="IHX210" s="637"/>
      <c r="IHY210" s="637"/>
      <c r="IHZ210" s="637"/>
      <c r="IIM210" s="637"/>
      <c r="IIN210" s="637"/>
      <c r="IIO210" s="637"/>
      <c r="IJB210" s="637"/>
      <c r="IJC210" s="637"/>
      <c r="IJD210" s="637"/>
      <c r="IJQ210" s="637"/>
      <c r="IJR210" s="637"/>
      <c r="IJS210" s="637"/>
      <c r="IKF210" s="637"/>
      <c r="IKG210" s="637"/>
      <c r="IKH210" s="637"/>
      <c r="IKU210" s="637"/>
      <c r="IKV210" s="637"/>
      <c r="IKW210" s="637"/>
      <c r="ILJ210" s="637"/>
      <c r="ILK210" s="637"/>
      <c r="ILL210" s="637"/>
      <c r="ILY210" s="637"/>
      <c r="ILZ210" s="637"/>
      <c r="IMA210" s="637"/>
      <c r="IMN210" s="637"/>
      <c r="IMO210" s="637"/>
      <c r="IMP210" s="637"/>
      <c r="INC210" s="637"/>
      <c r="IND210" s="637"/>
      <c r="INE210" s="637"/>
      <c r="INR210" s="637"/>
      <c r="INS210" s="637"/>
      <c r="INT210" s="637"/>
      <c r="IOG210" s="637"/>
      <c r="IOH210" s="637"/>
      <c r="IOI210" s="637"/>
      <c r="IOV210" s="637"/>
      <c r="IOW210" s="637"/>
      <c r="IOX210" s="637"/>
      <c r="IPK210" s="637"/>
      <c r="IPL210" s="637"/>
      <c r="IPM210" s="637"/>
      <c r="IPZ210" s="637"/>
      <c r="IQA210" s="637"/>
      <c r="IQB210" s="637"/>
      <c r="IQO210" s="637"/>
      <c r="IQP210" s="637"/>
      <c r="IQQ210" s="637"/>
      <c r="IRD210" s="637"/>
      <c r="IRE210" s="637"/>
      <c r="IRF210" s="637"/>
      <c r="IRS210" s="637"/>
      <c r="IRT210" s="637"/>
      <c r="IRU210" s="637"/>
      <c r="ISH210" s="637"/>
      <c r="ISI210" s="637"/>
      <c r="ISJ210" s="637"/>
      <c r="ISW210" s="637"/>
      <c r="ISX210" s="637"/>
      <c r="ISY210" s="637"/>
      <c r="ITL210" s="637"/>
      <c r="ITM210" s="637"/>
      <c r="ITN210" s="637"/>
      <c r="IUA210" s="637"/>
      <c r="IUB210" s="637"/>
      <c r="IUC210" s="637"/>
      <c r="IUP210" s="637"/>
      <c r="IUQ210" s="637"/>
      <c r="IUR210" s="637"/>
      <c r="IVE210" s="637"/>
      <c r="IVF210" s="637"/>
      <c r="IVG210" s="637"/>
      <c r="IVT210" s="637"/>
      <c r="IVU210" s="637"/>
      <c r="IVV210" s="637"/>
      <c r="IWI210" s="637"/>
      <c r="IWJ210" s="637"/>
      <c r="IWK210" s="637"/>
      <c r="IWX210" s="637"/>
      <c r="IWY210" s="637"/>
      <c r="IWZ210" s="637"/>
      <c r="IXM210" s="637"/>
      <c r="IXN210" s="637"/>
      <c r="IXO210" s="637"/>
      <c r="IYB210" s="637"/>
      <c r="IYC210" s="637"/>
      <c r="IYD210" s="637"/>
      <c r="IYQ210" s="637"/>
      <c r="IYR210" s="637"/>
      <c r="IYS210" s="637"/>
      <c r="IZF210" s="637"/>
      <c r="IZG210" s="637"/>
      <c r="IZH210" s="637"/>
      <c r="IZU210" s="637"/>
      <c r="IZV210" s="637"/>
      <c r="IZW210" s="637"/>
      <c r="JAJ210" s="637"/>
      <c r="JAK210" s="637"/>
      <c r="JAL210" s="637"/>
      <c r="JAY210" s="637"/>
      <c r="JAZ210" s="637"/>
      <c r="JBA210" s="637"/>
      <c r="JBN210" s="637"/>
      <c r="JBO210" s="637"/>
      <c r="JBP210" s="637"/>
      <c r="JCC210" s="637"/>
      <c r="JCD210" s="637"/>
      <c r="JCE210" s="637"/>
      <c r="JCR210" s="637"/>
      <c r="JCS210" s="637"/>
      <c r="JCT210" s="637"/>
      <c r="JDG210" s="637"/>
      <c r="JDH210" s="637"/>
      <c r="JDI210" s="637"/>
      <c r="JDV210" s="637"/>
      <c r="JDW210" s="637"/>
      <c r="JDX210" s="637"/>
      <c r="JEK210" s="637"/>
      <c r="JEL210" s="637"/>
      <c r="JEM210" s="637"/>
      <c r="JEZ210" s="637"/>
      <c r="JFA210" s="637"/>
      <c r="JFB210" s="637"/>
      <c r="JFO210" s="637"/>
      <c r="JFP210" s="637"/>
      <c r="JFQ210" s="637"/>
      <c r="JGD210" s="637"/>
      <c r="JGE210" s="637"/>
      <c r="JGF210" s="637"/>
      <c r="JGS210" s="637"/>
      <c r="JGT210" s="637"/>
      <c r="JGU210" s="637"/>
      <c r="JHH210" s="637"/>
      <c r="JHI210" s="637"/>
      <c r="JHJ210" s="637"/>
      <c r="JHW210" s="637"/>
      <c r="JHX210" s="637"/>
      <c r="JHY210" s="637"/>
      <c r="JIL210" s="637"/>
      <c r="JIM210" s="637"/>
      <c r="JIN210" s="637"/>
      <c r="JJA210" s="637"/>
      <c r="JJB210" s="637"/>
      <c r="JJC210" s="637"/>
      <c r="JJP210" s="637"/>
      <c r="JJQ210" s="637"/>
      <c r="JJR210" s="637"/>
      <c r="JKE210" s="637"/>
      <c r="JKF210" s="637"/>
      <c r="JKG210" s="637"/>
      <c r="JKT210" s="637"/>
      <c r="JKU210" s="637"/>
      <c r="JKV210" s="637"/>
      <c r="JLI210" s="637"/>
      <c r="JLJ210" s="637"/>
      <c r="JLK210" s="637"/>
      <c r="JLX210" s="637"/>
      <c r="JLY210" s="637"/>
      <c r="JLZ210" s="637"/>
      <c r="JMM210" s="637"/>
      <c r="JMN210" s="637"/>
      <c r="JMO210" s="637"/>
      <c r="JNB210" s="637"/>
      <c r="JNC210" s="637"/>
      <c r="JND210" s="637"/>
      <c r="JNQ210" s="637"/>
      <c r="JNR210" s="637"/>
      <c r="JNS210" s="637"/>
      <c r="JOF210" s="637"/>
      <c r="JOG210" s="637"/>
      <c r="JOH210" s="637"/>
      <c r="JOU210" s="637"/>
      <c r="JOV210" s="637"/>
      <c r="JOW210" s="637"/>
      <c r="JPJ210" s="637"/>
      <c r="JPK210" s="637"/>
      <c r="JPL210" s="637"/>
      <c r="JPY210" s="637"/>
      <c r="JPZ210" s="637"/>
      <c r="JQA210" s="637"/>
      <c r="JQN210" s="637"/>
      <c r="JQO210" s="637"/>
      <c r="JQP210" s="637"/>
      <c r="JRC210" s="637"/>
      <c r="JRD210" s="637"/>
      <c r="JRE210" s="637"/>
      <c r="JRR210" s="637"/>
      <c r="JRS210" s="637"/>
      <c r="JRT210" s="637"/>
      <c r="JSG210" s="637"/>
      <c r="JSH210" s="637"/>
      <c r="JSI210" s="637"/>
      <c r="JSV210" s="637"/>
      <c r="JSW210" s="637"/>
      <c r="JSX210" s="637"/>
      <c r="JTK210" s="637"/>
      <c r="JTL210" s="637"/>
      <c r="JTM210" s="637"/>
      <c r="JTZ210" s="637"/>
      <c r="JUA210" s="637"/>
      <c r="JUB210" s="637"/>
      <c r="JUO210" s="637"/>
      <c r="JUP210" s="637"/>
      <c r="JUQ210" s="637"/>
      <c r="JVD210" s="637"/>
      <c r="JVE210" s="637"/>
      <c r="JVF210" s="637"/>
      <c r="JVS210" s="637"/>
      <c r="JVT210" s="637"/>
      <c r="JVU210" s="637"/>
      <c r="JWH210" s="637"/>
      <c r="JWI210" s="637"/>
      <c r="JWJ210" s="637"/>
      <c r="JWW210" s="637"/>
      <c r="JWX210" s="637"/>
      <c r="JWY210" s="637"/>
      <c r="JXL210" s="637"/>
      <c r="JXM210" s="637"/>
      <c r="JXN210" s="637"/>
      <c r="JYA210" s="637"/>
      <c r="JYB210" s="637"/>
      <c r="JYC210" s="637"/>
      <c r="JYP210" s="637"/>
      <c r="JYQ210" s="637"/>
      <c r="JYR210" s="637"/>
      <c r="JZE210" s="637"/>
      <c r="JZF210" s="637"/>
      <c r="JZG210" s="637"/>
      <c r="JZT210" s="637"/>
      <c r="JZU210" s="637"/>
      <c r="JZV210" s="637"/>
      <c r="KAI210" s="637"/>
      <c r="KAJ210" s="637"/>
      <c r="KAK210" s="637"/>
      <c r="KAX210" s="637"/>
      <c r="KAY210" s="637"/>
      <c r="KAZ210" s="637"/>
      <c r="KBM210" s="637"/>
      <c r="KBN210" s="637"/>
      <c r="KBO210" s="637"/>
      <c r="KCB210" s="637"/>
      <c r="KCC210" s="637"/>
      <c r="KCD210" s="637"/>
      <c r="KCQ210" s="637"/>
      <c r="KCR210" s="637"/>
      <c r="KCS210" s="637"/>
      <c r="KDF210" s="637"/>
      <c r="KDG210" s="637"/>
      <c r="KDH210" s="637"/>
      <c r="KDU210" s="637"/>
      <c r="KDV210" s="637"/>
      <c r="KDW210" s="637"/>
      <c r="KEJ210" s="637"/>
      <c r="KEK210" s="637"/>
      <c r="KEL210" s="637"/>
      <c r="KEY210" s="637"/>
      <c r="KEZ210" s="637"/>
      <c r="KFA210" s="637"/>
      <c r="KFN210" s="637"/>
      <c r="KFO210" s="637"/>
      <c r="KFP210" s="637"/>
      <c r="KGC210" s="637"/>
      <c r="KGD210" s="637"/>
      <c r="KGE210" s="637"/>
      <c r="KGR210" s="637"/>
      <c r="KGS210" s="637"/>
      <c r="KGT210" s="637"/>
      <c r="KHG210" s="637"/>
      <c r="KHH210" s="637"/>
      <c r="KHI210" s="637"/>
      <c r="KHV210" s="637"/>
      <c r="KHW210" s="637"/>
      <c r="KHX210" s="637"/>
      <c r="KIK210" s="637"/>
      <c r="KIL210" s="637"/>
      <c r="KIM210" s="637"/>
      <c r="KIZ210" s="637"/>
      <c r="KJA210" s="637"/>
      <c r="KJB210" s="637"/>
      <c r="KJO210" s="637"/>
      <c r="KJP210" s="637"/>
      <c r="KJQ210" s="637"/>
      <c r="KKD210" s="637"/>
      <c r="KKE210" s="637"/>
      <c r="KKF210" s="637"/>
      <c r="KKS210" s="637"/>
      <c r="KKT210" s="637"/>
      <c r="KKU210" s="637"/>
      <c r="KLH210" s="637"/>
      <c r="KLI210" s="637"/>
      <c r="KLJ210" s="637"/>
      <c r="KLW210" s="637"/>
      <c r="KLX210" s="637"/>
      <c r="KLY210" s="637"/>
      <c r="KML210" s="637"/>
      <c r="KMM210" s="637"/>
      <c r="KMN210" s="637"/>
      <c r="KNA210" s="637"/>
      <c r="KNB210" s="637"/>
      <c r="KNC210" s="637"/>
      <c r="KNP210" s="637"/>
      <c r="KNQ210" s="637"/>
      <c r="KNR210" s="637"/>
      <c r="KOE210" s="637"/>
      <c r="KOF210" s="637"/>
      <c r="KOG210" s="637"/>
      <c r="KOT210" s="637"/>
      <c r="KOU210" s="637"/>
      <c r="KOV210" s="637"/>
      <c r="KPI210" s="637"/>
      <c r="KPJ210" s="637"/>
      <c r="KPK210" s="637"/>
      <c r="KPX210" s="637"/>
      <c r="KPY210" s="637"/>
      <c r="KPZ210" s="637"/>
      <c r="KQM210" s="637"/>
      <c r="KQN210" s="637"/>
      <c r="KQO210" s="637"/>
      <c r="KRB210" s="637"/>
      <c r="KRC210" s="637"/>
      <c r="KRD210" s="637"/>
      <c r="KRQ210" s="637"/>
      <c r="KRR210" s="637"/>
      <c r="KRS210" s="637"/>
      <c r="KSF210" s="637"/>
      <c r="KSG210" s="637"/>
      <c r="KSH210" s="637"/>
      <c r="KSU210" s="637"/>
      <c r="KSV210" s="637"/>
      <c r="KSW210" s="637"/>
      <c r="KTJ210" s="637"/>
      <c r="KTK210" s="637"/>
      <c r="KTL210" s="637"/>
      <c r="KTY210" s="637"/>
      <c r="KTZ210" s="637"/>
      <c r="KUA210" s="637"/>
      <c r="KUN210" s="637"/>
      <c r="KUO210" s="637"/>
      <c r="KUP210" s="637"/>
      <c r="KVC210" s="637"/>
      <c r="KVD210" s="637"/>
      <c r="KVE210" s="637"/>
      <c r="KVR210" s="637"/>
      <c r="KVS210" s="637"/>
      <c r="KVT210" s="637"/>
      <c r="KWG210" s="637"/>
      <c r="KWH210" s="637"/>
      <c r="KWI210" s="637"/>
      <c r="KWV210" s="637"/>
      <c r="KWW210" s="637"/>
      <c r="KWX210" s="637"/>
      <c r="KXK210" s="637"/>
      <c r="KXL210" s="637"/>
      <c r="KXM210" s="637"/>
      <c r="KXZ210" s="637"/>
      <c r="KYA210" s="637"/>
      <c r="KYB210" s="637"/>
      <c r="KYO210" s="637"/>
      <c r="KYP210" s="637"/>
      <c r="KYQ210" s="637"/>
      <c r="KZD210" s="637"/>
      <c r="KZE210" s="637"/>
      <c r="KZF210" s="637"/>
      <c r="KZS210" s="637"/>
      <c r="KZT210" s="637"/>
      <c r="KZU210" s="637"/>
      <c r="LAH210" s="637"/>
      <c r="LAI210" s="637"/>
      <c r="LAJ210" s="637"/>
      <c r="LAW210" s="637"/>
      <c r="LAX210" s="637"/>
      <c r="LAY210" s="637"/>
      <c r="LBL210" s="637"/>
      <c r="LBM210" s="637"/>
      <c r="LBN210" s="637"/>
      <c r="LCA210" s="637"/>
      <c r="LCB210" s="637"/>
      <c r="LCC210" s="637"/>
      <c r="LCP210" s="637"/>
      <c r="LCQ210" s="637"/>
      <c r="LCR210" s="637"/>
      <c r="LDE210" s="637"/>
      <c r="LDF210" s="637"/>
      <c r="LDG210" s="637"/>
      <c r="LDT210" s="637"/>
      <c r="LDU210" s="637"/>
      <c r="LDV210" s="637"/>
      <c r="LEI210" s="637"/>
      <c r="LEJ210" s="637"/>
      <c r="LEK210" s="637"/>
      <c r="LEX210" s="637"/>
      <c r="LEY210" s="637"/>
      <c r="LEZ210" s="637"/>
      <c r="LFM210" s="637"/>
      <c r="LFN210" s="637"/>
      <c r="LFO210" s="637"/>
      <c r="LGB210" s="637"/>
      <c r="LGC210" s="637"/>
      <c r="LGD210" s="637"/>
      <c r="LGQ210" s="637"/>
      <c r="LGR210" s="637"/>
      <c r="LGS210" s="637"/>
      <c r="LHF210" s="637"/>
      <c r="LHG210" s="637"/>
      <c r="LHH210" s="637"/>
      <c r="LHU210" s="637"/>
      <c r="LHV210" s="637"/>
      <c r="LHW210" s="637"/>
      <c r="LIJ210" s="637"/>
      <c r="LIK210" s="637"/>
      <c r="LIL210" s="637"/>
      <c r="LIY210" s="637"/>
      <c r="LIZ210" s="637"/>
      <c r="LJA210" s="637"/>
      <c r="LJN210" s="637"/>
      <c r="LJO210" s="637"/>
      <c r="LJP210" s="637"/>
      <c r="LKC210" s="637"/>
      <c r="LKD210" s="637"/>
      <c r="LKE210" s="637"/>
      <c r="LKR210" s="637"/>
      <c r="LKS210" s="637"/>
      <c r="LKT210" s="637"/>
      <c r="LLG210" s="637"/>
      <c r="LLH210" s="637"/>
      <c r="LLI210" s="637"/>
      <c r="LLV210" s="637"/>
      <c r="LLW210" s="637"/>
      <c r="LLX210" s="637"/>
      <c r="LMK210" s="637"/>
      <c r="LML210" s="637"/>
      <c r="LMM210" s="637"/>
      <c r="LMZ210" s="637"/>
      <c r="LNA210" s="637"/>
      <c r="LNB210" s="637"/>
      <c r="LNO210" s="637"/>
      <c r="LNP210" s="637"/>
      <c r="LNQ210" s="637"/>
      <c r="LOD210" s="637"/>
      <c r="LOE210" s="637"/>
      <c r="LOF210" s="637"/>
      <c r="LOS210" s="637"/>
      <c r="LOT210" s="637"/>
      <c r="LOU210" s="637"/>
      <c r="LPH210" s="637"/>
      <c r="LPI210" s="637"/>
      <c r="LPJ210" s="637"/>
      <c r="LPW210" s="637"/>
      <c r="LPX210" s="637"/>
      <c r="LPY210" s="637"/>
      <c r="LQL210" s="637"/>
      <c r="LQM210" s="637"/>
      <c r="LQN210" s="637"/>
      <c r="LRA210" s="637"/>
      <c r="LRB210" s="637"/>
      <c r="LRC210" s="637"/>
      <c r="LRP210" s="637"/>
      <c r="LRQ210" s="637"/>
      <c r="LRR210" s="637"/>
      <c r="LSE210" s="637"/>
      <c r="LSF210" s="637"/>
      <c r="LSG210" s="637"/>
      <c r="LST210" s="637"/>
      <c r="LSU210" s="637"/>
      <c r="LSV210" s="637"/>
      <c r="LTI210" s="637"/>
      <c r="LTJ210" s="637"/>
      <c r="LTK210" s="637"/>
      <c r="LTX210" s="637"/>
      <c r="LTY210" s="637"/>
      <c r="LTZ210" s="637"/>
      <c r="LUM210" s="637"/>
      <c r="LUN210" s="637"/>
      <c r="LUO210" s="637"/>
      <c r="LVB210" s="637"/>
      <c r="LVC210" s="637"/>
      <c r="LVD210" s="637"/>
      <c r="LVQ210" s="637"/>
      <c r="LVR210" s="637"/>
      <c r="LVS210" s="637"/>
      <c r="LWF210" s="637"/>
      <c r="LWG210" s="637"/>
      <c r="LWH210" s="637"/>
      <c r="LWU210" s="637"/>
      <c r="LWV210" s="637"/>
      <c r="LWW210" s="637"/>
      <c r="LXJ210" s="637"/>
      <c r="LXK210" s="637"/>
      <c r="LXL210" s="637"/>
      <c r="LXY210" s="637"/>
      <c r="LXZ210" s="637"/>
      <c r="LYA210" s="637"/>
      <c r="LYN210" s="637"/>
      <c r="LYO210" s="637"/>
      <c r="LYP210" s="637"/>
      <c r="LZC210" s="637"/>
      <c r="LZD210" s="637"/>
      <c r="LZE210" s="637"/>
      <c r="LZR210" s="637"/>
      <c r="LZS210" s="637"/>
      <c r="LZT210" s="637"/>
      <c r="MAG210" s="637"/>
      <c r="MAH210" s="637"/>
      <c r="MAI210" s="637"/>
      <c r="MAV210" s="637"/>
      <c r="MAW210" s="637"/>
      <c r="MAX210" s="637"/>
      <c r="MBK210" s="637"/>
      <c r="MBL210" s="637"/>
      <c r="MBM210" s="637"/>
      <c r="MBZ210" s="637"/>
      <c r="MCA210" s="637"/>
      <c r="MCB210" s="637"/>
      <c r="MCO210" s="637"/>
      <c r="MCP210" s="637"/>
      <c r="MCQ210" s="637"/>
      <c r="MDD210" s="637"/>
      <c r="MDE210" s="637"/>
      <c r="MDF210" s="637"/>
      <c r="MDS210" s="637"/>
      <c r="MDT210" s="637"/>
      <c r="MDU210" s="637"/>
      <c r="MEH210" s="637"/>
      <c r="MEI210" s="637"/>
      <c r="MEJ210" s="637"/>
      <c r="MEW210" s="637"/>
      <c r="MEX210" s="637"/>
      <c r="MEY210" s="637"/>
      <c r="MFL210" s="637"/>
      <c r="MFM210" s="637"/>
      <c r="MFN210" s="637"/>
      <c r="MGA210" s="637"/>
      <c r="MGB210" s="637"/>
      <c r="MGC210" s="637"/>
      <c r="MGP210" s="637"/>
      <c r="MGQ210" s="637"/>
      <c r="MGR210" s="637"/>
      <c r="MHE210" s="637"/>
      <c r="MHF210" s="637"/>
      <c r="MHG210" s="637"/>
      <c r="MHT210" s="637"/>
      <c r="MHU210" s="637"/>
      <c r="MHV210" s="637"/>
      <c r="MII210" s="637"/>
      <c r="MIJ210" s="637"/>
      <c r="MIK210" s="637"/>
      <c r="MIX210" s="637"/>
      <c r="MIY210" s="637"/>
      <c r="MIZ210" s="637"/>
      <c r="MJM210" s="637"/>
      <c r="MJN210" s="637"/>
      <c r="MJO210" s="637"/>
      <c r="MKB210" s="637"/>
      <c r="MKC210" s="637"/>
      <c r="MKD210" s="637"/>
      <c r="MKQ210" s="637"/>
      <c r="MKR210" s="637"/>
      <c r="MKS210" s="637"/>
      <c r="MLF210" s="637"/>
      <c r="MLG210" s="637"/>
      <c r="MLH210" s="637"/>
      <c r="MLU210" s="637"/>
      <c r="MLV210" s="637"/>
      <c r="MLW210" s="637"/>
      <c r="MMJ210" s="637"/>
      <c r="MMK210" s="637"/>
      <c r="MML210" s="637"/>
      <c r="MMY210" s="637"/>
      <c r="MMZ210" s="637"/>
      <c r="MNA210" s="637"/>
      <c r="MNN210" s="637"/>
      <c r="MNO210" s="637"/>
      <c r="MNP210" s="637"/>
      <c r="MOC210" s="637"/>
      <c r="MOD210" s="637"/>
      <c r="MOE210" s="637"/>
      <c r="MOR210" s="637"/>
      <c r="MOS210" s="637"/>
      <c r="MOT210" s="637"/>
      <c r="MPG210" s="637"/>
      <c r="MPH210" s="637"/>
      <c r="MPI210" s="637"/>
      <c r="MPV210" s="637"/>
      <c r="MPW210" s="637"/>
      <c r="MPX210" s="637"/>
      <c r="MQK210" s="637"/>
      <c r="MQL210" s="637"/>
      <c r="MQM210" s="637"/>
      <c r="MQZ210" s="637"/>
      <c r="MRA210" s="637"/>
      <c r="MRB210" s="637"/>
      <c r="MRO210" s="637"/>
      <c r="MRP210" s="637"/>
      <c r="MRQ210" s="637"/>
      <c r="MSD210" s="637"/>
      <c r="MSE210" s="637"/>
      <c r="MSF210" s="637"/>
      <c r="MSS210" s="637"/>
      <c r="MST210" s="637"/>
      <c r="MSU210" s="637"/>
      <c r="MTH210" s="637"/>
      <c r="MTI210" s="637"/>
      <c r="MTJ210" s="637"/>
      <c r="MTW210" s="637"/>
      <c r="MTX210" s="637"/>
      <c r="MTY210" s="637"/>
      <c r="MUL210" s="637"/>
      <c r="MUM210" s="637"/>
      <c r="MUN210" s="637"/>
      <c r="MVA210" s="637"/>
      <c r="MVB210" s="637"/>
      <c r="MVC210" s="637"/>
      <c r="MVP210" s="637"/>
      <c r="MVQ210" s="637"/>
      <c r="MVR210" s="637"/>
      <c r="MWE210" s="637"/>
      <c r="MWF210" s="637"/>
      <c r="MWG210" s="637"/>
      <c r="MWT210" s="637"/>
      <c r="MWU210" s="637"/>
      <c r="MWV210" s="637"/>
      <c r="MXI210" s="637"/>
      <c r="MXJ210" s="637"/>
      <c r="MXK210" s="637"/>
      <c r="MXX210" s="637"/>
      <c r="MXY210" s="637"/>
      <c r="MXZ210" s="637"/>
      <c r="MYM210" s="637"/>
      <c r="MYN210" s="637"/>
      <c r="MYO210" s="637"/>
      <c r="MZB210" s="637"/>
      <c r="MZC210" s="637"/>
      <c r="MZD210" s="637"/>
      <c r="MZQ210" s="637"/>
      <c r="MZR210" s="637"/>
      <c r="MZS210" s="637"/>
      <c r="NAF210" s="637"/>
      <c r="NAG210" s="637"/>
      <c r="NAH210" s="637"/>
      <c r="NAU210" s="637"/>
      <c r="NAV210" s="637"/>
      <c r="NAW210" s="637"/>
      <c r="NBJ210" s="637"/>
      <c r="NBK210" s="637"/>
      <c r="NBL210" s="637"/>
      <c r="NBY210" s="637"/>
      <c r="NBZ210" s="637"/>
      <c r="NCA210" s="637"/>
      <c r="NCN210" s="637"/>
      <c r="NCO210" s="637"/>
      <c r="NCP210" s="637"/>
      <c r="NDC210" s="637"/>
      <c r="NDD210" s="637"/>
      <c r="NDE210" s="637"/>
      <c r="NDR210" s="637"/>
      <c r="NDS210" s="637"/>
      <c r="NDT210" s="637"/>
      <c r="NEG210" s="637"/>
      <c r="NEH210" s="637"/>
      <c r="NEI210" s="637"/>
      <c r="NEV210" s="637"/>
      <c r="NEW210" s="637"/>
      <c r="NEX210" s="637"/>
      <c r="NFK210" s="637"/>
      <c r="NFL210" s="637"/>
      <c r="NFM210" s="637"/>
      <c r="NFZ210" s="637"/>
      <c r="NGA210" s="637"/>
      <c r="NGB210" s="637"/>
      <c r="NGO210" s="637"/>
      <c r="NGP210" s="637"/>
      <c r="NGQ210" s="637"/>
      <c r="NHD210" s="637"/>
      <c r="NHE210" s="637"/>
      <c r="NHF210" s="637"/>
      <c r="NHS210" s="637"/>
      <c r="NHT210" s="637"/>
      <c r="NHU210" s="637"/>
      <c r="NIH210" s="637"/>
      <c r="NII210" s="637"/>
      <c r="NIJ210" s="637"/>
      <c r="NIW210" s="637"/>
      <c r="NIX210" s="637"/>
      <c r="NIY210" s="637"/>
      <c r="NJL210" s="637"/>
      <c r="NJM210" s="637"/>
      <c r="NJN210" s="637"/>
      <c r="NKA210" s="637"/>
      <c r="NKB210" s="637"/>
      <c r="NKC210" s="637"/>
      <c r="NKP210" s="637"/>
      <c r="NKQ210" s="637"/>
      <c r="NKR210" s="637"/>
      <c r="NLE210" s="637"/>
      <c r="NLF210" s="637"/>
      <c r="NLG210" s="637"/>
      <c r="NLT210" s="637"/>
      <c r="NLU210" s="637"/>
      <c r="NLV210" s="637"/>
      <c r="NMI210" s="637"/>
      <c r="NMJ210" s="637"/>
      <c r="NMK210" s="637"/>
      <c r="NMX210" s="637"/>
      <c r="NMY210" s="637"/>
      <c r="NMZ210" s="637"/>
      <c r="NNM210" s="637"/>
      <c r="NNN210" s="637"/>
      <c r="NNO210" s="637"/>
      <c r="NOB210" s="637"/>
      <c r="NOC210" s="637"/>
      <c r="NOD210" s="637"/>
      <c r="NOQ210" s="637"/>
      <c r="NOR210" s="637"/>
      <c r="NOS210" s="637"/>
      <c r="NPF210" s="637"/>
      <c r="NPG210" s="637"/>
      <c r="NPH210" s="637"/>
      <c r="NPU210" s="637"/>
      <c r="NPV210" s="637"/>
      <c r="NPW210" s="637"/>
      <c r="NQJ210" s="637"/>
      <c r="NQK210" s="637"/>
      <c r="NQL210" s="637"/>
      <c r="NQY210" s="637"/>
      <c r="NQZ210" s="637"/>
      <c r="NRA210" s="637"/>
      <c r="NRN210" s="637"/>
      <c r="NRO210" s="637"/>
      <c r="NRP210" s="637"/>
      <c r="NSC210" s="637"/>
      <c r="NSD210" s="637"/>
      <c r="NSE210" s="637"/>
      <c r="NSR210" s="637"/>
      <c r="NSS210" s="637"/>
      <c r="NST210" s="637"/>
      <c r="NTG210" s="637"/>
      <c r="NTH210" s="637"/>
      <c r="NTI210" s="637"/>
      <c r="NTV210" s="637"/>
      <c r="NTW210" s="637"/>
      <c r="NTX210" s="637"/>
      <c r="NUK210" s="637"/>
      <c r="NUL210" s="637"/>
      <c r="NUM210" s="637"/>
      <c r="NUZ210" s="637"/>
      <c r="NVA210" s="637"/>
      <c r="NVB210" s="637"/>
      <c r="NVO210" s="637"/>
      <c r="NVP210" s="637"/>
      <c r="NVQ210" s="637"/>
      <c r="NWD210" s="637"/>
      <c r="NWE210" s="637"/>
      <c r="NWF210" s="637"/>
      <c r="NWS210" s="637"/>
      <c r="NWT210" s="637"/>
      <c r="NWU210" s="637"/>
      <c r="NXH210" s="637"/>
      <c r="NXI210" s="637"/>
      <c r="NXJ210" s="637"/>
      <c r="NXW210" s="637"/>
      <c r="NXX210" s="637"/>
      <c r="NXY210" s="637"/>
      <c r="NYL210" s="637"/>
      <c r="NYM210" s="637"/>
      <c r="NYN210" s="637"/>
      <c r="NZA210" s="637"/>
      <c r="NZB210" s="637"/>
      <c r="NZC210" s="637"/>
      <c r="NZP210" s="637"/>
      <c r="NZQ210" s="637"/>
      <c r="NZR210" s="637"/>
      <c r="OAE210" s="637"/>
      <c r="OAF210" s="637"/>
      <c r="OAG210" s="637"/>
      <c r="OAT210" s="637"/>
      <c r="OAU210" s="637"/>
      <c r="OAV210" s="637"/>
      <c r="OBI210" s="637"/>
      <c r="OBJ210" s="637"/>
      <c r="OBK210" s="637"/>
      <c r="OBX210" s="637"/>
      <c r="OBY210" s="637"/>
      <c r="OBZ210" s="637"/>
      <c r="OCM210" s="637"/>
      <c r="OCN210" s="637"/>
      <c r="OCO210" s="637"/>
      <c r="ODB210" s="637"/>
      <c r="ODC210" s="637"/>
      <c r="ODD210" s="637"/>
      <c r="ODQ210" s="637"/>
      <c r="ODR210" s="637"/>
      <c r="ODS210" s="637"/>
      <c r="OEF210" s="637"/>
      <c r="OEG210" s="637"/>
      <c r="OEH210" s="637"/>
      <c r="OEU210" s="637"/>
      <c r="OEV210" s="637"/>
      <c r="OEW210" s="637"/>
      <c r="OFJ210" s="637"/>
      <c r="OFK210" s="637"/>
      <c r="OFL210" s="637"/>
      <c r="OFY210" s="637"/>
      <c r="OFZ210" s="637"/>
      <c r="OGA210" s="637"/>
      <c r="OGN210" s="637"/>
      <c r="OGO210" s="637"/>
      <c r="OGP210" s="637"/>
      <c r="OHC210" s="637"/>
      <c r="OHD210" s="637"/>
      <c r="OHE210" s="637"/>
      <c r="OHR210" s="637"/>
      <c r="OHS210" s="637"/>
      <c r="OHT210" s="637"/>
      <c r="OIG210" s="637"/>
      <c r="OIH210" s="637"/>
      <c r="OII210" s="637"/>
      <c r="OIV210" s="637"/>
      <c r="OIW210" s="637"/>
      <c r="OIX210" s="637"/>
      <c r="OJK210" s="637"/>
      <c r="OJL210" s="637"/>
      <c r="OJM210" s="637"/>
      <c r="OJZ210" s="637"/>
      <c r="OKA210" s="637"/>
      <c r="OKB210" s="637"/>
      <c r="OKO210" s="637"/>
      <c r="OKP210" s="637"/>
      <c r="OKQ210" s="637"/>
      <c r="OLD210" s="637"/>
      <c r="OLE210" s="637"/>
      <c r="OLF210" s="637"/>
      <c r="OLS210" s="637"/>
      <c r="OLT210" s="637"/>
      <c r="OLU210" s="637"/>
      <c r="OMH210" s="637"/>
      <c r="OMI210" s="637"/>
      <c r="OMJ210" s="637"/>
      <c r="OMW210" s="637"/>
      <c r="OMX210" s="637"/>
      <c r="OMY210" s="637"/>
      <c r="ONL210" s="637"/>
      <c r="ONM210" s="637"/>
      <c r="ONN210" s="637"/>
      <c r="OOA210" s="637"/>
      <c r="OOB210" s="637"/>
      <c r="OOC210" s="637"/>
      <c r="OOP210" s="637"/>
      <c r="OOQ210" s="637"/>
      <c r="OOR210" s="637"/>
      <c r="OPE210" s="637"/>
      <c r="OPF210" s="637"/>
      <c r="OPG210" s="637"/>
      <c r="OPT210" s="637"/>
      <c r="OPU210" s="637"/>
      <c r="OPV210" s="637"/>
      <c r="OQI210" s="637"/>
      <c r="OQJ210" s="637"/>
      <c r="OQK210" s="637"/>
      <c r="OQX210" s="637"/>
      <c r="OQY210" s="637"/>
      <c r="OQZ210" s="637"/>
      <c r="ORM210" s="637"/>
      <c r="ORN210" s="637"/>
      <c r="ORO210" s="637"/>
      <c r="OSB210" s="637"/>
      <c r="OSC210" s="637"/>
      <c r="OSD210" s="637"/>
      <c r="OSQ210" s="637"/>
      <c r="OSR210" s="637"/>
      <c r="OSS210" s="637"/>
      <c r="OTF210" s="637"/>
      <c r="OTG210" s="637"/>
      <c r="OTH210" s="637"/>
      <c r="OTU210" s="637"/>
      <c r="OTV210" s="637"/>
      <c r="OTW210" s="637"/>
      <c r="OUJ210" s="637"/>
      <c r="OUK210" s="637"/>
      <c r="OUL210" s="637"/>
      <c r="OUY210" s="637"/>
      <c r="OUZ210" s="637"/>
      <c r="OVA210" s="637"/>
      <c r="OVN210" s="637"/>
      <c r="OVO210" s="637"/>
      <c r="OVP210" s="637"/>
      <c r="OWC210" s="637"/>
      <c r="OWD210" s="637"/>
      <c r="OWE210" s="637"/>
      <c r="OWR210" s="637"/>
      <c r="OWS210" s="637"/>
      <c r="OWT210" s="637"/>
      <c r="OXG210" s="637"/>
      <c r="OXH210" s="637"/>
      <c r="OXI210" s="637"/>
      <c r="OXV210" s="637"/>
      <c r="OXW210" s="637"/>
      <c r="OXX210" s="637"/>
      <c r="OYK210" s="637"/>
      <c r="OYL210" s="637"/>
      <c r="OYM210" s="637"/>
      <c r="OYZ210" s="637"/>
      <c r="OZA210" s="637"/>
      <c r="OZB210" s="637"/>
      <c r="OZO210" s="637"/>
      <c r="OZP210" s="637"/>
      <c r="OZQ210" s="637"/>
      <c r="PAD210" s="637"/>
      <c r="PAE210" s="637"/>
      <c r="PAF210" s="637"/>
      <c r="PAS210" s="637"/>
      <c r="PAT210" s="637"/>
      <c r="PAU210" s="637"/>
      <c r="PBH210" s="637"/>
      <c r="PBI210" s="637"/>
      <c r="PBJ210" s="637"/>
      <c r="PBW210" s="637"/>
      <c r="PBX210" s="637"/>
      <c r="PBY210" s="637"/>
      <c r="PCL210" s="637"/>
      <c r="PCM210" s="637"/>
      <c r="PCN210" s="637"/>
      <c r="PDA210" s="637"/>
      <c r="PDB210" s="637"/>
      <c r="PDC210" s="637"/>
      <c r="PDP210" s="637"/>
      <c r="PDQ210" s="637"/>
      <c r="PDR210" s="637"/>
      <c r="PEE210" s="637"/>
      <c r="PEF210" s="637"/>
      <c r="PEG210" s="637"/>
      <c r="PET210" s="637"/>
      <c r="PEU210" s="637"/>
      <c r="PEV210" s="637"/>
      <c r="PFI210" s="637"/>
      <c r="PFJ210" s="637"/>
      <c r="PFK210" s="637"/>
      <c r="PFX210" s="637"/>
      <c r="PFY210" s="637"/>
      <c r="PFZ210" s="637"/>
      <c r="PGM210" s="637"/>
      <c r="PGN210" s="637"/>
      <c r="PGO210" s="637"/>
      <c r="PHB210" s="637"/>
      <c r="PHC210" s="637"/>
      <c r="PHD210" s="637"/>
      <c r="PHQ210" s="637"/>
      <c r="PHR210" s="637"/>
      <c r="PHS210" s="637"/>
      <c r="PIF210" s="637"/>
      <c r="PIG210" s="637"/>
      <c r="PIH210" s="637"/>
      <c r="PIU210" s="637"/>
      <c r="PIV210" s="637"/>
      <c r="PIW210" s="637"/>
      <c r="PJJ210" s="637"/>
      <c r="PJK210" s="637"/>
      <c r="PJL210" s="637"/>
      <c r="PJY210" s="637"/>
      <c r="PJZ210" s="637"/>
      <c r="PKA210" s="637"/>
      <c r="PKN210" s="637"/>
      <c r="PKO210" s="637"/>
      <c r="PKP210" s="637"/>
      <c r="PLC210" s="637"/>
      <c r="PLD210" s="637"/>
      <c r="PLE210" s="637"/>
      <c r="PLR210" s="637"/>
      <c r="PLS210" s="637"/>
      <c r="PLT210" s="637"/>
      <c r="PMG210" s="637"/>
      <c r="PMH210" s="637"/>
      <c r="PMI210" s="637"/>
      <c r="PMV210" s="637"/>
      <c r="PMW210" s="637"/>
      <c r="PMX210" s="637"/>
      <c r="PNK210" s="637"/>
      <c r="PNL210" s="637"/>
      <c r="PNM210" s="637"/>
      <c r="PNZ210" s="637"/>
      <c r="POA210" s="637"/>
      <c r="POB210" s="637"/>
      <c r="POO210" s="637"/>
      <c r="POP210" s="637"/>
      <c r="POQ210" s="637"/>
      <c r="PPD210" s="637"/>
      <c r="PPE210" s="637"/>
      <c r="PPF210" s="637"/>
      <c r="PPS210" s="637"/>
      <c r="PPT210" s="637"/>
      <c r="PPU210" s="637"/>
      <c r="PQH210" s="637"/>
      <c r="PQI210" s="637"/>
      <c r="PQJ210" s="637"/>
      <c r="PQW210" s="637"/>
      <c r="PQX210" s="637"/>
      <c r="PQY210" s="637"/>
      <c r="PRL210" s="637"/>
      <c r="PRM210" s="637"/>
      <c r="PRN210" s="637"/>
      <c r="PSA210" s="637"/>
      <c r="PSB210" s="637"/>
      <c r="PSC210" s="637"/>
      <c r="PSP210" s="637"/>
      <c r="PSQ210" s="637"/>
      <c r="PSR210" s="637"/>
      <c r="PTE210" s="637"/>
      <c r="PTF210" s="637"/>
      <c r="PTG210" s="637"/>
      <c r="PTT210" s="637"/>
      <c r="PTU210" s="637"/>
      <c r="PTV210" s="637"/>
      <c r="PUI210" s="637"/>
      <c r="PUJ210" s="637"/>
      <c r="PUK210" s="637"/>
      <c r="PUX210" s="637"/>
      <c r="PUY210" s="637"/>
      <c r="PUZ210" s="637"/>
      <c r="PVM210" s="637"/>
      <c r="PVN210" s="637"/>
      <c r="PVO210" s="637"/>
      <c r="PWB210" s="637"/>
      <c r="PWC210" s="637"/>
      <c r="PWD210" s="637"/>
      <c r="PWQ210" s="637"/>
      <c r="PWR210" s="637"/>
      <c r="PWS210" s="637"/>
      <c r="PXF210" s="637"/>
      <c r="PXG210" s="637"/>
      <c r="PXH210" s="637"/>
      <c r="PXU210" s="637"/>
      <c r="PXV210" s="637"/>
      <c r="PXW210" s="637"/>
      <c r="PYJ210" s="637"/>
      <c r="PYK210" s="637"/>
      <c r="PYL210" s="637"/>
      <c r="PYY210" s="637"/>
      <c r="PYZ210" s="637"/>
      <c r="PZA210" s="637"/>
      <c r="PZN210" s="637"/>
      <c r="PZO210" s="637"/>
      <c r="PZP210" s="637"/>
      <c r="QAC210" s="637"/>
      <c r="QAD210" s="637"/>
      <c r="QAE210" s="637"/>
      <c r="QAR210" s="637"/>
      <c r="QAS210" s="637"/>
      <c r="QAT210" s="637"/>
      <c r="QBG210" s="637"/>
      <c r="QBH210" s="637"/>
      <c r="QBI210" s="637"/>
      <c r="QBV210" s="637"/>
      <c r="QBW210" s="637"/>
      <c r="QBX210" s="637"/>
      <c r="QCK210" s="637"/>
      <c r="QCL210" s="637"/>
      <c r="QCM210" s="637"/>
      <c r="QCZ210" s="637"/>
      <c r="QDA210" s="637"/>
      <c r="QDB210" s="637"/>
      <c r="QDO210" s="637"/>
      <c r="QDP210" s="637"/>
      <c r="QDQ210" s="637"/>
      <c r="QED210" s="637"/>
      <c r="QEE210" s="637"/>
      <c r="QEF210" s="637"/>
      <c r="QES210" s="637"/>
      <c r="QET210" s="637"/>
      <c r="QEU210" s="637"/>
      <c r="QFH210" s="637"/>
      <c r="QFI210" s="637"/>
      <c r="QFJ210" s="637"/>
      <c r="QFW210" s="637"/>
      <c r="QFX210" s="637"/>
      <c r="QFY210" s="637"/>
      <c r="QGL210" s="637"/>
      <c r="QGM210" s="637"/>
      <c r="QGN210" s="637"/>
      <c r="QHA210" s="637"/>
      <c r="QHB210" s="637"/>
      <c r="QHC210" s="637"/>
      <c r="QHP210" s="637"/>
      <c r="QHQ210" s="637"/>
      <c r="QHR210" s="637"/>
      <c r="QIE210" s="637"/>
      <c r="QIF210" s="637"/>
      <c r="QIG210" s="637"/>
      <c r="QIT210" s="637"/>
      <c r="QIU210" s="637"/>
      <c r="QIV210" s="637"/>
      <c r="QJI210" s="637"/>
      <c r="QJJ210" s="637"/>
      <c r="QJK210" s="637"/>
      <c r="QJX210" s="637"/>
      <c r="QJY210" s="637"/>
      <c r="QJZ210" s="637"/>
      <c r="QKM210" s="637"/>
      <c r="QKN210" s="637"/>
      <c r="QKO210" s="637"/>
      <c r="QLB210" s="637"/>
      <c r="QLC210" s="637"/>
      <c r="QLD210" s="637"/>
      <c r="QLQ210" s="637"/>
      <c r="QLR210" s="637"/>
      <c r="QLS210" s="637"/>
      <c r="QMF210" s="637"/>
      <c r="QMG210" s="637"/>
      <c r="QMH210" s="637"/>
      <c r="QMU210" s="637"/>
      <c r="QMV210" s="637"/>
      <c r="QMW210" s="637"/>
      <c r="QNJ210" s="637"/>
      <c r="QNK210" s="637"/>
      <c r="QNL210" s="637"/>
      <c r="QNY210" s="637"/>
      <c r="QNZ210" s="637"/>
      <c r="QOA210" s="637"/>
      <c r="QON210" s="637"/>
      <c r="QOO210" s="637"/>
      <c r="QOP210" s="637"/>
      <c r="QPC210" s="637"/>
      <c r="QPD210" s="637"/>
      <c r="QPE210" s="637"/>
      <c r="QPR210" s="637"/>
      <c r="QPS210" s="637"/>
      <c r="QPT210" s="637"/>
      <c r="QQG210" s="637"/>
      <c r="QQH210" s="637"/>
      <c r="QQI210" s="637"/>
      <c r="QQV210" s="637"/>
      <c r="QQW210" s="637"/>
      <c r="QQX210" s="637"/>
      <c r="QRK210" s="637"/>
      <c r="QRL210" s="637"/>
      <c r="QRM210" s="637"/>
      <c r="QRZ210" s="637"/>
      <c r="QSA210" s="637"/>
      <c r="QSB210" s="637"/>
      <c r="QSO210" s="637"/>
      <c r="QSP210" s="637"/>
      <c r="QSQ210" s="637"/>
      <c r="QTD210" s="637"/>
      <c r="QTE210" s="637"/>
      <c r="QTF210" s="637"/>
      <c r="QTS210" s="637"/>
      <c r="QTT210" s="637"/>
      <c r="QTU210" s="637"/>
      <c r="QUH210" s="637"/>
      <c r="QUI210" s="637"/>
      <c r="QUJ210" s="637"/>
      <c r="QUW210" s="637"/>
      <c r="QUX210" s="637"/>
      <c r="QUY210" s="637"/>
      <c r="QVL210" s="637"/>
      <c r="QVM210" s="637"/>
      <c r="QVN210" s="637"/>
      <c r="QWA210" s="637"/>
      <c r="QWB210" s="637"/>
      <c r="QWC210" s="637"/>
      <c r="QWP210" s="637"/>
      <c r="QWQ210" s="637"/>
      <c r="QWR210" s="637"/>
      <c r="QXE210" s="637"/>
      <c r="QXF210" s="637"/>
      <c r="QXG210" s="637"/>
      <c r="QXT210" s="637"/>
      <c r="QXU210" s="637"/>
      <c r="QXV210" s="637"/>
      <c r="QYI210" s="637"/>
      <c r="QYJ210" s="637"/>
      <c r="QYK210" s="637"/>
      <c r="QYX210" s="637"/>
      <c r="QYY210" s="637"/>
      <c r="QYZ210" s="637"/>
      <c r="QZM210" s="637"/>
      <c r="QZN210" s="637"/>
      <c r="QZO210" s="637"/>
      <c r="RAB210" s="637"/>
      <c r="RAC210" s="637"/>
      <c r="RAD210" s="637"/>
      <c r="RAQ210" s="637"/>
      <c r="RAR210" s="637"/>
      <c r="RAS210" s="637"/>
      <c r="RBF210" s="637"/>
      <c r="RBG210" s="637"/>
      <c r="RBH210" s="637"/>
      <c r="RBU210" s="637"/>
      <c r="RBV210" s="637"/>
      <c r="RBW210" s="637"/>
      <c r="RCJ210" s="637"/>
      <c r="RCK210" s="637"/>
      <c r="RCL210" s="637"/>
      <c r="RCY210" s="637"/>
      <c r="RCZ210" s="637"/>
      <c r="RDA210" s="637"/>
      <c r="RDN210" s="637"/>
      <c r="RDO210" s="637"/>
      <c r="RDP210" s="637"/>
      <c r="REC210" s="637"/>
      <c r="RED210" s="637"/>
      <c r="REE210" s="637"/>
      <c r="RER210" s="637"/>
      <c r="RES210" s="637"/>
      <c r="RET210" s="637"/>
      <c r="RFG210" s="637"/>
      <c r="RFH210" s="637"/>
      <c r="RFI210" s="637"/>
      <c r="RFV210" s="637"/>
      <c r="RFW210" s="637"/>
      <c r="RFX210" s="637"/>
      <c r="RGK210" s="637"/>
      <c r="RGL210" s="637"/>
      <c r="RGM210" s="637"/>
      <c r="RGZ210" s="637"/>
      <c r="RHA210" s="637"/>
      <c r="RHB210" s="637"/>
      <c r="RHO210" s="637"/>
      <c r="RHP210" s="637"/>
      <c r="RHQ210" s="637"/>
      <c r="RID210" s="637"/>
      <c r="RIE210" s="637"/>
      <c r="RIF210" s="637"/>
      <c r="RIS210" s="637"/>
      <c r="RIT210" s="637"/>
      <c r="RIU210" s="637"/>
      <c r="RJH210" s="637"/>
      <c r="RJI210" s="637"/>
      <c r="RJJ210" s="637"/>
      <c r="RJW210" s="637"/>
      <c r="RJX210" s="637"/>
      <c r="RJY210" s="637"/>
      <c r="RKL210" s="637"/>
      <c r="RKM210" s="637"/>
      <c r="RKN210" s="637"/>
      <c r="RLA210" s="637"/>
      <c r="RLB210" s="637"/>
      <c r="RLC210" s="637"/>
      <c r="RLP210" s="637"/>
      <c r="RLQ210" s="637"/>
      <c r="RLR210" s="637"/>
      <c r="RME210" s="637"/>
      <c r="RMF210" s="637"/>
      <c r="RMG210" s="637"/>
      <c r="RMT210" s="637"/>
      <c r="RMU210" s="637"/>
      <c r="RMV210" s="637"/>
      <c r="RNI210" s="637"/>
      <c r="RNJ210" s="637"/>
      <c r="RNK210" s="637"/>
      <c r="RNX210" s="637"/>
      <c r="RNY210" s="637"/>
      <c r="RNZ210" s="637"/>
      <c r="ROM210" s="637"/>
      <c r="RON210" s="637"/>
      <c r="ROO210" s="637"/>
      <c r="RPB210" s="637"/>
      <c r="RPC210" s="637"/>
      <c r="RPD210" s="637"/>
      <c r="RPQ210" s="637"/>
      <c r="RPR210" s="637"/>
      <c r="RPS210" s="637"/>
      <c r="RQF210" s="637"/>
      <c r="RQG210" s="637"/>
      <c r="RQH210" s="637"/>
      <c r="RQU210" s="637"/>
      <c r="RQV210" s="637"/>
      <c r="RQW210" s="637"/>
      <c r="RRJ210" s="637"/>
      <c r="RRK210" s="637"/>
      <c r="RRL210" s="637"/>
      <c r="RRY210" s="637"/>
      <c r="RRZ210" s="637"/>
      <c r="RSA210" s="637"/>
      <c r="RSN210" s="637"/>
      <c r="RSO210" s="637"/>
      <c r="RSP210" s="637"/>
      <c r="RTC210" s="637"/>
      <c r="RTD210" s="637"/>
      <c r="RTE210" s="637"/>
      <c r="RTR210" s="637"/>
      <c r="RTS210" s="637"/>
      <c r="RTT210" s="637"/>
      <c r="RUG210" s="637"/>
      <c r="RUH210" s="637"/>
      <c r="RUI210" s="637"/>
      <c r="RUV210" s="637"/>
      <c r="RUW210" s="637"/>
      <c r="RUX210" s="637"/>
      <c r="RVK210" s="637"/>
      <c r="RVL210" s="637"/>
      <c r="RVM210" s="637"/>
      <c r="RVZ210" s="637"/>
      <c r="RWA210" s="637"/>
      <c r="RWB210" s="637"/>
      <c r="RWO210" s="637"/>
      <c r="RWP210" s="637"/>
      <c r="RWQ210" s="637"/>
      <c r="RXD210" s="637"/>
      <c r="RXE210" s="637"/>
      <c r="RXF210" s="637"/>
      <c r="RXS210" s="637"/>
      <c r="RXT210" s="637"/>
      <c r="RXU210" s="637"/>
      <c r="RYH210" s="637"/>
      <c r="RYI210" s="637"/>
      <c r="RYJ210" s="637"/>
      <c r="RYW210" s="637"/>
      <c r="RYX210" s="637"/>
      <c r="RYY210" s="637"/>
      <c r="RZL210" s="637"/>
      <c r="RZM210" s="637"/>
      <c r="RZN210" s="637"/>
      <c r="SAA210" s="637"/>
      <c r="SAB210" s="637"/>
      <c r="SAC210" s="637"/>
      <c r="SAP210" s="637"/>
      <c r="SAQ210" s="637"/>
      <c r="SAR210" s="637"/>
      <c r="SBE210" s="637"/>
      <c r="SBF210" s="637"/>
      <c r="SBG210" s="637"/>
      <c r="SBT210" s="637"/>
      <c r="SBU210" s="637"/>
      <c r="SBV210" s="637"/>
      <c r="SCI210" s="637"/>
      <c r="SCJ210" s="637"/>
      <c r="SCK210" s="637"/>
      <c r="SCX210" s="637"/>
      <c r="SCY210" s="637"/>
      <c r="SCZ210" s="637"/>
      <c r="SDM210" s="637"/>
      <c r="SDN210" s="637"/>
      <c r="SDO210" s="637"/>
      <c r="SEB210" s="637"/>
      <c r="SEC210" s="637"/>
      <c r="SED210" s="637"/>
      <c r="SEQ210" s="637"/>
      <c r="SER210" s="637"/>
      <c r="SES210" s="637"/>
      <c r="SFF210" s="637"/>
      <c r="SFG210" s="637"/>
      <c r="SFH210" s="637"/>
      <c r="SFU210" s="637"/>
      <c r="SFV210" s="637"/>
      <c r="SFW210" s="637"/>
      <c r="SGJ210" s="637"/>
      <c r="SGK210" s="637"/>
      <c r="SGL210" s="637"/>
      <c r="SGY210" s="637"/>
      <c r="SGZ210" s="637"/>
      <c r="SHA210" s="637"/>
      <c r="SHN210" s="637"/>
      <c r="SHO210" s="637"/>
      <c r="SHP210" s="637"/>
      <c r="SIC210" s="637"/>
      <c r="SID210" s="637"/>
      <c r="SIE210" s="637"/>
      <c r="SIR210" s="637"/>
      <c r="SIS210" s="637"/>
      <c r="SIT210" s="637"/>
      <c r="SJG210" s="637"/>
      <c r="SJH210" s="637"/>
      <c r="SJI210" s="637"/>
      <c r="SJV210" s="637"/>
      <c r="SJW210" s="637"/>
      <c r="SJX210" s="637"/>
      <c r="SKK210" s="637"/>
      <c r="SKL210" s="637"/>
      <c r="SKM210" s="637"/>
      <c r="SKZ210" s="637"/>
      <c r="SLA210" s="637"/>
      <c r="SLB210" s="637"/>
      <c r="SLO210" s="637"/>
      <c r="SLP210" s="637"/>
      <c r="SLQ210" s="637"/>
      <c r="SMD210" s="637"/>
      <c r="SME210" s="637"/>
      <c r="SMF210" s="637"/>
      <c r="SMS210" s="637"/>
      <c r="SMT210" s="637"/>
      <c r="SMU210" s="637"/>
      <c r="SNH210" s="637"/>
      <c r="SNI210" s="637"/>
      <c r="SNJ210" s="637"/>
      <c r="SNW210" s="637"/>
      <c r="SNX210" s="637"/>
      <c r="SNY210" s="637"/>
      <c r="SOL210" s="637"/>
      <c r="SOM210" s="637"/>
      <c r="SON210" s="637"/>
      <c r="SPA210" s="637"/>
      <c r="SPB210" s="637"/>
      <c r="SPC210" s="637"/>
      <c r="SPP210" s="637"/>
      <c r="SPQ210" s="637"/>
      <c r="SPR210" s="637"/>
      <c r="SQE210" s="637"/>
      <c r="SQF210" s="637"/>
      <c r="SQG210" s="637"/>
      <c r="SQT210" s="637"/>
      <c r="SQU210" s="637"/>
      <c r="SQV210" s="637"/>
      <c r="SRI210" s="637"/>
      <c r="SRJ210" s="637"/>
      <c r="SRK210" s="637"/>
      <c r="SRX210" s="637"/>
      <c r="SRY210" s="637"/>
      <c r="SRZ210" s="637"/>
      <c r="SSM210" s="637"/>
      <c r="SSN210" s="637"/>
      <c r="SSO210" s="637"/>
      <c r="STB210" s="637"/>
      <c r="STC210" s="637"/>
      <c r="STD210" s="637"/>
      <c r="STQ210" s="637"/>
      <c r="STR210" s="637"/>
      <c r="STS210" s="637"/>
      <c r="SUF210" s="637"/>
      <c r="SUG210" s="637"/>
      <c r="SUH210" s="637"/>
      <c r="SUU210" s="637"/>
      <c r="SUV210" s="637"/>
      <c r="SUW210" s="637"/>
      <c r="SVJ210" s="637"/>
      <c r="SVK210" s="637"/>
      <c r="SVL210" s="637"/>
      <c r="SVY210" s="637"/>
      <c r="SVZ210" s="637"/>
      <c r="SWA210" s="637"/>
      <c r="SWN210" s="637"/>
      <c r="SWO210" s="637"/>
      <c r="SWP210" s="637"/>
      <c r="SXC210" s="637"/>
      <c r="SXD210" s="637"/>
      <c r="SXE210" s="637"/>
      <c r="SXR210" s="637"/>
      <c r="SXS210" s="637"/>
      <c r="SXT210" s="637"/>
      <c r="SYG210" s="637"/>
      <c r="SYH210" s="637"/>
      <c r="SYI210" s="637"/>
      <c r="SYV210" s="637"/>
      <c r="SYW210" s="637"/>
      <c r="SYX210" s="637"/>
      <c r="SZK210" s="637"/>
      <c r="SZL210" s="637"/>
      <c r="SZM210" s="637"/>
      <c r="SZZ210" s="637"/>
      <c r="TAA210" s="637"/>
      <c r="TAB210" s="637"/>
      <c r="TAO210" s="637"/>
      <c r="TAP210" s="637"/>
      <c r="TAQ210" s="637"/>
      <c r="TBD210" s="637"/>
      <c r="TBE210" s="637"/>
      <c r="TBF210" s="637"/>
      <c r="TBS210" s="637"/>
      <c r="TBT210" s="637"/>
      <c r="TBU210" s="637"/>
      <c r="TCH210" s="637"/>
      <c r="TCI210" s="637"/>
      <c r="TCJ210" s="637"/>
      <c r="TCW210" s="637"/>
      <c r="TCX210" s="637"/>
      <c r="TCY210" s="637"/>
      <c r="TDL210" s="637"/>
      <c r="TDM210" s="637"/>
      <c r="TDN210" s="637"/>
      <c r="TEA210" s="637"/>
      <c r="TEB210" s="637"/>
      <c r="TEC210" s="637"/>
      <c r="TEP210" s="637"/>
      <c r="TEQ210" s="637"/>
      <c r="TER210" s="637"/>
      <c r="TFE210" s="637"/>
      <c r="TFF210" s="637"/>
      <c r="TFG210" s="637"/>
      <c r="TFT210" s="637"/>
      <c r="TFU210" s="637"/>
      <c r="TFV210" s="637"/>
      <c r="TGI210" s="637"/>
      <c r="TGJ210" s="637"/>
      <c r="TGK210" s="637"/>
      <c r="TGX210" s="637"/>
      <c r="TGY210" s="637"/>
      <c r="TGZ210" s="637"/>
      <c r="THM210" s="637"/>
      <c r="THN210" s="637"/>
      <c r="THO210" s="637"/>
      <c r="TIB210" s="637"/>
      <c r="TIC210" s="637"/>
      <c r="TID210" s="637"/>
      <c r="TIQ210" s="637"/>
      <c r="TIR210" s="637"/>
      <c r="TIS210" s="637"/>
      <c r="TJF210" s="637"/>
      <c r="TJG210" s="637"/>
      <c r="TJH210" s="637"/>
      <c r="TJU210" s="637"/>
      <c r="TJV210" s="637"/>
      <c r="TJW210" s="637"/>
      <c r="TKJ210" s="637"/>
      <c r="TKK210" s="637"/>
      <c r="TKL210" s="637"/>
      <c r="TKY210" s="637"/>
      <c r="TKZ210" s="637"/>
      <c r="TLA210" s="637"/>
      <c r="TLN210" s="637"/>
      <c r="TLO210" s="637"/>
      <c r="TLP210" s="637"/>
      <c r="TMC210" s="637"/>
      <c r="TMD210" s="637"/>
      <c r="TME210" s="637"/>
      <c r="TMR210" s="637"/>
      <c r="TMS210" s="637"/>
      <c r="TMT210" s="637"/>
      <c r="TNG210" s="637"/>
      <c r="TNH210" s="637"/>
      <c r="TNI210" s="637"/>
      <c r="TNV210" s="637"/>
      <c r="TNW210" s="637"/>
      <c r="TNX210" s="637"/>
      <c r="TOK210" s="637"/>
      <c r="TOL210" s="637"/>
      <c r="TOM210" s="637"/>
      <c r="TOZ210" s="637"/>
      <c r="TPA210" s="637"/>
      <c r="TPB210" s="637"/>
      <c r="TPO210" s="637"/>
      <c r="TPP210" s="637"/>
      <c r="TPQ210" s="637"/>
      <c r="TQD210" s="637"/>
      <c r="TQE210" s="637"/>
      <c r="TQF210" s="637"/>
      <c r="TQS210" s="637"/>
      <c r="TQT210" s="637"/>
      <c r="TQU210" s="637"/>
      <c r="TRH210" s="637"/>
      <c r="TRI210" s="637"/>
      <c r="TRJ210" s="637"/>
      <c r="TRW210" s="637"/>
      <c r="TRX210" s="637"/>
      <c r="TRY210" s="637"/>
      <c r="TSL210" s="637"/>
      <c r="TSM210" s="637"/>
      <c r="TSN210" s="637"/>
      <c r="TTA210" s="637"/>
      <c r="TTB210" s="637"/>
      <c r="TTC210" s="637"/>
      <c r="TTP210" s="637"/>
      <c r="TTQ210" s="637"/>
      <c r="TTR210" s="637"/>
      <c r="TUE210" s="637"/>
      <c r="TUF210" s="637"/>
      <c r="TUG210" s="637"/>
      <c r="TUT210" s="637"/>
      <c r="TUU210" s="637"/>
      <c r="TUV210" s="637"/>
      <c r="TVI210" s="637"/>
      <c r="TVJ210" s="637"/>
      <c r="TVK210" s="637"/>
      <c r="TVX210" s="637"/>
      <c r="TVY210" s="637"/>
      <c r="TVZ210" s="637"/>
      <c r="TWM210" s="637"/>
      <c r="TWN210" s="637"/>
      <c r="TWO210" s="637"/>
      <c r="TXB210" s="637"/>
      <c r="TXC210" s="637"/>
      <c r="TXD210" s="637"/>
      <c r="TXQ210" s="637"/>
      <c r="TXR210" s="637"/>
      <c r="TXS210" s="637"/>
      <c r="TYF210" s="637"/>
      <c r="TYG210" s="637"/>
      <c r="TYH210" s="637"/>
      <c r="TYU210" s="637"/>
      <c r="TYV210" s="637"/>
      <c r="TYW210" s="637"/>
      <c r="TZJ210" s="637"/>
      <c r="TZK210" s="637"/>
      <c r="TZL210" s="637"/>
      <c r="TZY210" s="637"/>
      <c r="TZZ210" s="637"/>
      <c r="UAA210" s="637"/>
      <c r="UAN210" s="637"/>
      <c r="UAO210" s="637"/>
      <c r="UAP210" s="637"/>
      <c r="UBC210" s="637"/>
      <c r="UBD210" s="637"/>
      <c r="UBE210" s="637"/>
      <c r="UBR210" s="637"/>
      <c r="UBS210" s="637"/>
      <c r="UBT210" s="637"/>
      <c r="UCG210" s="637"/>
      <c r="UCH210" s="637"/>
      <c r="UCI210" s="637"/>
      <c r="UCV210" s="637"/>
      <c r="UCW210" s="637"/>
      <c r="UCX210" s="637"/>
      <c r="UDK210" s="637"/>
      <c r="UDL210" s="637"/>
      <c r="UDM210" s="637"/>
      <c r="UDZ210" s="637"/>
      <c r="UEA210" s="637"/>
      <c r="UEB210" s="637"/>
      <c r="UEO210" s="637"/>
      <c r="UEP210" s="637"/>
      <c r="UEQ210" s="637"/>
      <c r="UFD210" s="637"/>
      <c r="UFE210" s="637"/>
      <c r="UFF210" s="637"/>
      <c r="UFS210" s="637"/>
      <c r="UFT210" s="637"/>
      <c r="UFU210" s="637"/>
      <c r="UGH210" s="637"/>
      <c r="UGI210" s="637"/>
      <c r="UGJ210" s="637"/>
      <c r="UGW210" s="637"/>
      <c r="UGX210" s="637"/>
      <c r="UGY210" s="637"/>
      <c r="UHL210" s="637"/>
      <c r="UHM210" s="637"/>
      <c r="UHN210" s="637"/>
      <c r="UIA210" s="637"/>
      <c r="UIB210" s="637"/>
      <c r="UIC210" s="637"/>
      <c r="UIP210" s="637"/>
      <c r="UIQ210" s="637"/>
      <c r="UIR210" s="637"/>
      <c r="UJE210" s="637"/>
      <c r="UJF210" s="637"/>
      <c r="UJG210" s="637"/>
      <c r="UJT210" s="637"/>
      <c r="UJU210" s="637"/>
      <c r="UJV210" s="637"/>
      <c r="UKI210" s="637"/>
      <c r="UKJ210" s="637"/>
      <c r="UKK210" s="637"/>
      <c r="UKX210" s="637"/>
      <c r="UKY210" s="637"/>
      <c r="UKZ210" s="637"/>
      <c r="ULM210" s="637"/>
      <c r="ULN210" s="637"/>
      <c r="ULO210" s="637"/>
      <c r="UMB210" s="637"/>
      <c r="UMC210" s="637"/>
      <c r="UMD210" s="637"/>
      <c r="UMQ210" s="637"/>
      <c r="UMR210" s="637"/>
      <c r="UMS210" s="637"/>
      <c r="UNF210" s="637"/>
      <c r="UNG210" s="637"/>
      <c r="UNH210" s="637"/>
      <c r="UNU210" s="637"/>
      <c r="UNV210" s="637"/>
      <c r="UNW210" s="637"/>
      <c r="UOJ210" s="637"/>
      <c r="UOK210" s="637"/>
      <c r="UOL210" s="637"/>
      <c r="UOY210" s="637"/>
      <c r="UOZ210" s="637"/>
      <c r="UPA210" s="637"/>
      <c r="UPN210" s="637"/>
      <c r="UPO210" s="637"/>
      <c r="UPP210" s="637"/>
      <c r="UQC210" s="637"/>
      <c r="UQD210" s="637"/>
      <c r="UQE210" s="637"/>
      <c r="UQR210" s="637"/>
      <c r="UQS210" s="637"/>
      <c r="UQT210" s="637"/>
      <c r="URG210" s="637"/>
      <c r="URH210" s="637"/>
      <c r="URI210" s="637"/>
      <c r="URV210" s="637"/>
      <c r="URW210" s="637"/>
      <c r="URX210" s="637"/>
      <c r="USK210" s="637"/>
      <c r="USL210" s="637"/>
      <c r="USM210" s="637"/>
      <c r="USZ210" s="637"/>
      <c r="UTA210" s="637"/>
      <c r="UTB210" s="637"/>
      <c r="UTO210" s="637"/>
      <c r="UTP210" s="637"/>
      <c r="UTQ210" s="637"/>
      <c r="UUD210" s="637"/>
      <c r="UUE210" s="637"/>
      <c r="UUF210" s="637"/>
      <c r="UUS210" s="637"/>
      <c r="UUT210" s="637"/>
      <c r="UUU210" s="637"/>
      <c r="UVH210" s="637"/>
      <c r="UVI210" s="637"/>
      <c r="UVJ210" s="637"/>
      <c r="UVW210" s="637"/>
      <c r="UVX210" s="637"/>
      <c r="UVY210" s="637"/>
      <c r="UWL210" s="637"/>
      <c r="UWM210" s="637"/>
      <c r="UWN210" s="637"/>
      <c r="UXA210" s="637"/>
      <c r="UXB210" s="637"/>
      <c r="UXC210" s="637"/>
      <c r="UXP210" s="637"/>
      <c r="UXQ210" s="637"/>
      <c r="UXR210" s="637"/>
      <c r="UYE210" s="637"/>
      <c r="UYF210" s="637"/>
      <c r="UYG210" s="637"/>
      <c r="UYT210" s="637"/>
      <c r="UYU210" s="637"/>
      <c r="UYV210" s="637"/>
      <c r="UZI210" s="637"/>
      <c r="UZJ210" s="637"/>
      <c r="UZK210" s="637"/>
      <c r="UZX210" s="637"/>
      <c r="UZY210" s="637"/>
      <c r="UZZ210" s="637"/>
      <c r="VAM210" s="637"/>
      <c r="VAN210" s="637"/>
      <c r="VAO210" s="637"/>
      <c r="VBB210" s="637"/>
      <c r="VBC210" s="637"/>
      <c r="VBD210" s="637"/>
      <c r="VBQ210" s="637"/>
      <c r="VBR210" s="637"/>
      <c r="VBS210" s="637"/>
      <c r="VCF210" s="637"/>
      <c r="VCG210" s="637"/>
      <c r="VCH210" s="637"/>
      <c r="VCU210" s="637"/>
      <c r="VCV210" s="637"/>
      <c r="VCW210" s="637"/>
      <c r="VDJ210" s="637"/>
      <c r="VDK210" s="637"/>
      <c r="VDL210" s="637"/>
      <c r="VDY210" s="637"/>
      <c r="VDZ210" s="637"/>
      <c r="VEA210" s="637"/>
      <c r="VEN210" s="637"/>
      <c r="VEO210" s="637"/>
      <c r="VEP210" s="637"/>
      <c r="VFC210" s="637"/>
      <c r="VFD210" s="637"/>
      <c r="VFE210" s="637"/>
      <c r="VFR210" s="637"/>
      <c r="VFS210" s="637"/>
      <c r="VFT210" s="637"/>
      <c r="VGG210" s="637"/>
      <c r="VGH210" s="637"/>
      <c r="VGI210" s="637"/>
      <c r="VGV210" s="637"/>
      <c r="VGW210" s="637"/>
      <c r="VGX210" s="637"/>
      <c r="VHK210" s="637"/>
      <c r="VHL210" s="637"/>
      <c r="VHM210" s="637"/>
      <c r="VHZ210" s="637"/>
      <c r="VIA210" s="637"/>
      <c r="VIB210" s="637"/>
      <c r="VIO210" s="637"/>
      <c r="VIP210" s="637"/>
      <c r="VIQ210" s="637"/>
      <c r="VJD210" s="637"/>
      <c r="VJE210" s="637"/>
      <c r="VJF210" s="637"/>
      <c r="VJS210" s="637"/>
      <c r="VJT210" s="637"/>
      <c r="VJU210" s="637"/>
      <c r="VKH210" s="637"/>
      <c r="VKI210" s="637"/>
      <c r="VKJ210" s="637"/>
      <c r="VKW210" s="637"/>
      <c r="VKX210" s="637"/>
      <c r="VKY210" s="637"/>
      <c r="VLL210" s="637"/>
      <c r="VLM210" s="637"/>
      <c r="VLN210" s="637"/>
      <c r="VMA210" s="637"/>
      <c r="VMB210" s="637"/>
      <c r="VMC210" s="637"/>
      <c r="VMP210" s="637"/>
      <c r="VMQ210" s="637"/>
      <c r="VMR210" s="637"/>
      <c r="VNE210" s="637"/>
      <c r="VNF210" s="637"/>
      <c r="VNG210" s="637"/>
      <c r="VNT210" s="637"/>
      <c r="VNU210" s="637"/>
      <c r="VNV210" s="637"/>
      <c r="VOI210" s="637"/>
      <c r="VOJ210" s="637"/>
      <c r="VOK210" s="637"/>
      <c r="VOX210" s="637"/>
      <c r="VOY210" s="637"/>
      <c r="VOZ210" s="637"/>
      <c r="VPM210" s="637"/>
      <c r="VPN210" s="637"/>
      <c r="VPO210" s="637"/>
      <c r="VQB210" s="637"/>
      <c r="VQC210" s="637"/>
      <c r="VQD210" s="637"/>
      <c r="VQQ210" s="637"/>
      <c r="VQR210" s="637"/>
      <c r="VQS210" s="637"/>
      <c r="VRF210" s="637"/>
      <c r="VRG210" s="637"/>
      <c r="VRH210" s="637"/>
      <c r="VRU210" s="637"/>
      <c r="VRV210" s="637"/>
      <c r="VRW210" s="637"/>
      <c r="VSJ210" s="637"/>
      <c r="VSK210" s="637"/>
      <c r="VSL210" s="637"/>
      <c r="VSY210" s="637"/>
      <c r="VSZ210" s="637"/>
      <c r="VTA210" s="637"/>
      <c r="VTN210" s="637"/>
      <c r="VTO210" s="637"/>
      <c r="VTP210" s="637"/>
      <c r="VUC210" s="637"/>
      <c r="VUD210" s="637"/>
      <c r="VUE210" s="637"/>
      <c r="VUR210" s="637"/>
      <c r="VUS210" s="637"/>
      <c r="VUT210" s="637"/>
      <c r="VVG210" s="637"/>
      <c r="VVH210" s="637"/>
      <c r="VVI210" s="637"/>
      <c r="VVV210" s="637"/>
      <c r="VVW210" s="637"/>
      <c r="VVX210" s="637"/>
      <c r="VWK210" s="637"/>
      <c r="VWL210" s="637"/>
      <c r="VWM210" s="637"/>
      <c r="VWZ210" s="637"/>
      <c r="VXA210" s="637"/>
      <c r="VXB210" s="637"/>
      <c r="VXO210" s="637"/>
      <c r="VXP210" s="637"/>
      <c r="VXQ210" s="637"/>
      <c r="VYD210" s="637"/>
      <c r="VYE210" s="637"/>
      <c r="VYF210" s="637"/>
      <c r="VYS210" s="637"/>
      <c r="VYT210" s="637"/>
      <c r="VYU210" s="637"/>
      <c r="VZH210" s="637"/>
      <c r="VZI210" s="637"/>
      <c r="VZJ210" s="637"/>
      <c r="VZW210" s="637"/>
      <c r="VZX210" s="637"/>
      <c r="VZY210" s="637"/>
      <c r="WAL210" s="637"/>
      <c r="WAM210" s="637"/>
      <c r="WAN210" s="637"/>
      <c r="WBA210" s="637"/>
      <c r="WBB210" s="637"/>
      <c r="WBC210" s="637"/>
      <c r="WBP210" s="637"/>
      <c r="WBQ210" s="637"/>
      <c r="WBR210" s="637"/>
      <c r="WCE210" s="637"/>
      <c r="WCF210" s="637"/>
      <c r="WCG210" s="637"/>
      <c r="WCT210" s="637"/>
      <c r="WCU210" s="637"/>
      <c r="WCV210" s="637"/>
      <c r="WDI210" s="637"/>
      <c r="WDJ210" s="637"/>
      <c r="WDK210" s="637"/>
      <c r="WDX210" s="637"/>
      <c r="WDY210" s="637"/>
      <c r="WDZ210" s="637"/>
      <c r="WEM210" s="637"/>
      <c r="WEN210" s="637"/>
      <c r="WEO210" s="637"/>
      <c r="WFB210" s="637"/>
      <c r="WFC210" s="637"/>
      <c r="WFD210" s="637"/>
      <c r="WFQ210" s="637"/>
      <c r="WFR210" s="637"/>
      <c r="WFS210" s="637"/>
      <c r="WGF210" s="637"/>
      <c r="WGG210" s="637"/>
      <c r="WGH210" s="637"/>
      <c r="WGU210" s="637"/>
      <c r="WGV210" s="637"/>
      <c r="WGW210" s="637"/>
      <c r="WHJ210" s="637"/>
      <c r="WHK210" s="637"/>
      <c r="WHL210" s="637"/>
      <c r="WHY210" s="637"/>
      <c r="WHZ210" s="637"/>
      <c r="WIA210" s="637"/>
      <c r="WIN210" s="637"/>
      <c r="WIO210" s="637"/>
      <c r="WIP210" s="637"/>
      <c r="WJC210" s="637"/>
      <c r="WJD210" s="637"/>
      <c r="WJE210" s="637"/>
      <c r="WJR210" s="637"/>
      <c r="WJS210" s="637"/>
      <c r="WJT210" s="637"/>
      <c r="WKG210" s="637"/>
      <c r="WKH210" s="637"/>
      <c r="WKI210" s="637"/>
      <c r="WKV210" s="637"/>
      <c r="WKW210" s="637"/>
      <c r="WKX210" s="637"/>
      <c r="WLK210" s="637"/>
      <c r="WLL210" s="637"/>
      <c r="WLM210" s="637"/>
      <c r="WLZ210" s="637"/>
      <c r="WMA210" s="637"/>
      <c r="WMB210" s="637"/>
      <c r="WMO210" s="637"/>
      <c r="WMP210" s="637"/>
      <c r="WMQ210" s="637"/>
      <c r="WND210" s="637"/>
      <c r="WNE210" s="637"/>
      <c r="WNF210" s="637"/>
      <c r="WNS210" s="637"/>
      <c r="WNT210" s="637"/>
      <c r="WNU210" s="637"/>
      <c r="WOH210" s="637"/>
      <c r="WOI210" s="637"/>
      <c r="WOJ210" s="637"/>
      <c r="WOW210" s="637"/>
      <c r="WOX210" s="637"/>
      <c r="WOY210" s="637"/>
      <c r="WPL210" s="637"/>
      <c r="WPM210" s="637"/>
      <c r="WPN210" s="637"/>
      <c r="WQA210" s="637"/>
      <c r="WQB210" s="637"/>
      <c r="WQC210" s="637"/>
      <c r="WQP210" s="637"/>
      <c r="WQQ210" s="637"/>
      <c r="WQR210" s="637"/>
      <c r="WRE210" s="637"/>
      <c r="WRF210" s="637"/>
      <c r="WRG210" s="637"/>
      <c r="WRT210" s="637"/>
      <c r="WRU210" s="637"/>
      <c r="WRV210" s="637"/>
      <c r="WSI210" s="637"/>
      <c r="WSJ210" s="637"/>
      <c r="WSK210" s="637"/>
      <c r="WSX210" s="637"/>
      <c r="WSY210" s="637"/>
      <c r="WSZ210" s="637"/>
      <c r="WTM210" s="637"/>
      <c r="WTN210" s="637"/>
      <c r="WTO210" s="637"/>
      <c r="WUB210" s="637"/>
      <c r="WUC210" s="637"/>
      <c r="WUD210" s="637"/>
      <c r="WUQ210" s="637"/>
      <c r="WUR210" s="637"/>
      <c r="WUS210" s="637"/>
      <c r="WVF210" s="637"/>
      <c r="WVG210" s="637"/>
      <c r="WVH210" s="637"/>
      <c r="WVU210" s="637"/>
      <c r="WVV210" s="637"/>
      <c r="WVW210" s="637"/>
      <c r="WWJ210" s="637"/>
      <c r="WWK210" s="637"/>
      <c r="WWL210" s="637"/>
      <c r="WWY210" s="637"/>
      <c r="WWZ210" s="637"/>
      <c r="WXA210" s="637"/>
      <c r="WXN210" s="637"/>
      <c r="WXO210" s="637"/>
      <c r="WXP210" s="637"/>
      <c r="WYC210" s="637"/>
      <c r="WYD210" s="637"/>
      <c r="WYE210" s="637"/>
      <c r="WYR210" s="637"/>
      <c r="WYS210" s="637"/>
      <c r="WYT210" s="637"/>
      <c r="WZG210" s="637"/>
      <c r="WZH210" s="637"/>
      <c r="WZI210" s="637"/>
      <c r="WZV210" s="637"/>
      <c r="WZW210" s="637"/>
      <c r="WZX210" s="637"/>
      <c r="XAK210" s="637"/>
      <c r="XAL210" s="637"/>
      <c r="XAM210" s="637"/>
      <c r="XAZ210" s="637"/>
      <c r="XBA210" s="637"/>
      <c r="XBB210" s="637"/>
      <c r="XBO210" s="637"/>
      <c r="XBP210" s="637"/>
      <c r="XBQ210" s="637"/>
      <c r="XCD210" s="637"/>
      <c r="XCE210" s="637"/>
      <c r="XCF210" s="637"/>
      <c r="XCS210" s="637"/>
      <c r="XCT210" s="637"/>
      <c r="XCU210" s="637"/>
      <c r="XDH210" s="637"/>
      <c r="XDI210" s="637"/>
      <c r="XDJ210" s="637"/>
      <c r="XDW210" s="637"/>
      <c r="XDX210" s="637"/>
      <c r="XDY210" s="637"/>
      <c r="XEL210" s="637"/>
      <c r="XEM210" s="637"/>
      <c r="XEN210" s="637"/>
      <c r="XFA210" s="637"/>
      <c r="XFB210" s="637"/>
      <c r="XFC210" s="637"/>
    </row>
    <row r="211" spans="1:1023 1036:2043 2056:3063 3076:5118 5131:6138 6151:7158 7171:9213 9226:10233 10246:11253 11266:12288 12301:13308 13321:14328 14341:15348 15361:16383" s="1298" customFormat="1">
      <c r="A211" s="637"/>
      <c r="B211" s="637" t="s">
        <v>1919</v>
      </c>
      <c r="C211" s="637"/>
      <c r="D211" s="1865">
        <v>0</v>
      </c>
      <c r="E211" s="1865">
        <v>0</v>
      </c>
      <c r="F211" s="1865">
        <v>0</v>
      </c>
      <c r="G211" s="1865">
        <v>0</v>
      </c>
      <c r="H211" s="1865">
        <v>0</v>
      </c>
      <c r="I211" s="1865">
        <v>0</v>
      </c>
      <c r="J211" s="1865">
        <v>0</v>
      </c>
      <c r="K211" s="1865">
        <v>0</v>
      </c>
      <c r="L211" s="1865">
        <v>0</v>
      </c>
      <c r="M211" s="1865">
        <v>0</v>
      </c>
      <c r="N211" s="1865">
        <v>2998</v>
      </c>
      <c r="O211" s="1865">
        <v>2998</v>
      </c>
      <c r="P211" s="637"/>
      <c r="Q211" s="637"/>
      <c r="R211" s="637"/>
      <c r="AE211" s="637"/>
      <c r="AF211" s="637"/>
      <c r="AG211" s="637"/>
      <c r="AT211" s="637"/>
      <c r="AU211" s="637"/>
      <c r="AV211" s="637"/>
      <c r="BI211" s="637"/>
      <c r="BJ211" s="637"/>
      <c r="BK211" s="637"/>
      <c r="BX211" s="637"/>
      <c r="BY211" s="637"/>
      <c r="BZ211" s="637"/>
      <c r="CM211" s="637"/>
      <c r="CN211" s="637"/>
      <c r="CO211" s="637"/>
      <c r="DB211" s="637"/>
      <c r="DC211" s="637"/>
      <c r="DD211" s="637"/>
      <c r="DQ211" s="637"/>
      <c r="DR211" s="637"/>
      <c r="DS211" s="637"/>
      <c r="EF211" s="637"/>
      <c r="EG211" s="637"/>
      <c r="EH211" s="637"/>
      <c r="EU211" s="637"/>
      <c r="EV211" s="637"/>
      <c r="EW211" s="637"/>
      <c r="FJ211" s="637"/>
      <c r="FK211" s="637"/>
      <c r="FL211" s="637"/>
      <c r="FY211" s="637"/>
      <c r="FZ211" s="637"/>
      <c r="GA211" s="637"/>
      <c r="GN211" s="637"/>
      <c r="GO211" s="637"/>
      <c r="GP211" s="637"/>
      <c r="HC211" s="637"/>
      <c r="HD211" s="637"/>
      <c r="HE211" s="637"/>
      <c r="HR211" s="637"/>
      <c r="HS211" s="637"/>
      <c r="HT211" s="637"/>
      <c r="IG211" s="637"/>
      <c r="IH211" s="637"/>
      <c r="II211" s="637"/>
      <c r="IV211" s="637"/>
      <c r="IW211" s="637"/>
      <c r="IX211" s="637"/>
      <c r="JK211" s="637"/>
      <c r="JL211" s="637"/>
      <c r="JM211" s="637"/>
      <c r="JZ211" s="637"/>
      <c r="KA211" s="637"/>
      <c r="KB211" s="637"/>
      <c r="KO211" s="637"/>
      <c r="KP211" s="637"/>
      <c r="KQ211" s="637"/>
      <c r="LD211" s="637"/>
      <c r="LE211" s="637"/>
      <c r="LF211" s="637"/>
      <c r="LS211" s="637"/>
      <c r="LT211" s="637"/>
      <c r="LU211" s="637"/>
      <c r="MH211" s="637"/>
      <c r="MI211" s="637"/>
      <c r="MJ211" s="637"/>
      <c r="MW211" s="637"/>
      <c r="MX211" s="637"/>
      <c r="MY211" s="637"/>
      <c r="NL211" s="637"/>
      <c r="NM211" s="637"/>
      <c r="NN211" s="637"/>
      <c r="OA211" s="637"/>
      <c r="OB211" s="637"/>
      <c r="OC211" s="637"/>
      <c r="OP211" s="637"/>
      <c r="OQ211" s="637"/>
      <c r="OR211" s="637"/>
      <c r="PE211" s="637"/>
      <c r="PF211" s="637"/>
      <c r="PG211" s="637"/>
      <c r="PT211" s="637"/>
      <c r="PU211" s="637"/>
      <c r="PV211" s="637"/>
      <c r="QI211" s="637"/>
      <c r="QJ211" s="637"/>
      <c r="QK211" s="637"/>
      <c r="QX211" s="637"/>
      <c r="QY211" s="637"/>
      <c r="QZ211" s="637"/>
      <c r="RM211" s="637"/>
      <c r="RN211" s="637"/>
      <c r="RO211" s="637"/>
      <c r="SB211" s="637"/>
      <c r="SC211" s="637"/>
      <c r="SD211" s="637"/>
      <c r="SQ211" s="637"/>
      <c r="SR211" s="637"/>
      <c r="SS211" s="637"/>
      <c r="TF211" s="637"/>
      <c r="TG211" s="637"/>
      <c r="TH211" s="637"/>
      <c r="TU211" s="637"/>
      <c r="TV211" s="637"/>
      <c r="TW211" s="637"/>
      <c r="UJ211" s="637"/>
      <c r="UK211" s="637"/>
      <c r="UL211" s="637"/>
      <c r="UY211" s="637"/>
      <c r="UZ211" s="637"/>
      <c r="VA211" s="637"/>
      <c r="VN211" s="637"/>
      <c r="VO211" s="637"/>
      <c r="VP211" s="637"/>
      <c r="WC211" s="637"/>
      <c r="WD211" s="637"/>
      <c r="WE211" s="637"/>
      <c r="WR211" s="637"/>
      <c r="WS211" s="637"/>
      <c r="WT211" s="637"/>
      <c r="XG211" s="637"/>
      <c r="XH211" s="637"/>
      <c r="XI211" s="637"/>
      <c r="XV211" s="637"/>
      <c r="XW211" s="637"/>
      <c r="XX211" s="637"/>
      <c r="YK211" s="637"/>
      <c r="YL211" s="637"/>
      <c r="YM211" s="637"/>
      <c r="YZ211" s="637"/>
      <c r="ZA211" s="637"/>
      <c r="ZB211" s="637"/>
      <c r="ZO211" s="637"/>
      <c r="ZP211" s="637"/>
      <c r="ZQ211" s="637"/>
      <c r="AAD211" s="637"/>
      <c r="AAE211" s="637"/>
      <c r="AAF211" s="637"/>
      <c r="AAS211" s="637"/>
      <c r="AAT211" s="637"/>
      <c r="AAU211" s="637"/>
      <c r="ABH211" s="637"/>
      <c r="ABI211" s="637"/>
      <c r="ABJ211" s="637"/>
      <c r="ABW211" s="637"/>
      <c r="ABX211" s="637"/>
      <c r="ABY211" s="637"/>
      <c r="ACL211" s="637"/>
      <c r="ACM211" s="637"/>
      <c r="ACN211" s="637"/>
      <c r="ADA211" s="637"/>
      <c r="ADB211" s="637"/>
      <c r="ADC211" s="637"/>
      <c r="ADP211" s="637"/>
      <c r="ADQ211" s="637"/>
      <c r="ADR211" s="637"/>
      <c r="AEE211" s="637"/>
      <c r="AEF211" s="637"/>
      <c r="AEG211" s="637"/>
      <c r="AET211" s="637"/>
      <c r="AEU211" s="637"/>
      <c r="AEV211" s="637"/>
      <c r="AFI211" s="637"/>
      <c r="AFJ211" s="637"/>
      <c r="AFK211" s="637"/>
      <c r="AFX211" s="637"/>
      <c r="AFY211" s="637"/>
      <c r="AFZ211" s="637"/>
      <c r="AGM211" s="637"/>
      <c r="AGN211" s="637"/>
      <c r="AGO211" s="637"/>
      <c r="AHB211" s="637"/>
      <c r="AHC211" s="637"/>
      <c r="AHD211" s="637"/>
      <c r="AHQ211" s="637"/>
      <c r="AHR211" s="637"/>
      <c r="AHS211" s="637"/>
      <c r="AIF211" s="637"/>
      <c r="AIG211" s="637"/>
      <c r="AIH211" s="637"/>
      <c r="AIU211" s="637"/>
      <c r="AIV211" s="637"/>
      <c r="AIW211" s="637"/>
      <c r="AJJ211" s="637"/>
      <c r="AJK211" s="637"/>
      <c r="AJL211" s="637"/>
      <c r="AJY211" s="637"/>
      <c r="AJZ211" s="637"/>
      <c r="AKA211" s="637"/>
      <c r="AKN211" s="637"/>
      <c r="AKO211" s="637"/>
      <c r="AKP211" s="637"/>
      <c r="ALC211" s="637"/>
      <c r="ALD211" s="637"/>
      <c r="ALE211" s="637"/>
      <c r="ALR211" s="637"/>
      <c r="ALS211" s="637"/>
      <c r="ALT211" s="637"/>
      <c r="AMG211" s="637"/>
      <c r="AMH211" s="637"/>
      <c r="AMI211" s="637"/>
      <c r="AMV211" s="637"/>
      <c r="AMW211" s="637"/>
      <c r="AMX211" s="637"/>
      <c r="ANK211" s="637"/>
      <c r="ANL211" s="637"/>
      <c r="ANM211" s="637"/>
      <c r="ANZ211" s="637"/>
      <c r="AOA211" s="637"/>
      <c r="AOB211" s="637"/>
      <c r="AOO211" s="637"/>
      <c r="AOP211" s="637"/>
      <c r="AOQ211" s="637"/>
      <c r="APD211" s="637"/>
      <c r="APE211" s="637"/>
      <c r="APF211" s="637"/>
      <c r="APS211" s="637"/>
      <c r="APT211" s="637"/>
      <c r="APU211" s="637"/>
      <c r="AQH211" s="637"/>
      <c r="AQI211" s="637"/>
      <c r="AQJ211" s="637"/>
      <c r="AQW211" s="637"/>
      <c r="AQX211" s="637"/>
      <c r="AQY211" s="637"/>
      <c r="ARL211" s="637"/>
      <c r="ARM211" s="637"/>
      <c r="ARN211" s="637"/>
      <c r="ASA211" s="637"/>
      <c r="ASB211" s="637"/>
      <c r="ASC211" s="637"/>
      <c r="ASP211" s="637"/>
      <c r="ASQ211" s="637"/>
      <c r="ASR211" s="637"/>
      <c r="ATE211" s="637"/>
      <c r="ATF211" s="637"/>
      <c r="ATG211" s="637"/>
      <c r="ATT211" s="637"/>
      <c r="ATU211" s="637"/>
      <c r="ATV211" s="637"/>
      <c r="AUI211" s="637"/>
      <c r="AUJ211" s="637"/>
      <c r="AUK211" s="637"/>
      <c r="AUX211" s="637"/>
      <c r="AUY211" s="637"/>
      <c r="AUZ211" s="637"/>
      <c r="AVM211" s="637"/>
      <c r="AVN211" s="637"/>
      <c r="AVO211" s="637"/>
      <c r="AWB211" s="637"/>
      <c r="AWC211" s="637"/>
      <c r="AWD211" s="637"/>
      <c r="AWQ211" s="637"/>
      <c r="AWR211" s="637"/>
      <c r="AWS211" s="637"/>
      <c r="AXF211" s="637"/>
      <c r="AXG211" s="637"/>
      <c r="AXH211" s="637"/>
      <c r="AXU211" s="637"/>
      <c r="AXV211" s="637"/>
      <c r="AXW211" s="637"/>
      <c r="AYJ211" s="637"/>
      <c r="AYK211" s="637"/>
      <c r="AYL211" s="637"/>
      <c r="AYY211" s="637"/>
      <c r="AYZ211" s="637"/>
      <c r="AZA211" s="637"/>
      <c r="AZN211" s="637"/>
      <c r="AZO211" s="637"/>
      <c r="AZP211" s="637"/>
      <c r="BAC211" s="637"/>
      <c r="BAD211" s="637"/>
      <c r="BAE211" s="637"/>
      <c r="BAR211" s="637"/>
      <c r="BAS211" s="637"/>
      <c r="BAT211" s="637"/>
      <c r="BBG211" s="637"/>
      <c r="BBH211" s="637"/>
      <c r="BBI211" s="637"/>
      <c r="BBV211" s="637"/>
      <c r="BBW211" s="637"/>
      <c r="BBX211" s="637"/>
      <c r="BCK211" s="637"/>
      <c r="BCL211" s="637"/>
      <c r="BCM211" s="637"/>
      <c r="BCZ211" s="637"/>
      <c r="BDA211" s="637"/>
      <c r="BDB211" s="637"/>
      <c r="BDO211" s="637"/>
      <c r="BDP211" s="637"/>
      <c r="BDQ211" s="637"/>
      <c r="BED211" s="637"/>
      <c r="BEE211" s="637"/>
      <c r="BEF211" s="637"/>
      <c r="BES211" s="637"/>
      <c r="BET211" s="637"/>
      <c r="BEU211" s="637"/>
      <c r="BFH211" s="637"/>
      <c r="BFI211" s="637"/>
      <c r="BFJ211" s="637"/>
      <c r="BFW211" s="637"/>
      <c r="BFX211" s="637"/>
      <c r="BFY211" s="637"/>
      <c r="BGL211" s="637"/>
      <c r="BGM211" s="637"/>
      <c r="BGN211" s="637"/>
      <c r="BHA211" s="637"/>
      <c r="BHB211" s="637"/>
      <c r="BHC211" s="637"/>
      <c r="BHP211" s="637"/>
      <c r="BHQ211" s="637"/>
      <c r="BHR211" s="637"/>
      <c r="BIE211" s="637"/>
      <c r="BIF211" s="637"/>
      <c r="BIG211" s="637"/>
      <c r="BIT211" s="637"/>
      <c r="BIU211" s="637"/>
      <c r="BIV211" s="637"/>
      <c r="BJI211" s="637"/>
      <c r="BJJ211" s="637"/>
      <c r="BJK211" s="637"/>
      <c r="BJX211" s="637"/>
      <c r="BJY211" s="637"/>
      <c r="BJZ211" s="637"/>
      <c r="BKM211" s="637"/>
      <c r="BKN211" s="637"/>
      <c r="BKO211" s="637"/>
      <c r="BLB211" s="637"/>
      <c r="BLC211" s="637"/>
      <c r="BLD211" s="637"/>
      <c r="BLQ211" s="637"/>
      <c r="BLR211" s="637"/>
      <c r="BLS211" s="637"/>
      <c r="BMF211" s="637"/>
      <c r="BMG211" s="637"/>
      <c r="BMH211" s="637"/>
      <c r="BMU211" s="637"/>
      <c r="BMV211" s="637"/>
      <c r="BMW211" s="637"/>
      <c r="BNJ211" s="637"/>
      <c r="BNK211" s="637"/>
      <c r="BNL211" s="637"/>
      <c r="BNY211" s="637"/>
      <c r="BNZ211" s="637"/>
      <c r="BOA211" s="637"/>
      <c r="BON211" s="637"/>
      <c r="BOO211" s="637"/>
      <c r="BOP211" s="637"/>
      <c r="BPC211" s="637"/>
      <c r="BPD211" s="637"/>
      <c r="BPE211" s="637"/>
      <c r="BPR211" s="637"/>
      <c r="BPS211" s="637"/>
      <c r="BPT211" s="637"/>
      <c r="BQG211" s="637"/>
      <c r="BQH211" s="637"/>
      <c r="BQI211" s="637"/>
      <c r="BQV211" s="637"/>
      <c r="BQW211" s="637"/>
      <c r="BQX211" s="637"/>
      <c r="BRK211" s="637"/>
      <c r="BRL211" s="637"/>
      <c r="BRM211" s="637"/>
      <c r="BRZ211" s="637"/>
      <c r="BSA211" s="637"/>
      <c r="BSB211" s="637"/>
      <c r="BSO211" s="637"/>
      <c r="BSP211" s="637"/>
      <c r="BSQ211" s="637"/>
      <c r="BTD211" s="637"/>
      <c r="BTE211" s="637"/>
      <c r="BTF211" s="637"/>
      <c r="BTS211" s="637"/>
      <c r="BTT211" s="637"/>
      <c r="BTU211" s="637"/>
      <c r="BUH211" s="637"/>
      <c r="BUI211" s="637"/>
      <c r="BUJ211" s="637"/>
      <c r="BUW211" s="637"/>
      <c r="BUX211" s="637"/>
      <c r="BUY211" s="637"/>
      <c r="BVL211" s="637"/>
      <c r="BVM211" s="637"/>
      <c r="BVN211" s="637"/>
      <c r="BWA211" s="637"/>
      <c r="BWB211" s="637"/>
      <c r="BWC211" s="637"/>
      <c r="BWP211" s="637"/>
      <c r="BWQ211" s="637"/>
      <c r="BWR211" s="637"/>
      <c r="BXE211" s="637"/>
      <c r="BXF211" s="637"/>
      <c r="BXG211" s="637"/>
      <c r="BXT211" s="637"/>
      <c r="BXU211" s="637"/>
      <c r="BXV211" s="637"/>
      <c r="BYI211" s="637"/>
      <c r="BYJ211" s="637"/>
      <c r="BYK211" s="637"/>
      <c r="BYX211" s="637"/>
      <c r="BYY211" s="637"/>
      <c r="BYZ211" s="637"/>
      <c r="BZM211" s="637"/>
      <c r="BZN211" s="637"/>
      <c r="BZO211" s="637"/>
      <c r="CAB211" s="637"/>
      <c r="CAC211" s="637"/>
      <c r="CAD211" s="637"/>
      <c r="CAQ211" s="637"/>
      <c r="CAR211" s="637"/>
      <c r="CAS211" s="637"/>
      <c r="CBF211" s="637"/>
      <c r="CBG211" s="637"/>
      <c r="CBH211" s="637"/>
      <c r="CBU211" s="637"/>
      <c r="CBV211" s="637"/>
      <c r="CBW211" s="637"/>
      <c r="CCJ211" s="637"/>
      <c r="CCK211" s="637"/>
      <c r="CCL211" s="637"/>
      <c r="CCY211" s="637"/>
      <c r="CCZ211" s="637"/>
      <c r="CDA211" s="637"/>
      <c r="CDN211" s="637"/>
      <c r="CDO211" s="637"/>
      <c r="CDP211" s="637"/>
      <c r="CEC211" s="637"/>
      <c r="CED211" s="637"/>
      <c r="CEE211" s="637"/>
      <c r="CER211" s="637"/>
      <c r="CES211" s="637"/>
      <c r="CET211" s="637"/>
      <c r="CFG211" s="637"/>
      <c r="CFH211" s="637"/>
      <c r="CFI211" s="637"/>
      <c r="CFV211" s="637"/>
      <c r="CFW211" s="637"/>
      <c r="CFX211" s="637"/>
      <c r="CGK211" s="637"/>
      <c r="CGL211" s="637"/>
      <c r="CGM211" s="637"/>
      <c r="CGZ211" s="637"/>
      <c r="CHA211" s="637"/>
      <c r="CHB211" s="637"/>
      <c r="CHO211" s="637"/>
      <c r="CHP211" s="637"/>
      <c r="CHQ211" s="637"/>
      <c r="CID211" s="637"/>
      <c r="CIE211" s="637"/>
      <c r="CIF211" s="637"/>
      <c r="CIS211" s="637"/>
      <c r="CIT211" s="637"/>
      <c r="CIU211" s="637"/>
      <c r="CJH211" s="637"/>
      <c r="CJI211" s="637"/>
      <c r="CJJ211" s="637"/>
      <c r="CJW211" s="637"/>
      <c r="CJX211" s="637"/>
      <c r="CJY211" s="637"/>
      <c r="CKL211" s="637"/>
      <c r="CKM211" s="637"/>
      <c r="CKN211" s="637"/>
      <c r="CLA211" s="637"/>
      <c r="CLB211" s="637"/>
      <c r="CLC211" s="637"/>
      <c r="CLP211" s="637"/>
      <c r="CLQ211" s="637"/>
      <c r="CLR211" s="637"/>
      <c r="CME211" s="637"/>
      <c r="CMF211" s="637"/>
      <c r="CMG211" s="637"/>
      <c r="CMT211" s="637"/>
      <c r="CMU211" s="637"/>
      <c r="CMV211" s="637"/>
      <c r="CNI211" s="637"/>
      <c r="CNJ211" s="637"/>
      <c r="CNK211" s="637"/>
      <c r="CNX211" s="637"/>
      <c r="CNY211" s="637"/>
      <c r="CNZ211" s="637"/>
      <c r="COM211" s="637"/>
      <c r="CON211" s="637"/>
      <c r="COO211" s="637"/>
      <c r="CPB211" s="637"/>
      <c r="CPC211" s="637"/>
      <c r="CPD211" s="637"/>
      <c r="CPQ211" s="637"/>
      <c r="CPR211" s="637"/>
      <c r="CPS211" s="637"/>
      <c r="CQF211" s="637"/>
      <c r="CQG211" s="637"/>
      <c r="CQH211" s="637"/>
      <c r="CQU211" s="637"/>
      <c r="CQV211" s="637"/>
      <c r="CQW211" s="637"/>
      <c r="CRJ211" s="637"/>
      <c r="CRK211" s="637"/>
      <c r="CRL211" s="637"/>
      <c r="CRY211" s="637"/>
      <c r="CRZ211" s="637"/>
      <c r="CSA211" s="637"/>
      <c r="CSN211" s="637"/>
      <c r="CSO211" s="637"/>
      <c r="CSP211" s="637"/>
      <c r="CTC211" s="637"/>
      <c r="CTD211" s="637"/>
      <c r="CTE211" s="637"/>
      <c r="CTR211" s="637"/>
      <c r="CTS211" s="637"/>
      <c r="CTT211" s="637"/>
      <c r="CUG211" s="637"/>
      <c r="CUH211" s="637"/>
      <c r="CUI211" s="637"/>
      <c r="CUV211" s="637"/>
      <c r="CUW211" s="637"/>
      <c r="CUX211" s="637"/>
      <c r="CVK211" s="637"/>
      <c r="CVL211" s="637"/>
      <c r="CVM211" s="637"/>
      <c r="CVZ211" s="637"/>
      <c r="CWA211" s="637"/>
      <c r="CWB211" s="637"/>
      <c r="CWO211" s="637"/>
      <c r="CWP211" s="637"/>
      <c r="CWQ211" s="637"/>
      <c r="CXD211" s="637"/>
      <c r="CXE211" s="637"/>
      <c r="CXF211" s="637"/>
      <c r="CXS211" s="637"/>
      <c r="CXT211" s="637"/>
      <c r="CXU211" s="637"/>
      <c r="CYH211" s="637"/>
      <c r="CYI211" s="637"/>
      <c r="CYJ211" s="637"/>
      <c r="CYW211" s="637"/>
      <c r="CYX211" s="637"/>
      <c r="CYY211" s="637"/>
      <c r="CZL211" s="637"/>
      <c r="CZM211" s="637"/>
      <c r="CZN211" s="637"/>
      <c r="DAA211" s="637"/>
      <c r="DAB211" s="637"/>
      <c r="DAC211" s="637"/>
      <c r="DAP211" s="637"/>
      <c r="DAQ211" s="637"/>
      <c r="DAR211" s="637"/>
      <c r="DBE211" s="637"/>
      <c r="DBF211" s="637"/>
      <c r="DBG211" s="637"/>
      <c r="DBT211" s="637"/>
      <c r="DBU211" s="637"/>
      <c r="DBV211" s="637"/>
      <c r="DCI211" s="637"/>
      <c r="DCJ211" s="637"/>
      <c r="DCK211" s="637"/>
      <c r="DCX211" s="637"/>
      <c r="DCY211" s="637"/>
      <c r="DCZ211" s="637"/>
      <c r="DDM211" s="637"/>
      <c r="DDN211" s="637"/>
      <c r="DDO211" s="637"/>
      <c r="DEB211" s="637"/>
      <c r="DEC211" s="637"/>
      <c r="DED211" s="637"/>
      <c r="DEQ211" s="637"/>
      <c r="DER211" s="637"/>
      <c r="DES211" s="637"/>
      <c r="DFF211" s="637"/>
      <c r="DFG211" s="637"/>
      <c r="DFH211" s="637"/>
      <c r="DFU211" s="637"/>
      <c r="DFV211" s="637"/>
      <c r="DFW211" s="637"/>
      <c r="DGJ211" s="637"/>
      <c r="DGK211" s="637"/>
      <c r="DGL211" s="637"/>
      <c r="DGY211" s="637"/>
      <c r="DGZ211" s="637"/>
      <c r="DHA211" s="637"/>
      <c r="DHN211" s="637"/>
      <c r="DHO211" s="637"/>
      <c r="DHP211" s="637"/>
      <c r="DIC211" s="637"/>
      <c r="DID211" s="637"/>
      <c r="DIE211" s="637"/>
      <c r="DIR211" s="637"/>
      <c r="DIS211" s="637"/>
      <c r="DIT211" s="637"/>
      <c r="DJG211" s="637"/>
      <c r="DJH211" s="637"/>
      <c r="DJI211" s="637"/>
      <c r="DJV211" s="637"/>
      <c r="DJW211" s="637"/>
      <c r="DJX211" s="637"/>
      <c r="DKK211" s="637"/>
      <c r="DKL211" s="637"/>
      <c r="DKM211" s="637"/>
      <c r="DKZ211" s="637"/>
      <c r="DLA211" s="637"/>
      <c r="DLB211" s="637"/>
      <c r="DLO211" s="637"/>
      <c r="DLP211" s="637"/>
      <c r="DLQ211" s="637"/>
      <c r="DMD211" s="637"/>
      <c r="DME211" s="637"/>
      <c r="DMF211" s="637"/>
      <c r="DMS211" s="637"/>
      <c r="DMT211" s="637"/>
      <c r="DMU211" s="637"/>
      <c r="DNH211" s="637"/>
      <c r="DNI211" s="637"/>
      <c r="DNJ211" s="637"/>
      <c r="DNW211" s="637"/>
      <c r="DNX211" s="637"/>
      <c r="DNY211" s="637"/>
      <c r="DOL211" s="637"/>
      <c r="DOM211" s="637"/>
      <c r="DON211" s="637"/>
      <c r="DPA211" s="637"/>
      <c r="DPB211" s="637"/>
      <c r="DPC211" s="637"/>
      <c r="DPP211" s="637"/>
      <c r="DPQ211" s="637"/>
      <c r="DPR211" s="637"/>
      <c r="DQE211" s="637"/>
      <c r="DQF211" s="637"/>
      <c r="DQG211" s="637"/>
      <c r="DQT211" s="637"/>
      <c r="DQU211" s="637"/>
      <c r="DQV211" s="637"/>
      <c r="DRI211" s="637"/>
      <c r="DRJ211" s="637"/>
      <c r="DRK211" s="637"/>
      <c r="DRX211" s="637"/>
      <c r="DRY211" s="637"/>
      <c r="DRZ211" s="637"/>
      <c r="DSM211" s="637"/>
      <c r="DSN211" s="637"/>
      <c r="DSO211" s="637"/>
      <c r="DTB211" s="637"/>
      <c r="DTC211" s="637"/>
      <c r="DTD211" s="637"/>
      <c r="DTQ211" s="637"/>
      <c r="DTR211" s="637"/>
      <c r="DTS211" s="637"/>
      <c r="DUF211" s="637"/>
      <c r="DUG211" s="637"/>
      <c r="DUH211" s="637"/>
      <c r="DUU211" s="637"/>
      <c r="DUV211" s="637"/>
      <c r="DUW211" s="637"/>
      <c r="DVJ211" s="637"/>
      <c r="DVK211" s="637"/>
      <c r="DVL211" s="637"/>
      <c r="DVY211" s="637"/>
      <c r="DVZ211" s="637"/>
      <c r="DWA211" s="637"/>
      <c r="DWN211" s="637"/>
      <c r="DWO211" s="637"/>
      <c r="DWP211" s="637"/>
      <c r="DXC211" s="637"/>
      <c r="DXD211" s="637"/>
      <c r="DXE211" s="637"/>
      <c r="DXR211" s="637"/>
      <c r="DXS211" s="637"/>
      <c r="DXT211" s="637"/>
      <c r="DYG211" s="637"/>
      <c r="DYH211" s="637"/>
      <c r="DYI211" s="637"/>
      <c r="DYV211" s="637"/>
      <c r="DYW211" s="637"/>
      <c r="DYX211" s="637"/>
      <c r="DZK211" s="637"/>
      <c r="DZL211" s="637"/>
      <c r="DZM211" s="637"/>
      <c r="DZZ211" s="637"/>
      <c r="EAA211" s="637"/>
      <c r="EAB211" s="637"/>
      <c r="EAO211" s="637"/>
      <c r="EAP211" s="637"/>
      <c r="EAQ211" s="637"/>
      <c r="EBD211" s="637"/>
      <c r="EBE211" s="637"/>
      <c r="EBF211" s="637"/>
      <c r="EBS211" s="637"/>
      <c r="EBT211" s="637"/>
      <c r="EBU211" s="637"/>
      <c r="ECH211" s="637"/>
      <c r="ECI211" s="637"/>
      <c r="ECJ211" s="637"/>
      <c r="ECW211" s="637"/>
      <c r="ECX211" s="637"/>
      <c r="ECY211" s="637"/>
      <c r="EDL211" s="637"/>
      <c r="EDM211" s="637"/>
      <c r="EDN211" s="637"/>
      <c r="EEA211" s="637"/>
      <c r="EEB211" s="637"/>
      <c r="EEC211" s="637"/>
      <c r="EEP211" s="637"/>
      <c r="EEQ211" s="637"/>
      <c r="EER211" s="637"/>
      <c r="EFE211" s="637"/>
      <c r="EFF211" s="637"/>
      <c r="EFG211" s="637"/>
      <c r="EFT211" s="637"/>
      <c r="EFU211" s="637"/>
      <c r="EFV211" s="637"/>
      <c r="EGI211" s="637"/>
      <c r="EGJ211" s="637"/>
      <c r="EGK211" s="637"/>
      <c r="EGX211" s="637"/>
      <c r="EGY211" s="637"/>
      <c r="EGZ211" s="637"/>
      <c r="EHM211" s="637"/>
      <c r="EHN211" s="637"/>
      <c r="EHO211" s="637"/>
      <c r="EIB211" s="637"/>
      <c r="EIC211" s="637"/>
      <c r="EID211" s="637"/>
      <c r="EIQ211" s="637"/>
      <c r="EIR211" s="637"/>
      <c r="EIS211" s="637"/>
      <c r="EJF211" s="637"/>
      <c r="EJG211" s="637"/>
      <c r="EJH211" s="637"/>
      <c r="EJU211" s="637"/>
      <c r="EJV211" s="637"/>
      <c r="EJW211" s="637"/>
      <c r="EKJ211" s="637"/>
      <c r="EKK211" s="637"/>
      <c r="EKL211" s="637"/>
      <c r="EKY211" s="637"/>
      <c r="EKZ211" s="637"/>
      <c r="ELA211" s="637"/>
      <c r="ELN211" s="637"/>
      <c r="ELO211" s="637"/>
      <c r="ELP211" s="637"/>
      <c r="EMC211" s="637"/>
      <c r="EMD211" s="637"/>
      <c r="EME211" s="637"/>
      <c r="EMR211" s="637"/>
      <c r="EMS211" s="637"/>
      <c r="EMT211" s="637"/>
      <c r="ENG211" s="637"/>
      <c r="ENH211" s="637"/>
      <c r="ENI211" s="637"/>
      <c r="ENV211" s="637"/>
      <c r="ENW211" s="637"/>
      <c r="ENX211" s="637"/>
      <c r="EOK211" s="637"/>
      <c r="EOL211" s="637"/>
      <c r="EOM211" s="637"/>
      <c r="EOZ211" s="637"/>
      <c r="EPA211" s="637"/>
      <c r="EPB211" s="637"/>
      <c r="EPO211" s="637"/>
      <c r="EPP211" s="637"/>
      <c r="EPQ211" s="637"/>
      <c r="EQD211" s="637"/>
      <c r="EQE211" s="637"/>
      <c r="EQF211" s="637"/>
      <c r="EQS211" s="637"/>
      <c r="EQT211" s="637"/>
      <c r="EQU211" s="637"/>
      <c r="ERH211" s="637"/>
      <c r="ERI211" s="637"/>
      <c r="ERJ211" s="637"/>
      <c r="ERW211" s="637"/>
      <c r="ERX211" s="637"/>
      <c r="ERY211" s="637"/>
      <c r="ESL211" s="637"/>
      <c r="ESM211" s="637"/>
      <c r="ESN211" s="637"/>
      <c r="ETA211" s="637"/>
      <c r="ETB211" s="637"/>
      <c r="ETC211" s="637"/>
      <c r="ETP211" s="637"/>
      <c r="ETQ211" s="637"/>
      <c r="ETR211" s="637"/>
      <c r="EUE211" s="637"/>
      <c r="EUF211" s="637"/>
      <c r="EUG211" s="637"/>
      <c r="EUT211" s="637"/>
      <c r="EUU211" s="637"/>
      <c r="EUV211" s="637"/>
      <c r="EVI211" s="637"/>
      <c r="EVJ211" s="637"/>
      <c r="EVK211" s="637"/>
      <c r="EVX211" s="637"/>
      <c r="EVY211" s="637"/>
      <c r="EVZ211" s="637"/>
      <c r="EWM211" s="637"/>
      <c r="EWN211" s="637"/>
      <c r="EWO211" s="637"/>
      <c r="EXB211" s="637"/>
      <c r="EXC211" s="637"/>
      <c r="EXD211" s="637"/>
      <c r="EXQ211" s="637"/>
      <c r="EXR211" s="637"/>
      <c r="EXS211" s="637"/>
      <c r="EYF211" s="637"/>
      <c r="EYG211" s="637"/>
      <c r="EYH211" s="637"/>
      <c r="EYU211" s="637"/>
      <c r="EYV211" s="637"/>
      <c r="EYW211" s="637"/>
      <c r="EZJ211" s="637"/>
      <c r="EZK211" s="637"/>
      <c r="EZL211" s="637"/>
      <c r="EZY211" s="637"/>
      <c r="EZZ211" s="637"/>
      <c r="FAA211" s="637"/>
      <c r="FAN211" s="637"/>
      <c r="FAO211" s="637"/>
      <c r="FAP211" s="637"/>
      <c r="FBC211" s="637"/>
      <c r="FBD211" s="637"/>
      <c r="FBE211" s="637"/>
      <c r="FBR211" s="637"/>
      <c r="FBS211" s="637"/>
      <c r="FBT211" s="637"/>
      <c r="FCG211" s="637"/>
      <c r="FCH211" s="637"/>
      <c r="FCI211" s="637"/>
      <c r="FCV211" s="637"/>
      <c r="FCW211" s="637"/>
      <c r="FCX211" s="637"/>
      <c r="FDK211" s="637"/>
      <c r="FDL211" s="637"/>
      <c r="FDM211" s="637"/>
      <c r="FDZ211" s="637"/>
      <c r="FEA211" s="637"/>
      <c r="FEB211" s="637"/>
      <c r="FEO211" s="637"/>
      <c r="FEP211" s="637"/>
      <c r="FEQ211" s="637"/>
      <c r="FFD211" s="637"/>
      <c r="FFE211" s="637"/>
      <c r="FFF211" s="637"/>
      <c r="FFS211" s="637"/>
      <c r="FFT211" s="637"/>
      <c r="FFU211" s="637"/>
      <c r="FGH211" s="637"/>
      <c r="FGI211" s="637"/>
      <c r="FGJ211" s="637"/>
      <c r="FGW211" s="637"/>
      <c r="FGX211" s="637"/>
      <c r="FGY211" s="637"/>
      <c r="FHL211" s="637"/>
      <c r="FHM211" s="637"/>
      <c r="FHN211" s="637"/>
      <c r="FIA211" s="637"/>
      <c r="FIB211" s="637"/>
      <c r="FIC211" s="637"/>
      <c r="FIP211" s="637"/>
      <c r="FIQ211" s="637"/>
      <c r="FIR211" s="637"/>
      <c r="FJE211" s="637"/>
      <c r="FJF211" s="637"/>
      <c r="FJG211" s="637"/>
      <c r="FJT211" s="637"/>
      <c r="FJU211" s="637"/>
      <c r="FJV211" s="637"/>
      <c r="FKI211" s="637"/>
      <c r="FKJ211" s="637"/>
      <c r="FKK211" s="637"/>
      <c r="FKX211" s="637"/>
      <c r="FKY211" s="637"/>
      <c r="FKZ211" s="637"/>
      <c r="FLM211" s="637"/>
      <c r="FLN211" s="637"/>
      <c r="FLO211" s="637"/>
      <c r="FMB211" s="637"/>
      <c r="FMC211" s="637"/>
      <c r="FMD211" s="637"/>
      <c r="FMQ211" s="637"/>
      <c r="FMR211" s="637"/>
      <c r="FMS211" s="637"/>
      <c r="FNF211" s="637"/>
      <c r="FNG211" s="637"/>
      <c r="FNH211" s="637"/>
      <c r="FNU211" s="637"/>
      <c r="FNV211" s="637"/>
      <c r="FNW211" s="637"/>
      <c r="FOJ211" s="637"/>
      <c r="FOK211" s="637"/>
      <c r="FOL211" s="637"/>
      <c r="FOY211" s="637"/>
      <c r="FOZ211" s="637"/>
      <c r="FPA211" s="637"/>
      <c r="FPN211" s="637"/>
      <c r="FPO211" s="637"/>
      <c r="FPP211" s="637"/>
      <c r="FQC211" s="637"/>
      <c r="FQD211" s="637"/>
      <c r="FQE211" s="637"/>
      <c r="FQR211" s="637"/>
      <c r="FQS211" s="637"/>
      <c r="FQT211" s="637"/>
      <c r="FRG211" s="637"/>
      <c r="FRH211" s="637"/>
      <c r="FRI211" s="637"/>
      <c r="FRV211" s="637"/>
      <c r="FRW211" s="637"/>
      <c r="FRX211" s="637"/>
      <c r="FSK211" s="637"/>
      <c r="FSL211" s="637"/>
      <c r="FSM211" s="637"/>
      <c r="FSZ211" s="637"/>
      <c r="FTA211" s="637"/>
      <c r="FTB211" s="637"/>
      <c r="FTO211" s="637"/>
      <c r="FTP211" s="637"/>
      <c r="FTQ211" s="637"/>
      <c r="FUD211" s="637"/>
      <c r="FUE211" s="637"/>
      <c r="FUF211" s="637"/>
      <c r="FUS211" s="637"/>
      <c r="FUT211" s="637"/>
      <c r="FUU211" s="637"/>
      <c r="FVH211" s="637"/>
      <c r="FVI211" s="637"/>
      <c r="FVJ211" s="637"/>
      <c r="FVW211" s="637"/>
      <c r="FVX211" s="637"/>
      <c r="FVY211" s="637"/>
      <c r="FWL211" s="637"/>
      <c r="FWM211" s="637"/>
      <c r="FWN211" s="637"/>
      <c r="FXA211" s="637"/>
      <c r="FXB211" s="637"/>
      <c r="FXC211" s="637"/>
      <c r="FXP211" s="637"/>
      <c r="FXQ211" s="637"/>
      <c r="FXR211" s="637"/>
      <c r="FYE211" s="637"/>
      <c r="FYF211" s="637"/>
      <c r="FYG211" s="637"/>
      <c r="FYT211" s="637"/>
      <c r="FYU211" s="637"/>
      <c r="FYV211" s="637"/>
      <c r="FZI211" s="637"/>
      <c r="FZJ211" s="637"/>
      <c r="FZK211" s="637"/>
      <c r="FZX211" s="637"/>
      <c r="FZY211" s="637"/>
      <c r="FZZ211" s="637"/>
      <c r="GAM211" s="637"/>
      <c r="GAN211" s="637"/>
      <c r="GAO211" s="637"/>
      <c r="GBB211" s="637"/>
      <c r="GBC211" s="637"/>
      <c r="GBD211" s="637"/>
      <c r="GBQ211" s="637"/>
      <c r="GBR211" s="637"/>
      <c r="GBS211" s="637"/>
      <c r="GCF211" s="637"/>
      <c r="GCG211" s="637"/>
      <c r="GCH211" s="637"/>
      <c r="GCU211" s="637"/>
      <c r="GCV211" s="637"/>
      <c r="GCW211" s="637"/>
      <c r="GDJ211" s="637"/>
      <c r="GDK211" s="637"/>
      <c r="GDL211" s="637"/>
      <c r="GDY211" s="637"/>
      <c r="GDZ211" s="637"/>
      <c r="GEA211" s="637"/>
      <c r="GEN211" s="637"/>
      <c r="GEO211" s="637"/>
      <c r="GEP211" s="637"/>
      <c r="GFC211" s="637"/>
      <c r="GFD211" s="637"/>
      <c r="GFE211" s="637"/>
      <c r="GFR211" s="637"/>
      <c r="GFS211" s="637"/>
      <c r="GFT211" s="637"/>
      <c r="GGG211" s="637"/>
      <c r="GGH211" s="637"/>
      <c r="GGI211" s="637"/>
      <c r="GGV211" s="637"/>
      <c r="GGW211" s="637"/>
      <c r="GGX211" s="637"/>
      <c r="GHK211" s="637"/>
      <c r="GHL211" s="637"/>
      <c r="GHM211" s="637"/>
      <c r="GHZ211" s="637"/>
      <c r="GIA211" s="637"/>
      <c r="GIB211" s="637"/>
      <c r="GIO211" s="637"/>
      <c r="GIP211" s="637"/>
      <c r="GIQ211" s="637"/>
      <c r="GJD211" s="637"/>
      <c r="GJE211" s="637"/>
      <c r="GJF211" s="637"/>
      <c r="GJS211" s="637"/>
      <c r="GJT211" s="637"/>
      <c r="GJU211" s="637"/>
      <c r="GKH211" s="637"/>
      <c r="GKI211" s="637"/>
      <c r="GKJ211" s="637"/>
      <c r="GKW211" s="637"/>
      <c r="GKX211" s="637"/>
      <c r="GKY211" s="637"/>
      <c r="GLL211" s="637"/>
      <c r="GLM211" s="637"/>
      <c r="GLN211" s="637"/>
      <c r="GMA211" s="637"/>
      <c r="GMB211" s="637"/>
      <c r="GMC211" s="637"/>
      <c r="GMP211" s="637"/>
      <c r="GMQ211" s="637"/>
      <c r="GMR211" s="637"/>
      <c r="GNE211" s="637"/>
      <c r="GNF211" s="637"/>
      <c r="GNG211" s="637"/>
      <c r="GNT211" s="637"/>
      <c r="GNU211" s="637"/>
      <c r="GNV211" s="637"/>
      <c r="GOI211" s="637"/>
      <c r="GOJ211" s="637"/>
      <c r="GOK211" s="637"/>
      <c r="GOX211" s="637"/>
      <c r="GOY211" s="637"/>
      <c r="GOZ211" s="637"/>
      <c r="GPM211" s="637"/>
      <c r="GPN211" s="637"/>
      <c r="GPO211" s="637"/>
      <c r="GQB211" s="637"/>
      <c r="GQC211" s="637"/>
      <c r="GQD211" s="637"/>
      <c r="GQQ211" s="637"/>
      <c r="GQR211" s="637"/>
      <c r="GQS211" s="637"/>
      <c r="GRF211" s="637"/>
      <c r="GRG211" s="637"/>
      <c r="GRH211" s="637"/>
      <c r="GRU211" s="637"/>
      <c r="GRV211" s="637"/>
      <c r="GRW211" s="637"/>
      <c r="GSJ211" s="637"/>
      <c r="GSK211" s="637"/>
      <c r="GSL211" s="637"/>
      <c r="GSY211" s="637"/>
      <c r="GSZ211" s="637"/>
      <c r="GTA211" s="637"/>
      <c r="GTN211" s="637"/>
      <c r="GTO211" s="637"/>
      <c r="GTP211" s="637"/>
      <c r="GUC211" s="637"/>
      <c r="GUD211" s="637"/>
      <c r="GUE211" s="637"/>
      <c r="GUR211" s="637"/>
      <c r="GUS211" s="637"/>
      <c r="GUT211" s="637"/>
      <c r="GVG211" s="637"/>
      <c r="GVH211" s="637"/>
      <c r="GVI211" s="637"/>
      <c r="GVV211" s="637"/>
      <c r="GVW211" s="637"/>
      <c r="GVX211" s="637"/>
      <c r="GWK211" s="637"/>
      <c r="GWL211" s="637"/>
      <c r="GWM211" s="637"/>
      <c r="GWZ211" s="637"/>
      <c r="GXA211" s="637"/>
      <c r="GXB211" s="637"/>
      <c r="GXO211" s="637"/>
      <c r="GXP211" s="637"/>
      <c r="GXQ211" s="637"/>
      <c r="GYD211" s="637"/>
      <c r="GYE211" s="637"/>
      <c r="GYF211" s="637"/>
      <c r="GYS211" s="637"/>
      <c r="GYT211" s="637"/>
      <c r="GYU211" s="637"/>
      <c r="GZH211" s="637"/>
      <c r="GZI211" s="637"/>
      <c r="GZJ211" s="637"/>
      <c r="GZW211" s="637"/>
      <c r="GZX211" s="637"/>
      <c r="GZY211" s="637"/>
      <c r="HAL211" s="637"/>
      <c r="HAM211" s="637"/>
      <c r="HAN211" s="637"/>
      <c r="HBA211" s="637"/>
      <c r="HBB211" s="637"/>
      <c r="HBC211" s="637"/>
      <c r="HBP211" s="637"/>
      <c r="HBQ211" s="637"/>
      <c r="HBR211" s="637"/>
      <c r="HCE211" s="637"/>
      <c r="HCF211" s="637"/>
      <c r="HCG211" s="637"/>
      <c r="HCT211" s="637"/>
      <c r="HCU211" s="637"/>
      <c r="HCV211" s="637"/>
      <c r="HDI211" s="637"/>
      <c r="HDJ211" s="637"/>
      <c r="HDK211" s="637"/>
      <c r="HDX211" s="637"/>
      <c r="HDY211" s="637"/>
      <c r="HDZ211" s="637"/>
      <c r="HEM211" s="637"/>
      <c r="HEN211" s="637"/>
      <c r="HEO211" s="637"/>
      <c r="HFB211" s="637"/>
      <c r="HFC211" s="637"/>
      <c r="HFD211" s="637"/>
      <c r="HFQ211" s="637"/>
      <c r="HFR211" s="637"/>
      <c r="HFS211" s="637"/>
      <c r="HGF211" s="637"/>
      <c r="HGG211" s="637"/>
      <c r="HGH211" s="637"/>
      <c r="HGU211" s="637"/>
      <c r="HGV211" s="637"/>
      <c r="HGW211" s="637"/>
      <c r="HHJ211" s="637"/>
      <c r="HHK211" s="637"/>
      <c r="HHL211" s="637"/>
      <c r="HHY211" s="637"/>
      <c r="HHZ211" s="637"/>
      <c r="HIA211" s="637"/>
      <c r="HIN211" s="637"/>
      <c r="HIO211" s="637"/>
      <c r="HIP211" s="637"/>
      <c r="HJC211" s="637"/>
      <c r="HJD211" s="637"/>
      <c r="HJE211" s="637"/>
      <c r="HJR211" s="637"/>
      <c r="HJS211" s="637"/>
      <c r="HJT211" s="637"/>
      <c r="HKG211" s="637"/>
      <c r="HKH211" s="637"/>
      <c r="HKI211" s="637"/>
      <c r="HKV211" s="637"/>
      <c r="HKW211" s="637"/>
      <c r="HKX211" s="637"/>
      <c r="HLK211" s="637"/>
      <c r="HLL211" s="637"/>
      <c r="HLM211" s="637"/>
      <c r="HLZ211" s="637"/>
      <c r="HMA211" s="637"/>
      <c r="HMB211" s="637"/>
      <c r="HMO211" s="637"/>
      <c r="HMP211" s="637"/>
      <c r="HMQ211" s="637"/>
      <c r="HND211" s="637"/>
      <c r="HNE211" s="637"/>
      <c r="HNF211" s="637"/>
      <c r="HNS211" s="637"/>
      <c r="HNT211" s="637"/>
      <c r="HNU211" s="637"/>
      <c r="HOH211" s="637"/>
      <c r="HOI211" s="637"/>
      <c r="HOJ211" s="637"/>
      <c r="HOW211" s="637"/>
      <c r="HOX211" s="637"/>
      <c r="HOY211" s="637"/>
      <c r="HPL211" s="637"/>
      <c r="HPM211" s="637"/>
      <c r="HPN211" s="637"/>
      <c r="HQA211" s="637"/>
      <c r="HQB211" s="637"/>
      <c r="HQC211" s="637"/>
      <c r="HQP211" s="637"/>
      <c r="HQQ211" s="637"/>
      <c r="HQR211" s="637"/>
      <c r="HRE211" s="637"/>
      <c r="HRF211" s="637"/>
      <c r="HRG211" s="637"/>
      <c r="HRT211" s="637"/>
      <c r="HRU211" s="637"/>
      <c r="HRV211" s="637"/>
      <c r="HSI211" s="637"/>
      <c r="HSJ211" s="637"/>
      <c r="HSK211" s="637"/>
      <c r="HSX211" s="637"/>
      <c r="HSY211" s="637"/>
      <c r="HSZ211" s="637"/>
      <c r="HTM211" s="637"/>
      <c r="HTN211" s="637"/>
      <c r="HTO211" s="637"/>
      <c r="HUB211" s="637"/>
      <c r="HUC211" s="637"/>
      <c r="HUD211" s="637"/>
      <c r="HUQ211" s="637"/>
      <c r="HUR211" s="637"/>
      <c r="HUS211" s="637"/>
      <c r="HVF211" s="637"/>
      <c r="HVG211" s="637"/>
      <c r="HVH211" s="637"/>
      <c r="HVU211" s="637"/>
      <c r="HVV211" s="637"/>
      <c r="HVW211" s="637"/>
      <c r="HWJ211" s="637"/>
      <c r="HWK211" s="637"/>
      <c r="HWL211" s="637"/>
      <c r="HWY211" s="637"/>
      <c r="HWZ211" s="637"/>
      <c r="HXA211" s="637"/>
      <c r="HXN211" s="637"/>
      <c r="HXO211" s="637"/>
      <c r="HXP211" s="637"/>
      <c r="HYC211" s="637"/>
      <c r="HYD211" s="637"/>
      <c r="HYE211" s="637"/>
      <c r="HYR211" s="637"/>
      <c r="HYS211" s="637"/>
      <c r="HYT211" s="637"/>
      <c r="HZG211" s="637"/>
      <c r="HZH211" s="637"/>
      <c r="HZI211" s="637"/>
      <c r="HZV211" s="637"/>
      <c r="HZW211" s="637"/>
      <c r="HZX211" s="637"/>
      <c r="IAK211" s="637"/>
      <c r="IAL211" s="637"/>
      <c r="IAM211" s="637"/>
      <c r="IAZ211" s="637"/>
      <c r="IBA211" s="637"/>
      <c r="IBB211" s="637"/>
      <c r="IBO211" s="637"/>
      <c r="IBP211" s="637"/>
      <c r="IBQ211" s="637"/>
      <c r="ICD211" s="637"/>
      <c r="ICE211" s="637"/>
      <c r="ICF211" s="637"/>
      <c r="ICS211" s="637"/>
      <c r="ICT211" s="637"/>
      <c r="ICU211" s="637"/>
      <c r="IDH211" s="637"/>
      <c r="IDI211" s="637"/>
      <c r="IDJ211" s="637"/>
      <c r="IDW211" s="637"/>
      <c r="IDX211" s="637"/>
      <c r="IDY211" s="637"/>
      <c r="IEL211" s="637"/>
      <c r="IEM211" s="637"/>
      <c r="IEN211" s="637"/>
      <c r="IFA211" s="637"/>
      <c r="IFB211" s="637"/>
      <c r="IFC211" s="637"/>
      <c r="IFP211" s="637"/>
      <c r="IFQ211" s="637"/>
      <c r="IFR211" s="637"/>
      <c r="IGE211" s="637"/>
      <c r="IGF211" s="637"/>
      <c r="IGG211" s="637"/>
      <c r="IGT211" s="637"/>
      <c r="IGU211" s="637"/>
      <c r="IGV211" s="637"/>
      <c r="IHI211" s="637"/>
      <c r="IHJ211" s="637"/>
      <c r="IHK211" s="637"/>
      <c r="IHX211" s="637"/>
      <c r="IHY211" s="637"/>
      <c r="IHZ211" s="637"/>
      <c r="IIM211" s="637"/>
      <c r="IIN211" s="637"/>
      <c r="IIO211" s="637"/>
      <c r="IJB211" s="637"/>
      <c r="IJC211" s="637"/>
      <c r="IJD211" s="637"/>
      <c r="IJQ211" s="637"/>
      <c r="IJR211" s="637"/>
      <c r="IJS211" s="637"/>
      <c r="IKF211" s="637"/>
      <c r="IKG211" s="637"/>
      <c r="IKH211" s="637"/>
      <c r="IKU211" s="637"/>
      <c r="IKV211" s="637"/>
      <c r="IKW211" s="637"/>
      <c r="ILJ211" s="637"/>
      <c r="ILK211" s="637"/>
      <c r="ILL211" s="637"/>
      <c r="ILY211" s="637"/>
      <c r="ILZ211" s="637"/>
      <c r="IMA211" s="637"/>
      <c r="IMN211" s="637"/>
      <c r="IMO211" s="637"/>
      <c r="IMP211" s="637"/>
      <c r="INC211" s="637"/>
      <c r="IND211" s="637"/>
      <c r="INE211" s="637"/>
      <c r="INR211" s="637"/>
      <c r="INS211" s="637"/>
      <c r="INT211" s="637"/>
      <c r="IOG211" s="637"/>
      <c r="IOH211" s="637"/>
      <c r="IOI211" s="637"/>
      <c r="IOV211" s="637"/>
      <c r="IOW211" s="637"/>
      <c r="IOX211" s="637"/>
      <c r="IPK211" s="637"/>
      <c r="IPL211" s="637"/>
      <c r="IPM211" s="637"/>
      <c r="IPZ211" s="637"/>
      <c r="IQA211" s="637"/>
      <c r="IQB211" s="637"/>
      <c r="IQO211" s="637"/>
      <c r="IQP211" s="637"/>
      <c r="IQQ211" s="637"/>
      <c r="IRD211" s="637"/>
      <c r="IRE211" s="637"/>
      <c r="IRF211" s="637"/>
      <c r="IRS211" s="637"/>
      <c r="IRT211" s="637"/>
      <c r="IRU211" s="637"/>
      <c r="ISH211" s="637"/>
      <c r="ISI211" s="637"/>
      <c r="ISJ211" s="637"/>
      <c r="ISW211" s="637"/>
      <c r="ISX211" s="637"/>
      <c r="ISY211" s="637"/>
      <c r="ITL211" s="637"/>
      <c r="ITM211" s="637"/>
      <c r="ITN211" s="637"/>
      <c r="IUA211" s="637"/>
      <c r="IUB211" s="637"/>
      <c r="IUC211" s="637"/>
      <c r="IUP211" s="637"/>
      <c r="IUQ211" s="637"/>
      <c r="IUR211" s="637"/>
      <c r="IVE211" s="637"/>
      <c r="IVF211" s="637"/>
      <c r="IVG211" s="637"/>
      <c r="IVT211" s="637"/>
      <c r="IVU211" s="637"/>
      <c r="IVV211" s="637"/>
      <c r="IWI211" s="637"/>
      <c r="IWJ211" s="637"/>
      <c r="IWK211" s="637"/>
      <c r="IWX211" s="637"/>
      <c r="IWY211" s="637"/>
      <c r="IWZ211" s="637"/>
      <c r="IXM211" s="637"/>
      <c r="IXN211" s="637"/>
      <c r="IXO211" s="637"/>
      <c r="IYB211" s="637"/>
      <c r="IYC211" s="637"/>
      <c r="IYD211" s="637"/>
      <c r="IYQ211" s="637"/>
      <c r="IYR211" s="637"/>
      <c r="IYS211" s="637"/>
      <c r="IZF211" s="637"/>
      <c r="IZG211" s="637"/>
      <c r="IZH211" s="637"/>
      <c r="IZU211" s="637"/>
      <c r="IZV211" s="637"/>
      <c r="IZW211" s="637"/>
      <c r="JAJ211" s="637"/>
      <c r="JAK211" s="637"/>
      <c r="JAL211" s="637"/>
      <c r="JAY211" s="637"/>
      <c r="JAZ211" s="637"/>
      <c r="JBA211" s="637"/>
      <c r="JBN211" s="637"/>
      <c r="JBO211" s="637"/>
      <c r="JBP211" s="637"/>
      <c r="JCC211" s="637"/>
      <c r="JCD211" s="637"/>
      <c r="JCE211" s="637"/>
      <c r="JCR211" s="637"/>
      <c r="JCS211" s="637"/>
      <c r="JCT211" s="637"/>
      <c r="JDG211" s="637"/>
      <c r="JDH211" s="637"/>
      <c r="JDI211" s="637"/>
      <c r="JDV211" s="637"/>
      <c r="JDW211" s="637"/>
      <c r="JDX211" s="637"/>
      <c r="JEK211" s="637"/>
      <c r="JEL211" s="637"/>
      <c r="JEM211" s="637"/>
      <c r="JEZ211" s="637"/>
      <c r="JFA211" s="637"/>
      <c r="JFB211" s="637"/>
      <c r="JFO211" s="637"/>
      <c r="JFP211" s="637"/>
      <c r="JFQ211" s="637"/>
      <c r="JGD211" s="637"/>
      <c r="JGE211" s="637"/>
      <c r="JGF211" s="637"/>
      <c r="JGS211" s="637"/>
      <c r="JGT211" s="637"/>
      <c r="JGU211" s="637"/>
      <c r="JHH211" s="637"/>
      <c r="JHI211" s="637"/>
      <c r="JHJ211" s="637"/>
      <c r="JHW211" s="637"/>
      <c r="JHX211" s="637"/>
      <c r="JHY211" s="637"/>
      <c r="JIL211" s="637"/>
      <c r="JIM211" s="637"/>
      <c r="JIN211" s="637"/>
      <c r="JJA211" s="637"/>
      <c r="JJB211" s="637"/>
      <c r="JJC211" s="637"/>
      <c r="JJP211" s="637"/>
      <c r="JJQ211" s="637"/>
      <c r="JJR211" s="637"/>
      <c r="JKE211" s="637"/>
      <c r="JKF211" s="637"/>
      <c r="JKG211" s="637"/>
      <c r="JKT211" s="637"/>
      <c r="JKU211" s="637"/>
      <c r="JKV211" s="637"/>
      <c r="JLI211" s="637"/>
      <c r="JLJ211" s="637"/>
      <c r="JLK211" s="637"/>
      <c r="JLX211" s="637"/>
      <c r="JLY211" s="637"/>
      <c r="JLZ211" s="637"/>
      <c r="JMM211" s="637"/>
      <c r="JMN211" s="637"/>
      <c r="JMO211" s="637"/>
      <c r="JNB211" s="637"/>
      <c r="JNC211" s="637"/>
      <c r="JND211" s="637"/>
      <c r="JNQ211" s="637"/>
      <c r="JNR211" s="637"/>
      <c r="JNS211" s="637"/>
      <c r="JOF211" s="637"/>
      <c r="JOG211" s="637"/>
      <c r="JOH211" s="637"/>
      <c r="JOU211" s="637"/>
      <c r="JOV211" s="637"/>
      <c r="JOW211" s="637"/>
      <c r="JPJ211" s="637"/>
      <c r="JPK211" s="637"/>
      <c r="JPL211" s="637"/>
      <c r="JPY211" s="637"/>
      <c r="JPZ211" s="637"/>
      <c r="JQA211" s="637"/>
      <c r="JQN211" s="637"/>
      <c r="JQO211" s="637"/>
      <c r="JQP211" s="637"/>
      <c r="JRC211" s="637"/>
      <c r="JRD211" s="637"/>
      <c r="JRE211" s="637"/>
      <c r="JRR211" s="637"/>
      <c r="JRS211" s="637"/>
      <c r="JRT211" s="637"/>
      <c r="JSG211" s="637"/>
      <c r="JSH211" s="637"/>
      <c r="JSI211" s="637"/>
      <c r="JSV211" s="637"/>
      <c r="JSW211" s="637"/>
      <c r="JSX211" s="637"/>
      <c r="JTK211" s="637"/>
      <c r="JTL211" s="637"/>
      <c r="JTM211" s="637"/>
      <c r="JTZ211" s="637"/>
      <c r="JUA211" s="637"/>
      <c r="JUB211" s="637"/>
      <c r="JUO211" s="637"/>
      <c r="JUP211" s="637"/>
      <c r="JUQ211" s="637"/>
      <c r="JVD211" s="637"/>
      <c r="JVE211" s="637"/>
      <c r="JVF211" s="637"/>
      <c r="JVS211" s="637"/>
      <c r="JVT211" s="637"/>
      <c r="JVU211" s="637"/>
      <c r="JWH211" s="637"/>
      <c r="JWI211" s="637"/>
      <c r="JWJ211" s="637"/>
      <c r="JWW211" s="637"/>
      <c r="JWX211" s="637"/>
      <c r="JWY211" s="637"/>
      <c r="JXL211" s="637"/>
      <c r="JXM211" s="637"/>
      <c r="JXN211" s="637"/>
      <c r="JYA211" s="637"/>
      <c r="JYB211" s="637"/>
      <c r="JYC211" s="637"/>
      <c r="JYP211" s="637"/>
      <c r="JYQ211" s="637"/>
      <c r="JYR211" s="637"/>
      <c r="JZE211" s="637"/>
      <c r="JZF211" s="637"/>
      <c r="JZG211" s="637"/>
      <c r="JZT211" s="637"/>
      <c r="JZU211" s="637"/>
      <c r="JZV211" s="637"/>
      <c r="KAI211" s="637"/>
      <c r="KAJ211" s="637"/>
      <c r="KAK211" s="637"/>
      <c r="KAX211" s="637"/>
      <c r="KAY211" s="637"/>
      <c r="KAZ211" s="637"/>
      <c r="KBM211" s="637"/>
      <c r="KBN211" s="637"/>
      <c r="KBO211" s="637"/>
      <c r="KCB211" s="637"/>
      <c r="KCC211" s="637"/>
      <c r="KCD211" s="637"/>
      <c r="KCQ211" s="637"/>
      <c r="KCR211" s="637"/>
      <c r="KCS211" s="637"/>
      <c r="KDF211" s="637"/>
      <c r="KDG211" s="637"/>
      <c r="KDH211" s="637"/>
      <c r="KDU211" s="637"/>
      <c r="KDV211" s="637"/>
      <c r="KDW211" s="637"/>
      <c r="KEJ211" s="637"/>
      <c r="KEK211" s="637"/>
      <c r="KEL211" s="637"/>
      <c r="KEY211" s="637"/>
      <c r="KEZ211" s="637"/>
      <c r="KFA211" s="637"/>
      <c r="KFN211" s="637"/>
      <c r="KFO211" s="637"/>
      <c r="KFP211" s="637"/>
      <c r="KGC211" s="637"/>
      <c r="KGD211" s="637"/>
      <c r="KGE211" s="637"/>
      <c r="KGR211" s="637"/>
      <c r="KGS211" s="637"/>
      <c r="KGT211" s="637"/>
      <c r="KHG211" s="637"/>
      <c r="KHH211" s="637"/>
      <c r="KHI211" s="637"/>
      <c r="KHV211" s="637"/>
      <c r="KHW211" s="637"/>
      <c r="KHX211" s="637"/>
      <c r="KIK211" s="637"/>
      <c r="KIL211" s="637"/>
      <c r="KIM211" s="637"/>
      <c r="KIZ211" s="637"/>
      <c r="KJA211" s="637"/>
      <c r="KJB211" s="637"/>
      <c r="KJO211" s="637"/>
      <c r="KJP211" s="637"/>
      <c r="KJQ211" s="637"/>
      <c r="KKD211" s="637"/>
      <c r="KKE211" s="637"/>
      <c r="KKF211" s="637"/>
      <c r="KKS211" s="637"/>
      <c r="KKT211" s="637"/>
      <c r="KKU211" s="637"/>
      <c r="KLH211" s="637"/>
      <c r="KLI211" s="637"/>
      <c r="KLJ211" s="637"/>
      <c r="KLW211" s="637"/>
      <c r="KLX211" s="637"/>
      <c r="KLY211" s="637"/>
      <c r="KML211" s="637"/>
      <c r="KMM211" s="637"/>
      <c r="KMN211" s="637"/>
      <c r="KNA211" s="637"/>
      <c r="KNB211" s="637"/>
      <c r="KNC211" s="637"/>
      <c r="KNP211" s="637"/>
      <c r="KNQ211" s="637"/>
      <c r="KNR211" s="637"/>
      <c r="KOE211" s="637"/>
      <c r="KOF211" s="637"/>
      <c r="KOG211" s="637"/>
      <c r="KOT211" s="637"/>
      <c r="KOU211" s="637"/>
      <c r="KOV211" s="637"/>
      <c r="KPI211" s="637"/>
      <c r="KPJ211" s="637"/>
      <c r="KPK211" s="637"/>
      <c r="KPX211" s="637"/>
      <c r="KPY211" s="637"/>
      <c r="KPZ211" s="637"/>
      <c r="KQM211" s="637"/>
      <c r="KQN211" s="637"/>
      <c r="KQO211" s="637"/>
      <c r="KRB211" s="637"/>
      <c r="KRC211" s="637"/>
      <c r="KRD211" s="637"/>
      <c r="KRQ211" s="637"/>
      <c r="KRR211" s="637"/>
      <c r="KRS211" s="637"/>
      <c r="KSF211" s="637"/>
      <c r="KSG211" s="637"/>
      <c r="KSH211" s="637"/>
      <c r="KSU211" s="637"/>
      <c r="KSV211" s="637"/>
      <c r="KSW211" s="637"/>
      <c r="KTJ211" s="637"/>
      <c r="KTK211" s="637"/>
      <c r="KTL211" s="637"/>
      <c r="KTY211" s="637"/>
      <c r="KTZ211" s="637"/>
      <c r="KUA211" s="637"/>
      <c r="KUN211" s="637"/>
      <c r="KUO211" s="637"/>
      <c r="KUP211" s="637"/>
      <c r="KVC211" s="637"/>
      <c r="KVD211" s="637"/>
      <c r="KVE211" s="637"/>
      <c r="KVR211" s="637"/>
      <c r="KVS211" s="637"/>
      <c r="KVT211" s="637"/>
      <c r="KWG211" s="637"/>
      <c r="KWH211" s="637"/>
      <c r="KWI211" s="637"/>
      <c r="KWV211" s="637"/>
      <c r="KWW211" s="637"/>
      <c r="KWX211" s="637"/>
      <c r="KXK211" s="637"/>
      <c r="KXL211" s="637"/>
      <c r="KXM211" s="637"/>
      <c r="KXZ211" s="637"/>
      <c r="KYA211" s="637"/>
      <c r="KYB211" s="637"/>
      <c r="KYO211" s="637"/>
      <c r="KYP211" s="637"/>
      <c r="KYQ211" s="637"/>
      <c r="KZD211" s="637"/>
      <c r="KZE211" s="637"/>
      <c r="KZF211" s="637"/>
      <c r="KZS211" s="637"/>
      <c r="KZT211" s="637"/>
      <c r="KZU211" s="637"/>
      <c r="LAH211" s="637"/>
      <c r="LAI211" s="637"/>
      <c r="LAJ211" s="637"/>
      <c r="LAW211" s="637"/>
      <c r="LAX211" s="637"/>
      <c r="LAY211" s="637"/>
      <c r="LBL211" s="637"/>
      <c r="LBM211" s="637"/>
      <c r="LBN211" s="637"/>
      <c r="LCA211" s="637"/>
      <c r="LCB211" s="637"/>
      <c r="LCC211" s="637"/>
      <c r="LCP211" s="637"/>
      <c r="LCQ211" s="637"/>
      <c r="LCR211" s="637"/>
      <c r="LDE211" s="637"/>
      <c r="LDF211" s="637"/>
      <c r="LDG211" s="637"/>
      <c r="LDT211" s="637"/>
      <c r="LDU211" s="637"/>
      <c r="LDV211" s="637"/>
      <c r="LEI211" s="637"/>
      <c r="LEJ211" s="637"/>
      <c r="LEK211" s="637"/>
      <c r="LEX211" s="637"/>
      <c r="LEY211" s="637"/>
      <c r="LEZ211" s="637"/>
      <c r="LFM211" s="637"/>
      <c r="LFN211" s="637"/>
      <c r="LFO211" s="637"/>
      <c r="LGB211" s="637"/>
      <c r="LGC211" s="637"/>
      <c r="LGD211" s="637"/>
      <c r="LGQ211" s="637"/>
      <c r="LGR211" s="637"/>
      <c r="LGS211" s="637"/>
      <c r="LHF211" s="637"/>
      <c r="LHG211" s="637"/>
      <c r="LHH211" s="637"/>
      <c r="LHU211" s="637"/>
      <c r="LHV211" s="637"/>
      <c r="LHW211" s="637"/>
      <c r="LIJ211" s="637"/>
      <c r="LIK211" s="637"/>
      <c r="LIL211" s="637"/>
      <c r="LIY211" s="637"/>
      <c r="LIZ211" s="637"/>
      <c r="LJA211" s="637"/>
      <c r="LJN211" s="637"/>
      <c r="LJO211" s="637"/>
      <c r="LJP211" s="637"/>
      <c r="LKC211" s="637"/>
      <c r="LKD211" s="637"/>
      <c r="LKE211" s="637"/>
      <c r="LKR211" s="637"/>
      <c r="LKS211" s="637"/>
      <c r="LKT211" s="637"/>
      <c r="LLG211" s="637"/>
      <c r="LLH211" s="637"/>
      <c r="LLI211" s="637"/>
      <c r="LLV211" s="637"/>
      <c r="LLW211" s="637"/>
      <c r="LLX211" s="637"/>
      <c r="LMK211" s="637"/>
      <c r="LML211" s="637"/>
      <c r="LMM211" s="637"/>
      <c r="LMZ211" s="637"/>
      <c r="LNA211" s="637"/>
      <c r="LNB211" s="637"/>
      <c r="LNO211" s="637"/>
      <c r="LNP211" s="637"/>
      <c r="LNQ211" s="637"/>
      <c r="LOD211" s="637"/>
      <c r="LOE211" s="637"/>
      <c r="LOF211" s="637"/>
      <c r="LOS211" s="637"/>
      <c r="LOT211" s="637"/>
      <c r="LOU211" s="637"/>
      <c r="LPH211" s="637"/>
      <c r="LPI211" s="637"/>
      <c r="LPJ211" s="637"/>
      <c r="LPW211" s="637"/>
      <c r="LPX211" s="637"/>
      <c r="LPY211" s="637"/>
      <c r="LQL211" s="637"/>
      <c r="LQM211" s="637"/>
      <c r="LQN211" s="637"/>
      <c r="LRA211" s="637"/>
      <c r="LRB211" s="637"/>
      <c r="LRC211" s="637"/>
      <c r="LRP211" s="637"/>
      <c r="LRQ211" s="637"/>
      <c r="LRR211" s="637"/>
      <c r="LSE211" s="637"/>
      <c r="LSF211" s="637"/>
      <c r="LSG211" s="637"/>
      <c r="LST211" s="637"/>
      <c r="LSU211" s="637"/>
      <c r="LSV211" s="637"/>
      <c r="LTI211" s="637"/>
      <c r="LTJ211" s="637"/>
      <c r="LTK211" s="637"/>
      <c r="LTX211" s="637"/>
      <c r="LTY211" s="637"/>
      <c r="LTZ211" s="637"/>
      <c r="LUM211" s="637"/>
      <c r="LUN211" s="637"/>
      <c r="LUO211" s="637"/>
      <c r="LVB211" s="637"/>
      <c r="LVC211" s="637"/>
      <c r="LVD211" s="637"/>
      <c r="LVQ211" s="637"/>
      <c r="LVR211" s="637"/>
      <c r="LVS211" s="637"/>
      <c r="LWF211" s="637"/>
      <c r="LWG211" s="637"/>
      <c r="LWH211" s="637"/>
      <c r="LWU211" s="637"/>
      <c r="LWV211" s="637"/>
      <c r="LWW211" s="637"/>
      <c r="LXJ211" s="637"/>
      <c r="LXK211" s="637"/>
      <c r="LXL211" s="637"/>
      <c r="LXY211" s="637"/>
      <c r="LXZ211" s="637"/>
      <c r="LYA211" s="637"/>
      <c r="LYN211" s="637"/>
      <c r="LYO211" s="637"/>
      <c r="LYP211" s="637"/>
      <c r="LZC211" s="637"/>
      <c r="LZD211" s="637"/>
      <c r="LZE211" s="637"/>
      <c r="LZR211" s="637"/>
      <c r="LZS211" s="637"/>
      <c r="LZT211" s="637"/>
      <c r="MAG211" s="637"/>
      <c r="MAH211" s="637"/>
      <c r="MAI211" s="637"/>
      <c r="MAV211" s="637"/>
      <c r="MAW211" s="637"/>
      <c r="MAX211" s="637"/>
      <c r="MBK211" s="637"/>
      <c r="MBL211" s="637"/>
      <c r="MBM211" s="637"/>
      <c r="MBZ211" s="637"/>
      <c r="MCA211" s="637"/>
      <c r="MCB211" s="637"/>
      <c r="MCO211" s="637"/>
      <c r="MCP211" s="637"/>
      <c r="MCQ211" s="637"/>
      <c r="MDD211" s="637"/>
      <c r="MDE211" s="637"/>
      <c r="MDF211" s="637"/>
      <c r="MDS211" s="637"/>
      <c r="MDT211" s="637"/>
      <c r="MDU211" s="637"/>
      <c r="MEH211" s="637"/>
      <c r="MEI211" s="637"/>
      <c r="MEJ211" s="637"/>
      <c r="MEW211" s="637"/>
      <c r="MEX211" s="637"/>
      <c r="MEY211" s="637"/>
      <c r="MFL211" s="637"/>
      <c r="MFM211" s="637"/>
      <c r="MFN211" s="637"/>
      <c r="MGA211" s="637"/>
      <c r="MGB211" s="637"/>
      <c r="MGC211" s="637"/>
      <c r="MGP211" s="637"/>
      <c r="MGQ211" s="637"/>
      <c r="MGR211" s="637"/>
      <c r="MHE211" s="637"/>
      <c r="MHF211" s="637"/>
      <c r="MHG211" s="637"/>
      <c r="MHT211" s="637"/>
      <c r="MHU211" s="637"/>
      <c r="MHV211" s="637"/>
      <c r="MII211" s="637"/>
      <c r="MIJ211" s="637"/>
      <c r="MIK211" s="637"/>
      <c r="MIX211" s="637"/>
      <c r="MIY211" s="637"/>
      <c r="MIZ211" s="637"/>
      <c r="MJM211" s="637"/>
      <c r="MJN211" s="637"/>
      <c r="MJO211" s="637"/>
      <c r="MKB211" s="637"/>
      <c r="MKC211" s="637"/>
      <c r="MKD211" s="637"/>
      <c r="MKQ211" s="637"/>
      <c r="MKR211" s="637"/>
      <c r="MKS211" s="637"/>
      <c r="MLF211" s="637"/>
      <c r="MLG211" s="637"/>
      <c r="MLH211" s="637"/>
      <c r="MLU211" s="637"/>
      <c r="MLV211" s="637"/>
      <c r="MLW211" s="637"/>
      <c r="MMJ211" s="637"/>
      <c r="MMK211" s="637"/>
      <c r="MML211" s="637"/>
      <c r="MMY211" s="637"/>
      <c r="MMZ211" s="637"/>
      <c r="MNA211" s="637"/>
      <c r="MNN211" s="637"/>
      <c r="MNO211" s="637"/>
      <c r="MNP211" s="637"/>
      <c r="MOC211" s="637"/>
      <c r="MOD211" s="637"/>
      <c r="MOE211" s="637"/>
      <c r="MOR211" s="637"/>
      <c r="MOS211" s="637"/>
      <c r="MOT211" s="637"/>
      <c r="MPG211" s="637"/>
      <c r="MPH211" s="637"/>
      <c r="MPI211" s="637"/>
      <c r="MPV211" s="637"/>
      <c r="MPW211" s="637"/>
      <c r="MPX211" s="637"/>
      <c r="MQK211" s="637"/>
      <c r="MQL211" s="637"/>
      <c r="MQM211" s="637"/>
      <c r="MQZ211" s="637"/>
      <c r="MRA211" s="637"/>
      <c r="MRB211" s="637"/>
      <c r="MRO211" s="637"/>
      <c r="MRP211" s="637"/>
      <c r="MRQ211" s="637"/>
      <c r="MSD211" s="637"/>
      <c r="MSE211" s="637"/>
      <c r="MSF211" s="637"/>
      <c r="MSS211" s="637"/>
      <c r="MST211" s="637"/>
      <c r="MSU211" s="637"/>
      <c r="MTH211" s="637"/>
      <c r="MTI211" s="637"/>
      <c r="MTJ211" s="637"/>
      <c r="MTW211" s="637"/>
      <c r="MTX211" s="637"/>
      <c r="MTY211" s="637"/>
      <c r="MUL211" s="637"/>
      <c r="MUM211" s="637"/>
      <c r="MUN211" s="637"/>
      <c r="MVA211" s="637"/>
      <c r="MVB211" s="637"/>
      <c r="MVC211" s="637"/>
      <c r="MVP211" s="637"/>
      <c r="MVQ211" s="637"/>
      <c r="MVR211" s="637"/>
      <c r="MWE211" s="637"/>
      <c r="MWF211" s="637"/>
      <c r="MWG211" s="637"/>
      <c r="MWT211" s="637"/>
      <c r="MWU211" s="637"/>
      <c r="MWV211" s="637"/>
      <c r="MXI211" s="637"/>
      <c r="MXJ211" s="637"/>
      <c r="MXK211" s="637"/>
      <c r="MXX211" s="637"/>
      <c r="MXY211" s="637"/>
      <c r="MXZ211" s="637"/>
      <c r="MYM211" s="637"/>
      <c r="MYN211" s="637"/>
      <c r="MYO211" s="637"/>
      <c r="MZB211" s="637"/>
      <c r="MZC211" s="637"/>
      <c r="MZD211" s="637"/>
      <c r="MZQ211" s="637"/>
      <c r="MZR211" s="637"/>
      <c r="MZS211" s="637"/>
      <c r="NAF211" s="637"/>
      <c r="NAG211" s="637"/>
      <c r="NAH211" s="637"/>
      <c r="NAU211" s="637"/>
      <c r="NAV211" s="637"/>
      <c r="NAW211" s="637"/>
      <c r="NBJ211" s="637"/>
      <c r="NBK211" s="637"/>
      <c r="NBL211" s="637"/>
      <c r="NBY211" s="637"/>
      <c r="NBZ211" s="637"/>
      <c r="NCA211" s="637"/>
      <c r="NCN211" s="637"/>
      <c r="NCO211" s="637"/>
      <c r="NCP211" s="637"/>
      <c r="NDC211" s="637"/>
      <c r="NDD211" s="637"/>
      <c r="NDE211" s="637"/>
      <c r="NDR211" s="637"/>
      <c r="NDS211" s="637"/>
      <c r="NDT211" s="637"/>
      <c r="NEG211" s="637"/>
      <c r="NEH211" s="637"/>
      <c r="NEI211" s="637"/>
      <c r="NEV211" s="637"/>
      <c r="NEW211" s="637"/>
      <c r="NEX211" s="637"/>
      <c r="NFK211" s="637"/>
      <c r="NFL211" s="637"/>
      <c r="NFM211" s="637"/>
      <c r="NFZ211" s="637"/>
      <c r="NGA211" s="637"/>
      <c r="NGB211" s="637"/>
      <c r="NGO211" s="637"/>
      <c r="NGP211" s="637"/>
      <c r="NGQ211" s="637"/>
      <c r="NHD211" s="637"/>
      <c r="NHE211" s="637"/>
      <c r="NHF211" s="637"/>
      <c r="NHS211" s="637"/>
      <c r="NHT211" s="637"/>
      <c r="NHU211" s="637"/>
      <c r="NIH211" s="637"/>
      <c r="NII211" s="637"/>
      <c r="NIJ211" s="637"/>
      <c r="NIW211" s="637"/>
      <c r="NIX211" s="637"/>
      <c r="NIY211" s="637"/>
      <c r="NJL211" s="637"/>
      <c r="NJM211" s="637"/>
      <c r="NJN211" s="637"/>
      <c r="NKA211" s="637"/>
      <c r="NKB211" s="637"/>
      <c r="NKC211" s="637"/>
      <c r="NKP211" s="637"/>
      <c r="NKQ211" s="637"/>
      <c r="NKR211" s="637"/>
      <c r="NLE211" s="637"/>
      <c r="NLF211" s="637"/>
      <c r="NLG211" s="637"/>
      <c r="NLT211" s="637"/>
      <c r="NLU211" s="637"/>
      <c r="NLV211" s="637"/>
      <c r="NMI211" s="637"/>
      <c r="NMJ211" s="637"/>
      <c r="NMK211" s="637"/>
      <c r="NMX211" s="637"/>
      <c r="NMY211" s="637"/>
      <c r="NMZ211" s="637"/>
      <c r="NNM211" s="637"/>
      <c r="NNN211" s="637"/>
      <c r="NNO211" s="637"/>
      <c r="NOB211" s="637"/>
      <c r="NOC211" s="637"/>
      <c r="NOD211" s="637"/>
      <c r="NOQ211" s="637"/>
      <c r="NOR211" s="637"/>
      <c r="NOS211" s="637"/>
      <c r="NPF211" s="637"/>
      <c r="NPG211" s="637"/>
      <c r="NPH211" s="637"/>
      <c r="NPU211" s="637"/>
      <c r="NPV211" s="637"/>
      <c r="NPW211" s="637"/>
      <c r="NQJ211" s="637"/>
      <c r="NQK211" s="637"/>
      <c r="NQL211" s="637"/>
      <c r="NQY211" s="637"/>
      <c r="NQZ211" s="637"/>
      <c r="NRA211" s="637"/>
      <c r="NRN211" s="637"/>
      <c r="NRO211" s="637"/>
      <c r="NRP211" s="637"/>
      <c r="NSC211" s="637"/>
      <c r="NSD211" s="637"/>
      <c r="NSE211" s="637"/>
      <c r="NSR211" s="637"/>
      <c r="NSS211" s="637"/>
      <c r="NST211" s="637"/>
      <c r="NTG211" s="637"/>
      <c r="NTH211" s="637"/>
      <c r="NTI211" s="637"/>
      <c r="NTV211" s="637"/>
      <c r="NTW211" s="637"/>
      <c r="NTX211" s="637"/>
      <c r="NUK211" s="637"/>
      <c r="NUL211" s="637"/>
      <c r="NUM211" s="637"/>
      <c r="NUZ211" s="637"/>
      <c r="NVA211" s="637"/>
      <c r="NVB211" s="637"/>
      <c r="NVO211" s="637"/>
      <c r="NVP211" s="637"/>
      <c r="NVQ211" s="637"/>
      <c r="NWD211" s="637"/>
      <c r="NWE211" s="637"/>
      <c r="NWF211" s="637"/>
      <c r="NWS211" s="637"/>
      <c r="NWT211" s="637"/>
      <c r="NWU211" s="637"/>
      <c r="NXH211" s="637"/>
      <c r="NXI211" s="637"/>
      <c r="NXJ211" s="637"/>
      <c r="NXW211" s="637"/>
      <c r="NXX211" s="637"/>
      <c r="NXY211" s="637"/>
      <c r="NYL211" s="637"/>
      <c r="NYM211" s="637"/>
      <c r="NYN211" s="637"/>
      <c r="NZA211" s="637"/>
      <c r="NZB211" s="637"/>
      <c r="NZC211" s="637"/>
      <c r="NZP211" s="637"/>
      <c r="NZQ211" s="637"/>
      <c r="NZR211" s="637"/>
      <c r="OAE211" s="637"/>
      <c r="OAF211" s="637"/>
      <c r="OAG211" s="637"/>
      <c r="OAT211" s="637"/>
      <c r="OAU211" s="637"/>
      <c r="OAV211" s="637"/>
      <c r="OBI211" s="637"/>
      <c r="OBJ211" s="637"/>
      <c r="OBK211" s="637"/>
      <c r="OBX211" s="637"/>
      <c r="OBY211" s="637"/>
      <c r="OBZ211" s="637"/>
      <c r="OCM211" s="637"/>
      <c r="OCN211" s="637"/>
      <c r="OCO211" s="637"/>
      <c r="ODB211" s="637"/>
      <c r="ODC211" s="637"/>
      <c r="ODD211" s="637"/>
      <c r="ODQ211" s="637"/>
      <c r="ODR211" s="637"/>
      <c r="ODS211" s="637"/>
      <c r="OEF211" s="637"/>
      <c r="OEG211" s="637"/>
      <c r="OEH211" s="637"/>
      <c r="OEU211" s="637"/>
      <c r="OEV211" s="637"/>
      <c r="OEW211" s="637"/>
      <c r="OFJ211" s="637"/>
      <c r="OFK211" s="637"/>
      <c r="OFL211" s="637"/>
      <c r="OFY211" s="637"/>
      <c r="OFZ211" s="637"/>
      <c r="OGA211" s="637"/>
      <c r="OGN211" s="637"/>
      <c r="OGO211" s="637"/>
      <c r="OGP211" s="637"/>
      <c r="OHC211" s="637"/>
      <c r="OHD211" s="637"/>
      <c r="OHE211" s="637"/>
      <c r="OHR211" s="637"/>
      <c r="OHS211" s="637"/>
      <c r="OHT211" s="637"/>
      <c r="OIG211" s="637"/>
      <c r="OIH211" s="637"/>
      <c r="OII211" s="637"/>
      <c r="OIV211" s="637"/>
      <c r="OIW211" s="637"/>
      <c r="OIX211" s="637"/>
      <c r="OJK211" s="637"/>
      <c r="OJL211" s="637"/>
      <c r="OJM211" s="637"/>
      <c r="OJZ211" s="637"/>
      <c r="OKA211" s="637"/>
      <c r="OKB211" s="637"/>
      <c r="OKO211" s="637"/>
      <c r="OKP211" s="637"/>
      <c r="OKQ211" s="637"/>
      <c r="OLD211" s="637"/>
      <c r="OLE211" s="637"/>
      <c r="OLF211" s="637"/>
      <c r="OLS211" s="637"/>
      <c r="OLT211" s="637"/>
      <c r="OLU211" s="637"/>
      <c r="OMH211" s="637"/>
      <c r="OMI211" s="637"/>
      <c r="OMJ211" s="637"/>
      <c r="OMW211" s="637"/>
      <c r="OMX211" s="637"/>
      <c r="OMY211" s="637"/>
      <c r="ONL211" s="637"/>
      <c r="ONM211" s="637"/>
      <c r="ONN211" s="637"/>
      <c r="OOA211" s="637"/>
      <c r="OOB211" s="637"/>
      <c r="OOC211" s="637"/>
      <c r="OOP211" s="637"/>
      <c r="OOQ211" s="637"/>
      <c r="OOR211" s="637"/>
      <c r="OPE211" s="637"/>
      <c r="OPF211" s="637"/>
      <c r="OPG211" s="637"/>
      <c r="OPT211" s="637"/>
      <c r="OPU211" s="637"/>
      <c r="OPV211" s="637"/>
      <c r="OQI211" s="637"/>
      <c r="OQJ211" s="637"/>
      <c r="OQK211" s="637"/>
      <c r="OQX211" s="637"/>
      <c r="OQY211" s="637"/>
      <c r="OQZ211" s="637"/>
      <c r="ORM211" s="637"/>
      <c r="ORN211" s="637"/>
      <c r="ORO211" s="637"/>
      <c r="OSB211" s="637"/>
      <c r="OSC211" s="637"/>
      <c r="OSD211" s="637"/>
      <c r="OSQ211" s="637"/>
      <c r="OSR211" s="637"/>
      <c r="OSS211" s="637"/>
      <c r="OTF211" s="637"/>
      <c r="OTG211" s="637"/>
      <c r="OTH211" s="637"/>
      <c r="OTU211" s="637"/>
      <c r="OTV211" s="637"/>
      <c r="OTW211" s="637"/>
      <c r="OUJ211" s="637"/>
      <c r="OUK211" s="637"/>
      <c r="OUL211" s="637"/>
      <c r="OUY211" s="637"/>
      <c r="OUZ211" s="637"/>
      <c r="OVA211" s="637"/>
      <c r="OVN211" s="637"/>
      <c r="OVO211" s="637"/>
      <c r="OVP211" s="637"/>
      <c r="OWC211" s="637"/>
      <c r="OWD211" s="637"/>
      <c r="OWE211" s="637"/>
      <c r="OWR211" s="637"/>
      <c r="OWS211" s="637"/>
      <c r="OWT211" s="637"/>
      <c r="OXG211" s="637"/>
      <c r="OXH211" s="637"/>
      <c r="OXI211" s="637"/>
      <c r="OXV211" s="637"/>
      <c r="OXW211" s="637"/>
      <c r="OXX211" s="637"/>
      <c r="OYK211" s="637"/>
      <c r="OYL211" s="637"/>
      <c r="OYM211" s="637"/>
      <c r="OYZ211" s="637"/>
      <c r="OZA211" s="637"/>
      <c r="OZB211" s="637"/>
      <c r="OZO211" s="637"/>
      <c r="OZP211" s="637"/>
      <c r="OZQ211" s="637"/>
      <c r="PAD211" s="637"/>
      <c r="PAE211" s="637"/>
      <c r="PAF211" s="637"/>
      <c r="PAS211" s="637"/>
      <c r="PAT211" s="637"/>
      <c r="PAU211" s="637"/>
      <c r="PBH211" s="637"/>
      <c r="PBI211" s="637"/>
      <c r="PBJ211" s="637"/>
      <c r="PBW211" s="637"/>
      <c r="PBX211" s="637"/>
      <c r="PBY211" s="637"/>
      <c r="PCL211" s="637"/>
      <c r="PCM211" s="637"/>
      <c r="PCN211" s="637"/>
      <c r="PDA211" s="637"/>
      <c r="PDB211" s="637"/>
      <c r="PDC211" s="637"/>
      <c r="PDP211" s="637"/>
      <c r="PDQ211" s="637"/>
      <c r="PDR211" s="637"/>
      <c r="PEE211" s="637"/>
      <c r="PEF211" s="637"/>
      <c r="PEG211" s="637"/>
      <c r="PET211" s="637"/>
      <c r="PEU211" s="637"/>
      <c r="PEV211" s="637"/>
      <c r="PFI211" s="637"/>
      <c r="PFJ211" s="637"/>
      <c r="PFK211" s="637"/>
      <c r="PFX211" s="637"/>
      <c r="PFY211" s="637"/>
      <c r="PFZ211" s="637"/>
      <c r="PGM211" s="637"/>
      <c r="PGN211" s="637"/>
      <c r="PGO211" s="637"/>
      <c r="PHB211" s="637"/>
      <c r="PHC211" s="637"/>
      <c r="PHD211" s="637"/>
      <c r="PHQ211" s="637"/>
      <c r="PHR211" s="637"/>
      <c r="PHS211" s="637"/>
      <c r="PIF211" s="637"/>
      <c r="PIG211" s="637"/>
      <c r="PIH211" s="637"/>
      <c r="PIU211" s="637"/>
      <c r="PIV211" s="637"/>
      <c r="PIW211" s="637"/>
      <c r="PJJ211" s="637"/>
      <c r="PJK211" s="637"/>
      <c r="PJL211" s="637"/>
      <c r="PJY211" s="637"/>
      <c r="PJZ211" s="637"/>
      <c r="PKA211" s="637"/>
      <c r="PKN211" s="637"/>
      <c r="PKO211" s="637"/>
      <c r="PKP211" s="637"/>
      <c r="PLC211" s="637"/>
      <c r="PLD211" s="637"/>
      <c r="PLE211" s="637"/>
      <c r="PLR211" s="637"/>
      <c r="PLS211" s="637"/>
      <c r="PLT211" s="637"/>
      <c r="PMG211" s="637"/>
      <c r="PMH211" s="637"/>
      <c r="PMI211" s="637"/>
      <c r="PMV211" s="637"/>
      <c r="PMW211" s="637"/>
      <c r="PMX211" s="637"/>
      <c r="PNK211" s="637"/>
      <c r="PNL211" s="637"/>
      <c r="PNM211" s="637"/>
      <c r="PNZ211" s="637"/>
      <c r="POA211" s="637"/>
      <c r="POB211" s="637"/>
      <c r="POO211" s="637"/>
      <c r="POP211" s="637"/>
      <c r="POQ211" s="637"/>
      <c r="PPD211" s="637"/>
      <c r="PPE211" s="637"/>
      <c r="PPF211" s="637"/>
      <c r="PPS211" s="637"/>
      <c r="PPT211" s="637"/>
      <c r="PPU211" s="637"/>
      <c r="PQH211" s="637"/>
      <c r="PQI211" s="637"/>
      <c r="PQJ211" s="637"/>
      <c r="PQW211" s="637"/>
      <c r="PQX211" s="637"/>
      <c r="PQY211" s="637"/>
      <c r="PRL211" s="637"/>
      <c r="PRM211" s="637"/>
      <c r="PRN211" s="637"/>
      <c r="PSA211" s="637"/>
      <c r="PSB211" s="637"/>
      <c r="PSC211" s="637"/>
      <c r="PSP211" s="637"/>
      <c r="PSQ211" s="637"/>
      <c r="PSR211" s="637"/>
      <c r="PTE211" s="637"/>
      <c r="PTF211" s="637"/>
      <c r="PTG211" s="637"/>
      <c r="PTT211" s="637"/>
      <c r="PTU211" s="637"/>
      <c r="PTV211" s="637"/>
      <c r="PUI211" s="637"/>
      <c r="PUJ211" s="637"/>
      <c r="PUK211" s="637"/>
      <c r="PUX211" s="637"/>
      <c r="PUY211" s="637"/>
      <c r="PUZ211" s="637"/>
      <c r="PVM211" s="637"/>
      <c r="PVN211" s="637"/>
      <c r="PVO211" s="637"/>
      <c r="PWB211" s="637"/>
      <c r="PWC211" s="637"/>
      <c r="PWD211" s="637"/>
      <c r="PWQ211" s="637"/>
      <c r="PWR211" s="637"/>
      <c r="PWS211" s="637"/>
      <c r="PXF211" s="637"/>
      <c r="PXG211" s="637"/>
      <c r="PXH211" s="637"/>
      <c r="PXU211" s="637"/>
      <c r="PXV211" s="637"/>
      <c r="PXW211" s="637"/>
      <c r="PYJ211" s="637"/>
      <c r="PYK211" s="637"/>
      <c r="PYL211" s="637"/>
      <c r="PYY211" s="637"/>
      <c r="PYZ211" s="637"/>
      <c r="PZA211" s="637"/>
      <c r="PZN211" s="637"/>
      <c r="PZO211" s="637"/>
      <c r="PZP211" s="637"/>
      <c r="QAC211" s="637"/>
      <c r="QAD211" s="637"/>
      <c r="QAE211" s="637"/>
      <c r="QAR211" s="637"/>
      <c r="QAS211" s="637"/>
      <c r="QAT211" s="637"/>
      <c r="QBG211" s="637"/>
      <c r="QBH211" s="637"/>
      <c r="QBI211" s="637"/>
      <c r="QBV211" s="637"/>
      <c r="QBW211" s="637"/>
      <c r="QBX211" s="637"/>
      <c r="QCK211" s="637"/>
      <c r="QCL211" s="637"/>
      <c r="QCM211" s="637"/>
      <c r="QCZ211" s="637"/>
      <c r="QDA211" s="637"/>
      <c r="QDB211" s="637"/>
      <c r="QDO211" s="637"/>
      <c r="QDP211" s="637"/>
      <c r="QDQ211" s="637"/>
      <c r="QED211" s="637"/>
      <c r="QEE211" s="637"/>
      <c r="QEF211" s="637"/>
      <c r="QES211" s="637"/>
      <c r="QET211" s="637"/>
      <c r="QEU211" s="637"/>
      <c r="QFH211" s="637"/>
      <c r="QFI211" s="637"/>
      <c r="QFJ211" s="637"/>
      <c r="QFW211" s="637"/>
      <c r="QFX211" s="637"/>
      <c r="QFY211" s="637"/>
      <c r="QGL211" s="637"/>
      <c r="QGM211" s="637"/>
      <c r="QGN211" s="637"/>
      <c r="QHA211" s="637"/>
      <c r="QHB211" s="637"/>
      <c r="QHC211" s="637"/>
      <c r="QHP211" s="637"/>
      <c r="QHQ211" s="637"/>
      <c r="QHR211" s="637"/>
      <c r="QIE211" s="637"/>
      <c r="QIF211" s="637"/>
      <c r="QIG211" s="637"/>
      <c r="QIT211" s="637"/>
      <c r="QIU211" s="637"/>
      <c r="QIV211" s="637"/>
      <c r="QJI211" s="637"/>
      <c r="QJJ211" s="637"/>
      <c r="QJK211" s="637"/>
      <c r="QJX211" s="637"/>
      <c r="QJY211" s="637"/>
      <c r="QJZ211" s="637"/>
      <c r="QKM211" s="637"/>
      <c r="QKN211" s="637"/>
      <c r="QKO211" s="637"/>
      <c r="QLB211" s="637"/>
      <c r="QLC211" s="637"/>
      <c r="QLD211" s="637"/>
      <c r="QLQ211" s="637"/>
      <c r="QLR211" s="637"/>
      <c r="QLS211" s="637"/>
      <c r="QMF211" s="637"/>
      <c r="QMG211" s="637"/>
      <c r="QMH211" s="637"/>
      <c r="QMU211" s="637"/>
      <c r="QMV211" s="637"/>
      <c r="QMW211" s="637"/>
      <c r="QNJ211" s="637"/>
      <c r="QNK211" s="637"/>
      <c r="QNL211" s="637"/>
      <c r="QNY211" s="637"/>
      <c r="QNZ211" s="637"/>
      <c r="QOA211" s="637"/>
      <c r="QON211" s="637"/>
      <c r="QOO211" s="637"/>
      <c r="QOP211" s="637"/>
      <c r="QPC211" s="637"/>
      <c r="QPD211" s="637"/>
      <c r="QPE211" s="637"/>
      <c r="QPR211" s="637"/>
      <c r="QPS211" s="637"/>
      <c r="QPT211" s="637"/>
      <c r="QQG211" s="637"/>
      <c r="QQH211" s="637"/>
      <c r="QQI211" s="637"/>
      <c r="QQV211" s="637"/>
      <c r="QQW211" s="637"/>
      <c r="QQX211" s="637"/>
      <c r="QRK211" s="637"/>
      <c r="QRL211" s="637"/>
      <c r="QRM211" s="637"/>
      <c r="QRZ211" s="637"/>
      <c r="QSA211" s="637"/>
      <c r="QSB211" s="637"/>
      <c r="QSO211" s="637"/>
      <c r="QSP211" s="637"/>
      <c r="QSQ211" s="637"/>
      <c r="QTD211" s="637"/>
      <c r="QTE211" s="637"/>
      <c r="QTF211" s="637"/>
      <c r="QTS211" s="637"/>
      <c r="QTT211" s="637"/>
      <c r="QTU211" s="637"/>
      <c r="QUH211" s="637"/>
      <c r="QUI211" s="637"/>
      <c r="QUJ211" s="637"/>
      <c r="QUW211" s="637"/>
      <c r="QUX211" s="637"/>
      <c r="QUY211" s="637"/>
      <c r="QVL211" s="637"/>
      <c r="QVM211" s="637"/>
      <c r="QVN211" s="637"/>
      <c r="QWA211" s="637"/>
      <c r="QWB211" s="637"/>
      <c r="QWC211" s="637"/>
      <c r="QWP211" s="637"/>
      <c r="QWQ211" s="637"/>
      <c r="QWR211" s="637"/>
      <c r="QXE211" s="637"/>
      <c r="QXF211" s="637"/>
      <c r="QXG211" s="637"/>
      <c r="QXT211" s="637"/>
      <c r="QXU211" s="637"/>
      <c r="QXV211" s="637"/>
      <c r="QYI211" s="637"/>
      <c r="QYJ211" s="637"/>
      <c r="QYK211" s="637"/>
      <c r="QYX211" s="637"/>
      <c r="QYY211" s="637"/>
      <c r="QYZ211" s="637"/>
      <c r="QZM211" s="637"/>
      <c r="QZN211" s="637"/>
      <c r="QZO211" s="637"/>
      <c r="RAB211" s="637"/>
      <c r="RAC211" s="637"/>
      <c r="RAD211" s="637"/>
      <c r="RAQ211" s="637"/>
      <c r="RAR211" s="637"/>
      <c r="RAS211" s="637"/>
      <c r="RBF211" s="637"/>
      <c r="RBG211" s="637"/>
      <c r="RBH211" s="637"/>
      <c r="RBU211" s="637"/>
      <c r="RBV211" s="637"/>
      <c r="RBW211" s="637"/>
      <c r="RCJ211" s="637"/>
      <c r="RCK211" s="637"/>
      <c r="RCL211" s="637"/>
      <c r="RCY211" s="637"/>
      <c r="RCZ211" s="637"/>
      <c r="RDA211" s="637"/>
      <c r="RDN211" s="637"/>
      <c r="RDO211" s="637"/>
      <c r="RDP211" s="637"/>
      <c r="REC211" s="637"/>
      <c r="RED211" s="637"/>
      <c r="REE211" s="637"/>
      <c r="RER211" s="637"/>
      <c r="RES211" s="637"/>
      <c r="RET211" s="637"/>
      <c r="RFG211" s="637"/>
      <c r="RFH211" s="637"/>
      <c r="RFI211" s="637"/>
      <c r="RFV211" s="637"/>
      <c r="RFW211" s="637"/>
      <c r="RFX211" s="637"/>
      <c r="RGK211" s="637"/>
      <c r="RGL211" s="637"/>
      <c r="RGM211" s="637"/>
      <c r="RGZ211" s="637"/>
      <c r="RHA211" s="637"/>
      <c r="RHB211" s="637"/>
      <c r="RHO211" s="637"/>
      <c r="RHP211" s="637"/>
      <c r="RHQ211" s="637"/>
      <c r="RID211" s="637"/>
      <c r="RIE211" s="637"/>
      <c r="RIF211" s="637"/>
      <c r="RIS211" s="637"/>
      <c r="RIT211" s="637"/>
      <c r="RIU211" s="637"/>
      <c r="RJH211" s="637"/>
      <c r="RJI211" s="637"/>
      <c r="RJJ211" s="637"/>
      <c r="RJW211" s="637"/>
      <c r="RJX211" s="637"/>
      <c r="RJY211" s="637"/>
      <c r="RKL211" s="637"/>
      <c r="RKM211" s="637"/>
      <c r="RKN211" s="637"/>
      <c r="RLA211" s="637"/>
      <c r="RLB211" s="637"/>
      <c r="RLC211" s="637"/>
      <c r="RLP211" s="637"/>
      <c r="RLQ211" s="637"/>
      <c r="RLR211" s="637"/>
      <c r="RME211" s="637"/>
      <c r="RMF211" s="637"/>
      <c r="RMG211" s="637"/>
      <c r="RMT211" s="637"/>
      <c r="RMU211" s="637"/>
      <c r="RMV211" s="637"/>
      <c r="RNI211" s="637"/>
      <c r="RNJ211" s="637"/>
      <c r="RNK211" s="637"/>
      <c r="RNX211" s="637"/>
      <c r="RNY211" s="637"/>
      <c r="RNZ211" s="637"/>
      <c r="ROM211" s="637"/>
      <c r="RON211" s="637"/>
      <c r="ROO211" s="637"/>
      <c r="RPB211" s="637"/>
      <c r="RPC211" s="637"/>
      <c r="RPD211" s="637"/>
      <c r="RPQ211" s="637"/>
      <c r="RPR211" s="637"/>
      <c r="RPS211" s="637"/>
      <c r="RQF211" s="637"/>
      <c r="RQG211" s="637"/>
      <c r="RQH211" s="637"/>
      <c r="RQU211" s="637"/>
      <c r="RQV211" s="637"/>
      <c r="RQW211" s="637"/>
      <c r="RRJ211" s="637"/>
      <c r="RRK211" s="637"/>
      <c r="RRL211" s="637"/>
      <c r="RRY211" s="637"/>
      <c r="RRZ211" s="637"/>
      <c r="RSA211" s="637"/>
      <c r="RSN211" s="637"/>
      <c r="RSO211" s="637"/>
      <c r="RSP211" s="637"/>
      <c r="RTC211" s="637"/>
      <c r="RTD211" s="637"/>
      <c r="RTE211" s="637"/>
      <c r="RTR211" s="637"/>
      <c r="RTS211" s="637"/>
      <c r="RTT211" s="637"/>
      <c r="RUG211" s="637"/>
      <c r="RUH211" s="637"/>
      <c r="RUI211" s="637"/>
      <c r="RUV211" s="637"/>
      <c r="RUW211" s="637"/>
      <c r="RUX211" s="637"/>
      <c r="RVK211" s="637"/>
      <c r="RVL211" s="637"/>
      <c r="RVM211" s="637"/>
      <c r="RVZ211" s="637"/>
      <c r="RWA211" s="637"/>
      <c r="RWB211" s="637"/>
      <c r="RWO211" s="637"/>
      <c r="RWP211" s="637"/>
      <c r="RWQ211" s="637"/>
      <c r="RXD211" s="637"/>
      <c r="RXE211" s="637"/>
      <c r="RXF211" s="637"/>
      <c r="RXS211" s="637"/>
      <c r="RXT211" s="637"/>
      <c r="RXU211" s="637"/>
      <c r="RYH211" s="637"/>
      <c r="RYI211" s="637"/>
      <c r="RYJ211" s="637"/>
      <c r="RYW211" s="637"/>
      <c r="RYX211" s="637"/>
      <c r="RYY211" s="637"/>
      <c r="RZL211" s="637"/>
      <c r="RZM211" s="637"/>
      <c r="RZN211" s="637"/>
      <c r="SAA211" s="637"/>
      <c r="SAB211" s="637"/>
      <c r="SAC211" s="637"/>
      <c r="SAP211" s="637"/>
      <c r="SAQ211" s="637"/>
      <c r="SAR211" s="637"/>
      <c r="SBE211" s="637"/>
      <c r="SBF211" s="637"/>
      <c r="SBG211" s="637"/>
      <c r="SBT211" s="637"/>
      <c r="SBU211" s="637"/>
      <c r="SBV211" s="637"/>
      <c r="SCI211" s="637"/>
      <c r="SCJ211" s="637"/>
      <c r="SCK211" s="637"/>
      <c r="SCX211" s="637"/>
      <c r="SCY211" s="637"/>
      <c r="SCZ211" s="637"/>
      <c r="SDM211" s="637"/>
      <c r="SDN211" s="637"/>
      <c r="SDO211" s="637"/>
      <c r="SEB211" s="637"/>
      <c r="SEC211" s="637"/>
      <c r="SED211" s="637"/>
      <c r="SEQ211" s="637"/>
      <c r="SER211" s="637"/>
      <c r="SES211" s="637"/>
      <c r="SFF211" s="637"/>
      <c r="SFG211" s="637"/>
      <c r="SFH211" s="637"/>
      <c r="SFU211" s="637"/>
      <c r="SFV211" s="637"/>
      <c r="SFW211" s="637"/>
      <c r="SGJ211" s="637"/>
      <c r="SGK211" s="637"/>
      <c r="SGL211" s="637"/>
      <c r="SGY211" s="637"/>
      <c r="SGZ211" s="637"/>
      <c r="SHA211" s="637"/>
      <c r="SHN211" s="637"/>
      <c r="SHO211" s="637"/>
      <c r="SHP211" s="637"/>
      <c r="SIC211" s="637"/>
      <c r="SID211" s="637"/>
      <c r="SIE211" s="637"/>
      <c r="SIR211" s="637"/>
      <c r="SIS211" s="637"/>
      <c r="SIT211" s="637"/>
      <c r="SJG211" s="637"/>
      <c r="SJH211" s="637"/>
      <c r="SJI211" s="637"/>
      <c r="SJV211" s="637"/>
      <c r="SJW211" s="637"/>
      <c r="SJX211" s="637"/>
      <c r="SKK211" s="637"/>
      <c r="SKL211" s="637"/>
      <c r="SKM211" s="637"/>
      <c r="SKZ211" s="637"/>
      <c r="SLA211" s="637"/>
      <c r="SLB211" s="637"/>
      <c r="SLO211" s="637"/>
      <c r="SLP211" s="637"/>
      <c r="SLQ211" s="637"/>
      <c r="SMD211" s="637"/>
      <c r="SME211" s="637"/>
      <c r="SMF211" s="637"/>
      <c r="SMS211" s="637"/>
      <c r="SMT211" s="637"/>
      <c r="SMU211" s="637"/>
      <c r="SNH211" s="637"/>
      <c r="SNI211" s="637"/>
      <c r="SNJ211" s="637"/>
      <c r="SNW211" s="637"/>
      <c r="SNX211" s="637"/>
      <c r="SNY211" s="637"/>
      <c r="SOL211" s="637"/>
      <c r="SOM211" s="637"/>
      <c r="SON211" s="637"/>
      <c r="SPA211" s="637"/>
      <c r="SPB211" s="637"/>
      <c r="SPC211" s="637"/>
      <c r="SPP211" s="637"/>
      <c r="SPQ211" s="637"/>
      <c r="SPR211" s="637"/>
      <c r="SQE211" s="637"/>
      <c r="SQF211" s="637"/>
      <c r="SQG211" s="637"/>
      <c r="SQT211" s="637"/>
      <c r="SQU211" s="637"/>
      <c r="SQV211" s="637"/>
      <c r="SRI211" s="637"/>
      <c r="SRJ211" s="637"/>
      <c r="SRK211" s="637"/>
      <c r="SRX211" s="637"/>
      <c r="SRY211" s="637"/>
      <c r="SRZ211" s="637"/>
      <c r="SSM211" s="637"/>
      <c r="SSN211" s="637"/>
      <c r="SSO211" s="637"/>
      <c r="STB211" s="637"/>
      <c r="STC211" s="637"/>
      <c r="STD211" s="637"/>
      <c r="STQ211" s="637"/>
      <c r="STR211" s="637"/>
      <c r="STS211" s="637"/>
      <c r="SUF211" s="637"/>
      <c r="SUG211" s="637"/>
      <c r="SUH211" s="637"/>
      <c r="SUU211" s="637"/>
      <c r="SUV211" s="637"/>
      <c r="SUW211" s="637"/>
      <c r="SVJ211" s="637"/>
      <c r="SVK211" s="637"/>
      <c r="SVL211" s="637"/>
      <c r="SVY211" s="637"/>
      <c r="SVZ211" s="637"/>
      <c r="SWA211" s="637"/>
      <c r="SWN211" s="637"/>
      <c r="SWO211" s="637"/>
      <c r="SWP211" s="637"/>
      <c r="SXC211" s="637"/>
      <c r="SXD211" s="637"/>
      <c r="SXE211" s="637"/>
      <c r="SXR211" s="637"/>
      <c r="SXS211" s="637"/>
      <c r="SXT211" s="637"/>
      <c r="SYG211" s="637"/>
      <c r="SYH211" s="637"/>
      <c r="SYI211" s="637"/>
      <c r="SYV211" s="637"/>
      <c r="SYW211" s="637"/>
      <c r="SYX211" s="637"/>
      <c r="SZK211" s="637"/>
      <c r="SZL211" s="637"/>
      <c r="SZM211" s="637"/>
      <c r="SZZ211" s="637"/>
      <c r="TAA211" s="637"/>
      <c r="TAB211" s="637"/>
      <c r="TAO211" s="637"/>
      <c r="TAP211" s="637"/>
      <c r="TAQ211" s="637"/>
      <c r="TBD211" s="637"/>
      <c r="TBE211" s="637"/>
      <c r="TBF211" s="637"/>
      <c r="TBS211" s="637"/>
      <c r="TBT211" s="637"/>
      <c r="TBU211" s="637"/>
      <c r="TCH211" s="637"/>
      <c r="TCI211" s="637"/>
      <c r="TCJ211" s="637"/>
      <c r="TCW211" s="637"/>
      <c r="TCX211" s="637"/>
      <c r="TCY211" s="637"/>
      <c r="TDL211" s="637"/>
      <c r="TDM211" s="637"/>
      <c r="TDN211" s="637"/>
      <c r="TEA211" s="637"/>
      <c r="TEB211" s="637"/>
      <c r="TEC211" s="637"/>
      <c r="TEP211" s="637"/>
      <c r="TEQ211" s="637"/>
      <c r="TER211" s="637"/>
      <c r="TFE211" s="637"/>
      <c r="TFF211" s="637"/>
      <c r="TFG211" s="637"/>
      <c r="TFT211" s="637"/>
      <c r="TFU211" s="637"/>
      <c r="TFV211" s="637"/>
      <c r="TGI211" s="637"/>
      <c r="TGJ211" s="637"/>
      <c r="TGK211" s="637"/>
      <c r="TGX211" s="637"/>
      <c r="TGY211" s="637"/>
      <c r="TGZ211" s="637"/>
      <c r="THM211" s="637"/>
      <c r="THN211" s="637"/>
      <c r="THO211" s="637"/>
      <c r="TIB211" s="637"/>
      <c r="TIC211" s="637"/>
      <c r="TID211" s="637"/>
      <c r="TIQ211" s="637"/>
      <c r="TIR211" s="637"/>
      <c r="TIS211" s="637"/>
      <c r="TJF211" s="637"/>
      <c r="TJG211" s="637"/>
      <c r="TJH211" s="637"/>
      <c r="TJU211" s="637"/>
      <c r="TJV211" s="637"/>
      <c r="TJW211" s="637"/>
      <c r="TKJ211" s="637"/>
      <c r="TKK211" s="637"/>
      <c r="TKL211" s="637"/>
      <c r="TKY211" s="637"/>
      <c r="TKZ211" s="637"/>
      <c r="TLA211" s="637"/>
      <c r="TLN211" s="637"/>
      <c r="TLO211" s="637"/>
      <c r="TLP211" s="637"/>
      <c r="TMC211" s="637"/>
      <c r="TMD211" s="637"/>
      <c r="TME211" s="637"/>
      <c r="TMR211" s="637"/>
      <c r="TMS211" s="637"/>
      <c r="TMT211" s="637"/>
      <c r="TNG211" s="637"/>
      <c r="TNH211" s="637"/>
      <c r="TNI211" s="637"/>
      <c r="TNV211" s="637"/>
      <c r="TNW211" s="637"/>
      <c r="TNX211" s="637"/>
      <c r="TOK211" s="637"/>
      <c r="TOL211" s="637"/>
      <c r="TOM211" s="637"/>
      <c r="TOZ211" s="637"/>
      <c r="TPA211" s="637"/>
      <c r="TPB211" s="637"/>
      <c r="TPO211" s="637"/>
      <c r="TPP211" s="637"/>
      <c r="TPQ211" s="637"/>
      <c r="TQD211" s="637"/>
      <c r="TQE211" s="637"/>
      <c r="TQF211" s="637"/>
      <c r="TQS211" s="637"/>
      <c r="TQT211" s="637"/>
      <c r="TQU211" s="637"/>
      <c r="TRH211" s="637"/>
      <c r="TRI211" s="637"/>
      <c r="TRJ211" s="637"/>
      <c r="TRW211" s="637"/>
      <c r="TRX211" s="637"/>
      <c r="TRY211" s="637"/>
      <c r="TSL211" s="637"/>
      <c r="TSM211" s="637"/>
      <c r="TSN211" s="637"/>
      <c r="TTA211" s="637"/>
      <c r="TTB211" s="637"/>
      <c r="TTC211" s="637"/>
      <c r="TTP211" s="637"/>
      <c r="TTQ211" s="637"/>
      <c r="TTR211" s="637"/>
      <c r="TUE211" s="637"/>
      <c r="TUF211" s="637"/>
      <c r="TUG211" s="637"/>
      <c r="TUT211" s="637"/>
      <c r="TUU211" s="637"/>
      <c r="TUV211" s="637"/>
      <c r="TVI211" s="637"/>
      <c r="TVJ211" s="637"/>
      <c r="TVK211" s="637"/>
      <c r="TVX211" s="637"/>
      <c r="TVY211" s="637"/>
      <c r="TVZ211" s="637"/>
      <c r="TWM211" s="637"/>
      <c r="TWN211" s="637"/>
      <c r="TWO211" s="637"/>
      <c r="TXB211" s="637"/>
      <c r="TXC211" s="637"/>
      <c r="TXD211" s="637"/>
      <c r="TXQ211" s="637"/>
      <c r="TXR211" s="637"/>
      <c r="TXS211" s="637"/>
      <c r="TYF211" s="637"/>
      <c r="TYG211" s="637"/>
      <c r="TYH211" s="637"/>
      <c r="TYU211" s="637"/>
      <c r="TYV211" s="637"/>
      <c r="TYW211" s="637"/>
      <c r="TZJ211" s="637"/>
      <c r="TZK211" s="637"/>
      <c r="TZL211" s="637"/>
      <c r="TZY211" s="637"/>
      <c r="TZZ211" s="637"/>
      <c r="UAA211" s="637"/>
      <c r="UAN211" s="637"/>
      <c r="UAO211" s="637"/>
      <c r="UAP211" s="637"/>
      <c r="UBC211" s="637"/>
      <c r="UBD211" s="637"/>
      <c r="UBE211" s="637"/>
      <c r="UBR211" s="637"/>
      <c r="UBS211" s="637"/>
      <c r="UBT211" s="637"/>
      <c r="UCG211" s="637"/>
      <c r="UCH211" s="637"/>
      <c r="UCI211" s="637"/>
      <c r="UCV211" s="637"/>
      <c r="UCW211" s="637"/>
      <c r="UCX211" s="637"/>
      <c r="UDK211" s="637"/>
      <c r="UDL211" s="637"/>
      <c r="UDM211" s="637"/>
      <c r="UDZ211" s="637"/>
      <c r="UEA211" s="637"/>
      <c r="UEB211" s="637"/>
      <c r="UEO211" s="637"/>
      <c r="UEP211" s="637"/>
      <c r="UEQ211" s="637"/>
      <c r="UFD211" s="637"/>
      <c r="UFE211" s="637"/>
      <c r="UFF211" s="637"/>
      <c r="UFS211" s="637"/>
      <c r="UFT211" s="637"/>
      <c r="UFU211" s="637"/>
      <c r="UGH211" s="637"/>
      <c r="UGI211" s="637"/>
      <c r="UGJ211" s="637"/>
      <c r="UGW211" s="637"/>
      <c r="UGX211" s="637"/>
      <c r="UGY211" s="637"/>
      <c r="UHL211" s="637"/>
      <c r="UHM211" s="637"/>
      <c r="UHN211" s="637"/>
      <c r="UIA211" s="637"/>
      <c r="UIB211" s="637"/>
      <c r="UIC211" s="637"/>
      <c r="UIP211" s="637"/>
      <c r="UIQ211" s="637"/>
      <c r="UIR211" s="637"/>
      <c r="UJE211" s="637"/>
      <c r="UJF211" s="637"/>
      <c r="UJG211" s="637"/>
      <c r="UJT211" s="637"/>
      <c r="UJU211" s="637"/>
      <c r="UJV211" s="637"/>
      <c r="UKI211" s="637"/>
      <c r="UKJ211" s="637"/>
      <c r="UKK211" s="637"/>
      <c r="UKX211" s="637"/>
      <c r="UKY211" s="637"/>
      <c r="UKZ211" s="637"/>
      <c r="ULM211" s="637"/>
      <c r="ULN211" s="637"/>
      <c r="ULO211" s="637"/>
      <c r="UMB211" s="637"/>
      <c r="UMC211" s="637"/>
      <c r="UMD211" s="637"/>
      <c r="UMQ211" s="637"/>
      <c r="UMR211" s="637"/>
      <c r="UMS211" s="637"/>
      <c r="UNF211" s="637"/>
      <c r="UNG211" s="637"/>
      <c r="UNH211" s="637"/>
      <c r="UNU211" s="637"/>
      <c r="UNV211" s="637"/>
      <c r="UNW211" s="637"/>
      <c r="UOJ211" s="637"/>
      <c r="UOK211" s="637"/>
      <c r="UOL211" s="637"/>
      <c r="UOY211" s="637"/>
      <c r="UOZ211" s="637"/>
      <c r="UPA211" s="637"/>
      <c r="UPN211" s="637"/>
      <c r="UPO211" s="637"/>
      <c r="UPP211" s="637"/>
      <c r="UQC211" s="637"/>
      <c r="UQD211" s="637"/>
      <c r="UQE211" s="637"/>
      <c r="UQR211" s="637"/>
      <c r="UQS211" s="637"/>
      <c r="UQT211" s="637"/>
      <c r="URG211" s="637"/>
      <c r="URH211" s="637"/>
      <c r="URI211" s="637"/>
      <c r="URV211" s="637"/>
      <c r="URW211" s="637"/>
      <c r="URX211" s="637"/>
      <c r="USK211" s="637"/>
      <c r="USL211" s="637"/>
      <c r="USM211" s="637"/>
      <c r="USZ211" s="637"/>
      <c r="UTA211" s="637"/>
      <c r="UTB211" s="637"/>
      <c r="UTO211" s="637"/>
      <c r="UTP211" s="637"/>
      <c r="UTQ211" s="637"/>
      <c r="UUD211" s="637"/>
      <c r="UUE211" s="637"/>
      <c r="UUF211" s="637"/>
      <c r="UUS211" s="637"/>
      <c r="UUT211" s="637"/>
      <c r="UUU211" s="637"/>
      <c r="UVH211" s="637"/>
      <c r="UVI211" s="637"/>
      <c r="UVJ211" s="637"/>
      <c r="UVW211" s="637"/>
      <c r="UVX211" s="637"/>
      <c r="UVY211" s="637"/>
      <c r="UWL211" s="637"/>
      <c r="UWM211" s="637"/>
      <c r="UWN211" s="637"/>
      <c r="UXA211" s="637"/>
      <c r="UXB211" s="637"/>
      <c r="UXC211" s="637"/>
      <c r="UXP211" s="637"/>
      <c r="UXQ211" s="637"/>
      <c r="UXR211" s="637"/>
      <c r="UYE211" s="637"/>
      <c r="UYF211" s="637"/>
      <c r="UYG211" s="637"/>
      <c r="UYT211" s="637"/>
      <c r="UYU211" s="637"/>
      <c r="UYV211" s="637"/>
      <c r="UZI211" s="637"/>
      <c r="UZJ211" s="637"/>
      <c r="UZK211" s="637"/>
      <c r="UZX211" s="637"/>
      <c r="UZY211" s="637"/>
      <c r="UZZ211" s="637"/>
      <c r="VAM211" s="637"/>
      <c r="VAN211" s="637"/>
      <c r="VAO211" s="637"/>
      <c r="VBB211" s="637"/>
      <c r="VBC211" s="637"/>
      <c r="VBD211" s="637"/>
      <c r="VBQ211" s="637"/>
      <c r="VBR211" s="637"/>
      <c r="VBS211" s="637"/>
      <c r="VCF211" s="637"/>
      <c r="VCG211" s="637"/>
      <c r="VCH211" s="637"/>
      <c r="VCU211" s="637"/>
      <c r="VCV211" s="637"/>
      <c r="VCW211" s="637"/>
      <c r="VDJ211" s="637"/>
      <c r="VDK211" s="637"/>
      <c r="VDL211" s="637"/>
      <c r="VDY211" s="637"/>
      <c r="VDZ211" s="637"/>
      <c r="VEA211" s="637"/>
      <c r="VEN211" s="637"/>
      <c r="VEO211" s="637"/>
      <c r="VEP211" s="637"/>
      <c r="VFC211" s="637"/>
      <c r="VFD211" s="637"/>
      <c r="VFE211" s="637"/>
      <c r="VFR211" s="637"/>
      <c r="VFS211" s="637"/>
      <c r="VFT211" s="637"/>
      <c r="VGG211" s="637"/>
      <c r="VGH211" s="637"/>
      <c r="VGI211" s="637"/>
      <c r="VGV211" s="637"/>
      <c r="VGW211" s="637"/>
      <c r="VGX211" s="637"/>
      <c r="VHK211" s="637"/>
      <c r="VHL211" s="637"/>
      <c r="VHM211" s="637"/>
      <c r="VHZ211" s="637"/>
      <c r="VIA211" s="637"/>
      <c r="VIB211" s="637"/>
      <c r="VIO211" s="637"/>
      <c r="VIP211" s="637"/>
      <c r="VIQ211" s="637"/>
      <c r="VJD211" s="637"/>
      <c r="VJE211" s="637"/>
      <c r="VJF211" s="637"/>
      <c r="VJS211" s="637"/>
      <c r="VJT211" s="637"/>
      <c r="VJU211" s="637"/>
      <c r="VKH211" s="637"/>
      <c r="VKI211" s="637"/>
      <c r="VKJ211" s="637"/>
      <c r="VKW211" s="637"/>
      <c r="VKX211" s="637"/>
      <c r="VKY211" s="637"/>
      <c r="VLL211" s="637"/>
      <c r="VLM211" s="637"/>
      <c r="VLN211" s="637"/>
      <c r="VMA211" s="637"/>
      <c r="VMB211" s="637"/>
      <c r="VMC211" s="637"/>
      <c r="VMP211" s="637"/>
      <c r="VMQ211" s="637"/>
      <c r="VMR211" s="637"/>
      <c r="VNE211" s="637"/>
      <c r="VNF211" s="637"/>
      <c r="VNG211" s="637"/>
      <c r="VNT211" s="637"/>
      <c r="VNU211" s="637"/>
      <c r="VNV211" s="637"/>
      <c r="VOI211" s="637"/>
      <c r="VOJ211" s="637"/>
      <c r="VOK211" s="637"/>
      <c r="VOX211" s="637"/>
      <c r="VOY211" s="637"/>
      <c r="VOZ211" s="637"/>
      <c r="VPM211" s="637"/>
      <c r="VPN211" s="637"/>
      <c r="VPO211" s="637"/>
      <c r="VQB211" s="637"/>
      <c r="VQC211" s="637"/>
      <c r="VQD211" s="637"/>
      <c r="VQQ211" s="637"/>
      <c r="VQR211" s="637"/>
      <c r="VQS211" s="637"/>
      <c r="VRF211" s="637"/>
      <c r="VRG211" s="637"/>
      <c r="VRH211" s="637"/>
      <c r="VRU211" s="637"/>
      <c r="VRV211" s="637"/>
      <c r="VRW211" s="637"/>
      <c r="VSJ211" s="637"/>
      <c r="VSK211" s="637"/>
      <c r="VSL211" s="637"/>
      <c r="VSY211" s="637"/>
      <c r="VSZ211" s="637"/>
      <c r="VTA211" s="637"/>
      <c r="VTN211" s="637"/>
      <c r="VTO211" s="637"/>
      <c r="VTP211" s="637"/>
      <c r="VUC211" s="637"/>
      <c r="VUD211" s="637"/>
      <c r="VUE211" s="637"/>
      <c r="VUR211" s="637"/>
      <c r="VUS211" s="637"/>
      <c r="VUT211" s="637"/>
      <c r="VVG211" s="637"/>
      <c r="VVH211" s="637"/>
      <c r="VVI211" s="637"/>
      <c r="VVV211" s="637"/>
      <c r="VVW211" s="637"/>
      <c r="VVX211" s="637"/>
      <c r="VWK211" s="637"/>
      <c r="VWL211" s="637"/>
      <c r="VWM211" s="637"/>
      <c r="VWZ211" s="637"/>
      <c r="VXA211" s="637"/>
      <c r="VXB211" s="637"/>
      <c r="VXO211" s="637"/>
      <c r="VXP211" s="637"/>
      <c r="VXQ211" s="637"/>
      <c r="VYD211" s="637"/>
      <c r="VYE211" s="637"/>
      <c r="VYF211" s="637"/>
      <c r="VYS211" s="637"/>
      <c r="VYT211" s="637"/>
      <c r="VYU211" s="637"/>
      <c r="VZH211" s="637"/>
      <c r="VZI211" s="637"/>
      <c r="VZJ211" s="637"/>
      <c r="VZW211" s="637"/>
      <c r="VZX211" s="637"/>
      <c r="VZY211" s="637"/>
      <c r="WAL211" s="637"/>
      <c r="WAM211" s="637"/>
      <c r="WAN211" s="637"/>
      <c r="WBA211" s="637"/>
      <c r="WBB211" s="637"/>
      <c r="WBC211" s="637"/>
      <c r="WBP211" s="637"/>
      <c r="WBQ211" s="637"/>
      <c r="WBR211" s="637"/>
      <c r="WCE211" s="637"/>
      <c r="WCF211" s="637"/>
      <c r="WCG211" s="637"/>
      <c r="WCT211" s="637"/>
      <c r="WCU211" s="637"/>
      <c r="WCV211" s="637"/>
      <c r="WDI211" s="637"/>
      <c r="WDJ211" s="637"/>
      <c r="WDK211" s="637"/>
      <c r="WDX211" s="637"/>
      <c r="WDY211" s="637"/>
      <c r="WDZ211" s="637"/>
      <c r="WEM211" s="637"/>
      <c r="WEN211" s="637"/>
      <c r="WEO211" s="637"/>
      <c r="WFB211" s="637"/>
      <c r="WFC211" s="637"/>
      <c r="WFD211" s="637"/>
      <c r="WFQ211" s="637"/>
      <c r="WFR211" s="637"/>
      <c r="WFS211" s="637"/>
      <c r="WGF211" s="637"/>
      <c r="WGG211" s="637"/>
      <c r="WGH211" s="637"/>
      <c r="WGU211" s="637"/>
      <c r="WGV211" s="637"/>
      <c r="WGW211" s="637"/>
      <c r="WHJ211" s="637"/>
      <c r="WHK211" s="637"/>
      <c r="WHL211" s="637"/>
      <c r="WHY211" s="637"/>
      <c r="WHZ211" s="637"/>
      <c r="WIA211" s="637"/>
      <c r="WIN211" s="637"/>
      <c r="WIO211" s="637"/>
      <c r="WIP211" s="637"/>
      <c r="WJC211" s="637"/>
      <c r="WJD211" s="637"/>
      <c r="WJE211" s="637"/>
      <c r="WJR211" s="637"/>
      <c r="WJS211" s="637"/>
      <c r="WJT211" s="637"/>
      <c r="WKG211" s="637"/>
      <c r="WKH211" s="637"/>
      <c r="WKI211" s="637"/>
      <c r="WKV211" s="637"/>
      <c r="WKW211" s="637"/>
      <c r="WKX211" s="637"/>
      <c r="WLK211" s="637"/>
      <c r="WLL211" s="637"/>
      <c r="WLM211" s="637"/>
      <c r="WLZ211" s="637"/>
      <c r="WMA211" s="637"/>
      <c r="WMB211" s="637"/>
      <c r="WMO211" s="637"/>
      <c r="WMP211" s="637"/>
      <c r="WMQ211" s="637"/>
      <c r="WND211" s="637"/>
      <c r="WNE211" s="637"/>
      <c r="WNF211" s="637"/>
      <c r="WNS211" s="637"/>
      <c r="WNT211" s="637"/>
      <c r="WNU211" s="637"/>
      <c r="WOH211" s="637"/>
      <c r="WOI211" s="637"/>
      <c r="WOJ211" s="637"/>
      <c r="WOW211" s="637"/>
      <c r="WOX211" s="637"/>
      <c r="WOY211" s="637"/>
      <c r="WPL211" s="637"/>
      <c r="WPM211" s="637"/>
      <c r="WPN211" s="637"/>
      <c r="WQA211" s="637"/>
      <c r="WQB211" s="637"/>
      <c r="WQC211" s="637"/>
      <c r="WQP211" s="637"/>
      <c r="WQQ211" s="637"/>
      <c r="WQR211" s="637"/>
      <c r="WRE211" s="637"/>
      <c r="WRF211" s="637"/>
      <c r="WRG211" s="637"/>
      <c r="WRT211" s="637"/>
      <c r="WRU211" s="637"/>
      <c r="WRV211" s="637"/>
      <c r="WSI211" s="637"/>
      <c r="WSJ211" s="637"/>
      <c r="WSK211" s="637"/>
      <c r="WSX211" s="637"/>
      <c r="WSY211" s="637"/>
      <c r="WSZ211" s="637"/>
      <c r="WTM211" s="637"/>
      <c r="WTN211" s="637"/>
      <c r="WTO211" s="637"/>
      <c r="WUB211" s="637"/>
      <c r="WUC211" s="637"/>
      <c r="WUD211" s="637"/>
      <c r="WUQ211" s="637"/>
      <c r="WUR211" s="637"/>
      <c r="WUS211" s="637"/>
      <c r="WVF211" s="637"/>
      <c r="WVG211" s="637"/>
      <c r="WVH211" s="637"/>
      <c r="WVU211" s="637"/>
      <c r="WVV211" s="637"/>
      <c r="WVW211" s="637"/>
      <c r="WWJ211" s="637"/>
      <c r="WWK211" s="637"/>
      <c r="WWL211" s="637"/>
      <c r="WWY211" s="637"/>
      <c r="WWZ211" s="637"/>
      <c r="WXA211" s="637"/>
      <c r="WXN211" s="637"/>
      <c r="WXO211" s="637"/>
      <c r="WXP211" s="637"/>
      <c r="WYC211" s="637"/>
      <c r="WYD211" s="637"/>
      <c r="WYE211" s="637"/>
      <c r="WYR211" s="637"/>
      <c r="WYS211" s="637"/>
      <c r="WYT211" s="637"/>
      <c r="WZG211" s="637"/>
      <c r="WZH211" s="637"/>
      <c r="WZI211" s="637"/>
      <c r="WZV211" s="637"/>
      <c r="WZW211" s="637"/>
      <c r="WZX211" s="637"/>
      <c r="XAK211" s="637"/>
      <c r="XAL211" s="637"/>
      <c r="XAM211" s="637"/>
      <c r="XAZ211" s="637"/>
      <c r="XBA211" s="637"/>
      <c r="XBB211" s="637"/>
      <c r="XBO211" s="637"/>
      <c r="XBP211" s="637"/>
      <c r="XBQ211" s="637"/>
      <c r="XCD211" s="637"/>
      <c r="XCE211" s="637"/>
      <c r="XCF211" s="637"/>
      <c r="XCS211" s="637"/>
      <c r="XCT211" s="637"/>
      <c r="XCU211" s="637"/>
      <c r="XDH211" s="637"/>
      <c r="XDI211" s="637"/>
      <c r="XDJ211" s="637"/>
      <c r="XDW211" s="637"/>
      <c r="XDX211" s="637"/>
      <c r="XDY211" s="637"/>
      <c r="XEL211" s="637"/>
      <c r="XEM211" s="637"/>
      <c r="XEN211" s="637"/>
      <c r="XFA211" s="637"/>
      <c r="XFB211" s="637"/>
      <c r="XFC211" s="637"/>
    </row>
    <row r="212" spans="1:1023 1036:2043 2056:3063 3076:5118 5131:6138 6151:7158 7171:9213 9226:10233 10246:11253 11266:12288 12301:13308 13321:14328 14341:15348 15361:16383" s="1298" customFormat="1">
      <c r="A212" s="637" t="s">
        <v>46</v>
      </c>
      <c r="B212" s="637"/>
      <c r="C212" s="637"/>
      <c r="D212" s="1865">
        <v>0</v>
      </c>
      <c r="E212" s="1865">
        <v>0</v>
      </c>
      <c r="F212" s="1865">
        <v>0</v>
      </c>
      <c r="G212" s="1865">
        <v>-62</v>
      </c>
      <c r="H212" s="1865">
        <v>0</v>
      </c>
      <c r="I212" s="1865">
        <v>0</v>
      </c>
      <c r="J212" s="1865">
        <v>0</v>
      </c>
      <c r="K212" s="1865">
        <v>0</v>
      </c>
      <c r="L212" s="1865">
        <v>0</v>
      </c>
      <c r="M212" s="1865">
        <v>-62</v>
      </c>
      <c r="N212" s="1865">
        <v>0</v>
      </c>
      <c r="O212" s="1865">
        <v>-62</v>
      </c>
      <c r="P212" s="637"/>
      <c r="Q212" s="637"/>
      <c r="R212" s="637"/>
      <c r="AE212" s="637"/>
      <c r="AF212" s="637"/>
      <c r="AG212" s="637"/>
      <c r="AT212" s="637"/>
      <c r="AU212" s="637"/>
      <c r="AV212" s="637"/>
      <c r="BI212" s="637"/>
      <c r="BJ212" s="637"/>
      <c r="BK212" s="637"/>
      <c r="BX212" s="637"/>
      <c r="BY212" s="637"/>
      <c r="BZ212" s="637"/>
      <c r="CM212" s="637"/>
      <c r="CN212" s="637"/>
      <c r="CO212" s="637"/>
      <c r="DB212" s="637"/>
      <c r="DC212" s="637"/>
      <c r="DD212" s="637"/>
      <c r="DQ212" s="637"/>
      <c r="DR212" s="637"/>
      <c r="DS212" s="637"/>
      <c r="EF212" s="637"/>
      <c r="EG212" s="637"/>
      <c r="EH212" s="637"/>
      <c r="EU212" s="637"/>
      <c r="EV212" s="637"/>
      <c r="EW212" s="637"/>
      <c r="FJ212" s="637"/>
      <c r="FK212" s="637"/>
      <c r="FL212" s="637"/>
      <c r="FY212" s="637"/>
      <c r="FZ212" s="637"/>
      <c r="GA212" s="637"/>
      <c r="GN212" s="637"/>
      <c r="GO212" s="637"/>
      <c r="GP212" s="637"/>
      <c r="HC212" s="637"/>
      <c r="HD212" s="637"/>
      <c r="HE212" s="637"/>
      <c r="HR212" s="637"/>
      <c r="HS212" s="637"/>
      <c r="HT212" s="637"/>
      <c r="IG212" s="637"/>
      <c r="IH212" s="637"/>
      <c r="II212" s="637"/>
      <c r="IV212" s="637"/>
      <c r="IW212" s="637"/>
      <c r="IX212" s="637"/>
      <c r="JK212" s="637"/>
      <c r="JL212" s="637"/>
      <c r="JM212" s="637"/>
      <c r="JZ212" s="637"/>
      <c r="KA212" s="637"/>
      <c r="KB212" s="637"/>
      <c r="KO212" s="637"/>
      <c r="KP212" s="637"/>
      <c r="KQ212" s="637"/>
      <c r="LD212" s="637"/>
      <c r="LE212" s="637"/>
      <c r="LF212" s="637"/>
      <c r="LS212" s="637"/>
      <c r="LT212" s="637"/>
      <c r="LU212" s="637"/>
      <c r="MH212" s="637"/>
      <c r="MI212" s="637"/>
      <c r="MJ212" s="637"/>
      <c r="MW212" s="637"/>
      <c r="MX212" s="637"/>
      <c r="MY212" s="637"/>
      <c r="NL212" s="637"/>
      <c r="NM212" s="637"/>
      <c r="NN212" s="637"/>
      <c r="OA212" s="637"/>
      <c r="OB212" s="637"/>
      <c r="OC212" s="637"/>
      <c r="OP212" s="637"/>
      <c r="OQ212" s="637"/>
      <c r="OR212" s="637"/>
      <c r="PE212" s="637"/>
      <c r="PF212" s="637"/>
      <c r="PG212" s="637"/>
      <c r="PT212" s="637"/>
      <c r="PU212" s="637"/>
      <c r="PV212" s="637"/>
      <c r="QI212" s="637"/>
      <c r="QJ212" s="637"/>
      <c r="QK212" s="637"/>
      <c r="QX212" s="637"/>
      <c r="QY212" s="637"/>
      <c r="QZ212" s="637"/>
      <c r="RM212" s="637"/>
      <c r="RN212" s="637"/>
      <c r="RO212" s="637"/>
      <c r="SB212" s="637"/>
      <c r="SC212" s="637"/>
      <c r="SD212" s="637"/>
      <c r="SQ212" s="637"/>
      <c r="SR212" s="637"/>
      <c r="SS212" s="637"/>
      <c r="TF212" s="637"/>
      <c r="TG212" s="637"/>
      <c r="TH212" s="637"/>
      <c r="TU212" s="637"/>
      <c r="TV212" s="637"/>
      <c r="TW212" s="637"/>
      <c r="UJ212" s="637"/>
      <c r="UK212" s="637"/>
      <c r="UL212" s="637"/>
      <c r="UY212" s="637"/>
      <c r="UZ212" s="637"/>
      <c r="VA212" s="637"/>
      <c r="VN212" s="637"/>
      <c r="VO212" s="637"/>
      <c r="VP212" s="637"/>
      <c r="WC212" s="637"/>
      <c r="WD212" s="637"/>
      <c r="WE212" s="637"/>
      <c r="WR212" s="637"/>
      <c r="WS212" s="637"/>
      <c r="WT212" s="637"/>
      <c r="XG212" s="637"/>
      <c r="XH212" s="637"/>
      <c r="XI212" s="637"/>
      <c r="XV212" s="637"/>
      <c r="XW212" s="637"/>
      <c r="XX212" s="637"/>
      <c r="YK212" s="637"/>
      <c r="YL212" s="637"/>
      <c r="YM212" s="637"/>
      <c r="YZ212" s="637"/>
      <c r="ZA212" s="637"/>
      <c r="ZB212" s="637"/>
      <c r="ZO212" s="637"/>
      <c r="ZP212" s="637"/>
      <c r="ZQ212" s="637"/>
      <c r="AAD212" s="637"/>
      <c r="AAE212" s="637"/>
      <c r="AAF212" s="637"/>
      <c r="AAS212" s="637"/>
      <c r="AAT212" s="637"/>
      <c r="AAU212" s="637"/>
      <c r="ABH212" s="637"/>
      <c r="ABI212" s="637"/>
      <c r="ABJ212" s="637"/>
      <c r="ABW212" s="637"/>
      <c r="ABX212" s="637"/>
      <c r="ABY212" s="637"/>
      <c r="ACL212" s="637"/>
      <c r="ACM212" s="637"/>
      <c r="ACN212" s="637"/>
      <c r="ADA212" s="637"/>
      <c r="ADB212" s="637"/>
      <c r="ADC212" s="637"/>
      <c r="ADP212" s="637"/>
      <c r="ADQ212" s="637"/>
      <c r="ADR212" s="637"/>
      <c r="AEE212" s="637"/>
      <c r="AEF212" s="637"/>
      <c r="AEG212" s="637"/>
      <c r="AET212" s="637"/>
      <c r="AEU212" s="637"/>
      <c r="AEV212" s="637"/>
      <c r="AFI212" s="637"/>
      <c r="AFJ212" s="637"/>
      <c r="AFK212" s="637"/>
      <c r="AFX212" s="637"/>
      <c r="AFY212" s="637"/>
      <c r="AFZ212" s="637"/>
      <c r="AGM212" s="637"/>
      <c r="AGN212" s="637"/>
      <c r="AGO212" s="637"/>
      <c r="AHB212" s="637"/>
      <c r="AHC212" s="637"/>
      <c r="AHD212" s="637"/>
      <c r="AHQ212" s="637"/>
      <c r="AHR212" s="637"/>
      <c r="AHS212" s="637"/>
      <c r="AIF212" s="637"/>
      <c r="AIG212" s="637"/>
      <c r="AIH212" s="637"/>
      <c r="AIU212" s="637"/>
      <c r="AIV212" s="637"/>
      <c r="AIW212" s="637"/>
      <c r="AJJ212" s="637"/>
      <c r="AJK212" s="637"/>
      <c r="AJL212" s="637"/>
      <c r="AJY212" s="637"/>
      <c r="AJZ212" s="637"/>
      <c r="AKA212" s="637"/>
      <c r="AKN212" s="637"/>
      <c r="AKO212" s="637"/>
      <c r="AKP212" s="637"/>
      <c r="ALC212" s="637"/>
      <c r="ALD212" s="637"/>
      <c r="ALE212" s="637"/>
      <c r="ALR212" s="637"/>
      <c r="ALS212" s="637"/>
      <c r="ALT212" s="637"/>
      <c r="AMG212" s="637"/>
      <c r="AMH212" s="637"/>
      <c r="AMI212" s="637"/>
      <c r="AMV212" s="637"/>
      <c r="AMW212" s="637"/>
      <c r="AMX212" s="637"/>
      <c r="ANK212" s="637"/>
      <c r="ANL212" s="637"/>
      <c r="ANM212" s="637"/>
      <c r="ANZ212" s="637"/>
      <c r="AOA212" s="637"/>
      <c r="AOB212" s="637"/>
      <c r="AOO212" s="637"/>
      <c r="AOP212" s="637"/>
      <c r="AOQ212" s="637"/>
      <c r="APD212" s="637"/>
      <c r="APE212" s="637"/>
      <c r="APF212" s="637"/>
      <c r="APS212" s="637"/>
      <c r="APT212" s="637"/>
      <c r="APU212" s="637"/>
      <c r="AQH212" s="637"/>
      <c r="AQI212" s="637"/>
      <c r="AQJ212" s="637"/>
      <c r="AQW212" s="637"/>
      <c r="AQX212" s="637"/>
      <c r="AQY212" s="637"/>
      <c r="ARL212" s="637"/>
      <c r="ARM212" s="637"/>
      <c r="ARN212" s="637"/>
      <c r="ASA212" s="637"/>
      <c r="ASB212" s="637"/>
      <c r="ASC212" s="637"/>
      <c r="ASP212" s="637"/>
      <c r="ASQ212" s="637"/>
      <c r="ASR212" s="637"/>
      <c r="ATE212" s="637"/>
      <c r="ATF212" s="637"/>
      <c r="ATG212" s="637"/>
      <c r="ATT212" s="637"/>
      <c r="ATU212" s="637"/>
      <c r="ATV212" s="637"/>
      <c r="AUI212" s="637"/>
      <c r="AUJ212" s="637"/>
      <c r="AUK212" s="637"/>
      <c r="AUX212" s="637"/>
      <c r="AUY212" s="637"/>
      <c r="AUZ212" s="637"/>
      <c r="AVM212" s="637"/>
      <c r="AVN212" s="637"/>
      <c r="AVO212" s="637"/>
      <c r="AWB212" s="637"/>
      <c r="AWC212" s="637"/>
      <c r="AWD212" s="637"/>
      <c r="AWQ212" s="637"/>
      <c r="AWR212" s="637"/>
      <c r="AWS212" s="637"/>
      <c r="AXF212" s="637"/>
      <c r="AXG212" s="637"/>
      <c r="AXH212" s="637"/>
      <c r="AXU212" s="637"/>
      <c r="AXV212" s="637"/>
      <c r="AXW212" s="637"/>
      <c r="AYJ212" s="637"/>
      <c r="AYK212" s="637"/>
      <c r="AYL212" s="637"/>
      <c r="AYY212" s="637"/>
      <c r="AYZ212" s="637"/>
      <c r="AZA212" s="637"/>
      <c r="AZN212" s="637"/>
      <c r="AZO212" s="637"/>
      <c r="AZP212" s="637"/>
      <c r="BAC212" s="637"/>
      <c r="BAD212" s="637"/>
      <c r="BAE212" s="637"/>
      <c r="BAR212" s="637"/>
      <c r="BAS212" s="637"/>
      <c r="BAT212" s="637"/>
      <c r="BBG212" s="637"/>
      <c r="BBH212" s="637"/>
      <c r="BBI212" s="637"/>
      <c r="BBV212" s="637"/>
      <c r="BBW212" s="637"/>
      <c r="BBX212" s="637"/>
      <c r="BCK212" s="637"/>
      <c r="BCL212" s="637"/>
      <c r="BCM212" s="637"/>
      <c r="BCZ212" s="637"/>
      <c r="BDA212" s="637"/>
      <c r="BDB212" s="637"/>
      <c r="BDO212" s="637"/>
      <c r="BDP212" s="637"/>
      <c r="BDQ212" s="637"/>
      <c r="BED212" s="637"/>
      <c r="BEE212" s="637"/>
      <c r="BEF212" s="637"/>
      <c r="BES212" s="637"/>
      <c r="BET212" s="637"/>
      <c r="BEU212" s="637"/>
      <c r="BFH212" s="637"/>
      <c r="BFI212" s="637"/>
      <c r="BFJ212" s="637"/>
      <c r="BFW212" s="637"/>
      <c r="BFX212" s="637"/>
      <c r="BFY212" s="637"/>
      <c r="BGL212" s="637"/>
      <c r="BGM212" s="637"/>
      <c r="BGN212" s="637"/>
      <c r="BHA212" s="637"/>
      <c r="BHB212" s="637"/>
      <c r="BHC212" s="637"/>
      <c r="BHP212" s="637"/>
      <c r="BHQ212" s="637"/>
      <c r="BHR212" s="637"/>
      <c r="BIE212" s="637"/>
      <c r="BIF212" s="637"/>
      <c r="BIG212" s="637"/>
      <c r="BIT212" s="637"/>
      <c r="BIU212" s="637"/>
      <c r="BIV212" s="637"/>
      <c r="BJI212" s="637"/>
      <c r="BJJ212" s="637"/>
      <c r="BJK212" s="637"/>
      <c r="BJX212" s="637"/>
      <c r="BJY212" s="637"/>
      <c r="BJZ212" s="637"/>
      <c r="BKM212" s="637"/>
      <c r="BKN212" s="637"/>
      <c r="BKO212" s="637"/>
      <c r="BLB212" s="637"/>
      <c r="BLC212" s="637"/>
      <c r="BLD212" s="637"/>
      <c r="BLQ212" s="637"/>
      <c r="BLR212" s="637"/>
      <c r="BLS212" s="637"/>
      <c r="BMF212" s="637"/>
      <c r="BMG212" s="637"/>
      <c r="BMH212" s="637"/>
      <c r="BMU212" s="637"/>
      <c r="BMV212" s="637"/>
      <c r="BMW212" s="637"/>
      <c r="BNJ212" s="637"/>
      <c r="BNK212" s="637"/>
      <c r="BNL212" s="637"/>
      <c r="BNY212" s="637"/>
      <c r="BNZ212" s="637"/>
      <c r="BOA212" s="637"/>
      <c r="BON212" s="637"/>
      <c r="BOO212" s="637"/>
      <c r="BOP212" s="637"/>
      <c r="BPC212" s="637"/>
      <c r="BPD212" s="637"/>
      <c r="BPE212" s="637"/>
      <c r="BPR212" s="637"/>
      <c r="BPS212" s="637"/>
      <c r="BPT212" s="637"/>
      <c r="BQG212" s="637"/>
      <c r="BQH212" s="637"/>
      <c r="BQI212" s="637"/>
      <c r="BQV212" s="637"/>
      <c r="BQW212" s="637"/>
      <c r="BQX212" s="637"/>
      <c r="BRK212" s="637"/>
      <c r="BRL212" s="637"/>
      <c r="BRM212" s="637"/>
      <c r="BRZ212" s="637"/>
      <c r="BSA212" s="637"/>
      <c r="BSB212" s="637"/>
      <c r="BSO212" s="637"/>
      <c r="BSP212" s="637"/>
      <c r="BSQ212" s="637"/>
      <c r="BTD212" s="637"/>
      <c r="BTE212" s="637"/>
      <c r="BTF212" s="637"/>
      <c r="BTS212" s="637"/>
      <c r="BTT212" s="637"/>
      <c r="BTU212" s="637"/>
      <c r="BUH212" s="637"/>
      <c r="BUI212" s="637"/>
      <c r="BUJ212" s="637"/>
      <c r="BUW212" s="637"/>
      <c r="BUX212" s="637"/>
      <c r="BUY212" s="637"/>
      <c r="BVL212" s="637"/>
      <c r="BVM212" s="637"/>
      <c r="BVN212" s="637"/>
      <c r="BWA212" s="637"/>
      <c r="BWB212" s="637"/>
      <c r="BWC212" s="637"/>
      <c r="BWP212" s="637"/>
      <c r="BWQ212" s="637"/>
      <c r="BWR212" s="637"/>
      <c r="BXE212" s="637"/>
      <c r="BXF212" s="637"/>
      <c r="BXG212" s="637"/>
      <c r="BXT212" s="637"/>
      <c r="BXU212" s="637"/>
      <c r="BXV212" s="637"/>
      <c r="BYI212" s="637"/>
      <c r="BYJ212" s="637"/>
      <c r="BYK212" s="637"/>
      <c r="BYX212" s="637"/>
      <c r="BYY212" s="637"/>
      <c r="BYZ212" s="637"/>
      <c r="BZM212" s="637"/>
      <c r="BZN212" s="637"/>
      <c r="BZO212" s="637"/>
      <c r="CAB212" s="637"/>
      <c r="CAC212" s="637"/>
      <c r="CAD212" s="637"/>
      <c r="CAQ212" s="637"/>
      <c r="CAR212" s="637"/>
      <c r="CAS212" s="637"/>
      <c r="CBF212" s="637"/>
      <c r="CBG212" s="637"/>
      <c r="CBH212" s="637"/>
      <c r="CBU212" s="637"/>
      <c r="CBV212" s="637"/>
      <c r="CBW212" s="637"/>
      <c r="CCJ212" s="637"/>
      <c r="CCK212" s="637"/>
      <c r="CCL212" s="637"/>
      <c r="CCY212" s="637"/>
      <c r="CCZ212" s="637"/>
      <c r="CDA212" s="637"/>
      <c r="CDN212" s="637"/>
      <c r="CDO212" s="637"/>
      <c r="CDP212" s="637"/>
      <c r="CEC212" s="637"/>
      <c r="CED212" s="637"/>
      <c r="CEE212" s="637"/>
      <c r="CER212" s="637"/>
      <c r="CES212" s="637"/>
      <c r="CET212" s="637"/>
      <c r="CFG212" s="637"/>
      <c r="CFH212" s="637"/>
      <c r="CFI212" s="637"/>
      <c r="CFV212" s="637"/>
      <c r="CFW212" s="637"/>
      <c r="CFX212" s="637"/>
      <c r="CGK212" s="637"/>
      <c r="CGL212" s="637"/>
      <c r="CGM212" s="637"/>
      <c r="CGZ212" s="637"/>
      <c r="CHA212" s="637"/>
      <c r="CHB212" s="637"/>
      <c r="CHO212" s="637"/>
      <c r="CHP212" s="637"/>
      <c r="CHQ212" s="637"/>
      <c r="CID212" s="637"/>
      <c r="CIE212" s="637"/>
      <c r="CIF212" s="637"/>
      <c r="CIS212" s="637"/>
      <c r="CIT212" s="637"/>
      <c r="CIU212" s="637"/>
      <c r="CJH212" s="637"/>
      <c r="CJI212" s="637"/>
      <c r="CJJ212" s="637"/>
      <c r="CJW212" s="637"/>
      <c r="CJX212" s="637"/>
      <c r="CJY212" s="637"/>
      <c r="CKL212" s="637"/>
      <c r="CKM212" s="637"/>
      <c r="CKN212" s="637"/>
      <c r="CLA212" s="637"/>
      <c r="CLB212" s="637"/>
      <c r="CLC212" s="637"/>
      <c r="CLP212" s="637"/>
      <c r="CLQ212" s="637"/>
      <c r="CLR212" s="637"/>
      <c r="CME212" s="637"/>
      <c r="CMF212" s="637"/>
      <c r="CMG212" s="637"/>
      <c r="CMT212" s="637"/>
      <c r="CMU212" s="637"/>
      <c r="CMV212" s="637"/>
      <c r="CNI212" s="637"/>
      <c r="CNJ212" s="637"/>
      <c r="CNK212" s="637"/>
      <c r="CNX212" s="637"/>
      <c r="CNY212" s="637"/>
      <c r="CNZ212" s="637"/>
      <c r="COM212" s="637"/>
      <c r="CON212" s="637"/>
      <c r="COO212" s="637"/>
      <c r="CPB212" s="637"/>
      <c r="CPC212" s="637"/>
      <c r="CPD212" s="637"/>
      <c r="CPQ212" s="637"/>
      <c r="CPR212" s="637"/>
      <c r="CPS212" s="637"/>
      <c r="CQF212" s="637"/>
      <c r="CQG212" s="637"/>
      <c r="CQH212" s="637"/>
      <c r="CQU212" s="637"/>
      <c r="CQV212" s="637"/>
      <c r="CQW212" s="637"/>
      <c r="CRJ212" s="637"/>
      <c r="CRK212" s="637"/>
      <c r="CRL212" s="637"/>
      <c r="CRY212" s="637"/>
      <c r="CRZ212" s="637"/>
      <c r="CSA212" s="637"/>
      <c r="CSN212" s="637"/>
      <c r="CSO212" s="637"/>
      <c r="CSP212" s="637"/>
      <c r="CTC212" s="637"/>
      <c r="CTD212" s="637"/>
      <c r="CTE212" s="637"/>
      <c r="CTR212" s="637"/>
      <c r="CTS212" s="637"/>
      <c r="CTT212" s="637"/>
      <c r="CUG212" s="637"/>
      <c r="CUH212" s="637"/>
      <c r="CUI212" s="637"/>
      <c r="CUV212" s="637"/>
      <c r="CUW212" s="637"/>
      <c r="CUX212" s="637"/>
      <c r="CVK212" s="637"/>
      <c r="CVL212" s="637"/>
      <c r="CVM212" s="637"/>
      <c r="CVZ212" s="637"/>
      <c r="CWA212" s="637"/>
      <c r="CWB212" s="637"/>
      <c r="CWO212" s="637"/>
      <c r="CWP212" s="637"/>
      <c r="CWQ212" s="637"/>
      <c r="CXD212" s="637"/>
      <c r="CXE212" s="637"/>
      <c r="CXF212" s="637"/>
      <c r="CXS212" s="637"/>
      <c r="CXT212" s="637"/>
      <c r="CXU212" s="637"/>
      <c r="CYH212" s="637"/>
      <c r="CYI212" s="637"/>
      <c r="CYJ212" s="637"/>
      <c r="CYW212" s="637"/>
      <c r="CYX212" s="637"/>
      <c r="CYY212" s="637"/>
      <c r="CZL212" s="637"/>
      <c r="CZM212" s="637"/>
      <c r="CZN212" s="637"/>
      <c r="DAA212" s="637"/>
      <c r="DAB212" s="637"/>
      <c r="DAC212" s="637"/>
      <c r="DAP212" s="637"/>
      <c r="DAQ212" s="637"/>
      <c r="DAR212" s="637"/>
      <c r="DBE212" s="637"/>
      <c r="DBF212" s="637"/>
      <c r="DBG212" s="637"/>
      <c r="DBT212" s="637"/>
      <c r="DBU212" s="637"/>
      <c r="DBV212" s="637"/>
      <c r="DCI212" s="637"/>
      <c r="DCJ212" s="637"/>
      <c r="DCK212" s="637"/>
      <c r="DCX212" s="637"/>
      <c r="DCY212" s="637"/>
      <c r="DCZ212" s="637"/>
      <c r="DDM212" s="637"/>
      <c r="DDN212" s="637"/>
      <c r="DDO212" s="637"/>
      <c r="DEB212" s="637"/>
      <c r="DEC212" s="637"/>
      <c r="DED212" s="637"/>
      <c r="DEQ212" s="637"/>
      <c r="DER212" s="637"/>
      <c r="DES212" s="637"/>
      <c r="DFF212" s="637"/>
      <c r="DFG212" s="637"/>
      <c r="DFH212" s="637"/>
      <c r="DFU212" s="637"/>
      <c r="DFV212" s="637"/>
      <c r="DFW212" s="637"/>
      <c r="DGJ212" s="637"/>
      <c r="DGK212" s="637"/>
      <c r="DGL212" s="637"/>
      <c r="DGY212" s="637"/>
      <c r="DGZ212" s="637"/>
      <c r="DHA212" s="637"/>
      <c r="DHN212" s="637"/>
      <c r="DHO212" s="637"/>
      <c r="DHP212" s="637"/>
      <c r="DIC212" s="637"/>
      <c r="DID212" s="637"/>
      <c r="DIE212" s="637"/>
      <c r="DIR212" s="637"/>
      <c r="DIS212" s="637"/>
      <c r="DIT212" s="637"/>
      <c r="DJG212" s="637"/>
      <c r="DJH212" s="637"/>
      <c r="DJI212" s="637"/>
      <c r="DJV212" s="637"/>
      <c r="DJW212" s="637"/>
      <c r="DJX212" s="637"/>
      <c r="DKK212" s="637"/>
      <c r="DKL212" s="637"/>
      <c r="DKM212" s="637"/>
      <c r="DKZ212" s="637"/>
      <c r="DLA212" s="637"/>
      <c r="DLB212" s="637"/>
      <c r="DLO212" s="637"/>
      <c r="DLP212" s="637"/>
      <c r="DLQ212" s="637"/>
      <c r="DMD212" s="637"/>
      <c r="DME212" s="637"/>
      <c r="DMF212" s="637"/>
      <c r="DMS212" s="637"/>
      <c r="DMT212" s="637"/>
      <c r="DMU212" s="637"/>
      <c r="DNH212" s="637"/>
      <c r="DNI212" s="637"/>
      <c r="DNJ212" s="637"/>
      <c r="DNW212" s="637"/>
      <c r="DNX212" s="637"/>
      <c r="DNY212" s="637"/>
      <c r="DOL212" s="637"/>
      <c r="DOM212" s="637"/>
      <c r="DON212" s="637"/>
      <c r="DPA212" s="637"/>
      <c r="DPB212" s="637"/>
      <c r="DPC212" s="637"/>
      <c r="DPP212" s="637"/>
      <c r="DPQ212" s="637"/>
      <c r="DPR212" s="637"/>
      <c r="DQE212" s="637"/>
      <c r="DQF212" s="637"/>
      <c r="DQG212" s="637"/>
      <c r="DQT212" s="637"/>
      <c r="DQU212" s="637"/>
      <c r="DQV212" s="637"/>
      <c r="DRI212" s="637"/>
      <c r="DRJ212" s="637"/>
      <c r="DRK212" s="637"/>
      <c r="DRX212" s="637"/>
      <c r="DRY212" s="637"/>
      <c r="DRZ212" s="637"/>
      <c r="DSM212" s="637"/>
      <c r="DSN212" s="637"/>
      <c r="DSO212" s="637"/>
      <c r="DTB212" s="637"/>
      <c r="DTC212" s="637"/>
      <c r="DTD212" s="637"/>
      <c r="DTQ212" s="637"/>
      <c r="DTR212" s="637"/>
      <c r="DTS212" s="637"/>
      <c r="DUF212" s="637"/>
      <c r="DUG212" s="637"/>
      <c r="DUH212" s="637"/>
      <c r="DUU212" s="637"/>
      <c r="DUV212" s="637"/>
      <c r="DUW212" s="637"/>
      <c r="DVJ212" s="637"/>
      <c r="DVK212" s="637"/>
      <c r="DVL212" s="637"/>
      <c r="DVY212" s="637"/>
      <c r="DVZ212" s="637"/>
      <c r="DWA212" s="637"/>
      <c r="DWN212" s="637"/>
      <c r="DWO212" s="637"/>
      <c r="DWP212" s="637"/>
      <c r="DXC212" s="637"/>
      <c r="DXD212" s="637"/>
      <c r="DXE212" s="637"/>
      <c r="DXR212" s="637"/>
      <c r="DXS212" s="637"/>
      <c r="DXT212" s="637"/>
      <c r="DYG212" s="637"/>
      <c r="DYH212" s="637"/>
      <c r="DYI212" s="637"/>
      <c r="DYV212" s="637"/>
      <c r="DYW212" s="637"/>
      <c r="DYX212" s="637"/>
      <c r="DZK212" s="637"/>
      <c r="DZL212" s="637"/>
      <c r="DZM212" s="637"/>
      <c r="DZZ212" s="637"/>
      <c r="EAA212" s="637"/>
      <c r="EAB212" s="637"/>
      <c r="EAO212" s="637"/>
      <c r="EAP212" s="637"/>
      <c r="EAQ212" s="637"/>
      <c r="EBD212" s="637"/>
      <c r="EBE212" s="637"/>
      <c r="EBF212" s="637"/>
      <c r="EBS212" s="637"/>
      <c r="EBT212" s="637"/>
      <c r="EBU212" s="637"/>
      <c r="ECH212" s="637"/>
      <c r="ECI212" s="637"/>
      <c r="ECJ212" s="637"/>
      <c r="ECW212" s="637"/>
      <c r="ECX212" s="637"/>
      <c r="ECY212" s="637"/>
      <c r="EDL212" s="637"/>
      <c r="EDM212" s="637"/>
      <c r="EDN212" s="637"/>
      <c r="EEA212" s="637"/>
      <c r="EEB212" s="637"/>
      <c r="EEC212" s="637"/>
      <c r="EEP212" s="637"/>
      <c r="EEQ212" s="637"/>
      <c r="EER212" s="637"/>
      <c r="EFE212" s="637"/>
      <c r="EFF212" s="637"/>
      <c r="EFG212" s="637"/>
      <c r="EFT212" s="637"/>
      <c r="EFU212" s="637"/>
      <c r="EFV212" s="637"/>
      <c r="EGI212" s="637"/>
      <c r="EGJ212" s="637"/>
      <c r="EGK212" s="637"/>
      <c r="EGX212" s="637"/>
      <c r="EGY212" s="637"/>
      <c r="EGZ212" s="637"/>
      <c r="EHM212" s="637"/>
      <c r="EHN212" s="637"/>
      <c r="EHO212" s="637"/>
      <c r="EIB212" s="637"/>
      <c r="EIC212" s="637"/>
      <c r="EID212" s="637"/>
      <c r="EIQ212" s="637"/>
      <c r="EIR212" s="637"/>
      <c r="EIS212" s="637"/>
      <c r="EJF212" s="637"/>
      <c r="EJG212" s="637"/>
      <c r="EJH212" s="637"/>
      <c r="EJU212" s="637"/>
      <c r="EJV212" s="637"/>
      <c r="EJW212" s="637"/>
      <c r="EKJ212" s="637"/>
      <c r="EKK212" s="637"/>
      <c r="EKL212" s="637"/>
      <c r="EKY212" s="637"/>
      <c r="EKZ212" s="637"/>
      <c r="ELA212" s="637"/>
      <c r="ELN212" s="637"/>
      <c r="ELO212" s="637"/>
      <c r="ELP212" s="637"/>
      <c r="EMC212" s="637"/>
      <c r="EMD212" s="637"/>
      <c r="EME212" s="637"/>
      <c r="EMR212" s="637"/>
      <c r="EMS212" s="637"/>
      <c r="EMT212" s="637"/>
      <c r="ENG212" s="637"/>
      <c r="ENH212" s="637"/>
      <c r="ENI212" s="637"/>
      <c r="ENV212" s="637"/>
      <c r="ENW212" s="637"/>
      <c r="ENX212" s="637"/>
      <c r="EOK212" s="637"/>
      <c r="EOL212" s="637"/>
      <c r="EOM212" s="637"/>
      <c r="EOZ212" s="637"/>
      <c r="EPA212" s="637"/>
      <c r="EPB212" s="637"/>
      <c r="EPO212" s="637"/>
      <c r="EPP212" s="637"/>
      <c r="EPQ212" s="637"/>
      <c r="EQD212" s="637"/>
      <c r="EQE212" s="637"/>
      <c r="EQF212" s="637"/>
      <c r="EQS212" s="637"/>
      <c r="EQT212" s="637"/>
      <c r="EQU212" s="637"/>
      <c r="ERH212" s="637"/>
      <c r="ERI212" s="637"/>
      <c r="ERJ212" s="637"/>
      <c r="ERW212" s="637"/>
      <c r="ERX212" s="637"/>
      <c r="ERY212" s="637"/>
      <c r="ESL212" s="637"/>
      <c r="ESM212" s="637"/>
      <c r="ESN212" s="637"/>
      <c r="ETA212" s="637"/>
      <c r="ETB212" s="637"/>
      <c r="ETC212" s="637"/>
      <c r="ETP212" s="637"/>
      <c r="ETQ212" s="637"/>
      <c r="ETR212" s="637"/>
      <c r="EUE212" s="637"/>
      <c r="EUF212" s="637"/>
      <c r="EUG212" s="637"/>
      <c r="EUT212" s="637"/>
      <c r="EUU212" s="637"/>
      <c r="EUV212" s="637"/>
      <c r="EVI212" s="637"/>
      <c r="EVJ212" s="637"/>
      <c r="EVK212" s="637"/>
      <c r="EVX212" s="637"/>
      <c r="EVY212" s="637"/>
      <c r="EVZ212" s="637"/>
      <c r="EWM212" s="637"/>
      <c r="EWN212" s="637"/>
      <c r="EWO212" s="637"/>
      <c r="EXB212" s="637"/>
      <c r="EXC212" s="637"/>
      <c r="EXD212" s="637"/>
      <c r="EXQ212" s="637"/>
      <c r="EXR212" s="637"/>
      <c r="EXS212" s="637"/>
      <c r="EYF212" s="637"/>
      <c r="EYG212" s="637"/>
      <c r="EYH212" s="637"/>
      <c r="EYU212" s="637"/>
      <c r="EYV212" s="637"/>
      <c r="EYW212" s="637"/>
      <c r="EZJ212" s="637"/>
      <c r="EZK212" s="637"/>
      <c r="EZL212" s="637"/>
      <c r="EZY212" s="637"/>
      <c r="EZZ212" s="637"/>
      <c r="FAA212" s="637"/>
      <c r="FAN212" s="637"/>
      <c r="FAO212" s="637"/>
      <c r="FAP212" s="637"/>
      <c r="FBC212" s="637"/>
      <c r="FBD212" s="637"/>
      <c r="FBE212" s="637"/>
      <c r="FBR212" s="637"/>
      <c r="FBS212" s="637"/>
      <c r="FBT212" s="637"/>
      <c r="FCG212" s="637"/>
      <c r="FCH212" s="637"/>
      <c r="FCI212" s="637"/>
      <c r="FCV212" s="637"/>
      <c r="FCW212" s="637"/>
      <c r="FCX212" s="637"/>
      <c r="FDK212" s="637"/>
      <c r="FDL212" s="637"/>
      <c r="FDM212" s="637"/>
      <c r="FDZ212" s="637"/>
      <c r="FEA212" s="637"/>
      <c r="FEB212" s="637"/>
      <c r="FEO212" s="637"/>
      <c r="FEP212" s="637"/>
      <c r="FEQ212" s="637"/>
      <c r="FFD212" s="637"/>
      <c r="FFE212" s="637"/>
      <c r="FFF212" s="637"/>
      <c r="FFS212" s="637"/>
      <c r="FFT212" s="637"/>
      <c r="FFU212" s="637"/>
      <c r="FGH212" s="637"/>
      <c r="FGI212" s="637"/>
      <c r="FGJ212" s="637"/>
      <c r="FGW212" s="637"/>
      <c r="FGX212" s="637"/>
      <c r="FGY212" s="637"/>
      <c r="FHL212" s="637"/>
      <c r="FHM212" s="637"/>
      <c r="FHN212" s="637"/>
      <c r="FIA212" s="637"/>
      <c r="FIB212" s="637"/>
      <c r="FIC212" s="637"/>
      <c r="FIP212" s="637"/>
      <c r="FIQ212" s="637"/>
      <c r="FIR212" s="637"/>
      <c r="FJE212" s="637"/>
      <c r="FJF212" s="637"/>
      <c r="FJG212" s="637"/>
      <c r="FJT212" s="637"/>
      <c r="FJU212" s="637"/>
      <c r="FJV212" s="637"/>
      <c r="FKI212" s="637"/>
      <c r="FKJ212" s="637"/>
      <c r="FKK212" s="637"/>
      <c r="FKX212" s="637"/>
      <c r="FKY212" s="637"/>
      <c r="FKZ212" s="637"/>
      <c r="FLM212" s="637"/>
      <c r="FLN212" s="637"/>
      <c r="FLO212" s="637"/>
      <c r="FMB212" s="637"/>
      <c r="FMC212" s="637"/>
      <c r="FMD212" s="637"/>
      <c r="FMQ212" s="637"/>
      <c r="FMR212" s="637"/>
      <c r="FMS212" s="637"/>
      <c r="FNF212" s="637"/>
      <c r="FNG212" s="637"/>
      <c r="FNH212" s="637"/>
      <c r="FNU212" s="637"/>
      <c r="FNV212" s="637"/>
      <c r="FNW212" s="637"/>
      <c r="FOJ212" s="637"/>
      <c r="FOK212" s="637"/>
      <c r="FOL212" s="637"/>
      <c r="FOY212" s="637"/>
      <c r="FOZ212" s="637"/>
      <c r="FPA212" s="637"/>
      <c r="FPN212" s="637"/>
      <c r="FPO212" s="637"/>
      <c r="FPP212" s="637"/>
      <c r="FQC212" s="637"/>
      <c r="FQD212" s="637"/>
      <c r="FQE212" s="637"/>
      <c r="FQR212" s="637"/>
      <c r="FQS212" s="637"/>
      <c r="FQT212" s="637"/>
      <c r="FRG212" s="637"/>
      <c r="FRH212" s="637"/>
      <c r="FRI212" s="637"/>
      <c r="FRV212" s="637"/>
      <c r="FRW212" s="637"/>
      <c r="FRX212" s="637"/>
      <c r="FSK212" s="637"/>
      <c r="FSL212" s="637"/>
      <c r="FSM212" s="637"/>
      <c r="FSZ212" s="637"/>
      <c r="FTA212" s="637"/>
      <c r="FTB212" s="637"/>
      <c r="FTO212" s="637"/>
      <c r="FTP212" s="637"/>
      <c r="FTQ212" s="637"/>
      <c r="FUD212" s="637"/>
      <c r="FUE212" s="637"/>
      <c r="FUF212" s="637"/>
      <c r="FUS212" s="637"/>
      <c r="FUT212" s="637"/>
      <c r="FUU212" s="637"/>
      <c r="FVH212" s="637"/>
      <c r="FVI212" s="637"/>
      <c r="FVJ212" s="637"/>
      <c r="FVW212" s="637"/>
      <c r="FVX212" s="637"/>
      <c r="FVY212" s="637"/>
      <c r="FWL212" s="637"/>
      <c r="FWM212" s="637"/>
      <c r="FWN212" s="637"/>
      <c r="FXA212" s="637"/>
      <c r="FXB212" s="637"/>
      <c r="FXC212" s="637"/>
      <c r="FXP212" s="637"/>
      <c r="FXQ212" s="637"/>
      <c r="FXR212" s="637"/>
      <c r="FYE212" s="637"/>
      <c r="FYF212" s="637"/>
      <c r="FYG212" s="637"/>
      <c r="FYT212" s="637"/>
      <c r="FYU212" s="637"/>
      <c r="FYV212" s="637"/>
      <c r="FZI212" s="637"/>
      <c r="FZJ212" s="637"/>
      <c r="FZK212" s="637"/>
      <c r="FZX212" s="637"/>
      <c r="FZY212" s="637"/>
      <c r="FZZ212" s="637"/>
      <c r="GAM212" s="637"/>
      <c r="GAN212" s="637"/>
      <c r="GAO212" s="637"/>
      <c r="GBB212" s="637"/>
      <c r="GBC212" s="637"/>
      <c r="GBD212" s="637"/>
      <c r="GBQ212" s="637"/>
      <c r="GBR212" s="637"/>
      <c r="GBS212" s="637"/>
      <c r="GCF212" s="637"/>
      <c r="GCG212" s="637"/>
      <c r="GCH212" s="637"/>
      <c r="GCU212" s="637"/>
      <c r="GCV212" s="637"/>
      <c r="GCW212" s="637"/>
      <c r="GDJ212" s="637"/>
      <c r="GDK212" s="637"/>
      <c r="GDL212" s="637"/>
      <c r="GDY212" s="637"/>
      <c r="GDZ212" s="637"/>
      <c r="GEA212" s="637"/>
      <c r="GEN212" s="637"/>
      <c r="GEO212" s="637"/>
      <c r="GEP212" s="637"/>
      <c r="GFC212" s="637"/>
      <c r="GFD212" s="637"/>
      <c r="GFE212" s="637"/>
      <c r="GFR212" s="637"/>
      <c r="GFS212" s="637"/>
      <c r="GFT212" s="637"/>
      <c r="GGG212" s="637"/>
      <c r="GGH212" s="637"/>
      <c r="GGI212" s="637"/>
      <c r="GGV212" s="637"/>
      <c r="GGW212" s="637"/>
      <c r="GGX212" s="637"/>
      <c r="GHK212" s="637"/>
      <c r="GHL212" s="637"/>
      <c r="GHM212" s="637"/>
      <c r="GHZ212" s="637"/>
      <c r="GIA212" s="637"/>
      <c r="GIB212" s="637"/>
      <c r="GIO212" s="637"/>
      <c r="GIP212" s="637"/>
      <c r="GIQ212" s="637"/>
      <c r="GJD212" s="637"/>
      <c r="GJE212" s="637"/>
      <c r="GJF212" s="637"/>
      <c r="GJS212" s="637"/>
      <c r="GJT212" s="637"/>
      <c r="GJU212" s="637"/>
      <c r="GKH212" s="637"/>
      <c r="GKI212" s="637"/>
      <c r="GKJ212" s="637"/>
      <c r="GKW212" s="637"/>
      <c r="GKX212" s="637"/>
      <c r="GKY212" s="637"/>
      <c r="GLL212" s="637"/>
      <c r="GLM212" s="637"/>
      <c r="GLN212" s="637"/>
      <c r="GMA212" s="637"/>
      <c r="GMB212" s="637"/>
      <c r="GMC212" s="637"/>
      <c r="GMP212" s="637"/>
      <c r="GMQ212" s="637"/>
      <c r="GMR212" s="637"/>
      <c r="GNE212" s="637"/>
      <c r="GNF212" s="637"/>
      <c r="GNG212" s="637"/>
      <c r="GNT212" s="637"/>
      <c r="GNU212" s="637"/>
      <c r="GNV212" s="637"/>
      <c r="GOI212" s="637"/>
      <c r="GOJ212" s="637"/>
      <c r="GOK212" s="637"/>
      <c r="GOX212" s="637"/>
      <c r="GOY212" s="637"/>
      <c r="GOZ212" s="637"/>
      <c r="GPM212" s="637"/>
      <c r="GPN212" s="637"/>
      <c r="GPO212" s="637"/>
      <c r="GQB212" s="637"/>
      <c r="GQC212" s="637"/>
      <c r="GQD212" s="637"/>
      <c r="GQQ212" s="637"/>
      <c r="GQR212" s="637"/>
      <c r="GQS212" s="637"/>
      <c r="GRF212" s="637"/>
      <c r="GRG212" s="637"/>
      <c r="GRH212" s="637"/>
      <c r="GRU212" s="637"/>
      <c r="GRV212" s="637"/>
      <c r="GRW212" s="637"/>
      <c r="GSJ212" s="637"/>
      <c r="GSK212" s="637"/>
      <c r="GSL212" s="637"/>
      <c r="GSY212" s="637"/>
      <c r="GSZ212" s="637"/>
      <c r="GTA212" s="637"/>
      <c r="GTN212" s="637"/>
      <c r="GTO212" s="637"/>
      <c r="GTP212" s="637"/>
      <c r="GUC212" s="637"/>
      <c r="GUD212" s="637"/>
      <c r="GUE212" s="637"/>
      <c r="GUR212" s="637"/>
      <c r="GUS212" s="637"/>
      <c r="GUT212" s="637"/>
      <c r="GVG212" s="637"/>
      <c r="GVH212" s="637"/>
      <c r="GVI212" s="637"/>
      <c r="GVV212" s="637"/>
      <c r="GVW212" s="637"/>
      <c r="GVX212" s="637"/>
      <c r="GWK212" s="637"/>
      <c r="GWL212" s="637"/>
      <c r="GWM212" s="637"/>
      <c r="GWZ212" s="637"/>
      <c r="GXA212" s="637"/>
      <c r="GXB212" s="637"/>
      <c r="GXO212" s="637"/>
      <c r="GXP212" s="637"/>
      <c r="GXQ212" s="637"/>
      <c r="GYD212" s="637"/>
      <c r="GYE212" s="637"/>
      <c r="GYF212" s="637"/>
      <c r="GYS212" s="637"/>
      <c r="GYT212" s="637"/>
      <c r="GYU212" s="637"/>
      <c r="GZH212" s="637"/>
      <c r="GZI212" s="637"/>
      <c r="GZJ212" s="637"/>
      <c r="GZW212" s="637"/>
      <c r="GZX212" s="637"/>
      <c r="GZY212" s="637"/>
      <c r="HAL212" s="637"/>
      <c r="HAM212" s="637"/>
      <c r="HAN212" s="637"/>
      <c r="HBA212" s="637"/>
      <c r="HBB212" s="637"/>
      <c r="HBC212" s="637"/>
      <c r="HBP212" s="637"/>
      <c r="HBQ212" s="637"/>
      <c r="HBR212" s="637"/>
      <c r="HCE212" s="637"/>
      <c r="HCF212" s="637"/>
      <c r="HCG212" s="637"/>
      <c r="HCT212" s="637"/>
      <c r="HCU212" s="637"/>
      <c r="HCV212" s="637"/>
      <c r="HDI212" s="637"/>
      <c r="HDJ212" s="637"/>
      <c r="HDK212" s="637"/>
      <c r="HDX212" s="637"/>
      <c r="HDY212" s="637"/>
      <c r="HDZ212" s="637"/>
      <c r="HEM212" s="637"/>
      <c r="HEN212" s="637"/>
      <c r="HEO212" s="637"/>
      <c r="HFB212" s="637"/>
      <c r="HFC212" s="637"/>
      <c r="HFD212" s="637"/>
      <c r="HFQ212" s="637"/>
      <c r="HFR212" s="637"/>
      <c r="HFS212" s="637"/>
      <c r="HGF212" s="637"/>
      <c r="HGG212" s="637"/>
      <c r="HGH212" s="637"/>
      <c r="HGU212" s="637"/>
      <c r="HGV212" s="637"/>
      <c r="HGW212" s="637"/>
      <c r="HHJ212" s="637"/>
      <c r="HHK212" s="637"/>
      <c r="HHL212" s="637"/>
      <c r="HHY212" s="637"/>
      <c r="HHZ212" s="637"/>
      <c r="HIA212" s="637"/>
      <c r="HIN212" s="637"/>
      <c r="HIO212" s="637"/>
      <c r="HIP212" s="637"/>
      <c r="HJC212" s="637"/>
      <c r="HJD212" s="637"/>
      <c r="HJE212" s="637"/>
      <c r="HJR212" s="637"/>
      <c r="HJS212" s="637"/>
      <c r="HJT212" s="637"/>
      <c r="HKG212" s="637"/>
      <c r="HKH212" s="637"/>
      <c r="HKI212" s="637"/>
      <c r="HKV212" s="637"/>
      <c r="HKW212" s="637"/>
      <c r="HKX212" s="637"/>
      <c r="HLK212" s="637"/>
      <c r="HLL212" s="637"/>
      <c r="HLM212" s="637"/>
      <c r="HLZ212" s="637"/>
      <c r="HMA212" s="637"/>
      <c r="HMB212" s="637"/>
      <c r="HMO212" s="637"/>
      <c r="HMP212" s="637"/>
      <c r="HMQ212" s="637"/>
      <c r="HND212" s="637"/>
      <c r="HNE212" s="637"/>
      <c r="HNF212" s="637"/>
      <c r="HNS212" s="637"/>
      <c r="HNT212" s="637"/>
      <c r="HNU212" s="637"/>
      <c r="HOH212" s="637"/>
      <c r="HOI212" s="637"/>
      <c r="HOJ212" s="637"/>
      <c r="HOW212" s="637"/>
      <c r="HOX212" s="637"/>
      <c r="HOY212" s="637"/>
      <c r="HPL212" s="637"/>
      <c r="HPM212" s="637"/>
      <c r="HPN212" s="637"/>
      <c r="HQA212" s="637"/>
      <c r="HQB212" s="637"/>
      <c r="HQC212" s="637"/>
      <c r="HQP212" s="637"/>
      <c r="HQQ212" s="637"/>
      <c r="HQR212" s="637"/>
      <c r="HRE212" s="637"/>
      <c r="HRF212" s="637"/>
      <c r="HRG212" s="637"/>
      <c r="HRT212" s="637"/>
      <c r="HRU212" s="637"/>
      <c r="HRV212" s="637"/>
      <c r="HSI212" s="637"/>
      <c r="HSJ212" s="637"/>
      <c r="HSK212" s="637"/>
      <c r="HSX212" s="637"/>
      <c r="HSY212" s="637"/>
      <c r="HSZ212" s="637"/>
      <c r="HTM212" s="637"/>
      <c r="HTN212" s="637"/>
      <c r="HTO212" s="637"/>
      <c r="HUB212" s="637"/>
      <c r="HUC212" s="637"/>
      <c r="HUD212" s="637"/>
      <c r="HUQ212" s="637"/>
      <c r="HUR212" s="637"/>
      <c r="HUS212" s="637"/>
      <c r="HVF212" s="637"/>
      <c r="HVG212" s="637"/>
      <c r="HVH212" s="637"/>
      <c r="HVU212" s="637"/>
      <c r="HVV212" s="637"/>
      <c r="HVW212" s="637"/>
      <c r="HWJ212" s="637"/>
      <c r="HWK212" s="637"/>
      <c r="HWL212" s="637"/>
      <c r="HWY212" s="637"/>
      <c r="HWZ212" s="637"/>
      <c r="HXA212" s="637"/>
      <c r="HXN212" s="637"/>
      <c r="HXO212" s="637"/>
      <c r="HXP212" s="637"/>
      <c r="HYC212" s="637"/>
      <c r="HYD212" s="637"/>
      <c r="HYE212" s="637"/>
      <c r="HYR212" s="637"/>
      <c r="HYS212" s="637"/>
      <c r="HYT212" s="637"/>
      <c r="HZG212" s="637"/>
      <c r="HZH212" s="637"/>
      <c r="HZI212" s="637"/>
      <c r="HZV212" s="637"/>
      <c r="HZW212" s="637"/>
      <c r="HZX212" s="637"/>
      <c r="IAK212" s="637"/>
      <c r="IAL212" s="637"/>
      <c r="IAM212" s="637"/>
      <c r="IAZ212" s="637"/>
      <c r="IBA212" s="637"/>
      <c r="IBB212" s="637"/>
      <c r="IBO212" s="637"/>
      <c r="IBP212" s="637"/>
      <c r="IBQ212" s="637"/>
      <c r="ICD212" s="637"/>
      <c r="ICE212" s="637"/>
      <c r="ICF212" s="637"/>
      <c r="ICS212" s="637"/>
      <c r="ICT212" s="637"/>
      <c r="ICU212" s="637"/>
      <c r="IDH212" s="637"/>
      <c r="IDI212" s="637"/>
      <c r="IDJ212" s="637"/>
      <c r="IDW212" s="637"/>
      <c r="IDX212" s="637"/>
      <c r="IDY212" s="637"/>
      <c r="IEL212" s="637"/>
      <c r="IEM212" s="637"/>
      <c r="IEN212" s="637"/>
      <c r="IFA212" s="637"/>
      <c r="IFB212" s="637"/>
      <c r="IFC212" s="637"/>
      <c r="IFP212" s="637"/>
      <c r="IFQ212" s="637"/>
      <c r="IFR212" s="637"/>
      <c r="IGE212" s="637"/>
      <c r="IGF212" s="637"/>
      <c r="IGG212" s="637"/>
      <c r="IGT212" s="637"/>
      <c r="IGU212" s="637"/>
      <c r="IGV212" s="637"/>
      <c r="IHI212" s="637"/>
      <c r="IHJ212" s="637"/>
      <c r="IHK212" s="637"/>
      <c r="IHX212" s="637"/>
      <c r="IHY212" s="637"/>
      <c r="IHZ212" s="637"/>
      <c r="IIM212" s="637"/>
      <c r="IIN212" s="637"/>
      <c r="IIO212" s="637"/>
      <c r="IJB212" s="637"/>
      <c r="IJC212" s="637"/>
      <c r="IJD212" s="637"/>
      <c r="IJQ212" s="637"/>
      <c r="IJR212" s="637"/>
      <c r="IJS212" s="637"/>
      <c r="IKF212" s="637"/>
      <c r="IKG212" s="637"/>
      <c r="IKH212" s="637"/>
      <c r="IKU212" s="637"/>
      <c r="IKV212" s="637"/>
      <c r="IKW212" s="637"/>
      <c r="ILJ212" s="637"/>
      <c r="ILK212" s="637"/>
      <c r="ILL212" s="637"/>
      <c r="ILY212" s="637"/>
      <c r="ILZ212" s="637"/>
      <c r="IMA212" s="637"/>
      <c r="IMN212" s="637"/>
      <c r="IMO212" s="637"/>
      <c r="IMP212" s="637"/>
      <c r="INC212" s="637"/>
      <c r="IND212" s="637"/>
      <c r="INE212" s="637"/>
      <c r="INR212" s="637"/>
      <c r="INS212" s="637"/>
      <c r="INT212" s="637"/>
      <c r="IOG212" s="637"/>
      <c r="IOH212" s="637"/>
      <c r="IOI212" s="637"/>
      <c r="IOV212" s="637"/>
      <c r="IOW212" s="637"/>
      <c r="IOX212" s="637"/>
      <c r="IPK212" s="637"/>
      <c r="IPL212" s="637"/>
      <c r="IPM212" s="637"/>
      <c r="IPZ212" s="637"/>
      <c r="IQA212" s="637"/>
      <c r="IQB212" s="637"/>
      <c r="IQO212" s="637"/>
      <c r="IQP212" s="637"/>
      <c r="IQQ212" s="637"/>
      <c r="IRD212" s="637"/>
      <c r="IRE212" s="637"/>
      <c r="IRF212" s="637"/>
      <c r="IRS212" s="637"/>
      <c r="IRT212" s="637"/>
      <c r="IRU212" s="637"/>
      <c r="ISH212" s="637"/>
      <c r="ISI212" s="637"/>
      <c r="ISJ212" s="637"/>
      <c r="ISW212" s="637"/>
      <c r="ISX212" s="637"/>
      <c r="ISY212" s="637"/>
      <c r="ITL212" s="637"/>
      <c r="ITM212" s="637"/>
      <c r="ITN212" s="637"/>
      <c r="IUA212" s="637"/>
      <c r="IUB212" s="637"/>
      <c r="IUC212" s="637"/>
      <c r="IUP212" s="637"/>
      <c r="IUQ212" s="637"/>
      <c r="IUR212" s="637"/>
      <c r="IVE212" s="637"/>
      <c r="IVF212" s="637"/>
      <c r="IVG212" s="637"/>
      <c r="IVT212" s="637"/>
      <c r="IVU212" s="637"/>
      <c r="IVV212" s="637"/>
      <c r="IWI212" s="637"/>
      <c r="IWJ212" s="637"/>
      <c r="IWK212" s="637"/>
      <c r="IWX212" s="637"/>
      <c r="IWY212" s="637"/>
      <c r="IWZ212" s="637"/>
      <c r="IXM212" s="637"/>
      <c r="IXN212" s="637"/>
      <c r="IXO212" s="637"/>
      <c r="IYB212" s="637"/>
      <c r="IYC212" s="637"/>
      <c r="IYD212" s="637"/>
      <c r="IYQ212" s="637"/>
      <c r="IYR212" s="637"/>
      <c r="IYS212" s="637"/>
      <c r="IZF212" s="637"/>
      <c r="IZG212" s="637"/>
      <c r="IZH212" s="637"/>
      <c r="IZU212" s="637"/>
      <c r="IZV212" s="637"/>
      <c r="IZW212" s="637"/>
      <c r="JAJ212" s="637"/>
      <c r="JAK212" s="637"/>
      <c r="JAL212" s="637"/>
      <c r="JAY212" s="637"/>
      <c r="JAZ212" s="637"/>
      <c r="JBA212" s="637"/>
      <c r="JBN212" s="637"/>
      <c r="JBO212" s="637"/>
      <c r="JBP212" s="637"/>
      <c r="JCC212" s="637"/>
      <c r="JCD212" s="637"/>
      <c r="JCE212" s="637"/>
      <c r="JCR212" s="637"/>
      <c r="JCS212" s="637"/>
      <c r="JCT212" s="637"/>
      <c r="JDG212" s="637"/>
      <c r="JDH212" s="637"/>
      <c r="JDI212" s="637"/>
      <c r="JDV212" s="637"/>
      <c r="JDW212" s="637"/>
      <c r="JDX212" s="637"/>
      <c r="JEK212" s="637"/>
      <c r="JEL212" s="637"/>
      <c r="JEM212" s="637"/>
      <c r="JEZ212" s="637"/>
      <c r="JFA212" s="637"/>
      <c r="JFB212" s="637"/>
      <c r="JFO212" s="637"/>
      <c r="JFP212" s="637"/>
      <c r="JFQ212" s="637"/>
      <c r="JGD212" s="637"/>
      <c r="JGE212" s="637"/>
      <c r="JGF212" s="637"/>
      <c r="JGS212" s="637"/>
      <c r="JGT212" s="637"/>
      <c r="JGU212" s="637"/>
      <c r="JHH212" s="637"/>
      <c r="JHI212" s="637"/>
      <c r="JHJ212" s="637"/>
      <c r="JHW212" s="637"/>
      <c r="JHX212" s="637"/>
      <c r="JHY212" s="637"/>
      <c r="JIL212" s="637"/>
      <c r="JIM212" s="637"/>
      <c r="JIN212" s="637"/>
      <c r="JJA212" s="637"/>
      <c r="JJB212" s="637"/>
      <c r="JJC212" s="637"/>
      <c r="JJP212" s="637"/>
      <c r="JJQ212" s="637"/>
      <c r="JJR212" s="637"/>
      <c r="JKE212" s="637"/>
      <c r="JKF212" s="637"/>
      <c r="JKG212" s="637"/>
      <c r="JKT212" s="637"/>
      <c r="JKU212" s="637"/>
      <c r="JKV212" s="637"/>
      <c r="JLI212" s="637"/>
      <c r="JLJ212" s="637"/>
      <c r="JLK212" s="637"/>
      <c r="JLX212" s="637"/>
      <c r="JLY212" s="637"/>
      <c r="JLZ212" s="637"/>
      <c r="JMM212" s="637"/>
      <c r="JMN212" s="637"/>
      <c r="JMO212" s="637"/>
      <c r="JNB212" s="637"/>
      <c r="JNC212" s="637"/>
      <c r="JND212" s="637"/>
      <c r="JNQ212" s="637"/>
      <c r="JNR212" s="637"/>
      <c r="JNS212" s="637"/>
      <c r="JOF212" s="637"/>
      <c r="JOG212" s="637"/>
      <c r="JOH212" s="637"/>
      <c r="JOU212" s="637"/>
      <c r="JOV212" s="637"/>
      <c r="JOW212" s="637"/>
      <c r="JPJ212" s="637"/>
      <c r="JPK212" s="637"/>
      <c r="JPL212" s="637"/>
      <c r="JPY212" s="637"/>
      <c r="JPZ212" s="637"/>
      <c r="JQA212" s="637"/>
      <c r="JQN212" s="637"/>
      <c r="JQO212" s="637"/>
      <c r="JQP212" s="637"/>
      <c r="JRC212" s="637"/>
      <c r="JRD212" s="637"/>
      <c r="JRE212" s="637"/>
      <c r="JRR212" s="637"/>
      <c r="JRS212" s="637"/>
      <c r="JRT212" s="637"/>
      <c r="JSG212" s="637"/>
      <c r="JSH212" s="637"/>
      <c r="JSI212" s="637"/>
      <c r="JSV212" s="637"/>
      <c r="JSW212" s="637"/>
      <c r="JSX212" s="637"/>
      <c r="JTK212" s="637"/>
      <c r="JTL212" s="637"/>
      <c r="JTM212" s="637"/>
      <c r="JTZ212" s="637"/>
      <c r="JUA212" s="637"/>
      <c r="JUB212" s="637"/>
      <c r="JUO212" s="637"/>
      <c r="JUP212" s="637"/>
      <c r="JUQ212" s="637"/>
      <c r="JVD212" s="637"/>
      <c r="JVE212" s="637"/>
      <c r="JVF212" s="637"/>
      <c r="JVS212" s="637"/>
      <c r="JVT212" s="637"/>
      <c r="JVU212" s="637"/>
      <c r="JWH212" s="637"/>
      <c r="JWI212" s="637"/>
      <c r="JWJ212" s="637"/>
      <c r="JWW212" s="637"/>
      <c r="JWX212" s="637"/>
      <c r="JWY212" s="637"/>
      <c r="JXL212" s="637"/>
      <c r="JXM212" s="637"/>
      <c r="JXN212" s="637"/>
      <c r="JYA212" s="637"/>
      <c r="JYB212" s="637"/>
      <c r="JYC212" s="637"/>
      <c r="JYP212" s="637"/>
      <c r="JYQ212" s="637"/>
      <c r="JYR212" s="637"/>
      <c r="JZE212" s="637"/>
      <c r="JZF212" s="637"/>
      <c r="JZG212" s="637"/>
      <c r="JZT212" s="637"/>
      <c r="JZU212" s="637"/>
      <c r="JZV212" s="637"/>
      <c r="KAI212" s="637"/>
      <c r="KAJ212" s="637"/>
      <c r="KAK212" s="637"/>
      <c r="KAX212" s="637"/>
      <c r="KAY212" s="637"/>
      <c r="KAZ212" s="637"/>
      <c r="KBM212" s="637"/>
      <c r="KBN212" s="637"/>
      <c r="KBO212" s="637"/>
      <c r="KCB212" s="637"/>
      <c r="KCC212" s="637"/>
      <c r="KCD212" s="637"/>
      <c r="KCQ212" s="637"/>
      <c r="KCR212" s="637"/>
      <c r="KCS212" s="637"/>
      <c r="KDF212" s="637"/>
      <c r="KDG212" s="637"/>
      <c r="KDH212" s="637"/>
      <c r="KDU212" s="637"/>
      <c r="KDV212" s="637"/>
      <c r="KDW212" s="637"/>
      <c r="KEJ212" s="637"/>
      <c r="KEK212" s="637"/>
      <c r="KEL212" s="637"/>
      <c r="KEY212" s="637"/>
      <c r="KEZ212" s="637"/>
      <c r="KFA212" s="637"/>
      <c r="KFN212" s="637"/>
      <c r="KFO212" s="637"/>
      <c r="KFP212" s="637"/>
      <c r="KGC212" s="637"/>
      <c r="KGD212" s="637"/>
      <c r="KGE212" s="637"/>
      <c r="KGR212" s="637"/>
      <c r="KGS212" s="637"/>
      <c r="KGT212" s="637"/>
      <c r="KHG212" s="637"/>
      <c r="KHH212" s="637"/>
      <c r="KHI212" s="637"/>
      <c r="KHV212" s="637"/>
      <c r="KHW212" s="637"/>
      <c r="KHX212" s="637"/>
      <c r="KIK212" s="637"/>
      <c r="KIL212" s="637"/>
      <c r="KIM212" s="637"/>
      <c r="KIZ212" s="637"/>
      <c r="KJA212" s="637"/>
      <c r="KJB212" s="637"/>
      <c r="KJO212" s="637"/>
      <c r="KJP212" s="637"/>
      <c r="KJQ212" s="637"/>
      <c r="KKD212" s="637"/>
      <c r="KKE212" s="637"/>
      <c r="KKF212" s="637"/>
      <c r="KKS212" s="637"/>
      <c r="KKT212" s="637"/>
      <c r="KKU212" s="637"/>
      <c r="KLH212" s="637"/>
      <c r="KLI212" s="637"/>
      <c r="KLJ212" s="637"/>
      <c r="KLW212" s="637"/>
      <c r="KLX212" s="637"/>
      <c r="KLY212" s="637"/>
      <c r="KML212" s="637"/>
      <c r="KMM212" s="637"/>
      <c r="KMN212" s="637"/>
      <c r="KNA212" s="637"/>
      <c r="KNB212" s="637"/>
      <c r="KNC212" s="637"/>
      <c r="KNP212" s="637"/>
      <c r="KNQ212" s="637"/>
      <c r="KNR212" s="637"/>
      <c r="KOE212" s="637"/>
      <c r="KOF212" s="637"/>
      <c r="KOG212" s="637"/>
      <c r="KOT212" s="637"/>
      <c r="KOU212" s="637"/>
      <c r="KOV212" s="637"/>
      <c r="KPI212" s="637"/>
      <c r="KPJ212" s="637"/>
      <c r="KPK212" s="637"/>
      <c r="KPX212" s="637"/>
      <c r="KPY212" s="637"/>
      <c r="KPZ212" s="637"/>
      <c r="KQM212" s="637"/>
      <c r="KQN212" s="637"/>
      <c r="KQO212" s="637"/>
      <c r="KRB212" s="637"/>
      <c r="KRC212" s="637"/>
      <c r="KRD212" s="637"/>
      <c r="KRQ212" s="637"/>
      <c r="KRR212" s="637"/>
      <c r="KRS212" s="637"/>
      <c r="KSF212" s="637"/>
      <c r="KSG212" s="637"/>
      <c r="KSH212" s="637"/>
      <c r="KSU212" s="637"/>
      <c r="KSV212" s="637"/>
      <c r="KSW212" s="637"/>
      <c r="KTJ212" s="637"/>
      <c r="KTK212" s="637"/>
      <c r="KTL212" s="637"/>
      <c r="KTY212" s="637"/>
      <c r="KTZ212" s="637"/>
      <c r="KUA212" s="637"/>
      <c r="KUN212" s="637"/>
      <c r="KUO212" s="637"/>
      <c r="KUP212" s="637"/>
      <c r="KVC212" s="637"/>
      <c r="KVD212" s="637"/>
      <c r="KVE212" s="637"/>
      <c r="KVR212" s="637"/>
      <c r="KVS212" s="637"/>
      <c r="KVT212" s="637"/>
      <c r="KWG212" s="637"/>
      <c r="KWH212" s="637"/>
      <c r="KWI212" s="637"/>
      <c r="KWV212" s="637"/>
      <c r="KWW212" s="637"/>
      <c r="KWX212" s="637"/>
      <c r="KXK212" s="637"/>
      <c r="KXL212" s="637"/>
      <c r="KXM212" s="637"/>
      <c r="KXZ212" s="637"/>
      <c r="KYA212" s="637"/>
      <c r="KYB212" s="637"/>
      <c r="KYO212" s="637"/>
      <c r="KYP212" s="637"/>
      <c r="KYQ212" s="637"/>
      <c r="KZD212" s="637"/>
      <c r="KZE212" s="637"/>
      <c r="KZF212" s="637"/>
      <c r="KZS212" s="637"/>
      <c r="KZT212" s="637"/>
      <c r="KZU212" s="637"/>
      <c r="LAH212" s="637"/>
      <c r="LAI212" s="637"/>
      <c r="LAJ212" s="637"/>
      <c r="LAW212" s="637"/>
      <c r="LAX212" s="637"/>
      <c r="LAY212" s="637"/>
      <c r="LBL212" s="637"/>
      <c r="LBM212" s="637"/>
      <c r="LBN212" s="637"/>
      <c r="LCA212" s="637"/>
      <c r="LCB212" s="637"/>
      <c r="LCC212" s="637"/>
      <c r="LCP212" s="637"/>
      <c r="LCQ212" s="637"/>
      <c r="LCR212" s="637"/>
      <c r="LDE212" s="637"/>
      <c r="LDF212" s="637"/>
      <c r="LDG212" s="637"/>
      <c r="LDT212" s="637"/>
      <c r="LDU212" s="637"/>
      <c r="LDV212" s="637"/>
      <c r="LEI212" s="637"/>
      <c r="LEJ212" s="637"/>
      <c r="LEK212" s="637"/>
      <c r="LEX212" s="637"/>
      <c r="LEY212" s="637"/>
      <c r="LEZ212" s="637"/>
      <c r="LFM212" s="637"/>
      <c r="LFN212" s="637"/>
      <c r="LFO212" s="637"/>
      <c r="LGB212" s="637"/>
      <c r="LGC212" s="637"/>
      <c r="LGD212" s="637"/>
      <c r="LGQ212" s="637"/>
      <c r="LGR212" s="637"/>
      <c r="LGS212" s="637"/>
      <c r="LHF212" s="637"/>
      <c r="LHG212" s="637"/>
      <c r="LHH212" s="637"/>
      <c r="LHU212" s="637"/>
      <c r="LHV212" s="637"/>
      <c r="LHW212" s="637"/>
      <c r="LIJ212" s="637"/>
      <c r="LIK212" s="637"/>
      <c r="LIL212" s="637"/>
      <c r="LIY212" s="637"/>
      <c r="LIZ212" s="637"/>
      <c r="LJA212" s="637"/>
      <c r="LJN212" s="637"/>
      <c r="LJO212" s="637"/>
      <c r="LJP212" s="637"/>
      <c r="LKC212" s="637"/>
      <c r="LKD212" s="637"/>
      <c r="LKE212" s="637"/>
      <c r="LKR212" s="637"/>
      <c r="LKS212" s="637"/>
      <c r="LKT212" s="637"/>
      <c r="LLG212" s="637"/>
      <c r="LLH212" s="637"/>
      <c r="LLI212" s="637"/>
      <c r="LLV212" s="637"/>
      <c r="LLW212" s="637"/>
      <c r="LLX212" s="637"/>
      <c r="LMK212" s="637"/>
      <c r="LML212" s="637"/>
      <c r="LMM212" s="637"/>
      <c r="LMZ212" s="637"/>
      <c r="LNA212" s="637"/>
      <c r="LNB212" s="637"/>
      <c r="LNO212" s="637"/>
      <c r="LNP212" s="637"/>
      <c r="LNQ212" s="637"/>
      <c r="LOD212" s="637"/>
      <c r="LOE212" s="637"/>
      <c r="LOF212" s="637"/>
      <c r="LOS212" s="637"/>
      <c r="LOT212" s="637"/>
      <c r="LOU212" s="637"/>
      <c r="LPH212" s="637"/>
      <c r="LPI212" s="637"/>
      <c r="LPJ212" s="637"/>
      <c r="LPW212" s="637"/>
      <c r="LPX212" s="637"/>
      <c r="LPY212" s="637"/>
      <c r="LQL212" s="637"/>
      <c r="LQM212" s="637"/>
      <c r="LQN212" s="637"/>
      <c r="LRA212" s="637"/>
      <c r="LRB212" s="637"/>
      <c r="LRC212" s="637"/>
      <c r="LRP212" s="637"/>
      <c r="LRQ212" s="637"/>
      <c r="LRR212" s="637"/>
      <c r="LSE212" s="637"/>
      <c r="LSF212" s="637"/>
      <c r="LSG212" s="637"/>
      <c r="LST212" s="637"/>
      <c r="LSU212" s="637"/>
      <c r="LSV212" s="637"/>
      <c r="LTI212" s="637"/>
      <c r="LTJ212" s="637"/>
      <c r="LTK212" s="637"/>
      <c r="LTX212" s="637"/>
      <c r="LTY212" s="637"/>
      <c r="LTZ212" s="637"/>
      <c r="LUM212" s="637"/>
      <c r="LUN212" s="637"/>
      <c r="LUO212" s="637"/>
      <c r="LVB212" s="637"/>
      <c r="LVC212" s="637"/>
      <c r="LVD212" s="637"/>
      <c r="LVQ212" s="637"/>
      <c r="LVR212" s="637"/>
      <c r="LVS212" s="637"/>
      <c r="LWF212" s="637"/>
      <c r="LWG212" s="637"/>
      <c r="LWH212" s="637"/>
      <c r="LWU212" s="637"/>
      <c r="LWV212" s="637"/>
      <c r="LWW212" s="637"/>
      <c r="LXJ212" s="637"/>
      <c r="LXK212" s="637"/>
      <c r="LXL212" s="637"/>
      <c r="LXY212" s="637"/>
      <c r="LXZ212" s="637"/>
      <c r="LYA212" s="637"/>
      <c r="LYN212" s="637"/>
      <c r="LYO212" s="637"/>
      <c r="LYP212" s="637"/>
      <c r="LZC212" s="637"/>
      <c r="LZD212" s="637"/>
      <c r="LZE212" s="637"/>
      <c r="LZR212" s="637"/>
      <c r="LZS212" s="637"/>
      <c r="LZT212" s="637"/>
      <c r="MAG212" s="637"/>
      <c r="MAH212" s="637"/>
      <c r="MAI212" s="637"/>
      <c r="MAV212" s="637"/>
      <c r="MAW212" s="637"/>
      <c r="MAX212" s="637"/>
      <c r="MBK212" s="637"/>
      <c r="MBL212" s="637"/>
      <c r="MBM212" s="637"/>
      <c r="MBZ212" s="637"/>
      <c r="MCA212" s="637"/>
      <c r="MCB212" s="637"/>
      <c r="MCO212" s="637"/>
      <c r="MCP212" s="637"/>
      <c r="MCQ212" s="637"/>
      <c r="MDD212" s="637"/>
      <c r="MDE212" s="637"/>
      <c r="MDF212" s="637"/>
      <c r="MDS212" s="637"/>
      <c r="MDT212" s="637"/>
      <c r="MDU212" s="637"/>
      <c r="MEH212" s="637"/>
      <c r="MEI212" s="637"/>
      <c r="MEJ212" s="637"/>
      <c r="MEW212" s="637"/>
      <c r="MEX212" s="637"/>
      <c r="MEY212" s="637"/>
      <c r="MFL212" s="637"/>
      <c r="MFM212" s="637"/>
      <c r="MFN212" s="637"/>
      <c r="MGA212" s="637"/>
      <c r="MGB212" s="637"/>
      <c r="MGC212" s="637"/>
      <c r="MGP212" s="637"/>
      <c r="MGQ212" s="637"/>
      <c r="MGR212" s="637"/>
      <c r="MHE212" s="637"/>
      <c r="MHF212" s="637"/>
      <c r="MHG212" s="637"/>
      <c r="MHT212" s="637"/>
      <c r="MHU212" s="637"/>
      <c r="MHV212" s="637"/>
      <c r="MII212" s="637"/>
      <c r="MIJ212" s="637"/>
      <c r="MIK212" s="637"/>
      <c r="MIX212" s="637"/>
      <c r="MIY212" s="637"/>
      <c r="MIZ212" s="637"/>
      <c r="MJM212" s="637"/>
      <c r="MJN212" s="637"/>
      <c r="MJO212" s="637"/>
      <c r="MKB212" s="637"/>
      <c r="MKC212" s="637"/>
      <c r="MKD212" s="637"/>
      <c r="MKQ212" s="637"/>
      <c r="MKR212" s="637"/>
      <c r="MKS212" s="637"/>
      <c r="MLF212" s="637"/>
      <c r="MLG212" s="637"/>
      <c r="MLH212" s="637"/>
      <c r="MLU212" s="637"/>
      <c r="MLV212" s="637"/>
      <c r="MLW212" s="637"/>
      <c r="MMJ212" s="637"/>
      <c r="MMK212" s="637"/>
      <c r="MML212" s="637"/>
      <c r="MMY212" s="637"/>
      <c r="MMZ212" s="637"/>
      <c r="MNA212" s="637"/>
      <c r="MNN212" s="637"/>
      <c r="MNO212" s="637"/>
      <c r="MNP212" s="637"/>
      <c r="MOC212" s="637"/>
      <c r="MOD212" s="637"/>
      <c r="MOE212" s="637"/>
      <c r="MOR212" s="637"/>
      <c r="MOS212" s="637"/>
      <c r="MOT212" s="637"/>
      <c r="MPG212" s="637"/>
      <c r="MPH212" s="637"/>
      <c r="MPI212" s="637"/>
      <c r="MPV212" s="637"/>
      <c r="MPW212" s="637"/>
      <c r="MPX212" s="637"/>
      <c r="MQK212" s="637"/>
      <c r="MQL212" s="637"/>
      <c r="MQM212" s="637"/>
      <c r="MQZ212" s="637"/>
      <c r="MRA212" s="637"/>
      <c r="MRB212" s="637"/>
      <c r="MRO212" s="637"/>
      <c r="MRP212" s="637"/>
      <c r="MRQ212" s="637"/>
      <c r="MSD212" s="637"/>
      <c r="MSE212" s="637"/>
      <c r="MSF212" s="637"/>
      <c r="MSS212" s="637"/>
      <c r="MST212" s="637"/>
      <c r="MSU212" s="637"/>
      <c r="MTH212" s="637"/>
      <c r="MTI212" s="637"/>
      <c r="MTJ212" s="637"/>
      <c r="MTW212" s="637"/>
      <c r="MTX212" s="637"/>
      <c r="MTY212" s="637"/>
      <c r="MUL212" s="637"/>
      <c r="MUM212" s="637"/>
      <c r="MUN212" s="637"/>
      <c r="MVA212" s="637"/>
      <c r="MVB212" s="637"/>
      <c r="MVC212" s="637"/>
      <c r="MVP212" s="637"/>
      <c r="MVQ212" s="637"/>
      <c r="MVR212" s="637"/>
      <c r="MWE212" s="637"/>
      <c r="MWF212" s="637"/>
      <c r="MWG212" s="637"/>
      <c r="MWT212" s="637"/>
      <c r="MWU212" s="637"/>
      <c r="MWV212" s="637"/>
      <c r="MXI212" s="637"/>
      <c r="MXJ212" s="637"/>
      <c r="MXK212" s="637"/>
      <c r="MXX212" s="637"/>
      <c r="MXY212" s="637"/>
      <c r="MXZ212" s="637"/>
      <c r="MYM212" s="637"/>
      <c r="MYN212" s="637"/>
      <c r="MYO212" s="637"/>
      <c r="MZB212" s="637"/>
      <c r="MZC212" s="637"/>
      <c r="MZD212" s="637"/>
      <c r="MZQ212" s="637"/>
      <c r="MZR212" s="637"/>
      <c r="MZS212" s="637"/>
      <c r="NAF212" s="637"/>
      <c r="NAG212" s="637"/>
      <c r="NAH212" s="637"/>
      <c r="NAU212" s="637"/>
      <c r="NAV212" s="637"/>
      <c r="NAW212" s="637"/>
      <c r="NBJ212" s="637"/>
      <c r="NBK212" s="637"/>
      <c r="NBL212" s="637"/>
      <c r="NBY212" s="637"/>
      <c r="NBZ212" s="637"/>
      <c r="NCA212" s="637"/>
      <c r="NCN212" s="637"/>
      <c r="NCO212" s="637"/>
      <c r="NCP212" s="637"/>
      <c r="NDC212" s="637"/>
      <c r="NDD212" s="637"/>
      <c r="NDE212" s="637"/>
      <c r="NDR212" s="637"/>
      <c r="NDS212" s="637"/>
      <c r="NDT212" s="637"/>
      <c r="NEG212" s="637"/>
      <c r="NEH212" s="637"/>
      <c r="NEI212" s="637"/>
      <c r="NEV212" s="637"/>
      <c r="NEW212" s="637"/>
      <c r="NEX212" s="637"/>
      <c r="NFK212" s="637"/>
      <c r="NFL212" s="637"/>
      <c r="NFM212" s="637"/>
      <c r="NFZ212" s="637"/>
      <c r="NGA212" s="637"/>
      <c r="NGB212" s="637"/>
      <c r="NGO212" s="637"/>
      <c r="NGP212" s="637"/>
      <c r="NGQ212" s="637"/>
      <c r="NHD212" s="637"/>
      <c r="NHE212" s="637"/>
      <c r="NHF212" s="637"/>
      <c r="NHS212" s="637"/>
      <c r="NHT212" s="637"/>
      <c r="NHU212" s="637"/>
      <c r="NIH212" s="637"/>
      <c r="NII212" s="637"/>
      <c r="NIJ212" s="637"/>
      <c r="NIW212" s="637"/>
      <c r="NIX212" s="637"/>
      <c r="NIY212" s="637"/>
      <c r="NJL212" s="637"/>
      <c r="NJM212" s="637"/>
      <c r="NJN212" s="637"/>
      <c r="NKA212" s="637"/>
      <c r="NKB212" s="637"/>
      <c r="NKC212" s="637"/>
      <c r="NKP212" s="637"/>
      <c r="NKQ212" s="637"/>
      <c r="NKR212" s="637"/>
      <c r="NLE212" s="637"/>
      <c r="NLF212" s="637"/>
      <c r="NLG212" s="637"/>
      <c r="NLT212" s="637"/>
      <c r="NLU212" s="637"/>
      <c r="NLV212" s="637"/>
      <c r="NMI212" s="637"/>
      <c r="NMJ212" s="637"/>
      <c r="NMK212" s="637"/>
      <c r="NMX212" s="637"/>
      <c r="NMY212" s="637"/>
      <c r="NMZ212" s="637"/>
      <c r="NNM212" s="637"/>
      <c r="NNN212" s="637"/>
      <c r="NNO212" s="637"/>
      <c r="NOB212" s="637"/>
      <c r="NOC212" s="637"/>
      <c r="NOD212" s="637"/>
      <c r="NOQ212" s="637"/>
      <c r="NOR212" s="637"/>
      <c r="NOS212" s="637"/>
      <c r="NPF212" s="637"/>
      <c r="NPG212" s="637"/>
      <c r="NPH212" s="637"/>
      <c r="NPU212" s="637"/>
      <c r="NPV212" s="637"/>
      <c r="NPW212" s="637"/>
      <c r="NQJ212" s="637"/>
      <c r="NQK212" s="637"/>
      <c r="NQL212" s="637"/>
      <c r="NQY212" s="637"/>
      <c r="NQZ212" s="637"/>
      <c r="NRA212" s="637"/>
      <c r="NRN212" s="637"/>
      <c r="NRO212" s="637"/>
      <c r="NRP212" s="637"/>
      <c r="NSC212" s="637"/>
      <c r="NSD212" s="637"/>
      <c r="NSE212" s="637"/>
      <c r="NSR212" s="637"/>
      <c r="NSS212" s="637"/>
      <c r="NST212" s="637"/>
      <c r="NTG212" s="637"/>
      <c r="NTH212" s="637"/>
      <c r="NTI212" s="637"/>
      <c r="NTV212" s="637"/>
      <c r="NTW212" s="637"/>
      <c r="NTX212" s="637"/>
      <c r="NUK212" s="637"/>
      <c r="NUL212" s="637"/>
      <c r="NUM212" s="637"/>
      <c r="NUZ212" s="637"/>
      <c r="NVA212" s="637"/>
      <c r="NVB212" s="637"/>
      <c r="NVO212" s="637"/>
      <c r="NVP212" s="637"/>
      <c r="NVQ212" s="637"/>
      <c r="NWD212" s="637"/>
      <c r="NWE212" s="637"/>
      <c r="NWF212" s="637"/>
      <c r="NWS212" s="637"/>
      <c r="NWT212" s="637"/>
      <c r="NWU212" s="637"/>
      <c r="NXH212" s="637"/>
      <c r="NXI212" s="637"/>
      <c r="NXJ212" s="637"/>
      <c r="NXW212" s="637"/>
      <c r="NXX212" s="637"/>
      <c r="NXY212" s="637"/>
      <c r="NYL212" s="637"/>
      <c r="NYM212" s="637"/>
      <c r="NYN212" s="637"/>
      <c r="NZA212" s="637"/>
      <c r="NZB212" s="637"/>
      <c r="NZC212" s="637"/>
      <c r="NZP212" s="637"/>
      <c r="NZQ212" s="637"/>
      <c r="NZR212" s="637"/>
      <c r="OAE212" s="637"/>
      <c r="OAF212" s="637"/>
      <c r="OAG212" s="637"/>
      <c r="OAT212" s="637"/>
      <c r="OAU212" s="637"/>
      <c r="OAV212" s="637"/>
      <c r="OBI212" s="637"/>
      <c r="OBJ212" s="637"/>
      <c r="OBK212" s="637"/>
      <c r="OBX212" s="637"/>
      <c r="OBY212" s="637"/>
      <c r="OBZ212" s="637"/>
      <c r="OCM212" s="637"/>
      <c r="OCN212" s="637"/>
      <c r="OCO212" s="637"/>
      <c r="ODB212" s="637"/>
      <c r="ODC212" s="637"/>
      <c r="ODD212" s="637"/>
      <c r="ODQ212" s="637"/>
      <c r="ODR212" s="637"/>
      <c r="ODS212" s="637"/>
      <c r="OEF212" s="637"/>
      <c r="OEG212" s="637"/>
      <c r="OEH212" s="637"/>
      <c r="OEU212" s="637"/>
      <c r="OEV212" s="637"/>
      <c r="OEW212" s="637"/>
      <c r="OFJ212" s="637"/>
      <c r="OFK212" s="637"/>
      <c r="OFL212" s="637"/>
      <c r="OFY212" s="637"/>
      <c r="OFZ212" s="637"/>
      <c r="OGA212" s="637"/>
      <c r="OGN212" s="637"/>
      <c r="OGO212" s="637"/>
      <c r="OGP212" s="637"/>
      <c r="OHC212" s="637"/>
      <c r="OHD212" s="637"/>
      <c r="OHE212" s="637"/>
      <c r="OHR212" s="637"/>
      <c r="OHS212" s="637"/>
      <c r="OHT212" s="637"/>
      <c r="OIG212" s="637"/>
      <c r="OIH212" s="637"/>
      <c r="OII212" s="637"/>
      <c r="OIV212" s="637"/>
      <c r="OIW212" s="637"/>
      <c r="OIX212" s="637"/>
      <c r="OJK212" s="637"/>
      <c r="OJL212" s="637"/>
      <c r="OJM212" s="637"/>
      <c r="OJZ212" s="637"/>
      <c r="OKA212" s="637"/>
      <c r="OKB212" s="637"/>
      <c r="OKO212" s="637"/>
      <c r="OKP212" s="637"/>
      <c r="OKQ212" s="637"/>
      <c r="OLD212" s="637"/>
      <c r="OLE212" s="637"/>
      <c r="OLF212" s="637"/>
      <c r="OLS212" s="637"/>
      <c r="OLT212" s="637"/>
      <c r="OLU212" s="637"/>
      <c r="OMH212" s="637"/>
      <c r="OMI212" s="637"/>
      <c r="OMJ212" s="637"/>
      <c r="OMW212" s="637"/>
      <c r="OMX212" s="637"/>
      <c r="OMY212" s="637"/>
      <c r="ONL212" s="637"/>
      <c r="ONM212" s="637"/>
      <c r="ONN212" s="637"/>
      <c r="OOA212" s="637"/>
      <c r="OOB212" s="637"/>
      <c r="OOC212" s="637"/>
      <c r="OOP212" s="637"/>
      <c r="OOQ212" s="637"/>
      <c r="OOR212" s="637"/>
      <c r="OPE212" s="637"/>
      <c r="OPF212" s="637"/>
      <c r="OPG212" s="637"/>
      <c r="OPT212" s="637"/>
      <c r="OPU212" s="637"/>
      <c r="OPV212" s="637"/>
      <c r="OQI212" s="637"/>
      <c r="OQJ212" s="637"/>
      <c r="OQK212" s="637"/>
      <c r="OQX212" s="637"/>
      <c r="OQY212" s="637"/>
      <c r="OQZ212" s="637"/>
      <c r="ORM212" s="637"/>
      <c r="ORN212" s="637"/>
      <c r="ORO212" s="637"/>
      <c r="OSB212" s="637"/>
      <c r="OSC212" s="637"/>
      <c r="OSD212" s="637"/>
      <c r="OSQ212" s="637"/>
      <c r="OSR212" s="637"/>
      <c r="OSS212" s="637"/>
      <c r="OTF212" s="637"/>
      <c r="OTG212" s="637"/>
      <c r="OTH212" s="637"/>
      <c r="OTU212" s="637"/>
      <c r="OTV212" s="637"/>
      <c r="OTW212" s="637"/>
      <c r="OUJ212" s="637"/>
      <c r="OUK212" s="637"/>
      <c r="OUL212" s="637"/>
      <c r="OUY212" s="637"/>
      <c r="OUZ212" s="637"/>
      <c r="OVA212" s="637"/>
      <c r="OVN212" s="637"/>
      <c r="OVO212" s="637"/>
      <c r="OVP212" s="637"/>
      <c r="OWC212" s="637"/>
      <c r="OWD212" s="637"/>
      <c r="OWE212" s="637"/>
      <c r="OWR212" s="637"/>
      <c r="OWS212" s="637"/>
      <c r="OWT212" s="637"/>
      <c r="OXG212" s="637"/>
      <c r="OXH212" s="637"/>
      <c r="OXI212" s="637"/>
      <c r="OXV212" s="637"/>
      <c r="OXW212" s="637"/>
      <c r="OXX212" s="637"/>
      <c r="OYK212" s="637"/>
      <c r="OYL212" s="637"/>
      <c r="OYM212" s="637"/>
      <c r="OYZ212" s="637"/>
      <c r="OZA212" s="637"/>
      <c r="OZB212" s="637"/>
      <c r="OZO212" s="637"/>
      <c r="OZP212" s="637"/>
      <c r="OZQ212" s="637"/>
      <c r="PAD212" s="637"/>
      <c r="PAE212" s="637"/>
      <c r="PAF212" s="637"/>
      <c r="PAS212" s="637"/>
      <c r="PAT212" s="637"/>
      <c r="PAU212" s="637"/>
      <c r="PBH212" s="637"/>
      <c r="PBI212" s="637"/>
      <c r="PBJ212" s="637"/>
      <c r="PBW212" s="637"/>
      <c r="PBX212" s="637"/>
      <c r="PBY212" s="637"/>
      <c r="PCL212" s="637"/>
      <c r="PCM212" s="637"/>
      <c r="PCN212" s="637"/>
      <c r="PDA212" s="637"/>
      <c r="PDB212" s="637"/>
      <c r="PDC212" s="637"/>
      <c r="PDP212" s="637"/>
      <c r="PDQ212" s="637"/>
      <c r="PDR212" s="637"/>
      <c r="PEE212" s="637"/>
      <c r="PEF212" s="637"/>
      <c r="PEG212" s="637"/>
      <c r="PET212" s="637"/>
      <c r="PEU212" s="637"/>
      <c r="PEV212" s="637"/>
      <c r="PFI212" s="637"/>
      <c r="PFJ212" s="637"/>
      <c r="PFK212" s="637"/>
      <c r="PFX212" s="637"/>
      <c r="PFY212" s="637"/>
      <c r="PFZ212" s="637"/>
      <c r="PGM212" s="637"/>
      <c r="PGN212" s="637"/>
      <c r="PGO212" s="637"/>
      <c r="PHB212" s="637"/>
      <c r="PHC212" s="637"/>
      <c r="PHD212" s="637"/>
      <c r="PHQ212" s="637"/>
      <c r="PHR212" s="637"/>
      <c r="PHS212" s="637"/>
      <c r="PIF212" s="637"/>
      <c r="PIG212" s="637"/>
      <c r="PIH212" s="637"/>
      <c r="PIU212" s="637"/>
      <c r="PIV212" s="637"/>
      <c r="PIW212" s="637"/>
      <c r="PJJ212" s="637"/>
      <c r="PJK212" s="637"/>
      <c r="PJL212" s="637"/>
      <c r="PJY212" s="637"/>
      <c r="PJZ212" s="637"/>
      <c r="PKA212" s="637"/>
      <c r="PKN212" s="637"/>
      <c r="PKO212" s="637"/>
      <c r="PKP212" s="637"/>
      <c r="PLC212" s="637"/>
      <c r="PLD212" s="637"/>
      <c r="PLE212" s="637"/>
      <c r="PLR212" s="637"/>
      <c r="PLS212" s="637"/>
      <c r="PLT212" s="637"/>
      <c r="PMG212" s="637"/>
      <c r="PMH212" s="637"/>
      <c r="PMI212" s="637"/>
      <c r="PMV212" s="637"/>
      <c r="PMW212" s="637"/>
      <c r="PMX212" s="637"/>
      <c r="PNK212" s="637"/>
      <c r="PNL212" s="637"/>
      <c r="PNM212" s="637"/>
      <c r="PNZ212" s="637"/>
      <c r="POA212" s="637"/>
      <c r="POB212" s="637"/>
      <c r="POO212" s="637"/>
      <c r="POP212" s="637"/>
      <c r="POQ212" s="637"/>
      <c r="PPD212" s="637"/>
      <c r="PPE212" s="637"/>
      <c r="PPF212" s="637"/>
      <c r="PPS212" s="637"/>
      <c r="PPT212" s="637"/>
      <c r="PPU212" s="637"/>
      <c r="PQH212" s="637"/>
      <c r="PQI212" s="637"/>
      <c r="PQJ212" s="637"/>
      <c r="PQW212" s="637"/>
      <c r="PQX212" s="637"/>
      <c r="PQY212" s="637"/>
      <c r="PRL212" s="637"/>
      <c r="PRM212" s="637"/>
      <c r="PRN212" s="637"/>
      <c r="PSA212" s="637"/>
      <c r="PSB212" s="637"/>
      <c r="PSC212" s="637"/>
      <c r="PSP212" s="637"/>
      <c r="PSQ212" s="637"/>
      <c r="PSR212" s="637"/>
      <c r="PTE212" s="637"/>
      <c r="PTF212" s="637"/>
      <c r="PTG212" s="637"/>
      <c r="PTT212" s="637"/>
      <c r="PTU212" s="637"/>
      <c r="PTV212" s="637"/>
      <c r="PUI212" s="637"/>
      <c r="PUJ212" s="637"/>
      <c r="PUK212" s="637"/>
      <c r="PUX212" s="637"/>
      <c r="PUY212" s="637"/>
      <c r="PUZ212" s="637"/>
      <c r="PVM212" s="637"/>
      <c r="PVN212" s="637"/>
      <c r="PVO212" s="637"/>
      <c r="PWB212" s="637"/>
      <c r="PWC212" s="637"/>
      <c r="PWD212" s="637"/>
      <c r="PWQ212" s="637"/>
      <c r="PWR212" s="637"/>
      <c r="PWS212" s="637"/>
      <c r="PXF212" s="637"/>
      <c r="PXG212" s="637"/>
      <c r="PXH212" s="637"/>
      <c r="PXU212" s="637"/>
      <c r="PXV212" s="637"/>
      <c r="PXW212" s="637"/>
      <c r="PYJ212" s="637"/>
      <c r="PYK212" s="637"/>
      <c r="PYL212" s="637"/>
      <c r="PYY212" s="637"/>
      <c r="PYZ212" s="637"/>
      <c r="PZA212" s="637"/>
      <c r="PZN212" s="637"/>
      <c r="PZO212" s="637"/>
      <c r="PZP212" s="637"/>
      <c r="QAC212" s="637"/>
      <c r="QAD212" s="637"/>
      <c r="QAE212" s="637"/>
      <c r="QAR212" s="637"/>
      <c r="QAS212" s="637"/>
      <c r="QAT212" s="637"/>
      <c r="QBG212" s="637"/>
      <c r="QBH212" s="637"/>
      <c r="QBI212" s="637"/>
      <c r="QBV212" s="637"/>
      <c r="QBW212" s="637"/>
      <c r="QBX212" s="637"/>
      <c r="QCK212" s="637"/>
      <c r="QCL212" s="637"/>
      <c r="QCM212" s="637"/>
      <c r="QCZ212" s="637"/>
      <c r="QDA212" s="637"/>
      <c r="QDB212" s="637"/>
      <c r="QDO212" s="637"/>
      <c r="QDP212" s="637"/>
      <c r="QDQ212" s="637"/>
      <c r="QED212" s="637"/>
      <c r="QEE212" s="637"/>
      <c r="QEF212" s="637"/>
      <c r="QES212" s="637"/>
      <c r="QET212" s="637"/>
      <c r="QEU212" s="637"/>
      <c r="QFH212" s="637"/>
      <c r="QFI212" s="637"/>
      <c r="QFJ212" s="637"/>
      <c r="QFW212" s="637"/>
      <c r="QFX212" s="637"/>
      <c r="QFY212" s="637"/>
      <c r="QGL212" s="637"/>
      <c r="QGM212" s="637"/>
      <c r="QGN212" s="637"/>
      <c r="QHA212" s="637"/>
      <c r="QHB212" s="637"/>
      <c r="QHC212" s="637"/>
      <c r="QHP212" s="637"/>
      <c r="QHQ212" s="637"/>
      <c r="QHR212" s="637"/>
      <c r="QIE212" s="637"/>
      <c r="QIF212" s="637"/>
      <c r="QIG212" s="637"/>
      <c r="QIT212" s="637"/>
      <c r="QIU212" s="637"/>
      <c r="QIV212" s="637"/>
      <c r="QJI212" s="637"/>
      <c r="QJJ212" s="637"/>
      <c r="QJK212" s="637"/>
      <c r="QJX212" s="637"/>
      <c r="QJY212" s="637"/>
      <c r="QJZ212" s="637"/>
      <c r="QKM212" s="637"/>
      <c r="QKN212" s="637"/>
      <c r="QKO212" s="637"/>
      <c r="QLB212" s="637"/>
      <c r="QLC212" s="637"/>
      <c r="QLD212" s="637"/>
      <c r="QLQ212" s="637"/>
      <c r="QLR212" s="637"/>
      <c r="QLS212" s="637"/>
      <c r="QMF212" s="637"/>
      <c r="QMG212" s="637"/>
      <c r="QMH212" s="637"/>
      <c r="QMU212" s="637"/>
      <c r="QMV212" s="637"/>
      <c r="QMW212" s="637"/>
      <c r="QNJ212" s="637"/>
      <c r="QNK212" s="637"/>
      <c r="QNL212" s="637"/>
      <c r="QNY212" s="637"/>
      <c r="QNZ212" s="637"/>
      <c r="QOA212" s="637"/>
      <c r="QON212" s="637"/>
      <c r="QOO212" s="637"/>
      <c r="QOP212" s="637"/>
      <c r="QPC212" s="637"/>
      <c r="QPD212" s="637"/>
      <c r="QPE212" s="637"/>
      <c r="QPR212" s="637"/>
      <c r="QPS212" s="637"/>
      <c r="QPT212" s="637"/>
      <c r="QQG212" s="637"/>
      <c r="QQH212" s="637"/>
      <c r="QQI212" s="637"/>
      <c r="QQV212" s="637"/>
      <c r="QQW212" s="637"/>
      <c r="QQX212" s="637"/>
      <c r="QRK212" s="637"/>
      <c r="QRL212" s="637"/>
      <c r="QRM212" s="637"/>
      <c r="QRZ212" s="637"/>
      <c r="QSA212" s="637"/>
      <c r="QSB212" s="637"/>
      <c r="QSO212" s="637"/>
      <c r="QSP212" s="637"/>
      <c r="QSQ212" s="637"/>
      <c r="QTD212" s="637"/>
      <c r="QTE212" s="637"/>
      <c r="QTF212" s="637"/>
      <c r="QTS212" s="637"/>
      <c r="QTT212" s="637"/>
      <c r="QTU212" s="637"/>
      <c r="QUH212" s="637"/>
      <c r="QUI212" s="637"/>
      <c r="QUJ212" s="637"/>
      <c r="QUW212" s="637"/>
      <c r="QUX212" s="637"/>
      <c r="QUY212" s="637"/>
      <c r="QVL212" s="637"/>
      <c r="QVM212" s="637"/>
      <c r="QVN212" s="637"/>
      <c r="QWA212" s="637"/>
      <c r="QWB212" s="637"/>
      <c r="QWC212" s="637"/>
      <c r="QWP212" s="637"/>
      <c r="QWQ212" s="637"/>
      <c r="QWR212" s="637"/>
      <c r="QXE212" s="637"/>
      <c r="QXF212" s="637"/>
      <c r="QXG212" s="637"/>
      <c r="QXT212" s="637"/>
      <c r="QXU212" s="637"/>
      <c r="QXV212" s="637"/>
      <c r="QYI212" s="637"/>
      <c r="QYJ212" s="637"/>
      <c r="QYK212" s="637"/>
      <c r="QYX212" s="637"/>
      <c r="QYY212" s="637"/>
      <c r="QYZ212" s="637"/>
      <c r="QZM212" s="637"/>
      <c r="QZN212" s="637"/>
      <c r="QZO212" s="637"/>
      <c r="RAB212" s="637"/>
      <c r="RAC212" s="637"/>
      <c r="RAD212" s="637"/>
      <c r="RAQ212" s="637"/>
      <c r="RAR212" s="637"/>
      <c r="RAS212" s="637"/>
      <c r="RBF212" s="637"/>
      <c r="RBG212" s="637"/>
      <c r="RBH212" s="637"/>
      <c r="RBU212" s="637"/>
      <c r="RBV212" s="637"/>
      <c r="RBW212" s="637"/>
      <c r="RCJ212" s="637"/>
      <c r="RCK212" s="637"/>
      <c r="RCL212" s="637"/>
      <c r="RCY212" s="637"/>
      <c r="RCZ212" s="637"/>
      <c r="RDA212" s="637"/>
      <c r="RDN212" s="637"/>
      <c r="RDO212" s="637"/>
      <c r="RDP212" s="637"/>
      <c r="REC212" s="637"/>
      <c r="RED212" s="637"/>
      <c r="REE212" s="637"/>
      <c r="RER212" s="637"/>
      <c r="RES212" s="637"/>
      <c r="RET212" s="637"/>
      <c r="RFG212" s="637"/>
      <c r="RFH212" s="637"/>
      <c r="RFI212" s="637"/>
      <c r="RFV212" s="637"/>
      <c r="RFW212" s="637"/>
      <c r="RFX212" s="637"/>
      <c r="RGK212" s="637"/>
      <c r="RGL212" s="637"/>
      <c r="RGM212" s="637"/>
      <c r="RGZ212" s="637"/>
      <c r="RHA212" s="637"/>
      <c r="RHB212" s="637"/>
      <c r="RHO212" s="637"/>
      <c r="RHP212" s="637"/>
      <c r="RHQ212" s="637"/>
      <c r="RID212" s="637"/>
      <c r="RIE212" s="637"/>
      <c r="RIF212" s="637"/>
      <c r="RIS212" s="637"/>
      <c r="RIT212" s="637"/>
      <c r="RIU212" s="637"/>
      <c r="RJH212" s="637"/>
      <c r="RJI212" s="637"/>
      <c r="RJJ212" s="637"/>
      <c r="RJW212" s="637"/>
      <c r="RJX212" s="637"/>
      <c r="RJY212" s="637"/>
      <c r="RKL212" s="637"/>
      <c r="RKM212" s="637"/>
      <c r="RKN212" s="637"/>
      <c r="RLA212" s="637"/>
      <c r="RLB212" s="637"/>
      <c r="RLC212" s="637"/>
      <c r="RLP212" s="637"/>
      <c r="RLQ212" s="637"/>
      <c r="RLR212" s="637"/>
      <c r="RME212" s="637"/>
      <c r="RMF212" s="637"/>
      <c r="RMG212" s="637"/>
      <c r="RMT212" s="637"/>
      <c r="RMU212" s="637"/>
      <c r="RMV212" s="637"/>
      <c r="RNI212" s="637"/>
      <c r="RNJ212" s="637"/>
      <c r="RNK212" s="637"/>
      <c r="RNX212" s="637"/>
      <c r="RNY212" s="637"/>
      <c r="RNZ212" s="637"/>
      <c r="ROM212" s="637"/>
      <c r="RON212" s="637"/>
      <c r="ROO212" s="637"/>
      <c r="RPB212" s="637"/>
      <c r="RPC212" s="637"/>
      <c r="RPD212" s="637"/>
      <c r="RPQ212" s="637"/>
      <c r="RPR212" s="637"/>
      <c r="RPS212" s="637"/>
      <c r="RQF212" s="637"/>
      <c r="RQG212" s="637"/>
      <c r="RQH212" s="637"/>
      <c r="RQU212" s="637"/>
      <c r="RQV212" s="637"/>
      <c r="RQW212" s="637"/>
      <c r="RRJ212" s="637"/>
      <c r="RRK212" s="637"/>
      <c r="RRL212" s="637"/>
      <c r="RRY212" s="637"/>
      <c r="RRZ212" s="637"/>
      <c r="RSA212" s="637"/>
      <c r="RSN212" s="637"/>
      <c r="RSO212" s="637"/>
      <c r="RSP212" s="637"/>
      <c r="RTC212" s="637"/>
      <c r="RTD212" s="637"/>
      <c r="RTE212" s="637"/>
      <c r="RTR212" s="637"/>
      <c r="RTS212" s="637"/>
      <c r="RTT212" s="637"/>
      <c r="RUG212" s="637"/>
      <c r="RUH212" s="637"/>
      <c r="RUI212" s="637"/>
      <c r="RUV212" s="637"/>
      <c r="RUW212" s="637"/>
      <c r="RUX212" s="637"/>
      <c r="RVK212" s="637"/>
      <c r="RVL212" s="637"/>
      <c r="RVM212" s="637"/>
      <c r="RVZ212" s="637"/>
      <c r="RWA212" s="637"/>
      <c r="RWB212" s="637"/>
      <c r="RWO212" s="637"/>
      <c r="RWP212" s="637"/>
      <c r="RWQ212" s="637"/>
      <c r="RXD212" s="637"/>
      <c r="RXE212" s="637"/>
      <c r="RXF212" s="637"/>
      <c r="RXS212" s="637"/>
      <c r="RXT212" s="637"/>
      <c r="RXU212" s="637"/>
      <c r="RYH212" s="637"/>
      <c r="RYI212" s="637"/>
      <c r="RYJ212" s="637"/>
      <c r="RYW212" s="637"/>
      <c r="RYX212" s="637"/>
      <c r="RYY212" s="637"/>
      <c r="RZL212" s="637"/>
      <c r="RZM212" s="637"/>
      <c r="RZN212" s="637"/>
      <c r="SAA212" s="637"/>
      <c r="SAB212" s="637"/>
      <c r="SAC212" s="637"/>
      <c r="SAP212" s="637"/>
      <c r="SAQ212" s="637"/>
      <c r="SAR212" s="637"/>
      <c r="SBE212" s="637"/>
      <c r="SBF212" s="637"/>
      <c r="SBG212" s="637"/>
      <c r="SBT212" s="637"/>
      <c r="SBU212" s="637"/>
      <c r="SBV212" s="637"/>
      <c r="SCI212" s="637"/>
      <c r="SCJ212" s="637"/>
      <c r="SCK212" s="637"/>
      <c r="SCX212" s="637"/>
      <c r="SCY212" s="637"/>
      <c r="SCZ212" s="637"/>
      <c r="SDM212" s="637"/>
      <c r="SDN212" s="637"/>
      <c r="SDO212" s="637"/>
      <c r="SEB212" s="637"/>
      <c r="SEC212" s="637"/>
      <c r="SED212" s="637"/>
      <c r="SEQ212" s="637"/>
      <c r="SER212" s="637"/>
      <c r="SES212" s="637"/>
      <c r="SFF212" s="637"/>
      <c r="SFG212" s="637"/>
      <c r="SFH212" s="637"/>
      <c r="SFU212" s="637"/>
      <c r="SFV212" s="637"/>
      <c r="SFW212" s="637"/>
      <c r="SGJ212" s="637"/>
      <c r="SGK212" s="637"/>
      <c r="SGL212" s="637"/>
      <c r="SGY212" s="637"/>
      <c r="SGZ212" s="637"/>
      <c r="SHA212" s="637"/>
      <c r="SHN212" s="637"/>
      <c r="SHO212" s="637"/>
      <c r="SHP212" s="637"/>
      <c r="SIC212" s="637"/>
      <c r="SID212" s="637"/>
      <c r="SIE212" s="637"/>
      <c r="SIR212" s="637"/>
      <c r="SIS212" s="637"/>
      <c r="SIT212" s="637"/>
      <c r="SJG212" s="637"/>
      <c r="SJH212" s="637"/>
      <c r="SJI212" s="637"/>
      <c r="SJV212" s="637"/>
      <c r="SJW212" s="637"/>
      <c r="SJX212" s="637"/>
      <c r="SKK212" s="637"/>
      <c r="SKL212" s="637"/>
      <c r="SKM212" s="637"/>
      <c r="SKZ212" s="637"/>
      <c r="SLA212" s="637"/>
      <c r="SLB212" s="637"/>
      <c r="SLO212" s="637"/>
      <c r="SLP212" s="637"/>
      <c r="SLQ212" s="637"/>
      <c r="SMD212" s="637"/>
      <c r="SME212" s="637"/>
      <c r="SMF212" s="637"/>
      <c r="SMS212" s="637"/>
      <c r="SMT212" s="637"/>
      <c r="SMU212" s="637"/>
      <c r="SNH212" s="637"/>
      <c r="SNI212" s="637"/>
      <c r="SNJ212" s="637"/>
      <c r="SNW212" s="637"/>
      <c r="SNX212" s="637"/>
      <c r="SNY212" s="637"/>
      <c r="SOL212" s="637"/>
      <c r="SOM212" s="637"/>
      <c r="SON212" s="637"/>
      <c r="SPA212" s="637"/>
      <c r="SPB212" s="637"/>
      <c r="SPC212" s="637"/>
      <c r="SPP212" s="637"/>
      <c r="SPQ212" s="637"/>
      <c r="SPR212" s="637"/>
      <c r="SQE212" s="637"/>
      <c r="SQF212" s="637"/>
      <c r="SQG212" s="637"/>
      <c r="SQT212" s="637"/>
      <c r="SQU212" s="637"/>
      <c r="SQV212" s="637"/>
      <c r="SRI212" s="637"/>
      <c r="SRJ212" s="637"/>
      <c r="SRK212" s="637"/>
      <c r="SRX212" s="637"/>
      <c r="SRY212" s="637"/>
      <c r="SRZ212" s="637"/>
      <c r="SSM212" s="637"/>
      <c r="SSN212" s="637"/>
      <c r="SSO212" s="637"/>
      <c r="STB212" s="637"/>
      <c r="STC212" s="637"/>
      <c r="STD212" s="637"/>
      <c r="STQ212" s="637"/>
      <c r="STR212" s="637"/>
      <c r="STS212" s="637"/>
      <c r="SUF212" s="637"/>
      <c r="SUG212" s="637"/>
      <c r="SUH212" s="637"/>
      <c r="SUU212" s="637"/>
      <c r="SUV212" s="637"/>
      <c r="SUW212" s="637"/>
      <c r="SVJ212" s="637"/>
      <c r="SVK212" s="637"/>
      <c r="SVL212" s="637"/>
      <c r="SVY212" s="637"/>
      <c r="SVZ212" s="637"/>
      <c r="SWA212" s="637"/>
      <c r="SWN212" s="637"/>
      <c r="SWO212" s="637"/>
      <c r="SWP212" s="637"/>
      <c r="SXC212" s="637"/>
      <c r="SXD212" s="637"/>
      <c r="SXE212" s="637"/>
      <c r="SXR212" s="637"/>
      <c r="SXS212" s="637"/>
      <c r="SXT212" s="637"/>
      <c r="SYG212" s="637"/>
      <c r="SYH212" s="637"/>
      <c r="SYI212" s="637"/>
      <c r="SYV212" s="637"/>
      <c r="SYW212" s="637"/>
      <c r="SYX212" s="637"/>
      <c r="SZK212" s="637"/>
      <c r="SZL212" s="637"/>
      <c r="SZM212" s="637"/>
      <c r="SZZ212" s="637"/>
      <c r="TAA212" s="637"/>
      <c r="TAB212" s="637"/>
      <c r="TAO212" s="637"/>
      <c r="TAP212" s="637"/>
      <c r="TAQ212" s="637"/>
      <c r="TBD212" s="637"/>
      <c r="TBE212" s="637"/>
      <c r="TBF212" s="637"/>
      <c r="TBS212" s="637"/>
      <c r="TBT212" s="637"/>
      <c r="TBU212" s="637"/>
      <c r="TCH212" s="637"/>
      <c r="TCI212" s="637"/>
      <c r="TCJ212" s="637"/>
      <c r="TCW212" s="637"/>
      <c r="TCX212" s="637"/>
      <c r="TCY212" s="637"/>
      <c r="TDL212" s="637"/>
      <c r="TDM212" s="637"/>
      <c r="TDN212" s="637"/>
      <c r="TEA212" s="637"/>
      <c r="TEB212" s="637"/>
      <c r="TEC212" s="637"/>
      <c r="TEP212" s="637"/>
      <c r="TEQ212" s="637"/>
      <c r="TER212" s="637"/>
      <c r="TFE212" s="637"/>
      <c r="TFF212" s="637"/>
      <c r="TFG212" s="637"/>
      <c r="TFT212" s="637"/>
      <c r="TFU212" s="637"/>
      <c r="TFV212" s="637"/>
      <c r="TGI212" s="637"/>
      <c r="TGJ212" s="637"/>
      <c r="TGK212" s="637"/>
      <c r="TGX212" s="637"/>
      <c r="TGY212" s="637"/>
      <c r="TGZ212" s="637"/>
      <c r="THM212" s="637"/>
      <c r="THN212" s="637"/>
      <c r="THO212" s="637"/>
      <c r="TIB212" s="637"/>
      <c r="TIC212" s="637"/>
      <c r="TID212" s="637"/>
      <c r="TIQ212" s="637"/>
      <c r="TIR212" s="637"/>
      <c r="TIS212" s="637"/>
      <c r="TJF212" s="637"/>
      <c r="TJG212" s="637"/>
      <c r="TJH212" s="637"/>
      <c r="TJU212" s="637"/>
      <c r="TJV212" s="637"/>
      <c r="TJW212" s="637"/>
      <c r="TKJ212" s="637"/>
      <c r="TKK212" s="637"/>
      <c r="TKL212" s="637"/>
      <c r="TKY212" s="637"/>
      <c r="TKZ212" s="637"/>
      <c r="TLA212" s="637"/>
      <c r="TLN212" s="637"/>
      <c r="TLO212" s="637"/>
      <c r="TLP212" s="637"/>
      <c r="TMC212" s="637"/>
      <c r="TMD212" s="637"/>
      <c r="TME212" s="637"/>
      <c r="TMR212" s="637"/>
      <c r="TMS212" s="637"/>
      <c r="TMT212" s="637"/>
      <c r="TNG212" s="637"/>
      <c r="TNH212" s="637"/>
      <c r="TNI212" s="637"/>
      <c r="TNV212" s="637"/>
      <c r="TNW212" s="637"/>
      <c r="TNX212" s="637"/>
      <c r="TOK212" s="637"/>
      <c r="TOL212" s="637"/>
      <c r="TOM212" s="637"/>
      <c r="TOZ212" s="637"/>
      <c r="TPA212" s="637"/>
      <c r="TPB212" s="637"/>
      <c r="TPO212" s="637"/>
      <c r="TPP212" s="637"/>
      <c r="TPQ212" s="637"/>
      <c r="TQD212" s="637"/>
      <c r="TQE212" s="637"/>
      <c r="TQF212" s="637"/>
      <c r="TQS212" s="637"/>
      <c r="TQT212" s="637"/>
      <c r="TQU212" s="637"/>
      <c r="TRH212" s="637"/>
      <c r="TRI212" s="637"/>
      <c r="TRJ212" s="637"/>
      <c r="TRW212" s="637"/>
      <c r="TRX212" s="637"/>
      <c r="TRY212" s="637"/>
      <c r="TSL212" s="637"/>
      <c r="TSM212" s="637"/>
      <c r="TSN212" s="637"/>
      <c r="TTA212" s="637"/>
      <c r="TTB212" s="637"/>
      <c r="TTC212" s="637"/>
      <c r="TTP212" s="637"/>
      <c r="TTQ212" s="637"/>
      <c r="TTR212" s="637"/>
      <c r="TUE212" s="637"/>
      <c r="TUF212" s="637"/>
      <c r="TUG212" s="637"/>
      <c r="TUT212" s="637"/>
      <c r="TUU212" s="637"/>
      <c r="TUV212" s="637"/>
      <c r="TVI212" s="637"/>
      <c r="TVJ212" s="637"/>
      <c r="TVK212" s="637"/>
      <c r="TVX212" s="637"/>
      <c r="TVY212" s="637"/>
      <c r="TVZ212" s="637"/>
      <c r="TWM212" s="637"/>
      <c r="TWN212" s="637"/>
      <c r="TWO212" s="637"/>
      <c r="TXB212" s="637"/>
      <c r="TXC212" s="637"/>
      <c r="TXD212" s="637"/>
      <c r="TXQ212" s="637"/>
      <c r="TXR212" s="637"/>
      <c r="TXS212" s="637"/>
      <c r="TYF212" s="637"/>
      <c r="TYG212" s="637"/>
      <c r="TYH212" s="637"/>
      <c r="TYU212" s="637"/>
      <c r="TYV212" s="637"/>
      <c r="TYW212" s="637"/>
      <c r="TZJ212" s="637"/>
      <c r="TZK212" s="637"/>
      <c r="TZL212" s="637"/>
      <c r="TZY212" s="637"/>
      <c r="TZZ212" s="637"/>
      <c r="UAA212" s="637"/>
      <c r="UAN212" s="637"/>
      <c r="UAO212" s="637"/>
      <c r="UAP212" s="637"/>
      <c r="UBC212" s="637"/>
      <c r="UBD212" s="637"/>
      <c r="UBE212" s="637"/>
      <c r="UBR212" s="637"/>
      <c r="UBS212" s="637"/>
      <c r="UBT212" s="637"/>
      <c r="UCG212" s="637"/>
      <c r="UCH212" s="637"/>
      <c r="UCI212" s="637"/>
      <c r="UCV212" s="637"/>
      <c r="UCW212" s="637"/>
      <c r="UCX212" s="637"/>
      <c r="UDK212" s="637"/>
      <c r="UDL212" s="637"/>
      <c r="UDM212" s="637"/>
      <c r="UDZ212" s="637"/>
      <c r="UEA212" s="637"/>
      <c r="UEB212" s="637"/>
      <c r="UEO212" s="637"/>
      <c r="UEP212" s="637"/>
      <c r="UEQ212" s="637"/>
      <c r="UFD212" s="637"/>
      <c r="UFE212" s="637"/>
      <c r="UFF212" s="637"/>
      <c r="UFS212" s="637"/>
      <c r="UFT212" s="637"/>
      <c r="UFU212" s="637"/>
      <c r="UGH212" s="637"/>
      <c r="UGI212" s="637"/>
      <c r="UGJ212" s="637"/>
      <c r="UGW212" s="637"/>
      <c r="UGX212" s="637"/>
      <c r="UGY212" s="637"/>
      <c r="UHL212" s="637"/>
      <c r="UHM212" s="637"/>
      <c r="UHN212" s="637"/>
      <c r="UIA212" s="637"/>
      <c r="UIB212" s="637"/>
      <c r="UIC212" s="637"/>
      <c r="UIP212" s="637"/>
      <c r="UIQ212" s="637"/>
      <c r="UIR212" s="637"/>
      <c r="UJE212" s="637"/>
      <c r="UJF212" s="637"/>
      <c r="UJG212" s="637"/>
      <c r="UJT212" s="637"/>
      <c r="UJU212" s="637"/>
      <c r="UJV212" s="637"/>
      <c r="UKI212" s="637"/>
      <c r="UKJ212" s="637"/>
      <c r="UKK212" s="637"/>
      <c r="UKX212" s="637"/>
      <c r="UKY212" s="637"/>
      <c r="UKZ212" s="637"/>
      <c r="ULM212" s="637"/>
      <c r="ULN212" s="637"/>
      <c r="ULO212" s="637"/>
      <c r="UMB212" s="637"/>
      <c r="UMC212" s="637"/>
      <c r="UMD212" s="637"/>
      <c r="UMQ212" s="637"/>
      <c r="UMR212" s="637"/>
      <c r="UMS212" s="637"/>
      <c r="UNF212" s="637"/>
      <c r="UNG212" s="637"/>
      <c r="UNH212" s="637"/>
      <c r="UNU212" s="637"/>
      <c r="UNV212" s="637"/>
      <c r="UNW212" s="637"/>
      <c r="UOJ212" s="637"/>
      <c r="UOK212" s="637"/>
      <c r="UOL212" s="637"/>
      <c r="UOY212" s="637"/>
      <c r="UOZ212" s="637"/>
      <c r="UPA212" s="637"/>
      <c r="UPN212" s="637"/>
      <c r="UPO212" s="637"/>
      <c r="UPP212" s="637"/>
      <c r="UQC212" s="637"/>
      <c r="UQD212" s="637"/>
      <c r="UQE212" s="637"/>
      <c r="UQR212" s="637"/>
      <c r="UQS212" s="637"/>
      <c r="UQT212" s="637"/>
      <c r="URG212" s="637"/>
      <c r="URH212" s="637"/>
      <c r="URI212" s="637"/>
      <c r="URV212" s="637"/>
      <c r="URW212" s="637"/>
      <c r="URX212" s="637"/>
      <c r="USK212" s="637"/>
      <c r="USL212" s="637"/>
      <c r="USM212" s="637"/>
      <c r="USZ212" s="637"/>
      <c r="UTA212" s="637"/>
      <c r="UTB212" s="637"/>
      <c r="UTO212" s="637"/>
      <c r="UTP212" s="637"/>
      <c r="UTQ212" s="637"/>
      <c r="UUD212" s="637"/>
      <c r="UUE212" s="637"/>
      <c r="UUF212" s="637"/>
      <c r="UUS212" s="637"/>
      <c r="UUT212" s="637"/>
      <c r="UUU212" s="637"/>
      <c r="UVH212" s="637"/>
      <c r="UVI212" s="637"/>
      <c r="UVJ212" s="637"/>
      <c r="UVW212" s="637"/>
      <c r="UVX212" s="637"/>
      <c r="UVY212" s="637"/>
      <c r="UWL212" s="637"/>
      <c r="UWM212" s="637"/>
      <c r="UWN212" s="637"/>
      <c r="UXA212" s="637"/>
      <c r="UXB212" s="637"/>
      <c r="UXC212" s="637"/>
      <c r="UXP212" s="637"/>
      <c r="UXQ212" s="637"/>
      <c r="UXR212" s="637"/>
      <c r="UYE212" s="637"/>
      <c r="UYF212" s="637"/>
      <c r="UYG212" s="637"/>
      <c r="UYT212" s="637"/>
      <c r="UYU212" s="637"/>
      <c r="UYV212" s="637"/>
      <c r="UZI212" s="637"/>
      <c r="UZJ212" s="637"/>
      <c r="UZK212" s="637"/>
      <c r="UZX212" s="637"/>
      <c r="UZY212" s="637"/>
      <c r="UZZ212" s="637"/>
      <c r="VAM212" s="637"/>
      <c r="VAN212" s="637"/>
      <c r="VAO212" s="637"/>
      <c r="VBB212" s="637"/>
      <c r="VBC212" s="637"/>
      <c r="VBD212" s="637"/>
      <c r="VBQ212" s="637"/>
      <c r="VBR212" s="637"/>
      <c r="VBS212" s="637"/>
      <c r="VCF212" s="637"/>
      <c r="VCG212" s="637"/>
      <c r="VCH212" s="637"/>
      <c r="VCU212" s="637"/>
      <c r="VCV212" s="637"/>
      <c r="VCW212" s="637"/>
      <c r="VDJ212" s="637"/>
      <c r="VDK212" s="637"/>
      <c r="VDL212" s="637"/>
      <c r="VDY212" s="637"/>
      <c r="VDZ212" s="637"/>
      <c r="VEA212" s="637"/>
      <c r="VEN212" s="637"/>
      <c r="VEO212" s="637"/>
      <c r="VEP212" s="637"/>
      <c r="VFC212" s="637"/>
      <c r="VFD212" s="637"/>
      <c r="VFE212" s="637"/>
      <c r="VFR212" s="637"/>
      <c r="VFS212" s="637"/>
      <c r="VFT212" s="637"/>
      <c r="VGG212" s="637"/>
      <c r="VGH212" s="637"/>
      <c r="VGI212" s="637"/>
      <c r="VGV212" s="637"/>
      <c r="VGW212" s="637"/>
      <c r="VGX212" s="637"/>
      <c r="VHK212" s="637"/>
      <c r="VHL212" s="637"/>
      <c r="VHM212" s="637"/>
      <c r="VHZ212" s="637"/>
      <c r="VIA212" s="637"/>
      <c r="VIB212" s="637"/>
      <c r="VIO212" s="637"/>
      <c r="VIP212" s="637"/>
      <c r="VIQ212" s="637"/>
      <c r="VJD212" s="637"/>
      <c r="VJE212" s="637"/>
      <c r="VJF212" s="637"/>
      <c r="VJS212" s="637"/>
      <c r="VJT212" s="637"/>
      <c r="VJU212" s="637"/>
      <c r="VKH212" s="637"/>
      <c r="VKI212" s="637"/>
      <c r="VKJ212" s="637"/>
      <c r="VKW212" s="637"/>
      <c r="VKX212" s="637"/>
      <c r="VKY212" s="637"/>
      <c r="VLL212" s="637"/>
      <c r="VLM212" s="637"/>
      <c r="VLN212" s="637"/>
      <c r="VMA212" s="637"/>
      <c r="VMB212" s="637"/>
      <c r="VMC212" s="637"/>
      <c r="VMP212" s="637"/>
      <c r="VMQ212" s="637"/>
      <c r="VMR212" s="637"/>
      <c r="VNE212" s="637"/>
      <c r="VNF212" s="637"/>
      <c r="VNG212" s="637"/>
      <c r="VNT212" s="637"/>
      <c r="VNU212" s="637"/>
      <c r="VNV212" s="637"/>
      <c r="VOI212" s="637"/>
      <c r="VOJ212" s="637"/>
      <c r="VOK212" s="637"/>
      <c r="VOX212" s="637"/>
      <c r="VOY212" s="637"/>
      <c r="VOZ212" s="637"/>
      <c r="VPM212" s="637"/>
      <c r="VPN212" s="637"/>
      <c r="VPO212" s="637"/>
      <c r="VQB212" s="637"/>
      <c r="VQC212" s="637"/>
      <c r="VQD212" s="637"/>
      <c r="VQQ212" s="637"/>
      <c r="VQR212" s="637"/>
      <c r="VQS212" s="637"/>
      <c r="VRF212" s="637"/>
      <c r="VRG212" s="637"/>
      <c r="VRH212" s="637"/>
      <c r="VRU212" s="637"/>
      <c r="VRV212" s="637"/>
      <c r="VRW212" s="637"/>
      <c r="VSJ212" s="637"/>
      <c r="VSK212" s="637"/>
      <c r="VSL212" s="637"/>
      <c r="VSY212" s="637"/>
      <c r="VSZ212" s="637"/>
      <c r="VTA212" s="637"/>
      <c r="VTN212" s="637"/>
      <c r="VTO212" s="637"/>
      <c r="VTP212" s="637"/>
      <c r="VUC212" s="637"/>
      <c r="VUD212" s="637"/>
      <c r="VUE212" s="637"/>
      <c r="VUR212" s="637"/>
      <c r="VUS212" s="637"/>
      <c r="VUT212" s="637"/>
      <c r="VVG212" s="637"/>
      <c r="VVH212" s="637"/>
      <c r="VVI212" s="637"/>
      <c r="VVV212" s="637"/>
      <c r="VVW212" s="637"/>
      <c r="VVX212" s="637"/>
      <c r="VWK212" s="637"/>
      <c r="VWL212" s="637"/>
      <c r="VWM212" s="637"/>
      <c r="VWZ212" s="637"/>
      <c r="VXA212" s="637"/>
      <c r="VXB212" s="637"/>
      <c r="VXO212" s="637"/>
      <c r="VXP212" s="637"/>
      <c r="VXQ212" s="637"/>
      <c r="VYD212" s="637"/>
      <c r="VYE212" s="637"/>
      <c r="VYF212" s="637"/>
      <c r="VYS212" s="637"/>
      <c r="VYT212" s="637"/>
      <c r="VYU212" s="637"/>
      <c r="VZH212" s="637"/>
      <c r="VZI212" s="637"/>
      <c r="VZJ212" s="637"/>
      <c r="VZW212" s="637"/>
      <c r="VZX212" s="637"/>
      <c r="VZY212" s="637"/>
      <c r="WAL212" s="637"/>
      <c r="WAM212" s="637"/>
      <c r="WAN212" s="637"/>
      <c r="WBA212" s="637"/>
      <c r="WBB212" s="637"/>
      <c r="WBC212" s="637"/>
      <c r="WBP212" s="637"/>
      <c r="WBQ212" s="637"/>
      <c r="WBR212" s="637"/>
      <c r="WCE212" s="637"/>
      <c r="WCF212" s="637"/>
      <c r="WCG212" s="637"/>
      <c r="WCT212" s="637"/>
      <c r="WCU212" s="637"/>
      <c r="WCV212" s="637"/>
      <c r="WDI212" s="637"/>
      <c r="WDJ212" s="637"/>
      <c r="WDK212" s="637"/>
      <c r="WDX212" s="637"/>
      <c r="WDY212" s="637"/>
      <c r="WDZ212" s="637"/>
      <c r="WEM212" s="637"/>
      <c r="WEN212" s="637"/>
      <c r="WEO212" s="637"/>
      <c r="WFB212" s="637"/>
      <c r="WFC212" s="637"/>
      <c r="WFD212" s="637"/>
      <c r="WFQ212" s="637"/>
      <c r="WFR212" s="637"/>
      <c r="WFS212" s="637"/>
      <c r="WGF212" s="637"/>
      <c r="WGG212" s="637"/>
      <c r="WGH212" s="637"/>
      <c r="WGU212" s="637"/>
      <c r="WGV212" s="637"/>
      <c r="WGW212" s="637"/>
      <c r="WHJ212" s="637"/>
      <c r="WHK212" s="637"/>
      <c r="WHL212" s="637"/>
      <c r="WHY212" s="637"/>
      <c r="WHZ212" s="637"/>
      <c r="WIA212" s="637"/>
      <c r="WIN212" s="637"/>
      <c r="WIO212" s="637"/>
      <c r="WIP212" s="637"/>
      <c r="WJC212" s="637"/>
      <c r="WJD212" s="637"/>
      <c r="WJE212" s="637"/>
      <c r="WJR212" s="637"/>
      <c r="WJS212" s="637"/>
      <c r="WJT212" s="637"/>
      <c r="WKG212" s="637"/>
      <c r="WKH212" s="637"/>
      <c r="WKI212" s="637"/>
      <c r="WKV212" s="637"/>
      <c r="WKW212" s="637"/>
      <c r="WKX212" s="637"/>
      <c r="WLK212" s="637"/>
      <c r="WLL212" s="637"/>
      <c r="WLM212" s="637"/>
      <c r="WLZ212" s="637"/>
      <c r="WMA212" s="637"/>
      <c r="WMB212" s="637"/>
      <c r="WMO212" s="637"/>
      <c r="WMP212" s="637"/>
      <c r="WMQ212" s="637"/>
      <c r="WND212" s="637"/>
      <c r="WNE212" s="637"/>
      <c r="WNF212" s="637"/>
      <c r="WNS212" s="637"/>
      <c r="WNT212" s="637"/>
      <c r="WNU212" s="637"/>
      <c r="WOH212" s="637"/>
      <c r="WOI212" s="637"/>
      <c r="WOJ212" s="637"/>
      <c r="WOW212" s="637"/>
      <c r="WOX212" s="637"/>
      <c r="WOY212" s="637"/>
      <c r="WPL212" s="637"/>
      <c r="WPM212" s="637"/>
      <c r="WPN212" s="637"/>
      <c r="WQA212" s="637"/>
      <c r="WQB212" s="637"/>
      <c r="WQC212" s="637"/>
      <c r="WQP212" s="637"/>
      <c r="WQQ212" s="637"/>
      <c r="WQR212" s="637"/>
      <c r="WRE212" s="637"/>
      <c r="WRF212" s="637"/>
      <c r="WRG212" s="637"/>
      <c r="WRT212" s="637"/>
      <c r="WRU212" s="637"/>
      <c r="WRV212" s="637"/>
      <c r="WSI212" s="637"/>
      <c r="WSJ212" s="637"/>
      <c r="WSK212" s="637"/>
      <c r="WSX212" s="637"/>
      <c r="WSY212" s="637"/>
      <c r="WSZ212" s="637"/>
      <c r="WTM212" s="637"/>
      <c r="WTN212" s="637"/>
      <c r="WTO212" s="637"/>
      <c r="WUB212" s="637"/>
      <c r="WUC212" s="637"/>
      <c r="WUD212" s="637"/>
      <c r="WUQ212" s="637"/>
      <c r="WUR212" s="637"/>
      <c r="WUS212" s="637"/>
      <c r="WVF212" s="637"/>
      <c r="WVG212" s="637"/>
      <c r="WVH212" s="637"/>
      <c r="WVU212" s="637"/>
      <c r="WVV212" s="637"/>
      <c r="WVW212" s="637"/>
      <c r="WWJ212" s="637"/>
      <c r="WWK212" s="637"/>
      <c r="WWL212" s="637"/>
      <c r="WWY212" s="637"/>
      <c r="WWZ212" s="637"/>
      <c r="WXA212" s="637"/>
      <c r="WXN212" s="637"/>
      <c r="WXO212" s="637"/>
      <c r="WXP212" s="637"/>
      <c r="WYC212" s="637"/>
      <c r="WYD212" s="637"/>
      <c r="WYE212" s="637"/>
      <c r="WYR212" s="637"/>
      <c r="WYS212" s="637"/>
      <c r="WYT212" s="637"/>
      <c r="WZG212" s="637"/>
      <c r="WZH212" s="637"/>
      <c r="WZI212" s="637"/>
      <c r="WZV212" s="637"/>
      <c r="WZW212" s="637"/>
      <c r="WZX212" s="637"/>
      <c r="XAK212" s="637"/>
      <c r="XAL212" s="637"/>
      <c r="XAM212" s="637"/>
      <c r="XAZ212" s="637"/>
      <c r="XBA212" s="637"/>
      <c r="XBB212" s="637"/>
      <c r="XBO212" s="637"/>
      <c r="XBP212" s="637"/>
      <c r="XBQ212" s="637"/>
      <c r="XCD212" s="637"/>
      <c r="XCE212" s="637"/>
      <c r="XCF212" s="637"/>
      <c r="XCS212" s="637"/>
      <c r="XCT212" s="637"/>
      <c r="XCU212" s="637"/>
      <c r="XDH212" s="637"/>
      <c r="XDI212" s="637"/>
      <c r="XDJ212" s="637"/>
      <c r="XDW212" s="637"/>
      <c r="XDX212" s="637"/>
      <c r="XDY212" s="637"/>
      <c r="XEL212" s="637"/>
      <c r="XEM212" s="637"/>
      <c r="XEN212" s="637"/>
      <c r="XFA212" s="637"/>
      <c r="XFB212" s="637"/>
      <c r="XFC212" s="637"/>
    </row>
    <row r="213" spans="1:1023 1036:2043 2056:3063 3076:5118 5131:6138 6151:7158 7171:9213 9226:10233 10246:11253 11266:12288 12301:13308 13321:14328 14341:15348 15361:16383" s="1298" customFormat="1">
      <c r="A213" s="637" t="s">
        <v>2121</v>
      </c>
      <c r="B213" s="637"/>
      <c r="C213" s="637"/>
      <c r="D213" s="1865">
        <v>0</v>
      </c>
      <c r="E213" s="1865">
        <v>0</v>
      </c>
      <c r="F213" s="1865">
        <v>0</v>
      </c>
      <c r="G213" s="1865">
        <v>-4709</v>
      </c>
      <c r="H213" s="1865">
        <v>0</v>
      </c>
      <c r="I213" s="1865">
        <v>0</v>
      </c>
      <c r="J213" s="1865">
        <v>0</v>
      </c>
      <c r="K213" s="1865">
        <v>0</v>
      </c>
      <c r="L213" s="1865">
        <v>0</v>
      </c>
      <c r="M213" s="1865">
        <v>-4709</v>
      </c>
      <c r="N213" s="1865">
        <v>0</v>
      </c>
      <c r="O213" s="1865">
        <v>-4709</v>
      </c>
      <c r="P213" s="637"/>
      <c r="Q213" s="637"/>
      <c r="R213" s="637"/>
      <c r="AE213" s="637"/>
      <c r="AF213" s="637"/>
      <c r="AG213" s="637"/>
      <c r="AT213" s="637"/>
      <c r="AU213" s="637"/>
      <c r="AV213" s="637"/>
      <c r="BI213" s="637"/>
      <c r="BJ213" s="637"/>
      <c r="BK213" s="637"/>
      <c r="BX213" s="637"/>
      <c r="BY213" s="637"/>
      <c r="BZ213" s="637"/>
      <c r="CM213" s="637"/>
      <c r="CN213" s="637"/>
      <c r="CO213" s="637"/>
      <c r="DB213" s="637"/>
      <c r="DC213" s="637"/>
      <c r="DD213" s="637"/>
      <c r="DQ213" s="637"/>
      <c r="DR213" s="637"/>
      <c r="DS213" s="637"/>
      <c r="EF213" s="637"/>
      <c r="EG213" s="637"/>
      <c r="EH213" s="637"/>
      <c r="EU213" s="637"/>
      <c r="EV213" s="637"/>
      <c r="EW213" s="637"/>
      <c r="FJ213" s="637"/>
      <c r="FK213" s="637"/>
      <c r="FL213" s="637"/>
      <c r="FY213" s="637"/>
      <c r="FZ213" s="637"/>
      <c r="GA213" s="637"/>
      <c r="GN213" s="637"/>
      <c r="GO213" s="637"/>
      <c r="GP213" s="637"/>
      <c r="HC213" s="637"/>
      <c r="HD213" s="637"/>
      <c r="HE213" s="637"/>
      <c r="HR213" s="637"/>
      <c r="HS213" s="637"/>
      <c r="HT213" s="637"/>
      <c r="IG213" s="637"/>
      <c r="IH213" s="637"/>
      <c r="II213" s="637"/>
      <c r="IV213" s="637"/>
      <c r="IW213" s="637"/>
      <c r="IX213" s="637"/>
      <c r="JK213" s="637"/>
      <c r="JL213" s="637"/>
      <c r="JM213" s="637"/>
      <c r="JZ213" s="637"/>
      <c r="KA213" s="637"/>
      <c r="KB213" s="637"/>
      <c r="KO213" s="637"/>
      <c r="KP213" s="637"/>
      <c r="KQ213" s="637"/>
      <c r="LD213" s="637"/>
      <c r="LE213" s="637"/>
      <c r="LF213" s="637"/>
      <c r="LS213" s="637"/>
      <c r="LT213" s="637"/>
      <c r="LU213" s="637"/>
      <c r="MH213" s="637"/>
      <c r="MI213" s="637"/>
      <c r="MJ213" s="637"/>
      <c r="MW213" s="637"/>
      <c r="MX213" s="637"/>
      <c r="MY213" s="637"/>
      <c r="NL213" s="637"/>
      <c r="NM213" s="637"/>
      <c r="NN213" s="637"/>
      <c r="OA213" s="637"/>
      <c r="OB213" s="637"/>
      <c r="OC213" s="637"/>
      <c r="OP213" s="637"/>
      <c r="OQ213" s="637"/>
      <c r="OR213" s="637"/>
      <c r="PE213" s="637"/>
      <c r="PF213" s="637"/>
      <c r="PG213" s="637"/>
      <c r="PT213" s="637"/>
      <c r="PU213" s="637"/>
      <c r="PV213" s="637"/>
      <c r="QI213" s="637"/>
      <c r="QJ213" s="637"/>
      <c r="QK213" s="637"/>
      <c r="QX213" s="637"/>
      <c r="QY213" s="637"/>
      <c r="QZ213" s="637"/>
      <c r="RM213" s="637"/>
      <c r="RN213" s="637"/>
      <c r="RO213" s="637"/>
      <c r="SB213" s="637"/>
      <c r="SC213" s="637"/>
      <c r="SD213" s="637"/>
      <c r="SQ213" s="637"/>
      <c r="SR213" s="637"/>
      <c r="SS213" s="637"/>
      <c r="TF213" s="637"/>
      <c r="TG213" s="637"/>
      <c r="TH213" s="637"/>
      <c r="TU213" s="637"/>
      <c r="TV213" s="637"/>
      <c r="TW213" s="637"/>
      <c r="UJ213" s="637"/>
      <c r="UK213" s="637"/>
      <c r="UL213" s="637"/>
      <c r="UY213" s="637"/>
      <c r="UZ213" s="637"/>
      <c r="VA213" s="637"/>
      <c r="VN213" s="637"/>
      <c r="VO213" s="637"/>
      <c r="VP213" s="637"/>
      <c r="WC213" s="637"/>
      <c r="WD213" s="637"/>
      <c r="WE213" s="637"/>
      <c r="WR213" s="637"/>
      <c r="WS213" s="637"/>
      <c r="WT213" s="637"/>
      <c r="XG213" s="637"/>
      <c r="XH213" s="637"/>
      <c r="XI213" s="637"/>
      <c r="XV213" s="637"/>
      <c r="XW213" s="637"/>
      <c r="XX213" s="637"/>
      <c r="YK213" s="637"/>
      <c r="YL213" s="637"/>
      <c r="YM213" s="637"/>
      <c r="YZ213" s="637"/>
      <c r="ZA213" s="637"/>
      <c r="ZB213" s="637"/>
      <c r="ZO213" s="637"/>
      <c r="ZP213" s="637"/>
      <c r="ZQ213" s="637"/>
      <c r="AAD213" s="637"/>
      <c r="AAE213" s="637"/>
      <c r="AAF213" s="637"/>
      <c r="AAS213" s="637"/>
      <c r="AAT213" s="637"/>
      <c r="AAU213" s="637"/>
      <c r="ABH213" s="637"/>
      <c r="ABI213" s="637"/>
      <c r="ABJ213" s="637"/>
      <c r="ABW213" s="637"/>
      <c r="ABX213" s="637"/>
      <c r="ABY213" s="637"/>
      <c r="ACL213" s="637"/>
      <c r="ACM213" s="637"/>
      <c r="ACN213" s="637"/>
      <c r="ADA213" s="637"/>
      <c r="ADB213" s="637"/>
      <c r="ADC213" s="637"/>
      <c r="ADP213" s="637"/>
      <c r="ADQ213" s="637"/>
      <c r="ADR213" s="637"/>
      <c r="AEE213" s="637"/>
      <c r="AEF213" s="637"/>
      <c r="AEG213" s="637"/>
      <c r="AET213" s="637"/>
      <c r="AEU213" s="637"/>
      <c r="AEV213" s="637"/>
      <c r="AFI213" s="637"/>
      <c r="AFJ213" s="637"/>
      <c r="AFK213" s="637"/>
      <c r="AFX213" s="637"/>
      <c r="AFY213" s="637"/>
      <c r="AFZ213" s="637"/>
      <c r="AGM213" s="637"/>
      <c r="AGN213" s="637"/>
      <c r="AGO213" s="637"/>
      <c r="AHB213" s="637"/>
      <c r="AHC213" s="637"/>
      <c r="AHD213" s="637"/>
      <c r="AHQ213" s="637"/>
      <c r="AHR213" s="637"/>
      <c r="AHS213" s="637"/>
      <c r="AIF213" s="637"/>
      <c r="AIG213" s="637"/>
      <c r="AIH213" s="637"/>
      <c r="AIU213" s="637"/>
      <c r="AIV213" s="637"/>
      <c r="AIW213" s="637"/>
      <c r="AJJ213" s="637"/>
      <c r="AJK213" s="637"/>
      <c r="AJL213" s="637"/>
      <c r="AJY213" s="637"/>
      <c r="AJZ213" s="637"/>
      <c r="AKA213" s="637"/>
      <c r="AKN213" s="637"/>
      <c r="AKO213" s="637"/>
      <c r="AKP213" s="637"/>
      <c r="ALC213" s="637"/>
      <c r="ALD213" s="637"/>
      <c r="ALE213" s="637"/>
      <c r="ALR213" s="637"/>
      <c r="ALS213" s="637"/>
      <c r="ALT213" s="637"/>
      <c r="AMG213" s="637"/>
      <c r="AMH213" s="637"/>
      <c r="AMI213" s="637"/>
      <c r="AMV213" s="637"/>
      <c r="AMW213" s="637"/>
      <c r="AMX213" s="637"/>
      <c r="ANK213" s="637"/>
      <c r="ANL213" s="637"/>
      <c r="ANM213" s="637"/>
      <c r="ANZ213" s="637"/>
      <c r="AOA213" s="637"/>
      <c r="AOB213" s="637"/>
      <c r="AOO213" s="637"/>
      <c r="AOP213" s="637"/>
      <c r="AOQ213" s="637"/>
      <c r="APD213" s="637"/>
      <c r="APE213" s="637"/>
      <c r="APF213" s="637"/>
      <c r="APS213" s="637"/>
      <c r="APT213" s="637"/>
      <c r="APU213" s="637"/>
      <c r="AQH213" s="637"/>
      <c r="AQI213" s="637"/>
      <c r="AQJ213" s="637"/>
      <c r="AQW213" s="637"/>
      <c r="AQX213" s="637"/>
      <c r="AQY213" s="637"/>
      <c r="ARL213" s="637"/>
      <c r="ARM213" s="637"/>
      <c r="ARN213" s="637"/>
      <c r="ASA213" s="637"/>
      <c r="ASB213" s="637"/>
      <c r="ASC213" s="637"/>
      <c r="ASP213" s="637"/>
      <c r="ASQ213" s="637"/>
      <c r="ASR213" s="637"/>
      <c r="ATE213" s="637"/>
      <c r="ATF213" s="637"/>
      <c r="ATG213" s="637"/>
      <c r="ATT213" s="637"/>
      <c r="ATU213" s="637"/>
      <c r="ATV213" s="637"/>
      <c r="AUI213" s="637"/>
      <c r="AUJ213" s="637"/>
      <c r="AUK213" s="637"/>
      <c r="AUX213" s="637"/>
      <c r="AUY213" s="637"/>
      <c r="AUZ213" s="637"/>
      <c r="AVM213" s="637"/>
      <c r="AVN213" s="637"/>
      <c r="AVO213" s="637"/>
      <c r="AWB213" s="637"/>
      <c r="AWC213" s="637"/>
      <c r="AWD213" s="637"/>
      <c r="AWQ213" s="637"/>
      <c r="AWR213" s="637"/>
      <c r="AWS213" s="637"/>
      <c r="AXF213" s="637"/>
      <c r="AXG213" s="637"/>
      <c r="AXH213" s="637"/>
      <c r="AXU213" s="637"/>
      <c r="AXV213" s="637"/>
      <c r="AXW213" s="637"/>
      <c r="AYJ213" s="637"/>
      <c r="AYK213" s="637"/>
      <c r="AYL213" s="637"/>
      <c r="AYY213" s="637"/>
      <c r="AYZ213" s="637"/>
      <c r="AZA213" s="637"/>
      <c r="AZN213" s="637"/>
      <c r="AZO213" s="637"/>
      <c r="AZP213" s="637"/>
      <c r="BAC213" s="637"/>
      <c r="BAD213" s="637"/>
      <c r="BAE213" s="637"/>
      <c r="BAR213" s="637"/>
      <c r="BAS213" s="637"/>
      <c r="BAT213" s="637"/>
      <c r="BBG213" s="637"/>
      <c r="BBH213" s="637"/>
      <c r="BBI213" s="637"/>
      <c r="BBV213" s="637"/>
      <c r="BBW213" s="637"/>
      <c r="BBX213" s="637"/>
      <c r="BCK213" s="637"/>
      <c r="BCL213" s="637"/>
      <c r="BCM213" s="637"/>
      <c r="BCZ213" s="637"/>
      <c r="BDA213" s="637"/>
      <c r="BDB213" s="637"/>
      <c r="BDO213" s="637"/>
      <c r="BDP213" s="637"/>
      <c r="BDQ213" s="637"/>
      <c r="BED213" s="637"/>
      <c r="BEE213" s="637"/>
      <c r="BEF213" s="637"/>
      <c r="BES213" s="637"/>
      <c r="BET213" s="637"/>
      <c r="BEU213" s="637"/>
      <c r="BFH213" s="637"/>
      <c r="BFI213" s="637"/>
      <c r="BFJ213" s="637"/>
      <c r="BFW213" s="637"/>
      <c r="BFX213" s="637"/>
      <c r="BFY213" s="637"/>
      <c r="BGL213" s="637"/>
      <c r="BGM213" s="637"/>
      <c r="BGN213" s="637"/>
      <c r="BHA213" s="637"/>
      <c r="BHB213" s="637"/>
      <c r="BHC213" s="637"/>
      <c r="BHP213" s="637"/>
      <c r="BHQ213" s="637"/>
      <c r="BHR213" s="637"/>
      <c r="BIE213" s="637"/>
      <c r="BIF213" s="637"/>
      <c r="BIG213" s="637"/>
      <c r="BIT213" s="637"/>
      <c r="BIU213" s="637"/>
      <c r="BIV213" s="637"/>
      <c r="BJI213" s="637"/>
      <c r="BJJ213" s="637"/>
      <c r="BJK213" s="637"/>
      <c r="BJX213" s="637"/>
      <c r="BJY213" s="637"/>
      <c r="BJZ213" s="637"/>
      <c r="BKM213" s="637"/>
      <c r="BKN213" s="637"/>
      <c r="BKO213" s="637"/>
      <c r="BLB213" s="637"/>
      <c r="BLC213" s="637"/>
      <c r="BLD213" s="637"/>
      <c r="BLQ213" s="637"/>
      <c r="BLR213" s="637"/>
      <c r="BLS213" s="637"/>
      <c r="BMF213" s="637"/>
      <c r="BMG213" s="637"/>
      <c r="BMH213" s="637"/>
      <c r="BMU213" s="637"/>
      <c r="BMV213" s="637"/>
      <c r="BMW213" s="637"/>
      <c r="BNJ213" s="637"/>
      <c r="BNK213" s="637"/>
      <c r="BNL213" s="637"/>
      <c r="BNY213" s="637"/>
      <c r="BNZ213" s="637"/>
      <c r="BOA213" s="637"/>
      <c r="BON213" s="637"/>
      <c r="BOO213" s="637"/>
      <c r="BOP213" s="637"/>
      <c r="BPC213" s="637"/>
      <c r="BPD213" s="637"/>
      <c r="BPE213" s="637"/>
      <c r="BPR213" s="637"/>
      <c r="BPS213" s="637"/>
      <c r="BPT213" s="637"/>
      <c r="BQG213" s="637"/>
      <c r="BQH213" s="637"/>
      <c r="BQI213" s="637"/>
      <c r="BQV213" s="637"/>
      <c r="BQW213" s="637"/>
      <c r="BQX213" s="637"/>
      <c r="BRK213" s="637"/>
      <c r="BRL213" s="637"/>
      <c r="BRM213" s="637"/>
      <c r="BRZ213" s="637"/>
      <c r="BSA213" s="637"/>
      <c r="BSB213" s="637"/>
      <c r="BSO213" s="637"/>
      <c r="BSP213" s="637"/>
      <c r="BSQ213" s="637"/>
      <c r="BTD213" s="637"/>
      <c r="BTE213" s="637"/>
      <c r="BTF213" s="637"/>
      <c r="BTS213" s="637"/>
      <c r="BTT213" s="637"/>
      <c r="BTU213" s="637"/>
      <c r="BUH213" s="637"/>
      <c r="BUI213" s="637"/>
      <c r="BUJ213" s="637"/>
      <c r="BUW213" s="637"/>
      <c r="BUX213" s="637"/>
      <c r="BUY213" s="637"/>
      <c r="BVL213" s="637"/>
      <c r="BVM213" s="637"/>
      <c r="BVN213" s="637"/>
      <c r="BWA213" s="637"/>
      <c r="BWB213" s="637"/>
      <c r="BWC213" s="637"/>
      <c r="BWP213" s="637"/>
      <c r="BWQ213" s="637"/>
      <c r="BWR213" s="637"/>
      <c r="BXE213" s="637"/>
      <c r="BXF213" s="637"/>
      <c r="BXG213" s="637"/>
      <c r="BXT213" s="637"/>
      <c r="BXU213" s="637"/>
      <c r="BXV213" s="637"/>
      <c r="BYI213" s="637"/>
      <c r="BYJ213" s="637"/>
      <c r="BYK213" s="637"/>
      <c r="BYX213" s="637"/>
      <c r="BYY213" s="637"/>
      <c r="BYZ213" s="637"/>
      <c r="BZM213" s="637"/>
      <c r="BZN213" s="637"/>
      <c r="BZO213" s="637"/>
      <c r="CAB213" s="637"/>
      <c r="CAC213" s="637"/>
      <c r="CAD213" s="637"/>
      <c r="CAQ213" s="637"/>
      <c r="CAR213" s="637"/>
      <c r="CAS213" s="637"/>
      <c r="CBF213" s="637"/>
      <c r="CBG213" s="637"/>
      <c r="CBH213" s="637"/>
      <c r="CBU213" s="637"/>
      <c r="CBV213" s="637"/>
      <c r="CBW213" s="637"/>
      <c r="CCJ213" s="637"/>
      <c r="CCK213" s="637"/>
      <c r="CCL213" s="637"/>
      <c r="CCY213" s="637"/>
      <c r="CCZ213" s="637"/>
      <c r="CDA213" s="637"/>
      <c r="CDN213" s="637"/>
      <c r="CDO213" s="637"/>
      <c r="CDP213" s="637"/>
      <c r="CEC213" s="637"/>
      <c r="CED213" s="637"/>
      <c r="CEE213" s="637"/>
      <c r="CER213" s="637"/>
      <c r="CES213" s="637"/>
      <c r="CET213" s="637"/>
      <c r="CFG213" s="637"/>
      <c r="CFH213" s="637"/>
      <c r="CFI213" s="637"/>
      <c r="CFV213" s="637"/>
      <c r="CFW213" s="637"/>
      <c r="CFX213" s="637"/>
      <c r="CGK213" s="637"/>
      <c r="CGL213" s="637"/>
      <c r="CGM213" s="637"/>
      <c r="CGZ213" s="637"/>
      <c r="CHA213" s="637"/>
      <c r="CHB213" s="637"/>
      <c r="CHO213" s="637"/>
      <c r="CHP213" s="637"/>
      <c r="CHQ213" s="637"/>
      <c r="CID213" s="637"/>
      <c r="CIE213" s="637"/>
      <c r="CIF213" s="637"/>
      <c r="CIS213" s="637"/>
      <c r="CIT213" s="637"/>
      <c r="CIU213" s="637"/>
      <c r="CJH213" s="637"/>
      <c r="CJI213" s="637"/>
      <c r="CJJ213" s="637"/>
      <c r="CJW213" s="637"/>
      <c r="CJX213" s="637"/>
      <c r="CJY213" s="637"/>
      <c r="CKL213" s="637"/>
      <c r="CKM213" s="637"/>
      <c r="CKN213" s="637"/>
      <c r="CLA213" s="637"/>
      <c r="CLB213" s="637"/>
      <c r="CLC213" s="637"/>
      <c r="CLP213" s="637"/>
      <c r="CLQ213" s="637"/>
      <c r="CLR213" s="637"/>
      <c r="CME213" s="637"/>
      <c r="CMF213" s="637"/>
      <c r="CMG213" s="637"/>
      <c r="CMT213" s="637"/>
      <c r="CMU213" s="637"/>
      <c r="CMV213" s="637"/>
      <c r="CNI213" s="637"/>
      <c r="CNJ213" s="637"/>
      <c r="CNK213" s="637"/>
      <c r="CNX213" s="637"/>
      <c r="CNY213" s="637"/>
      <c r="CNZ213" s="637"/>
      <c r="COM213" s="637"/>
      <c r="CON213" s="637"/>
      <c r="COO213" s="637"/>
      <c r="CPB213" s="637"/>
      <c r="CPC213" s="637"/>
      <c r="CPD213" s="637"/>
      <c r="CPQ213" s="637"/>
      <c r="CPR213" s="637"/>
      <c r="CPS213" s="637"/>
      <c r="CQF213" s="637"/>
      <c r="CQG213" s="637"/>
      <c r="CQH213" s="637"/>
      <c r="CQU213" s="637"/>
      <c r="CQV213" s="637"/>
      <c r="CQW213" s="637"/>
      <c r="CRJ213" s="637"/>
      <c r="CRK213" s="637"/>
      <c r="CRL213" s="637"/>
      <c r="CRY213" s="637"/>
      <c r="CRZ213" s="637"/>
      <c r="CSA213" s="637"/>
      <c r="CSN213" s="637"/>
      <c r="CSO213" s="637"/>
      <c r="CSP213" s="637"/>
      <c r="CTC213" s="637"/>
      <c r="CTD213" s="637"/>
      <c r="CTE213" s="637"/>
      <c r="CTR213" s="637"/>
      <c r="CTS213" s="637"/>
      <c r="CTT213" s="637"/>
      <c r="CUG213" s="637"/>
      <c r="CUH213" s="637"/>
      <c r="CUI213" s="637"/>
      <c r="CUV213" s="637"/>
      <c r="CUW213" s="637"/>
      <c r="CUX213" s="637"/>
      <c r="CVK213" s="637"/>
      <c r="CVL213" s="637"/>
      <c r="CVM213" s="637"/>
      <c r="CVZ213" s="637"/>
      <c r="CWA213" s="637"/>
      <c r="CWB213" s="637"/>
      <c r="CWO213" s="637"/>
      <c r="CWP213" s="637"/>
      <c r="CWQ213" s="637"/>
      <c r="CXD213" s="637"/>
      <c r="CXE213" s="637"/>
      <c r="CXF213" s="637"/>
      <c r="CXS213" s="637"/>
      <c r="CXT213" s="637"/>
      <c r="CXU213" s="637"/>
      <c r="CYH213" s="637"/>
      <c r="CYI213" s="637"/>
      <c r="CYJ213" s="637"/>
      <c r="CYW213" s="637"/>
      <c r="CYX213" s="637"/>
      <c r="CYY213" s="637"/>
      <c r="CZL213" s="637"/>
      <c r="CZM213" s="637"/>
      <c r="CZN213" s="637"/>
      <c r="DAA213" s="637"/>
      <c r="DAB213" s="637"/>
      <c r="DAC213" s="637"/>
      <c r="DAP213" s="637"/>
      <c r="DAQ213" s="637"/>
      <c r="DAR213" s="637"/>
      <c r="DBE213" s="637"/>
      <c r="DBF213" s="637"/>
      <c r="DBG213" s="637"/>
      <c r="DBT213" s="637"/>
      <c r="DBU213" s="637"/>
      <c r="DBV213" s="637"/>
      <c r="DCI213" s="637"/>
      <c r="DCJ213" s="637"/>
      <c r="DCK213" s="637"/>
      <c r="DCX213" s="637"/>
      <c r="DCY213" s="637"/>
      <c r="DCZ213" s="637"/>
      <c r="DDM213" s="637"/>
      <c r="DDN213" s="637"/>
      <c r="DDO213" s="637"/>
      <c r="DEB213" s="637"/>
      <c r="DEC213" s="637"/>
      <c r="DED213" s="637"/>
      <c r="DEQ213" s="637"/>
      <c r="DER213" s="637"/>
      <c r="DES213" s="637"/>
      <c r="DFF213" s="637"/>
      <c r="DFG213" s="637"/>
      <c r="DFH213" s="637"/>
      <c r="DFU213" s="637"/>
      <c r="DFV213" s="637"/>
      <c r="DFW213" s="637"/>
      <c r="DGJ213" s="637"/>
      <c r="DGK213" s="637"/>
      <c r="DGL213" s="637"/>
      <c r="DGY213" s="637"/>
      <c r="DGZ213" s="637"/>
      <c r="DHA213" s="637"/>
      <c r="DHN213" s="637"/>
      <c r="DHO213" s="637"/>
      <c r="DHP213" s="637"/>
      <c r="DIC213" s="637"/>
      <c r="DID213" s="637"/>
      <c r="DIE213" s="637"/>
      <c r="DIR213" s="637"/>
      <c r="DIS213" s="637"/>
      <c r="DIT213" s="637"/>
      <c r="DJG213" s="637"/>
      <c r="DJH213" s="637"/>
      <c r="DJI213" s="637"/>
      <c r="DJV213" s="637"/>
      <c r="DJW213" s="637"/>
      <c r="DJX213" s="637"/>
      <c r="DKK213" s="637"/>
      <c r="DKL213" s="637"/>
      <c r="DKM213" s="637"/>
      <c r="DKZ213" s="637"/>
      <c r="DLA213" s="637"/>
      <c r="DLB213" s="637"/>
      <c r="DLO213" s="637"/>
      <c r="DLP213" s="637"/>
      <c r="DLQ213" s="637"/>
      <c r="DMD213" s="637"/>
      <c r="DME213" s="637"/>
      <c r="DMF213" s="637"/>
      <c r="DMS213" s="637"/>
      <c r="DMT213" s="637"/>
      <c r="DMU213" s="637"/>
      <c r="DNH213" s="637"/>
      <c r="DNI213" s="637"/>
      <c r="DNJ213" s="637"/>
      <c r="DNW213" s="637"/>
      <c r="DNX213" s="637"/>
      <c r="DNY213" s="637"/>
      <c r="DOL213" s="637"/>
      <c r="DOM213" s="637"/>
      <c r="DON213" s="637"/>
      <c r="DPA213" s="637"/>
      <c r="DPB213" s="637"/>
      <c r="DPC213" s="637"/>
      <c r="DPP213" s="637"/>
      <c r="DPQ213" s="637"/>
      <c r="DPR213" s="637"/>
      <c r="DQE213" s="637"/>
      <c r="DQF213" s="637"/>
      <c r="DQG213" s="637"/>
      <c r="DQT213" s="637"/>
      <c r="DQU213" s="637"/>
      <c r="DQV213" s="637"/>
      <c r="DRI213" s="637"/>
      <c r="DRJ213" s="637"/>
      <c r="DRK213" s="637"/>
      <c r="DRX213" s="637"/>
      <c r="DRY213" s="637"/>
      <c r="DRZ213" s="637"/>
      <c r="DSM213" s="637"/>
      <c r="DSN213" s="637"/>
      <c r="DSO213" s="637"/>
      <c r="DTB213" s="637"/>
      <c r="DTC213" s="637"/>
      <c r="DTD213" s="637"/>
      <c r="DTQ213" s="637"/>
      <c r="DTR213" s="637"/>
      <c r="DTS213" s="637"/>
      <c r="DUF213" s="637"/>
      <c r="DUG213" s="637"/>
      <c r="DUH213" s="637"/>
      <c r="DUU213" s="637"/>
      <c r="DUV213" s="637"/>
      <c r="DUW213" s="637"/>
      <c r="DVJ213" s="637"/>
      <c r="DVK213" s="637"/>
      <c r="DVL213" s="637"/>
      <c r="DVY213" s="637"/>
      <c r="DVZ213" s="637"/>
      <c r="DWA213" s="637"/>
      <c r="DWN213" s="637"/>
      <c r="DWO213" s="637"/>
      <c r="DWP213" s="637"/>
      <c r="DXC213" s="637"/>
      <c r="DXD213" s="637"/>
      <c r="DXE213" s="637"/>
      <c r="DXR213" s="637"/>
      <c r="DXS213" s="637"/>
      <c r="DXT213" s="637"/>
      <c r="DYG213" s="637"/>
      <c r="DYH213" s="637"/>
      <c r="DYI213" s="637"/>
      <c r="DYV213" s="637"/>
      <c r="DYW213" s="637"/>
      <c r="DYX213" s="637"/>
      <c r="DZK213" s="637"/>
      <c r="DZL213" s="637"/>
      <c r="DZM213" s="637"/>
      <c r="DZZ213" s="637"/>
      <c r="EAA213" s="637"/>
      <c r="EAB213" s="637"/>
      <c r="EAO213" s="637"/>
      <c r="EAP213" s="637"/>
      <c r="EAQ213" s="637"/>
      <c r="EBD213" s="637"/>
      <c r="EBE213" s="637"/>
      <c r="EBF213" s="637"/>
      <c r="EBS213" s="637"/>
      <c r="EBT213" s="637"/>
      <c r="EBU213" s="637"/>
      <c r="ECH213" s="637"/>
      <c r="ECI213" s="637"/>
      <c r="ECJ213" s="637"/>
      <c r="ECW213" s="637"/>
      <c r="ECX213" s="637"/>
      <c r="ECY213" s="637"/>
      <c r="EDL213" s="637"/>
      <c r="EDM213" s="637"/>
      <c r="EDN213" s="637"/>
      <c r="EEA213" s="637"/>
      <c r="EEB213" s="637"/>
      <c r="EEC213" s="637"/>
      <c r="EEP213" s="637"/>
      <c r="EEQ213" s="637"/>
      <c r="EER213" s="637"/>
      <c r="EFE213" s="637"/>
      <c r="EFF213" s="637"/>
      <c r="EFG213" s="637"/>
      <c r="EFT213" s="637"/>
      <c r="EFU213" s="637"/>
      <c r="EFV213" s="637"/>
      <c r="EGI213" s="637"/>
      <c r="EGJ213" s="637"/>
      <c r="EGK213" s="637"/>
      <c r="EGX213" s="637"/>
      <c r="EGY213" s="637"/>
      <c r="EGZ213" s="637"/>
      <c r="EHM213" s="637"/>
      <c r="EHN213" s="637"/>
      <c r="EHO213" s="637"/>
      <c r="EIB213" s="637"/>
      <c r="EIC213" s="637"/>
      <c r="EID213" s="637"/>
      <c r="EIQ213" s="637"/>
      <c r="EIR213" s="637"/>
      <c r="EIS213" s="637"/>
      <c r="EJF213" s="637"/>
      <c r="EJG213" s="637"/>
      <c r="EJH213" s="637"/>
      <c r="EJU213" s="637"/>
      <c r="EJV213" s="637"/>
      <c r="EJW213" s="637"/>
      <c r="EKJ213" s="637"/>
      <c r="EKK213" s="637"/>
      <c r="EKL213" s="637"/>
      <c r="EKY213" s="637"/>
      <c r="EKZ213" s="637"/>
      <c r="ELA213" s="637"/>
      <c r="ELN213" s="637"/>
      <c r="ELO213" s="637"/>
      <c r="ELP213" s="637"/>
      <c r="EMC213" s="637"/>
      <c r="EMD213" s="637"/>
      <c r="EME213" s="637"/>
      <c r="EMR213" s="637"/>
      <c r="EMS213" s="637"/>
      <c r="EMT213" s="637"/>
      <c r="ENG213" s="637"/>
      <c r="ENH213" s="637"/>
      <c r="ENI213" s="637"/>
      <c r="ENV213" s="637"/>
      <c r="ENW213" s="637"/>
      <c r="ENX213" s="637"/>
      <c r="EOK213" s="637"/>
      <c r="EOL213" s="637"/>
      <c r="EOM213" s="637"/>
      <c r="EOZ213" s="637"/>
      <c r="EPA213" s="637"/>
      <c r="EPB213" s="637"/>
      <c r="EPO213" s="637"/>
      <c r="EPP213" s="637"/>
      <c r="EPQ213" s="637"/>
      <c r="EQD213" s="637"/>
      <c r="EQE213" s="637"/>
      <c r="EQF213" s="637"/>
      <c r="EQS213" s="637"/>
      <c r="EQT213" s="637"/>
      <c r="EQU213" s="637"/>
      <c r="ERH213" s="637"/>
      <c r="ERI213" s="637"/>
      <c r="ERJ213" s="637"/>
      <c r="ERW213" s="637"/>
      <c r="ERX213" s="637"/>
      <c r="ERY213" s="637"/>
      <c r="ESL213" s="637"/>
      <c r="ESM213" s="637"/>
      <c r="ESN213" s="637"/>
      <c r="ETA213" s="637"/>
      <c r="ETB213" s="637"/>
      <c r="ETC213" s="637"/>
      <c r="ETP213" s="637"/>
      <c r="ETQ213" s="637"/>
      <c r="ETR213" s="637"/>
      <c r="EUE213" s="637"/>
      <c r="EUF213" s="637"/>
      <c r="EUG213" s="637"/>
      <c r="EUT213" s="637"/>
      <c r="EUU213" s="637"/>
      <c r="EUV213" s="637"/>
      <c r="EVI213" s="637"/>
      <c r="EVJ213" s="637"/>
      <c r="EVK213" s="637"/>
      <c r="EVX213" s="637"/>
      <c r="EVY213" s="637"/>
      <c r="EVZ213" s="637"/>
      <c r="EWM213" s="637"/>
      <c r="EWN213" s="637"/>
      <c r="EWO213" s="637"/>
      <c r="EXB213" s="637"/>
      <c r="EXC213" s="637"/>
      <c r="EXD213" s="637"/>
      <c r="EXQ213" s="637"/>
      <c r="EXR213" s="637"/>
      <c r="EXS213" s="637"/>
      <c r="EYF213" s="637"/>
      <c r="EYG213" s="637"/>
      <c r="EYH213" s="637"/>
      <c r="EYU213" s="637"/>
      <c r="EYV213" s="637"/>
      <c r="EYW213" s="637"/>
      <c r="EZJ213" s="637"/>
      <c r="EZK213" s="637"/>
      <c r="EZL213" s="637"/>
      <c r="EZY213" s="637"/>
      <c r="EZZ213" s="637"/>
      <c r="FAA213" s="637"/>
      <c r="FAN213" s="637"/>
      <c r="FAO213" s="637"/>
      <c r="FAP213" s="637"/>
      <c r="FBC213" s="637"/>
      <c r="FBD213" s="637"/>
      <c r="FBE213" s="637"/>
      <c r="FBR213" s="637"/>
      <c r="FBS213" s="637"/>
      <c r="FBT213" s="637"/>
      <c r="FCG213" s="637"/>
      <c r="FCH213" s="637"/>
      <c r="FCI213" s="637"/>
      <c r="FCV213" s="637"/>
      <c r="FCW213" s="637"/>
      <c r="FCX213" s="637"/>
      <c r="FDK213" s="637"/>
      <c r="FDL213" s="637"/>
      <c r="FDM213" s="637"/>
      <c r="FDZ213" s="637"/>
      <c r="FEA213" s="637"/>
      <c r="FEB213" s="637"/>
      <c r="FEO213" s="637"/>
      <c r="FEP213" s="637"/>
      <c r="FEQ213" s="637"/>
      <c r="FFD213" s="637"/>
      <c r="FFE213" s="637"/>
      <c r="FFF213" s="637"/>
      <c r="FFS213" s="637"/>
      <c r="FFT213" s="637"/>
      <c r="FFU213" s="637"/>
      <c r="FGH213" s="637"/>
      <c r="FGI213" s="637"/>
      <c r="FGJ213" s="637"/>
      <c r="FGW213" s="637"/>
      <c r="FGX213" s="637"/>
      <c r="FGY213" s="637"/>
      <c r="FHL213" s="637"/>
      <c r="FHM213" s="637"/>
      <c r="FHN213" s="637"/>
      <c r="FIA213" s="637"/>
      <c r="FIB213" s="637"/>
      <c r="FIC213" s="637"/>
      <c r="FIP213" s="637"/>
      <c r="FIQ213" s="637"/>
      <c r="FIR213" s="637"/>
      <c r="FJE213" s="637"/>
      <c r="FJF213" s="637"/>
      <c r="FJG213" s="637"/>
      <c r="FJT213" s="637"/>
      <c r="FJU213" s="637"/>
      <c r="FJV213" s="637"/>
      <c r="FKI213" s="637"/>
      <c r="FKJ213" s="637"/>
      <c r="FKK213" s="637"/>
      <c r="FKX213" s="637"/>
      <c r="FKY213" s="637"/>
      <c r="FKZ213" s="637"/>
      <c r="FLM213" s="637"/>
      <c r="FLN213" s="637"/>
      <c r="FLO213" s="637"/>
      <c r="FMB213" s="637"/>
      <c r="FMC213" s="637"/>
      <c r="FMD213" s="637"/>
      <c r="FMQ213" s="637"/>
      <c r="FMR213" s="637"/>
      <c r="FMS213" s="637"/>
      <c r="FNF213" s="637"/>
      <c r="FNG213" s="637"/>
      <c r="FNH213" s="637"/>
      <c r="FNU213" s="637"/>
      <c r="FNV213" s="637"/>
      <c r="FNW213" s="637"/>
      <c r="FOJ213" s="637"/>
      <c r="FOK213" s="637"/>
      <c r="FOL213" s="637"/>
      <c r="FOY213" s="637"/>
      <c r="FOZ213" s="637"/>
      <c r="FPA213" s="637"/>
      <c r="FPN213" s="637"/>
      <c r="FPO213" s="637"/>
      <c r="FPP213" s="637"/>
      <c r="FQC213" s="637"/>
      <c r="FQD213" s="637"/>
      <c r="FQE213" s="637"/>
      <c r="FQR213" s="637"/>
      <c r="FQS213" s="637"/>
      <c r="FQT213" s="637"/>
      <c r="FRG213" s="637"/>
      <c r="FRH213" s="637"/>
      <c r="FRI213" s="637"/>
      <c r="FRV213" s="637"/>
      <c r="FRW213" s="637"/>
      <c r="FRX213" s="637"/>
      <c r="FSK213" s="637"/>
      <c r="FSL213" s="637"/>
      <c r="FSM213" s="637"/>
      <c r="FSZ213" s="637"/>
      <c r="FTA213" s="637"/>
      <c r="FTB213" s="637"/>
      <c r="FTO213" s="637"/>
      <c r="FTP213" s="637"/>
      <c r="FTQ213" s="637"/>
      <c r="FUD213" s="637"/>
      <c r="FUE213" s="637"/>
      <c r="FUF213" s="637"/>
      <c r="FUS213" s="637"/>
      <c r="FUT213" s="637"/>
      <c r="FUU213" s="637"/>
      <c r="FVH213" s="637"/>
      <c r="FVI213" s="637"/>
      <c r="FVJ213" s="637"/>
      <c r="FVW213" s="637"/>
      <c r="FVX213" s="637"/>
      <c r="FVY213" s="637"/>
      <c r="FWL213" s="637"/>
      <c r="FWM213" s="637"/>
      <c r="FWN213" s="637"/>
      <c r="FXA213" s="637"/>
      <c r="FXB213" s="637"/>
      <c r="FXC213" s="637"/>
      <c r="FXP213" s="637"/>
      <c r="FXQ213" s="637"/>
      <c r="FXR213" s="637"/>
      <c r="FYE213" s="637"/>
      <c r="FYF213" s="637"/>
      <c r="FYG213" s="637"/>
      <c r="FYT213" s="637"/>
      <c r="FYU213" s="637"/>
      <c r="FYV213" s="637"/>
      <c r="FZI213" s="637"/>
      <c r="FZJ213" s="637"/>
      <c r="FZK213" s="637"/>
      <c r="FZX213" s="637"/>
      <c r="FZY213" s="637"/>
      <c r="FZZ213" s="637"/>
      <c r="GAM213" s="637"/>
      <c r="GAN213" s="637"/>
      <c r="GAO213" s="637"/>
      <c r="GBB213" s="637"/>
      <c r="GBC213" s="637"/>
      <c r="GBD213" s="637"/>
      <c r="GBQ213" s="637"/>
      <c r="GBR213" s="637"/>
      <c r="GBS213" s="637"/>
      <c r="GCF213" s="637"/>
      <c r="GCG213" s="637"/>
      <c r="GCH213" s="637"/>
      <c r="GCU213" s="637"/>
      <c r="GCV213" s="637"/>
      <c r="GCW213" s="637"/>
      <c r="GDJ213" s="637"/>
      <c r="GDK213" s="637"/>
      <c r="GDL213" s="637"/>
      <c r="GDY213" s="637"/>
      <c r="GDZ213" s="637"/>
      <c r="GEA213" s="637"/>
      <c r="GEN213" s="637"/>
      <c r="GEO213" s="637"/>
      <c r="GEP213" s="637"/>
      <c r="GFC213" s="637"/>
      <c r="GFD213" s="637"/>
      <c r="GFE213" s="637"/>
      <c r="GFR213" s="637"/>
      <c r="GFS213" s="637"/>
      <c r="GFT213" s="637"/>
      <c r="GGG213" s="637"/>
      <c r="GGH213" s="637"/>
      <c r="GGI213" s="637"/>
      <c r="GGV213" s="637"/>
      <c r="GGW213" s="637"/>
      <c r="GGX213" s="637"/>
      <c r="GHK213" s="637"/>
      <c r="GHL213" s="637"/>
      <c r="GHM213" s="637"/>
      <c r="GHZ213" s="637"/>
      <c r="GIA213" s="637"/>
      <c r="GIB213" s="637"/>
      <c r="GIO213" s="637"/>
      <c r="GIP213" s="637"/>
      <c r="GIQ213" s="637"/>
      <c r="GJD213" s="637"/>
      <c r="GJE213" s="637"/>
      <c r="GJF213" s="637"/>
      <c r="GJS213" s="637"/>
      <c r="GJT213" s="637"/>
      <c r="GJU213" s="637"/>
      <c r="GKH213" s="637"/>
      <c r="GKI213" s="637"/>
      <c r="GKJ213" s="637"/>
      <c r="GKW213" s="637"/>
      <c r="GKX213" s="637"/>
      <c r="GKY213" s="637"/>
      <c r="GLL213" s="637"/>
      <c r="GLM213" s="637"/>
      <c r="GLN213" s="637"/>
      <c r="GMA213" s="637"/>
      <c r="GMB213" s="637"/>
      <c r="GMC213" s="637"/>
      <c r="GMP213" s="637"/>
      <c r="GMQ213" s="637"/>
      <c r="GMR213" s="637"/>
      <c r="GNE213" s="637"/>
      <c r="GNF213" s="637"/>
      <c r="GNG213" s="637"/>
      <c r="GNT213" s="637"/>
      <c r="GNU213" s="637"/>
      <c r="GNV213" s="637"/>
      <c r="GOI213" s="637"/>
      <c r="GOJ213" s="637"/>
      <c r="GOK213" s="637"/>
      <c r="GOX213" s="637"/>
      <c r="GOY213" s="637"/>
      <c r="GOZ213" s="637"/>
      <c r="GPM213" s="637"/>
      <c r="GPN213" s="637"/>
      <c r="GPO213" s="637"/>
      <c r="GQB213" s="637"/>
      <c r="GQC213" s="637"/>
      <c r="GQD213" s="637"/>
      <c r="GQQ213" s="637"/>
      <c r="GQR213" s="637"/>
      <c r="GQS213" s="637"/>
      <c r="GRF213" s="637"/>
      <c r="GRG213" s="637"/>
      <c r="GRH213" s="637"/>
      <c r="GRU213" s="637"/>
      <c r="GRV213" s="637"/>
      <c r="GRW213" s="637"/>
      <c r="GSJ213" s="637"/>
      <c r="GSK213" s="637"/>
      <c r="GSL213" s="637"/>
      <c r="GSY213" s="637"/>
      <c r="GSZ213" s="637"/>
      <c r="GTA213" s="637"/>
      <c r="GTN213" s="637"/>
      <c r="GTO213" s="637"/>
      <c r="GTP213" s="637"/>
      <c r="GUC213" s="637"/>
      <c r="GUD213" s="637"/>
      <c r="GUE213" s="637"/>
      <c r="GUR213" s="637"/>
      <c r="GUS213" s="637"/>
      <c r="GUT213" s="637"/>
      <c r="GVG213" s="637"/>
      <c r="GVH213" s="637"/>
      <c r="GVI213" s="637"/>
      <c r="GVV213" s="637"/>
      <c r="GVW213" s="637"/>
      <c r="GVX213" s="637"/>
      <c r="GWK213" s="637"/>
      <c r="GWL213" s="637"/>
      <c r="GWM213" s="637"/>
      <c r="GWZ213" s="637"/>
      <c r="GXA213" s="637"/>
      <c r="GXB213" s="637"/>
      <c r="GXO213" s="637"/>
      <c r="GXP213" s="637"/>
      <c r="GXQ213" s="637"/>
      <c r="GYD213" s="637"/>
      <c r="GYE213" s="637"/>
      <c r="GYF213" s="637"/>
      <c r="GYS213" s="637"/>
      <c r="GYT213" s="637"/>
      <c r="GYU213" s="637"/>
      <c r="GZH213" s="637"/>
      <c r="GZI213" s="637"/>
      <c r="GZJ213" s="637"/>
      <c r="GZW213" s="637"/>
      <c r="GZX213" s="637"/>
      <c r="GZY213" s="637"/>
      <c r="HAL213" s="637"/>
      <c r="HAM213" s="637"/>
      <c r="HAN213" s="637"/>
      <c r="HBA213" s="637"/>
      <c r="HBB213" s="637"/>
      <c r="HBC213" s="637"/>
      <c r="HBP213" s="637"/>
      <c r="HBQ213" s="637"/>
      <c r="HBR213" s="637"/>
      <c r="HCE213" s="637"/>
      <c r="HCF213" s="637"/>
      <c r="HCG213" s="637"/>
      <c r="HCT213" s="637"/>
      <c r="HCU213" s="637"/>
      <c r="HCV213" s="637"/>
      <c r="HDI213" s="637"/>
      <c r="HDJ213" s="637"/>
      <c r="HDK213" s="637"/>
      <c r="HDX213" s="637"/>
      <c r="HDY213" s="637"/>
      <c r="HDZ213" s="637"/>
      <c r="HEM213" s="637"/>
      <c r="HEN213" s="637"/>
      <c r="HEO213" s="637"/>
      <c r="HFB213" s="637"/>
      <c r="HFC213" s="637"/>
      <c r="HFD213" s="637"/>
      <c r="HFQ213" s="637"/>
      <c r="HFR213" s="637"/>
      <c r="HFS213" s="637"/>
      <c r="HGF213" s="637"/>
      <c r="HGG213" s="637"/>
      <c r="HGH213" s="637"/>
      <c r="HGU213" s="637"/>
      <c r="HGV213" s="637"/>
      <c r="HGW213" s="637"/>
      <c r="HHJ213" s="637"/>
      <c r="HHK213" s="637"/>
      <c r="HHL213" s="637"/>
      <c r="HHY213" s="637"/>
      <c r="HHZ213" s="637"/>
      <c r="HIA213" s="637"/>
      <c r="HIN213" s="637"/>
      <c r="HIO213" s="637"/>
      <c r="HIP213" s="637"/>
      <c r="HJC213" s="637"/>
      <c r="HJD213" s="637"/>
      <c r="HJE213" s="637"/>
      <c r="HJR213" s="637"/>
      <c r="HJS213" s="637"/>
      <c r="HJT213" s="637"/>
      <c r="HKG213" s="637"/>
      <c r="HKH213" s="637"/>
      <c r="HKI213" s="637"/>
      <c r="HKV213" s="637"/>
      <c r="HKW213" s="637"/>
      <c r="HKX213" s="637"/>
      <c r="HLK213" s="637"/>
      <c r="HLL213" s="637"/>
      <c r="HLM213" s="637"/>
      <c r="HLZ213" s="637"/>
      <c r="HMA213" s="637"/>
      <c r="HMB213" s="637"/>
      <c r="HMO213" s="637"/>
      <c r="HMP213" s="637"/>
      <c r="HMQ213" s="637"/>
      <c r="HND213" s="637"/>
      <c r="HNE213" s="637"/>
      <c r="HNF213" s="637"/>
      <c r="HNS213" s="637"/>
      <c r="HNT213" s="637"/>
      <c r="HNU213" s="637"/>
      <c r="HOH213" s="637"/>
      <c r="HOI213" s="637"/>
      <c r="HOJ213" s="637"/>
      <c r="HOW213" s="637"/>
      <c r="HOX213" s="637"/>
      <c r="HOY213" s="637"/>
      <c r="HPL213" s="637"/>
      <c r="HPM213" s="637"/>
      <c r="HPN213" s="637"/>
      <c r="HQA213" s="637"/>
      <c r="HQB213" s="637"/>
      <c r="HQC213" s="637"/>
      <c r="HQP213" s="637"/>
      <c r="HQQ213" s="637"/>
      <c r="HQR213" s="637"/>
      <c r="HRE213" s="637"/>
      <c r="HRF213" s="637"/>
      <c r="HRG213" s="637"/>
      <c r="HRT213" s="637"/>
      <c r="HRU213" s="637"/>
      <c r="HRV213" s="637"/>
      <c r="HSI213" s="637"/>
      <c r="HSJ213" s="637"/>
      <c r="HSK213" s="637"/>
      <c r="HSX213" s="637"/>
      <c r="HSY213" s="637"/>
      <c r="HSZ213" s="637"/>
      <c r="HTM213" s="637"/>
      <c r="HTN213" s="637"/>
      <c r="HTO213" s="637"/>
      <c r="HUB213" s="637"/>
      <c r="HUC213" s="637"/>
      <c r="HUD213" s="637"/>
      <c r="HUQ213" s="637"/>
      <c r="HUR213" s="637"/>
      <c r="HUS213" s="637"/>
      <c r="HVF213" s="637"/>
      <c r="HVG213" s="637"/>
      <c r="HVH213" s="637"/>
      <c r="HVU213" s="637"/>
      <c r="HVV213" s="637"/>
      <c r="HVW213" s="637"/>
      <c r="HWJ213" s="637"/>
      <c r="HWK213" s="637"/>
      <c r="HWL213" s="637"/>
      <c r="HWY213" s="637"/>
      <c r="HWZ213" s="637"/>
      <c r="HXA213" s="637"/>
      <c r="HXN213" s="637"/>
      <c r="HXO213" s="637"/>
      <c r="HXP213" s="637"/>
      <c r="HYC213" s="637"/>
      <c r="HYD213" s="637"/>
      <c r="HYE213" s="637"/>
      <c r="HYR213" s="637"/>
      <c r="HYS213" s="637"/>
      <c r="HYT213" s="637"/>
      <c r="HZG213" s="637"/>
      <c r="HZH213" s="637"/>
      <c r="HZI213" s="637"/>
      <c r="HZV213" s="637"/>
      <c r="HZW213" s="637"/>
      <c r="HZX213" s="637"/>
      <c r="IAK213" s="637"/>
      <c r="IAL213" s="637"/>
      <c r="IAM213" s="637"/>
      <c r="IAZ213" s="637"/>
      <c r="IBA213" s="637"/>
      <c r="IBB213" s="637"/>
      <c r="IBO213" s="637"/>
      <c r="IBP213" s="637"/>
      <c r="IBQ213" s="637"/>
      <c r="ICD213" s="637"/>
      <c r="ICE213" s="637"/>
      <c r="ICF213" s="637"/>
      <c r="ICS213" s="637"/>
      <c r="ICT213" s="637"/>
      <c r="ICU213" s="637"/>
      <c r="IDH213" s="637"/>
      <c r="IDI213" s="637"/>
      <c r="IDJ213" s="637"/>
      <c r="IDW213" s="637"/>
      <c r="IDX213" s="637"/>
      <c r="IDY213" s="637"/>
      <c r="IEL213" s="637"/>
      <c r="IEM213" s="637"/>
      <c r="IEN213" s="637"/>
      <c r="IFA213" s="637"/>
      <c r="IFB213" s="637"/>
      <c r="IFC213" s="637"/>
      <c r="IFP213" s="637"/>
      <c r="IFQ213" s="637"/>
      <c r="IFR213" s="637"/>
      <c r="IGE213" s="637"/>
      <c r="IGF213" s="637"/>
      <c r="IGG213" s="637"/>
      <c r="IGT213" s="637"/>
      <c r="IGU213" s="637"/>
      <c r="IGV213" s="637"/>
      <c r="IHI213" s="637"/>
      <c r="IHJ213" s="637"/>
      <c r="IHK213" s="637"/>
      <c r="IHX213" s="637"/>
      <c r="IHY213" s="637"/>
      <c r="IHZ213" s="637"/>
      <c r="IIM213" s="637"/>
      <c r="IIN213" s="637"/>
      <c r="IIO213" s="637"/>
      <c r="IJB213" s="637"/>
      <c r="IJC213" s="637"/>
      <c r="IJD213" s="637"/>
      <c r="IJQ213" s="637"/>
      <c r="IJR213" s="637"/>
      <c r="IJS213" s="637"/>
      <c r="IKF213" s="637"/>
      <c r="IKG213" s="637"/>
      <c r="IKH213" s="637"/>
      <c r="IKU213" s="637"/>
      <c r="IKV213" s="637"/>
      <c r="IKW213" s="637"/>
      <c r="ILJ213" s="637"/>
      <c r="ILK213" s="637"/>
      <c r="ILL213" s="637"/>
      <c r="ILY213" s="637"/>
      <c r="ILZ213" s="637"/>
      <c r="IMA213" s="637"/>
      <c r="IMN213" s="637"/>
      <c r="IMO213" s="637"/>
      <c r="IMP213" s="637"/>
      <c r="INC213" s="637"/>
      <c r="IND213" s="637"/>
      <c r="INE213" s="637"/>
      <c r="INR213" s="637"/>
      <c r="INS213" s="637"/>
      <c r="INT213" s="637"/>
      <c r="IOG213" s="637"/>
      <c r="IOH213" s="637"/>
      <c r="IOI213" s="637"/>
      <c r="IOV213" s="637"/>
      <c r="IOW213" s="637"/>
      <c r="IOX213" s="637"/>
      <c r="IPK213" s="637"/>
      <c r="IPL213" s="637"/>
      <c r="IPM213" s="637"/>
      <c r="IPZ213" s="637"/>
      <c r="IQA213" s="637"/>
      <c r="IQB213" s="637"/>
      <c r="IQO213" s="637"/>
      <c r="IQP213" s="637"/>
      <c r="IQQ213" s="637"/>
      <c r="IRD213" s="637"/>
      <c r="IRE213" s="637"/>
      <c r="IRF213" s="637"/>
      <c r="IRS213" s="637"/>
      <c r="IRT213" s="637"/>
      <c r="IRU213" s="637"/>
      <c r="ISH213" s="637"/>
      <c r="ISI213" s="637"/>
      <c r="ISJ213" s="637"/>
      <c r="ISW213" s="637"/>
      <c r="ISX213" s="637"/>
      <c r="ISY213" s="637"/>
      <c r="ITL213" s="637"/>
      <c r="ITM213" s="637"/>
      <c r="ITN213" s="637"/>
      <c r="IUA213" s="637"/>
      <c r="IUB213" s="637"/>
      <c r="IUC213" s="637"/>
      <c r="IUP213" s="637"/>
      <c r="IUQ213" s="637"/>
      <c r="IUR213" s="637"/>
      <c r="IVE213" s="637"/>
      <c r="IVF213" s="637"/>
      <c r="IVG213" s="637"/>
      <c r="IVT213" s="637"/>
      <c r="IVU213" s="637"/>
      <c r="IVV213" s="637"/>
      <c r="IWI213" s="637"/>
      <c r="IWJ213" s="637"/>
      <c r="IWK213" s="637"/>
      <c r="IWX213" s="637"/>
      <c r="IWY213" s="637"/>
      <c r="IWZ213" s="637"/>
      <c r="IXM213" s="637"/>
      <c r="IXN213" s="637"/>
      <c r="IXO213" s="637"/>
      <c r="IYB213" s="637"/>
      <c r="IYC213" s="637"/>
      <c r="IYD213" s="637"/>
      <c r="IYQ213" s="637"/>
      <c r="IYR213" s="637"/>
      <c r="IYS213" s="637"/>
      <c r="IZF213" s="637"/>
      <c r="IZG213" s="637"/>
      <c r="IZH213" s="637"/>
      <c r="IZU213" s="637"/>
      <c r="IZV213" s="637"/>
      <c r="IZW213" s="637"/>
      <c r="JAJ213" s="637"/>
      <c r="JAK213" s="637"/>
      <c r="JAL213" s="637"/>
      <c r="JAY213" s="637"/>
      <c r="JAZ213" s="637"/>
      <c r="JBA213" s="637"/>
      <c r="JBN213" s="637"/>
      <c r="JBO213" s="637"/>
      <c r="JBP213" s="637"/>
      <c r="JCC213" s="637"/>
      <c r="JCD213" s="637"/>
      <c r="JCE213" s="637"/>
      <c r="JCR213" s="637"/>
      <c r="JCS213" s="637"/>
      <c r="JCT213" s="637"/>
      <c r="JDG213" s="637"/>
      <c r="JDH213" s="637"/>
      <c r="JDI213" s="637"/>
      <c r="JDV213" s="637"/>
      <c r="JDW213" s="637"/>
      <c r="JDX213" s="637"/>
      <c r="JEK213" s="637"/>
      <c r="JEL213" s="637"/>
      <c r="JEM213" s="637"/>
      <c r="JEZ213" s="637"/>
      <c r="JFA213" s="637"/>
      <c r="JFB213" s="637"/>
      <c r="JFO213" s="637"/>
      <c r="JFP213" s="637"/>
      <c r="JFQ213" s="637"/>
      <c r="JGD213" s="637"/>
      <c r="JGE213" s="637"/>
      <c r="JGF213" s="637"/>
      <c r="JGS213" s="637"/>
      <c r="JGT213" s="637"/>
      <c r="JGU213" s="637"/>
      <c r="JHH213" s="637"/>
      <c r="JHI213" s="637"/>
      <c r="JHJ213" s="637"/>
      <c r="JHW213" s="637"/>
      <c r="JHX213" s="637"/>
      <c r="JHY213" s="637"/>
      <c r="JIL213" s="637"/>
      <c r="JIM213" s="637"/>
      <c r="JIN213" s="637"/>
      <c r="JJA213" s="637"/>
      <c r="JJB213" s="637"/>
      <c r="JJC213" s="637"/>
      <c r="JJP213" s="637"/>
      <c r="JJQ213" s="637"/>
      <c r="JJR213" s="637"/>
      <c r="JKE213" s="637"/>
      <c r="JKF213" s="637"/>
      <c r="JKG213" s="637"/>
      <c r="JKT213" s="637"/>
      <c r="JKU213" s="637"/>
      <c r="JKV213" s="637"/>
      <c r="JLI213" s="637"/>
      <c r="JLJ213" s="637"/>
      <c r="JLK213" s="637"/>
      <c r="JLX213" s="637"/>
      <c r="JLY213" s="637"/>
      <c r="JLZ213" s="637"/>
      <c r="JMM213" s="637"/>
      <c r="JMN213" s="637"/>
      <c r="JMO213" s="637"/>
      <c r="JNB213" s="637"/>
      <c r="JNC213" s="637"/>
      <c r="JND213" s="637"/>
      <c r="JNQ213" s="637"/>
      <c r="JNR213" s="637"/>
      <c r="JNS213" s="637"/>
      <c r="JOF213" s="637"/>
      <c r="JOG213" s="637"/>
      <c r="JOH213" s="637"/>
      <c r="JOU213" s="637"/>
      <c r="JOV213" s="637"/>
      <c r="JOW213" s="637"/>
      <c r="JPJ213" s="637"/>
      <c r="JPK213" s="637"/>
      <c r="JPL213" s="637"/>
      <c r="JPY213" s="637"/>
      <c r="JPZ213" s="637"/>
      <c r="JQA213" s="637"/>
      <c r="JQN213" s="637"/>
      <c r="JQO213" s="637"/>
      <c r="JQP213" s="637"/>
      <c r="JRC213" s="637"/>
      <c r="JRD213" s="637"/>
      <c r="JRE213" s="637"/>
      <c r="JRR213" s="637"/>
      <c r="JRS213" s="637"/>
      <c r="JRT213" s="637"/>
      <c r="JSG213" s="637"/>
      <c r="JSH213" s="637"/>
      <c r="JSI213" s="637"/>
      <c r="JSV213" s="637"/>
      <c r="JSW213" s="637"/>
      <c r="JSX213" s="637"/>
      <c r="JTK213" s="637"/>
      <c r="JTL213" s="637"/>
      <c r="JTM213" s="637"/>
      <c r="JTZ213" s="637"/>
      <c r="JUA213" s="637"/>
      <c r="JUB213" s="637"/>
      <c r="JUO213" s="637"/>
      <c r="JUP213" s="637"/>
      <c r="JUQ213" s="637"/>
      <c r="JVD213" s="637"/>
      <c r="JVE213" s="637"/>
      <c r="JVF213" s="637"/>
      <c r="JVS213" s="637"/>
      <c r="JVT213" s="637"/>
      <c r="JVU213" s="637"/>
      <c r="JWH213" s="637"/>
      <c r="JWI213" s="637"/>
      <c r="JWJ213" s="637"/>
      <c r="JWW213" s="637"/>
      <c r="JWX213" s="637"/>
      <c r="JWY213" s="637"/>
      <c r="JXL213" s="637"/>
      <c r="JXM213" s="637"/>
      <c r="JXN213" s="637"/>
      <c r="JYA213" s="637"/>
      <c r="JYB213" s="637"/>
      <c r="JYC213" s="637"/>
      <c r="JYP213" s="637"/>
      <c r="JYQ213" s="637"/>
      <c r="JYR213" s="637"/>
      <c r="JZE213" s="637"/>
      <c r="JZF213" s="637"/>
      <c r="JZG213" s="637"/>
      <c r="JZT213" s="637"/>
      <c r="JZU213" s="637"/>
      <c r="JZV213" s="637"/>
      <c r="KAI213" s="637"/>
      <c r="KAJ213" s="637"/>
      <c r="KAK213" s="637"/>
      <c r="KAX213" s="637"/>
      <c r="KAY213" s="637"/>
      <c r="KAZ213" s="637"/>
      <c r="KBM213" s="637"/>
      <c r="KBN213" s="637"/>
      <c r="KBO213" s="637"/>
      <c r="KCB213" s="637"/>
      <c r="KCC213" s="637"/>
      <c r="KCD213" s="637"/>
      <c r="KCQ213" s="637"/>
      <c r="KCR213" s="637"/>
      <c r="KCS213" s="637"/>
      <c r="KDF213" s="637"/>
      <c r="KDG213" s="637"/>
      <c r="KDH213" s="637"/>
      <c r="KDU213" s="637"/>
      <c r="KDV213" s="637"/>
      <c r="KDW213" s="637"/>
      <c r="KEJ213" s="637"/>
      <c r="KEK213" s="637"/>
      <c r="KEL213" s="637"/>
      <c r="KEY213" s="637"/>
      <c r="KEZ213" s="637"/>
      <c r="KFA213" s="637"/>
      <c r="KFN213" s="637"/>
      <c r="KFO213" s="637"/>
      <c r="KFP213" s="637"/>
      <c r="KGC213" s="637"/>
      <c r="KGD213" s="637"/>
      <c r="KGE213" s="637"/>
      <c r="KGR213" s="637"/>
      <c r="KGS213" s="637"/>
      <c r="KGT213" s="637"/>
      <c r="KHG213" s="637"/>
      <c r="KHH213" s="637"/>
      <c r="KHI213" s="637"/>
      <c r="KHV213" s="637"/>
      <c r="KHW213" s="637"/>
      <c r="KHX213" s="637"/>
      <c r="KIK213" s="637"/>
      <c r="KIL213" s="637"/>
      <c r="KIM213" s="637"/>
      <c r="KIZ213" s="637"/>
      <c r="KJA213" s="637"/>
      <c r="KJB213" s="637"/>
      <c r="KJO213" s="637"/>
      <c r="KJP213" s="637"/>
      <c r="KJQ213" s="637"/>
      <c r="KKD213" s="637"/>
      <c r="KKE213" s="637"/>
      <c r="KKF213" s="637"/>
      <c r="KKS213" s="637"/>
      <c r="KKT213" s="637"/>
      <c r="KKU213" s="637"/>
      <c r="KLH213" s="637"/>
      <c r="KLI213" s="637"/>
      <c r="KLJ213" s="637"/>
      <c r="KLW213" s="637"/>
      <c r="KLX213" s="637"/>
      <c r="KLY213" s="637"/>
      <c r="KML213" s="637"/>
      <c r="KMM213" s="637"/>
      <c r="KMN213" s="637"/>
      <c r="KNA213" s="637"/>
      <c r="KNB213" s="637"/>
      <c r="KNC213" s="637"/>
      <c r="KNP213" s="637"/>
      <c r="KNQ213" s="637"/>
      <c r="KNR213" s="637"/>
      <c r="KOE213" s="637"/>
      <c r="KOF213" s="637"/>
      <c r="KOG213" s="637"/>
      <c r="KOT213" s="637"/>
      <c r="KOU213" s="637"/>
      <c r="KOV213" s="637"/>
      <c r="KPI213" s="637"/>
      <c r="KPJ213" s="637"/>
      <c r="KPK213" s="637"/>
      <c r="KPX213" s="637"/>
      <c r="KPY213" s="637"/>
      <c r="KPZ213" s="637"/>
      <c r="KQM213" s="637"/>
      <c r="KQN213" s="637"/>
      <c r="KQO213" s="637"/>
      <c r="KRB213" s="637"/>
      <c r="KRC213" s="637"/>
      <c r="KRD213" s="637"/>
      <c r="KRQ213" s="637"/>
      <c r="KRR213" s="637"/>
      <c r="KRS213" s="637"/>
      <c r="KSF213" s="637"/>
      <c r="KSG213" s="637"/>
      <c r="KSH213" s="637"/>
      <c r="KSU213" s="637"/>
      <c r="KSV213" s="637"/>
      <c r="KSW213" s="637"/>
      <c r="KTJ213" s="637"/>
      <c r="KTK213" s="637"/>
      <c r="KTL213" s="637"/>
      <c r="KTY213" s="637"/>
      <c r="KTZ213" s="637"/>
      <c r="KUA213" s="637"/>
      <c r="KUN213" s="637"/>
      <c r="KUO213" s="637"/>
      <c r="KUP213" s="637"/>
      <c r="KVC213" s="637"/>
      <c r="KVD213" s="637"/>
      <c r="KVE213" s="637"/>
      <c r="KVR213" s="637"/>
      <c r="KVS213" s="637"/>
      <c r="KVT213" s="637"/>
      <c r="KWG213" s="637"/>
      <c r="KWH213" s="637"/>
      <c r="KWI213" s="637"/>
      <c r="KWV213" s="637"/>
      <c r="KWW213" s="637"/>
      <c r="KWX213" s="637"/>
      <c r="KXK213" s="637"/>
      <c r="KXL213" s="637"/>
      <c r="KXM213" s="637"/>
      <c r="KXZ213" s="637"/>
      <c r="KYA213" s="637"/>
      <c r="KYB213" s="637"/>
      <c r="KYO213" s="637"/>
      <c r="KYP213" s="637"/>
      <c r="KYQ213" s="637"/>
      <c r="KZD213" s="637"/>
      <c r="KZE213" s="637"/>
      <c r="KZF213" s="637"/>
      <c r="KZS213" s="637"/>
      <c r="KZT213" s="637"/>
      <c r="KZU213" s="637"/>
      <c r="LAH213" s="637"/>
      <c r="LAI213" s="637"/>
      <c r="LAJ213" s="637"/>
      <c r="LAW213" s="637"/>
      <c r="LAX213" s="637"/>
      <c r="LAY213" s="637"/>
      <c r="LBL213" s="637"/>
      <c r="LBM213" s="637"/>
      <c r="LBN213" s="637"/>
      <c r="LCA213" s="637"/>
      <c r="LCB213" s="637"/>
      <c r="LCC213" s="637"/>
      <c r="LCP213" s="637"/>
      <c r="LCQ213" s="637"/>
      <c r="LCR213" s="637"/>
      <c r="LDE213" s="637"/>
      <c r="LDF213" s="637"/>
      <c r="LDG213" s="637"/>
      <c r="LDT213" s="637"/>
      <c r="LDU213" s="637"/>
      <c r="LDV213" s="637"/>
      <c r="LEI213" s="637"/>
      <c r="LEJ213" s="637"/>
      <c r="LEK213" s="637"/>
      <c r="LEX213" s="637"/>
      <c r="LEY213" s="637"/>
      <c r="LEZ213" s="637"/>
      <c r="LFM213" s="637"/>
      <c r="LFN213" s="637"/>
      <c r="LFO213" s="637"/>
      <c r="LGB213" s="637"/>
      <c r="LGC213" s="637"/>
      <c r="LGD213" s="637"/>
      <c r="LGQ213" s="637"/>
      <c r="LGR213" s="637"/>
      <c r="LGS213" s="637"/>
      <c r="LHF213" s="637"/>
      <c r="LHG213" s="637"/>
      <c r="LHH213" s="637"/>
      <c r="LHU213" s="637"/>
      <c r="LHV213" s="637"/>
      <c r="LHW213" s="637"/>
      <c r="LIJ213" s="637"/>
      <c r="LIK213" s="637"/>
      <c r="LIL213" s="637"/>
      <c r="LIY213" s="637"/>
      <c r="LIZ213" s="637"/>
      <c r="LJA213" s="637"/>
      <c r="LJN213" s="637"/>
      <c r="LJO213" s="637"/>
      <c r="LJP213" s="637"/>
      <c r="LKC213" s="637"/>
      <c r="LKD213" s="637"/>
      <c r="LKE213" s="637"/>
      <c r="LKR213" s="637"/>
      <c r="LKS213" s="637"/>
      <c r="LKT213" s="637"/>
      <c r="LLG213" s="637"/>
      <c r="LLH213" s="637"/>
      <c r="LLI213" s="637"/>
      <c r="LLV213" s="637"/>
      <c r="LLW213" s="637"/>
      <c r="LLX213" s="637"/>
      <c r="LMK213" s="637"/>
      <c r="LML213" s="637"/>
      <c r="LMM213" s="637"/>
      <c r="LMZ213" s="637"/>
      <c r="LNA213" s="637"/>
      <c r="LNB213" s="637"/>
      <c r="LNO213" s="637"/>
      <c r="LNP213" s="637"/>
      <c r="LNQ213" s="637"/>
      <c r="LOD213" s="637"/>
      <c r="LOE213" s="637"/>
      <c r="LOF213" s="637"/>
      <c r="LOS213" s="637"/>
      <c r="LOT213" s="637"/>
      <c r="LOU213" s="637"/>
      <c r="LPH213" s="637"/>
      <c r="LPI213" s="637"/>
      <c r="LPJ213" s="637"/>
      <c r="LPW213" s="637"/>
      <c r="LPX213" s="637"/>
      <c r="LPY213" s="637"/>
      <c r="LQL213" s="637"/>
      <c r="LQM213" s="637"/>
      <c r="LQN213" s="637"/>
      <c r="LRA213" s="637"/>
      <c r="LRB213" s="637"/>
      <c r="LRC213" s="637"/>
      <c r="LRP213" s="637"/>
      <c r="LRQ213" s="637"/>
      <c r="LRR213" s="637"/>
      <c r="LSE213" s="637"/>
      <c r="LSF213" s="637"/>
      <c r="LSG213" s="637"/>
      <c r="LST213" s="637"/>
      <c r="LSU213" s="637"/>
      <c r="LSV213" s="637"/>
      <c r="LTI213" s="637"/>
      <c r="LTJ213" s="637"/>
      <c r="LTK213" s="637"/>
      <c r="LTX213" s="637"/>
      <c r="LTY213" s="637"/>
      <c r="LTZ213" s="637"/>
      <c r="LUM213" s="637"/>
      <c r="LUN213" s="637"/>
      <c r="LUO213" s="637"/>
      <c r="LVB213" s="637"/>
      <c r="LVC213" s="637"/>
      <c r="LVD213" s="637"/>
      <c r="LVQ213" s="637"/>
      <c r="LVR213" s="637"/>
      <c r="LVS213" s="637"/>
      <c r="LWF213" s="637"/>
      <c r="LWG213" s="637"/>
      <c r="LWH213" s="637"/>
      <c r="LWU213" s="637"/>
      <c r="LWV213" s="637"/>
      <c r="LWW213" s="637"/>
      <c r="LXJ213" s="637"/>
      <c r="LXK213" s="637"/>
      <c r="LXL213" s="637"/>
      <c r="LXY213" s="637"/>
      <c r="LXZ213" s="637"/>
      <c r="LYA213" s="637"/>
      <c r="LYN213" s="637"/>
      <c r="LYO213" s="637"/>
      <c r="LYP213" s="637"/>
      <c r="LZC213" s="637"/>
      <c r="LZD213" s="637"/>
      <c r="LZE213" s="637"/>
      <c r="LZR213" s="637"/>
      <c r="LZS213" s="637"/>
      <c r="LZT213" s="637"/>
      <c r="MAG213" s="637"/>
      <c r="MAH213" s="637"/>
      <c r="MAI213" s="637"/>
      <c r="MAV213" s="637"/>
      <c r="MAW213" s="637"/>
      <c r="MAX213" s="637"/>
      <c r="MBK213" s="637"/>
      <c r="MBL213" s="637"/>
      <c r="MBM213" s="637"/>
      <c r="MBZ213" s="637"/>
      <c r="MCA213" s="637"/>
      <c r="MCB213" s="637"/>
      <c r="MCO213" s="637"/>
      <c r="MCP213" s="637"/>
      <c r="MCQ213" s="637"/>
      <c r="MDD213" s="637"/>
      <c r="MDE213" s="637"/>
      <c r="MDF213" s="637"/>
      <c r="MDS213" s="637"/>
      <c r="MDT213" s="637"/>
      <c r="MDU213" s="637"/>
      <c r="MEH213" s="637"/>
      <c r="MEI213" s="637"/>
      <c r="MEJ213" s="637"/>
      <c r="MEW213" s="637"/>
      <c r="MEX213" s="637"/>
      <c r="MEY213" s="637"/>
      <c r="MFL213" s="637"/>
      <c r="MFM213" s="637"/>
      <c r="MFN213" s="637"/>
      <c r="MGA213" s="637"/>
      <c r="MGB213" s="637"/>
      <c r="MGC213" s="637"/>
      <c r="MGP213" s="637"/>
      <c r="MGQ213" s="637"/>
      <c r="MGR213" s="637"/>
      <c r="MHE213" s="637"/>
      <c r="MHF213" s="637"/>
      <c r="MHG213" s="637"/>
      <c r="MHT213" s="637"/>
      <c r="MHU213" s="637"/>
      <c r="MHV213" s="637"/>
      <c r="MII213" s="637"/>
      <c r="MIJ213" s="637"/>
      <c r="MIK213" s="637"/>
      <c r="MIX213" s="637"/>
      <c r="MIY213" s="637"/>
      <c r="MIZ213" s="637"/>
      <c r="MJM213" s="637"/>
      <c r="MJN213" s="637"/>
      <c r="MJO213" s="637"/>
      <c r="MKB213" s="637"/>
      <c r="MKC213" s="637"/>
      <c r="MKD213" s="637"/>
      <c r="MKQ213" s="637"/>
      <c r="MKR213" s="637"/>
      <c r="MKS213" s="637"/>
      <c r="MLF213" s="637"/>
      <c r="MLG213" s="637"/>
      <c r="MLH213" s="637"/>
      <c r="MLU213" s="637"/>
      <c r="MLV213" s="637"/>
      <c r="MLW213" s="637"/>
      <c r="MMJ213" s="637"/>
      <c r="MMK213" s="637"/>
      <c r="MML213" s="637"/>
      <c r="MMY213" s="637"/>
      <c r="MMZ213" s="637"/>
      <c r="MNA213" s="637"/>
      <c r="MNN213" s="637"/>
      <c r="MNO213" s="637"/>
      <c r="MNP213" s="637"/>
      <c r="MOC213" s="637"/>
      <c r="MOD213" s="637"/>
      <c r="MOE213" s="637"/>
      <c r="MOR213" s="637"/>
      <c r="MOS213" s="637"/>
      <c r="MOT213" s="637"/>
      <c r="MPG213" s="637"/>
      <c r="MPH213" s="637"/>
      <c r="MPI213" s="637"/>
      <c r="MPV213" s="637"/>
      <c r="MPW213" s="637"/>
      <c r="MPX213" s="637"/>
      <c r="MQK213" s="637"/>
      <c r="MQL213" s="637"/>
      <c r="MQM213" s="637"/>
      <c r="MQZ213" s="637"/>
      <c r="MRA213" s="637"/>
      <c r="MRB213" s="637"/>
      <c r="MRO213" s="637"/>
      <c r="MRP213" s="637"/>
      <c r="MRQ213" s="637"/>
      <c r="MSD213" s="637"/>
      <c r="MSE213" s="637"/>
      <c r="MSF213" s="637"/>
      <c r="MSS213" s="637"/>
      <c r="MST213" s="637"/>
      <c r="MSU213" s="637"/>
      <c r="MTH213" s="637"/>
      <c r="MTI213" s="637"/>
      <c r="MTJ213" s="637"/>
      <c r="MTW213" s="637"/>
      <c r="MTX213" s="637"/>
      <c r="MTY213" s="637"/>
      <c r="MUL213" s="637"/>
      <c r="MUM213" s="637"/>
      <c r="MUN213" s="637"/>
      <c r="MVA213" s="637"/>
      <c r="MVB213" s="637"/>
      <c r="MVC213" s="637"/>
      <c r="MVP213" s="637"/>
      <c r="MVQ213" s="637"/>
      <c r="MVR213" s="637"/>
      <c r="MWE213" s="637"/>
      <c r="MWF213" s="637"/>
      <c r="MWG213" s="637"/>
      <c r="MWT213" s="637"/>
      <c r="MWU213" s="637"/>
      <c r="MWV213" s="637"/>
      <c r="MXI213" s="637"/>
      <c r="MXJ213" s="637"/>
      <c r="MXK213" s="637"/>
      <c r="MXX213" s="637"/>
      <c r="MXY213" s="637"/>
      <c r="MXZ213" s="637"/>
      <c r="MYM213" s="637"/>
      <c r="MYN213" s="637"/>
      <c r="MYO213" s="637"/>
      <c r="MZB213" s="637"/>
      <c r="MZC213" s="637"/>
      <c r="MZD213" s="637"/>
      <c r="MZQ213" s="637"/>
      <c r="MZR213" s="637"/>
      <c r="MZS213" s="637"/>
      <c r="NAF213" s="637"/>
      <c r="NAG213" s="637"/>
      <c r="NAH213" s="637"/>
      <c r="NAU213" s="637"/>
      <c r="NAV213" s="637"/>
      <c r="NAW213" s="637"/>
      <c r="NBJ213" s="637"/>
      <c r="NBK213" s="637"/>
      <c r="NBL213" s="637"/>
      <c r="NBY213" s="637"/>
      <c r="NBZ213" s="637"/>
      <c r="NCA213" s="637"/>
      <c r="NCN213" s="637"/>
      <c r="NCO213" s="637"/>
      <c r="NCP213" s="637"/>
      <c r="NDC213" s="637"/>
      <c r="NDD213" s="637"/>
      <c r="NDE213" s="637"/>
      <c r="NDR213" s="637"/>
      <c r="NDS213" s="637"/>
      <c r="NDT213" s="637"/>
      <c r="NEG213" s="637"/>
      <c r="NEH213" s="637"/>
      <c r="NEI213" s="637"/>
      <c r="NEV213" s="637"/>
      <c r="NEW213" s="637"/>
      <c r="NEX213" s="637"/>
      <c r="NFK213" s="637"/>
      <c r="NFL213" s="637"/>
      <c r="NFM213" s="637"/>
      <c r="NFZ213" s="637"/>
      <c r="NGA213" s="637"/>
      <c r="NGB213" s="637"/>
      <c r="NGO213" s="637"/>
      <c r="NGP213" s="637"/>
      <c r="NGQ213" s="637"/>
      <c r="NHD213" s="637"/>
      <c r="NHE213" s="637"/>
      <c r="NHF213" s="637"/>
      <c r="NHS213" s="637"/>
      <c r="NHT213" s="637"/>
      <c r="NHU213" s="637"/>
      <c r="NIH213" s="637"/>
      <c r="NII213" s="637"/>
      <c r="NIJ213" s="637"/>
      <c r="NIW213" s="637"/>
      <c r="NIX213" s="637"/>
      <c r="NIY213" s="637"/>
      <c r="NJL213" s="637"/>
      <c r="NJM213" s="637"/>
      <c r="NJN213" s="637"/>
      <c r="NKA213" s="637"/>
      <c r="NKB213" s="637"/>
      <c r="NKC213" s="637"/>
      <c r="NKP213" s="637"/>
      <c r="NKQ213" s="637"/>
      <c r="NKR213" s="637"/>
      <c r="NLE213" s="637"/>
      <c r="NLF213" s="637"/>
      <c r="NLG213" s="637"/>
      <c r="NLT213" s="637"/>
      <c r="NLU213" s="637"/>
      <c r="NLV213" s="637"/>
      <c r="NMI213" s="637"/>
      <c r="NMJ213" s="637"/>
      <c r="NMK213" s="637"/>
      <c r="NMX213" s="637"/>
      <c r="NMY213" s="637"/>
      <c r="NMZ213" s="637"/>
      <c r="NNM213" s="637"/>
      <c r="NNN213" s="637"/>
      <c r="NNO213" s="637"/>
      <c r="NOB213" s="637"/>
      <c r="NOC213" s="637"/>
      <c r="NOD213" s="637"/>
      <c r="NOQ213" s="637"/>
      <c r="NOR213" s="637"/>
      <c r="NOS213" s="637"/>
      <c r="NPF213" s="637"/>
      <c r="NPG213" s="637"/>
      <c r="NPH213" s="637"/>
      <c r="NPU213" s="637"/>
      <c r="NPV213" s="637"/>
      <c r="NPW213" s="637"/>
      <c r="NQJ213" s="637"/>
      <c r="NQK213" s="637"/>
      <c r="NQL213" s="637"/>
      <c r="NQY213" s="637"/>
      <c r="NQZ213" s="637"/>
      <c r="NRA213" s="637"/>
      <c r="NRN213" s="637"/>
      <c r="NRO213" s="637"/>
      <c r="NRP213" s="637"/>
      <c r="NSC213" s="637"/>
      <c r="NSD213" s="637"/>
      <c r="NSE213" s="637"/>
      <c r="NSR213" s="637"/>
      <c r="NSS213" s="637"/>
      <c r="NST213" s="637"/>
      <c r="NTG213" s="637"/>
      <c r="NTH213" s="637"/>
      <c r="NTI213" s="637"/>
      <c r="NTV213" s="637"/>
      <c r="NTW213" s="637"/>
      <c r="NTX213" s="637"/>
      <c r="NUK213" s="637"/>
      <c r="NUL213" s="637"/>
      <c r="NUM213" s="637"/>
      <c r="NUZ213" s="637"/>
      <c r="NVA213" s="637"/>
      <c r="NVB213" s="637"/>
      <c r="NVO213" s="637"/>
      <c r="NVP213" s="637"/>
      <c r="NVQ213" s="637"/>
      <c r="NWD213" s="637"/>
      <c r="NWE213" s="637"/>
      <c r="NWF213" s="637"/>
      <c r="NWS213" s="637"/>
      <c r="NWT213" s="637"/>
      <c r="NWU213" s="637"/>
      <c r="NXH213" s="637"/>
      <c r="NXI213" s="637"/>
      <c r="NXJ213" s="637"/>
      <c r="NXW213" s="637"/>
      <c r="NXX213" s="637"/>
      <c r="NXY213" s="637"/>
      <c r="NYL213" s="637"/>
      <c r="NYM213" s="637"/>
      <c r="NYN213" s="637"/>
      <c r="NZA213" s="637"/>
      <c r="NZB213" s="637"/>
      <c r="NZC213" s="637"/>
      <c r="NZP213" s="637"/>
      <c r="NZQ213" s="637"/>
      <c r="NZR213" s="637"/>
      <c r="OAE213" s="637"/>
      <c r="OAF213" s="637"/>
      <c r="OAG213" s="637"/>
      <c r="OAT213" s="637"/>
      <c r="OAU213" s="637"/>
      <c r="OAV213" s="637"/>
      <c r="OBI213" s="637"/>
      <c r="OBJ213" s="637"/>
      <c r="OBK213" s="637"/>
      <c r="OBX213" s="637"/>
      <c r="OBY213" s="637"/>
      <c r="OBZ213" s="637"/>
      <c r="OCM213" s="637"/>
      <c r="OCN213" s="637"/>
      <c r="OCO213" s="637"/>
      <c r="ODB213" s="637"/>
      <c r="ODC213" s="637"/>
      <c r="ODD213" s="637"/>
      <c r="ODQ213" s="637"/>
      <c r="ODR213" s="637"/>
      <c r="ODS213" s="637"/>
      <c r="OEF213" s="637"/>
      <c r="OEG213" s="637"/>
      <c r="OEH213" s="637"/>
      <c r="OEU213" s="637"/>
      <c r="OEV213" s="637"/>
      <c r="OEW213" s="637"/>
      <c r="OFJ213" s="637"/>
      <c r="OFK213" s="637"/>
      <c r="OFL213" s="637"/>
      <c r="OFY213" s="637"/>
      <c r="OFZ213" s="637"/>
      <c r="OGA213" s="637"/>
      <c r="OGN213" s="637"/>
      <c r="OGO213" s="637"/>
      <c r="OGP213" s="637"/>
      <c r="OHC213" s="637"/>
      <c r="OHD213" s="637"/>
      <c r="OHE213" s="637"/>
      <c r="OHR213" s="637"/>
      <c r="OHS213" s="637"/>
      <c r="OHT213" s="637"/>
      <c r="OIG213" s="637"/>
      <c r="OIH213" s="637"/>
      <c r="OII213" s="637"/>
      <c r="OIV213" s="637"/>
      <c r="OIW213" s="637"/>
      <c r="OIX213" s="637"/>
      <c r="OJK213" s="637"/>
      <c r="OJL213" s="637"/>
      <c r="OJM213" s="637"/>
      <c r="OJZ213" s="637"/>
      <c r="OKA213" s="637"/>
      <c r="OKB213" s="637"/>
      <c r="OKO213" s="637"/>
      <c r="OKP213" s="637"/>
      <c r="OKQ213" s="637"/>
      <c r="OLD213" s="637"/>
      <c r="OLE213" s="637"/>
      <c r="OLF213" s="637"/>
      <c r="OLS213" s="637"/>
      <c r="OLT213" s="637"/>
      <c r="OLU213" s="637"/>
      <c r="OMH213" s="637"/>
      <c r="OMI213" s="637"/>
      <c r="OMJ213" s="637"/>
      <c r="OMW213" s="637"/>
      <c r="OMX213" s="637"/>
      <c r="OMY213" s="637"/>
      <c r="ONL213" s="637"/>
      <c r="ONM213" s="637"/>
      <c r="ONN213" s="637"/>
      <c r="OOA213" s="637"/>
      <c r="OOB213" s="637"/>
      <c r="OOC213" s="637"/>
      <c r="OOP213" s="637"/>
      <c r="OOQ213" s="637"/>
      <c r="OOR213" s="637"/>
      <c r="OPE213" s="637"/>
      <c r="OPF213" s="637"/>
      <c r="OPG213" s="637"/>
      <c r="OPT213" s="637"/>
      <c r="OPU213" s="637"/>
      <c r="OPV213" s="637"/>
      <c r="OQI213" s="637"/>
      <c r="OQJ213" s="637"/>
      <c r="OQK213" s="637"/>
      <c r="OQX213" s="637"/>
      <c r="OQY213" s="637"/>
      <c r="OQZ213" s="637"/>
      <c r="ORM213" s="637"/>
      <c r="ORN213" s="637"/>
      <c r="ORO213" s="637"/>
      <c r="OSB213" s="637"/>
      <c r="OSC213" s="637"/>
      <c r="OSD213" s="637"/>
      <c r="OSQ213" s="637"/>
      <c r="OSR213" s="637"/>
      <c r="OSS213" s="637"/>
      <c r="OTF213" s="637"/>
      <c r="OTG213" s="637"/>
      <c r="OTH213" s="637"/>
      <c r="OTU213" s="637"/>
      <c r="OTV213" s="637"/>
      <c r="OTW213" s="637"/>
      <c r="OUJ213" s="637"/>
      <c r="OUK213" s="637"/>
      <c r="OUL213" s="637"/>
      <c r="OUY213" s="637"/>
      <c r="OUZ213" s="637"/>
      <c r="OVA213" s="637"/>
      <c r="OVN213" s="637"/>
      <c r="OVO213" s="637"/>
      <c r="OVP213" s="637"/>
      <c r="OWC213" s="637"/>
      <c r="OWD213" s="637"/>
      <c r="OWE213" s="637"/>
      <c r="OWR213" s="637"/>
      <c r="OWS213" s="637"/>
      <c r="OWT213" s="637"/>
      <c r="OXG213" s="637"/>
      <c r="OXH213" s="637"/>
      <c r="OXI213" s="637"/>
      <c r="OXV213" s="637"/>
      <c r="OXW213" s="637"/>
      <c r="OXX213" s="637"/>
      <c r="OYK213" s="637"/>
      <c r="OYL213" s="637"/>
      <c r="OYM213" s="637"/>
      <c r="OYZ213" s="637"/>
      <c r="OZA213" s="637"/>
      <c r="OZB213" s="637"/>
      <c r="OZO213" s="637"/>
      <c r="OZP213" s="637"/>
      <c r="OZQ213" s="637"/>
      <c r="PAD213" s="637"/>
      <c r="PAE213" s="637"/>
      <c r="PAF213" s="637"/>
      <c r="PAS213" s="637"/>
      <c r="PAT213" s="637"/>
      <c r="PAU213" s="637"/>
      <c r="PBH213" s="637"/>
      <c r="PBI213" s="637"/>
      <c r="PBJ213" s="637"/>
      <c r="PBW213" s="637"/>
      <c r="PBX213" s="637"/>
      <c r="PBY213" s="637"/>
      <c r="PCL213" s="637"/>
      <c r="PCM213" s="637"/>
      <c r="PCN213" s="637"/>
      <c r="PDA213" s="637"/>
      <c r="PDB213" s="637"/>
      <c r="PDC213" s="637"/>
      <c r="PDP213" s="637"/>
      <c r="PDQ213" s="637"/>
      <c r="PDR213" s="637"/>
      <c r="PEE213" s="637"/>
      <c r="PEF213" s="637"/>
      <c r="PEG213" s="637"/>
      <c r="PET213" s="637"/>
      <c r="PEU213" s="637"/>
      <c r="PEV213" s="637"/>
      <c r="PFI213" s="637"/>
      <c r="PFJ213" s="637"/>
      <c r="PFK213" s="637"/>
      <c r="PFX213" s="637"/>
      <c r="PFY213" s="637"/>
      <c r="PFZ213" s="637"/>
      <c r="PGM213" s="637"/>
      <c r="PGN213" s="637"/>
      <c r="PGO213" s="637"/>
      <c r="PHB213" s="637"/>
      <c r="PHC213" s="637"/>
      <c r="PHD213" s="637"/>
      <c r="PHQ213" s="637"/>
      <c r="PHR213" s="637"/>
      <c r="PHS213" s="637"/>
      <c r="PIF213" s="637"/>
      <c r="PIG213" s="637"/>
      <c r="PIH213" s="637"/>
      <c r="PIU213" s="637"/>
      <c r="PIV213" s="637"/>
      <c r="PIW213" s="637"/>
      <c r="PJJ213" s="637"/>
      <c r="PJK213" s="637"/>
      <c r="PJL213" s="637"/>
      <c r="PJY213" s="637"/>
      <c r="PJZ213" s="637"/>
      <c r="PKA213" s="637"/>
      <c r="PKN213" s="637"/>
      <c r="PKO213" s="637"/>
      <c r="PKP213" s="637"/>
      <c r="PLC213" s="637"/>
      <c r="PLD213" s="637"/>
      <c r="PLE213" s="637"/>
      <c r="PLR213" s="637"/>
      <c r="PLS213" s="637"/>
      <c r="PLT213" s="637"/>
      <c r="PMG213" s="637"/>
      <c r="PMH213" s="637"/>
      <c r="PMI213" s="637"/>
      <c r="PMV213" s="637"/>
      <c r="PMW213" s="637"/>
      <c r="PMX213" s="637"/>
      <c r="PNK213" s="637"/>
      <c r="PNL213" s="637"/>
      <c r="PNM213" s="637"/>
      <c r="PNZ213" s="637"/>
      <c r="POA213" s="637"/>
      <c r="POB213" s="637"/>
      <c r="POO213" s="637"/>
      <c r="POP213" s="637"/>
      <c r="POQ213" s="637"/>
      <c r="PPD213" s="637"/>
      <c r="PPE213" s="637"/>
      <c r="PPF213" s="637"/>
      <c r="PPS213" s="637"/>
      <c r="PPT213" s="637"/>
      <c r="PPU213" s="637"/>
      <c r="PQH213" s="637"/>
      <c r="PQI213" s="637"/>
      <c r="PQJ213" s="637"/>
      <c r="PQW213" s="637"/>
      <c r="PQX213" s="637"/>
      <c r="PQY213" s="637"/>
      <c r="PRL213" s="637"/>
      <c r="PRM213" s="637"/>
      <c r="PRN213" s="637"/>
      <c r="PSA213" s="637"/>
      <c r="PSB213" s="637"/>
      <c r="PSC213" s="637"/>
      <c r="PSP213" s="637"/>
      <c r="PSQ213" s="637"/>
      <c r="PSR213" s="637"/>
      <c r="PTE213" s="637"/>
      <c r="PTF213" s="637"/>
      <c r="PTG213" s="637"/>
      <c r="PTT213" s="637"/>
      <c r="PTU213" s="637"/>
      <c r="PTV213" s="637"/>
      <c r="PUI213" s="637"/>
      <c r="PUJ213" s="637"/>
      <c r="PUK213" s="637"/>
      <c r="PUX213" s="637"/>
      <c r="PUY213" s="637"/>
      <c r="PUZ213" s="637"/>
      <c r="PVM213" s="637"/>
      <c r="PVN213" s="637"/>
      <c r="PVO213" s="637"/>
      <c r="PWB213" s="637"/>
      <c r="PWC213" s="637"/>
      <c r="PWD213" s="637"/>
      <c r="PWQ213" s="637"/>
      <c r="PWR213" s="637"/>
      <c r="PWS213" s="637"/>
      <c r="PXF213" s="637"/>
      <c r="PXG213" s="637"/>
      <c r="PXH213" s="637"/>
      <c r="PXU213" s="637"/>
      <c r="PXV213" s="637"/>
      <c r="PXW213" s="637"/>
      <c r="PYJ213" s="637"/>
      <c r="PYK213" s="637"/>
      <c r="PYL213" s="637"/>
      <c r="PYY213" s="637"/>
      <c r="PYZ213" s="637"/>
      <c r="PZA213" s="637"/>
      <c r="PZN213" s="637"/>
      <c r="PZO213" s="637"/>
      <c r="PZP213" s="637"/>
      <c r="QAC213" s="637"/>
      <c r="QAD213" s="637"/>
      <c r="QAE213" s="637"/>
      <c r="QAR213" s="637"/>
      <c r="QAS213" s="637"/>
      <c r="QAT213" s="637"/>
      <c r="QBG213" s="637"/>
      <c r="QBH213" s="637"/>
      <c r="QBI213" s="637"/>
      <c r="QBV213" s="637"/>
      <c r="QBW213" s="637"/>
      <c r="QBX213" s="637"/>
      <c r="QCK213" s="637"/>
      <c r="QCL213" s="637"/>
      <c r="QCM213" s="637"/>
      <c r="QCZ213" s="637"/>
      <c r="QDA213" s="637"/>
      <c r="QDB213" s="637"/>
      <c r="QDO213" s="637"/>
      <c r="QDP213" s="637"/>
      <c r="QDQ213" s="637"/>
      <c r="QED213" s="637"/>
      <c r="QEE213" s="637"/>
      <c r="QEF213" s="637"/>
      <c r="QES213" s="637"/>
      <c r="QET213" s="637"/>
      <c r="QEU213" s="637"/>
      <c r="QFH213" s="637"/>
      <c r="QFI213" s="637"/>
      <c r="QFJ213" s="637"/>
      <c r="QFW213" s="637"/>
      <c r="QFX213" s="637"/>
      <c r="QFY213" s="637"/>
      <c r="QGL213" s="637"/>
      <c r="QGM213" s="637"/>
      <c r="QGN213" s="637"/>
      <c r="QHA213" s="637"/>
      <c r="QHB213" s="637"/>
      <c r="QHC213" s="637"/>
      <c r="QHP213" s="637"/>
      <c r="QHQ213" s="637"/>
      <c r="QHR213" s="637"/>
      <c r="QIE213" s="637"/>
      <c r="QIF213" s="637"/>
      <c r="QIG213" s="637"/>
      <c r="QIT213" s="637"/>
      <c r="QIU213" s="637"/>
      <c r="QIV213" s="637"/>
      <c r="QJI213" s="637"/>
      <c r="QJJ213" s="637"/>
      <c r="QJK213" s="637"/>
      <c r="QJX213" s="637"/>
      <c r="QJY213" s="637"/>
      <c r="QJZ213" s="637"/>
      <c r="QKM213" s="637"/>
      <c r="QKN213" s="637"/>
      <c r="QKO213" s="637"/>
      <c r="QLB213" s="637"/>
      <c r="QLC213" s="637"/>
      <c r="QLD213" s="637"/>
      <c r="QLQ213" s="637"/>
      <c r="QLR213" s="637"/>
      <c r="QLS213" s="637"/>
      <c r="QMF213" s="637"/>
      <c r="QMG213" s="637"/>
      <c r="QMH213" s="637"/>
      <c r="QMU213" s="637"/>
      <c r="QMV213" s="637"/>
      <c r="QMW213" s="637"/>
      <c r="QNJ213" s="637"/>
      <c r="QNK213" s="637"/>
      <c r="QNL213" s="637"/>
      <c r="QNY213" s="637"/>
      <c r="QNZ213" s="637"/>
      <c r="QOA213" s="637"/>
      <c r="QON213" s="637"/>
      <c r="QOO213" s="637"/>
      <c r="QOP213" s="637"/>
      <c r="QPC213" s="637"/>
      <c r="QPD213" s="637"/>
      <c r="QPE213" s="637"/>
      <c r="QPR213" s="637"/>
      <c r="QPS213" s="637"/>
      <c r="QPT213" s="637"/>
      <c r="QQG213" s="637"/>
      <c r="QQH213" s="637"/>
      <c r="QQI213" s="637"/>
      <c r="QQV213" s="637"/>
      <c r="QQW213" s="637"/>
      <c r="QQX213" s="637"/>
      <c r="QRK213" s="637"/>
      <c r="QRL213" s="637"/>
      <c r="QRM213" s="637"/>
      <c r="QRZ213" s="637"/>
      <c r="QSA213" s="637"/>
      <c r="QSB213" s="637"/>
      <c r="QSO213" s="637"/>
      <c r="QSP213" s="637"/>
      <c r="QSQ213" s="637"/>
      <c r="QTD213" s="637"/>
      <c r="QTE213" s="637"/>
      <c r="QTF213" s="637"/>
      <c r="QTS213" s="637"/>
      <c r="QTT213" s="637"/>
      <c r="QTU213" s="637"/>
      <c r="QUH213" s="637"/>
      <c r="QUI213" s="637"/>
      <c r="QUJ213" s="637"/>
      <c r="QUW213" s="637"/>
      <c r="QUX213" s="637"/>
      <c r="QUY213" s="637"/>
      <c r="QVL213" s="637"/>
      <c r="QVM213" s="637"/>
      <c r="QVN213" s="637"/>
      <c r="QWA213" s="637"/>
      <c r="QWB213" s="637"/>
      <c r="QWC213" s="637"/>
      <c r="QWP213" s="637"/>
      <c r="QWQ213" s="637"/>
      <c r="QWR213" s="637"/>
      <c r="QXE213" s="637"/>
      <c r="QXF213" s="637"/>
      <c r="QXG213" s="637"/>
      <c r="QXT213" s="637"/>
      <c r="QXU213" s="637"/>
      <c r="QXV213" s="637"/>
      <c r="QYI213" s="637"/>
      <c r="QYJ213" s="637"/>
      <c r="QYK213" s="637"/>
      <c r="QYX213" s="637"/>
      <c r="QYY213" s="637"/>
      <c r="QYZ213" s="637"/>
      <c r="QZM213" s="637"/>
      <c r="QZN213" s="637"/>
      <c r="QZO213" s="637"/>
      <c r="RAB213" s="637"/>
      <c r="RAC213" s="637"/>
      <c r="RAD213" s="637"/>
      <c r="RAQ213" s="637"/>
      <c r="RAR213" s="637"/>
      <c r="RAS213" s="637"/>
      <c r="RBF213" s="637"/>
      <c r="RBG213" s="637"/>
      <c r="RBH213" s="637"/>
      <c r="RBU213" s="637"/>
      <c r="RBV213" s="637"/>
      <c r="RBW213" s="637"/>
      <c r="RCJ213" s="637"/>
      <c r="RCK213" s="637"/>
      <c r="RCL213" s="637"/>
      <c r="RCY213" s="637"/>
      <c r="RCZ213" s="637"/>
      <c r="RDA213" s="637"/>
      <c r="RDN213" s="637"/>
      <c r="RDO213" s="637"/>
      <c r="RDP213" s="637"/>
      <c r="REC213" s="637"/>
      <c r="RED213" s="637"/>
      <c r="REE213" s="637"/>
      <c r="RER213" s="637"/>
      <c r="RES213" s="637"/>
      <c r="RET213" s="637"/>
      <c r="RFG213" s="637"/>
      <c r="RFH213" s="637"/>
      <c r="RFI213" s="637"/>
      <c r="RFV213" s="637"/>
      <c r="RFW213" s="637"/>
      <c r="RFX213" s="637"/>
      <c r="RGK213" s="637"/>
      <c r="RGL213" s="637"/>
      <c r="RGM213" s="637"/>
      <c r="RGZ213" s="637"/>
      <c r="RHA213" s="637"/>
      <c r="RHB213" s="637"/>
      <c r="RHO213" s="637"/>
      <c r="RHP213" s="637"/>
      <c r="RHQ213" s="637"/>
      <c r="RID213" s="637"/>
      <c r="RIE213" s="637"/>
      <c r="RIF213" s="637"/>
      <c r="RIS213" s="637"/>
      <c r="RIT213" s="637"/>
      <c r="RIU213" s="637"/>
      <c r="RJH213" s="637"/>
      <c r="RJI213" s="637"/>
      <c r="RJJ213" s="637"/>
      <c r="RJW213" s="637"/>
      <c r="RJX213" s="637"/>
      <c r="RJY213" s="637"/>
      <c r="RKL213" s="637"/>
      <c r="RKM213" s="637"/>
      <c r="RKN213" s="637"/>
      <c r="RLA213" s="637"/>
      <c r="RLB213" s="637"/>
      <c r="RLC213" s="637"/>
      <c r="RLP213" s="637"/>
      <c r="RLQ213" s="637"/>
      <c r="RLR213" s="637"/>
      <c r="RME213" s="637"/>
      <c r="RMF213" s="637"/>
      <c r="RMG213" s="637"/>
      <c r="RMT213" s="637"/>
      <c r="RMU213" s="637"/>
      <c r="RMV213" s="637"/>
      <c r="RNI213" s="637"/>
      <c r="RNJ213" s="637"/>
      <c r="RNK213" s="637"/>
      <c r="RNX213" s="637"/>
      <c r="RNY213" s="637"/>
      <c r="RNZ213" s="637"/>
      <c r="ROM213" s="637"/>
      <c r="RON213" s="637"/>
      <c r="ROO213" s="637"/>
      <c r="RPB213" s="637"/>
      <c r="RPC213" s="637"/>
      <c r="RPD213" s="637"/>
      <c r="RPQ213" s="637"/>
      <c r="RPR213" s="637"/>
      <c r="RPS213" s="637"/>
      <c r="RQF213" s="637"/>
      <c r="RQG213" s="637"/>
      <c r="RQH213" s="637"/>
      <c r="RQU213" s="637"/>
      <c r="RQV213" s="637"/>
      <c r="RQW213" s="637"/>
      <c r="RRJ213" s="637"/>
      <c r="RRK213" s="637"/>
      <c r="RRL213" s="637"/>
      <c r="RRY213" s="637"/>
      <c r="RRZ213" s="637"/>
      <c r="RSA213" s="637"/>
      <c r="RSN213" s="637"/>
      <c r="RSO213" s="637"/>
      <c r="RSP213" s="637"/>
      <c r="RTC213" s="637"/>
      <c r="RTD213" s="637"/>
      <c r="RTE213" s="637"/>
      <c r="RTR213" s="637"/>
      <c r="RTS213" s="637"/>
      <c r="RTT213" s="637"/>
      <c r="RUG213" s="637"/>
      <c r="RUH213" s="637"/>
      <c r="RUI213" s="637"/>
      <c r="RUV213" s="637"/>
      <c r="RUW213" s="637"/>
      <c r="RUX213" s="637"/>
      <c r="RVK213" s="637"/>
      <c r="RVL213" s="637"/>
      <c r="RVM213" s="637"/>
      <c r="RVZ213" s="637"/>
      <c r="RWA213" s="637"/>
      <c r="RWB213" s="637"/>
      <c r="RWO213" s="637"/>
      <c r="RWP213" s="637"/>
      <c r="RWQ213" s="637"/>
      <c r="RXD213" s="637"/>
      <c r="RXE213" s="637"/>
      <c r="RXF213" s="637"/>
      <c r="RXS213" s="637"/>
      <c r="RXT213" s="637"/>
      <c r="RXU213" s="637"/>
      <c r="RYH213" s="637"/>
      <c r="RYI213" s="637"/>
      <c r="RYJ213" s="637"/>
      <c r="RYW213" s="637"/>
      <c r="RYX213" s="637"/>
      <c r="RYY213" s="637"/>
      <c r="RZL213" s="637"/>
      <c r="RZM213" s="637"/>
      <c r="RZN213" s="637"/>
      <c r="SAA213" s="637"/>
      <c r="SAB213" s="637"/>
      <c r="SAC213" s="637"/>
      <c r="SAP213" s="637"/>
      <c r="SAQ213" s="637"/>
      <c r="SAR213" s="637"/>
      <c r="SBE213" s="637"/>
      <c r="SBF213" s="637"/>
      <c r="SBG213" s="637"/>
      <c r="SBT213" s="637"/>
      <c r="SBU213" s="637"/>
      <c r="SBV213" s="637"/>
      <c r="SCI213" s="637"/>
      <c r="SCJ213" s="637"/>
      <c r="SCK213" s="637"/>
      <c r="SCX213" s="637"/>
      <c r="SCY213" s="637"/>
      <c r="SCZ213" s="637"/>
      <c r="SDM213" s="637"/>
      <c r="SDN213" s="637"/>
      <c r="SDO213" s="637"/>
      <c r="SEB213" s="637"/>
      <c r="SEC213" s="637"/>
      <c r="SED213" s="637"/>
      <c r="SEQ213" s="637"/>
      <c r="SER213" s="637"/>
      <c r="SES213" s="637"/>
      <c r="SFF213" s="637"/>
      <c r="SFG213" s="637"/>
      <c r="SFH213" s="637"/>
      <c r="SFU213" s="637"/>
      <c r="SFV213" s="637"/>
      <c r="SFW213" s="637"/>
      <c r="SGJ213" s="637"/>
      <c r="SGK213" s="637"/>
      <c r="SGL213" s="637"/>
      <c r="SGY213" s="637"/>
      <c r="SGZ213" s="637"/>
      <c r="SHA213" s="637"/>
      <c r="SHN213" s="637"/>
      <c r="SHO213" s="637"/>
      <c r="SHP213" s="637"/>
      <c r="SIC213" s="637"/>
      <c r="SID213" s="637"/>
      <c r="SIE213" s="637"/>
      <c r="SIR213" s="637"/>
      <c r="SIS213" s="637"/>
      <c r="SIT213" s="637"/>
      <c r="SJG213" s="637"/>
      <c r="SJH213" s="637"/>
      <c r="SJI213" s="637"/>
      <c r="SJV213" s="637"/>
      <c r="SJW213" s="637"/>
      <c r="SJX213" s="637"/>
      <c r="SKK213" s="637"/>
      <c r="SKL213" s="637"/>
      <c r="SKM213" s="637"/>
      <c r="SKZ213" s="637"/>
      <c r="SLA213" s="637"/>
      <c r="SLB213" s="637"/>
      <c r="SLO213" s="637"/>
      <c r="SLP213" s="637"/>
      <c r="SLQ213" s="637"/>
      <c r="SMD213" s="637"/>
      <c r="SME213" s="637"/>
      <c r="SMF213" s="637"/>
      <c r="SMS213" s="637"/>
      <c r="SMT213" s="637"/>
      <c r="SMU213" s="637"/>
      <c r="SNH213" s="637"/>
      <c r="SNI213" s="637"/>
      <c r="SNJ213" s="637"/>
      <c r="SNW213" s="637"/>
      <c r="SNX213" s="637"/>
      <c r="SNY213" s="637"/>
      <c r="SOL213" s="637"/>
      <c r="SOM213" s="637"/>
      <c r="SON213" s="637"/>
      <c r="SPA213" s="637"/>
      <c r="SPB213" s="637"/>
      <c r="SPC213" s="637"/>
      <c r="SPP213" s="637"/>
      <c r="SPQ213" s="637"/>
      <c r="SPR213" s="637"/>
      <c r="SQE213" s="637"/>
      <c r="SQF213" s="637"/>
      <c r="SQG213" s="637"/>
      <c r="SQT213" s="637"/>
      <c r="SQU213" s="637"/>
      <c r="SQV213" s="637"/>
      <c r="SRI213" s="637"/>
      <c r="SRJ213" s="637"/>
      <c r="SRK213" s="637"/>
      <c r="SRX213" s="637"/>
      <c r="SRY213" s="637"/>
      <c r="SRZ213" s="637"/>
      <c r="SSM213" s="637"/>
      <c r="SSN213" s="637"/>
      <c r="SSO213" s="637"/>
      <c r="STB213" s="637"/>
      <c r="STC213" s="637"/>
      <c r="STD213" s="637"/>
      <c r="STQ213" s="637"/>
      <c r="STR213" s="637"/>
      <c r="STS213" s="637"/>
      <c r="SUF213" s="637"/>
      <c r="SUG213" s="637"/>
      <c r="SUH213" s="637"/>
      <c r="SUU213" s="637"/>
      <c r="SUV213" s="637"/>
      <c r="SUW213" s="637"/>
      <c r="SVJ213" s="637"/>
      <c r="SVK213" s="637"/>
      <c r="SVL213" s="637"/>
      <c r="SVY213" s="637"/>
      <c r="SVZ213" s="637"/>
      <c r="SWA213" s="637"/>
      <c r="SWN213" s="637"/>
      <c r="SWO213" s="637"/>
      <c r="SWP213" s="637"/>
      <c r="SXC213" s="637"/>
      <c r="SXD213" s="637"/>
      <c r="SXE213" s="637"/>
      <c r="SXR213" s="637"/>
      <c r="SXS213" s="637"/>
      <c r="SXT213" s="637"/>
      <c r="SYG213" s="637"/>
      <c r="SYH213" s="637"/>
      <c r="SYI213" s="637"/>
      <c r="SYV213" s="637"/>
      <c r="SYW213" s="637"/>
      <c r="SYX213" s="637"/>
      <c r="SZK213" s="637"/>
      <c r="SZL213" s="637"/>
      <c r="SZM213" s="637"/>
      <c r="SZZ213" s="637"/>
      <c r="TAA213" s="637"/>
      <c r="TAB213" s="637"/>
      <c r="TAO213" s="637"/>
      <c r="TAP213" s="637"/>
      <c r="TAQ213" s="637"/>
      <c r="TBD213" s="637"/>
      <c r="TBE213" s="637"/>
      <c r="TBF213" s="637"/>
      <c r="TBS213" s="637"/>
      <c r="TBT213" s="637"/>
      <c r="TBU213" s="637"/>
      <c r="TCH213" s="637"/>
      <c r="TCI213" s="637"/>
      <c r="TCJ213" s="637"/>
      <c r="TCW213" s="637"/>
      <c r="TCX213" s="637"/>
      <c r="TCY213" s="637"/>
      <c r="TDL213" s="637"/>
      <c r="TDM213" s="637"/>
      <c r="TDN213" s="637"/>
      <c r="TEA213" s="637"/>
      <c r="TEB213" s="637"/>
      <c r="TEC213" s="637"/>
      <c r="TEP213" s="637"/>
      <c r="TEQ213" s="637"/>
      <c r="TER213" s="637"/>
      <c r="TFE213" s="637"/>
      <c r="TFF213" s="637"/>
      <c r="TFG213" s="637"/>
      <c r="TFT213" s="637"/>
      <c r="TFU213" s="637"/>
      <c r="TFV213" s="637"/>
      <c r="TGI213" s="637"/>
      <c r="TGJ213" s="637"/>
      <c r="TGK213" s="637"/>
      <c r="TGX213" s="637"/>
      <c r="TGY213" s="637"/>
      <c r="TGZ213" s="637"/>
      <c r="THM213" s="637"/>
      <c r="THN213" s="637"/>
      <c r="THO213" s="637"/>
      <c r="TIB213" s="637"/>
      <c r="TIC213" s="637"/>
      <c r="TID213" s="637"/>
      <c r="TIQ213" s="637"/>
      <c r="TIR213" s="637"/>
      <c r="TIS213" s="637"/>
      <c r="TJF213" s="637"/>
      <c r="TJG213" s="637"/>
      <c r="TJH213" s="637"/>
      <c r="TJU213" s="637"/>
      <c r="TJV213" s="637"/>
      <c r="TJW213" s="637"/>
      <c r="TKJ213" s="637"/>
      <c r="TKK213" s="637"/>
      <c r="TKL213" s="637"/>
      <c r="TKY213" s="637"/>
      <c r="TKZ213" s="637"/>
      <c r="TLA213" s="637"/>
      <c r="TLN213" s="637"/>
      <c r="TLO213" s="637"/>
      <c r="TLP213" s="637"/>
      <c r="TMC213" s="637"/>
      <c r="TMD213" s="637"/>
      <c r="TME213" s="637"/>
      <c r="TMR213" s="637"/>
      <c r="TMS213" s="637"/>
      <c r="TMT213" s="637"/>
      <c r="TNG213" s="637"/>
      <c r="TNH213" s="637"/>
      <c r="TNI213" s="637"/>
      <c r="TNV213" s="637"/>
      <c r="TNW213" s="637"/>
      <c r="TNX213" s="637"/>
      <c r="TOK213" s="637"/>
      <c r="TOL213" s="637"/>
      <c r="TOM213" s="637"/>
      <c r="TOZ213" s="637"/>
      <c r="TPA213" s="637"/>
      <c r="TPB213" s="637"/>
      <c r="TPO213" s="637"/>
      <c r="TPP213" s="637"/>
      <c r="TPQ213" s="637"/>
      <c r="TQD213" s="637"/>
      <c r="TQE213" s="637"/>
      <c r="TQF213" s="637"/>
      <c r="TQS213" s="637"/>
      <c r="TQT213" s="637"/>
      <c r="TQU213" s="637"/>
      <c r="TRH213" s="637"/>
      <c r="TRI213" s="637"/>
      <c r="TRJ213" s="637"/>
      <c r="TRW213" s="637"/>
      <c r="TRX213" s="637"/>
      <c r="TRY213" s="637"/>
      <c r="TSL213" s="637"/>
      <c r="TSM213" s="637"/>
      <c r="TSN213" s="637"/>
      <c r="TTA213" s="637"/>
      <c r="TTB213" s="637"/>
      <c r="TTC213" s="637"/>
      <c r="TTP213" s="637"/>
      <c r="TTQ213" s="637"/>
      <c r="TTR213" s="637"/>
      <c r="TUE213" s="637"/>
      <c r="TUF213" s="637"/>
      <c r="TUG213" s="637"/>
      <c r="TUT213" s="637"/>
      <c r="TUU213" s="637"/>
      <c r="TUV213" s="637"/>
      <c r="TVI213" s="637"/>
      <c r="TVJ213" s="637"/>
      <c r="TVK213" s="637"/>
      <c r="TVX213" s="637"/>
      <c r="TVY213" s="637"/>
      <c r="TVZ213" s="637"/>
      <c r="TWM213" s="637"/>
      <c r="TWN213" s="637"/>
      <c r="TWO213" s="637"/>
      <c r="TXB213" s="637"/>
      <c r="TXC213" s="637"/>
      <c r="TXD213" s="637"/>
      <c r="TXQ213" s="637"/>
      <c r="TXR213" s="637"/>
      <c r="TXS213" s="637"/>
      <c r="TYF213" s="637"/>
      <c r="TYG213" s="637"/>
      <c r="TYH213" s="637"/>
      <c r="TYU213" s="637"/>
      <c r="TYV213" s="637"/>
      <c r="TYW213" s="637"/>
      <c r="TZJ213" s="637"/>
      <c r="TZK213" s="637"/>
      <c r="TZL213" s="637"/>
      <c r="TZY213" s="637"/>
      <c r="TZZ213" s="637"/>
      <c r="UAA213" s="637"/>
      <c r="UAN213" s="637"/>
      <c r="UAO213" s="637"/>
      <c r="UAP213" s="637"/>
      <c r="UBC213" s="637"/>
      <c r="UBD213" s="637"/>
      <c r="UBE213" s="637"/>
      <c r="UBR213" s="637"/>
      <c r="UBS213" s="637"/>
      <c r="UBT213" s="637"/>
      <c r="UCG213" s="637"/>
      <c r="UCH213" s="637"/>
      <c r="UCI213" s="637"/>
      <c r="UCV213" s="637"/>
      <c r="UCW213" s="637"/>
      <c r="UCX213" s="637"/>
      <c r="UDK213" s="637"/>
      <c r="UDL213" s="637"/>
      <c r="UDM213" s="637"/>
      <c r="UDZ213" s="637"/>
      <c r="UEA213" s="637"/>
      <c r="UEB213" s="637"/>
      <c r="UEO213" s="637"/>
      <c r="UEP213" s="637"/>
      <c r="UEQ213" s="637"/>
      <c r="UFD213" s="637"/>
      <c r="UFE213" s="637"/>
      <c r="UFF213" s="637"/>
      <c r="UFS213" s="637"/>
      <c r="UFT213" s="637"/>
      <c r="UFU213" s="637"/>
      <c r="UGH213" s="637"/>
      <c r="UGI213" s="637"/>
      <c r="UGJ213" s="637"/>
      <c r="UGW213" s="637"/>
      <c r="UGX213" s="637"/>
      <c r="UGY213" s="637"/>
      <c r="UHL213" s="637"/>
      <c r="UHM213" s="637"/>
      <c r="UHN213" s="637"/>
      <c r="UIA213" s="637"/>
      <c r="UIB213" s="637"/>
      <c r="UIC213" s="637"/>
      <c r="UIP213" s="637"/>
      <c r="UIQ213" s="637"/>
      <c r="UIR213" s="637"/>
      <c r="UJE213" s="637"/>
      <c r="UJF213" s="637"/>
      <c r="UJG213" s="637"/>
      <c r="UJT213" s="637"/>
      <c r="UJU213" s="637"/>
      <c r="UJV213" s="637"/>
      <c r="UKI213" s="637"/>
      <c r="UKJ213" s="637"/>
      <c r="UKK213" s="637"/>
      <c r="UKX213" s="637"/>
      <c r="UKY213" s="637"/>
      <c r="UKZ213" s="637"/>
      <c r="ULM213" s="637"/>
      <c r="ULN213" s="637"/>
      <c r="ULO213" s="637"/>
      <c r="UMB213" s="637"/>
      <c r="UMC213" s="637"/>
      <c r="UMD213" s="637"/>
      <c r="UMQ213" s="637"/>
      <c r="UMR213" s="637"/>
      <c r="UMS213" s="637"/>
      <c r="UNF213" s="637"/>
      <c r="UNG213" s="637"/>
      <c r="UNH213" s="637"/>
      <c r="UNU213" s="637"/>
      <c r="UNV213" s="637"/>
      <c r="UNW213" s="637"/>
      <c r="UOJ213" s="637"/>
      <c r="UOK213" s="637"/>
      <c r="UOL213" s="637"/>
      <c r="UOY213" s="637"/>
      <c r="UOZ213" s="637"/>
      <c r="UPA213" s="637"/>
      <c r="UPN213" s="637"/>
      <c r="UPO213" s="637"/>
      <c r="UPP213" s="637"/>
      <c r="UQC213" s="637"/>
      <c r="UQD213" s="637"/>
      <c r="UQE213" s="637"/>
      <c r="UQR213" s="637"/>
      <c r="UQS213" s="637"/>
      <c r="UQT213" s="637"/>
      <c r="URG213" s="637"/>
      <c r="URH213" s="637"/>
      <c r="URI213" s="637"/>
      <c r="URV213" s="637"/>
      <c r="URW213" s="637"/>
      <c r="URX213" s="637"/>
      <c r="USK213" s="637"/>
      <c r="USL213" s="637"/>
      <c r="USM213" s="637"/>
      <c r="USZ213" s="637"/>
      <c r="UTA213" s="637"/>
      <c r="UTB213" s="637"/>
      <c r="UTO213" s="637"/>
      <c r="UTP213" s="637"/>
      <c r="UTQ213" s="637"/>
      <c r="UUD213" s="637"/>
      <c r="UUE213" s="637"/>
      <c r="UUF213" s="637"/>
      <c r="UUS213" s="637"/>
      <c r="UUT213" s="637"/>
      <c r="UUU213" s="637"/>
      <c r="UVH213" s="637"/>
      <c r="UVI213" s="637"/>
      <c r="UVJ213" s="637"/>
      <c r="UVW213" s="637"/>
      <c r="UVX213" s="637"/>
      <c r="UVY213" s="637"/>
      <c r="UWL213" s="637"/>
      <c r="UWM213" s="637"/>
      <c r="UWN213" s="637"/>
      <c r="UXA213" s="637"/>
      <c r="UXB213" s="637"/>
      <c r="UXC213" s="637"/>
      <c r="UXP213" s="637"/>
      <c r="UXQ213" s="637"/>
      <c r="UXR213" s="637"/>
      <c r="UYE213" s="637"/>
      <c r="UYF213" s="637"/>
      <c r="UYG213" s="637"/>
      <c r="UYT213" s="637"/>
      <c r="UYU213" s="637"/>
      <c r="UYV213" s="637"/>
      <c r="UZI213" s="637"/>
      <c r="UZJ213" s="637"/>
      <c r="UZK213" s="637"/>
      <c r="UZX213" s="637"/>
      <c r="UZY213" s="637"/>
      <c r="UZZ213" s="637"/>
      <c r="VAM213" s="637"/>
      <c r="VAN213" s="637"/>
      <c r="VAO213" s="637"/>
      <c r="VBB213" s="637"/>
      <c r="VBC213" s="637"/>
      <c r="VBD213" s="637"/>
      <c r="VBQ213" s="637"/>
      <c r="VBR213" s="637"/>
      <c r="VBS213" s="637"/>
      <c r="VCF213" s="637"/>
      <c r="VCG213" s="637"/>
      <c r="VCH213" s="637"/>
      <c r="VCU213" s="637"/>
      <c r="VCV213" s="637"/>
      <c r="VCW213" s="637"/>
      <c r="VDJ213" s="637"/>
      <c r="VDK213" s="637"/>
      <c r="VDL213" s="637"/>
      <c r="VDY213" s="637"/>
      <c r="VDZ213" s="637"/>
      <c r="VEA213" s="637"/>
      <c r="VEN213" s="637"/>
      <c r="VEO213" s="637"/>
      <c r="VEP213" s="637"/>
      <c r="VFC213" s="637"/>
      <c r="VFD213" s="637"/>
      <c r="VFE213" s="637"/>
      <c r="VFR213" s="637"/>
      <c r="VFS213" s="637"/>
      <c r="VFT213" s="637"/>
      <c r="VGG213" s="637"/>
      <c r="VGH213" s="637"/>
      <c r="VGI213" s="637"/>
      <c r="VGV213" s="637"/>
      <c r="VGW213" s="637"/>
      <c r="VGX213" s="637"/>
      <c r="VHK213" s="637"/>
      <c r="VHL213" s="637"/>
      <c r="VHM213" s="637"/>
      <c r="VHZ213" s="637"/>
      <c r="VIA213" s="637"/>
      <c r="VIB213" s="637"/>
      <c r="VIO213" s="637"/>
      <c r="VIP213" s="637"/>
      <c r="VIQ213" s="637"/>
      <c r="VJD213" s="637"/>
      <c r="VJE213" s="637"/>
      <c r="VJF213" s="637"/>
      <c r="VJS213" s="637"/>
      <c r="VJT213" s="637"/>
      <c r="VJU213" s="637"/>
      <c r="VKH213" s="637"/>
      <c r="VKI213" s="637"/>
      <c r="VKJ213" s="637"/>
      <c r="VKW213" s="637"/>
      <c r="VKX213" s="637"/>
      <c r="VKY213" s="637"/>
      <c r="VLL213" s="637"/>
      <c r="VLM213" s="637"/>
      <c r="VLN213" s="637"/>
      <c r="VMA213" s="637"/>
      <c r="VMB213" s="637"/>
      <c r="VMC213" s="637"/>
      <c r="VMP213" s="637"/>
      <c r="VMQ213" s="637"/>
      <c r="VMR213" s="637"/>
      <c r="VNE213" s="637"/>
      <c r="VNF213" s="637"/>
      <c r="VNG213" s="637"/>
      <c r="VNT213" s="637"/>
      <c r="VNU213" s="637"/>
      <c r="VNV213" s="637"/>
      <c r="VOI213" s="637"/>
      <c r="VOJ213" s="637"/>
      <c r="VOK213" s="637"/>
      <c r="VOX213" s="637"/>
      <c r="VOY213" s="637"/>
      <c r="VOZ213" s="637"/>
      <c r="VPM213" s="637"/>
      <c r="VPN213" s="637"/>
      <c r="VPO213" s="637"/>
      <c r="VQB213" s="637"/>
      <c r="VQC213" s="637"/>
      <c r="VQD213" s="637"/>
      <c r="VQQ213" s="637"/>
      <c r="VQR213" s="637"/>
      <c r="VQS213" s="637"/>
      <c r="VRF213" s="637"/>
      <c r="VRG213" s="637"/>
      <c r="VRH213" s="637"/>
      <c r="VRU213" s="637"/>
      <c r="VRV213" s="637"/>
      <c r="VRW213" s="637"/>
      <c r="VSJ213" s="637"/>
      <c r="VSK213" s="637"/>
      <c r="VSL213" s="637"/>
      <c r="VSY213" s="637"/>
      <c r="VSZ213" s="637"/>
      <c r="VTA213" s="637"/>
      <c r="VTN213" s="637"/>
      <c r="VTO213" s="637"/>
      <c r="VTP213" s="637"/>
      <c r="VUC213" s="637"/>
      <c r="VUD213" s="637"/>
      <c r="VUE213" s="637"/>
      <c r="VUR213" s="637"/>
      <c r="VUS213" s="637"/>
      <c r="VUT213" s="637"/>
      <c r="VVG213" s="637"/>
      <c r="VVH213" s="637"/>
      <c r="VVI213" s="637"/>
      <c r="VVV213" s="637"/>
      <c r="VVW213" s="637"/>
      <c r="VVX213" s="637"/>
      <c r="VWK213" s="637"/>
      <c r="VWL213" s="637"/>
      <c r="VWM213" s="637"/>
      <c r="VWZ213" s="637"/>
      <c r="VXA213" s="637"/>
      <c r="VXB213" s="637"/>
      <c r="VXO213" s="637"/>
      <c r="VXP213" s="637"/>
      <c r="VXQ213" s="637"/>
      <c r="VYD213" s="637"/>
      <c r="VYE213" s="637"/>
      <c r="VYF213" s="637"/>
      <c r="VYS213" s="637"/>
      <c r="VYT213" s="637"/>
      <c r="VYU213" s="637"/>
      <c r="VZH213" s="637"/>
      <c r="VZI213" s="637"/>
      <c r="VZJ213" s="637"/>
      <c r="VZW213" s="637"/>
      <c r="VZX213" s="637"/>
      <c r="VZY213" s="637"/>
      <c r="WAL213" s="637"/>
      <c r="WAM213" s="637"/>
      <c r="WAN213" s="637"/>
      <c r="WBA213" s="637"/>
      <c r="WBB213" s="637"/>
      <c r="WBC213" s="637"/>
      <c r="WBP213" s="637"/>
      <c r="WBQ213" s="637"/>
      <c r="WBR213" s="637"/>
      <c r="WCE213" s="637"/>
      <c r="WCF213" s="637"/>
      <c r="WCG213" s="637"/>
      <c r="WCT213" s="637"/>
      <c r="WCU213" s="637"/>
      <c r="WCV213" s="637"/>
      <c r="WDI213" s="637"/>
      <c r="WDJ213" s="637"/>
      <c r="WDK213" s="637"/>
      <c r="WDX213" s="637"/>
      <c r="WDY213" s="637"/>
      <c r="WDZ213" s="637"/>
      <c r="WEM213" s="637"/>
      <c r="WEN213" s="637"/>
      <c r="WEO213" s="637"/>
      <c r="WFB213" s="637"/>
      <c r="WFC213" s="637"/>
      <c r="WFD213" s="637"/>
      <c r="WFQ213" s="637"/>
      <c r="WFR213" s="637"/>
      <c r="WFS213" s="637"/>
      <c r="WGF213" s="637"/>
      <c r="WGG213" s="637"/>
      <c r="WGH213" s="637"/>
      <c r="WGU213" s="637"/>
      <c r="WGV213" s="637"/>
      <c r="WGW213" s="637"/>
      <c r="WHJ213" s="637"/>
      <c r="WHK213" s="637"/>
      <c r="WHL213" s="637"/>
      <c r="WHY213" s="637"/>
      <c r="WHZ213" s="637"/>
      <c r="WIA213" s="637"/>
      <c r="WIN213" s="637"/>
      <c r="WIO213" s="637"/>
      <c r="WIP213" s="637"/>
      <c r="WJC213" s="637"/>
      <c r="WJD213" s="637"/>
      <c r="WJE213" s="637"/>
      <c r="WJR213" s="637"/>
      <c r="WJS213" s="637"/>
      <c r="WJT213" s="637"/>
      <c r="WKG213" s="637"/>
      <c r="WKH213" s="637"/>
      <c r="WKI213" s="637"/>
      <c r="WKV213" s="637"/>
      <c r="WKW213" s="637"/>
      <c r="WKX213" s="637"/>
      <c r="WLK213" s="637"/>
      <c r="WLL213" s="637"/>
      <c r="WLM213" s="637"/>
      <c r="WLZ213" s="637"/>
      <c r="WMA213" s="637"/>
      <c r="WMB213" s="637"/>
      <c r="WMO213" s="637"/>
      <c r="WMP213" s="637"/>
      <c r="WMQ213" s="637"/>
      <c r="WND213" s="637"/>
      <c r="WNE213" s="637"/>
      <c r="WNF213" s="637"/>
      <c r="WNS213" s="637"/>
      <c r="WNT213" s="637"/>
      <c r="WNU213" s="637"/>
      <c r="WOH213" s="637"/>
      <c r="WOI213" s="637"/>
      <c r="WOJ213" s="637"/>
      <c r="WOW213" s="637"/>
      <c r="WOX213" s="637"/>
      <c r="WOY213" s="637"/>
      <c r="WPL213" s="637"/>
      <c r="WPM213" s="637"/>
      <c r="WPN213" s="637"/>
      <c r="WQA213" s="637"/>
      <c r="WQB213" s="637"/>
      <c r="WQC213" s="637"/>
      <c r="WQP213" s="637"/>
      <c r="WQQ213" s="637"/>
      <c r="WQR213" s="637"/>
      <c r="WRE213" s="637"/>
      <c r="WRF213" s="637"/>
      <c r="WRG213" s="637"/>
      <c r="WRT213" s="637"/>
      <c r="WRU213" s="637"/>
      <c r="WRV213" s="637"/>
      <c r="WSI213" s="637"/>
      <c r="WSJ213" s="637"/>
      <c r="WSK213" s="637"/>
      <c r="WSX213" s="637"/>
      <c r="WSY213" s="637"/>
      <c r="WSZ213" s="637"/>
      <c r="WTM213" s="637"/>
      <c r="WTN213" s="637"/>
      <c r="WTO213" s="637"/>
      <c r="WUB213" s="637"/>
      <c r="WUC213" s="637"/>
      <c r="WUD213" s="637"/>
      <c r="WUQ213" s="637"/>
      <c r="WUR213" s="637"/>
      <c r="WUS213" s="637"/>
      <c r="WVF213" s="637"/>
      <c r="WVG213" s="637"/>
      <c r="WVH213" s="637"/>
      <c r="WVU213" s="637"/>
      <c r="WVV213" s="637"/>
      <c r="WVW213" s="637"/>
      <c r="WWJ213" s="637"/>
      <c r="WWK213" s="637"/>
      <c r="WWL213" s="637"/>
      <c r="WWY213" s="637"/>
      <c r="WWZ213" s="637"/>
      <c r="WXA213" s="637"/>
      <c r="WXN213" s="637"/>
      <c r="WXO213" s="637"/>
      <c r="WXP213" s="637"/>
      <c r="WYC213" s="637"/>
      <c r="WYD213" s="637"/>
      <c r="WYE213" s="637"/>
      <c r="WYR213" s="637"/>
      <c r="WYS213" s="637"/>
      <c r="WYT213" s="637"/>
      <c r="WZG213" s="637"/>
      <c r="WZH213" s="637"/>
      <c r="WZI213" s="637"/>
      <c r="WZV213" s="637"/>
      <c r="WZW213" s="637"/>
      <c r="WZX213" s="637"/>
      <c r="XAK213" s="637"/>
      <c r="XAL213" s="637"/>
      <c r="XAM213" s="637"/>
      <c r="XAZ213" s="637"/>
      <c r="XBA213" s="637"/>
      <c r="XBB213" s="637"/>
      <c r="XBO213" s="637"/>
      <c r="XBP213" s="637"/>
      <c r="XBQ213" s="637"/>
      <c r="XCD213" s="637"/>
      <c r="XCE213" s="637"/>
      <c r="XCF213" s="637"/>
      <c r="XCS213" s="637"/>
      <c r="XCT213" s="637"/>
      <c r="XCU213" s="637"/>
      <c r="XDH213" s="637"/>
      <c r="XDI213" s="637"/>
      <c r="XDJ213" s="637"/>
      <c r="XDW213" s="637"/>
      <c r="XDX213" s="637"/>
      <c r="XDY213" s="637"/>
      <c r="XEL213" s="637"/>
      <c r="XEM213" s="637"/>
      <c r="XEN213" s="637"/>
      <c r="XFA213" s="637"/>
      <c r="XFB213" s="637"/>
      <c r="XFC213" s="637"/>
    </row>
    <row r="214" spans="1:1023 1036:2043 2056:3063 3076:5118 5131:6138 6151:7158 7171:9213 9226:10233 10246:11253 11266:12288 12301:13308 13321:14328 14341:15348 15361:16383" s="1298" customFormat="1">
      <c r="A214" s="637" t="s">
        <v>2122</v>
      </c>
      <c r="B214" s="637"/>
      <c r="C214" s="637"/>
      <c r="D214" s="1865">
        <v>0</v>
      </c>
      <c r="E214" s="1865">
        <v>0</v>
      </c>
      <c r="F214" s="1865">
        <v>0</v>
      </c>
      <c r="G214" s="1865">
        <v>-5102</v>
      </c>
      <c r="H214" s="1865">
        <v>0</v>
      </c>
      <c r="I214" s="1865">
        <v>0</v>
      </c>
      <c r="J214" s="1865">
        <v>0</v>
      </c>
      <c r="K214" s="1865">
        <v>0</v>
      </c>
      <c r="L214" s="1865">
        <v>0</v>
      </c>
      <c r="M214" s="1865">
        <v>-5102</v>
      </c>
      <c r="N214" s="1865">
        <v>0</v>
      </c>
      <c r="O214" s="1865">
        <v>-5102</v>
      </c>
      <c r="P214" s="879"/>
      <c r="Q214" s="637"/>
      <c r="R214" s="637"/>
      <c r="AE214" s="637"/>
      <c r="AF214" s="637"/>
      <c r="AG214" s="637"/>
      <c r="AT214" s="637"/>
      <c r="AU214" s="637"/>
      <c r="AV214" s="637"/>
      <c r="BI214" s="637"/>
      <c r="BJ214" s="637"/>
      <c r="BK214" s="637"/>
      <c r="BX214" s="637"/>
      <c r="BY214" s="637"/>
      <c r="BZ214" s="637"/>
      <c r="CM214" s="637"/>
      <c r="CN214" s="637"/>
      <c r="CO214" s="637"/>
      <c r="DB214" s="637"/>
      <c r="DC214" s="637"/>
      <c r="DD214" s="637"/>
      <c r="DQ214" s="637"/>
      <c r="DR214" s="637"/>
      <c r="DS214" s="637"/>
      <c r="EF214" s="637"/>
      <c r="EG214" s="637"/>
      <c r="EH214" s="637"/>
      <c r="EU214" s="637"/>
      <c r="EV214" s="637"/>
      <c r="EW214" s="637"/>
      <c r="FJ214" s="637"/>
      <c r="FK214" s="637"/>
      <c r="FL214" s="637"/>
      <c r="FY214" s="637"/>
      <c r="FZ214" s="637"/>
      <c r="GA214" s="637"/>
      <c r="GN214" s="637"/>
      <c r="GO214" s="637"/>
      <c r="GP214" s="637"/>
      <c r="HC214" s="637"/>
      <c r="HD214" s="637"/>
      <c r="HE214" s="637"/>
      <c r="HR214" s="637"/>
      <c r="HS214" s="637"/>
      <c r="HT214" s="637"/>
      <c r="IG214" s="637"/>
      <c r="IH214" s="637"/>
      <c r="II214" s="637"/>
      <c r="IV214" s="637"/>
      <c r="IW214" s="637"/>
      <c r="IX214" s="637"/>
      <c r="JK214" s="637"/>
      <c r="JL214" s="637"/>
      <c r="JM214" s="637"/>
      <c r="JZ214" s="637"/>
      <c r="KA214" s="637"/>
      <c r="KB214" s="637"/>
      <c r="KO214" s="637"/>
      <c r="KP214" s="637"/>
      <c r="KQ214" s="637"/>
      <c r="LD214" s="637"/>
      <c r="LE214" s="637"/>
      <c r="LF214" s="637"/>
      <c r="LS214" s="637"/>
      <c r="LT214" s="637"/>
      <c r="LU214" s="637"/>
      <c r="MH214" s="637"/>
      <c r="MI214" s="637"/>
      <c r="MJ214" s="637"/>
      <c r="MW214" s="637"/>
      <c r="MX214" s="637"/>
      <c r="MY214" s="637"/>
      <c r="NL214" s="637"/>
      <c r="NM214" s="637"/>
      <c r="NN214" s="637"/>
      <c r="OA214" s="637"/>
      <c r="OB214" s="637"/>
      <c r="OC214" s="637"/>
      <c r="OP214" s="637"/>
      <c r="OQ214" s="637"/>
      <c r="OR214" s="637"/>
      <c r="PE214" s="637"/>
      <c r="PF214" s="637"/>
      <c r="PG214" s="637"/>
      <c r="PT214" s="637"/>
      <c r="PU214" s="637"/>
      <c r="PV214" s="637"/>
      <c r="QI214" s="637"/>
      <c r="QJ214" s="637"/>
      <c r="QK214" s="637"/>
      <c r="QX214" s="637"/>
      <c r="QY214" s="637"/>
      <c r="QZ214" s="637"/>
      <c r="RM214" s="637"/>
      <c r="RN214" s="637"/>
      <c r="RO214" s="637"/>
      <c r="SB214" s="637"/>
      <c r="SC214" s="637"/>
      <c r="SD214" s="637"/>
      <c r="SQ214" s="637"/>
      <c r="SR214" s="637"/>
      <c r="SS214" s="637"/>
      <c r="TF214" s="637"/>
      <c r="TG214" s="637"/>
      <c r="TH214" s="637"/>
      <c r="TU214" s="637"/>
      <c r="TV214" s="637"/>
      <c r="TW214" s="637"/>
      <c r="UJ214" s="637"/>
      <c r="UK214" s="637"/>
      <c r="UL214" s="637"/>
      <c r="UY214" s="637"/>
      <c r="UZ214" s="637"/>
      <c r="VA214" s="637"/>
      <c r="VN214" s="637"/>
      <c r="VO214" s="637"/>
      <c r="VP214" s="637"/>
      <c r="WC214" s="637"/>
      <c r="WD214" s="637"/>
      <c r="WE214" s="637"/>
      <c r="WR214" s="637"/>
      <c r="WS214" s="637"/>
      <c r="WT214" s="637"/>
      <c r="XG214" s="637"/>
      <c r="XH214" s="637"/>
      <c r="XI214" s="637"/>
      <c r="XV214" s="637"/>
      <c r="XW214" s="637"/>
      <c r="XX214" s="637"/>
      <c r="YK214" s="637"/>
      <c r="YL214" s="637"/>
      <c r="YM214" s="637"/>
      <c r="YZ214" s="637"/>
      <c r="ZA214" s="637"/>
      <c r="ZB214" s="637"/>
      <c r="ZO214" s="637"/>
      <c r="ZP214" s="637"/>
      <c r="ZQ214" s="637"/>
      <c r="AAD214" s="637"/>
      <c r="AAE214" s="637"/>
      <c r="AAF214" s="637"/>
      <c r="AAS214" s="637"/>
      <c r="AAT214" s="637"/>
      <c r="AAU214" s="637"/>
      <c r="ABH214" s="637"/>
      <c r="ABI214" s="637"/>
      <c r="ABJ214" s="637"/>
      <c r="ABW214" s="637"/>
      <c r="ABX214" s="637"/>
      <c r="ABY214" s="637"/>
      <c r="ACL214" s="637"/>
      <c r="ACM214" s="637"/>
      <c r="ACN214" s="637"/>
      <c r="ADA214" s="637"/>
      <c r="ADB214" s="637"/>
      <c r="ADC214" s="637"/>
      <c r="ADP214" s="637"/>
      <c r="ADQ214" s="637"/>
      <c r="ADR214" s="637"/>
      <c r="AEE214" s="637"/>
      <c r="AEF214" s="637"/>
      <c r="AEG214" s="637"/>
      <c r="AET214" s="637"/>
      <c r="AEU214" s="637"/>
      <c r="AEV214" s="637"/>
      <c r="AFI214" s="637"/>
      <c r="AFJ214" s="637"/>
      <c r="AFK214" s="637"/>
      <c r="AFX214" s="637"/>
      <c r="AFY214" s="637"/>
      <c r="AFZ214" s="637"/>
      <c r="AGM214" s="637"/>
      <c r="AGN214" s="637"/>
      <c r="AGO214" s="637"/>
      <c r="AHB214" s="637"/>
      <c r="AHC214" s="637"/>
      <c r="AHD214" s="637"/>
      <c r="AHQ214" s="637"/>
      <c r="AHR214" s="637"/>
      <c r="AHS214" s="637"/>
      <c r="AIF214" s="637"/>
      <c r="AIG214" s="637"/>
      <c r="AIH214" s="637"/>
      <c r="AIU214" s="637"/>
      <c r="AIV214" s="637"/>
      <c r="AIW214" s="637"/>
      <c r="AJJ214" s="637"/>
      <c r="AJK214" s="637"/>
      <c r="AJL214" s="637"/>
      <c r="AJY214" s="637"/>
      <c r="AJZ214" s="637"/>
      <c r="AKA214" s="637"/>
      <c r="AKN214" s="637"/>
      <c r="AKO214" s="637"/>
      <c r="AKP214" s="637"/>
      <c r="ALC214" s="637"/>
      <c r="ALD214" s="637"/>
      <c r="ALE214" s="637"/>
      <c r="ALR214" s="637"/>
      <c r="ALS214" s="637"/>
      <c r="ALT214" s="637"/>
      <c r="AMG214" s="637"/>
      <c r="AMH214" s="637"/>
      <c r="AMI214" s="637"/>
      <c r="AMV214" s="637"/>
      <c r="AMW214" s="637"/>
      <c r="AMX214" s="637"/>
      <c r="ANK214" s="637"/>
      <c r="ANL214" s="637"/>
      <c r="ANM214" s="637"/>
      <c r="ANZ214" s="637"/>
      <c r="AOA214" s="637"/>
      <c r="AOB214" s="637"/>
      <c r="AOO214" s="637"/>
      <c r="AOP214" s="637"/>
      <c r="AOQ214" s="637"/>
      <c r="APD214" s="637"/>
      <c r="APE214" s="637"/>
      <c r="APF214" s="637"/>
      <c r="APS214" s="637"/>
      <c r="APT214" s="637"/>
      <c r="APU214" s="637"/>
      <c r="AQH214" s="637"/>
      <c r="AQI214" s="637"/>
      <c r="AQJ214" s="637"/>
      <c r="AQW214" s="637"/>
      <c r="AQX214" s="637"/>
      <c r="AQY214" s="637"/>
      <c r="ARL214" s="637"/>
      <c r="ARM214" s="637"/>
      <c r="ARN214" s="637"/>
      <c r="ASA214" s="637"/>
      <c r="ASB214" s="637"/>
      <c r="ASC214" s="637"/>
      <c r="ASP214" s="637"/>
      <c r="ASQ214" s="637"/>
      <c r="ASR214" s="637"/>
      <c r="ATE214" s="637"/>
      <c r="ATF214" s="637"/>
      <c r="ATG214" s="637"/>
      <c r="ATT214" s="637"/>
      <c r="ATU214" s="637"/>
      <c r="ATV214" s="637"/>
      <c r="AUI214" s="637"/>
      <c r="AUJ214" s="637"/>
      <c r="AUK214" s="637"/>
      <c r="AUX214" s="637"/>
      <c r="AUY214" s="637"/>
      <c r="AUZ214" s="637"/>
      <c r="AVM214" s="637"/>
      <c r="AVN214" s="637"/>
      <c r="AVO214" s="637"/>
      <c r="AWB214" s="637"/>
      <c r="AWC214" s="637"/>
      <c r="AWD214" s="637"/>
      <c r="AWQ214" s="637"/>
      <c r="AWR214" s="637"/>
      <c r="AWS214" s="637"/>
      <c r="AXF214" s="637"/>
      <c r="AXG214" s="637"/>
      <c r="AXH214" s="637"/>
      <c r="AXU214" s="637"/>
      <c r="AXV214" s="637"/>
      <c r="AXW214" s="637"/>
      <c r="AYJ214" s="637"/>
      <c r="AYK214" s="637"/>
      <c r="AYL214" s="637"/>
      <c r="AYY214" s="637"/>
      <c r="AYZ214" s="637"/>
      <c r="AZA214" s="637"/>
      <c r="AZN214" s="637"/>
      <c r="AZO214" s="637"/>
      <c r="AZP214" s="637"/>
      <c r="BAC214" s="637"/>
      <c r="BAD214" s="637"/>
      <c r="BAE214" s="637"/>
      <c r="BAR214" s="637"/>
      <c r="BAS214" s="637"/>
      <c r="BAT214" s="637"/>
      <c r="BBG214" s="637"/>
      <c r="BBH214" s="637"/>
      <c r="BBI214" s="637"/>
      <c r="BBV214" s="637"/>
      <c r="BBW214" s="637"/>
      <c r="BBX214" s="637"/>
      <c r="BCK214" s="637"/>
      <c r="BCL214" s="637"/>
      <c r="BCM214" s="637"/>
      <c r="BCZ214" s="637"/>
      <c r="BDA214" s="637"/>
      <c r="BDB214" s="637"/>
      <c r="BDO214" s="637"/>
      <c r="BDP214" s="637"/>
      <c r="BDQ214" s="637"/>
      <c r="BED214" s="637"/>
      <c r="BEE214" s="637"/>
      <c r="BEF214" s="637"/>
      <c r="BES214" s="637"/>
      <c r="BET214" s="637"/>
      <c r="BEU214" s="637"/>
      <c r="BFH214" s="637"/>
      <c r="BFI214" s="637"/>
      <c r="BFJ214" s="637"/>
      <c r="BFW214" s="637"/>
      <c r="BFX214" s="637"/>
      <c r="BFY214" s="637"/>
      <c r="BGL214" s="637"/>
      <c r="BGM214" s="637"/>
      <c r="BGN214" s="637"/>
      <c r="BHA214" s="637"/>
      <c r="BHB214" s="637"/>
      <c r="BHC214" s="637"/>
      <c r="BHP214" s="637"/>
      <c r="BHQ214" s="637"/>
      <c r="BHR214" s="637"/>
      <c r="BIE214" s="637"/>
      <c r="BIF214" s="637"/>
      <c r="BIG214" s="637"/>
      <c r="BIT214" s="637"/>
      <c r="BIU214" s="637"/>
      <c r="BIV214" s="637"/>
      <c r="BJI214" s="637"/>
      <c r="BJJ214" s="637"/>
      <c r="BJK214" s="637"/>
      <c r="BJX214" s="637"/>
      <c r="BJY214" s="637"/>
      <c r="BJZ214" s="637"/>
      <c r="BKM214" s="637"/>
      <c r="BKN214" s="637"/>
      <c r="BKO214" s="637"/>
      <c r="BLB214" s="637"/>
      <c r="BLC214" s="637"/>
      <c r="BLD214" s="637"/>
      <c r="BLQ214" s="637"/>
      <c r="BLR214" s="637"/>
      <c r="BLS214" s="637"/>
      <c r="BMF214" s="637"/>
      <c r="BMG214" s="637"/>
      <c r="BMH214" s="637"/>
      <c r="BMU214" s="637"/>
      <c r="BMV214" s="637"/>
      <c r="BMW214" s="637"/>
      <c r="BNJ214" s="637"/>
      <c r="BNK214" s="637"/>
      <c r="BNL214" s="637"/>
      <c r="BNY214" s="637"/>
      <c r="BNZ214" s="637"/>
      <c r="BOA214" s="637"/>
      <c r="BON214" s="637"/>
      <c r="BOO214" s="637"/>
      <c r="BOP214" s="637"/>
      <c r="BPC214" s="637"/>
      <c r="BPD214" s="637"/>
      <c r="BPE214" s="637"/>
      <c r="BPR214" s="637"/>
      <c r="BPS214" s="637"/>
      <c r="BPT214" s="637"/>
      <c r="BQG214" s="637"/>
      <c r="BQH214" s="637"/>
      <c r="BQI214" s="637"/>
      <c r="BQV214" s="637"/>
      <c r="BQW214" s="637"/>
      <c r="BQX214" s="637"/>
      <c r="BRK214" s="637"/>
      <c r="BRL214" s="637"/>
      <c r="BRM214" s="637"/>
      <c r="BRZ214" s="637"/>
      <c r="BSA214" s="637"/>
      <c r="BSB214" s="637"/>
      <c r="BSO214" s="637"/>
      <c r="BSP214" s="637"/>
      <c r="BSQ214" s="637"/>
      <c r="BTD214" s="637"/>
      <c r="BTE214" s="637"/>
      <c r="BTF214" s="637"/>
      <c r="BTS214" s="637"/>
      <c r="BTT214" s="637"/>
      <c r="BTU214" s="637"/>
      <c r="BUH214" s="637"/>
      <c r="BUI214" s="637"/>
      <c r="BUJ214" s="637"/>
      <c r="BUW214" s="637"/>
      <c r="BUX214" s="637"/>
      <c r="BUY214" s="637"/>
      <c r="BVL214" s="637"/>
      <c r="BVM214" s="637"/>
      <c r="BVN214" s="637"/>
      <c r="BWA214" s="637"/>
      <c r="BWB214" s="637"/>
      <c r="BWC214" s="637"/>
      <c r="BWP214" s="637"/>
      <c r="BWQ214" s="637"/>
      <c r="BWR214" s="637"/>
      <c r="BXE214" s="637"/>
      <c r="BXF214" s="637"/>
      <c r="BXG214" s="637"/>
      <c r="BXT214" s="637"/>
      <c r="BXU214" s="637"/>
      <c r="BXV214" s="637"/>
      <c r="BYI214" s="637"/>
      <c r="BYJ214" s="637"/>
      <c r="BYK214" s="637"/>
      <c r="BYX214" s="637"/>
      <c r="BYY214" s="637"/>
      <c r="BYZ214" s="637"/>
      <c r="BZM214" s="637"/>
      <c r="BZN214" s="637"/>
      <c r="BZO214" s="637"/>
      <c r="CAB214" s="637"/>
      <c r="CAC214" s="637"/>
      <c r="CAD214" s="637"/>
      <c r="CAQ214" s="637"/>
      <c r="CAR214" s="637"/>
      <c r="CAS214" s="637"/>
      <c r="CBF214" s="637"/>
      <c r="CBG214" s="637"/>
      <c r="CBH214" s="637"/>
      <c r="CBU214" s="637"/>
      <c r="CBV214" s="637"/>
      <c r="CBW214" s="637"/>
      <c r="CCJ214" s="637"/>
      <c r="CCK214" s="637"/>
      <c r="CCL214" s="637"/>
      <c r="CCY214" s="637"/>
      <c r="CCZ214" s="637"/>
      <c r="CDA214" s="637"/>
      <c r="CDN214" s="637"/>
      <c r="CDO214" s="637"/>
      <c r="CDP214" s="637"/>
      <c r="CEC214" s="637"/>
      <c r="CED214" s="637"/>
      <c r="CEE214" s="637"/>
      <c r="CER214" s="637"/>
      <c r="CES214" s="637"/>
      <c r="CET214" s="637"/>
      <c r="CFG214" s="637"/>
      <c r="CFH214" s="637"/>
      <c r="CFI214" s="637"/>
      <c r="CFV214" s="637"/>
      <c r="CFW214" s="637"/>
      <c r="CFX214" s="637"/>
      <c r="CGK214" s="637"/>
      <c r="CGL214" s="637"/>
      <c r="CGM214" s="637"/>
      <c r="CGZ214" s="637"/>
      <c r="CHA214" s="637"/>
      <c r="CHB214" s="637"/>
      <c r="CHO214" s="637"/>
      <c r="CHP214" s="637"/>
      <c r="CHQ214" s="637"/>
      <c r="CID214" s="637"/>
      <c r="CIE214" s="637"/>
      <c r="CIF214" s="637"/>
      <c r="CIS214" s="637"/>
      <c r="CIT214" s="637"/>
      <c r="CIU214" s="637"/>
      <c r="CJH214" s="637"/>
      <c r="CJI214" s="637"/>
      <c r="CJJ214" s="637"/>
      <c r="CJW214" s="637"/>
      <c r="CJX214" s="637"/>
      <c r="CJY214" s="637"/>
      <c r="CKL214" s="637"/>
      <c r="CKM214" s="637"/>
      <c r="CKN214" s="637"/>
      <c r="CLA214" s="637"/>
      <c r="CLB214" s="637"/>
      <c r="CLC214" s="637"/>
      <c r="CLP214" s="637"/>
      <c r="CLQ214" s="637"/>
      <c r="CLR214" s="637"/>
      <c r="CME214" s="637"/>
      <c r="CMF214" s="637"/>
      <c r="CMG214" s="637"/>
      <c r="CMT214" s="637"/>
      <c r="CMU214" s="637"/>
      <c r="CMV214" s="637"/>
      <c r="CNI214" s="637"/>
      <c r="CNJ214" s="637"/>
      <c r="CNK214" s="637"/>
      <c r="CNX214" s="637"/>
      <c r="CNY214" s="637"/>
      <c r="CNZ214" s="637"/>
      <c r="COM214" s="637"/>
      <c r="CON214" s="637"/>
      <c r="COO214" s="637"/>
      <c r="CPB214" s="637"/>
      <c r="CPC214" s="637"/>
      <c r="CPD214" s="637"/>
      <c r="CPQ214" s="637"/>
      <c r="CPR214" s="637"/>
      <c r="CPS214" s="637"/>
      <c r="CQF214" s="637"/>
      <c r="CQG214" s="637"/>
      <c r="CQH214" s="637"/>
      <c r="CQU214" s="637"/>
      <c r="CQV214" s="637"/>
      <c r="CQW214" s="637"/>
      <c r="CRJ214" s="637"/>
      <c r="CRK214" s="637"/>
      <c r="CRL214" s="637"/>
      <c r="CRY214" s="637"/>
      <c r="CRZ214" s="637"/>
      <c r="CSA214" s="637"/>
      <c r="CSN214" s="637"/>
      <c r="CSO214" s="637"/>
      <c r="CSP214" s="637"/>
      <c r="CTC214" s="637"/>
      <c r="CTD214" s="637"/>
      <c r="CTE214" s="637"/>
      <c r="CTR214" s="637"/>
      <c r="CTS214" s="637"/>
      <c r="CTT214" s="637"/>
      <c r="CUG214" s="637"/>
      <c r="CUH214" s="637"/>
      <c r="CUI214" s="637"/>
      <c r="CUV214" s="637"/>
      <c r="CUW214" s="637"/>
      <c r="CUX214" s="637"/>
      <c r="CVK214" s="637"/>
      <c r="CVL214" s="637"/>
      <c r="CVM214" s="637"/>
      <c r="CVZ214" s="637"/>
      <c r="CWA214" s="637"/>
      <c r="CWB214" s="637"/>
      <c r="CWO214" s="637"/>
      <c r="CWP214" s="637"/>
      <c r="CWQ214" s="637"/>
      <c r="CXD214" s="637"/>
      <c r="CXE214" s="637"/>
      <c r="CXF214" s="637"/>
      <c r="CXS214" s="637"/>
      <c r="CXT214" s="637"/>
      <c r="CXU214" s="637"/>
      <c r="CYH214" s="637"/>
      <c r="CYI214" s="637"/>
      <c r="CYJ214" s="637"/>
      <c r="CYW214" s="637"/>
      <c r="CYX214" s="637"/>
      <c r="CYY214" s="637"/>
      <c r="CZL214" s="637"/>
      <c r="CZM214" s="637"/>
      <c r="CZN214" s="637"/>
      <c r="DAA214" s="637"/>
      <c r="DAB214" s="637"/>
      <c r="DAC214" s="637"/>
      <c r="DAP214" s="637"/>
      <c r="DAQ214" s="637"/>
      <c r="DAR214" s="637"/>
      <c r="DBE214" s="637"/>
      <c r="DBF214" s="637"/>
      <c r="DBG214" s="637"/>
      <c r="DBT214" s="637"/>
      <c r="DBU214" s="637"/>
      <c r="DBV214" s="637"/>
      <c r="DCI214" s="637"/>
      <c r="DCJ214" s="637"/>
      <c r="DCK214" s="637"/>
      <c r="DCX214" s="637"/>
      <c r="DCY214" s="637"/>
      <c r="DCZ214" s="637"/>
      <c r="DDM214" s="637"/>
      <c r="DDN214" s="637"/>
      <c r="DDO214" s="637"/>
      <c r="DEB214" s="637"/>
      <c r="DEC214" s="637"/>
      <c r="DED214" s="637"/>
      <c r="DEQ214" s="637"/>
      <c r="DER214" s="637"/>
      <c r="DES214" s="637"/>
      <c r="DFF214" s="637"/>
      <c r="DFG214" s="637"/>
      <c r="DFH214" s="637"/>
      <c r="DFU214" s="637"/>
      <c r="DFV214" s="637"/>
      <c r="DFW214" s="637"/>
      <c r="DGJ214" s="637"/>
      <c r="DGK214" s="637"/>
      <c r="DGL214" s="637"/>
      <c r="DGY214" s="637"/>
      <c r="DGZ214" s="637"/>
      <c r="DHA214" s="637"/>
      <c r="DHN214" s="637"/>
      <c r="DHO214" s="637"/>
      <c r="DHP214" s="637"/>
      <c r="DIC214" s="637"/>
      <c r="DID214" s="637"/>
      <c r="DIE214" s="637"/>
      <c r="DIR214" s="637"/>
      <c r="DIS214" s="637"/>
      <c r="DIT214" s="637"/>
      <c r="DJG214" s="637"/>
      <c r="DJH214" s="637"/>
      <c r="DJI214" s="637"/>
      <c r="DJV214" s="637"/>
      <c r="DJW214" s="637"/>
      <c r="DJX214" s="637"/>
      <c r="DKK214" s="637"/>
      <c r="DKL214" s="637"/>
      <c r="DKM214" s="637"/>
      <c r="DKZ214" s="637"/>
      <c r="DLA214" s="637"/>
      <c r="DLB214" s="637"/>
      <c r="DLO214" s="637"/>
      <c r="DLP214" s="637"/>
      <c r="DLQ214" s="637"/>
      <c r="DMD214" s="637"/>
      <c r="DME214" s="637"/>
      <c r="DMF214" s="637"/>
      <c r="DMS214" s="637"/>
      <c r="DMT214" s="637"/>
      <c r="DMU214" s="637"/>
      <c r="DNH214" s="637"/>
      <c r="DNI214" s="637"/>
      <c r="DNJ214" s="637"/>
      <c r="DNW214" s="637"/>
      <c r="DNX214" s="637"/>
      <c r="DNY214" s="637"/>
      <c r="DOL214" s="637"/>
      <c r="DOM214" s="637"/>
      <c r="DON214" s="637"/>
      <c r="DPA214" s="637"/>
      <c r="DPB214" s="637"/>
      <c r="DPC214" s="637"/>
      <c r="DPP214" s="637"/>
      <c r="DPQ214" s="637"/>
      <c r="DPR214" s="637"/>
      <c r="DQE214" s="637"/>
      <c r="DQF214" s="637"/>
      <c r="DQG214" s="637"/>
      <c r="DQT214" s="637"/>
      <c r="DQU214" s="637"/>
      <c r="DQV214" s="637"/>
      <c r="DRI214" s="637"/>
      <c r="DRJ214" s="637"/>
      <c r="DRK214" s="637"/>
      <c r="DRX214" s="637"/>
      <c r="DRY214" s="637"/>
      <c r="DRZ214" s="637"/>
      <c r="DSM214" s="637"/>
      <c r="DSN214" s="637"/>
      <c r="DSO214" s="637"/>
      <c r="DTB214" s="637"/>
      <c r="DTC214" s="637"/>
      <c r="DTD214" s="637"/>
      <c r="DTQ214" s="637"/>
      <c r="DTR214" s="637"/>
      <c r="DTS214" s="637"/>
      <c r="DUF214" s="637"/>
      <c r="DUG214" s="637"/>
      <c r="DUH214" s="637"/>
      <c r="DUU214" s="637"/>
      <c r="DUV214" s="637"/>
      <c r="DUW214" s="637"/>
      <c r="DVJ214" s="637"/>
      <c r="DVK214" s="637"/>
      <c r="DVL214" s="637"/>
      <c r="DVY214" s="637"/>
      <c r="DVZ214" s="637"/>
      <c r="DWA214" s="637"/>
      <c r="DWN214" s="637"/>
      <c r="DWO214" s="637"/>
      <c r="DWP214" s="637"/>
      <c r="DXC214" s="637"/>
      <c r="DXD214" s="637"/>
      <c r="DXE214" s="637"/>
      <c r="DXR214" s="637"/>
      <c r="DXS214" s="637"/>
      <c r="DXT214" s="637"/>
      <c r="DYG214" s="637"/>
      <c r="DYH214" s="637"/>
      <c r="DYI214" s="637"/>
      <c r="DYV214" s="637"/>
      <c r="DYW214" s="637"/>
      <c r="DYX214" s="637"/>
      <c r="DZK214" s="637"/>
      <c r="DZL214" s="637"/>
      <c r="DZM214" s="637"/>
      <c r="DZZ214" s="637"/>
      <c r="EAA214" s="637"/>
      <c r="EAB214" s="637"/>
      <c r="EAO214" s="637"/>
      <c r="EAP214" s="637"/>
      <c r="EAQ214" s="637"/>
      <c r="EBD214" s="637"/>
      <c r="EBE214" s="637"/>
      <c r="EBF214" s="637"/>
      <c r="EBS214" s="637"/>
      <c r="EBT214" s="637"/>
      <c r="EBU214" s="637"/>
      <c r="ECH214" s="637"/>
      <c r="ECI214" s="637"/>
      <c r="ECJ214" s="637"/>
      <c r="ECW214" s="637"/>
      <c r="ECX214" s="637"/>
      <c r="ECY214" s="637"/>
      <c r="EDL214" s="637"/>
      <c r="EDM214" s="637"/>
      <c r="EDN214" s="637"/>
      <c r="EEA214" s="637"/>
      <c r="EEB214" s="637"/>
      <c r="EEC214" s="637"/>
      <c r="EEP214" s="637"/>
      <c r="EEQ214" s="637"/>
      <c r="EER214" s="637"/>
      <c r="EFE214" s="637"/>
      <c r="EFF214" s="637"/>
      <c r="EFG214" s="637"/>
      <c r="EFT214" s="637"/>
      <c r="EFU214" s="637"/>
      <c r="EFV214" s="637"/>
      <c r="EGI214" s="637"/>
      <c r="EGJ214" s="637"/>
      <c r="EGK214" s="637"/>
      <c r="EGX214" s="637"/>
      <c r="EGY214" s="637"/>
      <c r="EGZ214" s="637"/>
      <c r="EHM214" s="637"/>
      <c r="EHN214" s="637"/>
      <c r="EHO214" s="637"/>
      <c r="EIB214" s="637"/>
      <c r="EIC214" s="637"/>
      <c r="EID214" s="637"/>
      <c r="EIQ214" s="637"/>
      <c r="EIR214" s="637"/>
      <c r="EIS214" s="637"/>
      <c r="EJF214" s="637"/>
      <c r="EJG214" s="637"/>
      <c r="EJH214" s="637"/>
      <c r="EJU214" s="637"/>
      <c r="EJV214" s="637"/>
      <c r="EJW214" s="637"/>
      <c r="EKJ214" s="637"/>
      <c r="EKK214" s="637"/>
      <c r="EKL214" s="637"/>
      <c r="EKY214" s="637"/>
      <c r="EKZ214" s="637"/>
      <c r="ELA214" s="637"/>
      <c r="ELN214" s="637"/>
      <c r="ELO214" s="637"/>
      <c r="ELP214" s="637"/>
      <c r="EMC214" s="637"/>
      <c r="EMD214" s="637"/>
      <c r="EME214" s="637"/>
      <c r="EMR214" s="637"/>
      <c r="EMS214" s="637"/>
      <c r="EMT214" s="637"/>
      <c r="ENG214" s="637"/>
      <c r="ENH214" s="637"/>
      <c r="ENI214" s="637"/>
      <c r="ENV214" s="637"/>
      <c r="ENW214" s="637"/>
      <c r="ENX214" s="637"/>
      <c r="EOK214" s="637"/>
      <c r="EOL214" s="637"/>
      <c r="EOM214" s="637"/>
      <c r="EOZ214" s="637"/>
      <c r="EPA214" s="637"/>
      <c r="EPB214" s="637"/>
      <c r="EPO214" s="637"/>
      <c r="EPP214" s="637"/>
      <c r="EPQ214" s="637"/>
      <c r="EQD214" s="637"/>
      <c r="EQE214" s="637"/>
      <c r="EQF214" s="637"/>
      <c r="EQS214" s="637"/>
      <c r="EQT214" s="637"/>
      <c r="EQU214" s="637"/>
      <c r="ERH214" s="637"/>
      <c r="ERI214" s="637"/>
      <c r="ERJ214" s="637"/>
      <c r="ERW214" s="637"/>
      <c r="ERX214" s="637"/>
      <c r="ERY214" s="637"/>
      <c r="ESL214" s="637"/>
      <c r="ESM214" s="637"/>
      <c r="ESN214" s="637"/>
      <c r="ETA214" s="637"/>
      <c r="ETB214" s="637"/>
      <c r="ETC214" s="637"/>
      <c r="ETP214" s="637"/>
      <c r="ETQ214" s="637"/>
      <c r="ETR214" s="637"/>
      <c r="EUE214" s="637"/>
      <c r="EUF214" s="637"/>
      <c r="EUG214" s="637"/>
      <c r="EUT214" s="637"/>
      <c r="EUU214" s="637"/>
      <c r="EUV214" s="637"/>
      <c r="EVI214" s="637"/>
      <c r="EVJ214" s="637"/>
      <c r="EVK214" s="637"/>
      <c r="EVX214" s="637"/>
      <c r="EVY214" s="637"/>
      <c r="EVZ214" s="637"/>
      <c r="EWM214" s="637"/>
      <c r="EWN214" s="637"/>
      <c r="EWO214" s="637"/>
      <c r="EXB214" s="637"/>
      <c r="EXC214" s="637"/>
      <c r="EXD214" s="637"/>
      <c r="EXQ214" s="637"/>
      <c r="EXR214" s="637"/>
      <c r="EXS214" s="637"/>
      <c r="EYF214" s="637"/>
      <c r="EYG214" s="637"/>
      <c r="EYH214" s="637"/>
      <c r="EYU214" s="637"/>
      <c r="EYV214" s="637"/>
      <c r="EYW214" s="637"/>
      <c r="EZJ214" s="637"/>
      <c r="EZK214" s="637"/>
      <c r="EZL214" s="637"/>
      <c r="EZY214" s="637"/>
      <c r="EZZ214" s="637"/>
      <c r="FAA214" s="637"/>
      <c r="FAN214" s="637"/>
      <c r="FAO214" s="637"/>
      <c r="FAP214" s="637"/>
      <c r="FBC214" s="637"/>
      <c r="FBD214" s="637"/>
      <c r="FBE214" s="637"/>
      <c r="FBR214" s="637"/>
      <c r="FBS214" s="637"/>
      <c r="FBT214" s="637"/>
      <c r="FCG214" s="637"/>
      <c r="FCH214" s="637"/>
      <c r="FCI214" s="637"/>
      <c r="FCV214" s="637"/>
      <c r="FCW214" s="637"/>
      <c r="FCX214" s="637"/>
      <c r="FDK214" s="637"/>
      <c r="FDL214" s="637"/>
      <c r="FDM214" s="637"/>
      <c r="FDZ214" s="637"/>
      <c r="FEA214" s="637"/>
      <c r="FEB214" s="637"/>
      <c r="FEO214" s="637"/>
      <c r="FEP214" s="637"/>
      <c r="FEQ214" s="637"/>
      <c r="FFD214" s="637"/>
      <c r="FFE214" s="637"/>
      <c r="FFF214" s="637"/>
      <c r="FFS214" s="637"/>
      <c r="FFT214" s="637"/>
      <c r="FFU214" s="637"/>
      <c r="FGH214" s="637"/>
      <c r="FGI214" s="637"/>
      <c r="FGJ214" s="637"/>
      <c r="FGW214" s="637"/>
      <c r="FGX214" s="637"/>
      <c r="FGY214" s="637"/>
      <c r="FHL214" s="637"/>
      <c r="FHM214" s="637"/>
      <c r="FHN214" s="637"/>
      <c r="FIA214" s="637"/>
      <c r="FIB214" s="637"/>
      <c r="FIC214" s="637"/>
      <c r="FIP214" s="637"/>
      <c r="FIQ214" s="637"/>
      <c r="FIR214" s="637"/>
      <c r="FJE214" s="637"/>
      <c r="FJF214" s="637"/>
      <c r="FJG214" s="637"/>
      <c r="FJT214" s="637"/>
      <c r="FJU214" s="637"/>
      <c r="FJV214" s="637"/>
      <c r="FKI214" s="637"/>
      <c r="FKJ214" s="637"/>
      <c r="FKK214" s="637"/>
      <c r="FKX214" s="637"/>
      <c r="FKY214" s="637"/>
      <c r="FKZ214" s="637"/>
      <c r="FLM214" s="637"/>
      <c r="FLN214" s="637"/>
      <c r="FLO214" s="637"/>
      <c r="FMB214" s="637"/>
      <c r="FMC214" s="637"/>
      <c r="FMD214" s="637"/>
      <c r="FMQ214" s="637"/>
      <c r="FMR214" s="637"/>
      <c r="FMS214" s="637"/>
      <c r="FNF214" s="637"/>
      <c r="FNG214" s="637"/>
      <c r="FNH214" s="637"/>
      <c r="FNU214" s="637"/>
      <c r="FNV214" s="637"/>
      <c r="FNW214" s="637"/>
      <c r="FOJ214" s="637"/>
      <c r="FOK214" s="637"/>
      <c r="FOL214" s="637"/>
      <c r="FOY214" s="637"/>
      <c r="FOZ214" s="637"/>
      <c r="FPA214" s="637"/>
      <c r="FPN214" s="637"/>
      <c r="FPO214" s="637"/>
      <c r="FPP214" s="637"/>
      <c r="FQC214" s="637"/>
      <c r="FQD214" s="637"/>
      <c r="FQE214" s="637"/>
      <c r="FQR214" s="637"/>
      <c r="FQS214" s="637"/>
      <c r="FQT214" s="637"/>
      <c r="FRG214" s="637"/>
      <c r="FRH214" s="637"/>
      <c r="FRI214" s="637"/>
      <c r="FRV214" s="637"/>
      <c r="FRW214" s="637"/>
      <c r="FRX214" s="637"/>
      <c r="FSK214" s="637"/>
      <c r="FSL214" s="637"/>
      <c r="FSM214" s="637"/>
      <c r="FSZ214" s="637"/>
      <c r="FTA214" s="637"/>
      <c r="FTB214" s="637"/>
      <c r="FTO214" s="637"/>
      <c r="FTP214" s="637"/>
      <c r="FTQ214" s="637"/>
      <c r="FUD214" s="637"/>
      <c r="FUE214" s="637"/>
      <c r="FUF214" s="637"/>
      <c r="FUS214" s="637"/>
      <c r="FUT214" s="637"/>
      <c r="FUU214" s="637"/>
      <c r="FVH214" s="637"/>
      <c r="FVI214" s="637"/>
      <c r="FVJ214" s="637"/>
      <c r="FVW214" s="637"/>
      <c r="FVX214" s="637"/>
      <c r="FVY214" s="637"/>
      <c r="FWL214" s="637"/>
      <c r="FWM214" s="637"/>
      <c r="FWN214" s="637"/>
      <c r="FXA214" s="637"/>
      <c r="FXB214" s="637"/>
      <c r="FXC214" s="637"/>
      <c r="FXP214" s="637"/>
      <c r="FXQ214" s="637"/>
      <c r="FXR214" s="637"/>
      <c r="FYE214" s="637"/>
      <c r="FYF214" s="637"/>
      <c r="FYG214" s="637"/>
      <c r="FYT214" s="637"/>
      <c r="FYU214" s="637"/>
      <c r="FYV214" s="637"/>
      <c r="FZI214" s="637"/>
      <c r="FZJ214" s="637"/>
      <c r="FZK214" s="637"/>
      <c r="FZX214" s="637"/>
      <c r="FZY214" s="637"/>
      <c r="FZZ214" s="637"/>
      <c r="GAM214" s="637"/>
      <c r="GAN214" s="637"/>
      <c r="GAO214" s="637"/>
      <c r="GBB214" s="637"/>
      <c r="GBC214" s="637"/>
      <c r="GBD214" s="637"/>
      <c r="GBQ214" s="637"/>
      <c r="GBR214" s="637"/>
      <c r="GBS214" s="637"/>
      <c r="GCF214" s="637"/>
      <c r="GCG214" s="637"/>
      <c r="GCH214" s="637"/>
      <c r="GCU214" s="637"/>
      <c r="GCV214" s="637"/>
      <c r="GCW214" s="637"/>
      <c r="GDJ214" s="637"/>
      <c r="GDK214" s="637"/>
      <c r="GDL214" s="637"/>
      <c r="GDY214" s="637"/>
      <c r="GDZ214" s="637"/>
      <c r="GEA214" s="637"/>
      <c r="GEN214" s="637"/>
      <c r="GEO214" s="637"/>
      <c r="GEP214" s="637"/>
      <c r="GFC214" s="637"/>
      <c r="GFD214" s="637"/>
      <c r="GFE214" s="637"/>
      <c r="GFR214" s="637"/>
      <c r="GFS214" s="637"/>
      <c r="GFT214" s="637"/>
      <c r="GGG214" s="637"/>
      <c r="GGH214" s="637"/>
      <c r="GGI214" s="637"/>
      <c r="GGV214" s="637"/>
      <c r="GGW214" s="637"/>
      <c r="GGX214" s="637"/>
      <c r="GHK214" s="637"/>
      <c r="GHL214" s="637"/>
      <c r="GHM214" s="637"/>
      <c r="GHZ214" s="637"/>
      <c r="GIA214" s="637"/>
      <c r="GIB214" s="637"/>
      <c r="GIO214" s="637"/>
      <c r="GIP214" s="637"/>
      <c r="GIQ214" s="637"/>
      <c r="GJD214" s="637"/>
      <c r="GJE214" s="637"/>
      <c r="GJF214" s="637"/>
      <c r="GJS214" s="637"/>
      <c r="GJT214" s="637"/>
      <c r="GJU214" s="637"/>
      <c r="GKH214" s="637"/>
      <c r="GKI214" s="637"/>
      <c r="GKJ214" s="637"/>
      <c r="GKW214" s="637"/>
      <c r="GKX214" s="637"/>
      <c r="GKY214" s="637"/>
      <c r="GLL214" s="637"/>
      <c r="GLM214" s="637"/>
      <c r="GLN214" s="637"/>
      <c r="GMA214" s="637"/>
      <c r="GMB214" s="637"/>
      <c r="GMC214" s="637"/>
      <c r="GMP214" s="637"/>
      <c r="GMQ214" s="637"/>
      <c r="GMR214" s="637"/>
      <c r="GNE214" s="637"/>
      <c r="GNF214" s="637"/>
      <c r="GNG214" s="637"/>
      <c r="GNT214" s="637"/>
      <c r="GNU214" s="637"/>
      <c r="GNV214" s="637"/>
      <c r="GOI214" s="637"/>
      <c r="GOJ214" s="637"/>
      <c r="GOK214" s="637"/>
      <c r="GOX214" s="637"/>
      <c r="GOY214" s="637"/>
      <c r="GOZ214" s="637"/>
      <c r="GPM214" s="637"/>
      <c r="GPN214" s="637"/>
      <c r="GPO214" s="637"/>
      <c r="GQB214" s="637"/>
      <c r="GQC214" s="637"/>
      <c r="GQD214" s="637"/>
      <c r="GQQ214" s="637"/>
      <c r="GQR214" s="637"/>
      <c r="GQS214" s="637"/>
      <c r="GRF214" s="637"/>
      <c r="GRG214" s="637"/>
      <c r="GRH214" s="637"/>
      <c r="GRU214" s="637"/>
      <c r="GRV214" s="637"/>
      <c r="GRW214" s="637"/>
      <c r="GSJ214" s="637"/>
      <c r="GSK214" s="637"/>
      <c r="GSL214" s="637"/>
      <c r="GSY214" s="637"/>
      <c r="GSZ214" s="637"/>
      <c r="GTA214" s="637"/>
      <c r="GTN214" s="637"/>
      <c r="GTO214" s="637"/>
      <c r="GTP214" s="637"/>
      <c r="GUC214" s="637"/>
      <c r="GUD214" s="637"/>
      <c r="GUE214" s="637"/>
      <c r="GUR214" s="637"/>
      <c r="GUS214" s="637"/>
      <c r="GUT214" s="637"/>
      <c r="GVG214" s="637"/>
      <c r="GVH214" s="637"/>
      <c r="GVI214" s="637"/>
      <c r="GVV214" s="637"/>
      <c r="GVW214" s="637"/>
      <c r="GVX214" s="637"/>
      <c r="GWK214" s="637"/>
      <c r="GWL214" s="637"/>
      <c r="GWM214" s="637"/>
      <c r="GWZ214" s="637"/>
      <c r="GXA214" s="637"/>
      <c r="GXB214" s="637"/>
      <c r="GXO214" s="637"/>
      <c r="GXP214" s="637"/>
      <c r="GXQ214" s="637"/>
      <c r="GYD214" s="637"/>
      <c r="GYE214" s="637"/>
      <c r="GYF214" s="637"/>
      <c r="GYS214" s="637"/>
      <c r="GYT214" s="637"/>
      <c r="GYU214" s="637"/>
      <c r="GZH214" s="637"/>
      <c r="GZI214" s="637"/>
      <c r="GZJ214" s="637"/>
      <c r="GZW214" s="637"/>
      <c r="GZX214" s="637"/>
      <c r="GZY214" s="637"/>
      <c r="HAL214" s="637"/>
      <c r="HAM214" s="637"/>
      <c r="HAN214" s="637"/>
      <c r="HBA214" s="637"/>
      <c r="HBB214" s="637"/>
      <c r="HBC214" s="637"/>
      <c r="HBP214" s="637"/>
      <c r="HBQ214" s="637"/>
      <c r="HBR214" s="637"/>
      <c r="HCE214" s="637"/>
      <c r="HCF214" s="637"/>
      <c r="HCG214" s="637"/>
      <c r="HCT214" s="637"/>
      <c r="HCU214" s="637"/>
      <c r="HCV214" s="637"/>
      <c r="HDI214" s="637"/>
      <c r="HDJ214" s="637"/>
      <c r="HDK214" s="637"/>
      <c r="HDX214" s="637"/>
      <c r="HDY214" s="637"/>
      <c r="HDZ214" s="637"/>
      <c r="HEM214" s="637"/>
      <c r="HEN214" s="637"/>
      <c r="HEO214" s="637"/>
      <c r="HFB214" s="637"/>
      <c r="HFC214" s="637"/>
      <c r="HFD214" s="637"/>
      <c r="HFQ214" s="637"/>
      <c r="HFR214" s="637"/>
      <c r="HFS214" s="637"/>
      <c r="HGF214" s="637"/>
      <c r="HGG214" s="637"/>
      <c r="HGH214" s="637"/>
      <c r="HGU214" s="637"/>
      <c r="HGV214" s="637"/>
      <c r="HGW214" s="637"/>
      <c r="HHJ214" s="637"/>
      <c r="HHK214" s="637"/>
      <c r="HHL214" s="637"/>
      <c r="HHY214" s="637"/>
      <c r="HHZ214" s="637"/>
      <c r="HIA214" s="637"/>
      <c r="HIN214" s="637"/>
      <c r="HIO214" s="637"/>
      <c r="HIP214" s="637"/>
      <c r="HJC214" s="637"/>
      <c r="HJD214" s="637"/>
      <c r="HJE214" s="637"/>
      <c r="HJR214" s="637"/>
      <c r="HJS214" s="637"/>
      <c r="HJT214" s="637"/>
      <c r="HKG214" s="637"/>
      <c r="HKH214" s="637"/>
      <c r="HKI214" s="637"/>
      <c r="HKV214" s="637"/>
      <c r="HKW214" s="637"/>
      <c r="HKX214" s="637"/>
      <c r="HLK214" s="637"/>
      <c r="HLL214" s="637"/>
      <c r="HLM214" s="637"/>
      <c r="HLZ214" s="637"/>
      <c r="HMA214" s="637"/>
      <c r="HMB214" s="637"/>
      <c r="HMO214" s="637"/>
      <c r="HMP214" s="637"/>
      <c r="HMQ214" s="637"/>
      <c r="HND214" s="637"/>
      <c r="HNE214" s="637"/>
      <c r="HNF214" s="637"/>
      <c r="HNS214" s="637"/>
      <c r="HNT214" s="637"/>
      <c r="HNU214" s="637"/>
      <c r="HOH214" s="637"/>
      <c r="HOI214" s="637"/>
      <c r="HOJ214" s="637"/>
      <c r="HOW214" s="637"/>
      <c r="HOX214" s="637"/>
      <c r="HOY214" s="637"/>
      <c r="HPL214" s="637"/>
      <c r="HPM214" s="637"/>
      <c r="HPN214" s="637"/>
      <c r="HQA214" s="637"/>
      <c r="HQB214" s="637"/>
      <c r="HQC214" s="637"/>
      <c r="HQP214" s="637"/>
      <c r="HQQ214" s="637"/>
      <c r="HQR214" s="637"/>
      <c r="HRE214" s="637"/>
      <c r="HRF214" s="637"/>
      <c r="HRG214" s="637"/>
      <c r="HRT214" s="637"/>
      <c r="HRU214" s="637"/>
      <c r="HRV214" s="637"/>
      <c r="HSI214" s="637"/>
      <c r="HSJ214" s="637"/>
      <c r="HSK214" s="637"/>
      <c r="HSX214" s="637"/>
      <c r="HSY214" s="637"/>
      <c r="HSZ214" s="637"/>
      <c r="HTM214" s="637"/>
      <c r="HTN214" s="637"/>
      <c r="HTO214" s="637"/>
      <c r="HUB214" s="637"/>
      <c r="HUC214" s="637"/>
      <c r="HUD214" s="637"/>
      <c r="HUQ214" s="637"/>
      <c r="HUR214" s="637"/>
      <c r="HUS214" s="637"/>
      <c r="HVF214" s="637"/>
      <c r="HVG214" s="637"/>
      <c r="HVH214" s="637"/>
      <c r="HVU214" s="637"/>
      <c r="HVV214" s="637"/>
      <c r="HVW214" s="637"/>
      <c r="HWJ214" s="637"/>
      <c r="HWK214" s="637"/>
      <c r="HWL214" s="637"/>
      <c r="HWY214" s="637"/>
      <c r="HWZ214" s="637"/>
      <c r="HXA214" s="637"/>
      <c r="HXN214" s="637"/>
      <c r="HXO214" s="637"/>
      <c r="HXP214" s="637"/>
      <c r="HYC214" s="637"/>
      <c r="HYD214" s="637"/>
      <c r="HYE214" s="637"/>
      <c r="HYR214" s="637"/>
      <c r="HYS214" s="637"/>
      <c r="HYT214" s="637"/>
      <c r="HZG214" s="637"/>
      <c r="HZH214" s="637"/>
      <c r="HZI214" s="637"/>
      <c r="HZV214" s="637"/>
      <c r="HZW214" s="637"/>
      <c r="HZX214" s="637"/>
      <c r="IAK214" s="637"/>
      <c r="IAL214" s="637"/>
      <c r="IAM214" s="637"/>
      <c r="IAZ214" s="637"/>
      <c r="IBA214" s="637"/>
      <c r="IBB214" s="637"/>
      <c r="IBO214" s="637"/>
      <c r="IBP214" s="637"/>
      <c r="IBQ214" s="637"/>
      <c r="ICD214" s="637"/>
      <c r="ICE214" s="637"/>
      <c r="ICF214" s="637"/>
      <c r="ICS214" s="637"/>
      <c r="ICT214" s="637"/>
      <c r="ICU214" s="637"/>
      <c r="IDH214" s="637"/>
      <c r="IDI214" s="637"/>
      <c r="IDJ214" s="637"/>
      <c r="IDW214" s="637"/>
      <c r="IDX214" s="637"/>
      <c r="IDY214" s="637"/>
      <c r="IEL214" s="637"/>
      <c r="IEM214" s="637"/>
      <c r="IEN214" s="637"/>
      <c r="IFA214" s="637"/>
      <c r="IFB214" s="637"/>
      <c r="IFC214" s="637"/>
      <c r="IFP214" s="637"/>
      <c r="IFQ214" s="637"/>
      <c r="IFR214" s="637"/>
      <c r="IGE214" s="637"/>
      <c r="IGF214" s="637"/>
      <c r="IGG214" s="637"/>
      <c r="IGT214" s="637"/>
      <c r="IGU214" s="637"/>
      <c r="IGV214" s="637"/>
      <c r="IHI214" s="637"/>
      <c r="IHJ214" s="637"/>
      <c r="IHK214" s="637"/>
      <c r="IHX214" s="637"/>
      <c r="IHY214" s="637"/>
      <c r="IHZ214" s="637"/>
      <c r="IIM214" s="637"/>
      <c r="IIN214" s="637"/>
      <c r="IIO214" s="637"/>
      <c r="IJB214" s="637"/>
      <c r="IJC214" s="637"/>
      <c r="IJD214" s="637"/>
      <c r="IJQ214" s="637"/>
      <c r="IJR214" s="637"/>
      <c r="IJS214" s="637"/>
      <c r="IKF214" s="637"/>
      <c r="IKG214" s="637"/>
      <c r="IKH214" s="637"/>
      <c r="IKU214" s="637"/>
      <c r="IKV214" s="637"/>
      <c r="IKW214" s="637"/>
      <c r="ILJ214" s="637"/>
      <c r="ILK214" s="637"/>
      <c r="ILL214" s="637"/>
      <c r="ILY214" s="637"/>
      <c r="ILZ214" s="637"/>
      <c r="IMA214" s="637"/>
      <c r="IMN214" s="637"/>
      <c r="IMO214" s="637"/>
      <c r="IMP214" s="637"/>
      <c r="INC214" s="637"/>
      <c r="IND214" s="637"/>
      <c r="INE214" s="637"/>
      <c r="INR214" s="637"/>
      <c r="INS214" s="637"/>
      <c r="INT214" s="637"/>
      <c r="IOG214" s="637"/>
      <c r="IOH214" s="637"/>
      <c r="IOI214" s="637"/>
      <c r="IOV214" s="637"/>
      <c r="IOW214" s="637"/>
      <c r="IOX214" s="637"/>
      <c r="IPK214" s="637"/>
      <c r="IPL214" s="637"/>
      <c r="IPM214" s="637"/>
      <c r="IPZ214" s="637"/>
      <c r="IQA214" s="637"/>
      <c r="IQB214" s="637"/>
      <c r="IQO214" s="637"/>
      <c r="IQP214" s="637"/>
      <c r="IQQ214" s="637"/>
      <c r="IRD214" s="637"/>
      <c r="IRE214" s="637"/>
      <c r="IRF214" s="637"/>
      <c r="IRS214" s="637"/>
      <c r="IRT214" s="637"/>
      <c r="IRU214" s="637"/>
      <c r="ISH214" s="637"/>
      <c r="ISI214" s="637"/>
      <c r="ISJ214" s="637"/>
      <c r="ISW214" s="637"/>
      <c r="ISX214" s="637"/>
      <c r="ISY214" s="637"/>
      <c r="ITL214" s="637"/>
      <c r="ITM214" s="637"/>
      <c r="ITN214" s="637"/>
      <c r="IUA214" s="637"/>
      <c r="IUB214" s="637"/>
      <c r="IUC214" s="637"/>
      <c r="IUP214" s="637"/>
      <c r="IUQ214" s="637"/>
      <c r="IUR214" s="637"/>
      <c r="IVE214" s="637"/>
      <c r="IVF214" s="637"/>
      <c r="IVG214" s="637"/>
      <c r="IVT214" s="637"/>
      <c r="IVU214" s="637"/>
      <c r="IVV214" s="637"/>
      <c r="IWI214" s="637"/>
      <c r="IWJ214" s="637"/>
      <c r="IWK214" s="637"/>
      <c r="IWX214" s="637"/>
      <c r="IWY214" s="637"/>
      <c r="IWZ214" s="637"/>
      <c r="IXM214" s="637"/>
      <c r="IXN214" s="637"/>
      <c r="IXO214" s="637"/>
      <c r="IYB214" s="637"/>
      <c r="IYC214" s="637"/>
      <c r="IYD214" s="637"/>
      <c r="IYQ214" s="637"/>
      <c r="IYR214" s="637"/>
      <c r="IYS214" s="637"/>
      <c r="IZF214" s="637"/>
      <c r="IZG214" s="637"/>
      <c r="IZH214" s="637"/>
      <c r="IZU214" s="637"/>
      <c r="IZV214" s="637"/>
      <c r="IZW214" s="637"/>
      <c r="JAJ214" s="637"/>
      <c r="JAK214" s="637"/>
      <c r="JAL214" s="637"/>
      <c r="JAY214" s="637"/>
      <c r="JAZ214" s="637"/>
      <c r="JBA214" s="637"/>
      <c r="JBN214" s="637"/>
      <c r="JBO214" s="637"/>
      <c r="JBP214" s="637"/>
      <c r="JCC214" s="637"/>
      <c r="JCD214" s="637"/>
      <c r="JCE214" s="637"/>
      <c r="JCR214" s="637"/>
      <c r="JCS214" s="637"/>
      <c r="JCT214" s="637"/>
      <c r="JDG214" s="637"/>
      <c r="JDH214" s="637"/>
      <c r="JDI214" s="637"/>
      <c r="JDV214" s="637"/>
      <c r="JDW214" s="637"/>
      <c r="JDX214" s="637"/>
      <c r="JEK214" s="637"/>
      <c r="JEL214" s="637"/>
      <c r="JEM214" s="637"/>
      <c r="JEZ214" s="637"/>
      <c r="JFA214" s="637"/>
      <c r="JFB214" s="637"/>
      <c r="JFO214" s="637"/>
      <c r="JFP214" s="637"/>
      <c r="JFQ214" s="637"/>
      <c r="JGD214" s="637"/>
      <c r="JGE214" s="637"/>
      <c r="JGF214" s="637"/>
      <c r="JGS214" s="637"/>
      <c r="JGT214" s="637"/>
      <c r="JGU214" s="637"/>
      <c r="JHH214" s="637"/>
      <c r="JHI214" s="637"/>
      <c r="JHJ214" s="637"/>
      <c r="JHW214" s="637"/>
      <c r="JHX214" s="637"/>
      <c r="JHY214" s="637"/>
      <c r="JIL214" s="637"/>
      <c r="JIM214" s="637"/>
      <c r="JIN214" s="637"/>
      <c r="JJA214" s="637"/>
      <c r="JJB214" s="637"/>
      <c r="JJC214" s="637"/>
      <c r="JJP214" s="637"/>
      <c r="JJQ214" s="637"/>
      <c r="JJR214" s="637"/>
      <c r="JKE214" s="637"/>
      <c r="JKF214" s="637"/>
      <c r="JKG214" s="637"/>
      <c r="JKT214" s="637"/>
      <c r="JKU214" s="637"/>
      <c r="JKV214" s="637"/>
      <c r="JLI214" s="637"/>
      <c r="JLJ214" s="637"/>
      <c r="JLK214" s="637"/>
      <c r="JLX214" s="637"/>
      <c r="JLY214" s="637"/>
      <c r="JLZ214" s="637"/>
      <c r="JMM214" s="637"/>
      <c r="JMN214" s="637"/>
      <c r="JMO214" s="637"/>
      <c r="JNB214" s="637"/>
      <c r="JNC214" s="637"/>
      <c r="JND214" s="637"/>
      <c r="JNQ214" s="637"/>
      <c r="JNR214" s="637"/>
      <c r="JNS214" s="637"/>
      <c r="JOF214" s="637"/>
      <c r="JOG214" s="637"/>
      <c r="JOH214" s="637"/>
      <c r="JOU214" s="637"/>
      <c r="JOV214" s="637"/>
      <c r="JOW214" s="637"/>
      <c r="JPJ214" s="637"/>
      <c r="JPK214" s="637"/>
      <c r="JPL214" s="637"/>
      <c r="JPY214" s="637"/>
      <c r="JPZ214" s="637"/>
      <c r="JQA214" s="637"/>
      <c r="JQN214" s="637"/>
      <c r="JQO214" s="637"/>
      <c r="JQP214" s="637"/>
      <c r="JRC214" s="637"/>
      <c r="JRD214" s="637"/>
      <c r="JRE214" s="637"/>
      <c r="JRR214" s="637"/>
      <c r="JRS214" s="637"/>
      <c r="JRT214" s="637"/>
      <c r="JSG214" s="637"/>
      <c r="JSH214" s="637"/>
      <c r="JSI214" s="637"/>
      <c r="JSV214" s="637"/>
      <c r="JSW214" s="637"/>
      <c r="JSX214" s="637"/>
      <c r="JTK214" s="637"/>
      <c r="JTL214" s="637"/>
      <c r="JTM214" s="637"/>
      <c r="JTZ214" s="637"/>
      <c r="JUA214" s="637"/>
      <c r="JUB214" s="637"/>
      <c r="JUO214" s="637"/>
      <c r="JUP214" s="637"/>
      <c r="JUQ214" s="637"/>
      <c r="JVD214" s="637"/>
      <c r="JVE214" s="637"/>
      <c r="JVF214" s="637"/>
      <c r="JVS214" s="637"/>
      <c r="JVT214" s="637"/>
      <c r="JVU214" s="637"/>
      <c r="JWH214" s="637"/>
      <c r="JWI214" s="637"/>
      <c r="JWJ214" s="637"/>
      <c r="JWW214" s="637"/>
      <c r="JWX214" s="637"/>
      <c r="JWY214" s="637"/>
      <c r="JXL214" s="637"/>
      <c r="JXM214" s="637"/>
      <c r="JXN214" s="637"/>
      <c r="JYA214" s="637"/>
      <c r="JYB214" s="637"/>
      <c r="JYC214" s="637"/>
      <c r="JYP214" s="637"/>
      <c r="JYQ214" s="637"/>
      <c r="JYR214" s="637"/>
      <c r="JZE214" s="637"/>
      <c r="JZF214" s="637"/>
      <c r="JZG214" s="637"/>
      <c r="JZT214" s="637"/>
      <c r="JZU214" s="637"/>
      <c r="JZV214" s="637"/>
      <c r="KAI214" s="637"/>
      <c r="KAJ214" s="637"/>
      <c r="KAK214" s="637"/>
      <c r="KAX214" s="637"/>
      <c r="KAY214" s="637"/>
      <c r="KAZ214" s="637"/>
      <c r="KBM214" s="637"/>
      <c r="KBN214" s="637"/>
      <c r="KBO214" s="637"/>
      <c r="KCB214" s="637"/>
      <c r="KCC214" s="637"/>
      <c r="KCD214" s="637"/>
      <c r="KCQ214" s="637"/>
      <c r="KCR214" s="637"/>
      <c r="KCS214" s="637"/>
      <c r="KDF214" s="637"/>
      <c r="KDG214" s="637"/>
      <c r="KDH214" s="637"/>
      <c r="KDU214" s="637"/>
      <c r="KDV214" s="637"/>
      <c r="KDW214" s="637"/>
      <c r="KEJ214" s="637"/>
      <c r="KEK214" s="637"/>
      <c r="KEL214" s="637"/>
      <c r="KEY214" s="637"/>
      <c r="KEZ214" s="637"/>
      <c r="KFA214" s="637"/>
      <c r="KFN214" s="637"/>
      <c r="KFO214" s="637"/>
      <c r="KFP214" s="637"/>
      <c r="KGC214" s="637"/>
      <c r="KGD214" s="637"/>
      <c r="KGE214" s="637"/>
      <c r="KGR214" s="637"/>
      <c r="KGS214" s="637"/>
      <c r="KGT214" s="637"/>
      <c r="KHG214" s="637"/>
      <c r="KHH214" s="637"/>
      <c r="KHI214" s="637"/>
      <c r="KHV214" s="637"/>
      <c r="KHW214" s="637"/>
      <c r="KHX214" s="637"/>
      <c r="KIK214" s="637"/>
      <c r="KIL214" s="637"/>
      <c r="KIM214" s="637"/>
      <c r="KIZ214" s="637"/>
      <c r="KJA214" s="637"/>
      <c r="KJB214" s="637"/>
      <c r="KJO214" s="637"/>
      <c r="KJP214" s="637"/>
      <c r="KJQ214" s="637"/>
      <c r="KKD214" s="637"/>
      <c r="KKE214" s="637"/>
      <c r="KKF214" s="637"/>
      <c r="KKS214" s="637"/>
      <c r="KKT214" s="637"/>
      <c r="KKU214" s="637"/>
      <c r="KLH214" s="637"/>
      <c r="KLI214" s="637"/>
      <c r="KLJ214" s="637"/>
      <c r="KLW214" s="637"/>
      <c r="KLX214" s="637"/>
      <c r="KLY214" s="637"/>
      <c r="KML214" s="637"/>
      <c r="KMM214" s="637"/>
      <c r="KMN214" s="637"/>
      <c r="KNA214" s="637"/>
      <c r="KNB214" s="637"/>
      <c r="KNC214" s="637"/>
      <c r="KNP214" s="637"/>
      <c r="KNQ214" s="637"/>
      <c r="KNR214" s="637"/>
      <c r="KOE214" s="637"/>
      <c r="KOF214" s="637"/>
      <c r="KOG214" s="637"/>
      <c r="KOT214" s="637"/>
      <c r="KOU214" s="637"/>
      <c r="KOV214" s="637"/>
      <c r="KPI214" s="637"/>
      <c r="KPJ214" s="637"/>
      <c r="KPK214" s="637"/>
      <c r="KPX214" s="637"/>
      <c r="KPY214" s="637"/>
      <c r="KPZ214" s="637"/>
      <c r="KQM214" s="637"/>
      <c r="KQN214" s="637"/>
      <c r="KQO214" s="637"/>
      <c r="KRB214" s="637"/>
      <c r="KRC214" s="637"/>
      <c r="KRD214" s="637"/>
      <c r="KRQ214" s="637"/>
      <c r="KRR214" s="637"/>
      <c r="KRS214" s="637"/>
      <c r="KSF214" s="637"/>
      <c r="KSG214" s="637"/>
      <c r="KSH214" s="637"/>
      <c r="KSU214" s="637"/>
      <c r="KSV214" s="637"/>
      <c r="KSW214" s="637"/>
      <c r="KTJ214" s="637"/>
      <c r="KTK214" s="637"/>
      <c r="KTL214" s="637"/>
      <c r="KTY214" s="637"/>
      <c r="KTZ214" s="637"/>
      <c r="KUA214" s="637"/>
      <c r="KUN214" s="637"/>
      <c r="KUO214" s="637"/>
      <c r="KUP214" s="637"/>
      <c r="KVC214" s="637"/>
      <c r="KVD214" s="637"/>
      <c r="KVE214" s="637"/>
      <c r="KVR214" s="637"/>
      <c r="KVS214" s="637"/>
      <c r="KVT214" s="637"/>
      <c r="KWG214" s="637"/>
      <c r="KWH214" s="637"/>
      <c r="KWI214" s="637"/>
      <c r="KWV214" s="637"/>
      <c r="KWW214" s="637"/>
      <c r="KWX214" s="637"/>
      <c r="KXK214" s="637"/>
      <c r="KXL214" s="637"/>
      <c r="KXM214" s="637"/>
      <c r="KXZ214" s="637"/>
      <c r="KYA214" s="637"/>
      <c r="KYB214" s="637"/>
      <c r="KYO214" s="637"/>
      <c r="KYP214" s="637"/>
      <c r="KYQ214" s="637"/>
      <c r="KZD214" s="637"/>
      <c r="KZE214" s="637"/>
      <c r="KZF214" s="637"/>
      <c r="KZS214" s="637"/>
      <c r="KZT214" s="637"/>
      <c r="KZU214" s="637"/>
      <c r="LAH214" s="637"/>
      <c r="LAI214" s="637"/>
      <c r="LAJ214" s="637"/>
      <c r="LAW214" s="637"/>
      <c r="LAX214" s="637"/>
      <c r="LAY214" s="637"/>
      <c r="LBL214" s="637"/>
      <c r="LBM214" s="637"/>
      <c r="LBN214" s="637"/>
      <c r="LCA214" s="637"/>
      <c r="LCB214" s="637"/>
      <c r="LCC214" s="637"/>
      <c r="LCP214" s="637"/>
      <c r="LCQ214" s="637"/>
      <c r="LCR214" s="637"/>
      <c r="LDE214" s="637"/>
      <c r="LDF214" s="637"/>
      <c r="LDG214" s="637"/>
      <c r="LDT214" s="637"/>
      <c r="LDU214" s="637"/>
      <c r="LDV214" s="637"/>
      <c r="LEI214" s="637"/>
      <c r="LEJ214" s="637"/>
      <c r="LEK214" s="637"/>
      <c r="LEX214" s="637"/>
      <c r="LEY214" s="637"/>
      <c r="LEZ214" s="637"/>
      <c r="LFM214" s="637"/>
      <c r="LFN214" s="637"/>
      <c r="LFO214" s="637"/>
      <c r="LGB214" s="637"/>
      <c r="LGC214" s="637"/>
      <c r="LGD214" s="637"/>
      <c r="LGQ214" s="637"/>
      <c r="LGR214" s="637"/>
      <c r="LGS214" s="637"/>
      <c r="LHF214" s="637"/>
      <c r="LHG214" s="637"/>
      <c r="LHH214" s="637"/>
      <c r="LHU214" s="637"/>
      <c r="LHV214" s="637"/>
      <c r="LHW214" s="637"/>
      <c r="LIJ214" s="637"/>
      <c r="LIK214" s="637"/>
      <c r="LIL214" s="637"/>
      <c r="LIY214" s="637"/>
      <c r="LIZ214" s="637"/>
      <c r="LJA214" s="637"/>
      <c r="LJN214" s="637"/>
      <c r="LJO214" s="637"/>
      <c r="LJP214" s="637"/>
      <c r="LKC214" s="637"/>
      <c r="LKD214" s="637"/>
      <c r="LKE214" s="637"/>
      <c r="LKR214" s="637"/>
      <c r="LKS214" s="637"/>
      <c r="LKT214" s="637"/>
      <c r="LLG214" s="637"/>
      <c r="LLH214" s="637"/>
      <c r="LLI214" s="637"/>
      <c r="LLV214" s="637"/>
      <c r="LLW214" s="637"/>
      <c r="LLX214" s="637"/>
      <c r="LMK214" s="637"/>
      <c r="LML214" s="637"/>
      <c r="LMM214" s="637"/>
      <c r="LMZ214" s="637"/>
      <c r="LNA214" s="637"/>
      <c r="LNB214" s="637"/>
      <c r="LNO214" s="637"/>
      <c r="LNP214" s="637"/>
      <c r="LNQ214" s="637"/>
      <c r="LOD214" s="637"/>
      <c r="LOE214" s="637"/>
      <c r="LOF214" s="637"/>
      <c r="LOS214" s="637"/>
      <c r="LOT214" s="637"/>
      <c r="LOU214" s="637"/>
      <c r="LPH214" s="637"/>
      <c r="LPI214" s="637"/>
      <c r="LPJ214" s="637"/>
      <c r="LPW214" s="637"/>
      <c r="LPX214" s="637"/>
      <c r="LPY214" s="637"/>
      <c r="LQL214" s="637"/>
      <c r="LQM214" s="637"/>
      <c r="LQN214" s="637"/>
      <c r="LRA214" s="637"/>
      <c r="LRB214" s="637"/>
      <c r="LRC214" s="637"/>
      <c r="LRP214" s="637"/>
      <c r="LRQ214" s="637"/>
      <c r="LRR214" s="637"/>
      <c r="LSE214" s="637"/>
      <c r="LSF214" s="637"/>
      <c r="LSG214" s="637"/>
      <c r="LST214" s="637"/>
      <c r="LSU214" s="637"/>
      <c r="LSV214" s="637"/>
      <c r="LTI214" s="637"/>
      <c r="LTJ214" s="637"/>
      <c r="LTK214" s="637"/>
      <c r="LTX214" s="637"/>
      <c r="LTY214" s="637"/>
      <c r="LTZ214" s="637"/>
      <c r="LUM214" s="637"/>
      <c r="LUN214" s="637"/>
      <c r="LUO214" s="637"/>
      <c r="LVB214" s="637"/>
      <c r="LVC214" s="637"/>
      <c r="LVD214" s="637"/>
      <c r="LVQ214" s="637"/>
      <c r="LVR214" s="637"/>
      <c r="LVS214" s="637"/>
      <c r="LWF214" s="637"/>
      <c r="LWG214" s="637"/>
      <c r="LWH214" s="637"/>
      <c r="LWU214" s="637"/>
      <c r="LWV214" s="637"/>
      <c r="LWW214" s="637"/>
      <c r="LXJ214" s="637"/>
      <c r="LXK214" s="637"/>
      <c r="LXL214" s="637"/>
      <c r="LXY214" s="637"/>
      <c r="LXZ214" s="637"/>
      <c r="LYA214" s="637"/>
      <c r="LYN214" s="637"/>
      <c r="LYO214" s="637"/>
      <c r="LYP214" s="637"/>
      <c r="LZC214" s="637"/>
      <c r="LZD214" s="637"/>
      <c r="LZE214" s="637"/>
      <c r="LZR214" s="637"/>
      <c r="LZS214" s="637"/>
      <c r="LZT214" s="637"/>
      <c r="MAG214" s="637"/>
      <c r="MAH214" s="637"/>
      <c r="MAI214" s="637"/>
      <c r="MAV214" s="637"/>
      <c r="MAW214" s="637"/>
      <c r="MAX214" s="637"/>
      <c r="MBK214" s="637"/>
      <c r="MBL214" s="637"/>
      <c r="MBM214" s="637"/>
      <c r="MBZ214" s="637"/>
      <c r="MCA214" s="637"/>
      <c r="MCB214" s="637"/>
      <c r="MCO214" s="637"/>
      <c r="MCP214" s="637"/>
      <c r="MCQ214" s="637"/>
      <c r="MDD214" s="637"/>
      <c r="MDE214" s="637"/>
      <c r="MDF214" s="637"/>
      <c r="MDS214" s="637"/>
      <c r="MDT214" s="637"/>
      <c r="MDU214" s="637"/>
      <c r="MEH214" s="637"/>
      <c r="MEI214" s="637"/>
      <c r="MEJ214" s="637"/>
      <c r="MEW214" s="637"/>
      <c r="MEX214" s="637"/>
      <c r="MEY214" s="637"/>
      <c r="MFL214" s="637"/>
      <c r="MFM214" s="637"/>
      <c r="MFN214" s="637"/>
      <c r="MGA214" s="637"/>
      <c r="MGB214" s="637"/>
      <c r="MGC214" s="637"/>
      <c r="MGP214" s="637"/>
      <c r="MGQ214" s="637"/>
      <c r="MGR214" s="637"/>
      <c r="MHE214" s="637"/>
      <c r="MHF214" s="637"/>
      <c r="MHG214" s="637"/>
      <c r="MHT214" s="637"/>
      <c r="MHU214" s="637"/>
      <c r="MHV214" s="637"/>
      <c r="MII214" s="637"/>
      <c r="MIJ214" s="637"/>
      <c r="MIK214" s="637"/>
      <c r="MIX214" s="637"/>
      <c r="MIY214" s="637"/>
      <c r="MIZ214" s="637"/>
      <c r="MJM214" s="637"/>
      <c r="MJN214" s="637"/>
      <c r="MJO214" s="637"/>
      <c r="MKB214" s="637"/>
      <c r="MKC214" s="637"/>
      <c r="MKD214" s="637"/>
      <c r="MKQ214" s="637"/>
      <c r="MKR214" s="637"/>
      <c r="MKS214" s="637"/>
      <c r="MLF214" s="637"/>
      <c r="MLG214" s="637"/>
      <c r="MLH214" s="637"/>
      <c r="MLU214" s="637"/>
      <c r="MLV214" s="637"/>
      <c r="MLW214" s="637"/>
      <c r="MMJ214" s="637"/>
      <c r="MMK214" s="637"/>
      <c r="MML214" s="637"/>
      <c r="MMY214" s="637"/>
      <c r="MMZ214" s="637"/>
      <c r="MNA214" s="637"/>
      <c r="MNN214" s="637"/>
      <c r="MNO214" s="637"/>
      <c r="MNP214" s="637"/>
      <c r="MOC214" s="637"/>
      <c r="MOD214" s="637"/>
      <c r="MOE214" s="637"/>
      <c r="MOR214" s="637"/>
      <c r="MOS214" s="637"/>
      <c r="MOT214" s="637"/>
      <c r="MPG214" s="637"/>
      <c r="MPH214" s="637"/>
      <c r="MPI214" s="637"/>
      <c r="MPV214" s="637"/>
      <c r="MPW214" s="637"/>
      <c r="MPX214" s="637"/>
      <c r="MQK214" s="637"/>
      <c r="MQL214" s="637"/>
      <c r="MQM214" s="637"/>
      <c r="MQZ214" s="637"/>
      <c r="MRA214" s="637"/>
      <c r="MRB214" s="637"/>
      <c r="MRO214" s="637"/>
      <c r="MRP214" s="637"/>
      <c r="MRQ214" s="637"/>
      <c r="MSD214" s="637"/>
      <c r="MSE214" s="637"/>
      <c r="MSF214" s="637"/>
      <c r="MSS214" s="637"/>
      <c r="MST214" s="637"/>
      <c r="MSU214" s="637"/>
      <c r="MTH214" s="637"/>
      <c r="MTI214" s="637"/>
      <c r="MTJ214" s="637"/>
      <c r="MTW214" s="637"/>
      <c r="MTX214" s="637"/>
      <c r="MTY214" s="637"/>
      <c r="MUL214" s="637"/>
      <c r="MUM214" s="637"/>
      <c r="MUN214" s="637"/>
      <c r="MVA214" s="637"/>
      <c r="MVB214" s="637"/>
      <c r="MVC214" s="637"/>
      <c r="MVP214" s="637"/>
      <c r="MVQ214" s="637"/>
      <c r="MVR214" s="637"/>
      <c r="MWE214" s="637"/>
      <c r="MWF214" s="637"/>
      <c r="MWG214" s="637"/>
      <c r="MWT214" s="637"/>
      <c r="MWU214" s="637"/>
      <c r="MWV214" s="637"/>
      <c r="MXI214" s="637"/>
      <c r="MXJ214" s="637"/>
      <c r="MXK214" s="637"/>
      <c r="MXX214" s="637"/>
      <c r="MXY214" s="637"/>
      <c r="MXZ214" s="637"/>
      <c r="MYM214" s="637"/>
      <c r="MYN214" s="637"/>
      <c r="MYO214" s="637"/>
      <c r="MZB214" s="637"/>
      <c r="MZC214" s="637"/>
      <c r="MZD214" s="637"/>
      <c r="MZQ214" s="637"/>
      <c r="MZR214" s="637"/>
      <c r="MZS214" s="637"/>
      <c r="NAF214" s="637"/>
      <c r="NAG214" s="637"/>
      <c r="NAH214" s="637"/>
      <c r="NAU214" s="637"/>
      <c r="NAV214" s="637"/>
      <c r="NAW214" s="637"/>
      <c r="NBJ214" s="637"/>
      <c r="NBK214" s="637"/>
      <c r="NBL214" s="637"/>
      <c r="NBY214" s="637"/>
      <c r="NBZ214" s="637"/>
      <c r="NCA214" s="637"/>
      <c r="NCN214" s="637"/>
      <c r="NCO214" s="637"/>
      <c r="NCP214" s="637"/>
      <c r="NDC214" s="637"/>
      <c r="NDD214" s="637"/>
      <c r="NDE214" s="637"/>
      <c r="NDR214" s="637"/>
      <c r="NDS214" s="637"/>
      <c r="NDT214" s="637"/>
      <c r="NEG214" s="637"/>
      <c r="NEH214" s="637"/>
      <c r="NEI214" s="637"/>
      <c r="NEV214" s="637"/>
      <c r="NEW214" s="637"/>
      <c r="NEX214" s="637"/>
      <c r="NFK214" s="637"/>
      <c r="NFL214" s="637"/>
      <c r="NFM214" s="637"/>
      <c r="NFZ214" s="637"/>
      <c r="NGA214" s="637"/>
      <c r="NGB214" s="637"/>
      <c r="NGO214" s="637"/>
      <c r="NGP214" s="637"/>
      <c r="NGQ214" s="637"/>
      <c r="NHD214" s="637"/>
      <c r="NHE214" s="637"/>
      <c r="NHF214" s="637"/>
      <c r="NHS214" s="637"/>
      <c r="NHT214" s="637"/>
      <c r="NHU214" s="637"/>
      <c r="NIH214" s="637"/>
      <c r="NII214" s="637"/>
      <c r="NIJ214" s="637"/>
      <c r="NIW214" s="637"/>
      <c r="NIX214" s="637"/>
      <c r="NIY214" s="637"/>
      <c r="NJL214" s="637"/>
      <c r="NJM214" s="637"/>
      <c r="NJN214" s="637"/>
      <c r="NKA214" s="637"/>
      <c r="NKB214" s="637"/>
      <c r="NKC214" s="637"/>
      <c r="NKP214" s="637"/>
      <c r="NKQ214" s="637"/>
      <c r="NKR214" s="637"/>
      <c r="NLE214" s="637"/>
      <c r="NLF214" s="637"/>
      <c r="NLG214" s="637"/>
      <c r="NLT214" s="637"/>
      <c r="NLU214" s="637"/>
      <c r="NLV214" s="637"/>
      <c r="NMI214" s="637"/>
      <c r="NMJ214" s="637"/>
      <c r="NMK214" s="637"/>
      <c r="NMX214" s="637"/>
      <c r="NMY214" s="637"/>
      <c r="NMZ214" s="637"/>
      <c r="NNM214" s="637"/>
      <c r="NNN214" s="637"/>
      <c r="NNO214" s="637"/>
      <c r="NOB214" s="637"/>
      <c r="NOC214" s="637"/>
      <c r="NOD214" s="637"/>
      <c r="NOQ214" s="637"/>
      <c r="NOR214" s="637"/>
      <c r="NOS214" s="637"/>
      <c r="NPF214" s="637"/>
      <c r="NPG214" s="637"/>
      <c r="NPH214" s="637"/>
      <c r="NPU214" s="637"/>
      <c r="NPV214" s="637"/>
      <c r="NPW214" s="637"/>
      <c r="NQJ214" s="637"/>
      <c r="NQK214" s="637"/>
      <c r="NQL214" s="637"/>
      <c r="NQY214" s="637"/>
      <c r="NQZ214" s="637"/>
      <c r="NRA214" s="637"/>
      <c r="NRN214" s="637"/>
      <c r="NRO214" s="637"/>
      <c r="NRP214" s="637"/>
      <c r="NSC214" s="637"/>
      <c r="NSD214" s="637"/>
      <c r="NSE214" s="637"/>
      <c r="NSR214" s="637"/>
      <c r="NSS214" s="637"/>
      <c r="NST214" s="637"/>
      <c r="NTG214" s="637"/>
      <c r="NTH214" s="637"/>
      <c r="NTI214" s="637"/>
      <c r="NTV214" s="637"/>
      <c r="NTW214" s="637"/>
      <c r="NTX214" s="637"/>
      <c r="NUK214" s="637"/>
      <c r="NUL214" s="637"/>
      <c r="NUM214" s="637"/>
      <c r="NUZ214" s="637"/>
      <c r="NVA214" s="637"/>
      <c r="NVB214" s="637"/>
      <c r="NVO214" s="637"/>
      <c r="NVP214" s="637"/>
      <c r="NVQ214" s="637"/>
      <c r="NWD214" s="637"/>
      <c r="NWE214" s="637"/>
      <c r="NWF214" s="637"/>
      <c r="NWS214" s="637"/>
      <c r="NWT214" s="637"/>
      <c r="NWU214" s="637"/>
      <c r="NXH214" s="637"/>
      <c r="NXI214" s="637"/>
      <c r="NXJ214" s="637"/>
      <c r="NXW214" s="637"/>
      <c r="NXX214" s="637"/>
      <c r="NXY214" s="637"/>
      <c r="NYL214" s="637"/>
      <c r="NYM214" s="637"/>
      <c r="NYN214" s="637"/>
      <c r="NZA214" s="637"/>
      <c r="NZB214" s="637"/>
      <c r="NZC214" s="637"/>
      <c r="NZP214" s="637"/>
      <c r="NZQ214" s="637"/>
      <c r="NZR214" s="637"/>
      <c r="OAE214" s="637"/>
      <c r="OAF214" s="637"/>
      <c r="OAG214" s="637"/>
      <c r="OAT214" s="637"/>
      <c r="OAU214" s="637"/>
      <c r="OAV214" s="637"/>
      <c r="OBI214" s="637"/>
      <c r="OBJ214" s="637"/>
      <c r="OBK214" s="637"/>
      <c r="OBX214" s="637"/>
      <c r="OBY214" s="637"/>
      <c r="OBZ214" s="637"/>
      <c r="OCM214" s="637"/>
      <c r="OCN214" s="637"/>
      <c r="OCO214" s="637"/>
      <c r="ODB214" s="637"/>
      <c r="ODC214" s="637"/>
      <c r="ODD214" s="637"/>
      <c r="ODQ214" s="637"/>
      <c r="ODR214" s="637"/>
      <c r="ODS214" s="637"/>
      <c r="OEF214" s="637"/>
      <c r="OEG214" s="637"/>
      <c r="OEH214" s="637"/>
      <c r="OEU214" s="637"/>
      <c r="OEV214" s="637"/>
      <c r="OEW214" s="637"/>
      <c r="OFJ214" s="637"/>
      <c r="OFK214" s="637"/>
      <c r="OFL214" s="637"/>
      <c r="OFY214" s="637"/>
      <c r="OFZ214" s="637"/>
      <c r="OGA214" s="637"/>
      <c r="OGN214" s="637"/>
      <c r="OGO214" s="637"/>
      <c r="OGP214" s="637"/>
      <c r="OHC214" s="637"/>
      <c r="OHD214" s="637"/>
      <c r="OHE214" s="637"/>
      <c r="OHR214" s="637"/>
      <c r="OHS214" s="637"/>
      <c r="OHT214" s="637"/>
      <c r="OIG214" s="637"/>
      <c r="OIH214" s="637"/>
      <c r="OII214" s="637"/>
      <c r="OIV214" s="637"/>
      <c r="OIW214" s="637"/>
      <c r="OIX214" s="637"/>
      <c r="OJK214" s="637"/>
      <c r="OJL214" s="637"/>
      <c r="OJM214" s="637"/>
      <c r="OJZ214" s="637"/>
      <c r="OKA214" s="637"/>
      <c r="OKB214" s="637"/>
      <c r="OKO214" s="637"/>
      <c r="OKP214" s="637"/>
      <c r="OKQ214" s="637"/>
      <c r="OLD214" s="637"/>
      <c r="OLE214" s="637"/>
      <c r="OLF214" s="637"/>
      <c r="OLS214" s="637"/>
      <c r="OLT214" s="637"/>
      <c r="OLU214" s="637"/>
      <c r="OMH214" s="637"/>
      <c r="OMI214" s="637"/>
      <c r="OMJ214" s="637"/>
      <c r="OMW214" s="637"/>
      <c r="OMX214" s="637"/>
      <c r="OMY214" s="637"/>
      <c r="ONL214" s="637"/>
      <c r="ONM214" s="637"/>
      <c r="ONN214" s="637"/>
      <c r="OOA214" s="637"/>
      <c r="OOB214" s="637"/>
      <c r="OOC214" s="637"/>
      <c r="OOP214" s="637"/>
      <c r="OOQ214" s="637"/>
      <c r="OOR214" s="637"/>
      <c r="OPE214" s="637"/>
      <c r="OPF214" s="637"/>
      <c r="OPG214" s="637"/>
      <c r="OPT214" s="637"/>
      <c r="OPU214" s="637"/>
      <c r="OPV214" s="637"/>
      <c r="OQI214" s="637"/>
      <c r="OQJ214" s="637"/>
      <c r="OQK214" s="637"/>
      <c r="OQX214" s="637"/>
      <c r="OQY214" s="637"/>
      <c r="OQZ214" s="637"/>
      <c r="ORM214" s="637"/>
      <c r="ORN214" s="637"/>
      <c r="ORO214" s="637"/>
      <c r="OSB214" s="637"/>
      <c r="OSC214" s="637"/>
      <c r="OSD214" s="637"/>
      <c r="OSQ214" s="637"/>
      <c r="OSR214" s="637"/>
      <c r="OSS214" s="637"/>
      <c r="OTF214" s="637"/>
      <c r="OTG214" s="637"/>
      <c r="OTH214" s="637"/>
      <c r="OTU214" s="637"/>
      <c r="OTV214" s="637"/>
      <c r="OTW214" s="637"/>
      <c r="OUJ214" s="637"/>
      <c r="OUK214" s="637"/>
      <c r="OUL214" s="637"/>
      <c r="OUY214" s="637"/>
      <c r="OUZ214" s="637"/>
      <c r="OVA214" s="637"/>
      <c r="OVN214" s="637"/>
      <c r="OVO214" s="637"/>
      <c r="OVP214" s="637"/>
      <c r="OWC214" s="637"/>
      <c r="OWD214" s="637"/>
      <c r="OWE214" s="637"/>
      <c r="OWR214" s="637"/>
      <c r="OWS214" s="637"/>
      <c r="OWT214" s="637"/>
      <c r="OXG214" s="637"/>
      <c r="OXH214" s="637"/>
      <c r="OXI214" s="637"/>
      <c r="OXV214" s="637"/>
      <c r="OXW214" s="637"/>
      <c r="OXX214" s="637"/>
      <c r="OYK214" s="637"/>
      <c r="OYL214" s="637"/>
      <c r="OYM214" s="637"/>
      <c r="OYZ214" s="637"/>
      <c r="OZA214" s="637"/>
      <c r="OZB214" s="637"/>
      <c r="OZO214" s="637"/>
      <c r="OZP214" s="637"/>
      <c r="OZQ214" s="637"/>
      <c r="PAD214" s="637"/>
      <c r="PAE214" s="637"/>
      <c r="PAF214" s="637"/>
      <c r="PAS214" s="637"/>
      <c r="PAT214" s="637"/>
      <c r="PAU214" s="637"/>
      <c r="PBH214" s="637"/>
      <c r="PBI214" s="637"/>
      <c r="PBJ214" s="637"/>
      <c r="PBW214" s="637"/>
      <c r="PBX214" s="637"/>
      <c r="PBY214" s="637"/>
      <c r="PCL214" s="637"/>
      <c r="PCM214" s="637"/>
      <c r="PCN214" s="637"/>
      <c r="PDA214" s="637"/>
      <c r="PDB214" s="637"/>
      <c r="PDC214" s="637"/>
      <c r="PDP214" s="637"/>
      <c r="PDQ214" s="637"/>
      <c r="PDR214" s="637"/>
      <c r="PEE214" s="637"/>
      <c r="PEF214" s="637"/>
      <c r="PEG214" s="637"/>
      <c r="PET214" s="637"/>
      <c r="PEU214" s="637"/>
      <c r="PEV214" s="637"/>
      <c r="PFI214" s="637"/>
      <c r="PFJ214" s="637"/>
      <c r="PFK214" s="637"/>
      <c r="PFX214" s="637"/>
      <c r="PFY214" s="637"/>
      <c r="PFZ214" s="637"/>
      <c r="PGM214" s="637"/>
      <c r="PGN214" s="637"/>
      <c r="PGO214" s="637"/>
      <c r="PHB214" s="637"/>
      <c r="PHC214" s="637"/>
      <c r="PHD214" s="637"/>
      <c r="PHQ214" s="637"/>
      <c r="PHR214" s="637"/>
      <c r="PHS214" s="637"/>
      <c r="PIF214" s="637"/>
      <c r="PIG214" s="637"/>
      <c r="PIH214" s="637"/>
      <c r="PIU214" s="637"/>
      <c r="PIV214" s="637"/>
      <c r="PIW214" s="637"/>
      <c r="PJJ214" s="637"/>
      <c r="PJK214" s="637"/>
      <c r="PJL214" s="637"/>
      <c r="PJY214" s="637"/>
      <c r="PJZ214" s="637"/>
      <c r="PKA214" s="637"/>
      <c r="PKN214" s="637"/>
      <c r="PKO214" s="637"/>
      <c r="PKP214" s="637"/>
      <c r="PLC214" s="637"/>
      <c r="PLD214" s="637"/>
      <c r="PLE214" s="637"/>
      <c r="PLR214" s="637"/>
      <c r="PLS214" s="637"/>
      <c r="PLT214" s="637"/>
      <c r="PMG214" s="637"/>
      <c r="PMH214" s="637"/>
      <c r="PMI214" s="637"/>
      <c r="PMV214" s="637"/>
      <c r="PMW214" s="637"/>
      <c r="PMX214" s="637"/>
      <c r="PNK214" s="637"/>
      <c r="PNL214" s="637"/>
      <c r="PNM214" s="637"/>
      <c r="PNZ214" s="637"/>
      <c r="POA214" s="637"/>
      <c r="POB214" s="637"/>
      <c r="POO214" s="637"/>
      <c r="POP214" s="637"/>
      <c r="POQ214" s="637"/>
      <c r="PPD214" s="637"/>
      <c r="PPE214" s="637"/>
      <c r="PPF214" s="637"/>
      <c r="PPS214" s="637"/>
      <c r="PPT214" s="637"/>
      <c r="PPU214" s="637"/>
      <c r="PQH214" s="637"/>
      <c r="PQI214" s="637"/>
      <c r="PQJ214" s="637"/>
      <c r="PQW214" s="637"/>
      <c r="PQX214" s="637"/>
      <c r="PQY214" s="637"/>
      <c r="PRL214" s="637"/>
      <c r="PRM214" s="637"/>
      <c r="PRN214" s="637"/>
      <c r="PSA214" s="637"/>
      <c r="PSB214" s="637"/>
      <c r="PSC214" s="637"/>
      <c r="PSP214" s="637"/>
      <c r="PSQ214" s="637"/>
      <c r="PSR214" s="637"/>
      <c r="PTE214" s="637"/>
      <c r="PTF214" s="637"/>
      <c r="PTG214" s="637"/>
      <c r="PTT214" s="637"/>
      <c r="PTU214" s="637"/>
      <c r="PTV214" s="637"/>
      <c r="PUI214" s="637"/>
      <c r="PUJ214" s="637"/>
      <c r="PUK214" s="637"/>
      <c r="PUX214" s="637"/>
      <c r="PUY214" s="637"/>
      <c r="PUZ214" s="637"/>
      <c r="PVM214" s="637"/>
      <c r="PVN214" s="637"/>
      <c r="PVO214" s="637"/>
      <c r="PWB214" s="637"/>
      <c r="PWC214" s="637"/>
      <c r="PWD214" s="637"/>
      <c r="PWQ214" s="637"/>
      <c r="PWR214" s="637"/>
      <c r="PWS214" s="637"/>
      <c r="PXF214" s="637"/>
      <c r="PXG214" s="637"/>
      <c r="PXH214" s="637"/>
      <c r="PXU214" s="637"/>
      <c r="PXV214" s="637"/>
      <c r="PXW214" s="637"/>
      <c r="PYJ214" s="637"/>
      <c r="PYK214" s="637"/>
      <c r="PYL214" s="637"/>
      <c r="PYY214" s="637"/>
      <c r="PYZ214" s="637"/>
      <c r="PZA214" s="637"/>
      <c r="PZN214" s="637"/>
      <c r="PZO214" s="637"/>
      <c r="PZP214" s="637"/>
      <c r="QAC214" s="637"/>
      <c r="QAD214" s="637"/>
      <c r="QAE214" s="637"/>
      <c r="QAR214" s="637"/>
      <c r="QAS214" s="637"/>
      <c r="QAT214" s="637"/>
      <c r="QBG214" s="637"/>
      <c r="QBH214" s="637"/>
      <c r="QBI214" s="637"/>
      <c r="QBV214" s="637"/>
      <c r="QBW214" s="637"/>
      <c r="QBX214" s="637"/>
      <c r="QCK214" s="637"/>
      <c r="QCL214" s="637"/>
      <c r="QCM214" s="637"/>
      <c r="QCZ214" s="637"/>
      <c r="QDA214" s="637"/>
      <c r="QDB214" s="637"/>
      <c r="QDO214" s="637"/>
      <c r="QDP214" s="637"/>
      <c r="QDQ214" s="637"/>
      <c r="QED214" s="637"/>
      <c r="QEE214" s="637"/>
      <c r="QEF214" s="637"/>
      <c r="QES214" s="637"/>
      <c r="QET214" s="637"/>
      <c r="QEU214" s="637"/>
      <c r="QFH214" s="637"/>
      <c r="QFI214" s="637"/>
      <c r="QFJ214" s="637"/>
      <c r="QFW214" s="637"/>
      <c r="QFX214" s="637"/>
      <c r="QFY214" s="637"/>
      <c r="QGL214" s="637"/>
      <c r="QGM214" s="637"/>
      <c r="QGN214" s="637"/>
      <c r="QHA214" s="637"/>
      <c r="QHB214" s="637"/>
      <c r="QHC214" s="637"/>
      <c r="QHP214" s="637"/>
      <c r="QHQ214" s="637"/>
      <c r="QHR214" s="637"/>
      <c r="QIE214" s="637"/>
      <c r="QIF214" s="637"/>
      <c r="QIG214" s="637"/>
      <c r="QIT214" s="637"/>
      <c r="QIU214" s="637"/>
      <c r="QIV214" s="637"/>
      <c r="QJI214" s="637"/>
      <c r="QJJ214" s="637"/>
      <c r="QJK214" s="637"/>
      <c r="QJX214" s="637"/>
      <c r="QJY214" s="637"/>
      <c r="QJZ214" s="637"/>
      <c r="QKM214" s="637"/>
      <c r="QKN214" s="637"/>
      <c r="QKO214" s="637"/>
      <c r="QLB214" s="637"/>
      <c r="QLC214" s="637"/>
      <c r="QLD214" s="637"/>
      <c r="QLQ214" s="637"/>
      <c r="QLR214" s="637"/>
      <c r="QLS214" s="637"/>
      <c r="QMF214" s="637"/>
      <c r="QMG214" s="637"/>
      <c r="QMH214" s="637"/>
      <c r="QMU214" s="637"/>
      <c r="QMV214" s="637"/>
      <c r="QMW214" s="637"/>
      <c r="QNJ214" s="637"/>
      <c r="QNK214" s="637"/>
      <c r="QNL214" s="637"/>
      <c r="QNY214" s="637"/>
      <c r="QNZ214" s="637"/>
      <c r="QOA214" s="637"/>
      <c r="QON214" s="637"/>
      <c r="QOO214" s="637"/>
      <c r="QOP214" s="637"/>
      <c r="QPC214" s="637"/>
      <c r="QPD214" s="637"/>
      <c r="QPE214" s="637"/>
      <c r="QPR214" s="637"/>
      <c r="QPS214" s="637"/>
      <c r="QPT214" s="637"/>
      <c r="QQG214" s="637"/>
      <c r="QQH214" s="637"/>
      <c r="QQI214" s="637"/>
      <c r="QQV214" s="637"/>
      <c r="QQW214" s="637"/>
      <c r="QQX214" s="637"/>
      <c r="QRK214" s="637"/>
      <c r="QRL214" s="637"/>
      <c r="QRM214" s="637"/>
      <c r="QRZ214" s="637"/>
      <c r="QSA214" s="637"/>
      <c r="QSB214" s="637"/>
      <c r="QSO214" s="637"/>
      <c r="QSP214" s="637"/>
      <c r="QSQ214" s="637"/>
      <c r="QTD214" s="637"/>
      <c r="QTE214" s="637"/>
      <c r="QTF214" s="637"/>
      <c r="QTS214" s="637"/>
      <c r="QTT214" s="637"/>
      <c r="QTU214" s="637"/>
      <c r="QUH214" s="637"/>
      <c r="QUI214" s="637"/>
      <c r="QUJ214" s="637"/>
      <c r="QUW214" s="637"/>
      <c r="QUX214" s="637"/>
      <c r="QUY214" s="637"/>
      <c r="QVL214" s="637"/>
      <c r="QVM214" s="637"/>
      <c r="QVN214" s="637"/>
      <c r="QWA214" s="637"/>
      <c r="QWB214" s="637"/>
      <c r="QWC214" s="637"/>
      <c r="QWP214" s="637"/>
      <c r="QWQ214" s="637"/>
      <c r="QWR214" s="637"/>
      <c r="QXE214" s="637"/>
      <c r="QXF214" s="637"/>
      <c r="QXG214" s="637"/>
      <c r="QXT214" s="637"/>
      <c r="QXU214" s="637"/>
      <c r="QXV214" s="637"/>
      <c r="QYI214" s="637"/>
      <c r="QYJ214" s="637"/>
      <c r="QYK214" s="637"/>
      <c r="QYX214" s="637"/>
      <c r="QYY214" s="637"/>
      <c r="QYZ214" s="637"/>
      <c r="QZM214" s="637"/>
      <c r="QZN214" s="637"/>
      <c r="QZO214" s="637"/>
      <c r="RAB214" s="637"/>
      <c r="RAC214" s="637"/>
      <c r="RAD214" s="637"/>
      <c r="RAQ214" s="637"/>
      <c r="RAR214" s="637"/>
      <c r="RAS214" s="637"/>
      <c r="RBF214" s="637"/>
      <c r="RBG214" s="637"/>
      <c r="RBH214" s="637"/>
      <c r="RBU214" s="637"/>
      <c r="RBV214" s="637"/>
      <c r="RBW214" s="637"/>
      <c r="RCJ214" s="637"/>
      <c r="RCK214" s="637"/>
      <c r="RCL214" s="637"/>
      <c r="RCY214" s="637"/>
      <c r="RCZ214" s="637"/>
      <c r="RDA214" s="637"/>
      <c r="RDN214" s="637"/>
      <c r="RDO214" s="637"/>
      <c r="RDP214" s="637"/>
      <c r="REC214" s="637"/>
      <c r="RED214" s="637"/>
      <c r="REE214" s="637"/>
      <c r="RER214" s="637"/>
      <c r="RES214" s="637"/>
      <c r="RET214" s="637"/>
      <c r="RFG214" s="637"/>
      <c r="RFH214" s="637"/>
      <c r="RFI214" s="637"/>
      <c r="RFV214" s="637"/>
      <c r="RFW214" s="637"/>
      <c r="RFX214" s="637"/>
      <c r="RGK214" s="637"/>
      <c r="RGL214" s="637"/>
      <c r="RGM214" s="637"/>
      <c r="RGZ214" s="637"/>
      <c r="RHA214" s="637"/>
      <c r="RHB214" s="637"/>
      <c r="RHO214" s="637"/>
      <c r="RHP214" s="637"/>
      <c r="RHQ214" s="637"/>
      <c r="RID214" s="637"/>
      <c r="RIE214" s="637"/>
      <c r="RIF214" s="637"/>
      <c r="RIS214" s="637"/>
      <c r="RIT214" s="637"/>
      <c r="RIU214" s="637"/>
      <c r="RJH214" s="637"/>
      <c r="RJI214" s="637"/>
      <c r="RJJ214" s="637"/>
      <c r="RJW214" s="637"/>
      <c r="RJX214" s="637"/>
      <c r="RJY214" s="637"/>
      <c r="RKL214" s="637"/>
      <c r="RKM214" s="637"/>
      <c r="RKN214" s="637"/>
      <c r="RLA214" s="637"/>
      <c r="RLB214" s="637"/>
      <c r="RLC214" s="637"/>
      <c r="RLP214" s="637"/>
      <c r="RLQ214" s="637"/>
      <c r="RLR214" s="637"/>
      <c r="RME214" s="637"/>
      <c r="RMF214" s="637"/>
      <c r="RMG214" s="637"/>
      <c r="RMT214" s="637"/>
      <c r="RMU214" s="637"/>
      <c r="RMV214" s="637"/>
      <c r="RNI214" s="637"/>
      <c r="RNJ214" s="637"/>
      <c r="RNK214" s="637"/>
      <c r="RNX214" s="637"/>
      <c r="RNY214" s="637"/>
      <c r="RNZ214" s="637"/>
      <c r="ROM214" s="637"/>
      <c r="RON214" s="637"/>
      <c r="ROO214" s="637"/>
      <c r="RPB214" s="637"/>
      <c r="RPC214" s="637"/>
      <c r="RPD214" s="637"/>
      <c r="RPQ214" s="637"/>
      <c r="RPR214" s="637"/>
      <c r="RPS214" s="637"/>
      <c r="RQF214" s="637"/>
      <c r="RQG214" s="637"/>
      <c r="RQH214" s="637"/>
      <c r="RQU214" s="637"/>
      <c r="RQV214" s="637"/>
      <c r="RQW214" s="637"/>
      <c r="RRJ214" s="637"/>
      <c r="RRK214" s="637"/>
      <c r="RRL214" s="637"/>
      <c r="RRY214" s="637"/>
      <c r="RRZ214" s="637"/>
      <c r="RSA214" s="637"/>
      <c r="RSN214" s="637"/>
      <c r="RSO214" s="637"/>
      <c r="RSP214" s="637"/>
      <c r="RTC214" s="637"/>
      <c r="RTD214" s="637"/>
      <c r="RTE214" s="637"/>
      <c r="RTR214" s="637"/>
      <c r="RTS214" s="637"/>
      <c r="RTT214" s="637"/>
      <c r="RUG214" s="637"/>
      <c r="RUH214" s="637"/>
      <c r="RUI214" s="637"/>
      <c r="RUV214" s="637"/>
      <c r="RUW214" s="637"/>
      <c r="RUX214" s="637"/>
      <c r="RVK214" s="637"/>
      <c r="RVL214" s="637"/>
      <c r="RVM214" s="637"/>
      <c r="RVZ214" s="637"/>
      <c r="RWA214" s="637"/>
      <c r="RWB214" s="637"/>
      <c r="RWO214" s="637"/>
      <c r="RWP214" s="637"/>
      <c r="RWQ214" s="637"/>
      <c r="RXD214" s="637"/>
      <c r="RXE214" s="637"/>
      <c r="RXF214" s="637"/>
      <c r="RXS214" s="637"/>
      <c r="RXT214" s="637"/>
      <c r="RXU214" s="637"/>
      <c r="RYH214" s="637"/>
      <c r="RYI214" s="637"/>
      <c r="RYJ214" s="637"/>
      <c r="RYW214" s="637"/>
      <c r="RYX214" s="637"/>
      <c r="RYY214" s="637"/>
      <c r="RZL214" s="637"/>
      <c r="RZM214" s="637"/>
      <c r="RZN214" s="637"/>
      <c r="SAA214" s="637"/>
      <c r="SAB214" s="637"/>
      <c r="SAC214" s="637"/>
      <c r="SAP214" s="637"/>
      <c r="SAQ214" s="637"/>
      <c r="SAR214" s="637"/>
      <c r="SBE214" s="637"/>
      <c r="SBF214" s="637"/>
      <c r="SBG214" s="637"/>
      <c r="SBT214" s="637"/>
      <c r="SBU214" s="637"/>
      <c r="SBV214" s="637"/>
      <c r="SCI214" s="637"/>
      <c r="SCJ214" s="637"/>
      <c r="SCK214" s="637"/>
      <c r="SCX214" s="637"/>
      <c r="SCY214" s="637"/>
      <c r="SCZ214" s="637"/>
      <c r="SDM214" s="637"/>
      <c r="SDN214" s="637"/>
      <c r="SDO214" s="637"/>
      <c r="SEB214" s="637"/>
      <c r="SEC214" s="637"/>
      <c r="SED214" s="637"/>
      <c r="SEQ214" s="637"/>
      <c r="SER214" s="637"/>
      <c r="SES214" s="637"/>
      <c r="SFF214" s="637"/>
      <c r="SFG214" s="637"/>
      <c r="SFH214" s="637"/>
      <c r="SFU214" s="637"/>
      <c r="SFV214" s="637"/>
      <c r="SFW214" s="637"/>
      <c r="SGJ214" s="637"/>
      <c r="SGK214" s="637"/>
      <c r="SGL214" s="637"/>
      <c r="SGY214" s="637"/>
      <c r="SGZ214" s="637"/>
      <c r="SHA214" s="637"/>
      <c r="SHN214" s="637"/>
      <c r="SHO214" s="637"/>
      <c r="SHP214" s="637"/>
      <c r="SIC214" s="637"/>
      <c r="SID214" s="637"/>
      <c r="SIE214" s="637"/>
      <c r="SIR214" s="637"/>
      <c r="SIS214" s="637"/>
      <c r="SIT214" s="637"/>
      <c r="SJG214" s="637"/>
      <c r="SJH214" s="637"/>
      <c r="SJI214" s="637"/>
      <c r="SJV214" s="637"/>
      <c r="SJW214" s="637"/>
      <c r="SJX214" s="637"/>
      <c r="SKK214" s="637"/>
      <c r="SKL214" s="637"/>
      <c r="SKM214" s="637"/>
      <c r="SKZ214" s="637"/>
      <c r="SLA214" s="637"/>
      <c r="SLB214" s="637"/>
      <c r="SLO214" s="637"/>
      <c r="SLP214" s="637"/>
      <c r="SLQ214" s="637"/>
      <c r="SMD214" s="637"/>
      <c r="SME214" s="637"/>
      <c r="SMF214" s="637"/>
      <c r="SMS214" s="637"/>
      <c r="SMT214" s="637"/>
      <c r="SMU214" s="637"/>
      <c r="SNH214" s="637"/>
      <c r="SNI214" s="637"/>
      <c r="SNJ214" s="637"/>
      <c r="SNW214" s="637"/>
      <c r="SNX214" s="637"/>
      <c r="SNY214" s="637"/>
      <c r="SOL214" s="637"/>
      <c r="SOM214" s="637"/>
      <c r="SON214" s="637"/>
      <c r="SPA214" s="637"/>
      <c r="SPB214" s="637"/>
      <c r="SPC214" s="637"/>
      <c r="SPP214" s="637"/>
      <c r="SPQ214" s="637"/>
      <c r="SPR214" s="637"/>
      <c r="SQE214" s="637"/>
      <c r="SQF214" s="637"/>
      <c r="SQG214" s="637"/>
      <c r="SQT214" s="637"/>
      <c r="SQU214" s="637"/>
      <c r="SQV214" s="637"/>
      <c r="SRI214" s="637"/>
      <c r="SRJ214" s="637"/>
      <c r="SRK214" s="637"/>
      <c r="SRX214" s="637"/>
      <c r="SRY214" s="637"/>
      <c r="SRZ214" s="637"/>
      <c r="SSM214" s="637"/>
      <c r="SSN214" s="637"/>
      <c r="SSO214" s="637"/>
      <c r="STB214" s="637"/>
      <c r="STC214" s="637"/>
      <c r="STD214" s="637"/>
      <c r="STQ214" s="637"/>
      <c r="STR214" s="637"/>
      <c r="STS214" s="637"/>
      <c r="SUF214" s="637"/>
      <c r="SUG214" s="637"/>
      <c r="SUH214" s="637"/>
      <c r="SUU214" s="637"/>
      <c r="SUV214" s="637"/>
      <c r="SUW214" s="637"/>
      <c r="SVJ214" s="637"/>
      <c r="SVK214" s="637"/>
      <c r="SVL214" s="637"/>
      <c r="SVY214" s="637"/>
      <c r="SVZ214" s="637"/>
      <c r="SWA214" s="637"/>
      <c r="SWN214" s="637"/>
      <c r="SWO214" s="637"/>
      <c r="SWP214" s="637"/>
      <c r="SXC214" s="637"/>
      <c r="SXD214" s="637"/>
      <c r="SXE214" s="637"/>
      <c r="SXR214" s="637"/>
      <c r="SXS214" s="637"/>
      <c r="SXT214" s="637"/>
      <c r="SYG214" s="637"/>
      <c r="SYH214" s="637"/>
      <c r="SYI214" s="637"/>
      <c r="SYV214" s="637"/>
      <c r="SYW214" s="637"/>
      <c r="SYX214" s="637"/>
      <c r="SZK214" s="637"/>
      <c r="SZL214" s="637"/>
      <c r="SZM214" s="637"/>
      <c r="SZZ214" s="637"/>
      <c r="TAA214" s="637"/>
      <c r="TAB214" s="637"/>
      <c r="TAO214" s="637"/>
      <c r="TAP214" s="637"/>
      <c r="TAQ214" s="637"/>
      <c r="TBD214" s="637"/>
      <c r="TBE214" s="637"/>
      <c r="TBF214" s="637"/>
      <c r="TBS214" s="637"/>
      <c r="TBT214" s="637"/>
      <c r="TBU214" s="637"/>
      <c r="TCH214" s="637"/>
      <c r="TCI214" s="637"/>
      <c r="TCJ214" s="637"/>
      <c r="TCW214" s="637"/>
      <c r="TCX214" s="637"/>
      <c r="TCY214" s="637"/>
      <c r="TDL214" s="637"/>
      <c r="TDM214" s="637"/>
      <c r="TDN214" s="637"/>
      <c r="TEA214" s="637"/>
      <c r="TEB214" s="637"/>
      <c r="TEC214" s="637"/>
      <c r="TEP214" s="637"/>
      <c r="TEQ214" s="637"/>
      <c r="TER214" s="637"/>
      <c r="TFE214" s="637"/>
      <c r="TFF214" s="637"/>
      <c r="TFG214" s="637"/>
      <c r="TFT214" s="637"/>
      <c r="TFU214" s="637"/>
      <c r="TFV214" s="637"/>
      <c r="TGI214" s="637"/>
      <c r="TGJ214" s="637"/>
      <c r="TGK214" s="637"/>
      <c r="TGX214" s="637"/>
      <c r="TGY214" s="637"/>
      <c r="TGZ214" s="637"/>
      <c r="THM214" s="637"/>
      <c r="THN214" s="637"/>
      <c r="THO214" s="637"/>
      <c r="TIB214" s="637"/>
      <c r="TIC214" s="637"/>
      <c r="TID214" s="637"/>
      <c r="TIQ214" s="637"/>
      <c r="TIR214" s="637"/>
      <c r="TIS214" s="637"/>
      <c r="TJF214" s="637"/>
      <c r="TJG214" s="637"/>
      <c r="TJH214" s="637"/>
      <c r="TJU214" s="637"/>
      <c r="TJV214" s="637"/>
      <c r="TJW214" s="637"/>
      <c r="TKJ214" s="637"/>
      <c r="TKK214" s="637"/>
      <c r="TKL214" s="637"/>
      <c r="TKY214" s="637"/>
      <c r="TKZ214" s="637"/>
      <c r="TLA214" s="637"/>
      <c r="TLN214" s="637"/>
      <c r="TLO214" s="637"/>
      <c r="TLP214" s="637"/>
      <c r="TMC214" s="637"/>
      <c r="TMD214" s="637"/>
      <c r="TME214" s="637"/>
      <c r="TMR214" s="637"/>
      <c r="TMS214" s="637"/>
      <c r="TMT214" s="637"/>
      <c r="TNG214" s="637"/>
      <c r="TNH214" s="637"/>
      <c r="TNI214" s="637"/>
      <c r="TNV214" s="637"/>
      <c r="TNW214" s="637"/>
      <c r="TNX214" s="637"/>
      <c r="TOK214" s="637"/>
      <c r="TOL214" s="637"/>
      <c r="TOM214" s="637"/>
      <c r="TOZ214" s="637"/>
      <c r="TPA214" s="637"/>
      <c r="TPB214" s="637"/>
      <c r="TPO214" s="637"/>
      <c r="TPP214" s="637"/>
      <c r="TPQ214" s="637"/>
      <c r="TQD214" s="637"/>
      <c r="TQE214" s="637"/>
      <c r="TQF214" s="637"/>
      <c r="TQS214" s="637"/>
      <c r="TQT214" s="637"/>
      <c r="TQU214" s="637"/>
      <c r="TRH214" s="637"/>
      <c r="TRI214" s="637"/>
      <c r="TRJ214" s="637"/>
      <c r="TRW214" s="637"/>
      <c r="TRX214" s="637"/>
      <c r="TRY214" s="637"/>
      <c r="TSL214" s="637"/>
      <c r="TSM214" s="637"/>
      <c r="TSN214" s="637"/>
      <c r="TTA214" s="637"/>
      <c r="TTB214" s="637"/>
      <c r="TTC214" s="637"/>
      <c r="TTP214" s="637"/>
      <c r="TTQ214" s="637"/>
      <c r="TTR214" s="637"/>
      <c r="TUE214" s="637"/>
      <c r="TUF214" s="637"/>
      <c r="TUG214" s="637"/>
      <c r="TUT214" s="637"/>
      <c r="TUU214" s="637"/>
      <c r="TUV214" s="637"/>
      <c r="TVI214" s="637"/>
      <c r="TVJ214" s="637"/>
      <c r="TVK214" s="637"/>
      <c r="TVX214" s="637"/>
      <c r="TVY214" s="637"/>
      <c r="TVZ214" s="637"/>
      <c r="TWM214" s="637"/>
      <c r="TWN214" s="637"/>
      <c r="TWO214" s="637"/>
      <c r="TXB214" s="637"/>
      <c r="TXC214" s="637"/>
      <c r="TXD214" s="637"/>
      <c r="TXQ214" s="637"/>
      <c r="TXR214" s="637"/>
      <c r="TXS214" s="637"/>
      <c r="TYF214" s="637"/>
      <c r="TYG214" s="637"/>
      <c r="TYH214" s="637"/>
      <c r="TYU214" s="637"/>
      <c r="TYV214" s="637"/>
      <c r="TYW214" s="637"/>
      <c r="TZJ214" s="637"/>
      <c r="TZK214" s="637"/>
      <c r="TZL214" s="637"/>
      <c r="TZY214" s="637"/>
      <c r="TZZ214" s="637"/>
      <c r="UAA214" s="637"/>
      <c r="UAN214" s="637"/>
      <c r="UAO214" s="637"/>
      <c r="UAP214" s="637"/>
      <c r="UBC214" s="637"/>
      <c r="UBD214" s="637"/>
      <c r="UBE214" s="637"/>
      <c r="UBR214" s="637"/>
      <c r="UBS214" s="637"/>
      <c r="UBT214" s="637"/>
      <c r="UCG214" s="637"/>
      <c r="UCH214" s="637"/>
      <c r="UCI214" s="637"/>
      <c r="UCV214" s="637"/>
      <c r="UCW214" s="637"/>
      <c r="UCX214" s="637"/>
      <c r="UDK214" s="637"/>
      <c r="UDL214" s="637"/>
      <c r="UDM214" s="637"/>
      <c r="UDZ214" s="637"/>
      <c r="UEA214" s="637"/>
      <c r="UEB214" s="637"/>
      <c r="UEO214" s="637"/>
      <c r="UEP214" s="637"/>
      <c r="UEQ214" s="637"/>
      <c r="UFD214" s="637"/>
      <c r="UFE214" s="637"/>
      <c r="UFF214" s="637"/>
      <c r="UFS214" s="637"/>
      <c r="UFT214" s="637"/>
      <c r="UFU214" s="637"/>
      <c r="UGH214" s="637"/>
      <c r="UGI214" s="637"/>
      <c r="UGJ214" s="637"/>
      <c r="UGW214" s="637"/>
      <c r="UGX214" s="637"/>
      <c r="UGY214" s="637"/>
      <c r="UHL214" s="637"/>
      <c r="UHM214" s="637"/>
      <c r="UHN214" s="637"/>
      <c r="UIA214" s="637"/>
      <c r="UIB214" s="637"/>
      <c r="UIC214" s="637"/>
      <c r="UIP214" s="637"/>
      <c r="UIQ214" s="637"/>
      <c r="UIR214" s="637"/>
      <c r="UJE214" s="637"/>
      <c r="UJF214" s="637"/>
      <c r="UJG214" s="637"/>
      <c r="UJT214" s="637"/>
      <c r="UJU214" s="637"/>
      <c r="UJV214" s="637"/>
      <c r="UKI214" s="637"/>
      <c r="UKJ214" s="637"/>
      <c r="UKK214" s="637"/>
      <c r="UKX214" s="637"/>
      <c r="UKY214" s="637"/>
      <c r="UKZ214" s="637"/>
      <c r="ULM214" s="637"/>
      <c r="ULN214" s="637"/>
      <c r="ULO214" s="637"/>
      <c r="UMB214" s="637"/>
      <c r="UMC214" s="637"/>
      <c r="UMD214" s="637"/>
      <c r="UMQ214" s="637"/>
      <c r="UMR214" s="637"/>
      <c r="UMS214" s="637"/>
      <c r="UNF214" s="637"/>
      <c r="UNG214" s="637"/>
      <c r="UNH214" s="637"/>
      <c r="UNU214" s="637"/>
      <c r="UNV214" s="637"/>
      <c r="UNW214" s="637"/>
      <c r="UOJ214" s="637"/>
      <c r="UOK214" s="637"/>
      <c r="UOL214" s="637"/>
      <c r="UOY214" s="637"/>
      <c r="UOZ214" s="637"/>
      <c r="UPA214" s="637"/>
      <c r="UPN214" s="637"/>
      <c r="UPO214" s="637"/>
      <c r="UPP214" s="637"/>
      <c r="UQC214" s="637"/>
      <c r="UQD214" s="637"/>
      <c r="UQE214" s="637"/>
      <c r="UQR214" s="637"/>
      <c r="UQS214" s="637"/>
      <c r="UQT214" s="637"/>
      <c r="URG214" s="637"/>
      <c r="URH214" s="637"/>
      <c r="URI214" s="637"/>
      <c r="URV214" s="637"/>
      <c r="URW214" s="637"/>
      <c r="URX214" s="637"/>
      <c r="USK214" s="637"/>
      <c r="USL214" s="637"/>
      <c r="USM214" s="637"/>
      <c r="USZ214" s="637"/>
      <c r="UTA214" s="637"/>
      <c r="UTB214" s="637"/>
      <c r="UTO214" s="637"/>
      <c r="UTP214" s="637"/>
      <c r="UTQ214" s="637"/>
      <c r="UUD214" s="637"/>
      <c r="UUE214" s="637"/>
      <c r="UUF214" s="637"/>
      <c r="UUS214" s="637"/>
      <c r="UUT214" s="637"/>
      <c r="UUU214" s="637"/>
      <c r="UVH214" s="637"/>
      <c r="UVI214" s="637"/>
      <c r="UVJ214" s="637"/>
      <c r="UVW214" s="637"/>
      <c r="UVX214" s="637"/>
      <c r="UVY214" s="637"/>
      <c r="UWL214" s="637"/>
      <c r="UWM214" s="637"/>
      <c r="UWN214" s="637"/>
      <c r="UXA214" s="637"/>
      <c r="UXB214" s="637"/>
      <c r="UXC214" s="637"/>
      <c r="UXP214" s="637"/>
      <c r="UXQ214" s="637"/>
      <c r="UXR214" s="637"/>
      <c r="UYE214" s="637"/>
      <c r="UYF214" s="637"/>
      <c r="UYG214" s="637"/>
      <c r="UYT214" s="637"/>
      <c r="UYU214" s="637"/>
      <c r="UYV214" s="637"/>
      <c r="UZI214" s="637"/>
      <c r="UZJ214" s="637"/>
      <c r="UZK214" s="637"/>
      <c r="UZX214" s="637"/>
      <c r="UZY214" s="637"/>
      <c r="UZZ214" s="637"/>
      <c r="VAM214" s="637"/>
      <c r="VAN214" s="637"/>
      <c r="VAO214" s="637"/>
      <c r="VBB214" s="637"/>
      <c r="VBC214" s="637"/>
      <c r="VBD214" s="637"/>
      <c r="VBQ214" s="637"/>
      <c r="VBR214" s="637"/>
      <c r="VBS214" s="637"/>
      <c r="VCF214" s="637"/>
      <c r="VCG214" s="637"/>
      <c r="VCH214" s="637"/>
      <c r="VCU214" s="637"/>
      <c r="VCV214" s="637"/>
      <c r="VCW214" s="637"/>
      <c r="VDJ214" s="637"/>
      <c r="VDK214" s="637"/>
      <c r="VDL214" s="637"/>
      <c r="VDY214" s="637"/>
      <c r="VDZ214" s="637"/>
      <c r="VEA214" s="637"/>
      <c r="VEN214" s="637"/>
      <c r="VEO214" s="637"/>
      <c r="VEP214" s="637"/>
      <c r="VFC214" s="637"/>
      <c r="VFD214" s="637"/>
      <c r="VFE214" s="637"/>
      <c r="VFR214" s="637"/>
      <c r="VFS214" s="637"/>
      <c r="VFT214" s="637"/>
      <c r="VGG214" s="637"/>
      <c r="VGH214" s="637"/>
      <c r="VGI214" s="637"/>
      <c r="VGV214" s="637"/>
      <c r="VGW214" s="637"/>
      <c r="VGX214" s="637"/>
      <c r="VHK214" s="637"/>
      <c r="VHL214" s="637"/>
      <c r="VHM214" s="637"/>
      <c r="VHZ214" s="637"/>
      <c r="VIA214" s="637"/>
      <c r="VIB214" s="637"/>
      <c r="VIO214" s="637"/>
      <c r="VIP214" s="637"/>
      <c r="VIQ214" s="637"/>
      <c r="VJD214" s="637"/>
      <c r="VJE214" s="637"/>
      <c r="VJF214" s="637"/>
      <c r="VJS214" s="637"/>
      <c r="VJT214" s="637"/>
      <c r="VJU214" s="637"/>
      <c r="VKH214" s="637"/>
      <c r="VKI214" s="637"/>
      <c r="VKJ214" s="637"/>
      <c r="VKW214" s="637"/>
      <c r="VKX214" s="637"/>
      <c r="VKY214" s="637"/>
      <c r="VLL214" s="637"/>
      <c r="VLM214" s="637"/>
      <c r="VLN214" s="637"/>
      <c r="VMA214" s="637"/>
      <c r="VMB214" s="637"/>
      <c r="VMC214" s="637"/>
      <c r="VMP214" s="637"/>
      <c r="VMQ214" s="637"/>
      <c r="VMR214" s="637"/>
      <c r="VNE214" s="637"/>
      <c r="VNF214" s="637"/>
      <c r="VNG214" s="637"/>
      <c r="VNT214" s="637"/>
      <c r="VNU214" s="637"/>
      <c r="VNV214" s="637"/>
      <c r="VOI214" s="637"/>
      <c r="VOJ214" s="637"/>
      <c r="VOK214" s="637"/>
      <c r="VOX214" s="637"/>
      <c r="VOY214" s="637"/>
      <c r="VOZ214" s="637"/>
      <c r="VPM214" s="637"/>
      <c r="VPN214" s="637"/>
      <c r="VPO214" s="637"/>
      <c r="VQB214" s="637"/>
      <c r="VQC214" s="637"/>
      <c r="VQD214" s="637"/>
      <c r="VQQ214" s="637"/>
      <c r="VQR214" s="637"/>
      <c r="VQS214" s="637"/>
      <c r="VRF214" s="637"/>
      <c r="VRG214" s="637"/>
      <c r="VRH214" s="637"/>
      <c r="VRU214" s="637"/>
      <c r="VRV214" s="637"/>
      <c r="VRW214" s="637"/>
      <c r="VSJ214" s="637"/>
      <c r="VSK214" s="637"/>
      <c r="VSL214" s="637"/>
      <c r="VSY214" s="637"/>
      <c r="VSZ214" s="637"/>
      <c r="VTA214" s="637"/>
      <c r="VTN214" s="637"/>
      <c r="VTO214" s="637"/>
      <c r="VTP214" s="637"/>
      <c r="VUC214" s="637"/>
      <c r="VUD214" s="637"/>
      <c r="VUE214" s="637"/>
      <c r="VUR214" s="637"/>
      <c r="VUS214" s="637"/>
      <c r="VUT214" s="637"/>
      <c r="VVG214" s="637"/>
      <c r="VVH214" s="637"/>
      <c r="VVI214" s="637"/>
      <c r="VVV214" s="637"/>
      <c r="VVW214" s="637"/>
      <c r="VVX214" s="637"/>
      <c r="VWK214" s="637"/>
      <c r="VWL214" s="637"/>
      <c r="VWM214" s="637"/>
      <c r="VWZ214" s="637"/>
      <c r="VXA214" s="637"/>
      <c r="VXB214" s="637"/>
      <c r="VXO214" s="637"/>
      <c r="VXP214" s="637"/>
      <c r="VXQ214" s="637"/>
      <c r="VYD214" s="637"/>
      <c r="VYE214" s="637"/>
      <c r="VYF214" s="637"/>
      <c r="VYS214" s="637"/>
      <c r="VYT214" s="637"/>
      <c r="VYU214" s="637"/>
      <c r="VZH214" s="637"/>
      <c r="VZI214" s="637"/>
      <c r="VZJ214" s="637"/>
      <c r="VZW214" s="637"/>
      <c r="VZX214" s="637"/>
      <c r="VZY214" s="637"/>
      <c r="WAL214" s="637"/>
      <c r="WAM214" s="637"/>
      <c r="WAN214" s="637"/>
      <c r="WBA214" s="637"/>
      <c r="WBB214" s="637"/>
      <c r="WBC214" s="637"/>
      <c r="WBP214" s="637"/>
      <c r="WBQ214" s="637"/>
      <c r="WBR214" s="637"/>
      <c r="WCE214" s="637"/>
      <c r="WCF214" s="637"/>
      <c r="WCG214" s="637"/>
      <c r="WCT214" s="637"/>
      <c r="WCU214" s="637"/>
      <c r="WCV214" s="637"/>
      <c r="WDI214" s="637"/>
      <c r="WDJ214" s="637"/>
      <c r="WDK214" s="637"/>
      <c r="WDX214" s="637"/>
      <c r="WDY214" s="637"/>
      <c r="WDZ214" s="637"/>
      <c r="WEM214" s="637"/>
      <c r="WEN214" s="637"/>
      <c r="WEO214" s="637"/>
      <c r="WFB214" s="637"/>
      <c r="WFC214" s="637"/>
      <c r="WFD214" s="637"/>
      <c r="WFQ214" s="637"/>
      <c r="WFR214" s="637"/>
      <c r="WFS214" s="637"/>
      <c r="WGF214" s="637"/>
      <c r="WGG214" s="637"/>
      <c r="WGH214" s="637"/>
      <c r="WGU214" s="637"/>
      <c r="WGV214" s="637"/>
      <c r="WGW214" s="637"/>
      <c r="WHJ214" s="637"/>
      <c r="WHK214" s="637"/>
      <c r="WHL214" s="637"/>
      <c r="WHY214" s="637"/>
      <c r="WHZ214" s="637"/>
      <c r="WIA214" s="637"/>
      <c r="WIN214" s="637"/>
      <c r="WIO214" s="637"/>
      <c r="WIP214" s="637"/>
      <c r="WJC214" s="637"/>
      <c r="WJD214" s="637"/>
      <c r="WJE214" s="637"/>
      <c r="WJR214" s="637"/>
      <c r="WJS214" s="637"/>
      <c r="WJT214" s="637"/>
      <c r="WKG214" s="637"/>
      <c r="WKH214" s="637"/>
      <c r="WKI214" s="637"/>
      <c r="WKV214" s="637"/>
      <c r="WKW214" s="637"/>
      <c r="WKX214" s="637"/>
      <c r="WLK214" s="637"/>
      <c r="WLL214" s="637"/>
      <c r="WLM214" s="637"/>
      <c r="WLZ214" s="637"/>
      <c r="WMA214" s="637"/>
      <c r="WMB214" s="637"/>
      <c r="WMO214" s="637"/>
      <c r="WMP214" s="637"/>
      <c r="WMQ214" s="637"/>
      <c r="WND214" s="637"/>
      <c r="WNE214" s="637"/>
      <c r="WNF214" s="637"/>
      <c r="WNS214" s="637"/>
      <c r="WNT214" s="637"/>
      <c r="WNU214" s="637"/>
      <c r="WOH214" s="637"/>
      <c r="WOI214" s="637"/>
      <c r="WOJ214" s="637"/>
      <c r="WOW214" s="637"/>
      <c r="WOX214" s="637"/>
      <c r="WOY214" s="637"/>
      <c r="WPL214" s="637"/>
      <c r="WPM214" s="637"/>
      <c r="WPN214" s="637"/>
      <c r="WQA214" s="637"/>
      <c r="WQB214" s="637"/>
      <c r="WQC214" s="637"/>
      <c r="WQP214" s="637"/>
      <c r="WQQ214" s="637"/>
      <c r="WQR214" s="637"/>
      <c r="WRE214" s="637"/>
      <c r="WRF214" s="637"/>
      <c r="WRG214" s="637"/>
      <c r="WRT214" s="637"/>
      <c r="WRU214" s="637"/>
      <c r="WRV214" s="637"/>
      <c r="WSI214" s="637"/>
      <c r="WSJ214" s="637"/>
      <c r="WSK214" s="637"/>
      <c r="WSX214" s="637"/>
      <c r="WSY214" s="637"/>
      <c r="WSZ214" s="637"/>
      <c r="WTM214" s="637"/>
      <c r="WTN214" s="637"/>
      <c r="WTO214" s="637"/>
      <c r="WUB214" s="637"/>
      <c r="WUC214" s="637"/>
      <c r="WUD214" s="637"/>
      <c r="WUQ214" s="637"/>
      <c r="WUR214" s="637"/>
      <c r="WUS214" s="637"/>
      <c r="WVF214" s="637"/>
      <c r="WVG214" s="637"/>
      <c r="WVH214" s="637"/>
      <c r="WVU214" s="637"/>
      <c r="WVV214" s="637"/>
      <c r="WVW214" s="637"/>
      <c r="WWJ214" s="637"/>
      <c r="WWK214" s="637"/>
      <c r="WWL214" s="637"/>
      <c r="WWY214" s="637"/>
      <c r="WWZ214" s="637"/>
      <c r="WXA214" s="637"/>
      <c r="WXN214" s="637"/>
      <c r="WXO214" s="637"/>
      <c r="WXP214" s="637"/>
      <c r="WYC214" s="637"/>
      <c r="WYD214" s="637"/>
      <c r="WYE214" s="637"/>
      <c r="WYR214" s="637"/>
      <c r="WYS214" s="637"/>
      <c r="WYT214" s="637"/>
      <c r="WZG214" s="637"/>
      <c r="WZH214" s="637"/>
      <c r="WZI214" s="637"/>
      <c r="WZV214" s="637"/>
      <c r="WZW214" s="637"/>
      <c r="WZX214" s="637"/>
      <c r="XAK214" s="637"/>
      <c r="XAL214" s="637"/>
      <c r="XAM214" s="637"/>
      <c r="XAZ214" s="637"/>
      <c r="XBA214" s="637"/>
      <c r="XBB214" s="637"/>
      <c r="XBO214" s="637"/>
      <c r="XBP214" s="637"/>
      <c r="XBQ214" s="637"/>
      <c r="XCD214" s="637"/>
      <c r="XCE214" s="637"/>
      <c r="XCF214" s="637"/>
      <c r="XCS214" s="637"/>
      <c r="XCT214" s="637"/>
      <c r="XCU214" s="637"/>
      <c r="XDH214" s="637"/>
      <c r="XDI214" s="637"/>
      <c r="XDJ214" s="637"/>
      <c r="XDW214" s="637"/>
      <c r="XDX214" s="637"/>
      <c r="XDY214" s="637"/>
      <c r="XEL214" s="637"/>
      <c r="XEM214" s="637"/>
      <c r="XEN214" s="637"/>
      <c r="XFA214" s="637"/>
      <c r="XFB214" s="637"/>
      <c r="XFC214" s="637"/>
    </row>
    <row r="215" spans="1:1023 1036:2043 2056:3063 3076:5118 5131:6138 6151:7158 7171:9213 9226:10233 10246:11253 11266:12288 12301:13308 13321:14328 14341:15348 15361:16383" s="1298" customFormat="1">
      <c r="A215" s="637" t="s">
        <v>1922</v>
      </c>
      <c r="B215" s="637"/>
      <c r="C215" s="637"/>
      <c r="D215" s="1865">
        <v>0</v>
      </c>
      <c r="E215" s="1865">
        <v>0</v>
      </c>
      <c r="F215" s="1865">
        <v>0</v>
      </c>
      <c r="G215" s="1865">
        <v>0</v>
      </c>
      <c r="H215" s="1865">
        <v>0</v>
      </c>
      <c r="I215" s="1865">
        <v>0</v>
      </c>
      <c r="J215" s="1865">
        <v>0</v>
      </c>
      <c r="K215" s="1865">
        <v>0</v>
      </c>
      <c r="L215" s="1865">
        <v>118</v>
      </c>
      <c r="M215" s="1865">
        <v>118</v>
      </c>
      <c r="N215" s="1865">
        <v>0</v>
      </c>
      <c r="O215" s="1865">
        <v>118</v>
      </c>
      <c r="P215" s="637"/>
      <c r="Q215" s="637"/>
      <c r="R215" s="637"/>
      <c r="AE215" s="637"/>
      <c r="AF215" s="637"/>
      <c r="AG215" s="637"/>
      <c r="AT215" s="637"/>
      <c r="AU215" s="637"/>
      <c r="AV215" s="637"/>
      <c r="BI215" s="637"/>
      <c r="BJ215" s="637"/>
      <c r="BK215" s="637"/>
      <c r="BX215" s="637"/>
      <c r="BY215" s="637"/>
      <c r="BZ215" s="637"/>
      <c r="CM215" s="637"/>
      <c r="CN215" s="637"/>
      <c r="CO215" s="637"/>
      <c r="DB215" s="637"/>
      <c r="DC215" s="637"/>
      <c r="DD215" s="637"/>
      <c r="DQ215" s="637"/>
      <c r="DR215" s="637"/>
      <c r="DS215" s="637"/>
      <c r="EF215" s="637"/>
      <c r="EG215" s="637"/>
      <c r="EH215" s="637"/>
      <c r="EU215" s="637"/>
      <c r="EV215" s="637"/>
      <c r="EW215" s="637"/>
      <c r="FJ215" s="637"/>
      <c r="FK215" s="637"/>
      <c r="FL215" s="637"/>
      <c r="FY215" s="637"/>
      <c r="FZ215" s="637"/>
      <c r="GA215" s="637"/>
      <c r="GN215" s="637"/>
      <c r="GO215" s="637"/>
      <c r="GP215" s="637"/>
      <c r="HC215" s="637"/>
      <c r="HD215" s="637"/>
      <c r="HE215" s="637"/>
      <c r="HR215" s="637"/>
      <c r="HS215" s="637"/>
      <c r="HT215" s="637"/>
      <c r="IG215" s="637"/>
      <c r="IH215" s="637"/>
      <c r="II215" s="637"/>
      <c r="IV215" s="637"/>
      <c r="IW215" s="637"/>
      <c r="IX215" s="637"/>
      <c r="JK215" s="637"/>
      <c r="JL215" s="637"/>
      <c r="JM215" s="637"/>
      <c r="JZ215" s="637"/>
      <c r="KA215" s="637"/>
      <c r="KB215" s="637"/>
      <c r="KO215" s="637"/>
      <c r="KP215" s="637"/>
      <c r="KQ215" s="637"/>
      <c r="LD215" s="637"/>
      <c r="LE215" s="637"/>
      <c r="LF215" s="637"/>
      <c r="LS215" s="637"/>
      <c r="LT215" s="637"/>
      <c r="LU215" s="637"/>
      <c r="MH215" s="637"/>
      <c r="MI215" s="637"/>
      <c r="MJ215" s="637"/>
      <c r="MW215" s="637"/>
      <c r="MX215" s="637"/>
      <c r="MY215" s="637"/>
      <c r="NL215" s="637"/>
      <c r="NM215" s="637"/>
      <c r="NN215" s="637"/>
      <c r="OA215" s="637"/>
      <c r="OB215" s="637"/>
      <c r="OC215" s="637"/>
      <c r="OP215" s="637"/>
      <c r="OQ215" s="637"/>
      <c r="OR215" s="637"/>
      <c r="PE215" s="637"/>
      <c r="PF215" s="637"/>
      <c r="PG215" s="637"/>
      <c r="PT215" s="637"/>
      <c r="PU215" s="637"/>
      <c r="PV215" s="637"/>
      <c r="QI215" s="637"/>
      <c r="QJ215" s="637"/>
      <c r="QK215" s="637"/>
      <c r="QX215" s="637"/>
      <c r="QY215" s="637"/>
      <c r="QZ215" s="637"/>
      <c r="RM215" s="637"/>
      <c r="RN215" s="637"/>
      <c r="RO215" s="637"/>
      <c r="SB215" s="637"/>
      <c r="SC215" s="637"/>
      <c r="SD215" s="637"/>
      <c r="SQ215" s="637"/>
      <c r="SR215" s="637"/>
      <c r="SS215" s="637"/>
      <c r="TF215" s="637"/>
      <c r="TG215" s="637"/>
      <c r="TH215" s="637"/>
      <c r="TU215" s="637"/>
      <c r="TV215" s="637"/>
      <c r="TW215" s="637"/>
      <c r="UJ215" s="637"/>
      <c r="UK215" s="637"/>
      <c r="UL215" s="637"/>
      <c r="UY215" s="637"/>
      <c r="UZ215" s="637"/>
      <c r="VA215" s="637"/>
      <c r="VN215" s="637"/>
      <c r="VO215" s="637"/>
      <c r="VP215" s="637"/>
      <c r="WC215" s="637"/>
      <c r="WD215" s="637"/>
      <c r="WE215" s="637"/>
      <c r="WR215" s="637"/>
      <c r="WS215" s="637"/>
      <c r="WT215" s="637"/>
      <c r="XG215" s="637"/>
      <c r="XH215" s="637"/>
      <c r="XI215" s="637"/>
      <c r="XV215" s="637"/>
      <c r="XW215" s="637"/>
      <c r="XX215" s="637"/>
      <c r="YK215" s="637"/>
      <c r="YL215" s="637"/>
      <c r="YM215" s="637"/>
      <c r="YZ215" s="637"/>
      <c r="ZA215" s="637"/>
      <c r="ZB215" s="637"/>
      <c r="ZO215" s="637"/>
      <c r="ZP215" s="637"/>
      <c r="ZQ215" s="637"/>
      <c r="AAD215" s="637"/>
      <c r="AAE215" s="637"/>
      <c r="AAF215" s="637"/>
      <c r="AAS215" s="637"/>
      <c r="AAT215" s="637"/>
      <c r="AAU215" s="637"/>
      <c r="ABH215" s="637"/>
      <c r="ABI215" s="637"/>
      <c r="ABJ215" s="637"/>
      <c r="ABW215" s="637"/>
      <c r="ABX215" s="637"/>
      <c r="ABY215" s="637"/>
      <c r="ACL215" s="637"/>
      <c r="ACM215" s="637"/>
      <c r="ACN215" s="637"/>
      <c r="ADA215" s="637"/>
      <c r="ADB215" s="637"/>
      <c r="ADC215" s="637"/>
      <c r="ADP215" s="637"/>
      <c r="ADQ215" s="637"/>
      <c r="ADR215" s="637"/>
      <c r="AEE215" s="637"/>
      <c r="AEF215" s="637"/>
      <c r="AEG215" s="637"/>
      <c r="AET215" s="637"/>
      <c r="AEU215" s="637"/>
      <c r="AEV215" s="637"/>
      <c r="AFI215" s="637"/>
      <c r="AFJ215" s="637"/>
      <c r="AFK215" s="637"/>
      <c r="AFX215" s="637"/>
      <c r="AFY215" s="637"/>
      <c r="AFZ215" s="637"/>
      <c r="AGM215" s="637"/>
      <c r="AGN215" s="637"/>
      <c r="AGO215" s="637"/>
      <c r="AHB215" s="637"/>
      <c r="AHC215" s="637"/>
      <c r="AHD215" s="637"/>
      <c r="AHQ215" s="637"/>
      <c r="AHR215" s="637"/>
      <c r="AHS215" s="637"/>
      <c r="AIF215" s="637"/>
      <c r="AIG215" s="637"/>
      <c r="AIH215" s="637"/>
      <c r="AIU215" s="637"/>
      <c r="AIV215" s="637"/>
      <c r="AIW215" s="637"/>
      <c r="AJJ215" s="637"/>
      <c r="AJK215" s="637"/>
      <c r="AJL215" s="637"/>
      <c r="AJY215" s="637"/>
      <c r="AJZ215" s="637"/>
      <c r="AKA215" s="637"/>
      <c r="AKN215" s="637"/>
      <c r="AKO215" s="637"/>
      <c r="AKP215" s="637"/>
      <c r="ALC215" s="637"/>
      <c r="ALD215" s="637"/>
      <c r="ALE215" s="637"/>
      <c r="ALR215" s="637"/>
      <c r="ALS215" s="637"/>
      <c r="ALT215" s="637"/>
      <c r="AMG215" s="637"/>
      <c r="AMH215" s="637"/>
      <c r="AMI215" s="637"/>
      <c r="AMV215" s="637"/>
      <c r="AMW215" s="637"/>
      <c r="AMX215" s="637"/>
      <c r="ANK215" s="637"/>
      <c r="ANL215" s="637"/>
      <c r="ANM215" s="637"/>
      <c r="ANZ215" s="637"/>
      <c r="AOA215" s="637"/>
      <c r="AOB215" s="637"/>
      <c r="AOO215" s="637"/>
      <c r="AOP215" s="637"/>
      <c r="AOQ215" s="637"/>
      <c r="APD215" s="637"/>
      <c r="APE215" s="637"/>
      <c r="APF215" s="637"/>
      <c r="APS215" s="637"/>
      <c r="APT215" s="637"/>
      <c r="APU215" s="637"/>
      <c r="AQH215" s="637"/>
      <c r="AQI215" s="637"/>
      <c r="AQJ215" s="637"/>
      <c r="AQW215" s="637"/>
      <c r="AQX215" s="637"/>
      <c r="AQY215" s="637"/>
      <c r="ARL215" s="637"/>
      <c r="ARM215" s="637"/>
      <c r="ARN215" s="637"/>
      <c r="ASA215" s="637"/>
      <c r="ASB215" s="637"/>
      <c r="ASC215" s="637"/>
      <c r="ASP215" s="637"/>
      <c r="ASQ215" s="637"/>
      <c r="ASR215" s="637"/>
      <c r="ATE215" s="637"/>
      <c r="ATF215" s="637"/>
      <c r="ATG215" s="637"/>
      <c r="ATT215" s="637"/>
      <c r="ATU215" s="637"/>
      <c r="ATV215" s="637"/>
      <c r="AUI215" s="637"/>
      <c r="AUJ215" s="637"/>
      <c r="AUK215" s="637"/>
      <c r="AUX215" s="637"/>
      <c r="AUY215" s="637"/>
      <c r="AUZ215" s="637"/>
      <c r="AVM215" s="637"/>
      <c r="AVN215" s="637"/>
      <c r="AVO215" s="637"/>
      <c r="AWB215" s="637"/>
      <c r="AWC215" s="637"/>
      <c r="AWD215" s="637"/>
      <c r="AWQ215" s="637"/>
      <c r="AWR215" s="637"/>
      <c r="AWS215" s="637"/>
      <c r="AXF215" s="637"/>
      <c r="AXG215" s="637"/>
      <c r="AXH215" s="637"/>
      <c r="AXU215" s="637"/>
      <c r="AXV215" s="637"/>
      <c r="AXW215" s="637"/>
      <c r="AYJ215" s="637"/>
      <c r="AYK215" s="637"/>
      <c r="AYL215" s="637"/>
      <c r="AYY215" s="637"/>
      <c r="AYZ215" s="637"/>
      <c r="AZA215" s="637"/>
      <c r="AZN215" s="637"/>
      <c r="AZO215" s="637"/>
      <c r="AZP215" s="637"/>
      <c r="BAC215" s="637"/>
      <c r="BAD215" s="637"/>
      <c r="BAE215" s="637"/>
      <c r="BAR215" s="637"/>
      <c r="BAS215" s="637"/>
      <c r="BAT215" s="637"/>
      <c r="BBG215" s="637"/>
      <c r="BBH215" s="637"/>
      <c r="BBI215" s="637"/>
      <c r="BBV215" s="637"/>
      <c r="BBW215" s="637"/>
      <c r="BBX215" s="637"/>
      <c r="BCK215" s="637"/>
      <c r="BCL215" s="637"/>
      <c r="BCM215" s="637"/>
      <c r="BCZ215" s="637"/>
      <c r="BDA215" s="637"/>
      <c r="BDB215" s="637"/>
      <c r="BDO215" s="637"/>
      <c r="BDP215" s="637"/>
      <c r="BDQ215" s="637"/>
      <c r="BED215" s="637"/>
      <c r="BEE215" s="637"/>
      <c r="BEF215" s="637"/>
      <c r="BES215" s="637"/>
      <c r="BET215" s="637"/>
      <c r="BEU215" s="637"/>
      <c r="BFH215" s="637"/>
      <c r="BFI215" s="637"/>
      <c r="BFJ215" s="637"/>
      <c r="BFW215" s="637"/>
      <c r="BFX215" s="637"/>
      <c r="BFY215" s="637"/>
      <c r="BGL215" s="637"/>
      <c r="BGM215" s="637"/>
      <c r="BGN215" s="637"/>
      <c r="BHA215" s="637"/>
      <c r="BHB215" s="637"/>
      <c r="BHC215" s="637"/>
      <c r="BHP215" s="637"/>
      <c r="BHQ215" s="637"/>
      <c r="BHR215" s="637"/>
      <c r="BIE215" s="637"/>
      <c r="BIF215" s="637"/>
      <c r="BIG215" s="637"/>
      <c r="BIT215" s="637"/>
      <c r="BIU215" s="637"/>
      <c r="BIV215" s="637"/>
      <c r="BJI215" s="637"/>
      <c r="BJJ215" s="637"/>
      <c r="BJK215" s="637"/>
      <c r="BJX215" s="637"/>
      <c r="BJY215" s="637"/>
      <c r="BJZ215" s="637"/>
      <c r="BKM215" s="637"/>
      <c r="BKN215" s="637"/>
      <c r="BKO215" s="637"/>
      <c r="BLB215" s="637"/>
      <c r="BLC215" s="637"/>
      <c r="BLD215" s="637"/>
      <c r="BLQ215" s="637"/>
      <c r="BLR215" s="637"/>
      <c r="BLS215" s="637"/>
      <c r="BMF215" s="637"/>
      <c r="BMG215" s="637"/>
      <c r="BMH215" s="637"/>
      <c r="BMU215" s="637"/>
      <c r="BMV215" s="637"/>
      <c r="BMW215" s="637"/>
      <c r="BNJ215" s="637"/>
      <c r="BNK215" s="637"/>
      <c r="BNL215" s="637"/>
      <c r="BNY215" s="637"/>
      <c r="BNZ215" s="637"/>
      <c r="BOA215" s="637"/>
      <c r="BON215" s="637"/>
      <c r="BOO215" s="637"/>
      <c r="BOP215" s="637"/>
      <c r="BPC215" s="637"/>
      <c r="BPD215" s="637"/>
      <c r="BPE215" s="637"/>
      <c r="BPR215" s="637"/>
      <c r="BPS215" s="637"/>
      <c r="BPT215" s="637"/>
      <c r="BQG215" s="637"/>
      <c r="BQH215" s="637"/>
      <c r="BQI215" s="637"/>
      <c r="BQV215" s="637"/>
      <c r="BQW215" s="637"/>
      <c r="BQX215" s="637"/>
      <c r="BRK215" s="637"/>
      <c r="BRL215" s="637"/>
      <c r="BRM215" s="637"/>
      <c r="BRZ215" s="637"/>
      <c r="BSA215" s="637"/>
      <c r="BSB215" s="637"/>
      <c r="BSO215" s="637"/>
      <c r="BSP215" s="637"/>
      <c r="BSQ215" s="637"/>
      <c r="BTD215" s="637"/>
      <c r="BTE215" s="637"/>
      <c r="BTF215" s="637"/>
      <c r="BTS215" s="637"/>
      <c r="BTT215" s="637"/>
      <c r="BTU215" s="637"/>
      <c r="BUH215" s="637"/>
      <c r="BUI215" s="637"/>
      <c r="BUJ215" s="637"/>
      <c r="BUW215" s="637"/>
      <c r="BUX215" s="637"/>
      <c r="BUY215" s="637"/>
      <c r="BVL215" s="637"/>
      <c r="BVM215" s="637"/>
      <c r="BVN215" s="637"/>
      <c r="BWA215" s="637"/>
      <c r="BWB215" s="637"/>
      <c r="BWC215" s="637"/>
      <c r="BWP215" s="637"/>
      <c r="BWQ215" s="637"/>
      <c r="BWR215" s="637"/>
      <c r="BXE215" s="637"/>
      <c r="BXF215" s="637"/>
      <c r="BXG215" s="637"/>
      <c r="BXT215" s="637"/>
      <c r="BXU215" s="637"/>
      <c r="BXV215" s="637"/>
      <c r="BYI215" s="637"/>
      <c r="BYJ215" s="637"/>
      <c r="BYK215" s="637"/>
      <c r="BYX215" s="637"/>
      <c r="BYY215" s="637"/>
      <c r="BYZ215" s="637"/>
      <c r="BZM215" s="637"/>
      <c r="BZN215" s="637"/>
      <c r="BZO215" s="637"/>
      <c r="CAB215" s="637"/>
      <c r="CAC215" s="637"/>
      <c r="CAD215" s="637"/>
      <c r="CAQ215" s="637"/>
      <c r="CAR215" s="637"/>
      <c r="CAS215" s="637"/>
      <c r="CBF215" s="637"/>
      <c r="CBG215" s="637"/>
      <c r="CBH215" s="637"/>
      <c r="CBU215" s="637"/>
      <c r="CBV215" s="637"/>
      <c r="CBW215" s="637"/>
      <c r="CCJ215" s="637"/>
      <c r="CCK215" s="637"/>
      <c r="CCL215" s="637"/>
      <c r="CCY215" s="637"/>
      <c r="CCZ215" s="637"/>
      <c r="CDA215" s="637"/>
      <c r="CDN215" s="637"/>
      <c r="CDO215" s="637"/>
      <c r="CDP215" s="637"/>
      <c r="CEC215" s="637"/>
      <c r="CED215" s="637"/>
      <c r="CEE215" s="637"/>
      <c r="CER215" s="637"/>
      <c r="CES215" s="637"/>
      <c r="CET215" s="637"/>
      <c r="CFG215" s="637"/>
      <c r="CFH215" s="637"/>
      <c r="CFI215" s="637"/>
      <c r="CFV215" s="637"/>
      <c r="CFW215" s="637"/>
      <c r="CFX215" s="637"/>
      <c r="CGK215" s="637"/>
      <c r="CGL215" s="637"/>
      <c r="CGM215" s="637"/>
      <c r="CGZ215" s="637"/>
      <c r="CHA215" s="637"/>
      <c r="CHB215" s="637"/>
      <c r="CHO215" s="637"/>
      <c r="CHP215" s="637"/>
      <c r="CHQ215" s="637"/>
      <c r="CID215" s="637"/>
      <c r="CIE215" s="637"/>
      <c r="CIF215" s="637"/>
      <c r="CIS215" s="637"/>
      <c r="CIT215" s="637"/>
      <c r="CIU215" s="637"/>
      <c r="CJH215" s="637"/>
      <c r="CJI215" s="637"/>
      <c r="CJJ215" s="637"/>
      <c r="CJW215" s="637"/>
      <c r="CJX215" s="637"/>
      <c r="CJY215" s="637"/>
      <c r="CKL215" s="637"/>
      <c r="CKM215" s="637"/>
      <c r="CKN215" s="637"/>
      <c r="CLA215" s="637"/>
      <c r="CLB215" s="637"/>
      <c r="CLC215" s="637"/>
      <c r="CLP215" s="637"/>
      <c r="CLQ215" s="637"/>
      <c r="CLR215" s="637"/>
      <c r="CME215" s="637"/>
      <c r="CMF215" s="637"/>
      <c r="CMG215" s="637"/>
      <c r="CMT215" s="637"/>
      <c r="CMU215" s="637"/>
      <c r="CMV215" s="637"/>
      <c r="CNI215" s="637"/>
      <c r="CNJ215" s="637"/>
      <c r="CNK215" s="637"/>
      <c r="CNX215" s="637"/>
      <c r="CNY215" s="637"/>
      <c r="CNZ215" s="637"/>
      <c r="COM215" s="637"/>
      <c r="CON215" s="637"/>
      <c r="COO215" s="637"/>
      <c r="CPB215" s="637"/>
      <c r="CPC215" s="637"/>
      <c r="CPD215" s="637"/>
      <c r="CPQ215" s="637"/>
      <c r="CPR215" s="637"/>
      <c r="CPS215" s="637"/>
      <c r="CQF215" s="637"/>
      <c r="CQG215" s="637"/>
      <c r="CQH215" s="637"/>
      <c r="CQU215" s="637"/>
      <c r="CQV215" s="637"/>
      <c r="CQW215" s="637"/>
      <c r="CRJ215" s="637"/>
      <c r="CRK215" s="637"/>
      <c r="CRL215" s="637"/>
      <c r="CRY215" s="637"/>
      <c r="CRZ215" s="637"/>
      <c r="CSA215" s="637"/>
      <c r="CSN215" s="637"/>
      <c r="CSO215" s="637"/>
      <c r="CSP215" s="637"/>
      <c r="CTC215" s="637"/>
      <c r="CTD215" s="637"/>
      <c r="CTE215" s="637"/>
      <c r="CTR215" s="637"/>
      <c r="CTS215" s="637"/>
      <c r="CTT215" s="637"/>
      <c r="CUG215" s="637"/>
      <c r="CUH215" s="637"/>
      <c r="CUI215" s="637"/>
      <c r="CUV215" s="637"/>
      <c r="CUW215" s="637"/>
      <c r="CUX215" s="637"/>
      <c r="CVK215" s="637"/>
      <c r="CVL215" s="637"/>
      <c r="CVM215" s="637"/>
      <c r="CVZ215" s="637"/>
      <c r="CWA215" s="637"/>
      <c r="CWB215" s="637"/>
      <c r="CWO215" s="637"/>
      <c r="CWP215" s="637"/>
      <c r="CWQ215" s="637"/>
      <c r="CXD215" s="637"/>
      <c r="CXE215" s="637"/>
      <c r="CXF215" s="637"/>
      <c r="CXS215" s="637"/>
      <c r="CXT215" s="637"/>
      <c r="CXU215" s="637"/>
      <c r="CYH215" s="637"/>
      <c r="CYI215" s="637"/>
      <c r="CYJ215" s="637"/>
      <c r="CYW215" s="637"/>
      <c r="CYX215" s="637"/>
      <c r="CYY215" s="637"/>
      <c r="CZL215" s="637"/>
      <c r="CZM215" s="637"/>
      <c r="CZN215" s="637"/>
      <c r="DAA215" s="637"/>
      <c r="DAB215" s="637"/>
      <c r="DAC215" s="637"/>
      <c r="DAP215" s="637"/>
      <c r="DAQ215" s="637"/>
      <c r="DAR215" s="637"/>
      <c r="DBE215" s="637"/>
      <c r="DBF215" s="637"/>
      <c r="DBG215" s="637"/>
      <c r="DBT215" s="637"/>
      <c r="DBU215" s="637"/>
      <c r="DBV215" s="637"/>
      <c r="DCI215" s="637"/>
      <c r="DCJ215" s="637"/>
      <c r="DCK215" s="637"/>
      <c r="DCX215" s="637"/>
      <c r="DCY215" s="637"/>
      <c r="DCZ215" s="637"/>
      <c r="DDM215" s="637"/>
      <c r="DDN215" s="637"/>
      <c r="DDO215" s="637"/>
      <c r="DEB215" s="637"/>
      <c r="DEC215" s="637"/>
      <c r="DED215" s="637"/>
      <c r="DEQ215" s="637"/>
      <c r="DER215" s="637"/>
      <c r="DES215" s="637"/>
      <c r="DFF215" s="637"/>
      <c r="DFG215" s="637"/>
      <c r="DFH215" s="637"/>
      <c r="DFU215" s="637"/>
      <c r="DFV215" s="637"/>
      <c r="DFW215" s="637"/>
      <c r="DGJ215" s="637"/>
      <c r="DGK215" s="637"/>
      <c r="DGL215" s="637"/>
      <c r="DGY215" s="637"/>
      <c r="DGZ215" s="637"/>
      <c r="DHA215" s="637"/>
      <c r="DHN215" s="637"/>
      <c r="DHO215" s="637"/>
      <c r="DHP215" s="637"/>
      <c r="DIC215" s="637"/>
      <c r="DID215" s="637"/>
      <c r="DIE215" s="637"/>
      <c r="DIR215" s="637"/>
      <c r="DIS215" s="637"/>
      <c r="DIT215" s="637"/>
      <c r="DJG215" s="637"/>
      <c r="DJH215" s="637"/>
      <c r="DJI215" s="637"/>
      <c r="DJV215" s="637"/>
      <c r="DJW215" s="637"/>
      <c r="DJX215" s="637"/>
      <c r="DKK215" s="637"/>
      <c r="DKL215" s="637"/>
      <c r="DKM215" s="637"/>
      <c r="DKZ215" s="637"/>
      <c r="DLA215" s="637"/>
      <c r="DLB215" s="637"/>
      <c r="DLO215" s="637"/>
      <c r="DLP215" s="637"/>
      <c r="DLQ215" s="637"/>
      <c r="DMD215" s="637"/>
      <c r="DME215" s="637"/>
      <c r="DMF215" s="637"/>
      <c r="DMS215" s="637"/>
      <c r="DMT215" s="637"/>
      <c r="DMU215" s="637"/>
      <c r="DNH215" s="637"/>
      <c r="DNI215" s="637"/>
      <c r="DNJ215" s="637"/>
      <c r="DNW215" s="637"/>
      <c r="DNX215" s="637"/>
      <c r="DNY215" s="637"/>
      <c r="DOL215" s="637"/>
      <c r="DOM215" s="637"/>
      <c r="DON215" s="637"/>
      <c r="DPA215" s="637"/>
      <c r="DPB215" s="637"/>
      <c r="DPC215" s="637"/>
      <c r="DPP215" s="637"/>
      <c r="DPQ215" s="637"/>
      <c r="DPR215" s="637"/>
      <c r="DQE215" s="637"/>
      <c r="DQF215" s="637"/>
      <c r="DQG215" s="637"/>
      <c r="DQT215" s="637"/>
      <c r="DQU215" s="637"/>
      <c r="DQV215" s="637"/>
      <c r="DRI215" s="637"/>
      <c r="DRJ215" s="637"/>
      <c r="DRK215" s="637"/>
      <c r="DRX215" s="637"/>
      <c r="DRY215" s="637"/>
      <c r="DRZ215" s="637"/>
      <c r="DSM215" s="637"/>
      <c r="DSN215" s="637"/>
      <c r="DSO215" s="637"/>
      <c r="DTB215" s="637"/>
      <c r="DTC215" s="637"/>
      <c r="DTD215" s="637"/>
      <c r="DTQ215" s="637"/>
      <c r="DTR215" s="637"/>
      <c r="DTS215" s="637"/>
      <c r="DUF215" s="637"/>
      <c r="DUG215" s="637"/>
      <c r="DUH215" s="637"/>
      <c r="DUU215" s="637"/>
      <c r="DUV215" s="637"/>
      <c r="DUW215" s="637"/>
      <c r="DVJ215" s="637"/>
      <c r="DVK215" s="637"/>
      <c r="DVL215" s="637"/>
      <c r="DVY215" s="637"/>
      <c r="DVZ215" s="637"/>
      <c r="DWA215" s="637"/>
      <c r="DWN215" s="637"/>
      <c r="DWO215" s="637"/>
      <c r="DWP215" s="637"/>
      <c r="DXC215" s="637"/>
      <c r="DXD215" s="637"/>
      <c r="DXE215" s="637"/>
      <c r="DXR215" s="637"/>
      <c r="DXS215" s="637"/>
      <c r="DXT215" s="637"/>
      <c r="DYG215" s="637"/>
      <c r="DYH215" s="637"/>
      <c r="DYI215" s="637"/>
      <c r="DYV215" s="637"/>
      <c r="DYW215" s="637"/>
      <c r="DYX215" s="637"/>
      <c r="DZK215" s="637"/>
      <c r="DZL215" s="637"/>
      <c r="DZM215" s="637"/>
      <c r="DZZ215" s="637"/>
      <c r="EAA215" s="637"/>
      <c r="EAB215" s="637"/>
      <c r="EAO215" s="637"/>
      <c r="EAP215" s="637"/>
      <c r="EAQ215" s="637"/>
      <c r="EBD215" s="637"/>
      <c r="EBE215" s="637"/>
      <c r="EBF215" s="637"/>
      <c r="EBS215" s="637"/>
      <c r="EBT215" s="637"/>
      <c r="EBU215" s="637"/>
      <c r="ECH215" s="637"/>
      <c r="ECI215" s="637"/>
      <c r="ECJ215" s="637"/>
      <c r="ECW215" s="637"/>
      <c r="ECX215" s="637"/>
      <c r="ECY215" s="637"/>
      <c r="EDL215" s="637"/>
      <c r="EDM215" s="637"/>
      <c r="EDN215" s="637"/>
      <c r="EEA215" s="637"/>
      <c r="EEB215" s="637"/>
      <c r="EEC215" s="637"/>
      <c r="EEP215" s="637"/>
      <c r="EEQ215" s="637"/>
      <c r="EER215" s="637"/>
      <c r="EFE215" s="637"/>
      <c r="EFF215" s="637"/>
      <c r="EFG215" s="637"/>
      <c r="EFT215" s="637"/>
      <c r="EFU215" s="637"/>
      <c r="EFV215" s="637"/>
      <c r="EGI215" s="637"/>
      <c r="EGJ215" s="637"/>
      <c r="EGK215" s="637"/>
      <c r="EGX215" s="637"/>
      <c r="EGY215" s="637"/>
      <c r="EGZ215" s="637"/>
      <c r="EHM215" s="637"/>
      <c r="EHN215" s="637"/>
      <c r="EHO215" s="637"/>
      <c r="EIB215" s="637"/>
      <c r="EIC215" s="637"/>
      <c r="EID215" s="637"/>
      <c r="EIQ215" s="637"/>
      <c r="EIR215" s="637"/>
      <c r="EIS215" s="637"/>
      <c r="EJF215" s="637"/>
      <c r="EJG215" s="637"/>
      <c r="EJH215" s="637"/>
      <c r="EJU215" s="637"/>
      <c r="EJV215" s="637"/>
      <c r="EJW215" s="637"/>
      <c r="EKJ215" s="637"/>
      <c r="EKK215" s="637"/>
      <c r="EKL215" s="637"/>
      <c r="EKY215" s="637"/>
      <c r="EKZ215" s="637"/>
      <c r="ELA215" s="637"/>
      <c r="ELN215" s="637"/>
      <c r="ELO215" s="637"/>
      <c r="ELP215" s="637"/>
      <c r="EMC215" s="637"/>
      <c r="EMD215" s="637"/>
      <c r="EME215" s="637"/>
      <c r="EMR215" s="637"/>
      <c r="EMS215" s="637"/>
      <c r="EMT215" s="637"/>
      <c r="ENG215" s="637"/>
      <c r="ENH215" s="637"/>
      <c r="ENI215" s="637"/>
      <c r="ENV215" s="637"/>
      <c r="ENW215" s="637"/>
      <c r="ENX215" s="637"/>
      <c r="EOK215" s="637"/>
      <c r="EOL215" s="637"/>
      <c r="EOM215" s="637"/>
      <c r="EOZ215" s="637"/>
      <c r="EPA215" s="637"/>
      <c r="EPB215" s="637"/>
      <c r="EPO215" s="637"/>
      <c r="EPP215" s="637"/>
      <c r="EPQ215" s="637"/>
      <c r="EQD215" s="637"/>
      <c r="EQE215" s="637"/>
      <c r="EQF215" s="637"/>
      <c r="EQS215" s="637"/>
      <c r="EQT215" s="637"/>
      <c r="EQU215" s="637"/>
      <c r="ERH215" s="637"/>
      <c r="ERI215" s="637"/>
      <c r="ERJ215" s="637"/>
      <c r="ERW215" s="637"/>
      <c r="ERX215" s="637"/>
      <c r="ERY215" s="637"/>
      <c r="ESL215" s="637"/>
      <c r="ESM215" s="637"/>
      <c r="ESN215" s="637"/>
      <c r="ETA215" s="637"/>
      <c r="ETB215" s="637"/>
      <c r="ETC215" s="637"/>
      <c r="ETP215" s="637"/>
      <c r="ETQ215" s="637"/>
      <c r="ETR215" s="637"/>
      <c r="EUE215" s="637"/>
      <c r="EUF215" s="637"/>
      <c r="EUG215" s="637"/>
      <c r="EUT215" s="637"/>
      <c r="EUU215" s="637"/>
      <c r="EUV215" s="637"/>
      <c r="EVI215" s="637"/>
      <c r="EVJ215" s="637"/>
      <c r="EVK215" s="637"/>
      <c r="EVX215" s="637"/>
      <c r="EVY215" s="637"/>
      <c r="EVZ215" s="637"/>
      <c r="EWM215" s="637"/>
      <c r="EWN215" s="637"/>
      <c r="EWO215" s="637"/>
      <c r="EXB215" s="637"/>
      <c r="EXC215" s="637"/>
      <c r="EXD215" s="637"/>
      <c r="EXQ215" s="637"/>
      <c r="EXR215" s="637"/>
      <c r="EXS215" s="637"/>
      <c r="EYF215" s="637"/>
      <c r="EYG215" s="637"/>
      <c r="EYH215" s="637"/>
      <c r="EYU215" s="637"/>
      <c r="EYV215" s="637"/>
      <c r="EYW215" s="637"/>
      <c r="EZJ215" s="637"/>
      <c r="EZK215" s="637"/>
      <c r="EZL215" s="637"/>
      <c r="EZY215" s="637"/>
      <c r="EZZ215" s="637"/>
      <c r="FAA215" s="637"/>
      <c r="FAN215" s="637"/>
      <c r="FAO215" s="637"/>
      <c r="FAP215" s="637"/>
      <c r="FBC215" s="637"/>
      <c r="FBD215" s="637"/>
      <c r="FBE215" s="637"/>
      <c r="FBR215" s="637"/>
      <c r="FBS215" s="637"/>
      <c r="FBT215" s="637"/>
      <c r="FCG215" s="637"/>
      <c r="FCH215" s="637"/>
      <c r="FCI215" s="637"/>
      <c r="FCV215" s="637"/>
      <c r="FCW215" s="637"/>
      <c r="FCX215" s="637"/>
      <c r="FDK215" s="637"/>
      <c r="FDL215" s="637"/>
      <c r="FDM215" s="637"/>
      <c r="FDZ215" s="637"/>
      <c r="FEA215" s="637"/>
      <c r="FEB215" s="637"/>
      <c r="FEO215" s="637"/>
      <c r="FEP215" s="637"/>
      <c r="FEQ215" s="637"/>
      <c r="FFD215" s="637"/>
      <c r="FFE215" s="637"/>
      <c r="FFF215" s="637"/>
      <c r="FFS215" s="637"/>
      <c r="FFT215" s="637"/>
      <c r="FFU215" s="637"/>
      <c r="FGH215" s="637"/>
      <c r="FGI215" s="637"/>
      <c r="FGJ215" s="637"/>
      <c r="FGW215" s="637"/>
      <c r="FGX215" s="637"/>
      <c r="FGY215" s="637"/>
      <c r="FHL215" s="637"/>
      <c r="FHM215" s="637"/>
      <c r="FHN215" s="637"/>
      <c r="FIA215" s="637"/>
      <c r="FIB215" s="637"/>
      <c r="FIC215" s="637"/>
      <c r="FIP215" s="637"/>
      <c r="FIQ215" s="637"/>
      <c r="FIR215" s="637"/>
      <c r="FJE215" s="637"/>
      <c r="FJF215" s="637"/>
      <c r="FJG215" s="637"/>
      <c r="FJT215" s="637"/>
      <c r="FJU215" s="637"/>
      <c r="FJV215" s="637"/>
      <c r="FKI215" s="637"/>
      <c r="FKJ215" s="637"/>
      <c r="FKK215" s="637"/>
      <c r="FKX215" s="637"/>
      <c r="FKY215" s="637"/>
      <c r="FKZ215" s="637"/>
      <c r="FLM215" s="637"/>
      <c r="FLN215" s="637"/>
      <c r="FLO215" s="637"/>
      <c r="FMB215" s="637"/>
      <c r="FMC215" s="637"/>
      <c r="FMD215" s="637"/>
      <c r="FMQ215" s="637"/>
      <c r="FMR215" s="637"/>
      <c r="FMS215" s="637"/>
      <c r="FNF215" s="637"/>
      <c r="FNG215" s="637"/>
      <c r="FNH215" s="637"/>
      <c r="FNU215" s="637"/>
      <c r="FNV215" s="637"/>
      <c r="FNW215" s="637"/>
      <c r="FOJ215" s="637"/>
      <c r="FOK215" s="637"/>
      <c r="FOL215" s="637"/>
      <c r="FOY215" s="637"/>
      <c r="FOZ215" s="637"/>
      <c r="FPA215" s="637"/>
      <c r="FPN215" s="637"/>
      <c r="FPO215" s="637"/>
      <c r="FPP215" s="637"/>
      <c r="FQC215" s="637"/>
      <c r="FQD215" s="637"/>
      <c r="FQE215" s="637"/>
      <c r="FQR215" s="637"/>
      <c r="FQS215" s="637"/>
      <c r="FQT215" s="637"/>
      <c r="FRG215" s="637"/>
      <c r="FRH215" s="637"/>
      <c r="FRI215" s="637"/>
      <c r="FRV215" s="637"/>
      <c r="FRW215" s="637"/>
      <c r="FRX215" s="637"/>
      <c r="FSK215" s="637"/>
      <c r="FSL215" s="637"/>
      <c r="FSM215" s="637"/>
      <c r="FSZ215" s="637"/>
      <c r="FTA215" s="637"/>
      <c r="FTB215" s="637"/>
      <c r="FTO215" s="637"/>
      <c r="FTP215" s="637"/>
      <c r="FTQ215" s="637"/>
      <c r="FUD215" s="637"/>
      <c r="FUE215" s="637"/>
      <c r="FUF215" s="637"/>
      <c r="FUS215" s="637"/>
      <c r="FUT215" s="637"/>
      <c r="FUU215" s="637"/>
      <c r="FVH215" s="637"/>
      <c r="FVI215" s="637"/>
      <c r="FVJ215" s="637"/>
      <c r="FVW215" s="637"/>
      <c r="FVX215" s="637"/>
      <c r="FVY215" s="637"/>
      <c r="FWL215" s="637"/>
      <c r="FWM215" s="637"/>
      <c r="FWN215" s="637"/>
      <c r="FXA215" s="637"/>
      <c r="FXB215" s="637"/>
      <c r="FXC215" s="637"/>
      <c r="FXP215" s="637"/>
      <c r="FXQ215" s="637"/>
      <c r="FXR215" s="637"/>
      <c r="FYE215" s="637"/>
      <c r="FYF215" s="637"/>
      <c r="FYG215" s="637"/>
      <c r="FYT215" s="637"/>
      <c r="FYU215" s="637"/>
      <c r="FYV215" s="637"/>
      <c r="FZI215" s="637"/>
      <c r="FZJ215" s="637"/>
      <c r="FZK215" s="637"/>
      <c r="FZX215" s="637"/>
      <c r="FZY215" s="637"/>
      <c r="FZZ215" s="637"/>
      <c r="GAM215" s="637"/>
      <c r="GAN215" s="637"/>
      <c r="GAO215" s="637"/>
      <c r="GBB215" s="637"/>
      <c r="GBC215" s="637"/>
      <c r="GBD215" s="637"/>
      <c r="GBQ215" s="637"/>
      <c r="GBR215" s="637"/>
      <c r="GBS215" s="637"/>
      <c r="GCF215" s="637"/>
      <c r="GCG215" s="637"/>
      <c r="GCH215" s="637"/>
      <c r="GCU215" s="637"/>
      <c r="GCV215" s="637"/>
      <c r="GCW215" s="637"/>
      <c r="GDJ215" s="637"/>
      <c r="GDK215" s="637"/>
      <c r="GDL215" s="637"/>
      <c r="GDY215" s="637"/>
      <c r="GDZ215" s="637"/>
      <c r="GEA215" s="637"/>
      <c r="GEN215" s="637"/>
      <c r="GEO215" s="637"/>
      <c r="GEP215" s="637"/>
      <c r="GFC215" s="637"/>
      <c r="GFD215" s="637"/>
      <c r="GFE215" s="637"/>
      <c r="GFR215" s="637"/>
      <c r="GFS215" s="637"/>
      <c r="GFT215" s="637"/>
      <c r="GGG215" s="637"/>
      <c r="GGH215" s="637"/>
      <c r="GGI215" s="637"/>
      <c r="GGV215" s="637"/>
      <c r="GGW215" s="637"/>
      <c r="GGX215" s="637"/>
      <c r="GHK215" s="637"/>
      <c r="GHL215" s="637"/>
      <c r="GHM215" s="637"/>
      <c r="GHZ215" s="637"/>
      <c r="GIA215" s="637"/>
      <c r="GIB215" s="637"/>
      <c r="GIO215" s="637"/>
      <c r="GIP215" s="637"/>
      <c r="GIQ215" s="637"/>
      <c r="GJD215" s="637"/>
      <c r="GJE215" s="637"/>
      <c r="GJF215" s="637"/>
      <c r="GJS215" s="637"/>
      <c r="GJT215" s="637"/>
      <c r="GJU215" s="637"/>
      <c r="GKH215" s="637"/>
      <c r="GKI215" s="637"/>
      <c r="GKJ215" s="637"/>
      <c r="GKW215" s="637"/>
      <c r="GKX215" s="637"/>
      <c r="GKY215" s="637"/>
      <c r="GLL215" s="637"/>
      <c r="GLM215" s="637"/>
      <c r="GLN215" s="637"/>
      <c r="GMA215" s="637"/>
      <c r="GMB215" s="637"/>
      <c r="GMC215" s="637"/>
      <c r="GMP215" s="637"/>
      <c r="GMQ215" s="637"/>
      <c r="GMR215" s="637"/>
      <c r="GNE215" s="637"/>
      <c r="GNF215" s="637"/>
      <c r="GNG215" s="637"/>
      <c r="GNT215" s="637"/>
      <c r="GNU215" s="637"/>
      <c r="GNV215" s="637"/>
      <c r="GOI215" s="637"/>
      <c r="GOJ215" s="637"/>
      <c r="GOK215" s="637"/>
      <c r="GOX215" s="637"/>
      <c r="GOY215" s="637"/>
      <c r="GOZ215" s="637"/>
      <c r="GPM215" s="637"/>
      <c r="GPN215" s="637"/>
      <c r="GPO215" s="637"/>
      <c r="GQB215" s="637"/>
      <c r="GQC215" s="637"/>
      <c r="GQD215" s="637"/>
      <c r="GQQ215" s="637"/>
      <c r="GQR215" s="637"/>
      <c r="GQS215" s="637"/>
      <c r="GRF215" s="637"/>
      <c r="GRG215" s="637"/>
      <c r="GRH215" s="637"/>
      <c r="GRU215" s="637"/>
      <c r="GRV215" s="637"/>
      <c r="GRW215" s="637"/>
      <c r="GSJ215" s="637"/>
      <c r="GSK215" s="637"/>
      <c r="GSL215" s="637"/>
      <c r="GSY215" s="637"/>
      <c r="GSZ215" s="637"/>
      <c r="GTA215" s="637"/>
      <c r="GTN215" s="637"/>
      <c r="GTO215" s="637"/>
      <c r="GTP215" s="637"/>
      <c r="GUC215" s="637"/>
      <c r="GUD215" s="637"/>
      <c r="GUE215" s="637"/>
      <c r="GUR215" s="637"/>
      <c r="GUS215" s="637"/>
      <c r="GUT215" s="637"/>
      <c r="GVG215" s="637"/>
      <c r="GVH215" s="637"/>
      <c r="GVI215" s="637"/>
      <c r="GVV215" s="637"/>
      <c r="GVW215" s="637"/>
      <c r="GVX215" s="637"/>
      <c r="GWK215" s="637"/>
      <c r="GWL215" s="637"/>
      <c r="GWM215" s="637"/>
      <c r="GWZ215" s="637"/>
      <c r="GXA215" s="637"/>
      <c r="GXB215" s="637"/>
      <c r="GXO215" s="637"/>
      <c r="GXP215" s="637"/>
      <c r="GXQ215" s="637"/>
      <c r="GYD215" s="637"/>
      <c r="GYE215" s="637"/>
      <c r="GYF215" s="637"/>
      <c r="GYS215" s="637"/>
      <c r="GYT215" s="637"/>
      <c r="GYU215" s="637"/>
      <c r="GZH215" s="637"/>
      <c r="GZI215" s="637"/>
      <c r="GZJ215" s="637"/>
      <c r="GZW215" s="637"/>
      <c r="GZX215" s="637"/>
      <c r="GZY215" s="637"/>
      <c r="HAL215" s="637"/>
      <c r="HAM215" s="637"/>
      <c r="HAN215" s="637"/>
      <c r="HBA215" s="637"/>
      <c r="HBB215" s="637"/>
      <c r="HBC215" s="637"/>
      <c r="HBP215" s="637"/>
      <c r="HBQ215" s="637"/>
      <c r="HBR215" s="637"/>
      <c r="HCE215" s="637"/>
      <c r="HCF215" s="637"/>
      <c r="HCG215" s="637"/>
      <c r="HCT215" s="637"/>
      <c r="HCU215" s="637"/>
      <c r="HCV215" s="637"/>
      <c r="HDI215" s="637"/>
      <c r="HDJ215" s="637"/>
      <c r="HDK215" s="637"/>
      <c r="HDX215" s="637"/>
      <c r="HDY215" s="637"/>
      <c r="HDZ215" s="637"/>
      <c r="HEM215" s="637"/>
      <c r="HEN215" s="637"/>
      <c r="HEO215" s="637"/>
      <c r="HFB215" s="637"/>
      <c r="HFC215" s="637"/>
      <c r="HFD215" s="637"/>
      <c r="HFQ215" s="637"/>
      <c r="HFR215" s="637"/>
      <c r="HFS215" s="637"/>
      <c r="HGF215" s="637"/>
      <c r="HGG215" s="637"/>
      <c r="HGH215" s="637"/>
      <c r="HGU215" s="637"/>
      <c r="HGV215" s="637"/>
      <c r="HGW215" s="637"/>
      <c r="HHJ215" s="637"/>
      <c r="HHK215" s="637"/>
      <c r="HHL215" s="637"/>
      <c r="HHY215" s="637"/>
      <c r="HHZ215" s="637"/>
      <c r="HIA215" s="637"/>
      <c r="HIN215" s="637"/>
      <c r="HIO215" s="637"/>
      <c r="HIP215" s="637"/>
      <c r="HJC215" s="637"/>
      <c r="HJD215" s="637"/>
      <c r="HJE215" s="637"/>
      <c r="HJR215" s="637"/>
      <c r="HJS215" s="637"/>
      <c r="HJT215" s="637"/>
      <c r="HKG215" s="637"/>
      <c r="HKH215" s="637"/>
      <c r="HKI215" s="637"/>
      <c r="HKV215" s="637"/>
      <c r="HKW215" s="637"/>
      <c r="HKX215" s="637"/>
      <c r="HLK215" s="637"/>
      <c r="HLL215" s="637"/>
      <c r="HLM215" s="637"/>
      <c r="HLZ215" s="637"/>
      <c r="HMA215" s="637"/>
      <c r="HMB215" s="637"/>
      <c r="HMO215" s="637"/>
      <c r="HMP215" s="637"/>
      <c r="HMQ215" s="637"/>
      <c r="HND215" s="637"/>
      <c r="HNE215" s="637"/>
      <c r="HNF215" s="637"/>
      <c r="HNS215" s="637"/>
      <c r="HNT215" s="637"/>
      <c r="HNU215" s="637"/>
      <c r="HOH215" s="637"/>
      <c r="HOI215" s="637"/>
      <c r="HOJ215" s="637"/>
      <c r="HOW215" s="637"/>
      <c r="HOX215" s="637"/>
      <c r="HOY215" s="637"/>
      <c r="HPL215" s="637"/>
      <c r="HPM215" s="637"/>
      <c r="HPN215" s="637"/>
      <c r="HQA215" s="637"/>
      <c r="HQB215" s="637"/>
      <c r="HQC215" s="637"/>
      <c r="HQP215" s="637"/>
      <c r="HQQ215" s="637"/>
      <c r="HQR215" s="637"/>
      <c r="HRE215" s="637"/>
      <c r="HRF215" s="637"/>
      <c r="HRG215" s="637"/>
      <c r="HRT215" s="637"/>
      <c r="HRU215" s="637"/>
      <c r="HRV215" s="637"/>
      <c r="HSI215" s="637"/>
      <c r="HSJ215" s="637"/>
      <c r="HSK215" s="637"/>
      <c r="HSX215" s="637"/>
      <c r="HSY215" s="637"/>
      <c r="HSZ215" s="637"/>
      <c r="HTM215" s="637"/>
      <c r="HTN215" s="637"/>
      <c r="HTO215" s="637"/>
      <c r="HUB215" s="637"/>
      <c r="HUC215" s="637"/>
      <c r="HUD215" s="637"/>
      <c r="HUQ215" s="637"/>
      <c r="HUR215" s="637"/>
      <c r="HUS215" s="637"/>
      <c r="HVF215" s="637"/>
      <c r="HVG215" s="637"/>
      <c r="HVH215" s="637"/>
      <c r="HVU215" s="637"/>
      <c r="HVV215" s="637"/>
      <c r="HVW215" s="637"/>
      <c r="HWJ215" s="637"/>
      <c r="HWK215" s="637"/>
      <c r="HWL215" s="637"/>
      <c r="HWY215" s="637"/>
      <c r="HWZ215" s="637"/>
      <c r="HXA215" s="637"/>
      <c r="HXN215" s="637"/>
      <c r="HXO215" s="637"/>
      <c r="HXP215" s="637"/>
      <c r="HYC215" s="637"/>
      <c r="HYD215" s="637"/>
      <c r="HYE215" s="637"/>
      <c r="HYR215" s="637"/>
      <c r="HYS215" s="637"/>
      <c r="HYT215" s="637"/>
      <c r="HZG215" s="637"/>
      <c r="HZH215" s="637"/>
      <c r="HZI215" s="637"/>
      <c r="HZV215" s="637"/>
      <c r="HZW215" s="637"/>
      <c r="HZX215" s="637"/>
      <c r="IAK215" s="637"/>
      <c r="IAL215" s="637"/>
      <c r="IAM215" s="637"/>
      <c r="IAZ215" s="637"/>
      <c r="IBA215" s="637"/>
      <c r="IBB215" s="637"/>
      <c r="IBO215" s="637"/>
      <c r="IBP215" s="637"/>
      <c r="IBQ215" s="637"/>
      <c r="ICD215" s="637"/>
      <c r="ICE215" s="637"/>
      <c r="ICF215" s="637"/>
      <c r="ICS215" s="637"/>
      <c r="ICT215" s="637"/>
      <c r="ICU215" s="637"/>
      <c r="IDH215" s="637"/>
      <c r="IDI215" s="637"/>
      <c r="IDJ215" s="637"/>
      <c r="IDW215" s="637"/>
      <c r="IDX215" s="637"/>
      <c r="IDY215" s="637"/>
      <c r="IEL215" s="637"/>
      <c r="IEM215" s="637"/>
      <c r="IEN215" s="637"/>
      <c r="IFA215" s="637"/>
      <c r="IFB215" s="637"/>
      <c r="IFC215" s="637"/>
      <c r="IFP215" s="637"/>
      <c r="IFQ215" s="637"/>
      <c r="IFR215" s="637"/>
      <c r="IGE215" s="637"/>
      <c r="IGF215" s="637"/>
      <c r="IGG215" s="637"/>
      <c r="IGT215" s="637"/>
      <c r="IGU215" s="637"/>
      <c r="IGV215" s="637"/>
      <c r="IHI215" s="637"/>
      <c r="IHJ215" s="637"/>
      <c r="IHK215" s="637"/>
      <c r="IHX215" s="637"/>
      <c r="IHY215" s="637"/>
      <c r="IHZ215" s="637"/>
      <c r="IIM215" s="637"/>
      <c r="IIN215" s="637"/>
      <c r="IIO215" s="637"/>
      <c r="IJB215" s="637"/>
      <c r="IJC215" s="637"/>
      <c r="IJD215" s="637"/>
      <c r="IJQ215" s="637"/>
      <c r="IJR215" s="637"/>
      <c r="IJS215" s="637"/>
      <c r="IKF215" s="637"/>
      <c r="IKG215" s="637"/>
      <c r="IKH215" s="637"/>
      <c r="IKU215" s="637"/>
      <c r="IKV215" s="637"/>
      <c r="IKW215" s="637"/>
      <c r="ILJ215" s="637"/>
      <c r="ILK215" s="637"/>
      <c r="ILL215" s="637"/>
      <c r="ILY215" s="637"/>
      <c r="ILZ215" s="637"/>
      <c r="IMA215" s="637"/>
      <c r="IMN215" s="637"/>
      <c r="IMO215" s="637"/>
      <c r="IMP215" s="637"/>
      <c r="INC215" s="637"/>
      <c r="IND215" s="637"/>
      <c r="INE215" s="637"/>
      <c r="INR215" s="637"/>
      <c r="INS215" s="637"/>
      <c r="INT215" s="637"/>
      <c r="IOG215" s="637"/>
      <c r="IOH215" s="637"/>
      <c r="IOI215" s="637"/>
      <c r="IOV215" s="637"/>
      <c r="IOW215" s="637"/>
      <c r="IOX215" s="637"/>
      <c r="IPK215" s="637"/>
      <c r="IPL215" s="637"/>
      <c r="IPM215" s="637"/>
      <c r="IPZ215" s="637"/>
      <c r="IQA215" s="637"/>
      <c r="IQB215" s="637"/>
      <c r="IQO215" s="637"/>
      <c r="IQP215" s="637"/>
      <c r="IQQ215" s="637"/>
      <c r="IRD215" s="637"/>
      <c r="IRE215" s="637"/>
      <c r="IRF215" s="637"/>
      <c r="IRS215" s="637"/>
      <c r="IRT215" s="637"/>
      <c r="IRU215" s="637"/>
      <c r="ISH215" s="637"/>
      <c r="ISI215" s="637"/>
      <c r="ISJ215" s="637"/>
      <c r="ISW215" s="637"/>
      <c r="ISX215" s="637"/>
      <c r="ISY215" s="637"/>
      <c r="ITL215" s="637"/>
      <c r="ITM215" s="637"/>
      <c r="ITN215" s="637"/>
      <c r="IUA215" s="637"/>
      <c r="IUB215" s="637"/>
      <c r="IUC215" s="637"/>
      <c r="IUP215" s="637"/>
      <c r="IUQ215" s="637"/>
      <c r="IUR215" s="637"/>
      <c r="IVE215" s="637"/>
      <c r="IVF215" s="637"/>
      <c r="IVG215" s="637"/>
      <c r="IVT215" s="637"/>
      <c r="IVU215" s="637"/>
      <c r="IVV215" s="637"/>
      <c r="IWI215" s="637"/>
      <c r="IWJ215" s="637"/>
      <c r="IWK215" s="637"/>
      <c r="IWX215" s="637"/>
      <c r="IWY215" s="637"/>
      <c r="IWZ215" s="637"/>
      <c r="IXM215" s="637"/>
      <c r="IXN215" s="637"/>
      <c r="IXO215" s="637"/>
      <c r="IYB215" s="637"/>
      <c r="IYC215" s="637"/>
      <c r="IYD215" s="637"/>
      <c r="IYQ215" s="637"/>
      <c r="IYR215" s="637"/>
      <c r="IYS215" s="637"/>
      <c r="IZF215" s="637"/>
      <c r="IZG215" s="637"/>
      <c r="IZH215" s="637"/>
      <c r="IZU215" s="637"/>
      <c r="IZV215" s="637"/>
      <c r="IZW215" s="637"/>
      <c r="JAJ215" s="637"/>
      <c r="JAK215" s="637"/>
      <c r="JAL215" s="637"/>
      <c r="JAY215" s="637"/>
      <c r="JAZ215" s="637"/>
      <c r="JBA215" s="637"/>
      <c r="JBN215" s="637"/>
      <c r="JBO215" s="637"/>
      <c r="JBP215" s="637"/>
      <c r="JCC215" s="637"/>
      <c r="JCD215" s="637"/>
      <c r="JCE215" s="637"/>
      <c r="JCR215" s="637"/>
      <c r="JCS215" s="637"/>
      <c r="JCT215" s="637"/>
      <c r="JDG215" s="637"/>
      <c r="JDH215" s="637"/>
      <c r="JDI215" s="637"/>
      <c r="JDV215" s="637"/>
      <c r="JDW215" s="637"/>
      <c r="JDX215" s="637"/>
      <c r="JEK215" s="637"/>
      <c r="JEL215" s="637"/>
      <c r="JEM215" s="637"/>
      <c r="JEZ215" s="637"/>
      <c r="JFA215" s="637"/>
      <c r="JFB215" s="637"/>
      <c r="JFO215" s="637"/>
      <c r="JFP215" s="637"/>
      <c r="JFQ215" s="637"/>
      <c r="JGD215" s="637"/>
      <c r="JGE215" s="637"/>
      <c r="JGF215" s="637"/>
      <c r="JGS215" s="637"/>
      <c r="JGT215" s="637"/>
      <c r="JGU215" s="637"/>
      <c r="JHH215" s="637"/>
      <c r="JHI215" s="637"/>
      <c r="JHJ215" s="637"/>
      <c r="JHW215" s="637"/>
      <c r="JHX215" s="637"/>
      <c r="JHY215" s="637"/>
      <c r="JIL215" s="637"/>
      <c r="JIM215" s="637"/>
      <c r="JIN215" s="637"/>
      <c r="JJA215" s="637"/>
      <c r="JJB215" s="637"/>
      <c r="JJC215" s="637"/>
      <c r="JJP215" s="637"/>
      <c r="JJQ215" s="637"/>
      <c r="JJR215" s="637"/>
      <c r="JKE215" s="637"/>
      <c r="JKF215" s="637"/>
      <c r="JKG215" s="637"/>
      <c r="JKT215" s="637"/>
      <c r="JKU215" s="637"/>
      <c r="JKV215" s="637"/>
      <c r="JLI215" s="637"/>
      <c r="JLJ215" s="637"/>
      <c r="JLK215" s="637"/>
      <c r="JLX215" s="637"/>
      <c r="JLY215" s="637"/>
      <c r="JLZ215" s="637"/>
      <c r="JMM215" s="637"/>
      <c r="JMN215" s="637"/>
      <c r="JMO215" s="637"/>
      <c r="JNB215" s="637"/>
      <c r="JNC215" s="637"/>
      <c r="JND215" s="637"/>
      <c r="JNQ215" s="637"/>
      <c r="JNR215" s="637"/>
      <c r="JNS215" s="637"/>
      <c r="JOF215" s="637"/>
      <c r="JOG215" s="637"/>
      <c r="JOH215" s="637"/>
      <c r="JOU215" s="637"/>
      <c r="JOV215" s="637"/>
      <c r="JOW215" s="637"/>
      <c r="JPJ215" s="637"/>
      <c r="JPK215" s="637"/>
      <c r="JPL215" s="637"/>
      <c r="JPY215" s="637"/>
      <c r="JPZ215" s="637"/>
      <c r="JQA215" s="637"/>
      <c r="JQN215" s="637"/>
      <c r="JQO215" s="637"/>
      <c r="JQP215" s="637"/>
      <c r="JRC215" s="637"/>
      <c r="JRD215" s="637"/>
      <c r="JRE215" s="637"/>
      <c r="JRR215" s="637"/>
      <c r="JRS215" s="637"/>
      <c r="JRT215" s="637"/>
      <c r="JSG215" s="637"/>
      <c r="JSH215" s="637"/>
      <c r="JSI215" s="637"/>
      <c r="JSV215" s="637"/>
      <c r="JSW215" s="637"/>
      <c r="JSX215" s="637"/>
      <c r="JTK215" s="637"/>
      <c r="JTL215" s="637"/>
      <c r="JTM215" s="637"/>
      <c r="JTZ215" s="637"/>
      <c r="JUA215" s="637"/>
      <c r="JUB215" s="637"/>
      <c r="JUO215" s="637"/>
      <c r="JUP215" s="637"/>
      <c r="JUQ215" s="637"/>
      <c r="JVD215" s="637"/>
      <c r="JVE215" s="637"/>
      <c r="JVF215" s="637"/>
      <c r="JVS215" s="637"/>
      <c r="JVT215" s="637"/>
      <c r="JVU215" s="637"/>
      <c r="JWH215" s="637"/>
      <c r="JWI215" s="637"/>
      <c r="JWJ215" s="637"/>
      <c r="JWW215" s="637"/>
      <c r="JWX215" s="637"/>
      <c r="JWY215" s="637"/>
      <c r="JXL215" s="637"/>
      <c r="JXM215" s="637"/>
      <c r="JXN215" s="637"/>
      <c r="JYA215" s="637"/>
      <c r="JYB215" s="637"/>
      <c r="JYC215" s="637"/>
      <c r="JYP215" s="637"/>
      <c r="JYQ215" s="637"/>
      <c r="JYR215" s="637"/>
      <c r="JZE215" s="637"/>
      <c r="JZF215" s="637"/>
      <c r="JZG215" s="637"/>
      <c r="JZT215" s="637"/>
      <c r="JZU215" s="637"/>
      <c r="JZV215" s="637"/>
      <c r="KAI215" s="637"/>
      <c r="KAJ215" s="637"/>
      <c r="KAK215" s="637"/>
      <c r="KAX215" s="637"/>
      <c r="KAY215" s="637"/>
      <c r="KAZ215" s="637"/>
      <c r="KBM215" s="637"/>
      <c r="KBN215" s="637"/>
      <c r="KBO215" s="637"/>
      <c r="KCB215" s="637"/>
      <c r="KCC215" s="637"/>
      <c r="KCD215" s="637"/>
      <c r="KCQ215" s="637"/>
      <c r="KCR215" s="637"/>
      <c r="KCS215" s="637"/>
      <c r="KDF215" s="637"/>
      <c r="KDG215" s="637"/>
      <c r="KDH215" s="637"/>
      <c r="KDU215" s="637"/>
      <c r="KDV215" s="637"/>
      <c r="KDW215" s="637"/>
      <c r="KEJ215" s="637"/>
      <c r="KEK215" s="637"/>
      <c r="KEL215" s="637"/>
      <c r="KEY215" s="637"/>
      <c r="KEZ215" s="637"/>
      <c r="KFA215" s="637"/>
      <c r="KFN215" s="637"/>
      <c r="KFO215" s="637"/>
      <c r="KFP215" s="637"/>
      <c r="KGC215" s="637"/>
      <c r="KGD215" s="637"/>
      <c r="KGE215" s="637"/>
      <c r="KGR215" s="637"/>
      <c r="KGS215" s="637"/>
      <c r="KGT215" s="637"/>
      <c r="KHG215" s="637"/>
      <c r="KHH215" s="637"/>
      <c r="KHI215" s="637"/>
      <c r="KHV215" s="637"/>
      <c r="KHW215" s="637"/>
      <c r="KHX215" s="637"/>
      <c r="KIK215" s="637"/>
      <c r="KIL215" s="637"/>
      <c r="KIM215" s="637"/>
      <c r="KIZ215" s="637"/>
      <c r="KJA215" s="637"/>
      <c r="KJB215" s="637"/>
      <c r="KJO215" s="637"/>
      <c r="KJP215" s="637"/>
      <c r="KJQ215" s="637"/>
      <c r="KKD215" s="637"/>
      <c r="KKE215" s="637"/>
      <c r="KKF215" s="637"/>
      <c r="KKS215" s="637"/>
      <c r="KKT215" s="637"/>
      <c r="KKU215" s="637"/>
      <c r="KLH215" s="637"/>
      <c r="KLI215" s="637"/>
      <c r="KLJ215" s="637"/>
      <c r="KLW215" s="637"/>
      <c r="KLX215" s="637"/>
      <c r="KLY215" s="637"/>
      <c r="KML215" s="637"/>
      <c r="KMM215" s="637"/>
      <c r="KMN215" s="637"/>
      <c r="KNA215" s="637"/>
      <c r="KNB215" s="637"/>
      <c r="KNC215" s="637"/>
      <c r="KNP215" s="637"/>
      <c r="KNQ215" s="637"/>
      <c r="KNR215" s="637"/>
      <c r="KOE215" s="637"/>
      <c r="KOF215" s="637"/>
      <c r="KOG215" s="637"/>
      <c r="KOT215" s="637"/>
      <c r="KOU215" s="637"/>
      <c r="KOV215" s="637"/>
      <c r="KPI215" s="637"/>
      <c r="KPJ215" s="637"/>
      <c r="KPK215" s="637"/>
      <c r="KPX215" s="637"/>
      <c r="KPY215" s="637"/>
      <c r="KPZ215" s="637"/>
      <c r="KQM215" s="637"/>
      <c r="KQN215" s="637"/>
      <c r="KQO215" s="637"/>
      <c r="KRB215" s="637"/>
      <c r="KRC215" s="637"/>
      <c r="KRD215" s="637"/>
      <c r="KRQ215" s="637"/>
      <c r="KRR215" s="637"/>
      <c r="KRS215" s="637"/>
      <c r="KSF215" s="637"/>
      <c r="KSG215" s="637"/>
      <c r="KSH215" s="637"/>
      <c r="KSU215" s="637"/>
      <c r="KSV215" s="637"/>
      <c r="KSW215" s="637"/>
      <c r="KTJ215" s="637"/>
      <c r="KTK215" s="637"/>
      <c r="KTL215" s="637"/>
      <c r="KTY215" s="637"/>
      <c r="KTZ215" s="637"/>
      <c r="KUA215" s="637"/>
      <c r="KUN215" s="637"/>
      <c r="KUO215" s="637"/>
      <c r="KUP215" s="637"/>
      <c r="KVC215" s="637"/>
      <c r="KVD215" s="637"/>
      <c r="KVE215" s="637"/>
      <c r="KVR215" s="637"/>
      <c r="KVS215" s="637"/>
      <c r="KVT215" s="637"/>
      <c r="KWG215" s="637"/>
      <c r="KWH215" s="637"/>
      <c r="KWI215" s="637"/>
      <c r="KWV215" s="637"/>
      <c r="KWW215" s="637"/>
      <c r="KWX215" s="637"/>
      <c r="KXK215" s="637"/>
      <c r="KXL215" s="637"/>
      <c r="KXM215" s="637"/>
      <c r="KXZ215" s="637"/>
      <c r="KYA215" s="637"/>
      <c r="KYB215" s="637"/>
      <c r="KYO215" s="637"/>
      <c r="KYP215" s="637"/>
      <c r="KYQ215" s="637"/>
      <c r="KZD215" s="637"/>
      <c r="KZE215" s="637"/>
      <c r="KZF215" s="637"/>
      <c r="KZS215" s="637"/>
      <c r="KZT215" s="637"/>
      <c r="KZU215" s="637"/>
      <c r="LAH215" s="637"/>
      <c r="LAI215" s="637"/>
      <c r="LAJ215" s="637"/>
      <c r="LAW215" s="637"/>
      <c r="LAX215" s="637"/>
      <c r="LAY215" s="637"/>
      <c r="LBL215" s="637"/>
      <c r="LBM215" s="637"/>
      <c r="LBN215" s="637"/>
      <c r="LCA215" s="637"/>
      <c r="LCB215" s="637"/>
      <c r="LCC215" s="637"/>
      <c r="LCP215" s="637"/>
      <c r="LCQ215" s="637"/>
      <c r="LCR215" s="637"/>
      <c r="LDE215" s="637"/>
      <c r="LDF215" s="637"/>
      <c r="LDG215" s="637"/>
      <c r="LDT215" s="637"/>
      <c r="LDU215" s="637"/>
      <c r="LDV215" s="637"/>
      <c r="LEI215" s="637"/>
      <c r="LEJ215" s="637"/>
      <c r="LEK215" s="637"/>
      <c r="LEX215" s="637"/>
      <c r="LEY215" s="637"/>
      <c r="LEZ215" s="637"/>
      <c r="LFM215" s="637"/>
      <c r="LFN215" s="637"/>
      <c r="LFO215" s="637"/>
      <c r="LGB215" s="637"/>
      <c r="LGC215" s="637"/>
      <c r="LGD215" s="637"/>
      <c r="LGQ215" s="637"/>
      <c r="LGR215" s="637"/>
      <c r="LGS215" s="637"/>
      <c r="LHF215" s="637"/>
      <c r="LHG215" s="637"/>
      <c r="LHH215" s="637"/>
      <c r="LHU215" s="637"/>
      <c r="LHV215" s="637"/>
      <c r="LHW215" s="637"/>
      <c r="LIJ215" s="637"/>
      <c r="LIK215" s="637"/>
      <c r="LIL215" s="637"/>
      <c r="LIY215" s="637"/>
      <c r="LIZ215" s="637"/>
      <c r="LJA215" s="637"/>
      <c r="LJN215" s="637"/>
      <c r="LJO215" s="637"/>
      <c r="LJP215" s="637"/>
      <c r="LKC215" s="637"/>
      <c r="LKD215" s="637"/>
      <c r="LKE215" s="637"/>
      <c r="LKR215" s="637"/>
      <c r="LKS215" s="637"/>
      <c r="LKT215" s="637"/>
      <c r="LLG215" s="637"/>
      <c r="LLH215" s="637"/>
      <c r="LLI215" s="637"/>
      <c r="LLV215" s="637"/>
      <c r="LLW215" s="637"/>
      <c r="LLX215" s="637"/>
      <c r="LMK215" s="637"/>
      <c r="LML215" s="637"/>
      <c r="LMM215" s="637"/>
      <c r="LMZ215" s="637"/>
      <c r="LNA215" s="637"/>
      <c r="LNB215" s="637"/>
      <c r="LNO215" s="637"/>
      <c r="LNP215" s="637"/>
      <c r="LNQ215" s="637"/>
      <c r="LOD215" s="637"/>
      <c r="LOE215" s="637"/>
      <c r="LOF215" s="637"/>
      <c r="LOS215" s="637"/>
      <c r="LOT215" s="637"/>
      <c r="LOU215" s="637"/>
      <c r="LPH215" s="637"/>
      <c r="LPI215" s="637"/>
      <c r="LPJ215" s="637"/>
      <c r="LPW215" s="637"/>
      <c r="LPX215" s="637"/>
      <c r="LPY215" s="637"/>
      <c r="LQL215" s="637"/>
      <c r="LQM215" s="637"/>
      <c r="LQN215" s="637"/>
      <c r="LRA215" s="637"/>
      <c r="LRB215" s="637"/>
      <c r="LRC215" s="637"/>
      <c r="LRP215" s="637"/>
      <c r="LRQ215" s="637"/>
      <c r="LRR215" s="637"/>
      <c r="LSE215" s="637"/>
      <c r="LSF215" s="637"/>
      <c r="LSG215" s="637"/>
      <c r="LST215" s="637"/>
      <c r="LSU215" s="637"/>
      <c r="LSV215" s="637"/>
      <c r="LTI215" s="637"/>
      <c r="LTJ215" s="637"/>
      <c r="LTK215" s="637"/>
      <c r="LTX215" s="637"/>
      <c r="LTY215" s="637"/>
      <c r="LTZ215" s="637"/>
      <c r="LUM215" s="637"/>
      <c r="LUN215" s="637"/>
      <c r="LUO215" s="637"/>
      <c r="LVB215" s="637"/>
      <c r="LVC215" s="637"/>
      <c r="LVD215" s="637"/>
      <c r="LVQ215" s="637"/>
      <c r="LVR215" s="637"/>
      <c r="LVS215" s="637"/>
      <c r="LWF215" s="637"/>
      <c r="LWG215" s="637"/>
      <c r="LWH215" s="637"/>
      <c r="LWU215" s="637"/>
      <c r="LWV215" s="637"/>
      <c r="LWW215" s="637"/>
      <c r="LXJ215" s="637"/>
      <c r="LXK215" s="637"/>
      <c r="LXL215" s="637"/>
      <c r="LXY215" s="637"/>
      <c r="LXZ215" s="637"/>
      <c r="LYA215" s="637"/>
      <c r="LYN215" s="637"/>
      <c r="LYO215" s="637"/>
      <c r="LYP215" s="637"/>
      <c r="LZC215" s="637"/>
      <c r="LZD215" s="637"/>
      <c r="LZE215" s="637"/>
      <c r="LZR215" s="637"/>
      <c r="LZS215" s="637"/>
      <c r="LZT215" s="637"/>
      <c r="MAG215" s="637"/>
      <c r="MAH215" s="637"/>
      <c r="MAI215" s="637"/>
      <c r="MAV215" s="637"/>
      <c r="MAW215" s="637"/>
      <c r="MAX215" s="637"/>
      <c r="MBK215" s="637"/>
      <c r="MBL215" s="637"/>
      <c r="MBM215" s="637"/>
      <c r="MBZ215" s="637"/>
      <c r="MCA215" s="637"/>
      <c r="MCB215" s="637"/>
      <c r="MCO215" s="637"/>
      <c r="MCP215" s="637"/>
      <c r="MCQ215" s="637"/>
      <c r="MDD215" s="637"/>
      <c r="MDE215" s="637"/>
      <c r="MDF215" s="637"/>
      <c r="MDS215" s="637"/>
      <c r="MDT215" s="637"/>
      <c r="MDU215" s="637"/>
      <c r="MEH215" s="637"/>
      <c r="MEI215" s="637"/>
      <c r="MEJ215" s="637"/>
      <c r="MEW215" s="637"/>
      <c r="MEX215" s="637"/>
      <c r="MEY215" s="637"/>
      <c r="MFL215" s="637"/>
      <c r="MFM215" s="637"/>
      <c r="MFN215" s="637"/>
      <c r="MGA215" s="637"/>
      <c r="MGB215" s="637"/>
      <c r="MGC215" s="637"/>
      <c r="MGP215" s="637"/>
      <c r="MGQ215" s="637"/>
      <c r="MGR215" s="637"/>
      <c r="MHE215" s="637"/>
      <c r="MHF215" s="637"/>
      <c r="MHG215" s="637"/>
      <c r="MHT215" s="637"/>
      <c r="MHU215" s="637"/>
      <c r="MHV215" s="637"/>
      <c r="MII215" s="637"/>
      <c r="MIJ215" s="637"/>
      <c r="MIK215" s="637"/>
      <c r="MIX215" s="637"/>
      <c r="MIY215" s="637"/>
      <c r="MIZ215" s="637"/>
      <c r="MJM215" s="637"/>
      <c r="MJN215" s="637"/>
      <c r="MJO215" s="637"/>
      <c r="MKB215" s="637"/>
      <c r="MKC215" s="637"/>
      <c r="MKD215" s="637"/>
      <c r="MKQ215" s="637"/>
      <c r="MKR215" s="637"/>
      <c r="MKS215" s="637"/>
      <c r="MLF215" s="637"/>
      <c r="MLG215" s="637"/>
      <c r="MLH215" s="637"/>
      <c r="MLU215" s="637"/>
      <c r="MLV215" s="637"/>
      <c r="MLW215" s="637"/>
      <c r="MMJ215" s="637"/>
      <c r="MMK215" s="637"/>
      <c r="MML215" s="637"/>
      <c r="MMY215" s="637"/>
      <c r="MMZ215" s="637"/>
      <c r="MNA215" s="637"/>
      <c r="MNN215" s="637"/>
      <c r="MNO215" s="637"/>
      <c r="MNP215" s="637"/>
      <c r="MOC215" s="637"/>
      <c r="MOD215" s="637"/>
      <c r="MOE215" s="637"/>
      <c r="MOR215" s="637"/>
      <c r="MOS215" s="637"/>
      <c r="MOT215" s="637"/>
      <c r="MPG215" s="637"/>
      <c r="MPH215" s="637"/>
      <c r="MPI215" s="637"/>
      <c r="MPV215" s="637"/>
      <c r="MPW215" s="637"/>
      <c r="MPX215" s="637"/>
      <c r="MQK215" s="637"/>
      <c r="MQL215" s="637"/>
      <c r="MQM215" s="637"/>
      <c r="MQZ215" s="637"/>
      <c r="MRA215" s="637"/>
      <c r="MRB215" s="637"/>
      <c r="MRO215" s="637"/>
      <c r="MRP215" s="637"/>
      <c r="MRQ215" s="637"/>
      <c r="MSD215" s="637"/>
      <c r="MSE215" s="637"/>
      <c r="MSF215" s="637"/>
      <c r="MSS215" s="637"/>
      <c r="MST215" s="637"/>
      <c r="MSU215" s="637"/>
      <c r="MTH215" s="637"/>
      <c r="MTI215" s="637"/>
      <c r="MTJ215" s="637"/>
      <c r="MTW215" s="637"/>
      <c r="MTX215" s="637"/>
      <c r="MTY215" s="637"/>
      <c r="MUL215" s="637"/>
      <c r="MUM215" s="637"/>
      <c r="MUN215" s="637"/>
      <c r="MVA215" s="637"/>
      <c r="MVB215" s="637"/>
      <c r="MVC215" s="637"/>
      <c r="MVP215" s="637"/>
      <c r="MVQ215" s="637"/>
      <c r="MVR215" s="637"/>
      <c r="MWE215" s="637"/>
      <c r="MWF215" s="637"/>
      <c r="MWG215" s="637"/>
      <c r="MWT215" s="637"/>
      <c r="MWU215" s="637"/>
      <c r="MWV215" s="637"/>
      <c r="MXI215" s="637"/>
      <c r="MXJ215" s="637"/>
      <c r="MXK215" s="637"/>
      <c r="MXX215" s="637"/>
      <c r="MXY215" s="637"/>
      <c r="MXZ215" s="637"/>
      <c r="MYM215" s="637"/>
      <c r="MYN215" s="637"/>
      <c r="MYO215" s="637"/>
      <c r="MZB215" s="637"/>
      <c r="MZC215" s="637"/>
      <c r="MZD215" s="637"/>
      <c r="MZQ215" s="637"/>
      <c r="MZR215" s="637"/>
      <c r="MZS215" s="637"/>
      <c r="NAF215" s="637"/>
      <c r="NAG215" s="637"/>
      <c r="NAH215" s="637"/>
      <c r="NAU215" s="637"/>
      <c r="NAV215" s="637"/>
      <c r="NAW215" s="637"/>
      <c r="NBJ215" s="637"/>
      <c r="NBK215" s="637"/>
      <c r="NBL215" s="637"/>
      <c r="NBY215" s="637"/>
      <c r="NBZ215" s="637"/>
      <c r="NCA215" s="637"/>
      <c r="NCN215" s="637"/>
      <c r="NCO215" s="637"/>
      <c r="NCP215" s="637"/>
      <c r="NDC215" s="637"/>
      <c r="NDD215" s="637"/>
      <c r="NDE215" s="637"/>
      <c r="NDR215" s="637"/>
      <c r="NDS215" s="637"/>
      <c r="NDT215" s="637"/>
      <c r="NEG215" s="637"/>
      <c r="NEH215" s="637"/>
      <c r="NEI215" s="637"/>
      <c r="NEV215" s="637"/>
      <c r="NEW215" s="637"/>
      <c r="NEX215" s="637"/>
      <c r="NFK215" s="637"/>
      <c r="NFL215" s="637"/>
      <c r="NFM215" s="637"/>
      <c r="NFZ215" s="637"/>
      <c r="NGA215" s="637"/>
      <c r="NGB215" s="637"/>
      <c r="NGO215" s="637"/>
      <c r="NGP215" s="637"/>
      <c r="NGQ215" s="637"/>
      <c r="NHD215" s="637"/>
      <c r="NHE215" s="637"/>
      <c r="NHF215" s="637"/>
      <c r="NHS215" s="637"/>
      <c r="NHT215" s="637"/>
      <c r="NHU215" s="637"/>
      <c r="NIH215" s="637"/>
      <c r="NII215" s="637"/>
      <c r="NIJ215" s="637"/>
      <c r="NIW215" s="637"/>
      <c r="NIX215" s="637"/>
      <c r="NIY215" s="637"/>
      <c r="NJL215" s="637"/>
      <c r="NJM215" s="637"/>
      <c r="NJN215" s="637"/>
      <c r="NKA215" s="637"/>
      <c r="NKB215" s="637"/>
      <c r="NKC215" s="637"/>
      <c r="NKP215" s="637"/>
      <c r="NKQ215" s="637"/>
      <c r="NKR215" s="637"/>
      <c r="NLE215" s="637"/>
      <c r="NLF215" s="637"/>
      <c r="NLG215" s="637"/>
      <c r="NLT215" s="637"/>
      <c r="NLU215" s="637"/>
      <c r="NLV215" s="637"/>
      <c r="NMI215" s="637"/>
      <c r="NMJ215" s="637"/>
      <c r="NMK215" s="637"/>
      <c r="NMX215" s="637"/>
      <c r="NMY215" s="637"/>
      <c r="NMZ215" s="637"/>
      <c r="NNM215" s="637"/>
      <c r="NNN215" s="637"/>
      <c r="NNO215" s="637"/>
      <c r="NOB215" s="637"/>
      <c r="NOC215" s="637"/>
      <c r="NOD215" s="637"/>
      <c r="NOQ215" s="637"/>
      <c r="NOR215" s="637"/>
      <c r="NOS215" s="637"/>
      <c r="NPF215" s="637"/>
      <c r="NPG215" s="637"/>
      <c r="NPH215" s="637"/>
      <c r="NPU215" s="637"/>
      <c r="NPV215" s="637"/>
      <c r="NPW215" s="637"/>
      <c r="NQJ215" s="637"/>
      <c r="NQK215" s="637"/>
      <c r="NQL215" s="637"/>
      <c r="NQY215" s="637"/>
      <c r="NQZ215" s="637"/>
      <c r="NRA215" s="637"/>
      <c r="NRN215" s="637"/>
      <c r="NRO215" s="637"/>
      <c r="NRP215" s="637"/>
      <c r="NSC215" s="637"/>
      <c r="NSD215" s="637"/>
      <c r="NSE215" s="637"/>
      <c r="NSR215" s="637"/>
      <c r="NSS215" s="637"/>
      <c r="NST215" s="637"/>
      <c r="NTG215" s="637"/>
      <c r="NTH215" s="637"/>
      <c r="NTI215" s="637"/>
      <c r="NTV215" s="637"/>
      <c r="NTW215" s="637"/>
      <c r="NTX215" s="637"/>
      <c r="NUK215" s="637"/>
      <c r="NUL215" s="637"/>
      <c r="NUM215" s="637"/>
      <c r="NUZ215" s="637"/>
      <c r="NVA215" s="637"/>
      <c r="NVB215" s="637"/>
      <c r="NVO215" s="637"/>
      <c r="NVP215" s="637"/>
      <c r="NVQ215" s="637"/>
      <c r="NWD215" s="637"/>
      <c r="NWE215" s="637"/>
      <c r="NWF215" s="637"/>
      <c r="NWS215" s="637"/>
      <c r="NWT215" s="637"/>
      <c r="NWU215" s="637"/>
      <c r="NXH215" s="637"/>
      <c r="NXI215" s="637"/>
      <c r="NXJ215" s="637"/>
      <c r="NXW215" s="637"/>
      <c r="NXX215" s="637"/>
      <c r="NXY215" s="637"/>
      <c r="NYL215" s="637"/>
      <c r="NYM215" s="637"/>
      <c r="NYN215" s="637"/>
      <c r="NZA215" s="637"/>
      <c r="NZB215" s="637"/>
      <c r="NZC215" s="637"/>
      <c r="NZP215" s="637"/>
      <c r="NZQ215" s="637"/>
      <c r="NZR215" s="637"/>
      <c r="OAE215" s="637"/>
      <c r="OAF215" s="637"/>
      <c r="OAG215" s="637"/>
      <c r="OAT215" s="637"/>
      <c r="OAU215" s="637"/>
      <c r="OAV215" s="637"/>
      <c r="OBI215" s="637"/>
      <c r="OBJ215" s="637"/>
      <c r="OBK215" s="637"/>
      <c r="OBX215" s="637"/>
      <c r="OBY215" s="637"/>
      <c r="OBZ215" s="637"/>
      <c r="OCM215" s="637"/>
      <c r="OCN215" s="637"/>
      <c r="OCO215" s="637"/>
      <c r="ODB215" s="637"/>
      <c r="ODC215" s="637"/>
      <c r="ODD215" s="637"/>
      <c r="ODQ215" s="637"/>
      <c r="ODR215" s="637"/>
      <c r="ODS215" s="637"/>
      <c r="OEF215" s="637"/>
      <c r="OEG215" s="637"/>
      <c r="OEH215" s="637"/>
      <c r="OEU215" s="637"/>
      <c r="OEV215" s="637"/>
      <c r="OEW215" s="637"/>
      <c r="OFJ215" s="637"/>
      <c r="OFK215" s="637"/>
      <c r="OFL215" s="637"/>
      <c r="OFY215" s="637"/>
      <c r="OFZ215" s="637"/>
      <c r="OGA215" s="637"/>
      <c r="OGN215" s="637"/>
      <c r="OGO215" s="637"/>
      <c r="OGP215" s="637"/>
      <c r="OHC215" s="637"/>
      <c r="OHD215" s="637"/>
      <c r="OHE215" s="637"/>
      <c r="OHR215" s="637"/>
      <c r="OHS215" s="637"/>
      <c r="OHT215" s="637"/>
      <c r="OIG215" s="637"/>
      <c r="OIH215" s="637"/>
      <c r="OII215" s="637"/>
      <c r="OIV215" s="637"/>
      <c r="OIW215" s="637"/>
      <c r="OIX215" s="637"/>
      <c r="OJK215" s="637"/>
      <c r="OJL215" s="637"/>
      <c r="OJM215" s="637"/>
      <c r="OJZ215" s="637"/>
      <c r="OKA215" s="637"/>
      <c r="OKB215" s="637"/>
      <c r="OKO215" s="637"/>
      <c r="OKP215" s="637"/>
      <c r="OKQ215" s="637"/>
      <c r="OLD215" s="637"/>
      <c r="OLE215" s="637"/>
      <c r="OLF215" s="637"/>
      <c r="OLS215" s="637"/>
      <c r="OLT215" s="637"/>
      <c r="OLU215" s="637"/>
      <c r="OMH215" s="637"/>
      <c r="OMI215" s="637"/>
      <c r="OMJ215" s="637"/>
      <c r="OMW215" s="637"/>
      <c r="OMX215" s="637"/>
      <c r="OMY215" s="637"/>
      <c r="ONL215" s="637"/>
      <c r="ONM215" s="637"/>
      <c r="ONN215" s="637"/>
      <c r="OOA215" s="637"/>
      <c r="OOB215" s="637"/>
      <c r="OOC215" s="637"/>
      <c r="OOP215" s="637"/>
      <c r="OOQ215" s="637"/>
      <c r="OOR215" s="637"/>
      <c r="OPE215" s="637"/>
      <c r="OPF215" s="637"/>
      <c r="OPG215" s="637"/>
      <c r="OPT215" s="637"/>
      <c r="OPU215" s="637"/>
      <c r="OPV215" s="637"/>
      <c r="OQI215" s="637"/>
      <c r="OQJ215" s="637"/>
      <c r="OQK215" s="637"/>
      <c r="OQX215" s="637"/>
      <c r="OQY215" s="637"/>
      <c r="OQZ215" s="637"/>
      <c r="ORM215" s="637"/>
      <c r="ORN215" s="637"/>
      <c r="ORO215" s="637"/>
      <c r="OSB215" s="637"/>
      <c r="OSC215" s="637"/>
      <c r="OSD215" s="637"/>
      <c r="OSQ215" s="637"/>
      <c r="OSR215" s="637"/>
      <c r="OSS215" s="637"/>
      <c r="OTF215" s="637"/>
      <c r="OTG215" s="637"/>
      <c r="OTH215" s="637"/>
      <c r="OTU215" s="637"/>
      <c r="OTV215" s="637"/>
      <c r="OTW215" s="637"/>
      <c r="OUJ215" s="637"/>
      <c r="OUK215" s="637"/>
      <c r="OUL215" s="637"/>
      <c r="OUY215" s="637"/>
      <c r="OUZ215" s="637"/>
      <c r="OVA215" s="637"/>
      <c r="OVN215" s="637"/>
      <c r="OVO215" s="637"/>
      <c r="OVP215" s="637"/>
      <c r="OWC215" s="637"/>
      <c r="OWD215" s="637"/>
      <c r="OWE215" s="637"/>
      <c r="OWR215" s="637"/>
      <c r="OWS215" s="637"/>
      <c r="OWT215" s="637"/>
      <c r="OXG215" s="637"/>
      <c r="OXH215" s="637"/>
      <c r="OXI215" s="637"/>
      <c r="OXV215" s="637"/>
      <c r="OXW215" s="637"/>
      <c r="OXX215" s="637"/>
      <c r="OYK215" s="637"/>
      <c r="OYL215" s="637"/>
      <c r="OYM215" s="637"/>
      <c r="OYZ215" s="637"/>
      <c r="OZA215" s="637"/>
      <c r="OZB215" s="637"/>
      <c r="OZO215" s="637"/>
      <c r="OZP215" s="637"/>
      <c r="OZQ215" s="637"/>
      <c r="PAD215" s="637"/>
      <c r="PAE215" s="637"/>
      <c r="PAF215" s="637"/>
      <c r="PAS215" s="637"/>
      <c r="PAT215" s="637"/>
      <c r="PAU215" s="637"/>
      <c r="PBH215" s="637"/>
      <c r="PBI215" s="637"/>
      <c r="PBJ215" s="637"/>
      <c r="PBW215" s="637"/>
      <c r="PBX215" s="637"/>
      <c r="PBY215" s="637"/>
      <c r="PCL215" s="637"/>
      <c r="PCM215" s="637"/>
      <c r="PCN215" s="637"/>
      <c r="PDA215" s="637"/>
      <c r="PDB215" s="637"/>
      <c r="PDC215" s="637"/>
      <c r="PDP215" s="637"/>
      <c r="PDQ215" s="637"/>
      <c r="PDR215" s="637"/>
      <c r="PEE215" s="637"/>
      <c r="PEF215" s="637"/>
      <c r="PEG215" s="637"/>
      <c r="PET215" s="637"/>
      <c r="PEU215" s="637"/>
      <c r="PEV215" s="637"/>
      <c r="PFI215" s="637"/>
      <c r="PFJ215" s="637"/>
      <c r="PFK215" s="637"/>
      <c r="PFX215" s="637"/>
      <c r="PFY215" s="637"/>
      <c r="PFZ215" s="637"/>
      <c r="PGM215" s="637"/>
      <c r="PGN215" s="637"/>
      <c r="PGO215" s="637"/>
      <c r="PHB215" s="637"/>
      <c r="PHC215" s="637"/>
      <c r="PHD215" s="637"/>
      <c r="PHQ215" s="637"/>
      <c r="PHR215" s="637"/>
      <c r="PHS215" s="637"/>
      <c r="PIF215" s="637"/>
      <c r="PIG215" s="637"/>
      <c r="PIH215" s="637"/>
      <c r="PIU215" s="637"/>
      <c r="PIV215" s="637"/>
      <c r="PIW215" s="637"/>
      <c r="PJJ215" s="637"/>
      <c r="PJK215" s="637"/>
      <c r="PJL215" s="637"/>
      <c r="PJY215" s="637"/>
      <c r="PJZ215" s="637"/>
      <c r="PKA215" s="637"/>
      <c r="PKN215" s="637"/>
      <c r="PKO215" s="637"/>
      <c r="PKP215" s="637"/>
      <c r="PLC215" s="637"/>
      <c r="PLD215" s="637"/>
      <c r="PLE215" s="637"/>
      <c r="PLR215" s="637"/>
      <c r="PLS215" s="637"/>
      <c r="PLT215" s="637"/>
      <c r="PMG215" s="637"/>
      <c r="PMH215" s="637"/>
      <c r="PMI215" s="637"/>
      <c r="PMV215" s="637"/>
      <c r="PMW215" s="637"/>
      <c r="PMX215" s="637"/>
      <c r="PNK215" s="637"/>
      <c r="PNL215" s="637"/>
      <c r="PNM215" s="637"/>
      <c r="PNZ215" s="637"/>
      <c r="POA215" s="637"/>
      <c r="POB215" s="637"/>
      <c r="POO215" s="637"/>
      <c r="POP215" s="637"/>
      <c r="POQ215" s="637"/>
      <c r="PPD215" s="637"/>
      <c r="PPE215" s="637"/>
      <c r="PPF215" s="637"/>
      <c r="PPS215" s="637"/>
      <c r="PPT215" s="637"/>
      <c r="PPU215" s="637"/>
      <c r="PQH215" s="637"/>
      <c r="PQI215" s="637"/>
      <c r="PQJ215" s="637"/>
      <c r="PQW215" s="637"/>
      <c r="PQX215" s="637"/>
      <c r="PQY215" s="637"/>
      <c r="PRL215" s="637"/>
      <c r="PRM215" s="637"/>
      <c r="PRN215" s="637"/>
      <c r="PSA215" s="637"/>
      <c r="PSB215" s="637"/>
      <c r="PSC215" s="637"/>
      <c r="PSP215" s="637"/>
      <c r="PSQ215" s="637"/>
      <c r="PSR215" s="637"/>
      <c r="PTE215" s="637"/>
      <c r="PTF215" s="637"/>
      <c r="PTG215" s="637"/>
      <c r="PTT215" s="637"/>
      <c r="PTU215" s="637"/>
      <c r="PTV215" s="637"/>
      <c r="PUI215" s="637"/>
      <c r="PUJ215" s="637"/>
      <c r="PUK215" s="637"/>
      <c r="PUX215" s="637"/>
      <c r="PUY215" s="637"/>
      <c r="PUZ215" s="637"/>
      <c r="PVM215" s="637"/>
      <c r="PVN215" s="637"/>
      <c r="PVO215" s="637"/>
      <c r="PWB215" s="637"/>
      <c r="PWC215" s="637"/>
      <c r="PWD215" s="637"/>
      <c r="PWQ215" s="637"/>
      <c r="PWR215" s="637"/>
      <c r="PWS215" s="637"/>
      <c r="PXF215" s="637"/>
      <c r="PXG215" s="637"/>
      <c r="PXH215" s="637"/>
      <c r="PXU215" s="637"/>
      <c r="PXV215" s="637"/>
      <c r="PXW215" s="637"/>
      <c r="PYJ215" s="637"/>
      <c r="PYK215" s="637"/>
      <c r="PYL215" s="637"/>
      <c r="PYY215" s="637"/>
      <c r="PYZ215" s="637"/>
      <c r="PZA215" s="637"/>
      <c r="PZN215" s="637"/>
      <c r="PZO215" s="637"/>
      <c r="PZP215" s="637"/>
      <c r="QAC215" s="637"/>
      <c r="QAD215" s="637"/>
      <c r="QAE215" s="637"/>
      <c r="QAR215" s="637"/>
      <c r="QAS215" s="637"/>
      <c r="QAT215" s="637"/>
      <c r="QBG215" s="637"/>
      <c r="QBH215" s="637"/>
      <c r="QBI215" s="637"/>
      <c r="QBV215" s="637"/>
      <c r="QBW215" s="637"/>
      <c r="QBX215" s="637"/>
      <c r="QCK215" s="637"/>
      <c r="QCL215" s="637"/>
      <c r="QCM215" s="637"/>
      <c r="QCZ215" s="637"/>
      <c r="QDA215" s="637"/>
      <c r="QDB215" s="637"/>
      <c r="QDO215" s="637"/>
      <c r="QDP215" s="637"/>
      <c r="QDQ215" s="637"/>
      <c r="QED215" s="637"/>
      <c r="QEE215" s="637"/>
      <c r="QEF215" s="637"/>
      <c r="QES215" s="637"/>
      <c r="QET215" s="637"/>
      <c r="QEU215" s="637"/>
      <c r="QFH215" s="637"/>
      <c r="QFI215" s="637"/>
      <c r="QFJ215" s="637"/>
      <c r="QFW215" s="637"/>
      <c r="QFX215" s="637"/>
      <c r="QFY215" s="637"/>
      <c r="QGL215" s="637"/>
      <c r="QGM215" s="637"/>
      <c r="QGN215" s="637"/>
      <c r="QHA215" s="637"/>
      <c r="QHB215" s="637"/>
      <c r="QHC215" s="637"/>
      <c r="QHP215" s="637"/>
      <c r="QHQ215" s="637"/>
      <c r="QHR215" s="637"/>
      <c r="QIE215" s="637"/>
      <c r="QIF215" s="637"/>
      <c r="QIG215" s="637"/>
      <c r="QIT215" s="637"/>
      <c r="QIU215" s="637"/>
      <c r="QIV215" s="637"/>
      <c r="QJI215" s="637"/>
      <c r="QJJ215" s="637"/>
      <c r="QJK215" s="637"/>
      <c r="QJX215" s="637"/>
      <c r="QJY215" s="637"/>
      <c r="QJZ215" s="637"/>
      <c r="QKM215" s="637"/>
      <c r="QKN215" s="637"/>
      <c r="QKO215" s="637"/>
      <c r="QLB215" s="637"/>
      <c r="QLC215" s="637"/>
      <c r="QLD215" s="637"/>
      <c r="QLQ215" s="637"/>
      <c r="QLR215" s="637"/>
      <c r="QLS215" s="637"/>
      <c r="QMF215" s="637"/>
      <c r="QMG215" s="637"/>
      <c r="QMH215" s="637"/>
      <c r="QMU215" s="637"/>
      <c r="QMV215" s="637"/>
      <c r="QMW215" s="637"/>
      <c r="QNJ215" s="637"/>
      <c r="QNK215" s="637"/>
      <c r="QNL215" s="637"/>
      <c r="QNY215" s="637"/>
      <c r="QNZ215" s="637"/>
      <c r="QOA215" s="637"/>
      <c r="QON215" s="637"/>
      <c r="QOO215" s="637"/>
      <c r="QOP215" s="637"/>
      <c r="QPC215" s="637"/>
      <c r="QPD215" s="637"/>
      <c r="QPE215" s="637"/>
      <c r="QPR215" s="637"/>
      <c r="QPS215" s="637"/>
      <c r="QPT215" s="637"/>
      <c r="QQG215" s="637"/>
      <c r="QQH215" s="637"/>
      <c r="QQI215" s="637"/>
      <c r="QQV215" s="637"/>
      <c r="QQW215" s="637"/>
      <c r="QQX215" s="637"/>
      <c r="QRK215" s="637"/>
      <c r="QRL215" s="637"/>
      <c r="QRM215" s="637"/>
      <c r="QRZ215" s="637"/>
      <c r="QSA215" s="637"/>
      <c r="QSB215" s="637"/>
      <c r="QSO215" s="637"/>
      <c r="QSP215" s="637"/>
      <c r="QSQ215" s="637"/>
      <c r="QTD215" s="637"/>
      <c r="QTE215" s="637"/>
      <c r="QTF215" s="637"/>
      <c r="QTS215" s="637"/>
      <c r="QTT215" s="637"/>
      <c r="QTU215" s="637"/>
      <c r="QUH215" s="637"/>
      <c r="QUI215" s="637"/>
      <c r="QUJ215" s="637"/>
      <c r="QUW215" s="637"/>
      <c r="QUX215" s="637"/>
      <c r="QUY215" s="637"/>
      <c r="QVL215" s="637"/>
      <c r="QVM215" s="637"/>
      <c r="QVN215" s="637"/>
      <c r="QWA215" s="637"/>
      <c r="QWB215" s="637"/>
      <c r="QWC215" s="637"/>
      <c r="QWP215" s="637"/>
      <c r="QWQ215" s="637"/>
      <c r="QWR215" s="637"/>
      <c r="QXE215" s="637"/>
      <c r="QXF215" s="637"/>
      <c r="QXG215" s="637"/>
      <c r="QXT215" s="637"/>
      <c r="QXU215" s="637"/>
      <c r="QXV215" s="637"/>
      <c r="QYI215" s="637"/>
      <c r="QYJ215" s="637"/>
      <c r="QYK215" s="637"/>
      <c r="QYX215" s="637"/>
      <c r="QYY215" s="637"/>
      <c r="QYZ215" s="637"/>
      <c r="QZM215" s="637"/>
      <c r="QZN215" s="637"/>
      <c r="QZO215" s="637"/>
      <c r="RAB215" s="637"/>
      <c r="RAC215" s="637"/>
      <c r="RAD215" s="637"/>
      <c r="RAQ215" s="637"/>
      <c r="RAR215" s="637"/>
      <c r="RAS215" s="637"/>
      <c r="RBF215" s="637"/>
      <c r="RBG215" s="637"/>
      <c r="RBH215" s="637"/>
      <c r="RBU215" s="637"/>
      <c r="RBV215" s="637"/>
      <c r="RBW215" s="637"/>
      <c r="RCJ215" s="637"/>
      <c r="RCK215" s="637"/>
      <c r="RCL215" s="637"/>
      <c r="RCY215" s="637"/>
      <c r="RCZ215" s="637"/>
      <c r="RDA215" s="637"/>
      <c r="RDN215" s="637"/>
      <c r="RDO215" s="637"/>
      <c r="RDP215" s="637"/>
      <c r="REC215" s="637"/>
      <c r="RED215" s="637"/>
      <c r="REE215" s="637"/>
      <c r="RER215" s="637"/>
      <c r="RES215" s="637"/>
      <c r="RET215" s="637"/>
      <c r="RFG215" s="637"/>
      <c r="RFH215" s="637"/>
      <c r="RFI215" s="637"/>
      <c r="RFV215" s="637"/>
      <c r="RFW215" s="637"/>
      <c r="RFX215" s="637"/>
      <c r="RGK215" s="637"/>
      <c r="RGL215" s="637"/>
      <c r="RGM215" s="637"/>
      <c r="RGZ215" s="637"/>
      <c r="RHA215" s="637"/>
      <c r="RHB215" s="637"/>
      <c r="RHO215" s="637"/>
      <c r="RHP215" s="637"/>
      <c r="RHQ215" s="637"/>
      <c r="RID215" s="637"/>
      <c r="RIE215" s="637"/>
      <c r="RIF215" s="637"/>
      <c r="RIS215" s="637"/>
      <c r="RIT215" s="637"/>
      <c r="RIU215" s="637"/>
      <c r="RJH215" s="637"/>
      <c r="RJI215" s="637"/>
      <c r="RJJ215" s="637"/>
      <c r="RJW215" s="637"/>
      <c r="RJX215" s="637"/>
      <c r="RJY215" s="637"/>
      <c r="RKL215" s="637"/>
      <c r="RKM215" s="637"/>
      <c r="RKN215" s="637"/>
      <c r="RLA215" s="637"/>
      <c r="RLB215" s="637"/>
      <c r="RLC215" s="637"/>
      <c r="RLP215" s="637"/>
      <c r="RLQ215" s="637"/>
      <c r="RLR215" s="637"/>
      <c r="RME215" s="637"/>
      <c r="RMF215" s="637"/>
      <c r="RMG215" s="637"/>
      <c r="RMT215" s="637"/>
      <c r="RMU215" s="637"/>
      <c r="RMV215" s="637"/>
      <c r="RNI215" s="637"/>
      <c r="RNJ215" s="637"/>
      <c r="RNK215" s="637"/>
      <c r="RNX215" s="637"/>
      <c r="RNY215" s="637"/>
      <c r="RNZ215" s="637"/>
      <c r="ROM215" s="637"/>
      <c r="RON215" s="637"/>
      <c r="ROO215" s="637"/>
      <c r="RPB215" s="637"/>
      <c r="RPC215" s="637"/>
      <c r="RPD215" s="637"/>
      <c r="RPQ215" s="637"/>
      <c r="RPR215" s="637"/>
      <c r="RPS215" s="637"/>
      <c r="RQF215" s="637"/>
      <c r="RQG215" s="637"/>
      <c r="RQH215" s="637"/>
      <c r="RQU215" s="637"/>
      <c r="RQV215" s="637"/>
      <c r="RQW215" s="637"/>
      <c r="RRJ215" s="637"/>
      <c r="RRK215" s="637"/>
      <c r="RRL215" s="637"/>
      <c r="RRY215" s="637"/>
      <c r="RRZ215" s="637"/>
      <c r="RSA215" s="637"/>
      <c r="RSN215" s="637"/>
      <c r="RSO215" s="637"/>
      <c r="RSP215" s="637"/>
      <c r="RTC215" s="637"/>
      <c r="RTD215" s="637"/>
      <c r="RTE215" s="637"/>
      <c r="RTR215" s="637"/>
      <c r="RTS215" s="637"/>
      <c r="RTT215" s="637"/>
      <c r="RUG215" s="637"/>
      <c r="RUH215" s="637"/>
      <c r="RUI215" s="637"/>
      <c r="RUV215" s="637"/>
      <c r="RUW215" s="637"/>
      <c r="RUX215" s="637"/>
      <c r="RVK215" s="637"/>
      <c r="RVL215" s="637"/>
      <c r="RVM215" s="637"/>
      <c r="RVZ215" s="637"/>
      <c r="RWA215" s="637"/>
      <c r="RWB215" s="637"/>
      <c r="RWO215" s="637"/>
      <c r="RWP215" s="637"/>
      <c r="RWQ215" s="637"/>
      <c r="RXD215" s="637"/>
      <c r="RXE215" s="637"/>
      <c r="RXF215" s="637"/>
      <c r="RXS215" s="637"/>
      <c r="RXT215" s="637"/>
      <c r="RXU215" s="637"/>
      <c r="RYH215" s="637"/>
      <c r="RYI215" s="637"/>
      <c r="RYJ215" s="637"/>
      <c r="RYW215" s="637"/>
      <c r="RYX215" s="637"/>
      <c r="RYY215" s="637"/>
      <c r="RZL215" s="637"/>
      <c r="RZM215" s="637"/>
      <c r="RZN215" s="637"/>
      <c r="SAA215" s="637"/>
      <c r="SAB215" s="637"/>
      <c r="SAC215" s="637"/>
      <c r="SAP215" s="637"/>
      <c r="SAQ215" s="637"/>
      <c r="SAR215" s="637"/>
      <c r="SBE215" s="637"/>
      <c r="SBF215" s="637"/>
      <c r="SBG215" s="637"/>
      <c r="SBT215" s="637"/>
      <c r="SBU215" s="637"/>
      <c r="SBV215" s="637"/>
      <c r="SCI215" s="637"/>
      <c r="SCJ215" s="637"/>
      <c r="SCK215" s="637"/>
      <c r="SCX215" s="637"/>
      <c r="SCY215" s="637"/>
      <c r="SCZ215" s="637"/>
      <c r="SDM215" s="637"/>
      <c r="SDN215" s="637"/>
      <c r="SDO215" s="637"/>
      <c r="SEB215" s="637"/>
      <c r="SEC215" s="637"/>
      <c r="SED215" s="637"/>
      <c r="SEQ215" s="637"/>
      <c r="SER215" s="637"/>
      <c r="SES215" s="637"/>
      <c r="SFF215" s="637"/>
      <c r="SFG215" s="637"/>
      <c r="SFH215" s="637"/>
      <c r="SFU215" s="637"/>
      <c r="SFV215" s="637"/>
      <c r="SFW215" s="637"/>
      <c r="SGJ215" s="637"/>
      <c r="SGK215" s="637"/>
      <c r="SGL215" s="637"/>
      <c r="SGY215" s="637"/>
      <c r="SGZ215" s="637"/>
      <c r="SHA215" s="637"/>
      <c r="SHN215" s="637"/>
      <c r="SHO215" s="637"/>
      <c r="SHP215" s="637"/>
      <c r="SIC215" s="637"/>
      <c r="SID215" s="637"/>
      <c r="SIE215" s="637"/>
      <c r="SIR215" s="637"/>
      <c r="SIS215" s="637"/>
      <c r="SIT215" s="637"/>
      <c r="SJG215" s="637"/>
      <c r="SJH215" s="637"/>
      <c r="SJI215" s="637"/>
      <c r="SJV215" s="637"/>
      <c r="SJW215" s="637"/>
      <c r="SJX215" s="637"/>
      <c r="SKK215" s="637"/>
      <c r="SKL215" s="637"/>
      <c r="SKM215" s="637"/>
      <c r="SKZ215" s="637"/>
      <c r="SLA215" s="637"/>
      <c r="SLB215" s="637"/>
      <c r="SLO215" s="637"/>
      <c r="SLP215" s="637"/>
      <c r="SLQ215" s="637"/>
      <c r="SMD215" s="637"/>
      <c r="SME215" s="637"/>
      <c r="SMF215" s="637"/>
      <c r="SMS215" s="637"/>
      <c r="SMT215" s="637"/>
      <c r="SMU215" s="637"/>
      <c r="SNH215" s="637"/>
      <c r="SNI215" s="637"/>
      <c r="SNJ215" s="637"/>
      <c r="SNW215" s="637"/>
      <c r="SNX215" s="637"/>
      <c r="SNY215" s="637"/>
      <c r="SOL215" s="637"/>
      <c r="SOM215" s="637"/>
      <c r="SON215" s="637"/>
      <c r="SPA215" s="637"/>
      <c r="SPB215" s="637"/>
      <c r="SPC215" s="637"/>
      <c r="SPP215" s="637"/>
      <c r="SPQ215" s="637"/>
      <c r="SPR215" s="637"/>
      <c r="SQE215" s="637"/>
      <c r="SQF215" s="637"/>
      <c r="SQG215" s="637"/>
      <c r="SQT215" s="637"/>
      <c r="SQU215" s="637"/>
      <c r="SQV215" s="637"/>
      <c r="SRI215" s="637"/>
      <c r="SRJ215" s="637"/>
      <c r="SRK215" s="637"/>
      <c r="SRX215" s="637"/>
      <c r="SRY215" s="637"/>
      <c r="SRZ215" s="637"/>
      <c r="SSM215" s="637"/>
      <c r="SSN215" s="637"/>
      <c r="SSO215" s="637"/>
      <c r="STB215" s="637"/>
      <c r="STC215" s="637"/>
      <c r="STD215" s="637"/>
      <c r="STQ215" s="637"/>
      <c r="STR215" s="637"/>
      <c r="STS215" s="637"/>
      <c r="SUF215" s="637"/>
      <c r="SUG215" s="637"/>
      <c r="SUH215" s="637"/>
      <c r="SUU215" s="637"/>
      <c r="SUV215" s="637"/>
      <c r="SUW215" s="637"/>
      <c r="SVJ215" s="637"/>
      <c r="SVK215" s="637"/>
      <c r="SVL215" s="637"/>
      <c r="SVY215" s="637"/>
      <c r="SVZ215" s="637"/>
      <c r="SWA215" s="637"/>
      <c r="SWN215" s="637"/>
      <c r="SWO215" s="637"/>
      <c r="SWP215" s="637"/>
      <c r="SXC215" s="637"/>
      <c r="SXD215" s="637"/>
      <c r="SXE215" s="637"/>
      <c r="SXR215" s="637"/>
      <c r="SXS215" s="637"/>
      <c r="SXT215" s="637"/>
      <c r="SYG215" s="637"/>
      <c r="SYH215" s="637"/>
      <c r="SYI215" s="637"/>
      <c r="SYV215" s="637"/>
      <c r="SYW215" s="637"/>
      <c r="SYX215" s="637"/>
      <c r="SZK215" s="637"/>
      <c r="SZL215" s="637"/>
      <c r="SZM215" s="637"/>
      <c r="SZZ215" s="637"/>
      <c r="TAA215" s="637"/>
      <c r="TAB215" s="637"/>
      <c r="TAO215" s="637"/>
      <c r="TAP215" s="637"/>
      <c r="TAQ215" s="637"/>
      <c r="TBD215" s="637"/>
      <c r="TBE215" s="637"/>
      <c r="TBF215" s="637"/>
      <c r="TBS215" s="637"/>
      <c r="TBT215" s="637"/>
      <c r="TBU215" s="637"/>
      <c r="TCH215" s="637"/>
      <c r="TCI215" s="637"/>
      <c r="TCJ215" s="637"/>
      <c r="TCW215" s="637"/>
      <c r="TCX215" s="637"/>
      <c r="TCY215" s="637"/>
      <c r="TDL215" s="637"/>
      <c r="TDM215" s="637"/>
      <c r="TDN215" s="637"/>
      <c r="TEA215" s="637"/>
      <c r="TEB215" s="637"/>
      <c r="TEC215" s="637"/>
      <c r="TEP215" s="637"/>
      <c r="TEQ215" s="637"/>
      <c r="TER215" s="637"/>
      <c r="TFE215" s="637"/>
      <c r="TFF215" s="637"/>
      <c r="TFG215" s="637"/>
      <c r="TFT215" s="637"/>
      <c r="TFU215" s="637"/>
      <c r="TFV215" s="637"/>
      <c r="TGI215" s="637"/>
      <c r="TGJ215" s="637"/>
      <c r="TGK215" s="637"/>
      <c r="TGX215" s="637"/>
      <c r="TGY215" s="637"/>
      <c r="TGZ215" s="637"/>
      <c r="THM215" s="637"/>
      <c r="THN215" s="637"/>
      <c r="THO215" s="637"/>
      <c r="TIB215" s="637"/>
      <c r="TIC215" s="637"/>
      <c r="TID215" s="637"/>
      <c r="TIQ215" s="637"/>
      <c r="TIR215" s="637"/>
      <c r="TIS215" s="637"/>
      <c r="TJF215" s="637"/>
      <c r="TJG215" s="637"/>
      <c r="TJH215" s="637"/>
      <c r="TJU215" s="637"/>
      <c r="TJV215" s="637"/>
      <c r="TJW215" s="637"/>
      <c r="TKJ215" s="637"/>
      <c r="TKK215" s="637"/>
      <c r="TKL215" s="637"/>
      <c r="TKY215" s="637"/>
      <c r="TKZ215" s="637"/>
      <c r="TLA215" s="637"/>
      <c r="TLN215" s="637"/>
      <c r="TLO215" s="637"/>
      <c r="TLP215" s="637"/>
      <c r="TMC215" s="637"/>
      <c r="TMD215" s="637"/>
      <c r="TME215" s="637"/>
      <c r="TMR215" s="637"/>
      <c r="TMS215" s="637"/>
      <c r="TMT215" s="637"/>
      <c r="TNG215" s="637"/>
      <c r="TNH215" s="637"/>
      <c r="TNI215" s="637"/>
      <c r="TNV215" s="637"/>
      <c r="TNW215" s="637"/>
      <c r="TNX215" s="637"/>
      <c r="TOK215" s="637"/>
      <c r="TOL215" s="637"/>
      <c r="TOM215" s="637"/>
      <c r="TOZ215" s="637"/>
      <c r="TPA215" s="637"/>
      <c r="TPB215" s="637"/>
      <c r="TPO215" s="637"/>
      <c r="TPP215" s="637"/>
      <c r="TPQ215" s="637"/>
      <c r="TQD215" s="637"/>
      <c r="TQE215" s="637"/>
      <c r="TQF215" s="637"/>
      <c r="TQS215" s="637"/>
      <c r="TQT215" s="637"/>
      <c r="TQU215" s="637"/>
      <c r="TRH215" s="637"/>
      <c r="TRI215" s="637"/>
      <c r="TRJ215" s="637"/>
      <c r="TRW215" s="637"/>
      <c r="TRX215" s="637"/>
      <c r="TRY215" s="637"/>
      <c r="TSL215" s="637"/>
      <c r="TSM215" s="637"/>
      <c r="TSN215" s="637"/>
      <c r="TTA215" s="637"/>
      <c r="TTB215" s="637"/>
      <c r="TTC215" s="637"/>
      <c r="TTP215" s="637"/>
      <c r="TTQ215" s="637"/>
      <c r="TTR215" s="637"/>
      <c r="TUE215" s="637"/>
      <c r="TUF215" s="637"/>
      <c r="TUG215" s="637"/>
      <c r="TUT215" s="637"/>
      <c r="TUU215" s="637"/>
      <c r="TUV215" s="637"/>
      <c r="TVI215" s="637"/>
      <c r="TVJ215" s="637"/>
      <c r="TVK215" s="637"/>
      <c r="TVX215" s="637"/>
      <c r="TVY215" s="637"/>
      <c r="TVZ215" s="637"/>
      <c r="TWM215" s="637"/>
      <c r="TWN215" s="637"/>
      <c r="TWO215" s="637"/>
      <c r="TXB215" s="637"/>
      <c r="TXC215" s="637"/>
      <c r="TXD215" s="637"/>
      <c r="TXQ215" s="637"/>
      <c r="TXR215" s="637"/>
      <c r="TXS215" s="637"/>
      <c r="TYF215" s="637"/>
      <c r="TYG215" s="637"/>
      <c r="TYH215" s="637"/>
      <c r="TYU215" s="637"/>
      <c r="TYV215" s="637"/>
      <c r="TYW215" s="637"/>
      <c r="TZJ215" s="637"/>
      <c r="TZK215" s="637"/>
      <c r="TZL215" s="637"/>
      <c r="TZY215" s="637"/>
      <c r="TZZ215" s="637"/>
      <c r="UAA215" s="637"/>
      <c r="UAN215" s="637"/>
      <c r="UAO215" s="637"/>
      <c r="UAP215" s="637"/>
      <c r="UBC215" s="637"/>
      <c r="UBD215" s="637"/>
      <c r="UBE215" s="637"/>
      <c r="UBR215" s="637"/>
      <c r="UBS215" s="637"/>
      <c r="UBT215" s="637"/>
      <c r="UCG215" s="637"/>
      <c r="UCH215" s="637"/>
      <c r="UCI215" s="637"/>
      <c r="UCV215" s="637"/>
      <c r="UCW215" s="637"/>
      <c r="UCX215" s="637"/>
      <c r="UDK215" s="637"/>
      <c r="UDL215" s="637"/>
      <c r="UDM215" s="637"/>
      <c r="UDZ215" s="637"/>
      <c r="UEA215" s="637"/>
      <c r="UEB215" s="637"/>
      <c r="UEO215" s="637"/>
      <c r="UEP215" s="637"/>
      <c r="UEQ215" s="637"/>
      <c r="UFD215" s="637"/>
      <c r="UFE215" s="637"/>
      <c r="UFF215" s="637"/>
      <c r="UFS215" s="637"/>
      <c r="UFT215" s="637"/>
      <c r="UFU215" s="637"/>
      <c r="UGH215" s="637"/>
      <c r="UGI215" s="637"/>
      <c r="UGJ215" s="637"/>
      <c r="UGW215" s="637"/>
      <c r="UGX215" s="637"/>
      <c r="UGY215" s="637"/>
      <c r="UHL215" s="637"/>
      <c r="UHM215" s="637"/>
      <c r="UHN215" s="637"/>
      <c r="UIA215" s="637"/>
      <c r="UIB215" s="637"/>
      <c r="UIC215" s="637"/>
      <c r="UIP215" s="637"/>
      <c r="UIQ215" s="637"/>
      <c r="UIR215" s="637"/>
      <c r="UJE215" s="637"/>
      <c r="UJF215" s="637"/>
      <c r="UJG215" s="637"/>
      <c r="UJT215" s="637"/>
      <c r="UJU215" s="637"/>
      <c r="UJV215" s="637"/>
      <c r="UKI215" s="637"/>
      <c r="UKJ215" s="637"/>
      <c r="UKK215" s="637"/>
      <c r="UKX215" s="637"/>
      <c r="UKY215" s="637"/>
      <c r="UKZ215" s="637"/>
      <c r="ULM215" s="637"/>
      <c r="ULN215" s="637"/>
      <c r="ULO215" s="637"/>
      <c r="UMB215" s="637"/>
      <c r="UMC215" s="637"/>
      <c r="UMD215" s="637"/>
      <c r="UMQ215" s="637"/>
      <c r="UMR215" s="637"/>
      <c r="UMS215" s="637"/>
      <c r="UNF215" s="637"/>
      <c r="UNG215" s="637"/>
      <c r="UNH215" s="637"/>
      <c r="UNU215" s="637"/>
      <c r="UNV215" s="637"/>
      <c r="UNW215" s="637"/>
      <c r="UOJ215" s="637"/>
      <c r="UOK215" s="637"/>
      <c r="UOL215" s="637"/>
      <c r="UOY215" s="637"/>
      <c r="UOZ215" s="637"/>
      <c r="UPA215" s="637"/>
      <c r="UPN215" s="637"/>
      <c r="UPO215" s="637"/>
      <c r="UPP215" s="637"/>
      <c r="UQC215" s="637"/>
      <c r="UQD215" s="637"/>
      <c r="UQE215" s="637"/>
      <c r="UQR215" s="637"/>
      <c r="UQS215" s="637"/>
      <c r="UQT215" s="637"/>
      <c r="URG215" s="637"/>
      <c r="URH215" s="637"/>
      <c r="URI215" s="637"/>
      <c r="URV215" s="637"/>
      <c r="URW215" s="637"/>
      <c r="URX215" s="637"/>
      <c r="USK215" s="637"/>
      <c r="USL215" s="637"/>
      <c r="USM215" s="637"/>
      <c r="USZ215" s="637"/>
      <c r="UTA215" s="637"/>
      <c r="UTB215" s="637"/>
      <c r="UTO215" s="637"/>
      <c r="UTP215" s="637"/>
      <c r="UTQ215" s="637"/>
      <c r="UUD215" s="637"/>
      <c r="UUE215" s="637"/>
      <c r="UUF215" s="637"/>
      <c r="UUS215" s="637"/>
      <c r="UUT215" s="637"/>
      <c r="UUU215" s="637"/>
      <c r="UVH215" s="637"/>
      <c r="UVI215" s="637"/>
      <c r="UVJ215" s="637"/>
      <c r="UVW215" s="637"/>
      <c r="UVX215" s="637"/>
      <c r="UVY215" s="637"/>
      <c r="UWL215" s="637"/>
      <c r="UWM215" s="637"/>
      <c r="UWN215" s="637"/>
      <c r="UXA215" s="637"/>
      <c r="UXB215" s="637"/>
      <c r="UXC215" s="637"/>
      <c r="UXP215" s="637"/>
      <c r="UXQ215" s="637"/>
      <c r="UXR215" s="637"/>
      <c r="UYE215" s="637"/>
      <c r="UYF215" s="637"/>
      <c r="UYG215" s="637"/>
      <c r="UYT215" s="637"/>
      <c r="UYU215" s="637"/>
      <c r="UYV215" s="637"/>
      <c r="UZI215" s="637"/>
      <c r="UZJ215" s="637"/>
      <c r="UZK215" s="637"/>
      <c r="UZX215" s="637"/>
      <c r="UZY215" s="637"/>
      <c r="UZZ215" s="637"/>
      <c r="VAM215" s="637"/>
      <c r="VAN215" s="637"/>
      <c r="VAO215" s="637"/>
      <c r="VBB215" s="637"/>
      <c r="VBC215" s="637"/>
      <c r="VBD215" s="637"/>
      <c r="VBQ215" s="637"/>
      <c r="VBR215" s="637"/>
      <c r="VBS215" s="637"/>
      <c r="VCF215" s="637"/>
      <c r="VCG215" s="637"/>
      <c r="VCH215" s="637"/>
      <c r="VCU215" s="637"/>
      <c r="VCV215" s="637"/>
      <c r="VCW215" s="637"/>
      <c r="VDJ215" s="637"/>
      <c r="VDK215" s="637"/>
      <c r="VDL215" s="637"/>
      <c r="VDY215" s="637"/>
      <c r="VDZ215" s="637"/>
      <c r="VEA215" s="637"/>
      <c r="VEN215" s="637"/>
      <c r="VEO215" s="637"/>
      <c r="VEP215" s="637"/>
      <c r="VFC215" s="637"/>
      <c r="VFD215" s="637"/>
      <c r="VFE215" s="637"/>
      <c r="VFR215" s="637"/>
      <c r="VFS215" s="637"/>
      <c r="VFT215" s="637"/>
      <c r="VGG215" s="637"/>
      <c r="VGH215" s="637"/>
      <c r="VGI215" s="637"/>
      <c r="VGV215" s="637"/>
      <c r="VGW215" s="637"/>
      <c r="VGX215" s="637"/>
      <c r="VHK215" s="637"/>
      <c r="VHL215" s="637"/>
      <c r="VHM215" s="637"/>
      <c r="VHZ215" s="637"/>
      <c r="VIA215" s="637"/>
      <c r="VIB215" s="637"/>
      <c r="VIO215" s="637"/>
      <c r="VIP215" s="637"/>
      <c r="VIQ215" s="637"/>
      <c r="VJD215" s="637"/>
      <c r="VJE215" s="637"/>
      <c r="VJF215" s="637"/>
      <c r="VJS215" s="637"/>
      <c r="VJT215" s="637"/>
      <c r="VJU215" s="637"/>
      <c r="VKH215" s="637"/>
      <c r="VKI215" s="637"/>
      <c r="VKJ215" s="637"/>
      <c r="VKW215" s="637"/>
      <c r="VKX215" s="637"/>
      <c r="VKY215" s="637"/>
      <c r="VLL215" s="637"/>
      <c r="VLM215" s="637"/>
      <c r="VLN215" s="637"/>
      <c r="VMA215" s="637"/>
      <c r="VMB215" s="637"/>
      <c r="VMC215" s="637"/>
      <c r="VMP215" s="637"/>
      <c r="VMQ215" s="637"/>
      <c r="VMR215" s="637"/>
      <c r="VNE215" s="637"/>
      <c r="VNF215" s="637"/>
      <c r="VNG215" s="637"/>
      <c r="VNT215" s="637"/>
      <c r="VNU215" s="637"/>
      <c r="VNV215" s="637"/>
      <c r="VOI215" s="637"/>
      <c r="VOJ215" s="637"/>
      <c r="VOK215" s="637"/>
      <c r="VOX215" s="637"/>
      <c r="VOY215" s="637"/>
      <c r="VOZ215" s="637"/>
      <c r="VPM215" s="637"/>
      <c r="VPN215" s="637"/>
      <c r="VPO215" s="637"/>
      <c r="VQB215" s="637"/>
      <c r="VQC215" s="637"/>
      <c r="VQD215" s="637"/>
      <c r="VQQ215" s="637"/>
      <c r="VQR215" s="637"/>
      <c r="VQS215" s="637"/>
      <c r="VRF215" s="637"/>
      <c r="VRG215" s="637"/>
      <c r="VRH215" s="637"/>
      <c r="VRU215" s="637"/>
      <c r="VRV215" s="637"/>
      <c r="VRW215" s="637"/>
      <c r="VSJ215" s="637"/>
      <c r="VSK215" s="637"/>
      <c r="VSL215" s="637"/>
      <c r="VSY215" s="637"/>
      <c r="VSZ215" s="637"/>
      <c r="VTA215" s="637"/>
      <c r="VTN215" s="637"/>
      <c r="VTO215" s="637"/>
      <c r="VTP215" s="637"/>
      <c r="VUC215" s="637"/>
      <c r="VUD215" s="637"/>
      <c r="VUE215" s="637"/>
      <c r="VUR215" s="637"/>
      <c r="VUS215" s="637"/>
      <c r="VUT215" s="637"/>
      <c r="VVG215" s="637"/>
      <c r="VVH215" s="637"/>
      <c r="VVI215" s="637"/>
      <c r="VVV215" s="637"/>
      <c r="VVW215" s="637"/>
      <c r="VVX215" s="637"/>
      <c r="VWK215" s="637"/>
      <c r="VWL215" s="637"/>
      <c r="VWM215" s="637"/>
      <c r="VWZ215" s="637"/>
      <c r="VXA215" s="637"/>
      <c r="VXB215" s="637"/>
      <c r="VXO215" s="637"/>
      <c r="VXP215" s="637"/>
      <c r="VXQ215" s="637"/>
      <c r="VYD215" s="637"/>
      <c r="VYE215" s="637"/>
      <c r="VYF215" s="637"/>
      <c r="VYS215" s="637"/>
      <c r="VYT215" s="637"/>
      <c r="VYU215" s="637"/>
      <c r="VZH215" s="637"/>
      <c r="VZI215" s="637"/>
      <c r="VZJ215" s="637"/>
      <c r="VZW215" s="637"/>
      <c r="VZX215" s="637"/>
      <c r="VZY215" s="637"/>
      <c r="WAL215" s="637"/>
      <c r="WAM215" s="637"/>
      <c r="WAN215" s="637"/>
      <c r="WBA215" s="637"/>
      <c r="WBB215" s="637"/>
      <c r="WBC215" s="637"/>
      <c r="WBP215" s="637"/>
      <c r="WBQ215" s="637"/>
      <c r="WBR215" s="637"/>
      <c r="WCE215" s="637"/>
      <c r="WCF215" s="637"/>
      <c r="WCG215" s="637"/>
      <c r="WCT215" s="637"/>
      <c r="WCU215" s="637"/>
      <c r="WCV215" s="637"/>
      <c r="WDI215" s="637"/>
      <c r="WDJ215" s="637"/>
      <c r="WDK215" s="637"/>
      <c r="WDX215" s="637"/>
      <c r="WDY215" s="637"/>
      <c r="WDZ215" s="637"/>
      <c r="WEM215" s="637"/>
      <c r="WEN215" s="637"/>
      <c r="WEO215" s="637"/>
      <c r="WFB215" s="637"/>
      <c r="WFC215" s="637"/>
      <c r="WFD215" s="637"/>
      <c r="WFQ215" s="637"/>
      <c r="WFR215" s="637"/>
      <c r="WFS215" s="637"/>
      <c r="WGF215" s="637"/>
      <c r="WGG215" s="637"/>
      <c r="WGH215" s="637"/>
      <c r="WGU215" s="637"/>
      <c r="WGV215" s="637"/>
      <c r="WGW215" s="637"/>
      <c r="WHJ215" s="637"/>
      <c r="WHK215" s="637"/>
      <c r="WHL215" s="637"/>
      <c r="WHY215" s="637"/>
      <c r="WHZ215" s="637"/>
      <c r="WIA215" s="637"/>
      <c r="WIN215" s="637"/>
      <c r="WIO215" s="637"/>
      <c r="WIP215" s="637"/>
      <c r="WJC215" s="637"/>
      <c r="WJD215" s="637"/>
      <c r="WJE215" s="637"/>
      <c r="WJR215" s="637"/>
      <c r="WJS215" s="637"/>
      <c r="WJT215" s="637"/>
      <c r="WKG215" s="637"/>
      <c r="WKH215" s="637"/>
      <c r="WKI215" s="637"/>
      <c r="WKV215" s="637"/>
      <c r="WKW215" s="637"/>
      <c r="WKX215" s="637"/>
      <c r="WLK215" s="637"/>
      <c r="WLL215" s="637"/>
      <c r="WLM215" s="637"/>
      <c r="WLZ215" s="637"/>
      <c r="WMA215" s="637"/>
      <c r="WMB215" s="637"/>
      <c r="WMO215" s="637"/>
      <c r="WMP215" s="637"/>
      <c r="WMQ215" s="637"/>
      <c r="WND215" s="637"/>
      <c r="WNE215" s="637"/>
      <c r="WNF215" s="637"/>
      <c r="WNS215" s="637"/>
      <c r="WNT215" s="637"/>
      <c r="WNU215" s="637"/>
      <c r="WOH215" s="637"/>
      <c r="WOI215" s="637"/>
      <c r="WOJ215" s="637"/>
      <c r="WOW215" s="637"/>
      <c r="WOX215" s="637"/>
      <c r="WOY215" s="637"/>
      <c r="WPL215" s="637"/>
      <c r="WPM215" s="637"/>
      <c r="WPN215" s="637"/>
      <c r="WQA215" s="637"/>
      <c r="WQB215" s="637"/>
      <c r="WQC215" s="637"/>
      <c r="WQP215" s="637"/>
      <c r="WQQ215" s="637"/>
      <c r="WQR215" s="637"/>
      <c r="WRE215" s="637"/>
      <c r="WRF215" s="637"/>
      <c r="WRG215" s="637"/>
      <c r="WRT215" s="637"/>
      <c r="WRU215" s="637"/>
      <c r="WRV215" s="637"/>
      <c r="WSI215" s="637"/>
      <c r="WSJ215" s="637"/>
      <c r="WSK215" s="637"/>
      <c r="WSX215" s="637"/>
      <c r="WSY215" s="637"/>
      <c r="WSZ215" s="637"/>
      <c r="WTM215" s="637"/>
      <c r="WTN215" s="637"/>
      <c r="WTO215" s="637"/>
      <c r="WUB215" s="637"/>
      <c r="WUC215" s="637"/>
      <c r="WUD215" s="637"/>
      <c r="WUQ215" s="637"/>
      <c r="WUR215" s="637"/>
      <c r="WUS215" s="637"/>
      <c r="WVF215" s="637"/>
      <c r="WVG215" s="637"/>
      <c r="WVH215" s="637"/>
      <c r="WVU215" s="637"/>
      <c r="WVV215" s="637"/>
      <c r="WVW215" s="637"/>
      <c r="WWJ215" s="637"/>
      <c r="WWK215" s="637"/>
      <c r="WWL215" s="637"/>
      <c r="WWY215" s="637"/>
      <c r="WWZ215" s="637"/>
      <c r="WXA215" s="637"/>
      <c r="WXN215" s="637"/>
      <c r="WXO215" s="637"/>
      <c r="WXP215" s="637"/>
      <c r="WYC215" s="637"/>
      <c r="WYD215" s="637"/>
      <c r="WYE215" s="637"/>
      <c r="WYR215" s="637"/>
      <c r="WYS215" s="637"/>
      <c r="WYT215" s="637"/>
      <c r="WZG215" s="637"/>
      <c r="WZH215" s="637"/>
      <c r="WZI215" s="637"/>
      <c r="WZV215" s="637"/>
      <c r="WZW215" s="637"/>
      <c r="WZX215" s="637"/>
      <c r="XAK215" s="637"/>
      <c r="XAL215" s="637"/>
      <c r="XAM215" s="637"/>
      <c r="XAZ215" s="637"/>
      <c r="XBA215" s="637"/>
      <c r="XBB215" s="637"/>
      <c r="XBO215" s="637"/>
      <c r="XBP215" s="637"/>
      <c r="XBQ215" s="637"/>
      <c r="XCD215" s="637"/>
      <c r="XCE215" s="637"/>
      <c r="XCF215" s="637"/>
      <c r="XCS215" s="637"/>
      <c r="XCT215" s="637"/>
      <c r="XCU215" s="637"/>
      <c r="XDH215" s="637"/>
      <c r="XDI215" s="637"/>
      <c r="XDJ215" s="637"/>
      <c r="XDW215" s="637"/>
      <c r="XDX215" s="637"/>
      <c r="XDY215" s="637"/>
      <c r="XEL215" s="637"/>
      <c r="XEM215" s="637"/>
      <c r="XEN215" s="637"/>
      <c r="XFA215" s="637"/>
      <c r="XFB215" s="637"/>
      <c r="XFC215" s="637"/>
    </row>
    <row r="216" spans="1:1023 1036:2043 2056:3063 3076:5118 5131:6138 6151:7158 7171:9213 9226:10233 10246:11253 11266:12288 12301:13308 13321:14328 14341:15348 15361:16383" s="1298" customFormat="1">
      <c r="A216" s="637" t="s">
        <v>150</v>
      </c>
      <c r="B216" s="637"/>
      <c r="C216" s="637"/>
      <c r="D216" s="1865">
        <v>0</v>
      </c>
      <c r="E216" s="1865">
        <v>0</v>
      </c>
      <c r="F216" s="1865">
        <v>0</v>
      </c>
      <c r="G216" s="1865">
        <v>0</v>
      </c>
      <c r="H216" s="1865">
        <v>-790</v>
      </c>
      <c r="I216" s="1865">
        <v>-192</v>
      </c>
      <c r="J216" s="1865">
        <v>4298</v>
      </c>
      <c r="K216" s="1865">
        <v>-3587</v>
      </c>
      <c r="L216" s="1865">
        <v>18909</v>
      </c>
      <c r="M216" s="1865">
        <v>18638</v>
      </c>
      <c r="N216" s="1865">
        <v>-2240</v>
      </c>
      <c r="O216" s="1865">
        <v>16398</v>
      </c>
      <c r="P216" s="879"/>
      <c r="Q216" s="637"/>
      <c r="R216" s="637"/>
      <c r="AE216" s="637"/>
      <c r="AF216" s="637"/>
      <c r="AG216" s="637"/>
      <c r="AT216" s="637"/>
      <c r="AU216" s="637"/>
      <c r="AV216" s="637"/>
      <c r="BI216" s="637"/>
      <c r="BJ216" s="637"/>
      <c r="BK216" s="637"/>
      <c r="BX216" s="637"/>
      <c r="BY216" s="637"/>
      <c r="BZ216" s="637"/>
      <c r="CM216" s="637"/>
      <c r="CN216" s="637"/>
      <c r="CO216" s="637"/>
      <c r="DB216" s="637"/>
      <c r="DC216" s="637"/>
      <c r="DD216" s="637"/>
      <c r="DQ216" s="637"/>
      <c r="DR216" s="637"/>
      <c r="DS216" s="637"/>
      <c r="EF216" s="637"/>
      <c r="EG216" s="637"/>
      <c r="EH216" s="637"/>
      <c r="EU216" s="637"/>
      <c r="EV216" s="637"/>
      <c r="EW216" s="637"/>
      <c r="FJ216" s="637"/>
      <c r="FK216" s="637"/>
      <c r="FL216" s="637"/>
      <c r="FY216" s="637"/>
      <c r="FZ216" s="637"/>
      <c r="GA216" s="637"/>
      <c r="GN216" s="637"/>
      <c r="GO216" s="637"/>
      <c r="GP216" s="637"/>
      <c r="HC216" s="637"/>
      <c r="HD216" s="637"/>
      <c r="HE216" s="637"/>
      <c r="HR216" s="637"/>
      <c r="HS216" s="637"/>
      <c r="HT216" s="637"/>
      <c r="IG216" s="637"/>
      <c r="IH216" s="637"/>
      <c r="II216" s="637"/>
      <c r="IV216" s="637"/>
      <c r="IW216" s="637"/>
      <c r="IX216" s="637"/>
      <c r="JK216" s="637"/>
      <c r="JL216" s="637"/>
      <c r="JM216" s="637"/>
      <c r="JZ216" s="637"/>
      <c r="KA216" s="637"/>
      <c r="KB216" s="637"/>
      <c r="KO216" s="637"/>
      <c r="KP216" s="637"/>
      <c r="KQ216" s="637"/>
      <c r="LD216" s="637"/>
      <c r="LE216" s="637"/>
      <c r="LF216" s="637"/>
      <c r="LS216" s="637"/>
      <c r="LT216" s="637"/>
      <c r="LU216" s="637"/>
      <c r="MH216" s="637"/>
      <c r="MI216" s="637"/>
      <c r="MJ216" s="637"/>
      <c r="MW216" s="637"/>
      <c r="MX216" s="637"/>
      <c r="MY216" s="637"/>
      <c r="NL216" s="637"/>
      <c r="NM216" s="637"/>
      <c r="NN216" s="637"/>
      <c r="OA216" s="637"/>
      <c r="OB216" s="637"/>
      <c r="OC216" s="637"/>
      <c r="OP216" s="637"/>
      <c r="OQ216" s="637"/>
      <c r="OR216" s="637"/>
      <c r="PE216" s="637"/>
      <c r="PF216" s="637"/>
      <c r="PG216" s="637"/>
      <c r="PT216" s="637"/>
      <c r="PU216" s="637"/>
      <c r="PV216" s="637"/>
      <c r="QI216" s="637"/>
      <c r="QJ216" s="637"/>
      <c r="QK216" s="637"/>
      <c r="QX216" s="637"/>
      <c r="QY216" s="637"/>
      <c r="QZ216" s="637"/>
      <c r="RM216" s="637"/>
      <c r="RN216" s="637"/>
      <c r="RO216" s="637"/>
      <c r="SB216" s="637"/>
      <c r="SC216" s="637"/>
      <c r="SD216" s="637"/>
      <c r="SQ216" s="637"/>
      <c r="SR216" s="637"/>
      <c r="SS216" s="637"/>
      <c r="TF216" s="637"/>
      <c r="TG216" s="637"/>
      <c r="TH216" s="637"/>
      <c r="TU216" s="637"/>
      <c r="TV216" s="637"/>
      <c r="TW216" s="637"/>
      <c r="UJ216" s="637"/>
      <c r="UK216" s="637"/>
      <c r="UL216" s="637"/>
      <c r="UY216" s="637"/>
      <c r="UZ216" s="637"/>
      <c r="VA216" s="637"/>
      <c r="VN216" s="637"/>
      <c r="VO216" s="637"/>
      <c r="VP216" s="637"/>
      <c r="WC216" s="637"/>
      <c r="WD216" s="637"/>
      <c r="WE216" s="637"/>
      <c r="WR216" s="637"/>
      <c r="WS216" s="637"/>
      <c r="WT216" s="637"/>
      <c r="XG216" s="637"/>
      <c r="XH216" s="637"/>
      <c r="XI216" s="637"/>
      <c r="XV216" s="637"/>
      <c r="XW216" s="637"/>
      <c r="XX216" s="637"/>
      <c r="YK216" s="637"/>
      <c r="YL216" s="637"/>
      <c r="YM216" s="637"/>
      <c r="YZ216" s="637"/>
      <c r="ZA216" s="637"/>
      <c r="ZB216" s="637"/>
      <c r="ZO216" s="637"/>
      <c r="ZP216" s="637"/>
      <c r="ZQ216" s="637"/>
      <c r="AAD216" s="637"/>
      <c r="AAE216" s="637"/>
      <c r="AAF216" s="637"/>
      <c r="AAS216" s="637"/>
      <c r="AAT216" s="637"/>
      <c r="AAU216" s="637"/>
      <c r="ABH216" s="637"/>
      <c r="ABI216" s="637"/>
      <c r="ABJ216" s="637"/>
      <c r="ABW216" s="637"/>
      <c r="ABX216" s="637"/>
      <c r="ABY216" s="637"/>
      <c r="ACL216" s="637"/>
      <c r="ACM216" s="637"/>
      <c r="ACN216" s="637"/>
      <c r="ADA216" s="637"/>
      <c r="ADB216" s="637"/>
      <c r="ADC216" s="637"/>
      <c r="ADP216" s="637"/>
      <c r="ADQ216" s="637"/>
      <c r="ADR216" s="637"/>
      <c r="AEE216" s="637"/>
      <c r="AEF216" s="637"/>
      <c r="AEG216" s="637"/>
      <c r="AET216" s="637"/>
      <c r="AEU216" s="637"/>
      <c r="AEV216" s="637"/>
      <c r="AFI216" s="637"/>
      <c r="AFJ216" s="637"/>
      <c r="AFK216" s="637"/>
      <c r="AFX216" s="637"/>
      <c r="AFY216" s="637"/>
      <c r="AFZ216" s="637"/>
      <c r="AGM216" s="637"/>
      <c r="AGN216" s="637"/>
      <c r="AGO216" s="637"/>
      <c r="AHB216" s="637"/>
      <c r="AHC216" s="637"/>
      <c r="AHD216" s="637"/>
      <c r="AHQ216" s="637"/>
      <c r="AHR216" s="637"/>
      <c r="AHS216" s="637"/>
      <c r="AIF216" s="637"/>
      <c r="AIG216" s="637"/>
      <c r="AIH216" s="637"/>
      <c r="AIU216" s="637"/>
      <c r="AIV216" s="637"/>
      <c r="AIW216" s="637"/>
      <c r="AJJ216" s="637"/>
      <c r="AJK216" s="637"/>
      <c r="AJL216" s="637"/>
      <c r="AJY216" s="637"/>
      <c r="AJZ216" s="637"/>
      <c r="AKA216" s="637"/>
      <c r="AKN216" s="637"/>
      <c r="AKO216" s="637"/>
      <c r="AKP216" s="637"/>
      <c r="ALC216" s="637"/>
      <c r="ALD216" s="637"/>
      <c r="ALE216" s="637"/>
      <c r="ALR216" s="637"/>
      <c r="ALS216" s="637"/>
      <c r="ALT216" s="637"/>
      <c r="AMG216" s="637"/>
      <c r="AMH216" s="637"/>
      <c r="AMI216" s="637"/>
      <c r="AMV216" s="637"/>
      <c r="AMW216" s="637"/>
      <c r="AMX216" s="637"/>
      <c r="ANK216" s="637"/>
      <c r="ANL216" s="637"/>
      <c r="ANM216" s="637"/>
      <c r="ANZ216" s="637"/>
      <c r="AOA216" s="637"/>
      <c r="AOB216" s="637"/>
      <c r="AOO216" s="637"/>
      <c r="AOP216" s="637"/>
      <c r="AOQ216" s="637"/>
      <c r="APD216" s="637"/>
      <c r="APE216" s="637"/>
      <c r="APF216" s="637"/>
      <c r="APS216" s="637"/>
      <c r="APT216" s="637"/>
      <c r="APU216" s="637"/>
      <c r="AQH216" s="637"/>
      <c r="AQI216" s="637"/>
      <c r="AQJ216" s="637"/>
      <c r="AQW216" s="637"/>
      <c r="AQX216" s="637"/>
      <c r="AQY216" s="637"/>
      <c r="ARL216" s="637"/>
      <c r="ARM216" s="637"/>
      <c r="ARN216" s="637"/>
      <c r="ASA216" s="637"/>
      <c r="ASB216" s="637"/>
      <c r="ASC216" s="637"/>
      <c r="ASP216" s="637"/>
      <c r="ASQ216" s="637"/>
      <c r="ASR216" s="637"/>
      <c r="ATE216" s="637"/>
      <c r="ATF216" s="637"/>
      <c r="ATG216" s="637"/>
      <c r="ATT216" s="637"/>
      <c r="ATU216" s="637"/>
      <c r="ATV216" s="637"/>
      <c r="AUI216" s="637"/>
      <c r="AUJ216" s="637"/>
      <c r="AUK216" s="637"/>
      <c r="AUX216" s="637"/>
      <c r="AUY216" s="637"/>
      <c r="AUZ216" s="637"/>
      <c r="AVM216" s="637"/>
      <c r="AVN216" s="637"/>
      <c r="AVO216" s="637"/>
      <c r="AWB216" s="637"/>
      <c r="AWC216" s="637"/>
      <c r="AWD216" s="637"/>
      <c r="AWQ216" s="637"/>
      <c r="AWR216" s="637"/>
      <c r="AWS216" s="637"/>
      <c r="AXF216" s="637"/>
      <c r="AXG216" s="637"/>
      <c r="AXH216" s="637"/>
      <c r="AXU216" s="637"/>
      <c r="AXV216" s="637"/>
      <c r="AXW216" s="637"/>
      <c r="AYJ216" s="637"/>
      <c r="AYK216" s="637"/>
      <c r="AYL216" s="637"/>
      <c r="AYY216" s="637"/>
      <c r="AYZ216" s="637"/>
      <c r="AZA216" s="637"/>
      <c r="AZN216" s="637"/>
      <c r="AZO216" s="637"/>
      <c r="AZP216" s="637"/>
      <c r="BAC216" s="637"/>
      <c r="BAD216" s="637"/>
      <c r="BAE216" s="637"/>
      <c r="BAR216" s="637"/>
      <c r="BAS216" s="637"/>
      <c r="BAT216" s="637"/>
      <c r="BBG216" s="637"/>
      <c r="BBH216" s="637"/>
      <c r="BBI216" s="637"/>
      <c r="BBV216" s="637"/>
      <c r="BBW216" s="637"/>
      <c r="BBX216" s="637"/>
      <c r="BCK216" s="637"/>
      <c r="BCL216" s="637"/>
      <c r="BCM216" s="637"/>
      <c r="BCZ216" s="637"/>
      <c r="BDA216" s="637"/>
      <c r="BDB216" s="637"/>
      <c r="BDO216" s="637"/>
      <c r="BDP216" s="637"/>
      <c r="BDQ216" s="637"/>
      <c r="BED216" s="637"/>
      <c r="BEE216" s="637"/>
      <c r="BEF216" s="637"/>
      <c r="BES216" s="637"/>
      <c r="BET216" s="637"/>
      <c r="BEU216" s="637"/>
      <c r="BFH216" s="637"/>
      <c r="BFI216" s="637"/>
      <c r="BFJ216" s="637"/>
      <c r="BFW216" s="637"/>
      <c r="BFX216" s="637"/>
      <c r="BFY216" s="637"/>
      <c r="BGL216" s="637"/>
      <c r="BGM216" s="637"/>
      <c r="BGN216" s="637"/>
      <c r="BHA216" s="637"/>
      <c r="BHB216" s="637"/>
      <c r="BHC216" s="637"/>
      <c r="BHP216" s="637"/>
      <c r="BHQ216" s="637"/>
      <c r="BHR216" s="637"/>
      <c r="BIE216" s="637"/>
      <c r="BIF216" s="637"/>
      <c r="BIG216" s="637"/>
      <c r="BIT216" s="637"/>
      <c r="BIU216" s="637"/>
      <c r="BIV216" s="637"/>
      <c r="BJI216" s="637"/>
      <c r="BJJ216" s="637"/>
      <c r="BJK216" s="637"/>
      <c r="BJX216" s="637"/>
      <c r="BJY216" s="637"/>
      <c r="BJZ216" s="637"/>
      <c r="BKM216" s="637"/>
      <c r="BKN216" s="637"/>
      <c r="BKO216" s="637"/>
      <c r="BLB216" s="637"/>
      <c r="BLC216" s="637"/>
      <c r="BLD216" s="637"/>
      <c r="BLQ216" s="637"/>
      <c r="BLR216" s="637"/>
      <c r="BLS216" s="637"/>
      <c r="BMF216" s="637"/>
      <c r="BMG216" s="637"/>
      <c r="BMH216" s="637"/>
      <c r="BMU216" s="637"/>
      <c r="BMV216" s="637"/>
      <c r="BMW216" s="637"/>
      <c r="BNJ216" s="637"/>
      <c r="BNK216" s="637"/>
      <c r="BNL216" s="637"/>
      <c r="BNY216" s="637"/>
      <c r="BNZ216" s="637"/>
      <c r="BOA216" s="637"/>
      <c r="BON216" s="637"/>
      <c r="BOO216" s="637"/>
      <c r="BOP216" s="637"/>
      <c r="BPC216" s="637"/>
      <c r="BPD216" s="637"/>
      <c r="BPE216" s="637"/>
      <c r="BPR216" s="637"/>
      <c r="BPS216" s="637"/>
      <c r="BPT216" s="637"/>
      <c r="BQG216" s="637"/>
      <c r="BQH216" s="637"/>
      <c r="BQI216" s="637"/>
      <c r="BQV216" s="637"/>
      <c r="BQW216" s="637"/>
      <c r="BQX216" s="637"/>
      <c r="BRK216" s="637"/>
      <c r="BRL216" s="637"/>
      <c r="BRM216" s="637"/>
      <c r="BRZ216" s="637"/>
      <c r="BSA216" s="637"/>
      <c r="BSB216" s="637"/>
      <c r="BSO216" s="637"/>
      <c r="BSP216" s="637"/>
      <c r="BSQ216" s="637"/>
      <c r="BTD216" s="637"/>
      <c r="BTE216" s="637"/>
      <c r="BTF216" s="637"/>
      <c r="BTS216" s="637"/>
      <c r="BTT216" s="637"/>
      <c r="BTU216" s="637"/>
      <c r="BUH216" s="637"/>
      <c r="BUI216" s="637"/>
      <c r="BUJ216" s="637"/>
      <c r="BUW216" s="637"/>
      <c r="BUX216" s="637"/>
      <c r="BUY216" s="637"/>
      <c r="BVL216" s="637"/>
      <c r="BVM216" s="637"/>
      <c r="BVN216" s="637"/>
      <c r="BWA216" s="637"/>
      <c r="BWB216" s="637"/>
      <c r="BWC216" s="637"/>
      <c r="BWP216" s="637"/>
      <c r="BWQ216" s="637"/>
      <c r="BWR216" s="637"/>
      <c r="BXE216" s="637"/>
      <c r="BXF216" s="637"/>
      <c r="BXG216" s="637"/>
      <c r="BXT216" s="637"/>
      <c r="BXU216" s="637"/>
      <c r="BXV216" s="637"/>
      <c r="BYI216" s="637"/>
      <c r="BYJ216" s="637"/>
      <c r="BYK216" s="637"/>
      <c r="BYX216" s="637"/>
      <c r="BYY216" s="637"/>
      <c r="BYZ216" s="637"/>
      <c r="BZM216" s="637"/>
      <c r="BZN216" s="637"/>
      <c r="BZO216" s="637"/>
      <c r="CAB216" s="637"/>
      <c r="CAC216" s="637"/>
      <c r="CAD216" s="637"/>
      <c r="CAQ216" s="637"/>
      <c r="CAR216" s="637"/>
      <c r="CAS216" s="637"/>
      <c r="CBF216" s="637"/>
      <c r="CBG216" s="637"/>
      <c r="CBH216" s="637"/>
      <c r="CBU216" s="637"/>
      <c r="CBV216" s="637"/>
      <c r="CBW216" s="637"/>
      <c r="CCJ216" s="637"/>
      <c r="CCK216" s="637"/>
      <c r="CCL216" s="637"/>
      <c r="CCY216" s="637"/>
      <c r="CCZ216" s="637"/>
      <c r="CDA216" s="637"/>
      <c r="CDN216" s="637"/>
      <c r="CDO216" s="637"/>
      <c r="CDP216" s="637"/>
      <c r="CEC216" s="637"/>
      <c r="CED216" s="637"/>
      <c r="CEE216" s="637"/>
      <c r="CER216" s="637"/>
      <c r="CES216" s="637"/>
      <c r="CET216" s="637"/>
      <c r="CFG216" s="637"/>
      <c r="CFH216" s="637"/>
      <c r="CFI216" s="637"/>
      <c r="CFV216" s="637"/>
      <c r="CFW216" s="637"/>
      <c r="CFX216" s="637"/>
      <c r="CGK216" s="637"/>
      <c r="CGL216" s="637"/>
      <c r="CGM216" s="637"/>
      <c r="CGZ216" s="637"/>
      <c r="CHA216" s="637"/>
      <c r="CHB216" s="637"/>
      <c r="CHO216" s="637"/>
      <c r="CHP216" s="637"/>
      <c r="CHQ216" s="637"/>
      <c r="CID216" s="637"/>
      <c r="CIE216" s="637"/>
      <c r="CIF216" s="637"/>
      <c r="CIS216" s="637"/>
      <c r="CIT216" s="637"/>
      <c r="CIU216" s="637"/>
      <c r="CJH216" s="637"/>
      <c r="CJI216" s="637"/>
      <c r="CJJ216" s="637"/>
      <c r="CJW216" s="637"/>
      <c r="CJX216" s="637"/>
      <c r="CJY216" s="637"/>
      <c r="CKL216" s="637"/>
      <c r="CKM216" s="637"/>
      <c r="CKN216" s="637"/>
      <c r="CLA216" s="637"/>
      <c r="CLB216" s="637"/>
      <c r="CLC216" s="637"/>
      <c r="CLP216" s="637"/>
      <c r="CLQ216" s="637"/>
      <c r="CLR216" s="637"/>
      <c r="CME216" s="637"/>
      <c r="CMF216" s="637"/>
      <c r="CMG216" s="637"/>
      <c r="CMT216" s="637"/>
      <c r="CMU216" s="637"/>
      <c r="CMV216" s="637"/>
      <c r="CNI216" s="637"/>
      <c r="CNJ216" s="637"/>
      <c r="CNK216" s="637"/>
      <c r="CNX216" s="637"/>
      <c r="CNY216" s="637"/>
      <c r="CNZ216" s="637"/>
      <c r="COM216" s="637"/>
      <c r="CON216" s="637"/>
      <c r="COO216" s="637"/>
      <c r="CPB216" s="637"/>
      <c r="CPC216" s="637"/>
      <c r="CPD216" s="637"/>
      <c r="CPQ216" s="637"/>
      <c r="CPR216" s="637"/>
      <c r="CPS216" s="637"/>
      <c r="CQF216" s="637"/>
      <c r="CQG216" s="637"/>
      <c r="CQH216" s="637"/>
      <c r="CQU216" s="637"/>
      <c r="CQV216" s="637"/>
      <c r="CQW216" s="637"/>
      <c r="CRJ216" s="637"/>
      <c r="CRK216" s="637"/>
      <c r="CRL216" s="637"/>
      <c r="CRY216" s="637"/>
      <c r="CRZ216" s="637"/>
      <c r="CSA216" s="637"/>
      <c r="CSN216" s="637"/>
      <c r="CSO216" s="637"/>
      <c r="CSP216" s="637"/>
      <c r="CTC216" s="637"/>
      <c r="CTD216" s="637"/>
      <c r="CTE216" s="637"/>
      <c r="CTR216" s="637"/>
      <c r="CTS216" s="637"/>
      <c r="CTT216" s="637"/>
      <c r="CUG216" s="637"/>
      <c r="CUH216" s="637"/>
      <c r="CUI216" s="637"/>
      <c r="CUV216" s="637"/>
      <c r="CUW216" s="637"/>
      <c r="CUX216" s="637"/>
      <c r="CVK216" s="637"/>
      <c r="CVL216" s="637"/>
      <c r="CVM216" s="637"/>
      <c r="CVZ216" s="637"/>
      <c r="CWA216" s="637"/>
      <c r="CWB216" s="637"/>
      <c r="CWO216" s="637"/>
      <c r="CWP216" s="637"/>
      <c r="CWQ216" s="637"/>
      <c r="CXD216" s="637"/>
      <c r="CXE216" s="637"/>
      <c r="CXF216" s="637"/>
      <c r="CXS216" s="637"/>
      <c r="CXT216" s="637"/>
      <c r="CXU216" s="637"/>
      <c r="CYH216" s="637"/>
      <c r="CYI216" s="637"/>
      <c r="CYJ216" s="637"/>
      <c r="CYW216" s="637"/>
      <c r="CYX216" s="637"/>
      <c r="CYY216" s="637"/>
      <c r="CZL216" s="637"/>
      <c r="CZM216" s="637"/>
      <c r="CZN216" s="637"/>
      <c r="DAA216" s="637"/>
      <c r="DAB216" s="637"/>
      <c r="DAC216" s="637"/>
      <c r="DAP216" s="637"/>
      <c r="DAQ216" s="637"/>
      <c r="DAR216" s="637"/>
      <c r="DBE216" s="637"/>
      <c r="DBF216" s="637"/>
      <c r="DBG216" s="637"/>
      <c r="DBT216" s="637"/>
      <c r="DBU216" s="637"/>
      <c r="DBV216" s="637"/>
      <c r="DCI216" s="637"/>
      <c r="DCJ216" s="637"/>
      <c r="DCK216" s="637"/>
      <c r="DCX216" s="637"/>
      <c r="DCY216" s="637"/>
      <c r="DCZ216" s="637"/>
      <c r="DDM216" s="637"/>
      <c r="DDN216" s="637"/>
      <c r="DDO216" s="637"/>
      <c r="DEB216" s="637"/>
      <c r="DEC216" s="637"/>
      <c r="DED216" s="637"/>
      <c r="DEQ216" s="637"/>
      <c r="DER216" s="637"/>
      <c r="DES216" s="637"/>
      <c r="DFF216" s="637"/>
      <c r="DFG216" s="637"/>
      <c r="DFH216" s="637"/>
      <c r="DFU216" s="637"/>
      <c r="DFV216" s="637"/>
      <c r="DFW216" s="637"/>
      <c r="DGJ216" s="637"/>
      <c r="DGK216" s="637"/>
      <c r="DGL216" s="637"/>
      <c r="DGY216" s="637"/>
      <c r="DGZ216" s="637"/>
      <c r="DHA216" s="637"/>
      <c r="DHN216" s="637"/>
      <c r="DHO216" s="637"/>
      <c r="DHP216" s="637"/>
      <c r="DIC216" s="637"/>
      <c r="DID216" s="637"/>
      <c r="DIE216" s="637"/>
      <c r="DIR216" s="637"/>
      <c r="DIS216" s="637"/>
      <c r="DIT216" s="637"/>
      <c r="DJG216" s="637"/>
      <c r="DJH216" s="637"/>
      <c r="DJI216" s="637"/>
      <c r="DJV216" s="637"/>
      <c r="DJW216" s="637"/>
      <c r="DJX216" s="637"/>
      <c r="DKK216" s="637"/>
      <c r="DKL216" s="637"/>
      <c r="DKM216" s="637"/>
      <c r="DKZ216" s="637"/>
      <c r="DLA216" s="637"/>
      <c r="DLB216" s="637"/>
      <c r="DLO216" s="637"/>
      <c r="DLP216" s="637"/>
      <c r="DLQ216" s="637"/>
      <c r="DMD216" s="637"/>
      <c r="DME216" s="637"/>
      <c r="DMF216" s="637"/>
      <c r="DMS216" s="637"/>
      <c r="DMT216" s="637"/>
      <c r="DMU216" s="637"/>
      <c r="DNH216" s="637"/>
      <c r="DNI216" s="637"/>
      <c r="DNJ216" s="637"/>
      <c r="DNW216" s="637"/>
      <c r="DNX216" s="637"/>
      <c r="DNY216" s="637"/>
      <c r="DOL216" s="637"/>
      <c r="DOM216" s="637"/>
      <c r="DON216" s="637"/>
      <c r="DPA216" s="637"/>
      <c r="DPB216" s="637"/>
      <c r="DPC216" s="637"/>
      <c r="DPP216" s="637"/>
      <c r="DPQ216" s="637"/>
      <c r="DPR216" s="637"/>
      <c r="DQE216" s="637"/>
      <c r="DQF216" s="637"/>
      <c r="DQG216" s="637"/>
      <c r="DQT216" s="637"/>
      <c r="DQU216" s="637"/>
      <c r="DQV216" s="637"/>
      <c r="DRI216" s="637"/>
      <c r="DRJ216" s="637"/>
      <c r="DRK216" s="637"/>
      <c r="DRX216" s="637"/>
      <c r="DRY216" s="637"/>
      <c r="DRZ216" s="637"/>
      <c r="DSM216" s="637"/>
      <c r="DSN216" s="637"/>
      <c r="DSO216" s="637"/>
      <c r="DTB216" s="637"/>
      <c r="DTC216" s="637"/>
      <c r="DTD216" s="637"/>
      <c r="DTQ216" s="637"/>
      <c r="DTR216" s="637"/>
      <c r="DTS216" s="637"/>
      <c r="DUF216" s="637"/>
      <c r="DUG216" s="637"/>
      <c r="DUH216" s="637"/>
      <c r="DUU216" s="637"/>
      <c r="DUV216" s="637"/>
      <c r="DUW216" s="637"/>
      <c r="DVJ216" s="637"/>
      <c r="DVK216" s="637"/>
      <c r="DVL216" s="637"/>
      <c r="DVY216" s="637"/>
      <c r="DVZ216" s="637"/>
      <c r="DWA216" s="637"/>
      <c r="DWN216" s="637"/>
      <c r="DWO216" s="637"/>
      <c r="DWP216" s="637"/>
      <c r="DXC216" s="637"/>
      <c r="DXD216" s="637"/>
      <c r="DXE216" s="637"/>
      <c r="DXR216" s="637"/>
      <c r="DXS216" s="637"/>
      <c r="DXT216" s="637"/>
      <c r="DYG216" s="637"/>
      <c r="DYH216" s="637"/>
      <c r="DYI216" s="637"/>
      <c r="DYV216" s="637"/>
      <c r="DYW216" s="637"/>
      <c r="DYX216" s="637"/>
      <c r="DZK216" s="637"/>
      <c r="DZL216" s="637"/>
      <c r="DZM216" s="637"/>
      <c r="DZZ216" s="637"/>
      <c r="EAA216" s="637"/>
      <c r="EAB216" s="637"/>
      <c r="EAO216" s="637"/>
      <c r="EAP216" s="637"/>
      <c r="EAQ216" s="637"/>
      <c r="EBD216" s="637"/>
      <c r="EBE216" s="637"/>
      <c r="EBF216" s="637"/>
      <c r="EBS216" s="637"/>
      <c r="EBT216" s="637"/>
      <c r="EBU216" s="637"/>
      <c r="ECH216" s="637"/>
      <c r="ECI216" s="637"/>
      <c r="ECJ216" s="637"/>
      <c r="ECW216" s="637"/>
      <c r="ECX216" s="637"/>
      <c r="ECY216" s="637"/>
      <c r="EDL216" s="637"/>
      <c r="EDM216" s="637"/>
      <c r="EDN216" s="637"/>
      <c r="EEA216" s="637"/>
      <c r="EEB216" s="637"/>
      <c r="EEC216" s="637"/>
      <c r="EEP216" s="637"/>
      <c r="EEQ216" s="637"/>
      <c r="EER216" s="637"/>
      <c r="EFE216" s="637"/>
      <c r="EFF216" s="637"/>
      <c r="EFG216" s="637"/>
      <c r="EFT216" s="637"/>
      <c r="EFU216" s="637"/>
      <c r="EFV216" s="637"/>
      <c r="EGI216" s="637"/>
      <c r="EGJ216" s="637"/>
      <c r="EGK216" s="637"/>
      <c r="EGX216" s="637"/>
      <c r="EGY216" s="637"/>
      <c r="EGZ216" s="637"/>
      <c r="EHM216" s="637"/>
      <c r="EHN216" s="637"/>
      <c r="EHO216" s="637"/>
      <c r="EIB216" s="637"/>
      <c r="EIC216" s="637"/>
      <c r="EID216" s="637"/>
      <c r="EIQ216" s="637"/>
      <c r="EIR216" s="637"/>
      <c r="EIS216" s="637"/>
      <c r="EJF216" s="637"/>
      <c r="EJG216" s="637"/>
      <c r="EJH216" s="637"/>
      <c r="EJU216" s="637"/>
      <c r="EJV216" s="637"/>
      <c r="EJW216" s="637"/>
      <c r="EKJ216" s="637"/>
      <c r="EKK216" s="637"/>
      <c r="EKL216" s="637"/>
      <c r="EKY216" s="637"/>
      <c r="EKZ216" s="637"/>
      <c r="ELA216" s="637"/>
      <c r="ELN216" s="637"/>
      <c r="ELO216" s="637"/>
      <c r="ELP216" s="637"/>
      <c r="EMC216" s="637"/>
      <c r="EMD216" s="637"/>
      <c r="EME216" s="637"/>
      <c r="EMR216" s="637"/>
      <c r="EMS216" s="637"/>
      <c r="EMT216" s="637"/>
      <c r="ENG216" s="637"/>
      <c r="ENH216" s="637"/>
      <c r="ENI216" s="637"/>
      <c r="ENV216" s="637"/>
      <c r="ENW216" s="637"/>
      <c r="ENX216" s="637"/>
      <c r="EOK216" s="637"/>
      <c r="EOL216" s="637"/>
      <c r="EOM216" s="637"/>
      <c r="EOZ216" s="637"/>
      <c r="EPA216" s="637"/>
      <c r="EPB216" s="637"/>
      <c r="EPO216" s="637"/>
      <c r="EPP216" s="637"/>
      <c r="EPQ216" s="637"/>
      <c r="EQD216" s="637"/>
      <c r="EQE216" s="637"/>
      <c r="EQF216" s="637"/>
      <c r="EQS216" s="637"/>
      <c r="EQT216" s="637"/>
      <c r="EQU216" s="637"/>
      <c r="ERH216" s="637"/>
      <c r="ERI216" s="637"/>
      <c r="ERJ216" s="637"/>
      <c r="ERW216" s="637"/>
      <c r="ERX216" s="637"/>
      <c r="ERY216" s="637"/>
      <c r="ESL216" s="637"/>
      <c r="ESM216" s="637"/>
      <c r="ESN216" s="637"/>
      <c r="ETA216" s="637"/>
      <c r="ETB216" s="637"/>
      <c r="ETC216" s="637"/>
      <c r="ETP216" s="637"/>
      <c r="ETQ216" s="637"/>
      <c r="ETR216" s="637"/>
      <c r="EUE216" s="637"/>
      <c r="EUF216" s="637"/>
      <c r="EUG216" s="637"/>
      <c r="EUT216" s="637"/>
      <c r="EUU216" s="637"/>
      <c r="EUV216" s="637"/>
      <c r="EVI216" s="637"/>
      <c r="EVJ216" s="637"/>
      <c r="EVK216" s="637"/>
      <c r="EVX216" s="637"/>
      <c r="EVY216" s="637"/>
      <c r="EVZ216" s="637"/>
      <c r="EWM216" s="637"/>
      <c r="EWN216" s="637"/>
      <c r="EWO216" s="637"/>
      <c r="EXB216" s="637"/>
      <c r="EXC216" s="637"/>
      <c r="EXD216" s="637"/>
      <c r="EXQ216" s="637"/>
      <c r="EXR216" s="637"/>
      <c r="EXS216" s="637"/>
      <c r="EYF216" s="637"/>
      <c r="EYG216" s="637"/>
      <c r="EYH216" s="637"/>
      <c r="EYU216" s="637"/>
      <c r="EYV216" s="637"/>
      <c r="EYW216" s="637"/>
      <c r="EZJ216" s="637"/>
      <c r="EZK216" s="637"/>
      <c r="EZL216" s="637"/>
      <c r="EZY216" s="637"/>
      <c r="EZZ216" s="637"/>
      <c r="FAA216" s="637"/>
      <c r="FAN216" s="637"/>
      <c r="FAO216" s="637"/>
      <c r="FAP216" s="637"/>
      <c r="FBC216" s="637"/>
      <c r="FBD216" s="637"/>
      <c r="FBE216" s="637"/>
      <c r="FBR216" s="637"/>
      <c r="FBS216" s="637"/>
      <c r="FBT216" s="637"/>
      <c r="FCG216" s="637"/>
      <c r="FCH216" s="637"/>
      <c r="FCI216" s="637"/>
      <c r="FCV216" s="637"/>
      <c r="FCW216" s="637"/>
      <c r="FCX216" s="637"/>
      <c r="FDK216" s="637"/>
      <c r="FDL216" s="637"/>
      <c r="FDM216" s="637"/>
      <c r="FDZ216" s="637"/>
      <c r="FEA216" s="637"/>
      <c r="FEB216" s="637"/>
      <c r="FEO216" s="637"/>
      <c r="FEP216" s="637"/>
      <c r="FEQ216" s="637"/>
      <c r="FFD216" s="637"/>
      <c r="FFE216" s="637"/>
      <c r="FFF216" s="637"/>
      <c r="FFS216" s="637"/>
      <c r="FFT216" s="637"/>
      <c r="FFU216" s="637"/>
      <c r="FGH216" s="637"/>
      <c r="FGI216" s="637"/>
      <c r="FGJ216" s="637"/>
      <c r="FGW216" s="637"/>
      <c r="FGX216" s="637"/>
      <c r="FGY216" s="637"/>
      <c r="FHL216" s="637"/>
      <c r="FHM216" s="637"/>
      <c r="FHN216" s="637"/>
      <c r="FIA216" s="637"/>
      <c r="FIB216" s="637"/>
      <c r="FIC216" s="637"/>
      <c r="FIP216" s="637"/>
      <c r="FIQ216" s="637"/>
      <c r="FIR216" s="637"/>
      <c r="FJE216" s="637"/>
      <c r="FJF216" s="637"/>
      <c r="FJG216" s="637"/>
      <c r="FJT216" s="637"/>
      <c r="FJU216" s="637"/>
      <c r="FJV216" s="637"/>
      <c r="FKI216" s="637"/>
      <c r="FKJ216" s="637"/>
      <c r="FKK216" s="637"/>
      <c r="FKX216" s="637"/>
      <c r="FKY216" s="637"/>
      <c r="FKZ216" s="637"/>
      <c r="FLM216" s="637"/>
      <c r="FLN216" s="637"/>
      <c r="FLO216" s="637"/>
      <c r="FMB216" s="637"/>
      <c r="FMC216" s="637"/>
      <c r="FMD216" s="637"/>
      <c r="FMQ216" s="637"/>
      <c r="FMR216" s="637"/>
      <c r="FMS216" s="637"/>
      <c r="FNF216" s="637"/>
      <c r="FNG216" s="637"/>
      <c r="FNH216" s="637"/>
      <c r="FNU216" s="637"/>
      <c r="FNV216" s="637"/>
      <c r="FNW216" s="637"/>
      <c r="FOJ216" s="637"/>
      <c r="FOK216" s="637"/>
      <c r="FOL216" s="637"/>
      <c r="FOY216" s="637"/>
      <c r="FOZ216" s="637"/>
      <c r="FPA216" s="637"/>
      <c r="FPN216" s="637"/>
      <c r="FPO216" s="637"/>
      <c r="FPP216" s="637"/>
      <c r="FQC216" s="637"/>
      <c r="FQD216" s="637"/>
      <c r="FQE216" s="637"/>
      <c r="FQR216" s="637"/>
      <c r="FQS216" s="637"/>
      <c r="FQT216" s="637"/>
      <c r="FRG216" s="637"/>
      <c r="FRH216" s="637"/>
      <c r="FRI216" s="637"/>
      <c r="FRV216" s="637"/>
      <c r="FRW216" s="637"/>
      <c r="FRX216" s="637"/>
      <c r="FSK216" s="637"/>
      <c r="FSL216" s="637"/>
      <c r="FSM216" s="637"/>
      <c r="FSZ216" s="637"/>
      <c r="FTA216" s="637"/>
      <c r="FTB216" s="637"/>
      <c r="FTO216" s="637"/>
      <c r="FTP216" s="637"/>
      <c r="FTQ216" s="637"/>
      <c r="FUD216" s="637"/>
      <c r="FUE216" s="637"/>
      <c r="FUF216" s="637"/>
      <c r="FUS216" s="637"/>
      <c r="FUT216" s="637"/>
      <c r="FUU216" s="637"/>
      <c r="FVH216" s="637"/>
      <c r="FVI216" s="637"/>
      <c r="FVJ216" s="637"/>
      <c r="FVW216" s="637"/>
      <c r="FVX216" s="637"/>
      <c r="FVY216" s="637"/>
      <c r="FWL216" s="637"/>
      <c r="FWM216" s="637"/>
      <c r="FWN216" s="637"/>
      <c r="FXA216" s="637"/>
      <c r="FXB216" s="637"/>
      <c r="FXC216" s="637"/>
      <c r="FXP216" s="637"/>
      <c r="FXQ216" s="637"/>
      <c r="FXR216" s="637"/>
      <c r="FYE216" s="637"/>
      <c r="FYF216" s="637"/>
      <c r="FYG216" s="637"/>
      <c r="FYT216" s="637"/>
      <c r="FYU216" s="637"/>
      <c r="FYV216" s="637"/>
      <c r="FZI216" s="637"/>
      <c r="FZJ216" s="637"/>
      <c r="FZK216" s="637"/>
      <c r="FZX216" s="637"/>
      <c r="FZY216" s="637"/>
      <c r="FZZ216" s="637"/>
      <c r="GAM216" s="637"/>
      <c r="GAN216" s="637"/>
      <c r="GAO216" s="637"/>
      <c r="GBB216" s="637"/>
      <c r="GBC216" s="637"/>
      <c r="GBD216" s="637"/>
      <c r="GBQ216" s="637"/>
      <c r="GBR216" s="637"/>
      <c r="GBS216" s="637"/>
      <c r="GCF216" s="637"/>
      <c r="GCG216" s="637"/>
      <c r="GCH216" s="637"/>
      <c r="GCU216" s="637"/>
      <c r="GCV216" s="637"/>
      <c r="GCW216" s="637"/>
      <c r="GDJ216" s="637"/>
      <c r="GDK216" s="637"/>
      <c r="GDL216" s="637"/>
      <c r="GDY216" s="637"/>
      <c r="GDZ216" s="637"/>
      <c r="GEA216" s="637"/>
      <c r="GEN216" s="637"/>
      <c r="GEO216" s="637"/>
      <c r="GEP216" s="637"/>
      <c r="GFC216" s="637"/>
      <c r="GFD216" s="637"/>
      <c r="GFE216" s="637"/>
      <c r="GFR216" s="637"/>
      <c r="GFS216" s="637"/>
      <c r="GFT216" s="637"/>
      <c r="GGG216" s="637"/>
      <c r="GGH216" s="637"/>
      <c r="GGI216" s="637"/>
      <c r="GGV216" s="637"/>
      <c r="GGW216" s="637"/>
      <c r="GGX216" s="637"/>
      <c r="GHK216" s="637"/>
      <c r="GHL216" s="637"/>
      <c r="GHM216" s="637"/>
      <c r="GHZ216" s="637"/>
      <c r="GIA216" s="637"/>
      <c r="GIB216" s="637"/>
      <c r="GIO216" s="637"/>
      <c r="GIP216" s="637"/>
      <c r="GIQ216" s="637"/>
      <c r="GJD216" s="637"/>
      <c r="GJE216" s="637"/>
      <c r="GJF216" s="637"/>
      <c r="GJS216" s="637"/>
      <c r="GJT216" s="637"/>
      <c r="GJU216" s="637"/>
      <c r="GKH216" s="637"/>
      <c r="GKI216" s="637"/>
      <c r="GKJ216" s="637"/>
      <c r="GKW216" s="637"/>
      <c r="GKX216" s="637"/>
      <c r="GKY216" s="637"/>
      <c r="GLL216" s="637"/>
      <c r="GLM216" s="637"/>
      <c r="GLN216" s="637"/>
      <c r="GMA216" s="637"/>
      <c r="GMB216" s="637"/>
      <c r="GMC216" s="637"/>
      <c r="GMP216" s="637"/>
      <c r="GMQ216" s="637"/>
      <c r="GMR216" s="637"/>
      <c r="GNE216" s="637"/>
      <c r="GNF216" s="637"/>
      <c r="GNG216" s="637"/>
      <c r="GNT216" s="637"/>
      <c r="GNU216" s="637"/>
      <c r="GNV216" s="637"/>
      <c r="GOI216" s="637"/>
      <c r="GOJ216" s="637"/>
      <c r="GOK216" s="637"/>
      <c r="GOX216" s="637"/>
      <c r="GOY216" s="637"/>
      <c r="GOZ216" s="637"/>
      <c r="GPM216" s="637"/>
      <c r="GPN216" s="637"/>
      <c r="GPO216" s="637"/>
      <c r="GQB216" s="637"/>
      <c r="GQC216" s="637"/>
      <c r="GQD216" s="637"/>
      <c r="GQQ216" s="637"/>
      <c r="GQR216" s="637"/>
      <c r="GQS216" s="637"/>
      <c r="GRF216" s="637"/>
      <c r="GRG216" s="637"/>
      <c r="GRH216" s="637"/>
      <c r="GRU216" s="637"/>
      <c r="GRV216" s="637"/>
      <c r="GRW216" s="637"/>
      <c r="GSJ216" s="637"/>
      <c r="GSK216" s="637"/>
      <c r="GSL216" s="637"/>
      <c r="GSY216" s="637"/>
      <c r="GSZ216" s="637"/>
      <c r="GTA216" s="637"/>
      <c r="GTN216" s="637"/>
      <c r="GTO216" s="637"/>
      <c r="GTP216" s="637"/>
      <c r="GUC216" s="637"/>
      <c r="GUD216" s="637"/>
      <c r="GUE216" s="637"/>
      <c r="GUR216" s="637"/>
      <c r="GUS216" s="637"/>
      <c r="GUT216" s="637"/>
      <c r="GVG216" s="637"/>
      <c r="GVH216" s="637"/>
      <c r="GVI216" s="637"/>
      <c r="GVV216" s="637"/>
      <c r="GVW216" s="637"/>
      <c r="GVX216" s="637"/>
      <c r="GWK216" s="637"/>
      <c r="GWL216" s="637"/>
      <c r="GWM216" s="637"/>
      <c r="GWZ216" s="637"/>
      <c r="GXA216" s="637"/>
      <c r="GXB216" s="637"/>
      <c r="GXO216" s="637"/>
      <c r="GXP216" s="637"/>
      <c r="GXQ216" s="637"/>
      <c r="GYD216" s="637"/>
      <c r="GYE216" s="637"/>
      <c r="GYF216" s="637"/>
      <c r="GYS216" s="637"/>
      <c r="GYT216" s="637"/>
      <c r="GYU216" s="637"/>
      <c r="GZH216" s="637"/>
      <c r="GZI216" s="637"/>
      <c r="GZJ216" s="637"/>
      <c r="GZW216" s="637"/>
      <c r="GZX216" s="637"/>
      <c r="GZY216" s="637"/>
      <c r="HAL216" s="637"/>
      <c r="HAM216" s="637"/>
      <c r="HAN216" s="637"/>
      <c r="HBA216" s="637"/>
      <c r="HBB216" s="637"/>
      <c r="HBC216" s="637"/>
      <c r="HBP216" s="637"/>
      <c r="HBQ216" s="637"/>
      <c r="HBR216" s="637"/>
      <c r="HCE216" s="637"/>
      <c r="HCF216" s="637"/>
      <c r="HCG216" s="637"/>
      <c r="HCT216" s="637"/>
      <c r="HCU216" s="637"/>
      <c r="HCV216" s="637"/>
      <c r="HDI216" s="637"/>
      <c r="HDJ216" s="637"/>
      <c r="HDK216" s="637"/>
      <c r="HDX216" s="637"/>
      <c r="HDY216" s="637"/>
      <c r="HDZ216" s="637"/>
      <c r="HEM216" s="637"/>
      <c r="HEN216" s="637"/>
      <c r="HEO216" s="637"/>
      <c r="HFB216" s="637"/>
      <c r="HFC216" s="637"/>
      <c r="HFD216" s="637"/>
      <c r="HFQ216" s="637"/>
      <c r="HFR216" s="637"/>
      <c r="HFS216" s="637"/>
      <c r="HGF216" s="637"/>
      <c r="HGG216" s="637"/>
      <c r="HGH216" s="637"/>
      <c r="HGU216" s="637"/>
      <c r="HGV216" s="637"/>
      <c r="HGW216" s="637"/>
      <c r="HHJ216" s="637"/>
      <c r="HHK216" s="637"/>
      <c r="HHL216" s="637"/>
      <c r="HHY216" s="637"/>
      <c r="HHZ216" s="637"/>
      <c r="HIA216" s="637"/>
      <c r="HIN216" s="637"/>
      <c r="HIO216" s="637"/>
      <c r="HIP216" s="637"/>
      <c r="HJC216" s="637"/>
      <c r="HJD216" s="637"/>
      <c r="HJE216" s="637"/>
      <c r="HJR216" s="637"/>
      <c r="HJS216" s="637"/>
      <c r="HJT216" s="637"/>
      <c r="HKG216" s="637"/>
      <c r="HKH216" s="637"/>
      <c r="HKI216" s="637"/>
      <c r="HKV216" s="637"/>
      <c r="HKW216" s="637"/>
      <c r="HKX216" s="637"/>
      <c r="HLK216" s="637"/>
      <c r="HLL216" s="637"/>
      <c r="HLM216" s="637"/>
      <c r="HLZ216" s="637"/>
      <c r="HMA216" s="637"/>
      <c r="HMB216" s="637"/>
      <c r="HMO216" s="637"/>
      <c r="HMP216" s="637"/>
      <c r="HMQ216" s="637"/>
      <c r="HND216" s="637"/>
      <c r="HNE216" s="637"/>
      <c r="HNF216" s="637"/>
      <c r="HNS216" s="637"/>
      <c r="HNT216" s="637"/>
      <c r="HNU216" s="637"/>
      <c r="HOH216" s="637"/>
      <c r="HOI216" s="637"/>
      <c r="HOJ216" s="637"/>
      <c r="HOW216" s="637"/>
      <c r="HOX216" s="637"/>
      <c r="HOY216" s="637"/>
      <c r="HPL216" s="637"/>
      <c r="HPM216" s="637"/>
      <c r="HPN216" s="637"/>
      <c r="HQA216" s="637"/>
      <c r="HQB216" s="637"/>
      <c r="HQC216" s="637"/>
      <c r="HQP216" s="637"/>
      <c r="HQQ216" s="637"/>
      <c r="HQR216" s="637"/>
      <c r="HRE216" s="637"/>
      <c r="HRF216" s="637"/>
      <c r="HRG216" s="637"/>
      <c r="HRT216" s="637"/>
      <c r="HRU216" s="637"/>
      <c r="HRV216" s="637"/>
      <c r="HSI216" s="637"/>
      <c r="HSJ216" s="637"/>
      <c r="HSK216" s="637"/>
      <c r="HSX216" s="637"/>
      <c r="HSY216" s="637"/>
      <c r="HSZ216" s="637"/>
      <c r="HTM216" s="637"/>
      <c r="HTN216" s="637"/>
      <c r="HTO216" s="637"/>
      <c r="HUB216" s="637"/>
      <c r="HUC216" s="637"/>
      <c r="HUD216" s="637"/>
      <c r="HUQ216" s="637"/>
      <c r="HUR216" s="637"/>
      <c r="HUS216" s="637"/>
      <c r="HVF216" s="637"/>
      <c r="HVG216" s="637"/>
      <c r="HVH216" s="637"/>
      <c r="HVU216" s="637"/>
      <c r="HVV216" s="637"/>
      <c r="HVW216" s="637"/>
      <c r="HWJ216" s="637"/>
      <c r="HWK216" s="637"/>
      <c r="HWL216" s="637"/>
      <c r="HWY216" s="637"/>
      <c r="HWZ216" s="637"/>
      <c r="HXA216" s="637"/>
      <c r="HXN216" s="637"/>
      <c r="HXO216" s="637"/>
      <c r="HXP216" s="637"/>
      <c r="HYC216" s="637"/>
      <c r="HYD216" s="637"/>
      <c r="HYE216" s="637"/>
      <c r="HYR216" s="637"/>
      <c r="HYS216" s="637"/>
      <c r="HYT216" s="637"/>
      <c r="HZG216" s="637"/>
      <c r="HZH216" s="637"/>
      <c r="HZI216" s="637"/>
      <c r="HZV216" s="637"/>
      <c r="HZW216" s="637"/>
      <c r="HZX216" s="637"/>
      <c r="IAK216" s="637"/>
      <c r="IAL216" s="637"/>
      <c r="IAM216" s="637"/>
      <c r="IAZ216" s="637"/>
      <c r="IBA216" s="637"/>
      <c r="IBB216" s="637"/>
      <c r="IBO216" s="637"/>
      <c r="IBP216" s="637"/>
      <c r="IBQ216" s="637"/>
      <c r="ICD216" s="637"/>
      <c r="ICE216" s="637"/>
      <c r="ICF216" s="637"/>
      <c r="ICS216" s="637"/>
      <c r="ICT216" s="637"/>
      <c r="ICU216" s="637"/>
      <c r="IDH216" s="637"/>
      <c r="IDI216" s="637"/>
      <c r="IDJ216" s="637"/>
      <c r="IDW216" s="637"/>
      <c r="IDX216" s="637"/>
      <c r="IDY216" s="637"/>
      <c r="IEL216" s="637"/>
      <c r="IEM216" s="637"/>
      <c r="IEN216" s="637"/>
      <c r="IFA216" s="637"/>
      <c r="IFB216" s="637"/>
      <c r="IFC216" s="637"/>
      <c r="IFP216" s="637"/>
      <c r="IFQ216" s="637"/>
      <c r="IFR216" s="637"/>
      <c r="IGE216" s="637"/>
      <c r="IGF216" s="637"/>
      <c r="IGG216" s="637"/>
      <c r="IGT216" s="637"/>
      <c r="IGU216" s="637"/>
      <c r="IGV216" s="637"/>
      <c r="IHI216" s="637"/>
      <c r="IHJ216" s="637"/>
      <c r="IHK216" s="637"/>
      <c r="IHX216" s="637"/>
      <c r="IHY216" s="637"/>
      <c r="IHZ216" s="637"/>
      <c r="IIM216" s="637"/>
      <c r="IIN216" s="637"/>
      <c r="IIO216" s="637"/>
      <c r="IJB216" s="637"/>
      <c r="IJC216" s="637"/>
      <c r="IJD216" s="637"/>
      <c r="IJQ216" s="637"/>
      <c r="IJR216" s="637"/>
      <c r="IJS216" s="637"/>
      <c r="IKF216" s="637"/>
      <c r="IKG216" s="637"/>
      <c r="IKH216" s="637"/>
      <c r="IKU216" s="637"/>
      <c r="IKV216" s="637"/>
      <c r="IKW216" s="637"/>
      <c r="ILJ216" s="637"/>
      <c r="ILK216" s="637"/>
      <c r="ILL216" s="637"/>
      <c r="ILY216" s="637"/>
      <c r="ILZ216" s="637"/>
      <c r="IMA216" s="637"/>
      <c r="IMN216" s="637"/>
      <c r="IMO216" s="637"/>
      <c r="IMP216" s="637"/>
      <c r="INC216" s="637"/>
      <c r="IND216" s="637"/>
      <c r="INE216" s="637"/>
      <c r="INR216" s="637"/>
      <c r="INS216" s="637"/>
      <c r="INT216" s="637"/>
      <c r="IOG216" s="637"/>
      <c r="IOH216" s="637"/>
      <c r="IOI216" s="637"/>
      <c r="IOV216" s="637"/>
      <c r="IOW216" s="637"/>
      <c r="IOX216" s="637"/>
      <c r="IPK216" s="637"/>
      <c r="IPL216" s="637"/>
      <c r="IPM216" s="637"/>
      <c r="IPZ216" s="637"/>
      <c r="IQA216" s="637"/>
      <c r="IQB216" s="637"/>
      <c r="IQO216" s="637"/>
      <c r="IQP216" s="637"/>
      <c r="IQQ216" s="637"/>
      <c r="IRD216" s="637"/>
      <c r="IRE216" s="637"/>
      <c r="IRF216" s="637"/>
      <c r="IRS216" s="637"/>
      <c r="IRT216" s="637"/>
      <c r="IRU216" s="637"/>
      <c r="ISH216" s="637"/>
      <c r="ISI216" s="637"/>
      <c r="ISJ216" s="637"/>
      <c r="ISW216" s="637"/>
      <c r="ISX216" s="637"/>
      <c r="ISY216" s="637"/>
      <c r="ITL216" s="637"/>
      <c r="ITM216" s="637"/>
      <c r="ITN216" s="637"/>
      <c r="IUA216" s="637"/>
      <c r="IUB216" s="637"/>
      <c r="IUC216" s="637"/>
      <c r="IUP216" s="637"/>
      <c r="IUQ216" s="637"/>
      <c r="IUR216" s="637"/>
      <c r="IVE216" s="637"/>
      <c r="IVF216" s="637"/>
      <c r="IVG216" s="637"/>
      <c r="IVT216" s="637"/>
      <c r="IVU216" s="637"/>
      <c r="IVV216" s="637"/>
      <c r="IWI216" s="637"/>
      <c r="IWJ216" s="637"/>
      <c r="IWK216" s="637"/>
      <c r="IWX216" s="637"/>
      <c r="IWY216" s="637"/>
      <c r="IWZ216" s="637"/>
      <c r="IXM216" s="637"/>
      <c r="IXN216" s="637"/>
      <c r="IXO216" s="637"/>
      <c r="IYB216" s="637"/>
      <c r="IYC216" s="637"/>
      <c r="IYD216" s="637"/>
      <c r="IYQ216" s="637"/>
      <c r="IYR216" s="637"/>
      <c r="IYS216" s="637"/>
      <c r="IZF216" s="637"/>
      <c r="IZG216" s="637"/>
      <c r="IZH216" s="637"/>
      <c r="IZU216" s="637"/>
      <c r="IZV216" s="637"/>
      <c r="IZW216" s="637"/>
      <c r="JAJ216" s="637"/>
      <c r="JAK216" s="637"/>
      <c r="JAL216" s="637"/>
      <c r="JAY216" s="637"/>
      <c r="JAZ216" s="637"/>
      <c r="JBA216" s="637"/>
      <c r="JBN216" s="637"/>
      <c r="JBO216" s="637"/>
      <c r="JBP216" s="637"/>
      <c r="JCC216" s="637"/>
      <c r="JCD216" s="637"/>
      <c r="JCE216" s="637"/>
      <c r="JCR216" s="637"/>
      <c r="JCS216" s="637"/>
      <c r="JCT216" s="637"/>
      <c r="JDG216" s="637"/>
      <c r="JDH216" s="637"/>
      <c r="JDI216" s="637"/>
      <c r="JDV216" s="637"/>
      <c r="JDW216" s="637"/>
      <c r="JDX216" s="637"/>
      <c r="JEK216" s="637"/>
      <c r="JEL216" s="637"/>
      <c r="JEM216" s="637"/>
      <c r="JEZ216" s="637"/>
      <c r="JFA216" s="637"/>
      <c r="JFB216" s="637"/>
      <c r="JFO216" s="637"/>
      <c r="JFP216" s="637"/>
      <c r="JFQ216" s="637"/>
      <c r="JGD216" s="637"/>
      <c r="JGE216" s="637"/>
      <c r="JGF216" s="637"/>
      <c r="JGS216" s="637"/>
      <c r="JGT216" s="637"/>
      <c r="JGU216" s="637"/>
      <c r="JHH216" s="637"/>
      <c r="JHI216" s="637"/>
      <c r="JHJ216" s="637"/>
      <c r="JHW216" s="637"/>
      <c r="JHX216" s="637"/>
      <c r="JHY216" s="637"/>
      <c r="JIL216" s="637"/>
      <c r="JIM216" s="637"/>
      <c r="JIN216" s="637"/>
      <c r="JJA216" s="637"/>
      <c r="JJB216" s="637"/>
      <c r="JJC216" s="637"/>
      <c r="JJP216" s="637"/>
      <c r="JJQ216" s="637"/>
      <c r="JJR216" s="637"/>
      <c r="JKE216" s="637"/>
      <c r="JKF216" s="637"/>
      <c r="JKG216" s="637"/>
      <c r="JKT216" s="637"/>
      <c r="JKU216" s="637"/>
      <c r="JKV216" s="637"/>
      <c r="JLI216" s="637"/>
      <c r="JLJ216" s="637"/>
      <c r="JLK216" s="637"/>
      <c r="JLX216" s="637"/>
      <c r="JLY216" s="637"/>
      <c r="JLZ216" s="637"/>
      <c r="JMM216" s="637"/>
      <c r="JMN216" s="637"/>
      <c r="JMO216" s="637"/>
      <c r="JNB216" s="637"/>
      <c r="JNC216" s="637"/>
      <c r="JND216" s="637"/>
      <c r="JNQ216" s="637"/>
      <c r="JNR216" s="637"/>
      <c r="JNS216" s="637"/>
      <c r="JOF216" s="637"/>
      <c r="JOG216" s="637"/>
      <c r="JOH216" s="637"/>
      <c r="JOU216" s="637"/>
      <c r="JOV216" s="637"/>
      <c r="JOW216" s="637"/>
      <c r="JPJ216" s="637"/>
      <c r="JPK216" s="637"/>
      <c r="JPL216" s="637"/>
      <c r="JPY216" s="637"/>
      <c r="JPZ216" s="637"/>
      <c r="JQA216" s="637"/>
      <c r="JQN216" s="637"/>
      <c r="JQO216" s="637"/>
      <c r="JQP216" s="637"/>
      <c r="JRC216" s="637"/>
      <c r="JRD216" s="637"/>
      <c r="JRE216" s="637"/>
      <c r="JRR216" s="637"/>
      <c r="JRS216" s="637"/>
      <c r="JRT216" s="637"/>
      <c r="JSG216" s="637"/>
      <c r="JSH216" s="637"/>
      <c r="JSI216" s="637"/>
      <c r="JSV216" s="637"/>
      <c r="JSW216" s="637"/>
      <c r="JSX216" s="637"/>
      <c r="JTK216" s="637"/>
      <c r="JTL216" s="637"/>
      <c r="JTM216" s="637"/>
      <c r="JTZ216" s="637"/>
      <c r="JUA216" s="637"/>
      <c r="JUB216" s="637"/>
      <c r="JUO216" s="637"/>
      <c r="JUP216" s="637"/>
      <c r="JUQ216" s="637"/>
      <c r="JVD216" s="637"/>
      <c r="JVE216" s="637"/>
      <c r="JVF216" s="637"/>
      <c r="JVS216" s="637"/>
      <c r="JVT216" s="637"/>
      <c r="JVU216" s="637"/>
      <c r="JWH216" s="637"/>
      <c r="JWI216" s="637"/>
      <c r="JWJ216" s="637"/>
      <c r="JWW216" s="637"/>
      <c r="JWX216" s="637"/>
      <c r="JWY216" s="637"/>
      <c r="JXL216" s="637"/>
      <c r="JXM216" s="637"/>
      <c r="JXN216" s="637"/>
      <c r="JYA216" s="637"/>
      <c r="JYB216" s="637"/>
      <c r="JYC216" s="637"/>
      <c r="JYP216" s="637"/>
      <c r="JYQ216" s="637"/>
      <c r="JYR216" s="637"/>
      <c r="JZE216" s="637"/>
      <c r="JZF216" s="637"/>
      <c r="JZG216" s="637"/>
      <c r="JZT216" s="637"/>
      <c r="JZU216" s="637"/>
      <c r="JZV216" s="637"/>
      <c r="KAI216" s="637"/>
      <c r="KAJ216" s="637"/>
      <c r="KAK216" s="637"/>
      <c r="KAX216" s="637"/>
      <c r="KAY216" s="637"/>
      <c r="KAZ216" s="637"/>
      <c r="KBM216" s="637"/>
      <c r="KBN216" s="637"/>
      <c r="KBO216" s="637"/>
      <c r="KCB216" s="637"/>
      <c r="KCC216" s="637"/>
      <c r="KCD216" s="637"/>
      <c r="KCQ216" s="637"/>
      <c r="KCR216" s="637"/>
      <c r="KCS216" s="637"/>
      <c r="KDF216" s="637"/>
      <c r="KDG216" s="637"/>
      <c r="KDH216" s="637"/>
      <c r="KDU216" s="637"/>
      <c r="KDV216" s="637"/>
      <c r="KDW216" s="637"/>
      <c r="KEJ216" s="637"/>
      <c r="KEK216" s="637"/>
      <c r="KEL216" s="637"/>
      <c r="KEY216" s="637"/>
      <c r="KEZ216" s="637"/>
      <c r="KFA216" s="637"/>
      <c r="KFN216" s="637"/>
      <c r="KFO216" s="637"/>
      <c r="KFP216" s="637"/>
      <c r="KGC216" s="637"/>
      <c r="KGD216" s="637"/>
      <c r="KGE216" s="637"/>
      <c r="KGR216" s="637"/>
      <c r="KGS216" s="637"/>
      <c r="KGT216" s="637"/>
      <c r="KHG216" s="637"/>
      <c r="KHH216" s="637"/>
      <c r="KHI216" s="637"/>
      <c r="KHV216" s="637"/>
      <c r="KHW216" s="637"/>
      <c r="KHX216" s="637"/>
      <c r="KIK216" s="637"/>
      <c r="KIL216" s="637"/>
      <c r="KIM216" s="637"/>
      <c r="KIZ216" s="637"/>
      <c r="KJA216" s="637"/>
      <c r="KJB216" s="637"/>
      <c r="KJO216" s="637"/>
      <c r="KJP216" s="637"/>
      <c r="KJQ216" s="637"/>
      <c r="KKD216" s="637"/>
      <c r="KKE216" s="637"/>
      <c r="KKF216" s="637"/>
      <c r="KKS216" s="637"/>
      <c r="KKT216" s="637"/>
      <c r="KKU216" s="637"/>
      <c r="KLH216" s="637"/>
      <c r="KLI216" s="637"/>
      <c r="KLJ216" s="637"/>
      <c r="KLW216" s="637"/>
      <c r="KLX216" s="637"/>
      <c r="KLY216" s="637"/>
      <c r="KML216" s="637"/>
      <c r="KMM216" s="637"/>
      <c r="KMN216" s="637"/>
      <c r="KNA216" s="637"/>
      <c r="KNB216" s="637"/>
      <c r="KNC216" s="637"/>
      <c r="KNP216" s="637"/>
      <c r="KNQ216" s="637"/>
      <c r="KNR216" s="637"/>
      <c r="KOE216" s="637"/>
      <c r="KOF216" s="637"/>
      <c r="KOG216" s="637"/>
      <c r="KOT216" s="637"/>
      <c r="KOU216" s="637"/>
      <c r="KOV216" s="637"/>
      <c r="KPI216" s="637"/>
      <c r="KPJ216" s="637"/>
      <c r="KPK216" s="637"/>
      <c r="KPX216" s="637"/>
      <c r="KPY216" s="637"/>
      <c r="KPZ216" s="637"/>
      <c r="KQM216" s="637"/>
      <c r="KQN216" s="637"/>
      <c r="KQO216" s="637"/>
      <c r="KRB216" s="637"/>
      <c r="KRC216" s="637"/>
      <c r="KRD216" s="637"/>
      <c r="KRQ216" s="637"/>
      <c r="KRR216" s="637"/>
      <c r="KRS216" s="637"/>
      <c r="KSF216" s="637"/>
      <c r="KSG216" s="637"/>
      <c r="KSH216" s="637"/>
      <c r="KSU216" s="637"/>
      <c r="KSV216" s="637"/>
      <c r="KSW216" s="637"/>
      <c r="KTJ216" s="637"/>
      <c r="KTK216" s="637"/>
      <c r="KTL216" s="637"/>
      <c r="KTY216" s="637"/>
      <c r="KTZ216" s="637"/>
      <c r="KUA216" s="637"/>
      <c r="KUN216" s="637"/>
      <c r="KUO216" s="637"/>
      <c r="KUP216" s="637"/>
      <c r="KVC216" s="637"/>
      <c r="KVD216" s="637"/>
      <c r="KVE216" s="637"/>
      <c r="KVR216" s="637"/>
      <c r="KVS216" s="637"/>
      <c r="KVT216" s="637"/>
      <c r="KWG216" s="637"/>
      <c r="KWH216" s="637"/>
      <c r="KWI216" s="637"/>
      <c r="KWV216" s="637"/>
      <c r="KWW216" s="637"/>
      <c r="KWX216" s="637"/>
      <c r="KXK216" s="637"/>
      <c r="KXL216" s="637"/>
      <c r="KXM216" s="637"/>
      <c r="KXZ216" s="637"/>
      <c r="KYA216" s="637"/>
      <c r="KYB216" s="637"/>
      <c r="KYO216" s="637"/>
      <c r="KYP216" s="637"/>
      <c r="KYQ216" s="637"/>
      <c r="KZD216" s="637"/>
      <c r="KZE216" s="637"/>
      <c r="KZF216" s="637"/>
      <c r="KZS216" s="637"/>
      <c r="KZT216" s="637"/>
      <c r="KZU216" s="637"/>
      <c r="LAH216" s="637"/>
      <c r="LAI216" s="637"/>
      <c r="LAJ216" s="637"/>
      <c r="LAW216" s="637"/>
      <c r="LAX216" s="637"/>
      <c r="LAY216" s="637"/>
      <c r="LBL216" s="637"/>
      <c r="LBM216" s="637"/>
      <c r="LBN216" s="637"/>
      <c r="LCA216" s="637"/>
      <c r="LCB216" s="637"/>
      <c r="LCC216" s="637"/>
      <c r="LCP216" s="637"/>
      <c r="LCQ216" s="637"/>
      <c r="LCR216" s="637"/>
      <c r="LDE216" s="637"/>
      <c r="LDF216" s="637"/>
      <c r="LDG216" s="637"/>
      <c r="LDT216" s="637"/>
      <c r="LDU216" s="637"/>
      <c r="LDV216" s="637"/>
      <c r="LEI216" s="637"/>
      <c r="LEJ216" s="637"/>
      <c r="LEK216" s="637"/>
      <c r="LEX216" s="637"/>
      <c r="LEY216" s="637"/>
      <c r="LEZ216" s="637"/>
      <c r="LFM216" s="637"/>
      <c r="LFN216" s="637"/>
      <c r="LFO216" s="637"/>
      <c r="LGB216" s="637"/>
      <c r="LGC216" s="637"/>
      <c r="LGD216" s="637"/>
      <c r="LGQ216" s="637"/>
      <c r="LGR216" s="637"/>
      <c r="LGS216" s="637"/>
      <c r="LHF216" s="637"/>
      <c r="LHG216" s="637"/>
      <c r="LHH216" s="637"/>
      <c r="LHU216" s="637"/>
      <c r="LHV216" s="637"/>
      <c r="LHW216" s="637"/>
      <c r="LIJ216" s="637"/>
      <c r="LIK216" s="637"/>
      <c r="LIL216" s="637"/>
      <c r="LIY216" s="637"/>
      <c r="LIZ216" s="637"/>
      <c r="LJA216" s="637"/>
      <c r="LJN216" s="637"/>
      <c r="LJO216" s="637"/>
      <c r="LJP216" s="637"/>
      <c r="LKC216" s="637"/>
      <c r="LKD216" s="637"/>
      <c r="LKE216" s="637"/>
      <c r="LKR216" s="637"/>
      <c r="LKS216" s="637"/>
      <c r="LKT216" s="637"/>
      <c r="LLG216" s="637"/>
      <c r="LLH216" s="637"/>
      <c r="LLI216" s="637"/>
      <c r="LLV216" s="637"/>
      <c r="LLW216" s="637"/>
      <c r="LLX216" s="637"/>
      <c r="LMK216" s="637"/>
      <c r="LML216" s="637"/>
      <c r="LMM216" s="637"/>
      <c r="LMZ216" s="637"/>
      <c r="LNA216" s="637"/>
      <c r="LNB216" s="637"/>
      <c r="LNO216" s="637"/>
      <c r="LNP216" s="637"/>
      <c r="LNQ216" s="637"/>
      <c r="LOD216" s="637"/>
      <c r="LOE216" s="637"/>
      <c r="LOF216" s="637"/>
      <c r="LOS216" s="637"/>
      <c r="LOT216" s="637"/>
      <c r="LOU216" s="637"/>
      <c r="LPH216" s="637"/>
      <c r="LPI216" s="637"/>
      <c r="LPJ216" s="637"/>
      <c r="LPW216" s="637"/>
      <c r="LPX216" s="637"/>
      <c r="LPY216" s="637"/>
      <c r="LQL216" s="637"/>
      <c r="LQM216" s="637"/>
      <c r="LQN216" s="637"/>
      <c r="LRA216" s="637"/>
      <c r="LRB216" s="637"/>
      <c r="LRC216" s="637"/>
      <c r="LRP216" s="637"/>
      <c r="LRQ216" s="637"/>
      <c r="LRR216" s="637"/>
      <c r="LSE216" s="637"/>
      <c r="LSF216" s="637"/>
      <c r="LSG216" s="637"/>
      <c r="LST216" s="637"/>
      <c r="LSU216" s="637"/>
      <c r="LSV216" s="637"/>
      <c r="LTI216" s="637"/>
      <c r="LTJ216" s="637"/>
      <c r="LTK216" s="637"/>
      <c r="LTX216" s="637"/>
      <c r="LTY216" s="637"/>
      <c r="LTZ216" s="637"/>
      <c r="LUM216" s="637"/>
      <c r="LUN216" s="637"/>
      <c r="LUO216" s="637"/>
      <c r="LVB216" s="637"/>
      <c r="LVC216" s="637"/>
      <c r="LVD216" s="637"/>
      <c r="LVQ216" s="637"/>
      <c r="LVR216" s="637"/>
      <c r="LVS216" s="637"/>
      <c r="LWF216" s="637"/>
      <c r="LWG216" s="637"/>
      <c r="LWH216" s="637"/>
      <c r="LWU216" s="637"/>
      <c r="LWV216" s="637"/>
      <c r="LWW216" s="637"/>
      <c r="LXJ216" s="637"/>
      <c r="LXK216" s="637"/>
      <c r="LXL216" s="637"/>
      <c r="LXY216" s="637"/>
      <c r="LXZ216" s="637"/>
      <c r="LYA216" s="637"/>
      <c r="LYN216" s="637"/>
      <c r="LYO216" s="637"/>
      <c r="LYP216" s="637"/>
      <c r="LZC216" s="637"/>
      <c r="LZD216" s="637"/>
      <c r="LZE216" s="637"/>
      <c r="LZR216" s="637"/>
      <c r="LZS216" s="637"/>
      <c r="LZT216" s="637"/>
      <c r="MAG216" s="637"/>
      <c r="MAH216" s="637"/>
      <c r="MAI216" s="637"/>
      <c r="MAV216" s="637"/>
      <c r="MAW216" s="637"/>
      <c r="MAX216" s="637"/>
      <c r="MBK216" s="637"/>
      <c r="MBL216" s="637"/>
      <c r="MBM216" s="637"/>
      <c r="MBZ216" s="637"/>
      <c r="MCA216" s="637"/>
      <c r="MCB216" s="637"/>
      <c r="MCO216" s="637"/>
      <c r="MCP216" s="637"/>
      <c r="MCQ216" s="637"/>
      <c r="MDD216" s="637"/>
      <c r="MDE216" s="637"/>
      <c r="MDF216" s="637"/>
      <c r="MDS216" s="637"/>
      <c r="MDT216" s="637"/>
      <c r="MDU216" s="637"/>
      <c r="MEH216" s="637"/>
      <c r="MEI216" s="637"/>
      <c r="MEJ216" s="637"/>
      <c r="MEW216" s="637"/>
      <c r="MEX216" s="637"/>
      <c r="MEY216" s="637"/>
      <c r="MFL216" s="637"/>
      <c r="MFM216" s="637"/>
      <c r="MFN216" s="637"/>
      <c r="MGA216" s="637"/>
      <c r="MGB216" s="637"/>
      <c r="MGC216" s="637"/>
      <c r="MGP216" s="637"/>
      <c r="MGQ216" s="637"/>
      <c r="MGR216" s="637"/>
      <c r="MHE216" s="637"/>
      <c r="MHF216" s="637"/>
      <c r="MHG216" s="637"/>
      <c r="MHT216" s="637"/>
      <c r="MHU216" s="637"/>
      <c r="MHV216" s="637"/>
      <c r="MII216" s="637"/>
      <c r="MIJ216" s="637"/>
      <c r="MIK216" s="637"/>
      <c r="MIX216" s="637"/>
      <c r="MIY216" s="637"/>
      <c r="MIZ216" s="637"/>
      <c r="MJM216" s="637"/>
      <c r="MJN216" s="637"/>
      <c r="MJO216" s="637"/>
      <c r="MKB216" s="637"/>
      <c r="MKC216" s="637"/>
      <c r="MKD216" s="637"/>
      <c r="MKQ216" s="637"/>
      <c r="MKR216" s="637"/>
      <c r="MKS216" s="637"/>
      <c r="MLF216" s="637"/>
      <c r="MLG216" s="637"/>
      <c r="MLH216" s="637"/>
      <c r="MLU216" s="637"/>
      <c r="MLV216" s="637"/>
      <c r="MLW216" s="637"/>
      <c r="MMJ216" s="637"/>
      <c r="MMK216" s="637"/>
      <c r="MML216" s="637"/>
      <c r="MMY216" s="637"/>
      <c r="MMZ216" s="637"/>
      <c r="MNA216" s="637"/>
      <c r="MNN216" s="637"/>
      <c r="MNO216" s="637"/>
      <c r="MNP216" s="637"/>
      <c r="MOC216" s="637"/>
      <c r="MOD216" s="637"/>
      <c r="MOE216" s="637"/>
      <c r="MOR216" s="637"/>
      <c r="MOS216" s="637"/>
      <c r="MOT216" s="637"/>
      <c r="MPG216" s="637"/>
      <c r="MPH216" s="637"/>
      <c r="MPI216" s="637"/>
      <c r="MPV216" s="637"/>
      <c r="MPW216" s="637"/>
      <c r="MPX216" s="637"/>
      <c r="MQK216" s="637"/>
      <c r="MQL216" s="637"/>
      <c r="MQM216" s="637"/>
      <c r="MQZ216" s="637"/>
      <c r="MRA216" s="637"/>
      <c r="MRB216" s="637"/>
      <c r="MRO216" s="637"/>
      <c r="MRP216" s="637"/>
      <c r="MRQ216" s="637"/>
      <c r="MSD216" s="637"/>
      <c r="MSE216" s="637"/>
      <c r="MSF216" s="637"/>
      <c r="MSS216" s="637"/>
      <c r="MST216" s="637"/>
      <c r="MSU216" s="637"/>
      <c r="MTH216" s="637"/>
      <c r="MTI216" s="637"/>
      <c r="MTJ216" s="637"/>
      <c r="MTW216" s="637"/>
      <c r="MTX216" s="637"/>
      <c r="MTY216" s="637"/>
      <c r="MUL216" s="637"/>
      <c r="MUM216" s="637"/>
      <c r="MUN216" s="637"/>
      <c r="MVA216" s="637"/>
      <c r="MVB216" s="637"/>
      <c r="MVC216" s="637"/>
      <c r="MVP216" s="637"/>
      <c r="MVQ216" s="637"/>
      <c r="MVR216" s="637"/>
      <c r="MWE216" s="637"/>
      <c r="MWF216" s="637"/>
      <c r="MWG216" s="637"/>
      <c r="MWT216" s="637"/>
      <c r="MWU216" s="637"/>
      <c r="MWV216" s="637"/>
      <c r="MXI216" s="637"/>
      <c r="MXJ216" s="637"/>
      <c r="MXK216" s="637"/>
      <c r="MXX216" s="637"/>
      <c r="MXY216" s="637"/>
      <c r="MXZ216" s="637"/>
      <c r="MYM216" s="637"/>
      <c r="MYN216" s="637"/>
      <c r="MYO216" s="637"/>
      <c r="MZB216" s="637"/>
      <c r="MZC216" s="637"/>
      <c r="MZD216" s="637"/>
      <c r="MZQ216" s="637"/>
      <c r="MZR216" s="637"/>
      <c r="MZS216" s="637"/>
      <c r="NAF216" s="637"/>
      <c r="NAG216" s="637"/>
      <c r="NAH216" s="637"/>
      <c r="NAU216" s="637"/>
      <c r="NAV216" s="637"/>
      <c r="NAW216" s="637"/>
      <c r="NBJ216" s="637"/>
      <c r="NBK216" s="637"/>
      <c r="NBL216" s="637"/>
      <c r="NBY216" s="637"/>
      <c r="NBZ216" s="637"/>
      <c r="NCA216" s="637"/>
      <c r="NCN216" s="637"/>
      <c r="NCO216" s="637"/>
      <c r="NCP216" s="637"/>
      <c r="NDC216" s="637"/>
      <c r="NDD216" s="637"/>
      <c r="NDE216" s="637"/>
      <c r="NDR216" s="637"/>
      <c r="NDS216" s="637"/>
      <c r="NDT216" s="637"/>
      <c r="NEG216" s="637"/>
      <c r="NEH216" s="637"/>
      <c r="NEI216" s="637"/>
      <c r="NEV216" s="637"/>
      <c r="NEW216" s="637"/>
      <c r="NEX216" s="637"/>
      <c r="NFK216" s="637"/>
      <c r="NFL216" s="637"/>
      <c r="NFM216" s="637"/>
      <c r="NFZ216" s="637"/>
      <c r="NGA216" s="637"/>
      <c r="NGB216" s="637"/>
      <c r="NGO216" s="637"/>
      <c r="NGP216" s="637"/>
      <c r="NGQ216" s="637"/>
      <c r="NHD216" s="637"/>
      <c r="NHE216" s="637"/>
      <c r="NHF216" s="637"/>
      <c r="NHS216" s="637"/>
      <c r="NHT216" s="637"/>
      <c r="NHU216" s="637"/>
      <c r="NIH216" s="637"/>
      <c r="NII216" s="637"/>
      <c r="NIJ216" s="637"/>
      <c r="NIW216" s="637"/>
      <c r="NIX216" s="637"/>
      <c r="NIY216" s="637"/>
      <c r="NJL216" s="637"/>
      <c r="NJM216" s="637"/>
      <c r="NJN216" s="637"/>
      <c r="NKA216" s="637"/>
      <c r="NKB216" s="637"/>
      <c r="NKC216" s="637"/>
      <c r="NKP216" s="637"/>
      <c r="NKQ216" s="637"/>
      <c r="NKR216" s="637"/>
      <c r="NLE216" s="637"/>
      <c r="NLF216" s="637"/>
      <c r="NLG216" s="637"/>
      <c r="NLT216" s="637"/>
      <c r="NLU216" s="637"/>
      <c r="NLV216" s="637"/>
      <c r="NMI216" s="637"/>
      <c r="NMJ216" s="637"/>
      <c r="NMK216" s="637"/>
      <c r="NMX216" s="637"/>
      <c r="NMY216" s="637"/>
      <c r="NMZ216" s="637"/>
      <c r="NNM216" s="637"/>
      <c r="NNN216" s="637"/>
      <c r="NNO216" s="637"/>
      <c r="NOB216" s="637"/>
      <c r="NOC216" s="637"/>
      <c r="NOD216" s="637"/>
      <c r="NOQ216" s="637"/>
      <c r="NOR216" s="637"/>
      <c r="NOS216" s="637"/>
      <c r="NPF216" s="637"/>
      <c r="NPG216" s="637"/>
      <c r="NPH216" s="637"/>
      <c r="NPU216" s="637"/>
      <c r="NPV216" s="637"/>
      <c r="NPW216" s="637"/>
      <c r="NQJ216" s="637"/>
      <c r="NQK216" s="637"/>
      <c r="NQL216" s="637"/>
      <c r="NQY216" s="637"/>
      <c r="NQZ216" s="637"/>
      <c r="NRA216" s="637"/>
      <c r="NRN216" s="637"/>
      <c r="NRO216" s="637"/>
      <c r="NRP216" s="637"/>
      <c r="NSC216" s="637"/>
      <c r="NSD216" s="637"/>
      <c r="NSE216" s="637"/>
      <c r="NSR216" s="637"/>
      <c r="NSS216" s="637"/>
      <c r="NST216" s="637"/>
      <c r="NTG216" s="637"/>
      <c r="NTH216" s="637"/>
      <c r="NTI216" s="637"/>
      <c r="NTV216" s="637"/>
      <c r="NTW216" s="637"/>
      <c r="NTX216" s="637"/>
      <c r="NUK216" s="637"/>
      <c r="NUL216" s="637"/>
      <c r="NUM216" s="637"/>
      <c r="NUZ216" s="637"/>
      <c r="NVA216" s="637"/>
      <c r="NVB216" s="637"/>
      <c r="NVO216" s="637"/>
      <c r="NVP216" s="637"/>
      <c r="NVQ216" s="637"/>
      <c r="NWD216" s="637"/>
      <c r="NWE216" s="637"/>
      <c r="NWF216" s="637"/>
      <c r="NWS216" s="637"/>
      <c r="NWT216" s="637"/>
      <c r="NWU216" s="637"/>
      <c r="NXH216" s="637"/>
      <c r="NXI216" s="637"/>
      <c r="NXJ216" s="637"/>
      <c r="NXW216" s="637"/>
      <c r="NXX216" s="637"/>
      <c r="NXY216" s="637"/>
      <c r="NYL216" s="637"/>
      <c r="NYM216" s="637"/>
      <c r="NYN216" s="637"/>
      <c r="NZA216" s="637"/>
      <c r="NZB216" s="637"/>
      <c r="NZC216" s="637"/>
      <c r="NZP216" s="637"/>
      <c r="NZQ216" s="637"/>
      <c r="NZR216" s="637"/>
      <c r="OAE216" s="637"/>
      <c r="OAF216" s="637"/>
      <c r="OAG216" s="637"/>
      <c r="OAT216" s="637"/>
      <c r="OAU216" s="637"/>
      <c r="OAV216" s="637"/>
      <c r="OBI216" s="637"/>
      <c r="OBJ216" s="637"/>
      <c r="OBK216" s="637"/>
      <c r="OBX216" s="637"/>
      <c r="OBY216" s="637"/>
      <c r="OBZ216" s="637"/>
      <c r="OCM216" s="637"/>
      <c r="OCN216" s="637"/>
      <c r="OCO216" s="637"/>
      <c r="ODB216" s="637"/>
      <c r="ODC216" s="637"/>
      <c r="ODD216" s="637"/>
      <c r="ODQ216" s="637"/>
      <c r="ODR216" s="637"/>
      <c r="ODS216" s="637"/>
      <c r="OEF216" s="637"/>
      <c r="OEG216" s="637"/>
      <c r="OEH216" s="637"/>
      <c r="OEU216" s="637"/>
      <c r="OEV216" s="637"/>
      <c r="OEW216" s="637"/>
      <c r="OFJ216" s="637"/>
      <c r="OFK216" s="637"/>
      <c r="OFL216" s="637"/>
      <c r="OFY216" s="637"/>
      <c r="OFZ216" s="637"/>
      <c r="OGA216" s="637"/>
      <c r="OGN216" s="637"/>
      <c r="OGO216" s="637"/>
      <c r="OGP216" s="637"/>
      <c r="OHC216" s="637"/>
      <c r="OHD216" s="637"/>
      <c r="OHE216" s="637"/>
      <c r="OHR216" s="637"/>
      <c r="OHS216" s="637"/>
      <c r="OHT216" s="637"/>
      <c r="OIG216" s="637"/>
      <c r="OIH216" s="637"/>
      <c r="OII216" s="637"/>
      <c r="OIV216" s="637"/>
      <c r="OIW216" s="637"/>
      <c r="OIX216" s="637"/>
      <c r="OJK216" s="637"/>
      <c r="OJL216" s="637"/>
      <c r="OJM216" s="637"/>
      <c r="OJZ216" s="637"/>
      <c r="OKA216" s="637"/>
      <c r="OKB216" s="637"/>
      <c r="OKO216" s="637"/>
      <c r="OKP216" s="637"/>
      <c r="OKQ216" s="637"/>
      <c r="OLD216" s="637"/>
      <c r="OLE216" s="637"/>
      <c r="OLF216" s="637"/>
      <c r="OLS216" s="637"/>
      <c r="OLT216" s="637"/>
      <c r="OLU216" s="637"/>
      <c r="OMH216" s="637"/>
      <c r="OMI216" s="637"/>
      <c r="OMJ216" s="637"/>
      <c r="OMW216" s="637"/>
      <c r="OMX216" s="637"/>
      <c r="OMY216" s="637"/>
      <c r="ONL216" s="637"/>
      <c r="ONM216" s="637"/>
      <c r="ONN216" s="637"/>
      <c r="OOA216" s="637"/>
      <c r="OOB216" s="637"/>
      <c r="OOC216" s="637"/>
      <c r="OOP216" s="637"/>
      <c r="OOQ216" s="637"/>
      <c r="OOR216" s="637"/>
      <c r="OPE216" s="637"/>
      <c r="OPF216" s="637"/>
      <c r="OPG216" s="637"/>
      <c r="OPT216" s="637"/>
      <c r="OPU216" s="637"/>
      <c r="OPV216" s="637"/>
      <c r="OQI216" s="637"/>
      <c r="OQJ216" s="637"/>
      <c r="OQK216" s="637"/>
      <c r="OQX216" s="637"/>
      <c r="OQY216" s="637"/>
      <c r="OQZ216" s="637"/>
      <c r="ORM216" s="637"/>
      <c r="ORN216" s="637"/>
      <c r="ORO216" s="637"/>
      <c r="OSB216" s="637"/>
      <c r="OSC216" s="637"/>
      <c r="OSD216" s="637"/>
      <c r="OSQ216" s="637"/>
      <c r="OSR216" s="637"/>
      <c r="OSS216" s="637"/>
      <c r="OTF216" s="637"/>
      <c r="OTG216" s="637"/>
      <c r="OTH216" s="637"/>
      <c r="OTU216" s="637"/>
      <c r="OTV216" s="637"/>
      <c r="OTW216" s="637"/>
      <c r="OUJ216" s="637"/>
      <c r="OUK216" s="637"/>
      <c r="OUL216" s="637"/>
      <c r="OUY216" s="637"/>
      <c r="OUZ216" s="637"/>
      <c r="OVA216" s="637"/>
      <c r="OVN216" s="637"/>
      <c r="OVO216" s="637"/>
      <c r="OVP216" s="637"/>
      <c r="OWC216" s="637"/>
      <c r="OWD216" s="637"/>
      <c r="OWE216" s="637"/>
      <c r="OWR216" s="637"/>
      <c r="OWS216" s="637"/>
      <c r="OWT216" s="637"/>
      <c r="OXG216" s="637"/>
      <c r="OXH216" s="637"/>
      <c r="OXI216" s="637"/>
      <c r="OXV216" s="637"/>
      <c r="OXW216" s="637"/>
      <c r="OXX216" s="637"/>
      <c r="OYK216" s="637"/>
      <c r="OYL216" s="637"/>
      <c r="OYM216" s="637"/>
      <c r="OYZ216" s="637"/>
      <c r="OZA216" s="637"/>
      <c r="OZB216" s="637"/>
      <c r="OZO216" s="637"/>
      <c r="OZP216" s="637"/>
      <c r="OZQ216" s="637"/>
      <c r="PAD216" s="637"/>
      <c r="PAE216" s="637"/>
      <c r="PAF216" s="637"/>
      <c r="PAS216" s="637"/>
      <c r="PAT216" s="637"/>
      <c r="PAU216" s="637"/>
      <c r="PBH216" s="637"/>
      <c r="PBI216" s="637"/>
      <c r="PBJ216" s="637"/>
      <c r="PBW216" s="637"/>
      <c r="PBX216" s="637"/>
      <c r="PBY216" s="637"/>
      <c r="PCL216" s="637"/>
      <c r="PCM216" s="637"/>
      <c r="PCN216" s="637"/>
      <c r="PDA216" s="637"/>
      <c r="PDB216" s="637"/>
      <c r="PDC216" s="637"/>
      <c r="PDP216" s="637"/>
      <c r="PDQ216" s="637"/>
      <c r="PDR216" s="637"/>
      <c r="PEE216" s="637"/>
      <c r="PEF216" s="637"/>
      <c r="PEG216" s="637"/>
      <c r="PET216" s="637"/>
      <c r="PEU216" s="637"/>
      <c r="PEV216" s="637"/>
      <c r="PFI216" s="637"/>
      <c r="PFJ216" s="637"/>
      <c r="PFK216" s="637"/>
      <c r="PFX216" s="637"/>
      <c r="PFY216" s="637"/>
      <c r="PFZ216" s="637"/>
      <c r="PGM216" s="637"/>
      <c r="PGN216" s="637"/>
      <c r="PGO216" s="637"/>
      <c r="PHB216" s="637"/>
      <c r="PHC216" s="637"/>
      <c r="PHD216" s="637"/>
      <c r="PHQ216" s="637"/>
      <c r="PHR216" s="637"/>
      <c r="PHS216" s="637"/>
      <c r="PIF216" s="637"/>
      <c r="PIG216" s="637"/>
      <c r="PIH216" s="637"/>
      <c r="PIU216" s="637"/>
      <c r="PIV216" s="637"/>
      <c r="PIW216" s="637"/>
      <c r="PJJ216" s="637"/>
      <c r="PJK216" s="637"/>
      <c r="PJL216" s="637"/>
      <c r="PJY216" s="637"/>
      <c r="PJZ216" s="637"/>
      <c r="PKA216" s="637"/>
      <c r="PKN216" s="637"/>
      <c r="PKO216" s="637"/>
      <c r="PKP216" s="637"/>
      <c r="PLC216" s="637"/>
      <c r="PLD216" s="637"/>
      <c r="PLE216" s="637"/>
      <c r="PLR216" s="637"/>
      <c r="PLS216" s="637"/>
      <c r="PLT216" s="637"/>
      <c r="PMG216" s="637"/>
      <c r="PMH216" s="637"/>
      <c r="PMI216" s="637"/>
      <c r="PMV216" s="637"/>
      <c r="PMW216" s="637"/>
      <c r="PMX216" s="637"/>
      <c r="PNK216" s="637"/>
      <c r="PNL216" s="637"/>
      <c r="PNM216" s="637"/>
      <c r="PNZ216" s="637"/>
      <c r="POA216" s="637"/>
      <c r="POB216" s="637"/>
      <c r="POO216" s="637"/>
      <c r="POP216" s="637"/>
      <c r="POQ216" s="637"/>
      <c r="PPD216" s="637"/>
      <c r="PPE216" s="637"/>
      <c r="PPF216" s="637"/>
      <c r="PPS216" s="637"/>
      <c r="PPT216" s="637"/>
      <c r="PPU216" s="637"/>
      <c r="PQH216" s="637"/>
      <c r="PQI216" s="637"/>
      <c r="PQJ216" s="637"/>
      <c r="PQW216" s="637"/>
      <c r="PQX216" s="637"/>
      <c r="PQY216" s="637"/>
      <c r="PRL216" s="637"/>
      <c r="PRM216" s="637"/>
      <c r="PRN216" s="637"/>
      <c r="PSA216" s="637"/>
      <c r="PSB216" s="637"/>
      <c r="PSC216" s="637"/>
      <c r="PSP216" s="637"/>
      <c r="PSQ216" s="637"/>
      <c r="PSR216" s="637"/>
      <c r="PTE216" s="637"/>
      <c r="PTF216" s="637"/>
      <c r="PTG216" s="637"/>
      <c r="PTT216" s="637"/>
      <c r="PTU216" s="637"/>
      <c r="PTV216" s="637"/>
      <c r="PUI216" s="637"/>
      <c r="PUJ216" s="637"/>
      <c r="PUK216" s="637"/>
      <c r="PUX216" s="637"/>
      <c r="PUY216" s="637"/>
      <c r="PUZ216" s="637"/>
      <c r="PVM216" s="637"/>
      <c r="PVN216" s="637"/>
      <c r="PVO216" s="637"/>
      <c r="PWB216" s="637"/>
      <c r="PWC216" s="637"/>
      <c r="PWD216" s="637"/>
      <c r="PWQ216" s="637"/>
      <c r="PWR216" s="637"/>
      <c r="PWS216" s="637"/>
      <c r="PXF216" s="637"/>
      <c r="PXG216" s="637"/>
      <c r="PXH216" s="637"/>
      <c r="PXU216" s="637"/>
      <c r="PXV216" s="637"/>
      <c r="PXW216" s="637"/>
      <c r="PYJ216" s="637"/>
      <c r="PYK216" s="637"/>
      <c r="PYL216" s="637"/>
      <c r="PYY216" s="637"/>
      <c r="PYZ216" s="637"/>
      <c r="PZA216" s="637"/>
      <c r="PZN216" s="637"/>
      <c r="PZO216" s="637"/>
      <c r="PZP216" s="637"/>
      <c r="QAC216" s="637"/>
      <c r="QAD216" s="637"/>
      <c r="QAE216" s="637"/>
      <c r="QAR216" s="637"/>
      <c r="QAS216" s="637"/>
      <c r="QAT216" s="637"/>
      <c r="QBG216" s="637"/>
      <c r="QBH216" s="637"/>
      <c r="QBI216" s="637"/>
      <c r="QBV216" s="637"/>
      <c r="QBW216" s="637"/>
      <c r="QBX216" s="637"/>
      <c r="QCK216" s="637"/>
      <c r="QCL216" s="637"/>
      <c r="QCM216" s="637"/>
      <c r="QCZ216" s="637"/>
      <c r="QDA216" s="637"/>
      <c r="QDB216" s="637"/>
      <c r="QDO216" s="637"/>
      <c r="QDP216" s="637"/>
      <c r="QDQ216" s="637"/>
      <c r="QED216" s="637"/>
      <c r="QEE216" s="637"/>
      <c r="QEF216" s="637"/>
      <c r="QES216" s="637"/>
      <c r="QET216" s="637"/>
      <c r="QEU216" s="637"/>
      <c r="QFH216" s="637"/>
      <c r="QFI216" s="637"/>
      <c r="QFJ216" s="637"/>
      <c r="QFW216" s="637"/>
      <c r="QFX216" s="637"/>
      <c r="QFY216" s="637"/>
      <c r="QGL216" s="637"/>
      <c r="QGM216" s="637"/>
      <c r="QGN216" s="637"/>
      <c r="QHA216" s="637"/>
      <c r="QHB216" s="637"/>
      <c r="QHC216" s="637"/>
      <c r="QHP216" s="637"/>
      <c r="QHQ216" s="637"/>
      <c r="QHR216" s="637"/>
      <c r="QIE216" s="637"/>
      <c r="QIF216" s="637"/>
      <c r="QIG216" s="637"/>
      <c r="QIT216" s="637"/>
      <c r="QIU216" s="637"/>
      <c r="QIV216" s="637"/>
      <c r="QJI216" s="637"/>
      <c r="QJJ216" s="637"/>
      <c r="QJK216" s="637"/>
      <c r="QJX216" s="637"/>
      <c r="QJY216" s="637"/>
      <c r="QJZ216" s="637"/>
      <c r="QKM216" s="637"/>
      <c r="QKN216" s="637"/>
      <c r="QKO216" s="637"/>
      <c r="QLB216" s="637"/>
      <c r="QLC216" s="637"/>
      <c r="QLD216" s="637"/>
      <c r="QLQ216" s="637"/>
      <c r="QLR216" s="637"/>
      <c r="QLS216" s="637"/>
      <c r="QMF216" s="637"/>
      <c r="QMG216" s="637"/>
      <c r="QMH216" s="637"/>
      <c r="QMU216" s="637"/>
      <c r="QMV216" s="637"/>
      <c r="QMW216" s="637"/>
      <c r="QNJ216" s="637"/>
      <c r="QNK216" s="637"/>
      <c r="QNL216" s="637"/>
      <c r="QNY216" s="637"/>
      <c r="QNZ216" s="637"/>
      <c r="QOA216" s="637"/>
      <c r="QON216" s="637"/>
      <c r="QOO216" s="637"/>
      <c r="QOP216" s="637"/>
      <c r="QPC216" s="637"/>
      <c r="QPD216" s="637"/>
      <c r="QPE216" s="637"/>
      <c r="QPR216" s="637"/>
      <c r="QPS216" s="637"/>
      <c r="QPT216" s="637"/>
      <c r="QQG216" s="637"/>
      <c r="QQH216" s="637"/>
      <c r="QQI216" s="637"/>
      <c r="QQV216" s="637"/>
      <c r="QQW216" s="637"/>
      <c r="QQX216" s="637"/>
      <c r="QRK216" s="637"/>
      <c r="QRL216" s="637"/>
      <c r="QRM216" s="637"/>
      <c r="QRZ216" s="637"/>
      <c r="QSA216" s="637"/>
      <c r="QSB216" s="637"/>
      <c r="QSO216" s="637"/>
      <c r="QSP216" s="637"/>
      <c r="QSQ216" s="637"/>
      <c r="QTD216" s="637"/>
      <c r="QTE216" s="637"/>
      <c r="QTF216" s="637"/>
      <c r="QTS216" s="637"/>
      <c r="QTT216" s="637"/>
      <c r="QTU216" s="637"/>
      <c r="QUH216" s="637"/>
      <c r="QUI216" s="637"/>
      <c r="QUJ216" s="637"/>
      <c r="QUW216" s="637"/>
      <c r="QUX216" s="637"/>
      <c r="QUY216" s="637"/>
      <c r="QVL216" s="637"/>
      <c r="QVM216" s="637"/>
      <c r="QVN216" s="637"/>
      <c r="QWA216" s="637"/>
      <c r="QWB216" s="637"/>
      <c r="QWC216" s="637"/>
      <c r="QWP216" s="637"/>
      <c r="QWQ216" s="637"/>
      <c r="QWR216" s="637"/>
      <c r="QXE216" s="637"/>
      <c r="QXF216" s="637"/>
      <c r="QXG216" s="637"/>
      <c r="QXT216" s="637"/>
      <c r="QXU216" s="637"/>
      <c r="QXV216" s="637"/>
      <c r="QYI216" s="637"/>
      <c r="QYJ216" s="637"/>
      <c r="QYK216" s="637"/>
      <c r="QYX216" s="637"/>
      <c r="QYY216" s="637"/>
      <c r="QYZ216" s="637"/>
      <c r="QZM216" s="637"/>
      <c r="QZN216" s="637"/>
      <c r="QZO216" s="637"/>
      <c r="RAB216" s="637"/>
      <c r="RAC216" s="637"/>
      <c r="RAD216" s="637"/>
      <c r="RAQ216" s="637"/>
      <c r="RAR216" s="637"/>
      <c r="RAS216" s="637"/>
      <c r="RBF216" s="637"/>
      <c r="RBG216" s="637"/>
      <c r="RBH216" s="637"/>
      <c r="RBU216" s="637"/>
      <c r="RBV216" s="637"/>
      <c r="RBW216" s="637"/>
      <c r="RCJ216" s="637"/>
      <c r="RCK216" s="637"/>
      <c r="RCL216" s="637"/>
      <c r="RCY216" s="637"/>
      <c r="RCZ216" s="637"/>
      <c r="RDA216" s="637"/>
      <c r="RDN216" s="637"/>
      <c r="RDO216" s="637"/>
      <c r="RDP216" s="637"/>
      <c r="REC216" s="637"/>
      <c r="RED216" s="637"/>
      <c r="REE216" s="637"/>
      <c r="RER216" s="637"/>
      <c r="RES216" s="637"/>
      <c r="RET216" s="637"/>
      <c r="RFG216" s="637"/>
      <c r="RFH216" s="637"/>
      <c r="RFI216" s="637"/>
      <c r="RFV216" s="637"/>
      <c r="RFW216" s="637"/>
      <c r="RFX216" s="637"/>
      <c r="RGK216" s="637"/>
      <c r="RGL216" s="637"/>
      <c r="RGM216" s="637"/>
      <c r="RGZ216" s="637"/>
      <c r="RHA216" s="637"/>
      <c r="RHB216" s="637"/>
      <c r="RHO216" s="637"/>
      <c r="RHP216" s="637"/>
      <c r="RHQ216" s="637"/>
      <c r="RID216" s="637"/>
      <c r="RIE216" s="637"/>
      <c r="RIF216" s="637"/>
      <c r="RIS216" s="637"/>
      <c r="RIT216" s="637"/>
      <c r="RIU216" s="637"/>
      <c r="RJH216" s="637"/>
      <c r="RJI216" s="637"/>
      <c r="RJJ216" s="637"/>
      <c r="RJW216" s="637"/>
      <c r="RJX216" s="637"/>
      <c r="RJY216" s="637"/>
      <c r="RKL216" s="637"/>
      <c r="RKM216" s="637"/>
      <c r="RKN216" s="637"/>
      <c r="RLA216" s="637"/>
      <c r="RLB216" s="637"/>
      <c r="RLC216" s="637"/>
      <c r="RLP216" s="637"/>
      <c r="RLQ216" s="637"/>
      <c r="RLR216" s="637"/>
      <c r="RME216" s="637"/>
      <c r="RMF216" s="637"/>
      <c r="RMG216" s="637"/>
      <c r="RMT216" s="637"/>
      <c r="RMU216" s="637"/>
      <c r="RMV216" s="637"/>
      <c r="RNI216" s="637"/>
      <c r="RNJ216" s="637"/>
      <c r="RNK216" s="637"/>
      <c r="RNX216" s="637"/>
      <c r="RNY216" s="637"/>
      <c r="RNZ216" s="637"/>
      <c r="ROM216" s="637"/>
      <c r="RON216" s="637"/>
      <c r="ROO216" s="637"/>
      <c r="RPB216" s="637"/>
      <c r="RPC216" s="637"/>
      <c r="RPD216" s="637"/>
      <c r="RPQ216" s="637"/>
      <c r="RPR216" s="637"/>
      <c r="RPS216" s="637"/>
      <c r="RQF216" s="637"/>
      <c r="RQG216" s="637"/>
      <c r="RQH216" s="637"/>
      <c r="RQU216" s="637"/>
      <c r="RQV216" s="637"/>
      <c r="RQW216" s="637"/>
      <c r="RRJ216" s="637"/>
      <c r="RRK216" s="637"/>
      <c r="RRL216" s="637"/>
      <c r="RRY216" s="637"/>
      <c r="RRZ216" s="637"/>
      <c r="RSA216" s="637"/>
      <c r="RSN216" s="637"/>
      <c r="RSO216" s="637"/>
      <c r="RSP216" s="637"/>
      <c r="RTC216" s="637"/>
      <c r="RTD216" s="637"/>
      <c r="RTE216" s="637"/>
      <c r="RTR216" s="637"/>
      <c r="RTS216" s="637"/>
      <c r="RTT216" s="637"/>
      <c r="RUG216" s="637"/>
      <c r="RUH216" s="637"/>
      <c r="RUI216" s="637"/>
      <c r="RUV216" s="637"/>
      <c r="RUW216" s="637"/>
      <c r="RUX216" s="637"/>
      <c r="RVK216" s="637"/>
      <c r="RVL216" s="637"/>
      <c r="RVM216" s="637"/>
      <c r="RVZ216" s="637"/>
      <c r="RWA216" s="637"/>
      <c r="RWB216" s="637"/>
      <c r="RWO216" s="637"/>
      <c r="RWP216" s="637"/>
      <c r="RWQ216" s="637"/>
      <c r="RXD216" s="637"/>
      <c r="RXE216" s="637"/>
      <c r="RXF216" s="637"/>
      <c r="RXS216" s="637"/>
      <c r="RXT216" s="637"/>
      <c r="RXU216" s="637"/>
      <c r="RYH216" s="637"/>
      <c r="RYI216" s="637"/>
      <c r="RYJ216" s="637"/>
      <c r="RYW216" s="637"/>
      <c r="RYX216" s="637"/>
      <c r="RYY216" s="637"/>
      <c r="RZL216" s="637"/>
      <c r="RZM216" s="637"/>
      <c r="RZN216" s="637"/>
      <c r="SAA216" s="637"/>
      <c r="SAB216" s="637"/>
      <c r="SAC216" s="637"/>
      <c r="SAP216" s="637"/>
      <c r="SAQ216" s="637"/>
      <c r="SAR216" s="637"/>
      <c r="SBE216" s="637"/>
      <c r="SBF216" s="637"/>
      <c r="SBG216" s="637"/>
      <c r="SBT216" s="637"/>
      <c r="SBU216" s="637"/>
      <c r="SBV216" s="637"/>
      <c r="SCI216" s="637"/>
      <c r="SCJ216" s="637"/>
      <c r="SCK216" s="637"/>
      <c r="SCX216" s="637"/>
      <c r="SCY216" s="637"/>
      <c r="SCZ216" s="637"/>
      <c r="SDM216" s="637"/>
      <c r="SDN216" s="637"/>
      <c r="SDO216" s="637"/>
      <c r="SEB216" s="637"/>
      <c r="SEC216" s="637"/>
      <c r="SED216" s="637"/>
      <c r="SEQ216" s="637"/>
      <c r="SER216" s="637"/>
      <c r="SES216" s="637"/>
      <c r="SFF216" s="637"/>
      <c r="SFG216" s="637"/>
      <c r="SFH216" s="637"/>
      <c r="SFU216" s="637"/>
      <c r="SFV216" s="637"/>
      <c r="SFW216" s="637"/>
      <c r="SGJ216" s="637"/>
      <c r="SGK216" s="637"/>
      <c r="SGL216" s="637"/>
      <c r="SGY216" s="637"/>
      <c r="SGZ216" s="637"/>
      <c r="SHA216" s="637"/>
      <c r="SHN216" s="637"/>
      <c r="SHO216" s="637"/>
      <c r="SHP216" s="637"/>
      <c r="SIC216" s="637"/>
      <c r="SID216" s="637"/>
      <c r="SIE216" s="637"/>
      <c r="SIR216" s="637"/>
      <c r="SIS216" s="637"/>
      <c r="SIT216" s="637"/>
      <c r="SJG216" s="637"/>
      <c r="SJH216" s="637"/>
      <c r="SJI216" s="637"/>
      <c r="SJV216" s="637"/>
      <c r="SJW216" s="637"/>
      <c r="SJX216" s="637"/>
      <c r="SKK216" s="637"/>
      <c r="SKL216" s="637"/>
      <c r="SKM216" s="637"/>
      <c r="SKZ216" s="637"/>
      <c r="SLA216" s="637"/>
      <c r="SLB216" s="637"/>
      <c r="SLO216" s="637"/>
      <c r="SLP216" s="637"/>
      <c r="SLQ216" s="637"/>
      <c r="SMD216" s="637"/>
      <c r="SME216" s="637"/>
      <c r="SMF216" s="637"/>
      <c r="SMS216" s="637"/>
      <c r="SMT216" s="637"/>
      <c r="SMU216" s="637"/>
      <c r="SNH216" s="637"/>
      <c r="SNI216" s="637"/>
      <c r="SNJ216" s="637"/>
      <c r="SNW216" s="637"/>
      <c r="SNX216" s="637"/>
      <c r="SNY216" s="637"/>
      <c r="SOL216" s="637"/>
      <c r="SOM216" s="637"/>
      <c r="SON216" s="637"/>
      <c r="SPA216" s="637"/>
      <c r="SPB216" s="637"/>
      <c r="SPC216" s="637"/>
      <c r="SPP216" s="637"/>
      <c r="SPQ216" s="637"/>
      <c r="SPR216" s="637"/>
      <c r="SQE216" s="637"/>
      <c r="SQF216" s="637"/>
      <c r="SQG216" s="637"/>
      <c r="SQT216" s="637"/>
      <c r="SQU216" s="637"/>
      <c r="SQV216" s="637"/>
      <c r="SRI216" s="637"/>
      <c r="SRJ216" s="637"/>
      <c r="SRK216" s="637"/>
      <c r="SRX216" s="637"/>
      <c r="SRY216" s="637"/>
      <c r="SRZ216" s="637"/>
      <c r="SSM216" s="637"/>
      <c r="SSN216" s="637"/>
      <c r="SSO216" s="637"/>
      <c r="STB216" s="637"/>
      <c r="STC216" s="637"/>
      <c r="STD216" s="637"/>
      <c r="STQ216" s="637"/>
      <c r="STR216" s="637"/>
      <c r="STS216" s="637"/>
      <c r="SUF216" s="637"/>
      <c r="SUG216" s="637"/>
      <c r="SUH216" s="637"/>
      <c r="SUU216" s="637"/>
      <c r="SUV216" s="637"/>
      <c r="SUW216" s="637"/>
      <c r="SVJ216" s="637"/>
      <c r="SVK216" s="637"/>
      <c r="SVL216" s="637"/>
      <c r="SVY216" s="637"/>
      <c r="SVZ216" s="637"/>
      <c r="SWA216" s="637"/>
      <c r="SWN216" s="637"/>
      <c r="SWO216" s="637"/>
      <c r="SWP216" s="637"/>
      <c r="SXC216" s="637"/>
      <c r="SXD216" s="637"/>
      <c r="SXE216" s="637"/>
      <c r="SXR216" s="637"/>
      <c r="SXS216" s="637"/>
      <c r="SXT216" s="637"/>
      <c r="SYG216" s="637"/>
      <c r="SYH216" s="637"/>
      <c r="SYI216" s="637"/>
      <c r="SYV216" s="637"/>
      <c r="SYW216" s="637"/>
      <c r="SYX216" s="637"/>
      <c r="SZK216" s="637"/>
      <c r="SZL216" s="637"/>
      <c r="SZM216" s="637"/>
      <c r="SZZ216" s="637"/>
      <c r="TAA216" s="637"/>
      <c r="TAB216" s="637"/>
      <c r="TAO216" s="637"/>
      <c r="TAP216" s="637"/>
      <c r="TAQ216" s="637"/>
      <c r="TBD216" s="637"/>
      <c r="TBE216" s="637"/>
      <c r="TBF216" s="637"/>
      <c r="TBS216" s="637"/>
      <c r="TBT216" s="637"/>
      <c r="TBU216" s="637"/>
      <c r="TCH216" s="637"/>
      <c r="TCI216" s="637"/>
      <c r="TCJ216" s="637"/>
      <c r="TCW216" s="637"/>
      <c r="TCX216" s="637"/>
      <c r="TCY216" s="637"/>
      <c r="TDL216" s="637"/>
      <c r="TDM216" s="637"/>
      <c r="TDN216" s="637"/>
      <c r="TEA216" s="637"/>
      <c r="TEB216" s="637"/>
      <c r="TEC216" s="637"/>
      <c r="TEP216" s="637"/>
      <c r="TEQ216" s="637"/>
      <c r="TER216" s="637"/>
      <c r="TFE216" s="637"/>
      <c r="TFF216" s="637"/>
      <c r="TFG216" s="637"/>
      <c r="TFT216" s="637"/>
      <c r="TFU216" s="637"/>
      <c r="TFV216" s="637"/>
      <c r="TGI216" s="637"/>
      <c r="TGJ216" s="637"/>
      <c r="TGK216" s="637"/>
      <c r="TGX216" s="637"/>
      <c r="TGY216" s="637"/>
      <c r="TGZ216" s="637"/>
      <c r="THM216" s="637"/>
      <c r="THN216" s="637"/>
      <c r="THO216" s="637"/>
      <c r="TIB216" s="637"/>
      <c r="TIC216" s="637"/>
      <c r="TID216" s="637"/>
      <c r="TIQ216" s="637"/>
      <c r="TIR216" s="637"/>
      <c r="TIS216" s="637"/>
      <c r="TJF216" s="637"/>
      <c r="TJG216" s="637"/>
      <c r="TJH216" s="637"/>
      <c r="TJU216" s="637"/>
      <c r="TJV216" s="637"/>
      <c r="TJW216" s="637"/>
      <c r="TKJ216" s="637"/>
      <c r="TKK216" s="637"/>
      <c r="TKL216" s="637"/>
      <c r="TKY216" s="637"/>
      <c r="TKZ216" s="637"/>
      <c r="TLA216" s="637"/>
      <c r="TLN216" s="637"/>
      <c r="TLO216" s="637"/>
      <c r="TLP216" s="637"/>
      <c r="TMC216" s="637"/>
      <c r="TMD216" s="637"/>
      <c r="TME216" s="637"/>
      <c r="TMR216" s="637"/>
      <c r="TMS216" s="637"/>
      <c r="TMT216" s="637"/>
      <c r="TNG216" s="637"/>
      <c r="TNH216" s="637"/>
      <c r="TNI216" s="637"/>
      <c r="TNV216" s="637"/>
      <c r="TNW216" s="637"/>
      <c r="TNX216" s="637"/>
      <c r="TOK216" s="637"/>
      <c r="TOL216" s="637"/>
      <c r="TOM216" s="637"/>
      <c r="TOZ216" s="637"/>
      <c r="TPA216" s="637"/>
      <c r="TPB216" s="637"/>
      <c r="TPO216" s="637"/>
      <c r="TPP216" s="637"/>
      <c r="TPQ216" s="637"/>
      <c r="TQD216" s="637"/>
      <c r="TQE216" s="637"/>
      <c r="TQF216" s="637"/>
      <c r="TQS216" s="637"/>
      <c r="TQT216" s="637"/>
      <c r="TQU216" s="637"/>
      <c r="TRH216" s="637"/>
      <c r="TRI216" s="637"/>
      <c r="TRJ216" s="637"/>
      <c r="TRW216" s="637"/>
      <c r="TRX216" s="637"/>
      <c r="TRY216" s="637"/>
      <c r="TSL216" s="637"/>
      <c r="TSM216" s="637"/>
      <c r="TSN216" s="637"/>
      <c r="TTA216" s="637"/>
      <c r="TTB216" s="637"/>
      <c r="TTC216" s="637"/>
      <c r="TTP216" s="637"/>
      <c r="TTQ216" s="637"/>
      <c r="TTR216" s="637"/>
      <c r="TUE216" s="637"/>
      <c r="TUF216" s="637"/>
      <c r="TUG216" s="637"/>
      <c r="TUT216" s="637"/>
      <c r="TUU216" s="637"/>
      <c r="TUV216" s="637"/>
      <c r="TVI216" s="637"/>
      <c r="TVJ216" s="637"/>
      <c r="TVK216" s="637"/>
      <c r="TVX216" s="637"/>
      <c r="TVY216" s="637"/>
      <c r="TVZ216" s="637"/>
      <c r="TWM216" s="637"/>
      <c r="TWN216" s="637"/>
      <c r="TWO216" s="637"/>
      <c r="TXB216" s="637"/>
      <c r="TXC216" s="637"/>
      <c r="TXD216" s="637"/>
      <c r="TXQ216" s="637"/>
      <c r="TXR216" s="637"/>
      <c r="TXS216" s="637"/>
      <c r="TYF216" s="637"/>
      <c r="TYG216" s="637"/>
      <c r="TYH216" s="637"/>
      <c r="TYU216" s="637"/>
      <c r="TYV216" s="637"/>
      <c r="TYW216" s="637"/>
      <c r="TZJ216" s="637"/>
      <c r="TZK216" s="637"/>
      <c r="TZL216" s="637"/>
      <c r="TZY216" s="637"/>
      <c r="TZZ216" s="637"/>
      <c r="UAA216" s="637"/>
      <c r="UAN216" s="637"/>
      <c r="UAO216" s="637"/>
      <c r="UAP216" s="637"/>
      <c r="UBC216" s="637"/>
      <c r="UBD216" s="637"/>
      <c r="UBE216" s="637"/>
      <c r="UBR216" s="637"/>
      <c r="UBS216" s="637"/>
      <c r="UBT216" s="637"/>
      <c r="UCG216" s="637"/>
      <c r="UCH216" s="637"/>
      <c r="UCI216" s="637"/>
      <c r="UCV216" s="637"/>
      <c r="UCW216" s="637"/>
      <c r="UCX216" s="637"/>
      <c r="UDK216" s="637"/>
      <c r="UDL216" s="637"/>
      <c r="UDM216" s="637"/>
      <c r="UDZ216" s="637"/>
      <c r="UEA216" s="637"/>
      <c r="UEB216" s="637"/>
      <c r="UEO216" s="637"/>
      <c r="UEP216" s="637"/>
      <c r="UEQ216" s="637"/>
      <c r="UFD216" s="637"/>
      <c r="UFE216" s="637"/>
      <c r="UFF216" s="637"/>
      <c r="UFS216" s="637"/>
      <c r="UFT216" s="637"/>
      <c r="UFU216" s="637"/>
      <c r="UGH216" s="637"/>
      <c r="UGI216" s="637"/>
      <c r="UGJ216" s="637"/>
      <c r="UGW216" s="637"/>
      <c r="UGX216" s="637"/>
      <c r="UGY216" s="637"/>
      <c r="UHL216" s="637"/>
      <c r="UHM216" s="637"/>
      <c r="UHN216" s="637"/>
      <c r="UIA216" s="637"/>
      <c r="UIB216" s="637"/>
      <c r="UIC216" s="637"/>
      <c r="UIP216" s="637"/>
      <c r="UIQ216" s="637"/>
      <c r="UIR216" s="637"/>
      <c r="UJE216" s="637"/>
      <c r="UJF216" s="637"/>
      <c r="UJG216" s="637"/>
      <c r="UJT216" s="637"/>
      <c r="UJU216" s="637"/>
      <c r="UJV216" s="637"/>
      <c r="UKI216" s="637"/>
      <c r="UKJ216" s="637"/>
      <c r="UKK216" s="637"/>
      <c r="UKX216" s="637"/>
      <c r="UKY216" s="637"/>
      <c r="UKZ216" s="637"/>
      <c r="ULM216" s="637"/>
      <c r="ULN216" s="637"/>
      <c r="ULO216" s="637"/>
      <c r="UMB216" s="637"/>
      <c r="UMC216" s="637"/>
      <c r="UMD216" s="637"/>
      <c r="UMQ216" s="637"/>
      <c r="UMR216" s="637"/>
      <c r="UMS216" s="637"/>
      <c r="UNF216" s="637"/>
      <c r="UNG216" s="637"/>
      <c r="UNH216" s="637"/>
      <c r="UNU216" s="637"/>
      <c r="UNV216" s="637"/>
      <c r="UNW216" s="637"/>
      <c r="UOJ216" s="637"/>
      <c r="UOK216" s="637"/>
      <c r="UOL216" s="637"/>
      <c r="UOY216" s="637"/>
      <c r="UOZ216" s="637"/>
      <c r="UPA216" s="637"/>
      <c r="UPN216" s="637"/>
      <c r="UPO216" s="637"/>
      <c r="UPP216" s="637"/>
      <c r="UQC216" s="637"/>
      <c r="UQD216" s="637"/>
      <c r="UQE216" s="637"/>
      <c r="UQR216" s="637"/>
      <c r="UQS216" s="637"/>
      <c r="UQT216" s="637"/>
      <c r="URG216" s="637"/>
      <c r="URH216" s="637"/>
      <c r="URI216" s="637"/>
      <c r="URV216" s="637"/>
      <c r="URW216" s="637"/>
      <c r="URX216" s="637"/>
      <c r="USK216" s="637"/>
      <c r="USL216" s="637"/>
      <c r="USM216" s="637"/>
      <c r="USZ216" s="637"/>
      <c r="UTA216" s="637"/>
      <c r="UTB216" s="637"/>
      <c r="UTO216" s="637"/>
      <c r="UTP216" s="637"/>
      <c r="UTQ216" s="637"/>
      <c r="UUD216" s="637"/>
      <c r="UUE216" s="637"/>
      <c r="UUF216" s="637"/>
      <c r="UUS216" s="637"/>
      <c r="UUT216" s="637"/>
      <c r="UUU216" s="637"/>
      <c r="UVH216" s="637"/>
      <c r="UVI216" s="637"/>
      <c r="UVJ216" s="637"/>
      <c r="UVW216" s="637"/>
      <c r="UVX216" s="637"/>
      <c r="UVY216" s="637"/>
      <c r="UWL216" s="637"/>
      <c r="UWM216" s="637"/>
      <c r="UWN216" s="637"/>
      <c r="UXA216" s="637"/>
      <c r="UXB216" s="637"/>
      <c r="UXC216" s="637"/>
      <c r="UXP216" s="637"/>
      <c r="UXQ216" s="637"/>
      <c r="UXR216" s="637"/>
      <c r="UYE216" s="637"/>
      <c r="UYF216" s="637"/>
      <c r="UYG216" s="637"/>
      <c r="UYT216" s="637"/>
      <c r="UYU216" s="637"/>
      <c r="UYV216" s="637"/>
      <c r="UZI216" s="637"/>
      <c r="UZJ216" s="637"/>
      <c r="UZK216" s="637"/>
      <c r="UZX216" s="637"/>
      <c r="UZY216" s="637"/>
      <c r="UZZ216" s="637"/>
      <c r="VAM216" s="637"/>
      <c r="VAN216" s="637"/>
      <c r="VAO216" s="637"/>
      <c r="VBB216" s="637"/>
      <c r="VBC216" s="637"/>
      <c r="VBD216" s="637"/>
      <c r="VBQ216" s="637"/>
      <c r="VBR216" s="637"/>
      <c r="VBS216" s="637"/>
      <c r="VCF216" s="637"/>
      <c r="VCG216" s="637"/>
      <c r="VCH216" s="637"/>
      <c r="VCU216" s="637"/>
      <c r="VCV216" s="637"/>
      <c r="VCW216" s="637"/>
      <c r="VDJ216" s="637"/>
      <c r="VDK216" s="637"/>
      <c r="VDL216" s="637"/>
      <c r="VDY216" s="637"/>
      <c r="VDZ216" s="637"/>
      <c r="VEA216" s="637"/>
      <c r="VEN216" s="637"/>
      <c r="VEO216" s="637"/>
      <c r="VEP216" s="637"/>
      <c r="VFC216" s="637"/>
      <c r="VFD216" s="637"/>
      <c r="VFE216" s="637"/>
      <c r="VFR216" s="637"/>
      <c r="VFS216" s="637"/>
      <c r="VFT216" s="637"/>
      <c r="VGG216" s="637"/>
      <c r="VGH216" s="637"/>
      <c r="VGI216" s="637"/>
      <c r="VGV216" s="637"/>
      <c r="VGW216" s="637"/>
      <c r="VGX216" s="637"/>
      <c r="VHK216" s="637"/>
      <c r="VHL216" s="637"/>
      <c r="VHM216" s="637"/>
      <c r="VHZ216" s="637"/>
      <c r="VIA216" s="637"/>
      <c r="VIB216" s="637"/>
      <c r="VIO216" s="637"/>
      <c r="VIP216" s="637"/>
      <c r="VIQ216" s="637"/>
      <c r="VJD216" s="637"/>
      <c r="VJE216" s="637"/>
      <c r="VJF216" s="637"/>
      <c r="VJS216" s="637"/>
      <c r="VJT216" s="637"/>
      <c r="VJU216" s="637"/>
      <c r="VKH216" s="637"/>
      <c r="VKI216" s="637"/>
      <c r="VKJ216" s="637"/>
      <c r="VKW216" s="637"/>
      <c r="VKX216" s="637"/>
      <c r="VKY216" s="637"/>
      <c r="VLL216" s="637"/>
      <c r="VLM216" s="637"/>
      <c r="VLN216" s="637"/>
      <c r="VMA216" s="637"/>
      <c r="VMB216" s="637"/>
      <c r="VMC216" s="637"/>
      <c r="VMP216" s="637"/>
      <c r="VMQ216" s="637"/>
      <c r="VMR216" s="637"/>
      <c r="VNE216" s="637"/>
      <c r="VNF216" s="637"/>
      <c r="VNG216" s="637"/>
      <c r="VNT216" s="637"/>
      <c r="VNU216" s="637"/>
      <c r="VNV216" s="637"/>
      <c r="VOI216" s="637"/>
      <c r="VOJ216" s="637"/>
      <c r="VOK216" s="637"/>
      <c r="VOX216" s="637"/>
      <c r="VOY216" s="637"/>
      <c r="VOZ216" s="637"/>
      <c r="VPM216" s="637"/>
      <c r="VPN216" s="637"/>
      <c r="VPO216" s="637"/>
      <c r="VQB216" s="637"/>
      <c r="VQC216" s="637"/>
      <c r="VQD216" s="637"/>
      <c r="VQQ216" s="637"/>
      <c r="VQR216" s="637"/>
      <c r="VQS216" s="637"/>
      <c r="VRF216" s="637"/>
      <c r="VRG216" s="637"/>
      <c r="VRH216" s="637"/>
      <c r="VRU216" s="637"/>
      <c r="VRV216" s="637"/>
      <c r="VRW216" s="637"/>
      <c r="VSJ216" s="637"/>
      <c r="VSK216" s="637"/>
      <c r="VSL216" s="637"/>
      <c r="VSY216" s="637"/>
      <c r="VSZ216" s="637"/>
      <c r="VTA216" s="637"/>
      <c r="VTN216" s="637"/>
      <c r="VTO216" s="637"/>
      <c r="VTP216" s="637"/>
      <c r="VUC216" s="637"/>
      <c r="VUD216" s="637"/>
      <c r="VUE216" s="637"/>
      <c r="VUR216" s="637"/>
      <c r="VUS216" s="637"/>
      <c r="VUT216" s="637"/>
      <c r="VVG216" s="637"/>
      <c r="VVH216" s="637"/>
      <c r="VVI216" s="637"/>
      <c r="VVV216" s="637"/>
      <c r="VVW216" s="637"/>
      <c r="VVX216" s="637"/>
      <c r="VWK216" s="637"/>
      <c r="VWL216" s="637"/>
      <c r="VWM216" s="637"/>
      <c r="VWZ216" s="637"/>
      <c r="VXA216" s="637"/>
      <c r="VXB216" s="637"/>
      <c r="VXO216" s="637"/>
      <c r="VXP216" s="637"/>
      <c r="VXQ216" s="637"/>
      <c r="VYD216" s="637"/>
      <c r="VYE216" s="637"/>
      <c r="VYF216" s="637"/>
      <c r="VYS216" s="637"/>
      <c r="VYT216" s="637"/>
      <c r="VYU216" s="637"/>
      <c r="VZH216" s="637"/>
      <c r="VZI216" s="637"/>
      <c r="VZJ216" s="637"/>
      <c r="VZW216" s="637"/>
      <c r="VZX216" s="637"/>
      <c r="VZY216" s="637"/>
      <c r="WAL216" s="637"/>
      <c r="WAM216" s="637"/>
      <c r="WAN216" s="637"/>
      <c r="WBA216" s="637"/>
      <c r="WBB216" s="637"/>
      <c r="WBC216" s="637"/>
      <c r="WBP216" s="637"/>
      <c r="WBQ216" s="637"/>
      <c r="WBR216" s="637"/>
      <c r="WCE216" s="637"/>
      <c r="WCF216" s="637"/>
      <c r="WCG216" s="637"/>
      <c r="WCT216" s="637"/>
      <c r="WCU216" s="637"/>
      <c r="WCV216" s="637"/>
      <c r="WDI216" s="637"/>
      <c r="WDJ216" s="637"/>
      <c r="WDK216" s="637"/>
      <c r="WDX216" s="637"/>
      <c r="WDY216" s="637"/>
      <c r="WDZ216" s="637"/>
      <c r="WEM216" s="637"/>
      <c r="WEN216" s="637"/>
      <c r="WEO216" s="637"/>
      <c r="WFB216" s="637"/>
      <c r="WFC216" s="637"/>
      <c r="WFD216" s="637"/>
      <c r="WFQ216" s="637"/>
      <c r="WFR216" s="637"/>
      <c r="WFS216" s="637"/>
      <c r="WGF216" s="637"/>
      <c r="WGG216" s="637"/>
      <c r="WGH216" s="637"/>
      <c r="WGU216" s="637"/>
      <c r="WGV216" s="637"/>
      <c r="WGW216" s="637"/>
      <c r="WHJ216" s="637"/>
      <c r="WHK216" s="637"/>
      <c r="WHL216" s="637"/>
      <c r="WHY216" s="637"/>
      <c r="WHZ216" s="637"/>
      <c r="WIA216" s="637"/>
      <c r="WIN216" s="637"/>
      <c r="WIO216" s="637"/>
      <c r="WIP216" s="637"/>
      <c r="WJC216" s="637"/>
      <c r="WJD216" s="637"/>
      <c r="WJE216" s="637"/>
      <c r="WJR216" s="637"/>
      <c r="WJS216" s="637"/>
      <c r="WJT216" s="637"/>
      <c r="WKG216" s="637"/>
      <c r="WKH216" s="637"/>
      <c r="WKI216" s="637"/>
      <c r="WKV216" s="637"/>
      <c r="WKW216" s="637"/>
      <c r="WKX216" s="637"/>
      <c r="WLK216" s="637"/>
      <c r="WLL216" s="637"/>
      <c r="WLM216" s="637"/>
      <c r="WLZ216" s="637"/>
      <c r="WMA216" s="637"/>
      <c r="WMB216" s="637"/>
      <c r="WMO216" s="637"/>
      <c r="WMP216" s="637"/>
      <c r="WMQ216" s="637"/>
      <c r="WND216" s="637"/>
      <c r="WNE216" s="637"/>
      <c r="WNF216" s="637"/>
      <c r="WNS216" s="637"/>
      <c r="WNT216" s="637"/>
      <c r="WNU216" s="637"/>
      <c r="WOH216" s="637"/>
      <c r="WOI216" s="637"/>
      <c r="WOJ216" s="637"/>
      <c r="WOW216" s="637"/>
      <c r="WOX216" s="637"/>
      <c r="WOY216" s="637"/>
      <c r="WPL216" s="637"/>
      <c r="WPM216" s="637"/>
      <c r="WPN216" s="637"/>
      <c r="WQA216" s="637"/>
      <c r="WQB216" s="637"/>
      <c r="WQC216" s="637"/>
      <c r="WQP216" s="637"/>
      <c r="WQQ216" s="637"/>
      <c r="WQR216" s="637"/>
      <c r="WRE216" s="637"/>
      <c r="WRF216" s="637"/>
      <c r="WRG216" s="637"/>
      <c r="WRT216" s="637"/>
      <c r="WRU216" s="637"/>
      <c r="WRV216" s="637"/>
      <c r="WSI216" s="637"/>
      <c r="WSJ216" s="637"/>
      <c r="WSK216" s="637"/>
      <c r="WSX216" s="637"/>
      <c r="WSY216" s="637"/>
      <c r="WSZ216" s="637"/>
      <c r="WTM216" s="637"/>
      <c r="WTN216" s="637"/>
      <c r="WTO216" s="637"/>
      <c r="WUB216" s="637"/>
      <c r="WUC216" s="637"/>
      <c r="WUD216" s="637"/>
      <c r="WUQ216" s="637"/>
      <c r="WUR216" s="637"/>
      <c r="WUS216" s="637"/>
      <c r="WVF216" s="637"/>
      <c r="WVG216" s="637"/>
      <c r="WVH216" s="637"/>
      <c r="WVU216" s="637"/>
      <c r="WVV216" s="637"/>
      <c r="WVW216" s="637"/>
      <c r="WWJ216" s="637"/>
      <c r="WWK216" s="637"/>
      <c r="WWL216" s="637"/>
      <c r="WWY216" s="637"/>
      <c r="WWZ216" s="637"/>
      <c r="WXA216" s="637"/>
      <c r="WXN216" s="637"/>
      <c r="WXO216" s="637"/>
      <c r="WXP216" s="637"/>
      <c r="WYC216" s="637"/>
      <c r="WYD216" s="637"/>
      <c r="WYE216" s="637"/>
      <c r="WYR216" s="637"/>
      <c r="WYS216" s="637"/>
      <c r="WYT216" s="637"/>
      <c r="WZG216" s="637"/>
      <c r="WZH216" s="637"/>
      <c r="WZI216" s="637"/>
      <c r="WZV216" s="637"/>
      <c r="WZW216" s="637"/>
      <c r="WZX216" s="637"/>
      <c r="XAK216" s="637"/>
      <c r="XAL216" s="637"/>
      <c r="XAM216" s="637"/>
      <c r="XAZ216" s="637"/>
      <c r="XBA216" s="637"/>
      <c r="XBB216" s="637"/>
      <c r="XBO216" s="637"/>
      <c r="XBP216" s="637"/>
      <c r="XBQ216" s="637"/>
      <c r="XCD216" s="637"/>
      <c r="XCE216" s="637"/>
      <c r="XCF216" s="637"/>
      <c r="XCS216" s="637"/>
      <c r="XCT216" s="637"/>
      <c r="XCU216" s="637"/>
      <c r="XDH216" s="637"/>
      <c r="XDI216" s="637"/>
      <c r="XDJ216" s="637"/>
      <c r="XDW216" s="637"/>
      <c r="XDX216" s="637"/>
      <c r="XDY216" s="637"/>
      <c r="XEL216" s="637"/>
      <c r="XEM216" s="637"/>
      <c r="XEN216" s="637"/>
      <c r="XFA216" s="637"/>
      <c r="XFB216" s="637"/>
      <c r="XFC216" s="637"/>
    </row>
    <row r="217" spans="1:1023 1036:2043 2056:3063 3076:5118 5131:6138 6151:7158 7171:9213 9226:10233 10246:11253 11266:12288 12301:13308 13321:14328 14341:15348 15361:16383" s="1298" customFormat="1">
      <c r="A217" s="637"/>
      <c r="B217" s="637" t="s">
        <v>1947</v>
      </c>
      <c r="C217" s="637"/>
      <c r="D217" s="1865">
        <v>0</v>
      </c>
      <c r="E217" s="1865">
        <v>0</v>
      </c>
      <c r="F217" s="1865">
        <v>0</v>
      </c>
      <c r="G217" s="1865">
        <v>0</v>
      </c>
      <c r="H217" s="1865">
        <v>0</v>
      </c>
      <c r="I217" s="1865">
        <v>0</v>
      </c>
      <c r="J217" s="1865">
        <v>0</v>
      </c>
      <c r="K217" s="1865">
        <v>0</v>
      </c>
      <c r="L217" s="1865">
        <v>18909</v>
      </c>
      <c r="M217" s="1865">
        <v>18909</v>
      </c>
      <c r="N217" s="1865">
        <v>-2240</v>
      </c>
      <c r="O217" s="1865">
        <v>16669</v>
      </c>
      <c r="P217" s="637"/>
      <c r="Q217" s="637"/>
      <c r="R217" s="637"/>
      <c r="AE217" s="637"/>
      <c r="AF217" s="637"/>
      <c r="AG217" s="637"/>
      <c r="AT217" s="637"/>
      <c r="AU217" s="637"/>
      <c r="AV217" s="637"/>
      <c r="BI217" s="637"/>
      <c r="BJ217" s="637"/>
      <c r="BK217" s="637"/>
      <c r="BX217" s="637"/>
      <c r="BY217" s="637"/>
      <c r="BZ217" s="637"/>
      <c r="CM217" s="637"/>
      <c r="CN217" s="637"/>
      <c r="CO217" s="637"/>
      <c r="DB217" s="637"/>
      <c r="DC217" s="637"/>
      <c r="DD217" s="637"/>
      <c r="DQ217" s="637"/>
      <c r="DR217" s="637"/>
      <c r="DS217" s="637"/>
      <c r="EF217" s="637"/>
      <c r="EG217" s="637"/>
      <c r="EH217" s="637"/>
      <c r="EU217" s="637"/>
      <c r="EV217" s="637"/>
      <c r="EW217" s="637"/>
      <c r="FJ217" s="637"/>
      <c r="FK217" s="637"/>
      <c r="FL217" s="637"/>
      <c r="FY217" s="637"/>
      <c r="FZ217" s="637"/>
      <c r="GA217" s="637"/>
      <c r="GN217" s="637"/>
      <c r="GO217" s="637"/>
      <c r="GP217" s="637"/>
      <c r="HC217" s="637"/>
      <c r="HD217" s="637"/>
      <c r="HE217" s="637"/>
      <c r="HR217" s="637"/>
      <c r="HS217" s="637"/>
      <c r="HT217" s="637"/>
      <c r="IG217" s="637"/>
      <c r="IH217" s="637"/>
      <c r="II217" s="637"/>
      <c r="IV217" s="637"/>
      <c r="IW217" s="637"/>
      <c r="IX217" s="637"/>
      <c r="JK217" s="637"/>
      <c r="JL217" s="637"/>
      <c r="JM217" s="637"/>
      <c r="JZ217" s="637"/>
      <c r="KA217" s="637"/>
      <c r="KB217" s="637"/>
      <c r="KO217" s="637"/>
      <c r="KP217" s="637"/>
      <c r="KQ217" s="637"/>
      <c r="LD217" s="637"/>
      <c r="LE217" s="637"/>
      <c r="LF217" s="637"/>
      <c r="LS217" s="637"/>
      <c r="LT217" s="637"/>
      <c r="LU217" s="637"/>
      <c r="MH217" s="637"/>
      <c r="MI217" s="637"/>
      <c r="MJ217" s="637"/>
      <c r="MW217" s="637"/>
      <c r="MX217" s="637"/>
      <c r="MY217" s="637"/>
      <c r="NL217" s="637"/>
      <c r="NM217" s="637"/>
      <c r="NN217" s="637"/>
      <c r="OA217" s="637"/>
      <c r="OB217" s="637"/>
      <c r="OC217" s="637"/>
      <c r="OP217" s="637"/>
      <c r="OQ217" s="637"/>
      <c r="OR217" s="637"/>
      <c r="PE217" s="637"/>
      <c r="PF217" s="637"/>
      <c r="PG217" s="637"/>
      <c r="PT217" s="637"/>
      <c r="PU217" s="637"/>
      <c r="PV217" s="637"/>
      <c r="QI217" s="637"/>
      <c r="QJ217" s="637"/>
      <c r="QK217" s="637"/>
      <c r="QX217" s="637"/>
      <c r="QY217" s="637"/>
      <c r="QZ217" s="637"/>
      <c r="RM217" s="637"/>
      <c r="RN217" s="637"/>
      <c r="RO217" s="637"/>
      <c r="SB217" s="637"/>
      <c r="SC217" s="637"/>
      <c r="SD217" s="637"/>
      <c r="SQ217" s="637"/>
      <c r="SR217" s="637"/>
      <c r="SS217" s="637"/>
      <c r="TF217" s="637"/>
      <c r="TG217" s="637"/>
      <c r="TH217" s="637"/>
      <c r="TU217" s="637"/>
      <c r="TV217" s="637"/>
      <c r="TW217" s="637"/>
      <c r="UJ217" s="637"/>
      <c r="UK217" s="637"/>
      <c r="UL217" s="637"/>
      <c r="UY217" s="637"/>
      <c r="UZ217" s="637"/>
      <c r="VA217" s="637"/>
      <c r="VN217" s="637"/>
      <c r="VO217" s="637"/>
      <c r="VP217" s="637"/>
      <c r="WC217" s="637"/>
      <c r="WD217" s="637"/>
      <c r="WE217" s="637"/>
      <c r="WR217" s="637"/>
      <c r="WS217" s="637"/>
      <c r="WT217" s="637"/>
      <c r="XG217" s="637"/>
      <c r="XH217" s="637"/>
      <c r="XI217" s="637"/>
      <c r="XV217" s="637"/>
      <c r="XW217" s="637"/>
      <c r="XX217" s="637"/>
      <c r="YK217" s="637"/>
      <c r="YL217" s="637"/>
      <c r="YM217" s="637"/>
      <c r="YZ217" s="637"/>
      <c r="ZA217" s="637"/>
      <c r="ZB217" s="637"/>
      <c r="ZO217" s="637"/>
      <c r="ZP217" s="637"/>
      <c r="ZQ217" s="637"/>
      <c r="AAD217" s="637"/>
      <c r="AAE217" s="637"/>
      <c r="AAF217" s="637"/>
      <c r="AAS217" s="637"/>
      <c r="AAT217" s="637"/>
      <c r="AAU217" s="637"/>
      <c r="ABH217" s="637"/>
      <c r="ABI217" s="637"/>
      <c r="ABJ217" s="637"/>
      <c r="ABW217" s="637"/>
      <c r="ABX217" s="637"/>
      <c r="ABY217" s="637"/>
      <c r="ACL217" s="637"/>
      <c r="ACM217" s="637"/>
      <c r="ACN217" s="637"/>
      <c r="ADA217" s="637"/>
      <c r="ADB217" s="637"/>
      <c r="ADC217" s="637"/>
      <c r="ADP217" s="637"/>
      <c r="ADQ217" s="637"/>
      <c r="ADR217" s="637"/>
      <c r="AEE217" s="637"/>
      <c r="AEF217" s="637"/>
      <c r="AEG217" s="637"/>
      <c r="AET217" s="637"/>
      <c r="AEU217" s="637"/>
      <c r="AEV217" s="637"/>
      <c r="AFI217" s="637"/>
      <c r="AFJ217" s="637"/>
      <c r="AFK217" s="637"/>
      <c r="AFX217" s="637"/>
      <c r="AFY217" s="637"/>
      <c r="AFZ217" s="637"/>
      <c r="AGM217" s="637"/>
      <c r="AGN217" s="637"/>
      <c r="AGO217" s="637"/>
      <c r="AHB217" s="637"/>
      <c r="AHC217" s="637"/>
      <c r="AHD217" s="637"/>
      <c r="AHQ217" s="637"/>
      <c r="AHR217" s="637"/>
      <c r="AHS217" s="637"/>
      <c r="AIF217" s="637"/>
      <c r="AIG217" s="637"/>
      <c r="AIH217" s="637"/>
      <c r="AIU217" s="637"/>
      <c r="AIV217" s="637"/>
      <c r="AIW217" s="637"/>
      <c r="AJJ217" s="637"/>
      <c r="AJK217" s="637"/>
      <c r="AJL217" s="637"/>
      <c r="AJY217" s="637"/>
      <c r="AJZ217" s="637"/>
      <c r="AKA217" s="637"/>
      <c r="AKN217" s="637"/>
      <c r="AKO217" s="637"/>
      <c r="AKP217" s="637"/>
      <c r="ALC217" s="637"/>
      <c r="ALD217" s="637"/>
      <c r="ALE217" s="637"/>
      <c r="ALR217" s="637"/>
      <c r="ALS217" s="637"/>
      <c r="ALT217" s="637"/>
      <c r="AMG217" s="637"/>
      <c r="AMH217" s="637"/>
      <c r="AMI217" s="637"/>
      <c r="AMV217" s="637"/>
      <c r="AMW217" s="637"/>
      <c r="AMX217" s="637"/>
      <c r="ANK217" s="637"/>
      <c r="ANL217" s="637"/>
      <c r="ANM217" s="637"/>
      <c r="ANZ217" s="637"/>
      <c r="AOA217" s="637"/>
      <c r="AOB217" s="637"/>
      <c r="AOO217" s="637"/>
      <c r="AOP217" s="637"/>
      <c r="AOQ217" s="637"/>
      <c r="APD217" s="637"/>
      <c r="APE217" s="637"/>
      <c r="APF217" s="637"/>
      <c r="APS217" s="637"/>
      <c r="APT217" s="637"/>
      <c r="APU217" s="637"/>
      <c r="AQH217" s="637"/>
      <c r="AQI217" s="637"/>
      <c r="AQJ217" s="637"/>
      <c r="AQW217" s="637"/>
      <c r="AQX217" s="637"/>
      <c r="AQY217" s="637"/>
      <c r="ARL217" s="637"/>
      <c r="ARM217" s="637"/>
      <c r="ARN217" s="637"/>
      <c r="ASA217" s="637"/>
      <c r="ASB217" s="637"/>
      <c r="ASC217" s="637"/>
      <c r="ASP217" s="637"/>
      <c r="ASQ217" s="637"/>
      <c r="ASR217" s="637"/>
      <c r="ATE217" s="637"/>
      <c r="ATF217" s="637"/>
      <c r="ATG217" s="637"/>
      <c r="ATT217" s="637"/>
      <c r="ATU217" s="637"/>
      <c r="ATV217" s="637"/>
      <c r="AUI217" s="637"/>
      <c r="AUJ217" s="637"/>
      <c r="AUK217" s="637"/>
      <c r="AUX217" s="637"/>
      <c r="AUY217" s="637"/>
      <c r="AUZ217" s="637"/>
      <c r="AVM217" s="637"/>
      <c r="AVN217" s="637"/>
      <c r="AVO217" s="637"/>
      <c r="AWB217" s="637"/>
      <c r="AWC217" s="637"/>
      <c r="AWD217" s="637"/>
      <c r="AWQ217" s="637"/>
      <c r="AWR217" s="637"/>
      <c r="AWS217" s="637"/>
      <c r="AXF217" s="637"/>
      <c r="AXG217" s="637"/>
      <c r="AXH217" s="637"/>
      <c r="AXU217" s="637"/>
      <c r="AXV217" s="637"/>
      <c r="AXW217" s="637"/>
      <c r="AYJ217" s="637"/>
      <c r="AYK217" s="637"/>
      <c r="AYL217" s="637"/>
      <c r="AYY217" s="637"/>
      <c r="AYZ217" s="637"/>
      <c r="AZA217" s="637"/>
      <c r="AZN217" s="637"/>
      <c r="AZO217" s="637"/>
      <c r="AZP217" s="637"/>
      <c r="BAC217" s="637"/>
      <c r="BAD217" s="637"/>
      <c r="BAE217" s="637"/>
      <c r="BAR217" s="637"/>
      <c r="BAS217" s="637"/>
      <c r="BAT217" s="637"/>
      <c r="BBG217" s="637"/>
      <c r="BBH217" s="637"/>
      <c r="BBI217" s="637"/>
      <c r="BBV217" s="637"/>
      <c r="BBW217" s="637"/>
      <c r="BBX217" s="637"/>
      <c r="BCK217" s="637"/>
      <c r="BCL217" s="637"/>
      <c r="BCM217" s="637"/>
      <c r="BCZ217" s="637"/>
      <c r="BDA217" s="637"/>
      <c r="BDB217" s="637"/>
      <c r="BDO217" s="637"/>
      <c r="BDP217" s="637"/>
      <c r="BDQ217" s="637"/>
      <c r="BED217" s="637"/>
      <c r="BEE217" s="637"/>
      <c r="BEF217" s="637"/>
      <c r="BES217" s="637"/>
      <c r="BET217" s="637"/>
      <c r="BEU217" s="637"/>
      <c r="BFH217" s="637"/>
      <c r="BFI217" s="637"/>
      <c r="BFJ217" s="637"/>
      <c r="BFW217" s="637"/>
      <c r="BFX217" s="637"/>
      <c r="BFY217" s="637"/>
      <c r="BGL217" s="637"/>
      <c r="BGM217" s="637"/>
      <c r="BGN217" s="637"/>
      <c r="BHA217" s="637"/>
      <c r="BHB217" s="637"/>
      <c r="BHC217" s="637"/>
      <c r="BHP217" s="637"/>
      <c r="BHQ217" s="637"/>
      <c r="BHR217" s="637"/>
      <c r="BIE217" s="637"/>
      <c r="BIF217" s="637"/>
      <c r="BIG217" s="637"/>
      <c r="BIT217" s="637"/>
      <c r="BIU217" s="637"/>
      <c r="BIV217" s="637"/>
      <c r="BJI217" s="637"/>
      <c r="BJJ217" s="637"/>
      <c r="BJK217" s="637"/>
      <c r="BJX217" s="637"/>
      <c r="BJY217" s="637"/>
      <c r="BJZ217" s="637"/>
      <c r="BKM217" s="637"/>
      <c r="BKN217" s="637"/>
      <c r="BKO217" s="637"/>
      <c r="BLB217" s="637"/>
      <c r="BLC217" s="637"/>
      <c r="BLD217" s="637"/>
      <c r="BLQ217" s="637"/>
      <c r="BLR217" s="637"/>
      <c r="BLS217" s="637"/>
      <c r="BMF217" s="637"/>
      <c r="BMG217" s="637"/>
      <c r="BMH217" s="637"/>
      <c r="BMU217" s="637"/>
      <c r="BMV217" s="637"/>
      <c r="BMW217" s="637"/>
      <c r="BNJ217" s="637"/>
      <c r="BNK217" s="637"/>
      <c r="BNL217" s="637"/>
      <c r="BNY217" s="637"/>
      <c r="BNZ217" s="637"/>
      <c r="BOA217" s="637"/>
      <c r="BON217" s="637"/>
      <c r="BOO217" s="637"/>
      <c r="BOP217" s="637"/>
      <c r="BPC217" s="637"/>
      <c r="BPD217" s="637"/>
      <c r="BPE217" s="637"/>
      <c r="BPR217" s="637"/>
      <c r="BPS217" s="637"/>
      <c r="BPT217" s="637"/>
      <c r="BQG217" s="637"/>
      <c r="BQH217" s="637"/>
      <c r="BQI217" s="637"/>
      <c r="BQV217" s="637"/>
      <c r="BQW217" s="637"/>
      <c r="BQX217" s="637"/>
      <c r="BRK217" s="637"/>
      <c r="BRL217" s="637"/>
      <c r="BRM217" s="637"/>
      <c r="BRZ217" s="637"/>
      <c r="BSA217" s="637"/>
      <c r="BSB217" s="637"/>
      <c r="BSO217" s="637"/>
      <c r="BSP217" s="637"/>
      <c r="BSQ217" s="637"/>
      <c r="BTD217" s="637"/>
      <c r="BTE217" s="637"/>
      <c r="BTF217" s="637"/>
      <c r="BTS217" s="637"/>
      <c r="BTT217" s="637"/>
      <c r="BTU217" s="637"/>
      <c r="BUH217" s="637"/>
      <c r="BUI217" s="637"/>
      <c r="BUJ217" s="637"/>
      <c r="BUW217" s="637"/>
      <c r="BUX217" s="637"/>
      <c r="BUY217" s="637"/>
      <c r="BVL217" s="637"/>
      <c r="BVM217" s="637"/>
      <c r="BVN217" s="637"/>
      <c r="BWA217" s="637"/>
      <c r="BWB217" s="637"/>
      <c r="BWC217" s="637"/>
      <c r="BWP217" s="637"/>
      <c r="BWQ217" s="637"/>
      <c r="BWR217" s="637"/>
      <c r="BXE217" s="637"/>
      <c r="BXF217" s="637"/>
      <c r="BXG217" s="637"/>
      <c r="BXT217" s="637"/>
      <c r="BXU217" s="637"/>
      <c r="BXV217" s="637"/>
      <c r="BYI217" s="637"/>
      <c r="BYJ217" s="637"/>
      <c r="BYK217" s="637"/>
      <c r="BYX217" s="637"/>
      <c r="BYY217" s="637"/>
      <c r="BYZ217" s="637"/>
      <c r="BZM217" s="637"/>
      <c r="BZN217" s="637"/>
      <c r="BZO217" s="637"/>
      <c r="CAB217" s="637"/>
      <c r="CAC217" s="637"/>
      <c r="CAD217" s="637"/>
      <c r="CAQ217" s="637"/>
      <c r="CAR217" s="637"/>
      <c r="CAS217" s="637"/>
      <c r="CBF217" s="637"/>
      <c r="CBG217" s="637"/>
      <c r="CBH217" s="637"/>
      <c r="CBU217" s="637"/>
      <c r="CBV217" s="637"/>
      <c r="CBW217" s="637"/>
      <c r="CCJ217" s="637"/>
      <c r="CCK217" s="637"/>
      <c r="CCL217" s="637"/>
      <c r="CCY217" s="637"/>
      <c r="CCZ217" s="637"/>
      <c r="CDA217" s="637"/>
      <c r="CDN217" s="637"/>
      <c r="CDO217" s="637"/>
      <c r="CDP217" s="637"/>
      <c r="CEC217" s="637"/>
      <c r="CED217" s="637"/>
      <c r="CEE217" s="637"/>
      <c r="CER217" s="637"/>
      <c r="CES217" s="637"/>
      <c r="CET217" s="637"/>
      <c r="CFG217" s="637"/>
      <c r="CFH217" s="637"/>
      <c r="CFI217" s="637"/>
      <c r="CFV217" s="637"/>
      <c r="CFW217" s="637"/>
      <c r="CFX217" s="637"/>
      <c r="CGK217" s="637"/>
      <c r="CGL217" s="637"/>
      <c r="CGM217" s="637"/>
      <c r="CGZ217" s="637"/>
      <c r="CHA217" s="637"/>
      <c r="CHB217" s="637"/>
      <c r="CHO217" s="637"/>
      <c r="CHP217" s="637"/>
      <c r="CHQ217" s="637"/>
      <c r="CID217" s="637"/>
      <c r="CIE217" s="637"/>
      <c r="CIF217" s="637"/>
      <c r="CIS217" s="637"/>
      <c r="CIT217" s="637"/>
      <c r="CIU217" s="637"/>
      <c r="CJH217" s="637"/>
      <c r="CJI217" s="637"/>
      <c r="CJJ217" s="637"/>
      <c r="CJW217" s="637"/>
      <c r="CJX217" s="637"/>
      <c r="CJY217" s="637"/>
      <c r="CKL217" s="637"/>
      <c r="CKM217" s="637"/>
      <c r="CKN217" s="637"/>
      <c r="CLA217" s="637"/>
      <c r="CLB217" s="637"/>
      <c r="CLC217" s="637"/>
      <c r="CLP217" s="637"/>
      <c r="CLQ217" s="637"/>
      <c r="CLR217" s="637"/>
      <c r="CME217" s="637"/>
      <c r="CMF217" s="637"/>
      <c r="CMG217" s="637"/>
      <c r="CMT217" s="637"/>
      <c r="CMU217" s="637"/>
      <c r="CMV217" s="637"/>
      <c r="CNI217" s="637"/>
      <c r="CNJ217" s="637"/>
      <c r="CNK217" s="637"/>
      <c r="CNX217" s="637"/>
      <c r="CNY217" s="637"/>
      <c r="CNZ217" s="637"/>
      <c r="COM217" s="637"/>
      <c r="CON217" s="637"/>
      <c r="COO217" s="637"/>
      <c r="CPB217" s="637"/>
      <c r="CPC217" s="637"/>
      <c r="CPD217" s="637"/>
      <c r="CPQ217" s="637"/>
      <c r="CPR217" s="637"/>
      <c r="CPS217" s="637"/>
      <c r="CQF217" s="637"/>
      <c r="CQG217" s="637"/>
      <c r="CQH217" s="637"/>
      <c r="CQU217" s="637"/>
      <c r="CQV217" s="637"/>
      <c r="CQW217" s="637"/>
      <c r="CRJ217" s="637"/>
      <c r="CRK217" s="637"/>
      <c r="CRL217" s="637"/>
      <c r="CRY217" s="637"/>
      <c r="CRZ217" s="637"/>
      <c r="CSA217" s="637"/>
      <c r="CSN217" s="637"/>
      <c r="CSO217" s="637"/>
      <c r="CSP217" s="637"/>
      <c r="CTC217" s="637"/>
      <c r="CTD217" s="637"/>
      <c r="CTE217" s="637"/>
      <c r="CTR217" s="637"/>
      <c r="CTS217" s="637"/>
      <c r="CTT217" s="637"/>
      <c r="CUG217" s="637"/>
      <c r="CUH217" s="637"/>
      <c r="CUI217" s="637"/>
      <c r="CUV217" s="637"/>
      <c r="CUW217" s="637"/>
      <c r="CUX217" s="637"/>
      <c r="CVK217" s="637"/>
      <c r="CVL217" s="637"/>
      <c r="CVM217" s="637"/>
      <c r="CVZ217" s="637"/>
      <c r="CWA217" s="637"/>
      <c r="CWB217" s="637"/>
      <c r="CWO217" s="637"/>
      <c r="CWP217" s="637"/>
      <c r="CWQ217" s="637"/>
      <c r="CXD217" s="637"/>
      <c r="CXE217" s="637"/>
      <c r="CXF217" s="637"/>
      <c r="CXS217" s="637"/>
      <c r="CXT217" s="637"/>
      <c r="CXU217" s="637"/>
      <c r="CYH217" s="637"/>
      <c r="CYI217" s="637"/>
      <c r="CYJ217" s="637"/>
      <c r="CYW217" s="637"/>
      <c r="CYX217" s="637"/>
      <c r="CYY217" s="637"/>
      <c r="CZL217" s="637"/>
      <c r="CZM217" s="637"/>
      <c r="CZN217" s="637"/>
      <c r="DAA217" s="637"/>
      <c r="DAB217" s="637"/>
      <c r="DAC217" s="637"/>
      <c r="DAP217" s="637"/>
      <c r="DAQ217" s="637"/>
      <c r="DAR217" s="637"/>
      <c r="DBE217" s="637"/>
      <c r="DBF217" s="637"/>
      <c r="DBG217" s="637"/>
      <c r="DBT217" s="637"/>
      <c r="DBU217" s="637"/>
      <c r="DBV217" s="637"/>
      <c r="DCI217" s="637"/>
      <c r="DCJ217" s="637"/>
      <c r="DCK217" s="637"/>
      <c r="DCX217" s="637"/>
      <c r="DCY217" s="637"/>
      <c r="DCZ217" s="637"/>
      <c r="DDM217" s="637"/>
      <c r="DDN217" s="637"/>
      <c r="DDO217" s="637"/>
      <c r="DEB217" s="637"/>
      <c r="DEC217" s="637"/>
      <c r="DED217" s="637"/>
      <c r="DEQ217" s="637"/>
      <c r="DER217" s="637"/>
      <c r="DES217" s="637"/>
      <c r="DFF217" s="637"/>
      <c r="DFG217" s="637"/>
      <c r="DFH217" s="637"/>
      <c r="DFU217" s="637"/>
      <c r="DFV217" s="637"/>
      <c r="DFW217" s="637"/>
      <c r="DGJ217" s="637"/>
      <c r="DGK217" s="637"/>
      <c r="DGL217" s="637"/>
      <c r="DGY217" s="637"/>
      <c r="DGZ217" s="637"/>
      <c r="DHA217" s="637"/>
      <c r="DHN217" s="637"/>
      <c r="DHO217" s="637"/>
      <c r="DHP217" s="637"/>
      <c r="DIC217" s="637"/>
      <c r="DID217" s="637"/>
      <c r="DIE217" s="637"/>
      <c r="DIR217" s="637"/>
      <c r="DIS217" s="637"/>
      <c r="DIT217" s="637"/>
      <c r="DJG217" s="637"/>
      <c r="DJH217" s="637"/>
      <c r="DJI217" s="637"/>
      <c r="DJV217" s="637"/>
      <c r="DJW217" s="637"/>
      <c r="DJX217" s="637"/>
      <c r="DKK217" s="637"/>
      <c r="DKL217" s="637"/>
      <c r="DKM217" s="637"/>
      <c r="DKZ217" s="637"/>
      <c r="DLA217" s="637"/>
      <c r="DLB217" s="637"/>
      <c r="DLO217" s="637"/>
      <c r="DLP217" s="637"/>
      <c r="DLQ217" s="637"/>
      <c r="DMD217" s="637"/>
      <c r="DME217" s="637"/>
      <c r="DMF217" s="637"/>
      <c r="DMS217" s="637"/>
      <c r="DMT217" s="637"/>
      <c r="DMU217" s="637"/>
      <c r="DNH217" s="637"/>
      <c r="DNI217" s="637"/>
      <c r="DNJ217" s="637"/>
      <c r="DNW217" s="637"/>
      <c r="DNX217" s="637"/>
      <c r="DNY217" s="637"/>
      <c r="DOL217" s="637"/>
      <c r="DOM217" s="637"/>
      <c r="DON217" s="637"/>
      <c r="DPA217" s="637"/>
      <c r="DPB217" s="637"/>
      <c r="DPC217" s="637"/>
      <c r="DPP217" s="637"/>
      <c r="DPQ217" s="637"/>
      <c r="DPR217" s="637"/>
      <c r="DQE217" s="637"/>
      <c r="DQF217" s="637"/>
      <c r="DQG217" s="637"/>
      <c r="DQT217" s="637"/>
      <c r="DQU217" s="637"/>
      <c r="DQV217" s="637"/>
      <c r="DRI217" s="637"/>
      <c r="DRJ217" s="637"/>
      <c r="DRK217" s="637"/>
      <c r="DRX217" s="637"/>
      <c r="DRY217" s="637"/>
      <c r="DRZ217" s="637"/>
      <c r="DSM217" s="637"/>
      <c r="DSN217" s="637"/>
      <c r="DSO217" s="637"/>
      <c r="DTB217" s="637"/>
      <c r="DTC217" s="637"/>
      <c r="DTD217" s="637"/>
      <c r="DTQ217" s="637"/>
      <c r="DTR217" s="637"/>
      <c r="DTS217" s="637"/>
      <c r="DUF217" s="637"/>
      <c r="DUG217" s="637"/>
      <c r="DUH217" s="637"/>
      <c r="DUU217" s="637"/>
      <c r="DUV217" s="637"/>
      <c r="DUW217" s="637"/>
      <c r="DVJ217" s="637"/>
      <c r="DVK217" s="637"/>
      <c r="DVL217" s="637"/>
      <c r="DVY217" s="637"/>
      <c r="DVZ217" s="637"/>
      <c r="DWA217" s="637"/>
      <c r="DWN217" s="637"/>
      <c r="DWO217" s="637"/>
      <c r="DWP217" s="637"/>
      <c r="DXC217" s="637"/>
      <c r="DXD217" s="637"/>
      <c r="DXE217" s="637"/>
      <c r="DXR217" s="637"/>
      <c r="DXS217" s="637"/>
      <c r="DXT217" s="637"/>
      <c r="DYG217" s="637"/>
      <c r="DYH217" s="637"/>
      <c r="DYI217" s="637"/>
      <c r="DYV217" s="637"/>
      <c r="DYW217" s="637"/>
      <c r="DYX217" s="637"/>
      <c r="DZK217" s="637"/>
      <c r="DZL217" s="637"/>
      <c r="DZM217" s="637"/>
      <c r="DZZ217" s="637"/>
      <c r="EAA217" s="637"/>
      <c r="EAB217" s="637"/>
      <c r="EAO217" s="637"/>
      <c r="EAP217" s="637"/>
      <c r="EAQ217" s="637"/>
      <c r="EBD217" s="637"/>
      <c r="EBE217" s="637"/>
      <c r="EBF217" s="637"/>
      <c r="EBS217" s="637"/>
      <c r="EBT217" s="637"/>
      <c r="EBU217" s="637"/>
      <c r="ECH217" s="637"/>
      <c r="ECI217" s="637"/>
      <c r="ECJ217" s="637"/>
      <c r="ECW217" s="637"/>
      <c r="ECX217" s="637"/>
      <c r="ECY217" s="637"/>
      <c r="EDL217" s="637"/>
      <c r="EDM217" s="637"/>
      <c r="EDN217" s="637"/>
      <c r="EEA217" s="637"/>
      <c r="EEB217" s="637"/>
      <c r="EEC217" s="637"/>
      <c r="EEP217" s="637"/>
      <c r="EEQ217" s="637"/>
      <c r="EER217" s="637"/>
      <c r="EFE217" s="637"/>
      <c r="EFF217" s="637"/>
      <c r="EFG217" s="637"/>
      <c r="EFT217" s="637"/>
      <c r="EFU217" s="637"/>
      <c r="EFV217" s="637"/>
      <c r="EGI217" s="637"/>
      <c r="EGJ217" s="637"/>
      <c r="EGK217" s="637"/>
      <c r="EGX217" s="637"/>
      <c r="EGY217" s="637"/>
      <c r="EGZ217" s="637"/>
      <c r="EHM217" s="637"/>
      <c r="EHN217" s="637"/>
      <c r="EHO217" s="637"/>
      <c r="EIB217" s="637"/>
      <c r="EIC217" s="637"/>
      <c r="EID217" s="637"/>
      <c r="EIQ217" s="637"/>
      <c r="EIR217" s="637"/>
      <c r="EIS217" s="637"/>
      <c r="EJF217" s="637"/>
      <c r="EJG217" s="637"/>
      <c r="EJH217" s="637"/>
      <c r="EJU217" s="637"/>
      <c r="EJV217" s="637"/>
      <c r="EJW217" s="637"/>
      <c r="EKJ217" s="637"/>
      <c r="EKK217" s="637"/>
      <c r="EKL217" s="637"/>
      <c r="EKY217" s="637"/>
      <c r="EKZ217" s="637"/>
      <c r="ELA217" s="637"/>
      <c r="ELN217" s="637"/>
      <c r="ELO217" s="637"/>
      <c r="ELP217" s="637"/>
      <c r="EMC217" s="637"/>
      <c r="EMD217" s="637"/>
      <c r="EME217" s="637"/>
      <c r="EMR217" s="637"/>
      <c r="EMS217" s="637"/>
      <c r="EMT217" s="637"/>
      <c r="ENG217" s="637"/>
      <c r="ENH217" s="637"/>
      <c r="ENI217" s="637"/>
      <c r="ENV217" s="637"/>
      <c r="ENW217" s="637"/>
      <c r="ENX217" s="637"/>
      <c r="EOK217" s="637"/>
      <c r="EOL217" s="637"/>
      <c r="EOM217" s="637"/>
      <c r="EOZ217" s="637"/>
      <c r="EPA217" s="637"/>
      <c r="EPB217" s="637"/>
      <c r="EPO217" s="637"/>
      <c r="EPP217" s="637"/>
      <c r="EPQ217" s="637"/>
      <c r="EQD217" s="637"/>
      <c r="EQE217" s="637"/>
      <c r="EQF217" s="637"/>
      <c r="EQS217" s="637"/>
      <c r="EQT217" s="637"/>
      <c r="EQU217" s="637"/>
      <c r="ERH217" s="637"/>
      <c r="ERI217" s="637"/>
      <c r="ERJ217" s="637"/>
      <c r="ERW217" s="637"/>
      <c r="ERX217" s="637"/>
      <c r="ERY217" s="637"/>
      <c r="ESL217" s="637"/>
      <c r="ESM217" s="637"/>
      <c r="ESN217" s="637"/>
      <c r="ETA217" s="637"/>
      <c r="ETB217" s="637"/>
      <c r="ETC217" s="637"/>
      <c r="ETP217" s="637"/>
      <c r="ETQ217" s="637"/>
      <c r="ETR217" s="637"/>
      <c r="EUE217" s="637"/>
      <c r="EUF217" s="637"/>
      <c r="EUG217" s="637"/>
      <c r="EUT217" s="637"/>
      <c r="EUU217" s="637"/>
      <c r="EUV217" s="637"/>
      <c r="EVI217" s="637"/>
      <c r="EVJ217" s="637"/>
      <c r="EVK217" s="637"/>
      <c r="EVX217" s="637"/>
      <c r="EVY217" s="637"/>
      <c r="EVZ217" s="637"/>
      <c r="EWM217" s="637"/>
      <c r="EWN217" s="637"/>
      <c r="EWO217" s="637"/>
      <c r="EXB217" s="637"/>
      <c r="EXC217" s="637"/>
      <c r="EXD217" s="637"/>
      <c r="EXQ217" s="637"/>
      <c r="EXR217" s="637"/>
      <c r="EXS217" s="637"/>
      <c r="EYF217" s="637"/>
      <c r="EYG217" s="637"/>
      <c r="EYH217" s="637"/>
      <c r="EYU217" s="637"/>
      <c r="EYV217" s="637"/>
      <c r="EYW217" s="637"/>
      <c r="EZJ217" s="637"/>
      <c r="EZK217" s="637"/>
      <c r="EZL217" s="637"/>
      <c r="EZY217" s="637"/>
      <c r="EZZ217" s="637"/>
      <c r="FAA217" s="637"/>
      <c r="FAN217" s="637"/>
      <c r="FAO217" s="637"/>
      <c r="FAP217" s="637"/>
      <c r="FBC217" s="637"/>
      <c r="FBD217" s="637"/>
      <c r="FBE217" s="637"/>
      <c r="FBR217" s="637"/>
      <c r="FBS217" s="637"/>
      <c r="FBT217" s="637"/>
      <c r="FCG217" s="637"/>
      <c r="FCH217" s="637"/>
      <c r="FCI217" s="637"/>
      <c r="FCV217" s="637"/>
      <c r="FCW217" s="637"/>
      <c r="FCX217" s="637"/>
      <c r="FDK217" s="637"/>
      <c r="FDL217" s="637"/>
      <c r="FDM217" s="637"/>
      <c r="FDZ217" s="637"/>
      <c r="FEA217" s="637"/>
      <c r="FEB217" s="637"/>
      <c r="FEO217" s="637"/>
      <c r="FEP217" s="637"/>
      <c r="FEQ217" s="637"/>
      <c r="FFD217" s="637"/>
      <c r="FFE217" s="637"/>
      <c r="FFF217" s="637"/>
      <c r="FFS217" s="637"/>
      <c r="FFT217" s="637"/>
      <c r="FFU217" s="637"/>
      <c r="FGH217" s="637"/>
      <c r="FGI217" s="637"/>
      <c r="FGJ217" s="637"/>
      <c r="FGW217" s="637"/>
      <c r="FGX217" s="637"/>
      <c r="FGY217" s="637"/>
      <c r="FHL217" s="637"/>
      <c r="FHM217" s="637"/>
      <c r="FHN217" s="637"/>
      <c r="FIA217" s="637"/>
      <c r="FIB217" s="637"/>
      <c r="FIC217" s="637"/>
      <c r="FIP217" s="637"/>
      <c r="FIQ217" s="637"/>
      <c r="FIR217" s="637"/>
      <c r="FJE217" s="637"/>
      <c r="FJF217" s="637"/>
      <c r="FJG217" s="637"/>
      <c r="FJT217" s="637"/>
      <c r="FJU217" s="637"/>
      <c r="FJV217" s="637"/>
      <c r="FKI217" s="637"/>
      <c r="FKJ217" s="637"/>
      <c r="FKK217" s="637"/>
      <c r="FKX217" s="637"/>
      <c r="FKY217" s="637"/>
      <c r="FKZ217" s="637"/>
      <c r="FLM217" s="637"/>
      <c r="FLN217" s="637"/>
      <c r="FLO217" s="637"/>
      <c r="FMB217" s="637"/>
      <c r="FMC217" s="637"/>
      <c r="FMD217" s="637"/>
      <c r="FMQ217" s="637"/>
      <c r="FMR217" s="637"/>
      <c r="FMS217" s="637"/>
      <c r="FNF217" s="637"/>
      <c r="FNG217" s="637"/>
      <c r="FNH217" s="637"/>
      <c r="FNU217" s="637"/>
      <c r="FNV217" s="637"/>
      <c r="FNW217" s="637"/>
      <c r="FOJ217" s="637"/>
      <c r="FOK217" s="637"/>
      <c r="FOL217" s="637"/>
      <c r="FOY217" s="637"/>
      <c r="FOZ217" s="637"/>
      <c r="FPA217" s="637"/>
      <c r="FPN217" s="637"/>
      <c r="FPO217" s="637"/>
      <c r="FPP217" s="637"/>
      <c r="FQC217" s="637"/>
      <c r="FQD217" s="637"/>
      <c r="FQE217" s="637"/>
      <c r="FQR217" s="637"/>
      <c r="FQS217" s="637"/>
      <c r="FQT217" s="637"/>
      <c r="FRG217" s="637"/>
      <c r="FRH217" s="637"/>
      <c r="FRI217" s="637"/>
      <c r="FRV217" s="637"/>
      <c r="FRW217" s="637"/>
      <c r="FRX217" s="637"/>
      <c r="FSK217" s="637"/>
      <c r="FSL217" s="637"/>
      <c r="FSM217" s="637"/>
      <c r="FSZ217" s="637"/>
      <c r="FTA217" s="637"/>
      <c r="FTB217" s="637"/>
      <c r="FTO217" s="637"/>
      <c r="FTP217" s="637"/>
      <c r="FTQ217" s="637"/>
      <c r="FUD217" s="637"/>
      <c r="FUE217" s="637"/>
      <c r="FUF217" s="637"/>
      <c r="FUS217" s="637"/>
      <c r="FUT217" s="637"/>
      <c r="FUU217" s="637"/>
      <c r="FVH217" s="637"/>
      <c r="FVI217" s="637"/>
      <c r="FVJ217" s="637"/>
      <c r="FVW217" s="637"/>
      <c r="FVX217" s="637"/>
      <c r="FVY217" s="637"/>
      <c r="FWL217" s="637"/>
      <c r="FWM217" s="637"/>
      <c r="FWN217" s="637"/>
      <c r="FXA217" s="637"/>
      <c r="FXB217" s="637"/>
      <c r="FXC217" s="637"/>
      <c r="FXP217" s="637"/>
      <c r="FXQ217" s="637"/>
      <c r="FXR217" s="637"/>
      <c r="FYE217" s="637"/>
      <c r="FYF217" s="637"/>
      <c r="FYG217" s="637"/>
      <c r="FYT217" s="637"/>
      <c r="FYU217" s="637"/>
      <c r="FYV217" s="637"/>
      <c r="FZI217" s="637"/>
      <c r="FZJ217" s="637"/>
      <c r="FZK217" s="637"/>
      <c r="FZX217" s="637"/>
      <c r="FZY217" s="637"/>
      <c r="FZZ217" s="637"/>
      <c r="GAM217" s="637"/>
      <c r="GAN217" s="637"/>
      <c r="GAO217" s="637"/>
      <c r="GBB217" s="637"/>
      <c r="GBC217" s="637"/>
      <c r="GBD217" s="637"/>
      <c r="GBQ217" s="637"/>
      <c r="GBR217" s="637"/>
      <c r="GBS217" s="637"/>
      <c r="GCF217" s="637"/>
      <c r="GCG217" s="637"/>
      <c r="GCH217" s="637"/>
      <c r="GCU217" s="637"/>
      <c r="GCV217" s="637"/>
      <c r="GCW217" s="637"/>
      <c r="GDJ217" s="637"/>
      <c r="GDK217" s="637"/>
      <c r="GDL217" s="637"/>
      <c r="GDY217" s="637"/>
      <c r="GDZ217" s="637"/>
      <c r="GEA217" s="637"/>
      <c r="GEN217" s="637"/>
      <c r="GEO217" s="637"/>
      <c r="GEP217" s="637"/>
      <c r="GFC217" s="637"/>
      <c r="GFD217" s="637"/>
      <c r="GFE217" s="637"/>
      <c r="GFR217" s="637"/>
      <c r="GFS217" s="637"/>
      <c r="GFT217" s="637"/>
      <c r="GGG217" s="637"/>
      <c r="GGH217" s="637"/>
      <c r="GGI217" s="637"/>
      <c r="GGV217" s="637"/>
      <c r="GGW217" s="637"/>
      <c r="GGX217" s="637"/>
      <c r="GHK217" s="637"/>
      <c r="GHL217" s="637"/>
      <c r="GHM217" s="637"/>
      <c r="GHZ217" s="637"/>
      <c r="GIA217" s="637"/>
      <c r="GIB217" s="637"/>
      <c r="GIO217" s="637"/>
      <c r="GIP217" s="637"/>
      <c r="GIQ217" s="637"/>
      <c r="GJD217" s="637"/>
      <c r="GJE217" s="637"/>
      <c r="GJF217" s="637"/>
      <c r="GJS217" s="637"/>
      <c r="GJT217" s="637"/>
      <c r="GJU217" s="637"/>
      <c r="GKH217" s="637"/>
      <c r="GKI217" s="637"/>
      <c r="GKJ217" s="637"/>
      <c r="GKW217" s="637"/>
      <c r="GKX217" s="637"/>
      <c r="GKY217" s="637"/>
      <c r="GLL217" s="637"/>
      <c r="GLM217" s="637"/>
      <c r="GLN217" s="637"/>
      <c r="GMA217" s="637"/>
      <c r="GMB217" s="637"/>
      <c r="GMC217" s="637"/>
      <c r="GMP217" s="637"/>
      <c r="GMQ217" s="637"/>
      <c r="GMR217" s="637"/>
      <c r="GNE217" s="637"/>
      <c r="GNF217" s="637"/>
      <c r="GNG217" s="637"/>
      <c r="GNT217" s="637"/>
      <c r="GNU217" s="637"/>
      <c r="GNV217" s="637"/>
      <c r="GOI217" s="637"/>
      <c r="GOJ217" s="637"/>
      <c r="GOK217" s="637"/>
      <c r="GOX217" s="637"/>
      <c r="GOY217" s="637"/>
      <c r="GOZ217" s="637"/>
      <c r="GPM217" s="637"/>
      <c r="GPN217" s="637"/>
      <c r="GPO217" s="637"/>
      <c r="GQB217" s="637"/>
      <c r="GQC217" s="637"/>
      <c r="GQD217" s="637"/>
      <c r="GQQ217" s="637"/>
      <c r="GQR217" s="637"/>
      <c r="GQS217" s="637"/>
      <c r="GRF217" s="637"/>
      <c r="GRG217" s="637"/>
      <c r="GRH217" s="637"/>
      <c r="GRU217" s="637"/>
      <c r="GRV217" s="637"/>
      <c r="GRW217" s="637"/>
      <c r="GSJ217" s="637"/>
      <c r="GSK217" s="637"/>
      <c r="GSL217" s="637"/>
      <c r="GSY217" s="637"/>
      <c r="GSZ217" s="637"/>
      <c r="GTA217" s="637"/>
      <c r="GTN217" s="637"/>
      <c r="GTO217" s="637"/>
      <c r="GTP217" s="637"/>
      <c r="GUC217" s="637"/>
      <c r="GUD217" s="637"/>
      <c r="GUE217" s="637"/>
      <c r="GUR217" s="637"/>
      <c r="GUS217" s="637"/>
      <c r="GUT217" s="637"/>
      <c r="GVG217" s="637"/>
      <c r="GVH217" s="637"/>
      <c r="GVI217" s="637"/>
      <c r="GVV217" s="637"/>
      <c r="GVW217" s="637"/>
      <c r="GVX217" s="637"/>
      <c r="GWK217" s="637"/>
      <c r="GWL217" s="637"/>
      <c r="GWM217" s="637"/>
      <c r="GWZ217" s="637"/>
      <c r="GXA217" s="637"/>
      <c r="GXB217" s="637"/>
      <c r="GXO217" s="637"/>
      <c r="GXP217" s="637"/>
      <c r="GXQ217" s="637"/>
      <c r="GYD217" s="637"/>
      <c r="GYE217" s="637"/>
      <c r="GYF217" s="637"/>
      <c r="GYS217" s="637"/>
      <c r="GYT217" s="637"/>
      <c r="GYU217" s="637"/>
      <c r="GZH217" s="637"/>
      <c r="GZI217" s="637"/>
      <c r="GZJ217" s="637"/>
      <c r="GZW217" s="637"/>
      <c r="GZX217" s="637"/>
      <c r="GZY217" s="637"/>
      <c r="HAL217" s="637"/>
      <c r="HAM217" s="637"/>
      <c r="HAN217" s="637"/>
      <c r="HBA217" s="637"/>
      <c r="HBB217" s="637"/>
      <c r="HBC217" s="637"/>
      <c r="HBP217" s="637"/>
      <c r="HBQ217" s="637"/>
      <c r="HBR217" s="637"/>
      <c r="HCE217" s="637"/>
      <c r="HCF217" s="637"/>
      <c r="HCG217" s="637"/>
      <c r="HCT217" s="637"/>
      <c r="HCU217" s="637"/>
      <c r="HCV217" s="637"/>
      <c r="HDI217" s="637"/>
      <c r="HDJ217" s="637"/>
      <c r="HDK217" s="637"/>
      <c r="HDX217" s="637"/>
      <c r="HDY217" s="637"/>
      <c r="HDZ217" s="637"/>
      <c r="HEM217" s="637"/>
      <c r="HEN217" s="637"/>
      <c r="HEO217" s="637"/>
      <c r="HFB217" s="637"/>
      <c r="HFC217" s="637"/>
      <c r="HFD217" s="637"/>
      <c r="HFQ217" s="637"/>
      <c r="HFR217" s="637"/>
      <c r="HFS217" s="637"/>
      <c r="HGF217" s="637"/>
      <c r="HGG217" s="637"/>
      <c r="HGH217" s="637"/>
      <c r="HGU217" s="637"/>
      <c r="HGV217" s="637"/>
      <c r="HGW217" s="637"/>
      <c r="HHJ217" s="637"/>
      <c r="HHK217" s="637"/>
      <c r="HHL217" s="637"/>
      <c r="HHY217" s="637"/>
      <c r="HHZ217" s="637"/>
      <c r="HIA217" s="637"/>
      <c r="HIN217" s="637"/>
      <c r="HIO217" s="637"/>
      <c r="HIP217" s="637"/>
      <c r="HJC217" s="637"/>
      <c r="HJD217" s="637"/>
      <c r="HJE217" s="637"/>
      <c r="HJR217" s="637"/>
      <c r="HJS217" s="637"/>
      <c r="HJT217" s="637"/>
      <c r="HKG217" s="637"/>
      <c r="HKH217" s="637"/>
      <c r="HKI217" s="637"/>
      <c r="HKV217" s="637"/>
      <c r="HKW217" s="637"/>
      <c r="HKX217" s="637"/>
      <c r="HLK217" s="637"/>
      <c r="HLL217" s="637"/>
      <c r="HLM217" s="637"/>
      <c r="HLZ217" s="637"/>
      <c r="HMA217" s="637"/>
      <c r="HMB217" s="637"/>
      <c r="HMO217" s="637"/>
      <c r="HMP217" s="637"/>
      <c r="HMQ217" s="637"/>
      <c r="HND217" s="637"/>
      <c r="HNE217" s="637"/>
      <c r="HNF217" s="637"/>
      <c r="HNS217" s="637"/>
      <c r="HNT217" s="637"/>
      <c r="HNU217" s="637"/>
      <c r="HOH217" s="637"/>
      <c r="HOI217" s="637"/>
      <c r="HOJ217" s="637"/>
      <c r="HOW217" s="637"/>
      <c r="HOX217" s="637"/>
      <c r="HOY217" s="637"/>
      <c r="HPL217" s="637"/>
      <c r="HPM217" s="637"/>
      <c r="HPN217" s="637"/>
      <c r="HQA217" s="637"/>
      <c r="HQB217" s="637"/>
      <c r="HQC217" s="637"/>
      <c r="HQP217" s="637"/>
      <c r="HQQ217" s="637"/>
      <c r="HQR217" s="637"/>
      <c r="HRE217" s="637"/>
      <c r="HRF217" s="637"/>
      <c r="HRG217" s="637"/>
      <c r="HRT217" s="637"/>
      <c r="HRU217" s="637"/>
      <c r="HRV217" s="637"/>
      <c r="HSI217" s="637"/>
      <c r="HSJ217" s="637"/>
      <c r="HSK217" s="637"/>
      <c r="HSX217" s="637"/>
      <c r="HSY217" s="637"/>
      <c r="HSZ217" s="637"/>
      <c r="HTM217" s="637"/>
      <c r="HTN217" s="637"/>
      <c r="HTO217" s="637"/>
      <c r="HUB217" s="637"/>
      <c r="HUC217" s="637"/>
      <c r="HUD217" s="637"/>
      <c r="HUQ217" s="637"/>
      <c r="HUR217" s="637"/>
      <c r="HUS217" s="637"/>
      <c r="HVF217" s="637"/>
      <c r="HVG217" s="637"/>
      <c r="HVH217" s="637"/>
      <c r="HVU217" s="637"/>
      <c r="HVV217" s="637"/>
      <c r="HVW217" s="637"/>
      <c r="HWJ217" s="637"/>
      <c r="HWK217" s="637"/>
      <c r="HWL217" s="637"/>
      <c r="HWY217" s="637"/>
      <c r="HWZ217" s="637"/>
      <c r="HXA217" s="637"/>
      <c r="HXN217" s="637"/>
      <c r="HXO217" s="637"/>
      <c r="HXP217" s="637"/>
      <c r="HYC217" s="637"/>
      <c r="HYD217" s="637"/>
      <c r="HYE217" s="637"/>
      <c r="HYR217" s="637"/>
      <c r="HYS217" s="637"/>
      <c r="HYT217" s="637"/>
      <c r="HZG217" s="637"/>
      <c r="HZH217" s="637"/>
      <c r="HZI217" s="637"/>
      <c r="HZV217" s="637"/>
      <c r="HZW217" s="637"/>
      <c r="HZX217" s="637"/>
      <c r="IAK217" s="637"/>
      <c r="IAL217" s="637"/>
      <c r="IAM217" s="637"/>
      <c r="IAZ217" s="637"/>
      <c r="IBA217" s="637"/>
      <c r="IBB217" s="637"/>
      <c r="IBO217" s="637"/>
      <c r="IBP217" s="637"/>
      <c r="IBQ217" s="637"/>
      <c r="ICD217" s="637"/>
      <c r="ICE217" s="637"/>
      <c r="ICF217" s="637"/>
      <c r="ICS217" s="637"/>
      <c r="ICT217" s="637"/>
      <c r="ICU217" s="637"/>
      <c r="IDH217" s="637"/>
      <c r="IDI217" s="637"/>
      <c r="IDJ217" s="637"/>
      <c r="IDW217" s="637"/>
      <c r="IDX217" s="637"/>
      <c r="IDY217" s="637"/>
      <c r="IEL217" s="637"/>
      <c r="IEM217" s="637"/>
      <c r="IEN217" s="637"/>
      <c r="IFA217" s="637"/>
      <c r="IFB217" s="637"/>
      <c r="IFC217" s="637"/>
      <c r="IFP217" s="637"/>
      <c r="IFQ217" s="637"/>
      <c r="IFR217" s="637"/>
      <c r="IGE217" s="637"/>
      <c r="IGF217" s="637"/>
      <c r="IGG217" s="637"/>
      <c r="IGT217" s="637"/>
      <c r="IGU217" s="637"/>
      <c r="IGV217" s="637"/>
      <c r="IHI217" s="637"/>
      <c r="IHJ217" s="637"/>
      <c r="IHK217" s="637"/>
      <c r="IHX217" s="637"/>
      <c r="IHY217" s="637"/>
      <c r="IHZ217" s="637"/>
      <c r="IIM217" s="637"/>
      <c r="IIN217" s="637"/>
      <c r="IIO217" s="637"/>
      <c r="IJB217" s="637"/>
      <c r="IJC217" s="637"/>
      <c r="IJD217" s="637"/>
      <c r="IJQ217" s="637"/>
      <c r="IJR217" s="637"/>
      <c r="IJS217" s="637"/>
      <c r="IKF217" s="637"/>
      <c r="IKG217" s="637"/>
      <c r="IKH217" s="637"/>
      <c r="IKU217" s="637"/>
      <c r="IKV217" s="637"/>
      <c r="IKW217" s="637"/>
      <c r="ILJ217" s="637"/>
      <c r="ILK217" s="637"/>
      <c r="ILL217" s="637"/>
      <c r="ILY217" s="637"/>
      <c r="ILZ217" s="637"/>
      <c r="IMA217" s="637"/>
      <c r="IMN217" s="637"/>
      <c r="IMO217" s="637"/>
      <c r="IMP217" s="637"/>
      <c r="INC217" s="637"/>
      <c r="IND217" s="637"/>
      <c r="INE217" s="637"/>
      <c r="INR217" s="637"/>
      <c r="INS217" s="637"/>
      <c r="INT217" s="637"/>
      <c r="IOG217" s="637"/>
      <c r="IOH217" s="637"/>
      <c r="IOI217" s="637"/>
      <c r="IOV217" s="637"/>
      <c r="IOW217" s="637"/>
      <c r="IOX217" s="637"/>
      <c r="IPK217" s="637"/>
      <c r="IPL217" s="637"/>
      <c r="IPM217" s="637"/>
      <c r="IPZ217" s="637"/>
      <c r="IQA217" s="637"/>
      <c r="IQB217" s="637"/>
      <c r="IQO217" s="637"/>
      <c r="IQP217" s="637"/>
      <c r="IQQ217" s="637"/>
      <c r="IRD217" s="637"/>
      <c r="IRE217" s="637"/>
      <c r="IRF217" s="637"/>
      <c r="IRS217" s="637"/>
      <c r="IRT217" s="637"/>
      <c r="IRU217" s="637"/>
      <c r="ISH217" s="637"/>
      <c r="ISI217" s="637"/>
      <c r="ISJ217" s="637"/>
      <c r="ISW217" s="637"/>
      <c r="ISX217" s="637"/>
      <c r="ISY217" s="637"/>
      <c r="ITL217" s="637"/>
      <c r="ITM217" s="637"/>
      <c r="ITN217" s="637"/>
      <c r="IUA217" s="637"/>
      <c r="IUB217" s="637"/>
      <c r="IUC217" s="637"/>
      <c r="IUP217" s="637"/>
      <c r="IUQ217" s="637"/>
      <c r="IUR217" s="637"/>
      <c r="IVE217" s="637"/>
      <c r="IVF217" s="637"/>
      <c r="IVG217" s="637"/>
      <c r="IVT217" s="637"/>
      <c r="IVU217" s="637"/>
      <c r="IVV217" s="637"/>
      <c r="IWI217" s="637"/>
      <c r="IWJ217" s="637"/>
      <c r="IWK217" s="637"/>
      <c r="IWX217" s="637"/>
      <c r="IWY217" s="637"/>
      <c r="IWZ217" s="637"/>
      <c r="IXM217" s="637"/>
      <c r="IXN217" s="637"/>
      <c r="IXO217" s="637"/>
      <c r="IYB217" s="637"/>
      <c r="IYC217" s="637"/>
      <c r="IYD217" s="637"/>
      <c r="IYQ217" s="637"/>
      <c r="IYR217" s="637"/>
      <c r="IYS217" s="637"/>
      <c r="IZF217" s="637"/>
      <c r="IZG217" s="637"/>
      <c r="IZH217" s="637"/>
      <c r="IZU217" s="637"/>
      <c r="IZV217" s="637"/>
      <c r="IZW217" s="637"/>
      <c r="JAJ217" s="637"/>
      <c r="JAK217" s="637"/>
      <c r="JAL217" s="637"/>
      <c r="JAY217" s="637"/>
      <c r="JAZ217" s="637"/>
      <c r="JBA217" s="637"/>
      <c r="JBN217" s="637"/>
      <c r="JBO217" s="637"/>
      <c r="JBP217" s="637"/>
      <c r="JCC217" s="637"/>
      <c r="JCD217" s="637"/>
      <c r="JCE217" s="637"/>
      <c r="JCR217" s="637"/>
      <c r="JCS217" s="637"/>
      <c r="JCT217" s="637"/>
      <c r="JDG217" s="637"/>
      <c r="JDH217" s="637"/>
      <c r="JDI217" s="637"/>
      <c r="JDV217" s="637"/>
      <c r="JDW217" s="637"/>
      <c r="JDX217" s="637"/>
      <c r="JEK217" s="637"/>
      <c r="JEL217" s="637"/>
      <c r="JEM217" s="637"/>
      <c r="JEZ217" s="637"/>
      <c r="JFA217" s="637"/>
      <c r="JFB217" s="637"/>
      <c r="JFO217" s="637"/>
      <c r="JFP217" s="637"/>
      <c r="JFQ217" s="637"/>
      <c r="JGD217" s="637"/>
      <c r="JGE217" s="637"/>
      <c r="JGF217" s="637"/>
      <c r="JGS217" s="637"/>
      <c r="JGT217" s="637"/>
      <c r="JGU217" s="637"/>
      <c r="JHH217" s="637"/>
      <c r="JHI217" s="637"/>
      <c r="JHJ217" s="637"/>
      <c r="JHW217" s="637"/>
      <c r="JHX217" s="637"/>
      <c r="JHY217" s="637"/>
      <c r="JIL217" s="637"/>
      <c r="JIM217" s="637"/>
      <c r="JIN217" s="637"/>
      <c r="JJA217" s="637"/>
      <c r="JJB217" s="637"/>
      <c r="JJC217" s="637"/>
      <c r="JJP217" s="637"/>
      <c r="JJQ217" s="637"/>
      <c r="JJR217" s="637"/>
      <c r="JKE217" s="637"/>
      <c r="JKF217" s="637"/>
      <c r="JKG217" s="637"/>
      <c r="JKT217" s="637"/>
      <c r="JKU217" s="637"/>
      <c r="JKV217" s="637"/>
      <c r="JLI217" s="637"/>
      <c r="JLJ217" s="637"/>
      <c r="JLK217" s="637"/>
      <c r="JLX217" s="637"/>
      <c r="JLY217" s="637"/>
      <c r="JLZ217" s="637"/>
      <c r="JMM217" s="637"/>
      <c r="JMN217" s="637"/>
      <c r="JMO217" s="637"/>
      <c r="JNB217" s="637"/>
      <c r="JNC217" s="637"/>
      <c r="JND217" s="637"/>
      <c r="JNQ217" s="637"/>
      <c r="JNR217" s="637"/>
      <c r="JNS217" s="637"/>
      <c r="JOF217" s="637"/>
      <c r="JOG217" s="637"/>
      <c r="JOH217" s="637"/>
      <c r="JOU217" s="637"/>
      <c r="JOV217" s="637"/>
      <c r="JOW217" s="637"/>
      <c r="JPJ217" s="637"/>
      <c r="JPK217" s="637"/>
      <c r="JPL217" s="637"/>
      <c r="JPY217" s="637"/>
      <c r="JPZ217" s="637"/>
      <c r="JQA217" s="637"/>
      <c r="JQN217" s="637"/>
      <c r="JQO217" s="637"/>
      <c r="JQP217" s="637"/>
      <c r="JRC217" s="637"/>
      <c r="JRD217" s="637"/>
      <c r="JRE217" s="637"/>
      <c r="JRR217" s="637"/>
      <c r="JRS217" s="637"/>
      <c r="JRT217" s="637"/>
      <c r="JSG217" s="637"/>
      <c r="JSH217" s="637"/>
      <c r="JSI217" s="637"/>
      <c r="JSV217" s="637"/>
      <c r="JSW217" s="637"/>
      <c r="JSX217" s="637"/>
      <c r="JTK217" s="637"/>
      <c r="JTL217" s="637"/>
      <c r="JTM217" s="637"/>
      <c r="JTZ217" s="637"/>
      <c r="JUA217" s="637"/>
      <c r="JUB217" s="637"/>
      <c r="JUO217" s="637"/>
      <c r="JUP217" s="637"/>
      <c r="JUQ217" s="637"/>
      <c r="JVD217" s="637"/>
      <c r="JVE217" s="637"/>
      <c r="JVF217" s="637"/>
      <c r="JVS217" s="637"/>
      <c r="JVT217" s="637"/>
      <c r="JVU217" s="637"/>
      <c r="JWH217" s="637"/>
      <c r="JWI217" s="637"/>
      <c r="JWJ217" s="637"/>
      <c r="JWW217" s="637"/>
      <c r="JWX217" s="637"/>
      <c r="JWY217" s="637"/>
      <c r="JXL217" s="637"/>
      <c r="JXM217" s="637"/>
      <c r="JXN217" s="637"/>
      <c r="JYA217" s="637"/>
      <c r="JYB217" s="637"/>
      <c r="JYC217" s="637"/>
      <c r="JYP217" s="637"/>
      <c r="JYQ217" s="637"/>
      <c r="JYR217" s="637"/>
      <c r="JZE217" s="637"/>
      <c r="JZF217" s="637"/>
      <c r="JZG217" s="637"/>
      <c r="JZT217" s="637"/>
      <c r="JZU217" s="637"/>
      <c r="JZV217" s="637"/>
      <c r="KAI217" s="637"/>
      <c r="KAJ217" s="637"/>
      <c r="KAK217" s="637"/>
      <c r="KAX217" s="637"/>
      <c r="KAY217" s="637"/>
      <c r="KAZ217" s="637"/>
      <c r="KBM217" s="637"/>
      <c r="KBN217" s="637"/>
      <c r="KBO217" s="637"/>
      <c r="KCB217" s="637"/>
      <c r="KCC217" s="637"/>
      <c r="KCD217" s="637"/>
      <c r="KCQ217" s="637"/>
      <c r="KCR217" s="637"/>
      <c r="KCS217" s="637"/>
      <c r="KDF217" s="637"/>
      <c r="KDG217" s="637"/>
      <c r="KDH217" s="637"/>
      <c r="KDU217" s="637"/>
      <c r="KDV217" s="637"/>
      <c r="KDW217" s="637"/>
      <c r="KEJ217" s="637"/>
      <c r="KEK217" s="637"/>
      <c r="KEL217" s="637"/>
      <c r="KEY217" s="637"/>
      <c r="KEZ217" s="637"/>
      <c r="KFA217" s="637"/>
      <c r="KFN217" s="637"/>
      <c r="KFO217" s="637"/>
      <c r="KFP217" s="637"/>
      <c r="KGC217" s="637"/>
      <c r="KGD217" s="637"/>
      <c r="KGE217" s="637"/>
      <c r="KGR217" s="637"/>
      <c r="KGS217" s="637"/>
      <c r="KGT217" s="637"/>
      <c r="KHG217" s="637"/>
      <c r="KHH217" s="637"/>
      <c r="KHI217" s="637"/>
      <c r="KHV217" s="637"/>
      <c r="KHW217" s="637"/>
      <c r="KHX217" s="637"/>
      <c r="KIK217" s="637"/>
      <c r="KIL217" s="637"/>
      <c r="KIM217" s="637"/>
      <c r="KIZ217" s="637"/>
      <c r="KJA217" s="637"/>
      <c r="KJB217" s="637"/>
      <c r="KJO217" s="637"/>
      <c r="KJP217" s="637"/>
      <c r="KJQ217" s="637"/>
      <c r="KKD217" s="637"/>
      <c r="KKE217" s="637"/>
      <c r="KKF217" s="637"/>
      <c r="KKS217" s="637"/>
      <c r="KKT217" s="637"/>
      <c r="KKU217" s="637"/>
      <c r="KLH217" s="637"/>
      <c r="KLI217" s="637"/>
      <c r="KLJ217" s="637"/>
      <c r="KLW217" s="637"/>
      <c r="KLX217" s="637"/>
      <c r="KLY217" s="637"/>
      <c r="KML217" s="637"/>
      <c r="KMM217" s="637"/>
      <c r="KMN217" s="637"/>
      <c r="KNA217" s="637"/>
      <c r="KNB217" s="637"/>
      <c r="KNC217" s="637"/>
      <c r="KNP217" s="637"/>
      <c r="KNQ217" s="637"/>
      <c r="KNR217" s="637"/>
      <c r="KOE217" s="637"/>
      <c r="KOF217" s="637"/>
      <c r="KOG217" s="637"/>
      <c r="KOT217" s="637"/>
      <c r="KOU217" s="637"/>
      <c r="KOV217" s="637"/>
      <c r="KPI217" s="637"/>
      <c r="KPJ217" s="637"/>
      <c r="KPK217" s="637"/>
      <c r="KPX217" s="637"/>
      <c r="KPY217" s="637"/>
      <c r="KPZ217" s="637"/>
      <c r="KQM217" s="637"/>
      <c r="KQN217" s="637"/>
      <c r="KQO217" s="637"/>
      <c r="KRB217" s="637"/>
      <c r="KRC217" s="637"/>
      <c r="KRD217" s="637"/>
      <c r="KRQ217" s="637"/>
      <c r="KRR217" s="637"/>
      <c r="KRS217" s="637"/>
      <c r="KSF217" s="637"/>
      <c r="KSG217" s="637"/>
      <c r="KSH217" s="637"/>
      <c r="KSU217" s="637"/>
      <c r="KSV217" s="637"/>
      <c r="KSW217" s="637"/>
      <c r="KTJ217" s="637"/>
      <c r="KTK217" s="637"/>
      <c r="KTL217" s="637"/>
      <c r="KTY217" s="637"/>
      <c r="KTZ217" s="637"/>
      <c r="KUA217" s="637"/>
      <c r="KUN217" s="637"/>
      <c r="KUO217" s="637"/>
      <c r="KUP217" s="637"/>
      <c r="KVC217" s="637"/>
      <c r="KVD217" s="637"/>
      <c r="KVE217" s="637"/>
      <c r="KVR217" s="637"/>
      <c r="KVS217" s="637"/>
      <c r="KVT217" s="637"/>
      <c r="KWG217" s="637"/>
      <c r="KWH217" s="637"/>
      <c r="KWI217" s="637"/>
      <c r="KWV217" s="637"/>
      <c r="KWW217" s="637"/>
      <c r="KWX217" s="637"/>
      <c r="KXK217" s="637"/>
      <c r="KXL217" s="637"/>
      <c r="KXM217" s="637"/>
      <c r="KXZ217" s="637"/>
      <c r="KYA217" s="637"/>
      <c r="KYB217" s="637"/>
      <c r="KYO217" s="637"/>
      <c r="KYP217" s="637"/>
      <c r="KYQ217" s="637"/>
      <c r="KZD217" s="637"/>
      <c r="KZE217" s="637"/>
      <c r="KZF217" s="637"/>
      <c r="KZS217" s="637"/>
      <c r="KZT217" s="637"/>
      <c r="KZU217" s="637"/>
      <c r="LAH217" s="637"/>
      <c r="LAI217" s="637"/>
      <c r="LAJ217" s="637"/>
      <c r="LAW217" s="637"/>
      <c r="LAX217" s="637"/>
      <c r="LAY217" s="637"/>
      <c r="LBL217" s="637"/>
      <c r="LBM217" s="637"/>
      <c r="LBN217" s="637"/>
      <c r="LCA217" s="637"/>
      <c r="LCB217" s="637"/>
      <c r="LCC217" s="637"/>
      <c r="LCP217" s="637"/>
      <c r="LCQ217" s="637"/>
      <c r="LCR217" s="637"/>
      <c r="LDE217" s="637"/>
      <c r="LDF217" s="637"/>
      <c r="LDG217" s="637"/>
      <c r="LDT217" s="637"/>
      <c r="LDU217" s="637"/>
      <c r="LDV217" s="637"/>
      <c r="LEI217" s="637"/>
      <c r="LEJ217" s="637"/>
      <c r="LEK217" s="637"/>
      <c r="LEX217" s="637"/>
      <c r="LEY217" s="637"/>
      <c r="LEZ217" s="637"/>
      <c r="LFM217" s="637"/>
      <c r="LFN217" s="637"/>
      <c r="LFO217" s="637"/>
      <c r="LGB217" s="637"/>
      <c r="LGC217" s="637"/>
      <c r="LGD217" s="637"/>
      <c r="LGQ217" s="637"/>
      <c r="LGR217" s="637"/>
      <c r="LGS217" s="637"/>
      <c r="LHF217" s="637"/>
      <c r="LHG217" s="637"/>
      <c r="LHH217" s="637"/>
      <c r="LHU217" s="637"/>
      <c r="LHV217" s="637"/>
      <c r="LHW217" s="637"/>
      <c r="LIJ217" s="637"/>
      <c r="LIK217" s="637"/>
      <c r="LIL217" s="637"/>
      <c r="LIY217" s="637"/>
      <c r="LIZ217" s="637"/>
      <c r="LJA217" s="637"/>
      <c r="LJN217" s="637"/>
      <c r="LJO217" s="637"/>
      <c r="LJP217" s="637"/>
      <c r="LKC217" s="637"/>
      <c r="LKD217" s="637"/>
      <c r="LKE217" s="637"/>
      <c r="LKR217" s="637"/>
      <c r="LKS217" s="637"/>
      <c r="LKT217" s="637"/>
      <c r="LLG217" s="637"/>
      <c r="LLH217" s="637"/>
      <c r="LLI217" s="637"/>
      <c r="LLV217" s="637"/>
      <c r="LLW217" s="637"/>
      <c r="LLX217" s="637"/>
      <c r="LMK217" s="637"/>
      <c r="LML217" s="637"/>
      <c r="LMM217" s="637"/>
      <c r="LMZ217" s="637"/>
      <c r="LNA217" s="637"/>
      <c r="LNB217" s="637"/>
      <c r="LNO217" s="637"/>
      <c r="LNP217" s="637"/>
      <c r="LNQ217" s="637"/>
      <c r="LOD217" s="637"/>
      <c r="LOE217" s="637"/>
      <c r="LOF217" s="637"/>
      <c r="LOS217" s="637"/>
      <c r="LOT217" s="637"/>
      <c r="LOU217" s="637"/>
      <c r="LPH217" s="637"/>
      <c r="LPI217" s="637"/>
      <c r="LPJ217" s="637"/>
      <c r="LPW217" s="637"/>
      <c r="LPX217" s="637"/>
      <c r="LPY217" s="637"/>
      <c r="LQL217" s="637"/>
      <c r="LQM217" s="637"/>
      <c r="LQN217" s="637"/>
      <c r="LRA217" s="637"/>
      <c r="LRB217" s="637"/>
      <c r="LRC217" s="637"/>
      <c r="LRP217" s="637"/>
      <c r="LRQ217" s="637"/>
      <c r="LRR217" s="637"/>
      <c r="LSE217" s="637"/>
      <c r="LSF217" s="637"/>
      <c r="LSG217" s="637"/>
      <c r="LST217" s="637"/>
      <c r="LSU217" s="637"/>
      <c r="LSV217" s="637"/>
      <c r="LTI217" s="637"/>
      <c r="LTJ217" s="637"/>
      <c r="LTK217" s="637"/>
      <c r="LTX217" s="637"/>
      <c r="LTY217" s="637"/>
      <c r="LTZ217" s="637"/>
      <c r="LUM217" s="637"/>
      <c r="LUN217" s="637"/>
      <c r="LUO217" s="637"/>
      <c r="LVB217" s="637"/>
      <c r="LVC217" s="637"/>
      <c r="LVD217" s="637"/>
      <c r="LVQ217" s="637"/>
      <c r="LVR217" s="637"/>
      <c r="LVS217" s="637"/>
      <c r="LWF217" s="637"/>
      <c r="LWG217" s="637"/>
      <c r="LWH217" s="637"/>
      <c r="LWU217" s="637"/>
      <c r="LWV217" s="637"/>
      <c r="LWW217" s="637"/>
      <c r="LXJ217" s="637"/>
      <c r="LXK217" s="637"/>
      <c r="LXL217" s="637"/>
      <c r="LXY217" s="637"/>
      <c r="LXZ217" s="637"/>
      <c r="LYA217" s="637"/>
      <c r="LYN217" s="637"/>
      <c r="LYO217" s="637"/>
      <c r="LYP217" s="637"/>
      <c r="LZC217" s="637"/>
      <c r="LZD217" s="637"/>
      <c r="LZE217" s="637"/>
      <c r="LZR217" s="637"/>
      <c r="LZS217" s="637"/>
      <c r="LZT217" s="637"/>
      <c r="MAG217" s="637"/>
      <c r="MAH217" s="637"/>
      <c r="MAI217" s="637"/>
      <c r="MAV217" s="637"/>
      <c r="MAW217" s="637"/>
      <c r="MAX217" s="637"/>
      <c r="MBK217" s="637"/>
      <c r="MBL217" s="637"/>
      <c r="MBM217" s="637"/>
      <c r="MBZ217" s="637"/>
      <c r="MCA217" s="637"/>
      <c r="MCB217" s="637"/>
      <c r="MCO217" s="637"/>
      <c r="MCP217" s="637"/>
      <c r="MCQ217" s="637"/>
      <c r="MDD217" s="637"/>
      <c r="MDE217" s="637"/>
      <c r="MDF217" s="637"/>
      <c r="MDS217" s="637"/>
      <c r="MDT217" s="637"/>
      <c r="MDU217" s="637"/>
      <c r="MEH217" s="637"/>
      <c r="MEI217" s="637"/>
      <c r="MEJ217" s="637"/>
      <c r="MEW217" s="637"/>
      <c r="MEX217" s="637"/>
      <c r="MEY217" s="637"/>
      <c r="MFL217" s="637"/>
      <c r="MFM217" s="637"/>
      <c r="MFN217" s="637"/>
      <c r="MGA217" s="637"/>
      <c r="MGB217" s="637"/>
      <c r="MGC217" s="637"/>
      <c r="MGP217" s="637"/>
      <c r="MGQ217" s="637"/>
      <c r="MGR217" s="637"/>
      <c r="MHE217" s="637"/>
      <c r="MHF217" s="637"/>
      <c r="MHG217" s="637"/>
      <c r="MHT217" s="637"/>
      <c r="MHU217" s="637"/>
      <c r="MHV217" s="637"/>
      <c r="MII217" s="637"/>
      <c r="MIJ217" s="637"/>
      <c r="MIK217" s="637"/>
      <c r="MIX217" s="637"/>
      <c r="MIY217" s="637"/>
      <c r="MIZ217" s="637"/>
      <c r="MJM217" s="637"/>
      <c r="MJN217" s="637"/>
      <c r="MJO217" s="637"/>
      <c r="MKB217" s="637"/>
      <c r="MKC217" s="637"/>
      <c r="MKD217" s="637"/>
      <c r="MKQ217" s="637"/>
      <c r="MKR217" s="637"/>
      <c r="MKS217" s="637"/>
      <c r="MLF217" s="637"/>
      <c r="MLG217" s="637"/>
      <c r="MLH217" s="637"/>
      <c r="MLU217" s="637"/>
      <c r="MLV217" s="637"/>
      <c r="MLW217" s="637"/>
      <c r="MMJ217" s="637"/>
      <c r="MMK217" s="637"/>
      <c r="MML217" s="637"/>
      <c r="MMY217" s="637"/>
      <c r="MMZ217" s="637"/>
      <c r="MNA217" s="637"/>
      <c r="MNN217" s="637"/>
      <c r="MNO217" s="637"/>
      <c r="MNP217" s="637"/>
      <c r="MOC217" s="637"/>
      <c r="MOD217" s="637"/>
      <c r="MOE217" s="637"/>
      <c r="MOR217" s="637"/>
      <c r="MOS217" s="637"/>
      <c r="MOT217" s="637"/>
      <c r="MPG217" s="637"/>
      <c r="MPH217" s="637"/>
      <c r="MPI217" s="637"/>
      <c r="MPV217" s="637"/>
      <c r="MPW217" s="637"/>
      <c r="MPX217" s="637"/>
      <c r="MQK217" s="637"/>
      <c r="MQL217" s="637"/>
      <c r="MQM217" s="637"/>
      <c r="MQZ217" s="637"/>
      <c r="MRA217" s="637"/>
      <c r="MRB217" s="637"/>
      <c r="MRO217" s="637"/>
      <c r="MRP217" s="637"/>
      <c r="MRQ217" s="637"/>
      <c r="MSD217" s="637"/>
      <c r="MSE217" s="637"/>
      <c r="MSF217" s="637"/>
      <c r="MSS217" s="637"/>
      <c r="MST217" s="637"/>
      <c r="MSU217" s="637"/>
      <c r="MTH217" s="637"/>
      <c r="MTI217" s="637"/>
      <c r="MTJ217" s="637"/>
      <c r="MTW217" s="637"/>
      <c r="MTX217" s="637"/>
      <c r="MTY217" s="637"/>
      <c r="MUL217" s="637"/>
      <c r="MUM217" s="637"/>
      <c r="MUN217" s="637"/>
      <c r="MVA217" s="637"/>
      <c r="MVB217" s="637"/>
      <c r="MVC217" s="637"/>
      <c r="MVP217" s="637"/>
      <c r="MVQ217" s="637"/>
      <c r="MVR217" s="637"/>
      <c r="MWE217" s="637"/>
      <c r="MWF217" s="637"/>
      <c r="MWG217" s="637"/>
      <c r="MWT217" s="637"/>
      <c r="MWU217" s="637"/>
      <c r="MWV217" s="637"/>
      <c r="MXI217" s="637"/>
      <c r="MXJ217" s="637"/>
      <c r="MXK217" s="637"/>
      <c r="MXX217" s="637"/>
      <c r="MXY217" s="637"/>
      <c r="MXZ217" s="637"/>
      <c r="MYM217" s="637"/>
      <c r="MYN217" s="637"/>
      <c r="MYO217" s="637"/>
      <c r="MZB217" s="637"/>
      <c r="MZC217" s="637"/>
      <c r="MZD217" s="637"/>
      <c r="MZQ217" s="637"/>
      <c r="MZR217" s="637"/>
      <c r="MZS217" s="637"/>
      <c r="NAF217" s="637"/>
      <c r="NAG217" s="637"/>
      <c r="NAH217" s="637"/>
      <c r="NAU217" s="637"/>
      <c r="NAV217" s="637"/>
      <c r="NAW217" s="637"/>
      <c r="NBJ217" s="637"/>
      <c r="NBK217" s="637"/>
      <c r="NBL217" s="637"/>
      <c r="NBY217" s="637"/>
      <c r="NBZ217" s="637"/>
      <c r="NCA217" s="637"/>
      <c r="NCN217" s="637"/>
      <c r="NCO217" s="637"/>
      <c r="NCP217" s="637"/>
      <c r="NDC217" s="637"/>
      <c r="NDD217" s="637"/>
      <c r="NDE217" s="637"/>
      <c r="NDR217" s="637"/>
      <c r="NDS217" s="637"/>
      <c r="NDT217" s="637"/>
      <c r="NEG217" s="637"/>
      <c r="NEH217" s="637"/>
      <c r="NEI217" s="637"/>
      <c r="NEV217" s="637"/>
      <c r="NEW217" s="637"/>
      <c r="NEX217" s="637"/>
      <c r="NFK217" s="637"/>
      <c r="NFL217" s="637"/>
      <c r="NFM217" s="637"/>
      <c r="NFZ217" s="637"/>
      <c r="NGA217" s="637"/>
      <c r="NGB217" s="637"/>
      <c r="NGO217" s="637"/>
      <c r="NGP217" s="637"/>
      <c r="NGQ217" s="637"/>
      <c r="NHD217" s="637"/>
      <c r="NHE217" s="637"/>
      <c r="NHF217" s="637"/>
      <c r="NHS217" s="637"/>
      <c r="NHT217" s="637"/>
      <c r="NHU217" s="637"/>
      <c r="NIH217" s="637"/>
      <c r="NII217" s="637"/>
      <c r="NIJ217" s="637"/>
      <c r="NIW217" s="637"/>
      <c r="NIX217" s="637"/>
      <c r="NIY217" s="637"/>
      <c r="NJL217" s="637"/>
      <c r="NJM217" s="637"/>
      <c r="NJN217" s="637"/>
      <c r="NKA217" s="637"/>
      <c r="NKB217" s="637"/>
      <c r="NKC217" s="637"/>
      <c r="NKP217" s="637"/>
      <c r="NKQ217" s="637"/>
      <c r="NKR217" s="637"/>
      <c r="NLE217" s="637"/>
      <c r="NLF217" s="637"/>
      <c r="NLG217" s="637"/>
      <c r="NLT217" s="637"/>
      <c r="NLU217" s="637"/>
      <c r="NLV217" s="637"/>
      <c r="NMI217" s="637"/>
      <c r="NMJ217" s="637"/>
      <c r="NMK217" s="637"/>
      <c r="NMX217" s="637"/>
      <c r="NMY217" s="637"/>
      <c r="NMZ217" s="637"/>
      <c r="NNM217" s="637"/>
      <c r="NNN217" s="637"/>
      <c r="NNO217" s="637"/>
      <c r="NOB217" s="637"/>
      <c r="NOC217" s="637"/>
      <c r="NOD217" s="637"/>
      <c r="NOQ217" s="637"/>
      <c r="NOR217" s="637"/>
      <c r="NOS217" s="637"/>
      <c r="NPF217" s="637"/>
      <c r="NPG217" s="637"/>
      <c r="NPH217" s="637"/>
      <c r="NPU217" s="637"/>
      <c r="NPV217" s="637"/>
      <c r="NPW217" s="637"/>
      <c r="NQJ217" s="637"/>
      <c r="NQK217" s="637"/>
      <c r="NQL217" s="637"/>
      <c r="NQY217" s="637"/>
      <c r="NQZ217" s="637"/>
      <c r="NRA217" s="637"/>
      <c r="NRN217" s="637"/>
      <c r="NRO217" s="637"/>
      <c r="NRP217" s="637"/>
      <c r="NSC217" s="637"/>
      <c r="NSD217" s="637"/>
      <c r="NSE217" s="637"/>
      <c r="NSR217" s="637"/>
      <c r="NSS217" s="637"/>
      <c r="NST217" s="637"/>
      <c r="NTG217" s="637"/>
      <c r="NTH217" s="637"/>
      <c r="NTI217" s="637"/>
      <c r="NTV217" s="637"/>
      <c r="NTW217" s="637"/>
      <c r="NTX217" s="637"/>
      <c r="NUK217" s="637"/>
      <c r="NUL217" s="637"/>
      <c r="NUM217" s="637"/>
      <c r="NUZ217" s="637"/>
      <c r="NVA217" s="637"/>
      <c r="NVB217" s="637"/>
      <c r="NVO217" s="637"/>
      <c r="NVP217" s="637"/>
      <c r="NVQ217" s="637"/>
      <c r="NWD217" s="637"/>
      <c r="NWE217" s="637"/>
      <c r="NWF217" s="637"/>
      <c r="NWS217" s="637"/>
      <c r="NWT217" s="637"/>
      <c r="NWU217" s="637"/>
      <c r="NXH217" s="637"/>
      <c r="NXI217" s="637"/>
      <c r="NXJ217" s="637"/>
      <c r="NXW217" s="637"/>
      <c r="NXX217" s="637"/>
      <c r="NXY217" s="637"/>
      <c r="NYL217" s="637"/>
      <c r="NYM217" s="637"/>
      <c r="NYN217" s="637"/>
      <c r="NZA217" s="637"/>
      <c r="NZB217" s="637"/>
      <c r="NZC217" s="637"/>
      <c r="NZP217" s="637"/>
      <c r="NZQ217" s="637"/>
      <c r="NZR217" s="637"/>
      <c r="OAE217" s="637"/>
      <c r="OAF217" s="637"/>
      <c r="OAG217" s="637"/>
      <c r="OAT217" s="637"/>
      <c r="OAU217" s="637"/>
      <c r="OAV217" s="637"/>
      <c r="OBI217" s="637"/>
      <c r="OBJ217" s="637"/>
      <c r="OBK217" s="637"/>
      <c r="OBX217" s="637"/>
      <c r="OBY217" s="637"/>
      <c r="OBZ217" s="637"/>
      <c r="OCM217" s="637"/>
      <c r="OCN217" s="637"/>
      <c r="OCO217" s="637"/>
      <c r="ODB217" s="637"/>
      <c r="ODC217" s="637"/>
      <c r="ODD217" s="637"/>
      <c r="ODQ217" s="637"/>
      <c r="ODR217" s="637"/>
      <c r="ODS217" s="637"/>
      <c r="OEF217" s="637"/>
      <c r="OEG217" s="637"/>
      <c r="OEH217" s="637"/>
      <c r="OEU217" s="637"/>
      <c r="OEV217" s="637"/>
      <c r="OEW217" s="637"/>
      <c r="OFJ217" s="637"/>
      <c r="OFK217" s="637"/>
      <c r="OFL217" s="637"/>
      <c r="OFY217" s="637"/>
      <c r="OFZ217" s="637"/>
      <c r="OGA217" s="637"/>
      <c r="OGN217" s="637"/>
      <c r="OGO217" s="637"/>
      <c r="OGP217" s="637"/>
      <c r="OHC217" s="637"/>
      <c r="OHD217" s="637"/>
      <c r="OHE217" s="637"/>
      <c r="OHR217" s="637"/>
      <c r="OHS217" s="637"/>
      <c r="OHT217" s="637"/>
      <c r="OIG217" s="637"/>
      <c r="OIH217" s="637"/>
      <c r="OII217" s="637"/>
      <c r="OIV217" s="637"/>
      <c r="OIW217" s="637"/>
      <c r="OIX217" s="637"/>
      <c r="OJK217" s="637"/>
      <c r="OJL217" s="637"/>
      <c r="OJM217" s="637"/>
      <c r="OJZ217" s="637"/>
      <c r="OKA217" s="637"/>
      <c r="OKB217" s="637"/>
      <c r="OKO217" s="637"/>
      <c r="OKP217" s="637"/>
      <c r="OKQ217" s="637"/>
      <c r="OLD217" s="637"/>
      <c r="OLE217" s="637"/>
      <c r="OLF217" s="637"/>
      <c r="OLS217" s="637"/>
      <c r="OLT217" s="637"/>
      <c r="OLU217" s="637"/>
      <c r="OMH217" s="637"/>
      <c r="OMI217" s="637"/>
      <c r="OMJ217" s="637"/>
      <c r="OMW217" s="637"/>
      <c r="OMX217" s="637"/>
      <c r="OMY217" s="637"/>
      <c r="ONL217" s="637"/>
      <c r="ONM217" s="637"/>
      <c r="ONN217" s="637"/>
      <c r="OOA217" s="637"/>
      <c r="OOB217" s="637"/>
      <c r="OOC217" s="637"/>
      <c r="OOP217" s="637"/>
      <c r="OOQ217" s="637"/>
      <c r="OOR217" s="637"/>
      <c r="OPE217" s="637"/>
      <c r="OPF217" s="637"/>
      <c r="OPG217" s="637"/>
      <c r="OPT217" s="637"/>
      <c r="OPU217" s="637"/>
      <c r="OPV217" s="637"/>
      <c r="OQI217" s="637"/>
      <c r="OQJ217" s="637"/>
      <c r="OQK217" s="637"/>
      <c r="OQX217" s="637"/>
      <c r="OQY217" s="637"/>
      <c r="OQZ217" s="637"/>
      <c r="ORM217" s="637"/>
      <c r="ORN217" s="637"/>
      <c r="ORO217" s="637"/>
      <c r="OSB217" s="637"/>
      <c r="OSC217" s="637"/>
      <c r="OSD217" s="637"/>
      <c r="OSQ217" s="637"/>
      <c r="OSR217" s="637"/>
      <c r="OSS217" s="637"/>
      <c r="OTF217" s="637"/>
      <c r="OTG217" s="637"/>
      <c r="OTH217" s="637"/>
      <c r="OTU217" s="637"/>
      <c r="OTV217" s="637"/>
      <c r="OTW217" s="637"/>
      <c r="OUJ217" s="637"/>
      <c r="OUK217" s="637"/>
      <c r="OUL217" s="637"/>
      <c r="OUY217" s="637"/>
      <c r="OUZ217" s="637"/>
      <c r="OVA217" s="637"/>
      <c r="OVN217" s="637"/>
      <c r="OVO217" s="637"/>
      <c r="OVP217" s="637"/>
      <c r="OWC217" s="637"/>
      <c r="OWD217" s="637"/>
      <c r="OWE217" s="637"/>
      <c r="OWR217" s="637"/>
      <c r="OWS217" s="637"/>
      <c r="OWT217" s="637"/>
      <c r="OXG217" s="637"/>
      <c r="OXH217" s="637"/>
      <c r="OXI217" s="637"/>
      <c r="OXV217" s="637"/>
      <c r="OXW217" s="637"/>
      <c r="OXX217" s="637"/>
      <c r="OYK217" s="637"/>
      <c r="OYL217" s="637"/>
      <c r="OYM217" s="637"/>
      <c r="OYZ217" s="637"/>
      <c r="OZA217" s="637"/>
      <c r="OZB217" s="637"/>
      <c r="OZO217" s="637"/>
      <c r="OZP217" s="637"/>
      <c r="OZQ217" s="637"/>
      <c r="PAD217" s="637"/>
      <c r="PAE217" s="637"/>
      <c r="PAF217" s="637"/>
      <c r="PAS217" s="637"/>
      <c r="PAT217" s="637"/>
      <c r="PAU217" s="637"/>
      <c r="PBH217" s="637"/>
      <c r="PBI217" s="637"/>
      <c r="PBJ217" s="637"/>
      <c r="PBW217" s="637"/>
      <c r="PBX217" s="637"/>
      <c r="PBY217" s="637"/>
      <c r="PCL217" s="637"/>
      <c r="PCM217" s="637"/>
      <c r="PCN217" s="637"/>
      <c r="PDA217" s="637"/>
      <c r="PDB217" s="637"/>
      <c r="PDC217" s="637"/>
      <c r="PDP217" s="637"/>
      <c r="PDQ217" s="637"/>
      <c r="PDR217" s="637"/>
      <c r="PEE217" s="637"/>
      <c r="PEF217" s="637"/>
      <c r="PEG217" s="637"/>
      <c r="PET217" s="637"/>
      <c r="PEU217" s="637"/>
      <c r="PEV217" s="637"/>
      <c r="PFI217" s="637"/>
      <c r="PFJ217" s="637"/>
      <c r="PFK217" s="637"/>
      <c r="PFX217" s="637"/>
      <c r="PFY217" s="637"/>
      <c r="PFZ217" s="637"/>
      <c r="PGM217" s="637"/>
      <c r="PGN217" s="637"/>
      <c r="PGO217" s="637"/>
      <c r="PHB217" s="637"/>
      <c r="PHC217" s="637"/>
      <c r="PHD217" s="637"/>
      <c r="PHQ217" s="637"/>
      <c r="PHR217" s="637"/>
      <c r="PHS217" s="637"/>
      <c r="PIF217" s="637"/>
      <c r="PIG217" s="637"/>
      <c r="PIH217" s="637"/>
      <c r="PIU217" s="637"/>
      <c r="PIV217" s="637"/>
      <c r="PIW217" s="637"/>
      <c r="PJJ217" s="637"/>
      <c r="PJK217" s="637"/>
      <c r="PJL217" s="637"/>
      <c r="PJY217" s="637"/>
      <c r="PJZ217" s="637"/>
      <c r="PKA217" s="637"/>
      <c r="PKN217" s="637"/>
      <c r="PKO217" s="637"/>
      <c r="PKP217" s="637"/>
      <c r="PLC217" s="637"/>
      <c r="PLD217" s="637"/>
      <c r="PLE217" s="637"/>
      <c r="PLR217" s="637"/>
      <c r="PLS217" s="637"/>
      <c r="PLT217" s="637"/>
      <c r="PMG217" s="637"/>
      <c r="PMH217" s="637"/>
      <c r="PMI217" s="637"/>
      <c r="PMV217" s="637"/>
      <c r="PMW217" s="637"/>
      <c r="PMX217" s="637"/>
      <c r="PNK217" s="637"/>
      <c r="PNL217" s="637"/>
      <c r="PNM217" s="637"/>
      <c r="PNZ217" s="637"/>
      <c r="POA217" s="637"/>
      <c r="POB217" s="637"/>
      <c r="POO217" s="637"/>
      <c r="POP217" s="637"/>
      <c r="POQ217" s="637"/>
      <c r="PPD217" s="637"/>
      <c r="PPE217" s="637"/>
      <c r="PPF217" s="637"/>
      <c r="PPS217" s="637"/>
      <c r="PPT217" s="637"/>
      <c r="PPU217" s="637"/>
      <c r="PQH217" s="637"/>
      <c r="PQI217" s="637"/>
      <c r="PQJ217" s="637"/>
      <c r="PQW217" s="637"/>
      <c r="PQX217" s="637"/>
      <c r="PQY217" s="637"/>
      <c r="PRL217" s="637"/>
      <c r="PRM217" s="637"/>
      <c r="PRN217" s="637"/>
      <c r="PSA217" s="637"/>
      <c r="PSB217" s="637"/>
      <c r="PSC217" s="637"/>
      <c r="PSP217" s="637"/>
      <c r="PSQ217" s="637"/>
      <c r="PSR217" s="637"/>
      <c r="PTE217" s="637"/>
      <c r="PTF217" s="637"/>
      <c r="PTG217" s="637"/>
      <c r="PTT217" s="637"/>
      <c r="PTU217" s="637"/>
      <c r="PTV217" s="637"/>
      <c r="PUI217" s="637"/>
      <c r="PUJ217" s="637"/>
      <c r="PUK217" s="637"/>
      <c r="PUX217" s="637"/>
      <c r="PUY217" s="637"/>
      <c r="PUZ217" s="637"/>
      <c r="PVM217" s="637"/>
      <c r="PVN217" s="637"/>
      <c r="PVO217" s="637"/>
      <c r="PWB217" s="637"/>
      <c r="PWC217" s="637"/>
      <c r="PWD217" s="637"/>
      <c r="PWQ217" s="637"/>
      <c r="PWR217" s="637"/>
      <c r="PWS217" s="637"/>
      <c r="PXF217" s="637"/>
      <c r="PXG217" s="637"/>
      <c r="PXH217" s="637"/>
      <c r="PXU217" s="637"/>
      <c r="PXV217" s="637"/>
      <c r="PXW217" s="637"/>
      <c r="PYJ217" s="637"/>
      <c r="PYK217" s="637"/>
      <c r="PYL217" s="637"/>
      <c r="PYY217" s="637"/>
      <c r="PYZ217" s="637"/>
      <c r="PZA217" s="637"/>
      <c r="PZN217" s="637"/>
      <c r="PZO217" s="637"/>
      <c r="PZP217" s="637"/>
      <c r="QAC217" s="637"/>
      <c r="QAD217" s="637"/>
      <c r="QAE217" s="637"/>
      <c r="QAR217" s="637"/>
      <c r="QAS217" s="637"/>
      <c r="QAT217" s="637"/>
      <c r="QBG217" s="637"/>
      <c r="QBH217" s="637"/>
      <c r="QBI217" s="637"/>
      <c r="QBV217" s="637"/>
      <c r="QBW217" s="637"/>
      <c r="QBX217" s="637"/>
      <c r="QCK217" s="637"/>
      <c r="QCL217" s="637"/>
      <c r="QCM217" s="637"/>
      <c r="QCZ217" s="637"/>
      <c r="QDA217" s="637"/>
      <c r="QDB217" s="637"/>
      <c r="QDO217" s="637"/>
      <c r="QDP217" s="637"/>
      <c r="QDQ217" s="637"/>
      <c r="QED217" s="637"/>
      <c r="QEE217" s="637"/>
      <c r="QEF217" s="637"/>
      <c r="QES217" s="637"/>
      <c r="QET217" s="637"/>
      <c r="QEU217" s="637"/>
      <c r="QFH217" s="637"/>
      <c r="QFI217" s="637"/>
      <c r="QFJ217" s="637"/>
      <c r="QFW217" s="637"/>
      <c r="QFX217" s="637"/>
      <c r="QFY217" s="637"/>
      <c r="QGL217" s="637"/>
      <c r="QGM217" s="637"/>
      <c r="QGN217" s="637"/>
      <c r="QHA217" s="637"/>
      <c r="QHB217" s="637"/>
      <c r="QHC217" s="637"/>
      <c r="QHP217" s="637"/>
      <c r="QHQ217" s="637"/>
      <c r="QHR217" s="637"/>
      <c r="QIE217" s="637"/>
      <c r="QIF217" s="637"/>
      <c r="QIG217" s="637"/>
      <c r="QIT217" s="637"/>
      <c r="QIU217" s="637"/>
      <c r="QIV217" s="637"/>
      <c r="QJI217" s="637"/>
      <c r="QJJ217" s="637"/>
      <c r="QJK217" s="637"/>
      <c r="QJX217" s="637"/>
      <c r="QJY217" s="637"/>
      <c r="QJZ217" s="637"/>
      <c r="QKM217" s="637"/>
      <c r="QKN217" s="637"/>
      <c r="QKO217" s="637"/>
      <c r="QLB217" s="637"/>
      <c r="QLC217" s="637"/>
      <c r="QLD217" s="637"/>
      <c r="QLQ217" s="637"/>
      <c r="QLR217" s="637"/>
      <c r="QLS217" s="637"/>
      <c r="QMF217" s="637"/>
      <c r="QMG217" s="637"/>
      <c r="QMH217" s="637"/>
      <c r="QMU217" s="637"/>
      <c r="QMV217" s="637"/>
      <c r="QMW217" s="637"/>
      <c r="QNJ217" s="637"/>
      <c r="QNK217" s="637"/>
      <c r="QNL217" s="637"/>
      <c r="QNY217" s="637"/>
      <c r="QNZ217" s="637"/>
      <c r="QOA217" s="637"/>
      <c r="QON217" s="637"/>
      <c r="QOO217" s="637"/>
      <c r="QOP217" s="637"/>
      <c r="QPC217" s="637"/>
      <c r="QPD217" s="637"/>
      <c r="QPE217" s="637"/>
      <c r="QPR217" s="637"/>
      <c r="QPS217" s="637"/>
      <c r="QPT217" s="637"/>
      <c r="QQG217" s="637"/>
      <c r="QQH217" s="637"/>
      <c r="QQI217" s="637"/>
      <c r="QQV217" s="637"/>
      <c r="QQW217" s="637"/>
      <c r="QQX217" s="637"/>
      <c r="QRK217" s="637"/>
      <c r="QRL217" s="637"/>
      <c r="QRM217" s="637"/>
      <c r="QRZ217" s="637"/>
      <c r="QSA217" s="637"/>
      <c r="QSB217" s="637"/>
      <c r="QSO217" s="637"/>
      <c r="QSP217" s="637"/>
      <c r="QSQ217" s="637"/>
      <c r="QTD217" s="637"/>
      <c r="QTE217" s="637"/>
      <c r="QTF217" s="637"/>
      <c r="QTS217" s="637"/>
      <c r="QTT217" s="637"/>
      <c r="QTU217" s="637"/>
      <c r="QUH217" s="637"/>
      <c r="QUI217" s="637"/>
      <c r="QUJ217" s="637"/>
      <c r="QUW217" s="637"/>
      <c r="QUX217" s="637"/>
      <c r="QUY217" s="637"/>
      <c r="QVL217" s="637"/>
      <c r="QVM217" s="637"/>
      <c r="QVN217" s="637"/>
      <c r="QWA217" s="637"/>
      <c r="QWB217" s="637"/>
      <c r="QWC217" s="637"/>
      <c r="QWP217" s="637"/>
      <c r="QWQ217" s="637"/>
      <c r="QWR217" s="637"/>
      <c r="QXE217" s="637"/>
      <c r="QXF217" s="637"/>
      <c r="QXG217" s="637"/>
      <c r="QXT217" s="637"/>
      <c r="QXU217" s="637"/>
      <c r="QXV217" s="637"/>
      <c r="QYI217" s="637"/>
      <c r="QYJ217" s="637"/>
      <c r="QYK217" s="637"/>
      <c r="QYX217" s="637"/>
      <c r="QYY217" s="637"/>
      <c r="QYZ217" s="637"/>
      <c r="QZM217" s="637"/>
      <c r="QZN217" s="637"/>
      <c r="QZO217" s="637"/>
      <c r="RAB217" s="637"/>
      <c r="RAC217" s="637"/>
      <c r="RAD217" s="637"/>
      <c r="RAQ217" s="637"/>
      <c r="RAR217" s="637"/>
      <c r="RAS217" s="637"/>
      <c r="RBF217" s="637"/>
      <c r="RBG217" s="637"/>
      <c r="RBH217" s="637"/>
      <c r="RBU217" s="637"/>
      <c r="RBV217" s="637"/>
      <c r="RBW217" s="637"/>
      <c r="RCJ217" s="637"/>
      <c r="RCK217" s="637"/>
      <c r="RCL217" s="637"/>
      <c r="RCY217" s="637"/>
      <c r="RCZ217" s="637"/>
      <c r="RDA217" s="637"/>
      <c r="RDN217" s="637"/>
      <c r="RDO217" s="637"/>
      <c r="RDP217" s="637"/>
      <c r="REC217" s="637"/>
      <c r="RED217" s="637"/>
      <c r="REE217" s="637"/>
      <c r="RER217" s="637"/>
      <c r="RES217" s="637"/>
      <c r="RET217" s="637"/>
      <c r="RFG217" s="637"/>
      <c r="RFH217" s="637"/>
      <c r="RFI217" s="637"/>
      <c r="RFV217" s="637"/>
      <c r="RFW217" s="637"/>
      <c r="RFX217" s="637"/>
      <c r="RGK217" s="637"/>
      <c r="RGL217" s="637"/>
      <c r="RGM217" s="637"/>
      <c r="RGZ217" s="637"/>
      <c r="RHA217" s="637"/>
      <c r="RHB217" s="637"/>
      <c r="RHO217" s="637"/>
      <c r="RHP217" s="637"/>
      <c r="RHQ217" s="637"/>
      <c r="RID217" s="637"/>
      <c r="RIE217" s="637"/>
      <c r="RIF217" s="637"/>
      <c r="RIS217" s="637"/>
      <c r="RIT217" s="637"/>
      <c r="RIU217" s="637"/>
      <c r="RJH217" s="637"/>
      <c r="RJI217" s="637"/>
      <c r="RJJ217" s="637"/>
      <c r="RJW217" s="637"/>
      <c r="RJX217" s="637"/>
      <c r="RJY217" s="637"/>
      <c r="RKL217" s="637"/>
      <c r="RKM217" s="637"/>
      <c r="RKN217" s="637"/>
      <c r="RLA217" s="637"/>
      <c r="RLB217" s="637"/>
      <c r="RLC217" s="637"/>
      <c r="RLP217" s="637"/>
      <c r="RLQ217" s="637"/>
      <c r="RLR217" s="637"/>
      <c r="RME217" s="637"/>
      <c r="RMF217" s="637"/>
      <c r="RMG217" s="637"/>
      <c r="RMT217" s="637"/>
      <c r="RMU217" s="637"/>
      <c r="RMV217" s="637"/>
      <c r="RNI217" s="637"/>
      <c r="RNJ217" s="637"/>
      <c r="RNK217" s="637"/>
      <c r="RNX217" s="637"/>
      <c r="RNY217" s="637"/>
      <c r="RNZ217" s="637"/>
      <c r="ROM217" s="637"/>
      <c r="RON217" s="637"/>
      <c r="ROO217" s="637"/>
      <c r="RPB217" s="637"/>
      <c r="RPC217" s="637"/>
      <c r="RPD217" s="637"/>
      <c r="RPQ217" s="637"/>
      <c r="RPR217" s="637"/>
      <c r="RPS217" s="637"/>
      <c r="RQF217" s="637"/>
      <c r="RQG217" s="637"/>
      <c r="RQH217" s="637"/>
      <c r="RQU217" s="637"/>
      <c r="RQV217" s="637"/>
      <c r="RQW217" s="637"/>
      <c r="RRJ217" s="637"/>
      <c r="RRK217" s="637"/>
      <c r="RRL217" s="637"/>
      <c r="RRY217" s="637"/>
      <c r="RRZ217" s="637"/>
      <c r="RSA217" s="637"/>
      <c r="RSN217" s="637"/>
      <c r="RSO217" s="637"/>
      <c r="RSP217" s="637"/>
      <c r="RTC217" s="637"/>
      <c r="RTD217" s="637"/>
      <c r="RTE217" s="637"/>
      <c r="RTR217" s="637"/>
      <c r="RTS217" s="637"/>
      <c r="RTT217" s="637"/>
      <c r="RUG217" s="637"/>
      <c r="RUH217" s="637"/>
      <c r="RUI217" s="637"/>
      <c r="RUV217" s="637"/>
      <c r="RUW217" s="637"/>
      <c r="RUX217" s="637"/>
      <c r="RVK217" s="637"/>
      <c r="RVL217" s="637"/>
      <c r="RVM217" s="637"/>
      <c r="RVZ217" s="637"/>
      <c r="RWA217" s="637"/>
      <c r="RWB217" s="637"/>
      <c r="RWO217" s="637"/>
      <c r="RWP217" s="637"/>
      <c r="RWQ217" s="637"/>
      <c r="RXD217" s="637"/>
      <c r="RXE217" s="637"/>
      <c r="RXF217" s="637"/>
      <c r="RXS217" s="637"/>
      <c r="RXT217" s="637"/>
      <c r="RXU217" s="637"/>
      <c r="RYH217" s="637"/>
      <c r="RYI217" s="637"/>
      <c r="RYJ217" s="637"/>
      <c r="RYW217" s="637"/>
      <c r="RYX217" s="637"/>
      <c r="RYY217" s="637"/>
      <c r="RZL217" s="637"/>
      <c r="RZM217" s="637"/>
      <c r="RZN217" s="637"/>
      <c r="SAA217" s="637"/>
      <c r="SAB217" s="637"/>
      <c r="SAC217" s="637"/>
      <c r="SAP217" s="637"/>
      <c r="SAQ217" s="637"/>
      <c r="SAR217" s="637"/>
      <c r="SBE217" s="637"/>
      <c r="SBF217" s="637"/>
      <c r="SBG217" s="637"/>
      <c r="SBT217" s="637"/>
      <c r="SBU217" s="637"/>
      <c r="SBV217" s="637"/>
      <c r="SCI217" s="637"/>
      <c r="SCJ217" s="637"/>
      <c r="SCK217" s="637"/>
      <c r="SCX217" s="637"/>
      <c r="SCY217" s="637"/>
      <c r="SCZ217" s="637"/>
      <c r="SDM217" s="637"/>
      <c r="SDN217" s="637"/>
      <c r="SDO217" s="637"/>
      <c r="SEB217" s="637"/>
      <c r="SEC217" s="637"/>
      <c r="SED217" s="637"/>
      <c r="SEQ217" s="637"/>
      <c r="SER217" s="637"/>
      <c r="SES217" s="637"/>
      <c r="SFF217" s="637"/>
      <c r="SFG217" s="637"/>
      <c r="SFH217" s="637"/>
      <c r="SFU217" s="637"/>
      <c r="SFV217" s="637"/>
      <c r="SFW217" s="637"/>
      <c r="SGJ217" s="637"/>
      <c r="SGK217" s="637"/>
      <c r="SGL217" s="637"/>
      <c r="SGY217" s="637"/>
      <c r="SGZ217" s="637"/>
      <c r="SHA217" s="637"/>
      <c r="SHN217" s="637"/>
      <c r="SHO217" s="637"/>
      <c r="SHP217" s="637"/>
      <c r="SIC217" s="637"/>
      <c r="SID217" s="637"/>
      <c r="SIE217" s="637"/>
      <c r="SIR217" s="637"/>
      <c r="SIS217" s="637"/>
      <c r="SIT217" s="637"/>
      <c r="SJG217" s="637"/>
      <c r="SJH217" s="637"/>
      <c r="SJI217" s="637"/>
      <c r="SJV217" s="637"/>
      <c r="SJW217" s="637"/>
      <c r="SJX217" s="637"/>
      <c r="SKK217" s="637"/>
      <c r="SKL217" s="637"/>
      <c r="SKM217" s="637"/>
      <c r="SKZ217" s="637"/>
      <c r="SLA217" s="637"/>
      <c r="SLB217" s="637"/>
      <c r="SLO217" s="637"/>
      <c r="SLP217" s="637"/>
      <c r="SLQ217" s="637"/>
      <c r="SMD217" s="637"/>
      <c r="SME217" s="637"/>
      <c r="SMF217" s="637"/>
      <c r="SMS217" s="637"/>
      <c r="SMT217" s="637"/>
      <c r="SMU217" s="637"/>
      <c r="SNH217" s="637"/>
      <c r="SNI217" s="637"/>
      <c r="SNJ217" s="637"/>
      <c r="SNW217" s="637"/>
      <c r="SNX217" s="637"/>
      <c r="SNY217" s="637"/>
      <c r="SOL217" s="637"/>
      <c r="SOM217" s="637"/>
      <c r="SON217" s="637"/>
      <c r="SPA217" s="637"/>
      <c r="SPB217" s="637"/>
      <c r="SPC217" s="637"/>
      <c r="SPP217" s="637"/>
      <c r="SPQ217" s="637"/>
      <c r="SPR217" s="637"/>
      <c r="SQE217" s="637"/>
      <c r="SQF217" s="637"/>
      <c r="SQG217" s="637"/>
      <c r="SQT217" s="637"/>
      <c r="SQU217" s="637"/>
      <c r="SQV217" s="637"/>
      <c r="SRI217" s="637"/>
      <c r="SRJ217" s="637"/>
      <c r="SRK217" s="637"/>
      <c r="SRX217" s="637"/>
      <c r="SRY217" s="637"/>
      <c r="SRZ217" s="637"/>
      <c r="SSM217" s="637"/>
      <c r="SSN217" s="637"/>
      <c r="SSO217" s="637"/>
      <c r="STB217" s="637"/>
      <c r="STC217" s="637"/>
      <c r="STD217" s="637"/>
      <c r="STQ217" s="637"/>
      <c r="STR217" s="637"/>
      <c r="STS217" s="637"/>
      <c r="SUF217" s="637"/>
      <c r="SUG217" s="637"/>
      <c r="SUH217" s="637"/>
      <c r="SUU217" s="637"/>
      <c r="SUV217" s="637"/>
      <c r="SUW217" s="637"/>
      <c r="SVJ217" s="637"/>
      <c r="SVK217" s="637"/>
      <c r="SVL217" s="637"/>
      <c r="SVY217" s="637"/>
      <c r="SVZ217" s="637"/>
      <c r="SWA217" s="637"/>
      <c r="SWN217" s="637"/>
      <c r="SWO217" s="637"/>
      <c r="SWP217" s="637"/>
      <c r="SXC217" s="637"/>
      <c r="SXD217" s="637"/>
      <c r="SXE217" s="637"/>
      <c r="SXR217" s="637"/>
      <c r="SXS217" s="637"/>
      <c r="SXT217" s="637"/>
      <c r="SYG217" s="637"/>
      <c r="SYH217" s="637"/>
      <c r="SYI217" s="637"/>
      <c r="SYV217" s="637"/>
      <c r="SYW217" s="637"/>
      <c r="SYX217" s="637"/>
      <c r="SZK217" s="637"/>
      <c r="SZL217" s="637"/>
      <c r="SZM217" s="637"/>
      <c r="SZZ217" s="637"/>
      <c r="TAA217" s="637"/>
      <c r="TAB217" s="637"/>
      <c r="TAO217" s="637"/>
      <c r="TAP217" s="637"/>
      <c r="TAQ217" s="637"/>
      <c r="TBD217" s="637"/>
      <c r="TBE217" s="637"/>
      <c r="TBF217" s="637"/>
      <c r="TBS217" s="637"/>
      <c r="TBT217" s="637"/>
      <c r="TBU217" s="637"/>
      <c r="TCH217" s="637"/>
      <c r="TCI217" s="637"/>
      <c r="TCJ217" s="637"/>
      <c r="TCW217" s="637"/>
      <c r="TCX217" s="637"/>
      <c r="TCY217" s="637"/>
      <c r="TDL217" s="637"/>
      <c r="TDM217" s="637"/>
      <c r="TDN217" s="637"/>
      <c r="TEA217" s="637"/>
      <c r="TEB217" s="637"/>
      <c r="TEC217" s="637"/>
      <c r="TEP217" s="637"/>
      <c r="TEQ217" s="637"/>
      <c r="TER217" s="637"/>
      <c r="TFE217" s="637"/>
      <c r="TFF217" s="637"/>
      <c r="TFG217" s="637"/>
      <c r="TFT217" s="637"/>
      <c r="TFU217" s="637"/>
      <c r="TFV217" s="637"/>
      <c r="TGI217" s="637"/>
      <c r="TGJ217" s="637"/>
      <c r="TGK217" s="637"/>
      <c r="TGX217" s="637"/>
      <c r="TGY217" s="637"/>
      <c r="TGZ217" s="637"/>
      <c r="THM217" s="637"/>
      <c r="THN217" s="637"/>
      <c r="THO217" s="637"/>
      <c r="TIB217" s="637"/>
      <c r="TIC217" s="637"/>
      <c r="TID217" s="637"/>
      <c r="TIQ217" s="637"/>
      <c r="TIR217" s="637"/>
      <c r="TIS217" s="637"/>
      <c r="TJF217" s="637"/>
      <c r="TJG217" s="637"/>
      <c r="TJH217" s="637"/>
      <c r="TJU217" s="637"/>
      <c r="TJV217" s="637"/>
      <c r="TJW217" s="637"/>
      <c r="TKJ217" s="637"/>
      <c r="TKK217" s="637"/>
      <c r="TKL217" s="637"/>
      <c r="TKY217" s="637"/>
      <c r="TKZ217" s="637"/>
      <c r="TLA217" s="637"/>
      <c r="TLN217" s="637"/>
      <c r="TLO217" s="637"/>
      <c r="TLP217" s="637"/>
      <c r="TMC217" s="637"/>
      <c r="TMD217" s="637"/>
      <c r="TME217" s="637"/>
      <c r="TMR217" s="637"/>
      <c r="TMS217" s="637"/>
      <c r="TMT217" s="637"/>
      <c r="TNG217" s="637"/>
      <c r="TNH217" s="637"/>
      <c r="TNI217" s="637"/>
      <c r="TNV217" s="637"/>
      <c r="TNW217" s="637"/>
      <c r="TNX217" s="637"/>
      <c r="TOK217" s="637"/>
      <c r="TOL217" s="637"/>
      <c r="TOM217" s="637"/>
      <c r="TOZ217" s="637"/>
      <c r="TPA217" s="637"/>
      <c r="TPB217" s="637"/>
      <c r="TPO217" s="637"/>
      <c r="TPP217" s="637"/>
      <c r="TPQ217" s="637"/>
      <c r="TQD217" s="637"/>
      <c r="TQE217" s="637"/>
      <c r="TQF217" s="637"/>
      <c r="TQS217" s="637"/>
      <c r="TQT217" s="637"/>
      <c r="TQU217" s="637"/>
      <c r="TRH217" s="637"/>
      <c r="TRI217" s="637"/>
      <c r="TRJ217" s="637"/>
      <c r="TRW217" s="637"/>
      <c r="TRX217" s="637"/>
      <c r="TRY217" s="637"/>
      <c r="TSL217" s="637"/>
      <c r="TSM217" s="637"/>
      <c r="TSN217" s="637"/>
      <c r="TTA217" s="637"/>
      <c r="TTB217" s="637"/>
      <c r="TTC217" s="637"/>
      <c r="TTP217" s="637"/>
      <c r="TTQ217" s="637"/>
      <c r="TTR217" s="637"/>
      <c r="TUE217" s="637"/>
      <c r="TUF217" s="637"/>
      <c r="TUG217" s="637"/>
      <c r="TUT217" s="637"/>
      <c r="TUU217" s="637"/>
      <c r="TUV217" s="637"/>
      <c r="TVI217" s="637"/>
      <c r="TVJ217" s="637"/>
      <c r="TVK217" s="637"/>
      <c r="TVX217" s="637"/>
      <c r="TVY217" s="637"/>
      <c r="TVZ217" s="637"/>
      <c r="TWM217" s="637"/>
      <c r="TWN217" s="637"/>
      <c r="TWO217" s="637"/>
      <c r="TXB217" s="637"/>
      <c r="TXC217" s="637"/>
      <c r="TXD217" s="637"/>
      <c r="TXQ217" s="637"/>
      <c r="TXR217" s="637"/>
      <c r="TXS217" s="637"/>
      <c r="TYF217" s="637"/>
      <c r="TYG217" s="637"/>
      <c r="TYH217" s="637"/>
      <c r="TYU217" s="637"/>
      <c r="TYV217" s="637"/>
      <c r="TYW217" s="637"/>
      <c r="TZJ217" s="637"/>
      <c r="TZK217" s="637"/>
      <c r="TZL217" s="637"/>
      <c r="TZY217" s="637"/>
      <c r="TZZ217" s="637"/>
      <c r="UAA217" s="637"/>
      <c r="UAN217" s="637"/>
      <c r="UAO217" s="637"/>
      <c r="UAP217" s="637"/>
      <c r="UBC217" s="637"/>
      <c r="UBD217" s="637"/>
      <c r="UBE217" s="637"/>
      <c r="UBR217" s="637"/>
      <c r="UBS217" s="637"/>
      <c r="UBT217" s="637"/>
      <c r="UCG217" s="637"/>
      <c r="UCH217" s="637"/>
      <c r="UCI217" s="637"/>
      <c r="UCV217" s="637"/>
      <c r="UCW217" s="637"/>
      <c r="UCX217" s="637"/>
      <c r="UDK217" s="637"/>
      <c r="UDL217" s="637"/>
      <c r="UDM217" s="637"/>
      <c r="UDZ217" s="637"/>
      <c r="UEA217" s="637"/>
      <c r="UEB217" s="637"/>
      <c r="UEO217" s="637"/>
      <c r="UEP217" s="637"/>
      <c r="UEQ217" s="637"/>
      <c r="UFD217" s="637"/>
      <c r="UFE217" s="637"/>
      <c r="UFF217" s="637"/>
      <c r="UFS217" s="637"/>
      <c r="UFT217" s="637"/>
      <c r="UFU217" s="637"/>
      <c r="UGH217" s="637"/>
      <c r="UGI217" s="637"/>
      <c r="UGJ217" s="637"/>
      <c r="UGW217" s="637"/>
      <c r="UGX217" s="637"/>
      <c r="UGY217" s="637"/>
      <c r="UHL217" s="637"/>
      <c r="UHM217" s="637"/>
      <c r="UHN217" s="637"/>
      <c r="UIA217" s="637"/>
      <c r="UIB217" s="637"/>
      <c r="UIC217" s="637"/>
      <c r="UIP217" s="637"/>
      <c r="UIQ217" s="637"/>
      <c r="UIR217" s="637"/>
      <c r="UJE217" s="637"/>
      <c r="UJF217" s="637"/>
      <c r="UJG217" s="637"/>
      <c r="UJT217" s="637"/>
      <c r="UJU217" s="637"/>
      <c r="UJV217" s="637"/>
      <c r="UKI217" s="637"/>
      <c r="UKJ217" s="637"/>
      <c r="UKK217" s="637"/>
      <c r="UKX217" s="637"/>
      <c r="UKY217" s="637"/>
      <c r="UKZ217" s="637"/>
      <c r="ULM217" s="637"/>
      <c r="ULN217" s="637"/>
      <c r="ULO217" s="637"/>
      <c r="UMB217" s="637"/>
      <c r="UMC217" s="637"/>
      <c r="UMD217" s="637"/>
      <c r="UMQ217" s="637"/>
      <c r="UMR217" s="637"/>
      <c r="UMS217" s="637"/>
      <c r="UNF217" s="637"/>
      <c r="UNG217" s="637"/>
      <c r="UNH217" s="637"/>
      <c r="UNU217" s="637"/>
      <c r="UNV217" s="637"/>
      <c r="UNW217" s="637"/>
      <c r="UOJ217" s="637"/>
      <c r="UOK217" s="637"/>
      <c r="UOL217" s="637"/>
      <c r="UOY217" s="637"/>
      <c r="UOZ217" s="637"/>
      <c r="UPA217" s="637"/>
      <c r="UPN217" s="637"/>
      <c r="UPO217" s="637"/>
      <c r="UPP217" s="637"/>
      <c r="UQC217" s="637"/>
      <c r="UQD217" s="637"/>
      <c r="UQE217" s="637"/>
      <c r="UQR217" s="637"/>
      <c r="UQS217" s="637"/>
      <c r="UQT217" s="637"/>
      <c r="URG217" s="637"/>
      <c r="URH217" s="637"/>
      <c r="URI217" s="637"/>
      <c r="URV217" s="637"/>
      <c r="URW217" s="637"/>
      <c r="URX217" s="637"/>
      <c r="USK217" s="637"/>
      <c r="USL217" s="637"/>
      <c r="USM217" s="637"/>
      <c r="USZ217" s="637"/>
      <c r="UTA217" s="637"/>
      <c r="UTB217" s="637"/>
      <c r="UTO217" s="637"/>
      <c r="UTP217" s="637"/>
      <c r="UTQ217" s="637"/>
      <c r="UUD217" s="637"/>
      <c r="UUE217" s="637"/>
      <c r="UUF217" s="637"/>
      <c r="UUS217" s="637"/>
      <c r="UUT217" s="637"/>
      <c r="UUU217" s="637"/>
      <c r="UVH217" s="637"/>
      <c r="UVI217" s="637"/>
      <c r="UVJ217" s="637"/>
      <c r="UVW217" s="637"/>
      <c r="UVX217" s="637"/>
      <c r="UVY217" s="637"/>
      <c r="UWL217" s="637"/>
      <c r="UWM217" s="637"/>
      <c r="UWN217" s="637"/>
      <c r="UXA217" s="637"/>
      <c r="UXB217" s="637"/>
      <c r="UXC217" s="637"/>
      <c r="UXP217" s="637"/>
      <c r="UXQ217" s="637"/>
      <c r="UXR217" s="637"/>
      <c r="UYE217" s="637"/>
      <c r="UYF217" s="637"/>
      <c r="UYG217" s="637"/>
      <c r="UYT217" s="637"/>
      <c r="UYU217" s="637"/>
      <c r="UYV217" s="637"/>
      <c r="UZI217" s="637"/>
      <c r="UZJ217" s="637"/>
      <c r="UZK217" s="637"/>
      <c r="UZX217" s="637"/>
      <c r="UZY217" s="637"/>
      <c r="UZZ217" s="637"/>
      <c r="VAM217" s="637"/>
      <c r="VAN217" s="637"/>
      <c r="VAO217" s="637"/>
      <c r="VBB217" s="637"/>
      <c r="VBC217" s="637"/>
      <c r="VBD217" s="637"/>
      <c r="VBQ217" s="637"/>
      <c r="VBR217" s="637"/>
      <c r="VBS217" s="637"/>
      <c r="VCF217" s="637"/>
      <c r="VCG217" s="637"/>
      <c r="VCH217" s="637"/>
      <c r="VCU217" s="637"/>
      <c r="VCV217" s="637"/>
      <c r="VCW217" s="637"/>
      <c r="VDJ217" s="637"/>
      <c r="VDK217" s="637"/>
      <c r="VDL217" s="637"/>
      <c r="VDY217" s="637"/>
      <c r="VDZ217" s="637"/>
      <c r="VEA217" s="637"/>
      <c r="VEN217" s="637"/>
      <c r="VEO217" s="637"/>
      <c r="VEP217" s="637"/>
      <c r="VFC217" s="637"/>
      <c r="VFD217" s="637"/>
      <c r="VFE217" s="637"/>
      <c r="VFR217" s="637"/>
      <c r="VFS217" s="637"/>
      <c r="VFT217" s="637"/>
      <c r="VGG217" s="637"/>
      <c r="VGH217" s="637"/>
      <c r="VGI217" s="637"/>
      <c r="VGV217" s="637"/>
      <c r="VGW217" s="637"/>
      <c r="VGX217" s="637"/>
      <c r="VHK217" s="637"/>
      <c r="VHL217" s="637"/>
      <c r="VHM217" s="637"/>
      <c r="VHZ217" s="637"/>
      <c r="VIA217" s="637"/>
      <c r="VIB217" s="637"/>
      <c r="VIO217" s="637"/>
      <c r="VIP217" s="637"/>
      <c r="VIQ217" s="637"/>
      <c r="VJD217" s="637"/>
      <c r="VJE217" s="637"/>
      <c r="VJF217" s="637"/>
      <c r="VJS217" s="637"/>
      <c r="VJT217" s="637"/>
      <c r="VJU217" s="637"/>
      <c r="VKH217" s="637"/>
      <c r="VKI217" s="637"/>
      <c r="VKJ217" s="637"/>
      <c r="VKW217" s="637"/>
      <c r="VKX217" s="637"/>
      <c r="VKY217" s="637"/>
      <c r="VLL217" s="637"/>
      <c r="VLM217" s="637"/>
      <c r="VLN217" s="637"/>
      <c r="VMA217" s="637"/>
      <c r="VMB217" s="637"/>
      <c r="VMC217" s="637"/>
      <c r="VMP217" s="637"/>
      <c r="VMQ217" s="637"/>
      <c r="VMR217" s="637"/>
      <c r="VNE217" s="637"/>
      <c r="VNF217" s="637"/>
      <c r="VNG217" s="637"/>
      <c r="VNT217" s="637"/>
      <c r="VNU217" s="637"/>
      <c r="VNV217" s="637"/>
      <c r="VOI217" s="637"/>
      <c r="VOJ217" s="637"/>
      <c r="VOK217" s="637"/>
      <c r="VOX217" s="637"/>
      <c r="VOY217" s="637"/>
      <c r="VOZ217" s="637"/>
      <c r="VPM217" s="637"/>
      <c r="VPN217" s="637"/>
      <c r="VPO217" s="637"/>
      <c r="VQB217" s="637"/>
      <c r="VQC217" s="637"/>
      <c r="VQD217" s="637"/>
      <c r="VQQ217" s="637"/>
      <c r="VQR217" s="637"/>
      <c r="VQS217" s="637"/>
      <c r="VRF217" s="637"/>
      <c r="VRG217" s="637"/>
      <c r="VRH217" s="637"/>
      <c r="VRU217" s="637"/>
      <c r="VRV217" s="637"/>
      <c r="VRW217" s="637"/>
      <c r="VSJ217" s="637"/>
      <c r="VSK217" s="637"/>
      <c r="VSL217" s="637"/>
      <c r="VSY217" s="637"/>
      <c r="VSZ217" s="637"/>
      <c r="VTA217" s="637"/>
      <c r="VTN217" s="637"/>
      <c r="VTO217" s="637"/>
      <c r="VTP217" s="637"/>
      <c r="VUC217" s="637"/>
      <c r="VUD217" s="637"/>
      <c r="VUE217" s="637"/>
      <c r="VUR217" s="637"/>
      <c r="VUS217" s="637"/>
      <c r="VUT217" s="637"/>
      <c r="VVG217" s="637"/>
      <c r="VVH217" s="637"/>
      <c r="VVI217" s="637"/>
      <c r="VVV217" s="637"/>
      <c r="VVW217" s="637"/>
      <c r="VVX217" s="637"/>
      <c r="VWK217" s="637"/>
      <c r="VWL217" s="637"/>
      <c r="VWM217" s="637"/>
      <c r="VWZ217" s="637"/>
      <c r="VXA217" s="637"/>
      <c r="VXB217" s="637"/>
      <c r="VXO217" s="637"/>
      <c r="VXP217" s="637"/>
      <c r="VXQ217" s="637"/>
      <c r="VYD217" s="637"/>
      <c r="VYE217" s="637"/>
      <c r="VYF217" s="637"/>
      <c r="VYS217" s="637"/>
      <c r="VYT217" s="637"/>
      <c r="VYU217" s="637"/>
      <c r="VZH217" s="637"/>
      <c r="VZI217" s="637"/>
      <c r="VZJ217" s="637"/>
      <c r="VZW217" s="637"/>
      <c r="VZX217" s="637"/>
      <c r="VZY217" s="637"/>
      <c r="WAL217" s="637"/>
      <c r="WAM217" s="637"/>
      <c r="WAN217" s="637"/>
      <c r="WBA217" s="637"/>
      <c r="WBB217" s="637"/>
      <c r="WBC217" s="637"/>
      <c r="WBP217" s="637"/>
      <c r="WBQ217" s="637"/>
      <c r="WBR217" s="637"/>
      <c r="WCE217" s="637"/>
      <c r="WCF217" s="637"/>
      <c r="WCG217" s="637"/>
      <c r="WCT217" s="637"/>
      <c r="WCU217" s="637"/>
      <c r="WCV217" s="637"/>
      <c r="WDI217" s="637"/>
      <c r="WDJ217" s="637"/>
      <c r="WDK217" s="637"/>
      <c r="WDX217" s="637"/>
      <c r="WDY217" s="637"/>
      <c r="WDZ217" s="637"/>
      <c r="WEM217" s="637"/>
      <c r="WEN217" s="637"/>
      <c r="WEO217" s="637"/>
      <c r="WFB217" s="637"/>
      <c r="WFC217" s="637"/>
      <c r="WFD217" s="637"/>
      <c r="WFQ217" s="637"/>
      <c r="WFR217" s="637"/>
      <c r="WFS217" s="637"/>
      <c r="WGF217" s="637"/>
      <c r="WGG217" s="637"/>
      <c r="WGH217" s="637"/>
      <c r="WGU217" s="637"/>
      <c r="WGV217" s="637"/>
      <c r="WGW217" s="637"/>
      <c r="WHJ217" s="637"/>
      <c r="WHK217" s="637"/>
      <c r="WHL217" s="637"/>
      <c r="WHY217" s="637"/>
      <c r="WHZ217" s="637"/>
      <c r="WIA217" s="637"/>
      <c r="WIN217" s="637"/>
      <c r="WIO217" s="637"/>
      <c r="WIP217" s="637"/>
      <c r="WJC217" s="637"/>
      <c r="WJD217" s="637"/>
      <c r="WJE217" s="637"/>
      <c r="WJR217" s="637"/>
      <c r="WJS217" s="637"/>
      <c r="WJT217" s="637"/>
      <c r="WKG217" s="637"/>
      <c r="WKH217" s="637"/>
      <c r="WKI217" s="637"/>
      <c r="WKV217" s="637"/>
      <c r="WKW217" s="637"/>
      <c r="WKX217" s="637"/>
      <c r="WLK217" s="637"/>
      <c r="WLL217" s="637"/>
      <c r="WLM217" s="637"/>
      <c r="WLZ217" s="637"/>
      <c r="WMA217" s="637"/>
      <c r="WMB217" s="637"/>
      <c r="WMO217" s="637"/>
      <c r="WMP217" s="637"/>
      <c r="WMQ217" s="637"/>
      <c r="WND217" s="637"/>
      <c r="WNE217" s="637"/>
      <c r="WNF217" s="637"/>
      <c r="WNS217" s="637"/>
      <c r="WNT217" s="637"/>
      <c r="WNU217" s="637"/>
      <c r="WOH217" s="637"/>
      <c r="WOI217" s="637"/>
      <c r="WOJ217" s="637"/>
      <c r="WOW217" s="637"/>
      <c r="WOX217" s="637"/>
      <c r="WOY217" s="637"/>
      <c r="WPL217" s="637"/>
      <c r="WPM217" s="637"/>
      <c r="WPN217" s="637"/>
      <c r="WQA217" s="637"/>
      <c r="WQB217" s="637"/>
      <c r="WQC217" s="637"/>
      <c r="WQP217" s="637"/>
      <c r="WQQ217" s="637"/>
      <c r="WQR217" s="637"/>
      <c r="WRE217" s="637"/>
      <c r="WRF217" s="637"/>
      <c r="WRG217" s="637"/>
      <c r="WRT217" s="637"/>
      <c r="WRU217" s="637"/>
      <c r="WRV217" s="637"/>
      <c r="WSI217" s="637"/>
      <c r="WSJ217" s="637"/>
      <c r="WSK217" s="637"/>
      <c r="WSX217" s="637"/>
      <c r="WSY217" s="637"/>
      <c r="WSZ217" s="637"/>
      <c r="WTM217" s="637"/>
      <c r="WTN217" s="637"/>
      <c r="WTO217" s="637"/>
      <c r="WUB217" s="637"/>
      <c r="WUC217" s="637"/>
      <c r="WUD217" s="637"/>
      <c r="WUQ217" s="637"/>
      <c r="WUR217" s="637"/>
      <c r="WUS217" s="637"/>
      <c r="WVF217" s="637"/>
      <c r="WVG217" s="637"/>
      <c r="WVH217" s="637"/>
      <c r="WVU217" s="637"/>
      <c r="WVV217" s="637"/>
      <c r="WVW217" s="637"/>
      <c r="WWJ217" s="637"/>
      <c r="WWK217" s="637"/>
      <c r="WWL217" s="637"/>
      <c r="WWY217" s="637"/>
      <c r="WWZ217" s="637"/>
      <c r="WXA217" s="637"/>
      <c r="WXN217" s="637"/>
      <c r="WXO217" s="637"/>
      <c r="WXP217" s="637"/>
      <c r="WYC217" s="637"/>
      <c r="WYD217" s="637"/>
      <c r="WYE217" s="637"/>
      <c r="WYR217" s="637"/>
      <c r="WYS217" s="637"/>
      <c r="WYT217" s="637"/>
      <c r="WZG217" s="637"/>
      <c r="WZH217" s="637"/>
      <c r="WZI217" s="637"/>
      <c r="WZV217" s="637"/>
      <c r="WZW217" s="637"/>
      <c r="WZX217" s="637"/>
      <c r="XAK217" s="637"/>
      <c r="XAL217" s="637"/>
      <c r="XAM217" s="637"/>
      <c r="XAZ217" s="637"/>
      <c r="XBA217" s="637"/>
      <c r="XBB217" s="637"/>
      <c r="XBO217" s="637"/>
      <c r="XBP217" s="637"/>
      <c r="XBQ217" s="637"/>
      <c r="XCD217" s="637"/>
      <c r="XCE217" s="637"/>
      <c r="XCF217" s="637"/>
      <c r="XCS217" s="637"/>
      <c r="XCT217" s="637"/>
      <c r="XCU217" s="637"/>
      <c r="XDH217" s="637"/>
      <c r="XDI217" s="637"/>
      <c r="XDJ217" s="637"/>
      <c r="XDW217" s="637"/>
      <c r="XDX217" s="637"/>
      <c r="XDY217" s="637"/>
      <c r="XEL217" s="637"/>
      <c r="XEM217" s="637"/>
      <c r="XEN217" s="637"/>
      <c r="XFA217" s="637"/>
      <c r="XFB217" s="637"/>
      <c r="XFC217" s="637"/>
    </row>
    <row r="218" spans="1:1023 1036:2043 2056:3063 3076:5118 5131:6138 6151:7158 7171:9213 9226:10233 10246:11253 11266:12288 12301:13308 13321:14328 14341:15348 15361:16383" s="1298" customFormat="1">
      <c r="A218" s="637"/>
      <c r="B218" s="637" t="s">
        <v>242</v>
      </c>
      <c r="C218" s="637"/>
      <c r="D218" s="1865">
        <v>0</v>
      </c>
      <c r="E218" s="1865">
        <v>0</v>
      </c>
      <c r="F218" s="1865">
        <v>0</v>
      </c>
      <c r="G218" s="1865">
        <v>0</v>
      </c>
      <c r="H218" s="1865">
        <v>-790</v>
      </c>
      <c r="I218" s="1865">
        <v>-192</v>
      </c>
      <c r="J218" s="1865">
        <v>4298</v>
      </c>
      <c r="K218" s="1865">
        <v>-3587</v>
      </c>
      <c r="L218" s="1865">
        <v>0</v>
      </c>
      <c r="M218" s="1865">
        <v>-271</v>
      </c>
      <c r="N218" s="1865">
        <v>0</v>
      </c>
      <c r="O218" s="1865">
        <v>-271</v>
      </c>
      <c r="P218" s="637"/>
      <c r="Q218" s="637"/>
      <c r="R218" s="637"/>
      <c r="AE218" s="637"/>
      <c r="AF218" s="637"/>
      <c r="AG218" s="637"/>
      <c r="AT218" s="637"/>
      <c r="AU218" s="637"/>
      <c r="AV218" s="637"/>
      <c r="BI218" s="637"/>
      <c r="BJ218" s="637"/>
      <c r="BK218" s="637"/>
      <c r="BX218" s="637"/>
      <c r="BY218" s="637"/>
      <c r="BZ218" s="637"/>
      <c r="CM218" s="637"/>
      <c r="CN218" s="637"/>
      <c r="CO218" s="637"/>
      <c r="DB218" s="637"/>
      <c r="DC218" s="637"/>
      <c r="DD218" s="637"/>
      <c r="DQ218" s="637"/>
      <c r="DR218" s="637"/>
      <c r="DS218" s="637"/>
      <c r="EF218" s="637"/>
      <c r="EG218" s="637"/>
      <c r="EH218" s="637"/>
      <c r="EU218" s="637"/>
      <c r="EV218" s="637"/>
      <c r="EW218" s="637"/>
      <c r="FJ218" s="637"/>
      <c r="FK218" s="637"/>
      <c r="FL218" s="637"/>
      <c r="FY218" s="637"/>
      <c r="FZ218" s="637"/>
      <c r="GA218" s="637"/>
      <c r="GN218" s="637"/>
      <c r="GO218" s="637"/>
      <c r="GP218" s="637"/>
      <c r="HC218" s="637"/>
      <c r="HD218" s="637"/>
      <c r="HE218" s="637"/>
      <c r="HR218" s="637"/>
      <c r="HS218" s="637"/>
      <c r="HT218" s="637"/>
      <c r="IG218" s="637"/>
      <c r="IH218" s="637"/>
      <c r="II218" s="637"/>
      <c r="IV218" s="637"/>
      <c r="IW218" s="637"/>
      <c r="IX218" s="637"/>
      <c r="JK218" s="637"/>
      <c r="JL218" s="637"/>
      <c r="JM218" s="637"/>
      <c r="JZ218" s="637"/>
      <c r="KA218" s="637"/>
      <c r="KB218" s="637"/>
      <c r="KO218" s="637"/>
      <c r="KP218" s="637"/>
      <c r="KQ218" s="637"/>
      <c r="LD218" s="637"/>
      <c r="LE218" s="637"/>
      <c r="LF218" s="637"/>
      <c r="LS218" s="637"/>
      <c r="LT218" s="637"/>
      <c r="LU218" s="637"/>
      <c r="MH218" s="637"/>
      <c r="MI218" s="637"/>
      <c r="MJ218" s="637"/>
      <c r="MW218" s="637"/>
      <c r="MX218" s="637"/>
      <c r="MY218" s="637"/>
      <c r="NL218" s="637"/>
      <c r="NM218" s="637"/>
      <c r="NN218" s="637"/>
      <c r="OA218" s="637"/>
      <c r="OB218" s="637"/>
      <c r="OC218" s="637"/>
      <c r="OP218" s="637"/>
      <c r="OQ218" s="637"/>
      <c r="OR218" s="637"/>
      <c r="PE218" s="637"/>
      <c r="PF218" s="637"/>
      <c r="PG218" s="637"/>
      <c r="PT218" s="637"/>
      <c r="PU218" s="637"/>
      <c r="PV218" s="637"/>
      <c r="QI218" s="637"/>
      <c r="QJ218" s="637"/>
      <c r="QK218" s="637"/>
      <c r="QX218" s="637"/>
      <c r="QY218" s="637"/>
      <c r="QZ218" s="637"/>
      <c r="RM218" s="637"/>
      <c r="RN218" s="637"/>
      <c r="RO218" s="637"/>
      <c r="SB218" s="637"/>
      <c r="SC218" s="637"/>
      <c r="SD218" s="637"/>
      <c r="SQ218" s="637"/>
      <c r="SR218" s="637"/>
      <c r="SS218" s="637"/>
      <c r="TF218" s="637"/>
      <c r="TG218" s="637"/>
      <c r="TH218" s="637"/>
      <c r="TU218" s="637"/>
      <c r="TV218" s="637"/>
      <c r="TW218" s="637"/>
      <c r="UJ218" s="637"/>
      <c r="UK218" s="637"/>
      <c r="UL218" s="637"/>
      <c r="UY218" s="637"/>
      <c r="UZ218" s="637"/>
      <c r="VA218" s="637"/>
      <c r="VN218" s="637"/>
      <c r="VO218" s="637"/>
      <c r="VP218" s="637"/>
      <c r="WC218" s="637"/>
      <c r="WD218" s="637"/>
      <c r="WE218" s="637"/>
      <c r="WR218" s="637"/>
      <c r="WS218" s="637"/>
      <c r="WT218" s="637"/>
      <c r="XG218" s="637"/>
      <c r="XH218" s="637"/>
      <c r="XI218" s="637"/>
      <c r="XV218" s="637"/>
      <c r="XW218" s="637"/>
      <c r="XX218" s="637"/>
      <c r="YK218" s="637"/>
      <c r="YL218" s="637"/>
      <c r="YM218" s="637"/>
      <c r="YZ218" s="637"/>
      <c r="ZA218" s="637"/>
      <c r="ZB218" s="637"/>
      <c r="ZO218" s="637"/>
      <c r="ZP218" s="637"/>
      <c r="ZQ218" s="637"/>
      <c r="AAD218" s="637"/>
      <c r="AAE218" s="637"/>
      <c r="AAF218" s="637"/>
      <c r="AAS218" s="637"/>
      <c r="AAT218" s="637"/>
      <c r="AAU218" s="637"/>
      <c r="ABH218" s="637"/>
      <c r="ABI218" s="637"/>
      <c r="ABJ218" s="637"/>
      <c r="ABW218" s="637"/>
      <c r="ABX218" s="637"/>
      <c r="ABY218" s="637"/>
      <c r="ACL218" s="637"/>
      <c r="ACM218" s="637"/>
      <c r="ACN218" s="637"/>
      <c r="ADA218" s="637"/>
      <c r="ADB218" s="637"/>
      <c r="ADC218" s="637"/>
      <c r="ADP218" s="637"/>
      <c r="ADQ218" s="637"/>
      <c r="ADR218" s="637"/>
      <c r="AEE218" s="637"/>
      <c r="AEF218" s="637"/>
      <c r="AEG218" s="637"/>
      <c r="AET218" s="637"/>
      <c r="AEU218" s="637"/>
      <c r="AEV218" s="637"/>
      <c r="AFI218" s="637"/>
      <c r="AFJ218" s="637"/>
      <c r="AFK218" s="637"/>
      <c r="AFX218" s="637"/>
      <c r="AFY218" s="637"/>
      <c r="AFZ218" s="637"/>
      <c r="AGM218" s="637"/>
      <c r="AGN218" s="637"/>
      <c r="AGO218" s="637"/>
      <c r="AHB218" s="637"/>
      <c r="AHC218" s="637"/>
      <c r="AHD218" s="637"/>
      <c r="AHQ218" s="637"/>
      <c r="AHR218" s="637"/>
      <c r="AHS218" s="637"/>
      <c r="AIF218" s="637"/>
      <c r="AIG218" s="637"/>
      <c r="AIH218" s="637"/>
      <c r="AIU218" s="637"/>
      <c r="AIV218" s="637"/>
      <c r="AIW218" s="637"/>
      <c r="AJJ218" s="637"/>
      <c r="AJK218" s="637"/>
      <c r="AJL218" s="637"/>
      <c r="AJY218" s="637"/>
      <c r="AJZ218" s="637"/>
      <c r="AKA218" s="637"/>
      <c r="AKN218" s="637"/>
      <c r="AKO218" s="637"/>
      <c r="AKP218" s="637"/>
      <c r="ALC218" s="637"/>
      <c r="ALD218" s="637"/>
      <c r="ALE218" s="637"/>
      <c r="ALR218" s="637"/>
      <c r="ALS218" s="637"/>
      <c r="ALT218" s="637"/>
      <c r="AMG218" s="637"/>
      <c r="AMH218" s="637"/>
      <c r="AMI218" s="637"/>
      <c r="AMV218" s="637"/>
      <c r="AMW218" s="637"/>
      <c r="AMX218" s="637"/>
      <c r="ANK218" s="637"/>
      <c r="ANL218" s="637"/>
      <c r="ANM218" s="637"/>
      <c r="ANZ218" s="637"/>
      <c r="AOA218" s="637"/>
      <c r="AOB218" s="637"/>
      <c r="AOO218" s="637"/>
      <c r="AOP218" s="637"/>
      <c r="AOQ218" s="637"/>
      <c r="APD218" s="637"/>
      <c r="APE218" s="637"/>
      <c r="APF218" s="637"/>
      <c r="APS218" s="637"/>
      <c r="APT218" s="637"/>
      <c r="APU218" s="637"/>
      <c r="AQH218" s="637"/>
      <c r="AQI218" s="637"/>
      <c r="AQJ218" s="637"/>
      <c r="AQW218" s="637"/>
      <c r="AQX218" s="637"/>
      <c r="AQY218" s="637"/>
      <c r="ARL218" s="637"/>
      <c r="ARM218" s="637"/>
      <c r="ARN218" s="637"/>
      <c r="ASA218" s="637"/>
      <c r="ASB218" s="637"/>
      <c r="ASC218" s="637"/>
      <c r="ASP218" s="637"/>
      <c r="ASQ218" s="637"/>
      <c r="ASR218" s="637"/>
      <c r="ATE218" s="637"/>
      <c r="ATF218" s="637"/>
      <c r="ATG218" s="637"/>
      <c r="ATT218" s="637"/>
      <c r="ATU218" s="637"/>
      <c r="ATV218" s="637"/>
      <c r="AUI218" s="637"/>
      <c r="AUJ218" s="637"/>
      <c r="AUK218" s="637"/>
      <c r="AUX218" s="637"/>
      <c r="AUY218" s="637"/>
      <c r="AUZ218" s="637"/>
      <c r="AVM218" s="637"/>
      <c r="AVN218" s="637"/>
      <c r="AVO218" s="637"/>
      <c r="AWB218" s="637"/>
      <c r="AWC218" s="637"/>
      <c r="AWD218" s="637"/>
      <c r="AWQ218" s="637"/>
      <c r="AWR218" s="637"/>
      <c r="AWS218" s="637"/>
      <c r="AXF218" s="637"/>
      <c r="AXG218" s="637"/>
      <c r="AXH218" s="637"/>
      <c r="AXU218" s="637"/>
      <c r="AXV218" s="637"/>
      <c r="AXW218" s="637"/>
      <c r="AYJ218" s="637"/>
      <c r="AYK218" s="637"/>
      <c r="AYL218" s="637"/>
      <c r="AYY218" s="637"/>
      <c r="AYZ218" s="637"/>
      <c r="AZA218" s="637"/>
      <c r="AZN218" s="637"/>
      <c r="AZO218" s="637"/>
      <c r="AZP218" s="637"/>
      <c r="BAC218" s="637"/>
      <c r="BAD218" s="637"/>
      <c r="BAE218" s="637"/>
      <c r="BAR218" s="637"/>
      <c r="BAS218" s="637"/>
      <c r="BAT218" s="637"/>
      <c r="BBG218" s="637"/>
      <c r="BBH218" s="637"/>
      <c r="BBI218" s="637"/>
      <c r="BBV218" s="637"/>
      <c r="BBW218" s="637"/>
      <c r="BBX218" s="637"/>
      <c r="BCK218" s="637"/>
      <c r="BCL218" s="637"/>
      <c r="BCM218" s="637"/>
      <c r="BCZ218" s="637"/>
      <c r="BDA218" s="637"/>
      <c r="BDB218" s="637"/>
      <c r="BDO218" s="637"/>
      <c r="BDP218" s="637"/>
      <c r="BDQ218" s="637"/>
      <c r="BED218" s="637"/>
      <c r="BEE218" s="637"/>
      <c r="BEF218" s="637"/>
      <c r="BES218" s="637"/>
      <c r="BET218" s="637"/>
      <c r="BEU218" s="637"/>
      <c r="BFH218" s="637"/>
      <c r="BFI218" s="637"/>
      <c r="BFJ218" s="637"/>
      <c r="BFW218" s="637"/>
      <c r="BFX218" s="637"/>
      <c r="BFY218" s="637"/>
      <c r="BGL218" s="637"/>
      <c r="BGM218" s="637"/>
      <c r="BGN218" s="637"/>
      <c r="BHA218" s="637"/>
      <c r="BHB218" s="637"/>
      <c r="BHC218" s="637"/>
      <c r="BHP218" s="637"/>
      <c r="BHQ218" s="637"/>
      <c r="BHR218" s="637"/>
      <c r="BIE218" s="637"/>
      <c r="BIF218" s="637"/>
      <c r="BIG218" s="637"/>
      <c r="BIT218" s="637"/>
      <c r="BIU218" s="637"/>
      <c r="BIV218" s="637"/>
      <c r="BJI218" s="637"/>
      <c r="BJJ218" s="637"/>
      <c r="BJK218" s="637"/>
      <c r="BJX218" s="637"/>
      <c r="BJY218" s="637"/>
      <c r="BJZ218" s="637"/>
      <c r="BKM218" s="637"/>
      <c r="BKN218" s="637"/>
      <c r="BKO218" s="637"/>
      <c r="BLB218" s="637"/>
      <c r="BLC218" s="637"/>
      <c r="BLD218" s="637"/>
      <c r="BLQ218" s="637"/>
      <c r="BLR218" s="637"/>
      <c r="BLS218" s="637"/>
      <c r="BMF218" s="637"/>
      <c r="BMG218" s="637"/>
      <c r="BMH218" s="637"/>
      <c r="BMU218" s="637"/>
      <c r="BMV218" s="637"/>
      <c r="BMW218" s="637"/>
      <c r="BNJ218" s="637"/>
      <c r="BNK218" s="637"/>
      <c r="BNL218" s="637"/>
      <c r="BNY218" s="637"/>
      <c r="BNZ218" s="637"/>
      <c r="BOA218" s="637"/>
      <c r="BON218" s="637"/>
      <c r="BOO218" s="637"/>
      <c r="BOP218" s="637"/>
      <c r="BPC218" s="637"/>
      <c r="BPD218" s="637"/>
      <c r="BPE218" s="637"/>
      <c r="BPR218" s="637"/>
      <c r="BPS218" s="637"/>
      <c r="BPT218" s="637"/>
      <c r="BQG218" s="637"/>
      <c r="BQH218" s="637"/>
      <c r="BQI218" s="637"/>
      <c r="BQV218" s="637"/>
      <c r="BQW218" s="637"/>
      <c r="BQX218" s="637"/>
      <c r="BRK218" s="637"/>
      <c r="BRL218" s="637"/>
      <c r="BRM218" s="637"/>
      <c r="BRZ218" s="637"/>
      <c r="BSA218" s="637"/>
      <c r="BSB218" s="637"/>
      <c r="BSO218" s="637"/>
      <c r="BSP218" s="637"/>
      <c r="BSQ218" s="637"/>
      <c r="BTD218" s="637"/>
      <c r="BTE218" s="637"/>
      <c r="BTF218" s="637"/>
      <c r="BTS218" s="637"/>
      <c r="BTT218" s="637"/>
      <c r="BTU218" s="637"/>
      <c r="BUH218" s="637"/>
      <c r="BUI218" s="637"/>
      <c r="BUJ218" s="637"/>
      <c r="BUW218" s="637"/>
      <c r="BUX218" s="637"/>
      <c r="BUY218" s="637"/>
      <c r="BVL218" s="637"/>
      <c r="BVM218" s="637"/>
      <c r="BVN218" s="637"/>
      <c r="BWA218" s="637"/>
      <c r="BWB218" s="637"/>
      <c r="BWC218" s="637"/>
      <c r="BWP218" s="637"/>
      <c r="BWQ218" s="637"/>
      <c r="BWR218" s="637"/>
      <c r="BXE218" s="637"/>
      <c r="BXF218" s="637"/>
      <c r="BXG218" s="637"/>
      <c r="BXT218" s="637"/>
      <c r="BXU218" s="637"/>
      <c r="BXV218" s="637"/>
      <c r="BYI218" s="637"/>
      <c r="BYJ218" s="637"/>
      <c r="BYK218" s="637"/>
      <c r="BYX218" s="637"/>
      <c r="BYY218" s="637"/>
      <c r="BYZ218" s="637"/>
      <c r="BZM218" s="637"/>
      <c r="BZN218" s="637"/>
      <c r="BZO218" s="637"/>
      <c r="CAB218" s="637"/>
      <c r="CAC218" s="637"/>
      <c r="CAD218" s="637"/>
      <c r="CAQ218" s="637"/>
      <c r="CAR218" s="637"/>
      <c r="CAS218" s="637"/>
      <c r="CBF218" s="637"/>
      <c r="CBG218" s="637"/>
      <c r="CBH218" s="637"/>
      <c r="CBU218" s="637"/>
      <c r="CBV218" s="637"/>
      <c r="CBW218" s="637"/>
      <c r="CCJ218" s="637"/>
      <c r="CCK218" s="637"/>
      <c r="CCL218" s="637"/>
      <c r="CCY218" s="637"/>
      <c r="CCZ218" s="637"/>
      <c r="CDA218" s="637"/>
      <c r="CDN218" s="637"/>
      <c r="CDO218" s="637"/>
      <c r="CDP218" s="637"/>
      <c r="CEC218" s="637"/>
      <c r="CED218" s="637"/>
      <c r="CEE218" s="637"/>
      <c r="CER218" s="637"/>
      <c r="CES218" s="637"/>
      <c r="CET218" s="637"/>
      <c r="CFG218" s="637"/>
      <c r="CFH218" s="637"/>
      <c r="CFI218" s="637"/>
      <c r="CFV218" s="637"/>
      <c r="CFW218" s="637"/>
      <c r="CFX218" s="637"/>
      <c r="CGK218" s="637"/>
      <c r="CGL218" s="637"/>
      <c r="CGM218" s="637"/>
      <c r="CGZ218" s="637"/>
      <c r="CHA218" s="637"/>
      <c r="CHB218" s="637"/>
      <c r="CHO218" s="637"/>
      <c r="CHP218" s="637"/>
      <c r="CHQ218" s="637"/>
      <c r="CID218" s="637"/>
      <c r="CIE218" s="637"/>
      <c r="CIF218" s="637"/>
      <c r="CIS218" s="637"/>
      <c r="CIT218" s="637"/>
      <c r="CIU218" s="637"/>
      <c r="CJH218" s="637"/>
      <c r="CJI218" s="637"/>
      <c r="CJJ218" s="637"/>
      <c r="CJW218" s="637"/>
      <c r="CJX218" s="637"/>
      <c r="CJY218" s="637"/>
      <c r="CKL218" s="637"/>
      <c r="CKM218" s="637"/>
      <c r="CKN218" s="637"/>
      <c r="CLA218" s="637"/>
      <c r="CLB218" s="637"/>
      <c r="CLC218" s="637"/>
      <c r="CLP218" s="637"/>
      <c r="CLQ218" s="637"/>
      <c r="CLR218" s="637"/>
      <c r="CME218" s="637"/>
      <c r="CMF218" s="637"/>
      <c r="CMG218" s="637"/>
      <c r="CMT218" s="637"/>
      <c r="CMU218" s="637"/>
      <c r="CMV218" s="637"/>
      <c r="CNI218" s="637"/>
      <c r="CNJ218" s="637"/>
      <c r="CNK218" s="637"/>
      <c r="CNX218" s="637"/>
      <c r="CNY218" s="637"/>
      <c r="CNZ218" s="637"/>
      <c r="COM218" s="637"/>
      <c r="CON218" s="637"/>
      <c r="COO218" s="637"/>
      <c r="CPB218" s="637"/>
      <c r="CPC218" s="637"/>
      <c r="CPD218" s="637"/>
      <c r="CPQ218" s="637"/>
      <c r="CPR218" s="637"/>
      <c r="CPS218" s="637"/>
      <c r="CQF218" s="637"/>
      <c r="CQG218" s="637"/>
      <c r="CQH218" s="637"/>
      <c r="CQU218" s="637"/>
      <c r="CQV218" s="637"/>
      <c r="CQW218" s="637"/>
      <c r="CRJ218" s="637"/>
      <c r="CRK218" s="637"/>
      <c r="CRL218" s="637"/>
      <c r="CRY218" s="637"/>
      <c r="CRZ218" s="637"/>
      <c r="CSA218" s="637"/>
      <c r="CSN218" s="637"/>
      <c r="CSO218" s="637"/>
      <c r="CSP218" s="637"/>
      <c r="CTC218" s="637"/>
      <c r="CTD218" s="637"/>
      <c r="CTE218" s="637"/>
      <c r="CTR218" s="637"/>
      <c r="CTS218" s="637"/>
      <c r="CTT218" s="637"/>
      <c r="CUG218" s="637"/>
      <c r="CUH218" s="637"/>
      <c r="CUI218" s="637"/>
      <c r="CUV218" s="637"/>
      <c r="CUW218" s="637"/>
      <c r="CUX218" s="637"/>
      <c r="CVK218" s="637"/>
      <c r="CVL218" s="637"/>
      <c r="CVM218" s="637"/>
      <c r="CVZ218" s="637"/>
      <c r="CWA218" s="637"/>
      <c r="CWB218" s="637"/>
      <c r="CWO218" s="637"/>
      <c r="CWP218" s="637"/>
      <c r="CWQ218" s="637"/>
      <c r="CXD218" s="637"/>
      <c r="CXE218" s="637"/>
      <c r="CXF218" s="637"/>
      <c r="CXS218" s="637"/>
      <c r="CXT218" s="637"/>
      <c r="CXU218" s="637"/>
      <c r="CYH218" s="637"/>
      <c r="CYI218" s="637"/>
      <c r="CYJ218" s="637"/>
      <c r="CYW218" s="637"/>
      <c r="CYX218" s="637"/>
      <c r="CYY218" s="637"/>
      <c r="CZL218" s="637"/>
      <c r="CZM218" s="637"/>
      <c r="CZN218" s="637"/>
      <c r="DAA218" s="637"/>
      <c r="DAB218" s="637"/>
      <c r="DAC218" s="637"/>
      <c r="DAP218" s="637"/>
      <c r="DAQ218" s="637"/>
      <c r="DAR218" s="637"/>
      <c r="DBE218" s="637"/>
      <c r="DBF218" s="637"/>
      <c r="DBG218" s="637"/>
      <c r="DBT218" s="637"/>
      <c r="DBU218" s="637"/>
      <c r="DBV218" s="637"/>
      <c r="DCI218" s="637"/>
      <c r="DCJ218" s="637"/>
      <c r="DCK218" s="637"/>
      <c r="DCX218" s="637"/>
      <c r="DCY218" s="637"/>
      <c r="DCZ218" s="637"/>
      <c r="DDM218" s="637"/>
      <c r="DDN218" s="637"/>
      <c r="DDO218" s="637"/>
      <c r="DEB218" s="637"/>
      <c r="DEC218" s="637"/>
      <c r="DED218" s="637"/>
      <c r="DEQ218" s="637"/>
      <c r="DER218" s="637"/>
      <c r="DES218" s="637"/>
      <c r="DFF218" s="637"/>
      <c r="DFG218" s="637"/>
      <c r="DFH218" s="637"/>
      <c r="DFU218" s="637"/>
      <c r="DFV218" s="637"/>
      <c r="DFW218" s="637"/>
      <c r="DGJ218" s="637"/>
      <c r="DGK218" s="637"/>
      <c r="DGL218" s="637"/>
      <c r="DGY218" s="637"/>
      <c r="DGZ218" s="637"/>
      <c r="DHA218" s="637"/>
      <c r="DHN218" s="637"/>
      <c r="DHO218" s="637"/>
      <c r="DHP218" s="637"/>
      <c r="DIC218" s="637"/>
      <c r="DID218" s="637"/>
      <c r="DIE218" s="637"/>
      <c r="DIR218" s="637"/>
      <c r="DIS218" s="637"/>
      <c r="DIT218" s="637"/>
      <c r="DJG218" s="637"/>
      <c r="DJH218" s="637"/>
      <c r="DJI218" s="637"/>
      <c r="DJV218" s="637"/>
      <c r="DJW218" s="637"/>
      <c r="DJX218" s="637"/>
      <c r="DKK218" s="637"/>
      <c r="DKL218" s="637"/>
      <c r="DKM218" s="637"/>
      <c r="DKZ218" s="637"/>
      <c r="DLA218" s="637"/>
      <c r="DLB218" s="637"/>
      <c r="DLO218" s="637"/>
      <c r="DLP218" s="637"/>
      <c r="DLQ218" s="637"/>
      <c r="DMD218" s="637"/>
      <c r="DME218" s="637"/>
      <c r="DMF218" s="637"/>
      <c r="DMS218" s="637"/>
      <c r="DMT218" s="637"/>
      <c r="DMU218" s="637"/>
      <c r="DNH218" s="637"/>
      <c r="DNI218" s="637"/>
      <c r="DNJ218" s="637"/>
      <c r="DNW218" s="637"/>
      <c r="DNX218" s="637"/>
      <c r="DNY218" s="637"/>
      <c r="DOL218" s="637"/>
      <c r="DOM218" s="637"/>
      <c r="DON218" s="637"/>
      <c r="DPA218" s="637"/>
      <c r="DPB218" s="637"/>
      <c r="DPC218" s="637"/>
      <c r="DPP218" s="637"/>
      <c r="DPQ218" s="637"/>
      <c r="DPR218" s="637"/>
      <c r="DQE218" s="637"/>
      <c r="DQF218" s="637"/>
      <c r="DQG218" s="637"/>
      <c r="DQT218" s="637"/>
      <c r="DQU218" s="637"/>
      <c r="DQV218" s="637"/>
      <c r="DRI218" s="637"/>
      <c r="DRJ218" s="637"/>
      <c r="DRK218" s="637"/>
      <c r="DRX218" s="637"/>
      <c r="DRY218" s="637"/>
      <c r="DRZ218" s="637"/>
      <c r="DSM218" s="637"/>
      <c r="DSN218" s="637"/>
      <c r="DSO218" s="637"/>
      <c r="DTB218" s="637"/>
      <c r="DTC218" s="637"/>
      <c r="DTD218" s="637"/>
      <c r="DTQ218" s="637"/>
      <c r="DTR218" s="637"/>
      <c r="DTS218" s="637"/>
      <c r="DUF218" s="637"/>
      <c r="DUG218" s="637"/>
      <c r="DUH218" s="637"/>
      <c r="DUU218" s="637"/>
      <c r="DUV218" s="637"/>
      <c r="DUW218" s="637"/>
      <c r="DVJ218" s="637"/>
      <c r="DVK218" s="637"/>
      <c r="DVL218" s="637"/>
      <c r="DVY218" s="637"/>
      <c r="DVZ218" s="637"/>
      <c r="DWA218" s="637"/>
      <c r="DWN218" s="637"/>
      <c r="DWO218" s="637"/>
      <c r="DWP218" s="637"/>
      <c r="DXC218" s="637"/>
      <c r="DXD218" s="637"/>
      <c r="DXE218" s="637"/>
      <c r="DXR218" s="637"/>
      <c r="DXS218" s="637"/>
      <c r="DXT218" s="637"/>
      <c r="DYG218" s="637"/>
      <c r="DYH218" s="637"/>
      <c r="DYI218" s="637"/>
      <c r="DYV218" s="637"/>
      <c r="DYW218" s="637"/>
      <c r="DYX218" s="637"/>
      <c r="DZK218" s="637"/>
      <c r="DZL218" s="637"/>
      <c r="DZM218" s="637"/>
      <c r="DZZ218" s="637"/>
      <c r="EAA218" s="637"/>
      <c r="EAB218" s="637"/>
      <c r="EAO218" s="637"/>
      <c r="EAP218" s="637"/>
      <c r="EAQ218" s="637"/>
      <c r="EBD218" s="637"/>
      <c r="EBE218" s="637"/>
      <c r="EBF218" s="637"/>
      <c r="EBS218" s="637"/>
      <c r="EBT218" s="637"/>
      <c r="EBU218" s="637"/>
      <c r="ECH218" s="637"/>
      <c r="ECI218" s="637"/>
      <c r="ECJ218" s="637"/>
      <c r="ECW218" s="637"/>
      <c r="ECX218" s="637"/>
      <c r="ECY218" s="637"/>
      <c r="EDL218" s="637"/>
      <c r="EDM218" s="637"/>
      <c r="EDN218" s="637"/>
      <c r="EEA218" s="637"/>
      <c r="EEB218" s="637"/>
      <c r="EEC218" s="637"/>
      <c r="EEP218" s="637"/>
      <c r="EEQ218" s="637"/>
      <c r="EER218" s="637"/>
      <c r="EFE218" s="637"/>
      <c r="EFF218" s="637"/>
      <c r="EFG218" s="637"/>
      <c r="EFT218" s="637"/>
      <c r="EFU218" s="637"/>
      <c r="EFV218" s="637"/>
      <c r="EGI218" s="637"/>
      <c r="EGJ218" s="637"/>
      <c r="EGK218" s="637"/>
      <c r="EGX218" s="637"/>
      <c r="EGY218" s="637"/>
      <c r="EGZ218" s="637"/>
      <c r="EHM218" s="637"/>
      <c r="EHN218" s="637"/>
      <c r="EHO218" s="637"/>
      <c r="EIB218" s="637"/>
      <c r="EIC218" s="637"/>
      <c r="EID218" s="637"/>
      <c r="EIQ218" s="637"/>
      <c r="EIR218" s="637"/>
      <c r="EIS218" s="637"/>
      <c r="EJF218" s="637"/>
      <c r="EJG218" s="637"/>
      <c r="EJH218" s="637"/>
      <c r="EJU218" s="637"/>
      <c r="EJV218" s="637"/>
      <c r="EJW218" s="637"/>
      <c r="EKJ218" s="637"/>
      <c r="EKK218" s="637"/>
      <c r="EKL218" s="637"/>
      <c r="EKY218" s="637"/>
      <c r="EKZ218" s="637"/>
      <c r="ELA218" s="637"/>
      <c r="ELN218" s="637"/>
      <c r="ELO218" s="637"/>
      <c r="ELP218" s="637"/>
      <c r="EMC218" s="637"/>
      <c r="EMD218" s="637"/>
      <c r="EME218" s="637"/>
      <c r="EMR218" s="637"/>
      <c r="EMS218" s="637"/>
      <c r="EMT218" s="637"/>
      <c r="ENG218" s="637"/>
      <c r="ENH218" s="637"/>
      <c r="ENI218" s="637"/>
      <c r="ENV218" s="637"/>
      <c r="ENW218" s="637"/>
      <c r="ENX218" s="637"/>
      <c r="EOK218" s="637"/>
      <c r="EOL218" s="637"/>
      <c r="EOM218" s="637"/>
      <c r="EOZ218" s="637"/>
      <c r="EPA218" s="637"/>
      <c r="EPB218" s="637"/>
      <c r="EPO218" s="637"/>
      <c r="EPP218" s="637"/>
      <c r="EPQ218" s="637"/>
      <c r="EQD218" s="637"/>
      <c r="EQE218" s="637"/>
      <c r="EQF218" s="637"/>
      <c r="EQS218" s="637"/>
      <c r="EQT218" s="637"/>
      <c r="EQU218" s="637"/>
      <c r="ERH218" s="637"/>
      <c r="ERI218" s="637"/>
      <c r="ERJ218" s="637"/>
      <c r="ERW218" s="637"/>
      <c r="ERX218" s="637"/>
      <c r="ERY218" s="637"/>
      <c r="ESL218" s="637"/>
      <c r="ESM218" s="637"/>
      <c r="ESN218" s="637"/>
      <c r="ETA218" s="637"/>
      <c r="ETB218" s="637"/>
      <c r="ETC218" s="637"/>
      <c r="ETP218" s="637"/>
      <c r="ETQ218" s="637"/>
      <c r="ETR218" s="637"/>
      <c r="EUE218" s="637"/>
      <c r="EUF218" s="637"/>
      <c r="EUG218" s="637"/>
      <c r="EUT218" s="637"/>
      <c r="EUU218" s="637"/>
      <c r="EUV218" s="637"/>
      <c r="EVI218" s="637"/>
      <c r="EVJ218" s="637"/>
      <c r="EVK218" s="637"/>
      <c r="EVX218" s="637"/>
      <c r="EVY218" s="637"/>
      <c r="EVZ218" s="637"/>
      <c r="EWM218" s="637"/>
      <c r="EWN218" s="637"/>
      <c r="EWO218" s="637"/>
      <c r="EXB218" s="637"/>
      <c r="EXC218" s="637"/>
      <c r="EXD218" s="637"/>
      <c r="EXQ218" s="637"/>
      <c r="EXR218" s="637"/>
      <c r="EXS218" s="637"/>
      <c r="EYF218" s="637"/>
      <c r="EYG218" s="637"/>
      <c r="EYH218" s="637"/>
      <c r="EYU218" s="637"/>
      <c r="EYV218" s="637"/>
      <c r="EYW218" s="637"/>
      <c r="EZJ218" s="637"/>
      <c r="EZK218" s="637"/>
      <c r="EZL218" s="637"/>
      <c r="EZY218" s="637"/>
      <c r="EZZ218" s="637"/>
      <c r="FAA218" s="637"/>
      <c r="FAN218" s="637"/>
      <c r="FAO218" s="637"/>
      <c r="FAP218" s="637"/>
      <c r="FBC218" s="637"/>
      <c r="FBD218" s="637"/>
      <c r="FBE218" s="637"/>
      <c r="FBR218" s="637"/>
      <c r="FBS218" s="637"/>
      <c r="FBT218" s="637"/>
      <c r="FCG218" s="637"/>
      <c r="FCH218" s="637"/>
      <c r="FCI218" s="637"/>
      <c r="FCV218" s="637"/>
      <c r="FCW218" s="637"/>
      <c r="FCX218" s="637"/>
      <c r="FDK218" s="637"/>
      <c r="FDL218" s="637"/>
      <c r="FDM218" s="637"/>
      <c r="FDZ218" s="637"/>
      <c r="FEA218" s="637"/>
      <c r="FEB218" s="637"/>
      <c r="FEO218" s="637"/>
      <c r="FEP218" s="637"/>
      <c r="FEQ218" s="637"/>
      <c r="FFD218" s="637"/>
      <c r="FFE218" s="637"/>
      <c r="FFF218" s="637"/>
      <c r="FFS218" s="637"/>
      <c r="FFT218" s="637"/>
      <c r="FFU218" s="637"/>
      <c r="FGH218" s="637"/>
      <c r="FGI218" s="637"/>
      <c r="FGJ218" s="637"/>
      <c r="FGW218" s="637"/>
      <c r="FGX218" s="637"/>
      <c r="FGY218" s="637"/>
      <c r="FHL218" s="637"/>
      <c r="FHM218" s="637"/>
      <c r="FHN218" s="637"/>
      <c r="FIA218" s="637"/>
      <c r="FIB218" s="637"/>
      <c r="FIC218" s="637"/>
      <c r="FIP218" s="637"/>
      <c r="FIQ218" s="637"/>
      <c r="FIR218" s="637"/>
      <c r="FJE218" s="637"/>
      <c r="FJF218" s="637"/>
      <c r="FJG218" s="637"/>
      <c r="FJT218" s="637"/>
      <c r="FJU218" s="637"/>
      <c r="FJV218" s="637"/>
      <c r="FKI218" s="637"/>
      <c r="FKJ218" s="637"/>
      <c r="FKK218" s="637"/>
      <c r="FKX218" s="637"/>
      <c r="FKY218" s="637"/>
      <c r="FKZ218" s="637"/>
      <c r="FLM218" s="637"/>
      <c r="FLN218" s="637"/>
      <c r="FLO218" s="637"/>
      <c r="FMB218" s="637"/>
      <c r="FMC218" s="637"/>
      <c r="FMD218" s="637"/>
      <c r="FMQ218" s="637"/>
      <c r="FMR218" s="637"/>
      <c r="FMS218" s="637"/>
      <c r="FNF218" s="637"/>
      <c r="FNG218" s="637"/>
      <c r="FNH218" s="637"/>
      <c r="FNU218" s="637"/>
      <c r="FNV218" s="637"/>
      <c r="FNW218" s="637"/>
      <c r="FOJ218" s="637"/>
      <c r="FOK218" s="637"/>
      <c r="FOL218" s="637"/>
      <c r="FOY218" s="637"/>
      <c r="FOZ218" s="637"/>
      <c r="FPA218" s="637"/>
      <c r="FPN218" s="637"/>
      <c r="FPO218" s="637"/>
      <c r="FPP218" s="637"/>
      <c r="FQC218" s="637"/>
      <c r="FQD218" s="637"/>
      <c r="FQE218" s="637"/>
      <c r="FQR218" s="637"/>
      <c r="FQS218" s="637"/>
      <c r="FQT218" s="637"/>
      <c r="FRG218" s="637"/>
      <c r="FRH218" s="637"/>
      <c r="FRI218" s="637"/>
      <c r="FRV218" s="637"/>
      <c r="FRW218" s="637"/>
      <c r="FRX218" s="637"/>
      <c r="FSK218" s="637"/>
      <c r="FSL218" s="637"/>
      <c r="FSM218" s="637"/>
      <c r="FSZ218" s="637"/>
      <c r="FTA218" s="637"/>
      <c r="FTB218" s="637"/>
      <c r="FTO218" s="637"/>
      <c r="FTP218" s="637"/>
      <c r="FTQ218" s="637"/>
      <c r="FUD218" s="637"/>
      <c r="FUE218" s="637"/>
      <c r="FUF218" s="637"/>
      <c r="FUS218" s="637"/>
      <c r="FUT218" s="637"/>
      <c r="FUU218" s="637"/>
      <c r="FVH218" s="637"/>
      <c r="FVI218" s="637"/>
      <c r="FVJ218" s="637"/>
      <c r="FVW218" s="637"/>
      <c r="FVX218" s="637"/>
      <c r="FVY218" s="637"/>
      <c r="FWL218" s="637"/>
      <c r="FWM218" s="637"/>
      <c r="FWN218" s="637"/>
      <c r="FXA218" s="637"/>
      <c r="FXB218" s="637"/>
      <c r="FXC218" s="637"/>
      <c r="FXP218" s="637"/>
      <c r="FXQ218" s="637"/>
      <c r="FXR218" s="637"/>
      <c r="FYE218" s="637"/>
      <c r="FYF218" s="637"/>
      <c r="FYG218" s="637"/>
      <c r="FYT218" s="637"/>
      <c r="FYU218" s="637"/>
      <c r="FYV218" s="637"/>
      <c r="FZI218" s="637"/>
      <c r="FZJ218" s="637"/>
      <c r="FZK218" s="637"/>
      <c r="FZX218" s="637"/>
      <c r="FZY218" s="637"/>
      <c r="FZZ218" s="637"/>
      <c r="GAM218" s="637"/>
      <c r="GAN218" s="637"/>
      <c r="GAO218" s="637"/>
      <c r="GBB218" s="637"/>
      <c r="GBC218" s="637"/>
      <c r="GBD218" s="637"/>
      <c r="GBQ218" s="637"/>
      <c r="GBR218" s="637"/>
      <c r="GBS218" s="637"/>
      <c r="GCF218" s="637"/>
      <c r="GCG218" s="637"/>
      <c r="GCH218" s="637"/>
      <c r="GCU218" s="637"/>
      <c r="GCV218" s="637"/>
      <c r="GCW218" s="637"/>
      <c r="GDJ218" s="637"/>
      <c r="GDK218" s="637"/>
      <c r="GDL218" s="637"/>
      <c r="GDY218" s="637"/>
      <c r="GDZ218" s="637"/>
      <c r="GEA218" s="637"/>
      <c r="GEN218" s="637"/>
      <c r="GEO218" s="637"/>
      <c r="GEP218" s="637"/>
      <c r="GFC218" s="637"/>
      <c r="GFD218" s="637"/>
      <c r="GFE218" s="637"/>
      <c r="GFR218" s="637"/>
      <c r="GFS218" s="637"/>
      <c r="GFT218" s="637"/>
      <c r="GGG218" s="637"/>
      <c r="GGH218" s="637"/>
      <c r="GGI218" s="637"/>
      <c r="GGV218" s="637"/>
      <c r="GGW218" s="637"/>
      <c r="GGX218" s="637"/>
      <c r="GHK218" s="637"/>
      <c r="GHL218" s="637"/>
      <c r="GHM218" s="637"/>
      <c r="GHZ218" s="637"/>
      <c r="GIA218" s="637"/>
      <c r="GIB218" s="637"/>
      <c r="GIO218" s="637"/>
      <c r="GIP218" s="637"/>
      <c r="GIQ218" s="637"/>
      <c r="GJD218" s="637"/>
      <c r="GJE218" s="637"/>
      <c r="GJF218" s="637"/>
      <c r="GJS218" s="637"/>
      <c r="GJT218" s="637"/>
      <c r="GJU218" s="637"/>
      <c r="GKH218" s="637"/>
      <c r="GKI218" s="637"/>
      <c r="GKJ218" s="637"/>
      <c r="GKW218" s="637"/>
      <c r="GKX218" s="637"/>
      <c r="GKY218" s="637"/>
      <c r="GLL218" s="637"/>
      <c r="GLM218" s="637"/>
      <c r="GLN218" s="637"/>
      <c r="GMA218" s="637"/>
      <c r="GMB218" s="637"/>
      <c r="GMC218" s="637"/>
      <c r="GMP218" s="637"/>
      <c r="GMQ218" s="637"/>
      <c r="GMR218" s="637"/>
      <c r="GNE218" s="637"/>
      <c r="GNF218" s="637"/>
      <c r="GNG218" s="637"/>
      <c r="GNT218" s="637"/>
      <c r="GNU218" s="637"/>
      <c r="GNV218" s="637"/>
      <c r="GOI218" s="637"/>
      <c r="GOJ218" s="637"/>
      <c r="GOK218" s="637"/>
      <c r="GOX218" s="637"/>
      <c r="GOY218" s="637"/>
      <c r="GOZ218" s="637"/>
      <c r="GPM218" s="637"/>
      <c r="GPN218" s="637"/>
      <c r="GPO218" s="637"/>
      <c r="GQB218" s="637"/>
      <c r="GQC218" s="637"/>
      <c r="GQD218" s="637"/>
      <c r="GQQ218" s="637"/>
      <c r="GQR218" s="637"/>
      <c r="GQS218" s="637"/>
      <c r="GRF218" s="637"/>
      <c r="GRG218" s="637"/>
      <c r="GRH218" s="637"/>
      <c r="GRU218" s="637"/>
      <c r="GRV218" s="637"/>
      <c r="GRW218" s="637"/>
      <c r="GSJ218" s="637"/>
      <c r="GSK218" s="637"/>
      <c r="GSL218" s="637"/>
      <c r="GSY218" s="637"/>
      <c r="GSZ218" s="637"/>
      <c r="GTA218" s="637"/>
      <c r="GTN218" s="637"/>
      <c r="GTO218" s="637"/>
      <c r="GTP218" s="637"/>
      <c r="GUC218" s="637"/>
      <c r="GUD218" s="637"/>
      <c r="GUE218" s="637"/>
      <c r="GUR218" s="637"/>
      <c r="GUS218" s="637"/>
      <c r="GUT218" s="637"/>
      <c r="GVG218" s="637"/>
      <c r="GVH218" s="637"/>
      <c r="GVI218" s="637"/>
      <c r="GVV218" s="637"/>
      <c r="GVW218" s="637"/>
      <c r="GVX218" s="637"/>
      <c r="GWK218" s="637"/>
      <c r="GWL218" s="637"/>
      <c r="GWM218" s="637"/>
      <c r="GWZ218" s="637"/>
      <c r="GXA218" s="637"/>
      <c r="GXB218" s="637"/>
      <c r="GXO218" s="637"/>
      <c r="GXP218" s="637"/>
      <c r="GXQ218" s="637"/>
      <c r="GYD218" s="637"/>
      <c r="GYE218" s="637"/>
      <c r="GYF218" s="637"/>
      <c r="GYS218" s="637"/>
      <c r="GYT218" s="637"/>
      <c r="GYU218" s="637"/>
      <c r="GZH218" s="637"/>
      <c r="GZI218" s="637"/>
      <c r="GZJ218" s="637"/>
      <c r="GZW218" s="637"/>
      <c r="GZX218" s="637"/>
      <c r="GZY218" s="637"/>
      <c r="HAL218" s="637"/>
      <c r="HAM218" s="637"/>
      <c r="HAN218" s="637"/>
      <c r="HBA218" s="637"/>
      <c r="HBB218" s="637"/>
      <c r="HBC218" s="637"/>
      <c r="HBP218" s="637"/>
      <c r="HBQ218" s="637"/>
      <c r="HBR218" s="637"/>
      <c r="HCE218" s="637"/>
      <c r="HCF218" s="637"/>
      <c r="HCG218" s="637"/>
      <c r="HCT218" s="637"/>
      <c r="HCU218" s="637"/>
      <c r="HCV218" s="637"/>
      <c r="HDI218" s="637"/>
      <c r="HDJ218" s="637"/>
      <c r="HDK218" s="637"/>
      <c r="HDX218" s="637"/>
      <c r="HDY218" s="637"/>
      <c r="HDZ218" s="637"/>
      <c r="HEM218" s="637"/>
      <c r="HEN218" s="637"/>
      <c r="HEO218" s="637"/>
      <c r="HFB218" s="637"/>
      <c r="HFC218" s="637"/>
      <c r="HFD218" s="637"/>
      <c r="HFQ218" s="637"/>
      <c r="HFR218" s="637"/>
      <c r="HFS218" s="637"/>
      <c r="HGF218" s="637"/>
      <c r="HGG218" s="637"/>
      <c r="HGH218" s="637"/>
      <c r="HGU218" s="637"/>
      <c r="HGV218" s="637"/>
      <c r="HGW218" s="637"/>
      <c r="HHJ218" s="637"/>
      <c r="HHK218" s="637"/>
      <c r="HHL218" s="637"/>
      <c r="HHY218" s="637"/>
      <c r="HHZ218" s="637"/>
      <c r="HIA218" s="637"/>
      <c r="HIN218" s="637"/>
      <c r="HIO218" s="637"/>
      <c r="HIP218" s="637"/>
      <c r="HJC218" s="637"/>
      <c r="HJD218" s="637"/>
      <c r="HJE218" s="637"/>
      <c r="HJR218" s="637"/>
      <c r="HJS218" s="637"/>
      <c r="HJT218" s="637"/>
      <c r="HKG218" s="637"/>
      <c r="HKH218" s="637"/>
      <c r="HKI218" s="637"/>
      <c r="HKV218" s="637"/>
      <c r="HKW218" s="637"/>
      <c r="HKX218" s="637"/>
      <c r="HLK218" s="637"/>
      <c r="HLL218" s="637"/>
      <c r="HLM218" s="637"/>
      <c r="HLZ218" s="637"/>
      <c r="HMA218" s="637"/>
      <c r="HMB218" s="637"/>
      <c r="HMO218" s="637"/>
      <c r="HMP218" s="637"/>
      <c r="HMQ218" s="637"/>
      <c r="HND218" s="637"/>
      <c r="HNE218" s="637"/>
      <c r="HNF218" s="637"/>
      <c r="HNS218" s="637"/>
      <c r="HNT218" s="637"/>
      <c r="HNU218" s="637"/>
      <c r="HOH218" s="637"/>
      <c r="HOI218" s="637"/>
      <c r="HOJ218" s="637"/>
      <c r="HOW218" s="637"/>
      <c r="HOX218" s="637"/>
      <c r="HOY218" s="637"/>
      <c r="HPL218" s="637"/>
      <c r="HPM218" s="637"/>
      <c r="HPN218" s="637"/>
      <c r="HQA218" s="637"/>
      <c r="HQB218" s="637"/>
      <c r="HQC218" s="637"/>
      <c r="HQP218" s="637"/>
      <c r="HQQ218" s="637"/>
      <c r="HQR218" s="637"/>
      <c r="HRE218" s="637"/>
      <c r="HRF218" s="637"/>
      <c r="HRG218" s="637"/>
      <c r="HRT218" s="637"/>
      <c r="HRU218" s="637"/>
      <c r="HRV218" s="637"/>
      <c r="HSI218" s="637"/>
      <c r="HSJ218" s="637"/>
      <c r="HSK218" s="637"/>
      <c r="HSX218" s="637"/>
      <c r="HSY218" s="637"/>
      <c r="HSZ218" s="637"/>
      <c r="HTM218" s="637"/>
      <c r="HTN218" s="637"/>
      <c r="HTO218" s="637"/>
      <c r="HUB218" s="637"/>
      <c r="HUC218" s="637"/>
      <c r="HUD218" s="637"/>
      <c r="HUQ218" s="637"/>
      <c r="HUR218" s="637"/>
      <c r="HUS218" s="637"/>
      <c r="HVF218" s="637"/>
      <c r="HVG218" s="637"/>
      <c r="HVH218" s="637"/>
      <c r="HVU218" s="637"/>
      <c r="HVV218" s="637"/>
      <c r="HVW218" s="637"/>
      <c r="HWJ218" s="637"/>
      <c r="HWK218" s="637"/>
      <c r="HWL218" s="637"/>
      <c r="HWY218" s="637"/>
      <c r="HWZ218" s="637"/>
      <c r="HXA218" s="637"/>
      <c r="HXN218" s="637"/>
      <c r="HXO218" s="637"/>
      <c r="HXP218" s="637"/>
      <c r="HYC218" s="637"/>
      <c r="HYD218" s="637"/>
      <c r="HYE218" s="637"/>
      <c r="HYR218" s="637"/>
      <c r="HYS218" s="637"/>
      <c r="HYT218" s="637"/>
      <c r="HZG218" s="637"/>
      <c r="HZH218" s="637"/>
      <c r="HZI218" s="637"/>
      <c r="HZV218" s="637"/>
      <c r="HZW218" s="637"/>
      <c r="HZX218" s="637"/>
      <c r="IAK218" s="637"/>
      <c r="IAL218" s="637"/>
      <c r="IAM218" s="637"/>
      <c r="IAZ218" s="637"/>
      <c r="IBA218" s="637"/>
      <c r="IBB218" s="637"/>
      <c r="IBO218" s="637"/>
      <c r="IBP218" s="637"/>
      <c r="IBQ218" s="637"/>
      <c r="ICD218" s="637"/>
      <c r="ICE218" s="637"/>
      <c r="ICF218" s="637"/>
      <c r="ICS218" s="637"/>
      <c r="ICT218" s="637"/>
      <c r="ICU218" s="637"/>
      <c r="IDH218" s="637"/>
      <c r="IDI218" s="637"/>
      <c r="IDJ218" s="637"/>
      <c r="IDW218" s="637"/>
      <c r="IDX218" s="637"/>
      <c r="IDY218" s="637"/>
      <c r="IEL218" s="637"/>
      <c r="IEM218" s="637"/>
      <c r="IEN218" s="637"/>
      <c r="IFA218" s="637"/>
      <c r="IFB218" s="637"/>
      <c r="IFC218" s="637"/>
      <c r="IFP218" s="637"/>
      <c r="IFQ218" s="637"/>
      <c r="IFR218" s="637"/>
      <c r="IGE218" s="637"/>
      <c r="IGF218" s="637"/>
      <c r="IGG218" s="637"/>
      <c r="IGT218" s="637"/>
      <c r="IGU218" s="637"/>
      <c r="IGV218" s="637"/>
      <c r="IHI218" s="637"/>
      <c r="IHJ218" s="637"/>
      <c r="IHK218" s="637"/>
      <c r="IHX218" s="637"/>
      <c r="IHY218" s="637"/>
      <c r="IHZ218" s="637"/>
      <c r="IIM218" s="637"/>
      <c r="IIN218" s="637"/>
      <c r="IIO218" s="637"/>
      <c r="IJB218" s="637"/>
      <c r="IJC218" s="637"/>
      <c r="IJD218" s="637"/>
      <c r="IJQ218" s="637"/>
      <c r="IJR218" s="637"/>
      <c r="IJS218" s="637"/>
      <c r="IKF218" s="637"/>
      <c r="IKG218" s="637"/>
      <c r="IKH218" s="637"/>
      <c r="IKU218" s="637"/>
      <c r="IKV218" s="637"/>
      <c r="IKW218" s="637"/>
      <c r="ILJ218" s="637"/>
      <c r="ILK218" s="637"/>
      <c r="ILL218" s="637"/>
      <c r="ILY218" s="637"/>
      <c r="ILZ218" s="637"/>
      <c r="IMA218" s="637"/>
      <c r="IMN218" s="637"/>
      <c r="IMO218" s="637"/>
      <c r="IMP218" s="637"/>
      <c r="INC218" s="637"/>
      <c r="IND218" s="637"/>
      <c r="INE218" s="637"/>
      <c r="INR218" s="637"/>
      <c r="INS218" s="637"/>
      <c r="INT218" s="637"/>
      <c r="IOG218" s="637"/>
      <c r="IOH218" s="637"/>
      <c r="IOI218" s="637"/>
      <c r="IOV218" s="637"/>
      <c r="IOW218" s="637"/>
      <c r="IOX218" s="637"/>
      <c r="IPK218" s="637"/>
      <c r="IPL218" s="637"/>
      <c r="IPM218" s="637"/>
      <c r="IPZ218" s="637"/>
      <c r="IQA218" s="637"/>
      <c r="IQB218" s="637"/>
      <c r="IQO218" s="637"/>
      <c r="IQP218" s="637"/>
      <c r="IQQ218" s="637"/>
      <c r="IRD218" s="637"/>
      <c r="IRE218" s="637"/>
      <c r="IRF218" s="637"/>
      <c r="IRS218" s="637"/>
      <c r="IRT218" s="637"/>
      <c r="IRU218" s="637"/>
      <c r="ISH218" s="637"/>
      <c r="ISI218" s="637"/>
      <c r="ISJ218" s="637"/>
      <c r="ISW218" s="637"/>
      <c r="ISX218" s="637"/>
      <c r="ISY218" s="637"/>
      <c r="ITL218" s="637"/>
      <c r="ITM218" s="637"/>
      <c r="ITN218" s="637"/>
      <c r="IUA218" s="637"/>
      <c r="IUB218" s="637"/>
      <c r="IUC218" s="637"/>
      <c r="IUP218" s="637"/>
      <c r="IUQ218" s="637"/>
      <c r="IUR218" s="637"/>
      <c r="IVE218" s="637"/>
      <c r="IVF218" s="637"/>
      <c r="IVG218" s="637"/>
      <c r="IVT218" s="637"/>
      <c r="IVU218" s="637"/>
      <c r="IVV218" s="637"/>
      <c r="IWI218" s="637"/>
      <c r="IWJ218" s="637"/>
      <c r="IWK218" s="637"/>
      <c r="IWX218" s="637"/>
      <c r="IWY218" s="637"/>
      <c r="IWZ218" s="637"/>
      <c r="IXM218" s="637"/>
      <c r="IXN218" s="637"/>
      <c r="IXO218" s="637"/>
      <c r="IYB218" s="637"/>
      <c r="IYC218" s="637"/>
      <c r="IYD218" s="637"/>
      <c r="IYQ218" s="637"/>
      <c r="IYR218" s="637"/>
      <c r="IYS218" s="637"/>
      <c r="IZF218" s="637"/>
      <c r="IZG218" s="637"/>
      <c r="IZH218" s="637"/>
      <c r="IZU218" s="637"/>
      <c r="IZV218" s="637"/>
      <c r="IZW218" s="637"/>
      <c r="JAJ218" s="637"/>
      <c r="JAK218" s="637"/>
      <c r="JAL218" s="637"/>
      <c r="JAY218" s="637"/>
      <c r="JAZ218" s="637"/>
      <c r="JBA218" s="637"/>
      <c r="JBN218" s="637"/>
      <c r="JBO218" s="637"/>
      <c r="JBP218" s="637"/>
      <c r="JCC218" s="637"/>
      <c r="JCD218" s="637"/>
      <c r="JCE218" s="637"/>
      <c r="JCR218" s="637"/>
      <c r="JCS218" s="637"/>
      <c r="JCT218" s="637"/>
      <c r="JDG218" s="637"/>
      <c r="JDH218" s="637"/>
      <c r="JDI218" s="637"/>
      <c r="JDV218" s="637"/>
      <c r="JDW218" s="637"/>
      <c r="JDX218" s="637"/>
      <c r="JEK218" s="637"/>
      <c r="JEL218" s="637"/>
      <c r="JEM218" s="637"/>
      <c r="JEZ218" s="637"/>
      <c r="JFA218" s="637"/>
      <c r="JFB218" s="637"/>
      <c r="JFO218" s="637"/>
      <c r="JFP218" s="637"/>
      <c r="JFQ218" s="637"/>
      <c r="JGD218" s="637"/>
      <c r="JGE218" s="637"/>
      <c r="JGF218" s="637"/>
      <c r="JGS218" s="637"/>
      <c r="JGT218" s="637"/>
      <c r="JGU218" s="637"/>
      <c r="JHH218" s="637"/>
      <c r="JHI218" s="637"/>
      <c r="JHJ218" s="637"/>
      <c r="JHW218" s="637"/>
      <c r="JHX218" s="637"/>
      <c r="JHY218" s="637"/>
      <c r="JIL218" s="637"/>
      <c r="JIM218" s="637"/>
      <c r="JIN218" s="637"/>
      <c r="JJA218" s="637"/>
      <c r="JJB218" s="637"/>
      <c r="JJC218" s="637"/>
      <c r="JJP218" s="637"/>
      <c r="JJQ218" s="637"/>
      <c r="JJR218" s="637"/>
      <c r="JKE218" s="637"/>
      <c r="JKF218" s="637"/>
      <c r="JKG218" s="637"/>
      <c r="JKT218" s="637"/>
      <c r="JKU218" s="637"/>
      <c r="JKV218" s="637"/>
      <c r="JLI218" s="637"/>
      <c r="JLJ218" s="637"/>
      <c r="JLK218" s="637"/>
      <c r="JLX218" s="637"/>
      <c r="JLY218" s="637"/>
      <c r="JLZ218" s="637"/>
      <c r="JMM218" s="637"/>
      <c r="JMN218" s="637"/>
      <c r="JMO218" s="637"/>
      <c r="JNB218" s="637"/>
      <c r="JNC218" s="637"/>
      <c r="JND218" s="637"/>
      <c r="JNQ218" s="637"/>
      <c r="JNR218" s="637"/>
      <c r="JNS218" s="637"/>
      <c r="JOF218" s="637"/>
      <c r="JOG218" s="637"/>
      <c r="JOH218" s="637"/>
      <c r="JOU218" s="637"/>
      <c r="JOV218" s="637"/>
      <c r="JOW218" s="637"/>
      <c r="JPJ218" s="637"/>
      <c r="JPK218" s="637"/>
      <c r="JPL218" s="637"/>
      <c r="JPY218" s="637"/>
      <c r="JPZ218" s="637"/>
      <c r="JQA218" s="637"/>
      <c r="JQN218" s="637"/>
      <c r="JQO218" s="637"/>
      <c r="JQP218" s="637"/>
      <c r="JRC218" s="637"/>
      <c r="JRD218" s="637"/>
      <c r="JRE218" s="637"/>
      <c r="JRR218" s="637"/>
      <c r="JRS218" s="637"/>
      <c r="JRT218" s="637"/>
      <c r="JSG218" s="637"/>
      <c r="JSH218" s="637"/>
      <c r="JSI218" s="637"/>
      <c r="JSV218" s="637"/>
      <c r="JSW218" s="637"/>
      <c r="JSX218" s="637"/>
      <c r="JTK218" s="637"/>
      <c r="JTL218" s="637"/>
      <c r="JTM218" s="637"/>
      <c r="JTZ218" s="637"/>
      <c r="JUA218" s="637"/>
      <c r="JUB218" s="637"/>
      <c r="JUO218" s="637"/>
      <c r="JUP218" s="637"/>
      <c r="JUQ218" s="637"/>
      <c r="JVD218" s="637"/>
      <c r="JVE218" s="637"/>
      <c r="JVF218" s="637"/>
      <c r="JVS218" s="637"/>
      <c r="JVT218" s="637"/>
      <c r="JVU218" s="637"/>
      <c r="JWH218" s="637"/>
      <c r="JWI218" s="637"/>
      <c r="JWJ218" s="637"/>
      <c r="JWW218" s="637"/>
      <c r="JWX218" s="637"/>
      <c r="JWY218" s="637"/>
      <c r="JXL218" s="637"/>
      <c r="JXM218" s="637"/>
      <c r="JXN218" s="637"/>
      <c r="JYA218" s="637"/>
      <c r="JYB218" s="637"/>
      <c r="JYC218" s="637"/>
      <c r="JYP218" s="637"/>
      <c r="JYQ218" s="637"/>
      <c r="JYR218" s="637"/>
      <c r="JZE218" s="637"/>
      <c r="JZF218" s="637"/>
      <c r="JZG218" s="637"/>
      <c r="JZT218" s="637"/>
      <c r="JZU218" s="637"/>
      <c r="JZV218" s="637"/>
      <c r="KAI218" s="637"/>
      <c r="KAJ218" s="637"/>
      <c r="KAK218" s="637"/>
      <c r="KAX218" s="637"/>
      <c r="KAY218" s="637"/>
      <c r="KAZ218" s="637"/>
      <c r="KBM218" s="637"/>
      <c r="KBN218" s="637"/>
      <c r="KBO218" s="637"/>
      <c r="KCB218" s="637"/>
      <c r="KCC218" s="637"/>
      <c r="KCD218" s="637"/>
      <c r="KCQ218" s="637"/>
      <c r="KCR218" s="637"/>
      <c r="KCS218" s="637"/>
      <c r="KDF218" s="637"/>
      <c r="KDG218" s="637"/>
      <c r="KDH218" s="637"/>
      <c r="KDU218" s="637"/>
      <c r="KDV218" s="637"/>
      <c r="KDW218" s="637"/>
      <c r="KEJ218" s="637"/>
      <c r="KEK218" s="637"/>
      <c r="KEL218" s="637"/>
      <c r="KEY218" s="637"/>
      <c r="KEZ218" s="637"/>
      <c r="KFA218" s="637"/>
      <c r="KFN218" s="637"/>
      <c r="KFO218" s="637"/>
      <c r="KFP218" s="637"/>
      <c r="KGC218" s="637"/>
      <c r="KGD218" s="637"/>
      <c r="KGE218" s="637"/>
      <c r="KGR218" s="637"/>
      <c r="KGS218" s="637"/>
      <c r="KGT218" s="637"/>
      <c r="KHG218" s="637"/>
      <c r="KHH218" s="637"/>
      <c r="KHI218" s="637"/>
      <c r="KHV218" s="637"/>
      <c r="KHW218" s="637"/>
      <c r="KHX218" s="637"/>
      <c r="KIK218" s="637"/>
      <c r="KIL218" s="637"/>
      <c r="KIM218" s="637"/>
      <c r="KIZ218" s="637"/>
      <c r="KJA218" s="637"/>
      <c r="KJB218" s="637"/>
      <c r="KJO218" s="637"/>
      <c r="KJP218" s="637"/>
      <c r="KJQ218" s="637"/>
      <c r="KKD218" s="637"/>
      <c r="KKE218" s="637"/>
      <c r="KKF218" s="637"/>
      <c r="KKS218" s="637"/>
      <c r="KKT218" s="637"/>
      <c r="KKU218" s="637"/>
      <c r="KLH218" s="637"/>
      <c r="KLI218" s="637"/>
      <c r="KLJ218" s="637"/>
      <c r="KLW218" s="637"/>
      <c r="KLX218" s="637"/>
      <c r="KLY218" s="637"/>
      <c r="KML218" s="637"/>
      <c r="KMM218" s="637"/>
      <c r="KMN218" s="637"/>
      <c r="KNA218" s="637"/>
      <c r="KNB218" s="637"/>
      <c r="KNC218" s="637"/>
      <c r="KNP218" s="637"/>
      <c r="KNQ218" s="637"/>
      <c r="KNR218" s="637"/>
      <c r="KOE218" s="637"/>
      <c r="KOF218" s="637"/>
      <c r="KOG218" s="637"/>
      <c r="KOT218" s="637"/>
      <c r="KOU218" s="637"/>
      <c r="KOV218" s="637"/>
      <c r="KPI218" s="637"/>
      <c r="KPJ218" s="637"/>
      <c r="KPK218" s="637"/>
      <c r="KPX218" s="637"/>
      <c r="KPY218" s="637"/>
      <c r="KPZ218" s="637"/>
      <c r="KQM218" s="637"/>
      <c r="KQN218" s="637"/>
      <c r="KQO218" s="637"/>
      <c r="KRB218" s="637"/>
      <c r="KRC218" s="637"/>
      <c r="KRD218" s="637"/>
      <c r="KRQ218" s="637"/>
      <c r="KRR218" s="637"/>
      <c r="KRS218" s="637"/>
      <c r="KSF218" s="637"/>
      <c r="KSG218" s="637"/>
      <c r="KSH218" s="637"/>
      <c r="KSU218" s="637"/>
      <c r="KSV218" s="637"/>
      <c r="KSW218" s="637"/>
      <c r="KTJ218" s="637"/>
      <c r="KTK218" s="637"/>
      <c r="KTL218" s="637"/>
      <c r="KTY218" s="637"/>
      <c r="KTZ218" s="637"/>
      <c r="KUA218" s="637"/>
      <c r="KUN218" s="637"/>
      <c r="KUO218" s="637"/>
      <c r="KUP218" s="637"/>
      <c r="KVC218" s="637"/>
      <c r="KVD218" s="637"/>
      <c r="KVE218" s="637"/>
      <c r="KVR218" s="637"/>
      <c r="KVS218" s="637"/>
      <c r="KVT218" s="637"/>
      <c r="KWG218" s="637"/>
      <c r="KWH218" s="637"/>
      <c r="KWI218" s="637"/>
      <c r="KWV218" s="637"/>
      <c r="KWW218" s="637"/>
      <c r="KWX218" s="637"/>
      <c r="KXK218" s="637"/>
      <c r="KXL218" s="637"/>
      <c r="KXM218" s="637"/>
      <c r="KXZ218" s="637"/>
      <c r="KYA218" s="637"/>
      <c r="KYB218" s="637"/>
      <c r="KYO218" s="637"/>
      <c r="KYP218" s="637"/>
      <c r="KYQ218" s="637"/>
      <c r="KZD218" s="637"/>
      <c r="KZE218" s="637"/>
      <c r="KZF218" s="637"/>
      <c r="KZS218" s="637"/>
      <c r="KZT218" s="637"/>
      <c r="KZU218" s="637"/>
      <c r="LAH218" s="637"/>
      <c r="LAI218" s="637"/>
      <c r="LAJ218" s="637"/>
      <c r="LAW218" s="637"/>
      <c r="LAX218" s="637"/>
      <c r="LAY218" s="637"/>
      <c r="LBL218" s="637"/>
      <c r="LBM218" s="637"/>
      <c r="LBN218" s="637"/>
      <c r="LCA218" s="637"/>
      <c r="LCB218" s="637"/>
      <c r="LCC218" s="637"/>
      <c r="LCP218" s="637"/>
      <c r="LCQ218" s="637"/>
      <c r="LCR218" s="637"/>
      <c r="LDE218" s="637"/>
      <c r="LDF218" s="637"/>
      <c r="LDG218" s="637"/>
      <c r="LDT218" s="637"/>
      <c r="LDU218" s="637"/>
      <c r="LDV218" s="637"/>
      <c r="LEI218" s="637"/>
      <c r="LEJ218" s="637"/>
      <c r="LEK218" s="637"/>
      <c r="LEX218" s="637"/>
      <c r="LEY218" s="637"/>
      <c r="LEZ218" s="637"/>
      <c r="LFM218" s="637"/>
      <c r="LFN218" s="637"/>
      <c r="LFO218" s="637"/>
      <c r="LGB218" s="637"/>
      <c r="LGC218" s="637"/>
      <c r="LGD218" s="637"/>
      <c r="LGQ218" s="637"/>
      <c r="LGR218" s="637"/>
      <c r="LGS218" s="637"/>
      <c r="LHF218" s="637"/>
      <c r="LHG218" s="637"/>
      <c r="LHH218" s="637"/>
      <c r="LHU218" s="637"/>
      <c r="LHV218" s="637"/>
      <c r="LHW218" s="637"/>
      <c r="LIJ218" s="637"/>
      <c r="LIK218" s="637"/>
      <c r="LIL218" s="637"/>
      <c r="LIY218" s="637"/>
      <c r="LIZ218" s="637"/>
      <c r="LJA218" s="637"/>
      <c r="LJN218" s="637"/>
      <c r="LJO218" s="637"/>
      <c r="LJP218" s="637"/>
      <c r="LKC218" s="637"/>
      <c r="LKD218" s="637"/>
      <c r="LKE218" s="637"/>
      <c r="LKR218" s="637"/>
      <c r="LKS218" s="637"/>
      <c r="LKT218" s="637"/>
      <c r="LLG218" s="637"/>
      <c r="LLH218" s="637"/>
      <c r="LLI218" s="637"/>
      <c r="LLV218" s="637"/>
      <c r="LLW218" s="637"/>
      <c r="LLX218" s="637"/>
      <c r="LMK218" s="637"/>
      <c r="LML218" s="637"/>
      <c r="LMM218" s="637"/>
      <c r="LMZ218" s="637"/>
      <c r="LNA218" s="637"/>
      <c r="LNB218" s="637"/>
      <c r="LNO218" s="637"/>
      <c r="LNP218" s="637"/>
      <c r="LNQ218" s="637"/>
      <c r="LOD218" s="637"/>
      <c r="LOE218" s="637"/>
      <c r="LOF218" s="637"/>
      <c r="LOS218" s="637"/>
      <c r="LOT218" s="637"/>
      <c r="LOU218" s="637"/>
      <c r="LPH218" s="637"/>
      <c r="LPI218" s="637"/>
      <c r="LPJ218" s="637"/>
      <c r="LPW218" s="637"/>
      <c r="LPX218" s="637"/>
      <c r="LPY218" s="637"/>
      <c r="LQL218" s="637"/>
      <c r="LQM218" s="637"/>
      <c r="LQN218" s="637"/>
      <c r="LRA218" s="637"/>
      <c r="LRB218" s="637"/>
      <c r="LRC218" s="637"/>
      <c r="LRP218" s="637"/>
      <c r="LRQ218" s="637"/>
      <c r="LRR218" s="637"/>
      <c r="LSE218" s="637"/>
      <c r="LSF218" s="637"/>
      <c r="LSG218" s="637"/>
      <c r="LST218" s="637"/>
      <c r="LSU218" s="637"/>
      <c r="LSV218" s="637"/>
      <c r="LTI218" s="637"/>
      <c r="LTJ218" s="637"/>
      <c r="LTK218" s="637"/>
      <c r="LTX218" s="637"/>
      <c r="LTY218" s="637"/>
      <c r="LTZ218" s="637"/>
      <c r="LUM218" s="637"/>
      <c r="LUN218" s="637"/>
      <c r="LUO218" s="637"/>
      <c r="LVB218" s="637"/>
      <c r="LVC218" s="637"/>
      <c r="LVD218" s="637"/>
      <c r="LVQ218" s="637"/>
      <c r="LVR218" s="637"/>
      <c r="LVS218" s="637"/>
      <c r="LWF218" s="637"/>
      <c r="LWG218" s="637"/>
      <c r="LWH218" s="637"/>
      <c r="LWU218" s="637"/>
      <c r="LWV218" s="637"/>
      <c r="LWW218" s="637"/>
      <c r="LXJ218" s="637"/>
      <c r="LXK218" s="637"/>
      <c r="LXL218" s="637"/>
      <c r="LXY218" s="637"/>
      <c r="LXZ218" s="637"/>
      <c r="LYA218" s="637"/>
      <c r="LYN218" s="637"/>
      <c r="LYO218" s="637"/>
      <c r="LYP218" s="637"/>
      <c r="LZC218" s="637"/>
      <c r="LZD218" s="637"/>
      <c r="LZE218" s="637"/>
      <c r="LZR218" s="637"/>
      <c r="LZS218" s="637"/>
      <c r="LZT218" s="637"/>
      <c r="MAG218" s="637"/>
      <c r="MAH218" s="637"/>
      <c r="MAI218" s="637"/>
      <c r="MAV218" s="637"/>
      <c r="MAW218" s="637"/>
      <c r="MAX218" s="637"/>
      <c r="MBK218" s="637"/>
      <c r="MBL218" s="637"/>
      <c r="MBM218" s="637"/>
      <c r="MBZ218" s="637"/>
      <c r="MCA218" s="637"/>
      <c r="MCB218" s="637"/>
      <c r="MCO218" s="637"/>
      <c r="MCP218" s="637"/>
      <c r="MCQ218" s="637"/>
      <c r="MDD218" s="637"/>
      <c r="MDE218" s="637"/>
      <c r="MDF218" s="637"/>
      <c r="MDS218" s="637"/>
      <c r="MDT218" s="637"/>
      <c r="MDU218" s="637"/>
      <c r="MEH218" s="637"/>
      <c r="MEI218" s="637"/>
      <c r="MEJ218" s="637"/>
      <c r="MEW218" s="637"/>
      <c r="MEX218" s="637"/>
      <c r="MEY218" s="637"/>
      <c r="MFL218" s="637"/>
      <c r="MFM218" s="637"/>
      <c r="MFN218" s="637"/>
      <c r="MGA218" s="637"/>
      <c r="MGB218" s="637"/>
      <c r="MGC218" s="637"/>
      <c r="MGP218" s="637"/>
      <c r="MGQ218" s="637"/>
      <c r="MGR218" s="637"/>
      <c r="MHE218" s="637"/>
      <c r="MHF218" s="637"/>
      <c r="MHG218" s="637"/>
      <c r="MHT218" s="637"/>
      <c r="MHU218" s="637"/>
      <c r="MHV218" s="637"/>
      <c r="MII218" s="637"/>
      <c r="MIJ218" s="637"/>
      <c r="MIK218" s="637"/>
      <c r="MIX218" s="637"/>
      <c r="MIY218" s="637"/>
      <c r="MIZ218" s="637"/>
      <c r="MJM218" s="637"/>
      <c r="MJN218" s="637"/>
      <c r="MJO218" s="637"/>
      <c r="MKB218" s="637"/>
      <c r="MKC218" s="637"/>
      <c r="MKD218" s="637"/>
      <c r="MKQ218" s="637"/>
      <c r="MKR218" s="637"/>
      <c r="MKS218" s="637"/>
      <c r="MLF218" s="637"/>
      <c r="MLG218" s="637"/>
      <c r="MLH218" s="637"/>
      <c r="MLU218" s="637"/>
      <c r="MLV218" s="637"/>
      <c r="MLW218" s="637"/>
      <c r="MMJ218" s="637"/>
      <c r="MMK218" s="637"/>
      <c r="MML218" s="637"/>
      <c r="MMY218" s="637"/>
      <c r="MMZ218" s="637"/>
      <c r="MNA218" s="637"/>
      <c r="MNN218" s="637"/>
      <c r="MNO218" s="637"/>
      <c r="MNP218" s="637"/>
      <c r="MOC218" s="637"/>
      <c r="MOD218" s="637"/>
      <c r="MOE218" s="637"/>
      <c r="MOR218" s="637"/>
      <c r="MOS218" s="637"/>
      <c r="MOT218" s="637"/>
      <c r="MPG218" s="637"/>
      <c r="MPH218" s="637"/>
      <c r="MPI218" s="637"/>
      <c r="MPV218" s="637"/>
      <c r="MPW218" s="637"/>
      <c r="MPX218" s="637"/>
      <c r="MQK218" s="637"/>
      <c r="MQL218" s="637"/>
      <c r="MQM218" s="637"/>
      <c r="MQZ218" s="637"/>
      <c r="MRA218" s="637"/>
      <c r="MRB218" s="637"/>
      <c r="MRO218" s="637"/>
      <c r="MRP218" s="637"/>
      <c r="MRQ218" s="637"/>
      <c r="MSD218" s="637"/>
      <c r="MSE218" s="637"/>
      <c r="MSF218" s="637"/>
      <c r="MSS218" s="637"/>
      <c r="MST218" s="637"/>
      <c r="MSU218" s="637"/>
      <c r="MTH218" s="637"/>
      <c r="MTI218" s="637"/>
      <c r="MTJ218" s="637"/>
      <c r="MTW218" s="637"/>
      <c r="MTX218" s="637"/>
      <c r="MTY218" s="637"/>
      <c r="MUL218" s="637"/>
      <c r="MUM218" s="637"/>
      <c r="MUN218" s="637"/>
      <c r="MVA218" s="637"/>
      <c r="MVB218" s="637"/>
      <c r="MVC218" s="637"/>
      <c r="MVP218" s="637"/>
      <c r="MVQ218" s="637"/>
      <c r="MVR218" s="637"/>
      <c r="MWE218" s="637"/>
      <c r="MWF218" s="637"/>
      <c r="MWG218" s="637"/>
      <c r="MWT218" s="637"/>
      <c r="MWU218" s="637"/>
      <c r="MWV218" s="637"/>
      <c r="MXI218" s="637"/>
      <c r="MXJ218" s="637"/>
      <c r="MXK218" s="637"/>
      <c r="MXX218" s="637"/>
      <c r="MXY218" s="637"/>
      <c r="MXZ218" s="637"/>
      <c r="MYM218" s="637"/>
      <c r="MYN218" s="637"/>
      <c r="MYO218" s="637"/>
      <c r="MZB218" s="637"/>
      <c r="MZC218" s="637"/>
      <c r="MZD218" s="637"/>
      <c r="MZQ218" s="637"/>
      <c r="MZR218" s="637"/>
      <c r="MZS218" s="637"/>
      <c r="NAF218" s="637"/>
      <c r="NAG218" s="637"/>
      <c r="NAH218" s="637"/>
      <c r="NAU218" s="637"/>
      <c r="NAV218" s="637"/>
      <c r="NAW218" s="637"/>
      <c r="NBJ218" s="637"/>
      <c r="NBK218" s="637"/>
      <c r="NBL218" s="637"/>
      <c r="NBY218" s="637"/>
      <c r="NBZ218" s="637"/>
      <c r="NCA218" s="637"/>
      <c r="NCN218" s="637"/>
      <c r="NCO218" s="637"/>
      <c r="NCP218" s="637"/>
      <c r="NDC218" s="637"/>
      <c r="NDD218" s="637"/>
      <c r="NDE218" s="637"/>
      <c r="NDR218" s="637"/>
      <c r="NDS218" s="637"/>
      <c r="NDT218" s="637"/>
      <c r="NEG218" s="637"/>
      <c r="NEH218" s="637"/>
      <c r="NEI218" s="637"/>
      <c r="NEV218" s="637"/>
      <c r="NEW218" s="637"/>
      <c r="NEX218" s="637"/>
      <c r="NFK218" s="637"/>
      <c r="NFL218" s="637"/>
      <c r="NFM218" s="637"/>
      <c r="NFZ218" s="637"/>
      <c r="NGA218" s="637"/>
      <c r="NGB218" s="637"/>
      <c r="NGO218" s="637"/>
      <c r="NGP218" s="637"/>
      <c r="NGQ218" s="637"/>
      <c r="NHD218" s="637"/>
      <c r="NHE218" s="637"/>
      <c r="NHF218" s="637"/>
      <c r="NHS218" s="637"/>
      <c r="NHT218" s="637"/>
      <c r="NHU218" s="637"/>
      <c r="NIH218" s="637"/>
      <c r="NII218" s="637"/>
      <c r="NIJ218" s="637"/>
      <c r="NIW218" s="637"/>
      <c r="NIX218" s="637"/>
      <c r="NIY218" s="637"/>
      <c r="NJL218" s="637"/>
      <c r="NJM218" s="637"/>
      <c r="NJN218" s="637"/>
      <c r="NKA218" s="637"/>
      <c r="NKB218" s="637"/>
      <c r="NKC218" s="637"/>
      <c r="NKP218" s="637"/>
      <c r="NKQ218" s="637"/>
      <c r="NKR218" s="637"/>
      <c r="NLE218" s="637"/>
      <c r="NLF218" s="637"/>
      <c r="NLG218" s="637"/>
      <c r="NLT218" s="637"/>
      <c r="NLU218" s="637"/>
      <c r="NLV218" s="637"/>
      <c r="NMI218" s="637"/>
      <c r="NMJ218" s="637"/>
      <c r="NMK218" s="637"/>
      <c r="NMX218" s="637"/>
      <c r="NMY218" s="637"/>
      <c r="NMZ218" s="637"/>
      <c r="NNM218" s="637"/>
      <c r="NNN218" s="637"/>
      <c r="NNO218" s="637"/>
      <c r="NOB218" s="637"/>
      <c r="NOC218" s="637"/>
      <c r="NOD218" s="637"/>
      <c r="NOQ218" s="637"/>
      <c r="NOR218" s="637"/>
      <c r="NOS218" s="637"/>
      <c r="NPF218" s="637"/>
      <c r="NPG218" s="637"/>
      <c r="NPH218" s="637"/>
      <c r="NPU218" s="637"/>
      <c r="NPV218" s="637"/>
      <c r="NPW218" s="637"/>
      <c r="NQJ218" s="637"/>
      <c r="NQK218" s="637"/>
      <c r="NQL218" s="637"/>
      <c r="NQY218" s="637"/>
      <c r="NQZ218" s="637"/>
      <c r="NRA218" s="637"/>
      <c r="NRN218" s="637"/>
      <c r="NRO218" s="637"/>
      <c r="NRP218" s="637"/>
      <c r="NSC218" s="637"/>
      <c r="NSD218" s="637"/>
      <c r="NSE218" s="637"/>
      <c r="NSR218" s="637"/>
      <c r="NSS218" s="637"/>
      <c r="NST218" s="637"/>
      <c r="NTG218" s="637"/>
      <c r="NTH218" s="637"/>
      <c r="NTI218" s="637"/>
      <c r="NTV218" s="637"/>
      <c r="NTW218" s="637"/>
      <c r="NTX218" s="637"/>
      <c r="NUK218" s="637"/>
      <c r="NUL218" s="637"/>
      <c r="NUM218" s="637"/>
      <c r="NUZ218" s="637"/>
      <c r="NVA218" s="637"/>
      <c r="NVB218" s="637"/>
      <c r="NVO218" s="637"/>
      <c r="NVP218" s="637"/>
      <c r="NVQ218" s="637"/>
      <c r="NWD218" s="637"/>
      <c r="NWE218" s="637"/>
      <c r="NWF218" s="637"/>
      <c r="NWS218" s="637"/>
      <c r="NWT218" s="637"/>
      <c r="NWU218" s="637"/>
      <c r="NXH218" s="637"/>
      <c r="NXI218" s="637"/>
      <c r="NXJ218" s="637"/>
      <c r="NXW218" s="637"/>
      <c r="NXX218" s="637"/>
      <c r="NXY218" s="637"/>
      <c r="NYL218" s="637"/>
      <c r="NYM218" s="637"/>
      <c r="NYN218" s="637"/>
      <c r="NZA218" s="637"/>
      <c r="NZB218" s="637"/>
      <c r="NZC218" s="637"/>
      <c r="NZP218" s="637"/>
      <c r="NZQ218" s="637"/>
      <c r="NZR218" s="637"/>
      <c r="OAE218" s="637"/>
      <c r="OAF218" s="637"/>
      <c r="OAG218" s="637"/>
      <c r="OAT218" s="637"/>
      <c r="OAU218" s="637"/>
      <c r="OAV218" s="637"/>
      <c r="OBI218" s="637"/>
      <c r="OBJ218" s="637"/>
      <c r="OBK218" s="637"/>
      <c r="OBX218" s="637"/>
      <c r="OBY218" s="637"/>
      <c r="OBZ218" s="637"/>
      <c r="OCM218" s="637"/>
      <c r="OCN218" s="637"/>
      <c r="OCO218" s="637"/>
      <c r="ODB218" s="637"/>
      <c r="ODC218" s="637"/>
      <c r="ODD218" s="637"/>
      <c r="ODQ218" s="637"/>
      <c r="ODR218" s="637"/>
      <c r="ODS218" s="637"/>
      <c r="OEF218" s="637"/>
      <c r="OEG218" s="637"/>
      <c r="OEH218" s="637"/>
      <c r="OEU218" s="637"/>
      <c r="OEV218" s="637"/>
      <c r="OEW218" s="637"/>
      <c r="OFJ218" s="637"/>
      <c r="OFK218" s="637"/>
      <c r="OFL218" s="637"/>
      <c r="OFY218" s="637"/>
      <c r="OFZ218" s="637"/>
      <c r="OGA218" s="637"/>
      <c r="OGN218" s="637"/>
      <c r="OGO218" s="637"/>
      <c r="OGP218" s="637"/>
      <c r="OHC218" s="637"/>
      <c r="OHD218" s="637"/>
      <c r="OHE218" s="637"/>
      <c r="OHR218" s="637"/>
      <c r="OHS218" s="637"/>
      <c r="OHT218" s="637"/>
      <c r="OIG218" s="637"/>
      <c r="OIH218" s="637"/>
      <c r="OII218" s="637"/>
      <c r="OIV218" s="637"/>
      <c r="OIW218" s="637"/>
      <c r="OIX218" s="637"/>
      <c r="OJK218" s="637"/>
      <c r="OJL218" s="637"/>
      <c r="OJM218" s="637"/>
      <c r="OJZ218" s="637"/>
      <c r="OKA218" s="637"/>
      <c r="OKB218" s="637"/>
      <c r="OKO218" s="637"/>
      <c r="OKP218" s="637"/>
      <c r="OKQ218" s="637"/>
      <c r="OLD218" s="637"/>
      <c r="OLE218" s="637"/>
      <c r="OLF218" s="637"/>
      <c r="OLS218" s="637"/>
      <c r="OLT218" s="637"/>
      <c r="OLU218" s="637"/>
      <c r="OMH218" s="637"/>
      <c r="OMI218" s="637"/>
      <c r="OMJ218" s="637"/>
      <c r="OMW218" s="637"/>
      <c r="OMX218" s="637"/>
      <c r="OMY218" s="637"/>
      <c r="ONL218" s="637"/>
      <c r="ONM218" s="637"/>
      <c r="ONN218" s="637"/>
      <c r="OOA218" s="637"/>
      <c r="OOB218" s="637"/>
      <c r="OOC218" s="637"/>
      <c r="OOP218" s="637"/>
      <c r="OOQ218" s="637"/>
      <c r="OOR218" s="637"/>
      <c r="OPE218" s="637"/>
      <c r="OPF218" s="637"/>
      <c r="OPG218" s="637"/>
      <c r="OPT218" s="637"/>
      <c r="OPU218" s="637"/>
      <c r="OPV218" s="637"/>
      <c r="OQI218" s="637"/>
      <c r="OQJ218" s="637"/>
      <c r="OQK218" s="637"/>
      <c r="OQX218" s="637"/>
      <c r="OQY218" s="637"/>
      <c r="OQZ218" s="637"/>
      <c r="ORM218" s="637"/>
      <c r="ORN218" s="637"/>
      <c r="ORO218" s="637"/>
      <c r="OSB218" s="637"/>
      <c r="OSC218" s="637"/>
      <c r="OSD218" s="637"/>
      <c r="OSQ218" s="637"/>
      <c r="OSR218" s="637"/>
      <c r="OSS218" s="637"/>
      <c r="OTF218" s="637"/>
      <c r="OTG218" s="637"/>
      <c r="OTH218" s="637"/>
      <c r="OTU218" s="637"/>
      <c r="OTV218" s="637"/>
      <c r="OTW218" s="637"/>
      <c r="OUJ218" s="637"/>
      <c r="OUK218" s="637"/>
      <c r="OUL218" s="637"/>
      <c r="OUY218" s="637"/>
      <c r="OUZ218" s="637"/>
      <c r="OVA218" s="637"/>
      <c r="OVN218" s="637"/>
      <c r="OVO218" s="637"/>
      <c r="OVP218" s="637"/>
      <c r="OWC218" s="637"/>
      <c r="OWD218" s="637"/>
      <c r="OWE218" s="637"/>
      <c r="OWR218" s="637"/>
      <c r="OWS218" s="637"/>
      <c r="OWT218" s="637"/>
      <c r="OXG218" s="637"/>
      <c r="OXH218" s="637"/>
      <c r="OXI218" s="637"/>
      <c r="OXV218" s="637"/>
      <c r="OXW218" s="637"/>
      <c r="OXX218" s="637"/>
      <c r="OYK218" s="637"/>
      <c r="OYL218" s="637"/>
      <c r="OYM218" s="637"/>
      <c r="OYZ218" s="637"/>
      <c r="OZA218" s="637"/>
      <c r="OZB218" s="637"/>
      <c r="OZO218" s="637"/>
      <c r="OZP218" s="637"/>
      <c r="OZQ218" s="637"/>
      <c r="PAD218" s="637"/>
      <c r="PAE218" s="637"/>
      <c r="PAF218" s="637"/>
      <c r="PAS218" s="637"/>
      <c r="PAT218" s="637"/>
      <c r="PAU218" s="637"/>
      <c r="PBH218" s="637"/>
      <c r="PBI218" s="637"/>
      <c r="PBJ218" s="637"/>
      <c r="PBW218" s="637"/>
      <c r="PBX218" s="637"/>
      <c r="PBY218" s="637"/>
      <c r="PCL218" s="637"/>
      <c r="PCM218" s="637"/>
      <c r="PCN218" s="637"/>
      <c r="PDA218" s="637"/>
      <c r="PDB218" s="637"/>
      <c r="PDC218" s="637"/>
      <c r="PDP218" s="637"/>
      <c r="PDQ218" s="637"/>
      <c r="PDR218" s="637"/>
      <c r="PEE218" s="637"/>
      <c r="PEF218" s="637"/>
      <c r="PEG218" s="637"/>
      <c r="PET218" s="637"/>
      <c r="PEU218" s="637"/>
      <c r="PEV218" s="637"/>
      <c r="PFI218" s="637"/>
      <c r="PFJ218" s="637"/>
      <c r="PFK218" s="637"/>
      <c r="PFX218" s="637"/>
      <c r="PFY218" s="637"/>
      <c r="PFZ218" s="637"/>
      <c r="PGM218" s="637"/>
      <c r="PGN218" s="637"/>
      <c r="PGO218" s="637"/>
      <c r="PHB218" s="637"/>
      <c r="PHC218" s="637"/>
      <c r="PHD218" s="637"/>
      <c r="PHQ218" s="637"/>
      <c r="PHR218" s="637"/>
      <c r="PHS218" s="637"/>
      <c r="PIF218" s="637"/>
      <c r="PIG218" s="637"/>
      <c r="PIH218" s="637"/>
      <c r="PIU218" s="637"/>
      <c r="PIV218" s="637"/>
      <c r="PIW218" s="637"/>
      <c r="PJJ218" s="637"/>
      <c r="PJK218" s="637"/>
      <c r="PJL218" s="637"/>
      <c r="PJY218" s="637"/>
      <c r="PJZ218" s="637"/>
      <c r="PKA218" s="637"/>
      <c r="PKN218" s="637"/>
      <c r="PKO218" s="637"/>
      <c r="PKP218" s="637"/>
      <c r="PLC218" s="637"/>
      <c r="PLD218" s="637"/>
      <c r="PLE218" s="637"/>
      <c r="PLR218" s="637"/>
      <c r="PLS218" s="637"/>
      <c r="PLT218" s="637"/>
      <c r="PMG218" s="637"/>
      <c r="PMH218" s="637"/>
      <c r="PMI218" s="637"/>
      <c r="PMV218" s="637"/>
      <c r="PMW218" s="637"/>
      <c r="PMX218" s="637"/>
      <c r="PNK218" s="637"/>
      <c r="PNL218" s="637"/>
      <c r="PNM218" s="637"/>
      <c r="PNZ218" s="637"/>
      <c r="POA218" s="637"/>
      <c r="POB218" s="637"/>
      <c r="POO218" s="637"/>
      <c r="POP218" s="637"/>
      <c r="POQ218" s="637"/>
      <c r="PPD218" s="637"/>
      <c r="PPE218" s="637"/>
      <c r="PPF218" s="637"/>
      <c r="PPS218" s="637"/>
      <c r="PPT218" s="637"/>
      <c r="PPU218" s="637"/>
      <c r="PQH218" s="637"/>
      <c r="PQI218" s="637"/>
      <c r="PQJ218" s="637"/>
      <c r="PQW218" s="637"/>
      <c r="PQX218" s="637"/>
      <c r="PQY218" s="637"/>
      <c r="PRL218" s="637"/>
      <c r="PRM218" s="637"/>
      <c r="PRN218" s="637"/>
      <c r="PSA218" s="637"/>
      <c r="PSB218" s="637"/>
      <c r="PSC218" s="637"/>
      <c r="PSP218" s="637"/>
      <c r="PSQ218" s="637"/>
      <c r="PSR218" s="637"/>
      <c r="PTE218" s="637"/>
      <c r="PTF218" s="637"/>
      <c r="PTG218" s="637"/>
      <c r="PTT218" s="637"/>
      <c r="PTU218" s="637"/>
      <c r="PTV218" s="637"/>
      <c r="PUI218" s="637"/>
      <c r="PUJ218" s="637"/>
      <c r="PUK218" s="637"/>
      <c r="PUX218" s="637"/>
      <c r="PUY218" s="637"/>
      <c r="PUZ218" s="637"/>
      <c r="PVM218" s="637"/>
      <c r="PVN218" s="637"/>
      <c r="PVO218" s="637"/>
      <c r="PWB218" s="637"/>
      <c r="PWC218" s="637"/>
      <c r="PWD218" s="637"/>
      <c r="PWQ218" s="637"/>
      <c r="PWR218" s="637"/>
      <c r="PWS218" s="637"/>
      <c r="PXF218" s="637"/>
      <c r="PXG218" s="637"/>
      <c r="PXH218" s="637"/>
      <c r="PXU218" s="637"/>
      <c r="PXV218" s="637"/>
      <c r="PXW218" s="637"/>
      <c r="PYJ218" s="637"/>
      <c r="PYK218" s="637"/>
      <c r="PYL218" s="637"/>
      <c r="PYY218" s="637"/>
      <c r="PYZ218" s="637"/>
      <c r="PZA218" s="637"/>
      <c r="PZN218" s="637"/>
      <c r="PZO218" s="637"/>
      <c r="PZP218" s="637"/>
      <c r="QAC218" s="637"/>
      <c r="QAD218" s="637"/>
      <c r="QAE218" s="637"/>
      <c r="QAR218" s="637"/>
      <c r="QAS218" s="637"/>
      <c r="QAT218" s="637"/>
      <c r="QBG218" s="637"/>
      <c r="QBH218" s="637"/>
      <c r="QBI218" s="637"/>
      <c r="QBV218" s="637"/>
      <c r="QBW218" s="637"/>
      <c r="QBX218" s="637"/>
      <c r="QCK218" s="637"/>
      <c r="QCL218" s="637"/>
      <c r="QCM218" s="637"/>
      <c r="QCZ218" s="637"/>
      <c r="QDA218" s="637"/>
      <c r="QDB218" s="637"/>
      <c r="QDO218" s="637"/>
      <c r="QDP218" s="637"/>
      <c r="QDQ218" s="637"/>
      <c r="QED218" s="637"/>
      <c r="QEE218" s="637"/>
      <c r="QEF218" s="637"/>
      <c r="QES218" s="637"/>
      <c r="QET218" s="637"/>
      <c r="QEU218" s="637"/>
      <c r="QFH218" s="637"/>
      <c r="QFI218" s="637"/>
      <c r="QFJ218" s="637"/>
      <c r="QFW218" s="637"/>
      <c r="QFX218" s="637"/>
      <c r="QFY218" s="637"/>
      <c r="QGL218" s="637"/>
      <c r="QGM218" s="637"/>
      <c r="QGN218" s="637"/>
      <c r="QHA218" s="637"/>
      <c r="QHB218" s="637"/>
      <c r="QHC218" s="637"/>
      <c r="QHP218" s="637"/>
      <c r="QHQ218" s="637"/>
      <c r="QHR218" s="637"/>
      <c r="QIE218" s="637"/>
      <c r="QIF218" s="637"/>
      <c r="QIG218" s="637"/>
      <c r="QIT218" s="637"/>
      <c r="QIU218" s="637"/>
      <c r="QIV218" s="637"/>
      <c r="QJI218" s="637"/>
      <c r="QJJ218" s="637"/>
      <c r="QJK218" s="637"/>
      <c r="QJX218" s="637"/>
      <c r="QJY218" s="637"/>
      <c r="QJZ218" s="637"/>
      <c r="QKM218" s="637"/>
      <c r="QKN218" s="637"/>
      <c r="QKO218" s="637"/>
      <c r="QLB218" s="637"/>
      <c r="QLC218" s="637"/>
      <c r="QLD218" s="637"/>
      <c r="QLQ218" s="637"/>
      <c r="QLR218" s="637"/>
      <c r="QLS218" s="637"/>
      <c r="QMF218" s="637"/>
      <c r="QMG218" s="637"/>
      <c r="QMH218" s="637"/>
      <c r="QMU218" s="637"/>
      <c r="QMV218" s="637"/>
      <c r="QMW218" s="637"/>
      <c r="QNJ218" s="637"/>
      <c r="QNK218" s="637"/>
      <c r="QNL218" s="637"/>
      <c r="QNY218" s="637"/>
      <c r="QNZ218" s="637"/>
      <c r="QOA218" s="637"/>
      <c r="QON218" s="637"/>
      <c r="QOO218" s="637"/>
      <c r="QOP218" s="637"/>
      <c r="QPC218" s="637"/>
      <c r="QPD218" s="637"/>
      <c r="QPE218" s="637"/>
      <c r="QPR218" s="637"/>
      <c r="QPS218" s="637"/>
      <c r="QPT218" s="637"/>
      <c r="QQG218" s="637"/>
      <c r="QQH218" s="637"/>
      <c r="QQI218" s="637"/>
      <c r="QQV218" s="637"/>
      <c r="QQW218" s="637"/>
      <c r="QQX218" s="637"/>
      <c r="QRK218" s="637"/>
      <c r="QRL218" s="637"/>
      <c r="QRM218" s="637"/>
      <c r="QRZ218" s="637"/>
      <c r="QSA218" s="637"/>
      <c r="QSB218" s="637"/>
      <c r="QSO218" s="637"/>
      <c r="QSP218" s="637"/>
      <c r="QSQ218" s="637"/>
      <c r="QTD218" s="637"/>
      <c r="QTE218" s="637"/>
      <c r="QTF218" s="637"/>
      <c r="QTS218" s="637"/>
      <c r="QTT218" s="637"/>
      <c r="QTU218" s="637"/>
      <c r="QUH218" s="637"/>
      <c r="QUI218" s="637"/>
      <c r="QUJ218" s="637"/>
      <c r="QUW218" s="637"/>
      <c r="QUX218" s="637"/>
      <c r="QUY218" s="637"/>
      <c r="QVL218" s="637"/>
      <c r="QVM218" s="637"/>
      <c r="QVN218" s="637"/>
      <c r="QWA218" s="637"/>
      <c r="QWB218" s="637"/>
      <c r="QWC218" s="637"/>
      <c r="QWP218" s="637"/>
      <c r="QWQ218" s="637"/>
      <c r="QWR218" s="637"/>
      <c r="QXE218" s="637"/>
      <c r="QXF218" s="637"/>
      <c r="QXG218" s="637"/>
      <c r="QXT218" s="637"/>
      <c r="QXU218" s="637"/>
      <c r="QXV218" s="637"/>
      <c r="QYI218" s="637"/>
      <c r="QYJ218" s="637"/>
      <c r="QYK218" s="637"/>
      <c r="QYX218" s="637"/>
      <c r="QYY218" s="637"/>
      <c r="QYZ218" s="637"/>
      <c r="QZM218" s="637"/>
      <c r="QZN218" s="637"/>
      <c r="QZO218" s="637"/>
      <c r="RAB218" s="637"/>
      <c r="RAC218" s="637"/>
      <c r="RAD218" s="637"/>
      <c r="RAQ218" s="637"/>
      <c r="RAR218" s="637"/>
      <c r="RAS218" s="637"/>
      <c r="RBF218" s="637"/>
      <c r="RBG218" s="637"/>
      <c r="RBH218" s="637"/>
      <c r="RBU218" s="637"/>
      <c r="RBV218" s="637"/>
      <c r="RBW218" s="637"/>
      <c r="RCJ218" s="637"/>
      <c r="RCK218" s="637"/>
      <c r="RCL218" s="637"/>
      <c r="RCY218" s="637"/>
      <c r="RCZ218" s="637"/>
      <c r="RDA218" s="637"/>
      <c r="RDN218" s="637"/>
      <c r="RDO218" s="637"/>
      <c r="RDP218" s="637"/>
      <c r="REC218" s="637"/>
      <c r="RED218" s="637"/>
      <c r="REE218" s="637"/>
      <c r="RER218" s="637"/>
      <c r="RES218" s="637"/>
      <c r="RET218" s="637"/>
      <c r="RFG218" s="637"/>
      <c r="RFH218" s="637"/>
      <c r="RFI218" s="637"/>
      <c r="RFV218" s="637"/>
      <c r="RFW218" s="637"/>
      <c r="RFX218" s="637"/>
      <c r="RGK218" s="637"/>
      <c r="RGL218" s="637"/>
      <c r="RGM218" s="637"/>
      <c r="RGZ218" s="637"/>
      <c r="RHA218" s="637"/>
      <c r="RHB218" s="637"/>
      <c r="RHO218" s="637"/>
      <c r="RHP218" s="637"/>
      <c r="RHQ218" s="637"/>
      <c r="RID218" s="637"/>
      <c r="RIE218" s="637"/>
      <c r="RIF218" s="637"/>
      <c r="RIS218" s="637"/>
      <c r="RIT218" s="637"/>
      <c r="RIU218" s="637"/>
      <c r="RJH218" s="637"/>
      <c r="RJI218" s="637"/>
      <c r="RJJ218" s="637"/>
      <c r="RJW218" s="637"/>
      <c r="RJX218" s="637"/>
      <c r="RJY218" s="637"/>
      <c r="RKL218" s="637"/>
      <c r="RKM218" s="637"/>
      <c r="RKN218" s="637"/>
      <c r="RLA218" s="637"/>
      <c r="RLB218" s="637"/>
      <c r="RLC218" s="637"/>
      <c r="RLP218" s="637"/>
      <c r="RLQ218" s="637"/>
      <c r="RLR218" s="637"/>
      <c r="RME218" s="637"/>
      <c r="RMF218" s="637"/>
      <c r="RMG218" s="637"/>
      <c r="RMT218" s="637"/>
      <c r="RMU218" s="637"/>
      <c r="RMV218" s="637"/>
      <c r="RNI218" s="637"/>
      <c r="RNJ218" s="637"/>
      <c r="RNK218" s="637"/>
      <c r="RNX218" s="637"/>
      <c r="RNY218" s="637"/>
      <c r="RNZ218" s="637"/>
      <c r="ROM218" s="637"/>
      <c r="RON218" s="637"/>
      <c r="ROO218" s="637"/>
      <c r="RPB218" s="637"/>
      <c r="RPC218" s="637"/>
      <c r="RPD218" s="637"/>
      <c r="RPQ218" s="637"/>
      <c r="RPR218" s="637"/>
      <c r="RPS218" s="637"/>
      <c r="RQF218" s="637"/>
      <c r="RQG218" s="637"/>
      <c r="RQH218" s="637"/>
      <c r="RQU218" s="637"/>
      <c r="RQV218" s="637"/>
      <c r="RQW218" s="637"/>
      <c r="RRJ218" s="637"/>
      <c r="RRK218" s="637"/>
      <c r="RRL218" s="637"/>
      <c r="RRY218" s="637"/>
      <c r="RRZ218" s="637"/>
      <c r="RSA218" s="637"/>
      <c r="RSN218" s="637"/>
      <c r="RSO218" s="637"/>
      <c r="RSP218" s="637"/>
      <c r="RTC218" s="637"/>
      <c r="RTD218" s="637"/>
      <c r="RTE218" s="637"/>
      <c r="RTR218" s="637"/>
      <c r="RTS218" s="637"/>
      <c r="RTT218" s="637"/>
      <c r="RUG218" s="637"/>
      <c r="RUH218" s="637"/>
      <c r="RUI218" s="637"/>
      <c r="RUV218" s="637"/>
      <c r="RUW218" s="637"/>
      <c r="RUX218" s="637"/>
      <c r="RVK218" s="637"/>
      <c r="RVL218" s="637"/>
      <c r="RVM218" s="637"/>
      <c r="RVZ218" s="637"/>
      <c r="RWA218" s="637"/>
      <c r="RWB218" s="637"/>
      <c r="RWO218" s="637"/>
      <c r="RWP218" s="637"/>
      <c r="RWQ218" s="637"/>
      <c r="RXD218" s="637"/>
      <c r="RXE218" s="637"/>
      <c r="RXF218" s="637"/>
      <c r="RXS218" s="637"/>
      <c r="RXT218" s="637"/>
      <c r="RXU218" s="637"/>
      <c r="RYH218" s="637"/>
      <c r="RYI218" s="637"/>
      <c r="RYJ218" s="637"/>
      <c r="RYW218" s="637"/>
      <c r="RYX218" s="637"/>
      <c r="RYY218" s="637"/>
      <c r="RZL218" s="637"/>
      <c r="RZM218" s="637"/>
      <c r="RZN218" s="637"/>
      <c r="SAA218" s="637"/>
      <c r="SAB218" s="637"/>
      <c r="SAC218" s="637"/>
      <c r="SAP218" s="637"/>
      <c r="SAQ218" s="637"/>
      <c r="SAR218" s="637"/>
      <c r="SBE218" s="637"/>
      <c r="SBF218" s="637"/>
      <c r="SBG218" s="637"/>
      <c r="SBT218" s="637"/>
      <c r="SBU218" s="637"/>
      <c r="SBV218" s="637"/>
      <c r="SCI218" s="637"/>
      <c r="SCJ218" s="637"/>
      <c r="SCK218" s="637"/>
      <c r="SCX218" s="637"/>
      <c r="SCY218" s="637"/>
      <c r="SCZ218" s="637"/>
      <c r="SDM218" s="637"/>
      <c r="SDN218" s="637"/>
      <c r="SDO218" s="637"/>
      <c r="SEB218" s="637"/>
      <c r="SEC218" s="637"/>
      <c r="SED218" s="637"/>
      <c r="SEQ218" s="637"/>
      <c r="SER218" s="637"/>
      <c r="SES218" s="637"/>
      <c r="SFF218" s="637"/>
      <c r="SFG218" s="637"/>
      <c r="SFH218" s="637"/>
      <c r="SFU218" s="637"/>
      <c r="SFV218" s="637"/>
      <c r="SFW218" s="637"/>
      <c r="SGJ218" s="637"/>
      <c r="SGK218" s="637"/>
      <c r="SGL218" s="637"/>
      <c r="SGY218" s="637"/>
      <c r="SGZ218" s="637"/>
      <c r="SHA218" s="637"/>
      <c r="SHN218" s="637"/>
      <c r="SHO218" s="637"/>
      <c r="SHP218" s="637"/>
      <c r="SIC218" s="637"/>
      <c r="SID218" s="637"/>
      <c r="SIE218" s="637"/>
      <c r="SIR218" s="637"/>
      <c r="SIS218" s="637"/>
      <c r="SIT218" s="637"/>
      <c r="SJG218" s="637"/>
      <c r="SJH218" s="637"/>
      <c r="SJI218" s="637"/>
      <c r="SJV218" s="637"/>
      <c r="SJW218" s="637"/>
      <c r="SJX218" s="637"/>
      <c r="SKK218" s="637"/>
      <c r="SKL218" s="637"/>
      <c r="SKM218" s="637"/>
      <c r="SKZ218" s="637"/>
      <c r="SLA218" s="637"/>
      <c r="SLB218" s="637"/>
      <c r="SLO218" s="637"/>
      <c r="SLP218" s="637"/>
      <c r="SLQ218" s="637"/>
      <c r="SMD218" s="637"/>
      <c r="SME218" s="637"/>
      <c r="SMF218" s="637"/>
      <c r="SMS218" s="637"/>
      <c r="SMT218" s="637"/>
      <c r="SMU218" s="637"/>
      <c r="SNH218" s="637"/>
      <c r="SNI218" s="637"/>
      <c r="SNJ218" s="637"/>
      <c r="SNW218" s="637"/>
      <c r="SNX218" s="637"/>
      <c r="SNY218" s="637"/>
      <c r="SOL218" s="637"/>
      <c r="SOM218" s="637"/>
      <c r="SON218" s="637"/>
      <c r="SPA218" s="637"/>
      <c r="SPB218" s="637"/>
      <c r="SPC218" s="637"/>
      <c r="SPP218" s="637"/>
      <c r="SPQ218" s="637"/>
      <c r="SPR218" s="637"/>
      <c r="SQE218" s="637"/>
      <c r="SQF218" s="637"/>
      <c r="SQG218" s="637"/>
      <c r="SQT218" s="637"/>
      <c r="SQU218" s="637"/>
      <c r="SQV218" s="637"/>
      <c r="SRI218" s="637"/>
      <c r="SRJ218" s="637"/>
      <c r="SRK218" s="637"/>
      <c r="SRX218" s="637"/>
      <c r="SRY218" s="637"/>
      <c r="SRZ218" s="637"/>
      <c r="SSM218" s="637"/>
      <c r="SSN218" s="637"/>
      <c r="SSO218" s="637"/>
      <c r="STB218" s="637"/>
      <c r="STC218" s="637"/>
      <c r="STD218" s="637"/>
      <c r="STQ218" s="637"/>
      <c r="STR218" s="637"/>
      <c r="STS218" s="637"/>
      <c r="SUF218" s="637"/>
      <c r="SUG218" s="637"/>
      <c r="SUH218" s="637"/>
      <c r="SUU218" s="637"/>
      <c r="SUV218" s="637"/>
      <c r="SUW218" s="637"/>
      <c r="SVJ218" s="637"/>
      <c r="SVK218" s="637"/>
      <c r="SVL218" s="637"/>
      <c r="SVY218" s="637"/>
      <c r="SVZ218" s="637"/>
      <c r="SWA218" s="637"/>
      <c r="SWN218" s="637"/>
      <c r="SWO218" s="637"/>
      <c r="SWP218" s="637"/>
      <c r="SXC218" s="637"/>
      <c r="SXD218" s="637"/>
      <c r="SXE218" s="637"/>
      <c r="SXR218" s="637"/>
      <c r="SXS218" s="637"/>
      <c r="SXT218" s="637"/>
      <c r="SYG218" s="637"/>
      <c r="SYH218" s="637"/>
      <c r="SYI218" s="637"/>
      <c r="SYV218" s="637"/>
      <c r="SYW218" s="637"/>
      <c r="SYX218" s="637"/>
      <c r="SZK218" s="637"/>
      <c r="SZL218" s="637"/>
      <c r="SZM218" s="637"/>
      <c r="SZZ218" s="637"/>
      <c r="TAA218" s="637"/>
      <c r="TAB218" s="637"/>
      <c r="TAO218" s="637"/>
      <c r="TAP218" s="637"/>
      <c r="TAQ218" s="637"/>
      <c r="TBD218" s="637"/>
      <c r="TBE218" s="637"/>
      <c r="TBF218" s="637"/>
      <c r="TBS218" s="637"/>
      <c r="TBT218" s="637"/>
      <c r="TBU218" s="637"/>
      <c r="TCH218" s="637"/>
      <c r="TCI218" s="637"/>
      <c r="TCJ218" s="637"/>
      <c r="TCW218" s="637"/>
      <c r="TCX218" s="637"/>
      <c r="TCY218" s="637"/>
      <c r="TDL218" s="637"/>
      <c r="TDM218" s="637"/>
      <c r="TDN218" s="637"/>
      <c r="TEA218" s="637"/>
      <c r="TEB218" s="637"/>
      <c r="TEC218" s="637"/>
      <c r="TEP218" s="637"/>
      <c r="TEQ218" s="637"/>
      <c r="TER218" s="637"/>
      <c r="TFE218" s="637"/>
      <c r="TFF218" s="637"/>
      <c r="TFG218" s="637"/>
      <c r="TFT218" s="637"/>
      <c r="TFU218" s="637"/>
      <c r="TFV218" s="637"/>
      <c r="TGI218" s="637"/>
      <c r="TGJ218" s="637"/>
      <c r="TGK218" s="637"/>
      <c r="TGX218" s="637"/>
      <c r="TGY218" s="637"/>
      <c r="TGZ218" s="637"/>
      <c r="THM218" s="637"/>
      <c r="THN218" s="637"/>
      <c r="THO218" s="637"/>
      <c r="TIB218" s="637"/>
      <c r="TIC218" s="637"/>
      <c r="TID218" s="637"/>
      <c r="TIQ218" s="637"/>
      <c r="TIR218" s="637"/>
      <c r="TIS218" s="637"/>
      <c r="TJF218" s="637"/>
      <c r="TJG218" s="637"/>
      <c r="TJH218" s="637"/>
      <c r="TJU218" s="637"/>
      <c r="TJV218" s="637"/>
      <c r="TJW218" s="637"/>
      <c r="TKJ218" s="637"/>
      <c r="TKK218" s="637"/>
      <c r="TKL218" s="637"/>
      <c r="TKY218" s="637"/>
      <c r="TKZ218" s="637"/>
      <c r="TLA218" s="637"/>
      <c r="TLN218" s="637"/>
      <c r="TLO218" s="637"/>
      <c r="TLP218" s="637"/>
      <c r="TMC218" s="637"/>
      <c r="TMD218" s="637"/>
      <c r="TME218" s="637"/>
      <c r="TMR218" s="637"/>
      <c r="TMS218" s="637"/>
      <c r="TMT218" s="637"/>
      <c r="TNG218" s="637"/>
      <c r="TNH218" s="637"/>
      <c r="TNI218" s="637"/>
      <c r="TNV218" s="637"/>
      <c r="TNW218" s="637"/>
      <c r="TNX218" s="637"/>
      <c r="TOK218" s="637"/>
      <c r="TOL218" s="637"/>
      <c r="TOM218" s="637"/>
      <c r="TOZ218" s="637"/>
      <c r="TPA218" s="637"/>
      <c r="TPB218" s="637"/>
      <c r="TPO218" s="637"/>
      <c r="TPP218" s="637"/>
      <c r="TPQ218" s="637"/>
      <c r="TQD218" s="637"/>
      <c r="TQE218" s="637"/>
      <c r="TQF218" s="637"/>
      <c r="TQS218" s="637"/>
      <c r="TQT218" s="637"/>
      <c r="TQU218" s="637"/>
      <c r="TRH218" s="637"/>
      <c r="TRI218" s="637"/>
      <c r="TRJ218" s="637"/>
      <c r="TRW218" s="637"/>
      <c r="TRX218" s="637"/>
      <c r="TRY218" s="637"/>
      <c r="TSL218" s="637"/>
      <c r="TSM218" s="637"/>
      <c r="TSN218" s="637"/>
      <c r="TTA218" s="637"/>
      <c r="TTB218" s="637"/>
      <c r="TTC218" s="637"/>
      <c r="TTP218" s="637"/>
      <c r="TTQ218" s="637"/>
      <c r="TTR218" s="637"/>
      <c r="TUE218" s="637"/>
      <c r="TUF218" s="637"/>
      <c r="TUG218" s="637"/>
      <c r="TUT218" s="637"/>
      <c r="TUU218" s="637"/>
      <c r="TUV218" s="637"/>
      <c r="TVI218" s="637"/>
      <c r="TVJ218" s="637"/>
      <c r="TVK218" s="637"/>
      <c r="TVX218" s="637"/>
      <c r="TVY218" s="637"/>
      <c r="TVZ218" s="637"/>
      <c r="TWM218" s="637"/>
      <c r="TWN218" s="637"/>
      <c r="TWO218" s="637"/>
      <c r="TXB218" s="637"/>
      <c r="TXC218" s="637"/>
      <c r="TXD218" s="637"/>
      <c r="TXQ218" s="637"/>
      <c r="TXR218" s="637"/>
      <c r="TXS218" s="637"/>
      <c r="TYF218" s="637"/>
      <c r="TYG218" s="637"/>
      <c r="TYH218" s="637"/>
      <c r="TYU218" s="637"/>
      <c r="TYV218" s="637"/>
      <c r="TYW218" s="637"/>
      <c r="TZJ218" s="637"/>
      <c r="TZK218" s="637"/>
      <c r="TZL218" s="637"/>
      <c r="TZY218" s="637"/>
      <c r="TZZ218" s="637"/>
      <c r="UAA218" s="637"/>
      <c r="UAN218" s="637"/>
      <c r="UAO218" s="637"/>
      <c r="UAP218" s="637"/>
      <c r="UBC218" s="637"/>
      <c r="UBD218" s="637"/>
      <c r="UBE218" s="637"/>
      <c r="UBR218" s="637"/>
      <c r="UBS218" s="637"/>
      <c r="UBT218" s="637"/>
      <c r="UCG218" s="637"/>
      <c r="UCH218" s="637"/>
      <c r="UCI218" s="637"/>
      <c r="UCV218" s="637"/>
      <c r="UCW218" s="637"/>
      <c r="UCX218" s="637"/>
      <c r="UDK218" s="637"/>
      <c r="UDL218" s="637"/>
      <c r="UDM218" s="637"/>
      <c r="UDZ218" s="637"/>
      <c r="UEA218" s="637"/>
      <c r="UEB218" s="637"/>
      <c r="UEO218" s="637"/>
      <c r="UEP218" s="637"/>
      <c r="UEQ218" s="637"/>
      <c r="UFD218" s="637"/>
      <c r="UFE218" s="637"/>
      <c r="UFF218" s="637"/>
      <c r="UFS218" s="637"/>
      <c r="UFT218" s="637"/>
      <c r="UFU218" s="637"/>
      <c r="UGH218" s="637"/>
      <c r="UGI218" s="637"/>
      <c r="UGJ218" s="637"/>
      <c r="UGW218" s="637"/>
      <c r="UGX218" s="637"/>
      <c r="UGY218" s="637"/>
      <c r="UHL218" s="637"/>
      <c r="UHM218" s="637"/>
      <c r="UHN218" s="637"/>
      <c r="UIA218" s="637"/>
      <c r="UIB218" s="637"/>
      <c r="UIC218" s="637"/>
      <c r="UIP218" s="637"/>
      <c r="UIQ218" s="637"/>
      <c r="UIR218" s="637"/>
      <c r="UJE218" s="637"/>
      <c r="UJF218" s="637"/>
      <c r="UJG218" s="637"/>
      <c r="UJT218" s="637"/>
      <c r="UJU218" s="637"/>
      <c r="UJV218" s="637"/>
      <c r="UKI218" s="637"/>
      <c r="UKJ218" s="637"/>
      <c r="UKK218" s="637"/>
      <c r="UKX218" s="637"/>
      <c r="UKY218" s="637"/>
      <c r="UKZ218" s="637"/>
      <c r="ULM218" s="637"/>
      <c r="ULN218" s="637"/>
      <c r="ULO218" s="637"/>
      <c r="UMB218" s="637"/>
      <c r="UMC218" s="637"/>
      <c r="UMD218" s="637"/>
      <c r="UMQ218" s="637"/>
      <c r="UMR218" s="637"/>
      <c r="UMS218" s="637"/>
      <c r="UNF218" s="637"/>
      <c r="UNG218" s="637"/>
      <c r="UNH218" s="637"/>
      <c r="UNU218" s="637"/>
      <c r="UNV218" s="637"/>
      <c r="UNW218" s="637"/>
      <c r="UOJ218" s="637"/>
      <c r="UOK218" s="637"/>
      <c r="UOL218" s="637"/>
      <c r="UOY218" s="637"/>
      <c r="UOZ218" s="637"/>
      <c r="UPA218" s="637"/>
      <c r="UPN218" s="637"/>
      <c r="UPO218" s="637"/>
      <c r="UPP218" s="637"/>
      <c r="UQC218" s="637"/>
      <c r="UQD218" s="637"/>
      <c r="UQE218" s="637"/>
      <c r="UQR218" s="637"/>
      <c r="UQS218" s="637"/>
      <c r="UQT218" s="637"/>
      <c r="URG218" s="637"/>
      <c r="URH218" s="637"/>
      <c r="URI218" s="637"/>
      <c r="URV218" s="637"/>
      <c r="URW218" s="637"/>
      <c r="URX218" s="637"/>
      <c r="USK218" s="637"/>
      <c r="USL218" s="637"/>
      <c r="USM218" s="637"/>
      <c r="USZ218" s="637"/>
      <c r="UTA218" s="637"/>
      <c r="UTB218" s="637"/>
      <c r="UTO218" s="637"/>
      <c r="UTP218" s="637"/>
      <c r="UTQ218" s="637"/>
      <c r="UUD218" s="637"/>
      <c r="UUE218" s="637"/>
      <c r="UUF218" s="637"/>
      <c r="UUS218" s="637"/>
      <c r="UUT218" s="637"/>
      <c r="UUU218" s="637"/>
      <c r="UVH218" s="637"/>
      <c r="UVI218" s="637"/>
      <c r="UVJ218" s="637"/>
      <c r="UVW218" s="637"/>
      <c r="UVX218" s="637"/>
      <c r="UVY218" s="637"/>
      <c r="UWL218" s="637"/>
      <c r="UWM218" s="637"/>
      <c r="UWN218" s="637"/>
      <c r="UXA218" s="637"/>
      <c r="UXB218" s="637"/>
      <c r="UXC218" s="637"/>
      <c r="UXP218" s="637"/>
      <c r="UXQ218" s="637"/>
      <c r="UXR218" s="637"/>
      <c r="UYE218" s="637"/>
      <c r="UYF218" s="637"/>
      <c r="UYG218" s="637"/>
      <c r="UYT218" s="637"/>
      <c r="UYU218" s="637"/>
      <c r="UYV218" s="637"/>
      <c r="UZI218" s="637"/>
      <c r="UZJ218" s="637"/>
      <c r="UZK218" s="637"/>
      <c r="UZX218" s="637"/>
      <c r="UZY218" s="637"/>
      <c r="UZZ218" s="637"/>
      <c r="VAM218" s="637"/>
      <c r="VAN218" s="637"/>
      <c r="VAO218" s="637"/>
      <c r="VBB218" s="637"/>
      <c r="VBC218" s="637"/>
      <c r="VBD218" s="637"/>
      <c r="VBQ218" s="637"/>
      <c r="VBR218" s="637"/>
      <c r="VBS218" s="637"/>
      <c r="VCF218" s="637"/>
      <c r="VCG218" s="637"/>
      <c r="VCH218" s="637"/>
      <c r="VCU218" s="637"/>
      <c r="VCV218" s="637"/>
      <c r="VCW218" s="637"/>
      <c r="VDJ218" s="637"/>
      <c r="VDK218" s="637"/>
      <c r="VDL218" s="637"/>
      <c r="VDY218" s="637"/>
      <c r="VDZ218" s="637"/>
      <c r="VEA218" s="637"/>
      <c r="VEN218" s="637"/>
      <c r="VEO218" s="637"/>
      <c r="VEP218" s="637"/>
      <c r="VFC218" s="637"/>
      <c r="VFD218" s="637"/>
      <c r="VFE218" s="637"/>
      <c r="VFR218" s="637"/>
      <c r="VFS218" s="637"/>
      <c r="VFT218" s="637"/>
      <c r="VGG218" s="637"/>
      <c r="VGH218" s="637"/>
      <c r="VGI218" s="637"/>
      <c r="VGV218" s="637"/>
      <c r="VGW218" s="637"/>
      <c r="VGX218" s="637"/>
      <c r="VHK218" s="637"/>
      <c r="VHL218" s="637"/>
      <c r="VHM218" s="637"/>
      <c r="VHZ218" s="637"/>
      <c r="VIA218" s="637"/>
      <c r="VIB218" s="637"/>
      <c r="VIO218" s="637"/>
      <c r="VIP218" s="637"/>
      <c r="VIQ218" s="637"/>
      <c r="VJD218" s="637"/>
      <c r="VJE218" s="637"/>
      <c r="VJF218" s="637"/>
      <c r="VJS218" s="637"/>
      <c r="VJT218" s="637"/>
      <c r="VJU218" s="637"/>
      <c r="VKH218" s="637"/>
      <c r="VKI218" s="637"/>
      <c r="VKJ218" s="637"/>
      <c r="VKW218" s="637"/>
      <c r="VKX218" s="637"/>
      <c r="VKY218" s="637"/>
      <c r="VLL218" s="637"/>
      <c r="VLM218" s="637"/>
      <c r="VLN218" s="637"/>
      <c r="VMA218" s="637"/>
      <c r="VMB218" s="637"/>
      <c r="VMC218" s="637"/>
      <c r="VMP218" s="637"/>
      <c r="VMQ218" s="637"/>
      <c r="VMR218" s="637"/>
      <c r="VNE218" s="637"/>
      <c r="VNF218" s="637"/>
      <c r="VNG218" s="637"/>
      <c r="VNT218" s="637"/>
      <c r="VNU218" s="637"/>
      <c r="VNV218" s="637"/>
      <c r="VOI218" s="637"/>
      <c r="VOJ218" s="637"/>
      <c r="VOK218" s="637"/>
      <c r="VOX218" s="637"/>
      <c r="VOY218" s="637"/>
      <c r="VOZ218" s="637"/>
      <c r="VPM218" s="637"/>
      <c r="VPN218" s="637"/>
      <c r="VPO218" s="637"/>
      <c r="VQB218" s="637"/>
      <c r="VQC218" s="637"/>
      <c r="VQD218" s="637"/>
      <c r="VQQ218" s="637"/>
      <c r="VQR218" s="637"/>
      <c r="VQS218" s="637"/>
      <c r="VRF218" s="637"/>
      <c r="VRG218" s="637"/>
      <c r="VRH218" s="637"/>
      <c r="VRU218" s="637"/>
      <c r="VRV218" s="637"/>
      <c r="VRW218" s="637"/>
      <c r="VSJ218" s="637"/>
      <c r="VSK218" s="637"/>
      <c r="VSL218" s="637"/>
      <c r="VSY218" s="637"/>
      <c r="VSZ218" s="637"/>
      <c r="VTA218" s="637"/>
      <c r="VTN218" s="637"/>
      <c r="VTO218" s="637"/>
      <c r="VTP218" s="637"/>
      <c r="VUC218" s="637"/>
      <c r="VUD218" s="637"/>
      <c r="VUE218" s="637"/>
      <c r="VUR218" s="637"/>
      <c r="VUS218" s="637"/>
      <c r="VUT218" s="637"/>
      <c r="VVG218" s="637"/>
      <c r="VVH218" s="637"/>
      <c r="VVI218" s="637"/>
      <c r="VVV218" s="637"/>
      <c r="VVW218" s="637"/>
      <c r="VVX218" s="637"/>
      <c r="VWK218" s="637"/>
      <c r="VWL218" s="637"/>
      <c r="VWM218" s="637"/>
      <c r="VWZ218" s="637"/>
      <c r="VXA218" s="637"/>
      <c r="VXB218" s="637"/>
      <c r="VXO218" s="637"/>
      <c r="VXP218" s="637"/>
      <c r="VXQ218" s="637"/>
      <c r="VYD218" s="637"/>
      <c r="VYE218" s="637"/>
      <c r="VYF218" s="637"/>
      <c r="VYS218" s="637"/>
      <c r="VYT218" s="637"/>
      <c r="VYU218" s="637"/>
      <c r="VZH218" s="637"/>
      <c r="VZI218" s="637"/>
      <c r="VZJ218" s="637"/>
      <c r="VZW218" s="637"/>
      <c r="VZX218" s="637"/>
      <c r="VZY218" s="637"/>
      <c r="WAL218" s="637"/>
      <c r="WAM218" s="637"/>
      <c r="WAN218" s="637"/>
      <c r="WBA218" s="637"/>
      <c r="WBB218" s="637"/>
      <c r="WBC218" s="637"/>
      <c r="WBP218" s="637"/>
      <c r="WBQ218" s="637"/>
      <c r="WBR218" s="637"/>
      <c r="WCE218" s="637"/>
      <c r="WCF218" s="637"/>
      <c r="WCG218" s="637"/>
      <c r="WCT218" s="637"/>
      <c r="WCU218" s="637"/>
      <c r="WCV218" s="637"/>
      <c r="WDI218" s="637"/>
      <c r="WDJ218" s="637"/>
      <c r="WDK218" s="637"/>
      <c r="WDX218" s="637"/>
      <c r="WDY218" s="637"/>
      <c r="WDZ218" s="637"/>
      <c r="WEM218" s="637"/>
      <c r="WEN218" s="637"/>
      <c r="WEO218" s="637"/>
      <c r="WFB218" s="637"/>
      <c r="WFC218" s="637"/>
      <c r="WFD218" s="637"/>
      <c r="WFQ218" s="637"/>
      <c r="WFR218" s="637"/>
      <c r="WFS218" s="637"/>
      <c r="WGF218" s="637"/>
      <c r="WGG218" s="637"/>
      <c r="WGH218" s="637"/>
      <c r="WGU218" s="637"/>
      <c r="WGV218" s="637"/>
      <c r="WGW218" s="637"/>
      <c r="WHJ218" s="637"/>
      <c r="WHK218" s="637"/>
      <c r="WHL218" s="637"/>
      <c r="WHY218" s="637"/>
      <c r="WHZ218" s="637"/>
      <c r="WIA218" s="637"/>
      <c r="WIN218" s="637"/>
      <c r="WIO218" s="637"/>
      <c r="WIP218" s="637"/>
      <c r="WJC218" s="637"/>
      <c r="WJD218" s="637"/>
      <c r="WJE218" s="637"/>
      <c r="WJR218" s="637"/>
      <c r="WJS218" s="637"/>
      <c r="WJT218" s="637"/>
      <c r="WKG218" s="637"/>
      <c r="WKH218" s="637"/>
      <c r="WKI218" s="637"/>
      <c r="WKV218" s="637"/>
      <c r="WKW218" s="637"/>
      <c r="WKX218" s="637"/>
      <c r="WLK218" s="637"/>
      <c r="WLL218" s="637"/>
      <c r="WLM218" s="637"/>
      <c r="WLZ218" s="637"/>
      <c r="WMA218" s="637"/>
      <c r="WMB218" s="637"/>
      <c r="WMO218" s="637"/>
      <c r="WMP218" s="637"/>
      <c r="WMQ218" s="637"/>
      <c r="WND218" s="637"/>
      <c r="WNE218" s="637"/>
      <c r="WNF218" s="637"/>
      <c r="WNS218" s="637"/>
      <c r="WNT218" s="637"/>
      <c r="WNU218" s="637"/>
      <c r="WOH218" s="637"/>
      <c r="WOI218" s="637"/>
      <c r="WOJ218" s="637"/>
      <c r="WOW218" s="637"/>
      <c r="WOX218" s="637"/>
      <c r="WOY218" s="637"/>
      <c r="WPL218" s="637"/>
      <c r="WPM218" s="637"/>
      <c r="WPN218" s="637"/>
      <c r="WQA218" s="637"/>
      <c r="WQB218" s="637"/>
      <c r="WQC218" s="637"/>
      <c r="WQP218" s="637"/>
      <c r="WQQ218" s="637"/>
      <c r="WQR218" s="637"/>
      <c r="WRE218" s="637"/>
      <c r="WRF218" s="637"/>
      <c r="WRG218" s="637"/>
      <c r="WRT218" s="637"/>
      <c r="WRU218" s="637"/>
      <c r="WRV218" s="637"/>
      <c r="WSI218" s="637"/>
      <c r="WSJ218" s="637"/>
      <c r="WSK218" s="637"/>
      <c r="WSX218" s="637"/>
      <c r="WSY218" s="637"/>
      <c r="WSZ218" s="637"/>
      <c r="WTM218" s="637"/>
      <c r="WTN218" s="637"/>
      <c r="WTO218" s="637"/>
      <c r="WUB218" s="637"/>
      <c r="WUC218" s="637"/>
      <c r="WUD218" s="637"/>
      <c r="WUQ218" s="637"/>
      <c r="WUR218" s="637"/>
      <c r="WUS218" s="637"/>
      <c r="WVF218" s="637"/>
      <c r="WVG218" s="637"/>
      <c r="WVH218" s="637"/>
      <c r="WVU218" s="637"/>
      <c r="WVV218" s="637"/>
      <c r="WVW218" s="637"/>
      <c r="WWJ218" s="637"/>
      <c r="WWK218" s="637"/>
      <c r="WWL218" s="637"/>
      <c r="WWY218" s="637"/>
      <c r="WWZ218" s="637"/>
      <c r="WXA218" s="637"/>
      <c r="WXN218" s="637"/>
      <c r="WXO218" s="637"/>
      <c r="WXP218" s="637"/>
      <c r="WYC218" s="637"/>
      <c r="WYD218" s="637"/>
      <c r="WYE218" s="637"/>
      <c r="WYR218" s="637"/>
      <c r="WYS218" s="637"/>
      <c r="WYT218" s="637"/>
      <c r="WZG218" s="637"/>
      <c r="WZH218" s="637"/>
      <c r="WZI218" s="637"/>
      <c r="WZV218" s="637"/>
      <c r="WZW218" s="637"/>
      <c r="WZX218" s="637"/>
      <c r="XAK218" s="637"/>
      <c r="XAL218" s="637"/>
      <c r="XAM218" s="637"/>
      <c r="XAZ218" s="637"/>
      <c r="XBA218" s="637"/>
      <c r="XBB218" s="637"/>
      <c r="XBO218" s="637"/>
      <c r="XBP218" s="637"/>
      <c r="XBQ218" s="637"/>
      <c r="XCD218" s="637"/>
      <c r="XCE218" s="637"/>
      <c r="XCF218" s="637"/>
      <c r="XCS218" s="637"/>
      <c r="XCT218" s="637"/>
      <c r="XCU218" s="637"/>
      <c r="XDH218" s="637"/>
      <c r="XDI218" s="637"/>
      <c r="XDJ218" s="637"/>
      <c r="XDW218" s="637"/>
      <c r="XDX218" s="637"/>
      <c r="XDY218" s="637"/>
      <c r="XEL218" s="637"/>
      <c r="XEM218" s="637"/>
      <c r="XEN218" s="637"/>
      <c r="XFA218" s="637"/>
      <c r="XFB218" s="637"/>
      <c r="XFC218" s="637"/>
    </row>
    <row r="219" spans="1:1023 1036:2043 2056:3063 3076:5118 5131:6138 6151:7158 7171:9213 9226:10233 10246:11253 11266:12288 12301:13308 13321:14328 14341:15348 15361:16383" s="1298" customFormat="1">
      <c r="A219" s="637" t="s">
        <v>164</v>
      </c>
      <c r="B219" s="637"/>
      <c r="C219" s="637"/>
      <c r="D219" s="1865"/>
      <c r="E219" s="1865"/>
      <c r="F219" s="1865"/>
      <c r="G219" s="1865"/>
      <c r="H219" s="1865"/>
      <c r="I219" s="1865"/>
      <c r="J219" s="1865"/>
      <c r="K219" s="1865"/>
      <c r="L219" s="1865"/>
      <c r="M219" s="1865"/>
      <c r="N219" s="1865"/>
      <c r="O219" s="1865"/>
      <c r="P219" s="637"/>
      <c r="Q219" s="637"/>
      <c r="R219" s="637"/>
      <c r="AE219" s="637"/>
      <c r="AF219" s="637"/>
      <c r="AG219" s="637"/>
      <c r="AT219" s="637"/>
      <c r="AU219" s="637"/>
      <c r="AV219" s="637"/>
      <c r="BI219" s="637"/>
      <c r="BJ219" s="637"/>
      <c r="BK219" s="637"/>
      <c r="BX219" s="637"/>
      <c r="BY219" s="637"/>
      <c r="BZ219" s="637"/>
      <c r="CM219" s="637"/>
      <c r="CN219" s="637"/>
      <c r="CO219" s="637"/>
      <c r="DB219" s="637"/>
      <c r="DC219" s="637"/>
      <c r="DD219" s="637"/>
      <c r="DQ219" s="637"/>
      <c r="DR219" s="637"/>
      <c r="DS219" s="637"/>
      <c r="EF219" s="637"/>
      <c r="EG219" s="637"/>
      <c r="EH219" s="637"/>
      <c r="EU219" s="637"/>
      <c r="EV219" s="637"/>
      <c r="EW219" s="637"/>
      <c r="FJ219" s="637"/>
      <c r="FK219" s="637"/>
      <c r="FL219" s="637"/>
      <c r="FY219" s="637"/>
      <c r="FZ219" s="637"/>
      <c r="GA219" s="637"/>
      <c r="GN219" s="637"/>
      <c r="GO219" s="637"/>
      <c r="GP219" s="637"/>
      <c r="HC219" s="637"/>
      <c r="HD219" s="637"/>
      <c r="HE219" s="637"/>
      <c r="HR219" s="637"/>
      <c r="HS219" s="637"/>
      <c r="HT219" s="637"/>
      <c r="IG219" s="637"/>
      <c r="IH219" s="637"/>
      <c r="II219" s="637"/>
      <c r="IV219" s="637"/>
      <c r="IW219" s="637"/>
      <c r="IX219" s="637"/>
      <c r="JK219" s="637"/>
      <c r="JL219" s="637"/>
      <c r="JM219" s="637"/>
      <c r="JZ219" s="637"/>
      <c r="KA219" s="637"/>
      <c r="KB219" s="637"/>
      <c r="KO219" s="637"/>
      <c r="KP219" s="637"/>
      <c r="KQ219" s="637"/>
      <c r="LD219" s="637"/>
      <c r="LE219" s="637"/>
      <c r="LF219" s="637"/>
      <c r="LS219" s="637"/>
      <c r="LT219" s="637"/>
      <c r="LU219" s="637"/>
      <c r="MH219" s="637"/>
      <c r="MI219" s="637"/>
      <c r="MJ219" s="637"/>
      <c r="MW219" s="637"/>
      <c r="MX219" s="637"/>
      <c r="MY219" s="637"/>
      <c r="NL219" s="637"/>
      <c r="NM219" s="637"/>
      <c r="NN219" s="637"/>
      <c r="OA219" s="637"/>
      <c r="OB219" s="637"/>
      <c r="OC219" s="637"/>
      <c r="OP219" s="637"/>
      <c r="OQ219" s="637"/>
      <c r="OR219" s="637"/>
      <c r="PE219" s="637"/>
      <c r="PF219" s="637"/>
      <c r="PG219" s="637"/>
      <c r="PT219" s="637"/>
      <c r="PU219" s="637"/>
      <c r="PV219" s="637"/>
      <c r="QI219" s="637"/>
      <c r="QJ219" s="637"/>
      <c r="QK219" s="637"/>
      <c r="QX219" s="637"/>
      <c r="QY219" s="637"/>
      <c r="QZ219" s="637"/>
      <c r="RM219" s="637"/>
      <c r="RN219" s="637"/>
      <c r="RO219" s="637"/>
      <c r="SB219" s="637"/>
      <c r="SC219" s="637"/>
      <c r="SD219" s="637"/>
      <c r="SQ219" s="637"/>
      <c r="SR219" s="637"/>
      <c r="SS219" s="637"/>
      <c r="TF219" s="637"/>
      <c r="TG219" s="637"/>
      <c r="TH219" s="637"/>
      <c r="TU219" s="637"/>
      <c r="TV219" s="637"/>
      <c r="TW219" s="637"/>
      <c r="UJ219" s="637"/>
      <c r="UK219" s="637"/>
      <c r="UL219" s="637"/>
      <c r="UY219" s="637"/>
      <c r="UZ219" s="637"/>
      <c r="VA219" s="637"/>
      <c r="VN219" s="637"/>
      <c r="VO219" s="637"/>
      <c r="VP219" s="637"/>
      <c r="WC219" s="637"/>
      <c r="WD219" s="637"/>
      <c r="WE219" s="637"/>
      <c r="WR219" s="637"/>
      <c r="WS219" s="637"/>
      <c r="WT219" s="637"/>
      <c r="XG219" s="637"/>
      <c r="XH219" s="637"/>
      <c r="XI219" s="637"/>
      <c r="XV219" s="637"/>
      <c r="XW219" s="637"/>
      <c r="XX219" s="637"/>
      <c r="YK219" s="637"/>
      <c r="YL219" s="637"/>
      <c r="YM219" s="637"/>
      <c r="YZ219" s="637"/>
      <c r="ZA219" s="637"/>
      <c r="ZB219" s="637"/>
      <c r="ZO219" s="637"/>
      <c r="ZP219" s="637"/>
      <c r="ZQ219" s="637"/>
      <c r="AAD219" s="637"/>
      <c r="AAE219" s="637"/>
      <c r="AAF219" s="637"/>
      <c r="AAS219" s="637"/>
      <c r="AAT219" s="637"/>
      <c r="AAU219" s="637"/>
      <c r="ABH219" s="637"/>
      <c r="ABI219" s="637"/>
      <c r="ABJ219" s="637"/>
      <c r="ABW219" s="637"/>
      <c r="ABX219" s="637"/>
      <c r="ABY219" s="637"/>
      <c r="ACL219" s="637"/>
      <c r="ACM219" s="637"/>
      <c r="ACN219" s="637"/>
      <c r="ADA219" s="637"/>
      <c r="ADB219" s="637"/>
      <c r="ADC219" s="637"/>
      <c r="ADP219" s="637"/>
      <c r="ADQ219" s="637"/>
      <c r="ADR219" s="637"/>
      <c r="AEE219" s="637"/>
      <c r="AEF219" s="637"/>
      <c r="AEG219" s="637"/>
      <c r="AET219" s="637"/>
      <c r="AEU219" s="637"/>
      <c r="AEV219" s="637"/>
      <c r="AFI219" s="637"/>
      <c r="AFJ219" s="637"/>
      <c r="AFK219" s="637"/>
      <c r="AFX219" s="637"/>
      <c r="AFY219" s="637"/>
      <c r="AFZ219" s="637"/>
      <c r="AGM219" s="637"/>
      <c r="AGN219" s="637"/>
      <c r="AGO219" s="637"/>
      <c r="AHB219" s="637"/>
      <c r="AHC219" s="637"/>
      <c r="AHD219" s="637"/>
      <c r="AHQ219" s="637"/>
      <c r="AHR219" s="637"/>
      <c r="AHS219" s="637"/>
      <c r="AIF219" s="637"/>
      <c r="AIG219" s="637"/>
      <c r="AIH219" s="637"/>
      <c r="AIU219" s="637"/>
      <c r="AIV219" s="637"/>
      <c r="AIW219" s="637"/>
      <c r="AJJ219" s="637"/>
      <c r="AJK219" s="637"/>
      <c r="AJL219" s="637"/>
      <c r="AJY219" s="637"/>
      <c r="AJZ219" s="637"/>
      <c r="AKA219" s="637"/>
      <c r="AKN219" s="637"/>
      <c r="AKO219" s="637"/>
      <c r="AKP219" s="637"/>
      <c r="ALC219" s="637"/>
      <c r="ALD219" s="637"/>
      <c r="ALE219" s="637"/>
      <c r="ALR219" s="637"/>
      <c r="ALS219" s="637"/>
      <c r="ALT219" s="637"/>
      <c r="AMG219" s="637"/>
      <c r="AMH219" s="637"/>
      <c r="AMI219" s="637"/>
      <c r="AMV219" s="637"/>
      <c r="AMW219" s="637"/>
      <c r="AMX219" s="637"/>
      <c r="ANK219" s="637"/>
      <c r="ANL219" s="637"/>
      <c r="ANM219" s="637"/>
      <c r="ANZ219" s="637"/>
      <c r="AOA219" s="637"/>
      <c r="AOB219" s="637"/>
      <c r="AOO219" s="637"/>
      <c r="AOP219" s="637"/>
      <c r="AOQ219" s="637"/>
      <c r="APD219" s="637"/>
      <c r="APE219" s="637"/>
      <c r="APF219" s="637"/>
      <c r="APS219" s="637"/>
      <c r="APT219" s="637"/>
      <c r="APU219" s="637"/>
      <c r="AQH219" s="637"/>
      <c r="AQI219" s="637"/>
      <c r="AQJ219" s="637"/>
      <c r="AQW219" s="637"/>
      <c r="AQX219" s="637"/>
      <c r="AQY219" s="637"/>
      <c r="ARL219" s="637"/>
      <c r="ARM219" s="637"/>
      <c r="ARN219" s="637"/>
      <c r="ASA219" s="637"/>
      <c r="ASB219" s="637"/>
      <c r="ASC219" s="637"/>
      <c r="ASP219" s="637"/>
      <c r="ASQ219" s="637"/>
      <c r="ASR219" s="637"/>
      <c r="ATE219" s="637"/>
      <c r="ATF219" s="637"/>
      <c r="ATG219" s="637"/>
      <c r="ATT219" s="637"/>
      <c r="ATU219" s="637"/>
      <c r="ATV219" s="637"/>
      <c r="AUI219" s="637"/>
      <c r="AUJ219" s="637"/>
      <c r="AUK219" s="637"/>
      <c r="AUX219" s="637"/>
      <c r="AUY219" s="637"/>
      <c r="AUZ219" s="637"/>
      <c r="AVM219" s="637"/>
      <c r="AVN219" s="637"/>
      <c r="AVO219" s="637"/>
      <c r="AWB219" s="637"/>
      <c r="AWC219" s="637"/>
      <c r="AWD219" s="637"/>
      <c r="AWQ219" s="637"/>
      <c r="AWR219" s="637"/>
      <c r="AWS219" s="637"/>
      <c r="AXF219" s="637"/>
      <c r="AXG219" s="637"/>
      <c r="AXH219" s="637"/>
      <c r="AXU219" s="637"/>
      <c r="AXV219" s="637"/>
      <c r="AXW219" s="637"/>
      <c r="AYJ219" s="637"/>
      <c r="AYK219" s="637"/>
      <c r="AYL219" s="637"/>
      <c r="AYY219" s="637"/>
      <c r="AYZ219" s="637"/>
      <c r="AZA219" s="637"/>
      <c r="AZN219" s="637"/>
      <c r="AZO219" s="637"/>
      <c r="AZP219" s="637"/>
      <c r="BAC219" s="637"/>
      <c r="BAD219" s="637"/>
      <c r="BAE219" s="637"/>
      <c r="BAR219" s="637"/>
      <c r="BAS219" s="637"/>
      <c r="BAT219" s="637"/>
      <c r="BBG219" s="637"/>
      <c r="BBH219" s="637"/>
      <c r="BBI219" s="637"/>
      <c r="BBV219" s="637"/>
      <c r="BBW219" s="637"/>
      <c r="BBX219" s="637"/>
      <c r="BCK219" s="637"/>
      <c r="BCL219" s="637"/>
      <c r="BCM219" s="637"/>
      <c r="BCZ219" s="637"/>
      <c r="BDA219" s="637"/>
      <c r="BDB219" s="637"/>
      <c r="BDO219" s="637"/>
      <c r="BDP219" s="637"/>
      <c r="BDQ219" s="637"/>
      <c r="BED219" s="637"/>
      <c r="BEE219" s="637"/>
      <c r="BEF219" s="637"/>
      <c r="BES219" s="637"/>
      <c r="BET219" s="637"/>
      <c r="BEU219" s="637"/>
      <c r="BFH219" s="637"/>
      <c r="BFI219" s="637"/>
      <c r="BFJ219" s="637"/>
      <c r="BFW219" s="637"/>
      <c r="BFX219" s="637"/>
      <c r="BFY219" s="637"/>
      <c r="BGL219" s="637"/>
      <c r="BGM219" s="637"/>
      <c r="BGN219" s="637"/>
      <c r="BHA219" s="637"/>
      <c r="BHB219" s="637"/>
      <c r="BHC219" s="637"/>
      <c r="BHP219" s="637"/>
      <c r="BHQ219" s="637"/>
      <c r="BHR219" s="637"/>
      <c r="BIE219" s="637"/>
      <c r="BIF219" s="637"/>
      <c r="BIG219" s="637"/>
      <c r="BIT219" s="637"/>
      <c r="BIU219" s="637"/>
      <c r="BIV219" s="637"/>
      <c r="BJI219" s="637"/>
      <c r="BJJ219" s="637"/>
      <c r="BJK219" s="637"/>
      <c r="BJX219" s="637"/>
      <c r="BJY219" s="637"/>
      <c r="BJZ219" s="637"/>
      <c r="BKM219" s="637"/>
      <c r="BKN219" s="637"/>
      <c r="BKO219" s="637"/>
      <c r="BLB219" s="637"/>
      <c r="BLC219" s="637"/>
      <c r="BLD219" s="637"/>
      <c r="BLQ219" s="637"/>
      <c r="BLR219" s="637"/>
      <c r="BLS219" s="637"/>
      <c r="BMF219" s="637"/>
      <c r="BMG219" s="637"/>
      <c r="BMH219" s="637"/>
      <c r="BMU219" s="637"/>
      <c r="BMV219" s="637"/>
      <c r="BMW219" s="637"/>
      <c r="BNJ219" s="637"/>
      <c r="BNK219" s="637"/>
      <c r="BNL219" s="637"/>
      <c r="BNY219" s="637"/>
      <c r="BNZ219" s="637"/>
      <c r="BOA219" s="637"/>
      <c r="BON219" s="637"/>
      <c r="BOO219" s="637"/>
      <c r="BOP219" s="637"/>
      <c r="BPC219" s="637"/>
      <c r="BPD219" s="637"/>
      <c r="BPE219" s="637"/>
      <c r="BPR219" s="637"/>
      <c r="BPS219" s="637"/>
      <c r="BPT219" s="637"/>
      <c r="BQG219" s="637"/>
      <c r="BQH219" s="637"/>
      <c r="BQI219" s="637"/>
      <c r="BQV219" s="637"/>
      <c r="BQW219" s="637"/>
      <c r="BQX219" s="637"/>
      <c r="BRK219" s="637"/>
      <c r="BRL219" s="637"/>
      <c r="BRM219" s="637"/>
      <c r="BRZ219" s="637"/>
      <c r="BSA219" s="637"/>
      <c r="BSB219" s="637"/>
      <c r="BSO219" s="637"/>
      <c r="BSP219" s="637"/>
      <c r="BSQ219" s="637"/>
      <c r="BTD219" s="637"/>
      <c r="BTE219" s="637"/>
      <c r="BTF219" s="637"/>
      <c r="BTS219" s="637"/>
      <c r="BTT219" s="637"/>
      <c r="BTU219" s="637"/>
      <c r="BUH219" s="637"/>
      <c r="BUI219" s="637"/>
      <c r="BUJ219" s="637"/>
      <c r="BUW219" s="637"/>
      <c r="BUX219" s="637"/>
      <c r="BUY219" s="637"/>
      <c r="BVL219" s="637"/>
      <c r="BVM219" s="637"/>
      <c r="BVN219" s="637"/>
      <c r="BWA219" s="637"/>
      <c r="BWB219" s="637"/>
      <c r="BWC219" s="637"/>
      <c r="BWP219" s="637"/>
      <c r="BWQ219" s="637"/>
      <c r="BWR219" s="637"/>
      <c r="BXE219" s="637"/>
      <c r="BXF219" s="637"/>
      <c r="BXG219" s="637"/>
      <c r="BXT219" s="637"/>
      <c r="BXU219" s="637"/>
      <c r="BXV219" s="637"/>
      <c r="BYI219" s="637"/>
      <c r="BYJ219" s="637"/>
      <c r="BYK219" s="637"/>
      <c r="BYX219" s="637"/>
      <c r="BYY219" s="637"/>
      <c r="BYZ219" s="637"/>
      <c r="BZM219" s="637"/>
      <c r="BZN219" s="637"/>
      <c r="BZO219" s="637"/>
      <c r="CAB219" s="637"/>
      <c r="CAC219" s="637"/>
      <c r="CAD219" s="637"/>
      <c r="CAQ219" s="637"/>
      <c r="CAR219" s="637"/>
      <c r="CAS219" s="637"/>
      <c r="CBF219" s="637"/>
      <c r="CBG219" s="637"/>
      <c r="CBH219" s="637"/>
      <c r="CBU219" s="637"/>
      <c r="CBV219" s="637"/>
      <c r="CBW219" s="637"/>
      <c r="CCJ219" s="637"/>
      <c r="CCK219" s="637"/>
      <c r="CCL219" s="637"/>
      <c r="CCY219" s="637"/>
      <c r="CCZ219" s="637"/>
      <c r="CDA219" s="637"/>
      <c r="CDN219" s="637"/>
      <c r="CDO219" s="637"/>
      <c r="CDP219" s="637"/>
      <c r="CEC219" s="637"/>
      <c r="CED219" s="637"/>
      <c r="CEE219" s="637"/>
      <c r="CER219" s="637"/>
      <c r="CES219" s="637"/>
      <c r="CET219" s="637"/>
      <c r="CFG219" s="637"/>
      <c r="CFH219" s="637"/>
      <c r="CFI219" s="637"/>
      <c r="CFV219" s="637"/>
      <c r="CFW219" s="637"/>
      <c r="CFX219" s="637"/>
      <c r="CGK219" s="637"/>
      <c r="CGL219" s="637"/>
      <c r="CGM219" s="637"/>
      <c r="CGZ219" s="637"/>
      <c r="CHA219" s="637"/>
      <c r="CHB219" s="637"/>
      <c r="CHO219" s="637"/>
      <c r="CHP219" s="637"/>
      <c r="CHQ219" s="637"/>
      <c r="CID219" s="637"/>
      <c r="CIE219" s="637"/>
      <c r="CIF219" s="637"/>
      <c r="CIS219" s="637"/>
      <c r="CIT219" s="637"/>
      <c r="CIU219" s="637"/>
      <c r="CJH219" s="637"/>
      <c r="CJI219" s="637"/>
      <c r="CJJ219" s="637"/>
      <c r="CJW219" s="637"/>
      <c r="CJX219" s="637"/>
      <c r="CJY219" s="637"/>
      <c r="CKL219" s="637"/>
      <c r="CKM219" s="637"/>
      <c r="CKN219" s="637"/>
      <c r="CLA219" s="637"/>
      <c r="CLB219" s="637"/>
      <c r="CLC219" s="637"/>
      <c r="CLP219" s="637"/>
      <c r="CLQ219" s="637"/>
      <c r="CLR219" s="637"/>
      <c r="CME219" s="637"/>
      <c r="CMF219" s="637"/>
      <c r="CMG219" s="637"/>
      <c r="CMT219" s="637"/>
      <c r="CMU219" s="637"/>
      <c r="CMV219" s="637"/>
      <c r="CNI219" s="637"/>
      <c r="CNJ219" s="637"/>
      <c r="CNK219" s="637"/>
      <c r="CNX219" s="637"/>
      <c r="CNY219" s="637"/>
      <c r="CNZ219" s="637"/>
      <c r="COM219" s="637"/>
      <c r="CON219" s="637"/>
      <c r="COO219" s="637"/>
      <c r="CPB219" s="637"/>
      <c r="CPC219" s="637"/>
      <c r="CPD219" s="637"/>
      <c r="CPQ219" s="637"/>
      <c r="CPR219" s="637"/>
      <c r="CPS219" s="637"/>
      <c r="CQF219" s="637"/>
      <c r="CQG219" s="637"/>
      <c r="CQH219" s="637"/>
      <c r="CQU219" s="637"/>
      <c r="CQV219" s="637"/>
      <c r="CQW219" s="637"/>
      <c r="CRJ219" s="637"/>
      <c r="CRK219" s="637"/>
      <c r="CRL219" s="637"/>
      <c r="CRY219" s="637"/>
      <c r="CRZ219" s="637"/>
      <c r="CSA219" s="637"/>
      <c r="CSN219" s="637"/>
      <c r="CSO219" s="637"/>
      <c r="CSP219" s="637"/>
      <c r="CTC219" s="637"/>
      <c r="CTD219" s="637"/>
      <c r="CTE219" s="637"/>
      <c r="CTR219" s="637"/>
      <c r="CTS219" s="637"/>
      <c r="CTT219" s="637"/>
      <c r="CUG219" s="637"/>
      <c r="CUH219" s="637"/>
      <c r="CUI219" s="637"/>
      <c r="CUV219" s="637"/>
      <c r="CUW219" s="637"/>
      <c r="CUX219" s="637"/>
      <c r="CVK219" s="637"/>
      <c r="CVL219" s="637"/>
      <c r="CVM219" s="637"/>
      <c r="CVZ219" s="637"/>
      <c r="CWA219" s="637"/>
      <c r="CWB219" s="637"/>
      <c r="CWO219" s="637"/>
      <c r="CWP219" s="637"/>
      <c r="CWQ219" s="637"/>
      <c r="CXD219" s="637"/>
      <c r="CXE219" s="637"/>
      <c r="CXF219" s="637"/>
      <c r="CXS219" s="637"/>
      <c r="CXT219" s="637"/>
      <c r="CXU219" s="637"/>
      <c r="CYH219" s="637"/>
      <c r="CYI219" s="637"/>
      <c r="CYJ219" s="637"/>
      <c r="CYW219" s="637"/>
      <c r="CYX219" s="637"/>
      <c r="CYY219" s="637"/>
      <c r="CZL219" s="637"/>
      <c r="CZM219" s="637"/>
      <c r="CZN219" s="637"/>
      <c r="DAA219" s="637"/>
      <c r="DAB219" s="637"/>
      <c r="DAC219" s="637"/>
      <c r="DAP219" s="637"/>
      <c r="DAQ219" s="637"/>
      <c r="DAR219" s="637"/>
      <c r="DBE219" s="637"/>
      <c r="DBF219" s="637"/>
      <c r="DBG219" s="637"/>
      <c r="DBT219" s="637"/>
      <c r="DBU219" s="637"/>
      <c r="DBV219" s="637"/>
      <c r="DCI219" s="637"/>
      <c r="DCJ219" s="637"/>
      <c r="DCK219" s="637"/>
      <c r="DCX219" s="637"/>
      <c r="DCY219" s="637"/>
      <c r="DCZ219" s="637"/>
      <c r="DDM219" s="637"/>
      <c r="DDN219" s="637"/>
      <c r="DDO219" s="637"/>
      <c r="DEB219" s="637"/>
      <c r="DEC219" s="637"/>
      <c r="DED219" s="637"/>
      <c r="DEQ219" s="637"/>
      <c r="DER219" s="637"/>
      <c r="DES219" s="637"/>
      <c r="DFF219" s="637"/>
      <c r="DFG219" s="637"/>
      <c r="DFH219" s="637"/>
      <c r="DFU219" s="637"/>
      <c r="DFV219" s="637"/>
      <c r="DFW219" s="637"/>
      <c r="DGJ219" s="637"/>
      <c r="DGK219" s="637"/>
      <c r="DGL219" s="637"/>
      <c r="DGY219" s="637"/>
      <c r="DGZ219" s="637"/>
      <c r="DHA219" s="637"/>
      <c r="DHN219" s="637"/>
      <c r="DHO219" s="637"/>
      <c r="DHP219" s="637"/>
      <c r="DIC219" s="637"/>
      <c r="DID219" s="637"/>
      <c r="DIE219" s="637"/>
      <c r="DIR219" s="637"/>
      <c r="DIS219" s="637"/>
      <c r="DIT219" s="637"/>
      <c r="DJG219" s="637"/>
      <c r="DJH219" s="637"/>
      <c r="DJI219" s="637"/>
      <c r="DJV219" s="637"/>
      <c r="DJW219" s="637"/>
      <c r="DJX219" s="637"/>
      <c r="DKK219" s="637"/>
      <c r="DKL219" s="637"/>
      <c r="DKM219" s="637"/>
      <c r="DKZ219" s="637"/>
      <c r="DLA219" s="637"/>
      <c r="DLB219" s="637"/>
      <c r="DLO219" s="637"/>
      <c r="DLP219" s="637"/>
      <c r="DLQ219" s="637"/>
      <c r="DMD219" s="637"/>
      <c r="DME219" s="637"/>
      <c r="DMF219" s="637"/>
      <c r="DMS219" s="637"/>
      <c r="DMT219" s="637"/>
      <c r="DMU219" s="637"/>
      <c r="DNH219" s="637"/>
      <c r="DNI219" s="637"/>
      <c r="DNJ219" s="637"/>
      <c r="DNW219" s="637"/>
      <c r="DNX219" s="637"/>
      <c r="DNY219" s="637"/>
      <c r="DOL219" s="637"/>
      <c r="DOM219" s="637"/>
      <c r="DON219" s="637"/>
      <c r="DPA219" s="637"/>
      <c r="DPB219" s="637"/>
      <c r="DPC219" s="637"/>
      <c r="DPP219" s="637"/>
      <c r="DPQ219" s="637"/>
      <c r="DPR219" s="637"/>
      <c r="DQE219" s="637"/>
      <c r="DQF219" s="637"/>
      <c r="DQG219" s="637"/>
      <c r="DQT219" s="637"/>
      <c r="DQU219" s="637"/>
      <c r="DQV219" s="637"/>
      <c r="DRI219" s="637"/>
      <c r="DRJ219" s="637"/>
      <c r="DRK219" s="637"/>
      <c r="DRX219" s="637"/>
      <c r="DRY219" s="637"/>
      <c r="DRZ219" s="637"/>
      <c r="DSM219" s="637"/>
      <c r="DSN219" s="637"/>
      <c r="DSO219" s="637"/>
      <c r="DTB219" s="637"/>
      <c r="DTC219" s="637"/>
      <c r="DTD219" s="637"/>
      <c r="DTQ219" s="637"/>
      <c r="DTR219" s="637"/>
      <c r="DTS219" s="637"/>
      <c r="DUF219" s="637"/>
      <c r="DUG219" s="637"/>
      <c r="DUH219" s="637"/>
      <c r="DUU219" s="637"/>
      <c r="DUV219" s="637"/>
      <c r="DUW219" s="637"/>
      <c r="DVJ219" s="637"/>
      <c r="DVK219" s="637"/>
      <c r="DVL219" s="637"/>
      <c r="DVY219" s="637"/>
      <c r="DVZ219" s="637"/>
      <c r="DWA219" s="637"/>
      <c r="DWN219" s="637"/>
      <c r="DWO219" s="637"/>
      <c r="DWP219" s="637"/>
      <c r="DXC219" s="637"/>
      <c r="DXD219" s="637"/>
      <c r="DXE219" s="637"/>
      <c r="DXR219" s="637"/>
      <c r="DXS219" s="637"/>
      <c r="DXT219" s="637"/>
      <c r="DYG219" s="637"/>
      <c r="DYH219" s="637"/>
      <c r="DYI219" s="637"/>
      <c r="DYV219" s="637"/>
      <c r="DYW219" s="637"/>
      <c r="DYX219" s="637"/>
      <c r="DZK219" s="637"/>
      <c r="DZL219" s="637"/>
      <c r="DZM219" s="637"/>
      <c r="DZZ219" s="637"/>
      <c r="EAA219" s="637"/>
      <c r="EAB219" s="637"/>
      <c r="EAO219" s="637"/>
      <c r="EAP219" s="637"/>
      <c r="EAQ219" s="637"/>
      <c r="EBD219" s="637"/>
      <c r="EBE219" s="637"/>
      <c r="EBF219" s="637"/>
      <c r="EBS219" s="637"/>
      <c r="EBT219" s="637"/>
      <c r="EBU219" s="637"/>
      <c r="ECH219" s="637"/>
      <c r="ECI219" s="637"/>
      <c r="ECJ219" s="637"/>
      <c r="ECW219" s="637"/>
      <c r="ECX219" s="637"/>
      <c r="ECY219" s="637"/>
      <c r="EDL219" s="637"/>
      <c r="EDM219" s="637"/>
      <c r="EDN219" s="637"/>
      <c r="EEA219" s="637"/>
      <c r="EEB219" s="637"/>
      <c r="EEC219" s="637"/>
      <c r="EEP219" s="637"/>
      <c r="EEQ219" s="637"/>
      <c r="EER219" s="637"/>
      <c r="EFE219" s="637"/>
      <c r="EFF219" s="637"/>
      <c r="EFG219" s="637"/>
      <c r="EFT219" s="637"/>
      <c r="EFU219" s="637"/>
      <c r="EFV219" s="637"/>
      <c r="EGI219" s="637"/>
      <c r="EGJ219" s="637"/>
      <c r="EGK219" s="637"/>
      <c r="EGX219" s="637"/>
      <c r="EGY219" s="637"/>
      <c r="EGZ219" s="637"/>
      <c r="EHM219" s="637"/>
      <c r="EHN219" s="637"/>
      <c r="EHO219" s="637"/>
      <c r="EIB219" s="637"/>
      <c r="EIC219" s="637"/>
      <c r="EID219" s="637"/>
      <c r="EIQ219" s="637"/>
      <c r="EIR219" s="637"/>
      <c r="EIS219" s="637"/>
      <c r="EJF219" s="637"/>
      <c r="EJG219" s="637"/>
      <c r="EJH219" s="637"/>
      <c r="EJU219" s="637"/>
      <c r="EJV219" s="637"/>
      <c r="EJW219" s="637"/>
      <c r="EKJ219" s="637"/>
      <c r="EKK219" s="637"/>
      <c r="EKL219" s="637"/>
      <c r="EKY219" s="637"/>
      <c r="EKZ219" s="637"/>
      <c r="ELA219" s="637"/>
      <c r="ELN219" s="637"/>
      <c r="ELO219" s="637"/>
      <c r="ELP219" s="637"/>
      <c r="EMC219" s="637"/>
      <c r="EMD219" s="637"/>
      <c r="EME219" s="637"/>
      <c r="EMR219" s="637"/>
      <c r="EMS219" s="637"/>
      <c r="EMT219" s="637"/>
      <c r="ENG219" s="637"/>
      <c r="ENH219" s="637"/>
      <c r="ENI219" s="637"/>
      <c r="ENV219" s="637"/>
      <c r="ENW219" s="637"/>
      <c r="ENX219" s="637"/>
      <c r="EOK219" s="637"/>
      <c r="EOL219" s="637"/>
      <c r="EOM219" s="637"/>
      <c r="EOZ219" s="637"/>
      <c r="EPA219" s="637"/>
      <c r="EPB219" s="637"/>
      <c r="EPO219" s="637"/>
      <c r="EPP219" s="637"/>
      <c r="EPQ219" s="637"/>
      <c r="EQD219" s="637"/>
      <c r="EQE219" s="637"/>
      <c r="EQF219" s="637"/>
      <c r="EQS219" s="637"/>
      <c r="EQT219" s="637"/>
      <c r="EQU219" s="637"/>
      <c r="ERH219" s="637"/>
      <c r="ERI219" s="637"/>
      <c r="ERJ219" s="637"/>
      <c r="ERW219" s="637"/>
      <c r="ERX219" s="637"/>
      <c r="ERY219" s="637"/>
      <c r="ESL219" s="637"/>
      <c r="ESM219" s="637"/>
      <c r="ESN219" s="637"/>
      <c r="ETA219" s="637"/>
      <c r="ETB219" s="637"/>
      <c r="ETC219" s="637"/>
      <c r="ETP219" s="637"/>
      <c r="ETQ219" s="637"/>
      <c r="ETR219" s="637"/>
      <c r="EUE219" s="637"/>
      <c r="EUF219" s="637"/>
      <c r="EUG219" s="637"/>
      <c r="EUT219" s="637"/>
      <c r="EUU219" s="637"/>
      <c r="EUV219" s="637"/>
      <c r="EVI219" s="637"/>
      <c r="EVJ219" s="637"/>
      <c r="EVK219" s="637"/>
      <c r="EVX219" s="637"/>
      <c r="EVY219" s="637"/>
      <c r="EVZ219" s="637"/>
      <c r="EWM219" s="637"/>
      <c r="EWN219" s="637"/>
      <c r="EWO219" s="637"/>
      <c r="EXB219" s="637"/>
      <c r="EXC219" s="637"/>
      <c r="EXD219" s="637"/>
      <c r="EXQ219" s="637"/>
      <c r="EXR219" s="637"/>
      <c r="EXS219" s="637"/>
      <c r="EYF219" s="637"/>
      <c r="EYG219" s="637"/>
      <c r="EYH219" s="637"/>
      <c r="EYU219" s="637"/>
      <c r="EYV219" s="637"/>
      <c r="EYW219" s="637"/>
      <c r="EZJ219" s="637"/>
      <c r="EZK219" s="637"/>
      <c r="EZL219" s="637"/>
      <c r="EZY219" s="637"/>
      <c r="EZZ219" s="637"/>
      <c r="FAA219" s="637"/>
      <c r="FAN219" s="637"/>
      <c r="FAO219" s="637"/>
      <c r="FAP219" s="637"/>
      <c r="FBC219" s="637"/>
      <c r="FBD219" s="637"/>
      <c r="FBE219" s="637"/>
      <c r="FBR219" s="637"/>
      <c r="FBS219" s="637"/>
      <c r="FBT219" s="637"/>
      <c r="FCG219" s="637"/>
      <c r="FCH219" s="637"/>
      <c r="FCI219" s="637"/>
      <c r="FCV219" s="637"/>
      <c r="FCW219" s="637"/>
      <c r="FCX219" s="637"/>
      <c r="FDK219" s="637"/>
      <c r="FDL219" s="637"/>
      <c r="FDM219" s="637"/>
      <c r="FDZ219" s="637"/>
      <c r="FEA219" s="637"/>
      <c r="FEB219" s="637"/>
      <c r="FEO219" s="637"/>
      <c r="FEP219" s="637"/>
      <c r="FEQ219" s="637"/>
      <c r="FFD219" s="637"/>
      <c r="FFE219" s="637"/>
      <c r="FFF219" s="637"/>
      <c r="FFS219" s="637"/>
      <c r="FFT219" s="637"/>
      <c r="FFU219" s="637"/>
      <c r="FGH219" s="637"/>
      <c r="FGI219" s="637"/>
      <c r="FGJ219" s="637"/>
      <c r="FGW219" s="637"/>
      <c r="FGX219" s="637"/>
      <c r="FGY219" s="637"/>
      <c r="FHL219" s="637"/>
      <c r="FHM219" s="637"/>
      <c r="FHN219" s="637"/>
      <c r="FIA219" s="637"/>
      <c r="FIB219" s="637"/>
      <c r="FIC219" s="637"/>
      <c r="FIP219" s="637"/>
      <c r="FIQ219" s="637"/>
      <c r="FIR219" s="637"/>
      <c r="FJE219" s="637"/>
      <c r="FJF219" s="637"/>
      <c r="FJG219" s="637"/>
      <c r="FJT219" s="637"/>
      <c r="FJU219" s="637"/>
      <c r="FJV219" s="637"/>
      <c r="FKI219" s="637"/>
      <c r="FKJ219" s="637"/>
      <c r="FKK219" s="637"/>
      <c r="FKX219" s="637"/>
      <c r="FKY219" s="637"/>
      <c r="FKZ219" s="637"/>
      <c r="FLM219" s="637"/>
      <c r="FLN219" s="637"/>
      <c r="FLO219" s="637"/>
      <c r="FMB219" s="637"/>
      <c r="FMC219" s="637"/>
      <c r="FMD219" s="637"/>
      <c r="FMQ219" s="637"/>
      <c r="FMR219" s="637"/>
      <c r="FMS219" s="637"/>
      <c r="FNF219" s="637"/>
      <c r="FNG219" s="637"/>
      <c r="FNH219" s="637"/>
      <c r="FNU219" s="637"/>
      <c r="FNV219" s="637"/>
      <c r="FNW219" s="637"/>
      <c r="FOJ219" s="637"/>
      <c r="FOK219" s="637"/>
      <c r="FOL219" s="637"/>
      <c r="FOY219" s="637"/>
      <c r="FOZ219" s="637"/>
      <c r="FPA219" s="637"/>
      <c r="FPN219" s="637"/>
      <c r="FPO219" s="637"/>
      <c r="FPP219" s="637"/>
      <c r="FQC219" s="637"/>
      <c r="FQD219" s="637"/>
      <c r="FQE219" s="637"/>
      <c r="FQR219" s="637"/>
      <c r="FQS219" s="637"/>
      <c r="FQT219" s="637"/>
      <c r="FRG219" s="637"/>
      <c r="FRH219" s="637"/>
      <c r="FRI219" s="637"/>
      <c r="FRV219" s="637"/>
      <c r="FRW219" s="637"/>
      <c r="FRX219" s="637"/>
      <c r="FSK219" s="637"/>
      <c r="FSL219" s="637"/>
      <c r="FSM219" s="637"/>
      <c r="FSZ219" s="637"/>
      <c r="FTA219" s="637"/>
      <c r="FTB219" s="637"/>
      <c r="FTO219" s="637"/>
      <c r="FTP219" s="637"/>
      <c r="FTQ219" s="637"/>
      <c r="FUD219" s="637"/>
      <c r="FUE219" s="637"/>
      <c r="FUF219" s="637"/>
      <c r="FUS219" s="637"/>
      <c r="FUT219" s="637"/>
      <c r="FUU219" s="637"/>
      <c r="FVH219" s="637"/>
      <c r="FVI219" s="637"/>
      <c r="FVJ219" s="637"/>
      <c r="FVW219" s="637"/>
      <c r="FVX219" s="637"/>
      <c r="FVY219" s="637"/>
      <c r="FWL219" s="637"/>
      <c r="FWM219" s="637"/>
      <c r="FWN219" s="637"/>
      <c r="FXA219" s="637"/>
      <c r="FXB219" s="637"/>
      <c r="FXC219" s="637"/>
      <c r="FXP219" s="637"/>
      <c r="FXQ219" s="637"/>
      <c r="FXR219" s="637"/>
      <c r="FYE219" s="637"/>
      <c r="FYF219" s="637"/>
      <c r="FYG219" s="637"/>
      <c r="FYT219" s="637"/>
      <c r="FYU219" s="637"/>
      <c r="FYV219" s="637"/>
      <c r="FZI219" s="637"/>
      <c r="FZJ219" s="637"/>
      <c r="FZK219" s="637"/>
      <c r="FZX219" s="637"/>
      <c r="FZY219" s="637"/>
      <c r="FZZ219" s="637"/>
      <c r="GAM219" s="637"/>
      <c r="GAN219" s="637"/>
      <c r="GAO219" s="637"/>
      <c r="GBB219" s="637"/>
      <c r="GBC219" s="637"/>
      <c r="GBD219" s="637"/>
      <c r="GBQ219" s="637"/>
      <c r="GBR219" s="637"/>
      <c r="GBS219" s="637"/>
      <c r="GCF219" s="637"/>
      <c r="GCG219" s="637"/>
      <c r="GCH219" s="637"/>
      <c r="GCU219" s="637"/>
      <c r="GCV219" s="637"/>
      <c r="GCW219" s="637"/>
      <c r="GDJ219" s="637"/>
      <c r="GDK219" s="637"/>
      <c r="GDL219" s="637"/>
      <c r="GDY219" s="637"/>
      <c r="GDZ219" s="637"/>
      <c r="GEA219" s="637"/>
      <c r="GEN219" s="637"/>
      <c r="GEO219" s="637"/>
      <c r="GEP219" s="637"/>
      <c r="GFC219" s="637"/>
      <c r="GFD219" s="637"/>
      <c r="GFE219" s="637"/>
      <c r="GFR219" s="637"/>
      <c r="GFS219" s="637"/>
      <c r="GFT219" s="637"/>
      <c r="GGG219" s="637"/>
      <c r="GGH219" s="637"/>
      <c r="GGI219" s="637"/>
      <c r="GGV219" s="637"/>
      <c r="GGW219" s="637"/>
      <c r="GGX219" s="637"/>
      <c r="GHK219" s="637"/>
      <c r="GHL219" s="637"/>
      <c r="GHM219" s="637"/>
      <c r="GHZ219" s="637"/>
      <c r="GIA219" s="637"/>
      <c r="GIB219" s="637"/>
      <c r="GIO219" s="637"/>
      <c r="GIP219" s="637"/>
      <c r="GIQ219" s="637"/>
      <c r="GJD219" s="637"/>
      <c r="GJE219" s="637"/>
      <c r="GJF219" s="637"/>
      <c r="GJS219" s="637"/>
      <c r="GJT219" s="637"/>
      <c r="GJU219" s="637"/>
      <c r="GKH219" s="637"/>
      <c r="GKI219" s="637"/>
      <c r="GKJ219" s="637"/>
      <c r="GKW219" s="637"/>
      <c r="GKX219" s="637"/>
      <c r="GKY219" s="637"/>
      <c r="GLL219" s="637"/>
      <c r="GLM219" s="637"/>
      <c r="GLN219" s="637"/>
      <c r="GMA219" s="637"/>
      <c r="GMB219" s="637"/>
      <c r="GMC219" s="637"/>
      <c r="GMP219" s="637"/>
      <c r="GMQ219" s="637"/>
      <c r="GMR219" s="637"/>
      <c r="GNE219" s="637"/>
      <c r="GNF219" s="637"/>
      <c r="GNG219" s="637"/>
      <c r="GNT219" s="637"/>
      <c r="GNU219" s="637"/>
      <c r="GNV219" s="637"/>
      <c r="GOI219" s="637"/>
      <c r="GOJ219" s="637"/>
      <c r="GOK219" s="637"/>
      <c r="GOX219" s="637"/>
      <c r="GOY219" s="637"/>
      <c r="GOZ219" s="637"/>
      <c r="GPM219" s="637"/>
      <c r="GPN219" s="637"/>
      <c r="GPO219" s="637"/>
      <c r="GQB219" s="637"/>
      <c r="GQC219" s="637"/>
      <c r="GQD219" s="637"/>
      <c r="GQQ219" s="637"/>
      <c r="GQR219" s="637"/>
      <c r="GQS219" s="637"/>
      <c r="GRF219" s="637"/>
      <c r="GRG219" s="637"/>
      <c r="GRH219" s="637"/>
      <c r="GRU219" s="637"/>
      <c r="GRV219" s="637"/>
      <c r="GRW219" s="637"/>
      <c r="GSJ219" s="637"/>
      <c r="GSK219" s="637"/>
      <c r="GSL219" s="637"/>
      <c r="GSY219" s="637"/>
      <c r="GSZ219" s="637"/>
      <c r="GTA219" s="637"/>
      <c r="GTN219" s="637"/>
      <c r="GTO219" s="637"/>
      <c r="GTP219" s="637"/>
      <c r="GUC219" s="637"/>
      <c r="GUD219" s="637"/>
      <c r="GUE219" s="637"/>
      <c r="GUR219" s="637"/>
      <c r="GUS219" s="637"/>
      <c r="GUT219" s="637"/>
      <c r="GVG219" s="637"/>
      <c r="GVH219" s="637"/>
      <c r="GVI219" s="637"/>
      <c r="GVV219" s="637"/>
      <c r="GVW219" s="637"/>
      <c r="GVX219" s="637"/>
      <c r="GWK219" s="637"/>
      <c r="GWL219" s="637"/>
      <c r="GWM219" s="637"/>
      <c r="GWZ219" s="637"/>
      <c r="GXA219" s="637"/>
      <c r="GXB219" s="637"/>
      <c r="GXO219" s="637"/>
      <c r="GXP219" s="637"/>
      <c r="GXQ219" s="637"/>
      <c r="GYD219" s="637"/>
      <c r="GYE219" s="637"/>
      <c r="GYF219" s="637"/>
      <c r="GYS219" s="637"/>
      <c r="GYT219" s="637"/>
      <c r="GYU219" s="637"/>
      <c r="GZH219" s="637"/>
      <c r="GZI219" s="637"/>
      <c r="GZJ219" s="637"/>
      <c r="GZW219" s="637"/>
      <c r="GZX219" s="637"/>
      <c r="GZY219" s="637"/>
      <c r="HAL219" s="637"/>
      <c r="HAM219" s="637"/>
      <c r="HAN219" s="637"/>
      <c r="HBA219" s="637"/>
      <c r="HBB219" s="637"/>
      <c r="HBC219" s="637"/>
      <c r="HBP219" s="637"/>
      <c r="HBQ219" s="637"/>
      <c r="HBR219" s="637"/>
      <c r="HCE219" s="637"/>
      <c r="HCF219" s="637"/>
      <c r="HCG219" s="637"/>
      <c r="HCT219" s="637"/>
      <c r="HCU219" s="637"/>
      <c r="HCV219" s="637"/>
      <c r="HDI219" s="637"/>
      <c r="HDJ219" s="637"/>
      <c r="HDK219" s="637"/>
      <c r="HDX219" s="637"/>
      <c r="HDY219" s="637"/>
      <c r="HDZ219" s="637"/>
      <c r="HEM219" s="637"/>
      <c r="HEN219" s="637"/>
      <c r="HEO219" s="637"/>
      <c r="HFB219" s="637"/>
      <c r="HFC219" s="637"/>
      <c r="HFD219" s="637"/>
      <c r="HFQ219" s="637"/>
      <c r="HFR219" s="637"/>
      <c r="HFS219" s="637"/>
      <c r="HGF219" s="637"/>
      <c r="HGG219" s="637"/>
      <c r="HGH219" s="637"/>
      <c r="HGU219" s="637"/>
      <c r="HGV219" s="637"/>
      <c r="HGW219" s="637"/>
      <c r="HHJ219" s="637"/>
      <c r="HHK219" s="637"/>
      <c r="HHL219" s="637"/>
      <c r="HHY219" s="637"/>
      <c r="HHZ219" s="637"/>
      <c r="HIA219" s="637"/>
      <c r="HIN219" s="637"/>
      <c r="HIO219" s="637"/>
      <c r="HIP219" s="637"/>
      <c r="HJC219" s="637"/>
      <c r="HJD219" s="637"/>
      <c r="HJE219" s="637"/>
      <c r="HJR219" s="637"/>
      <c r="HJS219" s="637"/>
      <c r="HJT219" s="637"/>
      <c r="HKG219" s="637"/>
      <c r="HKH219" s="637"/>
      <c r="HKI219" s="637"/>
      <c r="HKV219" s="637"/>
      <c r="HKW219" s="637"/>
      <c r="HKX219" s="637"/>
      <c r="HLK219" s="637"/>
      <c r="HLL219" s="637"/>
      <c r="HLM219" s="637"/>
      <c r="HLZ219" s="637"/>
      <c r="HMA219" s="637"/>
      <c r="HMB219" s="637"/>
      <c r="HMO219" s="637"/>
      <c r="HMP219" s="637"/>
      <c r="HMQ219" s="637"/>
      <c r="HND219" s="637"/>
      <c r="HNE219" s="637"/>
      <c r="HNF219" s="637"/>
      <c r="HNS219" s="637"/>
      <c r="HNT219" s="637"/>
      <c r="HNU219" s="637"/>
      <c r="HOH219" s="637"/>
      <c r="HOI219" s="637"/>
      <c r="HOJ219" s="637"/>
      <c r="HOW219" s="637"/>
      <c r="HOX219" s="637"/>
      <c r="HOY219" s="637"/>
      <c r="HPL219" s="637"/>
      <c r="HPM219" s="637"/>
      <c r="HPN219" s="637"/>
      <c r="HQA219" s="637"/>
      <c r="HQB219" s="637"/>
      <c r="HQC219" s="637"/>
      <c r="HQP219" s="637"/>
      <c r="HQQ219" s="637"/>
      <c r="HQR219" s="637"/>
      <c r="HRE219" s="637"/>
      <c r="HRF219" s="637"/>
      <c r="HRG219" s="637"/>
      <c r="HRT219" s="637"/>
      <c r="HRU219" s="637"/>
      <c r="HRV219" s="637"/>
      <c r="HSI219" s="637"/>
      <c r="HSJ219" s="637"/>
      <c r="HSK219" s="637"/>
      <c r="HSX219" s="637"/>
      <c r="HSY219" s="637"/>
      <c r="HSZ219" s="637"/>
      <c r="HTM219" s="637"/>
      <c r="HTN219" s="637"/>
      <c r="HTO219" s="637"/>
      <c r="HUB219" s="637"/>
      <c r="HUC219" s="637"/>
      <c r="HUD219" s="637"/>
      <c r="HUQ219" s="637"/>
      <c r="HUR219" s="637"/>
      <c r="HUS219" s="637"/>
      <c r="HVF219" s="637"/>
      <c r="HVG219" s="637"/>
      <c r="HVH219" s="637"/>
      <c r="HVU219" s="637"/>
      <c r="HVV219" s="637"/>
      <c r="HVW219" s="637"/>
      <c r="HWJ219" s="637"/>
      <c r="HWK219" s="637"/>
      <c r="HWL219" s="637"/>
      <c r="HWY219" s="637"/>
      <c r="HWZ219" s="637"/>
      <c r="HXA219" s="637"/>
      <c r="HXN219" s="637"/>
      <c r="HXO219" s="637"/>
      <c r="HXP219" s="637"/>
      <c r="HYC219" s="637"/>
      <c r="HYD219" s="637"/>
      <c r="HYE219" s="637"/>
      <c r="HYR219" s="637"/>
      <c r="HYS219" s="637"/>
      <c r="HYT219" s="637"/>
      <c r="HZG219" s="637"/>
      <c r="HZH219" s="637"/>
      <c r="HZI219" s="637"/>
      <c r="HZV219" s="637"/>
      <c r="HZW219" s="637"/>
      <c r="HZX219" s="637"/>
      <c r="IAK219" s="637"/>
      <c r="IAL219" s="637"/>
      <c r="IAM219" s="637"/>
      <c r="IAZ219" s="637"/>
      <c r="IBA219" s="637"/>
      <c r="IBB219" s="637"/>
      <c r="IBO219" s="637"/>
      <c r="IBP219" s="637"/>
      <c r="IBQ219" s="637"/>
      <c r="ICD219" s="637"/>
      <c r="ICE219" s="637"/>
      <c r="ICF219" s="637"/>
      <c r="ICS219" s="637"/>
      <c r="ICT219" s="637"/>
      <c r="ICU219" s="637"/>
      <c r="IDH219" s="637"/>
      <c r="IDI219" s="637"/>
      <c r="IDJ219" s="637"/>
      <c r="IDW219" s="637"/>
      <c r="IDX219" s="637"/>
      <c r="IDY219" s="637"/>
      <c r="IEL219" s="637"/>
      <c r="IEM219" s="637"/>
      <c r="IEN219" s="637"/>
      <c r="IFA219" s="637"/>
      <c r="IFB219" s="637"/>
      <c r="IFC219" s="637"/>
      <c r="IFP219" s="637"/>
      <c r="IFQ219" s="637"/>
      <c r="IFR219" s="637"/>
      <c r="IGE219" s="637"/>
      <c r="IGF219" s="637"/>
      <c r="IGG219" s="637"/>
      <c r="IGT219" s="637"/>
      <c r="IGU219" s="637"/>
      <c r="IGV219" s="637"/>
      <c r="IHI219" s="637"/>
      <c r="IHJ219" s="637"/>
      <c r="IHK219" s="637"/>
      <c r="IHX219" s="637"/>
      <c r="IHY219" s="637"/>
      <c r="IHZ219" s="637"/>
      <c r="IIM219" s="637"/>
      <c r="IIN219" s="637"/>
      <c r="IIO219" s="637"/>
      <c r="IJB219" s="637"/>
      <c r="IJC219" s="637"/>
      <c r="IJD219" s="637"/>
      <c r="IJQ219" s="637"/>
      <c r="IJR219" s="637"/>
      <c r="IJS219" s="637"/>
      <c r="IKF219" s="637"/>
      <c r="IKG219" s="637"/>
      <c r="IKH219" s="637"/>
      <c r="IKU219" s="637"/>
      <c r="IKV219" s="637"/>
      <c r="IKW219" s="637"/>
      <c r="ILJ219" s="637"/>
      <c r="ILK219" s="637"/>
      <c r="ILL219" s="637"/>
      <c r="ILY219" s="637"/>
      <c r="ILZ219" s="637"/>
      <c r="IMA219" s="637"/>
      <c r="IMN219" s="637"/>
      <c r="IMO219" s="637"/>
      <c r="IMP219" s="637"/>
      <c r="INC219" s="637"/>
      <c r="IND219" s="637"/>
      <c r="INE219" s="637"/>
      <c r="INR219" s="637"/>
      <c r="INS219" s="637"/>
      <c r="INT219" s="637"/>
      <c r="IOG219" s="637"/>
      <c r="IOH219" s="637"/>
      <c r="IOI219" s="637"/>
      <c r="IOV219" s="637"/>
      <c r="IOW219" s="637"/>
      <c r="IOX219" s="637"/>
      <c r="IPK219" s="637"/>
      <c r="IPL219" s="637"/>
      <c r="IPM219" s="637"/>
      <c r="IPZ219" s="637"/>
      <c r="IQA219" s="637"/>
      <c r="IQB219" s="637"/>
      <c r="IQO219" s="637"/>
      <c r="IQP219" s="637"/>
      <c r="IQQ219" s="637"/>
      <c r="IRD219" s="637"/>
      <c r="IRE219" s="637"/>
      <c r="IRF219" s="637"/>
      <c r="IRS219" s="637"/>
      <c r="IRT219" s="637"/>
      <c r="IRU219" s="637"/>
      <c r="ISH219" s="637"/>
      <c r="ISI219" s="637"/>
      <c r="ISJ219" s="637"/>
      <c r="ISW219" s="637"/>
      <c r="ISX219" s="637"/>
      <c r="ISY219" s="637"/>
      <c r="ITL219" s="637"/>
      <c r="ITM219" s="637"/>
      <c r="ITN219" s="637"/>
      <c r="IUA219" s="637"/>
      <c r="IUB219" s="637"/>
      <c r="IUC219" s="637"/>
      <c r="IUP219" s="637"/>
      <c r="IUQ219" s="637"/>
      <c r="IUR219" s="637"/>
      <c r="IVE219" s="637"/>
      <c r="IVF219" s="637"/>
      <c r="IVG219" s="637"/>
      <c r="IVT219" s="637"/>
      <c r="IVU219" s="637"/>
      <c r="IVV219" s="637"/>
      <c r="IWI219" s="637"/>
      <c r="IWJ219" s="637"/>
      <c r="IWK219" s="637"/>
      <c r="IWX219" s="637"/>
      <c r="IWY219" s="637"/>
      <c r="IWZ219" s="637"/>
      <c r="IXM219" s="637"/>
      <c r="IXN219" s="637"/>
      <c r="IXO219" s="637"/>
      <c r="IYB219" s="637"/>
      <c r="IYC219" s="637"/>
      <c r="IYD219" s="637"/>
      <c r="IYQ219" s="637"/>
      <c r="IYR219" s="637"/>
      <c r="IYS219" s="637"/>
      <c r="IZF219" s="637"/>
      <c r="IZG219" s="637"/>
      <c r="IZH219" s="637"/>
      <c r="IZU219" s="637"/>
      <c r="IZV219" s="637"/>
      <c r="IZW219" s="637"/>
      <c r="JAJ219" s="637"/>
      <c r="JAK219" s="637"/>
      <c r="JAL219" s="637"/>
      <c r="JAY219" s="637"/>
      <c r="JAZ219" s="637"/>
      <c r="JBA219" s="637"/>
      <c r="JBN219" s="637"/>
      <c r="JBO219" s="637"/>
      <c r="JBP219" s="637"/>
      <c r="JCC219" s="637"/>
      <c r="JCD219" s="637"/>
      <c r="JCE219" s="637"/>
      <c r="JCR219" s="637"/>
      <c r="JCS219" s="637"/>
      <c r="JCT219" s="637"/>
      <c r="JDG219" s="637"/>
      <c r="JDH219" s="637"/>
      <c r="JDI219" s="637"/>
      <c r="JDV219" s="637"/>
      <c r="JDW219" s="637"/>
      <c r="JDX219" s="637"/>
      <c r="JEK219" s="637"/>
      <c r="JEL219" s="637"/>
      <c r="JEM219" s="637"/>
      <c r="JEZ219" s="637"/>
      <c r="JFA219" s="637"/>
      <c r="JFB219" s="637"/>
      <c r="JFO219" s="637"/>
      <c r="JFP219" s="637"/>
      <c r="JFQ219" s="637"/>
      <c r="JGD219" s="637"/>
      <c r="JGE219" s="637"/>
      <c r="JGF219" s="637"/>
      <c r="JGS219" s="637"/>
      <c r="JGT219" s="637"/>
      <c r="JGU219" s="637"/>
      <c r="JHH219" s="637"/>
      <c r="JHI219" s="637"/>
      <c r="JHJ219" s="637"/>
      <c r="JHW219" s="637"/>
      <c r="JHX219" s="637"/>
      <c r="JHY219" s="637"/>
      <c r="JIL219" s="637"/>
      <c r="JIM219" s="637"/>
      <c r="JIN219" s="637"/>
      <c r="JJA219" s="637"/>
      <c r="JJB219" s="637"/>
      <c r="JJC219" s="637"/>
      <c r="JJP219" s="637"/>
      <c r="JJQ219" s="637"/>
      <c r="JJR219" s="637"/>
      <c r="JKE219" s="637"/>
      <c r="JKF219" s="637"/>
      <c r="JKG219" s="637"/>
      <c r="JKT219" s="637"/>
      <c r="JKU219" s="637"/>
      <c r="JKV219" s="637"/>
      <c r="JLI219" s="637"/>
      <c r="JLJ219" s="637"/>
      <c r="JLK219" s="637"/>
      <c r="JLX219" s="637"/>
      <c r="JLY219" s="637"/>
      <c r="JLZ219" s="637"/>
      <c r="JMM219" s="637"/>
      <c r="JMN219" s="637"/>
      <c r="JMO219" s="637"/>
      <c r="JNB219" s="637"/>
      <c r="JNC219" s="637"/>
      <c r="JND219" s="637"/>
      <c r="JNQ219" s="637"/>
      <c r="JNR219" s="637"/>
      <c r="JNS219" s="637"/>
      <c r="JOF219" s="637"/>
      <c r="JOG219" s="637"/>
      <c r="JOH219" s="637"/>
      <c r="JOU219" s="637"/>
      <c r="JOV219" s="637"/>
      <c r="JOW219" s="637"/>
      <c r="JPJ219" s="637"/>
      <c r="JPK219" s="637"/>
      <c r="JPL219" s="637"/>
      <c r="JPY219" s="637"/>
      <c r="JPZ219" s="637"/>
      <c r="JQA219" s="637"/>
      <c r="JQN219" s="637"/>
      <c r="JQO219" s="637"/>
      <c r="JQP219" s="637"/>
      <c r="JRC219" s="637"/>
      <c r="JRD219" s="637"/>
      <c r="JRE219" s="637"/>
      <c r="JRR219" s="637"/>
      <c r="JRS219" s="637"/>
      <c r="JRT219" s="637"/>
      <c r="JSG219" s="637"/>
      <c r="JSH219" s="637"/>
      <c r="JSI219" s="637"/>
      <c r="JSV219" s="637"/>
      <c r="JSW219" s="637"/>
      <c r="JSX219" s="637"/>
      <c r="JTK219" s="637"/>
      <c r="JTL219" s="637"/>
      <c r="JTM219" s="637"/>
      <c r="JTZ219" s="637"/>
      <c r="JUA219" s="637"/>
      <c r="JUB219" s="637"/>
      <c r="JUO219" s="637"/>
      <c r="JUP219" s="637"/>
      <c r="JUQ219" s="637"/>
      <c r="JVD219" s="637"/>
      <c r="JVE219" s="637"/>
      <c r="JVF219" s="637"/>
      <c r="JVS219" s="637"/>
      <c r="JVT219" s="637"/>
      <c r="JVU219" s="637"/>
      <c r="JWH219" s="637"/>
      <c r="JWI219" s="637"/>
      <c r="JWJ219" s="637"/>
      <c r="JWW219" s="637"/>
      <c r="JWX219" s="637"/>
      <c r="JWY219" s="637"/>
      <c r="JXL219" s="637"/>
      <c r="JXM219" s="637"/>
      <c r="JXN219" s="637"/>
      <c r="JYA219" s="637"/>
      <c r="JYB219" s="637"/>
      <c r="JYC219" s="637"/>
      <c r="JYP219" s="637"/>
      <c r="JYQ219" s="637"/>
      <c r="JYR219" s="637"/>
      <c r="JZE219" s="637"/>
      <c r="JZF219" s="637"/>
      <c r="JZG219" s="637"/>
      <c r="JZT219" s="637"/>
      <c r="JZU219" s="637"/>
      <c r="JZV219" s="637"/>
      <c r="KAI219" s="637"/>
      <c r="KAJ219" s="637"/>
      <c r="KAK219" s="637"/>
      <c r="KAX219" s="637"/>
      <c r="KAY219" s="637"/>
      <c r="KAZ219" s="637"/>
      <c r="KBM219" s="637"/>
      <c r="KBN219" s="637"/>
      <c r="KBO219" s="637"/>
      <c r="KCB219" s="637"/>
      <c r="KCC219" s="637"/>
      <c r="KCD219" s="637"/>
      <c r="KCQ219" s="637"/>
      <c r="KCR219" s="637"/>
      <c r="KCS219" s="637"/>
      <c r="KDF219" s="637"/>
      <c r="KDG219" s="637"/>
      <c r="KDH219" s="637"/>
      <c r="KDU219" s="637"/>
      <c r="KDV219" s="637"/>
      <c r="KDW219" s="637"/>
      <c r="KEJ219" s="637"/>
      <c r="KEK219" s="637"/>
      <c r="KEL219" s="637"/>
      <c r="KEY219" s="637"/>
      <c r="KEZ219" s="637"/>
      <c r="KFA219" s="637"/>
      <c r="KFN219" s="637"/>
      <c r="KFO219" s="637"/>
      <c r="KFP219" s="637"/>
      <c r="KGC219" s="637"/>
      <c r="KGD219" s="637"/>
      <c r="KGE219" s="637"/>
      <c r="KGR219" s="637"/>
      <c r="KGS219" s="637"/>
      <c r="KGT219" s="637"/>
      <c r="KHG219" s="637"/>
      <c r="KHH219" s="637"/>
      <c r="KHI219" s="637"/>
      <c r="KHV219" s="637"/>
      <c r="KHW219" s="637"/>
      <c r="KHX219" s="637"/>
      <c r="KIK219" s="637"/>
      <c r="KIL219" s="637"/>
      <c r="KIM219" s="637"/>
      <c r="KIZ219" s="637"/>
      <c r="KJA219" s="637"/>
      <c r="KJB219" s="637"/>
      <c r="KJO219" s="637"/>
      <c r="KJP219" s="637"/>
      <c r="KJQ219" s="637"/>
      <c r="KKD219" s="637"/>
      <c r="KKE219" s="637"/>
      <c r="KKF219" s="637"/>
      <c r="KKS219" s="637"/>
      <c r="KKT219" s="637"/>
      <c r="KKU219" s="637"/>
      <c r="KLH219" s="637"/>
      <c r="KLI219" s="637"/>
      <c r="KLJ219" s="637"/>
      <c r="KLW219" s="637"/>
      <c r="KLX219" s="637"/>
      <c r="KLY219" s="637"/>
      <c r="KML219" s="637"/>
      <c r="KMM219" s="637"/>
      <c r="KMN219" s="637"/>
      <c r="KNA219" s="637"/>
      <c r="KNB219" s="637"/>
      <c r="KNC219" s="637"/>
      <c r="KNP219" s="637"/>
      <c r="KNQ219" s="637"/>
      <c r="KNR219" s="637"/>
      <c r="KOE219" s="637"/>
      <c r="KOF219" s="637"/>
      <c r="KOG219" s="637"/>
      <c r="KOT219" s="637"/>
      <c r="KOU219" s="637"/>
      <c r="KOV219" s="637"/>
      <c r="KPI219" s="637"/>
      <c r="KPJ219" s="637"/>
      <c r="KPK219" s="637"/>
      <c r="KPX219" s="637"/>
      <c r="KPY219" s="637"/>
      <c r="KPZ219" s="637"/>
      <c r="KQM219" s="637"/>
      <c r="KQN219" s="637"/>
      <c r="KQO219" s="637"/>
      <c r="KRB219" s="637"/>
      <c r="KRC219" s="637"/>
      <c r="KRD219" s="637"/>
      <c r="KRQ219" s="637"/>
      <c r="KRR219" s="637"/>
      <c r="KRS219" s="637"/>
      <c r="KSF219" s="637"/>
      <c r="KSG219" s="637"/>
      <c r="KSH219" s="637"/>
      <c r="KSU219" s="637"/>
      <c r="KSV219" s="637"/>
      <c r="KSW219" s="637"/>
      <c r="KTJ219" s="637"/>
      <c r="KTK219" s="637"/>
      <c r="KTL219" s="637"/>
      <c r="KTY219" s="637"/>
      <c r="KTZ219" s="637"/>
      <c r="KUA219" s="637"/>
      <c r="KUN219" s="637"/>
      <c r="KUO219" s="637"/>
      <c r="KUP219" s="637"/>
      <c r="KVC219" s="637"/>
      <c r="KVD219" s="637"/>
      <c r="KVE219" s="637"/>
      <c r="KVR219" s="637"/>
      <c r="KVS219" s="637"/>
      <c r="KVT219" s="637"/>
      <c r="KWG219" s="637"/>
      <c r="KWH219" s="637"/>
      <c r="KWI219" s="637"/>
      <c r="KWV219" s="637"/>
      <c r="KWW219" s="637"/>
      <c r="KWX219" s="637"/>
      <c r="KXK219" s="637"/>
      <c r="KXL219" s="637"/>
      <c r="KXM219" s="637"/>
      <c r="KXZ219" s="637"/>
      <c r="KYA219" s="637"/>
      <c r="KYB219" s="637"/>
      <c r="KYO219" s="637"/>
      <c r="KYP219" s="637"/>
      <c r="KYQ219" s="637"/>
      <c r="KZD219" s="637"/>
      <c r="KZE219" s="637"/>
      <c r="KZF219" s="637"/>
      <c r="KZS219" s="637"/>
      <c r="KZT219" s="637"/>
      <c r="KZU219" s="637"/>
      <c r="LAH219" s="637"/>
      <c r="LAI219" s="637"/>
      <c r="LAJ219" s="637"/>
      <c r="LAW219" s="637"/>
      <c r="LAX219" s="637"/>
      <c r="LAY219" s="637"/>
      <c r="LBL219" s="637"/>
      <c r="LBM219" s="637"/>
      <c r="LBN219" s="637"/>
      <c r="LCA219" s="637"/>
      <c r="LCB219" s="637"/>
      <c r="LCC219" s="637"/>
      <c r="LCP219" s="637"/>
      <c r="LCQ219" s="637"/>
      <c r="LCR219" s="637"/>
      <c r="LDE219" s="637"/>
      <c r="LDF219" s="637"/>
      <c r="LDG219" s="637"/>
      <c r="LDT219" s="637"/>
      <c r="LDU219" s="637"/>
      <c r="LDV219" s="637"/>
      <c r="LEI219" s="637"/>
      <c r="LEJ219" s="637"/>
      <c r="LEK219" s="637"/>
      <c r="LEX219" s="637"/>
      <c r="LEY219" s="637"/>
      <c r="LEZ219" s="637"/>
      <c r="LFM219" s="637"/>
      <c r="LFN219" s="637"/>
      <c r="LFO219" s="637"/>
      <c r="LGB219" s="637"/>
      <c r="LGC219" s="637"/>
      <c r="LGD219" s="637"/>
      <c r="LGQ219" s="637"/>
      <c r="LGR219" s="637"/>
      <c r="LGS219" s="637"/>
      <c r="LHF219" s="637"/>
      <c r="LHG219" s="637"/>
      <c r="LHH219" s="637"/>
      <c r="LHU219" s="637"/>
      <c r="LHV219" s="637"/>
      <c r="LHW219" s="637"/>
      <c r="LIJ219" s="637"/>
      <c r="LIK219" s="637"/>
      <c r="LIL219" s="637"/>
      <c r="LIY219" s="637"/>
      <c r="LIZ219" s="637"/>
      <c r="LJA219" s="637"/>
      <c r="LJN219" s="637"/>
      <c r="LJO219" s="637"/>
      <c r="LJP219" s="637"/>
      <c r="LKC219" s="637"/>
      <c r="LKD219" s="637"/>
      <c r="LKE219" s="637"/>
      <c r="LKR219" s="637"/>
      <c r="LKS219" s="637"/>
      <c r="LKT219" s="637"/>
      <c r="LLG219" s="637"/>
      <c r="LLH219" s="637"/>
      <c r="LLI219" s="637"/>
      <c r="LLV219" s="637"/>
      <c r="LLW219" s="637"/>
      <c r="LLX219" s="637"/>
      <c r="LMK219" s="637"/>
      <c r="LML219" s="637"/>
      <c r="LMM219" s="637"/>
      <c r="LMZ219" s="637"/>
      <c r="LNA219" s="637"/>
      <c r="LNB219" s="637"/>
      <c r="LNO219" s="637"/>
      <c r="LNP219" s="637"/>
      <c r="LNQ219" s="637"/>
      <c r="LOD219" s="637"/>
      <c r="LOE219" s="637"/>
      <c r="LOF219" s="637"/>
      <c r="LOS219" s="637"/>
      <c r="LOT219" s="637"/>
      <c r="LOU219" s="637"/>
      <c r="LPH219" s="637"/>
      <c r="LPI219" s="637"/>
      <c r="LPJ219" s="637"/>
      <c r="LPW219" s="637"/>
      <c r="LPX219" s="637"/>
      <c r="LPY219" s="637"/>
      <c r="LQL219" s="637"/>
      <c r="LQM219" s="637"/>
      <c r="LQN219" s="637"/>
      <c r="LRA219" s="637"/>
      <c r="LRB219" s="637"/>
      <c r="LRC219" s="637"/>
      <c r="LRP219" s="637"/>
      <c r="LRQ219" s="637"/>
      <c r="LRR219" s="637"/>
      <c r="LSE219" s="637"/>
      <c r="LSF219" s="637"/>
      <c r="LSG219" s="637"/>
      <c r="LST219" s="637"/>
      <c r="LSU219" s="637"/>
      <c r="LSV219" s="637"/>
      <c r="LTI219" s="637"/>
      <c r="LTJ219" s="637"/>
      <c r="LTK219" s="637"/>
      <c r="LTX219" s="637"/>
      <c r="LTY219" s="637"/>
      <c r="LTZ219" s="637"/>
      <c r="LUM219" s="637"/>
      <c r="LUN219" s="637"/>
      <c r="LUO219" s="637"/>
      <c r="LVB219" s="637"/>
      <c r="LVC219" s="637"/>
      <c r="LVD219" s="637"/>
      <c r="LVQ219" s="637"/>
      <c r="LVR219" s="637"/>
      <c r="LVS219" s="637"/>
      <c r="LWF219" s="637"/>
      <c r="LWG219" s="637"/>
      <c r="LWH219" s="637"/>
      <c r="LWU219" s="637"/>
      <c r="LWV219" s="637"/>
      <c r="LWW219" s="637"/>
      <c r="LXJ219" s="637"/>
      <c r="LXK219" s="637"/>
      <c r="LXL219" s="637"/>
      <c r="LXY219" s="637"/>
      <c r="LXZ219" s="637"/>
      <c r="LYA219" s="637"/>
      <c r="LYN219" s="637"/>
      <c r="LYO219" s="637"/>
      <c r="LYP219" s="637"/>
      <c r="LZC219" s="637"/>
      <c r="LZD219" s="637"/>
      <c r="LZE219" s="637"/>
      <c r="LZR219" s="637"/>
      <c r="LZS219" s="637"/>
      <c r="LZT219" s="637"/>
      <c r="MAG219" s="637"/>
      <c r="MAH219" s="637"/>
      <c r="MAI219" s="637"/>
      <c r="MAV219" s="637"/>
      <c r="MAW219" s="637"/>
      <c r="MAX219" s="637"/>
      <c r="MBK219" s="637"/>
      <c r="MBL219" s="637"/>
      <c r="MBM219" s="637"/>
      <c r="MBZ219" s="637"/>
      <c r="MCA219" s="637"/>
      <c r="MCB219" s="637"/>
      <c r="MCO219" s="637"/>
      <c r="MCP219" s="637"/>
      <c r="MCQ219" s="637"/>
      <c r="MDD219" s="637"/>
      <c r="MDE219" s="637"/>
      <c r="MDF219" s="637"/>
      <c r="MDS219" s="637"/>
      <c r="MDT219" s="637"/>
      <c r="MDU219" s="637"/>
      <c r="MEH219" s="637"/>
      <c r="MEI219" s="637"/>
      <c r="MEJ219" s="637"/>
      <c r="MEW219" s="637"/>
      <c r="MEX219" s="637"/>
      <c r="MEY219" s="637"/>
      <c r="MFL219" s="637"/>
      <c r="MFM219" s="637"/>
      <c r="MFN219" s="637"/>
      <c r="MGA219" s="637"/>
      <c r="MGB219" s="637"/>
      <c r="MGC219" s="637"/>
      <c r="MGP219" s="637"/>
      <c r="MGQ219" s="637"/>
      <c r="MGR219" s="637"/>
      <c r="MHE219" s="637"/>
      <c r="MHF219" s="637"/>
      <c r="MHG219" s="637"/>
      <c r="MHT219" s="637"/>
      <c r="MHU219" s="637"/>
      <c r="MHV219" s="637"/>
      <c r="MII219" s="637"/>
      <c r="MIJ219" s="637"/>
      <c r="MIK219" s="637"/>
      <c r="MIX219" s="637"/>
      <c r="MIY219" s="637"/>
      <c r="MIZ219" s="637"/>
      <c r="MJM219" s="637"/>
      <c r="MJN219" s="637"/>
      <c r="MJO219" s="637"/>
      <c r="MKB219" s="637"/>
      <c r="MKC219" s="637"/>
      <c r="MKD219" s="637"/>
      <c r="MKQ219" s="637"/>
      <c r="MKR219" s="637"/>
      <c r="MKS219" s="637"/>
      <c r="MLF219" s="637"/>
      <c r="MLG219" s="637"/>
      <c r="MLH219" s="637"/>
      <c r="MLU219" s="637"/>
      <c r="MLV219" s="637"/>
      <c r="MLW219" s="637"/>
      <c r="MMJ219" s="637"/>
      <c r="MMK219" s="637"/>
      <c r="MML219" s="637"/>
      <c r="MMY219" s="637"/>
      <c r="MMZ219" s="637"/>
      <c r="MNA219" s="637"/>
      <c r="MNN219" s="637"/>
      <c r="MNO219" s="637"/>
      <c r="MNP219" s="637"/>
      <c r="MOC219" s="637"/>
      <c r="MOD219" s="637"/>
      <c r="MOE219" s="637"/>
      <c r="MOR219" s="637"/>
      <c r="MOS219" s="637"/>
      <c r="MOT219" s="637"/>
      <c r="MPG219" s="637"/>
      <c r="MPH219" s="637"/>
      <c r="MPI219" s="637"/>
      <c r="MPV219" s="637"/>
      <c r="MPW219" s="637"/>
      <c r="MPX219" s="637"/>
      <c r="MQK219" s="637"/>
      <c r="MQL219" s="637"/>
      <c r="MQM219" s="637"/>
      <c r="MQZ219" s="637"/>
      <c r="MRA219" s="637"/>
      <c r="MRB219" s="637"/>
      <c r="MRO219" s="637"/>
      <c r="MRP219" s="637"/>
      <c r="MRQ219" s="637"/>
      <c r="MSD219" s="637"/>
      <c r="MSE219" s="637"/>
      <c r="MSF219" s="637"/>
      <c r="MSS219" s="637"/>
      <c r="MST219" s="637"/>
      <c r="MSU219" s="637"/>
      <c r="MTH219" s="637"/>
      <c r="MTI219" s="637"/>
      <c r="MTJ219" s="637"/>
      <c r="MTW219" s="637"/>
      <c r="MTX219" s="637"/>
      <c r="MTY219" s="637"/>
      <c r="MUL219" s="637"/>
      <c r="MUM219" s="637"/>
      <c r="MUN219" s="637"/>
      <c r="MVA219" s="637"/>
      <c r="MVB219" s="637"/>
      <c r="MVC219" s="637"/>
      <c r="MVP219" s="637"/>
      <c r="MVQ219" s="637"/>
      <c r="MVR219" s="637"/>
      <c r="MWE219" s="637"/>
      <c r="MWF219" s="637"/>
      <c r="MWG219" s="637"/>
      <c r="MWT219" s="637"/>
      <c r="MWU219" s="637"/>
      <c r="MWV219" s="637"/>
      <c r="MXI219" s="637"/>
      <c r="MXJ219" s="637"/>
      <c r="MXK219" s="637"/>
      <c r="MXX219" s="637"/>
      <c r="MXY219" s="637"/>
      <c r="MXZ219" s="637"/>
      <c r="MYM219" s="637"/>
      <c r="MYN219" s="637"/>
      <c r="MYO219" s="637"/>
      <c r="MZB219" s="637"/>
      <c r="MZC219" s="637"/>
      <c r="MZD219" s="637"/>
      <c r="MZQ219" s="637"/>
      <c r="MZR219" s="637"/>
      <c r="MZS219" s="637"/>
      <c r="NAF219" s="637"/>
      <c r="NAG219" s="637"/>
      <c r="NAH219" s="637"/>
      <c r="NAU219" s="637"/>
      <c r="NAV219" s="637"/>
      <c r="NAW219" s="637"/>
      <c r="NBJ219" s="637"/>
      <c r="NBK219" s="637"/>
      <c r="NBL219" s="637"/>
      <c r="NBY219" s="637"/>
      <c r="NBZ219" s="637"/>
      <c r="NCA219" s="637"/>
      <c r="NCN219" s="637"/>
      <c r="NCO219" s="637"/>
      <c r="NCP219" s="637"/>
      <c r="NDC219" s="637"/>
      <c r="NDD219" s="637"/>
      <c r="NDE219" s="637"/>
      <c r="NDR219" s="637"/>
      <c r="NDS219" s="637"/>
      <c r="NDT219" s="637"/>
      <c r="NEG219" s="637"/>
      <c r="NEH219" s="637"/>
      <c r="NEI219" s="637"/>
      <c r="NEV219" s="637"/>
      <c r="NEW219" s="637"/>
      <c r="NEX219" s="637"/>
      <c r="NFK219" s="637"/>
      <c r="NFL219" s="637"/>
      <c r="NFM219" s="637"/>
      <c r="NFZ219" s="637"/>
      <c r="NGA219" s="637"/>
      <c r="NGB219" s="637"/>
      <c r="NGO219" s="637"/>
      <c r="NGP219" s="637"/>
      <c r="NGQ219" s="637"/>
      <c r="NHD219" s="637"/>
      <c r="NHE219" s="637"/>
      <c r="NHF219" s="637"/>
      <c r="NHS219" s="637"/>
      <c r="NHT219" s="637"/>
      <c r="NHU219" s="637"/>
      <c r="NIH219" s="637"/>
      <c r="NII219" s="637"/>
      <c r="NIJ219" s="637"/>
      <c r="NIW219" s="637"/>
      <c r="NIX219" s="637"/>
      <c r="NIY219" s="637"/>
      <c r="NJL219" s="637"/>
      <c r="NJM219" s="637"/>
      <c r="NJN219" s="637"/>
      <c r="NKA219" s="637"/>
      <c r="NKB219" s="637"/>
      <c r="NKC219" s="637"/>
      <c r="NKP219" s="637"/>
      <c r="NKQ219" s="637"/>
      <c r="NKR219" s="637"/>
      <c r="NLE219" s="637"/>
      <c r="NLF219" s="637"/>
      <c r="NLG219" s="637"/>
      <c r="NLT219" s="637"/>
      <c r="NLU219" s="637"/>
      <c r="NLV219" s="637"/>
      <c r="NMI219" s="637"/>
      <c r="NMJ219" s="637"/>
      <c r="NMK219" s="637"/>
      <c r="NMX219" s="637"/>
      <c r="NMY219" s="637"/>
      <c r="NMZ219" s="637"/>
      <c r="NNM219" s="637"/>
      <c r="NNN219" s="637"/>
      <c r="NNO219" s="637"/>
      <c r="NOB219" s="637"/>
      <c r="NOC219" s="637"/>
      <c r="NOD219" s="637"/>
      <c r="NOQ219" s="637"/>
      <c r="NOR219" s="637"/>
      <c r="NOS219" s="637"/>
      <c r="NPF219" s="637"/>
      <c r="NPG219" s="637"/>
      <c r="NPH219" s="637"/>
      <c r="NPU219" s="637"/>
      <c r="NPV219" s="637"/>
      <c r="NPW219" s="637"/>
      <c r="NQJ219" s="637"/>
      <c r="NQK219" s="637"/>
      <c r="NQL219" s="637"/>
      <c r="NQY219" s="637"/>
      <c r="NQZ219" s="637"/>
      <c r="NRA219" s="637"/>
      <c r="NRN219" s="637"/>
      <c r="NRO219" s="637"/>
      <c r="NRP219" s="637"/>
      <c r="NSC219" s="637"/>
      <c r="NSD219" s="637"/>
      <c r="NSE219" s="637"/>
      <c r="NSR219" s="637"/>
      <c r="NSS219" s="637"/>
      <c r="NST219" s="637"/>
      <c r="NTG219" s="637"/>
      <c r="NTH219" s="637"/>
      <c r="NTI219" s="637"/>
      <c r="NTV219" s="637"/>
      <c r="NTW219" s="637"/>
      <c r="NTX219" s="637"/>
      <c r="NUK219" s="637"/>
      <c r="NUL219" s="637"/>
      <c r="NUM219" s="637"/>
      <c r="NUZ219" s="637"/>
      <c r="NVA219" s="637"/>
      <c r="NVB219" s="637"/>
      <c r="NVO219" s="637"/>
      <c r="NVP219" s="637"/>
      <c r="NVQ219" s="637"/>
      <c r="NWD219" s="637"/>
      <c r="NWE219" s="637"/>
      <c r="NWF219" s="637"/>
      <c r="NWS219" s="637"/>
      <c r="NWT219" s="637"/>
      <c r="NWU219" s="637"/>
      <c r="NXH219" s="637"/>
      <c r="NXI219" s="637"/>
      <c r="NXJ219" s="637"/>
      <c r="NXW219" s="637"/>
      <c r="NXX219" s="637"/>
      <c r="NXY219" s="637"/>
      <c r="NYL219" s="637"/>
      <c r="NYM219" s="637"/>
      <c r="NYN219" s="637"/>
      <c r="NZA219" s="637"/>
      <c r="NZB219" s="637"/>
      <c r="NZC219" s="637"/>
      <c r="NZP219" s="637"/>
      <c r="NZQ219" s="637"/>
      <c r="NZR219" s="637"/>
      <c r="OAE219" s="637"/>
      <c r="OAF219" s="637"/>
      <c r="OAG219" s="637"/>
      <c r="OAT219" s="637"/>
      <c r="OAU219" s="637"/>
      <c r="OAV219" s="637"/>
      <c r="OBI219" s="637"/>
      <c r="OBJ219" s="637"/>
      <c r="OBK219" s="637"/>
      <c r="OBX219" s="637"/>
      <c r="OBY219" s="637"/>
      <c r="OBZ219" s="637"/>
      <c r="OCM219" s="637"/>
      <c r="OCN219" s="637"/>
      <c r="OCO219" s="637"/>
      <c r="ODB219" s="637"/>
      <c r="ODC219" s="637"/>
      <c r="ODD219" s="637"/>
      <c r="ODQ219" s="637"/>
      <c r="ODR219" s="637"/>
      <c r="ODS219" s="637"/>
      <c r="OEF219" s="637"/>
      <c r="OEG219" s="637"/>
      <c r="OEH219" s="637"/>
      <c r="OEU219" s="637"/>
      <c r="OEV219" s="637"/>
      <c r="OEW219" s="637"/>
      <c r="OFJ219" s="637"/>
      <c r="OFK219" s="637"/>
      <c r="OFL219" s="637"/>
      <c r="OFY219" s="637"/>
      <c r="OFZ219" s="637"/>
      <c r="OGA219" s="637"/>
      <c r="OGN219" s="637"/>
      <c r="OGO219" s="637"/>
      <c r="OGP219" s="637"/>
      <c r="OHC219" s="637"/>
      <c r="OHD219" s="637"/>
      <c r="OHE219" s="637"/>
      <c r="OHR219" s="637"/>
      <c r="OHS219" s="637"/>
      <c r="OHT219" s="637"/>
      <c r="OIG219" s="637"/>
      <c r="OIH219" s="637"/>
      <c r="OII219" s="637"/>
      <c r="OIV219" s="637"/>
      <c r="OIW219" s="637"/>
      <c r="OIX219" s="637"/>
      <c r="OJK219" s="637"/>
      <c r="OJL219" s="637"/>
      <c r="OJM219" s="637"/>
      <c r="OJZ219" s="637"/>
      <c r="OKA219" s="637"/>
      <c r="OKB219" s="637"/>
      <c r="OKO219" s="637"/>
      <c r="OKP219" s="637"/>
      <c r="OKQ219" s="637"/>
      <c r="OLD219" s="637"/>
      <c r="OLE219" s="637"/>
      <c r="OLF219" s="637"/>
      <c r="OLS219" s="637"/>
      <c r="OLT219" s="637"/>
      <c r="OLU219" s="637"/>
      <c r="OMH219" s="637"/>
      <c r="OMI219" s="637"/>
      <c r="OMJ219" s="637"/>
      <c r="OMW219" s="637"/>
      <c r="OMX219" s="637"/>
      <c r="OMY219" s="637"/>
      <c r="ONL219" s="637"/>
      <c r="ONM219" s="637"/>
      <c r="ONN219" s="637"/>
      <c r="OOA219" s="637"/>
      <c r="OOB219" s="637"/>
      <c r="OOC219" s="637"/>
      <c r="OOP219" s="637"/>
      <c r="OOQ219" s="637"/>
      <c r="OOR219" s="637"/>
      <c r="OPE219" s="637"/>
      <c r="OPF219" s="637"/>
      <c r="OPG219" s="637"/>
      <c r="OPT219" s="637"/>
      <c r="OPU219" s="637"/>
      <c r="OPV219" s="637"/>
      <c r="OQI219" s="637"/>
      <c r="OQJ219" s="637"/>
      <c r="OQK219" s="637"/>
      <c r="OQX219" s="637"/>
      <c r="OQY219" s="637"/>
      <c r="OQZ219" s="637"/>
      <c r="ORM219" s="637"/>
      <c r="ORN219" s="637"/>
      <c r="ORO219" s="637"/>
      <c r="OSB219" s="637"/>
      <c r="OSC219" s="637"/>
      <c r="OSD219" s="637"/>
      <c r="OSQ219" s="637"/>
      <c r="OSR219" s="637"/>
      <c r="OSS219" s="637"/>
      <c r="OTF219" s="637"/>
      <c r="OTG219" s="637"/>
      <c r="OTH219" s="637"/>
      <c r="OTU219" s="637"/>
      <c r="OTV219" s="637"/>
      <c r="OTW219" s="637"/>
      <c r="OUJ219" s="637"/>
      <c r="OUK219" s="637"/>
      <c r="OUL219" s="637"/>
      <c r="OUY219" s="637"/>
      <c r="OUZ219" s="637"/>
      <c r="OVA219" s="637"/>
      <c r="OVN219" s="637"/>
      <c r="OVO219" s="637"/>
      <c r="OVP219" s="637"/>
      <c r="OWC219" s="637"/>
      <c r="OWD219" s="637"/>
      <c r="OWE219" s="637"/>
      <c r="OWR219" s="637"/>
      <c r="OWS219" s="637"/>
      <c r="OWT219" s="637"/>
      <c r="OXG219" s="637"/>
      <c r="OXH219" s="637"/>
      <c r="OXI219" s="637"/>
      <c r="OXV219" s="637"/>
      <c r="OXW219" s="637"/>
      <c r="OXX219" s="637"/>
      <c r="OYK219" s="637"/>
      <c r="OYL219" s="637"/>
      <c r="OYM219" s="637"/>
      <c r="OYZ219" s="637"/>
      <c r="OZA219" s="637"/>
      <c r="OZB219" s="637"/>
      <c r="OZO219" s="637"/>
      <c r="OZP219" s="637"/>
      <c r="OZQ219" s="637"/>
      <c r="PAD219" s="637"/>
      <c r="PAE219" s="637"/>
      <c r="PAF219" s="637"/>
      <c r="PAS219" s="637"/>
      <c r="PAT219" s="637"/>
      <c r="PAU219" s="637"/>
      <c r="PBH219" s="637"/>
      <c r="PBI219" s="637"/>
      <c r="PBJ219" s="637"/>
      <c r="PBW219" s="637"/>
      <c r="PBX219" s="637"/>
      <c r="PBY219" s="637"/>
      <c r="PCL219" s="637"/>
      <c r="PCM219" s="637"/>
      <c r="PCN219" s="637"/>
      <c r="PDA219" s="637"/>
      <c r="PDB219" s="637"/>
      <c r="PDC219" s="637"/>
      <c r="PDP219" s="637"/>
      <c r="PDQ219" s="637"/>
      <c r="PDR219" s="637"/>
      <c r="PEE219" s="637"/>
      <c r="PEF219" s="637"/>
      <c r="PEG219" s="637"/>
      <c r="PET219" s="637"/>
      <c r="PEU219" s="637"/>
      <c r="PEV219" s="637"/>
      <c r="PFI219" s="637"/>
      <c r="PFJ219" s="637"/>
      <c r="PFK219" s="637"/>
      <c r="PFX219" s="637"/>
      <c r="PFY219" s="637"/>
      <c r="PFZ219" s="637"/>
      <c r="PGM219" s="637"/>
      <c r="PGN219" s="637"/>
      <c r="PGO219" s="637"/>
      <c r="PHB219" s="637"/>
      <c r="PHC219" s="637"/>
      <c r="PHD219" s="637"/>
      <c r="PHQ219" s="637"/>
      <c r="PHR219" s="637"/>
      <c r="PHS219" s="637"/>
      <c r="PIF219" s="637"/>
      <c r="PIG219" s="637"/>
      <c r="PIH219" s="637"/>
      <c r="PIU219" s="637"/>
      <c r="PIV219" s="637"/>
      <c r="PIW219" s="637"/>
      <c r="PJJ219" s="637"/>
      <c r="PJK219" s="637"/>
      <c r="PJL219" s="637"/>
      <c r="PJY219" s="637"/>
      <c r="PJZ219" s="637"/>
      <c r="PKA219" s="637"/>
      <c r="PKN219" s="637"/>
      <c r="PKO219" s="637"/>
      <c r="PKP219" s="637"/>
      <c r="PLC219" s="637"/>
      <c r="PLD219" s="637"/>
      <c r="PLE219" s="637"/>
      <c r="PLR219" s="637"/>
      <c r="PLS219" s="637"/>
      <c r="PLT219" s="637"/>
      <c r="PMG219" s="637"/>
      <c r="PMH219" s="637"/>
      <c r="PMI219" s="637"/>
      <c r="PMV219" s="637"/>
      <c r="PMW219" s="637"/>
      <c r="PMX219" s="637"/>
      <c r="PNK219" s="637"/>
      <c r="PNL219" s="637"/>
      <c r="PNM219" s="637"/>
      <c r="PNZ219" s="637"/>
      <c r="POA219" s="637"/>
      <c r="POB219" s="637"/>
      <c r="POO219" s="637"/>
      <c r="POP219" s="637"/>
      <c r="POQ219" s="637"/>
      <c r="PPD219" s="637"/>
      <c r="PPE219" s="637"/>
      <c r="PPF219" s="637"/>
      <c r="PPS219" s="637"/>
      <c r="PPT219" s="637"/>
      <c r="PPU219" s="637"/>
      <c r="PQH219" s="637"/>
      <c r="PQI219" s="637"/>
      <c r="PQJ219" s="637"/>
      <c r="PQW219" s="637"/>
      <c r="PQX219" s="637"/>
      <c r="PQY219" s="637"/>
      <c r="PRL219" s="637"/>
      <c r="PRM219" s="637"/>
      <c r="PRN219" s="637"/>
      <c r="PSA219" s="637"/>
      <c r="PSB219" s="637"/>
      <c r="PSC219" s="637"/>
      <c r="PSP219" s="637"/>
      <c r="PSQ219" s="637"/>
      <c r="PSR219" s="637"/>
      <c r="PTE219" s="637"/>
      <c r="PTF219" s="637"/>
      <c r="PTG219" s="637"/>
      <c r="PTT219" s="637"/>
      <c r="PTU219" s="637"/>
      <c r="PTV219" s="637"/>
      <c r="PUI219" s="637"/>
      <c r="PUJ219" s="637"/>
      <c r="PUK219" s="637"/>
      <c r="PUX219" s="637"/>
      <c r="PUY219" s="637"/>
      <c r="PUZ219" s="637"/>
      <c r="PVM219" s="637"/>
      <c r="PVN219" s="637"/>
      <c r="PVO219" s="637"/>
      <c r="PWB219" s="637"/>
      <c r="PWC219" s="637"/>
      <c r="PWD219" s="637"/>
      <c r="PWQ219" s="637"/>
      <c r="PWR219" s="637"/>
      <c r="PWS219" s="637"/>
      <c r="PXF219" s="637"/>
      <c r="PXG219" s="637"/>
      <c r="PXH219" s="637"/>
      <c r="PXU219" s="637"/>
      <c r="PXV219" s="637"/>
      <c r="PXW219" s="637"/>
      <c r="PYJ219" s="637"/>
      <c r="PYK219" s="637"/>
      <c r="PYL219" s="637"/>
      <c r="PYY219" s="637"/>
      <c r="PYZ219" s="637"/>
      <c r="PZA219" s="637"/>
      <c r="PZN219" s="637"/>
      <c r="PZO219" s="637"/>
      <c r="PZP219" s="637"/>
      <c r="QAC219" s="637"/>
      <c r="QAD219" s="637"/>
      <c r="QAE219" s="637"/>
      <c r="QAR219" s="637"/>
      <c r="QAS219" s="637"/>
      <c r="QAT219" s="637"/>
      <c r="QBG219" s="637"/>
      <c r="QBH219" s="637"/>
      <c r="QBI219" s="637"/>
      <c r="QBV219" s="637"/>
      <c r="QBW219" s="637"/>
      <c r="QBX219" s="637"/>
      <c r="QCK219" s="637"/>
      <c r="QCL219" s="637"/>
      <c r="QCM219" s="637"/>
      <c r="QCZ219" s="637"/>
      <c r="QDA219" s="637"/>
      <c r="QDB219" s="637"/>
      <c r="QDO219" s="637"/>
      <c r="QDP219" s="637"/>
      <c r="QDQ219" s="637"/>
      <c r="QED219" s="637"/>
      <c r="QEE219" s="637"/>
      <c r="QEF219" s="637"/>
      <c r="QES219" s="637"/>
      <c r="QET219" s="637"/>
      <c r="QEU219" s="637"/>
      <c r="QFH219" s="637"/>
      <c r="QFI219" s="637"/>
      <c r="QFJ219" s="637"/>
      <c r="QFW219" s="637"/>
      <c r="QFX219" s="637"/>
      <c r="QFY219" s="637"/>
      <c r="QGL219" s="637"/>
      <c r="QGM219" s="637"/>
      <c r="QGN219" s="637"/>
      <c r="QHA219" s="637"/>
      <c r="QHB219" s="637"/>
      <c r="QHC219" s="637"/>
      <c r="QHP219" s="637"/>
      <c r="QHQ219" s="637"/>
      <c r="QHR219" s="637"/>
      <c r="QIE219" s="637"/>
      <c r="QIF219" s="637"/>
      <c r="QIG219" s="637"/>
      <c r="QIT219" s="637"/>
      <c r="QIU219" s="637"/>
      <c r="QIV219" s="637"/>
      <c r="QJI219" s="637"/>
      <c r="QJJ219" s="637"/>
      <c r="QJK219" s="637"/>
      <c r="QJX219" s="637"/>
      <c r="QJY219" s="637"/>
      <c r="QJZ219" s="637"/>
      <c r="QKM219" s="637"/>
      <c r="QKN219" s="637"/>
      <c r="QKO219" s="637"/>
      <c r="QLB219" s="637"/>
      <c r="QLC219" s="637"/>
      <c r="QLD219" s="637"/>
      <c r="QLQ219" s="637"/>
      <c r="QLR219" s="637"/>
      <c r="QLS219" s="637"/>
      <c r="QMF219" s="637"/>
      <c r="QMG219" s="637"/>
      <c r="QMH219" s="637"/>
      <c r="QMU219" s="637"/>
      <c r="QMV219" s="637"/>
      <c r="QMW219" s="637"/>
      <c r="QNJ219" s="637"/>
      <c r="QNK219" s="637"/>
      <c r="QNL219" s="637"/>
      <c r="QNY219" s="637"/>
      <c r="QNZ219" s="637"/>
      <c r="QOA219" s="637"/>
      <c r="QON219" s="637"/>
      <c r="QOO219" s="637"/>
      <c r="QOP219" s="637"/>
      <c r="QPC219" s="637"/>
      <c r="QPD219" s="637"/>
      <c r="QPE219" s="637"/>
      <c r="QPR219" s="637"/>
      <c r="QPS219" s="637"/>
      <c r="QPT219" s="637"/>
      <c r="QQG219" s="637"/>
      <c r="QQH219" s="637"/>
      <c r="QQI219" s="637"/>
      <c r="QQV219" s="637"/>
      <c r="QQW219" s="637"/>
      <c r="QQX219" s="637"/>
      <c r="QRK219" s="637"/>
      <c r="QRL219" s="637"/>
      <c r="QRM219" s="637"/>
      <c r="QRZ219" s="637"/>
      <c r="QSA219" s="637"/>
      <c r="QSB219" s="637"/>
      <c r="QSO219" s="637"/>
      <c r="QSP219" s="637"/>
      <c r="QSQ219" s="637"/>
      <c r="QTD219" s="637"/>
      <c r="QTE219" s="637"/>
      <c r="QTF219" s="637"/>
      <c r="QTS219" s="637"/>
      <c r="QTT219" s="637"/>
      <c r="QTU219" s="637"/>
      <c r="QUH219" s="637"/>
      <c r="QUI219" s="637"/>
      <c r="QUJ219" s="637"/>
      <c r="QUW219" s="637"/>
      <c r="QUX219" s="637"/>
      <c r="QUY219" s="637"/>
      <c r="QVL219" s="637"/>
      <c r="QVM219" s="637"/>
      <c r="QVN219" s="637"/>
      <c r="QWA219" s="637"/>
      <c r="QWB219" s="637"/>
      <c r="QWC219" s="637"/>
      <c r="QWP219" s="637"/>
      <c r="QWQ219" s="637"/>
      <c r="QWR219" s="637"/>
      <c r="QXE219" s="637"/>
      <c r="QXF219" s="637"/>
      <c r="QXG219" s="637"/>
      <c r="QXT219" s="637"/>
      <c r="QXU219" s="637"/>
      <c r="QXV219" s="637"/>
      <c r="QYI219" s="637"/>
      <c r="QYJ219" s="637"/>
      <c r="QYK219" s="637"/>
      <c r="QYX219" s="637"/>
      <c r="QYY219" s="637"/>
      <c r="QYZ219" s="637"/>
      <c r="QZM219" s="637"/>
      <c r="QZN219" s="637"/>
      <c r="QZO219" s="637"/>
      <c r="RAB219" s="637"/>
      <c r="RAC219" s="637"/>
      <c r="RAD219" s="637"/>
      <c r="RAQ219" s="637"/>
      <c r="RAR219" s="637"/>
      <c r="RAS219" s="637"/>
      <c r="RBF219" s="637"/>
      <c r="RBG219" s="637"/>
      <c r="RBH219" s="637"/>
      <c r="RBU219" s="637"/>
      <c r="RBV219" s="637"/>
      <c r="RBW219" s="637"/>
      <c r="RCJ219" s="637"/>
      <c r="RCK219" s="637"/>
      <c r="RCL219" s="637"/>
      <c r="RCY219" s="637"/>
      <c r="RCZ219" s="637"/>
      <c r="RDA219" s="637"/>
      <c r="RDN219" s="637"/>
      <c r="RDO219" s="637"/>
      <c r="RDP219" s="637"/>
      <c r="REC219" s="637"/>
      <c r="RED219" s="637"/>
      <c r="REE219" s="637"/>
      <c r="RER219" s="637"/>
      <c r="RES219" s="637"/>
      <c r="RET219" s="637"/>
      <c r="RFG219" s="637"/>
      <c r="RFH219" s="637"/>
      <c r="RFI219" s="637"/>
      <c r="RFV219" s="637"/>
      <c r="RFW219" s="637"/>
      <c r="RFX219" s="637"/>
      <c r="RGK219" s="637"/>
      <c r="RGL219" s="637"/>
      <c r="RGM219" s="637"/>
      <c r="RGZ219" s="637"/>
      <c r="RHA219" s="637"/>
      <c r="RHB219" s="637"/>
      <c r="RHO219" s="637"/>
      <c r="RHP219" s="637"/>
      <c r="RHQ219" s="637"/>
      <c r="RID219" s="637"/>
      <c r="RIE219" s="637"/>
      <c r="RIF219" s="637"/>
      <c r="RIS219" s="637"/>
      <c r="RIT219" s="637"/>
      <c r="RIU219" s="637"/>
      <c r="RJH219" s="637"/>
      <c r="RJI219" s="637"/>
      <c r="RJJ219" s="637"/>
      <c r="RJW219" s="637"/>
      <c r="RJX219" s="637"/>
      <c r="RJY219" s="637"/>
      <c r="RKL219" s="637"/>
      <c r="RKM219" s="637"/>
      <c r="RKN219" s="637"/>
      <c r="RLA219" s="637"/>
      <c r="RLB219" s="637"/>
      <c r="RLC219" s="637"/>
      <c r="RLP219" s="637"/>
      <c r="RLQ219" s="637"/>
      <c r="RLR219" s="637"/>
      <c r="RME219" s="637"/>
      <c r="RMF219" s="637"/>
      <c r="RMG219" s="637"/>
      <c r="RMT219" s="637"/>
      <c r="RMU219" s="637"/>
      <c r="RMV219" s="637"/>
      <c r="RNI219" s="637"/>
      <c r="RNJ219" s="637"/>
      <c r="RNK219" s="637"/>
      <c r="RNX219" s="637"/>
      <c r="RNY219" s="637"/>
      <c r="RNZ219" s="637"/>
      <c r="ROM219" s="637"/>
      <c r="RON219" s="637"/>
      <c r="ROO219" s="637"/>
      <c r="RPB219" s="637"/>
      <c r="RPC219" s="637"/>
      <c r="RPD219" s="637"/>
      <c r="RPQ219" s="637"/>
      <c r="RPR219" s="637"/>
      <c r="RPS219" s="637"/>
      <c r="RQF219" s="637"/>
      <c r="RQG219" s="637"/>
      <c r="RQH219" s="637"/>
      <c r="RQU219" s="637"/>
      <c r="RQV219" s="637"/>
      <c r="RQW219" s="637"/>
      <c r="RRJ219" s="637"/>
      <c r="RRK219" s="637"/>
      <c r="RRL219" s="637"/>
      <c r="RRY219" s="637"/>
      <c r="RRZ219" s="637"/>
      <c r="RSA219" s="637"/>
      <c r="RSN219" s="637"/>
      <c r="RSO219" s="637"/>
      <c r="RSP219" s="637"/>
      <c r="RTC219" s="637"/>
      <c r="RTD219" s="637"/>
      <c r="RTE219" s="637"/>
      <c r="RTR219" s="637"/>
      <c r="RTS219" s="637"/>
      <c r="RTT219" s="637"/>
      <c r="RUG219" s="637"/>
      <c r="RUH219" s="637"/>
      <c r="RUI219" s="637"/>
      <c r="RUV219" s="637"/>
      <c r="RUW219" s="637"/>
      <c r="RUX219" s="637"/>
      <c r="RVK219" s="637"/>
      <c r="RVL219" s="637"/>
      <c r="RVM219" s="637"/>
      <c r="RVZ219" s="637"/>
      <c r="RWA219" s="637"/>
      <c r="RWB219" s="637"/>
      <c r="RWO219" s="637"/>
      <c r="RWP219" s="637"/>
      <c r="RWQ219" s="637"/>
      <c r="RXD219" s="637"/>
      <c r="RXE219" s="637"/>
      <c r="RXF219" s="637"/>
      <c r="RXS219" s="637"/>
      <c r="RXT219" s="637"/>
      <c r="RXU219" s="637"/>
      <c r="RYH219" s="637"/>
      <c r="RYI219" s="637"/>
      <c r="RYJ219" s="637"/>
      <c r="RYW219" s="637"/>
      <c r="RYX219" s="637"/>
      <c r="RYY219" s="637"/>
      <c r="RZL219" s="637"/>
      <c r="RZM219" s="637"/>
      <c r="RZN219" s="637"/>
      <c r="SAA219" s="637"/>
      <c r="SAB219" s="637"/>
      <c r="SAC219" s="637"/>
      <c r="SAP219" s="637"/>
      <c r="SAQ219" s="637"/>
      <c r="SAR219" s="637"/>
      <c r="SBE219" s="637"/>
      <c r="SBF219" s="637"/>
      <c r="SBG219" s="637"/>
      <c r="SBT219" s="637"/>
      <c r="SBU219" s="637"/>
      <c r="SBV219" s="637"/>
      <c r="SCI219" s="637"/>
      <c r="SCJ219" s="637"/>
      <c r="SCK219" s="637"/>
      <c r="SCX219" s="637"/>
      <c r="SCY219" s="637"/>
      <c r="SCZ219" s="637"/>
      <c r="SDM219" s="637"/>
      <c r="SDN219" s="637"/>
      <c r="SDO219" s="637"/>
      <c r="SEB219" s="637"/>
      <c r="SEC219" s="637"/>
      <c r="SED219" s="637"/>
      <c r="SEQ219" s="637"/>
      <c r="SER219" s="637"/>
      <c r="SES219" s="637"/>
      <c r="SFF219" s="637"/>
      <c r="SFG219" s="637"/>
      <c r="SFH219" s="637"/>
      <c r="SFU219" s="637"/>
      <c r="SFV219" s="637"/>
      <c r="SFW219" s="637"/>
      <c r="SGJ219" s="637"/>
      <c r="SGK219" s="637"/>
      <c r="SGL219" s="637"/>
      <c r="SGY219" s="637"/>
      <c r="SGZ219" s="637"/>
      <c r="SHA219" s="637"/>
      <c r="SHN219" s="637"/>
      <c r="SHO219" s="637"/>
      <c r="SHP219" s="637"/>
      <c r="SIC219" s="637"/>
      <c r="SID219" s="637"/>
      <c r="SIE219" s="637"/>
      <c r="SIR219" s="637"/>
      <c r="SIS219" s="637"/>
      <c r="SIT219" s="637"/>
      <c r="SJG219" s="637"/>
      <c r="SJH219" s="637"/>
      <c r="SJI219" s="637"/>
      <c r="SJV219" s="637"/>
      <c r="SJW219" s="637"/>
      <c r="SJX219" s="637"/>
      <c r="SKK219" s="637"/>
      <c r="SKL219" s="637"/>
      <c r="SKM219" s="637"/>
      <c r="SKZ219" s="637"/>
      <c r="SLA219" s="637"/>
      <c r="SLB219" s="637"/>
      <c r="SLO219" s="637"/>
      <c r="SLP219" s="637"/>
      <c r="SLQ219" s="637"/>
      <c r="SMD219" s="637"/>
      <c r="SME219" s="637"/>
      <c r="SMF219" s="637"/>
      <c r="SMS219" s="637"/>
      <c r="SMT219" s="637"/>
      <c r="SMU219" s="637"/>
      <c r="SNH219" s="637"/>
      <c r="SNI219" s="637"/>
      <c r="SNJ219" s="637"/>
      <c r="SNW219" s="637"/>
      <c r="SNX219" s="637"/>
      <c r="SNY219" s="637"/>
      <c r="SOL219" s="637"/>
      <c r="SOM219" s="637"/>
      <c r="SON219" s="637"/>
      <c r="SPA219" s="637"/>
      <c r="SPB219" s="637"/>
      <c r="SPC219" s="637"/>
      <c r="SPP219" s="637"/>
      <c r="SPQ219" s="637"/>
      <c r="SPR219" s="637"/>
      <c r="SQE219" s="637"/>
      <c r="SQF219" s="637"/>
      <c r="SQG219" s="637"/>
      <c r="SQT219" s="637"/>
      <c r="SQU219" s="637"/>
      <c r="SQV219" s="637"/>
      <c r="SRI219" s="637"/>
      <c r="SRJ219" s="637"/>
      <c r="SRK219" s="637"/>
      <c r="SRX219" s="637"/>
      <c r="SRY219" s="637"/>
      <c r="SRZ219" s="637"/>
      <c r="SSM219" s="637"/>
      <c r="SSN219" s="637"/>
      <c r="SSO219" s="637"/>
      <c r="STB219" s="637"/>
      <c r="STC219" s="637"/>
      <c r="STD219" s="637"/>
      <c r="STQ219" s="637"/>
      <c r="STR219" s="637"/>
      <c r="STS219" s="637"/>
      <c r="SUF219" s="637"/>
      <c r="SUG219" s="637"/>
      <c r="SUH219" s="637"/>
      <c r="SUU219" s="637"/>
      <c r="SUV219" s="637"/>
      <c r="SUW219" s="637"/>
      <c r="SVJ219" s="637"/>
      <c r="SVK219" s="637"/>
      <c r="SVL219" s="637"/>
      <c r="SVY219" s="637"/>
      <c r="SVZ219" s="637"/>
      <c r="SWA219" s="637"/>
      <c r="SWN219" s="637"/>
      <c r="SWO219" s="637"/>
      <c r="SWP219" s="637"/>
      <c r="SXC219" s="637"/>
      <c r="SXD219" s="637"/>
      <c r="SXE219" s="637"/>
      <c r="SXR219" s="637"/>
      <c r="SXS219" s="637"/>
      <c r="SXT219" s="637"/>
      <c r="SYG219" s="637"/>
      <c r="SYH219" s="637"/>
      <c r="SYI219" s="637"/>
      <c r="SYV219" s="637"/>
      <c r="SYW219" s="637"/>
      <c r="SYX219" s="637"/>
      <c r="SZK219" s="637"/>
      <c r="SZL219" s="637"/>
      <c r="SZM219" s="637"/>
      <c r="SZZ219" s="637"/>
      <c r="TAA219" s="637"/>
      <c r="TAB219" s="637"/>
      <c r="TAO219" s="637"/>
      <c r="TAP219" s="637"/>
      <c r="TAQ219" s="637"/>
      <c r="TBD219" s="637"/>
      <c r="TBE219" s="637"/>
      <c r="TBF219" s="637"/>
      <c r="TBS219" s="637"/>
      <c r="TBT219" s="637"/>
      <c r="TBU219" s="637"/>
      <c r="TCH219" s="637"/>
      <c r="TCI219" s="637"/>
      <c r="TCJ219" s="637"/>
      <c r="TCW219" s="637"/>
      <c r="TCX219" s="637"/>
      <c r="TCY219" s="637"/>
      <c r="TDL219" s="637"/>
      <c r="TDM219" s="637"/>
      <c r="TDN219" s="637"/>
      <c r="TEA219" s="637"/>
      <c r="TEB219" s="637"/>
      <c r="TEC219" s="637"/>
      <c r="TEP219" s="637"/>
      <c r="TEQ219" s="637"/>
      <c r="TER219" s="637"/>
      <c r="TFE219" s="637"/>
      <c r="TFF219" s="637"/>
      <c r="TFG219" s="637"/>
      <c r="TFT219" s="637"/>
      <c r="TFU219" s="637"/>
      <c r="TFV219" s="637"/>
      <c r="TGI219" s="637"/>
      <c r="TGJ219" s="637"/>
      <c r="TGK219" s="637"/>
      <c r="TGX219" s="637"/>
      <c r="TGY219" s="637"/>
      <c r="TGZ219" s="637"/>
      <c r="THM219" s="637"/>
      <c r="THN219" s="637"/>
      <c r="THO219" s="637"/>
      <c r="TIB219" s="637"/>
      <c r="TIC219" s="637"/>
      <c r="TID219" s="637"/>
      <c r="TIQ219" s="637"/>
      <c r="TIR219" s="637"/>
      <c r="TIS219" s="637"/>
      <c r="TJF219" s="637"/>
      <c r="TJG219" s="637"/>
      <c r="TJH219" s="637"/>
      <c r="TJU219" s="637"/>
      <c r="TJV219" s="637"/>
      <c r="TJW219" s="637"/>
      <c r="TKJ219" s="637"/>
      <c r="TKK219" s="637"/>
      <c r="TKL219" s="637"/>
      <c r="TKY219" s="637"/>
      <c r="TKZ219" s="637"/>
      <c r="TLA219" s="637"/>
      <c r="TLN219" s="637"/>
      <c r="TLO219" s="637"/>
      <c r="TLP219" s="637"/>
      <c r="TMC219" s="637"/>
      <c r="TMD219" s="637"/>
      <c r="TME219" s="637"/>
      <c r="TMR219" s="637"/>
      <c r="TMS219" s="637"/>
      <c r="TMT219" s="637"/>
      <c r="TNG219" s="637"/>
      <c r="TNH219" s="637"/>
      <c r="TNI219" s="637"/>
      <c r="TNV219" s="637"/>
      <c r="TNW219" s="637"/>
      <c r="TNX219" s="637"/>
      <c r="TOK219" s="637"/>
      <c r="TOL219" s="637"/>
      <c r="TOM219" s="637"/>
      <c r="TOZ219" s="637"/>
      <c r="TPA219" s="637"/>
      <c r="TPB219" s="637"/>
      <c r="TPO219" s="637"/>
      <c r="TPP219" s="637"/>
      <c r="TPQ219" s="637"/>
      <c r="TQD219" s="637"/>
      <c r="TQE219" s="637"/>
      <c r="TQF219" s="637"/>
      <c r="TQS219" s="637"/>
      <c r="TQT219" s="637"/>
      <c r="TQU219" s="637"/>
      <c r="TRH219" s="637"/>
      <c r="TRI219" s="637"/>
      <c r="TRJ219" s="637"/>
      <c r="TRW219" s="637"/>
      <c r="TRX219" s="637"/>
      <c r="TRY219" s="637"/>
      <c r="TSL219" s="637"/>
      <c r="TSM219" s="637"/>
      <c r="TSN219" s="637"/>
      <c r="TTA219" s="637"/>
      <c r="TTB219" s="637"/>
      <c r="TTC219" s="637"/>
      <c r="TTP219" s="637"/>
      <c r="TTQ219" s="637"/>
      <c r="TTR219" s="637"/>
      <c r="TUE219" s="637"/>
      <c r="TUF219" s="637"/>
      <c r="TUG219" s="637"/>
      <c r="TUT219" s="637"/>
      <c r="TUU219" s="637"/>
      <c r="TUV219" s="637"/>
      <c r="TVI219" s="637"/>
      <c r="TVJ219" s="637"/>
      <c r="TVK219" s="637"/>
      <c r="TVX219" s="637"/>
      <c r="TVY219" s="637"/>
      <c r="TVZ219" s="637"/>
      <c r="TWM219" s="637"/>
      <c r="TWN219" s="637"/>
      <c r="TWO219" s="637"/>
      <c r="TXB219" s="637"/>
      <c r="TXC219" s="637"/>
      <c r="TXD219" s="637"/>
      <c r="TXQ219" s="637"/>
      <c r="TXR219" s="637"/>
      <c r="TXS219" s="637"/>
      <c r="TYF219" s="637"/>
      <c r="TYG219" s="637"/>
      <c r="TYH219" s="637"/>
      <c r="TYU219" s="637"/>
      <c r="TYV219" s="637"/>
      <c r="TYW219" s="637"/>
      <c r="TZJ219" s="637"/>
      <c r="TZK219" s="637"/>
      <c r="TZL219" s="637"/>
      <c r="TZY219" s="637"/>
      <c r="TZZ219" s="637"/>
      <c r="UAA219" s="637"/>
      <c r="UAN219" s="637"/>
      <c r="UAO219" s="637"/>
      <c r="UAP219" s="637"/>
      <c r="UBC219" s="637"/>
      <c r="UBD219" s="637"/>
      <c r="UBE219" s="637"/>
      <c r="UBR219" s="637"/>
      <c r="UBS219" s="637"/>
      <c r="UBT219" s="637"/>
      <c r="UCG219" s="637"/>
      <c r="UCH219" s="637"/>
      <c r="UCI219" s="637"/>
      <c r="UCV219" s="637"/>
      <c r="UCW219" s="637"/>
      <c r="UCX219" s="637"/>
      <c r="UDK219" s="637"/>
      <c r="UDL219" s="637"/>
      <c r="UDM219" s="637"/>
      <c r="UDZ219" s="637"/>
      <c r="UEA219" s="637"/>
      <c r="UEB219" s="637"/>
      <c r="UEO219" s="637"/>
      <c r="UEP219" s="637"/>
      <c r="UEQ219" s="637"/>
      <c r="UFD219" s="637"/>
      <c r="UFE219" s="637"/>
      <c r="UFF219" s="637"/>
      <c r="UFS219" s="637"/>
      <c r="UFT219" s="637"/>
      <c r="UFU219" s="637"/>
      <c r="UGH219" s="637"/>
      <c r="UGI219" s="637"/>
      <c r="UGJ219" s="637"/>
      <c r="UGW219" s="637"/>
      <c r="UGX219" s="637"/>
      <c r="UGY219" s="637"/>
      <c r="UHL219" s="637"/>
      <c r="UHM219" s="637"/>
      <c r="UHN219" s="637"/>
      <c r="UIA219" s="637"/>
      <c r="UIB219" s="637"/>
      <c r="UIC219" s="637"/>
      <c r="UIP219" s="637"/>
      <c r="UIQ219" s="637"/>
      <c r="UIR219" s="637"/>
      <c r="UJE219" s="637"/>
      <c r="UJF219" s="637"/>
      <c r="UJG219" s="637"/>
      <c r="UJT219" s="637"/>
      <c r="UJU219" s="637"/>
      <c r="UJV219" s="637"/>
      <c r="UKI219" s="637"/>
      <c r="UKJ219" s="637"/>
      <c r="UKK219" s="637"/>
      <c r="UKX219" s="637"/>
      <c r="UKY219" s="637"/>
      <c r="UKZ219" s="637"/>
      <c r="ULM219" s="637"/>
      <c r="ULN219" s="637"/>
      <c r="ULO219" s="637"/>
      <c r="UMB219" s="637"/>
      <c r="UMC219" s="637"/>
      <c r="UMD219" s="637"/>
      <c r="UMQ219" s="637"/>
      <c r="UMR219" s="637"/>
      <c r="UMS219" s="637"/>
      <c r="UNF219" s="637"/>
      <c r="UNG219" s="637"/>
      <c r="UNH219" s="637"/>
      <c r="UNU219" s="637"/>
      <c r="UNV219" s="637"/>
      <c r="UNW219" s="637"/>
      <c r="UOJ219" s="637"/>
      <c r="UOK219" s="637"/>
      <c r="UOL219" s="637"/>
      <c r="UOY219" s="637"/>
      <c r="UOZ219" s="637"/>
      <c r="UPA219" s="637"/>
      <c r="UPN219" s="637"/>
      <c r="UPO219" s="637"/>
      <c r="UPP219" s="637"/>
      <c r="UQC219" s="637"/>
      <c r="UQD219" s="637"/>
      <c r="UQE219" s="637"/>
      <c r="UQR219" s="637"/>
      <c r="UQS219" s="637"/>
      <c r="UQT219" s="637"/>
      <c r="URG219" s="637"/>
      <c r="URH219" s="637"/>
      <c r="URI219" s="637"/>
      <c r="URV219" s="637"/>
      <c r="URW219" s="637"/>
      <c r="URX219" s="637"/>
      <c r="USK219" s="637"/>
      <c r="USL219" s="637"/>
      <c r="USM219" s="637"/>
      <c r="USZ219" s="637"/>
      <c r="UTA219" s="637"/>
      <c r="UTB219" s="637"/>
      <c r="UTO219" s="637"/>
      <c r="UTP219" s="637"/>
      <c r="UTQ219" s="637"/>
      <c r="UUD219" s="637"/>
      <c r="UUE219" s="637"/>
      <c r="UUF219" s="637"/>
      <c r="UUS219" s="637"/>
      <c r="UUT219" s="637"/>
      <c r="UUU219" s="637"/>
      <c r="UVH219" s="637"/>
      <c r="UVI219" s="637"/>
      <c r="UVJ219" s="637"/>
      <c r="UVW219" s="637"/>
      <c r="UVX219" s="637"/>
      <c r="UVY219" s="637"/>
      <c r="UWL219" s="637"/>
      <c r="UWM219" s="637"/>
      <c r="UWN219" s="637"/>
      <c r="UXA219" s="637"/>
      <c r="UXB219" s="637"/>
      <c r="UXC219" s="637"/>
      <c r="UXP219" s="637"/>
      <c r="UXQ219" s="637"/>
      <c r="UXR219" s="637"/>
      <c r="UYE219" s="637"/>
      <c r="UYF219" s="637"/>
      <c r="UYG219" s="637"/>
      <c r="UYT219" s="637"/>
      <c r="UYU219" s="637"/>
      <c r="UYV219" s="637"/>
      <c r="UZI219" s="637"/>
      <c r="UZJ219" s="637"/>
      <c r="UZK219" s="637"/>
      <c r="UZX219" s="637"/>
      <c r="UZY219" s="637"/>
      <c r="UZZ219" s="637"/>
      <c r="VAM219" s="637"/>
      <c r="VAN219" s="637"/>
      <c r="VAO219" s="637"/>
      <c r="VBB219" s="637"/>
      <c r="VBC219" s="637"/>
      <c r="VBD219" s="637"/>
      <c r="VBQ219" s="637"/>
      <c r="VBR219" s="637"/>
      <c r="VBS219" s="637"/>
      <c r="VCF219" s="637"/>
      <c r="VCG219" s="637"/>
      <c r="VCH219" s="637"/>
      <c r="VCU219" s="637"/>
      <c r="VCV219" s="637"/>
      <c r="VCW219" s="637"/>
      <c r="VDJ219" s="637"/>
      <c r="VDK219" s="637"/>
      <c r="VDL219" s="637"/>
      <c r="VDY219" s="637"/>
      <c r="VDZ219" s="637"/>
      <c r="VEA219" s="637"/>
      <c r="VEN219" s="637"/>
      <c r="VEO219" s="637"/>
      <c r="VEP219" s="637"/>
      <c r="VFC219" s="637"/>
      <c r="VFD219" s="637"/>
      <c r="VFE219" s="637"/>
      <c r="VFR219" s="637"/>
      <c r="VFS219" s="637"/>
      <c r="VFT219" s="637"/>
      <c r="VGG219" s="637"/>
      <c r="VGH219" s="637"/>
      <c r="VGI219" s="637"/>
      <c r="VGV219" s="637"/>
      <c r="VGW219" s="637"/>
      <c r="VGX219" s="637"/>
      <c r="VHK219" s="637"/>
      <c r="VHL219" s="637"/>
      <c r="VHM219" s="637"/>
      <c r="VHZ219" s="637"/>
      <c r="VIA219" s="637"/>
      <c r="VIB219" s="637"/>
      <c r="VIO219" s="637"/>
      <c r="VIP219" s="637"/>
      <c r="VIQ219" s="637"/>
      <c r="VJD219" s="637"/>
      <c r="VJE219" s="637"/>
      <c r="VJF219" s="637"/>
      <c r="VJS219" s="637"/>
      <c r="VJT219" s="637"/>
      <c r="VJU219" s="637"/>
      <c r="VKH219" s="637"/>
      <c r="VKI219" s="637"/>
      <c r="VKJ219" s="637"/>
      <c r="VKW219" s="637"/>
      <c r="VKX219" s="637"/>
      <c r="VKY219" s="637"/>
      <c r="VLL219" s="637"/>
      <c r="VLM219" s="637"/>
      <c r="VLN219" s="637"/>
      <c r="VMA219" s="637"/>
      <c r="VMB219" s="637"/>
      <c r="VMC219" s="637"/>
      <c r="VMP219" s="637"/>
      <c r="VMQ219" s="637"/>
      <c r="VMR219" s="637"/>
      <c r="VNE219" s="637"/>
      <c r="VNF219" s="637"/>
      <c r="VNG219" s="637"/>
      <c r="VNT219" s="637"/>
      <c r="VNU219" s="637"/>
      <c r="VNV219" s="637"/>
      <c r="VOI219" s="637"/>
      <c r="VOJ219" s="637"/>
      <c r="VOK219" s="637"/>
      <c r="VOX219" s="637"/>
      <c r="VOY219" s="637"/>
      <c r="VOZ219" s="637"/>
      <c r="VPM219" s="637"/>
      <c r="VPN219" s="637"/>
      <c r="VPO219" s="637"/>
      <c r="VQB219" s="637"/>
      <c r="VQC219" s="637"/>
      <c r="VQD219" s="637"/>
      <c r="VQQ219" s="637"/>
      <c r="VQR219" s="637"/>
      <c r="VQS219" s="637"/>
      <c r="VRF219" s="637"/>
      <c r="VRG219" s="637"/>
      <c r="VRH219" s="637"/>
      <c r="VRU219" s="637"/>
      <c r="VRV219" s="637"/>
      <c r="VRW219" s="637"/>
      <c r="VSJ219" s="637"/>
      <c r="VSK219" s="637"/>
      <c r="VSL219" s="637"/>
      <c r="VSY219" s="637"/>
      <c r="VSZ219" s="637"/>
      <c r="VTA219" s="637"/>
      <c r="VTN219" s="637"/>
      <c r="VTO219" s="637"/>
      <c r="VTP219" s="637"/>
      <c r="VUC219" s="637"/>
      <c r="VUD219" s="637"/>
      <c r="VUE219" s="637"/>
      <c r="VUR219" s="637"/>
      <c r="VUS219" s="637"/>
      <c r="VUT219" s="637"/>
      <c r="VVG219" s="637"/>
      <c r="VVH219" s="637"/>
      <c r="VVI219" s="637"/>
      <c r="VVV219" s="637"/>
      <c r="VVW219" s="637"/>
      <c r="VVX219" s="637"/>
      <c r="VWK219" s="637"/>
      <c r="VWL219" s="637"/>
      <c r="VWM219" s="637"/>
      <c r="VWZ219" s="637"/>
      <c r="VXA219" s="637"/>
      <c r="VXB219" s="637"/>
      <c r="VXO219" s="637"/>
      <c r="VXP219" s="637"/>
      <c r="VXQ219" s="637"/>
      <c r="VYD219" s="637"/>
      <c r="VYE219" s="637"/>
      <c r="VYF219" s="637"/>
      <c r="VYS219" s="637"/>
      <c r="VYT219" s="637"/>
      <c r="VYU219" s="637"/>
      <c r="VZH219" s="637"/>
      <c r="VZI219" s="637"/>
      <c r="VZJ219" s="637"/>
      <c r="VZW219" s="637"/>
      <c r="VZX219" s="637"/>
      <c r="VZY219" s="637"/>
      <c r="WAL219" s="637"/>
      <c r="WAM219" s="637"/>
      <c r="WAN219" s="637"/>
      <c r="WBA219" s="637"/>
      <c r="WBB219" s="637"/>
      <c r="WBC219" s="637"/>
      <c r="WBP219" s="637"/>
      <c r="WBQ219" s="637"/>
      <c r="WBR219" s="637"/>
      <c r="WCE219" s="637"/>
      <c r="WCF219" s="637"/>
      <c r="WCG219" s="637"/>
      <c r="WCT219" s="637"/>
      <c r="WCU219" s="637"/>
      <c r="WCV219" s="637"/>
      <c r="WDI219" s="637"/>
      <c r="WDJ219" s="637"/>
      <c r="WDK219" s="637"/>
      <c r="WDX219" s="637"/>
      <c r="WDY219" s="637"/>
      <c r="WDZ219" s="637"/>
      <c r="WEM219" s="637"/>
      <c r="WEN219" s="637"/>
      <c r="WEO219" s="637"/>
      <c r="WFB219" s="637"/>
      <c r="WFC219" s="637"/>
      <c r="WFD219" s="637"/>
      <c r="WFQ219" s="637"/>
      <c r="WFR219" s="637"/>
      <c r="WFS219" s="637"/>
      <c r="WGF219" s="637"/>
      <c r="WGG219" s="637"/>
      <c r="WGH219" s="637"/>
      <c r="WGU219" s="637"/>
      <c r="WGV219" s="637"/>
      <c r="WGW219" s="637"/>
      <c r="WHJ219" s="637"/>
      <c r="WHK219" s="637"/>
      <c r="WHL219" s="637"/>
      <c r="WHY219" s="637"/>
      <c r="WHZ219" s="637"/>
      <c r="WIA219" s="637"/>
      <c r="WIN219" s="637"/>
      <c r="WIO219" s="637"/>
      <c r="WIP219" s="637"/>
      <c r="WJC219" s="637"/>
      <c r="WJD219" s="637"/>
      <c r="WJE219" s="637"/>
      <c r="WJR219" s="637"/>
      <c r="WJS219" s="637"/>
      <c r="WJT219" s="637"/>
      <c r="WKG219" s="637"/>
      <c r="WKH219" s="637"/>
      <c r="WKI219" s="637"/>
      <c r="WKV219" s="637"/>
      <c r="WKW219" s="637"/>
      <c r="WKX219" s="637"/>
      <c r="WLK219" s="637"/>
      <c r="WLL219" s="637"/>
      <c r="WLM219" s="637"/>
      <c r="WLZ219" s="637"/>
      <c r="WMA219" s="637"/>
      <c r="WMB219" s="637"/>
      <c r="WMO219" s="637"/>
      <c r="WMP219" s="637"/>
      <c r="WMQ219" s="637"/>
      <c r="WND219" s="637"/>
      <c r="WNE219" s="637"/>
      <c r="WNF219" s="637"/>
      <c r="WNS219" s="637"/>
      <c r="WNT219" s="637"/>
      <c r="WNU219" s="637"/>
      <c r="WOH219" s="637"/>
      <c r="WOI219" s="637"/>
      <c r="WOJ219" s="637"/>
      <c r="WOW219" s="637"/>
      <c r="WOX219" s="637"/>
      <c r="WOY219" s="637"/>
      <c r="WPL219" s="637"/>
      <c r="WPM219" s="637"/>
      <c r="WPN219" s="637"/>
      <c r="WQA219" s="637"/>
      <c r="WQB219" s="637"/>
      <c r="WQC219" s="637"/>
      <c r="WQP219" s="637"/>
      <c r="WQQ219" s="637"/>
      <c r="WQR219" s="637"/>
      <c r="WRE219" s="637"/>
      <c r="WRF219" s="637"/>
      <c r="WRG219" s="637"/>
      <c r="WRT219" s="637"/>
      <c r="WRU219" s="637"/>
      <c r="WRV219" s="637"/>
      <c r="WSI219" s="637"/>
      <c r="WSJ219" s="637"/>
      <c r="WSK219" s="637"/>
      <c r="WSX219" s="637"/>
      <c r="WSY219" s="637"/>
      <c r="WSZ219" s="637"/>
      <c r="WTM219" s="637"/>
      <c r="WTN219" s="637"/>
      <c r="WTO219" s="637"/>
      <c r="WUB219" s="637"/>
      <c r="WUC219" s="637"/>
      <c r="WUD219" s="637"/>
      <c r="WUQ219" s="637"/>
      <c r="WUR219" s="637"/>
      <c r="WUS219" s="637"/>
      <c r="WVF219" s="637"/>
      <c r="WVG219" s="637"/>
      <c r="WVH219" s="637"/>
      <c r="WVU219" s="637"/>
      <c r="WVV219" s="637"/>
      <c r="WVW219" s="637"/>
      <c r="WWJ219" s="637"/>
      <c r="WWK219" s="637"/>
      <c r="WWL219" s="637"/>
      <c r="WWY219" s="637"/>
      <c r="WWZ219" s="637"/>
      <c r="WXA219" s="637"/>
      <c r="WXN219" s="637"/>
      <c r="WXO219" s="637"/>
      <c r="WXP219" s="637"/>
      <c r="WYC219" s="637"/>
      <c r="WYD219" s="637"/>
      <c r="WYE219" s="637"/>
      <c r="WYR219" s="637"/>
      <c r="WYS219" s="637"/>
      <c r="WYT219" s="637"/>
      <c r="WZG219" s="637"/>
      <c r="WZH219" s="637"/>
      <c r="WZI219" s="637"/>
      <c r="WZV219" s="637"/>
      <c r="WZW219" s="637"/>
      <c r="WZX219" s="637"/>
      <c r="XAK219" s="637"/>
      <c r="XAL219" s="637"/>
      <c r="XAM219" s="637"/>
      <c r="XAZ219" s="637"/>
      <c r="XBA219" s="637"/>
      <c r="XBB219" s="637"/>
      <c r="XBO219" s="637"/>
      <c r="XBP219" s="637"/>
      <c r="XBQ219" s="637"/>
      <c r="XCD219" s="637"/>
      <c r="XCE219" s="637"/>
      <c r="XCF219" s="637"/>
      <c r="XCS219" s="637"/>
      <c r="XCT219" s="637"/>
      <c r="XCU219" s="637"/>
      <c r="XDH219" s="637"/>
      <c r="XDI219" s="637"/>
      <c r="XDJ219" s="637"/>
      <c r="XDW219" s="637"/>
      <c r="XDX219" s="637"/>
      <c r="XDY219" s="637"/>
      <c r="XEL219" s="637"/>
      <c r="XEM219" s="637"/>
      <c r="XEN219" s="637"/>
      <c r="XFA219" s="637"/>
      <c r="XFB219" s="637"/>
      <c r="XFC219" s="637"/>
    </row>
    <row r="220" spans="1:1023 1036:2043 2056:3063 3076:5118 5131:6138 6151:7158 7171:9213 9226:10233 10246:11253 11266:12288 12301:13308 13321:14328 14341:15348 15361:16383" s="1298" customFormat="1">
      <c r="A220" s="637"/>
      <c r="B220" s="637" t="s">
        <v>163</v>
      </c>
      <c r="C220" s="637"/>
      <c r="D220" s="1865">
        <v>0</v>
      </c>
      <c r="E220" s="1865">
        <v>0</v>
      </c>
      <c r="F220" s="1865">
        <v>0</v>
      </c>
      <c r="G220" s="1865">
        <v>948</v>
      </c>
      <c r="H220" s="1865">
        <v>0</v>
      </c>
      <c r="I220" s="1865">
        <v>0</v>
      </c>
      <c r="J220" s="1865">
        <v>0</v>
      </c>
      <c r="K220" s="1865">
        <v>0</v>
      </c>
      <c r="L220" s="1865">
        <v>-948</v>
      </c>
      <c r="M220" s="1865">
        <v>0</v>
      </c>
      <c r="N220" s="1865">
        <v>0</v>
      </c>
      <c r="O220" s="1865">
        <v>0</v>
      </c>
      <c r="P220" s="637"/>
      <c r="Q220" s="637"/>
      <c r="R220" s="637"/>
      <c r="AE220" s="637"/>
      <c r="AF220" s="637"/>
      <c r="AG220" s="637"/>
      <c r="AT220" s="637"/>
      <c r="AU220" s="637"/>
      <c r="AV220" s="637"/>
      <c r="BI220" s="637"/>
      <c r="BJ220" s="637"/>
      <c r="BK220" s="637"/>
      <c r="BX220" s="637"/>
      <c r="BY220" s="637"/>
      <c r="BZ220" s="637"/>
      <c r="CM220" s="637"/>
      <c r="CN220" s="637"/>
      <c r="CO220" s="637"/>
      <c r="DB220" s="637"/>
      <c r="DC220" s="637"/>
      <c r="DD220" s="637"/>
      <c r="DQ220" s="637"/>
      <c r="DR220" s="637"/>
      <c r="DS220" s="637"/>
      <c r="EF220" s="637"/>
      <c r="EG220" s="637"/>
      <c r="EH220" s="637"/>
      <c r="EU220" s="637"/>
      <c r="EV220" s="637"/>
      <c r="EW220" s="637"/>
      <c r="FJ220" s="637"/>
      <c r="FK220" s="637"/>
      <c r="FL220" s="637"/>
      <c r="FY220" s="637"/>
      <c r="FZ220" s="637"/>
      <c r="GA220" s="637"/>
      <c r="GN220" s="637"/>
      <c r="GO220" s="637"/>
      <c r="GP220" s="637"/>
      <c r="HC220" s="637"/>
      <c r="HD220" s="637"/>
      <c r="HE220" s="637"/>
      <c r="HR220" s="637"/>
      <c r="HS220" s="637"/>
      <c r="HT220" s="637"/>
      <c r="IG220" s="637"/>
      <c r="IH220" s="637"/>
      <c r="II220" s="637"/>
      <c r="IV220" s="637"/>
      <c r="IW220" s="637"/>
      <c r="IX220" s="637"/>
      <c r="JK220" s="637"/>
      <c r="JL220" s="637"/>
      <c r="JM220" s="637"/>
      <c r="JZ220" s="637"/>
      <c r="KA220" s="637"/>
      <c r="KB220" s="637"/>
      <c r="KO220" s="637"/>
      <c r="KP220" s="637"/>
      <c r="KQ220" s="637"/>
      <c r="LD220" s="637"/>
      <c r="LE220" s="637"/>
      <c r="LF220" s="637"/>
      <c r="LS220" s="637"/>
      <c r="LT220" s="637"/>
      <c r="LU220" s="637"/>
      <c r="MH220" s="637"/>
      <c r="MI220" s="637"/>
      <c r="MJ220" s="637"/>
      <c r="MW220" s="637"/>
      <c r="MX220" s="637"/>
      <c r="MY220" s="637"/>
      <c r="NL220" s="637"/>
      <c r="NM220" s="637"/>
      <c r="NN220" s="637"/>
      <c r="OA220" s="637"/>
      <c r="OB220" s="637"/>
      <c r="OC220" s="637"/>
      <c r="OP220" s="637"/>
      <c r="OQ220" s="637"/>
      <c r="OR220" s="637"/>
      <c r="PE220" s="637"/>
      <c r="PF220" s="637"/>
      <c r="PG220" s="637"/>
      <c r="PT220" s="637"/>
      <c r="PU220" s="637"/>
      <c r="PV220" s="637"/>
      <c r="QI220" s="637"/>
      <c r="QJ220" s="637"/>
      <c r="QK220" s="637"/>
      <c r="QX220" s="637"/>
      <c r="QY220" s="637"/>
      <c r="QZ220" s="637"/>
      <c r="RM220" s="637"/>
      <c r="RN220" s="637"/>
      <c r="RO220" s="637"/>
      <c r="SB220" s="637"/>
      <c r="SC220" s="637"/>
      <c r="SD220" s="637"/>
      <c r="SQ220" s="637"/>
      <c r="SR220" s="637"/>
      <c r="SS220" s="637"/>
      <c r="TF220" s="637"/>
      <c r="TG220" s="637"/>
      <c r="TH220" s="637"/>
      <c r="TU220" s="637"/>
      <c r="TV220" s="637"/>
      <c r="TW220" s="637"/>
      <c r="UJ220" s="637"/>
      <c r="UK220" s="637"/>
      <c r="UL220" s="637"/>
      <c r="UY220" s="637"/>
      <c r="UZ220" s="637"/>
      <c r="VA220" s="637"/>
      <c r="VN220" s="637"/>
      <c r="VO220" s="637"/>
      <c r="VP220" s="637"/>
      <c r="WC220" s="637"/>
      <c r="WD220" s="637"/>
      <c r="WE220" s="637"/>
      <c r="WR220" s="637"/>
      <c r="WS220" s="637"/>
      <c r="WT220" s="637"/>
      <c r="XG220" s="637"/>
      <c r="XH220" s="637"/>
      <c r="XI220" s="637"/>
      <c r="XV220" s="637"/>
      <c r="XW220" s="637"/>
      <c r="XX220" s="637"/>
      <c r="YK220" s="637"/>
      <c r="YL220" s="637"/>
      <c r="YM220" s="637"/>
      <c r="YZ220" s="637"/>
      <c r="ZA220" s="637"/>
      <c r="ZB220" s="637"/>
      <c r="ZO220" s="637"/>
      <c r="ZP220" s="637"/>
      <c r="ZQ220" s="637"/>
      <c r="AAD220" s="637"/>
      <c r="AAE220" s="637"/>
      <c r="AAF220" s="637"/>
      <c r="AAS220" s="637"/>
      <c r="AAT220" s="637"/>
      <c r="AAU220" s="637"/>
      <c r="ABH220" s="637"/>
      <c r="ABI220" s="637"/>
      <c r="ABJ220" s="637"/>
      <c r="ABW220" s="637"/>
      <c r="ABX220" s="637"/>
      <c r="ABY220" s="637"/>
      <c r="ACL220" s="637"/>
      <c r="ACM220" s="637"/>
      <c r="ACN220" s="637"/>
      <c r="ADA220" s="637"/>
      <c r="ADB220" s="637"/>
      <c r="ADC220" s="637"/>
      <c r="ADP220" s="637"/>
      <c r="ADQ220" s="637"/>
      <c r="ADR220" s="637"/>
      <c r="AEE220" s="637"/>
      <c r="AEF220" s="637"/>
      <c r="AEG220" s="637"/>
      <c r="AET220" s="637"/>
      <c r="AEU220" s="637"/>
      <c r="AEV220" s="637"/>
      <c r="AFI220" s="637"/>
      <c r="AFJ220" s="637"/>
      <c r="AFK220" s="637"/>
      <c r="AFX220" s="637"/>
      <c r="AFY220" s="637"/>
      <c r="AFZ220" s="637"/>
      <c r="AGM220" s="637"/>
      <c r="AGN220" s="637"/>
      <c r="AGO220" s="637"/>
      <c r="AHB220" s="637"/>
      <c r="AHC220" s="637"/>
      <c r="AHD220" s="637"/>
      <c r="AHQ220" s="637"/>
      <c r="AHR220" s="637"/>
      <c r="AHS220" s="637"/>
      <c r="AIF220" s="637"/>
      <c r="AIG220" s="637"/>
      <c r="AIH220" s="637"/>
      <c r="AIU220" s="637"/>
      <c r="AIV220" s="637"/>
      <c r="AIW220" s="637"/>
      <c r="AJJ220" s="637"/>
      <c r="AJK220" s="637"/>
      <c r="AJL220" s="637"/>
      <c r="AJY220" s="637"/>
      <c r="AJZ220" s="637"/>
      <c r="AKA220" s="637"/>
      <c r="AKN220" s="637"/>
      <c r="AKO220" s="637"/>
      <c r="AKP220" s="637"/>
      <c r="ALC220" s="637"/>
      <c r="ALD220" s="637"/>
      <c r="ALE220" s="637"/>
      <c r="ALR220" s="637"/>
      <c r="ALS220" s="637"/>
      <c r="ALT220" s="637"/>
      <c r="AMG220" s="637"/>
      <c r="AMH220" s="637"/>
      <c r="AMI220" s="637"/>
      <c r="AMV220" s="637"/>
      <c r="AMW220" s="637"/>
      <c r="AMX220" s="637"/>
      <c r="ANK220" s="637"/>
      <c r="ANL220" s="637"/>
      <c r="ANM220" s="637"/>
      <c r="ANZ220" s="637"/>
      <c r="AOA220" s="637"/>
      <c r="AOB220" s="637"/>
      <c r="AOO220" s="637"/>
      <c r="AOP220" s="637"/>
      <c r="AOQ220" s="637"/>
      <c r="APD220" s="637"/>
      <c r="APE220" s="637"/>
      <c r="APF220" s="637"/>
      <c r="APS220" s="637"/>
      <c r="APT220" s="637"/>
      <c r="APU220" s="637"/>
      <c r="AQH220" s="637"/>
      <c r="AQI220" s="637"/>
      <c r="AQJ220" s="637"/>
      <c r="AQW220" s="637"/>
      <c r="AQX220" s="637"/>
      <c r="AQY220" s="637"/>
      <c r="ARL220" s="637"/>
      <c r="ARM220" s="637"/>
      <c r="ARN220" s="637"/>
      <c r="ASA220" s="637"/>
      <c r="ASB220" s="637"/>
      <c r="ASC220" s="637"/>
      <c r="ASP220" s="637"/>
      <c r="ASQ220" s="637"/>
      <c r="ASR220" s="637"/>
      <c r="ATE220" s="637"/>
      <c r="ATF220" s="637"/>
      <c r="ATG220" s="637"/>
      <c r="ATT220" s="637"/>
      <c r="ATU220" s="637"/>
      <c r="ATV220" s="637"/>
      <c r="AUI220" s="637"/>
      <c r="AUJ220" s="637"/>
      <c r="AUK220" s="637"/>
      <c r="AUX220" s="637"/>
      <c r="AUY220" s="637"/>
      <c r="AUZ220" s="637"/>
      <c r="AVM220" s="637"/>
      <c r="AVN220" s="637"/>
      <c r="AVO220" s="637"/>
      <c r="AWB220" s="637"/>
      <c r="AWC220" s="637"/>
      <c r="AWD220" s="637"/>
      <c r="AWQ220" s="637"/>
      <c r="AWR220" s="637"/>
      <c r="AWS220" s="637"/>
      <c r="AXF220" s="637"/>
      <c r="AXG220" s="637"/>
      <c r="AXH220" s="637"/>
      <c r="AXU220" s="637"/>
      <c r="AXV220" s="637"/>
      <c r="AXW220" s="637"/>
      <c r="AYJ220" s="637"/>
      <c r="AYK220" s="637"/>
      <c r="AYL220" s="637"/>
      <c r="AYY220" s="637"/>
      <c r="AYZ220" s="637"/>
      <c r="AZA220" s="637"/>
      <c r="AZN220" s="637"/>
      <c r="AZO220" s="637"/>
      <c r="AZP220" s="637"/>
      <c r="BAC220" s="637"/>
      <c r="BAD220" s="637"/>
      <c r="BAE220" s="637"/>
      <c r="BAR220" s="637"/>
      <c r="BAS220" s="637"/>
      <c r="BAT220" s="637"/>
      <c r="BBG220" s="637"/>
      <c r="BBH220" s="637"/>
      <c r="BBI220" s="637"/>
      <c r="BBV220" s="637"/>
      <c r="BBW220" s="637"/>
      <c r="BBX220" s="637"/>
      <c r="BCK220" s="637"/>
      <c r="BCL220" s="637"/>
      <c r="BCM220" s="637"/>
      <c r="BCZ220" s="637"/>
      <c r="BDA220" s="637"/>
      <c r="BDB220" s="637"/>
      <c r="BDO220" s="637"/>
      <c r="BDP220" s="637"/>
      <c r="BDQ220" s="637"/>
      <c r="BED220" s="637"/>
      <c r="BEE220" s="637"/>
      <c r="BEF220" s="637"/>
      <c r="BES220" s="637"/>
      <c r="BET220" s="637"/>
      <c r="BEU220" s="637"/>
      <c r="BFH220" s="637"/>
      <c r="BFI220" s="637"/>
      <c r="BFJ220" s="637"/>
      <c r="BFW220" s="637"/>
      <c r="BFX220" s="637"/>
      <c r="BFY220" s="637"/>
      <c r="BGL220" s="637"/>
      <c r="BGM220" s="637"/>
      <c r="BGN220" s="637"/>
      <c r="BHA220" s="637"/>
      <c r="BHB220" s="637"/>
      <c r="BHC220" s="637"/>
      <c r="BHP220" s="637"/>
      <c r="BHQ220" s="637"/>
      <c r="BHR220" s="637"/>
      <c r="BIE220" s="637"/>
      <c r="BIF220" s="637"/>
      <c r="BIG220" s="637"/>
      <c r="BIT220" s="637"/>
      <c r="BIU220" s="637"/>
      <c r="BIV220" s="637"/>
      <c r="BJI220" s="637"/>
      <c r="BJJ220" s="637"/>
      <c r="BJK220" s="637"/>
      <c r="BJX220" s="637"/>
      <c r="BJY220" s="637"/>
      <c r="BJZ220" s="637"/>
      <c r="BKM220" s="637"/>
      <c r="BKN220" s="637"/>
      <c r="BKO220" s="637"/>
      <c r="BLB220" s="637"/>
      <c r="BLC220" s="637"/>
      <c r="BLD220" s="637"/>
      <c r="BLQ220" s="637"/>
      <c r="BLR220" s="637"/>
      <c r="BLS220" s="637"/>
      <c r="BMF220" s="637"/>
      <c r="BMG220" s="637"/>
      <c r="BMH220" s="637"/>
      <c r="BMU220" s="637"/>
      <c r="BMV220" s="637"/>
      <c r="BMW220" s="637"/>
      <c r="BNJ220" s="637"/>
      <c r="BNK220" s="637"/>
      <c r="BNL220" s="637"/>
      <c r="BNY220" s="637"/>
      <c r="BNZ220" s="637"/>
      <c r="BOA220" s="637"/>
      <c r="BON220" s="637"/>
      <c r="BOO220" s="637"/>
      <c r="BOP220" s="637"/>
      <c r="BPC220" s="637"/>
      <c r="BPD220" s="637"/>
      <c r="BPE220" s="637"/>
      <c r="BPR220" s="637"/>
      <c r="BPS220" s="637"/>
      <c r="BPT220" s="637"/>
      <c r="BQG220" s="637"/>
      <c r="BQH220" s="637"/>
      <c r="BQI220" s="637"/>
      <c r="BQV220" s="637"/>
      <c r="BQW220" s="637"/>
      <c r="BQX220" s="637"/>
      <c r="BRK220" s="637"/>
      <c r="BRL220" s="637"/>
      <c r="BRM220" s="637"/>
      <c r="BRZ220" s="637"/>
      <c r="BSA220" s="637"/>
      <c r="BSB220" s="637"/>
      <c r="BSO220" s="637"/>
      <c r="BSP220" s="637"/>
      <c r="BSQ220" s="637"/>
      <c r="BTD220" s="637"/>
      <c r="BTE220" s="637"/>
      <c r="BTF220" s="637"/>
      <c r="BTS220" s="637"/>
      <c r="BTT220" s="637"/>
      <c r="BTU220" s="637"/>
      <c r="BUH220" s="637"/>
      <c r="BUI220" s="637"/>
      <c r="BUJ220" s="637"/>
      <c r="BUW220" s="637"/>
      <c r="BUX220" s="637"/>
      <c r="BUY220" s="637"/>
      <c r="BVL220" s="637"/>
      <c r="BVM220" s="637"/>
      <c r="BVN220" s="637"/>
      <c r="BWA220" s="637"/>
      <c r="BWB220" s="637"/>
      <c r="BWC220" s="637"/>
      <c r="BWP220" s="637"/>
      <c r="BWQ220" s="637"/>
      <c r="BWR220" s="637"/>
      <c r="BXE220" s="637"/>
      <c r="BXF220" s="637"/>
      <c r="BXG220" s="637"/>
      <c r="BXT220" s="637"/>
      <c r="BXU220" s="637"/>
      <c r="BXV220" s="637"/>
      <c r="BYI220" s="637"/>
      <c r="BYJ220" s="637"/>
      <c r="BYK220" s="637"/>
      <c r="BYX220" s="637"/>
      <c r="BYY220" s="637"/>
      <c r="BYZ220" s="637"/>
      <c r="BZM220" s="637"/>
      <c r="BZN220" s="637"/>
      <c r="BZO220" s="637"/>
      <c r="CAB220" s="637"/>
      <c r="CAC220" s="637"/>
      <c r="CAD220" s="637"/>
      <c r="CAQ220" s="637"/>
      <c r="CAR220" s="637"/>
      <c r="CAS220" s="637"/>
      <c r="CBF220" s="637"/>
      <c r="CBG220" s="637"/>
      <c r="CBH220" s="637"/>
      <c r="CBU220" s="637"/>
      <c r="CBV220" s="637"/>
      <c r="CBW220" s="637"/>
      <c r="CCJ220" s="637"/>
      <c r="CCK220" s="637"/>
      <c r="CCL220" s="637"/>
      <c r="CCY220" s="637"/>
      <c r="CCZ220" s="637"/>
      <c r="CDA220" s="637"/>
      <c r="CDN220" s="637"/>
      <c r="CDO220" s="637"/>
      <c r="CDP220" s="637"/>
      <c r="CEC220" s="637"/>
      <c r="CED220" s="637"/>
      <c r="CEE220" s="637"/>
      <c r="CER220" s="637"/>
      <c r="CES220" s="637"/>
      <c r="CET220" s="637"/>
      <c r="CFG220" s="637"/>
      <c r="CFH220" s="637"/>
      <c r="CFI220" s="637"/>
      <c r="CFV220" s="637"/>
      <c r="CFW220" s="637"/>
      <c r="CFX220" s="637"/>
      <c r="CGK220" s="637"/>
      <c r="CGL220" s="637"/>
      <c r="CGM220" s="637"/>
      <c r="CGZ220" s="637"/>
      <c r="CHA220" s="637"/>
      <c r="CHB220" s="637"/>
      <c r="CHO220" s="637"/>
      <c r="CHP220" s="637"/>
      <c r="CHQ220" s="637"/>
      <c r="CID220" s="637"/>
      <c r="CIE220" s="637"/>
      <c r="CIF220" s="637"/>
      <c r="CIS220" s="637"/>
      <c r="CIT220" s="637"/>
      <c r="CIU220" s="637"/>
      <c r="CJH220" s="637"/>
      <c r="CJI220" s="637"/>
      <c r="CJJ220" s="637"/>
      <c r="CJW220" s="637"/>
      <c r="CJX220" s="637"/>
      <c r="CJY220" s="637"/>
      <c r="CKL220" s="637"/>
      <c r="CKM220" s="637"/>
      <c r="CKN220" s="637"/>
      <c r="CLA220" s="637"/>
      <c r="CLB220" s="637"/>
      <c r="CLC220" s="637"/>
      <c r="CLP220" s="637"/>
      <c r="CLQ220" s="637"/>
      <c r="CLR220" s="637"/>
      <c r="CME220" s="637"/>
      <c r="CMF220" s="637"/>
      <c r="CMG220" s="637"/>
      <c r="CMT220" s="637"/>
      <c r="CMU220" s="637"/>
      <c r="CMV220" s="637"/>
      <c r="CNI220" s="637"/>
      <c r="CNJ220" s="637"/>
      <c r="CNK220" s="637"/>
      <c r="CNX220" s="637"/>
      <c r="CNY220" s="637"/>
      <c r="CNZ220" s="637"/>
      <c r="COM220" s="637"/>
      <c r="CON220" s="637"/>
      <c r="COO220" s="637"/>
      <c r="CPB220" s="637"/>
      <c r="CPC220" s="637"/>
      <c r="CPD220" s="637"/>
      <c r="CPQ220" s="637"/>
      <c r="CPR220" s="637"/>
      <c r="CPS220" s="637"/>
      <c r="CQF220" s="637"/>
      <c r="CQG220" s="637"/>
      <c r="CQH220" s="637"/>
      <c r="CQU220" s="637"/>
      <c r="CQV220" s="637"/>
      <c r="CQW220" s="637"/>
      <c r="CRJ220" s="637"/>
      <c r="CRK220" s="637"/>
      <c r="CRL220" s="637"/>
      <c r="CRY220" s="637"/>
      <c r="CRZ220" s="637"/>
      <c r="CSA220" s="637"/>
      <c r="CSN220" s="637"/>
      <c r="CSO220" s="637"/>
      <c r="CSP220" s="637"/>
      <c r="CTC220" s="637"/>
      <c r="CTD220" s="637"/>
      <c r="CTE220" s="637"/>
      <c r="CTR220" s="637"/>
      <c r="CTS220" s="637"/>
      <c r="CTT220" s="637"/>
      <c r="CUG220" s="637"/>
      <c r="CUH220" s="637"/>
      <c r="CUI220" s="637"/>
      <c r="CUV220" s="637"/>
      <c r="CUW220" s="637"/>
      <c r="CUX220" s="637"/>
      <c r="CVK220" s="637"/>
      <c r="CVL220" s="637"/>
      <c r="CVM220" s="637"/>
      <c r="CVZ220" s="637"/>
      <c r="CWA220" s="637"/>
      <c r="CWB220" s="637"/>
      <c r="CWO220" s="637"/>
      <c r="CWP220" s="637"/>
      <c r="CWQ220" s="637"/>
      <c r="CXD220" s="637"/>
      <c r="CXE220" s="637"/>
      <c r="CXF220" s="637"/>
      <c r="CXS220" s="637"/>
      <c r="CXT220" s="637"/>
      <c r="CXU220" s="637"/>
      <c r="CYH220" s="637"/>
      <c r="CYI220" s="637"/>
      <c r="CYJ220" s="637"/>
      <c r="CYW220" s="637"/>
      <c r="CYX220" s="637"/>
      <c r="CYY220" s="637"/>
      <c r="CZL220" s="637"/>
      <c r="CZM220" s="637"/>
      <c r="CZN220" s="637"/>
      <c r="DAA220" s="637"/>
      <c r="DAB220" s="637"/>
      <c r="DAC220" s="637"/>
      <c r="DAP220" s="637"/>
      <c r="DAQ220" s="637"/>
      <c r="DAR220" s="637"/>
      <c r="DBE220" s="637"/>
      <c r="DBF220" s="637"/>
      <c r="DBG220" s="637"/>
      <c r="DBT220" s="637"/>
      <c r="DBU220" s="637"/>
      <c r="DBV220" s="637"/>
      <c r="DCI220" s="637"/>
      <c r="DCJ220" s="637"/>
      <c r="DCK220" s="637"/>
      <c r="DCX220" s="637"/>
      <c r="DCY220" s="637"/>
      <c r="DCZ220" s="637"/>
      <c r="DDM220" s="637"/>
      <c r="DDN220" s="637"/>
      <c r="DDO220" s="637"/>
      <c r="DEB220" s="637"/>
      <c r="DEC220" s="637"/>
      <c r="DED220" s="637"/>
      <c r="DEQ220" s="637"/>
      <c r="DER220" s="637"/>
      <c r="DES220" s="637"/>
      <c r="DFF220" s="637"/>
      <c r="DFG220" s="637"/>
      <c r="DFH220" s="637"/>
      <c r="DFU220" s="637"/>
      <c r="DFV220" s="637"/>
      <c r="DFW220" s="637"/>
      <c r="DGJ220" s="637"/>
      <c r="DGK220" s="637"/>
      <c r="DGL220" s="637"/>
      <c r="DGY220" s="637"/>
      <c r="DGZ220" s="637"/>
      <c r="DHA220" s="637"/>
      <c r="DHN220" s="637"/>
      <c r="DHO220" s="637"/>
      <c r="DHP220" s="637"/>
      <c r="DIC220" s="637"/>
      <c r="DID220" s="637"/>
      <c r="DIE220" s="637"/>
      <c r="DIR220" s="637"/>
      <c r="DIS220" s="637"/>
      <c r="DIT220" s="637"/>
      <c r="DJG220" s="637"/>
      <c r="DJH220" s="637"/>
      <c r="DJI220" s="637"/>
      <c r="DJV220" s="637"/>
      <c r="DJW220" s="637"/>
      <c r="DJX220" s="637"/>
      <c r="DKK220" s="637"/>
      <c r="DKL220" s="637"/>
      <c r="DKM220" s="637"/>
      <c r="DKZ220" s="637"/>
      <c r="DLA220" s="637"/>
      <c r="DLB220" s="637"/>
      <c r="DLO220" s="637"/>
      <c r="DLP220" s="637"/>
      <c r="DLQ220" s="637"/>
      <c r="DMD220" s="637"/>
      <c r="DME220" s="637"/>
      <c r="DMF220" s="637"/>
      <c r="DMS220" s="637"/>
      <c r="DMT220" s="637"/>
      <c r="DMU220" s="637"/>
      <c r="DNH220" s="637"/>
      <c r="DNI220" s="637"/>
      <c r="DNJ220" s="637"/>
      <c r="DNW220" s="637"/>
      <c r="DNX220" s="637"/>
      <c r="DNY220" s="637"/>
      <c r="DOL220" s="637"/>
      <c r="DOM220" s="637"/>
      <c r="DON220" s="637"/>
      <c r="DPA220" s="637"/>
      <c r="DPB220" s="637"/>
      <c r="DPC220" s="637"/>
      <c r="DPP220" s="637"/>
      <c r="DPQ220" s="637"/>
      <c r="DPR220" s="637"/>
      <c r="DQE220" s="637"/>
      <c r="DQF220" s="637"/>
      <c r="DQG220" s="637"/>
      <c r="DQT220" s="637"/>
      <c r="DQU220" s="637"/>
      <c r="DQV220" s="637"/>
      <c r="DRI220" s="637"/>
      <c r="DRJ220" s="637"/>
      <c r="DRK220" s="637"/>
      <c r="DRX220" s="637"/>
      <c r="DRY220" s="637"/>
      <c r="DRZ220" s="637"/>
      <c r="DSM220" s="637"/>
      <c r="DSN220" s="637"/>
      <c r="DSO220" s="637"/>
      <c r="DTB220" s="637"/>
      <c r="DTC220" s="637"/>
      <c r="DTD220" s="637"/>
      <c r="DTQ220" s="637"/>
      <c r="DTR220" s="637"/>
      <c r="DTS220" s="637"/>
      <c r="DUF220" s="637"/>
      <c r="DUG220" s="637"/>
      <c r="DUH220" s="637"/>
      <c r="DUU220" s="637"/>
      <c r="DUV220" s="637"/>
      <c r="DUW220" s="637"/>
      <c r="DVJ220" s="637"/>
      <c r="DVK220" s="637"/>
      <c r="DVL220" s="637"/>
      <c r="DVY220" s="637"/>
      <c r="DVZ220" s="637"/>
      <c r="DWA220" s="637"/>
      <c r="DWN220" s="637"/>
      <c r="DWO220" s="637"/>
      <c r="DWP220" s="637"/>
      <c r="DXC220" s="637"/>
      <c r="DXD220" s="637"/>
      <c r="DXE220" s="637"/>
      <c r="DXR220" s="637"/>
      <c r="DXS220" s="637"/>
      <c r="DXT220" s="637"/>
      <c r="DYG220" s="637"/>
      <c r="DYH220" s="637"/>
      <c r="DYI220" s="637"/>
      <c r="DYV220" s="637"/>
      <c r="DYW220" s="637"/>
      <c r="DYX220" s="637"/>
      <c r="DZK220" s="637"/>
      <c r="DZL220" s="637"/>
      <c r="DZM220" s="637"/>
      <c r="DZZ220" s="637"/>
      <c r="EAA220" s="637"/>
      <c r="EAB220" s="637"/>
      <c r="EAO220" s="637"/>
      <c r="EAP220" s="637"/>
      <c r="EAQ220" s="637"/>
      <c r="EBD220" s="637"/>
      <c r="EBE220" s="637"/>
      <c r="EBF220" s="637"/>
      <c r="EBS220" s="637"/>
      <c r="EBT220" s="637"/>
      <c r="EBU220" s="637"/>
      <c r="ECH220" s="637"/>
      <c r="ECI220" s="637"/>
      <c r="ECJ220" s="637"/>
      <c r="ECW220" s="637"/>
      <c r="ECX220" s="637"/>
      <c r="ECY220" s="637"/>
      <c r="EDL220" s="637"/>
      <c r="EDM220" s="637"/>
      <c r="EDN220" s="637"/>
      <c r="EEA220" s="637"/>
      <c r="EEB220" s="637"/>
      <c r="EEC220" s="637"/>
      <c r="EEP220" s="637"/>
      <c r="EEQ220" s="637"/>
      <c r="EER220" s="637"/>
      <c r="EFE220" s="637"/>
      <c r="EFF220" s="637"/>
      <c r="EFG220" s="637"/>
      <c r="EFT220" s="637"/>
      <c r="EFU220" s="637"/>
      <c r="EFV220" s="637"/>
      <c r="EGI220" s="637"/>
      <c r="EGJ220" s="637"/>
      <c r="EGK220" s="637"/>
      <c r="EGX220" s="637"/>
      <c r="EGY220" s="637"/>
      <c r="EGZ220" s="637"/>
      <c r="EHM220" s="637"/>
      <c r="EHN220" s="637"/>
      <c r="EHO220" s="637"/>
      <c r="EIB220" s="637"/>
      <c r="EIC220" s="637"/>
      <c r="EID220" s="637"/>
      <c r="EIQ220" s="637"/>
      <c r="EIR220" s="637"/>
      <c r="EIS220" s="637"/>
      <c r="EJF220" s="637"/>
      <c r="EJG220" s="637"/>
      <c r="EJH220" s="637"/>
      <c r="EJU220" s="637"/>
      <c r="EJV220" s="637"/>
      <c r="EJW220" s="637"/>
      <c r="EKJ220" s="637"/>
      <c r="EKK220" s="637"/>
      <c r="EKL220" s="637"/>
      <c r="EKY220" s="637"/>
      <c r="EKZ220" s="637"/>
      <c r="ELA220" s="637"/>
      <c r="ELN220" s="637"/>
      <c r="ELO220" s="637"/>
      <c r="ELP220" s="637"/>
      <c r="EMC220" s="637"/>
      <c r="EMD220" s="637"/>
      <c r="EME220" s="637"/>
      <c r="EMR220" s="637"/>
      <c r="EMS220" s="637"/>
      <c r="EMT220" s="637"/>
      <c r="ENG220" s="637"/>
      <c r="ENH220" s="637"/>
      <c r="ENI220" s="637"/>
      <c r="ENV220" s="637"/>
      <c r="ENW220" s="637"/>
      <c r="ENX220" s="637"/>
      <c r="EOK220" s="637"/>
      <c r="EOL220" s="637"/>
      <c r="EOM220" s="637"/>
      <c r="EOZ220" s="637"/>
      <c r="EPA220" s="637"/>
      <c r="EPB220" s="637"/>
      <c r="EPO220" s="637"/>
      <c r="EPP220" s="637"/>
      <c r="EPQ220" s="637"/>
      <c r="EQD220" s="637"/>
      <c r="EQE220" s="637"/>
      <c r="EQF220" s="637"/>
      <c r="EQS220" s="637"/>
      <c r="EQT220" s="637"/>
      <c r="EQU220" s="637"/>
      <c r="ERH220" s="637"/>
      <c r="ERI220" s="637"/>
      <c r="ERJ220" s="637"/>
      <c r="ERW220" s="637"/>
      <c r="ERX220" s="637"/>
      <c r="ERY220" s="637"/>
      <c r="ESL220" s="637"/>
      <c r="ESM220" s="637"/>
      <c r="ESN220" s="637"/>
      <c r="ETA220" s="637"/>
      <c r="ETB220" s="637"/>
      <c r="ETC220" s="637"/>
      <c r="ETP220" s="637"/>
      <c r="ETQ220" s="637"/>
      <c r="ETR220" s="637"/>
      <c r="EUE220" s="637"/>
      <c r="EUF220" s="637"/>
      <c r="EUG220" s="637"/>
      <c r="EUT220" s="637"/>
      <c r="EUU220" s="637"/>
      <c r="EUV220" s="637"/>
      <c r="EVI220" s="637"/>
      <c r="EVJ220" s="637"/>
      <c r="EVK220" s="637"/>
      <c r="EVX220" s="637"/>
      <c r="EVY220" s="637"/>
      <c r="EVZ220" s="637"/>
      <c r="EWM220" s="637"/>
      <c r="EWN220" s="637"/>
      <c r="EWO220" s="637"/>
      <c r="EXB220" s="637"/>
      <c r="EXC220" s="637"/>
      <c r="EXD220" s="637"/>
      <c r="EXQ220" s="637"/>
      <c r="EXR220" s="637"/>
      <c r="EXS220" s="637"/>
      <c r="EYF220" s="637"/>
      <c r="EYG220" s="637"/>
      <c r="EYH220" s="637"/>
      <c r="EYU220" s="637"/>
      <c r="EYV220" s="637"/>
      <c r="EYW220" s="637"/>
      <c r="EZJ220" s="637"/>
      <c r="EZK220" s="637"/>
      <c r="EZL220" s="637"/>
      <c r="EZY220" s="637"/>
      <c r="EZZ220" s="637"/>
      <c r="FAA220" s="637"/>
      <c r="FAN220" s="637"/>
      <c r="FAO220" s="637"/>
      <c r="FAP220" s="637"/>
      <c r="FBC220" s="637"/>
      <c r="FBD220" s="637"/>
      <c r="FBE220" s="637"/>
      <c r="FBR220" s="637"/>
      <c r="FBS220" s="637"/>
      <c r="FBT220" s="637"/>
      <c r="FCG220" s="637"/>
      <c r="FCH220" s="637"/>
      <c r="FCI220" s="637"/>
      <c r="FCV220" s="637"/>
      <c r="FCW220" s="637"/>
      <c r="FCX220" s="637"/>
      <c r="FDK220" s="637"/>
      <c r="FDL220" s="637"/>
      <c r="FDM220" s="637"/>
      <c r="FDZ220" s="637"/>
      <c r="FEA220" s="637"/>
      <c r="FEB220" s="637"/>
      <c r="FEO220" s="637"/>
      <c r="FEP220" s="637"/>
      <c r="FEQ220" s="637"/>
      <c r="FFD220" s="637"/>
      <c r="FFE220" s="637"/>
      <c r="FFF220" s="637"/>
      <c r="FFS220" s="637"/>
      <c r="FFT220" s="637"/>
      <c r="FFU220" s="637"/>
      <c r="FGH220" s="637"/>
      <c r="FGI220" s="637"/>
      <c r="FGJ220" s="637"/>
      <c r="FGW220" s="637"/>
      <c r="FGX220" s="637"/>
      <c r="FGY220" s="637"/>
      <c r="FHL220" s="637"/>
      <c r="FHM220" s="637"/>
      <c r="FHN220" s="637"/>
      <c r="FIA220" s="637"/>
      <c r="FIB220" s="637"/>
      <c r="FIC220" s="637"/>
      <c r="FIP220" s="637"/>
      <c r="FIQ220" s="637"/>
      <c r="FIR220" s="637"/>
      <c r="FJE220" s="637"/>
      <c r="FJF220" s="637"/>
      <c r="FJG220" s="637"/>
      <c r="FJT220" s="637"/>
      <c r="FJU220" s="637"/>
      <c r="FJV220" s="637"/>
      <c r="FKI220" s="637"/>
      <c r="FKJ220" s="637"/>
      <c r="FKK220" s="637"/>
      <c r="FKX220" s="637"/>
      <c r="FKY220" s="637"/>
      <c r="FKZ220" s="637"/>
      <c r="FLM220" s="637"/>
      <c r="FLN220" s="637"/>
      <c r="FLO220" s="637"/>
      <c r="FMB220" s="637"/>
      <c r="FMC220" s="637"/>
      <c r="FMD220" s="637"/>
      <c r="FMQ220" s="637"/>
      <c r="FMR220" s="637"/>
      <c r="FMS220" s="637"/>
      <c r="FNF220" s="637"/>
      <c r="FNG220" s="637"/>
      <c r="FNH220" s="637"/>
      <c r="FNU220" s="637"/>
      <c r="FNV220" s="637"/>
      <c r="FNW220" s="637"/>
      <c r="FOJ220" s="637"/>
      <c r="FOK220" s="637"/>
      <c r="FOL220" s="637"/>
      <c r="FOY220" s="637"/>
      <c r="FOZ220" s="637"/>
      <c r="FPA220" s="637"/>
      <c r="FPN220" s="637"/>
      <c r="FPO220" s="637"/>
      <c r="FPP220" s="637"/>
      <c r="FQC220" s="637"/>
      <c r="FQD220" s="637"/>
      <c r="FQE220" s="637"/>
      <c r="FQR220" s="637"/>
      <c r="FQS220" s="637"/>
      <c r="FQT220" s="637"/>
      <c r="FRG220" s="637"/>
      <c r="FRH220" s="637"/>
      <c r="FRI220" s="637"/>
      <c r="FRV220" s="637"/>
      <c r="FRW220" s="637"/>
      <c r="FRX220" s="637"/>
      <c r="FSK220" s="637"/>
      <c r="FSL220" s="637"/>
      <c r="FSM220" s="637"/>
      <c r="FSZ220" s="637"/>
      <c r="FTA220" s="637"/>
      <c r="FTB220" s="637"/>
      <c r="FTO220" s="637"/>
      <c r="FTP220" s="637"/>
      <c r="FTQ220" s="637"/>
      <c r="FUD220" s="637"/>
      <c r="FUE220" s="637"/>
      <c r="FUF220" s="637"/>
      <c r="FUS220" s="637"/>
      <c r="FUT220" s="637"/>
      <c r="FUU220" s="637"/>
      <c r="FVH220" s="637"/>
      <c r="FVI220" s="637"/>
      <c r="FVJ220" s="637"/>
      <c r="FVW220" s="637"/>
      <c r="FVX220" s="637"/>
      <c r="FVY220" s="637"/>
      <c r="FWL220" s="637"/>
      <c r="FWM220" s="637"/>
      <c r="FWN220" s="637"/>
      <c r="FXA220" s="637"/>
      <c r="FXB220" s="637"/>
      <c r="FXC220" s="637"/>
      <c r="FXP220" s="637"/>
      <c r="FXQ220" s="637"/>
      <c r="FXR220" s="637"/>
      <c r="FYE220" s="637"/>
      <c r="FYF220" s="637"/>
      <c r="FYG220" s="637"/>
      <c r="FYT220" s="637"/>
      <c r="FYU220" s="637"/>
      <c r="FYV220" s="637"/>
      <c r="FZI220" s="637"/>
      <c r="FZJ220" s="637"/>
      <c r="FZK220" s="637"/>
      <c r="FZX220" s="637"/>
      <c r="FZY220" s="637"/>
      <c r="FZZ220" s="637"/>
      <c r="GAM220" s="637"/>
      <c r="GAN220" s="637"/>
      <c r="GAO220" s="637"/>
      <c r="GBB220" s="637"/>
      <c r="GBC220" s="637"/>
      <c r="GBD220" s="637"/>
      <c r="GBQ220" s="637"/>
      <c r="GBR220" s="637"/>
      <c r="GBS220" s="637"/>
      <c r="GCF220" s="637"/>
      <c r="GCG220" s="637"/>
      <c r="GCH220" s="637"/>
      <c r="GCU220" s="637"/>
      <c r="GCV220" s="637"/>
      <c r="GCW220" s="637"/>
      <c r="GDJ220" s="637"/>
      <c r="GDK220" s="637"/>
      <c r="GDL220" s="637"/>
      <c r="GDY220" s="637"/>
      <c r="GDZ220" s="637"/>
      <c r="GEA220" s="637"/>
      <c r="GEN220" s="637"/>
      <c r="GEO220" s="637"/>
      <c r="GEP220" s="637"/>
      <c r="GFC220" s="637"/>
      <c r="GFD220" s="637"/>
      <c r="GFE220" s="637"/>
      <c r="GFR220" s="637"/>
      <c r="GFS220" s="637"/>
      <c r="GFT220" s="637"/>
      <c r="GGG220" s="637"/>
      <c r="GGH220" s="637"/>
      <c r="GGI220" s="637"/>
      <c r="GGV220" s="637"/>
      <c r="GGW220" s="637"/>
      <c r="GGX220" s="637"/>
      <c r="GHK220" s="637"/>
      <c r="GHL220" s="637"/>
      <c r="GHM220" s="637"/>
      <c r="GHZ220" s="637"/>
      <c r="GIA220" s="637"/>
      <c r="GIB220" s="637"/>
      <c r="GIO220" s="637"/>
      <c r="GIP220" s="637"/>
      <c r="GIQ220" s="637"/>
      <c r="GJD220" s="637"/>
      <c r="GJE220" s="637"/>
      <c r="GJF220" s="637"/>
      <c r="GJS220" s="637"/>
      <c r="GJT220" s="637"/>
      <c r="GJU220" s="637"/>
      <c r="GKH220" s="637"/>
      <c r="GKI220" s="637"/>
      <c r="GKJ220" s="637"/>
      <c r="GKW220" s="637"/>
      <c r="GKX220" s="637"/>
      <c r="GKY220" s="637"/>
      <c r="GLL220" s="637"/>
      <c r="GLM220" s="637"/>
      <c r="GLN220" s="637"/>
      <c r="GMA220" s="637"/>
      <c r="GMB220" s="637"/>
      <c r="GMC220" s="637"/>
      <c r="GMP220" s="637"/>
      <c r="GMQ220" s="637"/>
      <c r="GMR220" s="637"/>
      <c r="GNE220" s="637"/>
      <c r="GNF220" s="637"/>
      <c r="GNG220" s="637"/>
      <c r="GNT220" s="637"/>
      <c r="GNU220" s="637"/>
      <c r="GNV220" s="637"/>
      <c r="GOI220" s="637"/>
      <c r="GOJ220" s="637"/>
      <c r="GOK220" s="637"/>
      <c r="GOX220" s="637"/>
      <c r="GOY220" s="637"/>
      <c r="GOZ220" s="637"/>
      <c r="GPM220" s="637"/>
      <c r="GPN220" s="637"/>
      <c r="GPO220" s="637"/>
      <c r="GQB220" s="637"/>
      <c r="GQC220" s="637"/>
      <c r="GQD220" s="637"/>
      <c r="GQQ220" s="637"/>
      <c r="GQR220" s="637"/>
      <c r="GQS220" s="637"/>
      <c r="GRF220" s="637"/>
      <c r="GRG220" s="637"/>
      <c r="GRH220" s="637"/>
      <c r="GRU220" s="637"/>
      <c r="GRV220" s="637"/>
      <c r="GRW220" s="637"/>
      <c r="GSJ220" s="637"/>
      <c r="GSK220" s="637"/>
      <c r="GSL220" s="637"/>
      <c r="GSY220" s="637"/>
      <c r="GSZ220" s="637"/>
      <c r="GTA220" s="637"/>
      <c r="GTN220" s="637"/>
      <c r="GTO220" s="637"/>
      <c r="GTP220" s="637"/>
      <c r="GUC220" s="637"/>
      <c r="GUD220" s="637"/>
      <c r="GUE220" s="637"/>
      <c r="GUR220" s="637"/>
      <c r="GUS220" s="637"/>
      <c r="GUT220" s="637"/>
      <c r="GVG220" s="637"/>
      <c r="GVH220" s="637"/>
      <c r="GVI220" s="637"/>
      <c r="GVV220" s="637"/>
      <c r="GVW220" s="637"/>
      <c r="GVX220" s="637"/>
      <c r="GWK220" s="637"/>
      <c r="GWL220" s="637"/>
      <c r="GWM220" s="637"/>
      <c r="GWZ220" s="637"/>
      <c r="GXA220" s="637"/>
      <c r="GXB220" s="637"/>
      <c r="GXO220" s="637"/>
      <c r="GXP220" s="637"/>
      <c r="GXQ220" s="637"/>
      <c r="GYD220" s="637"/>
      <c r="GYE220" s="637"/>
      <c r="GYF220" s="637"/>
      <c r="GYS220" s="637"/>
      <c r="GYT220" s="637"/>
      <c r="GYU220" s="637"/>
      <c r="GZH220" s="637"/>
      <c r="GZI220" s="637"/>
      <c r="GZJ220" s="637"/>
      <c r="GZW220" s="637"/>
      <c r="GZX220" s="637"/>
      <c r="GZY220" s="637"/>
      <c r="HAL220" s="637"/>
      <c r="HAM220" s="637"/>
      <c r="HAN220" s="637"/>
      <c r="HBA220" s="637"/>
      <c r="HBB220" s="637"/>
      <c r="HBC220" s="637"/>
      <c r="HBP220" s="637"/>
      <c r="HBQ220" s="637"/>
      <c r="HBR220" s="637"/>
      <c r="HCE220" s="637"/>
      <c r="HCF220" s="637"/>
      <c r="HCG220" s="637"/>
      <c r="HCT220" s="637"/>
      <c r="HCU220" s="637"/>
      <c r="HCV220" s="637"/>
      <c r="HDI220" s="637"/>
      <c r="HDJ220" s="637"/>
      <c r="HDK220" s="637"/>
      <c r="HDX220" s="637"/>
      <c r="HDY220" s="637"/>
      <c r="HDZ220" s="637"/>
      <c r="HEM220" s="637"/>
      <c r="HEN220" s="637"/>
      <c r="HEO220" s="637"/>
      <c r="HFB220" s="637"/>
      <c r="HFC220" s="637"/>
      <c r="HFD220" s="637"/>
      <c r="HFQ220" s="637"/>
      <c r="HFR220" s="637"/>
      <c r="HFS220" s="637"/>
      <c r="HGF220" s="637"/>
      <c r="HGG220" s="637"/>
      <c r="HGH220" s="637"/>
      <c r="HGU220" s="637"/>
      <c r="HGV220" s="637"/>
      <c r="HGW220" s="637"/>
      <c r="HHJ220" s="637"/>
      <c r="HHK220" s="637"/>
      <c r="HHL220" s="637"/>
      <c r="HHY220" s="637"/>
      <c r="HHZ220" s="637"/>
      <c r="HIA220" s="637"/>
      <c r="HIN220" s="637"/>
      <c r="HIO220" s="637"/>
      <c r="HIP220" s="637"/>
      <c r="HJC220" s="637"/>
      <c r="HJD220" s="637"/>
      <c r="HJE220" s="637"/>
      <c r="HJR220" s="637"/>
      <c r="HJS220" s="637"/>
      <c r="HJT220" s="637"/>
      <c r="HKG220" s="637"/>
      <c r="HKH220" s="637"/>
      <c r="HKI220" s="637"/>
      <c r="HKV220" s="637"/>
      <c r="HKW220" s="637"/>
      <c r="HKX220" s="637"/>
      <c r="HLK220" s="637"/>
      <c r="HLL220" s="637"/>
      <c r="HLM220" s="637"/>
      <c r="HLZ220" s="637"/>
      <c r="HMA220" s="637"/>
      <c r="HMB220" s="637"/>
      <c r="HMO220" s="637"/>
      <c r="HMP220" s="637"/>
      <c r="HMQ220" s="637"/>
      <c r="HND220" s="637"/>
      <c r="HNE220" s="637"/>
      <c r="HNF220" s="637"/>
      <c r="HNS220" s="637"/>
      <c r="HNT220" s="637"/>
      <c r="HNU220" s="637"/>
      <c r="HOH220" s="637"/>
      <c r="HOI220" s="637"/>
      <c r="HOJ220" s="637"/>
      <c r="HOW220" s="637"/>
      <c r="HOX220" s="637"/>
      <c r="HOY220" s="637"/>
      <c r="HPL220" s="637"/>
      <c r="HPM220" s="637"/>
      <c r="HPN220" s="637"/>
      <c r="HQA220" s="637"/>
      <c r="HQB220" s="637"/>
      <c r="HQC220" s="637"/>
      <c r="HQP220" s="637"/>
      <c r="HQQ220" s="637"/>
      <c r="HQR220" s="637"/>
      <c r="HRE220" s="637"/>
      <c r="HRF220" s="637"/>
      <c r="HRG220" s="637"/>
      <c r="HRT220" s="637"/>
      <c r="HRU220" s="637"/>
      <c r="HRV220" s="637"/>
      <c r="HSI220" s="637"/>
      <c r="HSJ220" s="637"/>
      <c r="HSK220" s="637"/>
      <c r="HSX220" s="637"/>
      <c r="HSY220" s="637"/>
      <c r="HSZ220" s="637"/>
      <c r="HTM220" s="637"/>
      <c r="HTN220" s="637"/>
      <c r="HTO220" s="637"/>
      <c r="HUB220" s="637"/>
      <c r="HUC220" s="637"/>
      <c r="HUD220" s="637"/>
      <c r="HUQ220" s="637"/>
      <c r="HUR220" s="637"/>
      <c r="HUS220" s="637"/>
      <c r="HVF220" s="637"/>
      <c r="HVG220" s="637"/>
      <c r="HVH220" s="637"/>
      <c r="HVU220" s="637"/>
      <c r="HVV220" s="637"/>
      <c r="HVW220" s="637"/>
      <c r="HWJ220" s="637"/>
      <c r="HWK220" s="637"/>
      <c r="HWL220" s="637"/>
      <c r="HWY220" s="637"/>
      <c r="HWZ220" s="637"/>
      <c r="HXA220" s="637"/>
      <c r="HXN220" s="637"/>
      <c r="HXO220" s="637"/>
      <c r="HXP220" s="637"/>
      <c r="HYC220" s="637"/>
      <c r="HYD220" s="637"/>
      <c r="HYE220" s="637"/>
      <c r="HYR220" s="637"/>
      <c r="HYS220" s="637"/>
      <c r="HYT220" s="637"/>
      <c r="HZG220" s="637"/>
      <c r="HZH220" s="637"/>
      <c r="HZI220" s="637"/>
      <c r="HZV220" s="637"/>
      <c r="HZW220" s="637"/>
      <c r="HZX220" s="637"/>
      <c r="IAK220" s="637"/>
      <c r="IAL220" s="637"/>
      <c r="IAM220" s="637"/>
      <c r="IAZ220" s="637"/>
      <c r="IBA220" s="637"/>
      <c r="IBB220" s="637"/>
      <c r="IBO220" s="637"/>
      <c r="IBP220" s="637"/>
      <c r="IBQ220" s="637"/>
      <c r="ICD220" s="637"/>
      <c r="ICE220" s="637"/>
      <c r="ICF220" s="637"/>
      <c r="ICS220" s="637"/>
      <c r="ICT220" s="637"/>
      <c r="ICU220" s="637"/>
      <c r="IDH220" s="637"/>
      <c r="IDI220" s="637"/>
      <c r="IDJ220" s="637"/>
      <c r="IDW220" s="637"/>
      <c r="IDX220" s="637"/>
      <c r="IDY220" s="637"/>
      <c r="IEL220" s="637"/>
      <c r="IEM220" s="637"/>
      <c r="IEN220" s="637"/>
      <c r="IFA220" s="637"/>
      <c r="IFB220" s="637"/>
      <c r="IFC220" s="637"/>
      <c r="IFP220" s="637"/>
      <c r="IFQ220" s="637"/>
      <c r="IFR220" s="637"/>
      <c r="IGE220" s="637"/>
      <c r="IGF220" s="637"/>
      <c r="IGG220" s="637"/>
      <c r="IGT220" s="637"/>
      <c r="IGU220" s="637"/>
      <c r="IGV220" s="637"/>
      <c r="IHI220" s="637"/>
      <c r="IHJ220" s="637"/>
      <c r="IHK220" s="637"/>
      <c r="IHX220" s="637"/>
      <c r="IHY220" s="637"/>
      <c r="IHZ220" s="637"/>
      <c r="IIM220" s="637"/>
      <c r="IIN220" s="637"/>
      <c r="IIO220" s="637"/>
      <c r="IJB220" s="637"/>
      <c r="IJC220" s="637"/>
      <c r="IJD220" s="637"/>
      <c r="IJQ220" s="637"/>
      <c r="IJR220" s="637"/>
      <c r="IJS220" s="637"/>
      <c r="IKF220" s="637"/>
      <c r="IKG220" s="637"/>
      <c r="IKH220" s="637"/>
      <c r="IKU220" s="637"/>
      <c r="IKV220" s="637"/>
      <c r="IKW220" s="637"/>
      <c r="ILJ220" s="637"/>
      <c r="ILK220" s="637"/>
      <c r="ILL220" s="637"/>
      <c r="ILY220" s="637"/>
      <c r="ILZ220" s="637"/>
      <c r="IMA220" s="637"/>
      <c r="IMN220" s="637"/>
      <c r="IMO220" s="637"/>
      <c r="IMP220" s="637"/>
      <c r="INC220" s="637"/>
      <c r="IND220" s="637"/>
      <c r="INE220" s="637"/>
      <c r="INR220" s="637"/>
      <c r="INS220" s="637"/>
      <c r="INT220" s="637"/>
      <c r="IOG220" s="637"/>
      <c r="IOH220" s="637"/>
      <c r="IOI220" s="637"/>
      <c r="IOV220" s="637"/>
      <c r="IOW220" s="637"/>
      <c r="IOX220" s="637"/>
      <c r="IPK220" s="637"/>
      <c r="IPL220" s="637"/>
      <c r="IPM220" s="637"/>
      <c r="IPZ220" s="637"/>
      <c r="IQA220" s="637"/>
      <c r="IQB220" s="637"/>
      <c r="IQO220" s="637"/>
      <c r="IQP220" s="637"/>
      <c r="IQQ220" s="637"/>
      <c r="IRD220" s="637"/>
      <c r="IRE220" s="637"/>
      <c r="IRF220" s="637"/>
      <c r="IRS220" s="637"/>
      <c r="IRT220" s="637"/>
      <c r="IRU220" s="637"/>
      <c r="ISH220" s="637"/>
      <c r="ISI220" s="637"/>
      <c r="ISJ220" s="637"/>
      <c r="ISW220" s="637"/>
      <c r="ISX220" s="637"/>
      <c r="ISY220" s="637"/>
      <c r="ITL220" s="637"/>
      <c r="ITM220" s="637"/>
      <c r="ITN220" s="637"/>
      <c r="IUA220" s="637"/>
      <c r="IUB220" s="637"/>
      <c r="IUC220" s="637"/>
      <c r="IUP220" s="637"/>
      <c r="IUQ220" s="637"/>
      <c r="IUR220" s="637"/>
      <c r="IVE220" s="637"/>
      <c r="IVF220" s="637"/>
      <c r="IVG220" s="637"/>
      <c r="IVT220" s="637"/>
      <c r="IVU220" s="637"/>
      <c r="IVV220" s="637"/>
      <c r="IWI220" s="637"/>
      <c r="IWJ220" s="637"/>
      <c r="IWK220" s="637"/>
      <c r="IWX220" s="637"/>
      <c r="IWY220" s="637"/>
      <c r="IWZ220" s="637"/>
      <c r="IXM220" s="637"/>
      <c r="IXN220" s="637"/>
      <c r="IXO220" s="637"/>
      <c r="IYB220" s="637"/>
      <c r="IYC220" s="637"/>
      <c r="IYD220" s="637"/>
      <c r="IYQ220" s="637"/>
      <c r="IYR220" s="637"/>
      <c r="IYS220" s="637"/>
      <c r="IZF220" s="637"/>
      <c r="IZG220" s="637"/>
      <c r="IZH220" s="637"/>
      <c r="IZU220" s="637"/>
      <c r="IZV220" s="637"/>
      <c r="IZW220" s="637"/>
      <c r="JAJ220" s="637"/>
      <c r="JAK220" s="637"/>
      <c r="JAL220" s="637"/>
      <c r="JAY220" s="637"/>
      <c r="JAZ220" s="637"/>
      <c r="JBA220" s="637"/>
      <c r="JBN220" s="637"/>
      <c r="JBO220" s="637"/>
      <c r="JBP220" s="637"/>
      <c r="JCC220" s="637"/>
      <c r="JCD220" s="637"/>
      <c r="JCE220" s="637"/>
      <c r="JCR220" s="637"/>
      <c r="JCS220" s="637"/>
      <c r="JCT220" s="637"/>
      <c r="JDG220" s="637"/>
      <c r="JDH220" s="637"/>
      <c r="JDI220" s="637"/>
      <c r="JDV220" s="637"/>
      <c r="JDW220" s="637"/>
      <c r="JDX220" s="637"/>
      <c r="JEK220" s="637"/>
      <c r="JEL220" s="637"/>
      <c r="JEM220" s="637"/>
      <c r="JEZ220" s="637"/>
      <c r="JFA220" s="637"/>
      <c r="JFB220" s="637"/>
      <c r="JFO220" s="637"/>
      <c r="JFP220" s="637"/>
      <c r="JFQ220" s="637"/>
      <c r="JGD220" s="637"/>
      <c r="JGE220" s="637"/>
      <c r="JGF220" s="637"/>
      <c r="JGS220" s="637"/>
      <c r="JGT220" s="637"/>
      <c r="JGU220" s="637"/>
      <c r="JHH220" s="637"/>
      <c r="JHI220" s="637"/>
      <c r="JHJ220" s="637"/>
      <c r="JHW220" s="637"/>
      <c r="JHX220" s="637"/>
      <c r="JHY220" s="637"/>
      <c r="JIL220" s="637"/>
      <c r="JIM220" s="637"/>
      <c r="JIN220" s="637"/>
      <c r="JJA220" s="637"/>
      <c r="JJB220" s="637"/>
      <c r="JJC220" s="637"/>
      <c r="JJP220" s="637"/>
      <c r="JJQ220" s="637"/>
      <c r="JJR220" s="637"/>
      <c r="JKE220" s="637"/>
      <c r="JKF220" s="637"/>
      <c r="JKG220" s="637"/>
      <c r="JKT220" s="637"/>
      <c r="JKU220" s="637"/>
      <c r="JKV220" s="637"/>
      <c r="JLI220" s="637"/>
      <c r="JLJ220" s="637"/>
      <c r="JLK220" s="637"/>
      <c r="JLX220" s="637"/>
      <c r="JLY220" s="637"/>
      <c r="JLZ220" s="637"/>
      <c r="JMM220" s="637"/>
      <c r="JMN220" s="637"/>
      <c r="JMO220" s="637"/>
      <c r="JNB220" s="637"/>
      <c r="JNC220" s="637"/>
      <c r="JND220" s="637"/>
      <c r="JNQ220" s="637"/>
      <c r="JNR220" s="637"/>
      <c r="JNS220" s="637"/>
      <c r="JOF220" s="637"/>
      <c r="JOG220" s="637"/>
      <c r="JOH220" s="637"/>
      <c r="JOU220" s="637"/>
      <c r="JOV220" s="637"/>
      <c r="JOW220" s="637"/>
      <c r="JPJ220" s="637"/>
      <c r="JPK220" s="637"/>
      <c r="JPL220" s="637"/>
      <c r="JPY220" s="637"/>
      <c r="JPZ220" s="637"/>
      <c r="JQA220" s="637"/>
      <c r="JQN220" s="637"/>
      <c r="JQO220" s="637"/>
      <c r="JQP220" s="637"/>
      <c r="JRC220" s="637"/>
      <c r="JRD220" s="637"/>
      <c r="JRE220" s="637"/>
      <c r="JRR220" s="637"/>
      <c r="JRS220" s="637"/>
      <c r="JRT220" s="637"/>
      <c r="JSG220" s="637"/>
      <c r="JSH220" s="637"/>
      <c r="JSI220" s="637"/>
      <c r="JSV220" s="637"/>
      <c r="JSW220" s="637"/>
      <c r="JSX220" s="637"/>
      <c r="JTK220" s="637"/>
      <c r="JTL220" s="637"/>
      <c r="JTM220" s="637"/>
      <c r="JTZ220" s="637"/>
      <c r="JUA220" s="637"/>
      <c r="JUB220" s="637"/>
      <c r="JUO220" s="637"/>
      <c r="JUP220" s="637"/>
      <c r="JUQ220" s="637"/>
      <c r="JVD220" s="637"/>
      <c r="JVE220" s="637"/>
      <c r="JVF220" s="637"/>
      <c r="JVS220" s="637"/>
      <c r="JVT220" s="637"/>
      <c r="JVU220" s="637"/>
      <c r="JWH220" s="637"/>
      <c r="JWI220" s="637"/>
      <c r="JWJ220" s="637"/>
      <c r="JWW220" s="637"/>
      <c r="JWX220" s="637"/>
      <c r="JWY220" s="637"/>
      <c r="JXL220" s="637"/>
      <c r="JXM220" s="637"/>
      <c r="JXN220" s="637"/>
      <c r="JYA220" s="637"/>
      <c r="JYB220" s="637"/>
      <c r="JYC220" s="637"/>
      <c r="JYP220" s="637"/>
      <c r="JYQ220" s="637"/>
      <c r="JYR220" s="637"/>
      <c r="JZE220" s="637"/>
      <c r="JZF220" s="637"/>
      <c r="JZG220" s="637"/>
      <c r="JZT220" s="637"/>
      <c r="JZU220" s="637"/>
      <c r="JZV220" s="637"/>
      <c r="KAI220" s="637"/>
      <c r="KAJ220" s="637"/>
      <c r="KAK220" s="637"/>
      <c r="KAX220" s="637"/>
      <c r="KAY220" s="637"/>
      <c r="KAZ220" s="637"/>
      <c r="KBM220" s="637"/>
      <c r="KBN220" s="637"/>
      <c r="KBO220" s="637"/>
      <c r="KCB220" s="637"/>
      <c r="KCC220" s="637"/>
      <c r="KCD220" s="637"/>
      <c r="KCQ220" s="637"/>
      <c r="KCR220" s="637"/>
      <c r="KCS220" s="637"/>
      <c r="KDF220" s="637"/>
      <c r="KDG220" s="637"/>
      <c r="KDH220" s="637"/>
      <c r="KDU220" s="637"/>
      <c r="KDV220" s="637"/>
      <c r="KDW220" s="637"/>
      <c r="KEJ220" s="637"/>
      <c r="KEK220" s="637"/>
      <c r="KEL220" s="637"/>
      <c r="KEY220" s="637"/>
      <c r="KEZ220" s="637"/>
      <c r="KFA220" s="637"/>
      <c r="KFN220" s="637"/>
      <c r="KFO220" s="637"/>
      <c r="KFP220" s="637"/>
      <c r="KGC220" s="637"/>
      <c r="KGD220" s="637"/>
      <c r="KGE220" s="637"/>
      <c r="KGR220" s="637"/>
      <c r="KGS220" s="637"/>
      <c r="KGT220" s="637"/>
      <c r="KHG220" s="637"/>
      <c r="KHH220" s="637"/>
      <c r="KHI220" s="637"/>
      <c r="KHV220" s="637"/>
      <c r="KHW220" s="637"/>
      <c r="KHX220" s="637"/>
      <c r="KIK220" s="637"/>
      <c r="KIL220" s="637"/>
      <c r="KIM220" s="637"/>
      <c r="KIZ220" s="637"/>
      <c r="KJA220" s="637"/>
      <c r="KJB220" s="637"/>
      <c r="KJO220" s="637"/>
      <c r="KJP220" s="637"/>
      <c r="KJQ220" s="637"/>
      <c r="KKD220" s="637"/>
      <c r="KKE220" s="637"/>
      <c r="KKF220" s="637"/>
      <c r="KKS220" s="637"/>
      <c r="KKT220" s="637"/>
      <c r="KKU220" s="637"/>
      <c r="KLH220" s="637"/>
      <c r="KLI220" s="637"/>
      <c r="KLJ220" s="637"/>
      <c r="KLW220" s="637"/>
      <c r="KLX220" s="637"/>
      <c r="KLY220" s="637"/>
      <c r="KML220" s="637"/>
      <c r="KMM220" s="637"/>
      <c r="KMN220" s="637"/>
      <c r="KNA220" s="637"/>
      <c r="KNB220" s="637"/>
      <c r="KNC220" s="637"/>
      <c r="KNP220" s="637"/>
      <c r="KNQ220" s="637"/>
      <c r="KNR220" s="637"/>
      <c r="KOE220" s="637"/>
      <c r="KOF220" s="637"/>
      <c r="KOG220" s="637"/>
      <c r="KOT220" s="637"/>
      <c r="KOU220" s="637"/>
      <c r="KOV220" s="637"/>
      <c r="KPI220" s="637"/>
      <c r="KPJ220" s="637"/>
      <c r="KPK220" s="637"/>
      <c r="KPX220" s="637"/>
      <c r="KPY220" s="637"/>
      <c r="KPZ220" s="637"/>
      <c r="KQM220" s="637"/>
      <c r="KQN220" s="637"/>
      <c r="KQO220" s="637"/>
      <c r="KRB220" s="637"/>
      <c r="KRC220" s="637"/>
      <c r="KRD220" s="637"/>
      <c r="KRQ220" s="637"/>
      <c r="KRR220" s="637"/>
      <c r="KRS220" s="637"/>
      <c r="KSF220" s="637"/>
      <c r="KSG220" s="637"/>
      <c r="KSH220" s="637"/>
      <c r="KSU220" s="637"/>
      <c r="KSV220" s="637"/>
      <c r="KSW220" s="637"/>
      <c r="KTJ220" s="637"/>
      <c r="KTK220" s="637"/>
      <c r="KTL220" s="637"/>
      <c r="KTY220" s="637"/>
      <c r="KTZ220" s="637"/>
      <c r="KUA220" s="637"/>
      <c r="KUN220" s="637"/>
      <c r="KUO220" s="637"/>
      <c r="KUP220" s="637"/>
      <c r="KVC220" s="637"/>
      <c r="KVD220" s="637"/>
      <c r="KVE220" s="637"/>
      <c r="KVR220" s="637"/>
      <c r="KVS220" s="637"/>
      <c r="KVT220" s="637"/>
      <c r="KWG220" s="637"/>
      <c r="KWH220" s="637"/>
      <c r="KWI220" s="637"/>
      <c r="KWV220" s="637"/>
      <c r="KWW220" s="637"/>
      <c r="KWX220" s="637"/>
      <c r="KXK220" s="637"/>
      <c r="KXL220" s="637"/>
      <c r="KXM220" s="637"/>
      <c r="KXZ220" s="637"/>
      <c r="KYA220" s="637"/>
      <c r="KYB220" s="637"/>
      <c r="KYO220" s="637"/>
      <c r="KYP220" s="637"/>
      <c r="KYQ220" s="637"/>
      <c r="KZD220" s="637"/>
      <c r="KZE220" s="637"/>
      <c r="KZF220" s="637"/>
      <c r="KZS220" s="637"/>
      <c r="KZT220" s="637"/>
      <c r="KZU220" s="637"/>
      <c r="LAH220" s="637"/>
      <c r="LAI220" s="637"/>
      <c r="LAJ220" s="637"/>
      <c r="LAW220" s="637"/>
      <c r="LAX220" s="637"/>
      <c r="LAY220" s="637"/>
      <c r="LBL220" s="637"/>
      <c r="LBM220" s="637"/>
      <c r="LBN220" s="637"/>
      <c r="LCA220" s="637"/>
      <c r="LCB220" s="637"/>
      <c r="LCC220" s="637"/>
      <c r="LCP220" s="637"/>
      <c r="LCQ220" s="637"/>
      <c r="LCR220" s="637"/>
      <c r="LDE220" s="637"/>
      <c r="LDF220" s="637"/>
      <c r="LDG220" s="637"/>
      <c r="LDT220" s="637"/>
      <c r="LDU220" s="637"/>
      <c r="LDV220" s="637"/>
      <c r="LEI220" s="637"/>
      <c r="LEJ220" s="637"/>
      <c r="LEK220" s="637"/>
      <c r="LEX220" s="637"/>
      <c r="LEY220" s="637"/>
      <c r="LEZ220" s="637"/>
      <c r="LFM220" s="637"/>
      <c r="LFN220" s="637"/>
      <c r="LFO220" s="637"/>
      <c r="LGB220" s="637"/>
      <c r="LGC220" s="637"/>
      <c r="LGD220" s="637"/>
      <c r="LGQ220" s="637"/>
      <c r="LGR220" s="637"/>
      <c r="LGS220" s="637"/>
      <c r="LHF220" s="637"/>
      <c r="LHG220" s="637"/>
      <c r="LHH220" s="637"/>
      <c r="LHU220" s="637"/>
      <c r="LHV220" s="637"/>
      <c r="LHW220" s="637"/>
      <c r="LIJ220" s="637"/>
      <c r="LIK220" s="637"/>
      <c r="LIL220" s="637"/>
      <c r="LIY220" s="637"/>
      <c r="LIZ220" s="637"/>
      <c r="LJA220" s="637"/>
      <c r="LJN220" s="637"/>
      <c r="LJO220" s="637"/>
      <c r="LJP220" s="637"/>
      <c r="LKC220" s="637"/>
      <c r="LKD220" s="637"/>
      <c r="LKE220" s="637"/>
      <c r="LKR220" s="637"/>
      <c r="LKS220" s="637"/>
      <c r="LKT220" s="637"/>
      <c r="LLG220" s="637"/>
      <c r="LLH220" s="637"/>
      <c r="LLI220" s="637"/>
      <c r="LLV220" s="637"/>
      <c r="LLW220" s="637"/>
      <c r="LLX220" s="637"/>
      <c r="LMK220" s="637"/>
      <c r="LML220" s="637"/>
      <c r="LMM220" s="637"/>
      <c r="LMZ220" s="637"/>
      <c r="LNA220" s="637"/>
      <c r="LNB220" s="637"/>
      <c r="LNO220" s="637"/>
      <c r="LNP220" s="637"/>
      <c r="LNQ220" s="637"/>
      <c r="LOD220" s="637"/>
      <c r="LOE220" s="637"/>
      <c r="LOF220" s="637"/>
      <c r="LOS220" s="637"/>
      <c r="LOT220" s="637"/>
      <c r="LOU220" s="637"/>
      <c r="LPH220" s="637"/>
      <c r="LPI220" s="637"/>
      <c r="LPJ220" s="637"/>
      <c r="LPW220" s="637"/>
      <c r="LPX220" s="637"/>
      <c r="LPY220" s="637"/>
      <c r="LQL220" s="637"/>
      <c r="LQM220" s="637"/>
      <c r="LQN220" s="637"/>
      <c r="LRA220" s="637"/>
      <c r="LRB220" s="637"/>
      <c r="LRC220" s="637"/>
      <c r="LRP220" s="637"/>
      <c r="LRQ220" s="637"/>
      <c r="LRR220" s="637"/>
      <c r="LSE220" s="637"/>
      <c r="LSF220" s="637"/>
      <c r="LSG220" s="637"/>
      <c r="LST220" s="637"/>
      <c r="LSU220" s="637"/>
      <c r="LSV220" s="637"/>
      <c r="LTI220" s="637"/>
      <c r="LTJ220" s="637"/>
      <c r="LTK220" s="637"/>
      <c r="LTX220" s="637"/>
      <c r="LTY220" s="637"/>
      <c r="LTZ220" s="637"/>
      <c r="LUM220" s="637"/>
      <c r="LUN220" s="637"/>
      <c r="LUO220" s="637"/>
      <c r="LVB220" s="637"/>
      <c r="LVC220" s="637"/>
      <c r="LVD220" s="637"/>
      <c r="LVQ220" s="637"/>
      <c r="LVR220" s="637"/>
      <c r="LVS220" s="637"/>
      <c r="LWF220" s="637"/>
      <c r="LWG220" s="637"/>
      <c r="LWH220" s="637"/>
      <c r="LWU220" s="637"/>
      <c r="LWV220" s="637"/>
      <c r="LWW220" s="637"/>
      <c r="LXJ220" s="637"/>
      <c r="LXK220" s="637"/>
      <c r="LXL220" s="637"/>
      <c r="LXY220" s="637"/>
      <c r="LXZ220" s="637"/>
      <c r="LYA220" s="637"/>
      <c r="LYN220" s="637"/>
      <c r="LYO220" s="637"/>
      <c r="LYP220" s="637"/>
      <c r="LZC220" s="637"/>
      <c r="LZD220" s="637"/>
      <c r="LZE220" s="637"/>
      <c r="LZR220" s="637"/>
      <c r="LZS220" s="637"/>
      <c r="LZT220" s="637"/>
      <c r="MAG220" s="637"/>
      <c r="MAH220" s="637"/>
      <c r="MAI220" s="637"/>
      <c r="MAV220" s="637"/>
      <c r="MAW220" s="637"/>
      <c r="MAX220" s="637"/>
      <c r="MBK220" s="637"/>
      <c r="MBL220" s="637"/>
      <c r="MBM220" s="637"/>
      <c r="MBZ220" s="637"/>
      <c r="MCA220" s="637"/>
      <c r="MCB220" s="637"/>
      <c r="MCO220" s="637"/>
      <c r="MCP220" s="637"/>
      <c r="MCQ220" s="637"/>
      <c r="MDD220" s="637"/>
      <c r="MDE220" s="637"/>
      <c r="MDF220" s="637"/>
      <c r="MDS220" s="637"/>
      <c r="MDT220" s="637"/>
      <c r="MDU220" s="637"/>
      <c r="MEH220" s="637"/>
      <c r="MEI220" s="637"/>
      <c r="MEJ220" s="637"/>
      <c r="MEW220" s="637"/>
      <c r="MEX220" s="637"/>
      <c r="MEY220" s="637"/>
      <c r="MFL220" s="637"/>
      <c r="MFM220" s="637"/>
      <c r="MFN220" s="637"/>
      <c r="MGA220" s="637"/>
      <c r="MGB220" s="637"/>
      <c r="MGC220" s="637"/>
      <c r="MGP220" s="637"/>
      <c r="MGQ220" s="637"/>
      <c r="MGR220" s="637"/>
      <c r="MHE220" s="637"/>
      <c r="MHF220" s="637"/>
      <c r="MHG220" s="637"/>
      <c r="MHT220" s="637"/>
      <c r="MHU220" s="637"/>
      <c r="MHV220" s="637"/>
      <c r="MII220" s="637"/>
      <c r="MIJ220" s="637"/>
      <c r="MIK220" s="637"/>
      <c r="MIX220" s="637"/>
      <c r="MIY220" s="637"/>
      <c r="MIZ220" s="637"/>
      <c r="MJM220" s="637"/>
      <c r="MJN220" s="637"/>
      <c r="MJO220" s="637"/>
      <c r="MKB220" s="637"/>
      <c r="MKC220" s="637"/>
      <c r="MKD220" s="637"/>
      <c r="MKQ220" s="637"/>
      <c r="MKR220" s="637"/>
      <c r="MKS220" s="637"/>
      <c r="MLF220" s="637"/>
      <c r="MLG220" s="637"/>
      <c r="MLH220" s="637"/>
      <c r="MLU220" s="637"/>
      <c r="MLV220" s="637"/>
      <c r="MLW220" s="637"/>
      <c r="MMJ220" s="637"/>
      <c r="MMK220" s="637"/>
      <c r="MML220" s="637"/>
      <c r="MMY220" s="637"/>
      <c r="MMZ220" s="637"/>
      <c r="MNA220" s="637"/>
      <c r="MNN220" s="637"/>
      <c r="MNO220" s="637"/>
      <c r="MNP220" s="637"/>
      <c r="MOC220" s="637"/>
      <c r="MOD220" s="637"/>
      <c r="MOE220" s="637"/>
      <c r="MOR220" s="637"/>
      <c r="MOS220" s="637"/>
      <c r="MOT220" s="637"/>
      <c r="MPG220" s="637"/>
      <c r="MPH220" s="637"/>
      <c r="MPI220" s="637"/>
      <c r="MPV220" s="637"/>
      <c r="MPW220" s="637"/>
      <c r="MPX220" s="637"/>
      <c r="MQK220" s="637"/>
      <c r="MQL220" s="637"/>
      <c r="MQM220" s="637"/>
      <c r="MQZ220" s="637"/>
      <c r="MRA220" s="637"/>
      <c r="MRB220" s="637"/>
      <c r="MRO220" s="637"/>
      <c r="MRP220" s="637"/>
      <c r="MRQ220" s="637"/>
      <c r="MSD220" s="637"/>
      <c r="MSE220" s="637"/>
      <c r="MSF220" s="637"/>
      <c r="MSS220" s="637"/>
      <c r="MST220" s="637"/>
      <c r="MSU220" s="637"/>
      <c r="MTH220" s="637"/>
      <c r="MTI220" s="637"/>
      <c r="MTJ220" s="637"/>
      <c r="MTW220" s="637"/>
      <c r="MTX220" s="637"/>
      <c r="MTY220" s="637"/>
      <c r="MUL220" s="637"/>
      <c r="MUM220" s="637"/>
      <c r="MUN220" s="637"/>
      <c r="MVA220" s="637"/>
      <c r="MVB220" s="637"/>
      <c r="MVC220" s="637"/>
      <c r="MVP220" s="637"/>
      <c r="MVQ220" s="637"/>
      <c r="MVR220" s="637"/>
      <c r="MWE220" s="637"/>
      <c r="MWF220" s="637"/>
      <c r="MWG220" s="637"/>
      <c r="MWT220" s="637"/>
      <c r="MWU220" s="637"/>
      <c r="MWV220" s="637"/>
      <c r="MXI220" s="637"/>
      <c r="MXJ220" s="637"/>
      <c r="MXK220" s="637"/>
      <c r="MXX220" s="637"/>
      <c r="MXY220" s="637"/>
      <c r="MXZ220" s="637"/>
      <c r="MYM220" s="637"/>
      <c r="MYN220" s="637"/>
      <c r="MYO220" s="637"/>
      <c r="MZB220" s="637"/>
      <c r="MZC220" s="637"/>
      <c r="MZD220" s="637"/>
      <c r="MZQ220" s="637"/>
      <c r="MZR220" s="637"/>
      <c r="MZS220" s="637"/>
      <c r="NAF220" s="637"/>
      <c r="NAG220" s="637"/>
      <c r="NAH220" s="637"/>
      <c r="NAU220" s="637"/>
      <c r="NAV220" s="637"/>
      <c r="NAW220" s="637"/>
      <c r="NBJ220" s="637"/>
      <c r="NBK220" s="637"/>
      <c r="NBL220" s="637"/>
      <c r="NBY220" s="637"/>
      <c r="NBZ220" s="637"/>
      <c r="NCA220" s="637"/>
      <c r="NCN220" s="637"/>
      <c r="NCO220" s="637"/>
      <c r="NCP220" s="637"/>
      <c r="NDC220" s="637"/>
      <c r="NDD220" s="637"/>
      <c r="NDE220" s="637"/>
      <c r="NDR220" s="637"/>
      <c r="NDS220" s="637"/>
      <c r="NDT220" s="637"/>
      <c r="NEG220" s="637"/>
      <c r="NEH220" s="637"/>
      <c r="NEI220" s="637"/>
      <c r="NEV220" s="637"/>
      <c r="NEW220" s="637"/>
      <c r="NEX220" s="637"/>
      <c r="NFK220" s="637"/>
      <c r="NFL220" s="637"/>
      <c r="NFM220" s="637"/>
      <c r="NFZ220" s="637"/>
      <c r="NGA220" s="637"/>
      <c r="NGB220" s="637"/>
      <c r="NGO220" s="637"/>
      <c r="NGP220" s="637"/>
      <c r="NGQ220" s="637"/>
      <c r="NHD220" s="637"/>
      <c r="NHE220" s="637"/>
      <c r="NHF220" s="637"/>
      <c r="NHS220" s="637"/>
      <c r="NHT220" s="637"/>
      <c r="NHU220" s="637"/>
      <c r="NIH220" s="637"/>
      <c r="NII220" s="637"/>
      <c r="NIJ220" s="637"/>
      <c r="NIW220" s="637"/>
      <c r="NIX220" s="637"/>
      <c r="NIY220" s="637"/>
      <c r="NJL220" s="637"/>
      <c r="NJM220" s="637"/>
      <c r="NJN220" s="637"/>
      <c r="NKA220" s="637"/>
      <c r="NKB220" s="637"/>
      <c r="NKC220" s="637"/>
      <c r="NKP220" s="637"/>
      <c r="NKQ220" s="637"/>
      <c r="NKR220" s="637"/>
      <c r="NLE220" s="637"/>
      <c r="NLF220" s="637"/>
      <c r="NLG220" s="637"/>
      <c r="NLT220" s="637"/>
      <c r="NLU220" s="637"/>
      <c r="NLV220" s="637"/>
      <c r="NMI220" s="637"/>
      <c r="NMJ220" s="637"/>
      <c r="NMK220" s="637"/>
      <c r="NMX220" s="637"/>
      <c r="NMY220" s="637"/>
      <c r="NMZ220" s="637"/>
      <c r="NNM220" s="637"/>
      <c r="NNN220" s="637"/>
      <c r="NNO220" s="637"/>
      <c r="NOB220" s="637"/>
      <c r="NOC220" s="637"/>
      <c r="NOD220" s="637"/>
      <c r="NOQ220" s="637"/>
      <c r="NOR220" s="637"/>
      <c r="NOS220" s="637"/>
      <c r="NPF220" s="637"/>
      <c r="NPG220" s="637"/>
      <c r="NPH220" s="637"/>
      <c r="NPU220" s="637"/>
      <c r="NPV220" s="637"/>
      <c r="NPW220" s="637"/>
      <c r="NQJ220" s="637"/>
      <c r="NQK220" s="637"/>
      <c r="NQL220" s="637"/>
      <c r="NQY220" s="637"/>
      <c r="NQZ220" s="637"/>
      <c r="NRA220" s="637"/>
      <c r="NRN220" s="637"/>
      <c r="NRO220" s="637"/>
      <c r="NRP220" s="637"/>
      <c r="NSC220" s="637"/>
      <c r="NSD220" s="637"/>
      <c r="NSE220" s="637"/>
      <c r="NSR220" s="637"/>
      <c r="NSS220" s="637"/>
      <c r="NST220" s="637"/>
      <c r="NTG220" s="637"/>
      <c r="NTH220" s="637"/>
      <c r="NTI220" s="637"/>
      <c r="NTV220" s="637"/>
      <c r="NTW220" s="637"/>
      <c r="NTX220" s="637"/>
      <c r="NUK220" s="637"/>
      <c r="NUL220" s="637"/>
      <c r="NUM220" s="637"/>
      <c r="NUZ220" s="637"/>
      <c r="NVA220" s="637"/>
      <c r="NVB220" s="637"/>
      <c r="NVO220" s="637"/>
      <c r="NVP220" s="637"/>
      <c r="NVQ220" s="637"/>
      <c r="NWD220" s="637"/>
      <c r="NWE220" s="637"/>
      <c r="NWF220" s="637"/>
      <c r="NWS220" s="637"/>
      <c r="NWT220" s="637"/>
      <c r="NWU220" s="637"/>
      <c r="NXH220" s="637"/>
      <c r="NXI220" s="637"/>
      <c r="NXJ220" s="637"/>
      <c r="NXW220" s="637"/>
      <c r="NXX220" s="637"/>
      <c r="NXY220" s="637"/>
      <c r="NYL220" s="637"/>
      <c r="NYM220" s="637"/>
      <c r="NYN220" s="637"/>
      <c r="NZA220" s="637"/>
      <c r="NZB220" s="637"/>
      <c r="NZC220" s="637"/>
      <c r="NZP220" s="637"/>
      <c r="NZQ220" s="637"/>
      <c r="NZR220" s="637"/>
      <c r="OAE220" s="637"/>
      <c r="OAF220" s="637"/>
      <c r="OAG220" s="637"/>
      <c r="OAT220" s="637"/>
      <c r="OAU220" s="637"/>
      <c r="OAV220" s="637"/>
      <c r="OBI220" s="637"/>
      <c r="OBJ220" s="637"/>
      <c r="OBK220" s="637"/>
      <c r="OBX220" s="637"/>
      <c r="OBY220" s="637"/>
      <c r="OBZ220" s="637"/>
      <c r="OCM220" s="637"/>
      <c r="OCN220" s="637"/>
      <c r="OCO220" s="637"/>
      <c r="ODB220" s="637"/>
      <c r="ODC220" s="637"/>
      <c r="ODD220" s="637"/>
      <c r="ODQ220" s="637"/>
      <c r="ODR220" s="637"/>
      <c r="ODS220" s="637"/>
      <c r="OEF220" s="637"/>
      <c r="OEG220" s="637"/>
      <c r="OEH220" s="637"/>
      <c r="OEU220" s="637"/>
      <c r="OEV220" s="637"/>
      <c r="OEW220" s="637"/>
      <c r="OFJ220" s="637"/>
      <c r="OFK220" s="637"/>
      <c r="OFL220" s="637"/>
      <c r="OFY220" s="637"/>
      <c r="OFZ220" s="637"/>
      <c r="OGA220" s="637"/>
      <c r="OGN220" s="637"/>
      <c r="OGO220" s="637"/>
      <c r="OGP220" s="637"/>
      <c r="OHC220" s="637"/>
      <c r="OHD220" s="637"/>
      <c r="OHE220" s="637"/>
      <c r="OHR220" s="637"/>
      <c r="OHS220" s="637"/>
      <c r="OHT220" s="637"/>
      <c r="OIG220" s="637"/>
      <c r="OIH220" s="637"/>
      <c r="OII220" s="637"/>
      <c r="OIV220" s="637"/>
      <c r="OIW220" s="637"/>
      <c r="OIX220" s="637"/>
      <c r="OJK220" s="637"/>
      <c r="OJL220" s="637"/>
      <c r="OJM220" s="637"/>
      <c r="OJZ220" s="637"/>
      <c r="OKA220" s="637"/>
      <c r="OKB220" s="637"/>
      <c r="OKO220" s="637"/>
      <c r="OKP220" s="637"/>
      <c r="OKQ220" s="637"/>
      <c r="OLD220" s="637"/>
      <c r="OLE220" s="637"/>
      <c r="OLF220" s="637"/>
      <c r="OLS220" s="637"/>
      <c r="OLT220" s="637"/>
      <c r="OLU220" s="637"/>
      <c r="OMH220" s="637"/>
      <c r="OMI220" s="637"/>
      <c r="OMJ220" s="637"/>
      <c r="OMW220" s="637"/>
      <c r="OMX220" s="637"/>
      <c r="OMY220" s="637"/>
      <c r="ONL220" s="637"/>
      <c r="ONM220" s="637"/>
      <c r="ONN220" s="637"/>
      <c r="OOA220" s="637"/>
      <c r="OOB220" s="637"/>
      <c r="OOC220" s="637"/>
      <c r="OOP220" s="637"/>
      <c r="OOQ220" s="637"/>
      <c r="OOR220" s="637"/>
      <c r="OPE220" s="637"/>
      <c r="OPF220" s="637"/>
      <c r="OPG220" s="637"/>
      <c r="OPT220" s="637"/>
      <c r="OPU220" s="637"/>
      <c r="OPV220" s="637"/>
      <c r="OQI220" s="637"/>
      <c r="OQJ220" s="637"/>
      <c r="OQK220" s="637"/>
      <c r="OQX220" s="637"/>
      <c r="OQY220" s="637"/>
      <c r="OQZ220" s="637"/>
      <c r="ORM220" s="637"/>
      <c r="ORN220" s="637"/>
      <c r="ORO220" s="637"/>
      <c r="OSB220" s="637"/>
      <c r="OSC220" s="637"/>
      <c r="OSD220" s="637"/>
      <c r="OSQ220" s="637"/>
      <c r="OSR220" s="637"/>
      <c r="OSS220" s="637"/>
      <c r="OTF220" s="637"/>
      <c r="OTG220" s="637"/>
      <c r="OTH220" s="637"/>
      <c r="OTU220" s="637"/>
      <c r="OTV220" s="637"/>
      <c r="OTW220" s="637"/>
      <c r="OUJ220" s="637"/>
      <c r="OUK220" s="637"/>
      <c r="OUL220" s="637"/>
      <c r="OUY220" s="637"/>
      <c r="OUZ220" s="637"/>
      <c r="OVA220" s="637"/>
      <c r="OVN220" s="637"/>
      <c r="OVO220" s="637"/>
      <c r="OVP220" s="637"/>
      <c r="OWC220" s="637"/>
      <c r="OWD220" s="637"/>
      <c r="OWE220" s="637"/>
      <c r="OWR220" s="637"/>
      <c r="OWS220" s="637"/>
      <c r="OWT220" s="637"/>
      <c r="OXG220" s="637"/>
      <c r="OXH220" s="637"/>
      <c r="OXI220" s="637"/>
      <c r="OXV220" s="637"/>
      <c r="OXW220" s="637"/>
      <c r="OXX220" s="637"/>
      <c r="OYK220" s="637"/>
      <c r="OYL220" s="637"/>
      <c r="OYM220" s="637"/>
      <c r="OYZ220" s="637"/>
      <c r="OZA220" s="637"/>
      <c r="OZB220" s="637"/>
      <c r="OZO220" s="637"/>
      <c r="OZP220" s="637"/>
      <c r="OZQ220" s="637"/>
      <c r="PAD220" s="637"/>
      <c r="PAE220" s="637"/>
      <c r="PAF220" s="637"/>
      <c r="PAS220" s="637"/>
      <c r="PAT220" s="637"/>
      <c r="PAU220" s="637"/>
      <c r="PBH220" s="637"/>
      <c r="PBI220" s="637"/>
      <c r="PBJ220" s="637"/>
      <c r="PBW220" s="637"/>
      <c r="PBX220" s="637"/>
      <c r="PBY220" s="637"/>
      <c r="PCL220" s="637"/>
      <c r="PCM220" s="637"/>
      <c r="PCN220" s="637"/>
      <c r="PDA220" s="637"/>
      <c r="PDB220" s="637"/>
      <c r="PDC220" s="637"/>
      <c r="PDP220" s="637"/>
      <c r="PDQ220" s="637"/>
      <c r="PDR220" s="637"/>
      <c r="PEE220" s="637"/>
      <c r="PEF220" s="637"/>
      <c r="PEG220" s="637"/>
      <c r="PET220" s="637"/>
      <c r="PEU220" s="637"/>
      <c r="PEV220" s="637"/>
      <c r="PFI220" s="637"/>
      <c r="PFJ220" s="637"/>
      <c r="PFK220" s="637"/>
      <c r="PFX220" s="637"/>
      <c r="PFY220" s="637"/>
      <c r="PFZ220" s="637"/>
      <c r="PGM220" s="637"/>
      <c r="PGN220" s="637"/>
      <c r="PGO220" s="637"/>
      <c r="PHB220" s="637"/>
      <c r="PHC220" s="637"/>
      <c r="PHD220" s="637"/>
      <c r="PHQ220" s="637"/>
      <c r="PHR220" s="637"/>
      <c r="PHS220" s="637"/>
      <c r="PIF220" s="637"/>
      <c r="PIG220" s="637"/>
      <c r="PIH220" s="637"/>
      <c r="PIU220" s="637"/>
      <c r="PIV220" s="637"/>
      <c r="PIW220" s="637"/>
      <c r="PJJ220" s="637"/>
      <c r="PJK220" s="637"/>
      <c r="PJL220" s="637"/>
      <c r="PJY220" s="637"/>
      <c r="PJZ220" s="637"/>
      <c r="PKA220" s="637"/>
      <c r="PKN220" s="637"/>
      <c r="PKO220" s="637"/>
      <c r="PKP220" s="637"/>
      <c r="PLC220" s="637"/>
      <c r="PLD220" s="637"/>
      <c r="PLE220" s="637"/>
      <c r="PLR220" s="637"/>
      <c r="PLS220" s="637"/>
      <c r="PLT220" s="637"/>
      <c r="PMG220" s="637"/>
      <c r="PMH220" s="637"/>
      <c r="PMI220" s="637"/>
      <c r="PMV220" s="637"/>
      <c r="PMW220" s="637"/>
      <c r="PMX220" s="637"/>
      <c r="PNK220" s="637"/>
      <c r="PNL220" s="637"/>
      <c r="PNM220" s="637"/>
      <c r="PNZ220" s="637"/>
      <c r="POA220" s="637"/>
      <c r="POB220" s="637"/>
      <c r="POO220" s="637"/>
      <c r="POP220" s="637"/>
      <c r="POQ220" s="637"/>
      <c r="PPD220" s="637"/>
      <c r="PPE220" s="637"/>
      <c r="PPF220" s="637"/>
      <c r="PPS220" s="637"/>
      <c r="PPT220" s="637"/>
      <c r="PPU220" s="637"/>
      <c r="PQH220" s="637"/>
      <c r="PQI220" s="637"/>
      <c r="PQJ220" s="637"/>
      <c r="PQW220" s="637"/>
      <c r="PQX220" s="637"/>
      <c r="PQY220" s="637"/>
      <c r="PRL220" s="637"/>
      <c r="PRM220" s="637"/>
      <c r="PRN220" s="637"/>
      <c r="PSA220" s="637"/>
      <c r="PSB220" s="637"/>
      <c r="PSC220" s="637"/>
      <c r="PSP220" s="637"/>
      <c r="PSQ220" s="637"/>
      <c r="PSR220" s="637"/>
      <c r="PTE220" s="637"/>
      <c r="PTF220" s="637"/>
      <c r="PTG220" s="637"/>
      <c r="PTT220" s="637"/>
      <c r="PTU220" s="637"/>
      <c r="PTV220" s="637"/>
      <c r="PUI220" s="637"/>
      <c r="PUJ220" s="637"/>
      <c r="PUK220" s="637"/>
      <c r="PUX220" s="637"/>
      <c r="PUY220" s="637"/>
      <c r="PUZ220" s="637"/>
      <c r="PVM220" s="637"/>
      <c r="PVN220" s="637"/>
      <c r="PVO220" s="637"/>
      <c r="PWB220" s="637"/>
      <c r="PWC220" s="637"/>
      <c r="PWD220" s="637"/>
      <c r="PWQ220" s="637"/>
      <c r="PWR220" s="637"/>
      <c r="PWS220" s="637"/>
      <c r="PXF220" s="637"/>
      <c r="PXG220" s="637"/>
      <c r="PXH220" s="637"/>
      <c r="PXU220" s="637"/>
      <c r="PXV220" s="637"/>
      <c r="PXW220" s="637"/>
      <c r="PYJ220" s="637"/>
      <c r="PYK220" s="637"/>
      <c r="PYL220" s="637"/>
      <c r="PYY220" s="637"/>
      <c r="PYZ220" s="637"/>
      <c r="PZA220" s="637"/>
      <c r="PZN220" s="637"/>
      <c r="PZO220" s="637"/>
      <c r="PZP220" s="637"/>
      <c r="QAC220" s="637"/>
      <c r="QAD220" s="637"/>
      <c r="QAE220" s="637"/>
      <c r="QAR220" s="637"/>
      <c r="QAS220" s="637"/>
      <c r="QAT220" s="637"/>
      <c r="QBG220" s="637"/>
      <c r="QBH220" s="637"/>
      <c r="QBI220" s="637"/>
      <c r="QBV220" s="637"/>
      <c r="QBW220" s="637"/>
      <c r="QBX220" s="637"/>
      <c r="QCK220" s="637"/>
      <c r="QCL220" s="637"/>
      <c r="QCM220" s="637"/>
      <c r="QCZ220" s="637"/>
      <c r="QDA220" s="637"/>
      <c r="QDB220" s="637"/>
      <c r="QDO220" s="637"/>
      <c r="QDP220" s="637"/>
      <c r="QDQ220" s="637"/>
      <c r="QED220" s="637"/>
      <c r="QEE220" s="637"/>
      <c r="QEF220" s="637"/>
      <c r="QES220" s="637"/>
      <c r="QET220" s="637"/>
      <c r="QEU220" s="637"/>
      <c r="QFH220" s="637"/>
      <c r="QFI220" s="637"/>
      <c r="QFJ220" s="637"/>
      <c r="QFW220" s="637"/>
      <c r="QFX220" s="637"/>
      <c r="QFY220" s="637"/>
      <c r="QGL220" s="637"/>
      <c r="QGM220" s="637"/>
      <c r="QGN220" s="637"/>
      <c r="QHA220" s="637"/>
      <c r="QHB220" s="637"/>
      <c r="QHC220" s="637"/>
      <c r="QHP220" s="637"/>
      <c r="QHQ220" s="637"/>
      <c r="QHR220" s="637"/>
      <c r="QIE220" s="637"/>
      <c r="QIF220" s="637"/>
      <c r="QIG220" s="637"/>
      <c r="QIT220" s="637"/>
      <c r="QIU220" s="637"/>
      <c r="QIV220" s="637"/>
      <c r="QJI220" s="637"/>
      <c r="QJJ220" s="637"/>
      <c r="QJK220" s="637"/>
      <c r="QJX220" s="637"/>
      <c r="QJY220" s="637"/>
      <c r="QJZ220" s="637"/>
      <c r="QKM220" s="637"/>
      <c r="QKN220" s="637"/>
      <c r="QKO220" s="637"/>
      <c r="QLB220" s="637"/>
      <c r="QLC220" s="637"/>
      <c r="QLD220" s="637"/>
      <c r="QLQ220" s="637"/>
      <c r="QLR220" s="637"/>
      <c r="QLS220" s="637"/>
      <c r="QMF220" s="637"/>
      <c r="QMG220" s="637"/>
      <c r="QMH220" s="637"/>
      <c r="QMU220" s="637"/>
      <c r="QMV220" s="637"/>
      <c r="QMW220" s="637"/>
      <c r="QNJ220" s="637"/>
      <c r="QNK220" s="637"/>
      <c r="QNL220" s="637"/>
      <c r="QNY220" s="637"/>
      <c r="QNZ220" s="637"/>
      <c r="QOA220" s="637"/>
      <c r="QON220" s="637"/>
      <c r="QOO220" s="637"/>
      <c r="QOP220" s="637"/>
      <c r="QPC220" s="637"/>
      <c r="QPD220" s="637"/>
      <c r="QPE220" s="637"/>
      <c r="QPR220" s="637"/>
      <c r="QPS220" s="637"/>
      <c r="QPT220" s="637"/>
      <c r="QQG220" s="637"/>
      <c r="QQH220" s="637"/>
      <c r="QQI220" s="637"/>
      <c r="QQV220" s="637"/>
      <c r="QQW220" s="637"/>
      <c r="QQX220" s="637"/>
      <c r="QRK220" s="637"/>
      <c r="QRL220" s="637"/>
      <c r="QRM220" s="637"/>
      <c r="QRZ220" s="637"/>
      <c r="QSA220" s="637"/>
      <c r="QSB220" s="637"/>
      <c r="QSO220" s="637"/>
      <c r="QSP220" s="637"/>
      <c r="QSQ220" s="637"/>
      <c r="QTD220" s="637"/>
      <c r="QTE220" s="637"/>
      <c r="QTF220" s="637"/>
      <c r="QTS220" s="637"/>
      <c r="QTT220" s="637"/>
      <c r="QTU220" s="637"/>
      <c r="QUH220" s="637"/>
      <c r="QUI220" s="637"/>
      <c r="QUJ220" s="637"/>
      <c r="QUW220" s="637"/>
      <c r="QUX220" s="637"/>
      <c r="QUY220" s="637"/>
      <c r="QVL220" s="637"/>
      <c r="QVM220" s="637"/>
      <c r="QVN220" s="637"/>
      <c r="QWA220" s="637"/>
      <c r="QWB220" s="637"/>
      <c r="QWC220" s="637"/>
      <c r="QWP220" s="637"/>
      <c r="QWQ220" s="637"/>
      <c r="QWR220" s="637"/>
      <c r="QXE220" s="637"/>
      <c r="QXF220" s="637"/>
      <c r="QXG220" s="637"/>
      <c r="QXT220" s="637"/>
      <c r="QXU220" s="637"/>
      <c r="QXV220" s="637"/>
      <c r="QYI220" s="637"/>
      <c r="QYJ220" s="637"/>
      <c r="QYK220" s="637"/>
      <c r="QYX220" s="637"/>
      <c r="QYY220" s="637"/>
      <c r="QYZ220" s="637"/>
      <c r="QZM220" s="637"/>
      <c r="QZN220" s="637"/>
      <c r="QZO220" s="637"/>
      <c r="RAB220" s="637"/>
      <c r="RAC220" s="637"/>
      <c r="RAD220" s="637"/>
      <c r="RAQ220" s="637"/>
      <c r="RAR220" s="637"/>
      <c r="RAS220" s="637"/>
      <c r="RBF220" s="637"/>
      <c r="RBG220" s="637"/>
      <c r="RBH220" s="637"/>
      <c r="RBU220" s="637"/>
      <c r="RBV220" s="637"/>
      <c r="RBW220" s="637"/>
      <c r="RCJ220" s="637"/>
      <c r="RCK220" s="637"/>
      <c r="RCL220" s="637"/>
      <c r="RCY220" s="637"/>
      <c r="RCZ220" s="637"/>
      <c r="RDA220" s="637"/>
      <c r="RDN220" s="637"/>
      <c r="RDO220" s="637"/>
      <c r="RDP220" s="637"/>
      <c r="REC220" s="637"/>
      <c r="RED220" s="637"/>
      <c r="REE220" s="637"/>
      <c r="RER220" s="637"/>
      <c r="RES220" s="637"/>
      <c r="RET220" s="637"/>
      <c r="RFG220" s="637"/>
      <c r="RFH220" s="637"/>
      <c r="RFI220" s="637"/>
      <c r="RFV220" s="637"/>
      <c r="RFW220" s="637"/>
      <c r="RFX220" s="637"/>
      <c r="RGK220" s="637"/>
      <c r="RGL220" s="637"/>
      <c r="RGM220" s="637"/>
      <c r="RGZ220" s="637"/>
      <c r="RHA220" s="637"/>
      <c r="RHB220" s="637"/>
      <c r="RHO220" s="637"/>
      <c r="RHP220" s="637"/>
      <c r="RHQ220" s="637"/>
      <c r="RID220" s="637"/>
      <c r="RIE220" s="637"/>
      <c r="RIF220" s="637"/>
      <c r="RIS220" s="637"/>
      <c r="RIT220" s="637"/>
      <c r="RIU220" s="637"/>
      <c r="RJH220" s="637"/>
      <c r="RJI220" s="637"/>
      <c r="RJJ220" s="637"/>
      <c r="RJW220" s="637"/>
      <c r="RJX220" s="637"/>
      <c r="RJY220" s="637"/>
      <c r="RKL220" s="637"/>
      <c r="RKM220" s="637"/>
      <c r="RKN220" s="637"/>
      <c r="RLA220" s="637"/>
      <c r="RLB220" s="637"/>
      <c r="RLC220" s="637"/>
      <c r="RLP220" s="637"/>
      <c r="RLQ220" s="637"/>
      <c r="RLR220" s="637"/>
      <c r="RME220" s="637"/>
      <c r="RMF220" s="637"/>
      <c r="RMG220" s="637"/>
      <c r="RMT220" s="637"/>
      <c r="RMU220" s="637"/>
      <c r="RMV220" s="637"/>
      <c r="RNI220" s="637"/>
      <c r="RNJ220" s="637"/>
      <c r="RNK220" s="637"/>
      <c r="RNX220" s="637"/>
      <c r="RNY220" s="637"/>
      <c r="RNZ220" s="637"/>
      <c r="ROM220" s="637"/>
      <c r="RON220" s="637"/>
      <c r="ROO220" s="637"/>
      <c r="RPB220" s="637"/>
      <c r="RPC220" s="637"/>
      <c r="RPD220" s="637"/>
      <c r="RPQ220" s="637"/>
      <c r="RPR220" s="637"/>
      <c r="RPS220" s="637"/>
      <c r="RQF220" s="637"/>
      <c r="RQG220" s="637"/>
      <c r="RQH220" s="637"/>
      <c r="RQU220" s="637"/>
      <c r="RQV220" s="637"/>
      <c r="RQW220" s="637"/>
      <c r="RRJ220" s="637"/>
      <c r="RRK220" s="637"/>
      <c r="RRL220" s="637"/>
      <c r="RRY220" s="637"/>
      <c r="RRZ220" s="637"/>
      <c r="RSA220" s="637"/>
      <c r="RSN220" s="637"/>
      <c r="RSO220" s="637"/>
      <c r="RSP220" s="637"/>
      <c r="RTC220" s="637"/>
      <c r="RTD220" s="637"/>
      <c r="RTE220" s="637"/>
      <c r="RTR220" s="637"/>
      <c r="RTS220" s="637"/>
      <c r="RTT220" s="637"/>
      <c r="RUG220" s="637"/>
      <c r="RUH220" s="637"/>
      <c r="RUI220" s="637"/>
      <c r="RUV220" s="637"/>
      <c r="RUW220" s="637"/>
      <c r="RUX220" s="637"/>
      <c r="RVK220" s="637"/>
      <c r="RVL220" s="637"/>
      <c r="RVM220" s="637"/>
      <c r="RVZ220" s="637"/>
      <c r="RWA220" s="637"/>
      <c r="RWB220" s="637"/>
      <c r="RWO220" s="637"/>
      <c r="RWP220" s="637"/>
      <c r="RWQ220" s="637"/>
      <c r="RXD220" s="637"/>
      <c r="RXE220" s="637"/>
      <c r="RXF220" s="637"/>
      <c r="RXS220" s="637"/>
      <c r="RXT220" s="637"/>
      <c r="RXU220" s="637"/>
      <c r="RYH220" s="637"/>
      <c r="RYI220" s="637"/>
      <c r="RYJ220" s="637"/>
      <c r="RYW220" s="637"/>
      <c r="RYX220" s="637"/>
      <c r="RYY220" s="637"/>
      <c r="RZL220" s="637"/>
      <c r="RZM220" s="637"/>
      <c r="RZN220" s="637"/>
      <c r="SAA220" s="637"/>
      <c r="SAB220" s="637"/>
      <c r="SAC220" s="637"/>
      <c r="SAP220" s="637"/>
      <c r="SAQ220" s="637"/>
      <c r="SAR220" s="637"/>
      <c r="SBE220" s="637"/>
      <c r="SBF220" s="637"/>
      <c r="SBG220" s="637"/>
      <c r="SBT220" s="637"/>
      <c r="SBU220" s="637"/>
      <c r="SBV220" s="637"/>
      <c r="SCI220" s="637"/>
      <c r="SCJ220" s="637"/>
      <c r="SCK220" s="637"/>
      <c r="SCX220" s="637"/>
      <c r="SCY220" s="637"/>
      <c r="SCZ220" s="637"/>
      <c r="SDM220" s="637"/>
      <c r="SDN220" s="637"/>
      <c r="SDO220" s="637"/>
      <c r="SEB220" s="637"/>
      <c r="SEC220" s="637"/>
      <c r="SED220" s="637"/>
      <c r="SEQ220" s="637"/>
      <c r="SER220" s="637"/>
      <c r="SES220" s="637"/>
      <c r="SFF220" s="637"/>
      <c r="SFG220" s="637"/>
      <c r="SFH220" s="637"/>
      <c r="SFU220" s="637"/>
      <c r="SFV220" s="637"/>
      <c r="SFW220" s="637"/>
      <c r="SGJ220" s="637"/>
      <c r="SGK220" s="637"/>
      <c r="SGL220" s="637"/>
      <c r="SGY220" s="637"/>
      <c r="SGZ220" s="637"/>
      <c r="SHA220" s="637"/>
      <c r="SHN220" s="637"/>
      <c r="SHO220" s="637"/>
      <c r="SHP220" s="637"/>
      <c r="SIC220" s="637"/>
      <c r="SID220" s="637"/>
      <c r="SIE220" s="637"/>
      <c r="SIR220" s="637"/>
      <c r="SIS220" s="637"/>
      <c r="SIT220" s="637"/>
      <c r="SJG220" s="637"/>
      <c r="SJH220" s="637"/>
      <c r="SJI220" s="637"/>
      <c r="SJV220" s="637"/>
      <c r="SJW220" s="637"/>
      <c r="SJX220" s="637"/>
      <c r="SKK220" s="637"/>
      <c r="SKL220" s="637"/>
      <c r="SKM220" s="637"/>
      <c r="SKZ220" s="637"/>
      <c r="SLA220" s="637"/>
      <c r="SLB220" s="637"/>
      <c r="SLO220" s="637"/>
      <c r="SLP220" s="637"/>
      <c r="SLQ220" s="637"/>
      <c r="SMD220" s="637"/>
      <c r="SME220" s="637"/>
      <c r="SMF220" s="637"/>
      <c r="SMS220" s="637"/>
      <c r="SMT220" s="637"/>
      <c r="SMU220" s="637"/>
      <c r="SNH220" s="637"/>
      <c r="SNI220" s="637"/>
      <c r="SNJ220" s="637"/>
      <c r="SNW220" s="637"/>
      <c r="SNX220" s="637"/>
      <c r="SNY220" s="637"/>
      <c r="SOL220" s="637"/>
      <c r="SOM220" s="637"/>
      <c r="SON220" s="637"/>
      <c r="SPA220" s="637"/>
      <c r="SPB220" s="637"/>
      <c r="SPC220" s="637"/>
      <c r="SPP220" s="637"/>
      <c r="SPQ220" s="637"/>
      <c r="SPR220" s="637"/>
      <c r="SQE220" s="637"/>
      <c r="SQF220" s="637"/>
      <c r="SQG220" s="637"/>
      <c r="SQT220" s="637"/>
      <c r="SQU220" s="637"/>
      <c r="SQV220" s="637"/>
      <c r="SRI220" s="637"/>
      <c r="SRJ220" s="637"/>
      <c r="SRK220" s="637"/>
      <c r="SRX220" s="637"/>
      <c r="SRY220" s="637"/>
      <c r="SRZ220" s="637"/>
      <c r="SSM220" s="637"/>
      <c r="SSN220" s="637"/>
      <c r="SSO220" s="637"/>
      <c r="STB220" s="637"/>
      <c r="STC220" s="637"/>
      <c r="STD220" s="637"/>
      <c r="STQ220" s="637"/>
      <c r="STR220" s="637"/>
      <c r="STS220" s="637"/>
      <c r="SUF220" s="637"/>
      <c r="SUG220" s="637"/>
      <c r="SUH220" s="637"/>
      <c r="SUU220" s="637"/>
      <c r="SUV220" s="637"/>
      <c r="SUW220" s="637"/>
      <c r="SVJ220" s="637"/>
      <c r="SVK220" s="637"/>
      <c r="SVL220" s="637"/>
      <c r="SVY220" s="637"/>
      <c r="SVZ220" s="637"/>
      <c r="SWA220" s="637"/>
      <c r="SWN220" s="637"/>
      <c r="SWO220" s="637"/>
      <c r="SWP220" s="637"/>
      <c r="SXC220" s="637"/>
      <c r="SXD220" s="637"/>
      <c r="SXE220" s="637"/>
      <c r="SXR220" s="637"/>
      <c r="SXS220" s="637"/>
      <c r="SXT220" s="637"/>
      <c r="SYG220" s="637"/>
      <c r="SYH220" s="637"/>
      <c r="SYI220" s="637"/>
      <c r="SYV220" s="637"/>
      <c r="SYW220" s="637"/>
      <c r="SYX220" s="637"/>
      <c r="SZK220" s="637"/>
      <c r="SZL220" s="637"/>
      <c r="SZM220" s="637"/>
      <c r="SZZ220" s="637"/>
      <c r="TAA220" s="637"/>
      <c r="TAB220" s="637"/>
      <c r="TAO220" s="637"/>
      <c r="TAP220" s="637"/>
      <c r="TAQ220" s="637"/>
      <c r="TBD220" s="637"/>
      <c r="TBE220" s="637"/>
      <c r="TBF220" s="637"/>
      <c r="TBS220" s="637"/>
      <c r="TBT220" s="637"/>
      <c r="TBU220" s="637"/>
      <c r="TCH220" s="637"/>
      <c r="TCI220" s="637"/>
      <c r="TCJ220" s="637"/>
      <c r="TCW220" s="637"/>
      <c r="TCX220" s="637"/>
      <c r="TCY220" s="637"/>
      <c r="TDL220" s="637"/>
      <c r="TDM220" s="637"/>
      <c r="TDN220" s="637"/>
      <c r="TEA220" s="637"/>
      <c r="TEB220" s="637"/>
      <c r="TEC220" s="637"/>
      <c r="TEP220" s="637"/>
      <c r="TEQ220" s="637"/>
      <c r="TER220" s="637"/>
      <c r="TFE220" s="637"/>
      <c r="TFF220" s="637"/>
      <c r="TFG220" s="637"/>
      <c r="TFT220" s="637"/>
      <c r="TFU220" s="637"/>
      <c r="TFV220" s="637"/>
      <c r="TGI220" s="637"/>
      <c r="TGJ220" s="637"/>
      <c r="TGK220" s="637"/>
      <c r="TGX220" s="637"/>
      <c r="TGY220" s="637"/>
      <c r="TGZ220" s="637"/>
      <c r="THM220" s="637"/>
      <c r="THN220" s="637"/>
      <c r="THO220" s="637"/>
      <c r="TIB220" s="637"/>
      <c r="TIC220" s="637"/>
      <c r="TID220" s="637"/>
      <c r="TIQ220" s="637"/>
      <c r="TIR220" s="637"/>
      <c r="TIS220" s="637"/>
      <c r="TJF220" s="637"/>
      <c r="TJG220" s="637"/>
      <c r="TJH220" s="637"/>
      <c r="TJU220" s="637"/>
      <c r="TJV220" s="637"/>
      <c r="TJW220" s="637"/>
      <c r="TKJ220" s="637"/>
      <c r="TKK220" s="637"/>
      <c r="TKL220" s="637"/>
      <c r="TKY220" s="637"/>
      <c r="TKZ220" s="637"/>
      <c r="TLA220" s="637"/>
      <c r="TLN220" s="637"/>
      <c r="TLO220" s="637"/>
      <c r="TLP220" s="637"/>
      <c r="TMC220" s="637"/>
      <c r="TMD220" s="637"/>
      <c r="TME220" s="637"/>
      <c r="TMR220" s="637"/>
      <c r="TMS220" s="637"/>
      <c r="TMT220" s="637"/>
      <c r="TNG220" s="637"/>
      <c r="TNH220" s="637"/>
      <c r="TNI220" s="637"/>
      <c r="TNV220" s="637"/>
      <c r="TNW220" s="637"/>
      <c r="TNX220" s="637"/>
      <c r="TOK220" s="637"/>
      <c r="TOL220" s="637"/>
      <c r="TOM220" s="637"/>
      <c r="TOZ220" s="637"/>
      <c r="TPA220" s="637"/>
      <c r="TPB220" s="637"/>
      <c r="TPO220" s="637"/>
      <c r="TPP220" s="637"/>
      <c r="TPQ220" s="637"/>
      <c r="TQD220" s="637"/>
      <c r="TQE220" s="637"/>
      <c r="TQF220" s="637"/>
      <c r="TQS220" s="637"/>
      <c r="TQT220" s="637"/>
      <c r="TQU220" s="637"/>
      <c r="TRH220" s="637"/>
      <c r="TRI220" s="637"/>
      <c r="TRJ220" s="637"/>
      <c r="TRW220" s="637"/>
      <c r="TRX220" s="637"/>
      <c r="TRY220" s="637"/>
      <c r="TSL220" s="637"/>
      <c r="TSM220" s="637"/>
      <c r="TSN220" s="637"/>
      <c r="TTA220" s="637"/>
      <c r="TTB220" s="637"/>
      <c r="TTC220" s="637"/>
      <c r="TTP220" s="637"/>
      <c r="TTQ220" s="637"/>
      <c r="TTR220" s="637"/>
      <c r="TUE220" s="637"/>
      <c r="TUF220" s="637"/>
      <c r="TUG220" s="637"/>
      <c r="TUT220" s="637"/>
      <c r="TUU220" s="637"/>
      <c r="TUV220" s="637"/>
      <c r="TVI220" s="637"/>
      <c r="TVJ220" s="637"/>
      <c r="TVK220" s="637"/>
      <c r="TVX220" s="637"/>
      <c r="TVY220" s="637"/>
      <c r="TVZ220" s="637"/>
      <c r="TWM220" s="637"/>
      <c r="TWN220" s="637"/>
      <c r="TWO220" s="637"/>
      <c r="TXB220" s="637"/>
      <c r="TXC220" s="637"/>
      <c r="TXD220" s="637"/>
      <c r="TXQ220" s="637"/>
      <c r="TXR220" s="637"/>
      <c r="TXS220" s="637"/>
      <c r="TYF220" s="637"/>
      <c r="TYG220" s="637"/>
      <c r="TYH220" s="637"/>
      <c r="TYU220" s="637"/>
      <c r="TYV220" s="637"/>
      <c r="TYW220" s="637"/>
      <c r="TZJ220" s="637"/>
      <c r="TZK220" s="637"/>
      <c r="TZL220" s="637"/>
      <c r="TZY220" s="637"/>
      <c r="TZZ220" s="637"/>
      <c r="UAA220" s="637"/>
      <c r="UAN220" s="637"/>
      <c r="UAO220" s="637"/>
      <c r="UAP220" s="637"/>
      <c r="UBC220" s="637"/>
      <c r="UBD220" s="637"/>
      <c r="UBE220" s="637"/>
      <c r="UBR220" s="637"/>
      <c r="UBS220" s="637"/>
      <c r="UBT220" s="637"/>
      <c r="UCG220" s="637"/>
      <c r="UCH220" s="637"/>
      <c r="UCI220" s="637"/>
      <c r="UCV220" s="637"/>
      <c r="UCW220" s="637"/>
      <c r="UCX220" s="637"/>
      <c r="UDK220" s="637"/>
      <c r="UDL220" s="637"/>
      <c r="UDM220" s="637"/>
      <c r="UDZ220" s="637"/>
      <c r="UEA220" s="637"/>
      <c r="UEB220" s="637"/>
      <c r="UEO220" s="637"/>
      <c r="UEP220" s="637"/>
      <c r="UEQ220" s="637"/>
      <c r="UFD220" s="637"/>
      <c r="UFE220" s="637"/>
      <c r="UFF220" s="637"/>
      <c r="UFS220" s="637"/>
      <c r="UFT220" s="637"/>
      <c r="UFU220" s="637"/>
      <c r="UGH220" s="637"/>
      <c r="UGI220" s="637"/>
      <c r="UGJ220" s="637"/>
      <c r="UGW220" s="637"/>
      <c r="UGX220" s="637"/>
      <c r="UGY220" s="637"/>
      <c r="UHL220" s="637"/>
      <c r="UHM220" s="637"/>
      <c r="UHN220" s="637"/>
      <c r="UIA220" s="637"/>
      <c r="UIB220" s="637"/>
      <c r="UIC220" s="637"/>
      <c r="UIP220" s="637"/>
      <c r="UIQ220" s="637"/>
      <c r="UIR220" s="637"/>
      <c r="UJE220" s="637"/>
      <c r="UJF220" s="637"/>
      <c r="UJG220" s="637"/>
      <c r="UJT220" s="637"/>
      <c r="UJU220" s="637"/>
      <c r="UJV220" s="637"/>
      <c r="UKI220" s="637"/>
      <c r="UKJ220" s="637"/>
      <c r="UKK220" s="637"/>
      <c r="UKX220" s="637"/>
      <c r="UKY220" s="637"/>
      <c r="UKZ220" s="637"/>
      <c r="ULM220" s="637"/>
      <c r="ULN220" s="637"/>
      <c r="ULO220" s="637"/>
      <c r="UMB220" s="637"/>
      <c r="UMC220" s="637"/>
      <c r="UMD220" s="637"/>
      <c r="UMQ220" s="637"/>
      <c r="UMR220" s="637"/>
      <c r="UMS220" s="637"/>
      <c r="UNF220" s="637"/>
      <c r="UNG220" s="637"/>
      <c r="UNH220" s="637"/>
      <c r="UNU220" s="637"/>
      <c r="UNV220" s="637"/>
      <c r="UNW220" s="637"/>
      <c r="UOJ220" s="637"/>
      <c r="UOK220" s="637"/>
      <c r="UOL220" s="637"/>
      <c r="UOY220" s="637"/>
      <c r="UOZ220" s="637"/>
      <c r="UPA220" s="637"/>
      <c r="UPN220" s="637"/>
      <c r="UPO220" s="637"/>
      <c r="UPP220" s="637"/>
      <c r="UQC220" s="637"/>
      <c r="UQD220" s="637"/>
      <c r="UQE220" s="637"/>
      <c r="UQR220" s="637"/>
      <c r="UQS220" s="637"/>
      <c r="UQT220" s="637"/>
      <c r="URG220" s="637"/>
      <c r="URH220" s="637"/>
      <c r="URI220" s="637"/>
      <c r="URV220" s="637"/>
      <c r="URW220" s="637"/>
      <c r="URX220" s="637"/>
      <c r="USK220" s="637"/>
      <c r="USL220" s="637"/>
      <c r="USM220" s="637"/>
      <c r="USZ220" s="637"/>
      <c r="UTA220" s="637"/>
      <c r="UTB220" s="637"/>
      <c r="UTO220" s="637"/>
      <c r="UTP220" s="637"/>
      <c r="UTQ220" s="637"/>
      <c r="UUD220" s="637"/>
      <c r="UUE220" s="637"/>
      <c r="UUF220" s="637"/>
      <c r="UUS220" s="637"/>
      <c r="UUT220" s="637"/>
      <c r="UUU220" s="637"/>
      <c r="UVH220" s="637"/>
      <c r="UVI220" s="637"/>
      <c r="UVJ220" s="637"/>
      <c r="UVW220" s="637"/>
      <c r="UVX220" s="637"/>
      <c r="UVY220" s="637"/>
      <c r="UWL220" s="637"/>
      <c r="UWM220" s="637"/>
      <c r="UWN220" s="637"/>
      <c r="UXA220" s="637"/>
      <c r="UXB220" s="637"/>
      <c r="UXC220" s="637"/>
      <c r="UXP220" s="637"/>
      <c r="UXQ220" s="637"/>
      <c r="UXR220" s="637"/>
      <c r="UYE220" s="637"/>
      <c r="UYF220" s="637"/>
      <c r="UYG220" s="637"/>
      <c r="UYT220" s="637"/>
      <c r="UYU220" s="637"/>
      <c r="UYV220" s="637"/>
      <c r="UZI220" s="637"/>
      <c r="UZJ220" s="637"/>
      <c r="UZK220" s="637"/>
      <c r="UZX220" s="637"/>
      <c r="UZY220" s="637"/>
      <c r="UZZ220" s="637"/>
      <c r="VAM220" s="637"/>
      <c r="VAN220" s="637"/>
      <c r="VAO220" s="637"/>
      <c r="VBB220" s="637"/>
      <c r="VBC220" s="637"/>
      <c r="VBD220" s="637"/>
      <c r="VBQ220" s="637"/>
      <c r="VBR220" s="637"/>
      <c r="VBS220" s="637"/>
      <c r="VCF220" s="637"/>
      <c r="VCG220" s="637"/>
      <c r="VCH220" s="637"/>
      <c r="VCU220" s="637"/>
      <c r="VCV220" s="637"/>
      <c r="VCW220" s="637"/>
      <c r="VDJ220" s="637"/>
      <c r="VDK220" s="637"/>
      <c r="VDL220" s="637"/>
      <c r="VDY220" s="637"/>
      <c r="VDZ220" s="637"/>
      <c r="VEA220" s="637"/>
      <c r="VEN220" s="637"/>
      <c r="VEO220" s="637"/>
      <c r="VEP220" s="637"/>
      <c r="VFC220" s="637"/>
      <c r="VFD220" s="637"/>
      <c r="VFE220" s="637"/>
      <c r="VFR220" s="637"/>
      <c r="VFS220" s="637"/>
      <c r="VFT220" s="637"/>
      <c r="VGG220" s="637"/>
      <c r="VGH220" s="637"/>
      <c r="VGI220" s="637"/>
      <c r="VGV220" s="637"/>
      <c r="VGW220" s="637"/>
      <c r="VGX220" s="637"/>
      <c r="VHK220" s="637"/>
      <c r="VHL220" s="637"/>
      <c r="VHM220" s="637"/>
      <c r="VHZ220" s="637"/>
      <c r="VIA220" s="637"/>
      <c r="VIB220" s="637"/>
      <c r="VIO220" s="637"/>
      <c r="VIP220" s="637"/>
      <c r="VIQ220" s="637"/>
      <c r="VJD220" s="637"/>
      <c r="VJE220" s="637"/>
      <c r="VJF220" s="637"/>
      <c r="VJS220" s="637"/>
      <c r="VJT220" s="637"/>
      <c r="VJU220" s="637"/>
      <c r="VKH220" s="637"/>
      <c r="VKI220" s="637"/>
      <c r="VKJ220" s="637"/>
      <c r="VKW220" s="637"/>
      <c r="VKX220" s="637"/>
      <c r="VKY220" s="637"/>
      <c r="VLL220" s="637"/>
      <c r="VLM220" s="637"/>
      <c r="VLN220" s="637"/>
      <c r="VMA220" s="637"/>
      <c r="VMB220" s="637"/>
      <c r="VMC220" s="637"/>
      <c r="VMP220" s="637"/>
      <c r="VMQ220" s="637"/>
      <c r="VMR220" s="637"/>
      <c r="VNE220" s="637"/>
      <c r="VNF220" s="637"/>
      <c r="VNG220" s="637"/>
      <c r="VNT220" s="637"/>
      <c r="VNU220" s="637"/>
      <c r="VNV220" s="637"/>
      <c r="VOI220" s="637"/>
      <c r="VOJ220" s="637"/>
      <c r="VOK220" s="637"/>
      <c r="VOX220" s="637"/>
      <c r="VOY220" s="637"/>
      <c r="VOZ220" s="637"/>
      <c r="VPM220" s="637"/>
      <c r="VPN220" s="637"/>
      <c r="VPO220" s="637"/>
      <c r="VQB220" s="637"/>
      <c r="VQC220" s="637"/>
      <c r="VQD220" s="637"/>
      <c r="VQQ220" s="637"/>
      <c r="VQR220" s="637"/>
      <c r="VQS220" s="637"/>
      <c r="VRF220" s="637"/>
      <c r="VRG220" s="637"/>
      <c r="VRH220" s="637"/>
      <c r="VRU220" s="637"/>
      <c r="VRV220" s="637"/>
      <c r="VRW220" s="637"/>
      <c r="VSJ220" s="637"/>
      <c r="VSK220" s="637"/>
      <c r="VSL220" s="637"/>
      <c r="VSY220" s="637"/>
      <c r="VSZ220" s="637"/>
      <c r="VTA220" s="637"/>
      <c r="VTN220" s="637"/>
      <c r="VTO220" s="637"/>
      <c r="VTP220" s="637"/>
      <c r="VUC220" s="637"/>
      <c r="VUD220" s="637"/>
      <c r="VUE220" s="637"/>
      <c r="VUR220" s="637"/>
      <c r="VUS220" s="637"/>
      <c r="VUT220" s="637"/>
      <c r="VVG220" s="637"/>
      <c r="VVH220" s="637"/>
      <c r="VVI220" s="637"/>
      <c r="VVV220" s="637"/>
      <c r="VVW220" s="637"/>
      <c r="VVX220" s="637"/>
      <c r="VWK220" s="637"/>
      <c r="VWL220" s="637"/>
      <c r="VWM220" s="637"/>
      <c r="VWZ220" s="637"/>
      <c r="VXA220" s="637"/>
      <c r="VXB220" s="637"/>
      <c r="VXO220" s="637"/>
      <c r="VXP220" s="637"/>
      <c r="VXQ220" s="637"/>
      <c r="VYD220" s="637"/>
      <c r="VYE220" s="637"/>
      <c r="VYF220" s="637"/>
      <c r="VYS220" s="637"/>
      <c r="VYT220" s="637"/>
      <c r="VYU220" s="637"/>
      <c r="VZH220" s="637"/>
      <c r="VZI220" s="637"/>
      <c r="VZJ220" s="637"/>
      <c r="VZW220" s="637"/>
      <c r="VZX220" s="637"/>
      <c r="VZY220" s="637"/>
      <c r="WAL220" s="637"/>
      <c r="WAM220" s="637"/>
      <c r="WAN220" s="637"/>
      <c r="WBA220" s="637"/>
      <c r="WBB220" s="637"/>
      <c r="WBC220" s="637"/>
      <c r="WBP220" s="637"/>
      <c r="WBQ220" s="637"/>
      <c r="WBR220" s="637"/>
      <c r="WCE220" s="637"/>
      <c r="WCF220" s="637"/>
      <c r="WCG220" s="637"/>
      <c r="WCT220" s="637"/>
      <c r="WCU220" s="637"/>
      <c r="WCV220" s="637"/>
      <c r="WDI220" s="637"/>
      <c r="WDJ220" s="637"/>
      <c r="WDK220" s="637"/>
      <c r="WDX220" s="637"/>
      <c r="WDY220" s="637"/>
      <c r="WDZ220" s="637"/>
      <c r="WEM220" s="637"/>
      <c r="WEN220" s="637"/>
      <c r="WEO220" s="637"/>
      <c r="WFB220" s="637"/>
      <c r="WFC220" s="637"/>
      <c r="WFD220" s="637"/>
      <c r="WFQ220" s="637"/>
      <c r="WFR220" s="637"/>
      <c r="WFS220" s="637"/>
      <c r="WGF220" s="637"/>
      <c r="WGG220" s="637"/>
      <c r="WGH220" s="637"/>
      <c r="WGU220" s="637"/>
      <c r="WGV220" s="637"/>
      <c r="WGW220" s="637"/>
      <c r="WHJ220" s="637"/>
      <c r="WHK220" s="637"/>
      <c r="WHL220" s="637"/>
      <c r="WHY220" s="637"/>
      <c r="WHZ220" s="637"/>
      <c r="WIA220" s="637"/>
      <c r="WIN220" s="637"/>
      <c r="WIO220" s="637"/>
      <c r="WIP220" s="637"/>
      <c r="WJC220" s="637"/>
      <c r="WJD220" s="637"/>
      <c r="WJE220" s="637"/>
      <c r="WJR220" s="637"/>
      <c r="WJS220" s="637"/>
      <c r="WJT220" s="637"/>
      <c r="WKG220" s="637"/>
      <c r="WKH220" s="637"/>
      <c r="WKI220" s="637"/>
      <c r="WKV220" s="637"/>
      <c r="WKW220" s="637"/>
      <c r="WKX220" s="637"/>
      <c r="WLK220" s="637"/>
      <c r="WLL220" s="637"/>
      <c r="WLM220" s="637"/>
      <c r="WLZ220" s="637"/>
      <c r="WMA220" s="637"/>
      <c r="WMB220" s="637"/>
      <c r="WMO220" s="637"/>
      <c r="WMP220" s="637"/>
      <c r="WMQ220" s="637"/>
      <c r="WND220" s="637"/>
      <c r="WNE220" s="637"/>
      <c r="WNF220" s="637"/>
      <c r="WNS220" s="637"/>
      <c r="WNT220" s="637"/>
      <c r="WNU220" s="637"/>
      <c r="WOH220" s="637"/>
      <c r="WOI220" s="637"/>
      <c r="WOJ220" s="637"/>
      <c r="WOW220" s="637"/>
      <c r="WOX220" s="637"/>
      <c r="WOY220" s="637"/>
      <c r="WPL220" s="637"/>
      <c r="WPM220" s="637"/>
      <c r="WPN220" s="637"/>
      <c r="WQA220" s="637"/>
      <c r="WQB220" s="637"/>
      <c r="WQC220" s="637"/>
      <c r="WQP220" s="637"/>
      <c r="WQQ220" s="637"/>
      <c r="WQR220" s="637"/>
      <c r="WRE220" s="637"/>
      <c r="WRF220" s="637"/>
      <c r="WRG220" s="637"/>
      <c r="WRT220" s="637"/>
      <c r="WRU220" s="637"/>
      <c r="WRV220" s="637"/>
      <c r="WSI220" s="637"/>
      <c r="WSJ220" s="637"/>
      <c r="WSK220" s="637"/>
      <c r="WSX220" s="637"/>
      <c r="WSY220" s="637"/>
      <c r="WSZ220" s="637"/>
      <c r="WTM220" s="637"/>
      <c r="WTN220" s="637"/>
      <c r="WTO220" s="637"/>
      <c r="WUB220" s="637"/>
      <c r="WUC220" s="637"/>
      <c r="WUD220" s="637"/>
      <c r="WUQ220" s="637"/>
      <c r="WUR220" s="637"/>
      <c r="WUS220" s="637"/>
      <c r="WVF220" s="637"/>
      <c r="WVG220" s="637"/>
      <c r="WVH220" s="637"/>
      <c r="WVU220" s="637"/>
      <c r="WVV220" s="637"/>
      <c r="WVW220" s="637"/>
      <c r="WWJ220" s="637"/>
      <c r="WWK220" s="637"/>
      <c r="WWL220" s="637"/>
      <c r="WWY220" s="637"/>
      <c r="WWZ220" s="637"/>
      <c r="WXA220" s="637"/>
      <c r="WXN220" s="637"/>
      <c r="WXO220" s="637"/>
      <c r="WXP220" s="637"/>
      <c r="WYC220" s="637"/>
      <c r="WYD220" s="637"/>
      <c r="WYE220" s="637"/>
      <c r="WYR220" s="637"/>
      <c r="WYS220" s="637"/>
      <c r="WYT220" s="637"/>
      <c r="WZG220" s="637"/>
      <c r="WZH220" s="637"/>
      <c r="WZI220" s="637"/>
      <c r="WZV220" s="637"/>
      <c r="WZW220" s="637"/>
      <c r="WZX220" s="637"/>
      <c r="XAK220" s="637"/>
      <c r="XAL220" s="637"/>
      <c r="XAM220" s="637"/>
      <c r="XAZ220" s="637"/>
      <c r="XBA220" s="637"/>
      <c r="XBB220" s="637"/>
      <c r="XBO220" s="637"/>
      <c r="XBP220" s="637"/>
      <c r="XBQ220" s="637"/>
      <c r="XCD220" s="637"/>
      <c r="XCE220" s="637"/>
      <c r="XCF220" s="637"/>
      <c r="XCS220" s="637"/>
      <c r="XCT220" s="637"/>
      <c r="XCU220" s="637"/>
      <c r="XDH220" s="637"/>
      <c r="XDI220" s="637"/>
      <c r="XDJ220" s="637"/>
      <c r="XDW220" s="637"/>
      <c r="XDX220" s="637"/>
      <c r="XDY220" s="637"/>
      <c r="XEL220" s="637"/>
      <c r="XEM220" s="637"/>
      <c r="XEN220" s="637"/>
      <c r="XFA220" s="637"/>
      <c r="XFB220" s="637"/>
      <c r="XFC220" s="637"/>
    </row>
    <row r="221" spans="1:1023 1036:2043 2056:3063 3076:5118 5131:6138 6151:7158 7171:9213 9226:10233 10246:11253 11266:12288 12301:13308 13321:14328 14341:15348 15361:16383" s="1298" customFormat="1">
      <c r="A221" s="637"/>
      <c r="B221" s="637" t="s">
        <v>1891</v>
      </c>
      <c r="C221" s="637"/>
      <c r="D221" s="1865">
        <v>0</v>
      </c>
      <c r="E221" s="1865">
        <v>0</v>
      </c>
      <c r="F221" s="1865">
        <v>0</v>
      </c>
      <c r="G221" s="1865">
        <v>13091</v>
      </c>
      <c r="H221" s="1865">
        <v>0</v>
      </c>
      <c r="I221" s="1865">
        <v>0</v>
      </c>
      <c r="J221" s="1865">
        <v>0</v>
      </c>
      <c r="K221" s="1865">
        <v>0</v>
      </c>
      <c r="L221" s="1865">
        <v>-13091</v>
      </c>
      <c r="M221" s="1865">
        <v>0</v>
      </c>
      <c r="N221" s="1865">
        <v>0</v>
      </c>
      <c r="O221" s="1865">
        <v>0</v>
      </c>
      <c r="P221" s="637"/>
      <c r="Q221" s="637"/>
      <c r="R221" s="637"/>
      <c r="AE221" s="637"/>
      <c r="AF221" s="637"/>
      <c r="AG221" s="637"/>
      <c r="AT221" s="637"/>
      <c r="AU221" s="637"/>
      <c r="AV221" s="637"/>
      <c r="BI221" s="637"/>
      <c r="BJ221" s="637"/>
      <c r="BK221" s="637"/>
      <c r="BX221" s="637"/>
      <c r="BY221" s="637"/>
      <c r="BZ221" s="637"/>
      <c r="CM221" s="637"/>
      <c r="CN221" s="637"/>
      <c r="CO221" s="637"/>
      <c r="DB221" s="637"/>
      <c r="DC221" s="637"/>
      <c r="DD221" s="637"/>
      <c r="DQ221" s="637"/>
      <c r="DR221" s="637"/>
      <c r="DS221" s="637"/>
      <c r="EF221" s="637"/>
      <c r="EG221" s="637"/>
      <c r="EH221" s="637"/>
      <c r="EU221" s="637"/>
      <c r="EV221" s="637"/>
      <c r="EW221" s="637"/>
      <c r="FJ221" s="637"/>
      <c r="FK221" s="637"/>
      <c r="FL221" s="637"/>
      <c r="FY221" s="637"/>
      <c r="FZ221" s="637"/>
      <c r="GA221" s="637"/>
      <c r="GN221" s="637"/>
      <c r="GO221" s="637"/>
      <c r="GP221" s="637"/>
      <c r="HC221" s="637"/>
      <c r="HD221" s="637"/>
      <c r="HE221" s="637"/>
      <c r="HR221" s="637"/>
      <c r="HS221" s="637"/>
      <c r="HT221" s="637"/>
      <c r="IG221" s="637"/>
      <c r="IH221" s="637"/>
      <c r="II221" s="637"/>
      <c r="IV221" s="637"/>
      <c r="IW221" s="637"/>
      <c r="IX221" s="637"/>
      <c r="JK221" s="637"/>
      <c r="JL221" s="637"/>
      <c r="JM221" s="637"/>
      <c r="JZ221" s="637"/>
      <c r="KA221" s="637"/>
      <c r="KB221" s="637"/>
      <c r="KO221" s="637"/>
      <c r="KP221" s="637"/>
      <c r="KQ221" s="637"/>
      <c r="LD221" s="637"/>
      <c r="LE221" s="637"/>
      <c r="LF221" s="637"/>
      <c r="LS221" s="637"/>
      <c r="LT221" s="637"/>
      <c r="LU221" s="637"/>
      <c r="MH221" s="637"/>
      <c r="MI221" s="637"/>
      <c r="MJ221" s="637"/>
      <c r="MW221" s="637"/>
      <c r="MX221" s="637"/>
      <c r="MY221" s="637"/>
      <c r="NL221" s="637"/>
      <c r="NM221" s="637"/>
      <c r="NN221" s="637"/>
      <c r="OA221" s="637"/>
      <c r="OB221" s="637"/>
      <c r="OC221" s="637"/>
      <c r="OP221" s="637"/>
      <c r="OQ221" s="637"/>
      <c r="OR221" s="637"/>
      <c r="PE221" s="637"/>
      <c r="PF221" s="637"/>
      <c r="PG221" s="637"/>
      <c r="PT221" s="637"/>
      <c r="PU221" s="637"/>
      <c r="PV221" s="637"/>
      <c r="QI221" s="637"/>
      <c r="QJ221" s="637"/>
      <c r="QK221" s="637"/>
      <c r="QX221" s="637"/>
      <c r="QY221" s="637"/>
      <c r="QZ221" s="637"/>
      <c r="RM221" s="637"/>
      <c r="RN221" s="637"/>
      <c r="RO221" s="637"/>
      <c r="SB221" s="637"/>
      <c r="SC221" s="637"/>
      <c r="SD221" s="637"/>
      <c r="SQ221" s="637"/>
      <c r="SR221" s="637"/>
      <c r="SS221" s="637"/>
      <c r="TF221" s="637"/>
      <c r="TG221" s="637"/>
      <c r="TH221" s="637"/>
      <c r="TU221" s="637"/>
      <c r="TV221" s="637"/>
      <c r="TW221" s="637"/>
      <c r="UJ221" s="637"/>
      <c r="UK221" s="637"/>
      <c r="UL221" s="637"/>
      <c r="UY221" s="637"/>
      <c r="UZ221" s="637"/>
      <c r="VA221" s="637"/>
      <c r="VN221" s="637"/>
      <c r="VO221" s="637"/>
      <c r="VP221" s="637"/>
      <c r="WC221" s="637"/>
      <c r="WD221" s="637"/>
      <c r="WE221" s="637"/>
      <c r="WR221" s="637"/>
      <c r="WS221" s="637"/>
      <c r="WT221" s="637"/>
      <c r="XG221" s="637"/>
      <c r="XH221" s="637"/>
      <c r="XI221" s="637"/>
      <c r="XV221" s="637"/>
      <c r="XW221" s="637"/>
      <c r="XX221" s="637"/>
      <c r="YK221" s="637"/>
      <c r="YL221" s="637"/>
      <c r="YM221" s="637"/>
      <c r="YZ221" s="637"/>
      <c r="ZA221" s="637"/>
      <c r="ZB221" s="637"/>
      <c r="ZO221" s="637"/>
      <c r="ZP221" s="637"/>
      <c r="ZQ221" s="637"/>
      <c r="AAD221" s="637"/>
      <c r="AAE221" s="637"/>
      <c r="AAF221" s="637"/>
      <c r="AAS221" s="637"/>
      <c r="AAT221" s="637"/>
      <c r="AAU221" s="637"/>
      <c r="ABH221" s="637"/>
      <c r="ABI221" s="637"/>
      <c r="ABJ221" s="637"/>
      <c r="ABW221" s="637"/>
      <c r="ABX221" s="637"/>
      <c r="ABY221" s="637"/>
      <c r="ACL221" s="637"/>
      <c r="ACM221" s="637"/>
      <c r="ACN221" s="637"/>
      <c r="ADA221" s="637"/>
      <c r="ADB221" s="637"/>
      <c r="ADC221" s="637"/>
      <c r="ADP221" s="637"/>
      <c r="ADQ221" s="637"/>
      <c r="ADR221" s="637"/>
      <c r="AEE221" s="637"/>
      <c r="AEF221" s="637"/>
      <c r="AEG221" s="637"/>
      <c r="AET221" s="637"/>
      <c r="AEU221" s="637"/>
      <c r="AEV221" s="637"/>
      <c r="AFI221" s="637"/>
      <c r="AFJ221" s="637"/>
      <c r="AFK221" s="637"/>
      <c r="AFX221" s="637"/>
      <c r="AFY221" s="637"/>
      <c r="AFZ221" s="637"/>
      <c r="AGM221" s="637"/>
      <c r="AGN221" s="637"/>
      <c r="AGO221" s="637"/>
      <c r="AHB221" s="637"/>
      <c r="AHC221" s="637"/>
      <c r="AHD221" s="637"/>
      <c r="AHQ221" s="637"/>
      <c r="AHR221" s="637"/>
      <c r="AHS221" s="637"/>
      <c r="AIF221" s="637"/>
      <c r="AIG221" s="637"/>
      <c r="AIH221" s="637"/>
      <c r="AIU221" s="637"/>
      <c r="AIV221" s="637"/>
      <c r="AIW221" s="637"/>
      <c r="AJJ221" s="637"/>
      <c r="AJK221" s="637"/>
      <c r="AJL221" s="637"/>
      <c r="AJY221" s="637"/>
      <c r="AJZ221" s="637"/>
      <c r="AKA221" s="637"/>
      <c r="AKN221" s="637"/>
      <c r="AKO221" s="637"/>
      <c r="AKP221" s="637"/>
      <c r="ALC221" s="637"/>
      <c r="ALD221" s="637"/>
      <c r="ALE221" s="637"/>
      <c r="ALR221" s="637"/>
      <c r="ALS221" s="637"/>
      <c r="ALT221" s="637"/>
      <c r="AMG221" s="637"/>
      <c r="AMH221" s="637"/>
      <c r="AMI221" s="637"/>
      <c r="AMV221" s="637"/>
      <c r="AMW221" s="637"/>
      <c r="AMX221" s="637"/>
      <c r="ANK221" s="637"/>
      <c r="ANL221" s="637"/>
      <c r="ANM221" s="637"/>
      <c r="ANZ221" s="637"/>
      <c r="AOA221" s="637"/>
      <c r="AOB221" s="637"/>
      <c r="AOO221" s="637"/>
      <c r="AOP221" s="637"/>
      <c r="AOQ221" s="637"/>
      <c r="APD221" s="637"/>
      <c r="APE221" s="637"/>
      <c r="APF221" s="637"/>
      <c r="APS221" s="637"/>
      <c r="APT221" s="637"/>
      <c r="APU221" s="637"/>
      <c r="AQH221" s="637"/>
      <c r="AQI221" s="637"/>
      <c r="AQJ221" s="637"/>
      <c r="AQW221" s="637"/>
      <c r="AQX221" s="637"/>
      <c r="AQY221" s="637"/>
      <c r="ARL221" s="637"/>
      <c r="ARM221" s="637"/>
      <c r="ARN221" s="637"/>
      <c r="ASA221" s="637"/>
      <c r="ASB221" s="637"/>
      <c r="ASC221" s="637"/>
      <c r="ASP221" s="637"/>
      <c r="ASQ221" s="637"/>
      <c r="ASR221" s="637"/>
      <c r="ATE221" s="637"/>
      <c r="ATF221" s="637"/>
      <c r="ATG221" s="637"/>
      <c r="ATT221" s="637"/>
      <c r="ATU221" s="637"/>
      <c r="ATV221" s="637"/>
      <c r="AUI221" s="637"/>
      <c r="AUJ221" s="637"/>
      <c r="AUK221" s="637"/>
      <c r="AUX221" s="637"/>
      <c r="AUY221" s="637"/>
      <c r="AUZ221" s="637"/>
      <c r="AVM221" s="637"/>
      <c r="AVN221" s="637"/>
      <c r="AVO221" s="637"/>
      <c r="AWB221" s="637"/>
      <c r="AWC221" s="637"/>
      <c r="AWD221" s="637"/>
      <c r="AWQ221" s="637"/>
      <c r="AWR221" s="637"/>
      <c r="AWS221" s="637"/>
      <c r="AXF221" s="637"/>
      <c r="AXG221" s="637"/>
      <c r="AXH221" s="637"/>
      <c r="AXU221" s="637"/>
      <c r="AXV221" s="637"/>
      <c r="AXW221" s="637"/>
      <c r="AYJ221" s="637"/>
      <c r="AYK221" s="637"/>
      <c r="AYL221" s="637"/>
      <c r="AYY221" s="637"/>
      <c r="AYZ221" s="637"/>
      <c r="AZA221" s="637"/>
      <c r="AZN221" s="637"/>
      <c r="AZO221" s="637"/>
      <c r="AZP221" s="637"/>
      <c r="BAC221" s="637"/>
      <c r="BAD221" s="637"/>
      <c r="BAE221" s="637"/>
      <c r="BAR221" s="637"/>
      <c r="BAS221" s="637"/>
      <c r="BAT221" s="637"/>
      <c r="BBG221" s="637"/>
      <c r="BBH221" s="637"/>
      <c r="BBI221" s="637"/>
      <c r="BBV221" s="637"/>
      <c r="BBW221" s="637"/>
      <c r="BBX221" s="637"/>
      <c r="BCK221" s="637"/>
      <c r="BCL221" s="637"/>
      <c r="BCM221" s="637"/>
      <c r="BCZ221" s="637"/>
      <c r="BDA221" s="637"/>
      <c r="BDB221" s="637"/>
      <c r="BDO221" s="637"/>
      <c r="BDP221" s="637"/>
      <c r="BDQ221" s="637"/>
      <c r="BED221" s="637"/>
      <c r="BEE221" s="637"/>
      <c r="BEF221" s="637"/>
      <c r="BES221" s="637"/>
      <c r="BET221" s="637"/>
      <c r="BEU221" s="637"/>
      <c r="BFH221" s="637"/>
      <c r="BFI221" s="637"/>
      <c r="BFJ221" s="637"/>
      <c r="BFW221" s="637"/>
      <c r="BFX221" s="637"/>
      <c r="BFY221" s="637"/>
      <c r="BGL221" s="637"/>
      <c r="BGM221" s="637"/>
      <c r="BGN221" s="637"/>
      <c r="BHA221" s="637"/>
      <c r="BHB221" s="637"/>
      <c r="BHC221" s="637"/>
      <c r="BHP221" s="637"/>
      <c r="BHQ221" s="637"/>
      <c r="BHR221" s="637"/>
      <c r="BIE221" s="637"/>
      <c r="BIF221" s="637"/>
      <c r="BIG221" s="637"/>
      <c r="BIT221" s="637"/>
      <c r="BIU221" s="637"/>
      <c r="BIV221" s="637"/>
      <c r="BJI221" s="637"/>
      <c r="BJJ221" s="637"/>
      <c r="BJK221" s="637"/>
      <c r="BJX221" s="637"/>
      <c r="BJY221" s="637"/>
      <c r="BJZ221" s="637"/>
      <c r="BKM221" s="637"/>
      <c r="BKN221" s="637"/>
      <c r="BKO221" s="637"/>
      <c r="BLB221" s="637"/>
      <c r="BLC221" s="637"/>
      <c r="BLD221" s="637"/>
      <c r="BLQ221" s="637"/>
      <c r="BLR221" s="637"/>
      <c r="BLS221" s="637"/>
      <c r="BMF221" s="637"/>
      <c r="BMG221" s="637"/>
      <c r="BMH221" s="637"/>
      <c r="BMU221" s="637"/>
      <c r="BMV221" s="637"/>
      <c r="BMW221" s="637"/>
      <c r="BNJ221" s="637"/>
      <c r="BNK221" s="637"/>
      <c r="BNL221" s="637"/>
      <c r="BNY221" s="637"/>
      <c r="BNZ221" s="637"/>
      <c r="BOA221" s="637"/>
      <c r="BON221" s="637"/>
      <c r="BOO221" s="637"/>
      <c r="BOP221" s="637"/>
      <c r="BPC221" s="637"/>
      <c r="BPD221" s="637"/>
      <c r="BPE221" s="637"/>
      <c r="BPR221" s="637"/>
      <c r="BPS221" s="637"/>
      <c r="BPT221" s="637"/>
      <c r="BQG221" s="637"/>
      <c r="BQH221" s="637"/>
      <c r="BQI221" s="637"/>
      <c r="BQV221" s="637"/>
      <c r="BQW221" s="637"/>
      <c r="BQX221" s="637"/>
      <c r="BRK221" s="637"/>
      <c r="BRL221" s="637"/>
      <c r="BRM221" s="637"/>
      <c r="BRZ221" s="637"/>
      <c r="BSA221" s="637"/>
      <c r="BSB221" s="637"/>
      <c r="BSO221" s="637"/>
      <c r="BSP221" s="637"/>
      <c r="BSQ221" s="637"/>
      <c r="BTD221" s="637"/>
      <c r="BTE221" s="637"/>
      <c r="BTF221" s="637"/>
      <c r="BTS221" s="637"/>
      <c r="BTT221" s="637"/>
      <c r="BTU221" s="637"/>
      <c r="BUH221" s="637"/>
      <c r="BUI221" s="637"/>
      <c r="BUJ221" s="637"/>
      <c r="BUW221" s="637"/>
      <c r="BUX221" s="637"/>
      <c r="BUY221" s="637"/>
      <c r="BVL221" s="637"/>
      <c r="BVM221" s="637"/>
      <c r="BVN221" s="637"/>
      <c r="BWA221" s="637"/>
      <c r="BWB221" s="637"/>
      <c r="BWC221" s="637"/>
      <c r="BWP221" s="637"/>
      <c r="BWQ221" s="637"/>
      <c r="BWR221" s="637"/>
      <c r="BXE221" s="637"/>
      <c r="BXF221" s="637"/>
      <c r="BXG221" s="637"/>
      <c r="BXT221" s="637"/>
      <c r="BXU221" s="637"/>
      <c r="BXV221" s="637"/>
      <c r="BYI221" s="637"/>
      <c r="BYJ221" s="637"/>
      <c r="BYK221" s="637"/>
      <c r="BYX221" s="637"/>
      <c r="BYY221" s="637"/>
      <c r="BYZ221" s="637"/>
      <c r="BZM221" s="637"/>
      <c r="BZN221" s="637"/>
      <c r="BZO221" s="637"/>
      <c r="CAB221" s="637"/>
      <c r="CAC221" s="637"/>
      <c r="CAD221" s="637"/>
      <c r="CAQ221" s="637"/>
      <c r="CAR221" s="637"/>
      <c r="CAS221" s="637"/>
      <c r="CBF221" s="637"/>
      <c r="CBG221" s="637"/>
      <c r="CBH221" s="637"/>
      <c r="CBU221" s="637"/>
      <c r="CBV221" s="637"/>
      <c r="CBW221" s="637"/>
      <c r="CCJ221" s="637"/>
      <c r="CCK221" s="637"/>
      <c r="CCL221" s="637"/>
      <c r="CCY221" s="637"/>
      <c r="CCZ221" s="637"/>
      <c r="CDA221" s="637"/>
      <c r="CDN221" s="637"/>
      <c r="CDO221" s="637"/>
      <c r="CDP221" s="637"/>
      <c r="CEC221" s="637"/>
      <c r="CED221" s="637"/>
      <c r="CEE221" s="637"/>
      <c r="CER221" s="637"/>
      <c r="CES221" s="637"/>
      <c r="CET221" s="637"/>
      <c r="CFG221" s="637"/>
      <c r="CFH221" s="637"/>
      <c r="CFI221" s="637"/>
      <c r="CFV221" s="637"/>
      <c r="CFW221" s="637"/>
      <c r="CFX221" s="637"/>
      <c r="CGK221" s="637"/>
      <c r="CGL221" s="637"/>
      <c r="CGM221" s="637"/>
      <c r="CGZ221" s="637"/>
      <c r="CHA221" s="637"/>
      <c r="CHB221" s="637"/>
      <c r="CHO221" s="637"/>
      <c r="CHP221" s="637"/>
      <c r="CHQ221" s="637"/>
      <c r="CID221" s="637"/>
      <c r="CIE221" s="637"/>
      <c r="CIF221" s="637"/>
      <c r="CIS221" s="637"/>
      <c r="CIT221" s="637"/>
      <c r="CIU221" s="637"/>
      <c r="CJH221" s="637"/>
      <c r="CJI221" s="637"/>
      <c r="CJJ221" s="637"/>
      <c r="CJW221" s="637"/>
      <c r="CJX221" s="637"/>
      <c r="CJY221" s="637"/>
      <c r="CKL221" s="637"/>
      <c r="CKM221" s="637"/>
      <c r="CKN221" s="637"/>
      <c r="CLA221" s="637"/>
      <c r="CLB221" s="637"/>
      <c r="CLC221" s="637"/>
      <c r="CLP221" s="637"/>
      <c r="CLQ221" s="637"/>
      <c r="CLR221" s="637"/>
      <c r="CME221" s="637"/>
      <c r="CMF221" s="637"/>
      <c r="CMG221" s="637"/>
      <c r="CMT221" s="637"/>
      <c r="CMU221" s="637"/>
      <c r="CMV221" s="637"/>
      <c r="CNI221" s="637"/>
      <c r="CNJ221" s="637"/>
      <c r="CNK221" s="637"/>
      <c r="CNX221" s="637"/>
      <c r="CNY221" s="637"/>
      <c r="CNZ221" s="637"/>
      <c r="COM221" s="637"/>
      <c r="CON221" s="637"/>
      <c r="COO221" s="637"/>
      <c r="CPB221" s="637"/>
      <c r="CPC221" s="637"/>
      <c r="CPD221" s="637"/>
      <c r="CPQ221" s="637"/>
      <c r="CPR221" s="637"/>
      <c r="CPS221" s="637"/>
      <c r="CQF221" s="637"/>
      <c r="CQG221" s="637"/>
      <c r="CQH221" s="637"/>
      <c r="CQU221" s="637"/>
      <c r="CQV221" s="637"/>
      <c r="CQW221" s="637"/>
      <c r="CRJ221" s="637"/>
      <c r="CRK221" s="637"/>
      <c r="CRL221" s="637"/>
      <c r="CRY221" s="637"/>
      <c r="CRZ221" s="637"/>
      <c r="CSA221" s="637"/>
      <c r="CSN221" s="637"/>
      <c r="CSO221" s="637"/>
      <c r="CSP221" s="637"/>
      <c r="CTC221" s="637"/>
      <c r="CTD221" s="637"/>
      <c r="CTE221" s="637"/>
      <c r="CTR221" s="637"/>
      <c r="CTS221" s="637"/>
      <c r="CTT221" s="637"/>
      <c r="CUG221" s="637"/>
      <c r="CUH221" s="637"/>
      <c r="CUI221" s="637"/>
      <c r="CUV221" s="637"/>
      <c r="CUW221" s="637"/>
      <c r="CUX221" s="637"/>
      <c r="CVK221" s="637"/>
      <c r="CVL221" s="637"/>
      <c r="CVM221" s="637"/>
      <c r="CVZ221" s="637"/>
      <c r="CWA221" s="637"/>
      <c r="CWB221" s="637"/>
      <c r="CWO221" s="637"/>
      <c r="CWP221" s="637"/>
      <c r="CWQ221" s="637"/>
      <c r="CXD221" s="637"/>
      <c r="CXE221" s="637"/>
      <c r="CXF221" s="637"/>
      <c r="CXS221" s="637"/>
      <c r="CXT221" s="637"/>
      <c r="CXU221" s="637"/>
      <c r="CYH221" s="637"/>
      <c r="CYI221" s="637"/>
      <c r="CYJ221" s="637"/>
      <c r="CYW221" s="637"/>
      <c r="CYX221" s="637"/>
      <c r="CYY221" s="637"/>
      <c r="CZL221" s="637"/>
      <c r="CZM221" s="637"/>
      <c r="CZN221" s="637"/>
      <c r="DAA221" s="637"/>
      <c r="DAB221" s="637"/>
      <c r="DAC221" s="637"/>
      <c r="DAP221" s="637"/>
      <c r="DAQ221" s="637"/>
      <c r="DAR221" s="637"/>
      <c r="DBE221" s="637"/>
      <c r="DBF221" s="637"/>
      <c r="DBG221" s="637"/>
      <c r="DBT221" s="637"/>
      <c r="DBU221" s="637"/>
      <c r="DBV221" s="637"/>
      <c r="DCI221" s="637"/>
      <c r="DCJ221" s="637"/>
      <c r="DCK221" s="637"/>
      <c r="DCX221" s="637"/>
      <c r="DCY221" s="637"/>
      <c r="DCZ221" s="637"/>
      <c r="DDM221" s="637"/>
      <c r="DDN221" s="637"/>
      <c r="DDO221" s="637"/>
      <c r="DEB221" s="637"/>
      <c r="DEC221" s="637"/>
      <c r="DED221" s="637"/>
      <c r="DEQ221" s="637"/>
      <c r="DER221" s="637"/>
      <c r="DES221" s="637"/>
      <c r="DFF221" s="637"/>
      <c r="DFG221" s="637"/>
      <c r="DFH221" s="637"/>
      <c r="DFU221" s="637"/>
      <c r="DFV221" s="637"/>
      <c r="DFW221" s="637"/>
      <c r="DGJ221" s="637"/>
      <c r="DGK221" s="637"/>
      <c r="DGL221" s="637"/>
      <c r="DGY221" s="637"/>
      <c r="DGZ221" s="637"/>
      <c r="DHA221" s="637"/>
      <c r="DHN221" s="637"/>
      <c r="DHO221" s="637"/>
      <c r="DHP221" s="637"/>
      <c r="DIC221" s="637"/>
      <c r="DID221" s="637"/>
      <c r="DIE221" s="637"/>
      <c r="DIR221" s="637"/>
      <c r="DIS221" s="637"/>
      <c r="DIT221" s="637"/>
      <c r="DJG221" s="637"/>
      <c r="DJH221" s="637"/>
      <c r="DJI221" s="637"/>
      <c r="DJV221" s="637"/>
      <c r="DJW221" s="637"/>
      <c r="DJX221" s="637"/>
      <c r="DKK221" s="637"/>
      <c r="DKL221" s="637"/>
      <c r="DKM221" s="637"/>
      <c r="DKZ221" s="637"/>
      <c r="DLA221" s="637"/>
      <c r="DLB221" s="637"/>
      <c r="DLO221" s="637"/>
      <c r="DLP221" s="637"/>
      <c r="DLQ221" s="637"/>
      <c r="DMD221" s="637"/>
      <c r="DME221" s="637"/>
      <c r="DMF221" s="637"/>
      <c r="DMS221" s="637"/>
      <c r="DMT221" s="637"/>
      <c r="DMU221" s="637"/>
      <c r="DNH221" s="637"/>
      <c r="DNI221" s="637"/>
      <c r="DNJ221" s="637"/>
      <c r="DNW221" s="637"/>
      <c r="DNX221" s="637"/>
      <c r="DNY221" s="637"/>
      <c r="DOL221" s="637"/>
      <c r="DOM221" s="637"/>
      <c r="DON221" s="637"/>
      <c r="DPA221" s="637"/>
      <c r="DPB221" s="637"/>
      <c r="DPC221" s="637"/>
      <c r="DPP221" s="637"/>
      <c r="DPQ221" s="637"/>
      <c r="DPR221" s="637"/>
      <c r="DQE221" s="637"/>
      <c r="DQF221" s="637"/>
      <c r="DQG221" s="637"/>
      <c r="DQT221" s="637"/>
      <c r="DQU221" s="637"/>
      <c r="DQV221" s="637"/>
      <c r="DRI221" s="637"/>
      <c r="DRJ221" s="637"/>
      <c r="DRK221" s="637"/>
      <c r="DRX221" s="637"/>
      <c r="DRY221" s="637"/>
      <c r="DRZ221" s="637"/>
      <c r="DSM221" s="637"/>
      <c r="DSN221" s="637"/>
      <c r="DSO221" s="637"/>
      <c r="DTB221" s="637"/>
      <c r="DTC221" s="637"/>
      <c r="DTD221" s="637"/>
      <c r="DTQ221" s="637"/>
      <c r="DTR221" s="637"/>
      <c r="DTS221" s="637"/>
      <c r="DUF221" s="637"/>
      <c r="DUG221" s="637"/>
      <c r="DUH221" s="637"/>
      <c r="DUU221" s="637"/>
      <c r="DUV221" s="637"/>
      <c r="DUW221" s="637"/>
      <c r="DVJ221" s="637"/>
      <c r="DVK221" s="637"/>
      <c r="DVL221" s="637"/>
      <c r="DVY221" s="637"/>
      <c r="DVZ221" s="637"/>
      <c r="DWA221" s="637"/>
      <c r="DWN221" s="637"/>
      <c r="DWO221" s="637"/>
      <c r="DWP221" s="637"/>
      <c r="DXC221" s="637"/>
      <c r="DXD221" s="637"/>
      <c r="DXE221" s="637"/>
      <c r="DXR221" s="637"/>
      <c r="DXS221" s="637"/>
      <c r="DXT221" s="637"/>
      <c r="DYG221" s="637"/>
      <c r="DYH221" s="637"/>
      <c r="DYI221" s="637"/>
      <c r="DYV221" s="637"/>
      <c r="DYW221" s="637"/>
      <c r="DYX221" s="637"/>
      <c r="DZK221" s="637"/>
      <c r="DZL221" s="637"/>
      <c r="DZM221" s="637"/>
      <c r="DZZ221" s="637"/>
      <c r="EAA221" s="637"/>
      <c r="EAB221" s="637"/>
      <c r="EAO221" s="637"/>
      <c r="EAP221" s="637"/>
      <c r="EAQ221" s="637"/>
      <c r="EBD221" s="637"/>
      <c r="EBE221" s="637"/>
      <c r="EBF221" s="637"/>
      <c r="EBS221" s="637"/>
      <c r="EBT221" s="637"/>
      <c r="EBU221" s="637"/>
      <c r="ECH221" s="637"/>
      <c r="ECI221" s="637"/>
      <c r="ECJ221" s="637"/>
      <c r="ECW221" s="637"/>
      <c r="ECX221" s="637"/>
      <c r="ECY221" s="637"/>
      <c r="EDL221" s="637"/>
      <c r="EDM221" s="637"/>
      <c r="EDN221" s="637"/>
      <c r="EEA221" s="637"/>
      <c r="EEB221" s="637"/>
      <c r="EEC221" s="637"/>
      <c r="EEP221" s="637"/>
      <c r="EEQ221" s="637"/>
      <c r="EER221" s="637"/>
      <c r="EFE221" s="637"/>
      <c r="EFF221" s="637"/>
      <c r="EFG221" s="637"/>
      <c r="EFT221" s="637"/>
      <c r="EFU221" s="637"/>
      <c r="EFV221" s="637"/>
      <c r="EGI221" s="637"/>
      <c r="EGJ221" s="637"/>
      <c r="EGK221" s="637"/>
      <c r="EGX221" s="637"/>
      <c r="EGY221" s="637"/>
      <c r="EGZ221" s="637"/>
      <c r="EHM221" s="637"/>
      <c r="EHN221" s="637"/>
      <c r="EHO221" s="637"/>
      <c r="EIB221" s="637"/>
      <c r="EIC221" s="637"/>
      <c r="EID221" s="637"/>
      <c r="EIQ221" s="637"/>
      <c r="EIR221" s="637"/>
      <c r="EIS221" s="637"/>
      <c r="EJF221" s="637"/>
      <c r="EJG221" s="637"/>
      <c r="EJH221" s="637"/>
      <c r="EJU221" s="637"/>
      <c r="EJV221" s="637"/>
      <c r="EJW221" s="637"/>
      <c r="EKJ221" s="637"/>
      <c r="EKK221" s="637"/>
      <c r="EKL221" s="637"/>
      <c r="EKY221" s="637"/>
      <c r="EKZ221" s="637"/>
      <c r="ELA221" s="637"/>
      <c r="ELN221" s="637"/>
      <c r="ELO221" s="637"/>
      <c r="ELP221" s="637"/>
      <c r="EMC221" s="637"/>
      <c r="EMD221" s="637"/>
      <c r="EME221" s="637"/>
      <c r="EMR221" s="637"/>
      <c r="EMS221" s="637"/>
      <c r="EMT221" s="637"/>
      <c r="ENG221" s="637"/>
      <c r="ENH221" s="637"/>
      <c r="ENI221" s="637"/>
      <c r="ENV221" s="637"/>
      <c r="ENW221" s="637"/>
      <c r="ENX221" s="637"/>
      <c r="EOK221" s="637"/>
      <c r="EOL221" s="637"/>
      <c r="EOM221" s="637"/>
      <c r="EOZ221" s="637"/>
      <c r="EPA221" s="637"/>
      <c r="EPB221" s="637"/>
      <c r="EPO221" s="637"/>
      <c r="EPP221" s="637"/>
      <c r="EPQ221" s="637"/>
      <c r="EQD221" s="637"/>
      <c r="EQE221" s="637"/>
      <c r="EQF221" s="637"/>
      <c r="EQS221" s="637"/>
      <c r="EQT221" s="637"/>
      <c r="EQU221" s="637"/>
      <c r="ERH221" s="637"/>
      <c r="ERI221" s="637"/>
      <c r="ERJ221" s="637"/>
      <c r="ERW221" s="637"/>
      <c r="ERX221" s="637"/>
      <c r="ERY221" s="637"/>
      <c r="ESL221" s="637"/>
      <c r="ESM221" s="637"/>
      <c r="ESN221" s="637"/>
      <c r="ETA221" s="637"/>
      <c r="ETB221" s="637"/>
      <c r="ETC221" s="637"/>
      <c r="ETP221" s="637"/>
      <c r="ETQ221" s="637"/>
      <c r="ETR221" s="637"/>
      <c r="EUE221" s="637"/>
      <c r="EUF221" s="637"/>
      <c r="EUG221" s="637"/>
      <c r="EUT221" s="637"/>
      <c r="EUU221" s="637"/>
      <c r="EUV221" s="637"/>
      <c r="EVI221" s="637"/>
      <c r="EVJ221" s="637"/>
      <c r="EVK221" s="637"/>
      <c r="EVX221" s="637"/>
      <c r="EVY221" s="637"/>
      <c r="EVZ221" s="637"/>
      <c r="EWM221" s="637"/>
      <c r="EWN221" s="637"/>
      <c r="EWO221" s="637"/>
      <c r="EXB221" s="637"/>
      <c r="EXC221" s="637"/>
      <c r="EXD221" s="637"/>
      <c r="EXQ221" s="637"/>
      <c r="EXR221" s="637"/>
      <c r="EXS221" s="637"/>
      <c r="EYF221" s="637"/>
      <c r="EYG221" s="637"/>
      <c r="EYH221" s="637"/>
      <c r="EYU221" s="637"/>
      <c r="EYV221" s="637"/>
      <c r="EYW221" s="637"/>
      <c r="EZJ221" s="637"/>
      <c r="EZK221" s="637"/>
      <c r="EZL221" s="637"/>
      <c r="EZY221" s="637"/>
      <c r="EZZ221" s="637"/>
      <c r="FAA221" s="637"/>
      <c r="FAN221" s="637"/>
      <c r="FAO221" s="637"/>
      <c r="FAP221" s="637"/>
      <c r="FBC221" s="637"/>
      <c r="FBD221" s="637"/>
      <c r="FBE221" s="637"/>
      <c r="FBR221" s="637"/>
      <c r="FBS221" s="637"/>
      <c r="FBT221" s="637"/>
      <c r="FCG221" s="637"/>
      <c r="FCH221" s="637"/>
      <c r="FCI221" s="637"/>
      <c r="FCV221" s="637"/>
      <c r="FCW221" s="637"/>
      <c r="FCX221" s="637"/>
      <c r="FDK221" s="637"/>
      <c r="FDL221" s="637"/>
      <c r="FDM221" s="637"/>
      <c r="FDZ221" s="637"/>
      <c r="FEA221" s="637"/>
      <c r="FEB221" s="637"/>
      <c r="FEO221" s="637"/>
      <c r="FEP221" s="637"/>
      <c r="FEQ221" s="637"/>
      <c r="FFD221" s="637"/>
      <c r="FFE221" s="637"/>
      <c r="FFF221" s="637"/>
      <c r="FFS221" s="637"/>
      <c r="FFT221" s="637"/>
      <c r="FFU221" s="637"/>
      <c r="FGH221" s="637"/>
      <c r="FGI221" s="637"/>
      <c r="FGJ221" s="637"/>
      <c r="FGW221" s="637"/>
      <c r="FGX221" s="637"/>
      <c r="FGY221" s="637"/>
      <c r="FHL221" s="637"/>
      <c r="FHM221" s="637"/>
      <c r="FHN221" s="637"/>
      <c r="FIA221" s="637"/>
      <c r="FIB221" s="637"/>
      <c r="FIC221" s="637"/>
      <c r="FIP221" s="637"/>
      <c r="FIQ221" s="637"/>
      <c r="FIR221" s="637"/>
      <c r="FJE221" s="637"/>
      <c r="FJF221" s="637"/>
      <c r="FJG221" s="637"/>
      <c r="FJT221" s="637"/>
      <c r="FJU221" s="637"/>
      <c r="FJV221" s="637"/>
      <c r="FKI221" s="637"/>
      <c r="FKJ221" s="637"/>
      <c r="FKK221" s="637"/>
      <c r="FKX221" s="637"/>
      <c r="FKY221" s="637"/>
      <c r="FKZ221" s="637"/>
      <c r="FLM221" s="637"/>
      <c r="FLN221" s="637"/>
      <c r="FLO221" s="637"/>
      <c r="FMB221" s="637"/>
      <c r="FMC221" s="637"/>
      <c r="FMD221" s="637"/>
      <c r="FMQ221" s="637"/>
      <c r="FMR221" s="637"/>
      <c r="FMS221" s="637"/>
      <c r="FNF221" s="637"/>
      <c r="FNG221" s="637"/>
      <c r="FNH221" s="637"/>
      <c r="FNU221" s="637"/>
      <c r="FNV221" s="637"/>
      <c r="FNW221" s="637"/>
      <c r="FOJ221" s="637"/>
      <c r="FOK221" s="637"/>
      <c r="FOL221" s="637"/>
      <c r="FOY221" s="637"/>
      <c r="FOZ221" s="637"/>
      <c r="FPA221" s="637"/>
      <c r="FPN221" s="637"/>
      <c r="FPO221" s="637"/>
      <c r="FPP221" s="637"/>
      <c r="FQC221" s="637"/>
      <c r="FQD221" s="637"/>
      <c r="FQE221" s="637"/>
      <c r="FQR221" s="637"/>
      <c r="FQS221" s="637"/>
      <c r="FQT221" s="637"/>
      <c r="FRG221" s="637"/>
      <c r="FRH221" s="637"/>
      <c r="FRI221" s="637"/>
      <c r="FRV221" s="637"/>
      <c r="FRW221" s="637"/>
      <c r="FRX221" s="637"/>
      <c r="FSK221" s="637"/>
      <c r="FSL221" s="637"/>
      <c r="FSM221" s="637"/>
      <c r="FSZ221" s="637"/>
      <c r="FTA221" s="637"/>
      <c r="FTB221" s="637"/>
      <c r="FTO221" s="637"/>
      <c r="FTP221" s="637"/>
      <c r="FTQ221" s="637"/>
      <c r="FUD221" s="637"/>
      <c r="FUE221" s="637"/>
      <c r="FUF221" s="637"/>
      <c r="FUS221" s="637"/>
      <c r="FUT221" s="637"/>
      <c r="FUU221" s="637"/>
      <c r="FVH221" s="637"/>
      <c r="FVI221" s="637"/>
      <c r="FVJ221" s="637"/>
      <c r="FVW221" s="637"/>
      <c r="FVX221" s="637"/>
      <c r="FVY221" s="637"/>
      <c r="FWL221" s="637"/>
      <c r="FWM221" s="637"/>
      <c r="FWN221" s="637"/>
      <c r="FXA221" s="637"/>
      <c r="FXB221" s="637"/>
      <c r="FXC221" s="637"/>
      <c r="FXP221" s="637"/>
      <c r="FXQ221" s="637"/>
      <c r="FXR221" s="637"/>
      <c r="FYE221" s="637"/>
      <c r="FYF221" s="637"/>
      <c r="FYG221" s="637"/>
      <c r="FYT221" s="637"/>
      <c r="FYU221" s="637"/>
      <c r="FYV221" s="637"/>
      <c r="FZI221" s="637"/>
      <c r="FZJ221" s="637"/>
      <c r="FZK221" s="637"/>
      <c r="FZX221" s="637"/>
      <c r="FZY221" s="637"/>
      <c r="FZZ221" s="637"/>
      <c r="GAM221" s="637"/>
      <c r="GAN221" s="637"/>
      <c r="GAO221" s="637"/>
      <c r="GBB221" s="637"/>
      <c r="GBC221" s="637"/>
      <c r="GBD221" s="637"/>
      <c r="GBQ221" s="637"/>
      <c r="GBR221" s="637"/>
      <c r="GBS221" s="637"/>
      <c r="GCF221" s="637"/>
      <c r="GCG221" s="637"/>
      <c r="GCH221" s="637"/>
      <c r="GCU221" s="637"/>
      <c r="GCV221" s="637"/>
      <c r="GCW221" s="637"/>
      <c r="GDJ221" s="637"/>
      <c r="GDK221" s="637"/>
      <c r="GDL221" s="637"/>
      <c r="GDY221" s="637"/>
      <c r="GDZ221" s="637"/>
      <c r="GEA221" s="637"/>
      <c r="GEN221" s="637"/>
      <c r="GEO221" s="637"/>
      <c r="GEP221" s="637"/>
      <c r="GFC221" s="637"/>
      <c r="GFD221" s="637"/>
      <c r="GFE221" s="637"/>
      <c r="GFR221" s="637"/>
      <c r="GFS221" s="637"/>
      <c r="GFT221" s="637"/>
      <c r="GGG221" s="637"/>
      <c r="GGH221" s="637"/>
      <c r="GGI221" s="637"/>
      <c r="GGV221" s="637"/>
      <c r="GGW221" s="637"/>
      <c r="GGX221" s="637"/>
      <c r="GHK221" s="637"/>
      <c r="GHL221" s="637"/>
      <c r="GHM221" s="637"/>
      <c r="GHZ221" s="637"/>
      <c r="GIA221" s="637"/>
      <c r="GIB221" s="637"/>
      <c r="GIO221" s="637"/>
      <c r="GIP221" s="637"/>
      <c r="GIQ221" s="637"/>
      <c r="GJD221" s="637"/>
      <c r="GJE221" s="637"/>
      <c r="GJF221" s="637"/>
      <c r="GJS221" s="637"/>
      <c r="GJT221" s="637"/>
      <c r="GJU221" s="637"/>
      <c r="GKH221" s="637"/>
      <c r="GKI221" s="637"/>
      <c r="GKJ221" s="637"/>
      <c r="GKW221" s="637"/>
      <c r="GKX221" s="637"/>
      <c r="GKY221" s="637"/>
      <c r="GLL221" s="637"/>
      <c r="GLM221" s="637"/>
      <c r="GLN221" s="637"/>
      <c r="GMA221" s="637"/>
      <c r="GMB221" s="637"/>
      <c r="GMC221" s="637"/>
      <c r="GMP221" s="637"/>
      <c r="GMQ221" s="637"/>
      <c r="GMR221" s="637"/>
      <c r="GNE221" s="637"/>
      <c r="GNF221" s="637"/>
      <c r="GNG221" s="637"/>
      <c r="GNT221" s="637"/>
      <c r="GNU221" s="637"/>
      <c r="GNV221" s="637"/>
      <c r="GOI221" s="637"/>
      <c r="GOJ221" s="637"/>
      <c r="GOK221" s="637"/>
      <c r="GOX221" s="637"/>
      <c r="GOY221" s="637"/>
      <c r="GOZ221" s="637"/>
      <c r="GPM221" s="637"/>
      <c r="GPN221" s="637"/>
      <c r="GPO221" s="637"/>
      <c r="GQB221" s="637"/>
      <c r="GQC221" s="637"/>
      <c r="GQD221" s="637"/>
      <c r="GQQ221" s="637"/>
      <c r="GQR221" s="637"/>
      <c r="GQS221" s="637"/>
      <c r="GRF221" s="637"/>
      <c r="GRG221" s="637"/>
      <c r="GRH221" s="637"/>
      <c r="GRU221" s="637"/>
      <c r="GRV221" s="637"/>
      <c r="GRW221" s="637"/>
      <c r="GSJ221" s="637"/>
      <c r="GSK221" s="637"/>
      <c r="GSL221" s="637"/>
      <c r="GSY221" s="637"/>
      <c r="GSZ221" s="637"/>
      <c r="GTA221" s="637"/>
      <c r="GTN221" s="637"/>
      <c r="GTO221" s="637"/>
      <c r="GTP221" s="637"/>
      <c r="GUC221" s="637"/>
      <c r="GUD221" s="637"/>
      <c r="GUE221" s="637"/>
      <c r="GUR221" s="637"/>
      <c r="GUS221" s="637"/>
      <c r="GUT221" s="637"/>
      <c r="GVG221" s="637"/>
      <c r="GVH221" s="637"/>
      <c r="GVI221" s="637"/>
      <c r="GVV221" s="637"/>
      <c r="GVW221" s="637"/>
      <c r="GVX221" s="637"/>
      <c r="GWK221" s="637"/>
      <c r="GWL221" s="637"/>
      <c r="GWM221" s="637"/>
      <c r="GWZ221" s="637"/>
      <c r="GXA221" s="637"/>
      <c r="GXB221" s="637"/>
      <c r="GXO221" s="637"/>
      <c r="GXP221" s="637"/>
      <c r="GXQ221" s="637"/>
      <c r="GYD221" s="637"/>
      <c r="GYE221" s="637"/>
      <c r="GYF221" s="637"/>
      <c r="GYS221" s="637"/>
      <c r="GYT221" s="637"/>
      <c r="GYU221" s="637"/>
      <c r="GZH221" s="637"/>
      <c r="GZI221" s="637"/>
      <c r="GZJ221" s="637"/>
      <c r="GZW221" s="637"/>
      <c r="GZX221" s="637"/>
      <c r="GZY221" s="637"/>
      <c r="HAL221" s="637"/>
      <c r="HAM221" s="637"/>
      <c r="HAN221" s="637"/>
      <c r="HBA221" s="637"/>
      <c r="HBB221" s="637"/>
      <c r="HBC221" s="637"/>
      <c r="HBP221" s="637"/>
      <c r="HBQ221" s="637"/>
      <c r="HBR221" s="637"/>
      <c r="HCE221" s="637"/>
      <c r="HCF221" s="637"/>
      <c r="HCG221" s="637"/>
      <c r="HCT221" s="637"/>
      <c r="HCU221" s="637"/>
      <c r="HCV221" s="637"/>
      <c r="HDI221" s="637"/>
      <c r="HDJ221" s="637"/>
      <c r="HDK221" s="637"/>
      <c r="HDX221" s="637"/>
      <c r="HDY221" s="637"/>
      <c r="HDZ221" s="637"/>
      <c r="HEM221" s="637"/>
      <c r="HEN221" s="637"/>
      <c r="HEO221" s="637"/>
      <c r="HFB221" s="637"/>
      <c r="HFC221" s="637"/>
      <c r="HFD221" s="637"/>
      <c r="HFQ221" s="637"/>
      <c r="HFR221" s="637"/>
      <c r="HFS221" s="637"/>
      <c r="HGF221" s="637"/>
      <c r="HGG221" s="637"/>
      <c r="HGH221" s="637"/>
      <c r="HGU221" s="637"/>
      <c r="HGV221" s="637"/>
      <c r="HGW221" s="637"/>
      <c r="HHJ221" s="637"/>
      <c r="HHK221" s="637"/>
      <c r="HHL221" s="637"/>
      <c r="HHY221" s="637"/>
      <c r="HHZ221" s="637"/>
      <c r="HIA221" s="637"/>
      <c r="HIN221" s="637"/>
      <c r="HIO221" s="637"/>
      <c r="HIP221" s="637"/>
      <c r="HJC221" s="637"/>
      <c r="HJD221" s="637"/>
      <c r="HJE221" s="637"/>
      <c r="HJR221" s="637"/>
      <c r="HJS221" s="637"/>
      <c r="HJT221" s="637"/>
      <c r="HKG221" s="637"/>
      <c r="HKH221" s="637"/>
      <c r="HKI221" s="637"/>
      <c r="HKV221" s="637"/>
      <c r="HKW221" s="637"/>
      <c r="HKX221" s="637"/>
      <c r="HLK221" s="637"/>
      <c r="HLL221" s="637"/>
      <c r="HLM221" s="637"/>
      <c r="HLZ221" s="637"/>
      <c r="HMA221" s="637"/>
      <c r="HMB221" s="637"/>
      <c r="HMO221" s="637"/>
      <c r="HMP221" s="637"/>
      <c r="HMQ221" s="637"/>
      <c r="HND221" s="637"/>
      <c r="HNE221" s="637"/>
      <c r="HNF221" s="637"/>
      <c r="HNS221" s="637"/>
      <c r="HNT221" s="637"/>
      <c r="HNU221" s="637"/>
      <c r="HOH221" s="637"/>
      <c r="HOI221" s="637"/>
      <c r="HOJ221" s="637"/>
      <c r="HOW221" s="637"/>
      <c r="HOX221" s="637"/>
      <c r="HOY221" s="637"/>
      <c r="HPL221" s="637"/>
      <c r="HPM221" s="637"/>
      <c r="HPN221" s="637"/>
      <c r="HQA221" s="637"/>
      <c r="HQB221" s="637"/>
      <c r="HQC221" s="637"/>
      <c r="HQP221" s="637"/>
      <c r="HQQ221" s="637"/>
      <c r="HQR221" s="637"/>
      <c r="HRE221" s="637"/>
      <c r="HRF221" s="637"/>
      <c r="HRG221" s="637"/>
      <c r="HRT221" s="637"/>
      <c r="HRU221" s="637"/>
      <c r="HRV221" s="637"/>
      <c r="HSI221" s="637"/>
      <c r="HSJ221" s="637"/>
      <c r="HSK221" s="637"/>
      <c r="HSX221" s="637"/>
      <c r="HSY221" s="637"/>
      <c r="HSZ221" s="637"/>
      <c r="HTM221" s="637"/>
      <c r="HTN221" s="637"/>
      <c r="HTO221" s="637"/>
      <c r="HUB221" s="637"/>
      <c r="HUC221" s="637"/>
      <c r="HUD221" s="637"/>
      <c r="HUQ221" s="637"/>
      <c r="HUR221" s="637"/>
      <c r="HUS221" s="637"/>
      <c r="HVF221" s="637"/>
      <c r="HVG221" s="637"/>
      <c r="HVH221" s="637"/>
      <c r="HVU221" s="637"/>
      <c r="HVV221" s="637"/>
      <c r="HVW221" s="637"/>
      <c r="HWJ221" s="637"/>
      <c r="HWK221" s="637"/>
      <c r="HWL221" s="637"/>
      <c r="HWY221" s="637"/>
      <c r="HWZ221" s="637"/>
      <c r="HXA221" s="637"/>
      <c r="HXN221" s="637"/>
      <c r="HXO221" s="637"/>
      <c r="HXP221" s="637"/>
      <c r="HYC221" s="637"/>
      <c r="HYD221" s="637"/>
      <c r="HYE221" s="637"/>
      <c r="HYR221" s="637"/>
      <c r="HYS221" s="637"/>
      <c r="HYT221" s="637"/>
      <c r="HZG221" s="637"/>
      <c r="HZH221" s="637"/>
      <c r="HZI221" s="637"/>
      <c r="HZV221" s="637"/>
      <c r="HZW221" s="637"/>
      <c r="HZX221" s="637"/>
      <c r="IAK221" s="637"/>
      <c r="IAL221" s="637"/>
      <c r="IAM221" s="637"/>
      <c r="IAZ221" s="637"/>
      <c r="IBA221" s="637"/>
      <c r="IBB221" s="637"/>
      <c r="IBO221" s="637"/>
      <c r="IBP221" s="637"/>
      <c r="IBQ221" s="637"/>
      <c r="ICD221" s="637"/>
      <c r="ICE221" s="637"/>
      <c r="ICF221" s="637"/>
      <c r="ICS221" s="637"/>
      <c r="ICT221" s="637"/>
      <c r="ICU221" s="637"/>
      <c r="IDH221" s="637"/>
      <c r="IDI221" s="637"/>
      <c r="IDJ221" s="637"/>
      <c r="IDW221" s="637"/>
      <c r="IDX221" s="637"/>
      <c r="IDY221" s="637"/>
      <c r="IEL221" s="637"/>
      <c r="IEM221" s="637"/>
      <c r="IEN221" s="637"/>
      <c r="IFA221" s="637"/>
      <c r="IFB221" s="637"/>
      <c r="IFC221" s="637"/>
      <c r="IFP221" s="637"/>
      <c r="IFQ221" s="637"/>
      <c r="IFR221" s="637"/>
      <c r="IGE221" s="637"/>
      <c r="IGF221" s="637"/>
      <c r="IGG221" s="637"/>
      <c r="IGT221" s="637"/>
      <c r="IGU221" s="637"/>
      <c r="IGV221" s="637"/>
      <c r="IHI221" s="637"/>
      <c r="IHJ221" s="637"/>
      <c r="IHK221" s="637"/>
      <c r="IHX221" s="637"/>
      <c r="IHY221" s="637"/>
      <c r="IHZ221" s="637"/>
      <c r="IIM221" s="637"/>
      <c r="IIN221" s="637"/>
      <c r="IIO221" s="637"/>
      <c r="IJB221" s="637"/>
      <c r="IJC221" s="637"/>
      <c r="IJD221" s="637"/>
      <c r="IJQ221" s="637"/>
      <c r="IJR221" s="637"/>
      <c r="IJS221" s="637"/>
      <c r="IKF221" s="637"/>
      <c r="IKG221" s="637"/>
      <c r="IKH221" s="637"/>
      <c r="IKU221" s="637"/>
      <c r="IKV221" s="637"/>
      <c r="IKW221" s="637"/>
      <c r="ILJ221" s="637"/>
      <c r="ILK221" s="637"/>
      <c r="ILL221" s="637"/>
      <c r="ILY221" s="637"/>
      <c r="ILZ221" s="637"/>
      <c r="IMA221" s="637"/>
      <c r="IMN221" s="637"/>
      <c r="IMO221" s="637"/>
      <c r="IMP221" s="637"/>
      <c r="INC221" s="637"/>
      <c r="IND221" s="637"/>
      <c r="INE221" s="637"/>
      <c r="INR221" s="637"/>
      <c r="INS221" s="637"/>
      <c r="INT221" s="637"/>
      <c r="IOG221" s="637"/>
      <c r="IOH221" s="637"/>
      <c r="IOI221" s="637"/>
      <c r="IOV221" s="637"/>
      <c r="IOW221" s="637"/>
      <c r="IOX221" s="637"/>
      <c r="IPK221" s="637"/>
      <c r="IPL221" s="637"/>
      <c r="IPM221" s="637"/>
      <c r="IPZ221" s="637"/>
      <c r="IQA221" s="637"/>
      <c r="IQB221" s="637"/>
      <c r="IQO221" s="637"/>
      <c r="IQP221" s="637"/>
      <c r="IQQ221" s="637"/>
      <c r="IRD221" s="637"/>
      <c r="IRE221" s="637"/>
      <c r="IRF221" s="637"/>
      <c r="IRS221" s="637"/>
      <c r="IRT221" s="637"/>
      <c r="IRU221" s="637"/>
      <c r="ISH221" s="637"/>
      <c r="ISI221" s="637"/>
      <c r="ISJ221" s="637"/>
      <c r="ISW221" s="637"/>
      <c r="ISX221" s="637"/>
      <c r="ISY221" s="637"/>
      <c r="ITL221" s="637"/>
      <c r="ITM221" s="637"/>
      <c r="ITN221" s="637"/>
      <c r="IUA221" s="637"/>
      <c r="IUB221" s="637"/>
      <c r="IUC221" s="637"/>
      <c r="IUP221" s="637"/>
      <c r="IUQ221" s="637"/>
      <c r="IUR221" s="637"/>
      <c r="IVE221" s="637"/>
      <c r="IVF221" s="637"/>
      <c r="IVG221" s="637"/>
      <c r="IVT221" s="637"/>
      <c r="IVU221" s="637"/>
      <c r="IVV221" s="637"/>
      <c r="IWI221" s="637"/>
      <c r="IWJ221" s="637"/>
      <c r="IWK221" s="637"/>
      <c r="IWX221" s="637"/>
      <c r="IWY221" s="637"/>
      <c r="IWZ221" s="637"/>
      <c r="IXM221" s="637"/>
      <c r="IXN221" s="637"/>
      <c r="IXO221" s="637"/>
      <c r="IYB221" s="637"/>
      <c r="IYC221" s="637"/>
      <c r="IYD221" s="637"/>
      <c r="IYQ221" s="637"/>
      <c r="IYR221" s="637"/>
      <c r="IYS221" s="637"/>
      <c r="IZF221" s="637"/>
      <c r="IZG221" s="637"/>
      <c r="IZH221" s="637"/>
      <c r="IZU221" s="637"/>
      <c r="IZV221" s="637"/>
      <c r="IZW221" s="637"/>
      <c r="JAJ221" s="637"/>
      <c r="JAK221" s="637"/>
      <c r="JAL221" s="637"/>
      <c r="JAY221" s="637"/>
      <c r="JAZ221" s="637"/>
      <c r="JBA221" s="637"/>
      <c r="JBN221" s="637"/>
      <c r="JBO221" s="637"/>
      <c r="JBP221" s="637"/>
      <c r="JCC221" s="637"/>
      <c r="JCD221" s="637"/>
      <c r="JCE221" s="637"/>
      <c r="JCR221" s="637"/>
      <c r="JCS221" s="637"/>
      <c r="JCT221" s="637"/>
      <c r="JDG221" s="637"/>
      <c r="JDH221" s="637"/>
      <c r="JDI221" s="637"/>
      <c r="JDV221" s="637"/>
      <c r="JDW221" s="637"/>
      <c r="JDX221" s="637"/>
      <c r="JEK221" s="637"/>
      <c r="JEL221" s="637"/>
      <c r="JEM221" s="637"/>
      <c r="JEZ221" s="637"/>
      <c r="JFA221" s="637"/>
      <c r="JFB221" s="637"/>
      <c r="JFO221" s="637"/>
      <c r="JFP221" s="637"/>
      <c r="JFQ221" s="637"/>
      <c r="JGD221" s="637"/>
      <c r="JGE221" s="637"/>
      <c r="JGF221" s="637"/>
      <c r="JGS221" s="637"/>
      <c r="JGT221" s="637"/>
      <c r="JGU221" s="637"/>
      <c r="JHH221" s="637"/>
      <c r="JHI221" s="637"/>
      <c r="JHJ221" s="637"/>
      <c r="JHW221" s="637"/>
      <c r="JHX221" s="637"/>
      <c r="JHY221" s="637"/>
      <c r="JIL221" s="637"/>
      <c r="JIM221" s="637"/>
      <c r="JIN221" s="637"/>
      <c r="JJA221" s="637"/>
      <c r="JJB221" s="637"/>
      <c r="JJC221" s="637"/>
      <c r="JJP221" s="637"/>
      <c r="JJQ221" s="637"/>
      <c r="JJR221" s="637"/>
      <c r="JKE221" s="637"/>
      <c r="JKF221" s="637"/>
      <c r="JKG221" s="637"/>
      <c r="JKT221" s="637"/>
      <c r="JKU221" s="637"/>
      <c r="JKV221" s="637"/>
      <c r="JLI221" s="637"/>
      <c r="JLJ221" s="637"/>
      <c r="JLK221" s="637"/>
      <c r="JLX221" s="637"/>
      <c r="JLY221" s="637"/>
      <c r="JLZ221" s="637"/>
      <c r="JMM221" s="637"/>
      <c r="JMN221" s="637"/>
      <c r="JMO221" s="637"/>
      <c r="JNB221" s="637"/>
      <c r="JNC221" s="637"/>
      <c r="JND221" s="637"/>
      <c r="JNQ221" s="637"/>
      <c r="JNR221" s="637"/>
      <c r="JNS221" s="637"/>
      <c r="JOF221" s="637"/>
      <c r="JOG221" s="637"/>
      <c r="JOH221" s="637"/>
      <c r="JOU221" s="637"/>
      <c r="JOV221" s="637"/>
      <c r="JOW221" s="637"/>
      <c r="JPJ221" s="637"/>
      <c r="JPK221" s="637"/>
      <c r="JPL221" s="637"/>
      <c r="JPY221" s="637"/>
      <c r="JPZ221" s="637"/>
      <c r="JQA221" s="637"/>
      <c r="JQN221" s="637"/>
      <c r="JQO221" s="637"/>
      <c r="JQP221" s="637"/>
      <c r="JRC221" s="637"/>
      <c r="JRD221" s="637"/>
      <c r="JRE221" s="637"/>
      <c r="JRR221" s="637"/>
      <c r="JRS221" s="637"/>
      <c r="JRT221" s="637"/>
      <c r="JSG221" s="637"/>
      <c r="JSH221" s="637"/>
      <c r="JSI221" s="637"/>
      <c r="JSV221" s="637"/>
      <c r="JSW221" s="637"/>
      <c r="JSX221" s="637"/>
      <c r="JTK221" s="637"/>
      <c r="JTL221" s="637"/>
      <c r="JTM221" s="637"/>
      <c r="JTZ221" s="637"/>
      <c r="JUA221" s="637"/>
      <c r="JUB221" s="637"/>
      <c r="JUO221" s="637"/>
      <c r="JUP221" s="637"/>
      <c r="JUQ221" s="637"/>
      <c r="JVD221" s="637"/>
      <c r="JVE221" s="637"/>
      <c r="JVF221" s="637"/>
      <c r="JVS221" s="637"/>
      <c r="JVT221" s="637"/>
      <c r="JVU221" s="637"/>
      <c r="JWH221" s="637"/>
      <c r="JWI221" s="637"/>
      <c r="JWJ221" s="637"/>
      <c r="JWW221" s="637"/>
      <c r="JWX221" s="637"/>
      <c r="JWY221" s="637"/>
      <c r="JXL221" s="637"/>
      <c r="JXM221" s="637"/>
      <c r="JXN221" s="637"/>
      <c r="JYA221" s="637"/>
      <c r="JYB221" s="637"/>
      <c r="JYC221" s="637"/>
      <c r="JYP221" s="637"/>
      <c r="JYQ221" s="637"/>
      <c r="JYR221" s="637"/>
      <c r="JZE221" s="637"/>
      <c r="JZF221" s="637"/>
      <c r="JZG221" s="637"/>
      <c r="JZT221" s="637"/>
      <c r="JZU221" s="637"/>
      <c r="JZV221" s="637"/>
      <c r="KAI221" s="637"/>
      <c r="KAJ221" s="637"/>
      <c r="KAK221" s="637"/>
      <c r="KAX221" s="637"/>
      <c r="KAY221" s="637"/>
      <c r="KAZ221" s="637"/>
      <c r="KBM221" s="637"/>
      <c r="KBN221" s="637"/>
      <c r="KBO221" s="637"/>
      <c r="KCB221" s="637"/>
      <c r="KCC221" s="637"/>
      <c r="KCD221" s="637"/>
      <c r="KCQ221" s="637"/>
      <c r="KCR221" s="637"/>
      <c r="KCS221" s="637"/>
      <c r="KDF221" s="637"/>
      <c r="KDG221" s="637"/>
      <c r="KDH221" s="637"/>
      <c r="KDU221" s="637"/>
      <c r="KDV221" s="637"/>
      <c r="KDW221" s="637"/>
      <c r="KEJ221" s="637"/>
      <c r="KEK221" s="637"/>
      <c r="KEL221" s="637"/>
      <c r="KEY221" s="637"/>
      <c r="KEZ221" s="637"/>
      <c r="KFA221" s="637"/>
      <c r="KFN221" s="637"/>
      <c r="KFO221" s="637"/>
      <c r="KFP221" s="637"/>
      <c r="KGC221" s="637"/>
      <c r="KGD221" s="637"/>
      <c r="KGE221" s="637"/>
      <c r="KGR221" s="637"/>
      <c r="KGS221" s="637"/>
      <c r="KGT221" s="637"/>
      <c r="KHG221" s="637"/>
      <c r="KHH221" s="637"/>
      <c r="KHI221" s="637"/>
      <c r="KHV221" s="637"/>
      <c r="KHW221" s="637"/>
      <c r="KHX221" s="637"/>
      <c r="KIK221" s="637"/>
      <c r="KIL221" s="637"/>
      <c r="KIM221" s="637"/>
      <c r="KIZ221" s="637"/>
      <c r="KJA221" s="637"/>
      <c r="KJB221" s="637"/>
      <c r="KJO221" s="637"/>
      <c r="KJP221" s="637"/>
      <c r="KJQ221" s="637"/>
      <c r="KKD221" s="637"/>
      <c r="KKE221" s="637"/>
      <c r="KKF221" s="637"/>
      <c r="KKS221" s="637"/>
      <c r="KKT221" s="637"/>
      <c r="KKU221" s="637"/>
      <c r="KLH221" s="637"/>
      <c r="KLI221" s="637"/>
      <c r="KLJ221" s="637"/>
      <c r="KLW221" s="637"/>
      <c r="KLX221" s="637"/>
      <c r="KLY221" s="637"/>
      <c r="KML221" s="637"/>
      <c r="KMM221" s="637"/>
      <c r="KMN221" s="637"/>
      <c r="KNA221" s="637"/>
      <c r="KNB221" s="637"/>
      <c r="KNC221" s="637"/>
      <c r="KNP221" s="637"/>
      <c r="KNQ221" s="637"/>
      <c r="KNR221" s="637"/>
      <c r="KOE221" s="637"/>
      <c r="KOF221" s="637"/>
      <c r="KOG221" s="637"/>
      <c r="KOT221" s="637"/>
      <c r="KOU221" s="637"/>
      <c r="KOV221" s="637"/>
      <c r="KPI221" s="637"/>
      <c r="KPJ221" s="637"/>
      <c r="KPK221" s="637"/>
      <c r="KPX221" s="637"/>
      <c r="KPY221" s="637"/>
      <c r="KPZ221" s="637"/>
      <c r="KQM221" s="637"/>
      <c r="KQN221" s="637"/>
      <c r="KQO221" s="637"/>
      <c r="KRB221" s="637"/>
      <c r="KRC221" s="637"/>
      <c r="KRD221" s="637"/>
      <c r="KRQ221" s="637"/>
      <c r="KRR221" s="637"/>
      <c r="KRS221" s="637"/>
      <c r="KSF221" s="637"/>
      <c r="KSG221" s="637"/>
      <c r="KSH221" s="637"/>
      <c r="KSU221" s="637"/>
      <c r="KSV221" s="637"/>
      <c r="KSW221" s="637"/>
      <c r="KTJ221" s="637"/>
      <c r="KTK221" s="637"/>
      <c r="KTL221" s="637"/>
      <c r="KTY221" s="637"/>
      <c r="KTZ221" s="637"/>
      <c r="KUA221" s="637"/>
      <c r="KUN221" s="637"/>
      <c r="KUO221" s="637"/>
      <c r="KUP221" s="637"/>
      <c r="KVC221" s="637"/>
      <c r="KVD221" s="637"/>
      <c r="KVE221" s="637"/>
      <c r="KVR221" s="637"/>
      <c r="KVS221" s="637"/>
      <c r="KVT221" s="637"/>
      <c r="KWG221" s="637"/>
      <c r="KWH221" s="637"/>
      <c r="KWI221" s="637"/>
      <c r="KWV221" s="637"/>
      <c r="KWW221" s="637"/>
      <c r="KWX221" s="637"/>
      <c r="KXK221" s="637"/>
      <c r="KXL221" s="637"/>
      <c r="KXM221" s="637"/>
      <c r="KXZ221" s="637"/>
      <c r="KYA221" s="637"/>
      <c r="KYB221" s="637"/>
      <c r="KYO221" s="637"/>
      <c r="KYP221" s="637"/>
      <c r="KYQ221" s="637"/>
      <c r="KZD221" s="637"/>
      <c r="KZE221" s="637"/>
      <c r="KZF221" s="637"/>
      <c r="KZS221" s="637"/>
      <c r="KZT221" s="637"/>
      <c r="KZU221" s="637"/>
      <c r="LAH221" s="637"/>
      <c r="LAI221" s="637"/>
      <c r="LAJ221" s="637"/>
      <c r="LAW221" s="637"/>
      <c r="LAX221" s="637"/>
      <c r="LAY221" s="637"/>
      <c r="LBL221" s="637"/>
      <c r="LBM221" s="637"/>
      <c r="LBN221" s="637"/>
      <c r="LCA221" s="637"/>
      <c r="LCB221" s="637"/>
      <c r="LCC221" s="637"/>
      <c r="LCP221" s="637"/>
      <c r="LCQ221" s="637"/>
      <c r="LCR221" s="637"/>
      <c r="LDE221" s="637"/>
      <c r="LDF221" s="637"/>
      <c r="LDG221" s="637"/>
      <c r="LDT221" s="637"/>
      <c r="LDU221" s="637"/>
      <c r="LDV221" s="637"/>
      <c r="LEI221" s="637"/>
      <c r="LEJ221" s="637"/>
      <c r="LEK221" s="637"/>
      <c r="LEX221" s="637"/>
      <c r="LEY221" s="637"/>
      <c r="LEZ221" s="637"/>
      <c r="LFM221" s="637"/>
      <c r="LFN221" s="637"/>
      <c r="LFO221" s="637"/>
      <c r="LGB221" s="637"/>
      <c r="LGC221" s="637"/>
      <c r="LGD221" s="637"/>
      <c r="LGQ221" s="637"/>
      <c r="LGR221" s="637"/>
      <c r="LGS221" s="637"/>
      <c r="LHF221" s="637"/>
      <c r="LHG221" s="637"/>
      <c r="LHH221" s="637"/>
      <c r="LHU221" s="637"/>
      <c r="LHV221" s="637"/>
      <c r="LHW221" s="637"/>
      <c r="LIJ221" s="637"/>
      <c r="LIK221" s="637"/>
      <c r="LIL221" s="637"/>
      <c r="LIY221" s="637"/>
      <c r="LIZ221" s="637"/>
      <c r="LJA221" s="637"/>
      <c r="LJN221" s="637"/>
      <c r="LJO221" s="637"/>
      <c r="LJP221" s="637"/>
      <c r="LKC221" s="637"/>
      <c r="LKD221" s="637"/>
      <c r="LKE221" s="637"/>
      <c r="LKR221" s="637"/>
      <c r="LKS221" s="637"/>
      <c r="LKT221" s="637"/>
      <c r="LLG221" s="637"/>
      <c r="LLH221" s="637"/>
      <c r="LLI221" s="637"/>
      <c r="LLV221" s="637"/>
      <c r="LLW221" s="637"/>
      <c r="LLX221" s="637"/>
      <c r="LMK221" s="637"/>
      <c r="LML221" s="637"/>
      <c r="LMM221" s="637"/>
      <c r="LMZ221" s="637"/>
      <c r="LNA221" s="637"/>
      <c r="LNB221" s="637"/>
      <c r="LNO221" s="637"/>
      <c r="LNP221" s="637"/>
      <c r="LNQ221" s="637"/>
      <c r="LOD221" s="637"/>
      <c r="LOE221" s="637"/>
      <c r="LOF221" s="637"/>
      <c r="LOS221" s="637"/>
      <c r="LOT221" s="637"/>
      <c r="LOU221" s="637"/>
      <c r="LPH221" s="637"/>
      <c r="LPI221" s="637"/>
      <c r="LPJ221" s="637"/>
      <c r="LPW221" s="637"/>
      <c r="LPX221" s="637"/>
      <c r="LPY221" s="637"/>
      <c r="LQL221" s="637"/>
      <c r="LQM221" s="637"/>
      <c r="LQN221" s="637"/>
      <c r="LRA221" s="637"/>
      <c r="LRB221" s="637"/>
      <c r="LRC221" s="637"/>
      <c r="LRP221" s="637"/>
      <c r="LRQ221" s="637"/>
      <c r="LRR221" s="637"/>
      <c r="LSE221" s="637"/>
      <c r="LSF221" s="637"/>
      <c r="LSG221" s="637"/>
      <c r="LST221" s="637"/>
      <c r="LSU221" s="637"/>
      <c r="LSV221" s="637"/>
      <c r="LTI221" s="637"/>
      <c r="LTJ221" s="637"/>
      <c r="LTK221" s="637"/>
      <c r="LTX221" s="637"/>
      <c r="LTY221" s="637"/>
      <c r="LTZ221" s="637"/>
      <c r="LUM221" s="637"/>
      <c r="LUN221" s="637"/>
      <c r="LUO221" s="637"/>
      <c r="LVB221" s="637"/>
      <c r="LVC221" s="637"/>
      <c r="LVD221" s="637"/>
      <c r="LVQ221" s="637"/>
      <c r="LVR221" s="637"/>
      <c r="LVS221" s="637"/>
      <c r="LWF221" s="637"/>
      <c r="LWG221" s="637"/>
      <c r="LWH221" s="637"/>
      <c r="LWU221" s="637"/>
      <c r="LWV221" s="637"/>
      <c r="LWW221" s="637"/>
      <c r="LXJ221" s="637"/>
      <c r="LXK221" s="637"/>
      <c r="LXL221" s="637"/>
      <c r="LXY221" s="637"/>
      <c r="LXZ221" s="637"/>
      <c r="LYA221" s="637"/>
      <c r="LYN221" s="637"/>
      <c r="LYO221" s="637"/>
      <c r="LYP221" s="637"/>
      <c r="LZC221" s="637"/>
      <c r="LZD221" s="637"/>
      <c r="LZE221" s="637"/>
      <c r="LZR221" s="637"/>
      <c r="LZS221" s="637"/>
      <c r="LZT221" s="637"/>
      <c r="MAG221" s="637"/>
      <c r="MAH221" s="637"/>
      <c r="MAI221" s="637"/>
      <c r="MAV221" s="637"/>
      <c r="MAW221" s="637"/>
      <c r="MAX221" s="637"/>
      <c r="MBK221" s="637"/>
      <c r="MBL221" s="637"/>
      <c r="MBM221" s="637"/>
      <c r="MBZ221" s="637"/>
      <c r="MCA221" s="637"/>
      <c r="MCB221" s="637"/>
      <c r="MCO221" s="637"/>
      <c r="MCP221" s="637"/>
      <c r="MCQ221" s="637"/>
      <c r="MDD221" s="637"/>
      <c r="MDE221" s="637"/>
      <c r="MDF221" s="637"/>
      <c r="MDS221" s="637"/>
      <c r="MDT221" s="637"/>
      <c r="MDU221" s="637"/>
      <c r="MEH221" s="637"/>
      <c r="MEI221" s="637"/>
      <c r="MEJ221" s="637"/>
      <c r="MEW221" s="637"/>
      <c r="MEX221" s="637"/>
      <c r="MEY221" s="637"/>
      <c r="MFL221" s="637"/>
      <c r="MFM221" s="637"/>
      <c r="MFN221" s="637"/>
      <c r="MGA221" s="637"/>
      <c r="MGB221" s="637"/>
      <c r="MGC221" s="637"/>
      <c r="MGP221" s="637"/>
      <c r="MGQ221" s="637"/>
      <c r="MGR221" s="637"/>
      <c r="MHE221" s="637"/>
      <c r="MHF221" s="637"/>
      <c r="MHG221" s="637"/>
      <c r="MHT221" s="637"/>
      <c r="MHU221" s="637"/>
      <c r="MHV221" s="637"/>
      <c r="MII221" s="637"/>
      <c r="MIJ221" s="637"/>
      <c r="MIK221" s="637"/>
      <c r="MIX221" s="637"/>
      <c r="MIY221" s="637"/>
      <c r="MIZ221" s="637"/>
      <c r="MJM221" s="637"/>
      <c r="MJN221" s="637"/>
      <c r="MJO221" s="637"/>
      <c r="MKB221" s="637"/>
      <c r="MKC221" s="637"/>
      <c r="MKD221" s="637"/>
      <c r="MKQ221" s="637"/>
      <c r="MKR221" s="637"/>
      <c r="MKS221" s="637"/>
      <c r="MLF221" s="637"/>
      <c r="MLG221" s="637"/>
      <c r="MLH221" s="637"/>
      <c r="MLU221" s="637"/>
      <c r="MLV221" s="637"/>
      <c r="MLW221" s="637"/>
      <c r="MMJ221" s="637"/>
      <c r="MMK221" s="637"/>
      <c r="MML221" s="637"/>
      <c r="MMY221" s="637"/>
      <c r="MMZ221" s="637"/>
      <c r="MNA221" s="637"/>
      <c r="MNN221" s="637"/>
      <c r="MNO221" s="637"/>
      <c r="MNP221" s="637"/>
      <c r="MOC221" s="637"/>
      <c r="MOD221" s="637"/>
      <c r="MOE221" s="637"/>
      <c r="MOR221" s="637"/>
      <c r="MOS221" s="637"/>
      <c r="MOT221" s="637"/>
      <c r="MPG221" s="637"/>
      <c r="MPH221" s="637"/>
      <c r="MPI221" s="637"/>
      <c r="MPV221" s="637"/>
      <c r="MPW221" s="637"/>
      <c r="MPX221" s="637"/>
      <c r="MQK221" s="637"/>
      <c r="MQL221" s="637"/>
      <c r="MQM221" s="637"/>
      <c r="MQZ221" s="637"/>
      <c r="MRA221" s="637"/>
      <c r="MRB221" s="637"/>
      <c r="MRO221" s="637"/>
      <c r="MRP221" s="637"/>
      <c r="MRQ221" s="637"/>
      <c r="MSD221" s="637"/>
      <c r="MSE221" s="637"/>
      <c r="MSF221" s="637"/>
      <c r="MSS221" s="637"/>
      <c r="MST221" s="637"/>
      <c r="MSU221" s="637"/>
      <c r="MTH221" s="637"/>
      <c r="MTI221" s="637"/>
      <c r="MTJ221" s="637"/>
      <c r="MTW221" s="637"/>
      <c r="MTX221" s="637"/>
      <c r="MTY221" s="637"/>
      <c r="MUL221" s="637"/>
      <c r="MUM221" s="637"/>
      <c r="MUN221" s="637"/>
      <c r="MVA221" s="637"/>
      <c r="MVB221" s="637"/>
      <c r="MVC221" s="637"/>
      <c r="MVP221" s="637"/>
      <c r="MVQ221" s="637"/>
      <c r="MVR221" s="637"/>
      <c r="MWE221" s="637"/>
      <c r="MWF221" s="637"/>
      <c r="MWG221" s="637"/>
      <c r="MWT221" s="637"/>
      <c r="MWU221" s="637"/>
      <c r="MWV221" s="637"/>
      <c r="MXI221" s="637"/>
      <c r="MXJ221" s="637"/>
      <c r="MXK221" s="637"/>
      <c r="MXX221" s="637"/>
      <c r="MXY221" s="637"/>
      <c r="MXZ221" s="637"/>
      <c r="MYM221" s="637"/>
      <c r="MYN221" s="637"/>
      <c r="MYO221" s="637"/>
      <c r="MZB221" s="637"/>
      <c r="MZC221" s="637"/>
      <c r="MZD221" s="637"/>
      <c r="MZQ221" s="637"/>
      <c r="MZR221" s="637"/>
      <c r="MZS221" s="637"/>
      <c r="NAF221" s="637"/>
      <c r="NAG221" s="637"/>
      <c r="NAH221" s="637"/>
      <c r="NAU221" s="637"/>
      <c r="NAV221" s="637"/>
      <c r="NAW221" s="637"/>
      <c r="NBJ221" s="637"/>
      <c r="NBK221" s="637"/>
      <c r="NBL221" s="637"/>
      <c r="NBY221" s="637"/>
      <c r="NBZ221" s="637"/>
      <c r="NCA221" s="637"/>
      <c r="NCN221" s="637"/>
      <c r="NCO221" s="637"/>
      <c r="NCP221" s="637"/>
      <c r="NDC221" s="637"/>
      <c r="NDD221" s="637"/>
      <c r="NDE221" s="637"/>
      <c r="NDR221" s="637"/>
      <c r="NDS221" s="637"/>
      <c r="NDT221" s="637"/>
      <c r="NEG221" s="637"/>
      <c r="NEH221" s="637"/>
      <c r="NEI221" s="637"/>
      <c r="NEV221" s="637"/>
      <c r="NEW221" s="637"/>
      <c r="NEX221" s="637"/>
      <c r="NFK221" s="637"/>
      <c r="NFL221" s="637"/>
      <c r="NFM221" s="637"/>
      <c r="NFZ221" s="637"/>
      <c r="NGA221" s="637"/>
      <c r="NGB221" s="637"/>
      <c r="NGO221" s="637"/>
      <c r="NGP221" s="637"/>
      <c r="NGQ221" s="637"/>
      <c r="NHD221" s="637"/>
      <c r="NHE221" s="637"/>
      <c r="NHF221" s="637"/>
      <c r="NHS221" s="637"/>
      <c r="NHT221" s="637"/>
      <c r="NHU221" s="637"/>
      <c r="NIH221" s="637"/>
      <c r="NII221" s="637"/>
      <c r="NIJ221" s="637"/>
      <c r="NIW221" s="637"/>
      <c r="NIX221" s="637"/>
      <c r="NIY221" s="637"/>
      <c r="NJL221" s="637"/>
      <c r="NJM221" s="637"/>
      <c r="NJN221" s="637"/>
      <c r="NKA221" s="637"/>
      <c r="NKB221" s="637"/>
      <c r="NKC221" s="637"/>
      <c r="NKP221" s="637"/>
      <c r="NKQ221" s="637"/>
      <c r="NKR221" s="637"/>
      <c r="NLE221" s="637"/>
      <c r="NLF221" s="637"/>
      <c r="NLG221" s="637"/>
      <c r="NLT221" s="637"/>
      <c r="NLU221" s="637"/>
      <c r="NLV221" s="637"/>
      <c r="NMI221" s="637"/>
      <c r="NMJ221" s="637"/>
      <c r="NMK221" s="637"/>
      <c r="NMX221" s="637"/>
      <c r="NMY221" s="637"/>
      <c r="NMZ221" s="637"/>
      <c r="NNM221" s="637"/>
      <c r="NNN221" s="637"/>
      <c r="NNO221" s="637"/>
      <c r="NOB221" s="637"/>
      <c r="NOC221" s="637"/>
      <c r="NOD221" s="637"/>
      <c r="NOQ221" s="637"/>
      <c r="NOR221" s="637"/>
      <c r="NOS221" s="637"/>
      <c r="NPF221" s="637"/>
      <c r="NPG221" s="637"/>
      <c r="NPH221" s="637"/>
      <c r="NPU221" s="637"/>
      <c r="NPV221" s="637"/>
      <c r="NPW221" s="637"/>
      <c r="NQJ221" s="637"/>
      <c r="NQK221" s="637"/>
      <c r="NQL221" s="637"/>
      <c r="NQY221" s="637"/>
      <c r="NQZ221" s="637"/>
      <c r="NRA221" s="637"/>
      <c r="NRN221" s="637"/>
      <c r="NRO221" s="637"/>
      <c r="NRP221" s="637"/>
      <c r="NSC221" s="637"/>
      <c r="NSD221" s="637"/>
      <c r="NSE221" s="637"/>
      <c r="NSR221" s="637"/>
      <c r="NSS221" s="637"/>
      <c r="NST221" s="637"/>
      <c r="NTG221" s="637"/>
      <c r="NTH221" s="637"/>
      <c r="NTI221" s="637"/>
      <c r="NTV221" s="637"/>
      <c r="NTW221" s="637"/>
      <c r="NTX221" s="637"/>
      <c r="NUK221" s="637"/>
      <c r="NUL221" s="637"/>
      <c r="NUM221" s="637"/>
      <c r="NUZ221" s="637"/>
      <c r="NVA221" s="637"/>
      <c r="NVB221" s="637"/>
      <c r="NVO221" s="637"/>
      <c r="NVP221" s="637"/>
      <c r="NVQ221" s="637"/>
      <c r="NWD221" s="637"/>
      <c r="NWE221" s="637"/>
      <c r="NWF221" s="637"/>
      <c r="NWS221" s="637"/>
      <c r="NWT221" s="637"/>
      <c r="NWU221" s="637"/>
      <c r="NXH221" s="637"/>
      <c r="NXI221" s="637"/>
      <c r="NXJ221" s="637"/>
      <c r="NXW221" s="637"/>
      <c r="NXX221" s="637"/>
      <c r="NXY221" s="637"/>
      <c r="NYL221" s="637"/>
      <c r="NYM221" s="637"/>
      <c r="NYN221" s="637"/>
      <c r="NZA221" s="637"/>
      <c r="NZB221" s="637"/>
      <c r="NZC221" s="637"/>
      <c r="NZP221" s="637"/>
      <c r="NZQ221" s="637"/>
      <c r="NZR221" s="637"/>
      <c r="OAE221" s="637"/>
      <c r="OAF221" s="637"/>
      <c r="OAG221" s="637"/>
      <c r="OAT221" s="637"/>
      <c r="OAU221" s="637"/>
      <c r="OAV221" s="637"/>
      <c r="OBI221" s="637"/>
      <c r="OBJ221" s="637"/>
      <c r="OBK221" s="637"/>
      <c r="OBX221" s="637"/>
      <c r="OBY221" s="637"/>
      <c r="OBZ221" s="637"/>
      <c r="OCM221" s="637"/>
      <c r="OCN221" s="637"/>
      <c r="OCO221" s="637"/>
      <c r="ODB221" s="637"/>
      <c r="ODC221" s="637"/>
      <c r="ODD221" s="637"/>
      <c r="ODQ221" s="637"/>
      <c r="ODR221" s="637"/>
      <c r="ODS221" s="637"/>
      <c r="OEF221" s="637"/>
      <c r="OEG221" s="637"/>
      <c r="OEH221" s="637"/>
      <c r="OEU221" s="637"/>
      <c r="OEV221" s="637"/>
      <c r="OEW221" s="637"/>
      <c r="OFJ221" s="637"/>
      <c r="OFK221" s="637"/>
      <c r="OFL221" s="637"/>
      <c r="OFY221" s="637"/>
      <c r="OFZ221" s="637"/>
      <c r="OGA221" s="637"/>
      <c r="OGN221" s="637"/>
      <c r="OGO221" s="637"/>
      <c r="OGP221" s="637"/>
      <c r="OHC221" s="637"/>
      <c r="OHD221" s="637"/>
      <c r="OHE221" s="637"/>
      <c r="OHR221" s="637"/>
      <c r="OHS221" s="637"/>
      <c r="OHT221" s="637"/>
      <c r="OIG221" s="637"/>
      <c r="OIH221" s="637"/>
      <c r="OII221" s="637"/>
      <c r="OIV221" s="637"/>
      <c r="OIW221" s="637"/>
      <c r="OIX221" s="637"/>
      <c r="OJK221" s="637"/>
      <c r="OJL221" s="637"/>
      <c r="OJM221" s="637"/>
      <c r="OJZ221" s="637"/>
      <c r="OKA221" s="637"/>
      <c r="OKB221" s="637"/>
      <c r="OKO221" s="637"/>
      <c r="OKP221" s="637"/>
      <c r="OKQ221" s="637"/>
      <c r="OLD221" s="637"/>
      <c r="OLE221" s="637"/>
      <c r="OLF221" s="637"/>
      <c r="OLS221" s="637"/>
      <c r="OLT221" s="637"/>
      <c r="OLU221" s="637"/>
      <c r="OMH221" s="637"/>
      <c r="OMI221" s="637"/>
      <c r="OMJ221" s="637"/>
      <c r="OMW221" s="637"/>
      <c r="OMX221" s="637"/>
      <c r="OMY221" s="637"/>
      <c r="ONL221" s="637"/>
      <c r="ONM221" s="637"/>
      <c r="ONN221" s="637"/>
      <c r="OOA221" s="637"/>
      <c r="OOB221" s="637"/>
      <c r="OOC221" s="637"/>
      <c r="OOP221" s="637"/>
      <c r="OOQ221" s="637"/>
      <c r="OOR221" s="637"/>
      <c r="OPE221" s="637"/>
      <c r="OPF221" s="637"/>
      <c r="OPG221" s="637"/>
      <c r="OPT221" s="637"/>
      <c r="OPU221" s="637"/>
      <c r="OPV221" s="637"/>
      <c r="OQI221" s="637"/>
      <c r="OQJ221" s="637"/>
      <c r="OQK221" s="637"/>
      <c r="OQX221" s="637"/>
      <c r="OQY221" s="637"/>
      <c r="OQZ221" s="637"/>
      <c r="ORM221" s="637"/>
      <c r="ORN221" s="637"/>
      <c r="ORO221" s="637"/>
      <c r="OSB221" s="637"/>
      <c r="OSC221" s="637"/>
      <c r="OSD221" s="637"/>
      <c r="OSQ221" s="637"/>
      <c r="OSR221" s="637"/>
      <c r="OSS221" s="637"/>
      <c r="OTF221" s="637"/>
      <c r="OTG221" s="637"/>
      <c r="OTH221" s="637"/>
      <c r="OTU221" s="637"/>
      <c r="OTV221" s="637"/>
      <c r="OTW221" s="637"/>
      <c r="OUJ221" s="637"/>
      <c r="OUK221" s="637"/>
      <c r="OUL221" s="637"/>
      <c r="OUY221" s="637"/>
      <c r="OUZ221" s="637"/>
      <c r="OVA221" s="637"/>
      <c r="OVN221" s="637"/>
      <c r="OVO221" s="637"/>
      <c r="OVP221" s="637"/>
      <c r="OWC221" s="637"/>
      <c r="OWD221" s="637"/>
      <c r="OWE221" s="637"/>
      <c r="OWR221" s="637"/>
      <c r="OWS221" s="637"/>
      <c r="OWT221" s="637"/>
      <c r="OXG221" s="637"/>
      <c r="OXH221" s="637"/>
      <c r="OXI221" s="637"/>
      <c r="OXV221" s="637"/>
      <c r="OXW221" s="637"/>
      <c r="OXX221" s="637"/>
      <c r="OYK221" s="637"/>
      <c r="OYL221" s="637"/>
      <c r="OYM221" s="637"/>
      <c r="OYZ221" s="637"/>
      <c r="OZA221" s="637"/>
      <c r="OZB221" s="637"/>
      <c r="OZO221" s="637"/>
      <c r="OZP221" s="637"/>
      <c r="OZQ221" s="637"/>
      <c r="PAD221" s="637"/>
      <c r="PAE221" s="637"/>
      <c r="PAF221" s="637"/>
      <c r="PAS221" s="637"/>
      <c r="PAT221" s="637"/>
      <c r="PAU221" s="637"/>
      <c r="PBH221" s="637"/>
      <c r="PBI221" s="637"/>
      <c r="PBJ221" s="637"/>
      <c r="PBW221" s="637"/>
      <c r="PBX221" s="637"/>
      <c r="PBY221" s="637"/>
      <c r="PCL221" s="637"/>
      <c r="PCM221" s="637"/>
      <c r="PCN221" s="637"/>
      <c r="PDA221" s="637"/>
      <c r="PDB221" s="637"/>
      <c r="PDC221" s="637"/>
      <c r="PDP221" s="637"/>
      <c r="PDQ221" s="637"/>
      <c r="PDR221" s="637"/>
      <c r="PEE221" s="637"/>
      <c r="PEF221" s="637"/>
      <c r="PEG221" s="637"/>
      <c r="PET221" s="637"/>
      <c r="PEU221" s="637"/>
      <c r="PEV221" s="637"/>
      <c r="PFI221" s="637"/>
      <c r="PFJ221" s="637"/>
      <c r="PFK221" s="637"/>
      <c r="PFX221" s="637"/>
      <c r="PFY221" s="637"/>
      <c r="PFZ221" s="637"/>
      <c r="PGM221" s="637"/>
      <c r="PGN221" s="637"/>
      <c r="PGO221" s="637"/>
      <c r="PHB221" s="637"/>
      <c r="PHC221" s="637"/>
      <c r="PHD221" s="637"/>
      <c r="PHQ221" s="637"/>
      <c r="PHR221" s="637"/>
      <c r="PHS221" s="637"/>
      <c r="PIF221" s="637"/>
      <c r="PIG221" s="637"/>
      <c r="PIH221" s="637"/>
      <c r="PIU221" s="637"/>
      <c r="PIV221" s="637"/>
      <c r="PIW221" s="637"/>
      <c r="PJJ221" s="637"/>
      <c r="PJK221" s="637"/>
      <c r="PJL221" s="637"/>
      <c r="PJY221" s="637"/>
      <c r="PJZ221" s="637"/>
      <c r="PKA221" s="637"/>
      <c r="PKN221" s="637"/>
      <c r="PKO221" s="637"/>
      <c r="PKP221" s="637"/>
      <c r="PLC221" s="637"/>
      <c r="PLD221" s="637"/>
      <c r="PLE221" s="637"/>
      <c r="PLR221" s="637"/>
      <c r="PLS221" s="637"/>
      <c r="PLT221" s="637"/>
      <c r="PMG221" s="637"/>
      <c r="PMH221" s="637"/>
      <c r="PMI221" s="637"/>
      <c r="PMV221" s="637"/>
      <c r="PMW221" s="637"/>
      <c r="PMX221" s="637"/>
      <c r="PNK221" s="637"/>
      <c r="PNL221" s="637"/>
      <c r="PNM221" s="637"/>
      <c r="PNZ221" s="637"/>
      <c r="POA221" s="637"/>
      <c r="POB221" s="637"/>
      <c r="POO221" s="637"/>
      <c r="POP221" s="637"/>
      <c r="POQ221" s="637"/>
      <c r="PPD221" s="637"/>
      <c r="PPE221" s="637"/>
      <c r="PPF221" s="637"/>
      <c r="PPS221" s="637"/>
      <c r="PPT221" s="637"/>
      <c r="PPU221" s="637"/>
      <c r="PQH221" s="637"/>
      <c r="PQI221" s="637"/>
      <c r="PQJ221" s="637"/>
      <c r="PQW221" s="637"/>
      <c r="PQX221" s="637"/>
      <c r="PQY221" s="637"/>
      <c r="PRL221" s="637"/>
      <c r="PRM221" s="637"/>
      <c r="PRN221" s="637"/>
      <c r="PSA221" s="637"/>
      <c r="PSB221" s="637"/>
      <c r="PSC221" s="637"/>
      <c r="PSP221" s="637"/>
      <c r="PSQ221" s="637"/>
      <c r="PSR221" s="637"/>
      <c r="PTE221" s="637"/>
      <c r="PTF221" s="637"/>
      <c r="PTG221" s="637"/>
      <c r="PTT221" s="637"/>
      <c r="PTU221" s="637"/>
      <c r="PTV221" s="637"/>
      <c r="PUI221" s="637"/>
      <c r="PUJ221" s="637"/>
      <c r="PUK221" s="637"/>
      <c r="PUX221" s="637"/>
      <c r="PUY221" s="637"/>
      <c r="PUZ221" s="637"/>
      <c r="PVM221" s="637"/>
      <c r="PVN221" s="637"/>
      <c r="PVO221" s="637"/>
      <c r="PWB221" s="637"/>
      <c r="PWC221" s="637"/>
      <c r="PWD221" s="637"/>
      <c r="PWQ221" s="637"/>
      <c r="PWR221" s="637"/>
      <c r="PWS221" s="637"/>
      <c r="PXF221" s="637"/>
      <c r="PXG221" s="637"/>
      <c r="PXH221" s="637"/>
      <c r="PXU221" s="637"/>
      <c r="PXV221" s="637"/>
      <c r="PXW221" s="637"/>
      <c r="PYJ221" s="637"/>
      <c r="PYK221" s="637"/>
      <c r="PYL221" s="637"/>
      <c r="PYY221" s="637"/>
      <c r="PYZ221" s="637"/>
      <c r="PZA221" s="637"/>
      <c r="PZN221" s="637"/>
      <c r="PZO221" s="637"/>
      <c r="PZP221" s="637"/>
      <c r="QAC221" s="637"/>
      <c r="QAD221" s="637"/>
      <c r="QAE221" s="637"/>
      <c r="QAR221" s="637"/>
      <c r="QAS221" s="637"/>
      <c r="QAT221" s="637"/>
      <c r="QBG221" s="637"/>
      <c r="QBH221" s="637"/>
      <c r="QBI221" s="637"/>
      <c r="QBV221" s="637"/>
      <c r="QBW221" s="637"/>
      <c r="QBX221" s="637"/>
      <c r="QCK221" s="637"/>
      <c r="QCL221" s="637"/>
      <c r="QCM221" s="637"/>
      <c r="QCZ221" s="637"/>
      <c r="QDA221" s="637"/>
      <c r="QDB221" s="637"/>
      <c r="QDO221" s="637"/>
      <c r="QDP221" s="637"/>
      <c r="QDQ221" s="637"/>
      <c r="QED221" s="637"/>
      <c r="QEE221" s="637"/>
      <c r="QEF221" s="637"/>
      <c r="QES221" s="637"/>
      <c r="QET221" s="637"/>
      <c r="QEU221" s="637"/>
      <c r="QFH221" s="637"/>
      <c r="QFI221" s="637"/>
      <c r="QFJ221" s="637"/>
      <c r="QFW221" s="637"/>
      <c r="QFX221" s="637"/>
      <c r="QFY221" s="637"/>
      <c r="QGL221" s="637"/>
      <c r="QGM221" s="637"/>
      <c r="QGN221" s="637"/>
      <c r="QHA221" s="637"/>
      <c r="QHB221" s="637"/>
      <c r="QHC221" s="637"/>
      <c r="QHP221" s="637"/>
      <c r="QHQ221" s="637"/>
      <c r="QHR221" s="637"/>
      <c r="QIE221" s="637"/>
      <c r="QIF221" s="637"/>
      <c r="QIG221" s="637"/>
      <c r="QIT221" s="637"/>
      <c r="QIU221" s="637"/>
      <c r="QIV221" s="637"/>
      <c r="QJI221" s="637"/>
      <c r="QJJ221" s="637"/>
      <c r="QJK221" s="637"/>
      <c r="QJX221" s="637"/>
      <c r="QJY221" s="637"/>
      <c r="QJZ221" s="637"/>
      <c r="QKM221" s="637"/>
      <c r="QKN221" s="637"/>
      <c r="QKO221" s="637"/>
      <c r="QLB221" s="637"/>
      <c r="QLC221" s="637"/>
      <c r="QLD221" s="637"/>
      <c r="QLQ221" s="637"/>
      <c r="QLR221" s="637"/>
      <c r="QLS221" s="637"/>
      <c r="QMF221" s="637"/>
      <c r="QMG221" s="637"/>
      <c r="QMH221" s="637"/>
      <c r="QMU221" s="637"/>
      <c r="QMV221" s="637"/>
      <c r="QMW221" s="637"/>
      <c r="QNJ221" s="637"/>
      <c r="QNK221" s="637"/>
      <c r="QNL221" s="637"/>
      <c r="QNY221" s="637"/>
      <c r="QNZ221" s="637"/>
      <c r="QOA221" s="637"/>
      <c r="QON221" s="637"/>
      <c r="QOO221" s="637"/>
      <c r="QOP221" s="637"/>
      <c r="QPC221" s="637"/>
      <c r="QPD221" s="637"/>
      <c r="QPE221" s="637"/>
      <c r="QPR221" s="637"/>
      <c r="QPS221" s="637"/>
      <c r="QPT221" s="637"/>
      <c r="QQG221" s="637"/>
      <c r="QQH221" s="637"/>
      <c r="QQI221" s="637"/>
      <c r="QQV221" s="637"/>
      <c r="QQW221" s="637"/>
      <c r="QQX221" s="637"/>
      <c r="QRK221" s="637"/>
      <c r="QRL221" s="637"/>
      <c r="QRM221" s="637"/>
      <c r="QRZ221" s="637"/>
      <c r="QSA221" s="637"/>
      <c r="QSB221" s="637"/>
      <c r="QSO221" s="637"/>
      <c r="QSP221" s="637"/>
      <c r="QSQ221" s="637"/>
      <c r="QTD221" s="637"/>
      <c r="QTE221" s="637"/>
      <c r="QTF221" s="637"/>
      <c r="QTS221" s="637"/>
      <c r="QTT221" s="637"/>
      <c r="QTU221" s="637"/>
      <c r="QUH221" s="637"/>
      <c r="QUI221" s="637"/>
      <c r="QUJ221" s="637"/>
      <c r="QUW221" s="637"/>
      <c r="QUX221" s="637"/>
      <c r="QUY221" s="637"/>
      <c r="QVL221" s="637"/>
      <c r="QVM221" s="637"/>
      <c r="QVN221" s="637"/>
      <c r="QWA221" s="637"/>
      <c r="QWB221" s="637"/>
      <c r="QWC221" s="637"/>
      <c r="QWP221" s="637"/>
      <c r="QWQ221" s="637"/>
      <c r="QWR221" s="637"/>
      <c r="QXE221" s="637"/>
      <c r="QXF221" s="637"/>
      <c r="QXG221" s="637"/>
      <c r="QXT221" s="637"/>
      <c r="QXU221" s="637"/>
      <c r="QXV221" s="637"/>
      <c r="QYI221" s="637"/>
      <c r="QYJ221" s="637"/>
      <c r="QYK221" s="637"/>
      <c r="QYX221" s="637"/>
      <c r="QYY221" s="637"/>
      <c r="QYZ221" s="637"/>
      <c r="QZM221" s="637"/>
      <c r="QZN221" s="637"/>
      <c r="QZO221" s="637"/>
      <c r="RAB221" s="637"/>
      <c r="RAC221" s="637"/>
      <c r="RAD221" s="637"/>
      <c r="RAQ221" s="637"/>
      <c r="RAR221" s="637"/>
      <c r="RAS221" s="637"/>
      <c r="RBF221" s="637"/>
      <c r="RBG221" s="637"/>
      <c r="RBH221" s="637"/>
      <c r="RBU221" s="637"/>
      <c r="RBV221" s="637"/>
      <c r="RBW221" s="637"/>
      <c r="RCJ221" s="637"/>
      <c r="RCK221" s="637"/>
      <c r="RCL221" s="637"/>
      <c r="RCY221" s="637"/>
      <c r="RCZ221" s="637"/>
      <c r="RDA221" s="637"/>
      <c r="RDN221" s="637"/>
      <c r="RDO221" s="637"/>
      <c r="RDP221" s="637"/>
      <c r="REC221" s="637"/>
      <c r="RED221" s="637"/>
      <c r="REE221" s="637"/>
      <c r="RER221" s="637"/>
      <c r="RES221" s="637"/>
      <c r="RET221" s="637"/>
      <c r="RFG221" s="637"/>
      <c r="RFH221" s="637"/>
      <c r="RFI221" s="637"/>
      <c r="RFV221" s="637"/>
      <c r="RFW221" s="637"/>
      <c r="RFX221" s="637"/>
      <c r="RGK221" s="637"/>
      <c r="RGL221" s="637"/>
      <c r="RGM221" s="637"/>
      <c r="RGZ221" s="637"/>
      <c r="RHA221" s="637"/>
      <c r="RHB221" s="637"/>
      <c r="RHO221" s="637"/>
      <c r="RHP221" s="637"/>
      <c r="RHQ221" s="637"/>
      <c r="RID221" s="637"/>
      <c r="RIE221" s="637"/>
      <c r="RIF221" s="637"/>
      <c r="RIS221" s="637"/>
      <c r="RIT221" s="637"/>
      <c r="RIU221" s="637"/>
      <c r="RJH221" s="637"/>
      <c r="RJI221" s="637"/>
      <c r="RJJ221" s="637"/>
      <c r="RJW221" s="637"/>
      <c r="RJX221" s="637"/>
      <c r="RJY221" s="637"/>
      <c r="RKL221" s="637"/>
      <c r="RKM221" s="637"/>
      <c r="RKN221" s="637"/>
      <c r="RLA221" s="637"/>
      <c r="RLB221" s="637"/>
      <c r="RLC221" s="637"/>
      <c r="RLP221" s="637"/>
      <c r="RLQ221" s="637"/>
      <c r="RLR221" s="637"/>
      <c r="RME221" s="637"/>
      <c r="RMF221" s="637"/>
      <c r="RMG221" s="637"/>
      <c r="RMT221" s="637"/>
      <c r="RMU221" s="637"/>
      <c r="RMV221" s="637"/>
      <c r="RNI221" s="637"/>
      <c r="RNJ221" s="637"/>
      <c r="RNK221" s="637"/>
      <c r="RNX221" s="637"/>
      <c r="RNY221" s="637"/>
      <c r="RNZ221" s="637"/>
      <c r="ROM221" s="637"/>
      <c r="RON221" s="637"/>
      <c r="ROO221" s="637"/>
      <c r="RPB221" s="637"/>
      <c r="RPC221" s="637"/>
      <c r="RPD221" s="637"/>
      <c r="RPQ221" s="637"/>
      <c r="RPR221" s="637"/>
      <c r="RPS221" s="637"/>
      <c r="RQF221" s="637"/>
      <c r="RQG221" s="637"/>
      <c r="RQH221" s="637"/>
      <c r="RQU221" s="637"/>
      <c r="RQV221" s="637"/>
      <c r="RQW221" s="637"/>
      <c r="RRJ221" s="637"/>
      <c r="RRK221" s="637"/>
      <c r="RRL221" s="637"/>
      <c r="RRY221" s="637"/>
      <c r="RRZ221" s="637"/>
      <c r="RSA221" s="637"/>
      <c r="RSN221" s="637"/>
      <c r="RSO221" s="637"/>
      <c r="RSP221" s="637"/>
      <c r="RTC221" s="637"/>
      <c r="RTD221" s="637"/>
      <c r="RTE221" s="637"/>
      <c r="RTR221" s="637"/>
      <c r="RTS221" s="637"/>
      <c r="RTT221" s="637"/>
      <c r="RUG221" s="637"/>
      <c r="RUH221" s="637"/>
      <c r="RUI221" s="637"/>
      <c r="RUV221" s="637"/>
      <c r="RUW221" s="637"/>
      <c r="RUX221" s="637"/>
      <c r="RVK221" s="637"/>
      <c r="RVL221" s="637"/>
      <c r="RVM221" s="637"/>
      <c r="RVZ221" s="637"/>
      <c r="RWA221" s="637"/>
      <c r="RWB221" s="637"/>
      <c r="RWO221" s="637"/>
      <c r="RWP221" s="637"/>
      <c r="RWQ221" s="637"/>
      <c r="RXD221" s="637"/>
      <c r="RXE221" s="637"/>
      <c r="RXF221" s="637"/>
      <c r="RXS221" s="637"/>
      <c r="RXT221" s="637"/>
      <c r="RXU221" s="637"/>
      <c r="RYH221" s="637"/>
      <c r="RYI221" s="637"/>
      <c r="RYJ221" s="637"/>
      <c r="RYW221" s="637"/>
      <c r="RYX221" s="637"/>
      <c r="RYY221" s="637"/>
      <c r="RZL221" s="637"/>
      <c r="RZM221" s="637"/>
      <c r="RZN221" s="637"/>
      <c r="SAA221" s="637"/>
      <c r="SAB221" s="637"/>
      <c r="SAC221" s="637"/>
      <c r="SAP221" s="637"/>
      <c r="SAQ221" s="637"/>
      <c r="SAR221" s="637"/>
      <c r="SBE221" s="637"/>
      <c r="SBF221" s="637"/>
      <c r="SBG221" s="637"/>
      <c r="SBT221" s="637"/>
      <c r="SBU221" s="637"/>
      <c r="SBV221" s="637"/>
      <c r="SCI221" s="637"/>
      <c r="SCJ221" s="637"/>
      <c r="SCK221" s="637"/>
      <c r="SCX221" s="637"/>
      <c r="SCY221" s="637"/>
      <c r="SCZ221" s="637"/>
      <c r="SDM221" s="637"/>
      <c r="SDN221" s="637"/>
      <c r="SDO221" s="637"/>
      <c r="SEB221" s="637"/>
      <c r="SEC221" s="637"/>
      <c r="SED221" s="637"/>
      <c r="SEQ221" s="637"/>
      <c r="SER221" s="637"/>
      <c r="SES221" s="637"/>
      <c r="SFF221" s="637"/>
      <c r="SFG221" s="637"/>
      <c r="SFH221" s="637"/>
      <c r="SFU221" s="637"/>
      <c r="SFV221" s="637"/>
      <c r="SFW221" s="637"/>
      <c r="SGJ221" s="637"/>
      <c r="SGK221" s="637"/>
      <c r="SGL221" s="637"/>
      <c r="SGY221" s="637"/>
      <c r="SGZ221" s="637"/>
      <c r="SHA221" s="637"/>
      <c r="SHN221" s="637"/>
      <c r="SHO221" s="637"/>
      <c r="SHP221" s="637"/>
      <c r="SIC221" s="637"/>
      <c r="SID221" s="637"/>
      <c r="SIE221" s="637"/>
      <c r="SIR221" s="637"/>
      <c r="SIS221" s="637"/>
      <c r="SIT221" s="637"/>
      <c r="SJG221" s="637"/>
      <c r="SJH221" s="637"/>
      <c r="SJI221" s="637"/>
      <c r="SJV221" s="637"/>
      <c r="SJW221" s="637"/>
      <c r="SJX221" s="637"/>
      <c r="SKK221" s="637"/>
      <c r="SKL221" s="637"/>
      <c r="SKM221" s="637"/>
      <c r="SKZ221" s="637"/>
      <c r="SLA221" s="637"/>
      <c r="SLB221" s="637"/>
      <c r="SLO221" s="637"/>
      <c r="SLP221" s="637"/>
      <c r="SLQ221" s="637"/>
      <c r="SMD221" s="637"/>
      <c r="SME221" s="637"/>
      <c r="SMF221" s="637"/>
      <c r="SMS221" s="637"/>
      <c r="SMT221" s="637"/>
      <c r="SMU221" s="637"/>
      <c r="SNH221" s="637"/>
      <c r="SNI221" s="637"/>
      <c r="SNJ221" s="637"/>
      <c r="SNW221" s="637"/>
      <c r="SNX221" s="637"/>
      <c r="SNY221" s="637"/>
      <c r="SOL221" s="637"/>
      <c r="SOM221" s="637"/>
      <c r="SON221" s="637"/>
      <c r="SPA221" s="637"/>
      <c r="SPB221" s="637"/>
      <c r="SPC221" s="637"/>
      <c r="SPP221" s="637"/>
      <c r="SPQ221" s="637"/>
      <c r="SPR221" s="637"/>
      <c r="SQE221" s="637"/>
      <c r="SQF221" s="637"/>
      <c r="SQG221" s="637"/>
      <c r="SQT221" s="637"/>
      <c r="SQU221" s="637"/>
      <c r="SQV221" s="637"/>
      <c r="SRI221" s="637"/>
      <c r="SRJ221" s="637"/>
      <c r="SRK221" s="637"/>
      <c r="SRX221" s="637"/>
      <c r="SRY221" s="637"/>
      <c r="SRZ221" s="637"/>
      <c r="SSM221" s="637"/>
      <c r="SSN221" s="637"/>
      <c r="SSO221" s="637"/>
      <c r="STB221" s="637"/>
      <c r="STC221" s="637"/>
      <c r="STD221" s="637"/>
      <c r="STQ221" s="637"/>
      <c r="STR221" s="637"/>
      <c r="STS221" s="637"/>
      <c r="SUF221" s="637"/>
      <c r="SUG221" s="637"/>
      <c r="SUH221" s="637"/>
      <c r="SUU221" s="637"/>
      <c r="SUV221" s="637"/>
      <c r="SUW221" s="637"/>
      <c r="SVJ221" s="637"/>
      <c r="SVK221" s="637"/>
      <c r="SVL221" s="637"/>
      <c r="SVY221" s="637"/>
      <c r="SVZ221" s="637"/>
      <c r="SWA221" s="637"/>
      <c r="SWN221" s="637"/>
      <c r="SWO221" s="637"/>
      <c r="SWP221" s="637"/>
      <c r="SXC221" s="637"/>
      <c r="SXD221" s="637"/>
      <c r="SXE221" s="637"/>
      <c r="SXR221" s="637"/>
      <c r="SXS221" s="637"/>
      <c r="SXT221" s="637"/>
      <c r="SYG221" s="637"/>
      <c r="SYH221" s="637"/>
      <c r="SYI221" s="637"/>
      <c r="SYV221" s="637"/>
      <c r="SYW221" s="637"/>
      <c r="SYX221" s="637"/>
      <c r="SZK221" s="637"/>
      <c r="SZL221" s="637"/>
      <c r="SZM221" s="637"/>
      <c r="SZZ221" s="637"/>
      <c r="TAA221" s="637"/>
      <c r="TAB221" s="637"/>
      <c r="TAO221" s="637"/>
      <c r="TAP221" s="637"/>
      <c r="TAQ221" s="637"/>
      <c r="TBD221" s="637"/>
      <c r="TBE221" s="637"/>
      <c r="TBF221" s="637"/>
      <c r="TBS221" s="637"/>
      <c r="TBT221" s="637"/>
      <c r="TBU221" s="637"/>
      <c r="TCH221" s="637"/>
      <c r="TCI221" s="637"/>
      <c r="TCJ221" s="637"/>
      <c r="TCW221" s="637"/>
      <c r="TCX221" s="637"/>
      <c r="TCY221" s="637"/>
      <c r="TDL221" s="637"/>
      <c r="TDM221" s="637"/>
      <c r="TDN221" s="637"/>
      <c r="TEA221" s="637"/>
      <c r="TEB221" s="637"/>
      <c r="TEC221" s="637"/>
      <c r="TEP221" s="637"/>
      <c r="TEQ221" s="637"/>
      <c r="TER221" s="637"/>
      <c r="TFE221" s="637"/>
      <c r="TFF221" s="637"/>
      <c r="TFG221" s="637"/>
      <c r="TFT221" s="637"/>
      <c r="TFU221" s="637"/>
      <c r="TFV221" s="637"/>
      <c r="TGI221" s="637"/>
      <c r="TGJ221" s="637"/>
      <c r="TGK221" s="637"/>
      <c r="TGX221" s="637"/>
      <c r="TGY221" s="637"/>
      <c r="TGZ221" s="637"/>
      <c r="THM221" s="637"/>
      <c r="THN221" s="637"/>
      <c r="THO221" s="637"/>
      <c r="TIB221" s="637"/>
      <c r="TIC221" s="637"/>
      <c r="TID221" s="637"/>
      <c r="TIQ221" s="637"/>
      <c r="TIR221" s="637"/>
      <c r="TIS221" s="637"/>
      <c r="TJF221" s="637"/>
      <c r="TJG221" s="637"/>
      <c r="TJH221" s="637"/>
      <c r="TJU221" s="637"/>
      <c r="TJV221" s="637"/>
      <c r="TJW221" s="637"/>
      <c r="TKJ221" s="637"/>
      <c r="TKK221" s="637"/>
      <c r="TKL221" s="637"/>
      <c r="TKY221" s="637"/>
      <c r="TKZ221" s="637"/>
      <c r="TLA221" s="637"/>
      <c r="TLN221" s="637"/>
      <c r="TLO221" s="637"/>
      <c r="TLP221" s="637"/>
      <c r="TMC221" s="637"/>
      <c r="TMD221" s="637"/>
      <c r="TME221" s="637"/>
      <c r="TMR221" s="637"/>
      <c r="TMS221" s="637"/>
      <c r="TMT221" s="637"/>
      <c r="TNG221" s="637"/>
      <c r="TNH221" s="637"/>
      <c r="TNI221" s="637"/>
      <c r="TNV221" s="637"/>
      <c r="TNW221" s="637"/>
      <c r="TNX221" s="637"/>
      <c r="TOK221" s="637"/>
      <c r="TOL221" s="637"/>
      <c r="TOM221" s="637"/>
      <c r="TOZ221" s="637"/>
      <c r="TPA221" s="637"/>
      <c r="TPB221" s="637"/>
      <c r="TPO221" s="637"/>
      <c r="TPP221" s="637"/>
      <c r="TPQ221" s="637"/>
      <c r="TQD221" s="637"/>
      <c r="TQE221" s="637"/>
      <c r="TQF221" s="637"/>
      <c r="TQS221" s="637"/>
      <c r="TQT221" s="637"/>
      <c r="TQU221" s="637"/>
      <c r="TRH221" s="637"/>
      <c r="TRI221" s="637"/>
      <c r="TRJ221" s="637"/>
      <c r="TRW221" s="637"/>
      <c r="TRX221" s="637"/>
      <c r="TRY221" s="637"/>
      <c r="TSL221" s="637"/>
      <c r="TSM221" s="637"/>
      <c r="TSN221" s="637"/>
      <c r="TTA221" s="637"/>
      <c r="TTB221" s="637"/>
      <c r="TTC221" s="637"/>
      <c r="TTP221" s="637"/>
      <c r="TTQ221" s="637"/>
      <c r="TTR221" s="637"/>
      <c r="TUE221" s="637"/>
      <c r="TUF221" s="637"/>
      <c r="TUG221" s="637"/>
      <c r="TUT221" s="637"/>
      <c r="TUU221" s="637"/>
      <c r="TUV221" s="637"/>
      <c r="TVI221" s="637"/>
      <c r="TVJ221" s="637"/>
      <c r="TVK221" s="637"/>
      <c r="TVX221" s="637"/>
      <c r="TVY221" s="637"/>
      <c r="TVZ221" s="637"/>
      <c r="TWM221" s="637"/>
      <c r="TWN221" s="637"/>
      <c r="TWO221" s="637"/>
      <c r="TXB221" s="637"/>
      <c r="TXC221" s="637"/>
      <c r="TXD221" s="637"/>
      <c r="TXQ221" s="637"/>
      <c r="TXR221" s="637"/>
      <c r="TXS221" s="637"/>
      <c r="TYF221" s="637"/>
      <c r="TYG221" s="637"/>
      <c r="TYH221" s="637"/>
      <c r="TYU221" s="637"/>
      <c r="TYV221" s="637"/>
      <c r="TYW221" s="637"/>
      <c r="TZJ221" s="637"/>
      <c r="TZK221" s="637"/>
      <c r="TZL221" s="637"/>
      <c r="TZY221" s="637"/>
      <c r="TZZ221" s="637"/>
      <c r="UAA221" s="637"/>
      <c r="UAN221" s="637"/>
      <c r="UAO221" s="637"/>
      <c r="UAP221" s="637"/>
      <c r="UBC221" s="637"/>
      <c r="UBD221" s="637"/>
      <c r="UBE221" s="637"/>
      <c r="UBR221" s="637"/>
      <c r="UBS221" s="637"/>
      <c r="UBT221" s="637"/>
      <c r="UCG221" s="637"/>
      <c r="UCH221" s="637"/>
      <c r="UCI221" s="637"/>
      <c r="UCV221" s="637"/>
      <c r="UCW221" s="637"/>
      <c r="UCX221" s="637"/>
      <c r="UDK221" s="637"/>
      <c r="UDL221" s="637"/>
      <c r="UDM221" s="637"/>
      <c r="UDZ221" s="637"/>
      <c r="UEA221" s="637"/>
      <c r="UEB221" s="637"/>
      <c r="UEO221" s="637"/>
      <c r="UEP221" s="637"/>
      <c r="UEQ221" s="637"/>
      <c r="UFD221" s="637"/>
      <c r="UFE221" s="637"/>
      <c r="UFF221" s="637"/>
      <c r="UFS221" s="637"/>
      <c r="UFT221" s="637"/>
      <c r="UFU221" s="637"/>
      <c r="UGH221" s="637"/>
      <c r="UGI221" s="637"/>
      <c r="UGJ221" s="637"/>
      <c r="UGW221" s="637"/>
      <c r="UGX221" s="637"/>
      <c r="UGY221" s="637"/>
      <c r="UHL221" s="637"/>
      <c r="UHM221" s="637"/>
      <c r="UHN221" s="637"/>
      <c r="UIA221" s="637"/>
      <c r="UIB221" s="637"/>
      <c r="UIC221" s="637"/>
      <c r="UIP221" s="637"/>
      <c r="UIQ221" s="637"/>
      <c r="UIR221" s="637"/>
      <c r="UJE221" s="637"/>
      <c r="UJF221" s="637"/>
      <c r="UJG221" s="637"/>
      <c r="UJT221" s="637"/>
      <c r="UJU221" s="637"/>
      <c r="UJV221" s="637"/>
      <c r="UKI221" s="637"/>
      <c r="UKJ221" s="637"/>
      <c r="UKK221" s="637"/>
      <c r="UKX221" s="637"/>
      <c r="UKY221" s="637"/>
      <c r="UKZ221" s="637"/>
      <c r="ULM221" s="637"/>
      <c r="ULN221" s="637"/>
      <c r="ULO221" s="637"/>
      <c r="UMB221" s="637"/>
      <c r="UMC221" s="637"/>
      <c r="UMD221" s="637"/>
      <c r="UMQ221" s="637"/>
      <c r="UMR221" s="637"/>
      <c r="UMS221" s="637"/>
      <c r="UNF221" s="637"/>
      <c r="UNG221" s="637"/>
      <c r="UNH221" s="637"/>
      <c r="UNU221" s="637"/>
      <c r="UNV221" s="637"/>
      <c r="UNW221" s="637"/>
      <c r="UOJ221" s="637"/>
      <c r="UOK221" s="637"/>
      <c r="UOL221" s="637"/>
      <c r="UOY221" s="637"/>
      <c r="UOZ221" s="637"/>
      <c r="UPA221" s="637"/>
      <c r="UPN221" s="637"/>
      <c r="UPO221" s="637"/>
      <c r="UPP221" s="637"/>
      <c r="UQC221" s="637"/>
      <c r="UQD221" s="637"/>
      <c r="UQE221" s="637"/>
      <c r="UQR221" s="637"/>
      <c r="UQS221" s="637"/>
      <c r="UQT221" s="637"/>
      <c r="URG221" s="637"/>
      <c r="URH221" s="637"/>
      <c r="URI221" s="637"/>
      <c r="URV221" s="637"/>
      <c r="URW221" s="637"/>
      <c r="URX221" s="637"/>
      <c r="USK221" s="637"/>
      <c r="USL221" s="637"/>
      <c r="USM221" s="637"/>
      <c r="USZ221" s="637"/>
      <c r="UTA221" s="637"/>
      <c r="UTB221" s="637"/>
      <c r="UTO221" s="637"/>
      <c r="UTP221" s="637"/>
      <c r="UTQ221" s="637"/>
      <c r="UUD221" s="637"/>
      <c r="UUE221" s="637"/>
      <c r="UUF221" s="637"/>
      <c r="UUS221" s="637"/>
      <c r="UUT221" s="637"/>
      <c r="UUU221" s="637"/>
      <c r="UVH221" s="637"/>
      <c r="UVI221" s="637"/>
      <c r="UVJ221" s="637"/>
      <c r="UVW221" s="637"/>
      <c r="UVX221" s="637"/>
      <c r="UVY221" s="637"/>
      <c r="UWL221" s="637"/>
      <c r="UWM221" s="637"/>
      <c r="UWN221" s="637"/>
      <c r="UXA221" s="637"/>
      <c r="UXB221" s="637"/>
      <c r="UXC221" s="637"/>
      <c r="UXP221" s="637"/>
      <c r="UXQ221" s="637"/>
      <c r="UXR221" s="637"/>
      <c r="UYE221" s="637"/>
      <c r="UYF221" s="637"/>
      <c r="UYG221" s="637"/>
      <c r="UYT221" s="637"/>
      <c r="UYU221" s="637"/>
      <c r="UYV221" s="637"/>
      <c r="UZI221" s="637"/>
      <c r="UZJ221" s="637"/>
      <c r="UZK221" s="637"/>
      <c r="UZX221" s="637"/>
      <c r="UZY221" s="637"/>
      <c r="UZZ221" s="637"/>
      <c r="VAM221" s="637"/>
      <c r="VAN221" s="637"/>
      <c r="VAO221" s="637"/>
      <c r="VBB221" s="637"/>
      <c r="VBC221" s="637"/>
      <c r="VBD221" s="637"/>
      <c r="VBQ221" s="637"/>
      <c r="VBR221" s="637"/>
      <c r="VBS221" s="637"/>
      <c r="VCF221" s="637"/>
      <c r="VCG221" s="637"/>
      <c r="VCH221" s="637"/>
      <c r="VCU221" s="637"/>
      <c r="VCV221" s="637"/>
      <c r="VCW221" s="637"/>
      <c r="VDJ221" s="637"/>
      <c r="VDK221" s="637"/>
      <c r="VDL221" s="637"/>
      <c r="VDY221" s="637"/>
      <c r="VDZ221" s="637"/>
      <c r="VEA221" s="637"/>
      <c r="VEN221" s="637"/>
      <c r="VEO221" s="637"/>
      <c r="VEP221" s="637"/>
      <c r="VFC221" s="637"/>
      <c r="VFD221" s="637"/>
      <c r="VFE221" s="637"/>
      <c r="VFR221" s="637"/>
      <c r="VFS221" s="637"/>
      <c r="VFT221" s="637"/>
      <c r="VGG221" s="637"/>
      <c r="VGH221" s="637"/>
      <c r="VGI221" s="637"/>
      <c r="VGV221" s="637"/>
      <c r="VGW221" s="637"/>
      <c r="VGX221" s="637"/>
      <c r="VHK221" s="637"/>
      <c r="VHL221" s="637"/>
      <c r="VHM221" s="637"/>
      <c r="VHZ221" s="637"/>
      <c r="VIA221" s="637"/>
      <c r="VIB221" s="637"/>
      <c r="VIO221" s="637"/>
      <c r="VIP221" s="637"/>
      <c r="VIQ221" s="637"/>
      <c r="VJD221" s="637"/>
      <c r="VJE221" s="637"/>
      <c r="VJF221" s="637"/>
      <c r="VJS221" s="637"/>
      <c r="VJT221" s="637"/>
      <c r="VJU221" s="637"/>
      <c r="VKH221" s="637"/>
      <c r="VKI221" s="637"/>
      <c r="VKJ221" s="637"/>
      <c r="VKW221" s="637"/>
      <c r="VKX221" s="637"/>
      <c r="VKY221" s="637"/>
      <c r="VLL221" s="637"/>
      <c r="VLM221" s="637"/>
      <c r="VLN221" s="637"/>
      <c r="VMA221" s="637"/>
      <c r="VMB221" s="637"/>
      <c r="VMC221" s="637"/>
      <c r="VMP221" s="637"/>
      <c r="VMQ221" s="637"/>
      <c r="VMR221" s="637"/>
      <c r="VNE221" s="637"/>
      <c r="VNF221" s="637"/>
      <c r="VNG221" s="637"/>
      <c r="VNT221" s="637"/>
      <c r="VNU221" s="637"/>
      <c r="VNV221" s="637"/>
      <c r="VOI221" s="637"/>
      <c r="VOJ221" s="637"/>
      <c r="VOK221" s="637"/>
      <c r="VOX221" s="637"/>
      <c r="VOY221" s="637"/>
      <c r="VOZ221" s="637"/>
      <c r="VPM221" s="637"/>
      <c r="VPN221" s="637"/>
      <c r="VPO221" s="637"/>
      <c r="VQB221" s="637"/>
      <c r="VQC221" s="637"/>
      <c r="VQD221" s="637"/>
      <c r="VQQ221" s="637"/>
      <c r="VQR221" s="637"/>
      <c r="VQS221" s="637"/>
      <c r="VRF221" s="637"/>
      <c r="VRG221" s="637"/>
      <c r="VRH221" s="637"/>
      <c r="VRU221" s="637"/>
      <c r="VRV221" s="637"/>
      <c r="VRW221" s="637"/>
      <c r="VSJ221" s="637"/>
      <c r="VSK221" s="637"/>
      <c r="VSL221" s="637"/>
      <c r="VSY221" s="637"/>
      <c r="VSZ221" s="637"/>
      <c r="VTA221" s="637"/>
      <c r="VTN221" s="637"/>
      <c r="VTO221" s="637"/>
      <c r="VTP221" s="637"/>
      <c r="VUC221" s="637"/>
      <c r="VUD221" s="637"/>
      <c r="VUE221" s="637"/>
      <c r="VUR221" s="637"/>
      <c r="VUS221" s="637"/>
      <c r="VUT221" s="637"/>
      <c r="VVG221" s="637"/>
      <c r="VVH221" s="637"/>
      <c r="VVI221" s="637"/>
      <c r="VVV221" s="637"/>
      <c r="VVW221" s="637"/>
      <c r="VVX221" s="637"/>
      <c r="VWK221" s="637"/>
      <c r="VWL221" s="637"/>
      <c r="VWM221" s="637"/>
      <c r="VWZ221" s="637"/>
      <c r="VXA221" s="637"/>
      <c r="VXB221" s="637"/>
      <c r="VXO221" s="637"/>
      <c r="VXP221" s="637"/>
      <c r="VXQ221" s="637"/>
      <c r="VYD221" s="637"/>
      <c r="VYE221" s="637"/>
      <c r="VYF221" s="637"/>
      <c r="VYS221" s="637"/>
      <c r="VYT221" s="637"/>
      <c r="VYU221" s="637"/>
      <c r="VZH221" s="637"/>
      <c r="VZI221" s="637"/>
      <c r="VZJ221" s="637"/>
      <c r="VZW221" s="637"/>
      <c r="VZX221" s="637"/>
      <c r="VZY221" s="637"/>
      <c r="WAL221" s="637"/>
      <c r="WAM221" s="637"/>
      <c r="WAN221" s="637"/>
      <c r="WBA221" s="637"/>
      <c r="WBB221" s="637"/>
      <c r="WBC221" s="637"/>
      <c r="WBP221" s="637"/>
      <c r="WBQ221" s="637"/>
      <c r="WBR221" s="637"/>
      <c r="WCE221" s="637"/>
      <c r="WCF221" s="637"/>
      <c r="WCG221" s="637"/>
      <c r="WCT221" s="637"/>
      <c r="WCU221" s="637"/>
      <c r="WCV221" s="637"/>
      <c r="WDI221" s="637"/>
      <c r="WDJ221" s="637"/>
      <c r="WDK221" s="637"/>
      <c r="WDX221" s="637"/>
      <c r="WDY221" s="637"/>
      <c r="WDZ221" s="637"/>
      <c r="WEM221" s="637"/>
      <c r="WEN221" s="637"/>
      <c r="WEO221" s="637"/>
      <c r="WFB221" s="637"/>
      <c r="WFC221" s="637"/>
      <c r="WFD221" s="637"/>
      <c r="WFQ221" s="637"/>
      <c r="WFR221" s="637"/>
      <c r="WFS221" s="637"/>
      <c r="WGF221" s="637"/>
      <c r="WGG221" s="637"/>
      <c r="WGH221" s="637"/>
      <c r="WGU221" s="637"/>
      <c r="WGV221" s="637"/>
      <c r="WGW221" s="637"/>
      <c r="WHJ221" s="637"/>
      <c r="WHK221" s="637"/>
      <c r="WHL221" s="637"/>
      <c r="WHY221" s="637"/>
      <c r="WHZ221" s="637"/>
      <c r="WIA221" s="637"/>
      <c r="WIN221" s="637"/>
      <c r="WIO221" s="637"/>
      <c r="WIP221" s="637"/>
      <c r="WJC221" s="637"/>
      <c r="WJD221" s="637"/>
      <c r="WJE221" s="637"/>
      <c r="WJR221" s="637"/>
      <c r="WJS221" s="637"/>
      <c r="WJT221" s="637"/>
      <c r="WKG221" s="637"/>
      <c r="WKH221" s="637"/>
      <c r="WKI221" s="637"/>
      <c r="WKV221" s="637"/>
      <c r="WKW221" s="637"/>
      <c r="WKX221" s="637"/>
      <c r="WLK221" s="637"/>
      <c r="WLL221" s="637"/>
      <c r="WLM221" s="637"/>
      <c r="WLZ221" s="637"/>
      <c r="WMA221" s="637"/>
      <c r="WMB221" s="637"/>
      <c r="WMO221" s="637"/>
      <c r="WMP221" s="637"/>
      <c r="WMQ221" s="637"/>
      <c r="WND221" s="637"/>
      <c r="WNE221" s="637"/>
      <c r="WNF221" s="637"/>
      <c r="WNS221" s="637"/>
      <c r="WNT221" s="637"/>
      <c r="WNU221" s="637"/>
      <c r="WOH221" s="637"/>
      <c r="WOI221" s="637"/>
      <c r="WOJ221" s="637"/>
      <c r="WOW221" s="637"/>
      <c r="WOX221" s="637"/>
      <c r="WOY221" s="637"/>
      <c r="WPL221" s="637"/>
      <c r="WPM221" s="637"/>
      <c r="WPN221" s="637"/>
      <c r="WQA221" s="637"/>
      <c r="WQB221" s="637"/>
      <c r="WQC221" s="637"/>
      <c r="WQP221" s="637"/>
      <c r="WQQ221" s="637"/>
      <c r="WQR221" s="637"/>
      <c r="WRE221" s="637"/>
      <c r="WRF221" s="637"/>
      <c r="WRG221" s="637"/>
      <c r="WRT221" s="637"/>
      <c r="WRU221" s="637"/>
      <c r="WRV221" s="637"/>
      <c r="WSI221" s="637"/>
      <c r="WSJ221" s="637"/>
      <c r="WSK221" s="637"/>
      <c r="WSX221" s="637"/>
      <c r="WSY221" s="637"/>
      <c r="WSZ221" s="637"/>
      <c r="WTM221" s="637"/>
      <c r="WTN221" s="637"/>
      <c r="WTO221" s="637"/>
      <c r="WUB221" s="637"/>
      <c r="WUC221" s="637"/>
      <c r="WUD221" s="637"/>
      <c r="WUQ221" s="637"/>
      <c r="WUR221" s="637"/>
      <c r="WUS221" s="637"/>
      <c r="WVF221" s="637"/>
      <c r="WVG221" s="637"/>
      <c r="WVH221" s="637"/>
      <c r="WVU221" s="637"/>
      <c r="WVV221" s="637"/>
      <c r="WVW221" s="637"/>
      <c r="WWJ221" s="637"/>
      <c r="WWK221" s="637"/>
      <c r="WWL221" s="637"/>
      <c r="WWY221" s="637"/>
      <c r="WWZ221" s="637"/>
      <c r="WXA221" s="637"/>
      <c r="WXN221" s="637"/>
      <c r="WXO221" s="637"/>
      <c r="WXP221" s="637"/>
      <c r="WYC221" s="637"/>
      <c r="WYD221" s="637"/>
      <c r="WYE221" s="637"/>
      <c r="WYR221" s="637"/>
      <c r="WYS221" s="637"/>
      <c r="WYT221" s="637"/>
      <c r="WZG221" s="637"/>
      <c r="WZH221" s="637"/>
      <c r="WZI221" s="637"/>
      <c r="WZV221" s="637"/>
      <c r="WZW221" s="637"/>
      <c r="WZX221" s="637"/>
      <c r="XAK221" s="637"/>
      <c r="XAL221" s="637"/>
      <c r="XAM221" s="637"/>
      <c r="XAZ221" s="637"/>
      <c r="XBA221" s="637"/>
      <c r="XBB221" s="637"/>
      <c r="XBO221" s="637"/>
      <c r="XBP221" s="637"/>
      <c r="XBQ221" s="637"/>
      <c r="XCD221" s="637"/>
      <c r="XCE221" s="637"/>
      <c r="XCF221" s="637"/>
      <c r="XCS221" s="637"/>
      <c r="XCT221" s="637"/>
      <c r="XCU221" s="637"/>
      <c r="XDH221" s="637"/>
      <c r="XDI221" s="637"/>
      <c r="XDJ221" s="637"/>
      <c r="XDW221" s="637"/>
      <c r="XDX221" s="637"/>
      <c r="XDY221" s="637"/>
      <c r="XEL221" s="637"/>
      <c r="XEM221" s="637"/>
      <c r="XEN221" s="637"/>
      <c r="XFA221" s="637"/>
      <c r="XFB221" s="637"/>
      <c r="XFC221" s="637"/>
    </row>
    <row r="222" spans="1:1023 1036:2043 2056:3063 3076:5118 5131:6138 6151:7158 7171:9213 9226:10233 10246:11253 11266:12288 12301:13308 13321:14328 14341:15348 15361:16383" s="1298" customFormat="1">
      <c r="A222" s="637"/>
      <c r="B222" s="637" t="s">
        <v>1608</v>
      </c>
      <c r="C222" s="637"/>
      <c r="D222" s="1865">
        <v>0</v>
      </c>
      <c r="E222" s="1865">
        <v>0</v>
      </c>
      <c r="F222" s="1865">
        <v>0</v>
      </c>
      <c r="G222" s="1865">
        <v>0</v>
      </c>
      <c r="H222" s="1865">
        <v>0</v>
      </c>
      <c r="I222" s="1865">
        <v>0</v>
      </c>
      <c r="J222" s="1865">
        <v>0</v>
      </c>
      <c r="K222" s="1865">
        <v>0</v>
      </c>
      <c r="L222" s="1865">
        <v>-1756</v>
      </c>
      <c r="M222" s="1865">
        <v>-1756</v>
      </c>
      <c r="N222" s="1865">
        <v>-506</v>
      </c>
      <c r="O222" s="1865">
        <v>-2262</v>
      </c>
      <c r="P222" s="637"/>
      <c r="Q222" s="637"/>
      <c r="R222" s="637"/>
      <c r="AE222" s="637"/>
      <c r="AF222" s="637"/>
      <c r="AG222" s="637"/>
      <c r="AT222" s="637"/>
      <c r="AU222" s="637"/>
      <c r="AV222" s="637"/>
      <c r="BI222" s="637"/>
      <c r="BJ222" s="637"/>
      <c r="BK222" s="637"/>
      <c r="BX222" s="637"/>
      <c r="BY222" s="637"/>
      <c r="BZ222" s="637"/>
      <c r="CM222" s="637"/>
      <c r="CN222" s="637"/>
      <c r="CO222" s="637"/>
      <c r="DB222" s="637"/>
      <c r="DC222" s="637"/>
      <c r="DD222" s="637"/>
      <c r="DQ222" s="637"/>
      <c r="DR222" s="637"/>
      <c r="DS222" s="637"/>
      <c r="EF222" s="637"/>
      <c r="EG222" s="637"/>
      <c r="EH222" s="637"/>
      <c r="EU222" s="637"/>
      <c r="EV222" s="637"/>
      <c r="EW222" s="637"/>
      <c r="FJ222" s="637"/>
      <c r="FK222" s="637"/>
      <c r="FL222" s="637"/>
      <c r="FY222" s="637"/>
      <c r="FZ222" s="637"/>
      <c r="GA222" s="637"/>
      <c r="GN222" s="637"/>
      <c r="GO222" s="637"/>
      <c r="GP222" s="637"/>
      <c r="HC222" s="637"/>
      <c r="HD222" s="637"/>
      <c r="HE222" s="637"/>
      <c r="HR222" s="637"/>
      <c r="HS222" s="637"/>
      <c r="HT222" s="637"/>
      <c r="IG222" s="637"/>
      <c r="IH222" s="637"/>
      <c r="II222" s="637"/>
      <c r="IV222" s="637"/>
      <c r="IW222" s="637"/>
      <c r="IX222" s="637"/>
      <c r="JK222" s="637"/>
      <c r="JL222" s="637"/>
      <c r="JM222" s="637"/>
      <c r="JZ222" s="637"/>
      <c r="KA222" s="637"/>
      <c r="KB222" s="637"/>
      <c r="KO222" s="637"/>
      <c r="KP222" s="637"/>
      <c r="KQ222" s="637"/>
      <c r="LD222" s="637"/>
      <c r="LE222" s="637"/>
      <c r="LF222" s="637"/>
      <c r="LS222" s="637"/>
      <c r="LT222" s="637"/>
      <c r="LU222" s="637"/>
      <c r="MH222" s="637"/>
      <c r="MI222" s="637"/>
      <c r="MJ222" s="637"/>
      <c r="MW222" s="637"/>
      <c r="MX222" s="637"/>
      <c r="MY222" s="637"/>
      <c r="NL222" s="637"/>
      <c r="NM222" s="637"/>
      <c r="NN222" s="637"/>
      <c r="OA222" s="637"/>
      <c r="OB222" s="637"/>
      <c r="OC222" s="637"/>
      <c r="OP222" s="637"/>
      <c r="OQ222" s="637"/>
      <c r="OR222" s="637"/>
      <c r="PE222" s="637"/>
      <c r="PF222" s="637"/>
      <c r="PG222" s="637"/>
      <c r="PT222" s="637"/>
      <c r="PU222" s="637"/>
      <c r="PV222" s="637"/>
      <c r="QI222" s="637"/>
      <c r="QJ222" s="637"/>
      <c r="QK222" s="637"/>
      <c r="QX222" s="637"/>
      <c r="QY222" s="637"/>
      <c r="QZ222" s="637"/>
      <c r="RM222" s="637"/>
      <c r="RN222" s="637"/>
      <c r="RO222" s="637"/>
      <c r="SB222" s="637"/>
      <c r="SC222" s="637"/>
      <c r="SD222" s="637"/>
      <c r="SQ222" s="637"/>
      <c r="SR222" s="637"/>
      <c r="SS222" s="637"/>
      <c r="TF222" s="637"/>
      <c r="TG222" s="637"/>
      <c r="TH222" s="637"/>
      <c r="TU222" s="637"/>
      <c r="TV222" s="637"/>
      <c r="TW222" s="637"/>
      <c r="UJ222" s="637"/>
      <c r="UK222" s="637"/>
      <c r="UL222" s="637"/>
      <c r="UY222" s="637"/>
      <c r="UZ222" s="637"/>
      <c r="VA222" s="637"/>
      <c r="VN222" s="637"/>
      <c r="VO222" s="637"/>
      <c r="VP222" s="637"/>
      <c r="WC222" s="637"/>
      <c r="WD222" s="637"/>
      <c r="WE222" s="637"/>
      <c r="WR222" s="637"/>
      <c r="WS222" s="637"/>
      <c r="WT222" s="637"/>
      <c r="XG222" s="637"/>
      <c r="XH222" s="637"/>
      <c r="XI222" s="637"/>
      <c r="XV222" s="637"/>
      <c r="XW222" s="637"/>
      <c r="XX222" s="637"/>
      <c r="YK222" s="637"/>
      <c r="YL222" s="637"/>
      <c r="YM222" s="637"/>
      <c r="YZ222" s="637"/>
      <c r="ZA222" s="637"/>
      <c r="ZB222" s="637"/>
      <c r="ZO222" s="637"/>
      <c r="ZP222" s="637"/>
      <c r="ZQ222" s="637"/>
      <c r="AAD222" s="637"/>
      <c r="AAE222" s="637"/>
      <c r="AAF222" s="637"/>
      <c r="AAS222" s="637"/>
      <c r="AAT222" s="637"/>
      <c r="AAU222" s="637"/>
      <c r="ABH222" s="637"/>
      <c r="ABI222" s="637"/>
      <c r="ABJ222" s="637"/>
      <c r="ABW222" s="637"/>
      <c r="ABX222" s="637"/>
      <c r="ABY222" s="637"/>
      <c r="ACL222" s="637"/>
      <c r="ACM222" s="637"/>
      <c r="ACN222" s="637"/>
      <c r="ADA222" s="637"/>
      <c r="ADB222" s="637"/>
      <c r="ADC222" s="637"/>
      <c r="ADP222" s="637"/>
      <c r="ADQ222" s="637"/>
      <c r="ADR222" s="637"/>
      <c r="AEE222" s="637"/>
      <c r="AEF222" s="637"/>
      <c r="AEG222" s="637"/>
      <c r="AET222" s="637"/>
      <c r="AEU222" s="637"/>
      <c r="AEV222" s="637"/>
      <c r="AFI222" s="637"/>
      <c r="AFJ222" s="637"/>
      <c r="AFK222" s="637"/>
      <c r="AFX222" s="637"/>
      <c r="AFY222" s="637"/>
      <c r="AFZ222" s="637"/>
      <c r="AGM222" s="637"/>
      <c r="AGN222" s="637"/>
      <c r="AGO222" s="637"/>
      <c r="AHB222" s="637"/>
      <c r="AHC222" s="637"/>
      <c r="AHD222" s="637"/>
      <c r="AHQ222" s="637"/>
      <c r="AHR222" s="637"/>
      <c r="AHS222" s="637"/>
      <c r="AIF222" s="637"/>
      <c r="AIG222" s="637"/>
      <c r="AIH222" s="637"/>
      <c r="AIU222" s="637"/>
      <c r="AIV222" s="637"/>
      <c r="AIW222" s="637"/>
      <c r="AJJ222" s="637"/>
      <c r="AJK222" s="637"/>
      <c r="AJL222" s="637"/>
      <c r="AJY222" s="637"/>
      <c r="AJZ222" s="637"/>
      <c r="AKA222" s="637"/>
      <c r="AKN222" s="637"/>
      <c r="AKO222" s="637"/>
      <c r="AKP222" s="637"/>
      <c r="ALC222" s="637"/>
      <c r="ALD222" s="637"/>
      <c r="ALE222" s="637"/>
      <c r="ALR222" s="637"/>
      <c r="ALS222" s="637"/>
      <c r="ALT222" s="637"/>
      <c r="AMG222" s="637"/>
      <c r="AMH222" s="637"/>
      <c r="AMI222" s="637"/>
      <c r="AMV222" s="637"/>
      <c r="AMW222" s="637"/>
      <c r="AMX222" s="637"/>
      <c r="ANK222" s="637"/>
      <c r="ANL222" s="637"/>
      <c r="ANM222" s="637"/>
      <c r="ANZ222" s="637"/>
      <c r="AOA222" s="637"/>
      <c r="AOB222" s="637"/>
      <c r="AOO222" s="637"/>
      <c r="AOP222" s="637"/>
      <c r="AOQ222" s="637"/>
      <c r="APD222" s="637"/>
      <c r="APE222" s="637"/>
      <c r="APF222" s="637"/>
      <c r="APS222" s="637"/>
      <c r="APT222" s="637"/>
      <c r="APU222" s="637"/>
      <c r="AQH222" s="637"/>
      <c r="AQI222" s="637"/>
      <c r="AQJ222" s="637"/>
      <c r="AQW222" s="637"/>
      <c r="AQX222" s="637"/>
      <c r="AQY222" s="637"/>
      <c r="ARL222" s="637"/>
      <c r="ARM222" s="637"/>
      <c r="ARN222" s="637"/>
      <c r="ASA222" s="637"/>
      <c r="ASB222" s="637"/>
      <c r="ASC222" s="637"/>
      <c r="ASP222" s="637"/>
      <c r="ASQ222" s="637"/>
      <c r="ASR222" s="637"/>
      <c r="ATE222" s="637"/>
      <c r="ATF222" s="637"/>
      <c r="ATG222" s="637"/>
      <c r="ATT222" s="637"/>
      <c r="ATU222" s="637"/>
      <c r="ATV222" s="637"/>
      <c r="AUI222" s="637"/>
      <c r="AUJ222" s="637"/>
      <c r="AUK222" s="637"/>
      <c r="AUX222" s="637"/>
      <c r="AUY222" s="637"/>
      <c r="AUZ222" s="637"/>
      <c r="AVM222" s="637"/>
      <c r="AVN222" s="637"/>
      <c r="AVO222" s="637"/>
      <c r="AWB222" s="637"/>
      <c r="AWC222" s="637"/>
      <c r="AWD222" s="637"/>
      <c r="AWQ222" s="637"/>
      <c r="AWR222" s="637"/>
      <c r="AWS222" s="637"/>
      <c r="AXF222" s="637"/>
      <c r="AXG222" s="637"/>
      <c r="AXH222" s="637"/>
      <c r="AXU222" s="637"/>
      <c r="AXV222" s="637"/>
      <c r="AXW222" s="637"/>
      <c r="AYJ222" s="637"/>
      <c r="AYK222" s="637"/>
      <c r="AYL222" s="637"/>
      <c r="AYY222" s="637"/>
      <c r="AYZ222" s="637"/>
      <c r="AZA222" s="637"/>
      <c r="AZN222" s="637"/>
      <c r="AZO222" s="637"/>
      <c r="AZP222" s="637"/>
      <c r="BAC222" s="637"/>
      <c r="BAD222" s="637"/>
      <c r="BAE222" s="637"/>
      <c r="BAR222" s="637"/>
      <c r="BAS222" s="637"/>
      <c r="BAT222" s="637"/>
      <c r="BBG222" s="637"/>
      <c r="BBH222" s="637"/>
      <c r="BBI222" s="637"/>
      <c r="BBV222" s="637"/>
      <c r="BBW222" s="637"/>
      <c r="BBX222" s="637"/>
      <c r="BCK222" s="637"/>
      <c r="BCL222" s="637"/>
      <c r="BCM222" s="637"/>
      <c r="BCZ222" s="637"/>
      <c r="BDA222" s="637"/>
      <c r="BDB222" s="637"/>
      <c r="BDO222" s="637"/>
      <c r="BDP222" s="637"/>
      <c r="BDQ222" s="637"/>
      <c r="BED222" s="637"/>
      <c r="BEE222" s="637"/>
      <c r="BEF222" s="637"/>
      <c r="BES222" s="637"/>
      <c r="BET222" s="637"/>
      <c r="BEU222" s="637"/>
      <c r="BFH222" s="637"/>
      <c r="BFI222" s="637"/>
      <c r="BFJ222" s="637"/>
      <c r="BFW222" s="637"/>
      <c r="BFX222" s="637"/>
      <c r="BFY222" s="637"/>
      <c r="BGL222" s="637"/>
      <c r="BGM222" s="637"/>
      <c r="BGN222" s="637"/>
      <c r="BHA222" s="637"/>
      <c r="BHB222" s="637"/>
      <c r="BHC222" s="637"/>
      <c r="BHP222" s="637"/>
      <c r="BHQ222" s="637"/>
      <c r="BHR222" s="637"/>
      <c r="BIE222" s="637"/>
      <c r="BIF222" s="637"/>
      <c r="BIG222" s="637"/>
      <c r="BIT222" s="637"/>
      <c r="BIU222" s="637"/>
      <c r="BIV222" s="637"/>
      <c r="BJI222" s="637"/>
      <c r="BJJ222" s="637"/>
      <c r="BJK222" s="637"/>
      <c r="BJX222" s="637"/>
      <c r="BJY222" s="637"/>
      <c r="BJZ222" s="637"/>
      <c r="BKM222" s="637"/>
      <c r="BKN222" s="637"/>
      <c r="BKO222" s="637"/>
      <c r="BLB222" s="637"/>
      <c r="BLC222" s="637"/>
      <c r="BLD222" s="637"/>
      <c r="BLQ222" s="637"/>
      <c r="BLR222" s="637"/>
      <c r="BLS222" s="637"/>
      <c r="BMF222" s="637"/>
      <c r="BMG222" s="637"/>
      <c r="BMH222" s="637"/>
      <c r="BMU222" s="637"/>
      <c r="BMV222" s="637"/>
      <c r="BMW222" s="637"/>
      <c r="BNJ222" s="637"/>
      <c r="BNK222" s="637"/>
      <c r="BNL222" s="637"/>
      <c r="BNY222" s="637"/>
      <c r="BNZ222" s="637"/>
      <c r="BOA222" s="637"/>
      <c r="BON222" s="637"/>
      <c r="BOO222" s="637"/>
      <c r="BOP222" s="637"/>
      <c r="BPC222" s="637"/>
      <c r="BPD222" s="637"/>
      <c r="BPE222" s="637"/>
      <c r="BPR222" s="637"/>
      <c r="BPS222" s="637"/>
      <c r="BPT222" s="637"/>
      <c r="BQG222" s="637"/>
      <c r="BQH222" s="637"/>
      <c r="BQI222" s="637"/>
      <c r="BQV222" s="637"/>
      <c r="BQW222" s="637"/>
      <c r="BQX222" s="637"/>
      <c r="BRK222" s="637"/>
      <c r="BRL222" s="637"/>
      <c r="BRM222" s="637"/>
      <c r="BRZ222" s="637"/>
      <c r="BSA222" s="637"/>
      <c r="BSB222" s="637"/>
      <c r="BSO222" s="637"/>
      <c r="BSP222" s="637"/>
      <c r="BSQ222" s="637"/>
      <c r="BTD222" s="637"/>
      <c r="BTE222" s="637"/>
      <c r="BTF222" s="637"/>
      <c r="BTS222" s="637"/>
      <c r="BTT222" s="637"/>
      <c r="BTU222" s="637"/>
      <c r="BUH222" s="637"/>
      <c r="BUI222" s="637"/>
      <c r="BUJ222" s="637"/>
      <c r="BUW222" s="637"/>
      <c r="BUX222" s="637"/>
      <c r="BUY222" s="637"/>
      <c r="BVL222" s="637"/>
      <c r="BVM222" s="637"/>
      <c r="BVN222" s="637"/>
      <c r="BWA222" s="637"/>
      <c r="BWB222" s="637"/>
      <c r="BWC222" s="637"/>
      <c r="BWP222" s="637"/>
      <c r="BWQ222" s="637"/>
      <c r="BWR222" s="637"/>
      <c r="BXE222" s="637"/>
      <c r="BXF222" s="637"/>
      <c r="BXG222" s="637"/>
      <c r="BXT222" s="637"/>
      <c r="BXU222" s="637"/>
      <c r="BXV222" s="637"/>
      <c r="BYI222" s="637"/>
      <c r="BYJ222" s="637"/>
      <c r="BYK222" s="637"/>
      <c r="BYX222" s="637"/>
      <c r="BYY222" s="637"/>
      <c r="BYZ222" s="637"/>
      <c r="BZM222" s="637"/>
      <c r="BZN222" s="637"/>
      <c r="BZO222" s="637"/>
      <c r="CAB222" s="637"/>
      <c r="CAC222" s="637"/>
      <c r="CAD222" s="637"/>
      <c r="CAQ222" s="637"/>
      <c r="CAR222" s="637"/>
      <c r="CAS222" s="637"/>
      <c r="CBF222" s="637"/>
      <c r="CBG222" s="637"/>
      <c r="CBH222" s="637"/>
      <c r="CBU222" s="637"/>
      <c r="CBV222" s="637"/>
      <c r="CBW222" s="637"/>
      <c r="CCJ222" s="637"/>
      <c r="CCK222" s="637"/>
      <c r="CCL222" s="637"/>
      <c r="CCY222" s="637"/>
      <c r="CCZ222" s="637"/>
      <c r="CDA222" s="637"/>
      <c r="CDN222" s="637"/>
      <c r="CDO222" s="637"/>
      <c r="CDP222" s="637"/>
      <c r="CEC222" s="637"/>
      <c r="CED222" s="637"/>
      <c r="CEE222" s="637"/>
      <c r="CER222" s="637"/>
      <c r="CES222" s="637"/>
      <c r="CET222" s="637"/>
      <c r="CFG222" s="637"/>
      <c r="CFH222" s="637"/>
      <c r="CFI222" s="637"/>
      <c r="CFV222" s="637"/>
      <c r="CFW222" s="637"/>
      <c r="CFX222" s="637"/>
      <c r="CGK222" s="637"/>
      <c r="CGL222" s="637"/>
      <c r="CGM222" s="637"/>
      <c r="CGZ222" s="637"/>
      <c r="CHA222" s="637"/>
      <c r="CHB222" s="637"/>
      <c r="CHO222" s="637"/>
      <c r="CHP222" s="637"/>
      <c r="CHQ222" s="637"/>
      <c r="CID222" s="637"/>
      <c r="CIE222" s="637"/>
      <c r="CIF222" s="637"/>
      <c r="CIS222" s="637"/>
      <c r="CIT222" s="637"/>
      <c r="CIU222" s="637"/>
      <c r="CJH222" s="637"/>
      <c r="CJI222" s="637"/>
      <c r="CJJ222" s="637"/>
      <c r="CJW222" s="637"/>
      <c r="CJX222" s="637"/>
      <c r="CJY222" s="637"/>
      <c r="CKL222" s="637"/>
      <c r="CKM222" s="637"/>
      <c r="CKN222" s="637"/>
      <c r="CLA222" s="637"/>
      <c r="CLB222" s="637"/>
      <c r="CLC222" s="637"/>
      <c r="CLP222" s="637"/>
      <c r="CLQ222" s="637"/>
      <c r="CLR222" s="637"/>
      <c r="CME222" s="637"/>
      <c r="CMF222" s="637"/>
      <c r="CMG222" s="637"/>
      <c r="CMT222" s="637"/>
      <c r="CMU222" s="637"/>
      <c r="CMV222" s="637"/>
      <c r="CNI222" s="637"/>
      <c r="CNJ222" s="637"/>
      <c r="CNK222" s="637"/>
      <c r="CNX222" s="637"/>
      <c r="CNY222" s="637"/>
      <c r="CNZ222" s="637"/>
      <c r="COM222" s="637"/>
      <c r="CON222" s="637"/>
      <c r="COO222" s="637"/>
      <c r="CPB222" s="637"/>
      <c r="CPC222" s="637"/>
      <c r="CPD222" s="637"/>
      <c r="CPQ222" s="637"/>
      <c r="CPR222" s="637"/>
      <c r="CPS222" s="637"/>
      <c r="CQF222" s="637"/>
      <c r="CQG222" s="637"/>
      <c r="CQH222" s="637"/>
      <c r="CQU222" s="637"/>
      <c r="CQV222" s="637"/>
      <c r="CQW222" s="637"/>
      <c r="CRJ222" s="637"/>
      <c r="CRK222" s="637"/>
      <c r="CRL222" s="637"/>
      <c r="CRY222" s="637"/>
      <c r="CRZ222" s="637"/>
      <c r="CSA222" s="637"/>
      <c r="CSN222" s="637"/>
      <c r="CSO222" s="637"/>
      <c r="CSP222" s="637"/>
      <c r="CTC222" s="637"/>
      <c r="CTD222" s="637"/>
      <c r="CTE222" s="637"/>
      <c r="CTR222" s="637"/>
      <c r="CTS222" s="637"/>
      <c r="CTT222" s="637"/>
      <c r="CUG222" s="637"/>
      <c r="CUH222" s="637"/>
      <c r="CUI222" s="637"/>
      <c r="CUV222" s="637"/>
      <c r="CUW222" s="637"/>
      <c r="CUX222" s="637"/>
      <c r="CVK222" s="637"/>
      <c r="CVL222" s="637"/>
      <c r="CVM222" s="637"/>
      <c r="CVZ222" s="637"/>
      <c r="CWA222" s="637"/>
      <c r="CWB222" s="637"/>
      <c r="CWO222" s="637"/>
      <c r="CWP222" s="637"/>
      <c r="CWQ222" s="637"/>
      <c r="CXD222" s="637"/>
      <c r="CXE222" s="637"/>
      <c r="CXF222" s="637"/>
      <c r="CXS222" s="637"/>
      <c r="CXT222" s="637"/>
      <c r="CXU222" s="637"/>
      <c r="CYH222" s="637"/>
      <c r="CYI222" s="637"/>
      <c r="CYJ222" s="637"/>
      <c r="CYW222" s="637"/>
      <c r="CYX222" s="637"/>
      <c r="CYY222" s="637"/>
      <c r="CZL222" s="637"/>
      <c r="CZM222" s="637"/>
      <c r="CZN222" s="637"/>
      <c r="DAA222" s="637"/>
      <c r="DAB222" s="637"/>
      <c r="DAC222" s="637"/>
      <c r="DAP222" s="637"/>
      <c r="DAQ222" s="637"/>
      <c r="DAR222" s="637"/>
      <c r="DBE222" s="637"/>
      <c r="DBF222" s="637"/>
      <c r="DBG222" s="637"/>
      <c r="DBT222" s="637"/>
      <c r="DBU222" s="637"/>
      <c r="DBV222" s="637"/>
      <c r="DCI222" s="637"/>
      <c r="DCJ222" s="637"/>
      <c r="DCK222" s="637"/>
      <c r="DCX222" s="637"/>
      <c r="DCY222" s="637"/>
      <c r="DCZ222" s="637"/>
      <c r="DDM222" s="637"/>
      <c r="DDN222" s="637"/>
      <c r="DDO222" s="637"/>
      <c r="DEB222" s="637"/>
      <c r="DEC222" s="637"/>
      <c r="DED222" s="637"/>
      <c r="DEQ222" s="637"/>
      <c r="DER222" s="637"/>
      <c r="DES222" s="637"/>
      <c r="DFF222" s="637"/>
      <c r="DFG222" s="637"/>
      <c r="DFH222" s="637"/>
      <c r="DFU222" s="637"/>
      <c r="DFV222" s="637"/>
      <c r="DFW222" s="637"/>
      <c r="DGJ222" s="637"/>
      <c r="DGK222" s="637"/>
      <c r="DGL222" s="637"/>
      <c r="DGY222" s="637"/>
      <c r="DGZ222" s="637"/>
      <c r="DHA222" s="637"/>
      <c r="DHN222" s="637"/>
      <c r="DHO222" s="637"/>
      <c r="DHP222" s="637"/>
      <c r="DIC222" s="637"/>
      <c r="DID222" s="637"/>
      <c r="DIE222" s="637"/>
      <c r="DIR222" s="637"/>
      <c r="DIS222" s="637"/>
      <c r="DIT222" s="637"/>
      <c r="DJG222" s="637"/>
      <c r="DJH222" s="637"/>
      <c r="DJI222" s="637"/>
      <c r="DJV222" s="637"/>
      <c r="DJW222" s="637"/>
      <c r="DJX222" s="637"/>
      <c r="DKK222" s="637"/>
      <c r="DKL222" s="637"/>
      <c r="DKM222" s="637"/>
      <c r="DKZ222" s="637"/>
      <c r="DLA222" s="637"/>
      <c r="DLB222" s="637"/>
      <c r="DLO222" s="637"/>
      <c r="DLP222" s="637"/>
      <c r="DLQ222" s="637"/>
      <c r="DMD222" s="637"/>
      <c r="DME222" s="637"/>
      <c r="DMF222" s="637"/>
      <c r="DMS222" s="637"/>
      <c r="DMT222" s="637"/>
      <c r="DMU222" s="637"/>
      <c r="DNH222" s="637"/>
      <c r="DNI222" s="637"/>
      <c r="DNJ222" s="637"/>
      <c r="DNW222" s="637"/>
      <c r="DNX222" s="637"/>
      <c r="DNY222" s="637"/>
      <c r="DOL222" s="637"/>
      <c r="DOM222" s="637"/>
      <c r="DON222" s="637"/>
      <c r="DPA222" s="637"/>
      <c r="DPB222" s="637"/>
      <c r="DPC222" s="637"/>
      <c r="DPP222" s="637"/>
      <c r="DPQ222" s="637"/>
      <c r="DPR222" s="637"/>
      <c r="DQE222" s="637"/>
      <c r="DQF222" s="637"/>
      <c r="DQG222" s="637"/>
      <c r="DQT222" s="637"/>
      <c r="DQU222" s="637"/>
      <c r="DQV222" s="637"/>
      <c r="DRI222" s="637"/>
      <c r="DRJ222" s="637"/>
      <c r="DRK222" s="637"/>
      <c r="DRX222" s="637"/>
      <c r="DRY222" s="637"/>
      <c r="DRZ222" s="637"/>
      <c r="DSM222" s="637"/>
      <c r="DSN222" s="637"/>
      <c r="DSO222" s="637"/>
      <c r="DTB222" s="637"/>
      <c r="DTC222" s="637"/>
      <c r="DTD222" s="637"/>
      <c r="DTQ222" s="637"/>
      <c r="DTR222" s="637"/>
      <c r="DTS222" s="637"/>
      <c r="DUF222" s="637"/>
      <c r="DUG222" s="637"/>
      <c r="DUH222" s="637"/>
      <c r="DUU222" s="637"/>
      <c r="DUV222" s="637"/>
      <c r="DUW222" s="637"/>
      <c r="DVJ222" s="637"/>
      <c r="DVK222" s="637"/>
      <c r="DVL222" s="637"/>
      <c r="DVY222" s="637"/>
      <c r="DVZ222" s="637"/>
      <c r="DWA222" s="637"/>
      <c r="DWN222" s="637"/>
      <c r="DWO222" s="637"/>
      <c r="DWP222" s="637"/>
      <c r="DXC222" s="637"/>
      <c r="DXD222" s="637"/>
      <c r="DXE222" s="637"/>
      <c r="DXR222" s="637"/>
      <c r="DXS222" s="637"/>
      <c r="DXT222" s="637"/>
      <c r="DYG222" s="637"/>
      <c r="DYH222" s="637"/>
      <c r="DYI222" s="637"/>
      <c r="DYV222" s="637"/>
      <c r="DYW222" s="637"/>
      <c r="DYX222" s="637"/>
      <c r="DZK222" s="637"/>
      <c r="DZL222" s="637"/>
      <c r="DZM222" s="637"/>
      <c r="DZZ222" s="637"/>
      <c r="EAA222" s="637"/>
      <c r="EAB222" s="637"/>
      <c r="EAO222" s="637"/>
      <c r="EAP222" s="637"/>
      <c r="EAQ222" s="637"/>
      <c r="EBD222" s="637"/>
      <c r="EBE222" s="637"/>
      <c r="EBF222" s="637"/>
      <c r="EBS222" s="637"/>
      <c r="EBT222" s="637"/>
      <c r="EBU222" s="637"/>
      <c r="ECH222" s="637"/>
      <c r="ECI222" s="637"/>
      <c r="ECJ222" s="637"/>
      <c r="ECW222" s="637"/>
      <c r="ECX222" s="637"/>
      <c r="ECY222" s="637"/>
      <c r="EDL222" s="637"/>
      <c r="EDM222" s="637"/>
      <c r="EDN222" s="637"/>
      <c r="EEA222" s="637"/>
      <c r="EEB222" s="637"/>
      <c r="EEC222" s="637"/>
      <c r="EEP222" s="637"/>
      <c r="EEQ222" s="637"/>
      <c r="EER222" s="637"/>
      <c r="EFE222" s="637"/>
      <c r="EFF222" s="637"/>
      <c r="EFG222" s="637"/>
      <c r="EFT222" s="637"/>
      <c r="EFU222" s="637"/>
      <c r="EFV222" s="637"/>
      <c r="EGI222" s="637"/>
      <c r="EGJ222" s="637"/>
      <c r="EGK222" s="637"/>
      <c r="EGX222" s="637"/>
      <c r="EGY222" s="637"/>
      <c r="EGZ222" s="637"/>
      <c r="EHM222" s="637"/>
      <c r="EHN222" s="637"/>
      <c r="EHO222" s="637"/>
      <c r="EIB222" s="637"/>
      <c r="EIC222" s="637"/>
      <c r="EID222" s="637"/>
      <c r="EIQ222" s="637"/>
      <c r="EIR222" s="637"/>
      <c r="EIS222" s="637"/>
      <c r="EJF222" s="637"/>
      <c r="EJG222" s="637"/>
      <c r="EJH222" s="637"/>
      <c r="EJU222" s="637"/>
      <c r="EJV222" s="637"/>
      <c r="EJW222" s="637"/>
      <c r="EKJ222" s="637"/>
      <c r="EKK222" s="637"/>
      <c r="EKL222" s="637"/>
      <c r="EKY222" s="637"/>
      <c r="EKZ222" s="637"/>
      <c r="ELA222" s="637"/>
      <c r="ELN222" s="637"/>
      <c r="ELO222" s="637"/>
      <c r="ELP222" s="637"/>
      <c r="EMC222" s="637"/>
      <c r="EMD222" s="637"/>
      <c r="EME222" s="637"/>
      <c r="EMR222" s="637"/>
      <c r="EMS222" s="637"/>
      <c r="EMT222" s="637"/>
      <c r="ENG222" s="637"/>
      <c r="ENH222" s="637"/>
      <c r="ENI222" s="637"/>
      <c r="ENV222" s="637"/>
      <c r="ENW222" s="637"/>
      <c r="ENX222" s="637"/>
      <c r="EOK222" s="637"/>
      <c r="EOL222" s="637"/>
      <c r="EOM222" s="637"/>
      <c r="EOZ222" s="637"/>
      <c r="EPA222" s="637"/>
      <c r="EPB222" s="637"/>
      <c r="EPO222" s="637"/>
      <c r="EPP222" s="637"/>
      <c r="EPQ222" s="637"/>
      <c r="EQD222" s="637"/>
      <c r="EQE222" s="637"/>
      <c r="EQF222" s="637"/>
      <c r="EQS222" s="637"/>
      <c r="EQT222" s="637"/>
      <c r="EQU222" s="637"/>
      <c r="ERH222" s="637"/>
      <c r="ERI222" s="637"/>
      <c r="ERJ222" s="637"/>
      <c r="ERW222" s="637"/>
      <c r="ERX222" s="637"/>
      <c r="ERY222" s="637"/>
      <c r="ESL222" s="637"/>
      <c r="ESM222" s="637"/>
      <c r="ESN222" s="637"/>
      <c r="ETA222" s="637"/>
      <c r="ETB222" s="637"/>
      <c r="ETC222" s="637"/>
      <c r="ETP222" s="637"/>
      <c r="ETQ222" s="637"/>
      <c r="ETR222" s="637"/>
      <c r="EUE222" s="637"/>
      <c r="EUF222" s="637"/>
      <c r="EUG222" s="637"/>
      <c r="EUT222" s="637"/>
      <c r="EUU222" s="637"/>
      <c r="EUV222" s="637"/>
      <c r="EVI222" s="637"/>
      <c r="EVJ222" s="637"/>
      <c r="EVK222" s="637"/>
      <c r="EVX222" s="637"/>
      <c r="EVY222" s="637"/>
      <c r="EVZ222" s="637"/>
      <c r="EWM222" s="637"/>
      <c r="EWN222" s="637"/>
      <c r="EWO222" s="637"/>
      <c r="EXB222" s="637"/>
      <c r="EXC222" s="637"/>
      <c r="EXD222" s="637"/>
      <c r="EXQ222" s="637"/>
      <c r="EXR222" s="637"/>
      <c r="EXS222" s="637"/>
      <c r="EYF222" s="637"/>
      <c r="EYG222" s="637"/>
      <c r="EYH222" s="637"/>
      <c r="EYU222" s="637"/>
      <c r="EYV222" s="637"/>
      <c r="EYW222" s="637"/>
      <c r="EZJ222" s="637"/>
      <c r="EZK222" s="637"/>
      <c r="EZL222" s="637"/>
      <c r="EZY222" s="637"/>
      <c r="EZZ222" s="637"/>
      <c r="FAA222" s="637"/>
      <c r="FAN222" s="637"/>
      <c r="FAO222" s="637"/>
      <c r="FAP222" s="637"/>
      <c r="FBC222" s="637"/>
      <c r="FBD222" s="637"/>
      <c r="FBE222" s="637"/>
      <c r="FBR222" s="637"/>
      <c r="FBS222" s="637"/>
      <c r="FBT222" s="637"/>
      <c r="FCG222" s="637"/>
      <c r="FCH222" s="637"/>
      <c r="FCI222" s="637"/>
      <c r="FCV222" s="637"/>
      <c r="FCW222" s="637"/>
      <c r="FCX222" s="637"/>
      <c r="FDK222" s="637"/>
      <c r="FDL222" s="637"/>
      <c r="FDM222" s="637"/>
      <c r="FDZ222" s="637"/>
      <c r="FEA222" s="637"/>
      <c r="FEB222" s="637"/>
      <c r="FEO222" s="637"/>
      <c r="FEP222" s="637"/>
      <c r="FEQ222" s="637"/>
      <c r="FFD222" s="637"/>
      <c r="FFE222" s="637"/>
      <c r="FFF222" s="637"/>
      <c r="FFS222" s="637"/>
      <c r="FFT222" s="637"/>
      <c r="FFU222" s="637"/>
      <c r="FGH222" s="637"/>
      <c r="FGI222" s="637"/>
      <c r="FGJ222" s="637"/>
      <c r="FGW222" s="637"/>
      <c r="FGX222" s="637"/>
      <c r="FGY222" s="637"/>
      <c r="FHL222" s="637"/>
      <c r="FHM222" s="637"/>
      <c r="FHN222" s="637"/>
      <c r="FIA222" s="637"/>
      <c r="FIB222" s="637"/>
      <c r="FIC222" s="637"/>
      <c r="FIP222" s="637"/>
      <c r="FIQ222" s="637"/>
      <c r="FIR222" s="637"/>
      <c r="FJE222" s="637"/>
      <c r="FJF222" s="637"/>
      <c r="FJG222" s="637"/>
      <c r="FJT222" s="637"/>
      <c r="FJU222" s="637"/>
      <c r="FJV222" s="637"/>
      <c r="FKI222" s="637"/>
      <c r="FKJ222" s="637"/>
      <c r="FKK222" s="637"/>
      <c r="FKX222" s="637"/>
      <c r="FKY222" s="637"/>
      <c r="FKZ222" s="637"/>
      <c r="FLM222" s="637"/>
      <c r="FLN222" s="637"/>
      <c r="FLO222" s="637"/>
      <c r="FMB222" s="637"/>
      <c r="FMC222" s="637"/>
      <c r="FMD222" s="637"/>
      <c r="FMQ222" s="637"/>
      <c r="FMR222" s="637"/>
      <c r="FMS222" s="637"/>
      <c r="FNF222" s="637"/>
      <c r="FNG222" s="637"/>
      <c r="FNH222" s="637"/>
      <c r="FNU222" s="637"/>
      <c r="FNV222" s="637"/>
      <c r="FNW222" s="637"/>
      <c r="FOJ222" s="637"/>
      <c r="FOK222" s="637"/>
      <c r="FOL222" s="637"/>
      <c r="FOY222" s="637"/>
      <c r="FOZ222" s="637"/>
      <c r="FPA222" s="637"/>
      <c r="FPN222" s="637"/>
      <c r="FPO222" s="637"/>
      <c r="FPP222" s="637"/>
      <c r="FQC222" s="637"/>
      <c r="FQD222" s="637"/>
      <c r="FQE222" s="637"/>
      <c r="FQR222" s="637"/>
      <c r="FQS222" s="637"/>
      <c r="FQT222" s="637"/>
      <c r="FRG222" s="637"/>
      <c r="FRH222" s="637"/>
      <c r="FRI222" s="637"/>
      <c r="FRV222" s="637"/>
      <c r="FRW222" s="637"/>
      <c r="FRX222" s="637"/>
      <c r="FSK222" s="637"/>
      <c r="FSL222" s="637"/>
      <c r="FSM222" s="637"/>
      <c r="FSZ222" s="637"/>
      <c r="FTA222" s="637"/>
      <c r="FTB222" s="637"/>
      <c r="FTO222" s="637"/>
      <c r="FTP222" s="637"/>
      <c r="FTQ222" s="637"/>
      <c r="FUD222" s="637"/>
      <c r="FUE222" s="637"/>
      <c r="FUF222" s="637"/>
      <c r="FUS222" s="637"/>
      <c r="FUT222" s="637"/>
      <c r="FUU222" s="637"/>
      <c r="FVH222" s="637"/>
      <c r="FVI222" s="637"/>
      <c r="FVJ222" s="637"/>
      <c r="FVW222" s="637"/>
      <c r="FVX222" s="637"/>
      <c r="FVY222" s="637"/>
      <c r="FWL222" s="637"/>
      <c r="FWM222" s="637"/>
      <c r="FWN222" s="637"/>
      <c r="FXA222" s="637"/>
      <c r="FXB222" s="637"/>
      <c r="FXC222" s="637"/>
      <c r="FXP222" s="637"/>
      <c r="FXQ222" s="637"/>
      <c r="FXR222" s="637"/>
      <c r="FYE222" s="637"/>
      <c r="FYF222" s="637"/>
      <c r="FYG222" s="637"/>
      <c r="FYT222" s="637"/>
      <c r="FYU222" s="637"/>
      <c r="FYV222" s="637"/>
      <c r="FZI222" s="637"/>
      <c r="FZJ222" s="637"/>
      <c r="FZK222" s="637"/>
      <c r="FZX222" s="637"/>
      <c r="FZY222" s="637"/>
      <c r="FZZ222" s="637"/>
      <c r="GAM222" s="637"/>
      <c r="GAN222" s="637"/>
      <c r="GAO222" s="637"/>
      <c r="GBB222" s="637"/>
      <c r="GBC222" s="637"/>
      <c r="GBD222" s="637"/>
      <c r="GBQ222" s="637"/>
      <c r="GBR222" s="637"/>
      <c r="GBS222" s="637"/>
      <c r="GCF222" s="637"/>
      <c r="GCG222" s="637"/>
      <c r="GCH222" s="637"/>
      <c r="GCU222" s="637"/>
      <c r="GCV222" s="637"/>
      <c r="GCW222" s="637"/>
      <c r="GDJ222" s="637"/>
      <c r="GDK222" s="637"/>
      <c r="GDL222" s="637"/>
      <c r="GDY222" s="637"/>
      <c r="GDZ222" s="637"/>
      <c r="GEA222" s="637"/>
      <c r="GEN222" s="637"/>
      <c r="GEO222" s="637"/>
      <c r="GEP222" s="637"/>
      <c r="GFC222" s="637"/>
      <c r="GFD222" s="637"/>
      <c r="GFE222" s="637"/>
      <c r="GFR222" s="637"/>
      <c r="GFS222" s="637"/>
      <c r="GFT222" s="637"/>
      <c r="GGG222" s="637"/>
      <c r="GGH222" s="637"/>
      <c r="GGI222" s="637"/>
      <c r="GGV222" s="637"/>
      <c r="GGW222" s="637"/>
      <c r="GGX222" s="637"/>
      <c r="GHK222" s="637"/>
      <c r="GHL222" s="637"/>
      <c r="GHM222" s="637"/>
      <c r="GHZ222" s="637"/>
      <c r="GIA222" s="637"/>
      <c r="GIB222" s="637"/>
      <c r="GIO222" s="637"/>
      <c r="GIP222" s="637"/>
      <c r="GIQ222" s="637"/>
      <c r="GJD222" s="637"/>
      <c r="GJE222" s="637"/>
      <c r="GJF222" s="637"/>
      <c r="GJS222" s="637"/>
      <c r="GJT222" s="637"/>
      <c r="GJU222" s="637"/>
      <c r="GKH222" s="637"/>
      <c r="GKI222" s="637"/>
      <c r="GKJ222" s="637"/>
      <c r="GKW222" s="637"/>
      <c r="GKX222" s="637"/>
      <c r="GKY222" s="637"/>
      <c r="GLL222" s="637"/>
      <c r="GLM222" s="637"/>
      <c r="GLN222" s="637"/>
      <c r="GMA222" s="637"/>
      <c r="GMB222" s="637"/>
      <c r="GMC222" s="637"/>
      <c r="GMP222" s="637"/>
      <c r="GMQ222" s="637"/>
      <c r="GMR222" s="637"/>
      <c r="GNE222" s="637"/>
      <c r="GNF222" s="637"/>
      <c r="GNG222" s="637"/>
      <c r="GNT222" s="637"/>
      <c r="GNU222" s="637"/>
      <c r="GNV222" s="637"/>
      <c r="GOI222" s="637"/>
      <c r="GOJ222" s="637"/>
      <c r="GOK222" s="637"/>
      <c r="GOX222" s="637"/>
      <c r="GOY222" s="637"/>
      <c r="GOZ222" s="637"/>
      <c r="GPM222" s="637"/>
      <c r="GPN222" s="637"/>
      <c r="GPO222" s="637"/>
      <c r="GQB222" s="637"/>
      <c r="GQC222" s="637"/>
      <c r="GQD222" s="637"/>
      <c r="GQQ222" s="637"/>
      <c r="GQR222" s="637"/>
      <c r="GQS222" s="637"/>
      <c r="GRF222" s="637"/>
      <c r="GRG222" s="637"/>
      <c r="GRH222" s="637"/>
      <c r="GRU222" s="637"/>
      <c r="GRV222" s="637"/>
      <c r="GRW222" s="637"/>
      <c r="GSJ222" s="637"/>
      <c r="GSK222" s="637"/>
      <c r="GSL222" s="637"/>
      <c r="GSY222" s="637"/>
      <c r="GSZ222" s="637"/>
      <c r="GTA222" s="637"/>
      <c r="GTN222" s="637"/>
      <c r="GTO222" s="637"/>
      <c r="GTP222" s="637"/>
      <c r="GUC222" s="637"/>
      <c r="GUD222" s="637"/>
      <c r="GUE222" s="637"/>
      <c r="GUR222" s="637"/>
      <c r="GUS222" s="637"/>
      <c r="GUT222" s="637"/>
      <c r="GVG222" s="637"/>
      <c r="GVH222" s="637"/>
      <c r="GVI222" s="637"/>
      <c r="GVV222" s="637"/>
      <c r="GVW222" s="637"/>
      <c r="GVX222" s="637"/>
      <c r="GWK222" s="637"/>
      <c r="GWL222" s="637"/>
      <c r="GWM222" s="637"/>
      <c r="GWZ222" s="637"/>
      <c r="GXA222" s="637"/>
      <c r="GXB222" s="637"/>
      <c r="GXO222" s="637"/>
      <c r="GXP222" s="637"/>
      <c r="GXQ222" s="637"/>
      <c r="GYD222" s="637"/>
      <c r="GYE222" s="637"/>
      <c r="GYF222" s="637"/>
      <c r="GYS222" s="637"/>
      <c r="GYT222" s="637"/>
      <c r="GYU222" s="637"/>
      <c r="GZH222" s="637"/>
      <c r="GZI222" s="637"/>
      <c r="GZJ222" s="637"/>
      <c r="GZW222" s="637"/>
      <c r="GZX222" s="637"/>
      <c r="GZY222" s="637"/>
      <c r="HAL222" s="637"/>
      <c r="HAM222" s="637"/>
      <c r="HAN222" s="637"/>
      <c r="HBA222" s="637"/>
      <c r="HBB222" s="637"/>
      <c r="HBC222" s="637"/>
      <c r="HBP222" s="637"/>
      <c r="HBQ222" s="637"/>
      <c r="HBR222" s="637"/>
      <c r="HCE222" s="637"/>
      <c r="HCF222" s="637"/>
      <c r="HCG222" s="637"/>
      <c r="HCT222" s="637"/>
      <c r="HCU222" s="637"/>
      <c r="HCV222" s="637"/>
      <c r="HDI222" s="637"/>
      <c r="HDJ222" s="637"/>
      <c r="HDK222" s="637"/>
      <c r="HDX222" s="637"/>
      <c r="HDY222" s="637"/>
      <c r="HDZ222" s="637"/>
      <c r="HEM222" s="637"/>
      <c r="HEN222" s="637"/>
      <c r="HEO222" s="637"/>
      <c r="HFB222" s="637"/>
      <c r="HFC222" s="637"/>
      <c r="HFD222" s="637"/>
      <c r="HFQ222" s="637"/>
      <c r="HFR222" s="637"/>
      <c r="HFS222" s="637"/>
      <c r="HGF222" s="637"/>
      <c r="HGG222" s="637"/>
      <c r="HGH222" s="637"/>
      <c r="HGU222" s="637"/>
      <c r="HGV222" s="637"/>
      <c r="HGW222" s="637"/>
      <c r="HHJ222" s="637"/>
      <c r="HHK222" s="637"/>
      <c r="HHL222" s="637"/>
      <c r="HHY222" s="637"/>
      <c r="HHZ222" s="637"/>
      <c r="HIA222" s="637"/>
      <c r="HIN222" s="637"/>
      <c r="HIO222" s="637"/>
      <c r="HIP222" s="637"/>
      <c r="HJC222" s="637"/>
      <c r="HJD222" s="637"/>
      <c r="HJE222" s="637"/>
      <c r="HJR222" s="637"/>
      <c r="HJS222" s="637"/>
      <c r="HJT222" s="637"/>
      <c r="HKG222" s="637"/>
      <c r="HKH222" s="637"/>
      <c r="HKI222" s="637"/>
      <c r="HKV222" s="637"/>
      <c r="HKW222" s="637"/>
      <c r="HKX222" s="637"/>
      <c r="HLK222" s="637"/>
      <c r="HLL222" s="637"/>
      <c r="HLM222" s="637"/>
      <c r="HLZ222" s="637"/>
      <c r="HMA222" s="637"/>
      <c r="HMB222" s="637"/>
      <c r="HMO222" s="637"/>
      <c r="HMP222" s="637"/>
      <c r="HMQ222" s="637"/>
      <c r="HND222" s="637"/>
      <c r="HNE222" s="637"/>
      <c r="HNF222" s="637"/>
      <c r="HNS222" s="637"/>
      <c r="HNT222" s="637"/>
      <c r="HNU222" s="637"/>
      <c r="HOH222" s="637"/>
      <c r="HOI222" s="637"/>
      <c r="HOJ222" s="637"/>
      <c r="HOW222" s="637"/>
      <c r="HOX222" s="637"/>
      <c r="HOY222" s="637"/>
      <c r="HPL222" s="637"/>
      <c r="HPM222" s="637"/>
      <c r="HPN222" s="637"/>
      <c r="HQA222" s="637"/>
      <c r="HQB222" s="637"/>
      <c r="HQC222" s="637"/>
      <c r="HQP222" s="637"/>
      <c r="HQQ222" s="637"/>
      <c r="HQR222" s="637"/>
      <c r="HRE222" s="637"/>
      <c r="HRF222" s="637"/>
      <c r="HRG222" s="637"/>
      <c r="HRT222" s="637"/>
      <c r="HRU222" s="637"/>
      <c r="HRV222" s="637"/>
      <c r="HSI222" s="637"/>
      <c r="HSJ222" s="637"/>
      <c r="HSK222" s="637"/>
      <c r="HSX222" s="637"/>
      <c r="HSY222" s="637"/>
      <c r="HSZ222" s="637"/>
      <c r="HTM222" s="637"/>
      <c r="HTN222" s="637"/>
      <c r="HTO222" s="637"/>
      <c r="HUB222" s="637"/>
      <c r="HUC222" s="637"/>
      <c r="HUD222" s="637"/>
      <c r="HUQ222" s="637"/>
      <c r="HUR222" s="637"/>
      <c r="HUS222" s="637"/>
      <c r="HVF222" s="637"/>
      <c r="HVG222" s="637"/>
      <c r="HVH222" s="637"/>
      <c r="HVU222" s="637"/>
      <c r="HVV222" s="637"/>
      <c r="HVW222" s="637"/>
      <c r="HWJ222" s="637"/>
      <c r="HWK222" s="637"/>
      <c r="HWL222" s="637"/>
      <c r="HWY222" s="637"/>
      <c r="HWZ222" s="637"/>
      <c r="HXA222" s="637"/>
      <c r="HXN222" s="637"/>
      <c r="HXO222" s="637"/>
      <c r="HXP222" s="637"/>
      <c r="HYC222" s="637"/>
      <c r="HYD222" s="637"/>
      <c r="HYE222" s="637"/>
      <c r="HYR222" s="637"/>
      <c r="HYS222" s="637"/>
      <c r="HYT222" s="637"/>
      <c r="HZG222" s="637"/>
      <c r="HZH222" s="637"/>
      <c r="HZI222" s="637"/>
      <c r="HZV222" s="637"/>
      <c r="HZW222" s="637"/>
      <c r="HZX222" s="637"/>
      <c r="IAK222" s="637"/>
      <c r="IAL222" s="637"/>
      <c r="IAM222" s="637"/>
      <c r="IAZ222" s="637"/>
      <c r="IBA222" s="637"/>
      <c r="IBB222" s="637"/>
      <c r="IBO222" s="637"/>
      <c r="IBP222" s="637"/>
      <c r="IBQ222" s="637"/>
      <c r="ICD222" s="637"/>
      <c r="ICE222" s="637"/>
      <c r="ICF222" s="637"/>
      <c r="ICS222" s="637"/>
      <c r="ICT222" s="637"/>
      <c r="ICU222" s="637"/>
      <c r="IDH222" s="637"/>
      <c r="IDI222" s="637"/>
      <c r="IDJ222" s="637"/>
      <c r="IDW222" s="637"/>
      <c r="IDX222" s="637"/>
      <c r="IDY222" s="637"/>
      <c r="IEL222" s="637"/>
      <c r="IEM222" s="637"/>
      <c r="IEN222" s="637"/>
      <c r="IFA222" s="637"/>
      <c r="IFB222" s="637"/>
      <c r="IFC222" s="637"/>
      <c r="IFP222" s="637"/>
      <c r="IFQ222" s="637"/>
      <c r="IFR222" s="637"/>
      <c r="IGE222" s="637"/>
      <c r="IGF222" s="637"/>
      <c r="IGG222" s="637"/>
      <c r="IGT222" s="637"/>
      <c r="IGU222" s="637"/>
      <c r="IGV222" s="637"/>
      <c r="IHI222" s="637"/>
      <c r="IHJ222" s="637"/>
      <c r="IHK222" s="637"/>
      <c r="IHX222" s="637"/>
      <c r="IHY222" s="637"/>
      <c r="IHZ222" s="637"/>
      <c r="IIM222" s="637"/>
      <c r="IIN222" s="637"/>
      <c r="IIO222" s="637"/>
      <c r="IJB222" s="637"/>
      <c r="IJC222" s="637"/>
      <c r="IJD222" s="637"/>
      <c r="IJQ222" s="637"/>
      <c r="IJR222" s="637"/>
      <c r="IJS222" s="637"/>
      <c r="IKF222" s="637"/>
      <c r="IKG222" s="637"/>
      <c r="IKH222" s="637"/>
      <c r="IKU222" s="637"/>
      <c r="IKV222" s="637"/>
      <c r="IKW222" s="637"/>
      <c r="ILJ222" s="637"/>
      <c r="ILK222" s="637"/>
      <c r="ILL222" s="637"/>
      <c r="ILY222" s="637"/>
      <c r="ILZ222" s="637"/>
      <c r="IMA222" s="637"/>
      <c r="IMN222" s="637"/>
      <c r="IMO222" s="637"/>
      <c r="IMP222" s="637"/>
      <c r="INC222" s="637"/>
      <c r="IND222" s="637"/>
      <c r="INE222" s="637"/>
      <c r="INR222" s="637"/>
      <c r="INS222" s="637"/>
      <c r="INT222" s="637"/>
      <c r="IOG222" s="637"/>
      <c r="IOH222" s="637"/>
      <c r="IOI222" s="637"/>
      <c r="IOV222" s="637"/>
      <c r="IOW222" s="637"/>
      <c r="IOX222" s="637"/>
      <c r="IPK222" s="637"/>
      <c r="IPL222" s="637"/>
      <c r="IPM222" s="637"/>
      <c r="IPZ222" s="637"/>
      <c r="IQA222" s="637"/>
      <c r="IQB222" s="637"/>
      <c r="IQO222" s="637"/>
      <c r="IQP222" s="637"/>
      <c r="IQQ222" s="637"/>
      <c r="IRD222" s="637"/>
      <c r="IRE222" s="637"/>
      <c r="IRF222" s="637"/>
      <c r="IRS222" s="637"/>
      <c r="IRT222" s="637"/>
      <c r="IRU222" s="637"/>
      <c r="ISH222" s="637"/>
      <c r="ISI222" s="637"/>
      <c r="ISJ222" s="637"/>
      <c r="ISW222" s="637"/>
      <c r="ISX222" s="637"/>
      <c r="ISY222" s="637"/>
      <c r="ITL222" s="637"/>
      <c r="ITM222" s="637"/>
      <c r="ITN222" s="637"/>
      <c r="IUA222" s="637"/>
      <c r="IUB222" s="637"/>
      <c r="IUC222" s="637"/>
      <c r="IUP222" s="637"/>
      <c r="IUQ222" s="637"/>
      <c r="IUR222" s="637"/>
      <c r="IVE222" s="637"/>
      <c r="IVF222" s="637"/>
      <c r="IVG222" s="637"/>
      <c r="IVT222" s="637"/>
      <c r="IVU222" s="637"/>
      <c r="IVV222" s="637"/>
      <c r="IWI222" s="637"/>
      <c r="IWJ222" s="637"/>
      <c r="IWK222" s="637"/>
      <c r="IWX222" s="637"/>
      <c r="IWY222" s="637"/>
      <c r="IWZ222" s="637"/>
      <c r="IXM222" s="637"/>
      <c r="IXN222" s="637"/>
      <c r="IXO222" s="637"/>
      <c r="IYB222" s="637"/>
      <c r="IYC222" s="637"/>
      <c r="IYD222" s="637"/>
      <c r="IYQ222" s="637"/>
      <c r="IYR222" s="637"/>
      <c r="IYS222" s="637"/>
      <c r="IZF222" s="637"/>
      <c r="IZG222" s="637"/>
      <c r="IZH222" s="637"/>
      <c r="IZU222" s="637"/>
      <c r="IZV222" s="637"/>
      <c r="IZW222" s="637"/>
      <c r="JAJ222" s="637"/>
      <c r="JAK222" s="637"/>
      <c r="JAL222" s="637"/>
      <c r="JAY222" s="637"/>
      <c r="JAZ222" s="637"/>
      <c r="JBA222" s="637"/>
      <c r="JBN222" s="637"/>
      <c r="JBO222" s="637"/>
      <c r="JBP222" s="637"/>
      <c r="JCC222" s="637"/>
      <c r="JCD222" s="637"/>
      <c r="JCE222" s="637"/>
      <c r="JCR222" s="637"/>
      <c r="JCS222" s="637"/>
      <c r="JCT222" s="637"/>
      <c r="JDG222" s="637"/>
      <c r="JDH222" s="637"/>
      <c r="JDI222" s="637"/>
      <c r="JDV222" s="637"/>
      <c r="JDW222" s="637"/>
      <c r="JDX222" s="637"/>
      <c r="JEK222" s="637"/>
      <c r="JEL222" s="637"/>
      <c r="JEM222" s="637"/>
      <c r="JEZ222" s="637"/>
      <c r="JFA222" s="637"/>
      <c r="JFB222" s="637"/>
      <c r="JFO222" s="637"/>
      <c r="JFP222" s="637"/>
      <c r="JFQ222" s="637"/>
      <c r="JGD222" s="637"/>
      <c r="JGE222" s="637"/>
      <c r="JGF222" s="637"/>
      <c r="JGS222" s="637"/>
      <c r="JGT222" s="637"/>
      <c r="JGU222" s="637"/>
      <c r="JHH222" s="637"/>
      <c r="JHI222" s="637"/>
      <c r="JHJ222" s="637"/>
      <c r="JHW222" s="637"/>
      <c r="JHX222" s="637"/>
      <c r="JHY222" s="637"/>
      <c r="JIL222" s="637"/>
      <c r="JIM222" s="637"/>
      <c r="JIN222" s="637"/>
      <c r="JJA222" s="637"/>
      <c r="JJB222" s="637"/>
      <c r="JJC222" s="637"/>
      <c r="JJP222" s="637"/>
      <c r="JJQ222" s="637"/>
      <c r="JJR222" s="637"/>
      <c r="JKE222" s="637"/>
      <c r="JKF222" s="637"/>
      <c r="JKG222" s="637"/>
      <c r="JKT222" s="637"/>
      <c r="JKU222" s="637"/>
      <c r="JKV222" s="637"/>
      <c r="JLI222" s="637"/>
      <c r="JLJ222" s="637"/>
      <c r="JLK222" s="637"/>
      <c r="JLX222" s="637"/>
      <c r="JLY222" s="637"/>
      <c r="JLZ222" s="637"/>
      <c r="JMM222" s="637"/>
      <c r="JMN222" s="637"/>
      <c r="JMO222" s="637"/>
      <c r="JNB222" s="637"/>
      <c r="JNC222" s="637"/>
      <c r="JND222" s="637"/>
      <c r="JNQ222" s="637"/>
      <c r="JNR222" s="637"/>
      <c r="JNS222" s="637"/>
      <c r="JOF222" s="637"/>
      <c r="JOG222" s="637"/>
      <c r="JOH222" s="637"/>
      <c r="JOU222" s="637"/>
      <c r="JOV222" s="637"/>
      <c r="JOW222" s="637"/>
      <c r="JPJ222" s="637"/>
      <c r="JPK222" s="637"/>
      <c r="JPL222" s="637"/>
      <c r="JPY222" s="637"/>
      <c r="JPZ222" s="637"/>
      <c r="JQA222" s="637"/>
      <c r="JQN222" s="637"/>
      <c r="JQO222" s="637"/>
      <c r="JQP222" s="637"/>
      <c r="JRC222" s="637"/>
      <c r="JRD222" s="637"/>
      <c r="JRE222" s="637"/>
      <c r="JRR222" s="637"/>
      <c r="JRS222" s="637"/>
      <c r="JRT222" s="637"/>
      <c r="JSG222" s="637"/>
      <c r="JSH222" s="637"/>
      <c r="JSI222" s="637"/>
      <c r="JSV222" s="637"/>
      <c r="JSW222" s="637"/>
      <c r="JSX222" s="637"/>
      <c r="JTK222" s="637"/>
      <c r="JTL222" s="637"/>
      <c r="JTM222" s="637"/>
      <c r="JTZ222" s="637"/>
      <c r="JUA222" s="637"/>
      <c r="JUB222" s="637"/>
      <c r="JUO222" s="637"/>
      <c r="JUP222" s="637"/>
      <c r="JUQ222" s="637"/>
      <c r="JVD222" s="637"/>
      <c r="JVE222" s="637"/>
      <c r="JVF222" s="637"/>
      <c r="JVS222" s="637"/>
      <c r="JVT222" s="637"/>
      <c r="JVU222" s="637"/>
      <c r="JWH222" s="637"/>
      <c r="JWI222" s="637"/>
      <c r="JWJ222" s="637"/>
      <c r="JWW222" s="637"/>
      <c r="JWX222" s="637"/>
      <c r="JWY222" s="637"/>
      <c r="JXL222" s="637"/>
      <c r="JXM222" s="637"/>
      <c r="JXN222" s="637"/>
      <c r="JYA222" s="637"/>
      <c r="JYB222" s="637"/>
      <c r="JYC222" s="637"/>
      <c r="JYP222" s="637"/>
      <c r="JYQ222" s="637"/>
      <c r="JYR222" s="637"/>
      <c r="JZE222" s="637"/>
      <c r="JZF222" s="637"/>
      <c r="JZG222" s="637"/>
      <c r="JZT222" s="637"/>
      <c r="JZU222" s="637"/>
      <c r="JZV222" s="637"/>
      <c r="KAI222" s="637"/>
      <c r="KAJ222" s="637"/>
      <c r="KAK222" s="637"/>
      <c r="KAX222" s="637"/>
      <c r="KAY222" s="637"/>
      <c r="KAZ222" s="637"/>
      <c r="KBM222" s="637"/>
      <c r="KBN222" s="637"/>
      <c r="KBO222" s="637"/>
      <c r="KCB222" s="637"/>
      <c r="KCC222" s="637"/>
      <c r="KCD222" s="637"/>
      <c r="KCQ222" s="637"/>
      <c r="KCR222" s="637"/>
      <c r="KCS222" s="637"/>
      <c r="KDF222" s="637"/>
      <c r="KDG222" s="637"/>
      <c r="KDH222" s="637"/>
      <c r="KDU222" s="637"/>
      <c r="KDV222" s="637"/>
      <c r="KDW222" s="637"/>
      <c r="KEJ222" s="637"/>
      <c r="KEK222" s="637"/>
      <c r="KEL222" s="637"/>
      <c r="KEY222" s="637"/>
      <c r="KEZ222" s="637"/>
      <c r="KFA222" s="637"/>
      <c r="KFN222" s="637"/>
      <c r="KFO222" s="637"/>
      <c r="KFP222" s="637"/>
      <c r="KGC222" s="637"/>
      <c r="KGD222" s="637"/>
      <c r="KGE222" s="637"/>
      <c r="KGR222" s="637"/>
      <c r="KGS222" s="637"/>
      <c r="KGT222" s="637"/>
      <c r="KHG222" s="637"/>
      <c r="KHH222" s="637"/>
      <c r="KHI222" s="637"/>
      <c r="KHV222" s="637"/>
      <c r="KHW222" s="637"/>
      <c r="KHX222" s="637"/>
      <c r="KIK222" s="637"/>
      <c r="KIL222" s="637"/>
      <c r="KIM222" s="637"/>
      <c r="KIZ222" s="637"/>
      <c r="KJA222" s="637"/>
      <c r="KJB222" s="637"/>
      <c r="KJO222" s="637"/>
      <c r="KJP222" s="637"/>
      <c r="KJQ222" s="637"/>
      <c r="KKD222" s="637"/>
      <c r="KKE222" s="637"/>
      <c r="KKF222" s="637"/>
      <c r="KKS222" s="637"/>
      <c r="KKT222" s="637"/>
      <c r="KKU222" s="637"/>
      <c r="KLH222" s="637"/>
      <c r="KLI222" s="637"/>
      <c r="KLJ222" s="637"/>
      <c r="KLW222" s="637"/>
      <c r="KLX222" s="637"/>
      <c r="KLY222" s="637"/>
      <c r="KML222" s="637"/>
      <c r="KMM222" s="637"/>
      <c r="KMN222" s="637"/>
      <c r="KNA222" s="637"/>
      <c r="KNB222" s="637"/>
      <c r="KNC222" s="637"/>
      <c r="KNP222" s="637"/>
      <c r="KNQ222" s="637"/>
      <c r="KNR222" s="637"/>
      <c r="KOE222" s="637"/>
      <c r="KOF222" s="637"/>
      <c r="KOG222" s="637"/>
      <c r="KOT222" s="637"/>
      <c r="KOU222" s="637"/>
      <c r="KOV222" s="637"/>
      <c r="KPI222" s="637"/>
      <c r="KPJ222" s="637"/>
      <c r="KPK222" s="637"/>
      <c r="KPX222" s="637"/>
      <c r="KPY222" s="637"/>
      <c r="KPZ222" s="637"/>
      <c r="KQM222" s="637"/>
      <c r="KQN222" s="637"/>
      <c r="KQO222" s="637"/>
      <c r="KRB222" s="637"/>
      <c r="KRC222" s="637"/>
      <c r="KRD222" s="637"/>
      <c r="KRQ222" s="637"/>
      <c r="KRR222" s="637"/>
      <c r="KRS222" s="637"/>
      <c r="KSF222" s="637"/>
      <c r="KSG222" s="637"/>
      <c r="KSH222" s="637"/>
      <c r="KSU222" s="637"/>
      <c r="KSV222" s="637"/>
      <c r="KSW222" s="637"/>
      <c r="KTJ222" s="637"/>
      <c r="KTK222" s="637"/>
      <c r="KTL222" s="637"/>
      <c r="KTY222" s="637"/>
      <c r="KTZ222" s="637"/>
      <c r="KUA222" s="637"/>
      <c r="KUN222" s="637"/>
      <c r="KUO222" s="637"/>
      <c r="KUP222" s="637"/>
      <c r="KVC222" s="637"/>
      <c r="KVD222" s="637"/>
      <c r="KVE222" s="637"/>
      <c r="KVR222" s="637"/>
      <c r="KVS222" s="637"/>
      <c r="KVT222" s="637"/>
      <c r="KWG222" s="637"/>
      <c r="KWH222" s="637"/>
      <c r="KWI222" s="637"/>
      <c r="KWV222" s="637"/>
      <c r="KWW222" s="637"/>
      <c r="KWX222" s="637"/>
      <c r="KXK222" s="637"/>
      <c r="KXL222" s="637"/>
      <c r="KXM222" s="637"/>
      <c r="KXZ222" s="637"/>
      <c r="KYA222" s="637"/>
      <c r="KYB222" s="637"/>
      <c r="KYO222" s="637"/>
      <c r="KYP222" s="637"/>
      <c r="KYQ222" s="637"/>
      <c r="KZD222" s="637"/>
      <c r="KZE222" s="637"/>
      <c r="KZF222" s="637"/>
      <c r="KZS222" s="637"/>
      <c r="KZT222" s="637"/>
      <c r="KZU222" s="637"/>
      <c r="LAH222" s="637"/>
      <c r="LAI222" s="637"/>
      <c r="LAJ222" s="637"/>
      <c r="LAW222" s="637"/>
      <c r="LAX222" s="637"/>
      <c r="LAY222" s="637"/>
      <c r="LBL222" s="637"/>
      <c r="LBM222" s="637"/>
      <c r="LBN222" s="637"/>
      <c r="LCA222" s="637"/>
      <c r="LCB222" s="637"/>
      <c r="LCC222" s="637"/>
      <c r="LCP222" s="637"/>
      <c r="LCQ222" s="637"/>
      <c r="LCR222" s="637"/>
      <c r="LDE222" s="637"/>
      <c r="LDF222" s="637"/>
      <c r="LDG222" s="637"/>
      <c r="LDT222" s="637"/>
      <c r="LDU222" s="637"/>
      <c r="LDV222" s="637"/>
      <c r="LEI222" s="637"/>
      <c r="LEJ222" s="637"/>
      <c r="LEK222" s="637"/>
      <c r="LEX222" s="637"/>
      <c r="LEY222" s="637"/>
      <c r="LEZ222" s="637"/>
      <c r="LFM222" s="637"/>
      <c r="LFN222" s="637"/>
      <c r="LFO222" s="637"/>
      <c r="LGB222" s="637"/>
      <c r="LGC222" s="637"/>
      <c r="LGD222" s="637"/>
      <c r="LGQ222" s="637"/>
      <c r="LGR222" s="637"/>
      <c r="LGS222" s="637"/>
      <c r="LHF222" s="637"/>
      <c r="LHG222" s="637"/>
      <c r="LHH222" s="637"/>
      <c r="LHU222" s="637"/>
      <c r="LHV222" s="637"/>
      <c r="LHW222" s="637"/>
      <c r="LIJ222" s="637"/>
      <c r="LIK222" s="637"/>
      <c r="LIL222" s="637"/>
      <c r="LIY222" s="637"/>
      <c r="LIZ222" s="637"/>
      <c r="LJA222" s="637"/>
      <c r="LJN222" s="637"/>
      <c r="LJO222" s="637"/>
      <c r="LJP222" s="637"/>
      <c r="LKC222" s="637"/>
      <c r="LKD222" s="637"/>
      <c r="LKE222" s="637"/>
      <c r="LKR222" s="637"/>
      <c r="LKS222" s="637"/>
      <c r="LKT222" s="637"/>
      <c r="LLG222" s="637"/>
      <c r="LLH222" s="637"/>
      <c r="LLI222" s="637"/>
      <c r="LLV222" s="637"/>
      <c r="LLW222" s="637"/>
      <c r="LLX222" s="637"/>
      <c r="LMK222" s="637"/>
      <c r="LML222" s="637"/>
      <c r="LMM222" s="637"/>
      <c r="LMZ222" s="637"/>
      <c r="LNA222" s="637"/>
      <c r="LNB222" s="637"/>
      <c r="LNO222" s="637"/>
      <c r="LNP222" s="637"/>
      <c r="LNQ222" s="637"/>
      <c r="LOD222" s="637"/>
      <c r="LOE222" s="637"/>
      <c r="LOF222" s="637"/>
      <c r="LOS222" s="637"/>
      <c r="LOT222" s="637"/>
      <c r="LOU222" s="637"/>
      <c r="LPH222" s="637"/>
      <c r="LPI222" s="637"/>
      <c r="LPJ222" s="637"/>
      <c r="LPW222" s="637"/>
      <c r="LPX222" s="637"/>
      <c r="LPY222" s="637"/>
      <c r="LQL222" s="637"/>
      <c r="LQM222" s="637"/>
      <c r="LQN222" s="637"/>
      <c r="LRA222" s="637"/>
      <c r="LRB222" s="637"/>
      <c r="LRC222" s="637"/>
      <c r="LRP222" s="637"/>
      <c r="LRQ222" s="637"/>
      <c r="LRR222" s="637"/>
      <c r="LSE222" s="637"/>
      <c r="LSF222" s="637"/>
      <c r="LSG222" s="637"/>
      <c r="LST222" s="637"/>
      <c r="LSU222" s="637"/>
      <c r="LSV222" s="637"/>
      <c r="LTI222" s="637"/>
      <c r="LTJ222" s="637"/>
      <c r="LTK222" s="637"/>
      <c r="LTX222" s="637"/>
      <c r="LTY222" s="637"/>
      <c r="LTZ222" s="637"/>
      <c r="LUM222" s="637"/>
      <c r="LUN222" s="637"/>
      <c r="LUO222" s="637"/>
      <c r="LVB222" s="637"/>
      <c r="LVC222" s="637"/>
      <c r="LVD222" s="637"/>
      <c r="LVQ222" s="637"/>
      <c r="LVR222" s="637"/>
      <c r="LVS222" s="637"/>
      <c r="LWF222" s="637"/>
      <c r="LWG222" s="637"/>
      <c r="LWH222" s="637"/>
      <c r="LWU222" s="637"/>
      <c r="LWV222" s="637"/>
      <c r="LWW222" s="637"/>
      <c r="LXJ222" s="637"/>
      <c r="LXK222" s="637"/>
      <c r="LXL222" s="637"/>
      <c r="LXY222" s="637"/>
      <c r="LXZ222" s="637"/>
      <c r="LYA222" s="637"/>
      <c r="LYN222" s="637"/>
      <c r="LYO222" s="637"/>
      <c r="LYP222" s="637"/>
      <c r="LZC222" s="637"/>
      <c r="LZD222" s="637"/>
      <c r="LZE222" s="637"/>
      <c r="LZR222" s="637"/>
      <c r="LZS222" s="637"/>
      <c r="LZT222" s="637"/>
      <c r="MAG222" s="637"/>
      <c r="MAH222" s="637"/>
      <c r="MAI222" s="637"/>
      <c r="MAV222" s="637"/>
      <c r="MAW222" s="637"/>
      <c r="MAX222" s="637"/>
      <c r="MBK222" s="637"/>
      <c r="MBL222" s="637"/>
      <c r="MBM222" s="637"/>
      <c r="MBZ222" s="637"/>
      <c r="MCA222" s="637"/>
      <c r="MCB222" s="637"/>
      <c r="MCO222" s="637"/>
      <c r="MCP222" s="637"/>
      <c r="MCQ222" s="637"/>
      <c r="MDD222" s="637"/>
      <c r="MDE222" s="637"/>
      <c r="MDF222" s="637"/>
      <c r="MDS222" s="637"/>
      <c r="MDT222" s="637"/>
      <c r="MDU222" s="637"/>
      <c r="MEH222" s="637"/>
      <c r="MEI222" s="637"/>
      <c r="MEJ222" s="637"/>
      <c r="MEW222" s="637"/>
      <c r="MEX222" s="637"/>
      <c r="MEY222" s="637"/>
      <c r="MFL222" s="637"/>
      <c r="MFM222" s="637"/>
      <c r="MFN222" s="637"/>
      <c r="MGA222" s="637"/>
      <c r="MGB222" s="637"/>
      <c r="MGC222" s="637"/>
      <c r="MGP222" s="637"/>
      <c r="MGQ222" s="637"/>
      <c r="MGR222" s="637"/>
      <c r="MHE222" s="637"/>
      <c r="MHF222" s="637"/>
      <c r="MHG222" s="637"/>
      <c r="MHT222" s="637"/>
      <c r="MHU222" s="637"/>
      <c r="MHV222" s="637"/>
      <c r="MII222" s="637"/>
      <c r="MIJ222" s="637"/>
      <c r="MIK222" s="637"/>
      <c r="MIX222" s="637"/>
      <c r="MIY222" s="637"/>
      <c r="MIZ222" s="637"/>
      <c r="MJM222" s="637"/>
      <c r="MJN222" s="637"/>
      <c r="MJO222" s="637"/>
      <c r="MKB222" s="637"/>
      <c r="MKC222" s="637"/>
      <c r="MKD222" s="637"/>
      <c r="MKQ222" s="637"/>
      <c r="MKR222" s="637"/>
      <c r="MKS222" s="637"/>
      <c r="MLF222" s="637"/>
      <c r="MLG222" s="637"/>
      <c r="MLH222" s="637"/>
      <c r="MLU222" s="637"/>
      <c r="MLV222" s="637"/>
      <c r="MLW222" s="637"/>
      <c r="MMJ222" s="637"/>
      <c r="MMK222" s="637"/>
      <c r="MML222" s="637"/>
      <c r="MMY222" s="637"/>
      <c r="MMZ222" s="637"/>
      <c r="MNA222" s="637"/>
      <c r="MNN222" s="637"/>
      <c r="MNO222" s="637"/>
      <c r="MNP222" s="637"/>
      <c r="MOC222" s="637"/>
      <c r="MOD222" s="637"/>
      <c r="MOE222" s="637"/>
      <c r="MOR222" s="637"/>
      <c r="MOS222" s="637"/>
      <c r="MOT222" s="637"/>
      <c r="MPG222" s="637"/>
      <c r="MPH222" s="637"/>
      <c r="MPI222" s="637"/>
      <c r="MPV222" s="637"/>
      <c r="MPW222" s="637"/>
      <c r="MPX222" s="637"/>
      <c r="MQK222" s="637"/>
      <c r="MQL222" s="637"/>
      <c r="MQM222" s="637"/>
      <c r="MQZ222" s="637"/>
      <c r="MRA222" s="637"/>
      <c r="MRB222" s="637"/>
      <c r="MRO222" s="637"/>
      <c r="MRP222" s="637"/>
      <c r="MRQ222" s="637"/>
      <c r="MSD222" s="637"/>
      <c r="MSE222" s="637"/>
      <c r="MSF222" s="637"/>
      <c r="MSS222" s="637"/>
      <c r="MST222" s="637"/>
      <c r="MSU222" s="637"/>
      <c r="MTH222" s="637"/>
      <c r="MTI222" s="637"/>
      <c r="MTJ222" s="637"/>
      <c r="MTW222" s="637"/>
      <c r="MTX222" s="637"/>
      <c r="MTY222" s="637"/>
      <c r="MUL222" s="637"/>
      <c r="MUM222" s="637"/>
      <c r="MUN222" s="637"/>
      <c r="MVA222" s="637"/>
      <c r="MVB222" s="637"/>
      <c r="MVC222" s="637"/>
      <c r="MVP222" s="637"/>
      <c r="MVQ222" s="637"/>
      <c r="MVR222" s="637"/>
      <c r="MWE222" s="637"/>
      <c r="MWF222" s="637"/>
      <c r="MWG222" s="637"/>
      <c r="MWT222" s="637"/>
      <c r="MWU222" s="637"/>
      <c r="MWV222" s="637"/>
      <c r="MXI222" s="637"/>
      <c r="MXJ222" s="637"/>
      <c r="MXK222" s="637"/>
      <c r="MXX222" s="637"/>
      <c r="MXY222" s="637"/>
      <c r="MXZ222" s="637"/>
      <c r="MYM222" s="637"/>
      <c r="MYN222" s="637"/>
      <c r="MYO222" s="637"/>
      <c r="MZB222" s="637"/>
      <c r="MZC222" s="637"/>
      <c r="MZD222" s="637"/>
      <c r="MZQ222" s="637"/>
      <c r="MZR222" s="637"/>
      <c r="MZS222" s="637"/>
      <c r="NAF222" s="637"/>
      <c r="NAG222" s="637"/>
      <c r="NAH222" s="637"/>
      <c r="NAU222" s="637"/>
      <c r="NAV222" s="637"/>
      <c r="NAW222" s="637"/>
      <c r="NBJ222" s="637"/>
      <c r="NBK222" s="637"/>
      <c r="NBL222" s="637"/>
      <c r="NBY222" s="637"/>
      <c r="NBZ222" s="637"/>
      <c r="NCA222" s="637"/>
      <c r="NCN222" s="637"/>
      <c r="NCO222" s="637"/>
      <c r="NCP222" s="637"/>
      <c r="NDC222" s="637"/>
      <c r="NDD222" s="637"/>
      <c r="NDE222" s="637"/>
      <c r="NDR222" s="637"/>
      <c r="NDS222" s="637"/>
      <c r="NDT222" s="637"/>
      <c r="NEG222" s="637"/>
      <c r="NEH222" s="637"/>
      <c r="NEI222" s="637"/>
      <c r="NEV222" s="637"/>
      <c r="NEW222" s="637"/>
      <c r="NEX222" s="637"/>
      <c r="NFK222" s="637"/>
      <c r="NFL222" s="637"/>
      <c r="NFM222" s="637"/>
      <c r="NFZ222" s="637"/>
      <c r="NGA222" s="637"/>
      <c r="NGB222" s="637"/>
      <c r="NGO222" s="637"/>
      <c r="NGP222" s="637"/>
      <c r="NGQ222" s="637"/>
      <c r="NHD222" s="637"/>
      <c r="NHE222" s="637"/>
      <c r="NHF222" s="637"/>
      <c r="NHS222" s="637"/>
      <c r="NHT222" s="637"/>
      <c r="NHU222" s="637"/>
      <c r="NIH222" s="637"/>
      <c r="NII222" s="637"/>
      <c r="NIJ222" s="637"/>
      <c r="NIW222" s="637"/>
      <c r="NIX222" s="637"/>
      <c r="NIY222" s="637"/>
      <c r="NJL222" s="637"/>
      <c r="NJM222" s="637"/>
      <c r="NJN222" s="637"/>
      <c r="NKA222" s="637"/>
      <c r="NKB222" s="637"/>
      <c r="NKC222" s="637"/>
      <c r="NKP222" s="637"/>
      <c r="NKQ222" s="637"/>
      <c r="NKR222" s="637"/>
      <c r="NLE222" s="637"/>
      <c r="NLF222" s="637"/>
      <c r="NLG222" s="637"/>
      <c r="NLT222" s="637"/>
      <c r="NLU222" s="637"/>
      <c r="NLV222" s="637"/>
      <c r="NMI222" s="637"/>
      <c r="NMJ222" s="637"/>
      <c r="NMK222" s="637"/>
      <c r="NMX222" s="637"/>
      <c r="NMY222" s="637"/>
      <c r="NMZ222" s="637"/>
      <c r="NNM222" s="637"/>
      <c r="NNN222" s="637"/>
      <c r="NNO222" s="637"/>
      <c r="NOB222" s="637"/>
      <c r="NOC222" s="637"/>
      <c r="NOD222" s="637"/>
      <c r="NOQ222" s="637"/>
      <c r="NOR222" s="637"/>
      <c r="NOS222" s="637"/>
      <c r="NPF222" s="637"/>
      <c r="NPG222" s="637"/>
      <c r="NPH222" s="637"/>
      <c r="NPU222" s="637"/>
      <c r="NPV222" s="637"/>
      <c r="NPW222" s="637"/>
      <c r="NQJ222" s="637"/>
      <c r="NQK222" s="637"/>
      <c r="NQL222" s="637"/>
      <c r="NQY222" s="637"/>
      <c r="NQZ222" s="637"/>
      <c r="NRA222" s="637"/>
      <c r="NRN222" s="637"/>
      <c r="NRO222" s="637"/>
      <c r="NRP222" s="637"/>
      <c r="NSC222" s="637"/>
      <c r="NSD222" s="637"/>
      <c r="NSE222" s="637"/>
      <c r="NSR222" s="637"/>
      <c r="NSS222" s="637"/>
      <c r="NST222" s="637"/>
      <c r="NTG222" s="637"/>
      <c r="NTH222" s="637"/>
      <c r="NTI222" s="637"/>
      <c r="NTV222" s="637"/>
      <c r="NTW222" s="637"/>
      <c r="NTX222" s="637"/>
      <c r="NUK222" s="637"/>
      <c r="NUL222" s="637"/>
      <c r="NUM222" s="637"/>
      <c r="NUZ222" s="637"/>
      <c r="NVA222" s="637"/>
      <c r="NVB222" s="637"/>
      <c r="NVO222" s="637"/>
      <c r="NVP222" s="637"/>
      <c r="NVQ222" s="637"/>
      <c r="NWD222" s="637"/>
      <c r="NWE222" s="637"/>
      <c r="NWF222" s="637"/>
      <c r="NWS222" s="637"/>
      <c r="NWT222" s="637"/>
      <c r="NWU222" s="637"/>
      <c r="NXH222" s="637"/>
      <c r="NXI222" s="637"/>
      <c r="NXJ222" s="637"/>
      <c r="NXW222" s="637"/>
      <c r="NXX222" s="637"/>
      <c r="NXY222" s="637"/>
      <c r="NYL222" s="637"/>
      <c r="NYM222" s="637"/>
      <c r="NYN222" s="637"/>
      <c r="NZA222" s="637"/>
      <c r="NZB222" s="637"/>
      <c r="NZC222" s="637"/>
      <c r="NZP222" s="637"/>
      <c r="NZQ222" s="637"/>
      <c r="NZR222" s="637"/>
      <c r="OAE222" s="637"/>
      <c r="OAF222" s="637"/>
      <c r="OAG222" s="637"/>
      <c r="OAT222" s="637"/>
      <c r="OAU222" s="637"/>
      <c r="OAV222" s="637"/>
      <c r="OBI222" s="637"/>
      <c r="OBJ222" s="637"/>
      <c r="OBK222" s="637"/>
      <c r="OBX222" s="637"/>
      <c r="OBY222" s="637"/>
      <c r="OBZ222" s="637"/>
      <c r="OCM222" s="637"/>
      <c r="OCN222" s="637"/>
      <c r="OCO222" s="637"/>
      <c r="ODB222" s="637"/>
      <c r="ODC222" s="637"/>
      <c r="ODD222" s="637"/>
      <c r="ODQ222" s="637"/>
      <c r="ODR222" s="637"/>
      <c r="ODS222" s="637"/>
      <c r="OEF222" s="637"/>
      <c r="OEG222" s="637"/>
      <c r="OEH222" s="637"/>
      <c r="OEU222" s="637"/>
      <c r="OEV222" s="637"/>
      <c r="OEW222" s="637"/>
      <c r="OFJ222" s="637"/>
      <c r="OFK222" s="637"/>
      <c r="OFL222" s="637"/>
      <c r="OFY222" s="637"/>
      <c r="OFZ222" s="637"/>
      <c r="OGA222" s="637"/>
      <c r="OGN222" s="637"/>
      <c r="OGO222" s="637"/>
      <c r="OGP222" s="637"/>
      <c r="OHC222" s="637"/>
      <c r="OHD222" s="637"/>
      <c r="OHE222" s="637"/>
      <c r="OHR222" s="637"/>
      <c r="OHS222" s="637"/>
      <c r="OHT222" s="637"/>
      <c r="OIG222" s="637"/>
      <c r="OIH222" s="637"/>
      <c r="OII222" s="637"/>
      <c r="OIV222" s="637"/>
      <c r="OIW222" s="637"/>
      <c r="OIX222" s="637"/>
      <c r="OJK222" s="637"/>
      <c r="OJL222" s="637"/>
      <c r="OJM222" s="637"/>
      <c r="OJZ222" s="637"/>
      <c r="OKA222" s="637"/>
      <c r="OKB222" s="637"/>
      <c r="OKO222" s="637"/>
      <c r="OKP222" s="637"/>
      <c r="OKQ222" s="637"/>
      <c r="OLD222" s="637"/>
      <c r="OLE222" s="637"/>
      <c r="OLF222" s="637"/>
      <c r="OLS222" s="637"/>
      <c r="OLT222" s="637"/>
      <c r="OLU222" s="637"/>
      <c r="OMH222" s="637"/>
      <c r="OMI222" s="637"/>
      <c r="OMJ222" s="637"/>
      <c r="OMW222" s="637"/>
      <c r="OMX222" s="637"/>
      <c r="OMY222" s="637"/>
      <c r="ONL222" s="637"/>
      <c r="ONM222" s="637"/>
      <c r="ONN222" s="637"/>
      <c r="OOA222" s="637"/>
      <c r="OOB222" s="637"/>
      <c r="OOC222" s="637"/>
      <c r="OOP222" s="637"/>
      <c r="OOQ222" s="637"/>
      <c r="OOR222" s="637"/>
      <c r="OPE222" s="637"/>
      <c r="OPF222" s="637"/>
      <c r="OPG222" s="637"/>
      <c r="OPT222" s="637"/>
      <c r="OPU222" s="637"/>
      <c r="OPV222" s="637"/>
      <c r="OQI222" s="637"/>
      <c r="OQJ222" s="637"/>
      <c r="OQK222" s="637"/>
      <c r="OQX222" s="637"/>
      <c r="OQY222" s="637"/>
      <c r="OQZ222" s="637"/>
      <c r="ORM222" s="637"/>
      <c r="ORN222" s="637"/>
      <c r="ORO222" s="637"/>
      <c r="OSB222" s="637"/>
      <c r="OSC222" s="637"/>
      <c r="OSD222" s="637"/>
      <c r="OSQ222" s="637"/>
      <c r="OSR222" s="637"/>
      <c r="OSS222" s="637"/>
      <c r="OTF222" s="637"/>
      <c r="OTG222" s="637"/>
      <c r="OTH222" s="637"/>
      <c r="OTU222" s="637"/>
      <c r="OTV222" s="637"/>
      <c r="OTW222" s="637"/>
      <c r="OUJ222" s="637"/>
      <c r="OUK222" s="637"/>
      <c r="OUL222" s="637"/>
      <c r="OUY222" s="637"/>
      <c r="OUZ222" s="637"/>
      <c r="OVA222" s="637"/>
      <c r="OVN222" s="637"/>
      <c r="OVO222" s="637"/>
      <c r="OVP222" s="637"/>
      <c r="OWC222" s="637"/>
      <c r="OWD222" s="637"/>
      <c r="OWE222" s="637"/>
      <c r="OWR222" s="637"/>
      <c r="OWS222" s="637"/>
      <c r="OWT222" s="637"/>
      <c r="OXG222" s="637"/>
      <c r="OXH222" s="637"/>
      <c r="OXI222" s="637"/>
      <c r="OXV222" s="637"/>
      <c r="OXW222" s="637"/>
      <c r="OXX222" s="637"/>
      <c r="OYK222" s="637"/>
      <c r="OYL222" s="637"/>
      <c r="OYM222" s="637"/>
      <c r="OYZ222" s="637"/>
      <c r="OZA222" s="637"/>
      <c r="OZB222" s="637"/>
      <c r="OZO222" s="637"/>
      <c r="OZP222" s="637"/>
      <c r="OZQ222" s="637"/>
      <c r="PAD222" s="637"/>
      <c r="PAE222" s="637"/>
      <c r="PAF222" s="637"/>
      <c r="PAS222" s="637"/>
      <c r="PAT222" s="637"/>
      <c r="PAU222" s="637"/>
      <c r="PBH222" s="637"/>
      <c r="PBI222" s="637"/>
      <c r="PBJ222" s="637"/>
      <c r="PBW222" s="637"/>
      <c r="PBX222" s="637"/>
      <c r="PBY222" s="637"/>
      <c r="PCL222" s="637"/>
      <c r="PCM222" s="637"/>
      <c r="PCN222" s="637"/>
      <c r="PDA222" s="637"/>
      <c r="PDB222" s="637"/>
      <c r="PDC222" s="637"/>
      <c r="PDP222" s="637"/>
      <c r="PDQ222" s="637"/>
      <c r="PDR222" s="637"/>
      <c r="PEE222" s="637"/>
      <c r="PEF222" s="637"/>
      <c r="PEG222" s="637"/>
      <c r="PET222" s="637"/>
      <c r="PEU222" s="637"/>
      <c r="PEV222" s="637"/>
      <c r="PFI222" s="637"/>
      <c r="PFJ222" s="637"/>
      <c r="PFK222" s="637"/>
      <c r="PFX222" s="637"/>
      <c r="PFY222" s="637"/>
      <c r="PFZ222" s="637"/>
      <c r="PGM222" s="637"/>
      <c r="PGN222" s="637"/>
      <c r="PGO222" s="637"/>
      <c r="PHB222" s="637"/>
      <c r="PHC222" s="637"/>
      <c r="PHD222" s="637"/>
      <c r="PHQ222" s="637"/>
      <c r="PHR222" s="637"/>
      <c r="PHS222" s="637"/>
      <c r="PIF222" s="637"/>
      <c r="PIG222" s="637"/>
      <c r="PIH222" s="637"/>
      <c r="PIU222" s="637"/>
      <c r="PIV222" s="637"/>
      <c r="PIW222" s="637"/>
      <c r="PJJ222" s="637"/>
      <c r="PJK222" s="637"/>
      <c r="PJL222" s="637"/>
      <c r="PJY222" s="637"/>
      <c r="PJZ222" s="637"/>
      <c r="PKA222" s="637"/>
      <c r="PKN222" s="637"/>
      <c r="PKO222" s="637"/>
      <c r="PKP222" s="637"/>
      <c r="PLC222" s="637"/>
      <c r="PLD222" s="637"/>
      <c r="PLE222" s="637"/>
      <c r="PLR222" s="637"/>
      <c r="PLS222" s="637"/>
      <c r="PLT222" s="637"/>
      <c r="PMG222" s="637"/>
      <c r="PMH222" s="637"/>
      <c r="PMI222" s="637"/>
      <c r="PMV222" s="637"/>
      <c r="PMW222" s="637"/>
      <c r="PMX222" s="637"/>
      <c r="PNK222" s="637"/>
      <c r="PNL222" s="637"/>
      <c r="PNM222" s="637"/>
      <c r="PNZ222" s="637"/>
      <c r="POA222" s="637"/>
      <c r="POB222" s="637"/>
      <c r="POO222" s="637"/>
      <c r="POP222" s="637"/>
      <c r="POQ222" s="637"/>
      <c r="PPD222" s="637"/>
      <c r="PPE222" s="637"/>
      <c r="PPF222" s="637"/>
      <c r="PPS222" s="637"/>
      <c r="PPT222" s="637"/>
      <c r="PPU222" s="637"/>
      <c r="PQH222" s="637"/>
      <c r="PQI222" s="637"/>
      <c r="PQJ222" s="637"/>
      <c r="PQW222" s="637"/>
      <c r="PQX222" s="637"/>
      <c r="PQY222" s="637"/>
      <c r="PRL222" s="637"/>
      <c r="PRM222" s="637"/>
      <c r="PRN222" s="637"/>
      <c r="PSA222" s="637"/>
      <c r="PSB222" s="637"/>
      <c r="PSC222" s="637"/>
      <c r="PSP222" s="637"/>
      <c r="PSQ222" s="637"/>
      <c r="PSR222" s="637"/>
      <c r="PTE222" s="637"/>
      <c r="PTF222" s="637"/>
      <c r="PTG222" s="637"/>
      <c r="PTT222" s="637"/>
      <c r="PTU222" s="637"/>
      <c r="PTV222" s="637"/>
      <c r="PUI222" s="637"/>
      <c r="PUJ222" s="637"/>
      <c r="PUK222" s="637"/>
      <c r="PUX222" s="637"/>
      <c r="PUY222" s="637"/>
      <c r="PUZ222" s="637"/>
      <c r="PVM222" s="637"/>
      <c r="PVN222" s="637"/>
      <c r="PVO222" s="637"/>
      <c r="PWB222" s="637"/>
      <c r="PWC222" s="637"/>
      <c r="PWD222" s="637"/>
      <c r="PWQ222" s="637"/>
      <c r="PWR222" s="637"/>
      <c r="PWS222" s="637"/>
      <c r="PXF222" s="637"/>
      <c r="PXG222" s="637"/>
      <c r="PXH222" s="637"/>
      <c r="PXU222" s="637"/>
      <c r="PXV222" s="637"/>
      <c r="PXW222" s="637"/>
      <c r="PYJ222" s="637"/>
      <c r="PYK222" s="637"/>
      <c r="PYL222" s="637"/>
      <c r="PYY222" s="637"/>
      <c r="PYZ222" s="637"/>
      <c r="PZA222" s="637"/>
      <c r="PZN222" s="637"/>
      <c r="PZO222" s="637"/>
      <c r="PZP222" s="637"/>
      <c r="QAC222" s="637"/>
      <c r="QAD222" s="637"/>
      <c r="QAE222" s="637"/>
      <c r="QAR222" s="637"/>
      <c r="QAS222" s="637"/>
      <c r="QAT222" s="637"/>
      <c r="QBG222" s="637"/>
      <c r="QBH222" s="637"/>
      <c r="QBI222" s="637"/>
      <c r="QBV222" s="637"/>
      <c r="QBW222" s="637"/>
      <c r="QBX222" s="637"/>
      <c r="QCK222" s="637"/>
      <c r="QCL222" s="637"/>
      <c r="QCM222" s="637"/>
      <c r="QCZ222" s="637"/>
      <c r="QDA222" s="637"/>
      <c r="QDB222" s="637"/>
      <c r="QDO222" s="637"/>
      <c r="QDP222" s="637"/>
      <c r="QDQ222" s="637"/>
      <c r="QED222" s="637"/>
      <c r="QEE222" s="637"/>
      <c r="QEF222" s="637"/>
      <c r="QES222" s="637"/>
      <c r="QET222" s="637"/>
      <c r="QEU222" s="637"/>
      <c r="QFH222" s="637"/>
      <c r="QFI222" s="637"/>
      <c r="QFJ222" s="637"/>
      <c r="QFW222" s="637"/>
      <c r="QFX222" s="637"/>
      <c r="QFY222" s="637"/>
      <c r="QGL222" s="637"/>
      <c r="QGM222" s="637"/>
      <c r="QGN222" s="637"/>
      <c r="QHA222" s="637"/>
      <c r="QHB222" s="637"/>
      <c r="QHC222" s="637"/>
      <c r="QHP222" s="637"/>
      <c r="QHQ222" s="637"/>
      <c r="QHR222" s="637"/>
      <c r="QIE222" s="637"/>
      <c r="QIF222" s="637"/>
      <c r="QIG222" s="637"/>
      <c r="QIT222" s="637"/>
      <c r="QIU222" s="637"/>
      <c r="QIV222" s="637"/>
      <c r="QJI222" s="637"/>
      <c r="QJJ222" s="637"/>
      <c r="QJK222" s="637"/>
      <c r="QJX222" s="637"/>
      <c r="QJY222" s="637"/>
      <c r="QJZ222" s="637"/>
      <c r="QKM222" s="637"/>
      <c r="QKN222" s="637"/>
      <c r="QKO222" s="637"/>
      <c r="QLB222" s="637"/>
      <c r="QLC222" s="637"/>
      <c r="QLD222" s="637"/>
      <c r="QLQ222" s="637"/>
      <c r="QLR222" s="637"/>
      <c r="QLS222" s="637"/>
      <c r="QMF222" s="637"/>
      <c r="QMG222" s="637"/>
      <c r="QMH222" s="637"/>
      <c r="QMU222" s="637"/>
      <c r="QMV222" s="637"/>
      <c r="QMW222" s="637"/>
      <c r="QNJ222" s="637"/>
      <c r="QNK222" s="637"/>
      <c r="QNL222" s="637"/>
      <c r="QNY222" s="637"/>
      <c r="QNZ222" s="637"/>
      <c r="QOA222" s="637"/>
      <c r="QON222" s="637"/>
      <c r="QOO222" s="637"/>
      <c r="QOP222" s="637"/>
      <c r="QPC222" s="637"/>
      <c r="QPD222" s="637"/>
      <c r="QPE222" s="637"/>
      <c r="QPR222" s="637"/>
      <c r="QPS222" s="637"/>
      <c r="QPT222" s="637"/>
      <c r="QQG222" s="637"/>
      <c r="QQH222" s="637"/>
      <c r="QQI222" s="637"/>
      <c r="QQV222" s="637"/>
      <c r="QQW222" s="637"/>
      <c r="QQX222" s="637"/>
      <c r="QRK222" s="637"/>
      <c r="QRL222" s="637"/>
      <c r="QRM222" s="637"/>
      <c r="QRZ222" s="637"/>
      <c r="QSA222" s="637"/>
      <c r="QSB222" s="637"/>
      <c r="QSO222" s="637"/>
      <c r="QSP222" s="637"/>
      <c r="QSQ222" s="637"/>
      <c r="QTD222" s="637"/>
      <c r="QTE222" s="637"/>
      <c r="QTF222" s="637"/>
      <c r="QTS222" s="637"/>
      <c r="QTT222" s="637"/>
      <c r="QTU222" s="637"/>
      <c r="QUH222" s="637"/>
      <c r="QUI222" s="637"/>
      <c r="QUJ222" s="637"/>
      <c r="QUW222" s="637"/>
      <c r="QUX222" s="637"/>
      <c r="QUY222" s="637"/>
      <c r="QVL222" s="637"/>
      <c r="QVM222" s="637"/>
      <c r="QVN222" s="637"/>
      <c r="QWA222" s="637"/>
      <c r="QWB222" s="637"/>
      <c r="QWC222" s="637"/>
      <c r="QWP222" s="637"/>
      <c r="QWQ222" s="637"/>
      <c r="QWR222" s="637"/>
      <c r="QXE222" s="637"/>
      <c r="QXF222" s="637"/>
      <c r="QXG222" s="637"/>
      <c r="QXT222" s="637"/>
      <c r="QXU222" s="637"/>
      <c r="QXV222" s="637"/>
      <c r="QYI222" s="637"/>
      <c r="QYJ222" s="637"/>
      <c r="QYK222" s="637"/>
      <c r="QYX222" s="637"/>
      <c r="QYY222" s="637"/>
      <c r="QYZ222" s="637"/>
      <c r="QZM222" s="637"/>
      <c r="QZN222" s="637"/>
      <c r="QZO222" s="637"/>
      <c r="RAB222" s="637"/>
      <c r="RAC222" s="637"/>
      <c r="RAD222" s="637"/>
      <c r="RAQ222" s="637"/>
      <c r="RAR222" s="637"/>
      <c r="RAS222" s="637"/>
      <c r="RBF222" s="637"/>
      <c r="RBG222" s="637"/>
      <c r="RBH222" s="637"/>
      <c r="RBU222" s="637"/>
      <c r="RBV222" s="637"/>
      <c r="RBW222" s="637"/>
      <c r="RCJ222" s="637"/>
      <c r="RCK222" s="637"/>
      <c r="RCL222" s="637"/>
      <c r="RCY222" s="637"/>
      <c r="RCZ222" s="637"/>
      <c r="RDA222" s="637"/>
      <c r="RDN222" s="637"/>
      <c r="RDO222" s="637"/>
      <c r="RDP222" s="637"/>
      <c r="REC222" s="637"/>
      <c r="RED222" s="637"/>
      <c r="REE222" s="637"/>
      <c r="RER222" s="637"/>
      <c r="RES222" s="637"/>
      <c r="RET222" s="637"/>
      <c r="RFG222" s="637"/>
      <c r="RFH222" s="637"/>
      <c r="RFI222" s="637"/>
      <c r="RFV222" s="637"/>
      <c r="RFW222" s="637"/>
      <c r="RFX222" s="637"/>
      <c r="RGK222" s="637"/>
      <c r="RGL222" s="637"/>
      <c r="RGM222" s="637"/>
      <c r="RGZ222" s="637"/>
      <c r="RHA222" s="637"/>
      <c r="RHB222" s="637"/>
      <c r="RHO222" s="637"/>
      <c r="RHP222" s="637"/>
      <c r="RHQ222" s="637"/>
      <c r="RID222" s="637"/>
      <c r="RIE222" s="637"/>
      <c r="RIF222" s="637"/>
      <c r="RIS222" s="637"/>
      <c r="RIT222" s="637"/>
      <c r="RIU222" s="637"/>
      <c r="RJH222" s="637"/>
      <c r="RJI222" s="637"/>
      <c r="RJJ222" s="637"/>
      <c r="RJW222" s="637"/>
      <c r="RJX222" s="637"/>
      <c r="RJY222" s="637"/>
      <c r="RKL222" s="637"/>
      <c r="RKM222" s="637"/>
      <c r="RKN222" s="637"/>
      <c r="RLA222" s="637"/>
      <c r="RLB222" s="637"/>
      <c r="RLC222" s="637"/>
      <c r="RLP222" s="637"/>
      <c r="RLQ222" s="637"/>
      <c r="RLR222" s="637"/>
      <c r="RME222" s="637"/>
      <c r="RMF222" s="637"/>
      <c r="RMG222" s="637"/>
      <c r="RMT222" s="637"/>
      <c r="RMU222" s="637"/>
      <c r="RMV222" s="637"/>
      <c r="RNI222" s="637"/>
      <c r="RNJ222" s="637"/>
      <c r="RNK222" s="637"/>
      <c r="RNX222" s="637"/>
      <c r="RNY222" s="637"/>
      <c r="RNZ222" s="637"/>
      <c r="ROM222" s="637"/>
      <c r="RON222" s="637"/>
      <c r="ROO222" s="637"/>
      <c r="RPB222" s="637"/>
      <c r="RPC222" s="637"/>
      <c r="RPD222" s="637"/>
      <c r="RPQ222" s="637"/>
      <c r="RPR222" s="637"/>
      <c r="RPS222" s="637"/>
      <c r="RQF222" s="637"/>
      <c r="RQG222" s="637"/>
      <c r="RQH222" s="637"/>
      <c r="RQU222" s="637"/>
      <c r="RQV222" s="637"/>
      <c r="RQW222" s="637"/>
      <c r="RRJ222" s="637"/>
      <c r="RRK222" s="637"/>
      <c r="RRL222" s="637"/>
      <c r="RRY222" s="637"/>
      <c r="RRZ222" s="637"/>
      <c r="RSA222" s="637"/>
      <c r="RSN222" s="637"/>
      <c r="RSO222" s="637"/>
      <c r="RSP222" s="637"/>
      <c r="RTC222" s="637"/>
      <c r="RTD222" s="637"/>
      <c r="RTE222" s="637"/>
      <c r="RTR222" s="637"/>
      <c r="RTS222" s="637"/>
      <c r="RTT222" s="637"/>
      <c r="RUG222" s="637"/>
      <c r="RUH222" s="637"/>
      <c r="RUI222" s="637"/>
      <c r="RUV222" s="637"/>
      <c r="RUW222" s="637"/>
      <c r="RUX222" s="637"/>
      <c r="RVK222" s="637"/>
      <c r="RVL222" s="637"/>
      <c r="RVM222" s="637"/>
      <c r="RVZ222" s="637"/>
      <c r="RWA222" s="637"/>
      <c r="RWB222" s="637"/>
      <c r="RWO222" s="637"/>
      <c r="RWP222" s="637"/>
      <c r="RWQ222" s="637"/>
      <c r="RXD222" s="637"/>
      <c r="RXE222" s="637"/>
      <c r="RXF222" s="637"/>
      <c r="RXS222" s="637"/>
      <c r="RXT222" s="637"/>
      <c r="RXU222" s="637"/>
      <c r="RYH222" s="637"/>
      <c r="RYI222" s="637"/>
      <c r="RYJ222" s="637"/>
      <c r="RYW222" s="637"/>
      <c r="RYX222" s="637"/>
      <c r="RYY222" s="637"/>
      <c r="RZL222" s="637"/>
      <c r="RZM222" s="637"/>
      <c r="RZN222" s="637"/>
      <c r="SAA222" s="637"/>
      <c r="SAB222" s="637"/>
      <c r="SAC222" s="637"/>
      <c r="SAP222" s="637"/>
      <c r="SAQ222" s="637"/>
      <c r="SAR222" s="637"/>
      <c r="SBE222" s="637"/>
      <c r="SBF222" s="637"/>
      <c r="SBG222" s="637"/>
      <c r="SBT222" s="637"/>
      <c r="SBU222" s="637"/>
      <c r="SBV222" s="637"/>
      <c r="SCI222" s="637"/>
      <c r="SCJ222" s="637"/>
      <c r="SCK222" s="637"/>
      <c r="SCX222" s="637"/>
      <c r="SCY222" s="637"/>
      <c r="SCZ222" s="637"/>
      <c r="SDM222" s="637"/>
      <c r="SDN222" s="637"/>
      <c r="SDO222" s="637"/>
      <c r="SEB222" s="637"/>
      <c r="SEC222" s="637"/>
      <c r="SED222" s="637"/>
      <c r="SEQ222" s="637"/>
      <c r="SER222" s="637"/>
      <c r="SES222" s="637"/>
      <c r="SFF222" s="637"/>
      <c r="SFG222" s="637"/>
      <c r="SFH222" s="637"/>
      <c r="SFU222" s="637"/>
      <c r="SFV222" s="637"/>
      <c r="SFW222" s="637"/>
      <c r="SGJ222" s="637"/>
      <c r="SGK222" s="637"/>
      <c r="SGL222" s="637"/>
      <c r="SGY222" s="637"/>
      <c r="SGZ222" s="637"/>
      <c r="SHA222" s="637"/>
      <c r="SHN222" s="637"/>
      <c r="SHO222" s="637"/>
      <c r="SHP222" s="637"/>
      <c r="SIC222" s="637"/>
      <c r="SID222" s="637"/>
      <c r="SIE222" s="637"/>
      <c r="SIR222" s="637"/>
      <c r="SIS222" s="637"/>
      <c r="SIT222" s="637"/>
      <c r="SJG222" s="637"/>
      <c r="SJH222" s="637"/>
      <c r="SJI222" s="637"/>
      <c r="SJV222" s="637"/>
      <c r="SJW222" s="637"/>
      <c r="SJX222" s="637"/>
      <c r="SKK222" s="637"/>
      <c r="SKL222" s="637"/>
      <c r="SKM222" s="637"/>
      <c r="SKZ222" s="637"/>
      <c r="SLA222" s="637"/>
      <c r="SLB222" s="637"/>
      <c r="SLO222" s="637"/>
      <c r="SLP222" s="637"/>
      <c r="SLQ222" s="637"/>
      <c r="SMD222" s="637"/>
      <c r="SME222" s="637"/>
      <c r="SMF222" s="637"/>
      <c r="SMS222" s="637"/>
      <c r="SMT222" s="637"/>
      <c r="SMU222" s="637"/>
      <c r="SNH222" s="637"/>
      <c r="SNI222" s="637"/>
      <c r="SNJ222" s="637"/>
      <c r="SNW222" s="637"/>
      <c r="SNX222" s="637"/>
      <c r="SNY222" s="637"/>
      <c r="SOL222" s="637"/>
      <c r="SOM222" s="637"/>
      <c r="SON222" s="637"/>
      <c r="SPA222" s="637"/>
      <c r="SPB222" s="637"/>
      <c r="SPC222" s="637"/>
      <c r="SPP222" s="637"/>
      <c r="SPQ222" s="637"/>
      <c r="SPR222" s="637"/>
      <c r="SQE222" s="637"/>
      <c r="SQF222" s="637"/>
      <c r="SQG222" s="637"/>
      <c r="SQT222" s="637"/>
      <c r="SQU222" s="637"/>
      <c r="SQV222" s="637"/>
      <c r="SRI222" s="637"/>
      <c r="SRJ222" s="637"/>
      <c r="SRK222" s="637"/>
      <c r="SRX222" s="637"/>
      <c r="SRY222" s="637"/>
      <c r="SRZ222" s="637"/>
      <c r="SSM222" s="637"/>
      <c r="SSN222" s="637"/>
      <c r="SSO222" s="637"/>
      <c r="STB222" s="637"/>
      <c r="STC222" s="637"/>
      <c r="STD222" s="637"/>
      <c r="STQ222" s="637"/>
      <c r="STR222" s="637"/>
      <c r="STS222" s="637"/>
      <c r="SUF222" s="637"/>
      <c r="SUG222" s="637"/>
      <c r="SUH222" s="637"/>
      <c r="SUU222" s="637"/>
      <c r="SUV222" s="637"/>
      <c r="SUW222" s="637"/>
      <c r="SVJ222" s="637"/>
      <c r="SVK222" s="637"/>
      <c r="SVL222" s="637"/>
      <c r="SVY222" s="637"/>
      <c r="SVZ222" s="637"/>
      <c r="SWA222" s="637"/>
      <c r="SWN222" s="637"/>
      <c r="SWO222" s="637"/>
      <c r="SWP222" s="637"/>
      <c r="SXC222" s="637"/>
      <c r="SXD222" s="637"/>
      <c r="SXE222" s="637"/>
      <c r="SXR222" s="637"/>
      <c r="SXS222" s="637"/>
      <c r="SXT222" s="637"/>
      <c r="SYG222" s="637"/>
      <c r="SYH222" s="637"/>
      <c r="SYI222" s="637"/>
      <c r="SYV222" s="637"/>
      <c r="SYW222" s="637"/>
      <c r="SYX222" s="637"/>
      <c r="SZK222" s="637"/>
      <c r="SZL222" s="637"/>
      <c r="SZM222" s="637"/>
      <c r="SZZ222" s="637"/>
      <c r="TAA222" s="637"/>
      <c r="TAB222" s="637"/>
      <c r="TAO222" s="637"/>
      <c r="TAP222" s="637"/>
      <c r="TAQ222" s="637"/>
      <c r="TBD222" s="637"/>
      <c r="TBE222" s="637"/>
      <c r="TBF222" s="637"/>
      <c r="TBS222" s="637"/>
      <c r="TBT222" s="637"/>
      <c r="TBU222" s="637"/>
      <c r="TCH222" s="637"/>
      <c r="TCI222" s="637"/>
      <c r="TCJ222" s="637"/>
      <c r="TCW222" s="637"/>
      <c r="TCX222" s="637"/>
      <c r="TCY222" s="637"/>
      <c r="TDL222" s="637"/>
      <c r="TDM222" s="637"/>
      <c r="TDN222" s="637"/>
      <c r="TEA222" s="637"/>
      <c r="TEB222" s="637"/>
      <c r="TEC222" s="637"/>
      <c r="TEP222" s="637"/>
      <c r="TEQ222" s="637"/>
      <c r="TER222" s="637"/>
      <c r="TFE222" s="637"/>
      <c r="TFF222" s="637"/>
      <c r="TFG222" s="637"/>
      <c r="TFT222" s="637"/>
      <c r="TFU222" s="637"/>
      <c r="TFV222" s="637"/>
      <c r="TGI222" s="637"/>
      <c r="TGJ222" s="637"/>
      <c r="TGK222" s="637"/>
      <c r="TGX222" s="637"/>
      <c r="TGY222" s="637"/>
      <c r="TGZ222" s="637"/>
      <c r="THM222" s="637"/>
      <c r="THN222" s="637"/>
      <c r="THO222" s="637"/>
      <c r="TIB222" s="637"/>
      <c r="TIC222" s="637"/>
      <c r="TID222" s="637"/>
      <c r="TIQ222" s="637"/>
      <c r="TIR222" s="637"/>
      <c r="TIS222" s="637"/>
      <c r="TJF222" s="637"/>
      <c r="TJG222" s="637"/>
      <c r="TJH222" s="637"/>
      <c r="TJU222" s="637"/>
      <c r="TJV222" s="637"/>
      <c r="TJW222" s="637"/>
      <c r="TKJ222" s="637"/>
      <c r="TKK222" s="637"/>
      <c r="TKL222" s="637"/>
      <c r="TKY222" s="637"/>
      <c r="TKZ222" s="637"/>
      <c r="TLA222" s="637"/>
      <c r="TLN222" s="637"/>
      <c r="TLO222" s="637"/>
      <c r="TLP222" s="637"/>
      <c r="TMC222" s="637"/>
      <c r="TMD222" s="637"/>
      <c r="TME222" s="637"/>
      <c r="TMR222" s="637"/>
      <c r="TMS222" s="637"/>
      <c r="TMT222" s="637"/>
      <c r="TNG222" s="637"/>
      <c r="TNH222" s="637"/>
      <c r="TNI222" s="637"/>
      <c r="TNV222" s="637"/>
      <c r="TNW222" s="637"/>
      <c r="TNX222" s="637"/>
      <c r="TOK222" s="637"/>
      <c r="TOL222" s="637"/>
      <c r="TOM222" s="637"/>
      <c r="TOZ222" s="637"/>
      <c r="TPA222" s="637"/>
      <c r="TPB222" s="637"/>
      <c r="TPO222" s="637"/>
      <c r="TPP222" s="637"/>
      <c r="TPQ222" s="637"/>
      <c r="TQD222" s="637"/>
      <c r="TQE222" s="637"/>
      <c r="TQF222" s="637"/>
      <c r="TQS222" s="637"/>
      <c r="TQT222" s="637"/>
      <c r="TQU222" s="637"/>
      <c r="TRH222" s="637"/>
      <c r="TRI222" s="637"/>
      <c r="TRJ222" s="637"/>
      <c r="TRW222" s="637"/>
      <c r="TRX222" s="637"/>
      <c r="TRY222" s="637"/>
      <c r="TSL222" s="637"/>
      <c r="TSM222" s="637"/>
      <c r="TSN222" s="637"/>
      <c r="TTA222" s="637"/>
      <c r="TTB222" s="637"/>
      <c r="TTC222" s="637"/>
      <c r="TTP222" s="637"/>
      <c r="TTQ222" s="637"/>
      <c r="TTR222" s="637"/>
      <c r="TUE222" s="637"/>
      <c r="TUF222" s="637"/>
      <c r="TUG222" s="637"/>
      <c r="TUT222" s="637"/>
      <c r="TUU222" s="637"/>
      <c r="TUV222" s="637"/>
      <c r="TVI222" s="637"/>
      <c r="TVJ222" s="637"/>
      <c r="TVK222" s="637"/>
      <c r="TVX222" s="637"/>
      <c r="TVY222" s="637"/>
      <c r="TVZ222" s="637"/>
      <c r="TWM222" s="637"/>
      <c r="TWN222" s="637"/>
      <c r="TWO222" s="637"/>
      <c r="TXB222" s="637"/>
      <c r="TXC222" s="637"/>
      <c r="TXD222" s="637"/>
      <c r="TXQ222" s="637"/>
      <c r="TXR222" s="637"/>
      <c r="TXS222" s="637"/>
      <c r="TYF222" s="637"/>
      <c r="TYG222" s="637"/>
      <c r="TYH222" s="637"/>
      <c r="TYU222" s="637"/>
      <c r="TYV222" s="637"/>
      <c r="TYW222" s="637"/>
      <c r="TZJ222" s="637"/>
      <c r="TZK222" s="637"/>
      <c r="TZL222" s="637"/>
      <c r="TZY222" s="637"/>
      <c r="TZZ222" s="637"/>
      <c r="UAA222" s="637"/>
      <c r="UAN222" s="637"/>
      <c r="UAO222" s="637"/>
      <c r="UAP222" s="637"/>
      <c r="UBC222" s="637"/>
      <c r="UBD222" s="637"/>
      <c r="UBE222" s="637"/>
      <c r="UBR222" s="637"/>
      <c r="UBS222" s="637"/>
      <c r="UBT222" s="637"/>
      <c r="UCG222" s="637"/>
      <c r="UCH222" s="637"/>
      <c r="UCI222" s="637"/>
      <c r="UCV222" s="637"/>
      <c r="UCW222" s="637"/>
      <c r="UCX222" s="637"/>
      <c r="UDK222" s="637"/>
      <c r="UDL222" s="637"/>
      <c r="UDM222" s="637"/>
      <c r="UDZ222" s="637"/>
      <c r="UEA222" s="637"/>
      <c r="UEB222" s="637"/>
      <c r="UEO222" s="637"/>
      <c r="UEP222" s="637"/>
      <c r="UEQ222" s="637"/>
      <c r="UFD222" s="637"/>
      <c r="UFE222" s="637"/>
      <c r="UFF222" s="637"/>
      <c r="UFS222" s="637"/>
      <c r="UFT222" s="637"/>
      <c r="UFU222" s="637"/>
      <c r="UGH222" s="637"/>
      <c r="UGI222" s="637"/>
      <c r="UGJ222" s="637"/>
      <c r="UGW222" s="637"/>
      <c r="UGX222" s="637"/>
      <c r="UGY222" s="637"/>
      <c r="UHL222" s="637"/>
      <c r="UHM222" s="637"/>
      <c r="UHN222" s="637"/>
      <c r="UIA222" s="637"/>
      <c r="UIB222" s="637"/>
      <c r="UIC222" s="637"/>
      <c r="UIP222" s="637"/>
      <c r="UIQ222" s="637"/>
      <c r="UIR222" s="637"/>
      <c r="UJE222" s="637"/>
      <c r="UJF222" s="637"/>
      <c r="UJG222" s="637"/>
      <c r="UJT222" s="637"/>
      <c r="UJU222" s="637"/>
      <c r="UJV222" s="637"/>
      <c r="UKI222" s="637"/>
      <c r="UKJ222" s="637"/>
      <c r="UKK222" s="637"/>
      <c r="UKX222" s="637"/>
      <c r="UKY222" s="637"/>
      <c r="UKZ222" s="637"/>
      <c r="ULM222" s="637"/>
      <c r="ULN222" s="637"/>
      <c r="ULO222" s="637"/>
      <c r="UMB222" s="637"/>
      <c r="UMC222" s="637"/>
      <c r="UMD222" s="637"/>
      <c r="UMQ222" s="637"/>
      <c r="UMR222" s="637"/>
      <c r="UMS222" s="637"/>
      <c r="UNF222" s="637"/>
      <c r="UNG222" s="637"/>
      <c r="UNH222" s="637"/>
      <c r="UNU222" s="637"/>
      <c r="UNV222" s="637"/>
      <c r="UNW222" s="637"/>
      <c r="UOJ222" s="637"/>
      <c r="UOK222" s="637"/>
      <c r="UOL222" s="637"/>
      <c r="UOY222" s="637"/>
      <c r="UOZ222" s="637"/>
      <c r="UPA222" s="637"/>
      <c r="UPN222" s="637"/>
      <c r="UPO222" s="637"/>
      <c r="UPP222" s="637"/>
      <c r="UQC222" s="637"/>
      <c r="UQD222" s="637"/>
      <c r="UQE222" s="637"/>
      <c r="UQR222" s="637"/>
      <c r="UQS222" s="637"/>
      <c r="UQT222" s="637"/>
      <c r="URG222" s="637"/>
      <c r="URH222" s="637"/>
      <c r="URI222" s="637"/>
      <c r="URV222" s="637"/>
      <c r="URW222" s="637"/>
      <c r="URX222" s="637"/>
      <c r="USK222" s="637"/>
      <c r="USL222" s="637"/>
      <c r="USM222" s="637"/>
      <c r="USZ222" s="637"/>
      <c r="UTA222" s="637"/>
      <c r="UTB222" s="637"/>
      <c r="UTO222" s="637"/>
      <c r="UTP222" s="637"/>
      <c r="UTQ222" s="637"/>
      <c r="UUD222" s="637"/>
      <c r="UUE222" s="637"/>
      <c r="UUF222" s="637"/>
      <c r="UUS222" s="637"/>
      <c r="UUT222" s="637"/>
      <c r="UUU222" s="637"/>
      <c r="UVH222" s="637"/>
      <c r="UVI222" s="637"/>
      <c r="UVJ222" s="637"/>
      <c r="UVW222" s="637"/>
      <c r="UVX222" s="637"/>
      <c r="UVY222" s="637"/>
      <c r="UWL222" s="637"/>
      <c r="UWM222" s="637"/>
      <c r="UWN222" s="637"/>
      <c r="UXA222" s="637"/>
      <c r="UXB222" s="637"/>
      <c r="UXC222" s="637"/>
      <c r="UXP222" s="637"/>
      <c r="UXQ222" s="637"/>
      <c r="UXR222" s="637"/>
      <c r="UYE222" s="637"/>
      <c r="UYF222" s="637"/>
      <c r="UYG222" s="637"/>
      <c r="UYT222" s="637"/>
      <c r="UYU222" s="637"/>
      <c r="UYV222" s="637"/>
      <c r="UZI222" s="637"/>
      <c r="UZJ222" s="637"/>
      <c r="UZK222" s="637"/>
      <c r="UZX222" s="637"/>
      <c r="UZY222" s="637"/>
      <c r="UZZ222" s="637"/>
      <c r="VAM222" s="637"/>
      <c r="VAN222" s="637"/>
      <c r="VAO222" s="637"/>
      <c r="VBB222" s="637"/>
      <c r="VBC222" s="637"/>
      <c r="VBD222" s="637"/>
      <c r="VBQ222" s="637"/>
      <c r="VBR222" s="637"/>
      <c r="VBS222" s="637"/>
      <c r="VCF222" s="637"/>
      <c r="VCG222" s="637"/>
      <c r="VCH222" s="637"/>
      <c r="VCU222" s="637"/>
      <c r="VCV222" s="637"/>
      <c r="VCW222" s="637"/>
      <c r="VDJ222" s="637"/>
      <c r="VDK222" s="637"/>
      <c r="VDL222" s="637"/>
      <c r="VDY222" s="637"/>
      <c r="VDZ222" s="637"/>
      <c r="VEA222" s="637"/>
      <c r="VEN222" s="637"/>
      <c r="VEO222" s="637"/>
      <c r="VEP222" s="637"/>
      <c r="VFC222" s="637"/>
      <c r="VFD222" s="637"/>
      <c r="VFE222" s="637"/>
      <c r="VFR222" s="637"/>
      <c r="VFS222" s="637"/>
      <c r="VFT222" s="637"/>
      <c r="VGG222" s="637"/>
      <c r="VGH222" s="637"/>
      <c r="VGI222" s="637"/>
      <c r="VGV222" s="637"/>
      <c r="VGW222" s="637"/>
      <c r="VGX222" s="637"/>
      <c r="VHK222" s="637"/>
      <c r="VHL222" s="637"/>
      <c r="VHM222" s="637"/>
      <c r="VHZ222" s="637"/>
      <c r="VIA222" s="637"/>
      <c r="VIB222" s="637"/>
      <c r="VIO222" s="637"/>
      <c r="VIP222" s="637"/>
      <c r="VIQ222" s="637"/>
      <c r="VJD222" s="637"/>
      <c r="VJE222" s="637"/>
      <c r="VJF222" s="637"/>
      <c r="VJS222" s="637"/>
      <c r="VJT222" s="637"/>
      <c r="VJU222" s="637"/>
      <c r="VKH222" s="637"/>
      <c r="VKI222" s="637"/>
      <c r="VKJ222" s="637"/>
      <c r="VKW222" s="637"/>
      <c r="VKX222" s="637"/>
      <c r="VKY222" s="637"/>
      <c r="VLL222" s="637"/>
      <c r="VLM222" s="637"/>
      <c r="VLN222" s="637"/>
      <c r="VMA222" s="637"/>
      <c r="VMB222" s="637"/>
      <c r="VMC222" s="637"/>
      <c r="VMP222" s="637"/>
      <c r="VMQ222" s="637"/>
      <c r="VMR222" s="637"/>
      <c r="VNE222" s="637"/>
      <c r="VNF222" s="637"/>
      <c r="VNG222" s="637"/>
      <c r="VNT222" s="637"/>
      <c r="VNU222" s="637"/>
      <c r="VNV222" s="637"/>
      <c r="VOI222" s="637"/>
      <c r="VOJ222" s="637"/>
      <c r="VOK222" s="637"/>
      <c r="VOX222" s="637"/>
      <c r="VOY222" s="637"/>
      <c r="VOZ222" s="637"/>
      <c r="VPM222" s="637"/>
      <c r="VPN222" s="637"/>
      <c r="VPO222" s="637"/>
      <c r="VQB222" s="637"/>
      <c r="VQC222" s="637"/>
      <c r="VQD222" s="637"/>
      <c r="VQQ222" s="637"/>
      <c r="VQR222" s="637"/>
      <c r="VQS222" s="637"/>
      <c r="VRF222" s="637"/>
      <c r="VRG222" s="637"/>
      <c r="VRH222" s="637"/>
      <c r="VRU222" s="637"/>
      <c r="VRV222" s="637"/>
      <c r="VRW222" s="637"/>
      <c r="VSJ222" s="637"/>
      <c r="VSK222" s="637"/>
      <c r="VSL222" s="637"/>
      <c r="VSY222" s="637"/>
      <c r="VSZ222" s="637"/>
      <c r="VTA222" s="637"/>
      <c r="VTN222" s="637"/>
      <c r="VTO222" s="637"/>
      <c r="VTP222" s="637"/>
      <c r="VUC222" s="637"/>
      <c r="VUD222" s="637"/>
      <c r="VUE222" s="637"/>
      <c r="VUR222" s="637"/>
      <c r="VUS222" s="637"/>
      <c r="VUT222" s="637"/>
      <c r="VVG222" s="637"/>
      <c r="VVH222" s="637"/>
      <c r="VVI222" s="637"/>
      <c r="VVV222" s="637"/>
      <c r="VVW222" s="637"/>
      <c r="VVX222" s="637"/>
      <c r="VWK222" s="637"/>
      <c r="VWL222" s="637"/>
      <c r="VWM222" s="637"/>
      <c r="VWZ222" s="637"/>
      <c r="VXA222" s="637"/>
      <c r="VXB222" s="637"/>
      <c r="VXO222" s="637"/>
      <c r="VXP222" s="637"/>
      <c r="VXQ222" s="637"/>
      <c r="VYD222" s="637"/>
      <c r="VYE222" s="637"/>
      <c r="VYF222" s="637"/>
      <c r="VYS222" s="637"/>
      <c r="VYT222" s="637"/>
      <c r="VYU222" s="637"/>
      <c r="VZH222" s="637"/>
      <c r="VZI222" s="637"/>
      <c r="VZJ222" s="637"/>
      <c r="VZW222" s="637"/>
      <c r="VZX222" s="637"/>
      <c r="VZY222" s="637"/>
      <c r="WAL222" s="637"/>
      <c r="WAM222" s="637"/>
      <c r="WAN222" s="637"/>
      <c r="WBA222" s="637"/>
      <c r="WBB222" s="637"/>
      <c r="WBC222" s="637"/>
      <c r="WBP222" s="637"/>
      <c r="WBQ222" s="637"/>
      <c r="WBR222" s="637"/>
      <c r="WCE222" s="637"/>
      <c r="WCF222" s="637"/>
      <c r="WCG222" s="637"/>
      <c r="WCT222" s="637"/>
      <c r="WCU222" s="637"/>
      <c r="WCV222" s="637"/>
      <c r="WDI222" s="637"/>
      <c r="WDJ222" s="637"/>
      <c r="WDK222" s="637"/>
      <c r="WDX222" s="637"/>
      <c r="WDY222" s="637"/>
      <c r="WDZ222" s="637"/>
      <c r="WEM222" s="637"/>
      <c r="WEN222" s="637"/>
      <c r="WEO222" s="637"/>
      <c r="WFB222" s="637"/>
      <c r="WFC222" s="637"/>
      <c r="WFD222" s="637"/>
      <c r="WFQ222" s="637"/>
      <c r="WFR222" s="637"/>
      <c r="WFS222" s="637"/>
      <c r="WGF222" s="637"/>
      <c r="WGG222" s="637"/>
      <c r="WGH222" s="637"/>
      <c r="WGU222" s="637"/>
      <c r="WGV222" s="637"/>
      <c r="WGW222" s="637"/>
      <c r="WHJ222" s="637"/>
      <c r="WHK222" s="637"/>
      <c r="WHL222" s="637"/>
      <c r="WHY222" s="637"/>
      <c r="WHZ222" s="637"/>
      <c r="WIA222" s="637"/>
      <c r="WIN222" s="637"/>
      <c r="WIO222" s="637"/>
      <c r="WIP222" s="637"/>
      <c r="WJC222" s="637"/>
      <c r="WJD222" s="637"/>
      <c r="WJE222" s="637"/>
      <c r="WJR222" s="637"/>
      <c r="WJS222" s="637"/>
      <c r="WJT222" s="637"/>
      <c r="WKG222" s="637"/>
      <c r="WKH222" s="637"/>
      <c r="WKI222" s="637"/>
      <c r="WKV222" s="637"/>
      <c r="WKW222" s="637"/>
      <c r="WKX222" s="637"/>
      <c r="WLK222" s="637"/>
      <c r="WLL222" s="637"/>
      <c r="WLM222" s="637"/>
      <c r="WLZ222" s="637"/>
      <c r="WMA222" s="637"/>
      <c r="WMB222" s="637"/>
      <c r="WMO222" s="637"/>
      <c r="WMP222" s="637"/>
      <c r="WMQ222" s="637"/>
      <c r="WND222" s="637"/>
      <c r="WNE222" s="637"/>
      <c r="WNF222" s="637"/>
      <c r="WNS222" s="637"/>
      <c r="WNT222" s="637"/>
      <c r="WNU222" s="637"/>
      <c r="WOH222" s="637"/>
      <c r="WOI222" s="637"/>
      <c r="WOJ222" s="637"/>
      <c r="WOW222" s="637"/>
      <c r="WOX222" s="637"/>
      <c r="WOY222" s="637"/>
      <c r="WPL222" s="637"/>
      <c r="WPM222" s="637"/>
      <c r="WPN222" s="637"/>
      <c r="WQA222" s="637"/>
      <c r="WQB222" s="637"/>
      <c r="WQC222" s="637"/>
      <c r="WQP222" s="637"/>
      <c r="WQQ222" s="637"/>
      <c r="WQR222" s="637"/>
      <c r="WRE222" s="637"/>
      <c r="WRF222" s="637"/>
      <c r="WRG222" s="637"/>
      <c r="WRT222" s="637"/>
      <c r="WRU222" s="637"/>
      <c r="WRV222" s="637"/>
      <c r="WSI222" s="637"/>
      <c r="WSJ222" s="637"/>
      <c r="WSK222" s="637"/>
      <c r="WSX222" s="637"/>
      <c r="WSY222" s="637"/>
      <c r="WSZ222" s="637"/>
      <c r="WTM222" s="637"/>
      <c r="WTN222" s="637"/>
      <c r="WTO222" s="637"/>
      <c r="WUB222" s="637"/>
      <c r="WUC222" s="637"/>
      <c r="WUD222" s="637"/>
      <c r="WUQ222" s="637"/>
      <c r="WUR222" s="637"/>
      <c r="WUS222" s="637"/>
      <c r="WVF222" s="637"/>
      <c r="WVG222" s="637"/>
      <c r="WVH222" s="637"/>
      <c r="WVU222" s="637"/>
      <c r="WVV222" s="637"/>
      <c r="WVW222" s="637"/>
      <c r="WWJ222" s="637"/>
      <c r="WWK222" s="637"/>
      <c r="WWL222" s="637"/>
      <c r="WWY222" s="637"/>
      <c r="WWZ222" s="637"/>
      <c r="WXA222" s="637"/>
      <c r="WXN222" s="637"/>
      <c r="WXO222" s="637"/>
      <c r="WXP222" s="637"/>
      <c r="WYC222" s="637"/>
      <c r="WYD222" s="637"/>
      <c r="WYE222" s="637"/>
      <c r="WYR222" s="637"/>
      <c r="WYS222" s="637"/>
      <c r="WYT222" s="637"/>
      <c r="WZG222" s="637"/>
      <c r="WZH222" s="637"/>
      <c r="WZI222" s="637"/>
      <c r="WZV222" s="637"/>
      <c r="WZW222" s="637"/>
      <c r="WZX222" s="637"/>
      <c r="XAK222" s="637"/>
      <c r="XAL222" s="637"/>
      <c r="XAM222" s="637"/>
      <c r="XAZ222" s="637"/>
      <c r="XBA222" s="637"/>
      <c r="XBB222" s="637"/>
      <c r="XBO222" s="637"/>
      <c r="XBP222" s="637"/>
      <c r="XBQ222" s="637"/>
      <c r="XCD222" s="637"/>
      <c r="XCE222" s="637"/>
      <c r="XCF222" s="637"/>
      <c r="XCS222" s="637"/>
      <c r="XCT222" s="637"/>
      <c r="XCU222" s="637"/>
      <c r="XDH222" s="637"/>
      <c r="XDI222" s="637"/>
      <c r="XDJ222" s="637"/>
      <c r="XDW222" s="637"/>
      <c r="XDX222" s="637"/>
      <c r="XDY222" s="637"/>
      <c r="XEL222" s="637"/>
      <c r="XEM222" s="637"/>
      <c r="XEN222" s="637"/>
      <c r="XFA222" s="637"/>
      <c r="XFB222" s="637"/>
      <c r="XFC222" s="637"/>
    </row>
    <row r="223" spans="1:1023 1036:2043 2056:3063 3076:5118 5131:6138 6151:7158 7171:9213 9226:10233 10246:11253 11266:12288 12301:13308 13321:14328 14341:15348 15361:16383" s="1298" customFormat="1">
      <c r="A223" s="637"/>
      <c r="B223" s="637" t="s">
        <v>1999</v>
      </c>
      <c r="C223" s="637"/>
      <c r="D223" s="1865">
        <v>0</v>
      </c>
      <c r="E223" s="1865">
        <v>0</v>
      </c>
      <c r="F223" s="1865">
        <v>0</v>
      </c>
      <c r="G223" s="1865">
        <v>0</v>
      </c>
      <c r="H223" s="1865">
        <v>0</v>
      </c>
      <c r="I223" s="1865">
        <v>0</v>
      </c>
      <c r="J223" s="1865">
        <v>0</v>
      </c>
      <c r="K223" s="1865">
        <v>0</v>
      </c>
      <c r="L223" s="1865">
        <v>-3232</v>
      </c>
      <c r="M223" s="1865">
        <v>-3232</v>
      </c>
      <c r="N223" s="1865">
        <v>0</v>
      </c>
      <c r="O223" s="1865">
        <v>-3232</v>
      </c>
      <c r="P223" s="637"/>
      <c r="Q223" s="637"/>
      <c r="R223" s="637"/>
      <c r="AE223" s="637"/>
      <c r="AF223" s="637"/>
      <c r="AG223" s="637"/>
      <c r="AT223" s="637"/>
      <c r="AU223" s="637"/>
      <c r="AV223" s="637"/>
      <c r="BI223" s="637"/>
      <c r="BJ223" s="637"/>
      <c r="BK223" s="637"/>
      <c r="BX223" s="637"/>
      <c r="BY223" s="637"/>
      <c r="BZ223" s="637"/>
      <c r="CM223" s="637"/>
      <c r="CN223" s="637"/>
      <c r="CO223" s="637"/>
      <c r="DB223" s="637"/>
      <c r="DC223" s="637"/>
      <c r="DD223" s="637"/>
      <c r="DQ223" s="637"/>
      <c r="DR223" s="637"/>
      <c r="DS223" s="637"/>
      <c r="EF223" s="637"/>
      <c r="EG223" s="637"/>
      <c r="EH223" s="637"/>
      <c r="EU223" s="637"/>
      <c r="EV223" s="637"/>
      <c r="EW223" s="637"/>
      <c r="FJ223" s="637"/>
      <c r="FK223" s="637"/>
      <c r="FL223" s="637"/>
      <c r="FY223" s="637"/>
      <c r="FZ223" s="637"/>
      <c r="GA223" s="637"/>
      <c r="GN223" s="637"/>
      <c r="GO223" s="637"/>
      <c r="GP223" s="637"/>
      <c r="HC223" s="637"/>
      <c r="HD223" s="637"/>
      <c r="HE223" s="637"/>
      <c r="HR223" s="637"/>
      <c r="HS223" s="637"/>
      <c r="HT223" s="637"/>
      <c r="IG223" s="637"/>
      <c r="IH223" s="637"/>
      <c r="II223" s="637"/>
      <c r="IV223" s="637"/>
      <c r="IW223" s="637"/>
      <c r="IX223" s="637"/>
      <c r="JK223" s="637"/>
      <c r="JL223" s="637"/>
      <c r="JM223" s="637"/>
      <c r="JZ223" s="637"/>
      <c r="KA223" s="637"/>
      <c r="KB223" s="637"/>
      <c r="KO223" s="637"/>
      <c r="KP223" s="637"/>
      <c r="KQ223" s="637"/>
      <c r="LD223" s="637"/>
      <c r="LE223" s="637"/>
      <c r="LF223" s="637"/>
      <c r="LS223" s="637"/>
      <c r="LT223" s="637"/>
      <c r="LU223" s="637"/>
      <c r="MH223" s="637"/>
      <c r="MI223" s="637"/>
      <c r="MJ223" s="637"/>
      <c r="MW223" s="637"/>
      <c r="MX223" s="637"/>
      <c r="MY223" s="637"/>
      <c r="NL223" s="637"/>
      <c r="NM223" s="637"/>
      <c r="NN223" s="637"/>
      <c r="OA223" s="637"/>
      <c r="OB223" s="637"/>
      <c r="OC223" s="637"/>
      <c r="OP223" s="637"/>
      <c r="OQ223" s="637"/>
      <c r="OR223" s="637"/>
      <c r="PE223" s="637"/>
      <c r="PF223" s="637"/>
      <c r="PG223" s="637"/>
      <c r="PT223" s="637"/>
      <c r="PU223" s="637"/>
      <c r="PV223" s="637"/>
      <c r="QI223" s="637"/>
      <c r="QJ223" s="637"/>
      <c r="QK223" s="637"/>
      <c r="QX223" s="637"/>
      <c r="QY223" s="637"/>
      <c r="QZ223" s="637"/>
      <c r="RM223" s="637"/>
      <c r="RN223" s="637"/>
      <c r="RO223" s="637"/>
      <c r="SB223" s="637"/>
      <c r="SC223" s="637"/>
      <c r="SD223" s="637"/>
      <c r="SQ223" s="637"/>
      <c r="SR223" s="637"/>
      <c r="SS223" s="637"/>
      <c r="TF223" s="637"/>
      <c r="TG223" s="637"/>
      <c r="TH223" s="637"/>
      <c r="TU223" s="637"/>
      <c r="TV223" s="637"/>
      <c r="TW223" s="637"/>
      <c r="UJ223" s="637"/>
      <c r="UK223" s="637"/>
      <c r="UL223" s="637"/>
      <c r="UY223" s="637"/>
      <c r="UZ223" s="637"/>
      <c r="VA223" s="637"/>
      <c r="VN223" s="637"/>
      <c r="VO223" s="637"/>
      <c r="VP223" s="637"/>
      <c r="WC223" s="637"/>
      <c r="WD223" s="637"/>
      <c r="WE223" s="637"/>
      <c r="WR223" s="637"/>
      <c r="WS223" s="637"/>
      <c r="WT223" s="637"/>
      <c r="XG223" s="637"/>
      <c r="XH223" s="637"/>
      <c r="XI223" s="637"/>
      <c r="XV223" s="637"/>
      <c r="XW223" s="637"/>
      <c r="XX223" s="637"/>
      <c r="YK223" s="637"/>
      <c r="YL223" s="637"/>
      <c r="YM223" s="637"/>
      <c r="YZ223" s="637"/>
      <c r="ZA223" s="637"/>
      <c r="ZB223" s="637"/>
      <c r="ZO223" s="637"/>
      <c r="ZP223" s="637"/>
      <c r="ZQ223" s="637"/>
      <c r="AAD223" s="637"/>
      <c r="AAE223" s="637"/>
      <c r="AAF223" s="637"/>
      <c r="AAS223" s="637"/>
      <c r="AAT223" s="637"/>
      <c r="AAU223" s="637"/>
      <c r="ABH223" s="637"/>
      <c r="ABI223" s="637"/>
      <c r="ABJ223" s="637"/>
      <c r="ABW223" s="637"/>
      <c r="ABX223" s="637"/>
      <c r="ABY223" s="637"/>
      <c r="ACL223" s="637"/>
      <c r="ACM223" s="637"/>
      <c r="ACN223" s="637"/>
      <c r="ADA223" s="637"/>
      <c r="ADB223" s="637"/>
      <c r="ADC223" s="637"/>
      <c r="ADP223" s="637"/>
      <c r="ADQ223" s="637"/>
      <c r="ADR223" s="637"/>
      <c r="AEE223" s="637"/>
      <c r="AEF223" s="637"/>
      <c r="AEG223" s="637"/>
      <c r="AET223" s="637"/>
      <c r="AEU223" s="637"/>
      <c r="AEV223" s="637"/>
      <c r="AFI223" s="637"/>
      <c r="AFJ223" s="637"/>
      <c r="AFK223" s="637"/>
      <c r="AFX223" s="637"/>
      <c r="AFY223" s="637"/>
      <c r="AFZ223" s="637"/>
      <c r="AGM223" s="637"/>
      <c r="AGN223" s="637"/>
      <c r="AGO223" s="637"/>
      <c r="AHB223" s="637"/>
      <c r="AHC223" s="637"/>
      <c r="AHD223" s="637"/>
      <c r="AHQ223" s="637"/>
      <c r="AHR223" s="637"/>
      <c r="AHS223" s="637"/>
      <c r="AIF223" s="637"/>
      <c r="AIG223" s="637"/>
      <c r="AIH223" s="637"/>
      <c r="AIU223" s="637"/>
      <c r="AIV223" s="637"/>
      <c r="AIW223" s="637"/>
      <c r="AJJ223" s="637"/>
      <c r="AJK223" s="637"/>
      <c r="AJL223" s="637"/>
      <c r="AJY223" s="637"/>
      <c r="AJZ223" s="637"/>
      <c r="AKA223" s="637"/>
      <c r="AKN223" s="637"/>
      <c r="AKO223" s="637"/>
      <c r="AKP223" s="637"/>
      <c r="ALC223" s="637"/>
      <c r="ALD223" s="637"/>
      <c r="ALE223" s="637"/>
      <c r="ALR223" s="637"/>
      <c r="ALS223" s="637"/>
      <c r="ALT223" s="637"/>
      <c r="AMG223" s="637"/>
      <c r="AMH223" s="637"/>
      <c r="AMI223" s="637"/>
      <c r="AMV223" s="637"/>
      <c r="AMW223" s="637"/>
      <c r="AMX223" s="637"/>
      <c r="ANK223" s="637"/>
      <c r="ANL223" s="637"/>
      <c r="ANM223" s="637"/>
      <c r="ANZ223" s="637"/>
      <c r="AOA223" s="637"/>
      <c r="AOB223" s="637"/>
      <c r="AOO223" s="637"/>
      <c r="AOP223" s="637"/>
      <c r="AOQ223" s="637"/>
      <c r="APD223" s="637"/>
      <c r="APE223" s="637"/>
      <c r="APF223" s="637"/>
      <c r="APS223" s="637"/>
      <c r="APT223" s="637"/>
      <c r="APU223" s="637"/>
      <c r="AQH223" s="637"/>
      <c r="AQI223" s="637"/>
      <c r="AQJ223" s="637"/>
      <c r="AQW223" s="637"/>
      <c r="AQX223" s="637"/>
      <c r="AQY223" s="637"/>
      <c r="ARL223" s="637"/>
      <c r="ARM223" s="637"/>
      <c r="ARN223" s="637"/>
      <c r="ASA223" s="637"/>
      <c r="ASB223" s="637"/>
      <c r="ASC223" s="637"/>
      <c r="ASP223" s="637"/>
      <c r="ASQ223" s="637"/>
      <c r="ASR223" s="637"/>
      <c r="ATE223" s="637"/>
      <c r="ATF223" s="637"/>
      <c r="ATG223" s="637"/>
      <c r="ATT223" s="637"/>
      <c r="ATU223" s="637"/>
      <c r="ATV223" s="637"/>
      <c r="AUI223" s="637"/>
      <c r="AUJ223" s="637"/>
      <c r="AUK223" s="637"/>
      <c r="AUX223" s="637"/>
      <c r="AUY223" s="637"/>
      <c r="AUZ223" s="637"/>
      <c r="AVM223" s="637"/>
      <c r="AVN223" s="637"/>
      <c r="AVO223" s="637"/>
      <c r="AWB223" s="637"/>
      <c r="AWC223" s="637"/>
      <c r="AWD223" s="637"/>
      <c r="AWQ223" s="637"/>
      <c r="AWR223" s="637"/>
      <c r="AWS223" s="637"/>
      <c r="AXF223" s="637"/>
      <c r="AXG223" s="637"/>
      <c r="AXH223" s="637"/>
      <c r="AXU223" s="637"/>
      <c r="AXV223" s="637"/>
      <c r="AXW223" s="637"/>
      <c r="AYJ223" s="637"/>
      <c r="AYK223" s="637"/>
      <c r="AYL223" s="637"/>
      <c r="AYY223" s="637"/>
      <c r="AYZ223" s="637"/>
      <c r="AZA223" s="637"/>
      <c r="AZN223" s="637"/>
      <c r="AZO223" s="637"/>
      <c r="AZP223" s="637"/>
      <c r="BAC223" s="637"/>
      <c r="BAD223" s="637"/>
      <c r="BAE223" s="637"/>
      <c r="BAR223" s="637"/>
      <c r="BAS223" s="637"/>
      <c r="BAT223" s="637"/>
      <c r="BBG223" s="637"/>
      <c r="BBH223" s="637"/>
      <c r="BBI223" s="637"/>
      <c r="BBV223" s="637"/>
      <c r="BBW223" s="637"/>
      <c r="BBX223" s="637"/>
      <c r="BCK223" s="637"/>
      <c r="BCL223" s="637"/>
      <c r="BCM223" s="637"/>
      <c r="BCZ223" s="637"/>
      <c r="BDA223" s="637"/>
      <c r="BDB223" s="637"/>
      <c r="BDO223" s="637"/>
      <c r="BDP223" s="637"/>
      <c r="BDQ223" s="637"/>
      <c r="BED223" s="637"/>
      <c r="BEE223" s="637"/>
      <c r="BEF223" s="637"/>
      <c r="BES223" s="637"/>
      <c r="BET223" s="637"/>
      <c r="BEU223" s="637"/>
      <c r="BFH223" s="637"/>
      <c r="BFI223" s="637"/>
      <c r="BFJ223" s="637"/>
      <c r="BFW223" s="637"/>
      <c r="BFX223" s="637"/>
      <c r="BFY223" s="637"/>
      <c r="BGL223" s="637"/>
      <c r="BGM223" s="637"/>
      <c r="BGN223" s="637"/>
      <c r="BHA223" s="637"/>
      <c r="BHB223" s="637"/>
      <c r="BHC223" s="637"/>
      <c r="BHP223" s="637"/>
      <c r="BHQ223" s="637"/>
      <c r="BHR223" s="637"/>
      <c r="BIE223" s="637"/>
      <c r="BIF223" s="637"/>
      <c r="BIG223" s="637"/>
      <c r="BIT223" s="637"/>
      <c r="BIU223" s="637"/>
      <c r="BIV223" s="637"/>
      <c r="BJI223" s="637"/>
      <c r="BJJ223" s="637"/>
      <c r="BJK223" s="637"/>
      <c r="BJX223" s="637"/>
      <c r="BJY223" s="637"/>
      <c r="BJZ223" s="637"/>
      <c r="BKM223" s="637"/>
      <c r="BKN223" s="637"/>
      <c r="BKO223" s="637"/>
      <c r="BLB223" s="637"/>
      <c r="BLC223" s="637"/>
      <c r="BLD223" s="637"/>
      <c r="BLQ223" s="637"/>
      <c r="BLR223" s="637"/>
      <c r="BLS223" s="637"/>
      <c r="BMF223" s="637"/>
      <c r="BMG223" s="637"/>
      <c r="BMH223" s="637"/>
      <c r="BMU223" s="637"/>
      <c r="BMV223" s="637"/>
      <c r="BMW223" s="637"/>
      <c r="BNJ223" s="637"/>
      <c r="BNK223" s="637"/>
      <c r="BNL223" s="637"/>
      <c r="BNY223" s="637"/>
      <c r="BNZ223" s="637"/>
      <c r="BOA223" s="637"/>
      <c r="BON223" s="637"/>
      <c r="BOO223" s="637"/>
      <c r="BOP223" s="637"/>
      <c r="BPC223" s="637"/>
      <c r="BPD223" s="637"/>
      <c r="BPE223" s="637"/>
      <c r="BPR223" s="637"/>
      <c r="BPS223" s="637"/>
      <c r="BPT223" s="637"/>
      <c r="BQG223" s="637"/>
      <c r="BQH223" s="637"/>
      <c r="BQI223" s="637"/>
      <c r="BQV223" s="637"/>
      <c r="BQW223" s="637"/>
      <c r="BQX223" s="637"/>
      <c r="BRK223" s="637"/>
      <c r="BRL223" s="637"/>
      <c r="BRM223" s="637"/>
      <c r="BRZ223" s="637"/>
      <c r="BSA223" s="637"/>
      <c r="BSB223" s="637"/>
      <c r="BSO223" s="637"/>
      <c r="BSP223" s="637"/>
      <c r="BSQ223" s="637"/>
      <c r="BTD223" s="637"/>
      <c r="BTE223" s="637"/>
      <c r="BTF223" s="637"/>
      <c r="BTS223" s="637"/>
      <c r="BTT223" s="637"/>
      <c r="BTU223" s="637"/>
      <c r="BUH223" s="637"/>
      <c r="BUI223" s="637"/>
      <c r="BUJ223" s="637"/>
      <c r="BUW223" s="637"/>
      <c r="BUX223" s="637"/>
      <c r="BUY223" s="637"/>
      <c r="BVL223" s="637"/>
      <c r="BVM223" s="637"/>
      <c r="BVN223" s="637"/>
      <c r="BWA223" s="637"/>
      <c r="BWB223" s="637"/>
      <c r="BWC223" s="637"/>
      <c r="BWP223" s="637"/>
      <c r="BWQ223" s="637"/>
      <c r="BWR223" s="637"/>
      <c r="BXE223" s="637"/>
      <c r="BXF223" s="637"/>
      <c r="BXG223" s="637"/>
      <c r="BXT223" s="637"/>
      <c r="BXU223" s="637"/>
      <c r="BXV223" s="637"/>
      <c r="BYI223" s="637"/>
      <c r="BYJ223" s="637"/>
      <c r="BYK223" s="637"/>
      <c r="BYX223" s="637"/>
      <c r="BYY223" s="637"/>
      <c r="BYZ223" s="637"/>
      <c r="BZM223" s="637"/>
      <c r="BZN223" s="637"/>
      <c r="BZO223" s="637"/>
      <c r="CAB223" s="637"/>
      <c r="CAC223" s="637"/>
      <c r="CAD223" s="637"/>
      <c r="CAQ223" s="637"/>
      <c r="CAR223" s="637"/>
      <c r="CAS223" s="637"/>
      <c r="CBF223" s="637"/>
      <c r="CBG223" s="637"/>
      <c r="CBH223" s="637"/>
      <c r="CBU223" s="637"/>
      <c r="CBV223" s="637"/>
      <c r="CBW223" s="637"/>
      <c r="CCJ223" s="637"/>
      <c r="CCK223" s="637"/>
      <c r="CCL223" s="637"/>
      <c r="CCY223" s="637"/>
      <c r="CCZ223" s="637"/>
      <c r="CDA223" s="637"/>
      <c r="CDN223" s="637"/>
      <c r="CDO223" s="637"/>
      <c r="CDP223" s="637"/>
      <c r="CEC223" s="637"/>
      <c r="CED223" s="637"/>
      <c r="CEE223" s="637"/>
      <c r="CER223" s="637"/>
      <c r="CES223" s="637"/>
      <c r="CET223" s="637"/>
      <c r="CFG223" s="637"/>
      <c r="CFH223" s="637"/>
      <c r="CFI223" s="637"/>
      <c r="CFV223" s="637"/>
      <c r="CFW223" s="637"/>
      <c r="CFX223" s="637"/>
      <c r="CGK223" s="637"/>
      <c r="CGL223" s="637"/>
      <c r="CGM223" s="637"/>
      <c r="CGZ223" s="637"/>
      <c r="CHA223" s="637"/>
      <c r="CHB223" s="637"/>
      <c r="CHO223" s="637"/>
      <c r="CHP223" s="637"/>
      <c r="CHQ223" s="637"/>
      <c r="CID223" s="637"/>
      <c r="CIE223" s="637"/>
      <c r="CIF223" s="637"/>
      <c r="CIS223" s="637"/>
      <c r="CIT223" s="637"/>
      <c r="CIU223" s="637"/>
      <c r="CJH223" s="637"/>
      <c r="CJI223" s="637"/>
      <c r="CJJ223" s="637"/>
      <c r="CJW223" s="637"/>
      <c r="CJX223" s="637"/>
      <c r="CJY223" s="637"/>
      <c r="CKL223" s="637"/>
      <c r="CKM223" s="637"/>
      <c r="CKN223" s="637"/>
      <c r="CLA223" s="637"/>
      <c r="CLB223" s="637"/>
      <c r="CLC223" s="637"/>
      <c r="CLP223" s="637"/>
      <c r="CLQ223" s="637"/>
      <c r="CLR223" s="637"/>
      <c r="CME223" s="637"/>
      <c r="CMF223" s="637"/>
      <c r="CMG223" s="637"/>
      <c r="CMT223" s="637"/>
      <c r="CMU223" s="637"/>
      <c r="CMV223" s="637"/>
      <c r="CNI223" s="637"/>
      <c r="CNJ223" s="637"/>
      <c r="CNK223" s="637"/>
      <c r="CNX223" s="637"/>
      <c r="CNY223" s="637"/>
      <c r="CNZ223" s="637"/>
      <c r="COM223" s="637"/>
      <c r="CON223" s="637"/>
      <c r="COO223" s="637"/>
      <c r="CPB223" s="637"/>
      <c r="CPC223" s="637"/>
      <c r="CPD223" s="637"/>
      <c r="CPQ223" s="637"/>
      <c r="CPR223" s="637"/>
      <c r="CPS223" s="637"/>
      <c r="CQF223" s="637"/>
      <c r="CQG223" s="637"/>
      <c r="CQH223" s="637"/>
      <c r="CQU223" s="637"/>
      <c r="CQV223" s="637"/>
      <c r="CQW223" s="637"/>
      <c r="CRJ223" s="637"/>
      <c r="CRK223" s="637"/>
      <c r="CRL223" s="637"/>
      <c r="CRY223" s="637"/>
      <c r="CRZ223" s="637"/>
      <c r="CSA223" s="637"/>
      <c r="CSN223" s="637"/>
      <c r="CSO223" s="637"/>
      <c r="CSP223" s="637"/>
      <c r="CTC223" s="637"/>
      <c r="CTD223" s="637"/>
      <c r="CTE223" s="637"/>
      <c r="CTR223" s="637"/>
      <c r="CTS223" s="637"/>
      <c r="CTT223" s="637"/>
      <c r="CUG223" s="637"/>
      <c r="CUH223" s="637"/>
      <c r="CUI223" s="637"/>
      <c r="CUV223" s="637"/>
      <c r="CUW223" s="637"/>
      <c r="CUX223" s="637"/>
      <c r="CVK223" s="637"/>
      <c r="CVL223" s="637"/>
      <c r="CVM223" s="637"/>
      <c r="CVZ223" s="637"/>
      <c r="CWA223" s="637"/>
      <c r="CWB223" s="637"/>
      <c r="CWO223" s="637"/>
      <c r="CWP223" s="637"/>
      <c r="CWQ223" s="637"/>
      <c r="CXD223" s="637"/>
      <c r="CXE223" s="637"/>
      <c r="CXF223" s="637"/>
      <c r="CXS223" s="637"/>
      <c r="CXT223" s="637"/>
      <c r="CXU223" s="637"/>
      <c r="CYH223" s="637"/>
      <c r="CYI223" s="637"/>
      <c r="CYJ223" s="637"/>
      <c r="CYW223" s="637"/>
      <c r="CYX223" s="637"/>
      <c r="CYY223" s="637"/>
      <c r="CZL223" s="637"/>
      <c r="CZM223" s="637"/>
      <c r="CZN223" s="637"/>
      <c r="DAA223" s="637"/>
      <c r="DAB223" s="637"/>
      <c r="DAC223" s="637"/>
      <c r="DAP223" s="637"/>
      <c r="DAQ223" s="637"/>
      <c r="DAR223" s="637"/>
      <c r="DBE223" s="637"/>
      <c r="DBF223" s="637"/>
      <c r="DBG223" s="637"/>
      <c r="DBT223" s="637"/>
      <c r="DBU223" s="637"/>
      <c r="DBV223" s="637"/>
      <c r="DCI223" s="637"/>
      <c r="DCJ223" s="637"/>
      <c r="DCK223" s="637"/>
      <c r="DCX223" s="637"/>
      <c r="DCY223" s="637"/>
      <c r="DCZ223" s="637"/>
      <c r="DDM223" s="637"/>
      <c r="DDN223" s="637"/>
      <c r="DDO223" s="637"/>
      <c r="DEB223" s="637"/>
      <c r="DEC223" s="637"/>
      <c r="DED223" s="637"/>
      <c r="DEQ223" s="637"/>
      <c r="DER223" s="637"/>
      <c r="DES223" s="637"/>
      <c r="DFF223" s="637"/>
      <c r="DFG223" s="637"/>
      <c r="DFH223" s="637"/>
      <c r="DFU223" s="637"/>
      <c r="DFV223" s="637"/>
      <c r="DFW223" s="637"/>
      <c r="DGJ223" s="637"/>
      <c r="DGK223" s="637"/>
      <c r="DGL223" s="637"/>
      <c r="DGY223" s="637"/>
      <c r="DGZ223" s="637"/>
      <c r="DHA223" s="637"/>
      <c r="DHN223" s="637"/>
      <c r="DHO223" s="637"/>
      <c r="DHP223" s="637"/>
      <c r="DIC223" s="637"/>
      <c r="DID223" s="637"/>
      <c r="DIE223" s="637"/>
      <c r="DIR223" s="637"/>
      <c r="DIS223" s="637"/>
      <c r="DIT223" s="637"/>
      <c r="DJG223" s="637"/>
      <c r="DJH223" s="637"/>
      <c r="DJI223" s="637"/>
      <c r="DJV223" s="637"/>
      <c r="DJW223" s="637"/>
      <c r="DJX223" s="637"/>
      <c r="DKK223" s="637"/>
      <c r="DKL223" s="637"/>
      <c r="DKM223" s="637"/>
      <c r="DKZ223" s="637"/>
      <c r="DLA223" s="637"/>
      <c r="DLB223" s="637"/>
      <c r="DLO223" s="637"/>
      <c r="DLP223" s="637"/>
      <c r="DLQ223" s="637"/>
      <c r="DMD223" s="637"/>
      <c r="DME223" s="637"/>
      <c r="DMF223" s="637"/>
      <c r="DMS223" s="637"/>
      <c r="DMT223" s="637"/>
      <c r="DMU223" s="637"/>
      <c r="DNH223" s="637"/>
      <c r="DNI223" s="637"/>
      <c r="DNJ223" s="637"/>
      <c r="DNW223" s="637"/>
      <c r="DNX223" s="637"/>
      <c r="DNY223" s="637"/>
      <c r="DOL223" s="637"/>
      <c r="DOM223" s="637"/>
      <c r="DON223" s="637"/>
      <c r="DPA223" s="637"/>
      <c r="DPB223" s="637"/>
      <c r="DPC223" s="637"/>
      <c r="DPP223" s="637"/>
      <c r="DPQ223" s="637"/>
      <c r="DPR223" s="637"/>
      <c r="DQE223" s="637"/>
      <c r="DQF223" s="637"/>
      <c r="DQG223" s="637"/>
      <c r="DQT223" s="637"/>
      <c r="DQU223" s="637"/>
      <c r="DQV223" s="637"/>
      <c r="DRI223" s="637"/>
      <c r="DRJ223" s="637"/>
      <c r="DRK223" s="637"/>
      <c r="DRX223" s="637"/>
      <c r="DRY223" s="637"/>
      <c r="DRZ223" s="637"/>
      <c r="DSM223" s="637"/>
      <c r="DSN223" s="637"/>
      <c r="DSO223" s="637"/>
      <c r="DTB223" s="637"/>
      <c r="DTC223" s="637"/>
      <c r="DTD223" s="637"/>
      <c r="DTQ223" s="637"/>
      <c r="DTR223" s="637"/>
      <c r="DTS223" s="637"/>
      <c r="DUF223" s="637"/>
      <c r="DUG223" s="637"/>
      <c r="DUH223" s="637"/>
      <c r="DUU223" s="637"/>
      <c r="DUV223" s="637"/>
      <c r="DUW223" s="637"/>
      <c r="DVJ223" s="637"/>
      <c r="DVK223" s="637"/>
      <c r="DVL223" s="637"/>
      <c r="DVY223" s="637"/>
      <c r="DVZ223" s="637"/>
      <c r="DWA223" s="637"/>
      <c r="DWN223" s="637"/>
      <c r="DWO223" s="637"/>
      <c r="DWP223" s="637"/>
      <c r="DXC223" s="637"/>
      <c r="DXD223" s="637"/>
      <c r="DXE223" s="637"/>
      <c r="DXR223" s="637"/>
      <c r="DXS223" s="637"/>
      <c r="DXT223" s="637"/>
      <c r="DYG223" s="637"/>
      <c r="DYH223" s="637"/>
      <c r="DYI223" s="637"/>
      <c r="DYV223" s="637"/>
      <c r="DYW223" s="637"/>
      <c r="DYX223" s="637"/>
      <c r="DZK223" s="637"/>
      <c r="DZL223" s="637"/>
      <c r="DZM223" s="637"/>
      <c r="DZZ223" s="637"/>
      <c r="EAA223" s="637"/>
      <c r="EAB223" s="637"/>
      <c r="EAO223" s="637"/>
      <c r="EAP223" s="637"/>
      <c r="EAQ223" s="637"/>
      <c r="EBD223" s="637"/>
      <c r="EBE223" s="637"/>
      <c r="EBF223" s="637"/>
      <c r="EBS223" s="637"/>
      <c r="EBT223" s="637"/>
      <c r="EBU223" s="637"/>
      <c r="ECH223" s="637"/>
      <c r="ECI223" s="637"/>
      <c r="ECJ223" s="637"/>
      <c r="ECW223" s="637"/>
      <c r="ECX223" s="637"/>
      <c r="ECY223" s="637"/>
      <c r="EDL223" s="637"/>
      <c r="EDM223" s="637"/>
      <c r="EDN223" s="637"/>
      <c r="EEA223" s="637"/>
      <c r="EEB223" s="637"/>
      <c r="EEC223" s="637"/>
      <c r="EEP223" s="637"/>
      <c r="EEQ223" s="637"/>
      <c r="EER223" s="637"/>
      <c r="EFE223" s="637"/>
      <c r="EFF223" s="637"/>
      <c r="EFG223" s="637"/>
      <c r="EFT223" s="637"/>
      <c r="EFU223" s="637"/>
      <c r="EFV223" s="637"/>
      <c r="EGI223" s="637"/>
      <c r="EGJ223" s="637"/>
      <c r="EGK223" s="637"/>
      <c r="EGX223" s="637"/>
      <c r="EGY223" s="637"/>
      <c r="EGZ223" s="637"/>
      <c r="EHM223" s="637"/>
      <c r="EHN223" s="637"/>
      <c r="EHO223" s="637"/>
      <c r="EIB223" s="637"/>
      <c r="EIC223" s="637"/>
      <c r="EID223" s="637"/>
      <c r="EIQ223" s="637"/>
      <c r="EIR223" s="637"/>
      <c r="EIS223" s="637"/>
      <c r="EJF223" s="637"/>
      <c r="EJG223" s="637"/>
      <c r="EJH223" s="637"/>
      <c r="EJU223" s="637"/>
      <c r="EJV223" s="637"/>
      <c r="EJW223" s="637"/>
      <c r="EKJ223" s="637"/>
      <c r="EKK223" s="637"/>
      <c r="EKL223" s="637"/>
      <c r="EKY223" s="637"/>
      <c r="EKZ223" s="637"/>
      <c r="ELA223" s="637"/>
      <c r="ELN223" s="637"/>
      <c r="ELO223" s="637"/>
      <c r="ELP223" s="637"/>
      <c r="EMC223" s="637"/>
      <c r="EMD223" s="637"/>
      <c r="EME223" s="637"/>
      <c r="EMR223" s="637"/>
      <c r="EMS223" s="637"/>
      <c r="EMT223" s="637"/>
      <c r="ENG223" s="637"/>
      <c r="ENH223" s="637"/>
      <c r="ENI223" s="637"/>
      <c r="ENV223" s="637"/>
      <c r="ENW223" s="637"/>
      <c r="ENX223" s="637"/>
      <c r="EOK223" s="637"/>
      <c r="EOL223" s="637"/>
      <c r="EOM223" s="637"/>
      <c r="EOZ223" s="637"/>
      <c r="EPA223" s="637"/>
      <c r="EPB223" s="637"/>
      <c r="EPO223" s="637"/>
      <c r="EPP223" s="637"/>
      <c r="EPQ223" s="637"/>
      <c r="EQD223" s="637"/>
      <c r="EQE223" s="637"/>
      <c r="EQF223" s="637"/>
      <c r="EQS223" s="637"/>
      <c r="EQT223" s="637"/>
      <c r="EQU223" s="637"/>
      <c r="ERH223" s="637"/>
      <c r="ERI223" s="637"/>
      <c r="ERJ223" s="637"/>
      <c r="ERW223" s="637"/>
      <c r="ERX223" s="637"/>
      <c r="ERY223" s="637"/>
      <c r="ESL223" s="637"/>
      <c r="ESM223" s="637"/>
      <c r="ESN223" s="637"/>
      <c r="ETA223" s="637"/>
      <c r="ETB223" s="637"/>
      <c r="ETC223" s="637"/>
      <c r="ETP223" s="637"/>
      <c r="ETQ223" s="637"/>
      <c r="ETR223" s="637"/>
      <c r="EUE223" s="637"/>
      <c r="EUF223" s="637"/>
      <c r="EUG223" s="637"/>
      <c r="EUT223" s="637"/>
      <c r="EUU223" s="637"/>
      <c r="EUV223" s="637"/>
      <c r="EVI223" s="637"/>
      <c r="EVJ223" s="637"/>
      <c r="EVK223" s="637"/>
      <c r="EVX223" s="637"/>
      <c r="EVY223" s="637"/>
      <c r="EVZ223" s="637"/>
      <c r="EWM223" s="637"/>
      <c r="EWN223" s="637"/>
      <c r="EWO223" s="637"/>
      <c r="EXB223" s="637"/>
      <c r="EXC223" s="637"/>
      <c r="EXD223" s="637"/>
      <c r="EXQ223" s="637"/>
      <c r="EXR223" s="637"/>
      <c r="EXS223" s="637"/>
      <c r="EYF223" s="637"/>
      <c r="EYG223" s="637"/>
      <c r="EYH223" s="637"/>
      <c r="EYU223" s="637"/>
      <c r="EYV223" s="637"/>
      <c r="EYW223" s="637"/>
      <c r="EZJ223" s="637"/>
      <c r="EZK223" s="637"/>
      <c r="EZL223" s="637"/>
      <c r="EZY223" s="637"/>
      <c r="EZZ223" s="637"/>
      <c r="FAA223" s="637"/>
      <c r="FAN223" s="637"/>
      <c r="FAO223" s="637"/>
      <c r="FAP223" s="637"/>
      <c r="FBC223" s="637"/>
      <c r="FBD223" s="637"/>
      <c r="FBE223" s="637"/>
      <c r="FBR223" s="637"/>
      <c r="FBS223" s="637"/>
      <c r="FBT223" s="637"/>
      <c r="FCG223" s="637"/>
      <c r="FCH223" s="637"/>
      <c r="FCI223" s="637"/>
      <c r="FCV223" s="637"/>
      <c r="FCW223" s="637"/>
      <c r="FCX223" s="637"/>
      <c r="FDK223" s="637"/>
      <c r="FDL223" s="637"/>
      <c r="FDM223" s="637"/>
      <c r="FDZ223" s="637"/>
      <c r="FEA223" s="637"/>
      <c r="FEB223" s="637"/>
      <c r="FEO223" s="637"/>
      <c r="FEP223" s="637"/>
      <c r="FEQ223" s="637"/>
      <c r="FFD223" s="637"/>
      <c r="FFE223" s="637"/>
      <c r="FFF223" s="637"/>
      <c r="FFS223" s="637"/>
      <c r="FFT223" s="637"/>
      <c r="FFU223" s="637"/>
      <c r="FGH223" s="637"/>
      <c r="FGI223" s="637"/>
      <c r="FGJ223" s="637"/>
      <c r="FGW223" s="637"/>
      <c r="FGX223" s="637"/>
      <c r="FGY223" s="637"/>
      <c r="FHL223" s="637"/>
      <c r="FHM223" s="637"/>
      <c r="FHN223" s="637"/>
      <c r="FIA223" s="637"/>
      <c r="FIB223" s="637"/>
      <c r="FIC223" s="637"/>
      <c r="FIP223" s="637"/>
      <c r="FIQ223" s="637"/>
      <c r="FIR223" s="637"/>
      <c r="FJE223" s="637"/>
      <c r="FJF223" s="637"/>
      <c r="FJG223" s="637"/>
      <c r="FJT223" s="637"/>
      <c r="FJU223" s="637"/>
      <c r="FJV223" s="637"/>
      <c r="FKI223" s="637"/>
      <c r="FKJ223" s="637"/>
      <c r="FKK223" s="637"/>
      <c r="FKX223" s="637"/>
      <c r="FKY223" s="637"/>
      <c r="FKZ223" s="637"/>
      <c r="FLM223" s="637"/>
      <c r="FLN223" s="637"/>
      <c r="FLO223" s="637"/>
      <c r="FMB223" s="637"/>
      <c r="FMC223" s="637"/>
      <c r="FMD223" s="637"/>
      <c r="FMQ223" s="637"/>
      <c r="FMR223" s="637"/>
      <c r="FMS223" s="637"/>
      <c r="FNF223" s="637"/>
      <c r="FNG223" s="637"/>
      <c r="FNH223" s="637"/>
      <c r="FNU223" s="637"/>
      <c r="FNV223" s="637"/>
      <c r="FNW223" s="637"/>
      <c r="FOJ223" s="637"/>
      <c r="FOK223" s="637"/>
      <c r="FOL223" s="637"/>
      <c r="FOY223" s="637"/>
      <c r="FOZ223" s="637"/>
      <c r="FPA223" s="637"/>
      <c r="FPN223" s="637"/>
      <c r="FPO223" s="637"/>
      <c r="FPP223" s="637"/>
      <c r="FQC223" s="637"/>
      <c r="FQD223" s="637"/>
      <c r="FQE223" s="637"/>
      <c r="FQR223" s="637"/>
      <c r="FQS223" s="637"/>
      <c r="FQT223" s="637"/>
      <c r="FRG223" s="637"/>
      <c r="FRH223" s="637"/>
      <c r="FRI223" s="637"/>
      <c r="FRV223" s="637"/>
      <c r="FRW223" s="637"/>
      <c r="FRX223" s="637"/>
      <c r="FSK223" s="637"/>
      <c r="FSL223" s="637"/>
      <c r="FSM223" s="637"/>
      <c r="FSZ223" s="637"/>
      <c r="FTA223" s="637"/>
      <c r="FTB223" s="637"/>
      <c r="FTO223" s="637"/>
      <c r="FTP223" s="637"/>
      <c r="FTQ223" s="637"/>
      <c r="FUD223" s="637"/>
      <c r="FUE223" s="637"/>
      <c r="FUF223" s="637"/>
      <c r="FUS223" s="637"/>
      <c r="FUT223" s="637"/>
      <c r="FUU223" s="637"/>
      <c r="FVH223" s="637"/>
      <c r="FVI223" s="637"/>
      <c r="FVJ223" s="637"/>
      <c r="FVW223" s="637"/>
      <c r="FVX223" s="637"/>
      <c r="FVY223" s="637"/>
      <c r="FWL223" s="637"/>
      <c r="FWM223" s="637"/>
      <c r="FWN223" s="637"/>
      <c r="FXA223" s="637"/>
      <c r="FXB223" s="637"/>
      <c r="FXC223" s="637"/>
      <c r="FXP223" s="637"/>
      <c r="FXQ223" s="637"/>
      <c r="FXR223" s="637"/>
      <c r="FYE223" s="637"/>
      <c r="FYF223" s="637"/>
      <c r="FYG223" s="637"/>
      <c r="FYT223" s="637"/>
      <c r="FYU223" s="637"/>
      <c r="FYV223" s="637"/>
      <c r="FZI223" s="637"/>
      <c r="FZJ223" s="637"/>
      <c r="FZK223" s="637"/>
      <c r="FZX223" s="637"/>
      <c r="FZY223" s="637"/>
      <c r="FZZ223" s="637"/>
      <c r="GAM223" s="637"/>
      <c r="GAN223" s="637"/>
      <c r="GAO223" s="637"/>
      <c r="GBB223" s="637"/>
      <c r="GBC223" s="637"/>
      <c r="GBD223" s="637"/>
      <c r="GBQ223" s="637"/>
      <c r="GBR223" s="637"/>
      <c r="GBS223" s="637"/>
      <c r="GCF223" s="637"/>
      <c r="GCG223" s="637"/>
      <c r="GCH223" s="637"/>
      <c r="GCU223" s="637"/>
      <c r="GCV223" s="637"/>
      <c r="GCW223" s="637"/>
      <c r="GDJ223" s="637"/>
      <c r="GDK223" s="637"/>
      <c r="GDL223" s="637"/>
      <c r="GDY223" s="637"/>
      <c r="GDZ223" s="637"/>
      <c r="GEA223" s="637"/>
      <c r="GEN223" s="637"/>
      <c r="GEO223" s="637"/>
      <c r="GEP223" s="637"/>
      <c r="GFC223" s="637"/>
      <c r="GFD223" s="637"/>
      <c r="GFE223" s="637"/>
      <c r="GFR223" s="637"/>
      <c r="GFS223" s="637"/>
      <c r="GFT223" s="637"/>
      <c r="GGG223" s="637"/>
      <c r="GGH223" s="637"/>
      <c r="GGI223" s="637"/>
      <c r="GGV223" s="637"/>
      <c r="GGW223" s="637"/>
      <c r="GGX223" s="637"/>
      <c r="GHK223" s="637"/>
      <c r="GHL223" s="637"/>
      <c r="GHM223" s="637"/>
      <c r="GHZ223" s="637"/>
      <c r="GIA223" s="637"/>
      <c r="GIB223" s="637"/>
      <c r="GIO223" s="637"/>
      <c r="GIP223" s="637"/>
      <c r="GIQ223" s="637"/>
      <c r="GJD223" s="637"/>
      <c r="GJE223" s="637"/>
      <c r="GJF223" s="637"/>
      <c r="GJS223" s="637"/>
      <c r="GJT223" s="637"/>
      <c r="GJU223" s="637"/>
      <c r="GKH223" s="637"/>
      <c r="GKI223" s="637"/>
      <c r="GKJ223" s="637"/>
      <c r="GKW223" s="637"/>
      <c r="GKX223" s="637"/>
      <c r="GKY223" s="637"/>
      <c r="GLL223" s="637"/>
      <c r="GLM223" s="637"/>
      <c r="GLN223" s="637"/>
      <c r="GMA223" s="637"/>
      <c r="GMB223" s="637"/>
      <c r="GMC223" s="637"/>
      <c r="GMP223" s="637"/>
      <c r="GMQ223" s="637"/>
      <c r="GMR223" s="637"/>
      <c r="GNE223" s="637"/>
      <c r="GNF223" s="637"/>
      <c r="GNG223" s="637"/>
      <c r="GNT223" s="637"/>
      <c r="GNU223" s="637"/>
      <c r="GNV223" s="637"/>
      <c r="GOI223" s="637"/>
      <c r="GOJ223" s="637"/>
      <c r="GOK223" s="637"/>
      <c r="GOX223" s="637"/>
      <c r="GOY223" s="637"/>
      <c r="GOZ223" s="637"/>
      <c r="GPM223" s="637"/>
      <c r="GPN223" s="637"/>
      <c r="GPO223" s="637"/>
      <c r="GQB223" s="637"/>
      <c r="GQC223" s="637"/>
      <c r="GQD223" s="637"/>
      <c r="GQQ223" s="637"/>
      <c r="GQR223" s="637"/>
      <c r="GQS223" s="637"/>
      <c r="GRF223" s="637"/>
      <c r="GRG223" s="637"/>
      <c r="GRH223" s="637"/>
      <c r="GRU223" s="637"/>
      <c r="GRV223" s="637"/>
      <c r="GRW223" s="637"/>
      <c r="GSJ223" s="637"/>
      <c r="GSK223" s="637"/>
      <c r="GSL223" s="637"/>
      <c r="GSY223" s="637"/>
      <c r="GSZ223" s="637"/>
      <c r="GTA223" s="637"/>
      <c r="GTN223" s="637"/>
      <c r="GTO223" s="637"/>
      <c r="GTP223" s="637"/>
      <c r="GUC223" s="637"/>
      <c r="GUD223" s="637"/>
      <c r="GUE223" s="637"/>
      <c r="GUR223" s="637"/>
      <c r="GUS223" s="637"/>
      <c r="GUT223" s="637"/>
      <c r="GVG223" s="637"/>
      <c r="GVH223" s="637"/>
      <c r="GVI223" s="637"/>
      <c r="GVV223" s="637"/>
      <c r="GVW223" s="637"/>
      <c r="GVX223" s="637"/>
      <c r="GWK223" s="637"/>
      <c r="GWL223" s="637"/>
      <c r="GWM223" s="637"/>
      <c r="GWZ223" s="637"/>
      <c r="GXA223" s="637"/>
      <c r="GXB223" s="637"/>
      <c r="GXO223" s="637"/>
      <c r="GXP223" s="637"/>
      <c r="GXQ223" s="637"/>
      <c r="GYD223" s="637"/>
      <c r="GYE223" s="637"/>
      <c r="GYF223" s="637"/>
      <c r="GYS223" s="637"/>
      <c r="GYT223" s="637"/>
      <c r="GYU223" s="637"/>
      <c r="GZH223" s="637"/>
      <c r="GZI223" s="637"/>
      <c r="GZJ223" s="637"/>
      <c r="GZW223" s="637"/>
      <c r="GZX223" s="637"/>
      <c r="GZY223" s="637"/>
      <c r="HAL223" s="637"/>
      <c r="HAM223" s="637"/>
      <c r="HAN223" s="637"/>
      <c r="HBA223" s="637"/>
      <c r="HBB223" s="637"/>
      <c r="HBC223" s="637"/>
      <c r="HBP223" s="637"/>
      <c r="HBQ223" s="637"/>
      <c r="HBR223" s="637"/>
      <c r="HCE223" s="637"/>
      <c r="HCF223" s="637"/>
      <c r="HCG223" s="637"/>
      <c r="HCT223" s="637"/>
      <c r="HCU223" s="637"/>
      <c r="HCV223" s="637"/>
      <c r="HDI223" s="637"/>
      <c r="HDJ223" s="637"/>
      <c r="HDK223" s="637"/>
      <c r="HDX223" s="637"/>
      <c r="HDY223" s="637"/>
      <c r="HDZ223" s="637"/>
      <c r="HEM223" s="637"/>
      <c r="HEN223" s="637"/>
      <c r="HEO223" s="637"/>
      <c r="HFB223" s="637"/>
      <c r="HFC223" s="637"/>
      <c r="HFD223" s="637"/>
      <c r="HFQ223" s="637"/>
      <c r="HFR223" s="637"/>
      <c r="HFS223" s="637"/>
      <c r="HGF223" s="637"/>
      <c r="HGG223" s="637"/>
      <c r="HGH223" s="637"/>
      <c r="HGU223" s="637"/>
      <c r="HGV223" s="637"/>
      <c r="HGW223" s="637"/>
      <c r="HHJ223" s="637"/>
      <c r="HHK223" s="637"/>
      <c r="HHL223" s="637"/>
      <c r="HHY223" s="637"/>
      <c r="HHZ223" s="637"/>
      <c r="HIA223" s="637"/>
      <c r="HIN223" s="637"/>
      <c r="HIO223" s="637"/>
      <c r="HIP223" s="637"/>
      <c r="HJC223" s="637"/>
      <c r="HJD223" s="637"/>
      <c r="HJE223" s="637"/>
      <c r="HJR223" s="637"/>
      <c r="HJS223" s="637"/>
      <c r="HJT223" s="637"/>
      <c r="HKG223" s="637"/>
      <c r="HKH223" s="637"/>
      <c r="HKI223" s="637"/>
      <c r="HKV223" s="637"/>
      <c r="HKW223" s="637"/>
      <c r="HKX223" s="637"/>
      <c r="HLK223" s="637"/>
      <c r="HLL223" s="637"/>
      <c r="HLM223" s="637"/>
      <c r="HLZ223" s="637"/>
      <c r="HMA223" s="637"/>
      <c r="HMB223" s="637"/>
      <c r="HMO223" s="637"/>
      <c r="HMP223" s="637"/>
      <c r="HMQ223" s="637"/>
      <c r="HND223" s="637"/>
      <c r="HNE223" s="637"/>
      <c r="HNF223" s="637"/>
      <c r="HNS223" s="637"/>
      <c r="HNT223" s="637"/>
      <c r="HNU223" s="637"/>
      <c r="HOH223" s="637"/>
      <c r="HOI223" s="637"/>
      <c r="HOJ223" s="637"/>
      <c r="HOW223" s="637"/>
      <c r="HOX223" s="637"/>
      <c r="HOY223" s="637"/>
      <c r="HPL223" s="637"/>
      <c r="HPM223" s="637"/>
      <c r="HPN223" s="637"/>
      <c r="HQA223" s="637"/>
      <c r="HQB223" s="637"/>
      <c r="HQC223" s="637"/>
      <c r="HQP223" s="637"/>
      <c r="HQQ223" s="637"/>
      <c r="HQR223" s="637"/>
      <c r="HRE223" s="637"/>
      <c r="HRF223" s="637"/>
      <c r="HRG223" s="637"/>
      <c r="HRT223" s="637"/>
      <c r="HRU223" s="637"/>
      <c r="HRV223" s="637"/>
      <c r="HSI223" s="637"/>
      <c r="HSJ223" s="637"/>
      <c r="HSK223" s="637"/>
      <c r="HSX223" s="637"/>
      <c r="HSY223" s="637"/>
      <c r="HSZ223" s="637"/>
      <c r="HTM223" s="637"/>
      <c r="HTN223" s="637"/>
      <c r="HTO223" s="637"/>
      <c r="HUB223" s="637"/>
      <c r="HUC223" s="637"/>
      <c r="HUD223" s="637"/>
      <c r="HUQ223" s="637"/>
      <c r="HUR223" s="637"/>
      <c r="HUS223" s="637"/>
      <c r="HVF223" s="637"/>
      <c r="HVG223" s="637"/>
      <c r="HVH223" s="637"/>
      <c r="HVU223" s="637"/>
      <c r="HVV223" s="637"/>
      <c r="HVW223" s="637"/>
      <c r="HWJ223" s="637"/>
      <c r="HWK223" s="637"/>
      <c r="HWL223" s="637"/>
      <c r="HWY223" s="637"/>
      <c r="HWZ223" s="637"/>
      <c r="HXA223" s="637"/>
      <c r="HXN223" s="637"/>
      <c r="HXO223" s="637"/>
      <c r="HXP223" s="637"/>
      <c r="HYC223" s="637"/>
      <c r="HYD223" s="637"/>
      <c r="HYE223" s="637"/>
      <c r="HYR223" s="637"/>
      <c r="HYS223" s="637"/>
      <c r="HYT223" s="637"/>
      <c r="HZG223" s="637"/>
      <c r="HZH223" s="637"/>
      <c r="HZI223" s="637"/>
      <c r="HZV223" s="637"/>
      <c r="HZW223" s="637"/>
      <c r="HZX223" s="637"/>
      <c r="IAK223" s="637"/>
      <c r="IAL223" s="637"/>
      <c r="IAM223" s="637"/>
      <c r="IAZ223" s="637"/>
      <c r="IBA223" s="637"/>
      <c r="IBB223" s="637"/>
      <c r="IBO223" s="637"/>
      <c r="IBP223" s="637"/>
      <c r="IBQ223" s="637"/>
      <c r="ICD223" s="637"/>
      <c r="ICE223" s="637"/>
      <c r="ICF223" s="637"/>
      <c r="ICS223" s="637"/>
      <c r="ICT223" s="637"/>
      <c r="ICU223" s="637"/>
      <c r="IDH223" s="637"/>
      <c r="IDI223" s="637"/>
      <c r="IDJ223" s="637"/>
      <c r="IDW223" s="637"/>
      <c r="IDX223" s="637"/>
      <c r="IDY223" s="637"/>
      <c r="IEL223" s="637"/>
      <c r="IEM223" s="637"/>
      <c r="IEN223" s="637"/>
      <c r="IFA223" s="637"/>
      <c r="IFB223" s="637"/>
      <c r="IFC223" s="637"/>
      <c r="IFP223" s="637"/>
      <c r="IFQ223" s="637"/>
      <c r="IFR223" s="637"/>
      <c r="IGE223" s="637"/>
      <c r="IGF223" s="637"/>
      <c r="IGG223" s="637"/>
      <c r="IGT223" s="637"/>
      <c r="IGU223" s="637"/>
      <c r="IGV223" s="637"/>
      <c r="IHI223" s="637"/>
      <c r="IHJ223" s="637"/>
      <c r="IHK223" s="637"/>
      <c r="IHX223" s="637"/>
      <c r="IHY223" s="637"/>
      <c r="IHZ223" s="637"/>
      <c r="IIM223" s="637"/>
      <c r="IIN223" s="637"/>
      <c r="IIO223" s="637"/>
      <c r="IJB223" s="637"/>
      <c r="IJC223" s="637"/>
      <c r="IJD223" s="637"/>
      <c r="IJQ223" s="637"/>
      <c r="IJR223" s="637"/>
      <c r="IJS223" s="637"/>
      <c r="IKF223" s="637"/>
      <c r="IKG223" s="637"/>
      <c r="IKH223" s="637"/>
      <c r="IKU223" s="637"/>
      <c r="IKV223" s="637"/>
      <c r="IKW223" s="637"/>
      <c r="ILJ223" s="637"/>
      <c r="ILK223" s="637"/>
      <c r="ILL223" s="637"/>
      <c r="ILY223" s="637"/>
      <c r="ILZ223" s="637"/>
      <c r="IMA223" s="637"/>
      <c r="IMN223" s="637"/>
      <c r="IMO223" s="637"/>
      <c r="IMP223" s="637"/>
      <c r="INC223" s="637"/>
      <c r="IND223" s="637"/>
      <c r="INE223" s="637"/>
      <c r="INR223" s="637"/>
      <c r="INS223" s="637"/>
      <c r="INT223" s="637"/>
      <c r="IOG223" s="637"/>
      <c r="IOH223" s="637"/>
      <c r="IOI223" s="637"/>
      <c r="IOV223" s="637"/>
      <c r="IOW223" s="637"/>
      <c r="IOX223" s="637"/>
      <c r="IPK223" s="637"/>
      <c r="IPL223" s="637"/>
      <c r="IPM223" s="637"/>
      <c r="IPZ223" s="637"/>
      <c r="IQA223" s="637"/>
      <c r="IQB223" s="637"/>
      <c r="IQO223" s="637"/>
      <c r="IQP223" s="637"/>
      <c r="IQQ223" s="637"/>
      <c r="IRD223" s="637"/>
      <c r="IRE223" s="637"/>
      <c r="IRF223" s="637"/>
      <c r="IRS223" s="637"/>
      <c r="IRT223" s="637"/>
      <c r="IRU223" s="637"/>
      <c r="ISH223" s="637"/>
      <c r="ISI223" s="637"/>
      <c r="ISJ223" s="637"/>
      <c r="ISW223" s="637"/>
      <c r="ISX223" s="637"/>
      <c r="ISY223" s="637"/>
      <c r="ITL223" s="637"/>
      <c r="ITM223" s="637"/>
      <c r="ITN223" s="637"/>
      <c r="IUA223" s="637"/>
      <c r="IUB223" s="637"/>
      <c r="IUC223" s="637"/>
      <c r="IUP223" s="637"/>
      <c r="IUQ223" s="637"/>
      <c r="IUR223" s="637"/>
      <c r="IVE223" s="637"/>
      <c r="IVF223" s="637"/>
      <c r="IVG223" s="637"/>
      <c r="IVT223" s="637"/>
      <c r="IVU223" s="637"/>
      <c r="IVV223" s="637"/>
      <c r="IWI223" s="637"/>
      <c r="IWJ223" s="637"/>
      <c r="IWK223" s="637"/>
      <c r="IWX223" s="637"/>
      <c r="IWY223" s="637"/>
      <c r="IWZ223" s="637"/>
      <c r="IXM223" s="637"/>
      <c r="IXN223" s="637"/>
      <c r="IXO223" s="637"/>
      <c r="IYB223" s="637"/>
      <c r="IYC223" s="637"/>
      <c r="IYD223" s="637"/>
      <c r="IYQ223" s="637"/>
      <c r="IYR223" s="637"/>
      <c r="IYS223" s="637"/>
      <c r="IZF223" s="637"/>
      <c r="IZG223" s="637"/>
      <c r="IZH223" s="637"/>
      <c r="IZU223" s="637"/>
      <c r="IZV223" s="637"/>
      <c r="IZW223" s="637"/>
      <c r="JAJ223" s="637"/>
      <c r="JAK223" s="637"/>
      <c r="JAL223" s="637"/>
      <c r="JAY223" s="637"/>
      <c r="JAZ223" s="637"/>
      <c r="JBA223" s="637"/>
      <c r="JBN223" s="637"/>
      <c r="JBO223" s="637"/>
      <c r="JBP223" s="637"/>
      <c r="JCC223" s="637"/>
      <c r="JCD223" s="637"/>
      <c r="JCE223" s="637"/>
      <c r="JCR223" s="637"/>
      <c r="JCS223" s="637"/>
      <c r="JCT223" s="637"/>
      <c r="JDG223" s="637"/>
      <c r="JDH223" s="637"/>
      <c r="JDI223" s="637"/>
      <c r="JDV223" s="637"/>
      <c r="JDW223" s="637"/>
      <c r="JDX223" s="637"/>
      <c r="JEK223" s="637"/>
      <c r="JEL223" s="637"/>
      <c r="JEM223" s="637"/>
      <c r="JEZ223" s="637"/>
      <c r="JFA223" s="637"/>
      <c r="JFB223" s="637"/>
      <c r="JFO223" s="637"/>
      <c r="JFP223" s="637"/>
      <c r="JFQ223" s="637"/>
      <c r="JGD223" s="637"/>
      <c r="JGE223" s="637"/>
      <c r="JGF223" s="637"/>
      <c r="JGS223" s="637"/>
      <c r="JGT223" s="637"/>
      <c r="JGU223" s="637"/>
      <c r="JHH223" s="637"/>
      <c r="JHI223" s="637"/>
      <c r="JHJ223" s="637"/>
      <c r="JHW223" s="637"/>
      <c r="JHX223" s="637"/>
      <c r="JHY223" s="637"/>
      <c r="JIL223" s="637"/>
      <c r="JIM223" s="637"/>
      <c r="JIN223" s="637"/>
      <c r="JJA223" s="637"/>
      <c r="JJB223" s="637"/>
      <c r="JJC223" s="637"/>
      <c r="JJP223" s="637"/>
      <c r="JJQ223" s="637"/>
      <c r="JJR223" s="637"/>
      <c r="JKE223" s="637"/>
      <c r="JKF223" s="637"/>
      <c r="JKG223" s="637"/>
      <c r="JKT223" s="637"/>
      <c r="JKU223" s="637"/>
      <c r="JKV223" s="637"/>
      <c r="JLI223" s="637"/>
      <c r="JLJ223" s="637"/>
      <c r="JLK223" s="637"/>
      <c r="JLX223" s="637"/>
      <c r="JLY223" s="637"/>
      <c r="JLZ223" s="637"/>
      <c r="JMM223" s="637"/>
      <c r="JMN223" s="637"/>
      <c r="JMO223" s="637"/>
      <c r="JNB223" s="637"/>
      <c r="JNC223" s="637"/>
      <c r="JND223" s="637"/>
      <c r="JNQ223" s="637"/>
      <c r="JNR223" s="637"/>
      <c r="JNS223" s="637"/>
      <c r="JOF223" s="637"/>
      <c r="JOG223" s="637"/>
      <c r="JOH223" s="637"/>
      <c r="JOU223" s="637"/>
      <c r="JOV223" s="637"/>
      <c r="JOW223" s="637"/>
      <c r="JPJ223" s="637"/>
      <c r="JPK223" s="637"/>
      <c r="JPL223" s="637"/>
      <c r="JPY223" s="637"/>
      <c r="JPZ223" s="637"/>
      <c r="JQA223" s="637"/>
      <c r="JQN223" s="637"/>
      <c r="JQO223" s="637"/>
      <c r="JQP223" s="637"/>
      <c r="JRC223" s="637"/>
      <c r="JRD223" s="637"/>
      <c r="JRE223" s="637"/>
      <c r="JRR223" s="637"/>
      <c r="JRS223" s="637"/>
      <c r="JRT223" s="637"/>
      <c r="JSG223" s="637"/>
      <c r="JSH223" s="637"/>
      <c r="JSI223" s="637"/>
      <c r="JSV223" s="637"/>
      <c r="JSW223" s="637"/>
      <c r="JSX223" s="637"/>
      <c r="JTK223" s="637"/>
      <c r="JTL223" s="637"/>
      <c r="JTM223" s="637"/>
      <c r="JTZ223" s="637"/>
      <c r="JUA223" s="637"/>
      <c r="JUB223" s="637"/>
      <c r="JUO223" s="637"/>
      <c r="JUP223" s="637"/>
      <c r="JUQ223" s="637"/>
      <c r="JVD223" s="637"/>
      <c r="JVE223" s="637"/>
      <c r="JVF223" s="637"/>
      <c r="JVS223" s="637"/>
      <c r="JVT223" s="637"/>
      <c r="JVU223" s="637"/>
      <c r="JWH223" s="637"/>
      <c r="JWI223" s="637"/>
      <c r="JWJ223" s="637"/>
      <c r="JWW223" s="637"/>
      <c r="JWX223" s="637"/>
      <c r="JWY223" s="637"/>
      <c r="JXL223" s="637"/>
      <c r="JXM223" s="637"/>
      <c r="JXN223" s="637"/>
      <c r="JYA223" s="637"/>
      <c r="JYB223" s="637"/>
      <c r="JYC223" s="637"/>
      <c r="JYP223" s="637"/>
      <c r="JYQ223" s="637"/>
      <c r="JYR223" s="637"/>
      <c r="JZE223" s="637"/>
      <c r="JZF223" s="637"/>
      <c r="JZG223" s="637"/>
      <c r="JZT223" s="637"/>
      <c r="JZU223" s="637"/>
      <c r="JZV223" s="637"/>
      <c r="KAI223" s="637"/>
      <c r="KAJ223" s="637"/>
      <c r="KAK223" s="637"/>
      <c r="KAX223" s="637"/>
      <c r="KAY223" s="637"/>
      <c r="KAZ223" s="637"/>
      <c r="KBM223" s="637"/>
      <c r="KBN223" s="637"/>
      <c r="KBO223" s="637"/>
      <c r="KCB223" s="637"/>
      <c r="KCC223" s="637"/>
      <c r="KCD223" s="637"/>
      <c r="KCQ223" s="637"/>
      <c r="KCR223" s="637"/>
      <c r="KCS223" s="637"/>
      <c r="KDF223" s="637"/>
      <c r="KDG223" s="637"/>
      <c r="KDH223" s="637"/>
      <c r="KDU223" s="637"/>
      <c r="KDV223" s="637"/>
      <c r="KDW223" s="637"/>
      <c r="KEJ223" s="637"/>
      <c r="KEK223" s="637"/>
      <c r="KEL223" s="637"/>
      <c r="KEY223" s="637"/>
      <c r="KEZ223" s="637"/>
      <c r="KFA223" s="637"/>
      <c r="KFN223" s="637"/>
      <c r="KFO223" s="637"/>
      <c r="KFP223" s="637"/>
      <c r="KGC223" s="637"/>
      <c r="KGD223" s="637"/>
      <c r="KGE223" s="637"/>
      <c r="KGR223" s="637"/>
      <c r="KGS223" s="637"/>
      <c r="KGT223" s="637"/>
      <c r="KHG223" s="637"/>
      <c r="KHH223" s="637"/>
      <c r="KHI223" s="637"/>
      <c r="KHV223" s="637"/>
      <c r="KHW223" s="637"/>
      <c r="KHX223" s="637"/>
      <c r="KIK223" s="637"/>
      <c r="KIL223" s="637"/>
      <c r="KIM223" s="637"/>
      <c r="KIZ223" s="637"/>
      <c r="KJA223" s="637"/>
      <c r="KJB223" s="637"/>
      <c r="KJO223" s="637"/>
      <c r="KJP223" s="637"/>
      <c r="KJQ223" s="637"/>
      <c r="KKD223" s="637"/>
      <c r="KKE223" s="637"/>
      <c r="KKF223" s="637"/>
      <c r="KKS223" s="637"/>
      <c r="KKT223" s="637"/>
      <c r="KKU223" s="637"/>
      <c r="KLH223" s="637"/>
      <c r="KLI223" s="637"/>
      <c r="KLJ223" s="637"/>
      <c r="KLW223" s="637"/>
      <c r="KLX223" s="637"/>
      <c r="KLY223" s="637"/>
      <c r="KML223" s="637"/>
      <c r="KMM223" s="637"/>
      <c r="KMN223" s="637"/>
      <c r="KNA223" s="637"/>
      <c r="KNB223" s="637"/>
      <c r="KNC223" s="637"/>
      <c r="KNP223" s="637"/>
      <c r="KNQ223" s="637"/>
      <c r="KNR223" s="637"/>
      <c r="KOE223" s="637"/>
      <c r="KOF223" s="637"/>
      <c r="KOG223" s="637"/>
      <c r="KOT223" s="637"/>
      <c r="KOU223" s="637"/>
      <c r="KOV223" s="637"/>
      <c r="KPI223" s="637"/>
      <c r="KPJ223" s="637"/>
      <c r="KPK223" s="637"/>
      <c r="KPX223" s="637"/>
      <c r="KPY223" s="637"/>
      <c r="KPZ223" s="637"/>
      <c r="KQM223" s="637"/>
      <c r="KQN223" s="637"/>
      <c r="KQO223" s="637"/>
      <c r="KRB223" s="637"/>
      <c r="KRC223" s="637"/>
      <c r="KRD223" s="637"/>
      <c r="KRQ223" s="637"/>
      <c r="KRR223" s="637"/>
      <c r="KRS223" s="637"/>
      <c r="KSF223" s="637"/>
      <c r="KSG223" s="637"/>
      <c r="KSH223" s="637"/>
      <c r="KSU223" s="637"/>
      <c r="KSV223" s="637"/>
      <c r="KSW223" s="637"/>
      <c r="KTJ223" s="637"/>
      <c r="KTK223" s="637"/>
      <c r="KTL223" s="637"/>
      <c r="KTY223" s="637"/>
      <c r="KTZ223" s="637"/>
      <c r="KUA223" s="637"/>
      <c r="KUN223" s="637"/>
      <c r="KUO223" s="637"/>
      <c r="KUP223" s="637"/>
      <c r="KVC223" s="637"/>
      <c r="KVD223" s="637"/>
      <c r="KVE223" s="637"/>
      <c r="KVR223" s="637"/>
      <c r="KVS223" s="637"/>
      <c r="KVT223" s="637"/>
      <c r="KWG223" s="637"/>
      <c r="KWH223" s="637"/>
      <c r="KWI223" s="637"/>
      <c r="KWV223" s="637"/>
      <c r="KWW223" s="637"/>
      <c r="KWX223" s="637"/>
      <c r="KXK223" s="637"/>
      <c r="KXL223" s="637"/>
      <c r="KXM223" s="637"/>
      <c r="KXZ223" s="637"/>
      <c r="KYA223" s="637"/>
      <c r="KYB223" s="637"/>
      <c r="KYO223" s="637"/>
      <c r="KYP223" s="637"/>
      <c r="KYQ223" s="637"/>
      <c r="KZD223" s="637"/>
      <c r="KZE223" s="637"/>
      <c r="KZF223" s="637"/>
      <c r="KZS223" s="637"/>
      <c r="KZT223" s="637"/>
      <c r="KZU223" s="637"/>
      <c r="LAH223" s="637"/>
      <c r="LAI223" s="637"/>
      <c r="LAJ223" s="637"/>
      <c r="LAW223" s="637"/>
      <c r="LAX223" s="637"/>
      <c r="LAY223" s="637"/>
      <c r="LBL223" s="637"/>
      <c r="LBM223" s="637"/>
      <c r="LBN223" s="637"/>
      <c r="LCA223" s="637"/>
      <c r="LCB223" s="637"/>
      <c r="LCC223" s="637"/>
      <c r="LCP223" s="637"/>
      <c r="LCQ223" s="637"/>
      <c r="LCR223" s="637"/>
      <c r="LDE223" s="637"/>
      <c r="LDF223" s="637"/>
      <c r="LDG223" s="637"/>
      <c r="LDT223" s="637"/>
      <c r="LDU223" s="637"/>
      <c r="LDV223" s="637"/>
      <c r="LEI223" s="637"/>
      <c r="LEJ223" s="637"/>
      <c r="LEK223" s="637"/>
      <c r="LEX223" s="637"/>
      <c r="LEY223" s="637"/>
      <c r="LEZ223" s="637"/>
      <c r="LFM223" s="637"/>
      <c r="LFN223" s="637"/>
      <c r="LFO223" s="637"/>
      <c r="LGB223" s="637"/>
      <c r="LGC223" s="637"/>
      <c r="LGD223" s="637"/>
      <c r="LGQ223" s="637"/>
      <c r="LGR223" s="637"/>
      <c r="LGS223" s="637"/>
      <c r="LHF223" s="637"/>
      <c r="LHG223" s="637"/>
      <c r="LHH223" s="637"/>
      <c r="LHU223" s="637"/>
      <c r="LHV223" s="637"/>
      <c r="LHW223" s="637"/>
      <c r="LIJ223" s="637"/>
      <c r="LIK223" s="637"/>
      <c r="LIL223" s="637"/>
      <c r="LIY223" s="637"/>
      <c r="LIZ223" s="637"/>
      <c r="LJA223" s="637"/>
      <c r="LJN223" s="637"/>
      <c r="LJO223" s="637"/>
      <c r="LJP223" s="637"/>
      <c r="LKC223" s="637"/>
      <c r="LKD223" s="637"/>
      <c r="LKE223" s="637"/>
      <c r="LKR223" s="637"/>
      <c r="LKS223" s="637"/>
      <c r="LKT223" s="637"/>
      <c r="LLG223" s="637"/>
      <c r="LLH223" s="637"/>
      <c r="LLI223" s="637"/>
      <c r="LLV223" s="637"/>
      <c r="LLW223" s="637"/>
      <c r="LLX223" s="637"/>
      <c r="LMK223" s="637"/>
      <c r="LML223" s="637"/>
      <c r="LMM223" s="637"/>
      <c r="LMZ223" s="637"/>
      <c r="LNA223" s="637"/>
      <c r="LNB223" s="637"/>
      <c r="LNO223" s="637"/>
      <c r="LNP223" s="637"/>
      <c r="LNQ223" s="637"/>
      <c r="LOD223" s="637"/>
      <c r="LOE223" s="637"/>
      <c r="LOF223" s="637"/>
      <c r="LOS223" s="637"/>
      <c r="LOT223" s="637"/>
      <c r="LOU223" s="637"/>
      <c r="LPH223" s="637"/>
      <c r="LPI223" s="637"/>
      <c r="LPJ223" s="637"/>
      <c r="LPW223" s="637"/>
      <c r="LPX223" s="637"/>
      <c r="LPY223" s="637"/>
      <c r="LQL223" s="637"/>
      <c r="LQM223" s="637"/>
      <c r="LQN223" s="637"/>
      <c r="LRA223" s="637"/>
      <c r="LRB223" s="637"/>
      <c r="LRC223" s="637"/>
      <c r="LRP223" s="637"/>
      <c r="LRQ223" s="637"/>
      <c r="LRR223" s="637"/>
      <c r="LSE223" s="637"/>
      <c r="LSF223" s="637"/>
      <c r="LSG223" s="637"/>
      <c r="LST223" s="637"/>
      <c r="LSU223" s="637"/>
      <c r="LSV223" s="637"/>
      <c r="LTI223" s="637"/>
      <c r="LTJ223" s="637"/>
      <c r="LTK223" s="637"/>
      <c r="LTX223" s="637"/>
      <c r="LTY223" s="637"/>
      <c r="LTZ223" s="637"/>
      <c r="LUM223" s="637"/>
      <c r="LUN223" s="637"/>
      <c r="LUO223" s="637"/>
      <c r="LVB223" s="637"/>
      <c r="LVC223" s="637"/>
      <c r="LVD223" s="637"/>
      <c r="LVQ223" s="637"/>
      <c r="LVR223" s="637"/>
      <c r="LVS223" s="637"/>
      <c r="LWF223" s="637"/>
      <c r="LWG223" s="637"/>
      <c r="LWH223" s="637"/>
      <c r="LWU223" s="637"/>
      <c r="LWV223" s="637"/>
      <c r="LWW223" s="637"/>
      <c r="LXJ223" s="637"/>
      <c r="LXK223" s="637"/>
      <c r="LXL223" s="637"/>
      <c r="LXY223" s="637"/>
      <c r="LXZ223" s="637"/>
      <c r="LYA223" s="637"/>
      <c r="LYN223" s="637"/>
      <c r="LYO223" s="637"/>
      <c r="LYP223" s="637"/>
      <c r="LZC223" s="637"/>
      <c r="LZD223" s="637"/>
      <c r="LZE223" s="637"/>
      <c r="LZR223" s="637"/>
      <c r="LZS223" s="637"/>
      <c r="LZT223" s="637"/>
      <c r="MAG223" s="637"/>
      <c r="MAH223" s="637"/>
      <c r="MAI223" s="637"/>
      <c r="MAV223" s="637"/>
      <c r="MAW223" s="637"/>
      <c r="MAX223" s="637"/>
      <c r="MBK223" s="637"/>
      <c r="MBL223" s="637"/>
      <c r="MBM223" s="637"/>
      <c r="MBZ223" s="637"/>
      <c r="MCA223" s="637"/>
      <c r="MCB223" s="637"/>
      <c r="MCO223" s="637"/>
      <c r="MCP223" s="637"/>
      <c r="MCQ223" s="637"/>
      <c r="MDD223" s="637"/>
      <c r="MDE223" s="637"/>
      <c r="MDF223" s="637"/>
      <c r="MDS223" s="637"/>
      <c r="MDT223" s="637"/>
      <c r="MDU223" s="637"/>
      <c r="MEH223" s="637"/>
      <c r="MEI223" s="637"/>
      <c r="MEJ223" s="637"/>
      <c r="MEW223" s="637"/>
      <c r="MEX223" s="637"/>
      <c r="MEY223" s="637"/>
      <c r="MFL223" s="637"/>
      <c r="MFM223" s="637"/>
      <c r="MFN223" s="637"/>
      <c r="MGA223" s="637"/>
      <c r="MGB223" s="637"/>
      <c r="MGC223" s="637"/>
      <c r="MGP223" s="637"/>
      <c r="MGQ223" s="637"/>
      <c r="MGR223" s="637"/>
      <c r="MHE223" s="637"/>
      <c r="MHF223" s="637"/>
      <c r="MHG223" s="637"/>
      <c r="MHT223" s="637"/>
      <c r="MHU223" s="637"/>
      <c r="MHV223" s="637"/>
      <c r="MII223" s="637"/>
      <c r="MIJ223" s="637"/>
      <c r="MIK223" s="637"/>
      <c r="MIX223" s="637"/>
      <c r="MIY223" s="637"/>
      <c r="MIZ223" s="637"/>
      <c r="MJM223" s="637"/>
      <c r="MJN223" s="637"/>
      <c r="MJO223" s="637"/>
      <c r="MKB223" s="637"/>
      <c r="MKC223" s="637"/>
      <c r="MKD223" s="637"/>
      <c r="MKQ223" s="637"/>
      <c r="MKR223" s="637"/>
      <c r="MKS223" s="637"/>
      <c r="MLF223" s="637"/>
      <c r="MLG223" s="637"/>
      <c r="MLH223" s="637"/>
      <c r="MLU223" s="637"/>
      <c r="MLV223" s="637"/>
      <c r="MLW223" s="637"/>
      <c r="MMJ223" s="637"/>
      <c r="MMK223" s="637"/>
      <c r="MML223" s="637"/>
      <c r="MMY223" s="637"/>
      <c r="MMZ223" s="637"/>
      <c r="MNA223" s="637"/>
      <c r="MNN223" s="637"/>
      <c r="MNO223" s="637"/>
      <c r="MNP223" s="637"/>
      <c r="MOC223" s="637"/>
      <c r="MOD223" s="637"/>
      <c r="MOE223" s="637"/>
      <c r="MOR223" s="637"/>
      <c r="MOS223" s="637"/>
      <c r="MOT223" s="637"/>
      <c r="MPG223" s="637"/>
      <c r="MPH223" s="637"/>
      <c r="MPI223" s="637"/>
      <c r="MPV223" s="637"/>
      <c r="MPW223" s="637"/>
      <c r="MPX223" s="637"/>
      <c r="MQK223" s="637"/>
      <c r="MQL223" s="637"/>
      <c r="MQM223" s="637"/>
      <c r="MQZ223" s="637"/>
      <c r="MRA223" s="637"/>
      <c r="MRB223" s="637"/>
      <c r="MRO223" s="637"/>
      <c r="MRP223" s="637"/>
      <c r="MRQ223" s="637"/>
      <c r="MSD223" s="637"/>
      <c r="MSE223" s="637"/>
      <c r="MSF223" s="637"/>
      <c r="MSS223" s="637"/>
      <c r="MST223" s="637"/>
      <c r="MSU223" s="637"/>
      <c r="MTH223" s="637"/>
      <c r="MTI223" s="637"/>
      <c r="MTJ223" s="637"/>
      <c r="MTW223" s="637"/>
      <c r="MTX223" s="637"/>
      <c r="MTY223" s="637"/>
      <c r="MUL223" s="637"/>
      <c r="MUM223" s="637"/>
      <c r="MUN223" s="637"/>
      <c r="MVA223" s="637"/>
      <c r="MVB223" s="637"/>
      <c r="MVC223" s="637"/>
      <c r="MVP223" s="637"/>
      <c r="MVQ223" s="637"/>
      <c r="MVR223" s="637"/>
      <c r="MWE223" s="637"/>
      <c r="MWF223" s="637"/>
      <c r="MWG223" s="637"/>
      <c r="MWT223" s="637"/>
      <c r="MWU223" s="637"/>
      <c r="MWV223" s="637"/>
      <c r="MXI223" s="637"/>
      <c r="MXJ223" s="637"/>
      <c r="MXK223" s="637"/>
      <c r="MXX223" s="637"/>
      <c r="MXY223" s="637"/>
      <c r="MXZ223" s="637"/>
      <c r="MYM223" s="637"/>
      <c r="MYN223" s="637"/>
      <c r="MYO223" s="637"/>
      <c r="MZB223" s="637"/>
      <c r="MZC223" s="637"/>
      <c r="MZD223" s="637"/>
      <c r="MZQ223" s="637"/>
      <c r="MZR223" s="637"/>
      <c r="MZS223" s="637"/>
      <c r="NAF223" s="637"/>
      <c r="NAG223" s="637"/>
      <c r="NAH223" s="637"/>
      <c r="NAU223" s="637"/>
      <c r="NAV223" s="637"/>
      <c r="NAW223" s="637"/>
      <c r="NBJ223" s="637"/>
      <c r="NBK223" s="637"/>
      <c r="NBL223" s="637"/>
      <c r="NBY223" s="637"/>
      <c r="NBZ223" s="637"/>
      <c r="NCA223" s="637"/>
      <c r="NCN223" s="637"/>
      <c r="NCO223" s="637"/>
      <c r="NCP223" s="637"/>
      <c r="NDC223" s="637"/>
      <c r="NDD223" s="637"/>
      <c r="NDE223" s="637"/>
      <c r="NDR223" s="637"/>
      <c r="NDS223" s="637"/>
      <c r="NDT223" s="637"/>
      <c r="NEG223" s="637"/>
      <c r="NEH223" s="637"/>
      <c r="NEI223" s="637"/>
      <c r="NEV223" s="637"/>
      <c r="NEW223" s="637"/>
      <c r="NEX223" s="637"/>
      <c r="NFK223" s="637"/>
      <c r="NFL223" s="637"/>
      <c r="NFM223" s="637"/>
      <c r="NFZ223" s="637"/>
      <c r="NGA223" s="637"/>
      <c r="NGB223" s="637"/>
      <c r="NGO223" s="637"/>
      <c r="NGP223" s="637"/>
      <c r="NGQ223" s="637"/>
      <c r="NHD223" s="637"/>
      <c r="NHE223" s="637"/>
      <c r="NHF223" s="637"/>
      <c r="NHS223" s="637"/>
      <c r="NHT223" s="637"/>
      <c r="NHU223" s="637"/>
      <c r="NIH223" s="637"/>
      <c r="NII223" s="637"/>
      <c r="NIJ223" s="637"/>
      <c r="NIW223" s="637"/>
      <c r="NIX223" s="637"/>
      <c r="NIY223" s="637"/>
      <c r="NJL223" s="637"/>
      <c r="NJM223" s="637"/>
      <c r="NJN223" s="637"/>
      <c r="NKA223" s="637"/>
      <c r="NKB223" s="637"/>
      <c r="NKC223" s="637"/>
      <c r="NKP223" s="637"/>
      <c r="NKQ223" s="637"/>
      <c r="NKR223" s="637"/>
      <c r="NLE223" s="637"/>
      <c r="NLF223" s="637"/>
      <c r="NLG223" s="637"/>
      <c r="NLT223" s="637"/>
      <c r="NLU223" s="637"/>
      <c r="NLV223" s="637"/>
      <c r="NMI223" s="637"/>
      <c r="NMJ223" s="637"/>
      <c r="NMK223" s="637"/>
      <c r="NMX223" s="637"/>
      <c r="NMY223" s="637"/>
      <c r="NMZ223" s="637"/>
      <c r="NNM223" s="637"/>
      <c r="NNN223" s="637"/>
      <c r="NNO223" s="637"/>
      <c r="NOB223" s="637"/>
      <c r="NOC223" s="637"/>
      <c r="NOD223" s="637"/>
      <c r="NOQ223" s="637"/>
      <c r="NOR223" s="637"/>
      <c r="NOS223" s="637"/>
      <c r="NPF223" s="637"/>
      <c r="NPG223" s="637"/>
      <c r="NPH223" s="637"/>
      <c r="NPU223" s="637"/>
      <c r="NPV223" s="637"/>
      <c r="NPW223" s="637"/>
      <c r="NQJ223" s="637"/>
      <c r="NQK223" s="637"/>
      <c r="NQL223" s="637"/>
      <c r="NQY223" s="637"/>
      <c r="NQZ223" s="637"/>
      <c r="NRA223" s="637"/>
      <c r="NRN223" s="637"/>
      <c r="NRO223" s="637"/>
      <c r="NRP223" s="637"/>
      <c r="NSC223" s="637"/>
      <c r="NSD223" s="637"/>
      <c r="NSE223" s="637"/>
      <c r="NSR223" s="637"/>
      <c r="NSS223" s="637"/>
      <c r="NST223" s="637"/>
      <c r="NTG223" s="637"/>
      <c r="NTH223" s="637"/>
      <c r="NTI223" s="637"/>
      <c r="NTV223" s="637"/>
      <c r="NTW223" s="637"/>
      <c r="NTX223" s="637"/>
      <c r="NUK223" s="637"/>
      <c r="NUL223" s="637"/>
      <c r="NUM223" s="637"/>
      <c r="NUZ223" s="637"/>
      <c r="NVA223" s="637"/>
      <c r="NVB223" s="637"/>
      <c r="NVO223" s="637"/>
      <c r="NVP223" s="637"/>
      <c r="NVQ223" s="637"/>
      <c r="NWD223" s="637"/>
      <c r="NWE223" s="637"/>
      <c r="NWF223" s="637"/>
      <c r="NWS223" s="637"/>
      <c r="NWT223" s="637"/>
      <c r="NWU223" s="637"/>
      <c r="NXH223" s="637"/>
      <c r="NXI223" s="637"/>
      <c r="NXJ223" s="637"/>
      <c r="NXW223" s="637"/>
      <c r="NXX223" s="637"/>
      <c r="NXY223" s="637"/>
      <c r="NYL223" s="637"/>
      <c r="NYM223" s="637"/>
      <c r="NYN223" s="637"/>
      <c r="NZA223" s="637"/>
      <c r="NZB223" s="637"/>
      <c r="NZC223" s="637"/>
      <c r="NZP223" s="637"/>
      <c r="NZQ223" s="637"/>
      <c r="NZR223" s="637"/>
      <c r="OAE223" s="637"/>
      <c r="OAF223" s="637"/>
      <c r="OAG223" s="637"/>
      <c r="OAT223" s="637"/>
      <c r="OAU223" s="637"/>
      <c r="OAV223" s="637"/>
      <c r="OBI223" s="637"/>
      <c r="OBJ223" s="637"/>
      <c r="OBK223" s="637"/>
      <c r="OBX223" s="637"/>
      <c r="OBY223" s="637"/>
      <c r="OBZ223" s="637"/>
      <c r="OCM223" s="637"/>
      <c r="OCN223" s="637"/>
      <c r="OCO223" s="637"/>
      <c r="ODB223" s="637"/>
      <c r="ODC223" s="637"/>
      <c r="ODD223" s="637"/>
      <c r="ODQ223" s="637"/>
      <c r="ODR223" s="637"/>
      <c r="ODS223" s="637"/>
      <c r="OEF223" s="637"/>
      <c r="OEG223" s="637"/>
      <c r="OEH223" s="637"/>
      <c r="OEU223" s="637"/>
      <c r="OEV223" s="637"/>
      <c r="OEW223" s="637"/>
      <c r="OFJ223" s="637"/>
      <c r="OFK223" s="637"/>
      <c r="OFL223" s="637"/>
      <c r="OFY223" s="637"/>
      <c r="OFZ223" s="637"/>
      <c r="OGA223" s="637"/>
      <c r="OGN223" s="637"/>
      <c r="OGO223" s="637"/>
      <c r="OGP223" s="637"/>
      <c r="OHC223" s="637"/>
      <c r="OHD223" s="637"/>
      <c r="OHE223" s="637"/>
      <c r="OHR223" s="637"/>
      <c r="OHS223" s="637"/>
      <c r="OHT223" s="637"/>
      <c r="OIG223" s="637"/>
      <c r="OIH223" s="637"/>
      <c r="OII223" s="637"/>
      <c r="OIV223" s="637"/>
      <c r="OIW223" s="637"/>
      <c r="OIX223" s="637"/>
      <c r="OJK223" s="637"/>
      <c r="OJL223" s="637"/>
      <c r="OJM223" s="637"/>
      <c r="OJZ223" s="637"/>
      <c r="OKA223" s="637"/>
      <c r="OKB223" s="637"/>
      <c r="OKO223" s="637"/>
      <c r="OKP223" s="637"/>
      <c r="OKQ223" s="637"/>
      <c r="OLD223" s="637"/>
      <c r="OLE223" s="637"/>
      <c r="OLF223" s="637"/>
      <c r="OLS223" s="637"/>
      <c r="OLT223" s="637"/>
      <c r="OLU223" s="637"/>
      <c r="OMH223" s="637"/>
      <c r="OMI223" s="637"/>
      <c r="OMJ223" s="637"/>
      <c r="OMW223" s="637"/>
      <c r="OMX223" s="637"/>
      <c r="OMY223" s="637"/>
      <c r="ONL223" s="637"/>
      <c r="ONM223" s="637"/>
      <c r="ONN223" s="637"/>
      <c r="OOA223" s="637"/>
      <c r="OOB223" s="637"/>
      <c r="OOC223" s="637"/>
      <c r="OOP223" s="637"/>
      <c r="OOQ223" s="637"/>
      <c r="OOR223" s="637"/>
      <c r="OPE223" s="637"/>
      <c r="OPF223" s="637"/>
      <c r="OPG223" s="637"/>
      <c r="OPT223" s="637"/>
      <c r="OPU223" s="637"/>
      <c r="OPV223" s="637"/>
      <c r="OQI223" s="637"/>
      <c r="OQJ223" s="637"/>
      <c r="OQK223" s="637"/>
      <c r="OQX223" s="637"/>
      <c r="OQY223" s="637"/>
      <c r="OQZ223" s="637"/>
      <c r="ORM223" s="637"/>
      <c r="ORN223" s="637"/>
      <c r="ORO223" s="637"/>
      <c r="OSB223" s="637"/>
      <c r="OSC223" s="637"/>
      <c r="OSD223" s="637"/>
      <c r="OSQ223" s="637"/>
      <c r="OSR223" s="637"/>
      <c r="OSS223" s="637"/>
      <c r="OTF223" s="637"/>
      <c r="OTG223" s="637"/>
      <c r="OTH223" s="637"/>
      <c r="OTU223" s="637"/>
      <c r="OTV223" s="637"/>
      <c r="OTW223" s="637"/>
      <c r="OUJ223" s="637"/>
      <c r="OUK223" s="637"/>
      <c r="OUL223" s="637"/>
      <c r="OUY223" s="637"/>
      <c r="OUZ223" s="637"/>
      <c r="OVA223" s="637"/>
      <c r="OVN223" s="637"/>
      <c r="OVO223" s="637"/>
      <c r="OVP223" s="637"/>
      <c r="OWC223" s="637"/>
      <c r="OWD223" s="637"/>
      <c r="OWE223" s="637"/>
      <c r="OWR223" s="637"/>
      <c r="OWS223" s="637"/>
      <c r="OWT223" s="637"/>
      <c r="OXG223" s="637"/>
      <c r="OXH223" s="637"/>
      <c r="OXI223" s="637"/>
      <c r="OXV223" s="637"/>
      <c r="OXW223" s="637"/>
      <c r="OXX223" s="637"/>
      <c r="OYK223" s="637"/>
      <c r="OYL223" s="637"/>
      <c r="OYM223" s="637"/>
      <c r="OYZ223" s="637"/>
      <c r="OZA223" s="637"/>
      <c r="OZB223" s="637"/>
      <c r="OZO223" s="637"/>
      <c r="OZP223" s="637"/>
      <c r="OZQ223" s="637"/>
      <c r="PAD223" s="637"/>
      <c r="PAE223" s="637"/>
      <c r="PAF223" s="637"/>
      <c r="PAS223" s="637"/>
      <c r="PAT223" s="637"/>
      <c r="PAU223" s="637"/>
      <c r="PBH223" s="637"/>
      <c r="PBI223" s="637"/>
      <c r="PBJ223" s="637"/>
      <c r="PBW223" s="637"/>
      <c r="PBX223" s="637"/>
      <c r="PBY223" s="637"/>
      <c r="PCL223" s="637"/>
      <c r="PCM223" s="637"/>
      <c r="PCN223" s="637"/>
      <c r="PDA223" s="637"/>
      <c r="PDB223" s="637"/>
      <c r="PDC223" s="637"/>
      <c r="PDP223" s="637"/>
      <c r="PDQ223" s="637"/>
      <c r="PDR223" s="637"/>
      <c r="PEE223" s="637"/>
      <c r="PEF223" s="637"/>
      <c r="PEG223" s="637"/>
      <c r="PET223" s="637"/>
      <c r="PEU223" s="637"/>
      <c r="PEV223" s="637"/>
      <c r="PFI223" s="637"/>
      <c r="PFJ223" s="637"/>
      <c r="PFK223" s="637"/>
      <c r="PFX223" s="637"/>
      <c r="PFY223" s="637"/>
      <c r="PFZ223" s="637"/>
      <c r="PGM223" s="637"/>
      <c r="PGN223" s="637"/>
      <c r="PGO223" s="637"/>
      <c r="PHB223" s="637"/>
      <c r="PHC223" s="637"/>
      <c r="PHD223" s="637"/>
      <c r="PHQ223" s="637"/>
      <c r="PHR223" s="637"/>
      <c r="PHS223" s="637"/>
      <c r="PIF223" s="637"/>
      <c r="PIG223" s="637"/>
      <c r="PIH223" s="637"/>
      <c r="PIU223" s="637"/>
      <c r="PIV223" s="637"/>
      <c r="PIW223" s="637"/>
      <c r="PJJ223" s="637"/>
      <c r="PJK223" s="637"/>
      <c r="PJL223" s="637"/>
      <c r="PJY223" s="637"/>
      <c r="PJZ223" s="637"/>
      <c r="PKA223" s="637"/>
      <c r="PKN223" s="637"/>
      <c r="PKO223" s="637"/>
      <c r="PKP223" s="637"/>
      <c r="PLC223" s="637"/>
      <c r="PLD223" s="637"/>
      <c r="PLE223" s="637"/>
      <c r="PLR223" s="637"/>
      <c r="PLS223" s="637"/>
      <c r="PLT223" s="637"/>
      <c r="PMG223" s="637"/>
      <c r="PMH223" s="637"/>
      <c r="PMI223" s="637"/>
      <c r="PMV223" s="637"/>
      <c r="PMW223" s="637"/>
      <c r="PMX223" s="637"/>
      <c r="PNK223" s="637"/>
      <c r="PNL223" s="637"/>
      <c r="PNM223" s="637"/>
      <c r="PNZ223" s="637"/>
      <c r="POA223" s="637"/>
      <c r="POB223" s="637"/>
      <c r="POO223" s="637"/>
      <c r="POP223" s="637"/>
      <c r="POQ223" s="637"/>
      <c r="PPD223" s="637"/>
      <c r="PPE223" s="637"/>
      <c r="PPF223" s="637"/>
      <c r="PPS223" s="637"/>
      <c r="PPT223" s="637"/>
      <c r="PPU223" s="637"/>
      <c r="PQH223" s="637"/>
      <c r="PQI223" s="637"/>
      <c r="PQJ223" s="637"/>
      <c r="PQW223" s="637"/>
      <c r="PQX223" s="637"/>
      <c r="PQY223" s="637"/>
      <c r="PRL223" s="637"/>
      <c r="PRM223" s="637"/>
      <c r="PRN223" s="637"/>
      <c r="PSA223" s="637"/>
      <c r="PSB223" s="637"/>
      <c r="PSC223" s="637"/>
      <c r="PSP223" s="637"/>
      <c r="PSQ223" s="637"/>
      <c r="PSR223" s="637"/>
      <c r="PTE223" s="637"/>
      <c r="PTF223" s="637"/>
      <c r="PTG223" s="637"/>
      <c r="PTT223" s="637"/>
      <c r="PTU223" s="637"/>
      <c r="PTV223" s="637"/>
      <c r="PUI223" s="637"/>
      <c r="PUJ223" s="637"/>
      <c r="PUK223" s="637"/>
      <c r="PUX223" s="637"/>
      <c r="PUY223" s="637"/>
      <c r="PUZ223" s="637"/>
      <c r="PVM223" s="637"/>
      <c r="PVN223" s="637"/>
      <c r="PVO223" s="637"/>
      <c r="PWB223" s="637"/>
      <c r="PWC223" s="637"/>
      <c r="PWD223" s="637"/>
      <c r="PWQ223" s="637"/>
      <c r="PWR223" s="637"/>
      <c r="PWS223" s="637"/>
      <c r="PXF223" s="637"/>
      <c r="PXG223" s="637"/>
      <c r="PXH223" s="637"/>
      <c r="PXU223" s="637"/>
      <c r="PXV223" s="637"/>
      <c r="PXW223" s="637"/>
      <c r="PYJ223" s="637"/>
      <c r="PYK223" s="637"/>
      <c r="PYL223" s="637"/>
      <c r="PYY223" s="637"/>
      <c r="PYZ223" s="637"/>
      <c r="PZA223" s="637"/>
      <c r="PZN223" s="637"/>
      <c r="PZO223" s="637"/>
      <c r="PZP223" s="637"/>
      <c r="QAC223" s="637"/>
      <c r="QAD223" s="637"/>
      <c r="QAE223" s="637"/>
      <c r="QAR223" s="637"/>
      <c r="QAS223" s="637"/>
      <c r="QAT223" s="637"/>
      <c r="QBG223" s="637"/>
      <c r="QBH223" s="637"/>
      <c r="QBI223" s="637"/>
      <c r="QBV223" s="637"/>
      <c r="QBW223" s="637"/>
      <c r="QBX223" s="637"/>
      <c r="QCK223" s="637"/>
      <c r="QCL223" s="637"/>
      <c r="QCM223" s="637"/>
      <c r="QCZ223" s="637"/>
      <c r="QDA223" s="637"/>
      <c r="QDB223" s="637"/>
      <c r="QDO223" s="637"/>
      <c r="QDP223" s="637"/>
      <c r="QDQ223" s="637"/>
      <c r="QED223" s="637"/>
      <c r="QEE223" s="637"/>
      <c r="QEF223" s="637"/>
      <c r="QES223" s="637"/>
      <c r="QET223" s="637"/>
      <c r="QEU223" s="637"/>
      <c r="QFH223" s="637"/>
      <c r="QFI223" s="637"/>
      <c r="QFJ223" s="637"/>
      <c r="QFW223" s="637"/>
      <c r="QFX223" s="637"/>
      <c r="QFY223" s="637"/>
      <c r="QGL223" s="637"/>
      <c r="QGM223" s="637"/>
      <c r="QGN223" s="637"/>
      <c r="QHA223" s="637"/>
      <c r="QHB223" s="637"/>
      <c r="QHC223" s="637"/>
      <c r="QHP223" s="637"/>
      <c r="QHQ223" s="637"/>
      <c r="QHR223" s="637"/>
      <c r="QIE223" s="637"/>
      <c r="QIF223" s="637"/>
      <c r="QIG223" s="637"/>
      <c r="QIT223" s="637"/>
      <c r="QIU223" s="637"/>
      <c r="QIV223" s="637"/>
      <c r="QJI223" s="637"/>
      <c r="QJJ223" s="637"/>
      <c r="QJK223" s="637"/>
      <c r="QJX223" s="637"/>
      <c r="QJY223" s="637"/>
      <c r="QJZ223" s="637"/>
      <c r="QKM223" s="637"/>
      <c r="QKN223" s="637"/>
      <c r="QKO223" s="637"/>
      <c r="QLB223" s="637"/>
      <c r="QLC223" s="637"/>
      <c r="QLD223" s="637"/>
      <c r="QLQ223" s="637"/>
      <c r="QLR223" s="637"/>
      <c r="QLS223" s="637"/>
      <c r="QMF223" s="637"/>
      <c r="QMG223" s="637"/>
      <c r="QMH223" s="637"/>
      <c r="QMU223" s="637"/>
      <c r="QMV223" s="637"/>
      <c r="QMW223" s="637"/>
      <c r="QNJ223" s="637"/>
      <c r="QNK223" s="637"/>
      <c r="QNL223" s="637"/>
      <c r="QNY223" s="637"/>
      <c r="QNZ223" s="637"/>
      <c r="QOA223" s="637"/>
      <c r="QON223" s="637"/>
      <c r="QOO223" s="637"/>
      <c r="QOP223" s="637"/>
      <c r="QPC223" s="637"/>
      <c r="QPD223" s="637"/>
      <c r="QPE223" s="637"/>
      <c r="QPR223" s="637"/>
      <c r="QPS223" s="637"/>
      <c r="QPT223" s="637"/>
      <c r="QQG223" s="637"/>
      <c r="QQH223" s="637"/>
      <c r="QQI223" s="637"/>
      <c r="QQV223" s="637"/>
      <c r="QQW223" s="637"/>
      <c r="QQX223" s="637"/>
      <c r="QRK223" s="637"/>
      <c r="QRL223" s="637"/>
      <c r="QRM223" s="637"/>
      <c r="QRZ223" s="637"/>
      <c r="QSA223" s="637"/>
      <c r="QSB223" s="637"/>
      <c r="QSO223" s="637"/>
      <c r="QSP223" s="637"/>
      <c r="QSQ223" s="637"/>
      <c r="QTD223" s="637"/>
      <c r="QTE223" s="637"/>
      <c r="QTF223" s="637"/>
      <c r="QTS223" s="637"/>
      <c r="QTT223" s="637"/>
      <c r="QTU223" s="637"/>
      <c r="QUH223" s="637"/>
      <c r="QUI223" s="637"/>
      <c r="QUJ223" s="637"/>
      <c r="QUW223" s="637"/>
      <c r="QUX223" s="637"/>
      <c r="QUY223" s="637"/>
      <c r="QVL223" s="637"/>
      <c r="QVM223" s="637"/>
      <c r="QVN223" s="637"/>
      <c r="QWA223" s="637"/>
      <c r="QWB223" s="637"/>
      <c r="QWC223" s="637"/>
      <c r="QWP223" s="637"/>
      <c r="QWQ223" s="637"/>
      <c r="QWR223" s="637"/>
      <c r="QXE223" s="637"/>
      <c r="QXF223" s="637"/>
      <c r="QXG223" s="637"/>
      <c r="QXT223" s="637"/>
      <c r="QXU223" s="637"/>
      <c r="QXV223" s="637"/>
      <c r="QYI223" s="637"/>
      <c r="QYJ223" s="637"/>
      <c r="QYK223" s="637"/>
      <c r="QYX223" s="637"/>
      <c r="QYY223" s="637"/>
      <c r="QYZ223" s="637"/>
      <c r="QZM223" s="637"/>
      <c r="QZN223" s="637"/>
      <c r="QZO223" s="637"/>
      <c r="RAB223" s="637"/>
      <c r="RAC223" s="637"/>
      <c r="RAD223" s="637"/>
      <c r="RAQ223" s="637"/>
      <c r="RAR223" s="637"/>
      <c r="RAS223" s="637"/>
      <c r="RBF223" s="637"/>
      <c r="RBG223" s="637"/>
      <c r="RBH223" s="637"/>
      <c r="RBU223" s="637"/>
      <c r="RBV223" s="637"/>
      <c r="RBW223" s="637"/>
      <c r="RCJ223" s="637"/>
      <c r="RCK223" s="637"/>
      <c r="RCL223" s="637"/>
      <c r="RCY223" s="637"/>
      <c r="RCZ223" s="637"/>
      <c r="RDA223" s="637"/>
      <c r="RDN223" s="637"/>
      <c r="RDO223" s="637"/>
      <c r="RDP223" s="637"/>
      <c r="REC223" s="637"/>
      <c r="RED223" s="637"/>
      <c r="REE223" s="637"/>
      <c r="RER223" s="637"/>
      <c r="RES223" s="637"/>
      <c r="RET223" s="637"/>
      <c r="RFG223" s="637"/>
      <c r="RFH223" s="637"/>
      <c r="RFI223" s="637"/>
      <c r="RFV223" s="637"/>
      <c r="RFW223" s="637"/>
      <c r="RFX223" s="637"/>
      <c r="RGK223" s="637"/>
      <c r="RGL223" s="637"/>
      <c r="RGM223" s="637"/>
      <c r="RGZ223" s="637"/>
      <c r="RHA223" s="637"/>
      <c r="RHB223" s="637"/>
      <c r="RHO223" s="637"/>
      <c r="RHP223" s="637"/>
      <c r="RHQ223" s="637"/>
      <c r="RID223" s="637"/>
      <c r="RIE223" s="637"/>
      <c r="RIF223" s="637"/>
      <c r="RIS223" s="637"/>
      <c r="RIT223" s="637"/>
      <c r="RIU223" s="637"/>
      <c r="RJH223" s="637"/>
      <c r="RJI223" s="637"/>
      <c r="RJJ223" s="637"/>
      <c r="RJW223" s="637"/>
      <c r="RJX223" s="637"/>
      <c r="RJY223" s="637"/>
      <c r="RKL223" s="637"/>
      <c r="RKM223" s="637"/>
      <c r="RKN223" s="637"/>
      <c r="RLA223" s="637"/>
      <c r="RLB223" s="637"/>
      <c r="RLC223" s="637"/>
      <c r="RLP223" s="637"/>
      <c r="RLQ223" s="637"/>
      <c r="RLR223" s="637"/>
      <c r="RME223" s="637"/>
      <c r="RMF223" s="637"/>
      <c r="RMG223" s="637"/>
      <c r="RMT223" s="637"/>
      <c r="RMU223" s="637"/>
      <c r="RMV223" s="637"/>
      <c r="RNI223" s="637"/>
      <c r="RNJ223" s="637"/>
      <c r="RNK223" s="637"/>
      <c r="RNX223" s="637"/>
      <c r="RNY223" s="637"/>
      <c r="RNZ223" s="637"/>
      <c r="ROM223" s="637"/>
      <c r="RON223" s="637"/>
      <c r="ROO223" s="637"/>
      <c r="RPB223" s="637"/>
      <c r="RPC223" s="637"/>
      <c r="RPD223" s="637"/>
      <c r="RPQ223" s="637"/>
      <c r="RPR223" s="637"/>
      <c r="RPS223" s="637"/>
      <c r="RQF223" s="637"/>
      <c r="RQG223" s="637"/>
      <c r="RQH223" s="637"/>
      <c r="RQU223" s="637"/>
      <c r="RQV223" s="637"/>
      <c r="RQW223" s="637"/>
      <c r="RRJ223" s="637"/>
      <c r="RRK223" s="637"/>
      <c r="RRL223" s="637"/>
      <c r="RRY223" s="637"/>
      <c r="RRZ223" s="637"/>
      <c r="RSA223" s="637"/>
      <c r="RSN223" s="637"/>
      <c r="RSO223" s="637"/>
      <c r="RSP223" s="637"/>
      <c r="RTC223" s="637"/>
      <c r="RTD223" s="637"/>
      <c r="RTE223" s="637"/>
      <c r="RTR223" s="637"/>
      <c r="RTS223" s="637"/>
      <c r="RTT223" s="637"/>
      <c r="RUG223" s="637"/>
      <c r="RUH223" s="637"/>
      <c r="RUI223" s="637"/>
      <c r="RUV223" s="637"/>
      <c r="RUW223" s="637"/>
      <c r="RUX223" s="637"/>
      <c r="RVK223" s="637"/>
      <c r="RVL223" s="637"/>
      <c r="RVM223" s="637"/>
      <c r="RVZ223" s="637"/>
      <c r="RWA223" s="637"/>
      <c r="RWB223" s="637"/>
      <c r="RWO223" s="637"/>
      <c r="RWP223" s="637"/>
      <c r="RWQ223" s="637"/>
      <c r="RXD223" s="637"/>
      <c r="RXE223" s="637"/>
      <c r="RXF223" s="637"/>
      <c r="RXS223" s="637"/>
      <c r="RXT223" s="637"/>
      <c r="RXU223" s="637"/>
      <c r="RYH223" s="637"/>
      <c r="RYI223" s="637"/>
      <c r="RYJ223" s="637"/>
      <c r="RYW223" s="637"/>
      <c r="RYX223" s="637"/>
      <c r="RYY223" s="637"/>
      <c r="RZL223" s="637"/>
      <c r="RZM223" s="637"/>
      <c r="RZN223" s="637"/>
      <c r="SAA223" s="637"/>
      <c r="SAB223" s="637"/>
      <c r="SAC223" s="637"/>
      <c r="SAP223" s="637"/>
      <c r="SAQ223" s="637"/>
      <c r="SAR223" s="637"/>
      <c r="SBE223" s="637"/>
      <c r="SBF223" s="637"/>
      <c r="SBG223" s="637"/>
      <c r="SBT223" s="637"/>
      <c r="SBU223" s="637"/>
      <c r="SBV223" s="637"/>
      <c r="SCI223" s="637"/>
      <c r="SCJ223" s="637"/>
      <c r="SCK223" s="637"/>
      <c r="SCX223" s="637"/>
      <c r="SCY223" s="637"/>
      <c r="SCZ223" s="637"/>
      <c r="SDM223" s="637"/>
      <c r="SDN223" s="637"/>
      <c r="SDO223" s="637"/>
      <c r="SEB223" s="637"/>
      <c r="SEC223" s="637"/>
      <c r="SED223" s="637"/>
      <c r="SEQ223" s="637"/>
      <c r="SER223" s="637"/>
      <c r="SES223" s="637"/>
      <c r="SFF223" s="637"/>
      <c r="SFG223" s="637"/>
      <c r="SFH223" s="637"/>
      <c r="SFU223" s="637"/>
      <c r="SFV223" s="637"/>
      <c r="SFW223" s="637"/>
      <c r="SGJ223" s="637"/>
      <c r="SGK223" s="637"/>
      <c r="SGL223" s="637"/>
      <c r="SGY223" s="637"/>
      <c r="SGZ223" s="637"/>
      <c r="SHA223" s="637"/>
      <c r="SHN223" s="637"/>
      <c r="SHO223" s="637"/>
      <c r="SHP223" s="637"/>
      <c r="SIC223" s="637"/>
      <c r="SID223" s="637"/>
      <c r="SIE223" s="637"/>
      <c r="SIR223" s="637"/>
      <c r="SIS223" s="637"/>
      <c r="SIT223" s="637"/>
      <c r="SJG223" s="637"/>
      <c r="SJH223" s="637"/>
      <c r="SJI223" s="637"/>
      <c r="SJV223" s="637"/>
      <c r="SJW223" s="637"/>
      <c r="SJX223" s="637"/>
      <c r="SKK223" s="637"/>
      <c r="SKL223" s="637"/>
      <c r="SKM223" s="637"/>
      <c r="SKZ223" s="637"/>
      <c r="SLA223" s="637"/>
      <c r="SLB223" s="637"/>
      <c r="SLO223" s="637"/>
      <c r="SLP223" s="637"/>
      <c r="SLQ223" s="637"/>
      <c r="SMD223" s="637"/>
      <c r="SME223" s="637"/>
      <c r="SMF223" s="637"/>
      <c r="SMS223" s="637"/>
      <c r="SMT223" s="637"/>
      <c r="SMU223" s="637"/>
      <c r="SNH223" s="637"/>
      <c r="SNI223" s="637"/>
      <c r="SNJ223" s="637"/>
      <c r="SNW223" s="637"/>
      <c r="SNX223" s="637"/>
      <c r="SNY223" s="637"/>
      <c r="SOL223" s="637"/>
      <c r="SOM223" s="637"/>
      <c r="SON223" s="637"/>
      <c r="SPA223" s="637"/>
      <c r="SPB223" s="637"/>
      <c r="SPC223" s="637"/>
      <c r="SPP223" s="637"/>
      <c r="SPQ223" s="637"/>
      <c r="SPR223" s="637"/>
      <c r="SQE223" s="637"/>
      <c r="SQF223" s="637"/>
      <c r="SQG223" s="637"/>
      <c r="SQT223" s="637"/>
      <c r="SQU223" s="637"/>
      <c r="SQV223" s="637"/>
      <c r="SRI223" s="637"/>
      <c r="SRJ223" s="637"/>
      <c r="SRK223" s="637"/>
      <c r="SRX223" s="637"/>
      <c r="SRY223" s="637"/>
      <c r="SRZ223" s="637"/>
      <c r="SSM223" s="637"/>
      <c r="SSN223" s="637"/>
      <c r="SSO223" s="637"/>
      <c r="STB223" s="637"/>
      <c r="STC223" s="637"/>
      <c r="STD223" s="637"/>
      <c r="STQ223" s="637"/>
      <c r="STR223" s="637"/>
      <c r="STS223" s="637"/>
      <c r="SUF223" s="637"/>
      <c r="SUG223" s="637"/>
      <c r="SUH223" s="637"/>
      <c r="SUU223" s="637"/>
      <c r="SUV223" s="637"/>
      <c r="SUW223" s="637"/>
      <c r="SVJ223" s="637"/>
      <c r="SVK223" s="637"/>
      <c r="SVL223" s="637"/>
      <c r="SVY223" s="637"/>
      <c r="SVZ223" s="637"/>
      <c r="SWA223" s="637"/>
      <c r="SWN223" s="637"/>
      <c r="SWO223" s="637"/>
      <c r="SWP223" s="637"/>
      <c r="SXC223" s="637"/>
      <c r="SXD223" s="637"/>
      <c r="SXE223" s="637"/>
      <c r="SXR223" s="637"/>
      <c r="SXS223" s="637"/>
      <c r="SXT223" s="637"/>
      <c r="SYG223" s="637"/>
      <c r="SYH223" s="637"/>
      <c r="SYI223" s="637"/>
      <c r="SYV223" s="637"/>
      <c r="SYW223" s="637"/>
      <c r="SYX223" s="637"/>
      <c r="SZK223" s="637"/>
      <c r="SZL223" s="637"/>
      <c r="SZM223" s="637"/>
      <c r="SZZ223" s="637"/>
      <c r="TAA223" s="637"/>
      <c r="TAB223" s="637"/>
      <c r="TAO223" s="637"/>
      <c r="TAP223" s="637"/>
      <c r="TAQ223" s="637"/>
      <c r="TBD223" s="637"/>
      <c r="TBE223" s="637"/>
      <c r="TBF223" s="637"/>
      <c r="TBS223" s="637"/>
      <c r="TBT223" s="637"/>
      <c r="TBU223" s="637"/>
      <c r="TCH223" s="637"/>
      <c r="TCI223" s="637"/>
      <c r="TCJ223" s="637"/>
      <c r="TCW223" s="637"/>
      <c r="TCX223" s="637"/>
      <c r="TCY223" s="637"/>
      <c r="TDL223" s="637"/>
      <c r="TDM223" s="637"/>
      <c r="TDN223" s="637"/>
      <c r="TEA223" s="637"/>
      <c r="TEB223" s="637"/>
      <c r="TEC223" s="637"/>
      <c r="TEP223" s="637"/>
      <c r="TEQ223" s="637"/>
      <c r="TER223" s="637"/>
      <c r="TFE223" s="637"/>
      <c r="TFF223" s="637"/>
      <c r="TFG223" s="637"/>
      <c r="TFT223" s="637"/>
      <c r="TFU223" s="637"/>
      <c r="TFV223" s="637"/>
      <c r="TGI223" s="637"/>
      <c r="TGJ223" s="637"/>
      <c r="TGK223" s="637"/>
      <c r="TGX223" s="637"/>
      <c r="TGY223" s="637"/>
      <c r="TGZ223" s="637"/>
      <c r="THM223" s="637"/>
      <c r="THN223" s="637"/>
      <c r="THO223" s="637"/>
      <c r="TIB223" s="637"/>
      <c r="TIC223" s="637"/>
      <c r="TID223" s="637"/>
      <c r="TIQ223" s="637"/>
      <c r="TIR223" s="637"/>
      <c r="TIS223" s="637"/>
      <c r="TJF223" s="637"/>
      <c r="TJG223" s="637"/>
      <c r="TJH223" s="637"/>
      <c r="TJU223" s="637"/>
      <c r="TJV223" s="637"/>
      <c r="TJW223" s="637"/>
      <c r="TKJ223" s="637"/>
      <c r="TKK223" s="637"/>
      <c r="TKL223" s="637"/>
      <c r="TKY223" s="637"/>
      <c r="TKZ223" s="637"/>
      <c r="TLA223" s="637"/>
      <c r="TLN223" s="637"/>
      <c r="TLO223" s="637"/>
      <c r="TLP223" s="637"/>
      <c r="TMC223" s="637"/>
      <c r="TMD223" s="637"/>
      <c r="TME223" s="637"/>
      <c r="TMR223" s="637"/>
      <c r="TMS223" s="637"/>
      <c r="TMT223" s="637"/>
      <c r="TNG223" s="637"/>
      <c r="TNH223" s="637"/>
      <c r="TNI223" s="637"/>
      <c r="TNV223" s="637"/>
      <c r="TNW223" s="637"/>
      <c r="TNX223" s="637"/>
      <c r="TOK223" s="637"/>
      <c r="TOL223" s="637"/>
      <c r="TOM223" s="637"/>
      <c r="TOZ223" s="637"/>
      <c r="TPA223" s="637"/>
      <c r="TPB223" s="637"/>
      <c r="TPO223" s="637"/>
      <c r="TPP223" s="637"/>
      <c r="TPQ223" s="637"/>
      <c r="TQD223" s="637"/>
      <c r="TQE223" s="637"/>
      <c r="TQF223" s="637"/>
      <c r="TQS223" s="637"/>
      <c r="TQT223" s="637"/>
      <c r="TQU223" s="637"/>
      <c r="TRH223" s="637"/>
      <c r="TRI223" s="637"/>
      <c r="TRJ223" s="637"/>
      <c r="TRW223" s="637"/>
      <c r="TRX223" s="637"/>
      <c r="TRY223" s="637"/>
      <c r="TSL223" s="637"/>
      <c r="TSM223" s="637"/>
      <c r="TSN223" s="637"/>
      <c r="TTA223" s="637"/>
      <c r="TTB223" s="637"/>
      <c r="TTC223" s="637"/>
      <c r="TTP223" s="637"/>
      <c r="TTQ223" s="637"/>
      <c r="TTR223" s="637"/>
      <c r="TUE223" s="637"/>
      <c r="TUF223" s="637"/>
      <c r="TUG223" s="637"/>
      <c r="TUT223" s="637"/>
      <c r="TUU223" s="637"/>
      <c r="TUV223" s="637"/>
      <c r="TVI223" s="637"/>
      <c r="TVJ223" s="637"/>
      <c r="TVK223" s="637"/>
      <c r="TVX223" s="637"/>
      <c r="TVY223" s="637"/>
      <c r="TVZ223" s="637"/>
      <c r="TWM223" s="637"/>
      <c r="TWN223" s="637"/>
      <c r="TWO223" s="637"/>
      <c r="TXB223" s="637"/>
      <c r="TXC223" s="637"/>
      <c r="TXD223" s="637"/>
      <c r="TXQ223" s="637"/>
      <c r="TXR223" s="637"/>
      <c r="TXS223" s="637"/>
      <c r="TYF223" s="637"/>
      <c r="TYG223" s="637"/>
      <c r="TYH223" s="637"/>
      <c r="TYU223" s="637"/>
      <c r="TYV223" s="637"/>
      <c r="TYW223" s="637"/>
      <c r="TZJ223" s="637"/>
      <c r="TZK223" s="637"/>
      <c r="TZL223" s="637"/>
      <c r="TZY223" s="637"/>
      <c r="TZZ223" s="637"/>
      <c r="UAA223" s="637"/>
      <c r="UAN223" s="637"/>
      <c r="UAO223" s="637"/>
      <c r="UAP223" s="637"/>
      <c r="UBC223" s="637"/>
      <c r="UBD223" s="637"/>
      <c r="UBE223" s="637"/>
      <c r="UBR223" s="637"/>
      <c r="UBS223" s="637"/>
      <c r="UBT223" s="637"/>
      <c r="UCG223" s="637"/>
      <c r="UCH223" s="637"/>
      <c r="UCI223" s="637"/>
      <c r="UCV223" s="637"/>
      <c r="UCW223" s="637"/>
      <c r="UCX223" s="637"/>
      <c r="UDK223" s="637"/>
      <c r="UDL223" s="637"/>
      <c r="UDM223" s="637"/>
      <c r="UDZ223" s="637"/>
      <c r="UEA223" s="637"/>
      <c r="UEB223" s="637"/>
      <c r="UEO223" s="637"/>
      <c r="UEP223" s="637"/>
      <c r="UEQ223" s="637"/>
      <c r="UFD223" s="637"/>
      <c r="UFE223" s="637"/>
      <c r="UFF223" s="637"/>
      <c r="UFS223" s="637"/>
      <c r="UFT223" s="637"/>
      <c r="UFU223" s="637"/>
      <c r="UGH223" s="637"/>
      <c r="UGI223" s="637"/>
      <c r="UGJ223" s="637"/>
      <c r="UGW223" s="637"/>
      <c r="UGX223" s="637"/>
      <c r="UGY223" s="637"/>
      <c r="UHL223" s="637"/>
      <c r="UHM223" s="637"/>
      <c r="UHN223" s="637"/>
      <c r="UIA223" s="637"/>
      <c r="UIB223" s="637"/>
      <c r="UIC223" s="637"/>
      <c r="UIP223" s="637"/>
      <c r="UIQ223" s="637"/>
      <c r="UIR223" s="637"/>
      <c r="UJE223" s="637"/>
      <c r="UJF223" s="637"/>
      <c r="UJG223" s="637"/>
      <c r="UJT223" s="637"/>
      <c r="UJU223" s="637"/>
      <c r="UJV223" s="637"/>
      <c r="UKI223" s="637"/>
      <c r="UKJ223" s="637"/>
      <c r="UKK223" s="637"/>
      <c r="UKX223" s="637"/>
      <c r="UKY223" s="637"/>
      <c r="UKZ223" s="637"/>
      <c r="ULM223" s="637"/>
      <c r="ULN223" s="637"/>
      <c r="ULO223" s="637"/>
      <c r="UMB223" s="637"/>
      <c r="UMC223" s="637"/>
      <c r="UMD223" s="637"/>
      <c r="UMQ223" s="637"/>
      <c r="UMR223" s="637"/>
      <c r="UMS223" s="637"/>
      <c r="UNF223" s="637"/>
      <c r="UNG223" s="637"/>
      <c r="UNH223" s="637"/>
      <c r="UNU223" s="637"/>
      <c r="UNV223" s="637"/>
      <c r="UNW223" s="637"/>
      <c r="UOJ223" s="637"/>
      <c r="UOK223" s="637"/>
      <c r="UOL223" s="637"/>
      <c r="UOY223" s="637"/>
      <c r="UOZ223" s="637"/>
      <c r="UPA223" s="637"/>
      <c r="UPN223" s="637"/>
      <c r="UPO223" s="637"/>
      <c r="UPP223" s="637"/>
      <c r="UQC223" s="637"/>
      <c r="UQD223" s="637"/>
      <c r="UQE223" s="637"/>
      <c r="UQR223" s="637"/>
      <c r="UQS223" s="637"/>
      <c r="UQT223" s="637"/>
      <c r="URG223" s="637"/>
      <c r="URH223" s="637"/>
      <c r="URI223" s="637"/>
      <c r="URV223" s="637"/>
      <c r="URW223" s="637"/>
      <c r="URX223" s="637"/>
      <c r="USK223" s="637"/>
      <c r="USL223" s="637"/>
      <c r="USM223" s="637"/>
      <c r="USZ223" s="637"/>
      <c r="UTA223" s="637"/>
      <c r="UTB223" s="637"/>
      <c r="UTO223" s="637"/>
      <c r="UTP223" s="637"/>
      <c r="UTQ223" s="637"/>
      <c r="UUD223" s="637"/>
      <c r="UUE223" s="637"/>
      <c r="UUF223" s="637"/>
      <c r="UUS223" s="637"/>
      <c r="UUT223" s="637"/>
      <c r="UUU223" s="637"/>
      <c r="UVH223" s="637"/>
      <c r="UVI223" s="637"/>
      <c r="UVJ223" s="637"/>
      <c r="UVW223" s="637"/>
      <c r="UVX223" s="637"/>
      <c r="UVY223" s="637"/>
      <c r="UWL223" s="637"/>
      <c r="UWM223" s="637"/>
      <c r="UWN223" s="637"/>
      <c r="UXA223" s="637"/>
      <c r="UXB223" s="637"/>
      <c r="UXC223" s="637"/>
      <c r="UXP223" s="637"/>
      <c r="UXQ223" s="637"/>
      <c r="UXR223" s="637"/>
      <c r="UYE223" s="637"/>
      <c r="UYF223" s="637"/>
      <c r="UYG223" s="637"/>
      <c r="UYT223" s="637"/>
      <c r="UYU223" s="637"/>
      <c r="UYV223" s="637"/>
      <c r="UZI223" s="637"/>
      <c r="UZJ223" s="637"/>
      <c r="UZK223" s="637"/>
      <c r="UZX223" s="637"/>
      <c r="UZY223" s="637"/>
      <c r="UZZ223" s="637"/>
      <c r="VAM223" s="637"/>
      <c r="VAN223" s="637"/>
      <c r="VAO223" s="637"/>
      <c r="VBB223" s="637"/>
      <c r="VBC223" s="637"/>
      <c r="VBD223" s="637"/>
      <c r="VBQ223" s="637"/>
      <c r="VBR223" s="637"/>
      <c r="VBS223" s="637"/>
      <c r="VCF223" s="637"/>
      <c r="VCG223" s="637"/>
      <c r="VCH223" s="637"/>
      <c r="VCU223" s="637"/>
      <c r="VCV223" s="637"/>
      <c r="VCW223" s="637"/>
      <c r="VDJ223" s="637"/>
      <c r="VDK223" s="637"/>
      <c r="VDL223" s="637"/>
      <c r="VDY223" s="637"/>
      <c r="VDZ223" s="637"/>
      <c r="VEA223" s="637"/>
      <c r="VEN223" s="637"/>
      <c r="VEO223" s="637"/>
      <c r="VEP223" s="637"/>
      <c r="VFC223" s="637"/>
      <c r="VFD223" s="637"/>
      <c r="VFE223" s="637"/>
      <c r="VFR223" s="637"/>
      <c r="VFS223" s="637"/>
      <c r="VFT223" s="637"/>
      <c r="VGG223" s="637"/>
      <c r="VGH223" s="637"/>
      <c r="VGI223" s="637"/>
      <c r="VGV223" s="637"/>
      <c r="VGW223" s="637"/>
      <c r="VGX223" s="637"/>
      <c r="VHK223" s="637"/>
      <c r="VHL223" s="637"/>
      <c r="VHM223" s="637"/>
      <c r="VHZ223" s="637"/>
      <c r="VIA223" s="637"/>
      <c r="VIB223" s="637"/>
      <c r="VIO223" s="637"/>
      <c r="VIP223" s="637"/>
      <c r="VIQ223" s="637"/>
      <c r="VJD223" s="637"/>
      <c r="VJE223" s="637"/>
      <c r="VJF223" s="637"/>
      <c r="VJS223" s="637"/>
      <c r="VJT223" s="637"/>
      <c r="VJU223" s="637"/>
      <c r="VKH223" s="637"/>
      <c r="VKI223" s="637"/>
      <c r="VKJ223" s="637"/>
      <c r="VKW223" s="637"/>
      <c r="VKX223" s="637"/>
      <c r="VKY223" s="637"/>
      <c r="VLL223" s="637"/>
      <c r="VLM223" s="637"/>
      <c r="VLN223" s="637"/>
      <c r="VMA223" s="637"/>
      <c r="VMB223" s="637"/>
      <c r="VMC223" s="637"/>
      <c r="VMP223" s="637"/>
      <c r="VMQ223" s="637"/>
      <c r="VMR223" s="637"/>
      <c r="VNE223" s="637"/>
      <c r="VNF223" s="637"/>
      <c r="VNG223" s="637"/>
      <c r="VNT223" s="637"/>
      <c r="VNU223" s="637"/>
      <c r="VNV223" s="637"/>
      <c r="VOI223" s="637"/>
      <c r="VOJ223" s="637"/>
      <c r="VOK223" s="637"/>
      <c r="VOX223" s="637"/>
      <c r="VOY223" s="637"/>
      <c r="VOZ223" s="637"/>
      <c r="VPM223" s="637"/>
      <c r="VPN223" s="637"/>
      <c r="VPO223" s="637"/>
      <c r="VQB223" s="637"/>
      <c r="VQC223" s="637"/>
      <c r="VQD223" s="637"/>
      <c r="VQQ223" s="637"/>
      <c r="VQR223" s="637"/>
      <c r="VQS223" s="637"/>
      <c r="VRF223" s="637"/>
      <c r="VRG223" s="637"/>
      <c r="VRH223" s="637"/>
      <c r="VRU223" s="637"/>
      <c r="VRV223" s="637"/>
      <c r="VRW223" s="637"/>
      <c r="VSJ223" s="637"/>
      <c r="VSK223" s="637"/>
      <c r="VSL223" s="637"/>
      <c r="VSY223" s="637"/>
      <c r="VSZ223" s="637"/>
      <c r="VTA223" s="637"/>
      <c r="VTN223" s="637"/>
      <c r="VTO223" s="637"/>
      <c r="VTP223" s="637"/>
      <c r="VUC223" s="637"/>
      <c r="VUD223" s="637"/>
      <c r="VUE223" s="637"/>
      <c r="VUR223" s="637"/>
      <c r="VUS223" s="637"/>
      <c r="VUT223" s="637"/>
      <c r="VVG223" s="637"/>
      <c r="VVH223" s="637"/>
      <c r="VVI223" s="637"/>
      <c r="VVV223" s="637"/>
      <c r="VVW223" s="637"/>
      <c r="VVX223" s="637"/>
      <c r="VWK223" s="637"/>
      <c r="VWL223" s="637"/>
      <c r="VWM223" s="637"/>
      <c r="VWZ223" s="637"/>
      <c r="VXA223" s="637"/>
      <c r="VXB223" s="637"/>
      <c r="VXO223" s="637"/>
      <c r="VXP223" s="637"/>
      <c r="VXQ223" s="637"/>
      <c r="VYD223" s="637"/>
      <c r="VYE223" s="637"/>
      <c r="VYF223" s="637"/>
      <c r="VYS223" s="637"/>
      <c r="VYT223" s="637"/>
      <c r="VYU223" s="637"/>
      <c r="VZH223" s="637"/>
      <c r="VZI223" s="637"/>
      <c r="VZJ223" s="637"/>
      <c r="VZW223" s="637"/>
      <c r="VZX223" s="637"/>
      <c r="VZY223" s="637"/>
      <c r="WAL223" s="637"/>
      <c r="WAM223" s="637"/>
      <c r="WAN223" s="637"/>
      <c r="WBA223" s="637"/>
      <c r="WBB223" s="637"/>
      <c r="WBC223" s="637"/>
      <c r="WBP223" s="637"/>
      <c r="WBQ223" s="637"/>
      <c r="WBR223" s="637"/>
      <c r="WCE223" s="637"/>
      <c r="WCF223" s="637"/>
      <c r="WCG223" s="637"/>
      <c r="WCT223" s="637"/>
      <c r="WCU223" s="637"/>
      <c r="WCV223" s="637"/>
      <c r="WDI223" s="637"/>
      <c r="WDJ223" s="637"/>
      <c r="WDK223" s="637"/>
      <c r="WDX223" s="637"/>
      <c r="WDY223" s="637"/>
      <c r="WDZ223" s="637"/>
      <c r="WEM223" s="637"/>
      <c r="WEN223" s="637"/>
      <c r="WEO223" s="637"/>
      <c r="WFB223" s="637"/>
      <c r="WFC223" s="637"/>
      <c r="WFD223" s="637"/>
      <c r="WFQ223" s="637"/>
      <c r="WFR223" s="637"/>
      <c r="WFS223" s="637"/>
      <c r="WGF223" s="637"/>
      <c r="WGG223" s="637"/>
      <c r="WGH223" s="637"/>
      <c r="WGU223" s="637"/>
      <c r="WGV223" s="637"/>
      <c r="WGW223" s="637"/>
      <c r="WHJ223" s="637"/>
      <c r="WHK223" s="637"/>
      <c r="WHL223" s="637"/>
      <c r="WHY223" s="637"/>
      <c r="WHZ223" s="637"/>
      <c r="WIA223" s="637"/>
      <c r="WIN223" s="637"/>
      <c r="WIO223" s="637"/>
      <c r="WIP223" s="637"/>
      <c r="WJC223" s="637"/>
      <c r="WJD223" s="637"/>
      <c r="WJE223" s="637"/>
      <c r="WJR223" s="637"/>
      <c r="WJS223" s="637"/>
      <c r="WJT223" s="637"/>
      <c r="WKG223" s="637"/>
      <c r="WKH223" s="637"/>
      <c r="WKI223" s="637"/>
      <c r="WKV223" s="637"/>
      <c r="WKW223" s="637"/>
      <c r="WKX223" s="637"/>
      <c r="WLK223" s="637"/>
      <c r="WLL223" s="637"/>
      <c r="WLM223" s="637"/>
      <c r="WLZ223" s="637"/>
      <c r="WMA223" s="637"/>
      <c r="WMB223" s="637"/>
      <c r="WMO223" s="637"/>
      <c r="WMP223" s="637"/>
      <c r="WMQ223" s="637"/>
      <c r="WND223" s="637"/>
      <c r="WNE223" s="637"/>
      <c r="WNF223" s="637"/>
      <c r="WNS223" s="637"/>
      <c r="WNT223" s="637"/>
      <c r="WNU223" s="637"/>
      <c r="WOH223" s="637"/>
      <c r="WOI223" s="637"/>
      <c r="WOJ223" s="637"/>
      <c r="WOW223" s="637"/>
      <c r="WOX223" s="637"/>
      <c r="WOY223" s="637"/>
      <c r="WPL223" s="637"/>
      <c r="WPM223" s="637"/>
      <c r="WPN223" s="637"/>
      <c r="WQA223" s="637"/>
      <c r="WQB223" s="637"/>
      <c r="WQC223" s="637"/>
      <c r="WQP223" s="637"/>
      <c r="WQQ223" s="637"/>
      <c r="WQR223" s="637"/>
      <c r="WRE223" s="637"/>
      <c r="WRF223" s="637"/>
      <c r="WRG223" s="637"/>
      <c r="WRT223" s="637"/>
      <c r="WRU223" s="637"/>
      <c r="WRV223" s="637"/>
      <c r="WSI223" s="637"/>
      <c r="WSJ223" s="637"/>
      <c r="WSK223" s="637"/>
      <c r="WSX223" s="637"/>
      <c r="WSY223" s="637"/>
      <c r="WSZ223" s="637"/>
      <c r="WTM223" s="637"/>
      <c r="WTN223" s="637"/>
      <c r="WTO223" s="637"/>
      <c r="WUB223" s="637"/>
      <c r="WUC223" s="637"/>
      <c r="WUD223" s="637"/>
      <c r="WUQ223" s="637"/>
      <c r="WUR223" s="637"/>
      <c r="WUS223" s="637"/>
      <c r="WVF223" s="637"/>
      <c r="WVG223" s="637"/>
      <c r="WVH223" s="637"/>
      <c r="WVU223" s="637"/>
      <c r="WVV223" s="637"/>
      <c r="WVW223" s="637"/>
      <c r="WWJ223" s="637"/>
      <c r="WWK223" s="637"/>
      <c r="WWL223" s="637"/>
      <c r="WWY223" s="637"/>
      <c r="WWZ223" s="637"/>
      <c r="WXA223" s="637"/>
      <c r="WXN223" s="637"/>
      <c r="WXO223" s="637"/>
      <c r="WXP223" s="637"/>
      <c r="WYC223" s="637"/>
      <c r="WYD223" s="637"/>
      <c r="WYE223" s="637"/>
      <c r="WYR223" s="637"/>
      <c r="WYS223" s="637"/>
      <c r="WYT223" s="637"/>
      <c r="WZG223" s="637"/>
      <c r="WZH223" s="637"/>
      <c r="WZI223" s="637"/>
      <c r="WZV223" s="637"/>
      <c r="WZW223" s="637"/>
      <c r="WZX223" s="637"/>
      <c r="XAK223" s="637"/>
      <c r="XAL223" s="637"/>
      <c r="XAM223" s="637"/>
      <c r="XAZ223" s="637"/>
      <c r="XBA223" s="637"/>
      <c r="XBB223" s="637"/>
      <c r="XBO223" s="637"/>
      <c r="XBP223" s="637"/>
      <c r="XBQ223" s="637"/>
      <c r="XCD223" s="637"/>
      <c r="XCE223" s="637"/>
      <c r="XCF223" s="637"/>
      <c r="XCS223" s="637"/>
      <c r="XCT223" s="637"/>
      <c r="XCU223" s="637"/>
      <c r="XDH223" s="637"/>
      <c r="XDI223" s="637"/>
      <c r="XDJ223" s="637"/>
      <c r="XDW223" s="637"/>
      <c r="XDX223" s="637"/>
      <c r="XDY223" s="637"/>
      <c r="XEL223" s="637"/>
      <c r="XEM223" s="637"/>
      <c r="XEN223" s="637"/>
      <c r="XFA223" s="637"/>
      <c r="XFB223" s="637"/>
      <c r="XFC223" s="637"/>
    </row>
    <row r="224" spans="1:1023 1036:2043 2056:3063 3076:5118 5131:6138 6151:7158 7171:9213 9226:10233 10246:11253 11266:12288 12301:13308 13321:14328 14341:15348 15361:16383" s="1448" customFormat="1">
      <c r="A224" s="1026" t="s">
        <v>2006</v>
      </c>
      <c r="B224" s="1026"/>
      <c r="C224" s="1026"/>
      <c r="D224" s="1864">
        <v>97148</v>
      </c>
      <c r="E224" s="1864">
        <v>-907</v>
      </c>
      <c r="F224" s="1864">
        <v>2323</v>
      </c>
      <c r="G224" s="1864">
        <v>40734</v>
      </c>
      <c r="H224" s="1864">
        <v>472</v>
      </c>
      <c r="I224" s="1864">
        <v>-1531</v>
      </c>
      <c r="J224" s="1864">
        <v>6273</v>
      </c>
      <c r="K224" s="1864">
        <v>-7919</v>
      </c>
      <c r="L224" s="1864">
        <v>0</v>
      </c>
      <c r="M224" s="1864">
        <v>136593</v>
      </c>
      <c r="N224" s="1864">
        <v>11113</v>
      </c>
      <c r="O224" s="1864">
        <v>147706</v>
      </c>
      <c r="P224" s="1026"/>
      <c r="Q224" s="1026"/>
      <c r="R224" s="1026"/>
      <c r="AE224" s="1026"/>
      <c r="AF224" s="1026"/>
      <c r="AG224" s="1026"/>
      <c r="AT224" s="1026"/>
      <c r="AU224" s="1026"/>
      <c r="AV224" s="1026"/>
      <c r="BI224" s="1026"/>
      <c r="BJ224" s="1026"/>
      <c r="BK224" s="1026"/>
      <c r="BX224" s="1026"/>
      <c r="BY224" s="1026"/>
      <c r="BZ224" s="1026"/>
      <c r="CM224" s="1026"/>
      <c r="CN224" s="1026"/>
      <c r="CO224" s="1026"/>
      <c r="DB224" s="1026"/>
      <c r="DC224" s="1026"/>
      <c r="DD224" s="1026"/>
      <c r="DQ224" s="1026"/>
      <c r="DR224" s="1026"/>
      <c r="DS224" s="1026"/>
      <c r="EF224" s="1026"/>
      <c r="EG224" s="1026"/>
      <c r="EH224" s="1026"/>
      <c r="EU224" s="1026"/>
      <c r="EV224" s="1026"/>
      <c r="EW224" s="1026"/>
      <c r="FJ224" s="1026"/>
      <c r="FK224" s="1026"/>
      <c r="FL224" s="1026"/>
      <c r="FY224" s="1026"/>
      <c r="FZ224" s="1026"/>
      <c r="GA224" s="1026"/>
      <c r="GN224" s="1026"/>
      <c r="GO224" s="1026"/>
      <c r="GP224" s="1026"/>
      <c r="HC224" s="1026"/>
      <c r="HD224" s="1026"/>
      <c r="HE224" s="1026"/>
      <c r="HR224" s="1026"/>
      <c r="HS224" s="1026"/>
      <c r="HT224" s="1026"/>
      <c r="IG224" s="1026"/>
      <c r="IH224" s="1026"/>
      <c r="II224" s="1026"/>
      <c r="IV224" s="1026"/>
      <c r="IW224" s="1026"/>
      <c r="IX224" s="1026"/>
      <c r="JK224" s="1026"/>
      <c r="JL224" s="1026"/>
      <c r="JM224" s="1026"/>
      <c r="JZ224" s="1026"/>
      <c r="KA224" s="1026"/>
      <c r="KB224" s="1026"/>
      <c r="KO224" s="1026"/>
      <c r="KP224" s="1026"/>
      <c r="KQ224" s="1026"/>
      <c r="LD224" s="1026"/>
      <c r="LE224" s="1026"/>
      <c r="LF224" s="1026"/>
      <c r="LS224" s="1026"/>
      <c r="LT224" s="1026"/>
      <c r="LU224" s="1026"/>
      <c r="MH224" s="1026"/>
      <c r="MI224" s="1026"/>
      <c r="MJ224" s="1026"/>
      <c r="MW224" s="1026"/>
      <c r="MX224" s="1026"/>
      <c r="MY224" s="1026"/>
      <c r="NL224" s="1026"/>
      <c r="NM224" s="1026"/>
      <c r="NN224" s="1026"/>
      <c r="OA224" s="1026"/>
      <c r="OB224" s="1026"/>
      <c r="OC224" s="1026"/>
      <c r="OP224" s="1026"/>
      <c r="OQ224" s="1026"/>
      <c r="OR224" s="1026"/>
      <c r="PE224" s="1026"/>
      <c r="PF224" s="1026"/>
      <c r="PG224" s="1026"/>
      <c r="PT224" s="1026"/>
      <c r="PU224" s="1026"/>
      <c r="PV224" s="1026"/>
      <c r="QI224" s="1026"/>
      <c r="QJ224" s="1026"/>
      <c r="QK224" s="1026"/>
      <c r="QX224" s="1026"/>
      <c r="QY224" s="1026"/>
      <c r="QZ224" s="1026"/>
      <c r="RM224" s="1026"/>
      <c r="RN224" s="1026"/>
      <c r="RO224" s="1026"/>
      <c r="SB224" s="1026"/>
      <c r="SC224" s="1026"/>
      <c r="SD224" s="1026"/>
      <c r="SQ224" s="1026"/>
      <c r="SR224" s="1026"/>
      <c r="SS224" s="1026"/>
      <c r="TF224" s="1026"/>
      <c r="TG224" s="1026"/>
      <c r="TH224" s="1026"/>
      <c r="TU224" s="1026"/>
      <c r="TV224" s="1026"/>
      <c r="TW224" s="1026"/>
      <c r="UJ224" s="1026"/>
      <c r="UK224" s="1026"/>
      <c r="UL224" s="1026"/>
      <c r="UY224" s="1026"/>
      <c r="UZ224" s="1026"/>
      <c r="VA224" s="1026"/>
      <c r="VN224" s="1026"/>
      <c r="VO224" s="1026"/>
      <c r="VP224" s="1026"/>
      <c r="WC224" s="1026"/>
      <c r="WD224" s="1026"/>
      <c r="WE224" s="1026"/>
      <c r="WR224" s="1026"/>
      <c r="WS224" s="1026"/>
      <c r="WT224" s="1026"/>
      <c r="XG224" s="1026"/>
      <c r="XH224" s="1026"/>
      <c r="XI224" s="1026"/>
      <c r="XV224" s="1026"/>
      <c r="XW224" s="1026"/>
      <c r="XX224" s="1026"/>
      <c r="YK224" s="1026"/>
      <c r="YL224" s="1026"/>
      <c r="YM224" s="1026"/>
      <c r="YZ224" s="1026"/>
      <c r="ZA224" s="1026"/>
      <c r="ZB224" s="1026"/>
      <c r="ZO224" s="1026"/>
      <c r="ZP224" s="1026"/>
      <c r="ZQ224" s="1026"/>
      <c r="AAD224" s="1026"/>
      <c r="AAE224" s="1026"/>
      <c r="AAF224" s="1026"/>
      <c r="AAS224" s="1026"/>
      <c r="AAT224" s="1026"/>
      <c r="AAU224" s="1026"/>
      <c r="ABH224" s="1026"/>
      <c r="ABI224" s="1026"/>
      <c r="ABJ224" s="1026"/>
      <c r="ABW224" s="1026"/>
      <c r="ABX224" s="1026"/>
      <c r="ABY224" s="1026"/>
      <c r="ACL224" s="1026"/>
      <c r="ACM224" s="1026"/>
      <c r="ACN224" s="1026"/>
      <c r="ADA224" s="1026"/>
      <c r="ADB224" s="1026"/>
      <c r="ADC224" s="1026"/>
      <c r="ADP224" s="1026"/>
      <c r="ADQ224" s="1026"/>
      <c r="ADR224" s="1026"/>
      <c r="AEE224" s="1026"/>
      <c r="AEF224" s="1026"/>
      <c r="AEG224" s="1026"/>
      <c r="AET224" s="1026"/>
      <c r="AEU224" s="1026"/>
      <c r="AEV224" s="1026"/>
      <c r="AFI224" s="1026"/>
      <c r="AFJ224" s="1026"/>
      <c r="AFK224" s="1026"/>
      <c r="AFX224" s="1026"/>
      <c r="AFY224" s="1026"/>
      <c r="AFZ224" s="1026"/>
      <c r="AGM224" s="1026"/>
      <c r="AGN224" s="1026"/>
      <c r="AGO224" s="1026"/>
      <c r="AHB224" s="1026"/>
      <c r="AHC224" s="1026"/>
      <c r="AHD224" s="1026"/>
      <c r="AHQ224" s="1026"/>
      <c r="AHR224" s="1026"/>
      <c r="AHS224" s="1026"/>
      <c r="AIF224" s="1026"/>
      <c r="AIG224" s="1026"/>
      <c r="AIH224" s="1026"/>
      <c r="AIU224" s="1026"/>
      <c r="AIV224" s="1026"/>
      <c r="AIW224" s="1026"/>
      <c r="AJJ224" s="1026"/>
      <c r="AJK224" s="1026"/>
      <c r="AJL224" s="1026"/>
      <c r="AJY224" s="1026"/>
      <c r="AJZ224" s="1026"/>
      <c r="AKA224" s="1026"/>
      <c r="AKN224" s="1026"/>
      <c r="AKO224" s="1026"/>
      <c r="AKP224" s="1026"/>
      <c r="ALC224" s="1026"/>
      <c r="ALD224" s="1026"/>
      <c r="ALE224" s="1026"/>
      <c r="ALR224" s="1026"/>
      <c r="ALS224" s="1026"/>
      <c r="ALT224" s="1026"/>
      <c r="AMG224" s="1026"/>
      <c r="AMH224" s="1026"/>
      <c r="AMI224" s="1026"/>
      <c r="AMV224" s="1026"/>
      <c r="AMW224" s="1026"/>
      <c r="AMX224" s="1026"/>
      <c r="ANK224" s="1026"/>
      <c r="ANL224" s="1026"/>
      <c r="ANM224" s="1026"/>
      <c r="ANZ224" s="1026"/>
      <c r="AOA224" s="1026"/>
      <c r="AOB224" s="1026"/>
      <c r="AOO224" s="1026"/>
      <c r="AOP224" s="1026"/>
      <c r="AOQ224" s="1026"/>
      <c r="APD224" s="1026"/>
      <c r="APE224" s="1026"/>
      <c r="APF224" s="1026"/>
      <c r="APS224" s="1026"/>
      <c r="APT224" s="1026"/>
      <c r="APU224" s="1026"/>
      <c r="AQH224" s="1026"/>
      <c r="AQI224" s="1026"/>
      <c r="AQJ224" s="1026"/>
      <c r="AQW224" s="1026"/>
      <c r="AQX224" s="1026"/>
      <c r="AQY224" s="1026"/>
      <c r="ARL224" s="1026"/>
      <c r="ARM224" s="1026"/>
      <c r="ARN224" s="1026"/>
      <c r="ASA224" s="1026"/>
      <c r="ASB224" s="1026"/>
      <c r="ASC224" s="1026"/>
      <c r="ASP224" s="1026"/>
      <c r="ASQ224" s="1026"/>
      <c r="ASR224" s="1026"/>
      <c r="ATE224" s="1026"/>
      <c r="ATF224" s="1026"/>
      <c r="ATG224" s="1026"/>
      <c r="ATT224" s="1026"/>
      <c r="ATU224" s="1026"/>
      <c r="ATV224" s="1026"/>
      <c r="AUI224" s="1026"/>
      <c r="AUJ224" s="1026"/>
      <c r="AUK224" s="1026"/>
      <c r="AUX224" s="1026"/>
      <c r="AUY224" s="1026"/>
      <c r="AUZ224" s="1026"/>
      <c r="AVM224" s="1026"/>
      <c r="AVN224" s="1026"/>
      <c r="AVO224" s="1026"/>
      <c r="AWB224" s="1026"/>
      <c r="AWC224" s="1026"/>
      <c r="AWD224" s="1026"/>
      <c r="AWQ224" s="1026"/>
      <c r="AWR224" s="1026"/>
      <c r="AWS224" s="1026"/>
      <c r="AXF224" s="1026"/>
      <c r="AXG224" s="1026"/>
      <c r="AXH224" s="1026"/>
      <c r="AXU224" s="1026"/>
      <c r="AXV224" s="1026"/>
      <c r="AXW224" s="1026"/>
      <c r="AYJ224" s="1026"/>
      <c r="AYK224" s="1026"/>
      <c r="AYL224" s="1026"/>
      <c r="AYY224" s="1026"/>
      <c r="AYZ224" s="1026"/>
      <c r="AZA224" s="1026"/>
      <c r="AZN224" s="1026"/>
      <c r="AZO224" s="1026"/>
      <c r="AZP224" s="1026"/>
      <c r="BAC224" s="1026"/>
      <c r="BAD224" s="1026"/>
      <c r="BAE224" s="1026"/>
      <c r="BAR224" s="1026"/>
      <c r="BAS224" s="1026"/>
      <c r="BAT224" s="1026"/>
      <c r="BBG224" s="1026"/>
      <c r="BBH224" s="1026"/>
      <c r="BBI224" s="1026"/>
      <c r="BBV224" s="1026"/>
      <c r="BBW224" s="1026"/>
      <c r="BBX224" s="1026"/>
      <c r="BCK224" s="1026"/>
      <c r="BCL224" s="1026"/>
      <c r="BCM224" s="1026"/>
      <c r="BCZ224" s="1026"/>
      <c r="BDA224" s="1026"/>
      <c r="BDB224" s="1026"/>
      <c r="BDO224" s="1026"/>
      <c r="BDP224" s="1026"/>
      <c r="BDQ224" s="1026"/>
      <c r="BED224" s="1026"/>
      <c r="BEE224" s="1026"/>
      <c r="BEF224" s="1026"/>
      <c r="BES224" s="1026"/>
      <c r="BET224" s="1026"/>
      <c r="BEU224" s="1026"/>
      <c r="BFH224" s="1026"/>
      <c r="BFI224" s="1026"/>
      <c r="BFJ224" s="1026"/>
      <c r="BFW224" s="1026"/>
      <c r="BFX224" s="1026"/>
      <c r="BFY224" s="1026"/>
      <c r="BGL224" s="1026"/>
      <c r="BGM224" s="1026"/>
      <c r="BGN224" s="1026"/>
      <c r="BHA224" s="1026"/>
      <c r="BHB224" s="1026"/>
      <c r="BHC224" s="1026"/>
      <c r="BHP224" s="1026"/>
      <c r="BHQ224" s="1026"/>
      <c r="BHR224" s="1026"/>
      <c r="BIE224" s="1026"/>
      <c r="BIF224" s="1026"/>
      <c r="BIG224" s="1026"/>
      <c r="BIT224" s="1026"/>
      <c r="BIU224" s="1026"/>
      <c r="BIV224" s="1026"/>
      <c r="BJI224" s="1026"/>
      <c r="BJJ224" s="1026"/>
      <c r="BJK224" s="1026"/>
      <c r="BJX224" s="1026"/>
      <c r="BJY224" s="1026"/>
      <c r="BJZ224" s="1026"/>
      <c r="BKM224" s="1026"/>
      <c r="BKN224" s="1026"/>
      <c r="BKO224" s="1026"/>
      <c r="BLB224" s="1026"/>
      <c r="BLC224" s="1026"/>
      <c r="BLD224" s="1026"/>
      <c r="BLQ224" s="1026"/>
      <c r="BLR224" s="1026"/>
      <c r="BLS224" s="1026"/>
      <c r="BMF224" s="1026"/>
      <c r="BMG224" s="1026"/>
      <c r="BMH224" s="1026"/>
      <c r="BMU224" s="1026"/>
      <c r="BMV224" s="1026"/>
      <c r="BMW224" s="1026"/>
      <c r="BNJ224" s="1026"/>
      <c r="BNK224" s="1026"/>
      <c r="BNL224" s="1026"/>
      <c r="BNY224" s="1026"/>
      <c r="BNZ224" s="1026"/>
      <c r="BOA224" s="1026"/>
      <c r="BON224" s="1026"/>
      <c r="BOO224" s="1026"/>
      <c r="BOP224" s="1026"/>
      <c r="BPC224" s="1026"/>
      <c r="BPD224" s="1026"/>
      <c r="BPE224" s="1026"/>
      <c r="BPR224" s="1026"/>
      <c r="BPS224" s="1026"/>
      <c r="BPT224" s="1026"/>
      <c r="BQG224" s="1026"/>
      <c r="BQH224" s="1026"/>
      <c r="BQI224" s="1026"/>
      <c r="BQV224" s="1026"/>
      <c r="BQW224" s="1026"/>
      <c r="BQX224" s="1026"/>
      <c r="BRK224" s="1026"/>
      <c r="BRL224" s="1026"/>
      <c r="BRM224" s="1026"/>
      <c r="BRZ224" s="1026"/>
      <c r="BSA224" s="1026"/>
      <c r="BSB224" s="1026"/>
      <c r="BSO224" s="1026"/>
      <c r="BSP224" s="1026"/>
      <c r="BSQ224" s="1026"/>
      <c r="BTD224" s="1026"/>
      <c r="BTE224" s="1026"/>
      <c r="BTF224" s="1026"/>
      <c r="BTS224" s="1026"/>
      <c r="BTT224" s="1026"/>
      <c r="BTU224" s="1026"/>
      <c r="BUH224" s="1026"/>
      <c r="BUI224" s="1026"/>
      <c r="BUJ224" s="1026"/>
      <c r="BUW224" s="1026"/>
      <c r="BUX224" s="1026"/>
      <c r="BUY224" s="1026"/>
      <c r="BVL224" s="1026"/>
      <c r="BVM224" s="1026"/>
      <c r="BVN224" s="1026"/>
      <c r="BWA224" s="1026"/>
      <c r="BWB224" s="1026"/>
      <c r="BWC224" s="1026"/>
      <c r="BWP224" s="1026"/>
      <c r="BWQ224" s="1026"/>
      <c r="BWR224" s="1026"/>
      <c r="BXE224" s="1026"/>
      <c r="BXF224" s="1026"/>
      <c r="BXG224" s="1026"/>
      <c r="BXT224" s="1026"/>
      <c r="BXU224" s="1026"/>
      <c r="BXV224" s="1026"/>
      <c r="BYI224" s="1026"/>
      <c r="BYJ224" s="1026"/>
      <c r="BYK224" s="1026"/>
      <c r="BYX224" s="1026"/>
      <c r="BYY224" s="1026"/>
      <c r="BYZ224" s="1026"/>
      <c r="BZM224" s="1026"/>
      <c r="BZN224" s="1026"/>
      <c r="BZO224" s="1026"/>
      <c r="CAB224" s="1026"/>
      <c r="CAC224" s="1026"/>
      <c r="CAD224" s="1026"/>
      <c r="CAQ224" s="1026"/>
      <c r="CAR224" s="1026"/>
      <c r="CAS224" s="1026"/>
      <c r="CBF224" s="1026"/>
      <c r="CBG224" s="1026"/>
      <c r="CBH224" s="1026"/>
      <c r="CBU224" s="1026"/>
      <c r="CBV224" s="1026"/>
      <c r="CBW224" s="1026"/>
      <c r="CCJ224" s="1026"/>
      <c r="CCK224" s="1026"/>
      <c r="CCL224" s="1026"/>
      <c r="CCY224" s="1026"/>
      <c r="CCZ224" s="1026"/>
      <c r="CDA224" s="1026"/>
      <c r="CDN224" s="1026"/>
      <c r="CDO224" s="1026"/>
      <c r="CDP224" s="1026"/>
      <c r="CEC224" s="1026"/>
      <c r="CED224" s="1026"/>
      <c r="CEE224" s="1026"/>
      <c r="CER224" s="1026"/>
      <c r="CES224" s="1026"/>
      <c r="CET224" s="1026"/>
      <c r="CFG224" s="1026"/>
      <c r="CFH224" s="1026"/>
      <c r="CFI224" s="1026"/>
      <c r="CFV224" s="1026"/>
      <c r="CFW224" s="1026"/>
      <c r="CFX224" s="1026"/>
      <c r="CGK224" s="1026"/>
      <c r="CGL224" s="1026"/>
      <c r="CGM224" s="1026"/>
      <c r="CGZ224" s="1026"/>
      <c r="CHA224" s="1026"/>
      <c r="CHB224" s="1026"/>
      <c r="CHO224" s="1026"/>
      <c r="CHP224" s="1026"/>
      <c r="CHQ224" s="1026"/>
      <c r="CID224" s="1026"/>
      <c r="CIE224" s="1026"/>
      <c r="CIF224" s="1026"/>
      <c r="CIS224" s="1026"/>
      <c r="CIT224" s="1026"/>
      <c r="CIU224" s="1026"/>
      <c r="CJH224" s="1026"/>
      <c r="CJI224" s="1026"/>
      <c r="CJJ224" s="1026"/>
      <c r="CJW224" s="1026"/>
      <c r="CJX224" s="1026"/>
      <c r="CJY224" s="1026"/>
      <c r="CKL224" s="1026"/>
      <c r="CKM224" s="1026"/>
      <c r="CKN224" s="1026"/>
      <c r="CLA224" s="1026"/>
      <c r="CLB224" s="1026"/>
      <c r="CLC224" s="1026"/>
      <c r="CLP224" s="1026"/>
      <c r="CLQ224" s="1026"/>
      <c r="CLR224" s="1026"/>
      <c r="CME224" s="1026"/>
      <c r="CMF224" s="1026"/>
      <c r="CMG224" s="1026"/>
      <c r="CMT224" s="1026"/>
      <c r="CMU224" s="1026"/>
      <c r="CMV224" s="1026"/>
      <c r="CNI224" s="1026"/>
      <c r="CNJ224" s="1026"/>
      <c r="CNK224" s="1026"/>
      <c r="CNX224" s="1026"/>
      <c r="CNY224" s="1026"/>
      <c r="CNZ224" s="1026"/>
      <c r="COM224" s="1026"/>
      <c r="CON224" s="1026"/>
      <c r="COO224" s="1026"/>
      <c r="CPB224" s="1026"/>
      <c r="CPC224" s="1026"/>
      <c r="CPD224" s="1026"/>
      <c r="CPQ224" s="1026"/>
      <c r="CPR224" s="1026"/>
      <c r="CPS224" s="1026"/>
      <c r="CQF224" s="1026"/>
      <c r="CQG224" s="1026"/>
      <c r="CQH224" s="1026"/>
      <c r="CQU224" s="1026"/>
      <c r="CQV224" s="1026"/>
      <c r="CQW224" s="1026"/>
      <c r="CRJ224" s="1026"/>
      <c r="CRK224" s="1026"/>
      <c r="CRL224" s="1026"/>
      <c r="CRY224" s="1026"/>
      <c r="CRZ224" s="1026"/>
      <c r="CSA224" s="1026"/>
      <c r="CSN224" s="1026"/>
      <c r="CSO224" s="1026"/>
      <c r="CSP224" s="1026"/>
      <c r="CTC224" s="1026"/>
      <c r="CTD224" s="1026"/>
      <c r="CTE224" s="1026"/>
      <c r="CTR224" s="1026"/>
      <c r="CTS224" s="1026"/>
      <c r="CTT224" s="1026"/>
      <c r="CUG224" s="1026"/>
      <c r="CUH224" s="1026"/>
      <c r="CUI224" s="1026"/>
      <c r="CUV224" s="1026"/>
      <c r="CUW224" s="1026"/>
      <c r="CUX224" s="1026"/>
      <c r="CVK224" s="1026"/>
      <c r="CVL224" s="1026"/>
      <c r="CVM224" s="1026"/>
      <c r="CVZ224" s="1026"/>
      <c r="CWA224" s="1026"/>
      <c r="CWB224" s="1026"/>
      <c r="CWO224" s="1026"/>
      <c r="CWP224" s="1026"/>
      <c r="CWQ224" s="1026"/>
      <c r="CXD224" s="1026"/>
      <c r="CXE224" s="1026"/>
      <c r="CXF224" s="1026"/>
      <c r="CXS224" s="1026"/>
      <c r="CXT224" s="1026"/>
      <c r="CXU224" s="1026"/>
      <c r="CYH224" s="1026"/>
      <c r="CYI224" s="1026"/>
      <c r="CYJ224" s="1026"/>
      <c r="CYW224" s="1026"/>
      <c r="CYX224" s="1026"/>
      <c r="CYY224" s="1026"/>
      <c r="CZL224" s="1026"/>
      <c r="CZM224" s="1026"/>
      <c r="CZN224" s="1026"/>
      <c r="DAA224" s="1026"/>
      <c r="DAB224" s="1026"/>
      <c r="DAC224" s="1026"/>
      <c r="DAP224" s="1026"/>
      <c r="DAQ224" s="1026"/>
      <c r="DAR224" s="1026"/>
      <c r="DBE224" s="1026"/>
      <c r="DBF224" s="1026"/>
      <c r="DBG224" s="1026"/>
      <c r="DBT224" s="1026"/>
      <c r="DBU224" s="1026"/>
      <c r="DBV224" s="1026"/>
      <c r="DCI224" s="1026"/>
      <c r="DCJ224" s="1026"/>
      <c r="DCK224" s="1026"/>
      <c r="DCX224" s="1026"/>
      <c r="DCY224" s="1026"/>
      <c r="DCZ224" s="1026"/>
      <c r="DDM224" s="1026"/>
      <c r="DDN224" s="1026"/>
      <c r="DDO224" s="1026"/>
      <c r="DEB224" s="1026"/>
      <c r="DEC224" s="1026"/>
      <c r="DED224" s="1026"/>
      <c r="DEQ224" s="1026"/>
      <c r="DER224" s="1026"/>
      <c r="DES224" s="1026"/>
      <c r="DFF224" s="1026"/>
      <c r="DFG224" s="1026"/>
      <c r="DFH224" s="1026"/>
      <c r="DFU224" s="1026"/>
      <c r="DFV224" s="1026"/>
      <c r="DFW224" s="1026"/>
      <c r="DGJ224" s="1026"/>
      <c r="DGK224" s="1026"/>
      <c r="DGL224" s="1026"/>
      <c r="DGY224" s="1026"/>
      <c r="DGZ224" s="1026"/>
      <c r="DHA224" s="1026"/>
      <c r="DHN224" s="1026"/>
      <c r="DHO224" s="1026"/>
      <c r="DHP224" s="1026"/>
      <c r="DIC224" s="1026"/>
      <c r="DID224" s="1026"/>
      <c r="DIE224" s="1026"/>
      <c r="DIR224" s="1026"/>
      <c r="DIS224" s="1026"/>
      <c r="DIT224" s="1026"/>
      <c r="DJG224" s="1026"/>
      <c r="DJH224" s="1026"/>
      <c r="DJI224" s="1026"/>
      <c r="DJV224" s="1026"/>
      <c r="DJW224" s="1026"/>
      <c r="DJX224" s="1026"/>
      <c r="DKK224" s="1026"/>
      <c r="DKL224" s="1026"/>
      <c r="DKM224" s="1026"/>
      <c r="DKZ224" s="1026"/>
      <c r="DLA224" s="1026"/>
      <c r="DLB224" s="1026"/>
      <c r="DLO224" s="1026"/>
      <c r="DLP224" s="1026"/>
      <c r="DLQ224" s="1026"/>
      <c r="DMD224" s="1026"/>
      <c r="DME224" s="1026"/>
      <c r="DMF224" s="1026"/>
      <c r="DMS224" s="1026"/>
      <c r="DMT224" s="1026"/>
      <c r="DMU224" s="1026"/>
      <c r="DNH224" s="1026"/>
      <c r="DNI224" s="1026"/>
      <c r="DNJ224" s="1026"/>
      <c r="DNW224" s="1026"/>
      <c r="DNX224" s="1026"/>
      <c r="DNY224" s="1026"/>
      <c r="DOL224" s="1026"/>
      <c r="DOM224" s="1026"/>
      <c r="DON224" s="1026"/>
      <c r="DPA224" s="1026"/>
      <c r="DPB224" s="1026"/>
      <c r="DPC224" s="1026"/>
      <c r="DPP224" s="1026"/>
      <c r="DPQ224" s="1026"/>
      <c r="DPR224" s="1026"/>
      <c r="DQE224" s="1026"/>
      <c r="DQF224" s="1026"/>
      <c r="DQG224" s="1026"/>
      <c r="DQT224" s="1026"/>
      <c r="DQU224" s="1026"/>
      <c r="DQV224" s="1026"/>
      <c r="DRI224" s="1026"/>
      <c r="DRJ224" s="1026"/>
      <c r="DRK224" s="1026"/>
      <c r="DRX224" s="1026"/>
      <c r="DRY224" s="1026"/>
      <c r="DRZ224" s="1026"/>
      <c r="DSM224" s="1026"/>
      <c r="DSN224" s="1026"/>
      <c r="DSO224" s="1026"/>
      <c r="DTB224" s="1026"/>
      <c r="DTC224" s="1026"/>
      <c r="DTD224" s="1026"/>
      <c r="DTQ224" s="1026"/>
      <c r="DTR224" s="1026"/>
      <c r="DTS224" s="1026"/>
      <c r="DUF224" s="1026"/>
      <c r="DUG224" s="1026"/>
      <c r="DUH224" s="1026"/>
      <c r="DUU224" s="1026"/>
      <c r="DUV224" s="1026"/>
      <c r="DUW224" s="1026"/>
      <c r="DVJ224" s="1026"/>
      <c r="DVK224" s="1026"/>
      <c r="DVL224" s="1026"/>
      <c r="DVY224" s="1026"/>
      <c r="DVZ224" s="1026"/>
      <c r="DWA224" s="1026"/>
      <c r="DWN224" s="1026"/>
      <c r="DWO224" s="1026"/>
      <c r="DWP224" s="1026"/>
      <c r="DXC224" s="1026"/>
      <c r="DXD224" s="1026"/>
      <c r="DXE224" s="1026"/>
      <c r="DXR224" s="1026"/>
      <c r="DXS224" s="1026"/>
      <c r="DXT224" s="1026"/>
      <c r="DYG224" s="1026"/>
      <c r="DYH224" s="1026"/>
      <c r="DYI224" s="1026"/>
      <c r="DYV224" s="1026"/>
      <c r="DYW224" s="1026"/>
      <c r="DYX224" s="1026"/>
      <c r="DZK224" s="1026"/>
      <c r="DZL224" s="1026"/>
      <c r="DZM224" s="1026"/>
      <c r="DZZ224" s="1026"/>
      <c r="EAA224" s="1026"/>
      <c r="EAB224" s="1026"/>
      <c r="EAO224" s="1026"/>
      <c r="EAP224" s="1026"/>
      <c r="EAQ224" s="1026"/>
      <c r="EBD224" s="1026"/>
      <c r="EBE224" s="1026"/>
      <c r="EBF224" s="1026"/>
      <c r="EBS224" s="1026"/>
      <c r="EBT224" s="1026"/>
      <c r="EBU224" s="1026"/>
      <c r="ECH224" s="1026"/>
      <c r="ECI224" s="1026"/>
      <c r="ECJ224" s="1026"/>
      <c r="ECW224" s="1026"/>
      <c r="ECX224" s="1026"/>
      <c r="ECY224" s="1026"/>
      <c r="EDL224" s="1026"/>
      <c r="EDM224" s="1026"/>
      <c r="EDN224" s="1026"/>
      <c r="EEA224" s="1026"/>
      <c r="EEB224" s="1026"/>
      <c r="EEC224" s="1026"/>
      <c r="EEP224" s="1026"/>
      <c r="EEQ224" s="1026"/>
      <c r="EER224" s="1026"/>
      <c r="EFE224" s="1026"/>
      <c r="EFF224" s="1026"/>
      <c r="EFG224" s="1026"/>
      <c r="EFT224" s="1026"/>
      <c r="EFU224" s="1026"/>
      <c r="EFV224" s="1026"/>
      <c r="EGI224" s="1026"/>
      <c r="EGJ224" s="1026"/>
      <c r="EGK224" s="1026"/>
      <c r="EGX224" s="1026"/>
      <c r="EGY224" s="1026"/>
      <c r="EGZ224" s="1026"/>
      <c r="EHM224" s="1026"/>
      <c r="EHN224" s="1026"/>
      <c r="EHO224" s="1026"/>
      <c r="EIB224" s="1026"/>
      <c r="EIC224" s="1026"/>
      <c r="EID224" s="1026"/>
      <c r="EIQ224" s="1026"/>
      <c r="EIR224" s="1026"/>
      <c r="EIS224" s="1026"/>
      <c r="EJF224" s="1026"/>
      <c r="EJG224" s="1026"/>
      <c r="EJH224" s="1026"/>
      <c r="EJU224" s="1026"/>
      <c r="EJV224" s="1026"/>
      <c r="EJW224" s="1026"/>
      <c r="EKJ224" s="1026"/>
      <c r="EKK224" s="1026"/>
      <c r="EKL224" s="1026"/>
      <c r="EKY224" s="1026"/>
      <c r="EKZ224" s="1026"/>
      <c r="ELA224" s="1026"/>
      <c r="ELN224" s="1026"/>
      <c r="ELO224" s="1026"/>
      <c r="ELP224" s="1026"/>
      <c r="EMC224" s="1026"/>
      <c r="EMD224" s="1026"/>
      <c r="EME224" s="1026"/>
      <c r="EMR224" s="1026"/>
      <c r="EMS224" s="1026"/>
      <c r="EMT224" s="1026"/>
      <c r="ENG224" s="1026"/>
      <c r="ENH224" s="1026"/>
      <c r="ENI224" s="1026"/>
      <c r="ENV224" s="1026"/>
      <c r="ENW224" s="1026"/>
      <c r="ENX224" s="1026"/>
      <c r="EOK224" s="1026"/>
      <c r="EOL224" s="1026"/>
      <c r="EOM224" s="1026"/>
      <c r="EOZ224" s="1026"/>
      <c r="EPA224" s="1026"/>
      <c r="EPB224" s="1026"/>
      <c r="EPO224" s="1026"/>
      <c r="EPP224" s="1026"/>
      <c r="EPQ224" s="1026"/>
      <c r="EQD224" s="1026"/>
      <c r="EQE224" s="1026"/>
      <c r="EQF224" s="1026"/>
      <c r="EQS224" s="1026"/>
      <c r="EQT224" s="1026"/>
      <c r="EQU224" s="1026"/>
      <c r="ERH224" s="1026"/>
      <c r="ERI224" s="1026"/>
      <c r="ERJ224" s="1026"/>
      <c r="ERW224" s="1026"/>
      <c r="ERX224" s="1026"/>
      <c r="ERY224" s="1026"/>
      <c r="ESL224" s="1026"/>
      <c r="ESM224" s="1026"/>
      <c r="ESN224" s="1026"/>
      <c r="ETA224" s="1026"/>
      <c r="ETB224" s="1026"/>
      <c r="ETC224" s="1026"/>
      <c r="ETP224" s="1026"/>
      <c r="ETQ224" s="1026"/>
      <c r="ETR224" s="1026"/>
      <c r="EUE224" s="1026"/>
      <c r="EUF224" s="1026"/>
      <c r="EUG224" s="1026"/>
      <c r="EUT224" s="1026"/>
      <c r="EUU224" s="1026"/>
      <c r="EUV224" s="1026"/>
      <c r="EVI224" s="1026"/>
      <c r="EVJ224" s="1026"/>
      <c r="EVK224" s="1026"/>
      <c r="EVX224" s="1026"/>
      <c r="EVY224" s="1026"/>
      <c r="EVZ224" s="1026"/>
      <c r="EWM224" s="1026"/>
      <c r="EWN224" s="1026"/>
      <c r="EWO224" s="1026"/>
      <c r="EXB224" s="1026"/>
      <c r="EXC224" s="1026"/>
      <c r="EXD224" s="1026"/>
      <c r="EXQ224" s="1026"/>
      <c r="EXR224" s="1026"/>
      <c r="EXS224" s="1026"/>
      <c r="EYF224" s="1026"/>
      <c r="EYG224" s="1026"/>
      <c r="EYH224" s="1026"/>
      <c r="EYU224" s="1026"/>
      <c r="EYV224" s="1026"/>
      <c r="EYW224" s="1026"/>
      <c r="EZJ224" s="1026"/>
      <c r="EZK224" s="1026"/>
      <c r="EZL224" s="1026"/>
      <c r="EZY224" s="1026"/>
      <c r="EZZ224" s="1026"/>
      <c r="FAA224" s="1026"/>
      <c r="FAN224" s="1026"/>
      <c r="FAO224" s="1026"/>
      <c r="FAP224" s="1026"/>
      <c r="FBC224" s="1026"/>
      <c r="FBD224" s="1026"/>
      <c r="FBE224" s="1026"/>
      <c r="FBR224" s="1026"/>
      <c r="FBS224" s="1026"/>
      <c r="FBT224" s="1026"/>
      <c r="FCG224" s="1026"/>
      <c r="FCH224" s="1026"/>
      <c r="FCI224" s="1026"/>
      <c r="FCV224" s="1026"/>
      <c r="FCW224" s="1026"/>
      <c r="FCX224" s="1026"/>
      <c r="FDK224" s="1026"/>
      <c r="FDL224" s="1026"/>
      <c r="FDM224" s="1026"/>
      <c r="FDZ224" s="1026"/>
      <c r="FEA224" s="1026"/>
      <c r="FEB224" s="1026"/>
      <c r="FEO224" s="1026"/>
      <c r="FEP224" s="1026"/>
      <c r="FEQ224" s="1026"/>
      <c r="FFD224" s="1026"/>
      <c r="FFE224" s="1026"/>
      <c r="FFF224" s="1026"/>
      <c r="FFS224" s="1026"/>
      <c r="FFT224" s="1026"/>
      <c r="FFU224" s="1026"/>
      <c r="FGH224" s="1026"/>
      <c r="FGI224" s="1026"/>
      <c r="FGJ224" s="1026"/>
      <c r="FGW224" s="1026"/>
      <c r="FGX224" s="1026"/>
      <c r="FGY224" s="1026"/>
      <c r="FHL224" s="1026"/>
      <c r="FHM224" s="1026"/>
      <c r="FHN224" s="1026"/>
      <c r="FIA224" s="1026"/>
      <c r="FIB224" s="1026"/>
      <c r="FIC224" s="1026"/>
      <c r="FIP224" s="1026"/>
      <c r="FIQ224" s="1026"/>
      <c r="FIR224" s="1026"/>
      <c r="FJE224" s="1026"/>
      <c r="FJF224" s="1026"/>
      <c r="FJG224" s="1026"/>
      <c r="FJT224" s="1026"/>
      <c r="FJU224" s="1026"/>
      <c r="FJV224" s="1026"/>
      <c r="FKI224" s="1026"/>
      <c r="FKJ224" s="1026"/>
      <c r="FKK224" s="1026"/>
      <c r="FKX224" s="1026"/>
      <c r="FKY224" s="1026"/>
      <c r="FKZ224" s="1026"/>
      <c r="FLM224" s="1026"/>
      <c r="FLN224" s="1026"/>
      <c r="FLO224" s="1026"/>
      <c r="FMB224" s="1026"/>
      <c r="FMC224" s="1026"/>
      <c r="FMD224" s="1026"/>
      <c r="FMQ224" s="1026"/>
      <c r="FMR224" s="1026"/>
      <c r="FMS224" s="1026"/>
      <c r="FNF224" s="1026"/>
      <c r="FNG224" s="1026"/>
      <c r="FNH224" s="1026"/>
      <c r="FNU224" s="1026"/>
      <c r="FNV224" s="1026"/>
      <c r="FNW224" s="1026"/>
      <c r="FOJ224" s="1026"/>
      <c r="FOK224" s="1026"/>
      <c r="FOL224" s="1026"/>
      <c r="FOY224" s="1026"/>
      <c r="FOZ224" s="1026"/>
      <c r="FPA224" s="1026"/>
      <c r="FPN224" s="1026"/>
      <c r="FPO224" s="1026"/>
      <c r="FPP224" s="1026"/>
      <c r="FQC224" s="1026"/>
      <c r="FQD224" s="1026"/>
      <c r="FQE224" s="1026"/>
      <c r="FQR224" s="1026"/>
      <c r="FQS224" s="1026"/>
      <c r="FQT224" s="1026"/>
      <c r="FRG224" s="1026"/>
      <c r="FRH224" s="1026"/>
      <c r="FRI224" s="1026"/>
      <c r="FRV224" s="1026"/>
      <c r="FRW224" s="1026"/>
      <c r="FRX224" s="1026"/>
      <c r="FSK224" s="1026"/>
      <c r="FSL224" s="1026"/>
      <c r="FSM224" s="1026"/>
      <c r="FSZ224" s="1026"/>
      <c r="FTA224" s="1026"/>
      <c r="FTB224" s="1026"/>
      <c r="FTO224" s="1026"/>
      <c r="FTP224" s="1026"/>
      <c r="FTQ224" s="1026"/>
      <c r="FUD224" s="1026"/>
      <c r="FUE224" s="1026"/>
      <c r="FUF224" s="1026"/>
      <c r="FUS224" s="1026"/>
      <c r="FUT224" s="1026"/>
      <c r="FUU224" s="1026"/>
      <c r="FVH224" s="1026"/>
      <c r="FVI224" s="1026"/>
      <c r="FVJ224" s="1026"/>
      <c r="FVW224" s="1026"/>
      <c r="FVX224" s="1026"/>
      <c r="FVY224" s="1026"/>
      <c r="FWL224" s="1026"/>
      <c r="FWM224" s="1026"/>
      <c r="FWN224" s="1026"/>
      <c r="FXA224" s="1026"/>
      <c r="FXB224" s="1026"/>
      <c r="FXC224" s="1026"/>
      <c r="FXP224" s="1026"/>
      <c r="FXQ224" s="1026"/>
      <c r="FXR224" s="1026"/>
      <c r="FYE224" s="1026"/>
      <c r="FYF224" s="1026"/>
      <c r="FYG224" s="1026"/>
      <c r="FYT224" s="1026"/>
      <c r="FYU224" s="1026"/>
      <c r="FYV224" s="1026"/>
      <c r="FZI224" s="1026"/>
      <c r="FZJ224" s="1026"/>
      <c r="FZK224" s="1026"/>
      <c r="FZX224" s="1026"/>
      <c r="FZY224" s="1026"/>
      <c r="FZZ224" s="1026"/>
      <c r="GAM224" s="1026"/>
      <c r="GAN224" s="1026"/>
      <c r="GAO224" s="1026"/>
      <c r="GBB224" s="1026"/>
      <c r="GBC224" s="1026"/>
      <c r="GBD224" s="1026"/>
      <c r="GBQ224" s="1026"/>
      <c r="GBR224" s="1026"/>
      <c r="GBS224" s="1026"/>
      <c r="GCF224" s="1026"/>
      <c r="GCG224" s="1026"/>
      <c r="GCH224" s="1026"/>
      <c r="GCU224" s="1026"/>
      <c r="GCV224" s="1026"/>
      <c r="GCW224" s="1026"/>
      <c r="GDJ224" s="1026"/>
      <c r="GDK224" s="1026"/>
      <c r="GDL224" s="1026"/>
      <c r="GDY224" s="1026"/>
      <c r="GDZ224" s="1026"/>
      <c r="GEA224" s="1026"/>
      <c r="GEN224" s="1026"/>
      <c r="GEO224" s="1026"/>
      <c r="GEP224" s="1026"/>
      <c r="GFC224" s="1026"/>
      <c r="GFD224" s="1026"/>
      <c r="GFE224" s="1026"/>
      <c r="GFR224" s="1026"/>
      <c r="GFS224" s="1026"/>
      <c r="GFT224" s="1026"/>
      <c r="GGG224" s="1026"/>
      <c r="GGH224" s="1026"/>
      <c r="GGI224" s="1026"/>
      <c r="GGV224" s="1026"/>
      <c r="GGW224" s="1026"/>
      <c r="GGX224" s="1026"/>
      <c r="GHK224" s="1026"/>
      <c r="GHL224" s="1026"/>
      <c r="GHM224" s="1026"/>
      <c r="GHZ224" s="1026"/>
      <c r="GIA224" s="1026"/>
      <c r="GIB224" s="1026"/>
      <c r="GIO224" s="1026"/>
      <c r="GIP224" s="1026"/>
      <c r="GIQ224" s="1026"/>
      <c r="GJD224" s="1026"/>
      <c r="GJE224" s="1026"/>
      <c r="GJF224" s="1026"/>
      <c r="GJS224" s="1026"/>
      <c r="GJT224" s="1026"/>
      <c r="GJU224" s="1026"/>
      <c r="GKH224" s="1026"/>
      <c r="GKI224" s="1026"/>
      <c r="GKJ224" s="1026"/>
      <c r="GKW224" s="1026"/>
      <c r="GKX224" s="1026"/>
      <c r="GKY224" s="1026"/>
      <c r="GLL224" s="1026"/>
      <c r="GLM224" s="1026"/>
      <c r="GLN224" s="1026"/>
      <c r="GMA224" s="1026"/>
      <c r="GMB224" s="1026"/>
      <c r="GMC224" s="1026"/>
      <c r="GMP224" s="1026"/>
      <c r="GMQ224" s="1026"/>
      <c r="GMR224" s="1026"/>
      <c r="GNE224" s="1026"/>
      <c r="GNF224" s="1026"/>
      <c r="GNG224" s="1026"/>
      <c r="GNT224" s="1026"/>
      <c r="GNU224" s="1026"/>
      <c r="GNV224" s="1026"/>
      <c r="GOI224" s="1026"/>
      <c r="GOJ224" s="1026"/>
      <c r="GOK224" s="1026"/>
      <c r="GOX224" s="1026"/>
      <c r="GOY224" s="1026"/>
      <c r="GOZ224" s="1026"/>
      <c r="GPM224" s="1026"/>
      <c r="GPN224" s="1026"/>
      <c r="GPO224" s="1026"/>
      <c r="GQB224" s="1026"/>
      <c r="GQC224" s="1026"/>
      <c r="GQD224" s="1026"/>
      <c r="GQQ224" s="1026"/>
      <c r="GQR224" s="1026"/>
      <c r="GQS224" s="1026"/>
      <c r="GRF224" s="1026"/>
      <c r="GRG224" s="1026"/>
      <c r="GRH224" s="1026"/>
      <c r="GRU224" s="1026"/>
      <c r="GRV224" s="1026"/>
      <c r="GRW224" s="1026"/>
      <c r="GSJ224" s="1026"/>
      <c r="GSK224" s="1026"/>
      <c r="GSL224" s="1026"/>
      <c r="GSY224" s="1026"/>
      <c r="GSZ224" s="1026"/>
      <c r="GTA224" s="1026"/>
      <c r="GTN224" s="1026"/>
      <c r="GTO224" s="1026"/>
      <c r="GTP224" s="1026"/>
      <c r="GUC224" s="1026"/>
      <c r="GUD224" s="1026"/>
      <c r="GUE224" s="1026"/>
      <c r="GUR224" s="1026"/>
      <c r="GUS224" s="1026"/>
      <c r="GUT224" s="1026"/>
      <c r="GVG224" s="1026"/>
      <c r="GVH224" s="1026"/>
      <c r="GVI224" s="1026"/>
      <c r="GVV224" s="1026"/>
      <c r="GVW224" s="1026"/>
      <c r="GVX224" s="1026"/>
      <c r="GWK224" s="1026"/>
      <c r="GWL224" s="1026"/>
      <c r="GWM224" s="1026"/>
      <c r="GWZ224" s="1026"/>
      <c r="GXA224" s="1026"/>
      <c r="GXB224" s="1026"/>
      <c r="GXO224" s="1026"/>
      <c r="GXP224" s="1026"/>
      <c r="GXQ224" s="1026"/>
      <c r="GYD224" s="1026"/>
      <c r="GYE224" s="1026"/>
      <c r="GYF224" s="1026"/>
      <c r="GYS224" s="1026"/>
      <c r="GYT224" s="1026"/>
      <c r="GYU224" s="1026"/>
      <c r="GZH224" s="1026"/>
      <c r="GZI224" s="1026"/>
      <c r="GZJ224" s="1026"/>
      <c r="GZW224" s="1026"/>
      <c r="GZX224" s="1026"/>
      <c r="GZY224" s="1026"/>
      <c r="HAL224" s="1026"/>
      <c r="HAM224" s="1026"/>
      <c r="HAN224" s="1026"/>
      <c r="HBA224" s="1026"/>
      <c r="HBB224" s="1026"/>
      <c r="HBC224" s="1026"/>
      <c r="HBP224" s="1026"/>
      <c r="HBQ224" s="1026"/>
      <c r="HBR224" s="1026"/>
      <c r="HCE224" s="1026"/>
      <c r="HCF224" s="1026"/>
      <c r="HCG224" s="1026"/>
      <c r="HCT224" s="1026"/>
      <c r="HCU224" s="1026"/>
      <c r="HCV224" s="1026"/>
      <c r="HDI224" s="1026"/>
      <c r="HDJ224" s="1026"/>
      <c r="HDK224" s="1026"/>
      <c r="HDX224" s="1026"/>
      <c r="HDY224" s="1026"/>
      <c r="HDZ224" s="1026"/>
      <c r="HEM224" s="1026"/>
      <c r="HEN224" s="1026"/>
      <c r="HEO224" s="1026"/>
      <c r="HFB224" s="1026"/>
      <c r="HFC224" s="1026"/>
      <c r="HFD224" s="1026"/>
      <c r="HFQ224" s="1026"/>
      <c r="HFR224" s="1026"/>
      <c r="HFS224" s="1026"/>
      <c r="HGF224" s="1026"/>
      <c r="HGG224" s="1026"/>
      <c r="HGH224" s="1026"/>
      <c r="HGU224" s="1026"/>
      <c r="HGV224" s="1026"/>
      <c r="HGW224" s="1026"/>
      <c r="HHJ224" s="1026"/>
      <c r="HHK224" s="1026"/>
      <c r="HHL224" s="1026"/>
      <c r="HHY224" s="1026"/>
      <c r="HHZ224" s="1026"/>
      <c r="HIA224" s="1026"/>
      <c r="HIN224" s="1026"/>
      <c r="HIO224" s="1026"/>
      <c r="HIP224" s="1026"/>
      <c r="HJC224" s="1026"/>
      <c r="HJD224" s="1026"/>
      <c r="HJE224" s="1026"/>
      <c r="HJR224" s="1026"/>
      <c r="HJS224" s="1026"/>
      <c r="HJT224" s="1026"/>
      <c r="HKG224" s="1026"/>
      <c r="HKH224" s="1026"/>
      <c r="HKI224" s="1026"/>
      <c r="HKV224" s="1026"/>
      <c r="HKW224" s="1026"/>
      <c r="HKX224" s="1026"/>
      <c r="HLK224" s="1026"/>
      <c r="HLL224" s="1026"/>
      <c r="HLM224" s="1026"/>
      <c r="HLZ224" s="1026"/>
      <c r="HMA224" s="1026"/>
      <c r="HMB224" s="1026"/>
      <c r="HMO224" s="1026"/>
      <c r="HMP224" s="1026"/>
      <c r="HMQ224" s="1026"/>
      <c r="HND224" s="1026"/>
      <c r="HNE224" s="1026"/>
      <c r="HNF224" s="1026"/>
      <c r="HNS224" s="1026"/>
      <c r="HNT224" s="1026"/>
      <c r="HNU224" s="1026"/>
      <c r="HOH224" s="1026"/>
      <c r="HOI224" s="1026"/>
      <c r="HOJ224" s="1026"/>
      <c r="HOW224" s="1026"/>
      <c r="HOX224" s="1026"/>
      <c r="HOY224" s="1026"/>
      <c r="HPL224" s="1026"/>
      <c r="HPM224" s="1026"/>
      <c r="HPN224" s="1026"/>
      <c r="HQA224" s="1026"/>
      <c r="HQB224" s="1026"/>
      <c r="HQC224" s="1026"/>
      <c r="HQP224" s="1026"/>
      <c r="HQQ224" s="1026"/>
      <c r="HQR224" s="1026"/>
      <c r="HRE224" s="1026"/>
      <c r="HRF224" s="1026"/>
      <c r="HRG224" s="1026"/>
      <c r="HRT224" s="1026"/>
      <c r="HRU224" s="1026"/>
      <c r="HRV224" s="1026"/>
      <c r="HSI224" s="1026"/>
      <c r="HSJ224" s="1026"/>
      <c r="HSK224" s="1026"/>
      <c r="HSX224" s="1026"/>
      <c r="HSY224" s="1026"/>
      <c r="HSZ224" s="1026"/>
      <c r="HTM224" s="1026"/>
      <c r="HTN224" s="1026"/>
      <c r="HTO224" s="1026"/>
      <c r="HUB224" s="1026"/>
      <c r="HUC224" s="1026"/>
      <c r="HUD224" s="1026"/>
      <c r="HUQ224" s="1026"/>
      <c r="HUR224" s="1026"/>
      <c r="HUS224" s="1026"/>
      <c r="HVF224" s="1026"/>
      <c r="HVG224" s="1026"/>
      <c r="HVH224" s="1026"/>
      <c r="HVU224" s="1026"/>
      <c r="HVV224" s="1026"/>
      <c r="HVW224" s="1026"/>
      <c r="HWJ224" s="1026"/>
      <c r="HWK224" s="1026"/>
      <c r="HWL224" s="1026"/>
      <c r="HWY224" s="1026"/>
      <c r="HWZ224" s="1026"/>
      <c r="HXA224" s="1026"/>
      <c r="HXN224" s="1026"/>
      <c r="HXO224" s="1026"/>
      <c r="HXP224" s="1026"/>
      <c r="HYC224" s="1026"/>
      <c r="HYD224" s="1026"/>
      <c r="HYE224" s="1026"/>
      <c r="HYR224" s="1026"/>
      <c r="HYS224" s="1026"/>
      <c r="HYT224" s="1026"/>
      <c r="HZG224" s="1026"/>
      <c r="HZH224" s="1026"/>
      <c r="HZI224" s="1026"/>
      <c r="HZV224" s="1026"/>
      <c r="HZW224" s="1026"/>
      <c r="HZX224" s="1026"/>
      <c r="IAK224" s="1026"/>
      <c r="IAL224" s="1026"/>
      <c r="IAM224" s="1026"/>
      <c r="IAZ224" s="1026"/>
      <c r="IBA224" s="1026"/>
      <c r="IBB224" s="1026"/>
      <c r="IBO224" s="1026"/>
      <c r="IBP224" s="1026"/>
      <c r="IBQ224" s="1026"/>
      <c r="ICD224" s="1026"/>
      <c r="ICE224" s="1026"/>
      <c r="ICF224" s="1026"/>
      <c r="ICS224" s="1026"/>
      <c r="ICT224" s="1026"/>
      <c r="ICU224" s="1026"/>
      <c r="IDH224" s="1026"/>
      <c r="IDI224" s="1026"/>
      <c r="IDJ224" s="1026"/>
      <c r="IDW224" s="1026"/>
      <c r="IDX224" s="1026"/>
      <c r="IDY224" s="1026"/>
      <c r="IEL224" s="1026"/>
      <c r="IEM224" s="1026"/>
      <c r="IEN224" s="1026"/>
      <c r="IFA224" s="1026"/>
      <c r="IFB224" s="1026"/>
      <c r="IFC224" s="1026"/>
      <c r="IFP224" s="1026"/>
      <c r="IFQ224" s="1026"/>
      <c r="IFR224" s="1026"/>
      <c r="IGE224" s="1026"/>
      <c r="IGF224" s="1026"/>
      <c r="IGG224" s="1026"/>
      <c r="IGT224" s="1026"/>
      <c r="IGU224" s="1026"/>
      <c r="IGV224" s="1026"/>
      <c r="IHI224" s="1026"/>
      <c r="IHJ224" s="1026"/>
      <c r="IHK224" s="1026"/>
      <c r="IHX224" s="1026"/>
      <c r="IHY224" s="1026"/>
      <c r="IHZ224" s="1026"/>
      <c r="IIM224" s="1026"/>
      <c r="IIN224" s="1026"/>
      <c r="IIO224" s="1026"/>
      <c r="IJB224" s="1026"/>
      <c r="IJC224" s="1026"/>
      <c r="IJD224" s="1026"/>
      <c r="IJQ224" s="1026"/>
      <c r="IJR224" s="1026"/>
      <c r="IJS224" s="1026"/>
      <c r="IKF224" s="1026"/>
      <c r="IKG224" s="1026"/>
      <c r="IKH224" s="1026"/>
      <c r="IKU224" s="1026"/>
      <c r="IKV224" s="1026"/>
      <c r="IKW224" s="1026"/>
      <c r="ILJ224" s="1026"/>
      <c r="ILK224" s="1026"/>
      <c r="ILL224" s="1026"/>
      <c r="ILY224" s="1026"/>
      <c r="ILZ224" s="1026"/>
      <c r="IMA224" s="1026"/>
      <c r="IMN224" s="1026"/>
      <c r="IMO224" s="1026"/>
      <c r="IMP224" s="1026"/>
      <c r="INC224" s="1026"/>
      <c r="IND224" s="1026"/>
      <c r="INE224" s="1026"/>
      <c r="INR224" s="1026"/>
      <c r="INS224" s="1026"/>
      <c r="INT224" s="1026"/>
      <c r="IOG224" s="1026"/>
      <c r="IOH224" s="1026"/>
      <c r="IOI224" s="1026"/>
      <c r="IOV224" s="1026"/>
      <c r="IOW224" s="1026"/>
      <c r="IOX224" s="1026"/>
      <c r="IPK224" s="1026"/>
      <c r="IPL224" s="1026"/>
      <c r="IPM224" s="1026"/>
      <c r="IPZ224" s="1026"/>
      <c r="IQA224" s="1026"/>
      <c r="IQB224" s="1026"/>
      <c r="IQO224" s="1026"/>
      <c r="IQP224" s="1026"/>
      <c r="IQQ224" s="1026"/>
      <c r="IRD224" s="1026"/>
      <c r="IRE224" s="1026"/>
      <c r="IRF224" s="1026"/>
      <c r="IRS224" s="1026"/>
      <c r="IRT224" s="1026"/>
      <c r="IRU224" s="1026"/>
      <c r="ISH224" s="1026"/>
      <c r="ISI224" s="1026"/>
      <c r="ISJ224" s="1026"/>
      <c r="ISW224" s="1026"/>
      <c r="ISX224" s="1026"/>
      <c r="ISY224" s="1026"/>
      <c r="ITL224" s="1026"/>
      <c r="ITM224" s="1026"/>
      <c r="ITN224" s="1026"/>
      <c r="IUA224" s="1026"/>
      <c r="IUB224" s="1026"/>
      <c r="IUC224" s="1026"/>
      <c r="IUP224" s="1026"/>
      <c r="IUQ224" s="1026"/>
      <c r="IUR224" s="1026"/>
      <c r="IVE224" s="1026"/>
      <c r="IVF224" s="1026"/>
      <c r="IVG224" s="1026"/>
      <c r="IVT224" s="1026"/>
      <c r="IVU224" s="1026"/>
      <c r="IVV224" s="1026"/>
      <c r="IWI224" s="1026"/>
      <c r="IWJ224" s="1026"/>
      <c r="IWK224" s="1026"/>
      <c r="IWX224" s="1026"/>
      <c r="IWY224" s="1026"/>
      <c r="IWZ224" s="1026"/>
      <c r="IXM224" s="1026"/>
      <c r="IXN224" s="1026"/>
      <c r="IXO224" s="1026"/>
      <c r="IYB224" s="1026"/>
      <c r="IYC224" s="1026"/>
      <c r="IYD224" s="1026"/>
      <c r="IYQ224" s="1026"/>
      <c r="IYR224" s="1026"/>
      <c r="IYS224" s="1026"/>
      <c r="IZF224" s="1026"/>
      <c r="IZG224" s="1026"/>
      <c r="IZH224" s="1026"/>
      <c r="IZU224" s="1026"/>
      <c r="IZV224" s="1026"/>
      <c r="IZW224" s="1026"/>
      <c r="JAJ224" s="1026"/>
      <c r="JAK224" s="1026"/>
      <c r="JAL224" s="1026"/>
      <c r="JAY224" s="1026"/>
      <c r="JAZ224" s="1026"/>
      <c r="JBA224" s="1026"/>
      <c r="JBN224" s="1026"/>
      <c r="JBO224" s="1026"/>
      <c r="JBP224" s="1026"/>
      <c r="JCC224" s="1026"/>
      <c r="JCD224" s="1026"/>
      <c r="JCE224" s="1026"/>
      <c r="JCR224" s="1026"/>
      <c r="JCS224" s="1026"/>
      <c r="JCT224" s="1026"/>
      <c r="JDG224" s="1026"/>
      <c r="JDH224" s="1026"/>
      <c r="JDI224" s="1026"/>
      <c r="JDV224" s="1026"/>
      <c r="JDW224" s="1026"/>
      <c r="JDX224" s="1026"/>
      <c r="JEK224" s="1026"/>
      <c r="JEL224" s="1026"/>
      <c r="JEM224" s="1026"/>
      <c r="JEZ224" s="1026"/>
      <c r="JFA224" s="1026"/>
      <c r="JFB224" s="1026"/>
      <c r="JFO224" s="1026"/>
      <c r="JFP224" s="1026"/>
      <c r="JFQ224" s="1026"/>
      <c r="JGD224" s="1026"/>
      <c r="JGE224" s="1026"/>
      <c r="JGF224" s="1026"/>
      <c r="JGS224" s="1026"/>
      <c r="JGT224" s="1026"/>
      <c r="JGU224" s="1026"/>
      <c r="JHH224" s="1026"/>
      <c r="JHI224" s="1026"/>
      <c r="JHJ224" s="1026"/>
      <c r="JHW224" s="1026"/>
      <c r="JHX224" s="1026"/>
      <c r="JHY224" s="1026"/>
      <c r="JIL224" s="1026"/>
      <c r="JIM224" s="1026"/>
      <c r="JIN224" s="1026"/>
      <c r="JJA224" s="1026"/>
      <c r="JJB224" s="1026"/>
      <c r="JJC224" s="1026"/>
      <c r="JJP224" s="1026"/>
      <c r="JJQ224" s="1026"/>
      <c r="JJR224" s="1026"/>
      <c r="JKE224" s="1026"/>
      <c r="JKF224" s="1026"/>
      <c r="JKG224" s="1026"/>
      <c r="JKT224" s="1026"/>
      <c r="JKU224" s="1026"/>
      <c r="JKV224" s="1026"/>
      <c r="JLI224" s="1026"/>
      <c r="JLJ224" s="1026"/>
      <c r="JLK224" s="1026"/>
      <c r="JLX224" s="1026"/>
      <c r="JLY224" s="1026"/>
      <c r="JLZ224" s="1026"/>
      <c r="JMM224" s="1026"/>
      <c r="JMN224" s="1026"/>
      <c r="JMO224" s="1026"/>
      <c r="JNB224" s="1026"/>
      <c r="JNC224" s="1026"/>
      <c r="JND224" s="1026"/>
      <c r="JNQ224" s="1026"/>
      <c r="JNR224" s="1026"/>
      <c r="JNS224" s="1026"/>
      <c r="JOF224" s="1026"/>
      <c r="JOG224" s="1026"/>
      <c r="JOH224" s="1026"/>
      <c r="JOU224" s="1026"/>
      <c r="JOV224" s="1026"/>
      <c r="JOW224" s="1026"/>
      <c r="JPJ224" s="1026"/>
      <c r="JPK224" s="1026"/>
      <c r="JPL224" s="1026"/>
      <c r="JPY224" s="1026"/>
      <c r="JPZ224" s="1026"/>
      <c r="JQA224" s="1026"/>
      <c r="JQN224" s="1026"/>
      <c r="JQO224" s="1026"/>
      <c r="JQP224" s="1026"/>
      <c r="JRC224" s="1026"/>
      <c r="JRD224" s="1026"/>
      <c r="JRE224" s="1026"/>
      <c r="JRR224" s="1026"/>
      <c r="JRS224" s="1026"/>
      <c r="JRT224" s="1026"/>
      <c r="JSG224" s="1026"/>
      <c r="JSH224" s="1026"/>
      <c r="JSI224" s="1026"/>
      <c r="JSV224" s="1026"/>
      <c r="JSW224" s="1026"/>
      <c r="JSX224" s="1026"/>
      <c r="JTK224" s="1026"/>
      <c r="JTL224" s="1026"/>
      <c r="JTM224" s="1026"/>
      <c r="JTZ224" s="1026"/>
      <c r="JUA224" s="1026"/>
      <c r="JUB224" s="1026"/>
      <c r="JUO224" s="1026"/>
      <c r="JUP224" s="1026"/>
      <c r="JUQ224" s="1026"/>
      <c r="JVD224" s="1026"/>
      <c r="JVE224" s="1026"/>
      <c r="JVF224" s="1026"/>
      <c r="JVS224" s="1026"/>
      <c r="JVT224" s="1026"/>
      <c r="JVU224" s="1026"/>
      <c r="JWH224" s="1026"/>
      <c r="JWI224" s="1026"/>
      <c r="JWJ224" s="1026"/>
      <c r="JWW224" s="1026"/>
      <c r="JWX224" s="1026"/>
      <c r="JWY224" s="1026"/>
      <c r="JXL224" s="1026"/>
      <c r="JXM224" s="1026"/>
      <c r="JXN224" s="1026"/>
      <c r="JYA224" s="1026"/>
      <c r="JYB224" s="1026"/>
      <c r="JYC224" s="1026"/>
      <c r="JYP224" s="1026"/>
      <c r="JYQ224" s="1026"/>
      <c r="JYR224" s="1026"/>
      <c r="JZE224" s="1026"/>
      <c r="JZF224" s="1026"/>
      <c r="JZG224" s="1026"/>
      <c r="JZT224" s="1026"/>
      <c r="JZU224" s="1026"/>
      <c r="JZV224" s="1026"/>
      <c r="KAI224" s="1026"/>
      <c r="KAJ224" s="1026"/>
      <c r="KAK224" s="1026"/>
      <c r="KAX224" s="1026"/>
      <c r="KAY224" s="1026"/>
      <c r="KAZ224" s="1026"/>
      <c r="KBM224" s="1026"/>
      <c r="KBN224" s="1026"/>
      <c r="KBO224" s="1026"/>
      <c r="KCB224" s="1026"/>
      <c r="KCC224" s="1026"/>
      <c r="KCD224" s="1026"/>
      <c r="KCQ224" s="1026"/>
      <c r="KCR224" s="1026"/>
      <c r="KCS224" s="1026"/>
      <c r="KDF224" s="1026"/>
      <c r="KDG224" s="1026"/>
      <c r="KDH224" s="1026"/>
      <c r="KDU224" s="1026"/>
      <c r="KDV224" s="1026"/>
      <c r="KDW224" s="1026"/>
      <c r="KEJ224" s="1026"/>
      <c r="KEK224" s="1026"/>
      <c r="KEL224" s="1026"/>
      <c r="KEY224" s="1026"/>
      <c r="KEZ224" s="1026"/>
      <c r="KFA224" s="1026"/>
      <c r="KFN224" s="1026"/>
      <c r="KFO224" s="1026"/>
      <c r="KFP224" s="1026"/>
      <c r="KGC224" s="1026"/>
      <c r="KGD224" s="1026"/>
      <c r="KGE224" s="1026"/>
      <c r="KGR224" s="1026"/>
      <c r="KGS224" s="1026"/>
      <c r="KGT224" s="1026"/>
      <c r="KHG224" s="1026"/>
      <c r="KHH224" s="1026"/>
      <c r="KHI224" s="1026"/>
      <c r="KHV224" s="1026"/>
      <c r="KHW224" s="1026"/>
      <c r="KHX224" s="1026"/>
      <c r="KIK224" s="1026"/>
      <c r="KIL224" s="1026"/>
      <c r="KIM224" s="1026"/>
      <c r="KIZ224" s="1026"/>
      <c r="KJA224" s="1026"/>
      <c r="KJB224" s="1026"/>
      <c r="KJO224" s="1026"/>
      <c r="KJP224" s="1026"/>
      <c r="KJQ224" s="1026"/>
      <c r="KKD224" s="1026"/>
      <c r="KKE224" s="1026"/>
      <c r="KKF224" s="1026"/>
      <c r="KKS224" s="1026"/>
      <c r="KKT224" s="1026"/>
      <c r="KKU224" s="1026"/>
      <c r="KLH224" s="1026"/>
      <c r="KLI224" s="1026"/>
      <c r="KLJ224" s="1026"/>
      <c r="KLW224" s="1026"/>
      <c r="KLX224" s="1026"/>
      <c r="KLY224" s="1026"/>
      <c r="KML224" s="1026"/>
      <c r="KMM224" s="1026"/>
      <c r="KMN224" s="1026"/>
      <c r="KNA224" s="1026"/>
      <c r="KNB224" s="1026"/>
      <c r="KNC224" s="1026"/>
      <c r="KNP224" s="1026"/>
      <c r="KNQ224" s="1026"/>
      <c r="KNR224" s="1026"/>
      <c r="KOE224" s="1026"/>
      <c r="KOF224" s="1026"/>
      <c r="KOG224" s="1026"/>
      <c r="KOT224" s="1026"/>
      <c r="KOU224" s="1026"/>
      <c r="KOV224" s="1026"/>
      <c r="KPI224" s="1026"/>
      <c r="KPJ224" s="1026"/>
      <c r="KPK224" s="1026"/>
      <c r="KPX224" s="1026"/>
      <c r="KPY224" s="1026"/>
      <c r="KPZ224" s="1026"/>
      <c r="KQM224" s="1026"/>
      <c r="KQN224" s="1026"/>
      <c r="KQO224" s="1026"/>
      <c r="KRB224" s="1026"/>
      <c r="KRC224" s="1026"/>
      <c r="KRD224" s="1026"/>
      <c r="KRQ224" s="1026"/>
      <c r="KRR224" s="1026"/>
      <c r="KRS224" s="1026"/>
      <c r="KSF224" s="1026"/>
      <c r="KSG224" s="1026"/>
      <c r="KSH224" s="1026"/>
      <c r="KSU224" s="1026"/>
      <c r="KSV224" s="1026"/>
      <c r="KSW224" s="1026"/>
      <c r="KTJ224" s="1026"/>
      <c r="KTK224" s="1026"/>
      <c r="KTL224" s="1026"/>
      <c r="KTY224" s="1026"/>
      <c r="KTZ224" s="1026"/>
      <c r="KUA224" s="1026"/>
      <c r="KUN224" s="1026"/>
      <c r="KUO224" s="1026"/>
      <c r="KUP224" s="1026"/>
      <c r="KVC224" s="1026"/>
      <c r="KVD224" s="1026"/>
      <c r="KVE224" s="1026"/>
      <c r="KVR224" s="1026"/>
      <c r="KVS224" s="1026"/>
      <c r="KVT224" s="1026"/>
      <c r="KWG224" s="1026"/>
      <c r="KWH224" s="1026"/>
      <c r="KWI224" s="1026"/>
      <c r="KWV224" s="1026"/>
      <c r="KWW224" s="1026"/>
      <c r="KWX224" s="1026"/>
      <c r="KXK224" s="1026"/>
      <c r="KXL224" s="1026"/>
      <c r="KXM224" s="1026"/>
      <c r="KXZ224" s="1026"/>
      <c r="KYA224" s="1026"/>
      <c r="KYB224" s="1026"/>
      <c r="KYO224" s="1026"/>
      <c r="KYP224" s="1026"/>
      <c r="KYQ224" s="1026"/>
      <c r="KZD224" s="1026"/>
      <c r="KZE224" s="1026"/>
      <c r="KZF224" s="1026"/>
      <c r="KZS224" s="1026"/>
      <c r="KZT224" s="1026"/>
      <c r="KZU224" s="1026"/>
      <c r="LAH224" s="1026"/>
      <c r="LAI224" s="1026"/>
      <c r="LAJ224" s="1026"/>
      <c r="LAW224" s="1026"/>
      <c r="LAX224" s="1026"/>
      <c r="LAY224" s="1026"/>
      <c r="LBL224" s="1026"/>
      <c r="LBM224" s="1026"/>
      <c r="LBN224" s="1026"/>
      <c r="LCA224" s="1026"/>
      <c r="LCB224" s="1026"/>
      <c r="LCC224" s="1026"/>
      <c r="LCP224" s="1026"/>
      <c r="LCQ224" s="1026"/>
      <c r="LCR224" s="1026"/>
      <c r="LDE224" s="1026"/>
      <c r="LDF224" s="1026"/>
      <c r="LDG224" s="1026"/>
      <c r="LDT224" s="1026"/>
      <c r="LDU224" s="1026"/>
      <c r="LDV224" s="1026"/>
      <c r="LEI224" s="1026"/>
      <c r="LEJ224" s="1026"/>
      <c r="LEK224" s="1026"/>
      <c r="LEX224" s="1026"/>
      <c r="LEY224" s="1026"/>
      <c r="LEZ224" s="1026"/>
      <c r="LFM224" s="1026"/>
      <c r="LFN224" s="1026"/>
      <c r="LFO224" s="1026"/>
      <c r="LGB224" s="1026"/>
      <c r="LGC224" s="1026"/>
      <c r="LGD224" s="1026"/>
      <c r="LGQ224" s="1026"/>
      <c r="LGR224" s="1026"/>
      <c r="LGS224" s="1026"/>
      <c r="LHF224" s="1026"/>
      <c r="LHG224" s="1026"/>
      <c r="LHH224" s="1026"/>
      <c r="LHU224" s="1026"/>
      <c r="LHV224" s="1026"/>
      <c r="LHW224" s="1026"/>
      <c r="LIJ224" s="1026"/>
      <c r="LIK224" s="1026"/>
      <c r="LIL224" s="1026"/>
      <c r="LIY224" s="1026"/>
      <c r="LIZ224" s="1026"/>
      <c r="LJA224" s="1026"/>
      <c r="LJN224" s="1026"/>
      <c r="LJO224" s="1026"/>
      <c r="LJP224" s="1026"/>
      <c r="LKC224" s="1026"/>
      <c r="LKD224" s="1026"/>
      <c r="LKE224" s="1026"/>
      <c r="LKR224" s="1026"/>
      <c r="LKS224" s="1026"/>
      <c r="LKT224" s="1026"/>
      <c r="LLG224" s="1026"/>
      <c r="LLH224" s="1026"/>
      <c r="LLI224" s="1026"/>
      <c r="LLV224" s="1026"/>
      <c r="LLW224" s="1026"/>
      <c r="LLX224" s="1026"/>
      <c r="LMK224" s="1026"/>
      <c r="LML224" s="1026"/>
      <c r="LMM224" s="1026"/>
      <c r="LMZ224" s="1026"/>
      <c r="LNA224" s="1026"/>
      <c r="LNB224" s="1026"/>
      <c r="LNO224" s="1026"/>
      <c r="LNP224" s="1026"/>
      <c r="LNQ224" s="1026"/>
      <c r="LOD224" s="1026"/>
      <c r="LOE224" s="1026"/>
      <c r="LOF224" s="1026"/>
      <c r="LOS224" s="1026"/>
      <c r="LOT224" s="1026"/>
      <c r="LOU224" s="1026"/>
      <c r="LPH224" s="1026"/>
      <c r="LPI224" s="1026"/>
      <c r="LPJ224" s="1026"/>
      <c r="LPW224" s="1026"/>
      <c r="LPX224" s="1026"/>
      <c r="LPY224" s="1026"/>
      <c r="LQL224" s="1026"/>
      <c r="LQM224" s="1026"/>
      <c r="LQN224" s="1026"/>
      <c r="LRA224" s="1026"/>
      <c r="LRB224" s="1026"/>
      <c r="LRC224" s="1026"/>
      <c r="LRP224" s="1026"/>
      <c r="LRQ224" s="1026"/>
      <c r="LRR224" s="1026"/>
      <c r="LSE224" s="1026"/>
      <c r="LSF224" s="1026"/>
      <c r="LSG224" s="1026"/>
      <c r="LST224" s="1026"/>
      <c r="LSU224" s="1026"/>
      <c r="LSV224" s="1026"/>
      <c r="LTI224" s="1026"/>
      <c r="LTJ224" s="1026"/>
      <c r="LTK224" s="1026"/>
      <c r="LTX224" s="1026"/>
      <c r="LTY224" s="1026"/>
      <c r="LTZ224" s="1026"/>
      <c r="LUM224" s="1026"/>
      <c r="LUN224" s="1026"/>
      <c r="LUO224" s="1026"/>
      <c r="LVB224" s="1026"/>
      <c r="LVC224" s="1026"/>
      <c r="LVD224" s="1026"/>
      <c r="LVQ224" s="1026"/>
      <c r="LVR224" s="1026"/>
      <c r="LVS224" s="1026"/>
      <c r="LWF224" s="1026"/>
      <c r="LWG224" s="1026"/>
      <c r="LWH224" s="1026"/>
      <c r="LWU224" s="1026"/>
      <c r="LWV224" s="1026"/>
      <c r="LWW224" s="1026"/>
      <c r="LXJ224" s="1026"/>
      <c r="LXK224" s="1026"/>
      <c r="LXL224" s="1026"/>
      <c r="LXY224" s="1026"/>
      <c r="LXZ224" s="1026"/>
      <c r="LYA224" s="1026"/>
      <c r="LYN224" s="1026"/>
      <c r="LYO224" s="1026"/>
      <c r="LYP224" s="1026"/>
      <c r="LZC224" s="1026"/>
      <c r="LZD224" s="1026"/>
      <c r="LZE224" s="1026"/>
      <c r="LZR224" s="1026"/>
      <c r="LZS224" s="1026"/>
      <c r="LZT224" s="1026"/>
      <c r="MAG224" s="1026"/>
      <c r="MAH224" s="1026"/>
      <c r="MAI224" s="1026"/>
      <c r="MAV224" s="1026"/>
      <c r="MAW224" s="1026"/>
      <c r="MAX224" s="1026"/>
      <c r="MBK224" s="1026"/>
      <c r="MBL224" s="1026"/>
      <c r="MBM224" s="1026"/>
      <c r="MBZ224" s="1026"/>
      <c r="MCA224" s="1026"/>
      <c r="MCB224" s="1026"/>
      <c r="MCO224" s="1026"/>
      <c r="MCP224" s="1026"/>
      <c r="MCQ224" s="1026"/>
      <c r="MDD224" s="1026"/>
      <c r="MDE224" s="1026"/>
      <c r="MDF224" s="1026"/>
      <c r="MDS224" s="1026"/>
      <c r="MDT224" s="1026"/>
      <c r="MDU224" s="1026"/>
      <c r="MEH224" s="1026"/>
      <c r="MEI224" s="1026"/>
      <c r="MEJ224" s="1026"/>
      <c r="MEW224" s="1026"/>
      <c r="MEX224" s="1026"/>
      <c r="MEY224" s="1026"/>
      <c r="MFL224" s="1026"/>
      <c r="MFM224" s="1026"/>
      <c r="MFN224" s="1026"/>
      <c r="MGA224" s="1026"/>
      <c r="MGB224" s="1026"/>
      <c r="MGC224" s="1026"/>
      <c r="MGP224" s="1026"/>
      <c r="MGQ224" s="1026"/>
      <c r="MGR224" s="1026"/>
      <c r="MHE224" s="1026"/>
      <c r="MHF224" s="1026"/>
      <c r="MHG224" s="1026"/>
      <c r="MHT224" s="1026"/>
      <c r="MHU224" s="1026"/>
      <c r="MHV224" s="1026"/>
      <c r="MII224" s="1026"/>
      <c r="MIJ224" s="1026"/>
      <c r="MIK224" s="1026"/>
      <c r="MIX224" s="1026"/>
      <c r="MIY224" s="1026"/>
      <c r="MIZ224" s="1026"/>
      <c r="MJM224" s="1026"/>
      <c r="MJN224" s="1026"/>
      <c r="MJO224" s="1026"/>
      <c r="MKB224" s="1026"/>
      <c r="MKC224" s="1026"/>
      <c r="MKD224" s="1026"/>
      <c r="MKQ224" s="1026"/>
      <c r="MKR224" s="1026"/>
      <c r="MKS224" s="1026"/>
      <c r="MLF224" s="1026"/>
      <c r="MLG224" s="1026"/>
      <c r="MLH224" s="1026"/>
      <c r="MLU224" s="1026"/>
      <c r="MLV224" s="1026"/>
      <c r="MLW224" s="1026"/>
      <c r="MMJ224" s="1026"/>
      <c r="MMK224" s="1026"/>
      <c r="MML224" s="1026"/>
      <c r="MMY224" s="1026"/>
      <c r="MMZ224" s="1026"/>
      <c r="MNA224" s="1026"/>
      <c r="MNN224" s="1026"/>
      <c r="MNO224" s="1026"/>
      <c r="MNP224" s="1026"/>
      <c r="MOC224" s="1026"/>
      <c r="MOD224" s="1026"/>
      <c r="MOE224" s="1026"/>
      <c r="MOR224" s="1026"/>
      <c r="MOS224" s="1026"/>
      <c r="MOT224" s="1026"/>
      <c r="MPG224" s="1026"/>
      <c r="MPH224" s="1026"/>
      <c r="MPI224" s="1026"/>
      <c r="MPV224" s="1026"/>
      <c r="MPW224" s="1026"/>
      <c r="MPX224" s="1026"/>
      <c r="MQK224" s="1026"/>
      <c r="MQL224" s="1026"/>
      <c r="MQM224" s="1026"/>
      <c r="MQZ224" s="1026"/>
      <c r="MRA224" s="1026"/>
      <c r="MRB224" s="1026"/>
      <c r="MRO224" s="1026"/>
      <c r="MRP224" s="1026"/>
      <c r="MRQ224" s="1026"/>
      <c r="MSD224" s="1026"/>
      <c r="MSE224" s="1026"/>
      <c r="MSF224" s="1026"/>
      <c r="MSS224" s="1026"/>
      <c r="MST224" s="1026"/>
      <c r="MSU224" s="1026"/>
      <c r="MTH224" s="1026"/>
      <c r="MTI224" s="1026"/>
      <c r="MTJ224" s="1026"/>
      <c r="MTW224" s="1026"/>
      <c r="MTX224" s="1026"/>
      <c r="MTY224" s="1026"/>
      <c r="MUL224" s="1026"/>
      <c r="MUM224" s="1026"/>
      <c r="MUN224" s="1026"/>
      <c r="MVA224" s="1026"/>
      <c r="MVB224" s="1026"/>
      <c r="MVC224" s="1026"/>
      <c r="MVP224" s="1026"/>
      <c r="MVQ224" s="1026"/>
      <c r="MVR224" s="1026"/>
      <c r="MWE224" s="1026"/>
      <c r="MWF224" s="1026"/>
      <c r="MWG224" s="1026"/>
      <c r="MWT224" s="1026"/>
      <c r="MWU224" s="1026"/>
      <c r="MWV224" s="1026"/>
      <c r="MXI224" s="1026"/>
      <c r="MXJ224" s="1026"/>
      <c r="MXK224" s="1026"/>
      <c r="MXX224" s="1026"/>
      <c r="MXY224" s="1026"/>
      <c r="MXZ224" s="1026"/>
      <c r="MYM224" s="1026"/>
      <c r="MYN224" s="1026"/>
      <c r="MYO224" s="1026"/>
      <c r="MZB224" s="1026"/>
      <c r="MZC224" s="1026"/>
      <c r="MZD224" s="1026"/>
      <c r="MZQ224" s="1026"/>
      <c r="MZR224" s="1026"/>
      <c r="MZS224" s="1026"/>
      <c r="NAF224" s="1026"/>
      <c r="NAG224" s="1026"/>
      <c r="NAH224" s="1026"/>
      <c r="NAU224" s="1026"/>
      <c r="NAV224" s="1026"/>
      <c r="NAW224" s="1026"/>
      <c r="NBJ224" s="1026"/>
      <c r="NBK224" s="1026"/>
      <c r="NBL224" s="1026"/>
      <c r="NBY224" s="1026"/>
      <c r="NBZ224" s="1026"/>
      <c r="NCA224" s="1026"/>
      <c r="NCN224" s="1026"/>
      <c r="NCO224" s="1026"/>
      <c r="NCP224" s="1026"/>
      <c r="NDC224" s="1026"/>
      <c r="NDD224" s="1026"/>
      <c r="NDE224" s="1026"/>
      <c r="NDR224" s="1026"/>
      <c r="NDS224" s="1026"/>
      <c r="NDT224" s="1026"/>
      <c r="NEG224" s="1026"/>
      <c r="NEH224" s="1026"/>
      <c r="NEI224" s="1026"/>
      <c r="NEV224" s="1026"/>
      <c r="NEW224" s="1026"/>
      <c r="NEX224" s="1026"/>
      <c r="NFK224" s="1026"/>
      <c r="NFL224" s="1026"/>
      <c r="NFM224" s="1026"/>
      <c r="NFZ224" s="1026"/>
      <c r="NGA224" s="1026"/>
      <c r="NGB224" s="1026"/>
      <c r="NGO224" s="1026"/>
      <c r="NGP224" s="1026"/>
      <c r="NGQ224" s="1026"/>
      <c r="NHD224" s="1026"/>
      <c r="NHE224" s="1026"/>
      <c r="NHF224" s="1026"/>
      <c r="NHS224" s="1026"/>
      <c r="NHT224" s="1026"/>
      <c r="NHU224" s="1026"/>
      <c r="NIH224" s="1026"/>
      <c r="NII224" s="1026"/>
      <c r="NIJ224" s="1026"/>
      <c r="NIW224" s="1026"/>
      <c r="NIX224" s="1026"/>
      <c r="NIY224" s="1026"/>
      <c r="NJL224" s="1026"/>
      <c r="NJM224" s="1026"/>
      <c r="NJN224" s="1026"/>
      <c r="NKA224" s="1026"/>
      <c r="NKB224" s="1026"/>
      <c r="NKC224" s="1026"/>
      <c r="NKP224" s="1026"/>
      <c r="NKQ224" s="1026"/>
      <c r="NKR224" s="1026"/>
      <c r="NLE224" s="1026"/>
      <c r="NLF224" s="1026"/>
      <c r="NLG224" s="1026"/>
      <c r="NLT224" s="1026"/>
      <c r="NLU224" s="1026"/>
      <c r="NLV224" s="1026"/>
      <c r="NMI224" s="1026"/>
      <c r="NMJ224" s="1026"/>
      <c r="NMK224" s="1026"/>
      <c r="NMX224" s="1026"/>
      <c r="NMY224" s="1026"/>
      <c r="NMZ224" s="1026"/>
      <c r="NNM224" s="1026"/>
      <c r="NNN224" s="1026"/>
      <c r="NNO224" s="1026"/>
      <c r="NOB224" s="1026"/>
      <c r="NOC224" s="1026"/>
      <c r="NOD224" s="1026"/>
      <c r="NOQ224" s="1026"/>
      <c r="NOR224" s="1026"/>
      <c r="NOS224" s="1026"/>
      <c r="NPF224" s="1026"/>
      <c r="NPG224" s="1026"/>
      <c r="NPH224" s="1026"/>
      <c r="NPU224" s="1026"/>
      <c r="NPV224" s="1026"/>
      <c r="NPW224" s="1026"/>
      <c r="NQJ224" s="1026"/>
      <c r="NQK224" s="1026"/>
      <c r="NQL224" s="1026"/>
      <c r="NQY224" s="1026"/>
      <c r="NQZ224" s="1026"/>
      <c r="NRA224" s="1026"/>
      <c r="NRN224" s="1026"/>
      <c r="NRO224" s="1026"/>
      <c r="NRP224" s="1026"/>
      <c r="NSC224" s="1026"/>
      <c r="NSD224" s="1026"/>
      <c r="NSE224" s="1026"/>
      <c r="NSR224" s="1026"/>
      <c r="NSS224" s="1026"/>
      <c r="NST224" s="1026"/>
      <c r="NTG224" s="1026"/>
      <c r="NTH224" s="1026"/>
      <c r="NTI224" s="1026"/>
      <c r="NTV224" s="1026"/>
      <c r="NTW224" s="1026"/>
      <c r="NTX224" s="1026"/>
      <c r="NUK224" s="1026"/>
      <c r="NUL224" s="1026"/>
      <c r="NUM224" s="1026"/>
      <c r="NUZ224" s="1026"/>
      <c r="NVA224" s="1026"/>
      <c r="NVB224" s="1026"/>
      <c r="NVO224" s="1026"/>
      <c r="NVP224" s="1026"/>
      <c r="NVQ224" s="1026"/>
      <c r="NWD224" s="1026"/>
      <c r="NWE224" s="1026"/>
      <c r="NWF224" s="1026"/>
      <c r="NWS224" s="1026"/>
      <c r="NWT224" s="1026"/>
      <c r="NWU224" s="1026"/>
      <c r="NXH224" s="1026"/>
      <c r="NXI224" s="1026"/>
      <c r="NXJ224" s="1026"/>
      <c r="NXW224" s="1026"/>
      <c r="NXX224" s="1026"/>
      <c r="NXY224" s="1026"/>
      <c r="NYL224" s="1026"/>
      <c r="NYM224" s="1026"/>
      <c r="NYN224" s="1026"/>
      <c r="NZA224" s="1026"/>
      <c r="NZB224" s="1026"/>
      <c r="NZC224" s="1026"/>
      <c r="NZP224" s="1026"/>
      <c r="NZQ224" s="1026"/>
      <c r="NZR224" s="1026"/>
      <c r="OAE224" s="1026"/>
      <c r="OAF224" s="1026"/>
      <c r="OAG224" s="1026"/>
      <c r="OAT224" s="1026"/>
      <c r="OAU224" s="1026"/>
      <c r="OAV224" s="1026"/>
      <c r="OBI224" s="1026"/>
      <c r="OBJ224" s="1026"/>
      <c r="OBK224" s="1026"/>
      <c r="OBX224" s="1026"/>
      <c r="OBY224" s="1026"/>
      <c r="OBZ224" s="1026"/>
      <c r="OCM224" s="1026"/>
      <c r="OCN224" s="1026"/>
      <c r="OCO224" s="1026"/>
      <c r="ODB224" s="1026"/>
      <c r="ODC224" s="1026"/>
      <c r="ODD224" s="1026"/>
      <c r="ODQ224" s="1026"/>
      <c r="ODR224" s="1026"/>
      <c r="ODS224" s="1026"/>
      <c r="OEF224" s="1026"/>
      <c r="OEG224" s="1026"/>
      <c r="OEH224" s="1026"/>
      <c r="OEU224" s="1026"/>
      <c r="OEV224" s="1026"/>
      <c r="OEW224" s="1026"/>
      <c r="OFJ224" s="1026"/>
      <c r="OFK224" s="1026"/>
      <c r="OFL224" s="1026"/>
      <c r="OFY224" s="1026"/>
      <c r="OFZ224" s="1026"/>
      <c r="OGA224" s="1026"/>
      <c r="OGN224" s="1026"/>
      <c r="OGO224" s="1026"/>
      <c r="OGP224" s="1026"/>
      <c r="OHC224" s="1026"/>
      <c r="OHD224" s="1026"/>
      <c r="OHE224" s="1026"/>
      <c r="OHR224" s="1026"/>
      <c r="OHS224" s="1026"/>
      <c r="OHT224" s="1026"/>
      <c r="OIG224" s="1026"/>
      <c r="OIH224" s="1026"/>
      <c r="OII224" s="1026"/>
      <c r="OIV224" s="1026"/>
      <c r="OIW224" s="1026"/>
      <c r="OIX224" s="1026"/>
      <c r="OJK224" s="1026"/>
      <c r="OJL224" s="1026"/>
      <c r="OJM224" s="1026"/>
      <c r="OJZ224" s="1026"/>
      <c r="OKA224" s="1026"/>
      <c r="OKB224" s="1026"/>
      <c r="OKO224" s="1026"/>
      <c r="OKP224" s="1026"/>
      <c r="OKQ224" s="1026"/>
      <c r="OLD224" s="1026"/>
      <c r="OLE224" s="1026"/>
      <c r="OLF224" s="1026"/>
      <c r="OLS224" s="1026"/>
      <c r="OLT224" s="1026"/>
      <c r="OLU224" s="1026"/>
      <c r="OMH224" s="1026"/>
      <c r="OMI224" s="1026"/>
      <c r="OMJ224" s="1026"/>
      <c r="OMW224" s="1026"/>
      <c r="OMX224" s="1026"/>
      <c r="OMY224" s="1026"/>
      <c r="ONL224" s="1026"/>
      <c r="ONM224" s="1026"/>
      <c r="ONN224" s="1026"/>
      <c r="OOA224" s="1026"/>
      <c r="OOB224" s="1026"/>
      <c r="OOC224" s="1026"/>
      <c r="OOP224" s="1026"/>
      <c r="OOQ224" s="1026"/>
      <c r="OOR224" s="1026"/>
      <c r="OPE224" s="1026"/>
      <c r="OPF224" s="1026"/>
      <c r="OPG224" s="1026"/>
      <c r="OPT224" s="1026"/>
      <c r="OPU224" s="1026"/>
      <c r="OPV224" s="1026"/>
      <c r="OQI224" s="1026"/>
      <c r="OQJ224" s="1026"/>
      <c r="OQK224" s="1026"/>
      <c r="OQX224" s="1026"/>
      <c r="OQY224" s="1026"/>
      <c r="OQZ224" s="1026"/>
      <c r="ORM224" s="1026"/>
      <c r="ORN224" s="1026"/>
      <c r="ORO224" s="1026"/>
      <c r="OSB224" s="1026"/>
      <c r="OSC224" s="1026"/>
      <c r="OSD224" s="1026"/>
      <c r="OSQ224" s="1026"/>
      <c r="OSR224" s="1026"/>
      <c r="OSS224" s="1026"/>
      <c r="OTF224" s="1026"/>
      <c r="OTG224" s="1026"/>
      <c r="OTH224" s="1026"/>
      <c r="OTU224" s="1026"/>
      <c r="OTV224" s="1026"/>
      <c r="OTW224" s="1026"/>
      <c r="OUJ224" s="1026"/>
      <c r="OUK224" s="1026"/>
      <c r="OUL224" s="1026"/>
      <c r="OUY224" s="1026"/>
      <c r="OUZ224" s="1026"/>
      <c r="OVA224" s="1026"/>
      <c r="OVN224" s="1026"/>
      <c r="OVO224" s="1026"/>
      <c r="OVP224" s="1026"/>
      <c r="OWC224" s="1026"/>
      <c r="OWD224" s="1026"/>
      <c r="OWE224" s="1026"/>
      <c r="OWR224" s="1026"/>
      <c r="OWS224" s="1026"/>
      <c r="OWT224" s="1026"/>
      <c r="OXG224" s="1026"/>
      <c r="OXH224" s="1026"/>
      <c r="OXI224" s="1026"/>
      <c r="OXV224" s="1026"/>
      <c r="OXW224" s="1026"/>
      <c r="OXX224" s="1026"/>
      <c r="OYK224" s="1026"/>
      <c r="OYL224" s="1026"/>
      <c r="OYM224" s="1026"/>
      <c r="OYZ224" s="1026"/>
      <c r="OZA224" s="1026"/>
      <c r="OZB224" s="1026"/>
      <c r="OZO224" s="1026"/>
      <c r="OZP224" s="1026"/>
      <c r="OZQ224" s="1026"/>
      <c r="PAD224" s="1026"/>
      <c r="PAE224" s="1026"/>
      <c r="PAF224" s="1026"/>
      <c r="PAS224" s="1026"/>
      <c r="PAT224" s="1026"/>
      <c r="PAU224" s="1026"/>
      <c r="PBH224" s="1026"/>
      <c r="PBI224" s="1026"/>
      <c r="PBJ224" s="1026"/>
      <c r="PBW224" s="1026"/>
      <c r="PBX224" s="1026"/>
      <c r="PBY224" s="1026"/>
      <c r="PCL224" s="1026"/>
      <c r="PCM224" s="1026"/>
      <c r="PCN224" s="1026"/>
      <c r="PDA224" s="1026"/>
      <c r="PDB224" s="1026"/>
      <c r="PDC224" s="1026"/>
      <c r="PDP224" s="1026"/>
      <c r="PDQ224" s="1026"/>
      <c r="PDR224" s="1026"/>
      <c r="PEE224" s="1026"/>
      <c r="PEF224" s="1026"/>
      <c r="PEG224" s="1026"/>
      <c r="PET224" s="1026"/>
      <c r="PEU224" s="1026"/>
      <c r="PEV224" s="1026"/>
      <c r="PFI224" s="1026"/>
      <c r="PFJ224" s="1026"/>
      <c r="PFK224" s="1026"/>
      <c r="PFX224" s="1026"/>
      <c r="PFY224" s="1026"/>
      <c r="PFZ224" s="1026"/>
      <c r="PGM224" s="1026"/>
      <c r="PGN224" s="1026"/>
      <c r="PGO224" s="1026"/>
      <c r="PHB224" s="1026"/>
      <c r="PHC224" s="1026"/>
      <c r="PHD224" s="1026"/>
      <c r="PHQ224" s="1026"/>
      <c r="PHR224" s="1026"/>
      <c r="PHS224" s="1026"/>
      <c r="PIF224" s="1026"/>
      <c r="PIG224" s="1026"/>
      <c r="PIH224" s="1026"/>
      <c r="PIU224" s="1026"/>
      <c r="PIV224" s="1026"/>
      <c r="PIW224" s="1026"/>
      <c r="PJJ224" s="1026"/>
      <c r="PJK224" s="1026"/>
      <c r="PJL224" s="1026"/>
      <c r="PJY224" s="1026"/>
      <c r="PJZ224" s="1026"/>
      <c r="PKA224" s="1026"/>
      <c r="PKN224" s="1026"/>
      <c r="PKO224" s="1026"/>
      <c r="PKP224" s="1026"/>
      <c r="PLC224" s="1026"/>
      <c r="PLD224" s="1026"/>
      <c r="PLE224" s="1026"/>
      <c r="PLR224" s="1026"/>
      <c r="PLS224" s="1026"/>
      <c r="PLT224" s="1026"/>
      <c r="PMG224" s="1026"/>
      <c r="PMH224" s="1026"/>
      <c r="PMI224" s="1026"/>
      <c r="PMV224" s="1026"/>
      <c r="PMW224" s="1026"/>
      <c r="PMX224" s="1026"/>
      <c r="PNK224" s="1026"/>
      <c r="PNL224" s="1026"/>
      <c r="PNM224" s="1026"/>
      <c r="PNZ224" s="1026"/>
      <c r="POA224" s="1026"/>
      <c r="POB224" s="1026"/>
      <c r="POO224" s="1026"/>
      <c r="POP224" s="1026"/>
      <c r="POQ224" s="1026"/>
      <c r="PPD224" s="1026"/>
      <c r="PPE224" s="1026"/>
      <c r="PPF224" s="1026"/>
      <c r="PPS224" s="1026"/>
      <c r="PPT224" s="1026"/>
      <c r="PPU224" s="1026"/>
      <c r="PQH224" s="1026"/>
      <c r="PQI224" s="1026"/>
      <c r="PQJ224" s="1026"/>
      <c r="PQW224" s="1026"/>
      <c r="PQX224" s="1026"/>
      <c r="PQY224" s="1026"/>
      <c r="PRL224" s="1026"/>
      <c r="PRM224" s="1026"/>
      <c r="PRN224" s="1026"/>
      <c r="PSA224" s="1026"/>
      <c r="PSB224" s="1026"/>
      <c r="PSC224" s="1026"/>
      <c r="PSP224" s="1026"/>
      <c r="PSQ224" s="1026"/>
      <c r="PSR224" s="1026"/>
      <c r="PTE224" s="1026"/>
      <c r="PTF224" s="1026"/>
      <c r="PTG224" s="1026"/>
      <c r="PTT224" s="1026"/>
      <c r="PTU224" s="1026"/>
      <c r="PTV224" s="1026"/>
      <c r="PUI224" s="1026"/>
      <c r="PUJ224" s="1026"/>
      <c r="PUK224" s="1026"/>
      <c r="PUX224" s="1026"/>
      <c r="PUY224" s="1026"/>
      <c r="PUZ224" s="1026"/>
      <c r="PVM224" s="1026"/>
      <c r="PVN224" s="1026"/>
      <c r="PVO224" s="1026"/>
      <c r="PWB224" s="1026"/>
      <c r="PWC224" s="1026"/>
      <c r="PWD224" s="1026"/>
      <c r="PWQ224" s="1026"/>
      <c r="PWR224" s="1026"/>
      <c r="PWS224" s="1026"/>
      <c r="PXF224" s="1026"/>
      <c r="PXG224" s="1026"/>
      <c r="PXH224" s="1026"/>
      <c r="PXU224" s="1026"/>
      <c r="PXV224" s="1026"/>
      <c r="PXW224" s="1026"/>
      <c r="PYJ224" s="1026"/>
      <c r="PYK224" s="1026"/>
      <c r="PYL224" s="1026"/>
      <c r="PYY224" s="1026"/>
      <c r="PYZ224" s="1026"/>
      <c r="PZA224" s="1026"/>
      <c r="PZN224" s="1026"/>
      <c r="PZO224" s="1026"/>
      <c r="PZP224" s="1026"/>
      <c r="QAC224" s="1026"/>
      <c r="QAD224" s="1026"/>
      <c r="QAE224" s="1026"/>
      <c r="QAR224" s="1026"/>
      <c r="QAS224" s="1026"/>
      <c r="QAT224" s="1026"/>
      <c r="QBG224" s="1026"/>
      <c r="QBH224" s="1026"/>
      <c r="QBI224" s="1026"/>
      <c r="QBV224" s="1026"/>
      <c r="QBW224" s="1026"/>
      <c r="QBX224" s="1026"/>
      <c r="QCK224" s="1026"/>
      <c r="QCL224" s="1026"/>
      <c r="QCM224" s="1026"/>
      <c r="QCZ224" s="1026"/>
      <c r="QDA224" s="1026"/>
      <c r="QDB224" s="1026"/>
      <c r="QDO224" s="1026"/>
      <c r="QDP224" s="1026"/>
      <c r="QDQ224" s="1026"/>
      <c r="QED224" s="1026"/>
      <c r="QEE224" s="1026"/>
      <c r="QEF224" s="1026"/>
      <c r="QES224" s="1026"/>
      <c r="QET224" s="1026"/>
      <c r="QEU224" s="1026"/>
      <c r="QFH224" s="1026"/>
      <c r="QFI224" s="1026"/>
      <c r="QFJ224" s="1026"/>
      <c r="QFW224" s="1026"/>
      <c r="QFX224" s="1026"/>
      <c r="QFY224" s="1026"/>
      <c r="QGL224" s="1026"/>
      <c r="QGM224" s="1026"/>
      <c r="QGN224" s="1026"/>
      <c r="QHA224" s="1026"/>
      <c r="QHB224" s="1026"/>
      <c r="QHC224" s="1026"/>
      <c r="QHP224" s="1026"/>
      <c r="QHQ224" s="1026"/>
      <c r="QHR224" s="1026"/>
      <c r="QIE224" s="1026"/>
      <c r="QIF224" s="1026"/>
      <c r="QIG224" s="1026"/>
      <c r="QIT224" s="1026"/>
      <c r="QIU224" s="1026"/>
      <c r="QIV224" s="1026"/>
      <c r="QJI224" s="1026"/>
      <c r="QJJ224" s="1026"/>
      <c r="QJK224" s="1026"/>
      <c r="QJX224" s="1026"/>
      <c r="QJY224" s="1026"/>
      <c r="QJZ224" s="1026"/>
      <c r="QKM224" s="1026"/>
      <c r="QKN224" s="1026"/>
      <c r="QKO224" s="1026"/>
      <c r="QLB224" s="1026"/>
      <c r="QLC224" s="1026"/>
      <c r="QLD224" s="1026"/>
      <c r="QLQ224" s="1026"/>
      <c r="QLR224" s="1026"/>
      <c r="QLS224" s="1026"/>
      <c r="QMF224" s="1026"/>
      <c r="QMG224" s="1026"/>
      <c r="QMH224" s="1026"/>
      <c r="QMU224" s="1026"/>
      <c r="QMV224" s="1026"/>
      <c r="QMW224" s="1026"/>
      <c r="QNJ224" s="1026"/>
      <c r="QNK224" s="1026"/>
      <c r="QNL224" s="1026"/>
      <c r="QNY224" s="1026"/>
      <c r="QNZ224" s="1026"/>
      <c r="QOA224" s="1026"/>
      <c r="QON224" s="1026"/>
      <c r="QOO224" s="1026"/>
      <c r="QOP224" s="1026"/>
      <c r="QPC224" s="1026"/>
      <c r="QPD224" s="1026"/>
      <c r="QPE224" s="1026"/>
      <c r="QPR224" s="1026"/>
      <c r="QPS224" s="1026"/>
      <c r="QPT224" s="1026"/>
      <c r="QQG224" s="1026"/>
      <c r="QQH224" s="1026"/>
      <c r="QQI224" s="1026"/>
      <c r="QQV224" s="1026"/>
      <c r="QQW224" s="1026"/>
      <c r="QQX224" s="1026"/>
      <c r="QRK224" s="1026"/>
      <c r="QRL224" s="1026"/>
      <c r="QRM224" s="1026"/>
      <c r="QRZ224" s="1026"/>
      <c r="QSA224" s="1026"/>
      <c r="QSB224" s="1026"/>
      <c r="QSO224" s="1026"/>
      <c r="QSP224" s="1026"/>
      <c r="QSQ224" s="1026"/>
      <c r="QTD224" s="1026"/>
      <c r="QTE224" s="1026"/>
      <c r="QTF224" s="1026"/>
      <c r="QTS224" s="1026"/>
      <c r="QTT224" s="1026"/>
      <c r="QTU224" s="1026"/>
      <c r="QUH224" s="1026"/>
      <c r="QUI224" s="1026"/>
      <c r="QUJ224" s="1026"/>
      <c r="QUW224" s="1026"/>
      <c r="QUX224" s="1026"/>
      <c r="QUY224" s="1026"/>
      <c r="QVL224" s="1026"/>
      <c r="QVM224" s="1026"/>
      <c r="QVN224" s="1026"/>
      <c r="QWA224" s="1026"/>
      <c r="QWB224" s="1026"/>
      <c r="QWC224" s="1026"/>
      <c r="QWP224" s="1026"/>
      <c r="QWQ224" s="1026"/>
      <c r="QWR224" s="1026"/>
      <c r="QXE224" s="1026"/>
      <c r="QXF224" s="1026"/>
      <c r="QXG224" s="1026"/>
      <c r="QXT224" s="1026"/>
      <c r="QXU224" s="1026"/>
      <c r="QXV224" s="1026"/>
      <c r="QYI224" s="1026"/>
      <c r="QYJ224" s="1026"/>
      <c r="QYK224" s="1026"/>
      <c r="QYX224" s="1026"/>
      <c r="QYY224" s="1026"/>
      <c r="QYZ224" s="1026"/>
      <c r="QZM224" s="1026"/>
      <c r="QZN224" s="1026"/>
      <c r="QZO224" s="1026"/>
      <c r="RAB224" s="1026"/>
      <c r="RAC224" s="1026"/>
      <c r="RAD224" s="1026"/>
      <c r="RAQ224" s="1026"/>
      <c r="RAR224" s="1026"/>
      <c r="RAS224" s="1026"/>
      <c r="RBF224" s="1026"/>
      <c r="RBG224" s="1026"/>
      <c r="RBH224" s="1026"/>
      <c r="RBU224" s="1026"/>
      <c r="RBV224" s="1026"/>
      <c r="RBW224" s="1026"/>
      <c r="RCJ224" s="1026"/>
      <c r="RCK224" s="1026"/>
      <c r="RCL224" s="1026"/>
      <c r="RCY224" s="1026"/>
      <c r="RCZ224" s="1026"/>
      <c r="RDA224" s="1026"/>
      <c r="RDN224" s="1026"/>
      <c r="RDO224" s="1026"/>
      <c r="RDP224" s="1026"/>
      <c r="REC224" s="1026"/>
      <c r="RED224" s="1026"/>
      <c r="REE224" s="1026"/>
      <c r="RER224" s="1026"/>
      <c r="RES224" s="1026"/>
      <c r="RET224" s="1026"/>
      <c r="RFG224" s="1026"/>
      <c r="RFH224" s="1026"/>
      <c r="RFI224" s="1026"/>
      <c r="RFV224" s="1026"/>
      <c r="RFW224" s="1026"/>
      <c r="RFX224" s="1026"/>
      <c r="RGK224" s="1026"/>
      <c r="RGL224" s="1026"/>
      <c r="RGM224" s="1026"/>
      <c r="RGZ224" s="1026"/>
      <c r="RHA224" s="1026"/>
      <c r="RHB224" s="1026"/>
      <c r="RHO224" s="1026"/>
      <c r="RHP224" s="1026"/>
      <c r="RHQ224" s="1026"/>
      <c r="RID224" s="1026"/>
      <c r="RIE224" s="1026"/>
      <c r="RIF224" s="1026"/>
      <c r="RIS224" s="1026"/>
      <c r="RIT224" s="1026"/>
      <c r="RIU224" s="1026"/>
      <c r="RJH224" s="1026"/>
      <c r="RJI224" s="1026"/>
      <c r="RJJ224" s="1026"/>
      <c r="RJW224" s="1026"/>
      <c r="RJX224" s="1026"/>
      <c r="RJY224" s="1026"/>
      <c r="RKL224" s="1026"/>
      <c r="RKM224" s="1026"/>
      <c r="RKN224" s="1026"/>
      <c r="RLA224" s="1026"/>
      <c r="RLB224" s="1026"/>
      <c r="RLC224" s="1026"/>
      <c r="RLP224" s="1026"/>
      <c r="RLQ224" s="1026"/>
      <c r="RLR224" s="1026"/>
      <c r="RME224" s="1026"/>
      <c r="RMF224" s="1026"/>
      <c r="RMG224" s="1026"/>
      <c r="RMT224" s="1026"/>
      <c r="RMU224" s="1026"/>
      <c r="RMV224" s="1026"/>
      <c r="RNI224" s="1026"/>
      <c r="RNJ224" s="1026"/>
      <c r="RNK224" s="1026"/>
      <c r="RNX224" s="1026"/>
      <c r="RNY224" s="1026"/>
      <c r="RNZ224" s="1026"/>
      <c r="ROM224" s="1026"/>
      <c r="RON224" s="1026"/>
      <c r="ROO224" s="1026"/>
      <c r="RPB224" s="1026"/>
      <c r="RPC224" s="1026"/>
      <c r="RPD224" s="1026"/>
      <c r="RPQ224" s="1026"/>
      <c r="RPR224" s="1026"/>
      <c r="RPS224" s="1026"/>
      <c r="RQF224" s="1026"/>
      <c r="RQG224" s="1026"/>
      <c r="RQH224" s="1026"/>
      <c r="RQU224" s="1026"/>
      <c r="RQV224" s="1026"/>
      <c r="RQW224" s="1026"/>
      <c r="RRJ224" s="1026"/>
      <c r="RRK224" s="1026"/>
      <c r="RRL224" s="1026"/>
      <c r="RRY224" s="1026"/>
      <c r="RRZ224" s="1026"/>
      <c r="RSA224" s="1026"/>
      <c r="RSN224" s="1026"/>
      <c r="RSO224" s="1026"/>
      <c r="RSP224" s="1026"/>
      <c r="RTC224" s="1026"/>
      <c r="RTD224" s="1026"/>
      <c r="RTE224" s="1026"/>
      <c r="RTR224" s="1026"/>
      <c r="RTS224" s="1026"/>
      <c r="RTT224" s="1026"/>
      <c r="RUG224" s="1026"/>
      <c r="RUH224" s="1026"/>
      <c r="RUI224" s="1026"/>
      <c r="RUV224" s="1026"/>
      <c r="RUW224" s="1026"/>
      <c r="RUX224" s="1026"/>
      <c r="RVK224" s="1026"/>
      <c r="RVL224" s="1026"/>
      <c r="RVM224" s="1026"/>
      <c r="RVZ224" s="1026"/>
      <c r="RWA224" s="1026"/>
      <c r="RWB224" s="1026"/>
      <c r="RWO224" s="1026"/>
      <c r="RWP224" s="1026"/>
      <c r="RWQ224" s="1026"/>
      <c r="RXD224" s="1026"/>
      <c r="RXE224" s="1026"/>
      <c r="RXF224" s="1026"/>
      <c r="RXS224" s="1026"/>
      <c r="RXT224" s="1026"/>
      <c r="RXU224" s="1026"/>
      <c r="RYH224" s="1026"/>
      <c r="RYI224" s="1026"/>
      <c r="RYJ224" s="1026"/>
      <c r="RYW224" s="1026"/>
      <c r="RYX224" s="1026"/>
      <c r="RYY224" s="1026"/>
      <c r="RZL224" s="1026"/>
      <c r="RZM224" s="1026"/>
      <c r="RZN224" s="1026"/>
      <c r="SAA224" s="1026"/>
      <c r="SAB224" s="1026"/>
      <c r="SAC224" s="1026"/>
      <c r="SAP224" s="1026"/>
      <c r="SAQ224" s="1026"/>
      <c r="SAR224" s="1026"/>
      <c r="SBE224" s="1026"/>
      <c r="SBF224" s="1026"/>
      <c r="SBG224" s="1026"/>
      <c r="SBT224" s="1026"/>
      <c r="SBU224" s="1026"/>
      <c r="SBV224" s="1026"/>
      <c r="SCI224" s="1026"/>
      <c r="SCJ224" s="1026"/>
      <c r="SCK224" s="1026"/>
      <c r="SCX224" s="1026"/>
      <c r="SCY224" s="1026"/>
      <c r="SCZ224" s="1026"/>
      <c r="SDM224" s="1026"/>
      <c r="SDN224" s="1026"/>
      <c r="SDO224" s="1026"/>
      <c r="SEB224" s="1026"/>
      <c r="SEC224" s="1026"/>
      <c r="SED224" s="1026"/>
      <c r="SEQ224" s="1026"/>
      <c r="SER224" s="1026"/>
      <c r="SES224" s="1026"/>
      <c r="SFF224" s="1026"/>
      <c r="SFG224" s="1026"/>
      <c r="SFH224" s="1026"/>
      <c r="SFU224" s="1026"/>
      <c r="SFV224" s="1026"/>
      <c r="SFW224" s="1026"/>
      <c r="SGJ224" s="1026"/>
      <c r="SGK224" s="1026"/>
      <c r="SGL224" s="1026"/>
      <c r="SGY224" s="1026"/>
      <c r="SGZ224" s="1026"/>
      <c r="SHA224" s="1026"/>
      <c r="SHN224" s="1026"/>
      <c r="SHO224" s="1026"/>
      <c r="SHP224" s="1026"/>
      <c r="SIC224" s="1026"/>
      <c r="SID224" s="1026"/>
      <c r="SIE224" s="1026"/>
      <c r="SIR224" s="1026"/>
      <c r="SIS224" s="1026"/>
      <c r="SIT224" s="1026"/>
      <c r="SJG224" s="1026"/>
      <c r="SJH224" s="1026"/>
      <c r="SJI224" s="1026"/>
      <c r="SJV224" s="1026"/>
      <c r="SJW224" s="1026"/>
      <c r="SJX224" s="1026"/>
      <c r="SKK224" s="1026"/>
      <c r="SKL224" s="1026"/>
      <c r="SKM224" s="1026"/>
      <c r="SKZ224" s="1026"/>
      <c r="SLA224" s="1026"/>
      <c r="SLB224" s="1026"/>
      <c r="SLO224" s="1026"/>
      <c r="SLP224" s="1026"/>
      <c r="SLQ224" s="1026"/>
      <c r="SMD224" s="1026"/>
      <c r="SME224" s="1026"/>
      <c r="SMF224" s="1026"/>
      <c r="SMS224" s="1026"/>
      <c r="SMT224" s="1026"/>
      <c r="SMU224" s="1026"/>
      <c r="SNH224" s="1026"/>
      <c r="SNI224" s="1026"/>
      <c r="SNJ224" s="1026"/>
      <c r="SNW224" s="1026"/>
      <c r="SNX224" s="1026"/>
      <c r="SNY224" s="1026"/>
      <c r="SOL224" s="1026"/>
      <c r="SOM224" s="1026"/>
      <c r="SON224" s="1026"/>
      <c r="SPA224" s="1026"/>
      <c r="SPB224" s="1026"/>
      <c r="SPC224" s="1026"/>
      <c r="SPP224" s="1026"/>
      <c r="SPQ224" s="1026"/>
      <c r="SPR224" s="1026"/>
      <c r="SQE224" s="1026"/>
      <c r="SQF224" s="1026"/>
      <c r="SQG224" s="1026"/>
      <c r="SQT224" s="1026"/>
      <c r="SQU224" s="1026"/>
      <c r="SQV224" s="1026"/>
      <c r="SRI224" s="1026"/>
      <c r="SRJ224" s="1026"/>
      <c r="SRK224" s="1026"/>
      <c r="SRX224" s="1026"/>
      <c r="SRY224" s="1026"/>
      <c r="SRZ224" s="1026"/>
      <c r="SSM224" s="1026"/>
      <c r="SSN224" s="1026"/>
      <c r="SSO224" s="1026"/>
      <c r="STB224" s="1026"/>
      <c r="STC224" s="1026"/>
      <c r="STD224" s="1026"/>
      <c r="STQ224" s="1026"/>
      <c r="STR224" s="1026"/>
      <c r="STS224" s="1026"/>
      <c r="SUF224" s="1026"/>
      <c r="SUG224" s="1026"/>
      <c r="SUH224" s="1026"/>
      <c r="SUU224" s="1026"/>
      <c r="SUV224" s="1026"/>
      <c r="SUW224" s="1026"/>
      <c r="SVJ224" s="1026"/>
      <c r="SVK224" s="1026"/>
      <c r="SVL224" s="1026"/>
      <c r="SVY224" s="1026"/>
      <c r="SVZ224" s="1026"/>
      <c r="SWA224" s="1026"/>
      <c r="SWN224" s="1026"/>
      <c r="SWO224" s="1026"/>
      <c r="SWP224" s="1026"/>
      <c r="SXC224" s="1026"/>
      <c r="SXD224" s="1026"/>
      <c r="SXE224" s="1026"/>
      <c r="SXR224" s="1026"/>
      <c r="SXS224" s="1026"/>
      <c r="SXT224" s="1026"/>
      <c r="SYG224" s="1026"/>
      <c r="SYH224" s="1026"/>
      <c r="SYI224" s="1026"/>
      <c r="SYV224" s="1026"/>
      <c r="SYW224" s="1026"/>
      <c r="SYX224" s="1026"/>
      <c r="SZK224" s="1026"/>
      <c r="SZL224" s="1026"/>
      <c r="SZM224" s="1026"/>
      <c r="SZZ224" s="1026"/>
      <c r="TAA224" s="1026"/>
      <c r="TAB224" s="1026"/>
      <c r="TAO224" s="1026"/>
      <c r="TAP224" s="1026"/>
      <c r="TAQ224" s="1026"/>
      <c r="TBD224" s="1026"/>
      <c r="TBE224" s="1026"/>
      <c r="TBF224" s="1026"/>
      <c r="TBS224" s="1026"/>
      <c r="TBT224" s="1026"/>
      <c r="TBU224" s="1026"/>
      <c r="TCH224" s="1026"/>
      <c r="TCI224" s="1026"/>
      <c r="TCJ224" s="1026"/>
      <c r="TCW224" s="1026"/>
      <c r="TCX224" s="1026"/>
      <c r="TCY224" s="1026"/>
      <c r="TDL224" s="1026"/>
      <c r="TDM224" s="1026"/>
      <c r="TDN224" s="1026"/>
      <c r="TEA224" s="1026"/>
      <c r="TEB224" s="1026"/>
      <c r="TEC224" s="1026"/>
      <c r="TEP224" s="1026"/>
      <c r="TEQ224" s="1026"/>
      <c r="TER224" s="1026"/>
      <c r="TFE224" s="1026"/>
      <c r="TFF224" s="1026"/>
      <c r="TFG224" s="1026"/>
      <c r="TFT224" s="1026"/>
      <c r="TFU224" s="1026"/>
      <c r="TFV224" s="1026"/>
      <c r="TGI224" s="1026"/>
      <c r="TGJ224" s="1026"/>
      <c r="TGK224" s="1026"/>
      <c r="TGX224" s="1026"/>
      <c r="TGY224" s="1026"/>
      <c r="TGZ224" s="1026"/>
      <c r="THM224" s="1026"/>
      <c r="THN224" s="1026"/>
      <c r="THO224" s="1026"/>
      <c r="TIB224" s="1026"/>
      <c r="TIC224" s="1026"/>
      <c r="TID224" s="1026"/>
      <c r="TIQ224" s="1026"/>
      <c r="TIR224" s="1026"/>
      <c r="TIS224" s="1026"/>
      <c r="TJF224" s="1026"/>
      <c r="TJG224" s="1026"/>
      <c r="TJH224" s="1026"/>
      <c r="TJU224" s="1026"/>
      <c r="TJV224" s="1026"/>
      <c r="TJW224" s="1026"/>
      <c r="TKJ224" s="1026"/>
      <c r="TKK224" s="1026"/>
      <c r="TKL224" s="1026"/>
      <c r="TKY224" s="1026"/>
      <c r="TKZ224" s="1026"/>
      <c r="TLA224" s="1026"/>
      <c r="TLN224" s="1026"/>
      <c r="TLO224" s="1026"/>
      <c r="TLP224" s="1026"/>
      <c r="TMC224" s="1026"/>
      <c r="TMD224" s="1026"/>
      <c r="TME224" s="1026"/>
      <c r="TMR224" s="1026"/>
      <c r="TMS224" s="1026"/>
      <c r="TMT224" s="1026"/>
      <c r="TNG224" s="1026"/>
      <c r="TNH224" s="1026"/>
      <c r="TNI224" s="1026"/>
      <c r="TNV224" s="1026"/>
      <c r="TNW224" s="1026"/>
      <c r="TNX224" s="1026"/>
      <c r="TOK224" s="1026"/>
      <c r="TOL224" s="1026"/>
      <c r="TOM224" s="1026"/>
      <c r="TOZ224" s="1026"/>
      <c r="TPA224" s="1026"/>
      <c r="TPB224" s="1026"/>
      <c r="TPO224" s="1026"/>
      <c r="TPP224" s="1026"/>
      <c r="TPQ224" s="1026"/>
      <c r="TQD224" s="1026"/>
      <c r="TQE224" s="1026"/>
      <c r="TQF224" s="1026"/>
      <c r="TQS224" s="1026"/>
      <c r="TQT224" s="1026"/>
      <c r="TQU224" s="1026"/>
      <c r="TRH224" s="1026"/>
      <c r="TRI224" s="1026"/>
      <c r="TRJ224" s="1026"/>
      <c r="TRW224" s="1026"/>
      <c r="TRX224" s="1026"/>
      <c r="TRY224" s="1026"/>
      <c r="TSL224" s="1026"/>
      <c r="TSM224" s="1026"/>
      <c r="TSN224" s="1026"/>
      <c r="TTA224" s="1026"/>
      <c r="TTB224" s="1026"/>
      <c r="TTC224" s="1026"/>
      <c r="TTP224" s="1026"/>
      <c r="TTQ224" s="1026"/>
      <c r="TTR224" s="1026"/>
      <c r="TUE224" s="1026"/>
      <c r="TUF224" s="1026"/>
      <c r="TUG224" s="1026"/>
      <c r="TUT224" s="1026"/>
      <c r="TUU224" s="1026"/>
      <c r="TUV224" s="1026"/>
      <c r="TVI224" s="1026"/>
      <c r="TVJ224" s="1026"/>
      <c r="TVK224" s="1026"/>
      <c r="TVX224" s="1026"/>
      <c r="TVY224" s="1026"/>
      <c r="TVZ224" s="1026"/>
      <c r="TWM224" s="1026"/>
      <c r="TWN224" s="1026"/>
      <c r="TWO224" s="1026"/>
      <c r="TXB224" s="1026"/>
      <c r="TXC224" s="1026"/>
      <c r="TXD224" s="1026"/>
      <c r="TXQ224" s="1026"/>
      <c r="TXR224" s="1026"/>
      <c r="TXS224" s="1026"/>
      <c r="TYF224" s="1026"/>
      <c r="TYG224" s="1026"/>
      <c r="TYH224" s="1026"/>
      <c r="TYU224" s="1026"/>
      <c r="TYV224" s="1026"/>
      <c r="TYW224" s="1026"/>
      <c r="TZJ224" s="1026"/>
      <c r="TZK224" s="1026"/>
      <c r="TZL224" s="1026"/>
      <c r="TZY224" s="1026"/>
      <c r="TZZ224" s="1026"/>
      <c r="UAA224" s="1026"/>
      <c r="UAN224" s="1026"/>
      <c r="UAO224" s="1026"/>
      <c r="UAP224" s="1026"/>
      <c r="UBC224" s="1026"/>
      <c r="UBD224" s="1026"/>
      <c r="UBE224" s="1026"/>
      <c r="UBR224" s="1026"/>
      <c r="UBS224" s="1026"/>
      <c r="UBT224" s="1026"/>
      <c r="UCG224" s="1026"/>
      <c r="UCH224" s="1026"/>
      <c r="UCI224" s="1026"/>
      <c r="UCV224" s="1026"/>
      <c r="UCW224" s="1026"/>
      <c r="UCX224" s="1026"/>
      <c r="UDK224" s="1026"/>
      <c r="UDL224" s="1026"/>
      <c r="UDM224" s="1026"/>
      <c r="UDZ224" s="1026"/>
      <c r="UEA224" s="1026"/>
      <c r="UEB224" s="1026"/>
      <c r="UEO224" s="1026"/>
      <c r="UEP224" s="1026"/>
      <c r="UEQ224" s="1026"/>
      <c r="UFD224" s="1026"/>
      <c r="UFE224" s="1026"/>
      <c r="UFF224" s="1026"/>
      <c r="UFS224" s="1026"/>
      <c r="UFT224" s="1026"/>
      <c r="UFU224" s="1026"/>
      <c r="UGH224" s="1026"/>
      <c r="UGI224" s="1026"/>
      <c r="UGJ224" s="1026"/>
      <c r="UGW224" s="1026"/>
      <c r="UGX224" s="1026"/>
      <c r="UGY224" s="1026"/>
      <c r="UHL224" s="1026"/>
      <c r="UHM224" s="1026"/>
      <c r="UHN224" s="1026"/>
      <c r="UIA224" s="1026"/>
      <c r="UIB224" s="1026"/>
      <c r="UIC224" s="1026"/>
      <c r="UIP224" s="1026"/>
      <c r="UIQ224" s="1026"/>
      <c r="UIR224" s="1026"/>
      <c r="UJE224" s="1026"/>
      <c r="UJF224" s="1026"/>
      <c r="UJG224" s="1026"/>
      <c r="UJT224" s="1026"/>
      <c r="UJU224" s="1026"/>
      <c r="UJV224" s="1026"/>
      <c r="UKI224" s="1026"/>
      <c r="UKJ224" s="1026"/>
      <c r="UKK224" s="1026"/>
      <c r="UKX224" s="1026"/>
      <c r="UKY224" s="1026"/>
      <c r="UKZ224" s="1026"/>
      <c r="ULM224" s="1026"/>
      <c r="ULN224" s="1026"/>
      <c r="ULO224" s="1026"/>
      <c r="UMB224" s="1026"/>
      <c r="UMC224" s="1026"/>
      <c r="UMD224" s="1026"/>
      <c r="UMQ224" s="1026"/>
      <c r="UMR224" s="1026"/>
      <c r="UMS224" s="1026"/>
      <c r="UNF224" s="1026"/>
      <c r="UNG224" s="1026"/>
      <c r="UNH224" s="1026"/>
      <c r="UNU224" s="1026"/>
      <c r="UNV224" s="1026"/>
      <c r="UNW224" s="1026"/>
      <c r="UOJ224" s="1026"/>
      <c r="UOK224" s="1026"/>
      <c r="UOL224" s="1026"/>
      <c r="UOY224" s="1026"/>
      <c r="UOZ224" s="1026"/>
      <c r="UPA224" s="1026"/>
      <c r="UPN224" s="1026"/>
      <c r="UPO224" s="1026"/>
      <c r="UPP224" s="1026"/>
      <c r="UQC224" s="1026"/>
      <c r="UQD224" s="1026"/>
      <c r="UQE224" s="1026"/>
      <c r="UQR224" s="1026"/>
      <c r="UQS224" s="1026"/>
      <c r="UQT224" s="1026"/>
      <c r="URG224" s="1026"/>
      <c r="URH224" s="1026"/>
      <c r="URI224" s="1026"/>
      <c r="URV224" s="1026"/>
      <c r="URW224" s="1026"/>
      <c r="URX224" s="1026"/>
      <c r="USK224" s="1026"/>
      <c r="USL224" s="1026"/>
      <c r="USM224" s="1026"/>
      <c r="USZ224" s="1026"/>
      <c r="UTA224" s="1026"/>
      <c r="UTB224" s="1026"/>
      <c r="UTO224" s="1026"/>
      <c r="UTP224" s="1026"/>
      <c r="UTQ224" s="1026"/>
      <c r="UUD224" s="1026"/>
      <c r="UUE224" s="1026"/>
      <c r="UUF224" s="1026"/>
      <c r="UUS224" s="1026"/>
      <c r="UUT224" s="1026"/>
      <c r="UUU224" s="1026"/>
      <c r="UVH224" s="1026"/>
      <c r="UVI224" s="1026"/>
      <c r="UVJ224" s="1026"/>
      <c r="UVW224" s="1026"/>
      <c r="UVX224" s="1026"/>
      <c r="UVY224" s="1026"/>
      <c r="UWL224" s="1026"/>
      <c r="UWM224" s="1026"/>
      <c r="UWN224" s="1026"/>
      <c r="UXA224" s="1026"/>
      <c r="UXB224" s="1026"/>
      <c r="UXC224" s="1026"/>
      <c r="UXP224" s="1026"/>
      <c r="UXQ224" s="1026"/>
      <c r="UXR224" s="1026"/>
      <c r="UYE224" s="1026"/>
      <c r="UYF224" s="1026"/>
      <c r="UYG224" s="1026"/>
      <c r="UYT224" s="1026"/>
      <c r="UYU224" s="1026"/>
      <c r="UYV224" s="1026"/>
      <c r="UZI224" s="1026"/>
      <c r="UZJ224" s="1026"/>
      <c r="UZK224" s="1026"/>
      <c r="UZX224" s="1026"/>
      <c r="UZY224" s="1026"/>
      <c r="UZZ224" s="1026"/>
      <c r="VAM224" s="1026"/>
      <c r="VAN224" s="1026"/>
      <c r="VAO224" s="1026"/>
      <c r="VBB224" s="1026"/>
      <c r="VBC224" s="1026"/>
      <c r="VBD224" s="1026"/>
      <c r="VBQ224" s="1026"/>
      <c r="VBR224" s="1026"/>
      <c r="VBS224" s="1026"/>
      <c r="VCF224" s="1026"/>
      <c r="VCG224" s="1026"/>
      <c r="VCH224" s="1026"/>
      <c r="VCU224" s="1026"/>
      <c r="VCV224" s="1026"/>
      <c r="VCW224" s="1026"/>
      <c r="VDJ224" s="1026"/>
      <c r="VDK224" s="1026"/>
      <c r="VDL224" s="1026"/>
      <c r="VDY224" s="1026"/>
      <c r="VDZ224" s="1026"/>
      <c r="VEA224" s="1026"/>
      <c r="VEN224" s="1026"/>
      <c r="VEO224" s="1026"/>
      <c r="VEP224" s="1026"/>
      <c r="VFC224" s="1026"/>
      <c r="VFD224" s="1026"/>
      <c r="VFE224" s="1026"/>
      <c r="VFR224" s="1026"/>
      <c r="VFS224" s="1026"/>
      <c r="VFT224" s="1026"/>
      <c r="VGG224" s="1026"/>
      <c r="VGH224" s="1026"/>
      <c r="VGI224" s="1026"/>
      <c r="VGV224" s="1026"/>
      <c r="VGW224" s="1026"/>
      <c r="VGX224" s="1026"/>
      <c r="VHK224" s="1026"/>
      <c r="VHL224" s="1026"/>
      <c r="VHM224" s="1026"/>
      <c r="VHZ224" s="1026"/>
      <c r="VIA224" s="1026"/>
      <c r="VIB224" s="1026"/>
      <c r="VIO224" s="1026"/>
      <c r="VIP224" s="1026"/>
      <c r="VIQ224" s="1026"/>
      <c r="VJD224" s="1026"/>
      <c r="VJE224" s="1026"/>
      <c r="VJF224" s="1026"/>
      <c r="VJS224" s="1026"/>
      <c r="VJT224" s="1026"/>
      <c r="VJU224" s="1026"/>
      <c r="VKH224" s="1026"/>
      <c r="VKI224" s="1026"/>
      <c r="VKJ224" s="1026"/>
      <c r="VKW224" s="1026"/>
      <c r="VKX224" s="1026"/>
      <c r="VKY224" s="1026"/>
      <c r="VLL224" s="1026"/>
      <c r="VLM224" s="1026"/>
      <c r="VLN224" s="1026"/>
      <c r="VMA224" s="1026"/>
      <c r="VMB224" s="1026"/>
      <c r="VMC224" s="1026"/>
      <c r="VMP224" s="1026"/>
      <c r="VMQ224" s="1026"/>
      <c r="VMR224" s="1026"/>
      <c r="VNE224" s="1026"/>
      <c r="VNF224" s="1026"/>
      <c r="VNG224" s="1026"/>
      <c r="VNT224" s="1026"/>
      <c r="VNU224" s="1026"/>
      <c r="VNV224" s="1026"/>
      <c r="VOI224" s="1026"/>
      <c r="VOJ224" s="1026"/>
      <c r="VOK224" s="1026"/>
      <c r="VOX224" s="1026"/>
      <c r="VOY224" s="1026"/>
      <c r="VOZ224" s="1026"/>
      <c r="VPM224" s="1026"/>
      <c r="VPN224" s="1026"/>
      <c r="VPO224" s="1026"/>
      <c r="VQB224" s="1026"/>
      <c r="VQC224" s="1026"/>
      <c r="VQD224" s="1026"/>
      <c r="VQQ224" s="1026"/>
      <c r="VQR224" s="1026"/>
      <c r="VQS224" s="1026"/>
      <c r="VRF224" s="1026"/>
      <c r="VRG224" s="1026"/>
      <c r="VRH224" s="1026"/>
      <c r="VRU224" s="1026"/>
      <c r="VRV224" s="1026"/>
      <c r="VRW224" s="1026"/>
      <c r="VSJ224" s="1026"/>
      <c r="VSK224" s="1026"/>
      <c r="VSL224" s="1026"/>
      <c r="VSY224" s="1026"/>
      <c r="VSZ224" s="1026"/>
      <c r="VTA224" s="1026"/>
      <c r="VTN224" s="1026"/>
      <c r="VTO224" s="1026"/>
      <c r="VTP224" s="1026"/>
      <c r="VUC224" s="1026"/>
      <c r="VUD224" s="1026"/>
      <c r="VUE224" s="1026"/>
      <c r="VUR224" s="1026"/>
      <c r="VUS224" s="1026"/>
      <c r="VUT224" s="1026"/>
      <c r="VVG224" s="1026"/>
      <c r="VVH224" s="1026"/>
      <c r="VVI224" s="1026"/>
      <c r="VVV224" s="1026"/>
      <c r="VVW224" s="1026"/>
      <c r="VVX224" s="1026"/>
      <c r="VWK224" s="1026"/>
      <c r="VWL224" s="1026"/>
      <c r="VWM224" s="1026"/>
      <c r="VWZ224" s="1026"/>
      <c r="VXA224" s="1026"/>
      <c r="VXB224" s="1026"/>
      <c r="VXO224" s="1026"/>
      <c r="VXP224" s="1026"/>
      <c r="VXQ224" s="1026"/>
      <c r="VYD224" s="1026"/>
      <c r="VYE224" s="1026"/>
      <c r="VYF224" s="1026"/>
      <c r="VYS224" s="1026"/>
      <c r="VYT224" s="1026"/>
      <c r="VYU224" s="1026"/>
      <c r="VZH224" s="1026"/>
      <c r="VZI224" s="1026"/>
      <c r="VZJ224" s="1026"/>
      <c r="VZW224" s="1026"/>
      <c r="VZX224" s="1026"/>
      <c r="VZY224" s="1026"/>
      <c r="WAL224" s="1026"/>
      <c r="WAM224" s="1026"/>
      <c r="WAN224" s="1026"/>
      <c r="WBA224" s="1026"/>
      <c r="WBB224" s="1026"/>
      <c r="WBC224" s="1026"/>
      <c r="WBP224" s="1026"/>
      <c r="WBQ224" s="1026"/>
      <c r="WBR224" s="1026"/>
      <c r="WCE224" s="1026"/>
      <c r="WCF224" s="1026"/>
      <c r="WCG224" s="1026"/>
      <c r="WCT224" s="1026"/>
      <c r="WCU224" s="1026"/>
      <c r="WCV224" s="1026"/>
      <c r="WDI224" s="1026"/>
      <c r="WDJ224" s="1026"/>
      <c r="WDK224" s="1026"/>
      <c r="WDX224" s="1026"/>
      <c r="WDY224" s="1026"/>
      <c r="WDZ224" s="1026"/>
      <c r="WEM224" s="1026"/>
      <c r="WEN224" s="1026"/>
      <c r="WEO224" s="1026"/>
      <c r="WFB224" s="1026"/>
      <c r="WFC224" s="1026"/>
      <c r="WFD224" s="1026"/>
      <c r="WFQ224" s="1026"/>
      <c r="WFR224" s="1026"/>
      <c r="WFS224" s="1026"/>
      <c r="WGF224" s="1026"/>
      <c r="WGG224" s="1026"/>
      <c r="WGH224" s="1026"/>
      <c r="WGU224" s="1026"/>
      <c r="WGV224" s="1026"/>
      <c r="WGW224" s="1026"/>
      <c r="WHJ224" s="1026"/>
      <c r="WHK224" s="1026"/>
      <c r="WHL224" s="1026"/>
      <c r="WHY224" s="1026"/>
      <c r="WHZ224" s="1026"/>
      <c r="WIA224" s="1026"/>
      <c r="WIN224" s="1026"/>
      <c r="WIO224" s="1026"/>
      <c r="WIP224" s="1026"/>
      <c r="WJC224" s="1026"/>
      <c r="WJD224" s="1026"/>
      <c r="WJE224" s="1026"/>
      <c r="WJR224" s="1026"/>
      <c r="WJS224" s="1026"/>
      <c r="WJT224" s="1026"/>
      <c r="WKG224" s="1026"/>
      <c r="WKH224" s="1026"/>
      <c r="WKI224" s="1026"/>
      <c r="WKV224" s="1026"/>
      <c r="WKW224" s="1026"/>
      <c r="WKX224" s="1026"/>
      <c r="WLK224" s="1026"/>
      <c r="WLL224" s="1026"/>
      <c r="WLM224" s="1026"/>
      <c r="WLZ224" s="1026"/>
      <c r="WMA224" s="1026"/>
      <c r="WMB224" s="1026"/>
      <c r="WMO224" s="1026"/>
      <c r="WMP224" s="1026"/>
      <c r="WMQ224" s="1026"/>
      <c r="WND224" s="1026"/>
      <c r="WNE224" s="1026"/>
      <c r="WNF224" s="1026"/>
      <c r="WNS224" s="1026"/>
      <c r="WNT224" s="1026"/>
      <c r="WNU224" s="1026"/>
      <c r="WOH224" s="1026"/>
      <c r="WOI224" s="1026"/>
      <c r="WOJ224" s="1026"/>
      <c r="WOW224" s="1026"/>
      <c r="WOX224" s="1026"/>
      <c r="WOY224" s="1026"/>
      <c r="WPL224" s="1026"/>
      <c r="WPM224" s="1026"/>
      <c r="WPN224" s="1026"/>
      <c r="WQA224" s="1026"/>
      <c r="WQB224" s="1026"/>
      <c r="WQC224" s="1026"/>
      <c r="WQP224" s="1026"/>
      <c r="WQQ224" s="1026"/>
      <c r="WQR224" s="1026"/>
      <c r="WRE224" s="1026"/>
      <c r="WRF224" s="1026"/>
      <c r="WRG224" s="1026"/>
      <c r="WRT224" s="1026"/>
      <c r="WRU224" s="1026"/>
      <c r="WRV224" s="1026"/>
      <c r="WSI224" s="1026"/>
      <c r="WSJ224" s="1026"/>
      <c r="WSK224" s="1026"/>
      <c r="WSX224" s="1026"/>
      <c r="WSY224" s="1026"/>
      <c r="WSZ224" s="1026"/>
      <c r="WTM224" s="1026"/>
      <c r="WTN224" s="1026"/>
      <c r="WTO224" s="1026"/>
      <c r="WUB224" s="1026"/>
      <c r="WUC224" s="1026"/>
      <c r="WUD224" s="1026"/>
      <c r="WUQ224" s="1026"/>
      <c r="WUR224" s="1026"/>
      <c r="WUS224" s="1026"/>
      <c r="WVF224" s="1026"/>
      <c r="WVG224" s="1026"/>
      <c r="WVH224" s="1026"/>
      <c r="WVU224" s="1026"/>
      <c r="WVV224" s="1026"/>
      <c r="WVW224" s="1026"/>
      <c r="WWJ224" s="1026"/>
      <c r="WWK224" s="1026"/>
      <c r="WWL224" s="1026"/>
      <c r="WWY224" s="1026"/>
      <c r="WWZ224" s="1026"/>
      <c r="WXA224" s="1026"/>
      <c r="WXN224" s="1026"/>
      <c r="WXO224" s="1026"/>
      <c r="WXP224" s="1026"/>
      <c r="WYC224" s="1026"/>
      <c r="WYD224" s="1026"/>
      <c r="WYE224" s="1026"/>
      <c r="WYR224" s="1026"/>
      <c r="WYS224" s="1026"/>
      <c r="WYT224" s="1026"/>
      <c r="WZG224" s="1026"/>
      <c r="WZH224" s="1026"/>
      <c r="WZI224" s="1026"/>
      <c r="WZV224" s="1026"/>
      <c r="WZW224" s="1026"/>
      <c r="WZX224" s="1026"/>
      <c r="XAK224" s="1026"/>
      <c r="XAL224" s="1026"/>
      <c r="XAM224" s="1026"/>
      <c r="XAZ224" s="1026"/>
      <c r="XBA224" s="1026"/>
      <c r="XBB224" s="1026"/>
      <c r="XBO224" s="1026"/>
      <c r="XBP224" s="1026"/>
      <c r="XBQ224" s="1026"/>
      <c r="XCD224" s="1026"/>
      <c r="XCE224" s="1026"/>
      <c r="XCF224" s="1026"/>
      <c r="XCS224" s="1026"/>
      <c r="XCT224" s="1026"/>
      <c r="XCU224" s="1026"/>
      <c r="XDH224" s="1026"/>
      <c r="XDI224" s="1026"/>
      <c r="XDJ224" s="1026"/>
      <c r="XDW224" s="1026"/>
      <c r="XDX224" s="1026"/>
      <c r="XDY224" s="1026"/>
      <c r="XEL224" s="1026"/>
      <c r="XEM224" s="1026"/>
      <c r="XEN224" s="1026"/>
      <c r="XFA224" s="1026"/>
      <c r="XFB224" s="1026"/>
      <c r="XFC224" s="1026"/>
    </row>
    <row r="225" spans="1:15" ht="15.75" thickBot="1">
      <c r="A225" s="894" t="s">
        <v>1892</v>
      </c>
      <c r="B225" s="894"/>
      <c r="C225" s="894"/>
      <c r="D225" s="1869">
        <v>0</v>
      </c>
      <c r="E225" s="1870">
        <v>367</v>
      </c>
      <c r="F225" s="1870">
        <v>344</v>
      </c>
      <c r="G225" s="1870">
        <v>4166</v>
      </c>
      <c r="H225" s="1870">
        <v>-790</v>
      </c>
      <c r="I225" s="1870">
        <v>-192</v>
      </c>
      <c r="J225" s="1870">
        <v>4298</v>
      </c>
      <c r="K225" s="1870">
        <v>-3587</v>
      </c>
      <c r="L225" s="1869">
        <v>0</v>
      </c>
      <c r="M225" s="1870">
        <v>4606</v>
      </c>
      <c r="N225" s="1870">
        <v>252</v>
      </c>
      <c r="O225" s="1870">
        <v>4858</v>
      </c>
    </row>
    <row r="226" spans="1:15" s="1026" customFormat="1">
      <c r="A226" s="1026" t="s">
        <v>1883</v>
      </c>
      <c r="D226" s="1864">
        <v>97148</v>
      </c>
      <c r="E226" s="1864">
        <v>-1274</v>
      </c>
      <c r="F226" s="1864">
        <v>1979</v>
      </c>
      <c r="G226" s="1864">
        <v>36568</v>
      </c>
      <c r="H226" s="1864">
        <v>1262</v>
      </c>
      <c r="I226" s="1864">
        <v>-1338</v>
      </c>
      <c r="J226" s="1864">
        <v>1974</v>
      </c>
      <c r="K226" s="1864">
        <v>-4332</v>
      </c>
      <c r="L226" s="1864">
        <v>0</v>
      </c>
      <c r="M226" s="1864">
        <v>131987</v>
      </c>
      <c r="N226" s="1864">
        <v>10861</v>
      </c>
      <c r="O226" s="1864">
        <v>142848</v>
      </c>
    </row>
    <row r="227" spans="1:15">
      <c r="A227" s="637" t="s">
        <v>180</v>
      </c>
      <c r="D227" s="1865">
        <v>0</v>
      </c>
      <c r="E227" s="1865">
        <v>367</v>
      </c>
      <c r="F227" s="1865">
        <v>17</v>
      </c>
      <c r="G227" s="1865">
        <v>0</v>
      </c>
      <c r="H227" s="1865">
        <v>0</v>
      </c>
      <c r="I227" s="1865">
        <v>0</v>
      </c>
      <c r="J227" s="1865">
        <v>0</v>
      </c>
      <c r="K227" s="1865">
        <v>0</v>
      </c>
      <c r="L227" s="1865">
        <v>0</v>
      </c>
      <c r="M227" s="1865">
        <v>384</v>
      </c>
      <c r="N227" s="1865">
        <v>2748</v>
      </c>
      <c r="O227" s="1865">
        <v>3132</v>
      </c>
    </row>
    <row r="228" spans="1:15">
      <c r="B228" s="637" t="s">
        <v>1489</v>
      </c>
      <c r="D228" s="1865">
        <v>0</v>
      </c>
      <c r="E228" s="1865">
        <v>367</v>
      </c>
      <c r="F228" s="1865">
        <v>200</v>
      </c>
      <c r="G228" s="1865">
        <v>0</v>
      </c>
      <c r="H228" s="1865">
        <v>0</v>
      </c>
      <c r="I228" s="1865">
        <v>0</v>
      </c>
      <c r="J228" s="1865">
        <v>0</v>
      </c>
      <c r="K228" s="1865">
        <v>0</v>
      </c>
      <c r="L228" s="1865">
        <v>0</v>
      </c>
      <c r="M228" s="1865">
        <v>567</v>
      </c>
      <c r="N228" s="1865">
        <v>0</v>
      </c>
      <c r="O228" s="1865">
        <v>567</v>
      </c>
    </row>
    <row r="229" spans="1:15">
      <c r="B229" s="637" t="s">
        <v>1490</v>
      </c>
      <c r="D229" s="1865">
        <v>0</v>
      </c>
      <c r="E229" s="1865">
        <v>0</v>
      </c>
      <c r="F229" s="1865">
        <v>-183</v>
      </c>
      <c r="G229" s="1865">
        <v>0</v>
      </c>
      <c r="H229" s="1865">
        <v>0</v>
      </c>
      <c r="I229" s="1865">
        <v>0</v>
      </c>
      <c r="J229" s="1865">
        <v>0</v>
      </c>
      <c r="K229" s="1865">
        <v>0</v>
      </c>
      <c r="L229" s="1865">
        <v>0</v>
      </c>
      <c r="M229" s="1865">
        <v>-183</v>
      </c>
      <c r="N229" s="1865">
        <v>0</v>
      </c>
      <c r="O229" s="1865">
        <v>-183</v>
      </c>
    </row>
    <row r="230" spans="1:15">
      <c r="B230" s="637" t="s">
        <v>1919</v>
      </c>
      <c r="D230" s="1865">
        <v>0</v>
      </c>
      <c r="E230" s="1865">
        <v>0</v>
      </c>
      <c r="F230" s="1865">
        <v>0</v>
      </c>
      <c r="G230" s="1865">
        <v>0</v>
      </c>
      <c r="H230" s="1865">
        <v>0</v>
      </c>
      <c r="I230" s="1865">
        <v>0</v>
      </c>
      <c r="J230" s="1865">
        <v>0</v>
      </c>
      <c r="K230" s="1865">
        <v>0</v>
      </c>
      <c r="L230" s="1865">
        <v>0</v>
      </c>
      <c r="M230" s="1865">
        <v>0</v>
      </c>
      <c r="N230" s="1865">
        <v>2748</v>
      </c>
      <c r="O230" s="1865">
        <v>2748</v>
      </c>
    </row>
    <row r="231" spans="1:15">
      <c r="A231" s="637" t="s">
        <v>46</v>
      </c>
      <c r="D231" s="1865">
        <v>0</v>
      </c>
      <c r="E231" s="1865">
        <v>0</v>
      </c>
      <c r="F231" s="1865">
        <v>0</v>
      </c>
      <c r="G231" s="1865">
        <v>-64</v>
      </c>
      <c r="H231" s="1865">
        <v>0</v>
      </c>
      <c r="I231" s="1865">
        <v>0</v>
      </c>
      <c r="J231" s="1865">
        <v>0</v>
      </c>
      <c r="K231" s="1865">
        <v>0</v>
      </c>
      <c r="L231" s="1865">
        <v>0</v>
      </c>
      <c r="M231" s="1865">
        <v>-64</v>
      </c>
      <c r="N231" s="1865">
        <v>0</v>
      </c>
      <c r="O231" s="1865">
        <v>-64</v>
      </c>
    </row>
    <row r="232" spans="1:15">
      <c r="A232" s="637" t="s">
        <v>2121</v>
      </c>
      <c r="D232" s="1865">
        <v>0</v>
      </c>
      <c r="E232" s="1865">
        <v>0</v>
      </c>
      <c r="F232" s="1865">
        <v>0</v>
      </c>
      <c r="G232" s="1865">
        <v>-4709</v>
      </c>
      <c r="H232" s="1865">
        <v>0</v>
      </c>
      <c r="I232" s="1865">
        <v>0</v>
      </c>
      <c r="J232" s="1865">
        <v>0</v>
      </c>
      <c r="K232" s="1865">
        <v>0</v>
      </c>
      <c r="L232" s="1865">
        <v>0</v>
      </c>
      <c r="M232" s="1865">
        <v>-4709</v>
      </c>
      <c r="N232" s="1865">
        <v>0</v>
      </c>
      <c r="O232" s="1865">
        <v>-4709</v>
      </c>
    </row>
    <row r="233" spans="1:15">
      <c r="A233" s="637" t="s">
        <v>2142</v>
      </c>
      <c r="D233" s="1865">
        <v>0</v>
      </c>
      <c r="E233" s="1865">
        <v>0</v>
      </c>
      <c r="F233" s="1865">
        <v>0</v>
      </c>
      <c r="G233" s="1865">
        <v>-5102</v>
      </c>
      <c r="H233" s="1865">
        <v>0</v>
      </c>
      <c r="I233" s="1865">
        <v>0</v>
      </c>
      <c r="J233" s="1865">
        <v>0</v>
      </c>
      <c r="K233" s="1865">
        <v>0</v>
      </c>
      <c r="L233" s="1865">
        <v>0</v>
      </c>
      <c r="M233" s="1865">
        <v>-5102</v>
      </c>
      <c r="N233" s="1865">
        <v>0</v>
      </c>
      <c r="O233" s="1865">
        <v>-5102</v>
      </c>
    </row>
    <row r="234" spans="1:15">
      <c r="A234" s="637" t="s">
        <v>1922</v>
      </c>
      <c r="D234" s="1865">
        <v>0</v>
      </c>
      <c r="E234" s="1865">
        <v>0</v>
      </c>
      <c r="F234" s="1865">
        <v>0</v>
      </c>
      <c r="G234" s="1865">
        <v>0</v>
      </c>
      <c r="H234" s="1865">
        <v>0</v>
      </c>
      <c r="I234" s="1865">
        <v>0</v>
      </c>
      <c r="J234" s="1865">
        <v>0</v>
      </c>
      <c r="K234" s="1865">
        <v>0</v>
      </c>
      <c r="L234" s="1865">
        <v>47</v>
      </c>
      <c r="M234" s="1865">
        <v>47</v>
      </c>
      <c r="N234" s="1865">
        <v>0</v>
      </c>
      <c r="O234" s="1865">
        <v>47</v>
      </c>
    </row>
    <row r="235" spans="1:15">
      <c r="A235" s="637" t="s">
        <v>150</v>
      </c>
      <c r="D235" s="1865">
        <v>0</v>
      </c>
      <c r="E235" s="1865">
        <v>0</v>
      </c>
      <c r="F235" s="1865">
        <v>0</v>
      </c>
      <c r="G235" s="1865">
        <v>0</v>
      </c>
      <c r="H235" s="1865">
        <v>-1693</v>
      </c>
      <c r="I235" s="1865">
        <v>32</v>
      </c>
      <c r="J235" s="1865">
        <v>5194</v>
      </c>
      <c r="K235" s="1865">
        <v>-4066</v>
      </c>
      <c r="L235" s="1865">
        <v>11317</v>
      </c>
      <c r="M235" s="1865">
        <v>10784</v>
      </c>
      <c r="N235" s="1865">
        <v>-1326</v>
      </c>
      <c r="O235" s="1865">
        <v>9458</v>
      </c>
    </row>
    <row r="236" spans="1:15">
      <c r="B236" s="637" t="s">
        <v>1947</v>
      </c>
      <c r="D236" s="1865">
        <v>0</v>
      </c>
      <c r="E236" s="1865">
        <v>0</v>
      </c>
      <c r="F236" s="1865">
        <v>0</v>
      </c>
      <c r="G236" s="1865">
        <v>0</v>
      </c>
      <c r="H236" s="1865">
        <v>0</v>
      </c>
      <c r="I236" s="1865">
        <v>0</v>
      </c>
      <c r="J236" s="1865">
        <v>0</v>
      </c>
      <c r="K236" s="1865">
        <v>0</v>
      </c>
      <c r="L236" s="1865">
        <v>11317</v>
      </c>
      <c r="M236" s="1865">
        <v>11317</v>
      </c>
      <c r="N236" s="1865">
        <v>-1326</v>
      </c>
      <c r="O236" s="1865">
        <v>9991</v>
      </c>
    </row>
    <row r="237" spans="1:15">
      <c r="B237" s="637" t="s">
        <v>242</v>
      </c>
      <c r="D237" s="1865">
        <v>0</v>
      </c>
      <c r="E237" s="1865">
        <v>0</v>
      </c>
      <c r="F237" s="1865">
        <v>0</v>
      </c>
      <c r="G237" s="1865">
        <v>0</v>
      </c>
      <c r="H237" s="1865">
        <v>-1693</v>
      </c>
      <c r="I237" s="1865">
        <v>32</v>
      </c>
      <c r="J237" s="1865">
        <v>5194</v>
      </c>
      <c r="K237" s="1865">
        <v>-4066</v>
      </c>
      <c r="L237" s="1865">
        <v>0</v>
      </c>
      <c r="M237" s="1865">
        <v>-533</v>
      </c>
      <c r="N237" s="1865">
        <v>0</v>
      </c>
      <c r="O237" s="1865">
        <v>-533</v>
      </c>
    </row>
    <row r="238" spans="1:15">
      <c r="A238" s="637" t="s">
        <v>164</v>
      </c>
      <c r="D238" s="1865"/>
      <c r="E238" s="1865"/>
      <c r="F238" s="1865"/>
      <c r="G238" s="1865"/>
      <c r="H238" s="1865"/>
      <c r="I238" s="1865"/>
      <c r="J238" s="1865"/>
      <c r="K238" s="1865"/>
      <c r="L238" s="1865"/>
      <c r="M238" s="1865"/>
      <c r="N238" s="1865"/>
      <c r="O238" s="1865"/>
    </row>
    <row r="239" spans="1:15">
      <c r="B239" s="637" t="s">
        <v>163</v>
      </c>
      <c r="D239" s="1865">
        <v>0</v>
      </c>
      <c r="E239" s="1865">
        <v>0</v>
      </c>
      <c r="F239" s="1865">
        <v>0</v>
      </c>
      <c r="G239" s="1865">
        <v>566</v>
      </c>
      <c r="H239" s="1865">
        <v>0</v>
      </c>
      <c r="I239" s="1865">
        <v>0</v>
      </c>
      <c r="J239" s="1865">
        <v>0</v>
      </c>
      <c r="K239" s="1865">
        <v>0</v>
      </c>
      <c r="L239" s="1865">
        <v>-566</v>
      </c>
      <c r="M239" s="1865">
        <v>0</v>
      </c>
      <c r="N239" s="1865">
        <v>0</v>
      </c>
      <c r="O239" s="1865">
        <v>0</v>
      </c>
    </row>
    <row r="240" spans="1:15">
      <c r="B240" s="637" t="s">
        <v>1891</v>
      </c>
      <c r="D240" s="1865">
        <v>0</v>
      </c>
      <c r="E240" s="1865">
        <v>0</v>
      </c>
      <c r="F240" s="1865">
        <v>0</v>
      </c>
      <c r="G240" s="1865">
        <v>8030</v>
      </c>
      <c r="H240" s="1865">
        <v>0</v>
      </c>
      <c r="I240" s="1865">
        <v>0</v>
      </c>
      <c r="J240" s="1865">
        <v>0</v>
      </c>
      <c r="K240" s="1865">
        <v>0</v>
      </c>
      <c r="L240" s="1865">
        <v>-8030</v>
      </c>
      <c r="M240" s="1865">
        <v>0</v>
      </c>
      <c r="N240" s="1865">
        <v>0</v>
      </c>
      <c r="O240" s="1865">
        <v>0</v>
      </c>
    </row>
    <row r="241" spans="1:15">
      <c r="B241" s="637" t="s">
        <v>1608</v>
      </c>
      <c r="D241" s="1865">
        <v>0</v>
      </c>
      <c r="E241" s="1865">
        <v>0</v>
      </c>
      <c r="F241" s="1865">
        <v>0</v>
      </c>
      <c r="G241" s="1865">
        <v>0</v>
      </c>
      <c r="H241" s="1865">
        <v>0</v>
      </c>
      <c r="I241" s="1865">
        <v>0</v>
      </c>
      <c r="J241" s="1865">
        <v>0</v>
      </c>
      <c r="K241" s="1865">
        <v>0</v>
      </c>
      <c r="L241" s="1865">
        <v>-2251</v>
      </c>
      <c r="M241" s="1865">
        <v>-2251</v>
      </c>
      <c r="N241" s="1865">
        <v>-475</v>
      </c>
      <c r="O241" s="1865">
        <v>-2726</v>
      </c>
    </row>
    <row r="242" spans="1:15" s="1026" customFormat="1">
      <c r="A242" s="637"/>
      <c r="B242" s="637" t="s">
        <v>1999</v>
      </c>
      <c r="C242" s="637"/>
      <c r="D242" s="1865">
        <v>0</v>
      </c>
      <c r="E242" s="1865">
        <v>0</v>
      </c>
      <c r="F242" s="1865">
        <v>0</v>
      </c>
      <c r="G242" s="1865">
        <v>0</v>
      </c>
      <c r="H242" s="1865">
        <v>0</v>
      </c>
      <c r="I242" s="1865">
        <v>0</v>
      </c>
      <c r="J242" s="1865">
        <v>0</v>
      </c>
      <c r="K242" s="1865">
        <v>0</v>
      </c>
      <c r="L242" s="1865">
        <v>-517</v>
      </c>
      <c r="M242" s="1865">
        <v>-517</v>
      </c>
      <c r="N242" s="1865">
        <v>0</v>
      </c>
      <c r="O242" s="1865">
        <v>-517</v>
      </c>
    </row>
    <row r="243" spans="1:15">
      <c r="A243" s="1026" t="s">
        <v>1993</v>
      </c>
      <c r="B243" s="1026"/>
      <c r="C243" s="1026"/>
      <c r="D243" s="1864">
        <v>97148</v>
      </c>
      <c r="E243" s="1864">
        <v>-907</v>
      </c>
      <c r="F243" s="1864">
        <v>1996</v>
      </c>
      <c r="G243" s="1864">
        <v>35289</v>
      </c>
      <c r="H243" s="1864">
        <v>-431</v>
      </c>
      <c r="I243" s="1864">
        <v>-1306</v>
      </c>
      <c r="J243" s="1864">
        <v>7168</v>
      </c>
      <c r="K243" s="1864">
        <v>-8398</v>
      </c>
      <c r="L243" s="1864">
        <v>0</v>
      </c>
      <c r="M243" s="1864">
        <v>130559</v>
      </c>
      <c r="N243" s="1864">
        <v>11808</v>
      </c>
      <c r="O243" s="1864">
        <v>142367</v>
      </c>
    </row>
    <row r="244" spans="1:15" s="1026" customFormat="1" ht="15.75" thickBot="1">
      <c r="A244" s="894" t="s">
        <v>1892</v>
      </c>
      <c r="B244" s="894"/>
      <c r="C244" s="894"/>
      <c r="D244" s="1404">
        <v>0</v>
      </c>
      <c r="E244" s="1404">
        <v>367</v>
      </c>
      <c r="F244" s="1404">
        <v>17</v>
      </c>
      <c r="G244" s="1404">
        <v>-1279</v>
      </c>
      <c r="H244" s="1404">
        <v>-1693</v>
      </c>
      <c r="I244" s="1404">
        <v>32</v>
      </c>
      <c r="J244" s="1404">
        <v>5194</v>
      </c>
      <c r="K244" s="1404">
        <v>-4066</v>
      </c>
      <c r="L244" s="1404">
        <v>0</v>
      </c>
      <c r="M244" s="1404">
        <v>-1428</v>
      </c>
      <c r="N244" s="1404">
        <v>947</v>
      </c>
      <c r="O244" s="1404">
        <v>-481</v>
      </c>
    </row>
    <row r="245" spans="1:15">
      <c r="A245" s="1026" t="s">
        <v>1883</v>
      </c>
      <c r="B245" s="1026"/>
      <c r="C245" s="1026"/>
      <c r="D245" s="1864">
        <v>97148</v>
      </c>
      <c r="E245" s="1864">
        <v>-1274</v>
      </c>
      <c r="F245" s="1864">
        <v>1979</v>
      </c>
      <c r="G245" s="1864">
        <v>36568</v>
      </c>
      <c r="H245" s="1864">
        <v>1262</v>
      </c>
      <c r="I245" s="1864">
        <v>-1338</v>
      </c>
      <c r="J245" s="1864">
        <v>1974</v>
      </c>
      <c r="K245" s="1864">
        <v>-4332</v>
      </c>
      <c r="L245" s="1864">
        <v>0</v>
      </c>
      <c r="M245" s="1864">
        <v>131987</v>
      </c>
      <c r="N245" s="1864">
        <v>10861</v>
      </c>
      <c r="O245" s="1864">
        <v>142848</v>
      </c>
    </row>
    <row r="246" spans="1:15">
      <c r="A246" s="637" t="s">
        <v>180</v>
      </c>
      <c r="D246" s="1865">
        <v>0</v>
      </c>
      <c r="E246" s="1865">
        <v>367</v>
      </c>
      <c r="F246" s="1865">
        <v>-150</v>
      </c>
      <c r="G246" s="1865">
        <v>0</v>
      </c>
      <c r="H246" s="1865">
        <v>0</v>
      </c>
      <c r="I246" s="1865">
        <v>0</v>
      </c>
      <c r="J246" s="1865">
        <v>0</v>
      </c>
      <c r="K246" s="1865">
        <v>0</v>
      </c>
      <c r="L246" s="1865">
        <v>0</v>
      </c>
      <c r="M246" s="1865">
        <v>217</v>
      </c>
      <c r="N246" s="1865">
        <v>2299</v>
      </c>
      <c r="O246" s="1865">
        <v>2516</v>
      </c>
    </row>
    <row r="247" spans="1:15">
      <c r="B247" s="637" t="s">
        <v>1489</v>
      </c>
      <c r="D247" s="1865">
        <v>0</v>
      </c>
      <c r="E247" s="1865">
        <v>367</v>
      </c>
      <c r="F247" s="1865">
        <v>200</v>
      </c>
      <c r="G247" s="1865">
        <v>0</v>
      </c>
      <c r="H247" s="1865">
        <v>0</v>
      </c>
      <c r="I247" s="1865">
        <v>0</v>
      </c>
      <c r="J247" s="1865">
        <v>0</v>
      </c>
      <c r="K247" s="1865">
        <v>0</v>
      </c>
      <c r="L247" s="1865">
        <v>0</v>
      </c>
      <c r="M247" s="1865">
        <v>567</v>
      </c>
      <c r="N247" s="1865">
        <v>0</v>
      </c>
      <c r="O247" s="1865">
        <v>567</v>
      </c>
    </row>
    <row r="248" spans="1:15">
      <c r="B248" s="637" t="s">
        <v>1490</v>
      </c>
      <c r="D248" s="1865">
        <v>0</v>
      </c>
      <c r="E248" s="1865">
        <v>0</v>
      </c>
      <c r="F248" s="1865">
        <v>-350</v>
      </c>
      <c r="G248" s="1865">
        <v>0</v>
      </c>
      <c r="H248" s="1865">
        <v>0</v>
      </c>
      <c r="I248" s="1865">
        <v>0</v>
      </c>
      <c r="J248" s="1865">
        <v>0</v>
      </c>
      <c r="K248" s="1865">
        <v>0</v>
      </c>
      <c r="L248" s="1865">
        <v>0</v>
      </c>
      <c r="M248" s="1865">
        <v>-350</v>
      </c>
      <c r="N248" s="1865">
        <v>0</v>
      </c>
      <c r="O248" s="1865">
        <v>-350</v>
      </c>
    </row>
    <row r="249" spans="1:15">
      <c r="B249" s="637" t="s">
        <v>1919</v>
      </c>
      <c r="D249" s="1865">
        <v>0</v>
      </c>
      <c r="E249" s="1865">
        <v>0</v>
      </c>
      <c r="F249" s="1865">
        <v>0</v>
      </c>
      <c r="G249" s="1865">
        <v>0</v>
      </c>
      <c r="H249" s="1865">
        <v>0</v>
      </c>
      <c r="I249" s="1865">
        <v>0</v>
      </c>
      <c r="J249" s="1865">
        <v>0</v>
      </c>
      <c r="K249" s="1865">
        <v>0</v>
      </c>
      <c r="L249" s="1865">
        <v>0</v>
      </c>
      <c r="M249" s="1865">
        <v>0</v>
      </c>
      <c r="N249" s="1865">
        <v>2299</v>
      </c>
      <c r="O249" s="1865">
        <v>2299</v>
      </c>
    </row>
    <row r="250" spans="1:15">
      <c r="A250" s="637" t="s">
        <v>46</v>
      </c>
      <c r="D250" s="1865">
        <v>0</v>
      </c>
      <c r="E250" s="1865">
        <v>0</v>
      </c>
      <c r="F250" s="1865">
        <v>0</v>
      </c>
      <c r="G250" s="1865">
        <v>-49</v>
      </c>
      <c r="H250" s="1865">
        <v>0</v>
      </c>
      <c r="I250" s="1865">
        <v>0</v>
      </c>
      <c r="J250" s="1865">
        <v>0</v>
      </c>
      <c r="K250" s="1865">
        <v>0</v>
      </c>
      <c r="L250" s="1865">
        <v>0</v>
      </c>
      <c r="M250" s="1865">
        <v>-49</v>
      </c>
      <c r="N250" s="1865">
        <v>0</v>
      </c>
      <c r="O250" s="1865">
        <v>-49</v>
      </c>
    </row>
    <row r="251" spans="1:15">
      <c r="A251" s="637" t="s">
        <v>2121</v>
      </c>
      <c r="D251" s="1865">
        <v>0</v>
      </c>
      <c r="E251" s="1865">
        <v>0</v>
      </c>
      <c r="F251" s="1865">
        <v>0</v>
      </c>
      <c r="G251" s="1865">
        <v>-4709</v>
      </c>
      <c r="H251" s="1865">
        <v>0</v>
      </c>
      <c r="I251" s="1865">
        <v>0</v>
      </c>
      <c r="J251" s="1865">
        <v>0</v>
      </c>
      <c r="K251" s="1865">
        <v>0</v>
      </c>
      <c r="L251" s="1865">
        <v>0</v>
      </c>
      <c r="M251" s="1865">
        <v>-4709</v>
      </c>
      <c r="N251" s="1865">
        <v>0</v>
      </c>
      <c r="O251" s="1865">
        <v>-4709</v>
      </c>
    </row>
    <row r="252" spans="1:15">
      <c r="A252" s="637" t="s">
        <v>2142</v>
      </c>
      <c r="D252" s="1865">
        <v>0</v>
      </c>
      <c r="E252" s="1865">
        <v>0</v>
      </c>
      <c r="F252" s="1865">
        <v>0</v>
      </c>
      <c r="G252" s="1865">
        <v>-5102</v>
      </c>
      <c r="H252" s="1865">
        <v>0</v>
      </c>
      <c r="I252" s="1865">
        <v>0</v>
      </c>
      <c r="J252" s="1865">
        <v>0</v>
      </c>
      <c r="K252" s="1865">
        <v>0</v>
      </c>
      <c r="L252" s="1865">
        <v>0</v>
      </c>
      <c r="M252" s="1865">
        <v>-5102</v>
      </c>
      <c r="N252" s="1865">
        <v>0</v>
      </c>
      <c r="O252" s="1865">
        <v>-5102</v>
      </c>
    </row>
    <row r="253" spans="1:15">
      <c r="A253" s="637" t="s">
        <v>1922</v>
      </c>
      <c r="D253" s="1865">
        <v>0</v>
      </c>
      <c r="E253" s="1865">
        <v>0</v>
      </c>
      <c r="F253" s="1865">
        <v>0</v>
      </c>
      <c r="G253" s="1865">
        <v>0</v>
      </c>
      <c r="H253" s="1865">
        <v>0</v>
      </c>
      <c r="I253" s="1865">
        <v>0</v>
      </c>
      <c r="J253" s="1865">
        <v>0</v>
      </c>
      <c r="K253" s="1865">
        <v>0</v>
      </c>
      <c r="L253" s="1865">
        <v>36</v>
      </c>
      <c r="M253" s="1865">
        <v>36</v>
      </c>
      <c r="N253" s="1865">
        <v>0</v>
      </c>
      <c r="O253" s="1865">
        <v>36</v>
      </c>
    </row>
    <row r="254" spans="1:15">
      <c r="A254" s="637" t="s">
        <v>150</v>
      </c>
      <c r="D254" s="1865">
        <v>0</v>
      </c>
      <c r="E254" s="1865">
        <v>0</v>
      </c>
      <c r="F254" s="1865">
        <v>0</v>
      </c>
      <c r="G254" s="1865">
        <v>0</v>
      </c>
      <c r="H254" s="1865">
        <v>-2096</v>
      </c>
      <c r="I254" s="1865">
        <v>30</v>
      </c>
      <c r="J254" s="1865">
        <v>4460</v>
      </c>
      <c r="K254" s="1865">
        <v>-3647</v>
      </c>
      <c r="L254" s="1865">
        <v>6825</v>
      </c>
      <c r="M254" s="1865">
        <v>5572</v>
      </c>
      <c r="N254" s="1865">
        <v>-1185</v>
      </c>
      <c r="O254" s="1865">
        <v>4387</v>
      </c>
    </row>
    <row r="255" spans="1:15">
      <c r="B255" s="637" t="s">
        <v>1947</v>
      </c>
      <c r="D255" s="1865">
        <v>0</v>
      </c>
      <c r="E255" s="1865">
        <v>0</v>
      </c>
      <c r="F255" s="1865">
        <v>0</v>
      </c>
      <c r="G255" s="1865">
        <v>0</v>
      </c>
      <c r="H255" s="1865">
        <v>0</v>
      </c>
      <c r="I255" s="1865">
        <v>0</v>
      </c>
      <c r="J255" s="1865">
        <v>0</v>
      </c>
      <c r="K255" s="1865">
        <v>0</v>
      </c>
      <c r="L255" s="1865">
        <v>6825</v>
      </c>
      <c r="M255" s="1865">
        <v>6825</v>
      </c>
      <c r="N255" s="1865">
        <v>-1185</v>
      </c>
      <c r="O255" s="1865">
        <v>5640</v>
      </c>
    </row>
    <row r="256" spans="1:15">
      <c r="B256" s="637" t="s">
        <v>242</v>
      </c>
      <c r="D256" s="1865">
        <v>0</v>
      </c>
      <c r="E256" s="1865">
        <v>0</v>
      </c>
      <c r="F256" s="1865">
        <v>0</v>
      </c>
      <c r="G256" s="1865">
        <v>0</v>
      </c>
      <c r="H256" s="1865">
        <v>-2096</v>
      </c>
      <c r="I256" s="1865">
        <v>30</v>
      </c>
      <c r="J256" s="1865">
        <v>4460</v>
      </c>
      <c r="K256" s="1865">
        <v>-3647</v>
      </c>
      <c r="L256" s="1865">
        <v>0</v>
      </c>
      <c r="M256" s="1865">
        <v>-1253</v>
      </c>
      <c r="N256" s="1865">
        <v>0</v>
      </c>
      <c r="O256" s="1865">
        <v>-1253</v>
      </c>
    </row>
    <row r="257" spans="1:15">
      <c r="A257" s="637" t="s">
        <v>164</v>
      </c>
      <c r="D257" s="1865"/>
      <c r="E257" s="1865"/>
      <c r="F257" s="1865"/>
      <c r="G257" s="1865"/>
      <c r="H257" s="1865"/>
      <c r="I257" s="1865"/>
      <c r="J257" s="1865"/>
      <c r="K257" s="1865"/>
      <c r="L257" s="1865"/>
      <c r="M257" s="1865"/>
      <c r="N257" s="1865"/>
      <c r="O257" s="1865"/>
    </row>
    <row r="258" spans="1:15">
      <c r="B258" s="637" t="s">
        <v>163</v>
      </c>
      <c r="D258" s="1865">
        <v>0</v>
      </c>
      <c r="E258" s="1865">
        <v>0</v>
      </c>
      <c r="F258" s="1865">
        <v>0</v>
      </c>
      <c r="G258" s="1865">
        <v>336</v>
      </c>
      <c r="H258" s="1865">
        <v>0</v>
      </c>
      <c r="I258" s="1865">
        <v>0</v>
      </c>
      <c r="J258" s="1865">
        <v>0</v>
      </c>
      <c r="K258" s="1865">
        <v>0</v>
      </c>
      <c r="L258" s="1865">
        <v>-336</v>
      </c>
      <c r="M258" s="1865">
        <v>0</v>
      </c>
      <c r="N258" s="1865">
        <v>0</v>
      </c>
      <c r="O258" s="1865">
        <v>0</v>
      </c>
    </row>
    <row r="259" spans="1:15">
      <c r="B259" s="637" t="s">
        <v>1891</v>
      </c>
      <c r="D259" s="1865">
        <v>0</v>
      </c>
      <c r="E259" s="1865">
        <v>0</v>
      </c>
      <c r="F259" s="1865">
        <v>0</v>
      </c>
      <c r="G259" s="1865">
        <v>4930</v>
      </c>
      <c r="H259" s="1865">
        <v>0</v>
      </c>
      <c r="I259" s="1865">
        <v>0</v>
      </c>
      <c r="J259" s="1865">
        <v>0</v>
      </c>
      <c r="K259" s="1865">
        <v>0</v>
      </c>
      <c r="L259" s="1865">
        <v>-4930</v>
      </c>
      <c r="M259" s="1865">
        <v>0</v>
      </c>
      <c r="N259" s="1865">
        <v>0</v>
      </c>
      <c r="O259" s="1865">
        <v>0</v>
      </c>
    </row>
    <row r="260" spans="1:15" s="1026" customFormat="1">
      <c r="A260" s="637"/>
      <c r="B260" s="637" t="s">
        <v>1608</v>
      </c>
      <c r="C260" s="637"/>
      <c r="D260" s="1865">
        <v>0</v>
      </c>
      <c r="E260" s="1865">
        <v>0</v>
      </c>
      <c r="F260" s="1865">
        <v>0</v>
      </c>
      <c r="G260" s="1865">
        <v>0</v>
      </c>
      <c r="H260" s="1865">
        <v>0</v>
      </c>
      <c r="I260" s="1865">
        <v>0</v>
      </c>
      <c r="J260" s="1865">
        <v>0</v>
      </c>
      <c r="K260" s="1865">
        <v>0</v>
      </c>
      <c r="L260" s="1865">
        <v>-1595</v>
      </c>
      <c r="M260" s="1865">
        <v>-1595</v>
      </c>
      <c r="N260" s="1865">
        <v>-514</v>
      </c>
      <c r="O260" s="1865">
        <v>-2109</v>
      </c>
    </row>
    <row r="261" spans="1:15" s="1026" customFormat="1">
      <c r="A261" s="1026" t="s">
        <v>1942</v>
      </c>
      <c r="D261" s="1864">
        <v>97148</v>
      </c>
      <c r="E261" s="1864">
        <v>-907</v>
      </c>
      <c r="F261" s="1864">
        <v>1829</v>
      </c>
      <c r="G261" s="1864">
        <v>31974</v>
      </c>
      <c r="H261" s="1864">
        <v>-834</v>
      </c>
      <c r="I261" s="1864">
        <v>-1308</v>
      </c>
      <c r="J261" s="1864">
        <v>6434</v>
      </c>
      <c r="K261" s="1864">
        <v>-7979</v>
      </c>
      <c r="L261" s="1864">
        <v>0</v>
      </c>
      <c r="M261" s="1864">
        <v>126357</v>
      </c>
      <c r="N261" s="1864">
        <v>11461</v>
      </c>
      <c r="O261" s="1864">
        <v>137818</v>
      </c>
    </row>
    <row r="262" spans="1:15" ht="15.75" thickBot="1">
      <c r="A262" s="894" t="s">
        <v>1892</v>
      </c>
      <c r="B262" s="894"/>
      <c r="C262" s="894"/>
      <c r="D262" s="1869">
        <v>0</v>
      </c>
      <c r="E262" s="1870">
        <v>367</v>
      </c>
      <c r="F262" s="1870">
        <v>-150</v>
      </c>
      <c r="G262" s="1870">
        <v>-4594</v>
      </c>
      <c r="H262" s="1870">
        <v>-2096</v>
      </c>
      <c r="I262" s="1870">
        <v>30</v>
      </c>
      <c r="J262" s="1870">
        <v>4460</v>
      </c>
      <c r="K262" s="1870">
        <v>-3647</v>
      </c>
      <c r="L262" s="1869">
        <v>0</v>
      </c>
      <c r="M262" s="1870">
        <v>-5630</v>
      </c>
      <c r="N262" s="1870">
        <v>600</v>
      </c>
      <c r="O262" s="1870">
        <v>-5030</v>
      </c>
    </row>
    <row r="263" spans="1:15">
      <c r="A263" s="1026" t="s">
        <v>1883</v>
      </c>
      <c r="B263" s="1026"/>
      <c r="C263" s="1026"/>
      <c r="D263" s="1864">
        <v>97148</v>
      </c>
      <c r="E263" s="1864">
        <v>-1274</v>
      </c>
      <c r="F263" s="1864">
        <v>1979</v>
      </c>
      <c r="G263" s="1864">
        <v>36568</v>
      </c>
      <c r="H263" s="1864">
        <v>1262</v>
      </c>
      <c r="I263" s="1864">
        <v>-1338</v>
      </c>
      <c r="J263" s="1864">
        <v>1974</v>
      </c>
      <c r="K263" s="1864">
        <v>-4332</v>
      </c>
      <c r="L263" s="1864">
        <v>0</v>
      </c>
      <c r="M263" s="1864">
        <v>131987</v>
      </c>
      <c r="N263" s="1864">
        <v>10861</v>
      </c>
      <c r="O263" s="1864">
        <v>142848</v>
      </c>
    </row>
    <row r="264" spans="1:15">
      <c r="A264" s="637" t="s">
        <v>180</v>
      </c>
      <c r="D264" s="1865">
        <v>0</v>
      </c>
      <c r="E264" s="1865">
        <v>362</v>
      </c>
      <c r="F264" s="1865">
        <v>-308</v>
      </c>
      <c r="G264" s="1865">
        <v>0</v>
      </c>
      <c r="H264" s="1865">
        <v>0</v>
      </c>
      <c r="I264" s="1865">
        <v>0</v>
      </c>
      <c r="J264" s="1865">
        <v>0</v>
      </c>
      <c r="K264" s="1865">
        <v>0</v>
      </c>
      <c r="L264" s="1865">
        <v>0</v>
      </c>
      <c r="M264" s="1865">
        <v>54</v>
      </c>
      <c r="N264" s="1865">
        <v>1249</v>
      </c>
      <c r="O264" s="1865">
        <v>1303</v>
      </c>
    </row>
    <row r="265" spans="1:15">
      <c r="B265" s="637" t="s">
        <v>1489</v>
      </c>
      <c r="D265" s="1865">
        <v>0</v>
      </c>
      <c r="E265" s="1865">
        <v>362</v>
      </c>
      <c r="F265" s="1865">
        <v>200</v>
      </c>
      <c r="G265" s="1865">
        <v>0</v>
      </c>
      <c r="H265" s="1865">
        <v>0</v>
      </c>
      <c r="I265" s="1865">
        <v>0</v>
      </c>
      <c r="J265" s="1865">
        <v>0</v>
      </c>
      <c r="K265" s="1865">
        <v>0</v>
      </c>
      <c r="L265" s="1865">
        <v>0</v>
      </c>
      <c r="M265" s="1865">
        <v>562</v>
      </c>
      <c r="N265" s="1865">
        <v>0</v>
      </c>
      <c r="O265" s="1865">
        <v>562</v>
      </c>
    </row>
    <row r="266" spans="1:15">
      <c r="B266" s="637" t="s">
        <v>1490</v>
      </c>
      <c r="D266" s="1865">
        <v>0</v>
      </c>
      <c r="E266" s="1865">
        <v>0</v>
      </c>
      <c r="F266" s="1865">
        <v>-508</v>
      </c>
      <c r="G266" s="1865">
        <v>0</v>
      </c>
      <c r="H266" s="1865">
        <v>0</v>
      </c>
      <c r="I266" s="1865">
        <v>0</v>
      </c>
      <c r="J266" s="1865">
        <v>0</v>
      </c>
      <c r="K266" s="1865">
        <v>0</v>
      </c>
      <c r="L266" s="1865">
        <v>0</v>
      </c>
      <c r="M266" s="1865">
        <v>-508</v>
      </c>
      <c r="N266" s="1865">
        <v>0</v>
      </c>
      <c r="O266" s="1865">
        <v>-508</v>
      </c>
    </row>
    <row r="267" spans="1:15">
      <c r="B267" s="637" t="s">
        <v>1919</v>
      </c>
      <c r="D267" s="1865">
        <v>0</v>
      </c>
      <c r="E267" s="1865">
        <v>0</v>
      </c>
      <c r="F267" s="1865">
        <v>0</v>
      </c>
      <c r="G267" s="1865">
        <v>0</v>
      </c>
      <c r="H267" s="1865">
        <v>0</v>
      </c>
      <c r="I267" s="1865">
        <v>0</v>
      </c>
      <c r="J267" s="1865">
        <v>0</v>
      </c>
      <c r="K267" s="1865">
        <v>0</v>
      </c>
      <c r="L267" s="1865">
        <v>0</v>
      </c>
      <c r="M267" s="1865">
        <v>0</v>
      </c>
      <c r="N267" s="1865">
        <v>1249</v>
      </c>
      <c r="O267" s="1865">
        <v>1249</v>
      </c>
    </row>
    <row r="268" spans="1:15">
      <c r="A268" s="637" t="s">
        <v>46</v>
      </c>
      <c r="D268" s="1865">
        <v>0</v>
      </c>
      <c r="E268" s="1865">
        <v>0</v>
      </c>
      <c r="F268" s="1865">
        <v>0</v>
      </c>
      <c r="G268" s="1865">
        <v>-21</v>
      </c>
      <c r="H268" s="1865">
        <v>0</v>
      </c>
      <c r="I268" s="1865">
        <v>0</v>
      </c>
      <c r="J268" s="1865">
        <v>0</v>
      </c>
      <c r="K268" s="1865">
        <v>0</v>
      </c>
      <c r="L268" s="1865">
        <v>0</v>
      </c>
      <c r="M268" s="1865">
        <v>-21</v>
      </c>
      <c r="N268" s="1865">
        <v>0</v>
      </c>
      <c r="O268" s="1865">
        <v>-21</v>
      </c>
    </row>
    <row r="269" spans="1:15">
      <c r="A269" s="637" t="s">
        <v>2121</v>
      </c>
      <c r="D269" s="1865">
        <v>0</v>
      </c>
      <c r="E269" s="1865">
        <v>0</v>
      </c>
      <c r="F269" s="1865">
        <v>0</v>
      </c>
      <c r="G269" s="1865">
        <v>-4709</v>
      </c>
      <c r="H269" s="1865">
        <v>0</v>
      </c>
      <c r="I269" s="1865">
        <v>0</v>
      </c>
      <c r="J269" s="1865">
        <v>0</v>
      </c>
      <c r="K269" s="1865">
        <v>0</v>
      </c>
      <c r="L269" s="1865">
        <v>0</v>
      </c>
      <c r="M269" s="1865">
        <v>-4709</v>
      </c>
      <c r="N269" s="1865">
        <v>0</v>
      </c>
      <c r="O269" s="1865">
        <v>-4709</v>
      </c>
    </row>
    <row r="270" spans="1:15">
      <c r="A270" s="637" t="s">
        <v>2122</v>
      </c>
      <c r="D270" s="1865">
        <v>0</v>
      </c>
      <c r="E270" s="1865">
        <v>0</v>
      </c>
      <c r="F270" s="1865">
        <v>0</v>
      </c>
      <c r="G270" s="1865">
        <v>-5102</v>
      </c>
      <c r="H270" s="1865">
        <v>0</v>
      </c>
      <c r="I270" s="1865">
        <v>0</v>
      </c>
      <c r="J270" s="1865">
        <v>0</v>
      </c>
      <c r="K270" s="1865">
        <v>0</v>
      </c>
      <c r="L270" s="1865">
        <v>0</v>
      </c>
      <c r="M270" s="1865">
        <v>-5102</v>
      </c>
      <c r="N270" s="1865">
        <v>0</v>
      </c>
      <c r="O270" s="1865">
        <v>-5102</v>
      </c>
    </row>
    <row r="271" spans="1:15">
      <c r="A271" s="637" t="s">
        <v>1922</v>
      </c>
      <c r="D271" s="1865">
        <v>0</v>
      </c>
      <c r="E271" s="1865">
        <v>0</v>
      </c>
      <c r="F271" s="1865">
        <v>0</v>
      </c>
      <c r="G271" s="1865">
        <v>0</v>
      </c>
      <c r="H271" s="1865">
        <v>0</v>
      </c>
      <c r="I271" s="1865">
        <v>0</v>
      </c>
      <c r="J271" s="1865">
        <v>0</v>
      </c>
      <c r="K271" s="1865">
        <v>0</v>
      </c>
      <c r="L271" s="1865">
        <v>39</v>
      </c>
      <c r="M271" s="1865">
        <v>39</v>
      </c>
      <c r="N271" s="1865">
        <v>0</v>
      </c>
      <c r="O271" s="1865">
        <v>39</v>
      </c>
    </row>
    <row r="272" spans="1:15">
      <c r="A272" s="637" t="s">
        <v>150</v>
      </c>
      <c r="D272" s="1865">
        <v>0</v>
      </c>
      <c r="E272" s="1865">
        <v>0</v>
      </c>
      <c r="F272" s="1865">
        <v>0</v>
      </c>
      <c r="G272" s="1865">
        <v>0</v>
      </c>
      <c r="H272" s="1865">
        <v>-2264</v>
      </c>
      <c r="I272" s="1865">
        <v>11</v>
      </c>
      <c r="J272" s="1865">
        <v>3076</v>
      </c>
      <c r="K272" s="1865">
        <v>-2402</v>
      </c>
      <c r="L272" s="1865">
        <v>3401</v>
      </c>
      <c r="M272" s="1865">
        <v>1822</v>
      </c>
      <c r="N272" s="1865">
        <v>45</v>
      </c>
      <c r="O272" s="1865">
        <v>1867</v>
      </c>
    </row>
    <row r="273" spans="1:15">
      <c r="B273" s="637" t="s">
        <v>2123</v>
      </c>
      <c r="D273" s="1865">
        <v>0</v>
      </c>
      <c r="E273" s="1865">
        <v>0</v>
      </c>
      <c r="F273" s="1865">
        <v>0</v>
      </c>
      <c r="G273" s="1865">
        <v>0</v>
      </c>
      <c r="H273" s="1865">
        <v>0</v>
      </c>
      <c r="I273" s="1865">
        <v>0</v>
      </c>
      <c r="J273" s="1865">
        <v>0</v>
      </c>
      <c r="K273" s="1865">
        <v>0</v>
      </c>
      <c r="L273" s="1865">
        <v>3401</v>
      </c>
      <c r="M273" s="1865">
        <v>3401</v>
      </c>
      <c r="N273" s="1865">
        <v>45</v>
      </c>
      <c r="O273" s="1865">
        <v>3446</v>
      </c>
    </row>
    <row r="274" spans="1:15">
      <c r="B274" s="637" t="s">
        <v>242</v>
      </c>
      <c r="D274" s="1865">
        <v>0</v>
      </c>
      <c r="E274" s="1865">
        <v>0</v>
      </c>
      <c r="F274" s="1865">
        <v>0</v>
      </c>
      <c r="G274" s="1865">
        <v>0</v>
      </c>
      <c r="H274" s="1865">
        <v>-2264</v>
      </c>
      <c r="I274" s="1865">
        <v>11</v>
      </c>
      <c r="J274" s="1865">
        <v>3076</v>
      </c>
      <c r="K274" s="1865">
        <v>-2402</v>
      </c>
      <c r="L274" s="1865">
        <v>0</v>
      </c>
      <c r="M274" s="1865">
        <v>-1579</v>
      </c>
      <c r="N274" s="1865">
        <v>0</v>
      </c>
      <c r="O274" s="1865">
        <v>-1579</v>
      </c>
    </row>
    <row r="275" spans="1:15">
      <c r="A275" s="637" t="s">
        <v>164</v>
      </c>
      <c r="D275" s="1865"/>
      <c r="E275" s="1865"/>
      <c r="F275" s="1865"/>
      <c r="G275" s="1865"/>
      <c r="H275" s="1865"/>
      <c r="I275" s="1865"/>
      <c r="J275" s="1865"/>
      <c r="K275" s="1865"/>
      <c r="L275" s="1865"/>
      <c r="M275" s="1865"/>
      <c r="N275" s="1865"/>
      <c r="O275" s="1865"/>
    </row>
    <row r="276" spans="1:15">
      <c r="B276" s="637" t="s">
        <v>163</v>
      </c>
      <c r="D276" s="1865">
        <v>0</v>
      </c>
      <c r="E276" s="1865">
        <v>0</v>
      </c>
      <c r="F276" s="1865">
        <v>0</v>
      </c>
      <c r="G276" s="1865">
        <v>170</v>
      </c>
      <c r="H276" s="1865">
        <v>0</v>
      </c>
      <c r="I276" s="1865">
        <v>0</v>
      </c>
      <c r="J276" s="1865">
        <v>0</v>
      </c>
      <c r="K276" s="1865">
        <v>0</v>
      </c>
      <c r="L276" s="1865">
        <v>-170</v>
      </c>
      <c r="M276" s="1865">
        <v>0</v>
      </c>
      <c r="N276" s="1865">
        <v>0</v>
      </c>
      <c r="O276" s="1865">
        <v>0</v>
      </c>
    </row>
    <row r="277" spans="1:15">
      <c r="B277" s="637" t="s">
        <v>1891</v>
      </c>
      <c r="D277" s="1865">
        <v>0</v>
      </c>
      <c r="E277" s="1865">
        <v>0</v>
      </c>
      <c r="F277" s="1865">
        <v>0</v>
      </c>
      <c r="G277" s="1865">
        <v>2420</v>
      </c>
      <c r="H277" s="1865">
        <v>0</v>
      </c>
      <c r="I277" s="1865">
        <v>0</v>
      </c>
      <c r="J277" s="1865">
        <v>0</v>
      </c>
      <c r="K277" s="1865">
        <v>0</v>
      </c>
      <c r="L277" s="1865">
        <v>-2420</v>
      </c>
      <c r="M277" s="1865">
        <v>0</v>
      </c>
      <c r="N277" s="1865">
        <v>0</v>
      </c>
      <c r="O277" s="1865">
        <v>0</v>
      </c>
    </row>
    <row r="278" spans="1:15">
      <c r="B278" s="637" t="s">
        <v>1608</v>
      </c>
      <c r="D278" s="1865">
        <v>0</v>
      </c>
      <c r="E278" s="1865">
        <v>0</v>
      </c>
      <c r="F278" s="1865">
        <v>0</v>
      </c>
      <c r="G278" s="1865">
        <v>404</v>
      </c>
      <c r="H278" s="1865">
        <v>0</v>
      </c>
      <c r="I278" s="1865">
        <v>0</v>
      </c>
      <c r="J278" s="1865">
        <v>0</v>
      </c>
      <c r="K278" s="1865">
        <v>0</v>
      </c>
      <c r="L278" s="1865">
        <v>-850</v>
      </c>
      <c r="M278" s="1865">
        <v>-446</v>
      </c>
      <c r="N278" s="1865">
        <v>-514</v>
      </c>
      <c r="O278" s="1865">
        <v>-960</v>
      </c>
    </row>
    <row r="279" spans="1:15">
      <c r="A279" s="1026" t="s">
        <v>1882</v>
      </c>
      <c r="B279" s="1026"/>
      <c r="C279" s="1026"/>
      <c r="D279" s="1864">
        <v>97148</v>
      </c>
      <c r="E279" s="1864">
        <v>-912</v>
      </c>
      <c r="F279" s="1864">
        <v>1671</v>
      </c>
      <c r="G279" s="1864">
        <v>29730</v>
      </c>
      <c r="H279" s="1864">
        <v>-1002</v>
      </c>
      <c r="I279" s="1864">
        <v>-1327</v>
      </c>
      <c r="J279" s="1864">
        <v>5050</v>
      </c>
      <c r="K279" s="1864">
        <v>-6734</v>
      </c>
      <c r="L279" s="1864">
        <v>0</v>
      </c>
      <c r="M279" s="1864">
        <v>123624</v>
      </c>
      <c r="N279" s="1864">
        <v>11641</v>
      </c>
      <c r="O279" s="1864">
        <v>135265</v>
      </c>
    </row>
    <row r="280" spans="1:15" ht="15.75" thickBot="1">
      <c r="A280" s="894" t="s">
        <v>1892</v>
      </c>
      <c r="B280" s="894"/>
      <c r="C280" s="894"/>
      <c r="D280" s="1869">
        <v>0</v>
      </c>
      <c r="E280" s="1870">
        <v>362</v>
      </c>
      <c r="F280" s="1870">
        <v>-308</v>
      </c>
      <c r="G280" s="1870">
        <v>-6838</v>
      </c>
      <c r="H280" s="1870">
        <v>-2264</v>
      </c>
      <c r="I280" s="1870">
        <v>11</v>
      </c>
      <c r="J280" s="1870">
        <v>3076</v>
      </c>
      <c r="K280" s="1870">
        <v>-2402</v>
      </c>
      <c r="L280" s="1869">
        <v>0</v>
      </c>
      <c r="M280" s="1870">
        <v>-8363</v>
      </c>
      <c r="N280" s="1870">
        <v>780</v>
      </c>
      <c r="O280" s="1870">
        <v>-7583</v>
      </c>
    </row>
    <row r="281" spans="1:15">
      <c r="A281" s="637" t="s">
        <v>1609</v>
      </c>
      <c r="D281" s="1865">
        <v>97148</v>
      </c>
      <c r="E281" s="1865">
        <v>-1274</v>
      </c>
      <c r="F281" s="1865">
        <v>1979</v>
      </c>
      <c r="G281" s="1865">
        <v>36568</v>
      </c>
      <c r="H281" s="1865">
        <v>1262</v>
      </c>
      <c r="I281" s="1865">
        <v>-1338</v>
      </c>
      <c r="J281" s="1865">
        <v>1974</v>
      </c>
      <c r="K281" s="1865">
        <v>-4332</v>
      </c>
      <c r="L281" s="1865">
        <v>0</v>
      </c>
      <c r="M281" s="1865">
        <v>131987</v>
      </c>
      <c r="N281" s="1865">
        <v>10861</v>
      </c>
      <c r="O281" s="1865">
        <v>142848</v>
      </c>
    </row>
    <row r="282" spans="1:15">
      <c r="A282" s="637" t="s">
        <v>180</v>
      </c>
      <c r="D282" s="1865">
        <v>0</v>
      </c>
      <c r="E282" s="1865">
        <v>367</v>
      </c>
      <c r="F282" s="1865">
        <v>17</v>
      </c>
      <c r="G282" s="1865">
        <v>0</v>
      </c>
      <c r="H282" s="1865">
        <v>0</v>
      </c>
      <c r="I282" s="1865">
        <v>0</v>
      </c>
      <c r="J282" s="1865">
        <v>0</v>
      </c>
      <c r="K282" s="1865">
        <v>0</v>
      </c>
      <c r="L282" s="1865">
        <v>0</v>
      </c>
      <c r="M282" s="1865">
        <v>384</v>
      </c>
      <c r="N282" s="1865">
        <v>2748</v>
      </c>
      <c r="O282" s="1865">
        <v>3132</v>
      </c>
    </row>
    <row r="283" spans="1:15">
      <c r="B283" s="637" t="s">
        <v>1489</v>
      </c>
      <c r="D283" s="1865">
        <v>0</v>
      </c>
      <c r="E283" s="1865">
        <v>367</v>
      </c>
      <c r="F283" s="1865">
        <v>200</v>
      </c>
      <c r="G283" s="1865">
        <v>0</v>
      </c>
      <c r="H283" s="1865">
        <v>0</v>
      </c>
      <c r="I283" s="1865">
        <v>0</v>
      </c>
      <c r="J283" s="1865">
        <v>0</v>
      </c>
      <c r="K283" s="1865">
        <v>0</v>
      </c>
      <c r="L283" s="1865">
        <v>0</v>
      </c>
      <c r="M283" s="1865">
        <v>567</v>
      </c>
      <c r="N283" s="1865">
        <v>0</v>
      </c>
      <c r="O283" s="1865">
        <v>567</v>
      </c>
    </row>
    <row r="284" spans="1:15">
      <c r="B284" s="637" t="s">
        <v>1490</v>
      </c>
      <c r="D284" s="1865">
        <v>0</v>
      </c>
      <c r="E284" s="1865">
        <v>0</v>
      </c>
      <c r="F284" s="1865">
        <v>-183</v>
      </c>
      <c r="G284" s="1865">
        <v>0</v>
      </c>
      <c r="H284" s="1865">
        <v>0</v>
      </c>
      <c r="I284" s="1865">
        <v>0</v>
      </c>
      <c r="J284" s="1865">
        <v>0</v>
      </c>
      <c r="K284" s="1865">
        <v>0</v>
      </c>
      <c r="L284" s="1865">
        <v>0</v>
      </c>
      <c r="M284" s="1865">
        <v>-183</v>
      </c>
      <c r="N284" s="1865">
        <v>0</v>
      </c>
      <c r="O284" s="1865">
        <v>-183</v>
      </c>
    </row>
    <row r="285" spans="1:15">
      <c r="B285" s="637" t="s">
        <v>1919</v>
      </c>
      <c r="D285" s="1865">
        <v>0</v>
      </c>
      <c r="E285" s="1865">
        <v>0</v>
      </c>
      <c r="F285" s="1865">
        <v>0</v>
      </c>
      <c r="G285" s="1865">
        <v>0</v>
      </c>
      <c r="H285" s="1865">
        <v>0</v>
      </c>
      <c r="I285" s="1865">
        <v>0</v>
      </c>
      <c r="J285" s="1865">
        <v>0</v>
      </c>
      <c r="K285" s="1865">
        <v>0</v>
      </c>
      <c r="L285" s="1865">
        <v>0</v>
      </c>
      <c r="M285" s="1865">
        <v>0</v>
      </c>
      <c r="N285" s="1865">
        <v>2748</v>
      </c>
      <c r="O285" s="1865">
        <v>2748</v>
      </c>
    </row>
    <row r="286" spans="1:15">
      <c r="A286" s="637" t="s">
        <v>46</v>
      </c>
      <c r="D286" s="1865">
        <v>0</v>
      </c>
      <c r="E286" s="1865">
        <v>0</v>
      </c>
      <c r="F286" s="1865">
        <v>0</v>
      </c>
      <c r="G286" s="1865">
        <v>-64</v>
      </c>
      <c r="H286" s="1865">
        <v>0</v>
      </c>
      <c r="I286" s="1865">
        <v>0</v>
      </c>
      <c r="J286" s="1865">
        <v>0</v>
      </c>
      <c r="K286" s="1865">
        <v>0</v>
      </c>
      <c r="L286" s="1865">
        <v>0</v>
      </c>
      <c r="M286" s="1865">
        <v>-64</v>
      </c>
      <c r="N286" s="1865">
        <v>0</v>
      </c>
      <c r="O286" s="1865">
        <v>-64</v>
      </c>
    </row>
    <row r="287" spans="1:15">
      <c r="A287" s="637" t="s">
        <v>1920</v>
      </c>
      <c r="D287" s="1865">
        <v>0</v>
      </c>
      <c r="E287" s="1865">
        <v>0</v>
      </c>
      <c r="F287" s="1865">
        <v>0</v>
      </c>
      <c r="G287" s="1865">
        <v>-4709</v>
      </c>
      <c r="H287" s="1865">
        <v>0</v>
      </c>
      <c r="I287" s="1865">
        <v>0</v>
      </c>
      <c r="J287" s="1865">
        <v>0</v>
      </c>
      <c r="K287" s="1865">
        <v>0</v>
      </c>
      <c r="L287" s="1865">
        <v>0</v>
      </c>
      <c r="M287" s="1865">
        <v>-4709</v>
      </c>
      <c r="N287" s="1865">
        <v>0</v>
      </c>
      <c r="O287" s="1865">
        <v>-4709</v>
      </c>
    </row>
    <row r="288" spans="1:15">
      <c r="A288" s="637" t="s">
        <v>1921</v>
      </c>
      <c r="D288" s="1865">
        <v>0</v>
      </c>
      <c r="E288" s="1865">
        <v>0</v>
      </c>
      <c r="F288" s="1865">
        <v>0</v>
      </c>
      <c r="G288" s="1865">
        <v>-5102</v>
      </c>
      <c r="H288" s="1865">
        <v>0</v>
      </c>
      <c r="I288" s="1865">
        <v>0</v>
      </c>
      <c r="J288" s="1865">
        <v>0</v>
      </c>
      <c r="K288" s="1865">
        <v>0</v>
      </c>
      <c r="L288" s="1865">
        <v>0</v>
      </c>
      <c r="M288" s="1865">
        <v>-5102</v>
      </c>
      <c r="N288" s="1865">
        <v>0</v>
      </c>
      <c r="O288" s="1865">
        <v>-5102</v>
      </c>
    </row>
    <row r="289" spans="1:15">
      <c r="A289" s="637" t="s">
        <v>1922</v>
      </c>
      <c r="D289" s="1865">
        <v>0</v>
      </c>
      <c r="E289" s="1865">
        <v>0</v>
      </c>
      <c r="F289" s="1865">
        <v>0</v>
      </c>
      <c r="G289" s="1865">
        <v>0</v>
      </c>
      <c r="H289" s="1865">
        <v>0</v>
      </c>
      <c r="I289" s="1865">
        <v>0</v>
      </c>
      <c r="J289" s="1865">
        <v>0</v>
      </c>
      <c r="K289" s="1865">
        <v>0</v>
      </c>
      <c r="L289" s="1865">
        <v>47</v>
      </c>
      <c r="M289" s="1865">
        <v>47</v>
      </c>
      <c r="N289" s="1865">
        <v>0</v>
      </c>
      <c r="O289" s="1865">
        <v>47</v>
      </c>
    </row>
    <row r="290" spans="1:15">
      <c r="A290" s="637" t="s">
        <v>150</v>
      </c>
      <c r="D290" s="1865">
        <v>0</v>
      </c>
      <c r="E290" s="1865">
        <v>0</v>
      </c>
      <c r="F290" s="1865">
        <v>0</v>
      </c>
      <c r="G290" s="1865">
        <v>0</v>
      </c>
      <c r="H290" s="1865">
        <v>-1693</v>
      </c>
      <c r="I290" s="1865">
        <v>32</v>
      </c>
      <c r="J290" s="1865">
        <v>5194</v>
      </c>
      <c r="K290" s="1865">
        <v>-4066</v>
      </c>
      <c r="L290" s="1865">
        <v>11317</v>
      </c>
      <c r="M290" s="1865">
        <v>10784</v>
      </c>
      <c r="N290" s="1865">
        <v>-1326</v>
      </c>
      <c r="O290" s="1865">
        <v>9458</v>
      </c>
    </row>
    <row r="291" spans="1:15">
      <c r="B291" s="637" t="s">
        <v>1947</v>
      </c>
      <c r="D291" s="1865">
        <v>0</v>
      </c>
      <c r="E291" s="1865">
        <v>0</v>
      </c>
      <c r="F291" s="1865">
        <v>0</v>
      </c>
      <c r="G291" s="1865">
        <v>0</v>
      </c>
      <c r="H291" s="1865">
        <v>0</v>
      </c>
      <c r="I291" s="1865">
        <v>0</v>
      </c>
      <c r="J291" s="1865">
        <v>0</v>
      </c>
      <c r="K291" s="1865">
        <v>0</v>
      </c>
      <c r="L291" s="1865">
        <v>11317</v>
      </c>
      <c r="M291" s="1865">
        <v>11317</v>
      </c>
      <c r="N291" s="1865">
        <v>-1326</v>
      </c>
      <c r="O291" s="1865">
        <v>9991</v>
      </c>
    </row>
    <row r="292" spans="1:15">
      <c r="B292" s="637" t="s">
        <v>242</v>
      </c>
      <c r="D292" s="1865">
        <v>0</v>
      </c>
      <c r="E292" s="1865">
        <v>0</v>
      </c>
      <c r="F292" s="1865">
        <v>0</v>
      </c>
      <c r="G292" s="1865">
        <v>0</v>
      </c>
      <c r="H292" s="1865">
        <v>-1693</v>
      </c>
      <c r="I292" s="1865">
        <v>32</v>
      </c>
      <c r="J292" s="1865">
        <v>5194</v>
      </c>
      <c r="K292" s="1865">
        <v>-4066</v>
      </c>
      <c r="L292" s="1865">
        <v>0</v>
      </c>
      <c r="M292" s="1865">
        <v>-533</v>
      </c>
      <c r="N292" s="1865">
        <v>0</v>
      </c>
      <c r="O292" s="1865">
        <v>-533</v>
      </c>
    </row>
    <row r="293" spans="1:15">
      <c r="A293" s="637" t="s">
        <v>164</v>
      </c>
      <c r="D293" s="1865"/>
      <c r="E293" s="1865"/>
      <c r="F293" s="1865"/>
      <c r="G293" s="1865"/>
      <c r="H293" s="1865"/>
      <c r="I293" s="1865"/>
      <c r="J293" s="1865"/>
      <c r="K293" s="1865"/>
      <c r="L293" s="1865"/>
      <c r="M293" s="1865"/>
      <c r="N293" s="1865"/>
      <c r="O293" s="1865"/>
    </row>
    <row r="294" spans="1:15">
      <c r="B294" s="637" t="s">
        <v>163</v>
      </c>
      <c r="D294" s="1865">
        <v>0</v>
      </c>
      <c r="E294" s="1865">
        <v>0</v>
      </c>
      <c r="F294" s="1865">
        <v>0</v>
      </c>
      <c r="G294" s="1865">
        <v>566</v>
      </c>
      <c r="H294" s="1865">
        <v>0</v>
      </c>
      <c r="I294" s="1865">
        <v>0</v>
      </c>
      <c r="J294" s="1865">
        <v>0</v>
      </c>
      <c r="K294" s="1865">
        <v>0</v>
      </c>
      <c r="L294" s="1865">
        <v>-566</v>
      </c>
      <c r="M294" s="1865">
        <v>0</v>
      </c>
      <c r="N294" s="1865">
        <v>0</v>
      </c>
      <c r="O294" s="1865">
        <v>0</v>
      </c>
    </row>
    <row r="295" spans="1:15">
      <c r="B295" s="637" t="s">
        <v>1891</v>
      </c>
      <c r="D295" s="1865">
        <v>0</v>
      </c>
      <c r="E295" s="1865">
        <v>0</v>
      </c>
      <c r="F295" s="1865">
        <v>0</v>
      </c>
      <c r="G295" s="1865">
        <v>8030</v>
      </c>
      <c r="H295" s="1865">
        <v>0</v>
      </c>
      <c r="I295" s="1865">
        <v>0</v>
      </c>
      <c r="J295" s="1865">
        <v>0</v>
      </c>
      <c r="K295" s="1865">
        <v>0</v>
      </c>
      <c r="L295" s="1865">
        <v>-8030</v>
      </c>
      <c r="M295" s="1865">
        <v>0</v>
      </c>
      <c r="N295" s="1865">
        <v>0</v>
      </c>
      <c r="O295" s="1865">
        <v>0</v>
      </c>
    </row>
    <row r="296" spans="1:15">
      <c r="B296" s="637" t="s">
        <v>1608</v>
      </c>
      <c r="D296" s="1865">
        <v>0</v>
      </c>
      <c r="E296" s="1865">
        <v>0</v>
      </c>
      <c r="F296" s="1865">
        <v>0</v>
      </c>
      <c r="G296" s="1865">
        <v>0</v>
      </c>
      <c r="H296" s="1865">
        <v>0</v>
      </c>
      <c r="I296" s="1865">
        <v>0</v>
      </c>
      <c r="J296" s="1865">
        <v>0</v>
      </c>
      <c r="K296" s="1865">
        <v>0</v>
      </c>
      <c r="L296" s="1865">
        <v>-2251</v>
      </c>
      <c r="M296" s="1865">
        <v>-2251</v>
      </c>
      <c r="N296" s="1865">
        <v>-475</v>
      </c>
      <c r="O296" s="1865">
        <v>-2726</v>
      </c>
    </row>
    <row r="297" spans="1:15">
      <c r="B297" s="637" t="s">
        <v>1999</v>
      </c>
      <c r="D297" s="1865">
        <v>0</v>
      </c>
      <c r="E297" s="1865">
        <v>0</v>
      </c>
      <c r="F297" s="1865">
        <v>0</v>
      </c>
      <c r="G297" s="1865">
        <v>0</v>
      </c>
      <c r="H297" s="1865">
        <v>0</v>
      </c>
      <c r="I297" s="1865">
        <v>0</v>
      </c>
      <c r="J297" s="1865">
        <v>0</v>
      </c>
      <c r="K297" s="1865">
        <v>0</v>
      </c>
      <c r="L297" s="1865">
        <v>-517</v>
      </c>
      <c r="M297" s="1865">
        <v>-517</v>
      </c>
      <c r="N297" s="1865">
        <v>0</v>
      </c>
      <c r="O297" s="1865">
        <v>-517</v>
      </c>
    </row>
    <row r="298" spans="1:15">
      <c r="A298" s="637" t="s">
        <v>2006</v>
      </c>
      <c r="D298" s="1865">
        <v>97148</v>
      </c>
      <c r="E298" s="1865">
        <v>-907</v>
      </c>
      <c r="F298" s="1865">
        <v>1996</v>
      </c>
      <c r="G298" s="1865">
        <v>35289</v>
      </c>
      <c r="H298" s="1865">
        <v>-431</v>
      </c>
      <c r="I298" s="1865">
        <v>-1306</v>
      </c>
      <c r="J298" s="1865">
        <v>7168</v>
      </c>
      <c r="K298" s="1865">
        <v>-8398</v>
      </c>
      <c r="L298" s="1865">
        <v>0</v>
      </c>
      <c r="M298" s="1865">
        <v>130559</v>
      </c>
      <c r="N298" s="1865">
        <v>11808</v>
      </c>
      <c r="O298" s="1865">
        <v>142367</v>
      </c>
    </row>
    <row r="299" spans="1:15" ht="15.75" thickBot="1">
      <c r="A299" s="894" t="s">
        <v>1892</v>
      </c>
      <c r="B299" s="894"/>
      <c r="C299" s="894"/>
      <c r="D299" s="1869">
        <v>0</v>
      </c>
      <c r="E299" s="1870">
        <v>367</v>
      </c>
      <c r="F299" s="1870">
        <v>17</v>
      </c>
      <c r="G299" s="1870">
        <v>-1279</v>
      </c>
      <c r="H299" s="1870">
        <v>-1693</v>
      </c>
      <c r="I299" s="1870">
        <v>32</v>
      </c>
      <c r="J299" s="1870">
        <v>5194</v>
      </c>
      <c r="K299" s="1870">
        <v>-4066</v>
      </c>
      <c r="L299" s="1869">
        <v>0</v>
      </c>
      <c r="M299" s="1870">
        <v>-1428</v>
      </c>
      <c r="N299" s="1870">
        <v>947</v>
      </c>
      <c r="O299" s="1870">
        <v>-481</v>
      </c>
    </row>
    <row r="300" spans="1:15">
      <c r="A300" s="637" t="s">
        <v>1609</v>
      </c>
      <c r="D300" s="1871">
        <v>97148</v>
      </c>
      <c r="E300" s="1871">
        <v>-1820</v>
      </c>
      <c r="F300" s="1871">
        <v>1923</v>
      </c>
      <c r="G300" s="1871">
        <v>37384</v>
      </c>
      <c r="H300" s="1871">
        <v>159</v>
      </c>
      <c r="I300" s="1871">
        <v>-1001</v>
      </c>
      <c r="J300" s="1871">
        <v>2516</v>
      </c>
      <c r="K300" s="1871">
        <v>-4552</v>
      </c>
      <c r="L300" s="1872">
        <v>0</v>
      </c>
      <c r="M300" s="1871">
        <v>131757</v>
      </c>
      <c r="N300" s="1871">
        <v>12367</v>
      </c>
      <c r="O300" s="1871">
        <v>144124</v>
      </c>
    </row>
    <row r="301" spans="1:15">
      <c r="A301" s="637" t="s">
        <v>180</v>
      </c>
      <c r="D301" s="1872">
        <v>0</v>
      </c>
      <c r="E301" s="1871">
        <v>513</v>
      </c>
      <c r="F301" s="1871">
        <v>-75</v>
      </c>
      <c r="G301" s="1872">
        <v>0</v>
      </c>
      <c r="H301" s="1872">
        <v>0</v>
      </c>
      <c r="I301" s="1872">
        <v>0</v>
      </c>
      <c r="J301" s="1872">
        <v>0</v>
      </c>
      <c r="K301" s="1872">
        <v>0</v>
      </c>
      <c r="L301" s="1872">
        <v>0</v>
      </c>
      <c r="M301" s="1871">
        <v>438</v>
      </c>
      <c r="N301" s="1871">
        <v>338</v>
      </c>
      <c r="O301" s="1871">
        <v>776</v>
      </c>
    </row>
    <row r="302" spans="1:15">
      <c r="B302" s="637" t="s">
        <v>1489</v>
      </c>
      <c r="D302" s="1872">
        <v>0</v>
      </c>
      <c r="E302" s="1871">
        <v>513</v>
      </c>
      <c r="F302" s="1871">
        <v>350</v>
      </c>
      <c r="G302" s="1872">
        <v>0</v>
      </c>
      <c r="H302" s="1872">
        <v>0</v>
      </c>
      <c r="I302" s="1872">
        <v>0</v>
      </c>
      <c r="J302" s="1872">
        <v>0</v>
      </c>
      <c r="K302" s="1872">
        <v>0</v>
      </c>
      <c r="L302" s="1872">
        <v>0</v>
      </c>
      <c r="M302" s="1871">
        <v>863</v>
      </c>
      <c r="N302" s="1872">
        <v>0</v>
      </c>
      <c r="O302" s="1871">
        <v>863</v>
      </c>
    </row>
    <row r="303" spans="1:15">
      <c r="B303" s="637" t="s">
        <v>1490</v>
      </c>
      <c r="D303" s="1872">
        <v>0</v>
      </c>
      <c r="E303" s="1872">
        <v>0</v>
      </c>
      <c r="F303" s="1871">
        <v>-425</v>
      </c>
      <c r="G303" s="1872">
        <v>0</v>
      </c>
      <c r="H303" s="1872">
        <v>0</v>
      </c>
      <c r="I303" s="1872">
        <v>0</v>
      </c>
      <c r="J303" s="1872">
        <v>0</v>
      </c>
      <c r="K303" s="1872">
        <v>0</v>
      </c>
      <c r="L303" s="1872">
        <v>0</v>
      </c>
      <c r="M303" s="1871">
        <v>-425</v>
      </c>
      <c r="N303" s="1872">
        <v>0</v>
      </c>
      <c r="O303" s="1871">
        <v>-425</v>
      </c>
    </row>
    <row r="304" spans="1:15">
      <c r="B304" s="637" t="s">
        <v>1919</v>
      </c>
      <c r="D304" s="1872">
        <v>0</v>
      </c>
      <c r="E304" s="1872">
        <v>0</v>
      </c>
      <c r="F304" s="1872">
        <v>0</v>
      </c>
      <c r="G304" s="1872">
        <v>0</v>
      </c>
      <c r="H304" s="1872">
        <v>0</v>
      </c>
      <c r="I304" s="1872">
        <v>0</v>
      </c>
      <c r="J304" s="1872">
        <v>0</v>
      </c>
      <c r="K304" s="1872">
        <v>0</v>
      </c>
      <c r="L304" s="1872">
        <v>0</v>
      </c>
      <c r="M304" s="1872">
        <v>0</v>
      </c>
      <c r="N304" s="1871">
        <v>338</v>
      </c>
      <c r="O304" s="1871">
        <v>338</v>
      </c>
    </row>
    <row r="305" spans="1:15">
      <c r="A305" s="637" t="s">
        <v>46</v>
      </c>
      <c r="D305" s="973">
        <v>0</v>
      </c>
      <c r="E305" s="973">
        <v>0</v>
      </c>
      <c r="F305" s="973">
        <v>0</v>
      </c>
      <c r="G305" s="973">
        <v>18</v>
      </c>
      <c r="H305" s="973">
        <v>0</v>
      </c>
      <c r="I305" s="973">
        <v>0</v>
      </c>
      <c r="J305" s="973">
        <v>0</v>
      </c>
      <c r="K305" s="973">
        <v>0</v>
      </c>
      <c r="L305" s="973">
        <v>0</v>
      </c>
      <c r="M305" s="973">
        <v>18</v>
      </c>
      <c r="N305" s="973">
        <v>0</v>
      </c>
      <c r="O305" s="973">
        <v>18</v>
      </c>
    </row>
    <row r="306" spans="1:15">
      <c r="A306" s="637" t="s">
        <v>1923</v>
      </c>
      <c r="D306" s="1872">
        <v>0</v>
      </c>
      <c r="E306" s="1872">
        <v>0</v>
      </c>
      <c r="F306" s="1872">
        <v>0</v>
      </c>
      <c r="G306" s="1871">
        <v>-10215</v>
      </c>
      <c r="H306" s="1872">
        <v>0</v>
      </c>
      <c r="I306" s="1872">
        <v>0</v>
      </c>
      <c r="J306" s="1872">
        <v>0</v>
      </c>
      <c r="K306" s="1872">
        <v>0</v>
      </c>
      <c r="L306" s="1872">
        <v>0</v>
      </c>
      <c r="M306" s="1871">
        <v>-10215</v>
      </c>
      <c r="N306" s="1872">
        <v>0</v>
      </c>
      <c r="O306" s="1871">
        <v>-10215</v>
      </c>
    </row>
    <row r="307" spans="1:15">
      <c r="A307" s="637" t="s">
        <v>1924</v>
      </c>
      <c r="D307" s="1872">
        <v>0</v>
      </c>
      <c r="E307" s="1872">
        <v>0</v>
      </c>
      <c r="F307" s="1872">
        <v>0</v>
      </c>
      <c r="G307" s="1871">
        <v>-7285</v>
      </c>
      <c r="H307" s="1872">
        <v>0</v>
      </c>
      <c r="I307" s="1872">
        <v>0</v>
      </c>
      <c r="J307" s="1872">
        <v>0</v>
      </c>
      <c r="K307" s="1872">
        <v>0</v>
      </c>
      <c r="L307" s="1872">
        <v>0</v>
      </c>
      <c r="M307" s="1871">
        <v>-7285</v>
      </c>
      <c r="N307" s="1872">
        <v>0</v>
      </c>
      <c r="O307" s="1871">
        <v>-7285</v>
      </c>
    </row>
    <row r="308" spans="1:15">
      <c r="A308" s="637" t="s">
        <v>1381</v>
      </c>
      <c r="D308" s="1872">
        <v>0</v>
      </c>
      <c r="E308" s="1872">
        <v>0</v>
      </c>
      <c r="F308" s="1872">
        <v>0</v>
      </c>
      <c r="G308" s="1872">
        <v>0</v>
      </c>
      <c r="H308" s="1872">
        <v>0</v>
      </c>
      <c r="I308" s="1872">
        <v>0</v>
      </c>
      <c r="J308" s="1872">
        <v>0</v>
      </c>
      <c r="K308" s="1872">
        <v>0</v>
      </c>
      <c r="L308" s="1871">
        <v>40</v>
      </c>
      <c r="M308" s="1871">
        <v>40</v>
      </c>
      <c r="N308" s="1872">
        <v>0</v>
      </c>
      <c r="O308" s="1871">
        <v>40</v>
      </c>
    </row>
    <row r="309" spans="1:15">
      <c r="A309" s="637" t="s">
        <v>150</v>
      </c>
      <c r="D309" s="1872">
        <v>0</v>
      </c>
      <c r="E309" s="1872">
        <v>0</v>
      </c>
      <c r="F309" s="1872">
        <v>0</v>
      </c>
      <c r="G309" s="1872">
        <v>0</v>
      </c>
      <c r="H309" s="1871">
        <v>1392</v>
      </c>
      <c r="I309" s="1871">
        <v>-64</v>
      </c>
      <c r="J309" s="1871">
        <v>237</v>
      </c>
      <c r="K309" s="1871">
        <v>-717</v>
      </c>
      <c r="L309" s="1871">
        <v>19101</v>
      </c>
      <c r="M309" s="1871">
        <v>19949</v>
      </c>
      <c r="N309" s="1871">
        <v>329</v>
      </c>
      <c r="O309" s="1871">
        <v>20278</v>
      </c>
    </row>
    <row r="310" spans="1:15">
      <c r="B310" s="637" t="s">
        <v>1890</v>
      </c>
      <c r="D310" s="1872">
        <v>0</v>
      </c>
      <c r="E310" s="1872">
        <v>0</v>
      </c>
      <c r="F310" s="1872">
        <v>0</v>
      </c>
      <c r="G310" s="1872">
        <v>0</v>
      </c>
      <c r="H310" s="1872">
        <v>0</v>
      </c>
      <c r="I310" s="1872">
        <v>0</v>
      </c>
      <c r="J310" s="1872">
        <v>0</v>
      </c>
      <c r="K310" s="1872">
        <v>0</v>
      </c>
      <c r="L310" s="1871">
        <v>19101</v>
      </c>
      <c r="M310" s="1871">
        <v>19101</v>
      </c>
      <c r="N310" s="1871">
        <v>329</v>
      </c>
      <c r="O310" s="1871">
        <v>19430</v>
      </c>
    </row>
    <row r="311" spans="1:15">
      <c r="B311" s="637" t="s">
        <v>242</v>
      </c>
      <c r="D311" s="1872">
        <v>0</v>
      </c>
      <c r="E311" s="1872">
        <v>0</v>
      </c>
      <c r="F311" s="1872">
        <v>0</v>
      </c>
      <c r="G311" s="1872">
        <v>0</v>
      </c>
      <c r="H311" s="1871">
        <v>1392</v>
      </c>
      <c r="I311" s="1871">
        <v>-64</v>
      </c>
      <c r="J311" s="1871">
        <v>237</v>
      </c>
      <c r="K311" s="1871">
        <v>-717</v>
      </c>
      <c r="L311" s="1872">
        <v>0</v>
      </c>
      <c r="M311" s="1871">
        <v>848</v>
      </c>
      <c r="N311" s="1872">
        <v>0</v>
      </c>
      <c r="O311" s="1871">
        <v>848</v>
      </c>
    </row>
    <row r="312" spans="1:15">
      <c r="A312" s="637" t="s">
        <v>164</v>
      </c>
      <c r="D312" s="1872"/>
      <c r="E312" s="1872"/>
      <c r="F312" s="1872"/>
      <c r="G312" s="1872"/>
      <c r="H312" s="1872"/>
      <c r="I312" s="1872"/>
      <c r="J312" s="1872"/>
      <c r="K312" s="1872"/>
      <c r="L312" s="1872"/>
      <c r="M312" s="1872"/>
      <c r="N312" s="1872"/>
      <c r="O312" s="1872"/>
    </row>
    <row r="313" spans="1:15">
      <c r="B313" s="637" t="s">
        <v>163</v>
      </c>
      <c r="D313" s="1872">
        <v>0</v>
      </c>
      <c r="E313" s="1872">
        <v>0</v>
      </c>
      <c r="F313" s="1872">
        <v>0</v>
      </c>
      <c r="G313" s="1871">
        <v>922</v>
      </c>
      <c r="H313" s="1872">
        <v>0</v>
      </c>
      <c r="I313" s="1872">
        <v>0</v>
      </c>
      <c r="J313" s="1872">
        <v>0</v>
      </c>
      <c r="K313" s="1872">
        <v>0</v>
      </c>
      <c r="L313" s="1871">
        <v>-922</v>
      </c>
      <c r="M313" s="1872">
        <v>0</v>
      </c>
      <c r="N313" s="1872">
        <v>0</v>
      </c>
      <c r="O313" s="1872">
        <v>0</v>
      </c>
    </row>
    <row r="314" spans="1:15">
      <c r="B314" s="637" t="s">
        <v>1891</v>
      </c>
      <c r="D314" s="1872">
        <v>0</v>
      </c>
      <c r="E314" s="1872">
        <v>0</v>
      </c>
      <c r="F314" s="1872">
        <v>0</v>
      </c>
      <c r="G314" s="1871">
        <v>7171</v>
      </c>
      <c r="H314" s="1872">
        <v>0</v>
      </c>
      <c r="I314" s="1872">
        <v>0</v>
      </c>
      <c r="J314" s="1872">
        <v>0</v>
      </c>
      <c r="K314" s="1872">
        <v>0</v>
      </c>
      <c r="L314" s="1871">
        <v>-7171</v>
      </c>
      <c r="M314" s="1872">
        <v>0</v>
      </c>
      <c r="N314" s="1872">
        <v>0</v>
      </c>
      <c r="O314" s="1872">
        <v>0</v>
      </c>
    </row>
    <row r="315" spans="1:15">
      <c r="B315" s="637" t="s">
        <v>1608</v>
      </c>
      <c r="D315" s="1872">
        <v>0</v>
      </c>
      <c r="E315" s="1872">
        <v>0</v>
      </c>
      <c r="F315" s="1872">
        <v>0</v>
      </c>
      <c r="G315" s="1871">
        <v>2065</v>
      </c>
      <c r="H315" s="1872">
        <v>0</v>
      </c>
      <c r="I315" s="1872">
        <v>0</v>
      </c>
      <c r="J315" s="1872">
        <v>0</v>
      </c>
      <c r="K315" s="1872">
        <v>0</v>
      </c>
      <c r="L315" s="1871">
        <v>-11048</v>
      </c>
      <c r="M315" s="1871">
        <v>-8983</v>
      </c>
      <c r="N315" s="1871">
        <v>-223</v>
      </c>
      <c r="O315" s="1871">
        <v>-9206</v>
      </c>
    </row>
    <row r="316" spans="1:15">
      <c r="A316" s="637" t="s">
        <v>1662</v>
      </c>
      <c r="D316" s="1871">
        <v>97148</v>
      </c>
      <c r="E316" s="1871">
        <v>-1307</v>
      </c>
      <c r="F316" s="1871">
        <v>1848</v>
      </c>
      <c r="G316" s="1871">
        <v>30060</v>
      </c>
      <c r="H316" s="1871">
        <v>1551</v>
      </c>
      <c r="I316" s="1871">
        <v>-1065</v>
      </c>
      <c r="J316" s="1871">
        <v>2753</v>
      </c>
      <c r="K316" s="1871">
        <v>-5269</v>
      </c>
      <c r="L316" s="1872">
        <v>0</v>
      </c>
      <c r="M316" s="1871">
        <v>125719</v>
      </c>
      <c r="N316" s="1871">
        <v>12811</v>
      </c>
      <c r="O316" s="1871">
        <v>138530</v>
      </c>
    </row>
    <row r="317" spans="1:15" ht="15.75" thickBot="1">
      <c r="A317" s="894" t="s">
        <v>1892</v>
      </c>
      <c r="B317" s="894"/>
      <c r="C317" s="894"/>
      <c r="D317" s="895">
        <v>0</v>
      </c>
      <c r="E317" s="896">
        <v>513</v>
      </c>
      <c r="F317" s="896">
        <v>-75</v>
      </c>
      <c r="G317" s="896">
        <v>-7324</v>
      </c>
      <c r="H317" s="896">
        <v>1392</v>
      </c>
      <c r="I317" s="896">
        <v>-64</v>
      </c>
      <c r="J317" s="896">
        <v>237</v>
      </c>
      <c r="K317" s="896">
        <v>-717</v>
      </c>
      <c r="L317" s="895">
        <v>0</v>
      </c>
      <c r="M317" s="896">
        <v>-6038</v>
      </c>
      <c r="N317" s="896">
        <v>444</v>
      </c>
      <c r="O317" s="896">
        <v>-5594</v>
      </c>
    </row>
    <row r="318" spans="1:15">
      <c r="A318" s="637" t="s">
        <v>1609</v>
      </c>
      <c r="D318" s="1871">
        <v>97148</v>
      </c>
      <c r="E318" s="1871">
        <v>-1820</v>
      </c>
      <c r="F318" s="1871">
        <v>1923</v>
      </c>
      <c r="G318" s="1871">
        <v>37384</v>
      </c>
      <c r="H318" s="1871">
        <v>159</v>
      </c>
      <c r="I318" s="1871">
        <v>-1001</v>
      </c>
      <c r="J318" s="1871">
        <v>2516</v>
      </c>
      <c r="K318" s="1871">
        <v>-4552</v>
      </c>
      <c r="L318" s="1872">
        <v>0</v>
      </c>
      <c r="M318" s="1871">
        <v>131757</v>
      </c>
      <c r="N318" s="1871">
        <v>12367</v>
      </c>
      <c r="O318" s="1871">
        <v>144124</v>
      </c>
    </row>
    <row r="319" spans="1:15">
      <c r="A319" s="637" t="s">
        <v>180</v>
      </c>
      <c r="D319" s="1872">
        <v>0</v>
      </c>
      <c r="E319" s="1871">
        <v>495</v>
      </c>
      <c r="F319" s="1871">
        <v>-210</v>
      </c>
      <c r="G319" s="1872">
        <v>0</v>
      </c>
      <c r="H319" s="1872">
        <v>0</v>
      </c>
      <c r="I319" s="1872">
        <v>0</v>
      </c>
      <c r="J319" s="1872">
        <v>0</v>
      </c>
      <c r="K319" s="1872">
        <v>0</v>
      </c>
      <c r="L319" s="1872">
        <v>0</v>
      </c>
      <c r="M319" s="1871">
        <v>285</v>
      </c>
      <c r="N319" s="1871">
        <v>114</v>
      </c>
      <c r="O319" s="1871">
        <v>399</v>
      </c>
    </row>
    <row r="320" spans="1:15">
      <c r="B320" s="637" t="s">
        <v>1489</v>
      </c>
      <c r="D320" s="1872">
        <v>0</v>
      </c>
      <c r="E320" s="1871">
        <v>495</v>
      </c>
      <c r="F320" s="1871">
        <v>349</v>
      </c>
      <c r="G320" s="1872">
        <v>0</v>
      </c>
      <c r="H320" s="1872">
        <v>0</v>
      </c>
      <c r="I320" s="1872">
        <v>0</v>
      </c>
      <c r="J320" s="1872">
        <v>0</v>
      </c>
      <c r="K320" s="1872">
        <v>0</v>
      </c>
      <c r="L320" s="1872">
        <v>0</v>
      </c>
      <c r="M320" s="1871">
        <v>844</v>
      </c>
      <c r="N320" s="1872">
        <v>0</v>
      </c>
      <c r="O320" s="1871">
        <v>844</v>
      </c>
    </row>
    <row r="321" spans="1:15">
      <c r="B321" s="637" t="s">
        <v>1490</v>
      </c>
      <c r="D321" s="1872">
        <v>0</v>
      </c>
      <c r="E321" s="1872">
        <v>0</v>
      </c>
      <c r="F321" s="1871">
        <v>-559</v>
      </c>
      <c r="G321" s="1872">
        <v>0</v>
      </c>
      <c r="H321" s="1872">
        <v>0</v>
      </c>
      <c r="I321" s="1872">
        <v>0</v>
      </c>
      <c r="J321" s="1872">
        <v>0</v>
      </c>
      <c r="K321" s="1872">
        <v>0</v>
      </c>
      <c r="L321" s="1872">
        <v>0</v>
      </c>
      <c r="M321" s="1871">
        <v>-559</v>
      </c>
      <c r="N321" s="1872">
        <v>0</v>
      </c>
      <c r="O321" s="1871">
        <v>-559</v>
      </c>
    </row>
    <row r="322" spans="1:15">
      <c r="B322" s="637" t="s">
        <v>1919</v>
      </c>
      <c r="D322" s="1872">
        <v>0</v>
      </c>
      <c r="E322" s="1872">
        <v>0</v>
      </c>
      <c r="F322" s="1872">
        <v>0</v>
      </c>
      <c r="G322" s="1872">
        <v>0</v>
      </c>
      <c r="H322" s="1872">
        <v>0</v>
      </c>
      <c r="I322" s="1872">
        <v>0</v>
      </c>
      <c r="J322" s="1872">
        <v>0</v>
      </c>
      <c r="K322" s="1872">
        <v>0</v>
      </c>
      <c r="L322" s="1872">
        <v>0</v>
      </c>
      <c r="M322" s="1872">
        <v>0</v>
      </c>
      <c r="N322" s="1871">
        <v>114</v>
      </c>
      <c r="O322" s="1871">
        <v>114</v>
      </c>
    </row>
    <row r="323" spans="1:15">
      <c r="A323" s="637" t="s">
        <v>46</v>
      </c>
      <c r="D323" s="973">
        <v>0</v>
      </c>
      <c r="E323" s="973">
        <v>0</v>
      </c>
      <c r="F323" s="973">
        <v>0</v>
      </c>
      <c r="G323" s="973">
        <v>-56</v>
      </c>
      <c r="H323" s="973">
        <v>0</v>
      </c>
      <c r="I323" s="973">
        <v>0</v>
      </c>
      <c r="J323" s="973">
        <v>0</v>
      </c>
      <c r="K323" s="973">
        <v>0</v>
      </c>
      <c r="L323" s="973">
        <v>0</v>
      </c>
      <c r="M323" s="973">
        <v>-56</v>
      </c>
      <c r="N323" s="973">
        <v>0</v>
      </c>
      <c r="O323" s="973">
        <v>-56</v>
      </c>
    </row>
    <row r="324" spans="1:15">
      <c r="A324" s="637" t="s">
        <v>1923</v>
      </c>
      <c r="D324" s="1872">
        <v>0</v>
      </c>
      <c r="E324" s="1872">
        <v>0</v>
      </c>
      <c r="F324" s="1872">
        <v>0</v>
      </c>
      <c r="G324" s="1871">
        <v>-56</v>
      </c>
      <c r="H324" s="1872">
        <v>0</v>
      </c>
      <c r="I324" s="1872">
        <v>0</v>
      </c>
      <c r="J324" s="1872">
        <v>0</v>
      </c>
      <c r="K324" s="1872">
        <v>0</v>
      </c>
      <c r="L324" s="1872">
        <v>0</v>
      </c>
      <c r="M324" s="1871">
        <v>-56</v>
      </c>
      <c r="N324" s="1872">
        <v>0</v>
      </c>
      <c r="O324" s="1871">
        <v>-56</v>
      </c>
    </row>
    <row r="325" spans="1:15">
      <c r="A325" s="637" t="s">
        <v>1924</v>
      </c>
      <c r="D325" s="1872">
        <v>0</v>
      </c>
      <c r="E325" s="1872">
        <v>0</v>
      </c>
      <c r="F325" s="1872">
        <v>0</v>
      </c>
      <c r="G325" s="1871">
        <v>-10215</v>
      </c>
      <c r="H325" s="1872">
        <v>0</v>
      </c>
      <c r="I325" s="1872">
        <v>0</v>
      </c>
      <c r="J325" s="1872">
        <v>0</v>
      </c>
      <c r="K325" s="1872">
        <v>0</v>
      </c>
      <c r="L325" s="1872">
        <v>0</v>
      </c>
      <c r="M325" s="1871">
        <v>-10215</v>
      </c>
      <c r="N325" s="1872">
        <v>0</v>
      </c>
      <c r="O325" s="1871">
        <v>-10215</v>
      </c>
    </row>
    <row r="326" spans="1:15">
      <c r="A326" s="637" t="s">
        <v>1381</v>
      </c>
      <c r="D326" s="1872">
        <v>0</v>
      </c>
      <c r="E326" s="1872">
        <v>0</v>
      </c>
      <c r="F326" s="1872">
        <v>0</v>
      </c>
      <c r="G326" s="1872">
        <v>-7285</v>
      </c>
      <c r="H326" s="1872">
        <v>0</v>
      </c>
      <c r="I326" s="1872">
        <v>0</v>
      </c>
      <c r="J326" s="1872">
        <v>0</v>
      </c>
      <c r="K326" s="1872">
        <v>0</v>
      </c>
      <c r="L326" s="1871">
        <v>0</v>
      </c>
      <c r="M326" s="1871">
        <v>-7285</v>
      </c>
      <c r="N326" s="1872">
        <v>0</v>
      </c>
      <c r="O326" s="1871">
        <v>-7285</v>
      </c>
    </row>
    <row r="327" spans="1:15">
      <c r="A327" s="637" t="s">
        <v>150</v>
      </c>
      <c r="D327" s="1872">
        <v>0</v>
      </c>
      <c r="E327" s="1872">
        <v>0</v>
      </c>
      <c r="F327" s="1872">
        <v>0</v>
      </c>
      <c r="G327" s="1872">
        <v>0</v>
      </c>
      <c r="H327" s="1871">
        <v>0</v>
      </c>
      <c r="I327" s="1871">
        <v>0</v>
      </c>
      <c r="J327" s="1871">
        <v>0</v>
      </c>
      <c r="K327" s="1871">
        <v>0</v>
      </c>
      <c r="L327" s="1871">
        <v>30</v>
      </c>
      <c r="M327" s="1871">
        <v>30</v>
      </c>
      <c r="N327" s="1871"/>
      <c r="O327" s="1871">
        <v>30</v>
      </c>
    </row>
    <row r="328" spans="1:15">
      <c r="B328" s="637" t="s">
        <v>1890</v>
      </c>
      <c r="D328" s="1872">
        <v>0</v>
      </c>
      <c r="E328" s="1872">
        <v>0</v>
      </c>
      <c r="F328" s="1872">
        <v>0</v>
      </c>
      <c r="G328" s="1872">
        <v>0</v>
      </c>
      <c r="H328" s="1872">
        <v>1413</v>
      </c>
      <c r="I328" s="1872">
        <v>-64</v>
      </c>
      <c r="J328" s="1872">
        <v>-328</v>
      </c>
      <c r="K328" s="1872">
        <v>-118</v>
      </c>
      <c r="L328" s="1871">
        <v>13525</v>
      </c>
      <c r="M328" s="1871">
        <v>14428</v>
      </c>
      <c r="N328" s="1871">
        <v>257</v>
      </c>
      <c r="O328" s="1871">
        <v>14685</v>
      </c>
    </row>
    <row r="329" spans="1:15">
      <c r="B329" s="637" t="s">
        <v>242</v>
      </c>
      <c r="D329" s="1872">
        <v>0</v>
      </c>
      <c r="E329" s="1872">
        <v>0</v>
      </c>
      <c r="F329" s="1872">
        <v>0</v>
      </c>
      <c r="G329" s="1872">
        <v>0</v>
      </c>
      <c r="H329" s="1871">
        <v>0</v>
      </c>
      <c r="I329" s="1871">
        <v>0</v>
      </c>
      <c r="J329" s="1871">
        <v>0</v>
      </c>
      <c r="K329" s="1871">
        <v>0</v>
      </c>
      <c r="L329" s="1872">
        <v>13525</v>
      </c>
      <c r="M329" s="1871">
        <v>13525</v>
      </c>
      <c r="N329" s="1872">
        <v>257</v>
      </c>
      <c r="O329" s="1871">
        <v>13782</v>
      </c>
    </row>
    <row r="330" spans="1:15">
      <c r="A330" s="637" t="s">
        <v>164</v>
      </c>
      <c r="D330" s="1872"/>
      <c r="E330" s="1872"/>
      <c r="F330" s="1872"/>
      <c r="G330" s="1872"/>
      <c r="H330" s="1872"/>
      <c r="I330" s="1872"/>
      <c r="J330" s="1872"/>
      <c r="K330" s="1872"/>
      <c r="L330" s="1872"/>
      <c r="M330" s="1872"/>
      <c r="N330" s="1872"/>
      <c r="O330" s="1872"/>
    </row>
    <row r="331" spans="1:15">
      <c r="B331" s="637" t="s">
        <v>163</v>
      </c>
      <c r="D331" s="1872">
        <v>0</v>
      </c>
      <c r="E331" s="1872">
        <v>0</v>
      </c>
      <c r="F331" s="1872">
        <v>0</v>
      </c>
      <c r="G331" s="1871">
        <v>676</v>
      </c>
      <c r="H331" s="1872">
        <v>0</v>
      </c>
      <c r="I331" s="1872">
        <v>0</v>
      </c>
      <c r="J331" s="1872">
        <v>0</v>
      </c>
      <c r="K331" s="1872">
        <v>0</v>
      </c>
      <c r="L331" s="1871">
        <v>-676</v>
      </c>
      <c r="M331" s="1872">
        <v>0</v>
      </c>
      <c r="N331" s="1872">
        <v>0</v>
      </c>
      <c r="O331" s="1872">
        <v>0</v>
      </c>
    </row>
    <row r="332" spans="1:15">
      <c r="B332" s="637" t="s">
        <v>1891</v>
      </c>
      <c r="D332" s="1872">
        <v>0</v>
      </c>
      <c r="E332" s="1872">
        <v>0</v>
      </c>
      <c r="F332" s="1872">
        <v>0</v>
      </c>
      <c r="G332" s="1871">
        <v>4336</v>
      </c>
      <c r="H332" s="1872">
        <v>0</v>
      </c>
      <c r="I332" s="1872">
        <v>0</v>
      </c>
      <c r="J332" s="1872">
        <v>0</v>
      </c>
      <c r="K332" s="1872">
        <v>0</v>
      </c>
      <c r="L332" s="1871">
        <v>-4336</v>
      </c>
      <c r="M332" s="1872">
        <v>0</v>
      </c>
      <c r="N332" s="1872">
        <v>0</v>
      </c>
      <c r="O332" s="1872">
        <v>0</v>
      </c>
    </row>
    <row r="333" spans="1:15">
      <c r="B333" s="637" t="s">
        <v>1608</v>
      </c>
      <c r="D333" s="1872">
        <v>0</v>
      </c>
      <c r="E333" s="1872">
        <v>0</v>
      </c>
      <c r="F333" s="1872">
        <v>0</v>
      </c>
      <c r="G333" s="1871">
        <v>5336</v>
      </c>
      <c r="H333" s="1872">
        <v>0</v>
      </c>
      <c r="I333" s="1872">
        <v>0</v>
      </c>
      <c r="J333" s="1872">
        <v>0</v>
      </c>
      <c r="K333" s="1872">
        <v>0</v>
      </c>
      <c r="L333" s="1871">
        <v>-8543</v>
      </c>
      <c r="M333" s="1871">
        <v>-3207</v>
      </c>
      <c r="N333" s="1871">
        <v>-223</v>
      </c>
      <c r="O333" s="1871">
        <v>-3430</v>
      </c>
    </row>
    <row r="334" spans="1:15">
      <c r="A334" s="637" t="s">
        <v>1650</v>
      </c>
      <c r="D334" s="1871">
        <v>97148</v>
      </c>
      <c r="E334" s="1871">
        <v>-1325</v>
      </c>
      <c r="F334" s="1871">
        <v>1713</v>
      </c>
      <c r="G334" s="1871">
        <v>30176</v>
      </c>
      <c r="H334" s="1871">
        <v>1572</v>
      </c>
      <c r="I334" s="1871">
        <v>-1065</v>
      </c>
      <c r="J334" s="1871">
        <v>2188</v>
      </c>
      <c r="K334" s="1871">
        <v>-4670</v>
      </c>
      <c r="L334" s="1872">
        <v>0</v>
      </c>
      <c r="M334" s="1871">
        <v>125737</v>
      </c>
      <c r="N334" s="1871">
        <v>12515</v>
      </c>
      <c r="O334" s="1871">
        <v>138252</v>
      </c>
    </row>
    <row r="335" spans="1:15" ht="15.75" thickBot="1">
      <c r="A335" s="894" t="s">
        <v>1892</v>
      </c>
      <c r="B335" s="894"/>
      <c r="C335" s="894"/>
      <c r="D335" s="895">
        <v>0</v>
      </c>
      <c r="E335" s="896">
        <v>495</v>
      </c>
      <c r="F335" s="896">
        <v>-210</v>
      </c>
      <c r="G335" s="896">
        <v>-7208</v>
      </c>
      <c r="H335" s="896">
        <v>1413</v>
      </c>
      <c r="I335" s="896">
        <v>-64</v>
      </c>
      <c r="J335" s="896">
        <v>-328</v>
      </c>
      <c r="K335" s="896">
        <v>-118</v>
      </c>
      <c r="L335" s="895">
        <v>0</v>
      </c>
      <c r="M335" s="896">
        <v>-6020</v>
      </c>
      <c r="N335" s="896">
        <v>148</v>
      </c>
      <c r="O335" s="896">
        <v>-5872</v>
      </c>
    </row>
    <row r="336" spans="1:15">
      <c r="A336" s="637" t="s">
        <v>1609</v>
      </c>
      <c r="D336" s="1871">
        <v>97148</v>
      </c>
      <c r="E336" s="1871">
        <v>-1820</v>
      </c>
      <c r="F336" s="1871">
        <v>1923</v>
      </c>
      <c r="G336" s="1871">
        <v>37384</v>
      </c>
      <c r="H336" s="1871">
        <v>159</v>
      </c>
      <c r="I336" s="1871">
        <v>-1001</v>
      </c>
      <c r="J336" s="1871">
        <v>2516</v>
      </c>
      <c r="K336" s="1871">
        <v>-4552</v>
      </c>
      <c r="L336" s="1872">
        <v>0</v>
      </c>
      <c r="M336" s="1871">
        <v>131757</v>
      </c>
      <c r="N336" s="1871">
        <v>12367</v>
      </c>
      <c r="O336" s="1871">
        <v>144124</v>
      </c>
    </row>
    <row r="337" spans="1:15">
      <c r="A337" s="637" t="s">
        <v>180</v>
      </c>
      <c r="D337" s="1872">
        <v>0</v>
      </c>
      <c r="E337" s="1871">
        <v>486</v>
      </c>
      <c r="F337" s="1871">
        <v>-364</v>
      </c>
      <c r="G337" s="1872">
        <v>0</v>
      </c>
      <c r="H337" s="1872">
        <v>0</v>
      </c>
      <c r="I337" s="1872">
        <v>0</v>
      </c>
      <c r="J337" s="1872">
        <v>0</v>
      </c>
      <c r="K337" s="1872">
        <v>0</v>
      </c>
      <c r="L337" s="1872">
        <v>0</v>
      </c>
      <c r="M337" s="1871">
        <v>122</v>
      </c>
      <c r="N337" s="1871">
        <v>265</v>
      </c>
      <c r="O337" s="1871">
        <v>387</v>
      </c>
    </row>
    <row r="338" spans="1:15">
      <c r="B338" s="637" t="s">
        <v>1489</v>
      </c>
      <c r="D338" s="1872">
        <v>0</v>
      </c>
      <c r="E338" s="1871">
        <v>486</v>
      </c>
      <c r="F338" s="1871">
        <v>345</v>
      </c>
      <c r="G338" s="1872">
        <v>0</v>
      </c>
      <c r="H338" s="1872">
        <v>0</v>
      </c>
      <c r="I338" s="1872">
        <v>0</v>
      </c>
      <c r="J338" s="1872">
        <v>0</v>
      </c>
      <c r="K338" s="1872">
        <v>0</v>
      </c>
      <c r="L338" s="1872">
        <v>0</v>
      </c>
      <c r="M338" s="1871">
        <v>831</v>
      </c>
      <c r="N338" s="1872">
        <v>0</v>
      </c>
      <c r="O338" s="1871">
        <v>831</v>
      </c>
    </row>
    <row r="339" spans="1:15">
      <c r="B339" s="637" t="s">
        <v>1490</v>
      </c>
      <c r="D339" s="1872">
        <v>0</v>
      </c>
      <c r="E339" s="1872">
        <v>0</v>
      </c>
      <c r="F339" s="1871">
        <v>-709</v>
      </c>
      <c r="G339" s="1872">
        <v>0</v>
      </c>
      <c r="H339" s="1872">
        <v>0</v>
      </c>
      <c r="I339" s="1872">
        <v>0</v>
      </c>
      <c r="J339" s="1872">
        <v>0</v>
      </c>
      <c r="K339" s="1872">
        <v>0</v>
      </c>
      <c r="L339" s="1872">
        <v>0</v>
      </c>
      <c r="M339" s="1871">
        <v>-709</v>
      </c>
      <c r="N339" s="1872">
        <v>0</v>
      </c>
      <c r="O339" s="1871">
        <v>-709</v>
      </c>
    </row>
    <row r="340" spans="1:15">
      <c r="B340" s="637" t="s">
        <v>1919</v>
      </c>
      <c r="D340" s="1872">
        <v>0</v>
      </c>
      <c r="E340" s="1872">
        <v>0</v>
      </c>
      <c r="F340" s="1872">
        <v>0</v>
      </c>
      <c r="G340" s="1872">
        <v>0</v>
      </c>
      <c r="H340" s="1872">
        <v>0</v>
      </c>
      <c r="I340" s="1872">
        <v>0</v>
      </c>
      <c r="J340" s="1872">
        <v>0</v>
      </c>
      <c r="K340" s="1872">
        <v>0</v>
      </c>
      <c r="L340" s="1872">
        <v>0</v>
      </c>
      <c r="M340" s="1872">
        <v>0</v>
      </c>
      <c r="N340" s="1871">
        <v>265</v>
      </c>
      <c r="O340" s="1871">
        <v>265</v>
      </c>
    </row>
    <row r="341" spans="1:15">
      <c r="A341" s="637" t="s">
        <v>1923</v>
      </c>
      <c r="D341" s="1872">
        <v>0</v>
      </c>
      <c r="E341" s="1872">
        <v>0</v>
      </c>
      <c r="F341" s="1872">
        <v>0</v>
      </c>
      <c r="G341" s="1871">
        <v>-10215</v>
      </c>
      <c r="H341" s="1872">
        <v>0</v>
      </c>
      <c r="I341" s="1872">
        <v>0</v>
      </c>
      <c r="J341" s="1872">
        <v>0</v>
      </c>
      <c r="K341" s="1872">
        <v>0</v>
      </c>
      <c r="L341" s="1872">
        <v>0</v>
      </c>
      <c r="M341" s="1871">
        <v>-10215</v>
      </c>
      <c r="N341" s="1872">
        <v>0</v>
      </c>
      <c r="O341" s="1871">
        <v>-10215</v>
      </c>
    </row>
    <row r="342" spans="1:15">
      <c r="A342" s="637" t="s">
        <v>1924</v>
      </c>
      <c r="D342" s="1872">
        <v>0</v>
      </c>
      <c r="E342" s="1872">
        <v>0</v>
      </c>
      <c r="F342" s="1872">
        <v>0</v>
      </c>
      <c r="G342" s="1871">
        <v>-7285</v>
      </c>
      <c r="H342" s="1872">
        <v>0</v>
      </c>
      <c r="I342" s="1872">
        <v>0</v>
      </c>
      <c r="J342" s="1872">
        <v>0</v>
      </c>
      <c r="K342" s="1872">
        <v>0</v>
      </c>
      <c r="L342" s="1872">
        <v>0</v>
      </c>
      <c r="M342" s="1871">
        <v>-7285</v>
      </c>
      <c r="N342" s="1872">
        <v>0</v>
      </c>
      <c r="O342" s="1871">
        <v>-7285</v>
      </c>
    </row>
    <row r="343" spans="1:15">
      <c r="A343" s="637" t="s">
        <v>1381</v>
      </c>
      <c r="D343" s="1872">
        <v>0</v>
      </c>
      <c r="E343" s="1872">
        <v>0</v>
      </c>
      <c r="F343" s="1872">
        <v>0</v>
      </c>
      <c r="G343" s="1872">
        <v>0</v>
      </c>
      <c r="H343" s="1872">
        <v>0</v>
      </c>
      <c r="I343" s="1872">
        <v>0</v>
      </c>
      <c r="J343" s="1872">
        <v>0</v>
      </c>
      <c r="K343" s="1872">
        <v>0</v>
      </c>
      <c r="L343" s="1871">
        <v>13</v>
      </c>
      <c r="M343" s="1871">
        <v>13</v>
      </c>
      <c r="N343" s="1872">
        <v>0</v>
      </c>
      <c r="O343" s="1871">
        <v>13</v>
      </c>
    </row>
    <row r="344" spans="1:15">
      <c r="A344" s="637" t="s">
        <v>150</v>
      </c>
      <c r="D344" s="1872">
        <v>0</v>
      </c>
      <c r="E344" s="1872">
        <v>0</v>
      </c>
      <c r="F344" s="1872">
        <v>0</v>
      </c>
      <c r="G344" s="1872">
        <v>0</v>
      </c>
      <c r="H344" s="1871">
        <v>331</v>
      </c>
      <c r="I344" s="1871">
        <v>-3</v>
      </c>
      <c r="J344" s="1871">
        <v>14</v>
      </c>
      <c r="K344" s="1871">
        <v>-75</v>
      </c>
      <c r="L344" s="1871">
        <v>6710</v>
      </c>
      <c r="M344" s="1871">
        <v>6977</v>
      </c>
      <c r="N344" s="1871">
        <v>90</v>
      </c>
      <c r="O344" s="1871">
        <v>7067</v>
      </c>
    </row>
    <row r="345" spans="1:15">
      <c r="B345" s="637" t="s">
        <v>1890</v>
      </c>
      <c r="D345" s="1872">
        <v>0</v>
      </c>
      <c r="E345" s="1872">
        <v>0</v>
      </c>
      <c r="F345" s="1872">
        <v>0</v>
      </c>
      <c r="G345" s="1872">
        <v>0</v>
      </c>
      <c r="H345" s="1872">
        <v>0</v>
      </c>
      <c r="I345" s="1872">
        <v>0</v>
      </c>
      <c r="J345" s="1872">
        <v>0</v>
      </c>
      <c r="K345" s="1872">
        <v>0</v>
      </c>
      <c r="L345" s="1871">
        <v>6710</v>
      </c>
      <c r="M345" s="1871">
        <v>6710</v>
      </c>
      <c r="N345" s="1871">
        <v>90</v>
      </c>
      <c r="O345" s="1871">
        <v>6800</v>
      </c>
    </row>
    <row r="346" spans="1:15">
      <c r="B346" s="637" t="s">
        <v>242</v>
      </c>
      <c r="D346" s="1872">
        <v>0</v>
      </c>
      <c r="E346" s="1872">
        <v>0</v>
      </c>
      <c r="F346" s="1872">
        <v>0</v>
      </c>
      <c r="G346" s="1872">
        <v>0</v>
      </c>
      <c r="H346" s="1871">
        <v>331</v>
      </c>
      <c r="I346" s="1871">
        <v>-3</v>
      </c>
      <c r="J346" s="1871">
        <v>14</v>
      </c>
      <c r="K346" s="1871">
        <v>-75</v>
      </c>
      <c r="L346" s="1872">
        <v>0</v>
      </c>
      <c r="M346" s="1871">
        <v>267</v>
      </c>
      <c r="N346" s="1872">
        <v>0</v>
      </c>
      <c r="O346" s="1871">
        <v>267</v>
      </c>
    </row>
    <row r="347" spans="1:15">
      <c r="A347" s="637" t="s">
        <v>164</v>
      </c>
      <c r="D347" s="1872">
        <v>0</v>
      </c>
      <c r="E347" s="1872">
        <v>0</v>
      </c>
      <c r="F347" s="1872">
        <v>0</v>
      </c>
      <c r="G347" s="1872">
        <v>0</v>
      </c>
      <c r="H347" s="1872">
        <v>0</v>
      </c>
      <c r="I347" s="1872">
        <v>0</v>
      </c>
      <c r="J347" s="1872">
        <v>0</v>
      </c>
      <c r="K347" s="1872">
        <v>0</v>
      </c>
      <c r="L347" s="1872">
        <v>0</v>
      </c>
      <c r="M347" s="1872">
        <v>0</v>
      </c>
      <c r="N347" s="1872">
        <v>0</v>
      </c>
      <c r="O347" s="1872">
        <v>0</v>
      </c>
    </row>
    <row r="348" spans="1:15">
      <c r="B348" s="637" t="s">
        <v>163</v>
      </c>
      <c r="D348" s="1872">
        <v>0</v>
      </c>
      <c r="E348" s="1872">
        <v>0</v>
      </c>
      <c r="F348" s="1872">
        <v>0</v>
      </c>
      <c r="G348" s="1871">
        <v>335</v>
      </c>
      <c r="H348" s="1872">
        <v>0</v>
      </c>
      <c r="I348" s="1872">
        <v>0</v>
      </c>
      <c r="J348" s="1872">
        <v>0</v>
      </c>
      <c r="K348" s="1872">
        <v>0</v>
      </c>
      <c r="L348" s="1871">
        <v>-335</v>
      </c>
      <c r="M348" s="1872">
        <v>0</v>
      </c>
      <c r="N348" s="1872">
        <v>0</v>
      </c>
      <c r="O348" s="1872">
        <v>0</v>
      </c>
    </row>
    <row r="349" spans="1:15">
      <c r="B349" s="637" t="s">
        <v>1891</v>
      </c>
      <c r="D349" s="1872">
        <v>0</v>
      </c>
      <c r="E349" s="1872">
        <v>0</v>
      </c>
      <c r="F349" s="1872">
        <v>0</v>
      </c>
      <c r="G349" s="1871">
        <v>3981</v>
      </c>
      <c r="H349" s="1872">
        <v>0</v>
      </c>
      <c r="I349" s="1872">
        <v>0</v>
      </c>
      <c r="J349" s="1872">
        <v>0</v>
      </c>
      <c r="K349" s="1872">
        <v>0</v>
      </c>
      <c r="L349" s="1871">
        <v>-3981</v>
      </c>
      <c r="M349" s="1872">
        <v>0</v>
      </c>
      <c r="N349" s="1872">
        <v>0</v>
      </c>
      <c r="O349" s="1872">
        <v>0</v>
      </c>
    </row>
    <row r="350" spans="1:15">
      <c r="B350" s="637" t="s">
        <v>1608</v>
      </c>
      <c r="D350" s="1872">
        <v>0</v>
      </c>
      <c r="E350" s="1872">
        <v>0</v>
      </c>
      <c r="F350" s="1872">
        <v>0</v>
      </c>
      <c r="G350" s="1871">
        <v>863</v>
      </c>
      <c r="H350" s="1872">
        <v>0</v>
      </c>
      <c r="I350" s="1872">
        <v>0</v>
      </c>
      <c r="J350" s="1872">
        <v>0</v>
      </c>
      <c r="K350" s="1872">
        <v>0</v>
      </c>
      <c r="L350" s="1871">
        <v>-2407</v>
      </c>
      <c r="M350" s="1871">
        <v>-1544</v>
      </c>
      <c r="N350" s="1871">
        <v>-224</v>
      </c>
      <c r="O350" s="1871">
        <v>-1768</v>
      </c>
    </row>
    <row r="351" spans="1:15">
      <c r="A351" s="637" t="s">
        <v>1610</v>
      </c>
      <c r="D351" s="1871">
        <v>97148</v>
      </c>
      <c r="E351" s="1871">
        <v>-1334</v>
      </c>
      <c r="F351" s="1871">
        <v>1559</v>
      </c>
      <c r="G351" s="1871">
        <v>25063</v>
      </c>
      <c r="H351" s="1871">
        <v>490</v>
      </c>
      <c r="I351" s="1871">
        <v>-1004</v>
      </c>
      <c r="J351" s="1871">
        <v>2530</v>
      </c>
      <c r="K351" s="1871">
        <v>-4627</v>
      </c>
      <c r="L351" s="1872">
        <v>0</v>
      </c>
      <c r="M351" s="1871">
        <v>119825</v>
      </c>
      <c r="N351" s="1871">
        <v>12498</v>
      </c>
      <c r="O351" s="1871">
        <v>132323</v>
      </c>
    </row>
    <row r="352" spans="1:15" ht="15.75" thickBot="1">
      <c r="A352" s="894" t="s">
        <v>1892</v>
      </c>
      <c r="B352" s="894"/>
      <c r="C352" s="894"/>
      <c r="D352" s="895">
        <v>0</v>
      </c>
      <c r="E352" s="896">
        <v>486</v>
      </c>
      <c r="F352" s="896">
        <v>-364</v>
      </c>
      <c r="G352" s="896">
        <v>-12321</v>
      </c>
      <c r="H352" s="896">
        <v>331</v>
      </c>
      <c r="I352" s="896">
        <v>-3</v>
      </c>
      <c r="J352" s="896">
        <v>14</v>
      </c>
      <c r="K352" s="896">
        <v>-75</v>
      </c>
      <c r="L352" s="895">
        <v>0</v>
      </c>
      <c r="M352" s="896">
        <v>-11932</v>
      </c>
      <c r="N352" s="896">
        <v>131</v>
      </c>
      <c r="O352" s="896">
        <v>-11801</v>
      </c>
    </row>
    <row r="353" spans="1:1">
      <c r="A353" s="1484" t="s">
        <v>2105</v>
      </c>
    </row>
    <row r="354" spans="1:1">
      <c r="A354" s="1484" t="s">
        <v>1343</v>
      </c>
    </row>
    <row r="355" spans="1:1">
      <c r="A355" s="637" t="s">
        <v>2321</v>
      </c>
    </row>
  </sheetData>
  <mergeCells count="16">
    <mergeCell ref="A41:C41"/>
    <mergeCell ref="A57:C57"/>
    <mergeCell ref="C1:C3"/>
    <mergeCell ref="D1:O1"/>
    <mergeCell ref="D2:D3"/>
    <mergeCell ref="E2:E3"/>
    <mergeCell ref="F2:F3"/>
    <mergeCell ref="G2:G3"/>
    <mergeCell ref="L2:L3"/>
    <mergeCell ref="M2:M3"/>
    <mergeCell ref="N2:N3"/>
    <mergeCell ref="O2:O3"/>
    <mergeCell ref="A23:C23"/>
    <mergeCell ref="A39:C39"/>
    <mergeCell ref="A4:C4"/>
    <mergeCell ref="A21:C21"/>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7">
    <tabColor rgb="FFFF6C00"/>
    <pageSetUpPr fitToPage="1"/>
  </sheetPr>
  <dimension ref="A1:AE64"/>
  <sheetViews>
    <sheetView showGridLines="0" zoomScaleNormal="100" workbookViewId="0">
      <pane xSplit="1" ySplit="5" topLeftCell="Z6" activePane="bottomRight" state="frozen"/>
      <selection activeCell="Z25" sqref="Z25"/>
      <selection pane="topRight" activeCell="Z25" sqref="Z25"/>
      <selection pane="bottomLeft" activeCell="Z25" sqref="Z25"/>
      <selection pane="bottomRight" activeCell="AF9" sqref="AF9"/>
    </sheetView>
  </sheetViews>
  <sheetFormatPr defaultColWidth="9.140625" defaultRowHeight="12.75"/>
  <cols>
    <col min="1" max="1" width="61.7109375" style="335" customWidth="1"/>
    <col min="2" max="17" width="13.7109375" style="335" customWidth="1"/>
    <col min="18" max="20" width="13.5703125" style="335" customWidth="1"/>
    <col min="21" max="31" width="13.7109375" style="335" customWidth="1"/>
    <col min="32" max="16384" width="9.140625" style="335"/>
  </cols>
  <sheetData>
    <row r="1" spans="1:31" s="472" customFormat="1" ht="33" customHeight="1">
      <c r="A1" s="474" t="s">
        <v>1234</v>
      </c>
      <c r="B1" s="470"/>
      <c r="C1" s="470"/>
      <c r="D1" s="436"/>
      <c r="E1" s="436"/>
      <c r="F1" s="470"/>
      <c r="G1" s="470"/>
      <c r="H1" s="470"/>
      <c r="I1" s="436"/>
      <c r="J1" s="436"/>
      <c r="K1" s="470"/>
      <c r="L1" s="470"/>
      <c r="M1" s="470"/>
      <c r="N1" s="470"/>
      <c r="O1" s="436"/>
      <c r="P1" s="470"/>
      <c r="Q1" s="470"/>
      <c r="R1" s="470"/>
      <c r="S1" s="470"/>
      <c r="T1" s="436"/>
      <c r="U1" s="470"/>
      <c r="V1" s="470"/>
      <c r="W1" s="470"/>
      <c r="X1" s="470"/>
      <c r="Y1" s="470"/>
      <c r="Z1" s="470"/>
      <c r="AA1" s="470"/>
      <c r="AB1" s="470"/>
      <c r="AC1" s="470"/>
      <c r="AD1" s="470"/>
      <c r="AE1" s="470"/>
    </row>
    <row r="2" spans="1:31" s="472" customFormat="1" ht="8.25" customHeight="1">
      <c r="A2" s="473"/>
    </row>
    <row r="3" spans="1:31">
      <c r="A3" s="450"/>
      <c r="B3" s="410"/>
      <c r="C3" s="471"/>
      <c r="G3" s="471"/>
      <c r="H3" s="471"/>
      <c r="AE3" s="335" t="s">
        <v>1051</v>
      </c>
    </row>
    <row r="4" spans="1:31" ht="13.5" thickBot="1">
      <c r="A4" s="470"/>
      <c r="B4" s="470"/>
      <c r="C4" s="470"/>
      <c r="D4" s="436"/>
      <c r="E4" s="436"/>
      <c r="F4" s="470"/>
      <c r="G4" s="470"/>
      <c r="H4" s="470"/>
      <c r="I4" s="436"/>
      <c r="J4" s="436"/>
      <c r="K4" s="470"/>
      <c r="L4" s="470"/>
      <c r="M4" s="470"/>
      <c r="N4" s="470"/>
      <c r="O4" s="436"/>
      <c r="P4" s="470"/>
      <c r="Q4" s="470"/>
      <c r="R4" s="470"/>
      <c r="S4" s="470"/>
      <c r="T4" s="436"/>
      <c r="U4" s="470"/>
      <c r="V4" s="470"/>
      <c r="W4" s="470"/>
      <c r="X4" s="470"/>
      <c r="Y4" s="470"/>
      <c r="Z4" s="470"/>
      <c r="AA4" s="470"/>
      <c r="AB4" s="470"/>
      <c r="AC4" s="470"/>
      <c r="AD4" s="470"/>
      <c r="AE4" s="470"/>
    </row>
    <row r="5" spans="1:31">
      <c r="A5" s="355"/>
      <c r="B5" s="355" t="s">
        <v>31</v>
      </c>
      <c r="C5" s="355" t="s">
        <v>32</v>
      </c>
      <c r="D5" s="355" t="s">
        <v>33</v>
      </c>
      <c r="E5" s="357" t="s">
        <v>34</v>
      </c>
      <c r="F5" s="355" t="s">
        <v>1160</v>
      </c>
      <c r="G5" s="355" t="s">
        <v>35</v>
      </c>
      <c r="H5" s="355" t="s">
        <v>36</v>
      </c>
      <c r="I5" s="355" t="s">
        <v>37</v>
      </c>
      <c r="J5" s="357" t="s">
        <v>38</v>
      </c>
      <c r="K5" s="355" t="s">
        <v>1159</v>
      </c>
      <c r="L5" s="355" t="s">
        <v>39</v>
      </c>
      <c r="M5" s="355" t="s">
        <v>40</v>
      </c>
      <c r="N5" s="355" t="s">
        <v>41</v>
      </c>
      <c r="O5" s="357" t="s">
        <v>42</v>
      </c>
      <c r="P5" s="355" t="s">
        <v>1158</v>
      </c>
      <c r="Q5" s="355" t="s">
        <v>43</v>
      </c>
      <c r="R5" s="355" t="s">
        <v>44</v>
      </c>
      <c r="S5" s="355" t="s">
        <v>67</v>
      </c>
      <c r="T5" s="357" t="s">
        <v>75</v>
      </c>
      <c r="U5" s="355" t="s">
        <v>1157</v>
      </c>
      <c r="V5" s="355" t="s">
        <v>820</v>
      </c>
      <c r="W5" s="355" t="s">
        <v>829</v>
      </c>
      <c r="X5" s="355" t="s">
        <v>832</v>
      </c>
      <c r="Y5" s="355" t="s">
        <v>834</v>
      </c>
      <c r="Z5" s="356" t="s">
        <v>1039</v>
      </c>
      <c r="AA5" s="355" t="s">
        <v>855</v>
      </c>
      <c r="AB5" s="355" t="s">
        <v>869</v>
      </c>
      <c r="AC5" s="355" t="s">
        <v>879</v>
      </c>
      <c r="AD5" s="355" t="s">
        <v>963</v>
      </c>
      <c r="AE5" s="356" t="s">
        <v>1045</v>
      </c>
    </row>
    <row r="6" spans="1:31">
      <c r="A6" s="469"/>
      <c r="B6" s="463"/>
      <c r="C6" s="463"/>
      <c r="D6" s="463"/>
      <c r="E6" s="463"/>
      <c r="F6" s="462"/>
      <c r="G6" s="463"/>
      <c r="H6" s="463"/>
      <c r="I6" s="463"/>
      <c r="J6" s="463"/>
      <c r="K6" s="462"/>
      <c r="L6" s="463"/>
      <c r="M6" s="463"/>
      <c r="N6" s="463"/>
      <c r="O6" s="463"/>
      <c r="P6" s="462"/>
      <c r="Q6" s="463"/>
      <c r="R6" s="463"/>
      <c r="S6" s="463"/>
      <c r="T6" s="463"/>
      <c r="U6" s="462"/>
      <c r="V6" s="463"/>
      <c r="W6" s="463"/>
      <c r="X6" s="463"/>
      <c r="Y6" s="463"/>
      <c r="Z6" s="462"/>
      <c r="AA6" s="463"/>
      <c r="AB6" s="463"/>
      <c r="AC6" s="463"/>
      <c r="AD6" s="463"/>
      <c r="AE6" s="462"/>
    </row>
    <row r="7" spans="1:31" s="328" customFormat="1" ht="15" customHeight="1">
      <c r="A7" s="329" t="s">
        <v>18</v>
      </c>
      <c r="B7" s="466">
        <v>17300.253000000001</v>
      </c>
      <c r="C7" s="466">
        <v>17856.525000000001</v>
      </c>
      <c r="D7" s="466">
        <v>19007.413</v>
      </c>
      <c r="E7" s="466">
        <v>19203.414000000001</v>
      </c>
      <c r="F7" s="465">
        <v>73367.606</v>
      </c>
      <c r="G7" s="466">
        <v>19517.740000000002</v>
      </c>
      <c r="H7" s="466">
        <v>19845.329000000002</v>
      </c>
      <c r="I7" s="466">
        <v>19179.016</v>
      </c>
      <c r="J7" s="466">
        <v>19932.224999999999</v>
      </c>
      <c r="K7" s="465">
        <v>78474.31</v>
      </c>
      <c r="L7" s="466">
        <v>18816.606</v>
      </c>
      <c r="M7" s="466">
        <v>19166.455000000002</v>
      </c>
      <c r="N7" s="466">
        <v>19612.452000000001</v>
      </c>
      <c r="O7" s="466">
        <v>20879.966</v>
      </c>
      <c r="P7" s="465">
        <v>78475.479000000007</v>
      </c>
      <c r="Q7" s="466">
        <v>20662.388999999999</v>
      </c>
      <c r="R7" s="466">
        <v>22118.062000000002</v>
      </c>
      <c r="S7" s="466">
        <v>23305.491999999998</v>
      </c>
      <c r="T7" s="466">
        <v>23754.17</v>
      </c>
      <c r="U7" s="465">
        <v>89840.112999999998</v>
      </c>
      <c r="V7" s="466">
        <v>24946.081999999999</v>
      </c>
      <c r="W7" s="466">
        <v>25338.636999999999</v>
      </c>
      <c r="X7" s="466">
        <v>26945.473999999998</v>
      </c>
      <c r="Y7" s="466">
        <v>26679.97</v>
      </c>
      <c r="Z7" s="465">
        <v>103910.163</v>
      </c>
      <c r="AA7" s="466">
        <v>25867.489000000001</v>
      </c>
      <c r="AB7" s="466">
        <v>26478.417000000001</v>
      </c>
      <c r="AC7" s="466">
        <v>27597.492999999999</v>
      </c>
      <c r="AD7" s="466">
        <v>27369.895</v>
      </c>
      <c r="AE7" s="465">
        <v>107313.295</v>
      </c>
    </row>
    <row r="8" spans="1:31" ht="9" customHeight="1">
      <c r="B8" s="461"/>
      <c r="C8" s="461"/>
      <c r="D8" s="461"/>
      <c r="E8" s="461"/>
      <c r="F8" s="462"/>
      <c r="G8" s="461"/>
      <c r="H8" s="461"/>
      <c r="I8" s="461"/>
      <c r="J8" s="461"/>
      <c r="K8" s="462"/>
      <c r="L8" s="461"/>
      <c r="M8" s="461"/>
      <c r="N8" s="461"/>
      <c r="O8" s="461"/>
      <c r="P8" s="462"/>
      <c r="Q8" s="461"/>
      <c r="R8" s="461"/>
      <c r="S8" s="461"/>
      <c r="T8" s="461"/>
      <c r="U8" s="462"/>
      <c r="V8" s="461"/>
      <c r="W8" s="461"/>
      <c r="X8" s="461"/>
      <c r="Y8" s="461"/>
      <c r="Z8" s="462"/>
      <c r="AA8" s="461"/>
      <c r="AB8" s="461"/>
      <c r="AC8" s="461"/>
      <c r="AD8" s="461"/>
      <c r="AE8" s="462"/>
    </row>
    <row r="9" spans="1:31" ht="15" customHeight="1">
      <c r="A9" s="327" t="s">
        <v>1030</v>
      </c>
      <c r="B9" s="463">
        <v>11692.861999999999</v>
      </c>
      <c r="C9" s="463">
        <v>11987.43</v>
      </c>
      <c r="D9" s="463">
        <v>12838.788</v>
      </c>
      <c r="E9" s="463">
        <v>12834.351000000001</v>
      </c>
      <c r="F9" s="462">
        <v>49353.430999999997</v>
      </c>
      <c r="G9" s="463">
        <v>13217.091</v>
      </c>
      <c r="H9" s="463">
        <v>13520.868</v>
      </c>
      <c r="I9" s="463">
        <v>12811.382</v>
      </c>
      <c r="J9" s="463">
        <v>12607.589</v>
      </c>
      <c r="K9" s="462">
        <v>52156.928999999996</v>
      </c>
      <c r="L9" s="463">
        <v>11526.244000000001</v>
      </c>
      <c r="M9" s="463">
        <v>11573.231</v>
      </c>
      <c r="N9" s="463">
        <v>11835.055</v>
      </c>
      <c r="O9" s="463">
        <v>12702.963</v>
      </c>
      <c r="P9" s="462">
        <v>47637.493000000002</v>
      </c>
      <c r="Q9" s="463">
        <v>12487.626</v>
      </c>
      <c r="R9" s="463">
        <v>13593.109</v>
      </c>
      <c r="S9" s="463">
        <v>14369.305</v>
      </c>
      <c r="T9" s="463">
        <v>14705.326999999999</v>
      </c>
      <c r="U9" s="462">
        <v>55155.366000000002</v>
      </c>
      <c r="V9" s="463">
        <v>15963.043</v>
      </c>
      <c r="W9" s="463">
        <v>16234.758</v>
      </c>
      <c r="X9" s="463">
        <v>17595.120999999999</v>
      </c>
      <c r="Y9" s="463">
        <v>16764.258000000002</v>
      </c>
      <c r="Z9" s="462">
        <v>66557.179999999993</v>
      </c>
      <c r="AA9" s="463">
        <v>16557.128000000001</v>
      </c>
      <c r="AB9" s="463">
        <v>16588.163</v>
      </c>
      <c r="AC9" s="463">
        <v>17706.064999999999</v>
      </c>
      <c r="AD9" s="463">
        <v>17321.593000000001</v>
      </c>
      <c r="AE9" s="462">
        <v>68172.948999999993</v>
      </c>
    </row>
    <row r="10" spans="1:31" ht="15" customHeight="1">
      <c r="A10" s="334" t="s">
        <v>1029</v>
      </c>
      <c r="B10" s="463">
        <v>10753.043</v>
      </c>
      <c r="C10" s="463">
        <v>11287.877</v>
      </c>
      <c r="D10" s="463">
        <v>11697.025</v>
      </c>
      <c r="E10" s="463">
        <v>11795.489</v>
      </c>
      <c r="F10" s="462">
        <v>45533.434000000001</v>
      </c>
      <c r="G10" s="463">
        <v>12259.287</v>
      </c>
      <c r="H10" s="463">
        <v>12392.996999999999</v>
      </c>
      <c r="I10" s="463">
        <v>11962.875</v>
      </c>
      <c r="J10" s="463">
        <v>11732.189</v>
      </c>
      <c r="K10" s="462">
        <v>48347.347000000002</v>
      </c>
      <c r="L10" s="463">
        <v>10929.228999999999</v>
      </c>
      <c r="M10" s="463">
        <v>11305.19</v>
      </c>
      <c r="N10" s="463">
        <v>11495.279</v>
      </c>
      <c r="O10" s="463">
        <v>11964.049000000001</v>
      </c>
      <c r="P10" s="462">
        <v>45693.748</v>
      </c>
      <c r="Q10" s="463">
        <v>11873.967000000001</v>
      </c>
      <c r="R10" s="463">
        <v>12712.017</v>
      </c>
      <c r="S10" s="463">
        <v>13286.754000000001</v>
      </c>
      <c r="T10" s="463">
        <v>13687.156000000001</v>
      </c>
      <c r="U10" s="462">
        <v>51559.894</v>
      </c>
      <c r="V10" s="463">
        <v>14092.217000000001</v>
      </c>
      <c r="W10" s="463">
        <v>14673.258</v>
      </c>
      <c r="X10" s="463">
        <v>15319.367</v>
      </c>
      <c r="Y10" s="463">
        <v>15495.271000000001</v>
      </c>
      <c r="Z10" s="462">
        <v>59580.112999999998</v>
      </c>
      <c r="AA10" s="463">
        <v>14819.973</v>
      </c>
      <c r="AB10" s="463">
        <v>15067.806</v>
      </c>
      <c r="AC10" s="463">
        <v>15957.541999999999</v>
      </c>
      <c r="AD10" s="463">
        <v>15328.67</v>
      </c>
      <c r="AE10" s="462">
        <v>61173.991999999998</v>
      </c>
    </row>
    <row r="11" spans="1:31" ht="15" customHeight="1">
      <c r="A11" s="334" t="s">
        <v>1028</v>
      </c>
      <c r="B11" s="463">
        <v>939.81899999999996</v>
      </c>
      <c r="C11" s="463">
        <v>699.553</v>
      </c>
      <c r="D11" s="463">
        <v>1141.7629999999999</v>
      </c>
      <c r="E11" s="464">
        <v>1038.8610000000001</v>
      </c>
      <c r="F11" s="462">
        <v>3819.9969999999998</v>
      </c>
      <c r="G11" s="463">
        <v>957.80399999999997</v>
      </c>
      <c r="H11" s="463">
        <v>1127.8710000000001</v>
      </c>
      <c r="I11" s="463">
        <v>848.50699999999995</v>
      </c>
      <c r="J11" s="464">
        <v>875.4</v>
      </c>
      <c r="K11" s="462">
        <v>3809.5819999999999</v>
      </c>
      <c r="L11" s="463">
        <v>597.01499999999999</v>
      </c>
      <c r="M11" s="463">
        <v>268.041</v>
      </c>
      <c r="N11" s="463">
        <v>339.77600000000001</v>
      </c>
      <c r="O11" s="463">
        <v>738.91399999999999</v>
      </c>
      <c r="P11" s="462">
        <v>1943.7449999999999</v>
      </c>
      <c r="Q11" s="463">
        <v>613.65800000000002</v>
      </c>
      <c r="R11" s="463">
        <v>881.09199999999998</v>
      </c>
      <c r="S11" s="463">
        <v>1082.5509999999999</v>
      </c>
      <c r="T11" s="463">
        <v>1018.171</v>
      </c>
      <c r="U11" s="462">
        <v>3595.4720000000002</v>
      </c>
      <c r="V11" s="463">
        <v>1870.826</v>
      </c>
      <c r="W11" s="463">
        <v>1561</v>
      </c>
      <c r="X11" s="463">
        <v>2275.7541999999999</v>
      </c>
      <c r="Y11" s="463">
        <v>1268.9873</v>
      </c>
      <c r="Z11" s="462">
        <v>6977.0672000000004</v>
      </c>
      <c r="AA11" s="463">
        <v>1737.1548</v>
      </c>
      <c r="AB11" s="463">
        <v>1520.356</v>
      </c>
      <c r="AC11" s="463">
        <v>1748.5229999999999</v>
      </c>
      <c r="AD11" s="463">
        <v>1992.923</v>
      </c>
      <c r="AE11" s="462">
        <v>6998.9570000000003</v>
      </c>
    </row>
    <row r="12" spans="1:31">
      <c r="A12" s="327" t="s">
        <v>389</v>
      </c>
      <c r="B12" s="463">
        <v>3928.8580000000002</v>
      </c>
      <c r="C12" s="463">
        <v>4122.1019999999999</v>
      </c>
      <c r="D12" s="463">
        <v>4233.2070000000003</v>
      </c>
      <c r="E12" s="464">
        <v>4432.1959999999999</v>
      </c>
      <c r="F12" s="462">
        <v>16716.363000000001</v>
      </c>
      <c r="G12" s="463">
        <v>4311.1499999999996</v>
      </c>
      <c r="H12" s="463">
        <v>4340.8810000000003</v>
      </c>
      <c r="I12" s="463">
        <v>4337.5540000000001</v>
      </c>
      <c r="J12" s="464">
        <v>5148.9470000000001</v>
      </c>
      <c r="K12" s="462">
        <v>18138.531999999999</v>
      </c>
      <c r="L12" s="463">
        <v>5121.7129999999997</v>
      </c>
      <c r="M12" s="463">
        <v>5398.9030000000002</v>
      </c>
      <c r="N12" s="463">
        <v>5590.5810000000001</v>
      </c>
      <c r="O12" s="463">
        <v>6036.3469999999998</v>
      </c>
      <c r="P12" s="462">
        <v>22147.544000000002</v>
      </c>
      <c r="Q12" s="463">
        <v>6056.8209999999999</v>
      </c>
      <c r="R12" s="463">
        <v>6337.982</v>
      </c>
      <c r="S12" s="463">
        <v>6557.6710000000003</v>
      </c>
      <c r="T12" s="463">
        <v>6824.5860000000002</v>
      </c>
      <c r="U12" s="462">
        <v>25777.06</v>
      </c>
      <c r="V12" s="463">
        <v>6866.5129999999999</v>
      </c>
      <c r="W12" s="463">
        <v>6906.2960000000003</v>
      </c>
      <c r="X12" s="463">
        <v>7082.2690000000002</v>
      </c>
      <c r="Y12" s="463">
        <v>7644.8149999999996</v>
      </c>
      <c r="Z12" s="462">
        <v>28499.893</v>
      </c>
      <c r="AA12" s="463">
        <v>7169.2759999999998</v>
      </c>
      <c r="AB12" s="463">
        <v>7816.0619999999999</v>
      </c>
      <c r="AC12" s="463">
        <v>7824.8379999999997</v>
      </c>
      <c r="AD12" s="463">
        <v>7980.2139999999999</v>
      </c>
      <c r="AE12" s="462">
        <v>30790.39</v>
      </c>
    </row>
    <row r="13" spans="1:31" ht="24.75" customHeight="1">
      <c r="A13" s="333" t="s">
        <v>1027</v>
      </c>
      <c r="B13" s="463">
        <v>1678.5340000000001</v>
      </c>
      <c r="C13" s="463">
        <v>1746.9929999999999</v>
      </c>
      <c r="D13" s="463">
        <v>1935.4190000000001</v>
      </c>
      <c r="E13" s="464">
        <v>1936.8679999999999</v>
      </c>
      <c r="F13" s="462">
        <v>7297.8130000000001</v>
      </c>
      <c r="G13" s="463">
        <v>1989.499</v>
      </c>
      <c r="H13" s="463">
        <v>1983.5809999999999</v>
      </c>
      <c r="I13" s="463">
        <v>2030.078</v>
      </c>
      <c r="J13" s="464">
        <v>2175.6889999999999</v>
      </c>
      <c r="K13" s="462">
        <v>8178.848</v>
      </c>
      <c r="L13" s="463">
        <v>2168.6480000000001</v>
      </c>
      <c r="M13" s="463">
        <v>2194.3220000000001</v>
      </c>
      <c r="N13" s="463">
        <v>2186.817</v>
      </c>
      <c r="O13" s="463">
        <v>2140.7939999999999</v>
      </c>
      <c r="P13" s="462">
        <v>8690.5810000000001</v>
      </c>
      <c r="Q13" s="463">
        <v>2117.9430000000002</v>
      </c>
      <c r="R13" s="463">
        <v>2186.9720000000002</v>
      </c>
      <c r="S13" s="463">
        <v>2378.5169999999998</v>
      </c>
      <c r="T13" s="463">
        <v>2224.2559999999999</v>
      </c>
      <c r="U13" s="462">
        <v>8907.6869999999999</v>
      </c>
      <c r="V13" s="463">
        <v>2116.549</v>
      </c>
      <c r="W13" s="463">
        <v>2197.5830000000001</v>
      </c>
      <c r="X13" s="463">
        <v>2268.0839999999998</v>
      </c>
      <c r="Y13" s="463">
        <v>2270.8960000000002</v>
      </c>
      <c r="Z13" s="462">
        <v>8853.1129999999994</v>
      </c>
      <c r="AA13" s="463">
        <v>2141.0859999999998</v>
      </c>
      <c r="AB13" s="463">
        <v>2074.192</v>
      </c>
      <c r="AC13" s="463">
        <v>2066.59</v>
      </c>
      <c r="AD13" s="463">
        <v>2068.0880000000002</v>
      </c>
      <c r="AE13" s="462">
        <v>8349.9560000000001</v>
      </c>
    </row>
    <row r="14" spans="1:31">
      <c r="A14" s="327" t="s">
        <v>48</v>
      </c>
      <c r="B14" s="463">
        <v>0</v>
      </c>
      <c r="C14" s="463">
        <v>0</v>
      </c>
      <c r="D14" s="463">
        <v>0</v>
      </c>
      <c r="E14" s="463">
        <v>0</v>
      </c>
      <c r="F14" s="462">
        <v>0</v>
      </c>
      <c r="G14" s="463">
        <v>0</v>
      </c>
      <c r="H14" s="463">
        <v>0</v>
      </c>
      <c r="I14" s="463">
        <v>0</v>
      </c>
      <c r="J14" s="463">
        <v>0</v>
      </c>
      <c r="K14" s="462">
        <v>0</v>
      </c>
      <c r="L14" s="463">
        <v>0</v>
      </c>
      <c r="M14" s="463">
        <v>0</v>
      </c>
      <c r="N14" s="463">
        <v>0</v>
      </c>
      <c r="O14" s="463">
        <v>0</v>
      </c>
      <c r="P14" s="462">
        <v>0</v>
      </c>
      <c r="Q14" s="463">
        <v>0</v>
      </c>
      <c r="R14" s="463">
        <v>0</v>
      </c>
      <c r="S14" s="463">
        <v>0</v>
      </c>
      <c r="T14" s="463">
        <v>0</v>
      </c>
      <c r="U14" s="462">
        <v>0</v>
      </c>
      <c r="V14" s="463">
        <v>0</v>
      </c>
      <c r="W14" s="463">
        <v>0</v>
      </c>
      <c r="X14" s="463">
        <v>0</v>
      </c>
      <c r="Y14" s="463">
        <v>0</v>
      </c>
      <c r="Z14" s="462">
        <v>0</v>
      </c>
      <c r="AA14" s="463">
        <v>0</v>
      </c>
      <c r="AB14" s="463">
        <v>0</v>
      </c>
      <c r="AC14" s="463">
        <v>0</v>
      </c>
      <c r="AD14" s="463">
        <v>0</v>
      </c>
      <c r="AE14" s="462">
        <v>0</v>
      </c>
    </row>
    <row r="15" spans="1:31" ht="15" customHeight="1">
      <c r="A15" s="327" t="s">
        <v>1026</v>
      </c>
      <c r="B15" s="463">
        <v>0</v>
      </c>
      <c r="C15" s="463">
        <v>0</v>
      </c>
      <c r="D15" s="463">
        <v>0</v>
      </c>
      <c r="E15" s="463">
        <v>0</v>
      </c>
      <c r="F15" s="462">
        <v>0</v>
      </c>
      <c r="G15" s="463">
        <v>0</v>
      </c>
      <c r="H15" s="463">
        <v>0</v>
      </c>
      <c r="I15" s="463">
        <v>0</v>
      </c>
      <c r="J15" s="463">
        <v>0</v>
      </c>
      <c r="K15" s="462">
        <v>0</v>
      </c>
      <c r="L15" s="463">
        <v>0</v>
      </c>
      <c r="M15" s="463">
        <v>0</v>
      </c>
      <c r="N15" s="463">
        <v>0</v>
      </c>
      <c r="O15" s="463">
        <v>0</v>
      </c>
      <c r="P15" s="462">
        <v>0</v>
      </c>
      <c r="Q15" s="463">
        <v>0</v>
      </c>
      <c r="R15" s="463">
        <v>0</v>
      </c>
      <c r="S15" s="463">
        <v>0</v>
      </c>
      <c r="T15" s="463">
        <v>0</v>
      </c>
      <c r="U15" s="462">
        <v>0</v>
      </c>
      <c r="V15" s="463">
        <v>0</v>
      </c>
      <c r="W15" s="463">
        <v>0</v>
      </c>
      <c r="X15" s="463">
        <v>0</v>
      </c>
      <c r="Y15" s="463">
        <v>0</v>
      </c>
      <c r="Z15" s="462">
        <v>0</v>
      </c>
      <c r="AA15" s="463">
        <v>0</v>
      </c>
      <c r="AB15" s="463">
        <v>0</v>
      </c>
      <c r="AC15" s="463">
        <v>0</v>
      </c>
      <c r="AD15" s="463">
        <v>0</v>
      </c>
      <c r="AE15" s="462">
        <v>0</v>
      </c>
    </row>
    <row r="16" spans="1:31" ht="15" customHeight="1">
      <c r="A16" s="332" t="s">
        <v>1025</v>
      </c>
      <c r="B16" s="463">
        <v>0</v>
      </c>
      <c r="C16" s="463">
        <v>0</v>
      </c>
      <c r="D16" s="463">
        <v>0</v>
      </c>
      <c r="E16" s="464">
        <v>0</v>
      </c>
      <c r="F16" s="462">
        <v>0</v>
      </c>
      <c r="G16" s="463">
        <v>0</v>
      </c>
      <c r="H16" s="463">
        <v>0</v>
      </c>
      <c r="I16" s="463">
        <v>0</v>
      </c>
      <c r="J16" s="464">
        <v>0</v>
      </c>
      <c r="K16" s="462">
        <v>0</v>
      </c>
      <c r="L16" s="463">
        <v>0</v>
      </c>
      <c r="M16" s="463">
        <v>0</v>
      </c>
      <c r="N16" s="463">
        <v>0</v>
      </c>
      <c r="O16" s="463">
        <v>0</v>
      </c>
      <c r="P16" s="462">
        <v>0</v>
      </c>
      <c r="Q16" s="463">
        <v>0</v>
      </c>
      <c r="R16" s="463">
        <v>0</v>
      </c>
      <c r="S16" s="463">
        <v>0</v>
      </c>
      <c r="T16" s="463">
        <v>0</v>
      </c>
      <c r="U16" s="462">
        <v>0</v>
      </c>
      <c r="V16" s="463">
        <v>0</v>
      </c>
      <c r="W16" s="463">
        <v>0</v>
      </c>
      <c r="X16" s="463">
        <v>0</v>
      </c>
      <c r="Y16" s="463">
        <v>0</v>
      </c>
      <c r="Z16" s="462">
        <v>0</v>
      </c>
      <c r="AA16" s="463">
        <v>0</v>
      </c>
      <c r="AB16" s="463">
        <v>0</v>
      </c>
      <c r="AC16" s="463">
        <v>0</v>
      </c>
      <c r="AD16" s="463">
        <v>0</v>
      </c>
      <c r="AE16" s="462">
        <v>0</v>
      </c>
    </row>
    <row r="17" spans="1:31" ht="9" customHeight="1">
      <c r="A17" s="331"/>
      <c r="B17" s="461"/>
      <c r="C17" s="461"/>
      <c r="D17" s="461"/>
      <c r="E17" s="461"/>
      <c r="F17" s="460"/>
      <c r="G17" s="461"/>
      <c r="H17" s="461"/>
      <c r="I17" s="461"/>
      <c r="J17" s="461"/>
      <c r="K17" s="460"/>
      <c r="L17" s="461"/>
      <c r="M17" s="461"/>
      <c r="N17" s="461"/>
      <c r="O17" s="461"/>
      <c r="P17" s="460"/>
      <c r="Q17" s="461"/>
      <c r="R17" s="461"/>
      <c r="S17" s="461"/>
      <c r="T17" s="461"/>
      <c r="U17" s="460"/>
      <c r="V17" s="461"/>
      <c r="W17" s="461"/>
      <c r="X17" s="461"/>
      <c r="Y17" s="461"/>
      <c r="Z17" s="460"/>
      <c r="AA17" s="461"/>
      <c r="AB17" s="461"/>
      <c r="AC17" s="461"/>
      <c r="AD17" s="461"/>
      <c r="AE17" s="460"/>
    </row>
    <row r="18" spans="1:31" s="328" customFormat="1" ht="15" customHeight="1">
      <c r="A18" s="328" t="s">
        <v>445</v>
      </c>
      <c r="B18" s="466">
        <v>-3266.221</v>
      </c>
      <c r="C18" s="466">
        <v>-3806.38</v>
      </c>
      <c r="D18" s="466">
        <v>-3778.7489999999998</v>
      </c>
      <c r="E18" s="467">
        <v>-3998.3490000000002</v>
      </c>
      <c r="F18" s="465">
        <v>-14849.698</v>
      </c>
      <c r="G18" s="466">
        <v>-4998.2269999999999</v>
      </c>
      <c r="H18" s="466">
        <v>-4995.3239999999996</v>
      </c>
      <c r="I18" s="466">
        <v>-4946.4989999999998</v>
      </c>
      <c r="J18" s="467">
        <v>-4530.848</v>
      </c>
      <c r="K18" s="465">
        <v>-19470.898000000001</v>
      </c>
      <c r="L18" s="466">
        <v>-3853.5079999999998</v>
      </c>
      <c r="M18" s="466">
        <v>-3649.7919999999999</v>
      </c>
      <c r="N18" s="466">
        <v>-3239.5590000000002</v>
      </c>
      <c r="O18" s="466">
        <v>-2791.8829999999998</v>
      </c>
      <c r="P18" s="465">
        <v>-13534.742</v>
      </c>
      <c r="Q18" s="466">
        <v>-3163.922</v>
      </c>
      <c r="R18" s="466">
        <v>-3231.3919999999998</v>
      </c>
      <c r="S18" s="466">
        <v>-3343.3069999999998</v>
      </c>
      <c r="T18" s="466">
        <v>-3283.97</v>
      </c>
      <c r="U18" s="465">
        <v>-13022.592000000001</v>
      </c>
      <c r="V18" s="466">
        <v>-4454.835</v>
      </c>
      <c r="W18" s="466">
        <v>-4386.6980000000003</v>
      </c>
      <c r="X18" s="466">
        <v>-4653.0079999999998</v>
      </c>
      <c r="Y18" s="466">
        <v>-4634.3710000000001</v>
      </c>
      <c r="Z18" s="465">
        <v>-18128.912</v>
      </c>
      <c r="AA18" s="466">
        <v>-6402.0749999999998</v>
      </c>
      <c r="AB18" s="466">
        <v>-5365.2460000000001</v>
      </c>
      <c r="AC18" s="466">
        <v>-5229.701</v>
      </c>
      <c r="AD18" s="466">
        <v>-4819.1899999999996</v>
      </c>
      <c r="AE18" s="465">
        <v>-21816.212</v>
      </c>
    </row>
    <row r="19" spans="1:31" ht="15" customHeight="1">
      <c r="A19" s="327" t="s">
        <v>45</v>
      </c>
      <c r="B19" s="463">
        <v>-4491.3950000000004</v>
      </c>
      <c r="C19" s="463">
        <v>-5237.3689999999997</v>
      </c>
      <c r="D19" s="463">
        <v>-5110.3450000000003</v>
      </c>
      <c r="E19" s="464">
        <v>-5586.9870000000001</v>
      </c>
      <c r="F19" s="462">
        <v>-20426.097000000002</v>
      </c>
      <c r="G19" s="463">
        <v>-6210.0730000000003</v>
      </c>
      <c r="H19" s="463">
        <v>-6139.0829999999996</v>
      </c>
      <c r="I19" s="463">
        <v>-6120.2049999999999</v>
      </c>
      <c r="J19" s="464">
        <v>-5740.7709999999997</v>
      </c>
      <c r="K19" s="462">
        <v>-24210.132000000001</v>
      </c>
      <c r="L19" s="463">
        <v>-4939.3689999999997</v>
      </c>
      <c r="M19" s="463">
        <v>-4911.9089999999997</v>
      </c>
      <c r="N19" s="463">
        <v>-4536.8190000000004</v>
      </c>
      <c r="O19" s="463">
        <v>-4191.3419999999996</v>
      </c>
      <c r="P19" s="462">
        <v>-18579.439999999999</v>
      </c>
      <c r="Q19" s="463">
        <v>-4251.5829999999996</v>
      </c>
      <c r="R19" s="463">
        <v>-4465.067</v>
      </c>
      <c r="S19" s="463">
        <v>-4740.8029999999999</v>
      </c>
      <c r="T19" s="463">
        <v>-4613.7520000000004</v>
      </c>
      <c r="U19" s="462">
        <v>-18071.205000000002</v>
      </c>
      <c r="V19" s="463">
        <v>-5515.1220000000003</v>
      </c>
      <c r="W19" s="463">
        <v>-5519.75</v>
      </c>
      <c r="X19" s="463">
        <v>-5747.2420000000002</v>
      </c>
      <c r="Y19" s="463">
        <v>-6115.92</v>
      </c>
      <c r="Z19" s="462">
        <v>-22898.034</v>
      </c>
      <c r="AA19" s="463">
        <v>-7231.317</v>
      </c>
      <c r="AB19" s="463">
        <v>-6337.2849999999999</v>
      </c>
      <c r="AC19" s="463">
        <v>-6168.5919999999996</v>
      </c>
      <c r="AD19" s="463">
        <v>-5822.7049999999999</v>
      </c>
      <c r="AE19" s="462">
        <v>-25559.899000000001</v>
      </c>
    </row>
    <row r="20" spans="1:31" ht="15" customHeight="1">
      <c r="A20" s="327" t="s">
        <v>1021</v>
      </c>
      <c r="B20" s="463">
        <v>1225.174</v>
      </c>
      <c r="C20" s="463">
        <v>1430.989</v>
      </c>
      <c r="D20" s="463">
        <v>1331.596</v>
      </c>
      <c r="E20" s="463">
        <v>1588.6389999999999</v>
      </c>
      <c r="F20" s="462">
        <v>5576.3990000000003</v>
      </c>
      <c r="G20" s="463">
        <v>1211.846</v>
      </c>
      <c r="H20" s="463">
        <v>1143.759</v>
      </c>
      <c r="I20" s="463">
        <v>1173.7059999999999</v>
      </c>
      <c r="J20" s="463">
        <v>1209.923</v>
      </c>
      <c r="K20" s="462">
        <v>4739.2340000000004</v>
      </c>
      <c r="L20" s="463">
        <v>1085.8610000000001</v>
      </c>
      <c r="M20" s="463">
        <v>1262.117</v>
      </c>
      <c r="N20" s="463">
        <v>1297.26</v>
      </c>
      <c r="O20" s="463">
        <v>1399.46</v>
      </c>
      <c r="P20" s="462">
        <v>5044.6980000000003</v>
      </c>
      <c r="Q20" s="463">
        <v>1087.6600000000001</v>
      </c>
      <c r="R20" s="463">
        <v>1233.675</v>
      </c>
      <c r="S20" s="463">
        <v>1397.4960000000001</v>
      </c>
      <c r="T20" s="463">
        <v>1329.7819999999999</v>
      </c>
      <c r="U20" s="462">
        <v>5048.6130000000003</v>
      </c>
      <c r="V20" s="463">
        <v>1060.287</v>
      </c>
      <c r="W20" s="463">
        <v>1133.0530000000001</v>
      </c>
      <c r="X20" s="463">
        <v>1094.2339999999999</v>
      </c>
      <c r="Y20" s="463">
        <v>1481.549</v>
      </c>
      <c r="Z20" s="462">
        <v>4769.1229999999996</v>
      </c>
      <c r="AA20" s="463">
        <v>829.24199999999996</v>
      </c>
      <c r="AB20" s="463">
        <v>972.03899999999999</v>
      </c>
      <c r="AC20" s="463">
        <v>938.89</v>
      </c>
      <c r="AD20" s="463">
        <v>1003.515</v>
      </c>
      <c r="AE20" s="462">
        <v>3743.6860000000001</v>
      </c>
    </row>
    <row r="21" spans="1:31" s="328" customFormat="1" ht="15" customHeight="1">
      <c r="A21" s="328" t="s">
        <v>1020</v>
      </c>
      <c r="B21" s="466">
        <v>-401.70400000000001</v>
      </c>
      <c r="C21" s="466">
        <v>-403.43599999999998</v>
      </c>
      <c r="D21" s="466">
        <v>-384.87400000000002</v>
      </c>
      <c r="E21" s="467">
        <v>-322.25900000000001</v>
      </c>
      <c r="F21" s="465">
        <v>-1512.2729999999999</v>
      </c>
      <c r="G21" s="466">
        <v>-464.70100000000002</v>
      </c>
      <c r="H21" s="466">
        <v>-511.42</v>
      </c>
      <c r="I21" s="466">
        <v>-563.37599999999998</v>
      </c>
      <c r="J21" s="467">
        <v>-495.858</v>
      </c>
      <c r="K21" s="465">
        <v>-2035.355</v>
      </c>
      <c r="L21" s="466">
        <v>-566.91099999999994</v>
      </c>
      <c r="M21" s="466">
        <v>-514.1</v>
      </c>
      <c r="N21" s="466">
        <v>-515.18600000000004</v>
      </c>
      <c r="O21" s="466">
        <v>-479.11</v>
      </c>
      <c r="P21" s="465">
        <v>-2075.3069999999998</v>
      </c>
      <c r="Q21" s="466">
        <v>-486.97899999999998</v>
      </c>
      <c r="R21" s="466">
        <v>-479.86399999999998</v>
      </c>
      <c r="S21" s="466">
        <v>-558.69899999999996</v>
      </c>
      <c r="T21" s="466">
        <v>-497.27800000000002</v>
      </c>
      <c r="U21" s="465">
        <v>-2022.8209999999999</v>
      </c>
      <c r="V21" s="466">
        <v>-368.43700000000001</v>
      </c>
      <c r="W21" s="466">
        <v>-385.05500000000001</v>
      </c>
      <c r="X21" s="466">
        <v>-437.14400000000001</v>
      </c>
      <c r="Y21" s="466">
        <v>-406.35399999999998</v>
      </c>
      <c r="Z21" s="465">
        <v>-1596.989</v>
      </c>
      <c r="AA21" s="466">
        <v>-394.21800000000002</v>
      </c>
      <c r="AB21" s="466">
        <v>-352.16399999999999</v>
      </c>
      <c r="AC21" s="466">
        <v>-374.69299999999998</v>
      </c>
      <c r="AD21" s="466">
        <v>-363.73599999999999</v>
      </c>
      <c r="AE21" s="465">
        <v>-1484.8109999999999</v>
      </c>
    </row>
    <row r="22" spans="1:31" ht="9" customHeight="1">
      <c r="A22" s="329"/>
      <c r="B22" s="461"/>
      <c r="C22" s="461"/>
      <c r="D22" s="461"/>
      <c r="E22" s="461"/>
      <c r="F22" s="460"/>
      <c r="G22" s="461"/>
      <c r="H22" s="461"/>
      <c r="I22" s="461"/>
      <c r="J22" s="461"/>
      <c r="K22" s="460"/>
      <c r="L22" s="461"/>
      <c r="M22" s="461"/>
      <c r="N22" s="461"/>
      <c r="O22" s="461"/>
      <c r="P22" s="460"/>
      <c r="Q22" s="461"/>
      <c r="R22" s="461"/>
      <c r="S22" s="461"/>
      <c r="T22" s="461"/>
      <c r="U22" s="460"/>
      <c r="V22" s="461"/>
      <c r="W22" s="461"/>
      <c r="X22" s="461"/>
      <c r="Y22" s="461"/>
      <c r="Z22" s="460"/>
      <c r="AA22" s="461"/>
      <c r="AB22" s="461"/>
      <c r="AC22" s="461"/>
      <c r="AD22" s="461"/>
      <c r="AE22" s="460"/>
    </row>
    <row r="23" spans="1:31" s="328" customFormat="1" ht="15" customHeight="1">
      <c r="A23" s="328" t="s">
        <v>385</v>
      </c>
      <c r="B23" s="466">
        <v>-8653.4419999999991</v>
      </c>
      <c r="C23" s="466">
        <v>-9108.4419999999991</v>
      </c>
      <c r="D23" s="466">
        <v>-9440.5339999999997</v>
      </c>
      <c r="E23" s="467">
        <v>-9538.5959999999995</v>
      </c>
      <c r="F23" s="465">
        <v>-36741.014000000003</v>
      </c>
      <c r="G23" s="466">
        <v>-9228.259</v>
      </c>
      <c r="H23" s="466">
        <v>-9492.1679999999997</v>
      </c>
      <c r="I23" s="466">
        <v>-9188.8140000000003</v>
      </c>
      <c r="J23" s="467">
        <v>-9897.7710000000006</v>
      </c>
      <c r="K23" s="465">
        <v>-37807.012999999999</v>
      </c>
      <c r="L23" s="466">
        <v>-9568.2109999999993</v>
      </c>
      <c r="M23" s="466">
        <v>-9964.732</v>
      </c>
      <c r="N23" s="466">
        <v>-9989.23</v>
      </c>
      <c r="O23" s="466">
        <v>-10748.328</v>
      </c>
      <c r="P23" s="465">
        <v>-40270.500999999997</v>
      </c>
      <c r="Q23" s="466">
        <v>-10464.053</v>
      </c>
      <c r="R23" s="466">
        <v>-11049.694</v>
      </c>
      <c r="S23" s="466">
        <v>-11291.603999999999</v>
      </c>
      <c r="T23" s="466">
        <v>-11633.151</v>
      </c>
      <c r="U23" s="465">
        <v>-44438.500999999997</v>
      </c>
      <c r="V23" s="466">
        <v>-11602.493</v>
      </c>
      <c r="W23" s="466">
        <v>-11692.267</v>
      </c>
      <c r="X23" s="466">
        <v>-12747.781000000001</v>
      </c>
      <c r="Y23" s="466">
        <v>-12958.897000000001</v>
      </c>
      <c r="Z23" s="465">
        <v>-49001.438000000002</v>
      </c>
      <c r="AA23" s="466">
        <v>-11926.221</v>
      </c>
      <c r="AB23" s="466">
        <v>-13092.504000000001</v>
      </c>
      <c r="AC23" s="466">
        <v>-14158.933000000001</v>
      </c>
      <c r="AD23" s="466">
        <v>-13820.781000000001</v>
      </c>
      <c r="AE23" s="465">
        <v>-52998.44</v>
      </c>
    </row>
    <row r="24" spans="1:31" ht="15" customHeight="1">
      <c r="A24" s="327" t="s">
        <v>1019</v>
      </c>
      <c r="B24" s="463">
        <v>-7478.643</v>
      </c>
      <c r="C24" s="463">
        <v>-7894.9409999999998</v>
      </c>
      <c r="D24" s="463">
        <v>-8253.0689999999995</v>
      </c>
      <c r="E24" s="463">
        <v>-8326.9290000000001</v>
      </c>
      <c r="F24" s="462">
        <v>-31953.581999999999</v>
      </c>
      <c r="G24" s="463">
        <v>-7955.7740000000003</v>
      </c>
      <c r="H24" s="463">
        <v>-8204.7549999999992</v>
      </c>
      <c r="I24" s="463">
        <v>-7898.317</v>
      </c>
      <c r="J24" s="463">
        <v>-8490.6170000000002</v>
      </c>
      <c r="K24" s="462">
        <v>-32549.463</v>
      </c>
      <c r="L24" s="463">
        <v>-8279.9150000000009</v>
      </c>
      <c r="M24" s="463">
        <v>-8625.5429999999997</v>
      </c>
      <c r="N24" s="463">
        <v>-8702.5349999999999</v>
      </c>
      <c r="O24" s="463">
        <v>-9358.2219999999998</v>
      </c>
      <c r="P24" s="462">
        <v>-34966.214</v>
      </c>
      <c r="Q24" s="463">
        <v>-9039.3760000000002</v>
      </c>
      <c r="R24" s="463">
        <v>-9576.7710000000006</v>
      </c>
      <c r="S24" s="463">
        <v>-9753.2829999999994</v>
      </c>
      <c r="T24" s="463">
        <v>-10113.119000000001</v>
      </c>
      <c r="U24" s="462">
        <v>-38482.548999999999</v>
      </c>
      <c r="V24" s="463">
        <v>-9881.0609999999997</v>
      </c>
      <c r="W24" s="463">
        <v>-9979.2440000000006</v>
      </c>
      <c r="X24" s="463">
        <v>-10906.495999999999</v>
      </c>
      <c r="Y24" s="463">
        <v>-11118.733</v>
      </c>
      <c r="Z24" s="462">
        <v>-41885.534</v>
      </c>
      <c r="AA24" s="463">
        <v>-10215.091</v>
      </c>
      <c r="AB24" s="463">
        <v>-11414.536</v>
      </c>
      <c r="AC24" s="463">
        <v>-12374.21</v>
      </c>
      <c r="AD24" s="463">
        <v>-11926.599</v>
      </c>
      <c r="AE24" s="462">
        <v>-45930.436999999998</v>
      </c>
    </row>
    <row r="25" spans="1:31" ht="15" customHeight="1">
      <c r="A25" s="327" t="s">
        <v>1018</v>
      </c>
      <c r="B25" s="463">
        <v>-929.39800000000002</v>
      </c>
      <c r="C25" s="463">
        <v>-975.07500000000005</v>
      </c>
      <c r="D25" s="463">
        <v>-934.09100000000001</v>
      </c>
      <c r="E25" s="463">
        <v>-960.29600000000005</v>
      </c>
      <c r="F25" s="462">
        <v>-3798.8589999999999</v>
      </c>
      <c r="G25" s="463">
        <v>-1026.2650000000001</v>
      </c>
      <c r="H25" s="463">
        <v>-1042.6980000000001</v>
      </c>
      <c r="I25" s="463">
        <v>-1018.708</v>
      </c>
      <c r="J25" s="463">
        <v>-1129.5640000000001</v>
      </c>
      <c r="K25" s="462">
        <v>-4217.2359999999999</v>
      </c>
      <c r="L25" s="463">
        <v>-1040.9570000000001</v>
      </c>
      <c r="M25" s="463">
        <v>-1090.1210000000001</v>
      </c>
      <c r="N25" s="463">
        <v>-1028.711</v>
      </c>
      <c r="O25" s="463">
        <v>-1123.56</v>
      </c>
      <c r="P25" s="462">
        <v>-4283.3490000000002</v>
      </c>
      <c r="Q25" s="463">
        <v>-1159.6769999999999</v>
      </c>
      <c r="R25" s="463">
        <v>-1202.8520000000001</v>
      </c>
      <c r="S25" s="463">
        <v>-1254.278</v>
      </c>
      <c r="T25" s="463">
        <v>-1238.9939999999999</v>
      </c>
      <c r="U25" s="462">
        <v>-4855.8010000000004</v>
      </c>
      <c r="V25" s="463">
        <v>-1455.373</v>
      </c>
      <c r="W25" s="463">
        <v>-1444.925</v>
      </c>
      <c r="X25" s="463">
        <v>-1573.5530000000001</v>
      </c>
      <c r="Y25" s="463">
        <v>-1582.277</v>
      </c>
      <c r="Z25" s="462">
        <v>-6056.1289999999999</v>
      </c>
      <c r="AA25" s="463">
        <v>-1515.43</v>
      </c>
      <c r="AB25" s="463">
        <v>-1516.0530000000001</v>
      </c>
      <c r="AC25" s="463">
        <v>-1648.3040000000001</v>
      </c>
      <c r="AD25" s="463">
        <v>-1785.913</v>
      </c>
      <c r="AE25" s="462">
        <v>-6465.7</v>
      </c>
    </row>
    <row r="26" spans="1:31" ht="15" customHeight="1">
      <c r="A26" s="327" t="s">
        <v>1017</v>
      </c>
      <c r="B26" s="463">
        <v>-245.40100000000001</v>
      </c>
      <c r="C26" s="463">
        <v>-238.42599999999999</v>
      </c>
      <c r="D26" s="463">
        <v>-253.374</v>
      </c>
      <c r="E26" s="463">
        <v>-251.37200000000001</v>
      </c>
      <c r="F26" s="462">
        <v>-988.57299999999998</v>
      </c>
      <c r="G26" s="463">
        <v>-246.22</v>
      </c>
      <c r="H26" s="463">
        <v>-244.715</v>
      </c>
      <c r="I26" s="463">
        <v>-271.78899999999999</v>
      </c>
      <c r="J26" s="463">
        <v>-277.58999999999997</v>
      </c>
      <c r="K26" s="462">
        <v>-1040.3140000000001</v>
      </c>
      <c r="L26" s="463">
        <v>-247.339</v>
      </c>
      <c r="M26" s="463">
        <v>-249.06800000000001</v>
      </c>
      <c r="N26" s="463">
        <v>-257.98399999999998</v>
      </c>
      <c r="O26" s="463">
        <v>-266.54599999999999</v>
      </c>
      <c r="P26" s="462">
        <v>-1020.938</v>
      </c>
      <c r="Q26" s="463">
        <v>-264.99900000000002</v>
      </c>
      <c r="R26" s="463">
        <v>-270.07100000000003</v>
      </c>
      <c r="S26" s="463">
        <v>-284.04300000000001</v>
      </c>
      <c r="T26" s="463">
        <v>-281.03800000000001</v>
      </c>
      <c r="U26" s="462">
        <v>-1100.1510000000001</v>
      </c>
      <c r="V26" s="463">
        <v>-266.05900000000003</v>
      </c>
      <c r="W26" s="463">
        <v>-268.09800000000001</v>
      </c>
      <c r="X26" s="463">
        <v>-267.73200000000003</v>
      </c>
      <c r="Y26" s="463">
        <v>-257.887</v>
      </c>
      <c r="Z26" s="462">
        <v>-1059.7750000000001</v>
      </c>
      <c r="AA26" s="463">
        <v>-195.70099999999999</v>
      </c>
      <c r="AB26" s="463">
        <v>-161.91399999999999</v>
      </c>
      <c r="AC26" s="463">
        <v>-136.41900000000001</v>
      </c>
      <c r="AD26" s="463">
        <v>-108.26900000000001</v>
      </c>
      <c r="AE26" s="462">
        <v>-602.30399999999997</v>
      </c>
    </row>
    <row r="27" spans="1:31">
      <c r="A27" s="327"/>
      <c r="F27" s="468"/>
      <c r="K27" s="468"/>
      <c r="P27" s="468"/>
      <c r="U27" s="468"/>
      <c r="Z27" s="468"/>
      <c r="AE27" s="468"/>
    </row>
    <row r="28" spans="1:31" s="328" customFormat="1" ht="15" customHeight="1">
      <c r="A28" s="322" t="s">
        <v>1016</v>
      </c>
      <c r="B28" s="466">
        <v>4978.8860000000004</v>
      </c>
      <c r="C28" s="466">
        <v>4538.268</v>
      </c>
      <c r="D28" s="466">
        <v>5403.2569999999996</v>
      </c>
      <c r="E28" s="467">
        <v>5344.21</v>
      </c>
      <c r="F28" s="465">
        <v>20264.620999999999</v>
      </c>
      <c r="G28" s="466">
        <v>4826.5519999999997</v>
      </c>
      <c r="H28" s="466">
        <v>4846.4170000000004</v>
      </c>
      <c r="I28" s="466">
        <v>4480.326</v>
      </c>
      <c r="J28" s="467">
        <v>5007.7479999999996</v>
      </c>
      <c r="K28" s="465">
        <v>19161.044000000002</v>
      </c>
      <c r="L28" s="466">
        <v>4827.9759999999997</v>
      </c>
      <c r="M28" s="466">
        <v>5037.83</v>
      </c>
      <c r="N28" s="466">
        <v>5868.4769999999999</v>
      </c>
      <c r="O28" s="466">
        <v>6860.6450000000004</v>
      </c>
      <c r="P28" s="465">
        <v>22594.929</v>
      </c>
      <c r="Q28" s="466">
        <v>6547.4359999999997</v>
      </c>
      <c r="R28" s="466">
        <v>7357.1109999999999</v>
      </c>
      <c r="S28" s="466">
        <v>8111.8819999999996</v>
      </c>
      <c r="T28" s="466">
        <v>8339.77</v>
      </c>
      <c r="U28" s="465">
        <v>30356.199000000001</v>
      </c>
      <c r="V28" s="466">
        <v>8520.3169999999991</v>
      </c>
      <c r="W28" s="466">
        <v>8874.6180000000004</v>
      </c>
      <c r="X28" s="466">
        <v>9107.5419999999995</v>
      </c>
      <c r="Y28" s="466">
        <v>8680.3469999999998</v>
      </c>
      <c r="Z28" s="465">
        <v>35182.824000000001</v>
      </c>
      <c r="AA28" s="466">
        <v>7144.9740000000002</v>
      </c>
      <c r="AB28" s="466">
        <v>7668.5029999999997</v>
      </c>
      <c r="AC28" s="466">
        <v>7834.165</v>
      </c>
      <c r="AD28" s="466">
        <v>8366.1890000000003</v>
      </c>
      <c r="AE28" s="465">
        <v>31013.831999999999</v>
      </c>
    </row>
    <row r="29" spans="1:31" ht="15" customHeight="1">
      <c r="A29" s="324" t="s">
        <v>1015</v>
      </c>
      <c r="B29" s="463">
        <v>-1306.2329999999999</v>
      </c>
      <c r="C29" s="463">
        <v>-1186.4159999999999</v>
      </c>
      <c r="D29" s="463">
        <v>-1439.7670000000001</v>
      </c>
      <c r="E29" s="464">
        <v>-1576.7850000000001</v>
      </c>
      <c r="F29" s="462">
        <v>-5509.201</v>
      </c>
      <c r="G29" s="463">
        <v>-1301.6949999999999</v>
      </c>
      <c r="H29" s="463">
        <v>-1242.354</v>
      </c>
      <c r="I29" s="463">
        <v>-1052.7139999999999</v>
      </c>
      <c r="J29" s="464">
        <v>-1458.9449999999999</v>
      </c>
      <c r="K29" s="462">
        <v>-5055.7070000000003</v>
      </c>
      <c r="L29" s="463">
        <v>-1295.1790000000001</v>
      </c>
      <c r="M29" s="463">
        <v>-1392.519</v>
      </c>
      <c r="N29" s="463">
        <v>-1796.328</v>
      </c>
      <c r="O29" s="463">
        <v>-2138.8180000000002</v>
      </c>
      <c r="P29" s="462">
        <v>-6622.8440000000001</v>
      </c>
      <c r="Q29" s="463">
        <v>-1954.6189999999999</v>
      </c>
      <c r="R29" s="463">
        <v>-2305.9499999999998</v>
      </c>
      <c r="S29" s="463">
        <v>-2570.9690000000001</v>
      </c>
      <c r="T29" s="463">
        <v>-2594.9679999999998</v>
      </c>
      <c r="U29" s="462">
        <v>-9426.5069999999996</v>
      </c>
      <c r="V29" s="463">
        <v>-2606.9659999999999</v>
      </c>
      <c r="W29" s="463">
        <v>-2660.8609999999999</v>
      </c>
      <c r="X29" s="463">
        <v>-2911.2440000000001</v>
      </c>
      <c r="Y29" s="463">
        <v>-2815.19</v>
      </c>
      <c r="Z29" s="462">
        <v>-10994.262000000001</v>
      </c>
      <c r="AA29" s="463">
        <v>-1846.1389999999999</v>
      </c>
      <c r="AB29" s="463">
        <v>-1898.556</v>
      </c>
      <c r="AC29" s="463">
        <v>-2190.63</v>
      </c>
      <c r="AD29" s="463">
        <v>-2711.2719999999999</v>
      </c>
      <c r="AE29" s="462">
        <v>-8646.5959999999995</v>
      </c>
    </row>
    <row r="30" spans="1:31" ht="15" customHeight="1">
      <c r="A30" s="322" t="s">
        <v>1014</v>
      </c>
      <c r="B30" s="463">
        <v>0</v>
      </c>
      <c r="C30" s="463">
        <v>0</v>
      </c>
      <c r="D30" s="463">
        <v>0</v>
      </c>
      <c r="E30" s="464">
        <v>0</v>
      </c>
      <c r="F30" s="462">
        <v>0</v>
      </c>
      <c r="G30" s="463">
        <v>0</v>
      </c>
      <c r="H30" s="463">
        <v>0</v>
      </c>
      <c r="I30" s="463">
        <v>0</v>
      </c>
      <c r="J30" s="464">
        <v>0</v>
      </c>
      <c r="K30" s="462">
        <v>0</v>
      </c>
      <c r="L30" s="463">
        <v>0</v>
      </c>
      <c r="M30" s="463">
        <v>0</v>
      </c>
      <c r="N30" s="463">
        <v>0</v>
      </c>
      <c r="O30" s="463">
        <v>0</v>
      </c>
      <c r="P30" s="462">
        <v>0</v>
      </c>
      <c r="Q30" s="463">
        <v>0</v>
      </c>
      <c r="R30" s="463">
        <v>0</v>
      </c>
      <c r="S30" s="463">
        <v>0</v>
      </c>
      <c r="T30" s="463">
        <v>0</v>
      </c>
      <c r="U30" s="462">
        <v>0</v>
      </c>
      <c r="V30" s="463">
        <v>0</v>
      </c>
      <c r="W30" s="463">
        <v>0</v>
      </c>
      <c r="X30" s="463">
        <v>0</v>
      </c>
      <c r="Y30" s="463">
        <v>0</v>
      </c>
      <c r="Z30" s="462">
        <v>0</v>
      </c>
      <c r="AA30" s="463">
        <v>0</v>
      </c>
      <c r="AB30" s="463">
        <v>0</v>
      </c>
      <c r="AC30" s="463">
        <v>0</v>
      </c>
      <c r="AD30" s="463">
        <v>0</v>
      </c>
      <c r="AE30" s="462">
        <v>0</v>
      </c>
    </row>
    <row r="31" spans="1:31" ht="15" customHeight="1">
      <c r="A31" s="322" t="s">
        <v>1013</v>
      </c>
      <c r="B31" s="463">
        <v>-34.628</v>
      </c>
      <c r="C31" s="463">
        <v>-35.052</v>
      </c>
      <c r="D31" s="463">
        <v>-23.402000000000001</v>
      </c>
      <c r="E31" s="464">
        <v>-21.684999999999999</v>
      </c>
      <c r="F31" s="462">
        <v>-114.767</v>
      </c>
      <c r="G31" s="463">
        <v>18.748999999999999</v>
      </c>
      <c r="H31" s="463">
        <v>-18.981999999999999</v>
      </c>
      <c r="I31" s="463">
        <v>-15.326000000000001</v>
      </c>
      <c r="J31" s="464">
        <v>-47.168999999999997</v>
      </c>
      <c r="K31" s="462">
        <v>-62.728000000000002</v>
      </c>
      <c r="L31" s="463">
        <v>-20.744</v>
      </c>
      <c r="M31" s="463">
        <v>-23.576000000000001</v>
      </c>
      <c r="N31" s="463">
        <v>-50.414999999999999</v>
      </c>
      <c r="O31" s="463">
        <v>-41.531999999999996</v>
      </c>
      <c r="P31" s="462">
        <v>-136.267</v>
      </c>
      <c r="Q31" s="463">
        <v>-63.854999999999997</v>
      </c>
      <c r="R31" s="463">
        <v>-78.376999999999995</v>
      </c>
      <c r="S31" s="463">
        <v>-83.924999999999997</v>
      </c>
      <c r="T31" s="463">
        <v>-84.811999999999998</v>
      </c>
      <c r="U31" s="462">
        <v>-310.96899999999999</v>
      </c>
      <c r="V31" s="463">
        <v>-105.41500000000001</v>
      </c>
      <c r="W31" s="463">
        <v>-79.450999999999993</v>
      </c>
      <c r="X31" s="463">
        <v>-79.122</v>
      </c>
      <c r="Y31" s="463">
        <v>-92.082999999999998</v>
      </c>
      <c r="Z31" s="462">
        <v>-356.07100000000003</v>
      </c>
      <c r="AA31" s="463">
        <v>-64.094999999999999</v>
      </c>
      <c r="AB31" s="463">
        <v>-194.88900000000001</v>
      </c>
      <c r="AC31" s="463">
        <v>-48.8</v>
      </c>
      <c r="AD31" s="463">
        <v>162.49600000000001</v>
      </c>
      <c r="AE31" s="462">
        <v>-145.28800000000001</v>
      </c>
    </row>
    <row r="32" spans="1:31" ht="9" customHeight="1">
      <c r="A32" s="322"/>
      <c r="B32" s="461"/>
      <c r="C32" s="461"/>
      <c r="D32" s="461"/>
      <c r="E32" s="461"/>
      <c r="F32" s="460"/>
      <c r="G32" s="461"/>
      <c r="H32" s="461"/>
      <c r="I32" s="461"/>
      <c r="J32" s="461"/>
      <c r="K32" s="460"/>
      <c r="L32" s="461"/>
      <c r="M32" s="461"/>
      <c r="N32" s="461"/>
      <c r="O32" s="461"/>
      <c r="P32" s="460"/>
      <c r="Q32" s="461"/>
      <c r="R32" s="461"/>
      <c r="S32" s="461"/>
      <c r="T32" s="461"/>
      <c r="U32" s="460"/>
      <c r="V32" s="461"/>
      <c r="W32" s="461"/>
      <c r="X32" s="461"/>
      <c r="Y32" s="461"/>
      <c r="Z32" s="460"/>
      <c r="AA32" s="461"/>
      <c r="AB32" s="461"/>
      <c r="AC32" s="461"/>
      <c r="AD32" s="461"/>
      <c r="AE32" s="460"/>
    </row>
    <row r="33" spans="1:31" s="328" customFormat="1" ht="13.5" thickBot="1">
      <c r="A33" s="347" t="s">
        <v>1050</v>
      </c>
      <c r="B33" s="459">
        <v>3638.0250000000001</v>
      </c>
      <c r="C33" s="459">
        <v>3316.8</v>
      </c>
      <c r="D33" s="459">
        <v>3940.0880000000002</v>
      </c>
      <c r="E33" s="459">
        <v>3745.74</v>
      </c>
      <c r="F33" s="459">
        <v>14640.653</v>
      </c>
      <c r="G33" s="459">
        <v>3543.6060000000002</v>
      </c>
      <c r="H33" s="459">
        <v>3585.0819999999999</v>
      </c>
      <c r="I33" s="459">
        <v>3412.2869999999998</v>
      </c>
      <c r="J33" s="459">
        <v>3501.6329999999998</v>
      </c>
      <c r="K33" s="459">
        <v>14042.609</v>
      </c>
      <c r="L33" s="459">
        <v>3512.0520000000001</v>
      </c>
      <c r="M33" s="459">
        <v>3621.7359999999999</v>
      </c>
      <c r="N33" s="459">
        <v>4021.7339999999999</v>
      </c>
      <c r="O33" s="459">
        <v>4680.2950000000001</v>
      </c>
      <c r="P33" s="459">
        <v>15835.817999999999</v>
      </c>
      <c r="Q33" s="459">
        <v>4528.9610000000002</v>
      </c>
      <c r="R33" s="459">
        <v>4972.7839999999997</v>
      </c>
      <c r="S33" s="459">
        <v>5456.9880000000003</v>
      </c>
      <c r="T33" s="459">
        <v>5659.99</v>
      </c>
      <c r="U33" s="459">
        <v>20618.723999999998</v>
      </c>
      <c r="V33" s="459">
        <v>5807.9359999999997</v>
      </c>
      <c r="W33" s="459">
        <v>6134.3059999999996</v>
      </c>
      <c r="X33" s="459">
        <v>6117.1760000000004</v>
      </c>
      <c r="Y33" s="459">
        <v>5773.0730000000003</v>
      </c>
      <c r="Z33" s="459">
        <v>23832.491999999998</v>
      </c>
      <c r="AA33" s="459">
        <v>5234.74</v>
      </c>
      <c r="AB33" s="459">
        <v>5575.0590000000002</v>
      </c>
      <c r="AC33" s="459">
        <v>5594.7349999999997</v>
      </c>
      <c r="AD33" s="459">
        <v>5817.4139999999998</v>
      </c>
      <c r="AE33" s="459">
        <v>22221.948</v>
      </c>
    </row>
    <row r="36" spans="1:31">
      <c r="B36" s="457"/>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E36" s="457"/>
    </row>
    <row r="37" spans="1:31">
      <c r="B37" s="457"/>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E37" s="457"/>
    </row>
    <row r="38" spans="1:31">
      <c r="B38" s="457"/>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E38" s="457"/>
    </row>
    <row r="39" spans="1:31">
      <c r="B39" s="457"/>
      <c r="C39" s="457"/>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E39" s="457"/>
    </row>
    <row r="40" spans="1:31">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E40" s="457"/>
    </row>
    <row r="41" spans="1:31">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E41" s="457"/>
    </row>
    <row r="42" spans="1:31">
      <c r="B42" s="45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E42" s="457"/>
    </row>
    <row r="43" spans="1:31">
      <c r="B43" s="457"/>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E43" s="457"/>
    </row>
    <row r="44" spans="1:31">
      <c r="B44" s="457"/>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E44" s="457"/>
    </row>
    <row r="45" spans="1:31">
      <c r="B45" s="457"/>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E45" s="457"/>
    </row>
    <row r="46" spans="1:31">
      <c r="B46" s="457"/>
      <c r="C46" s="457"/>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8"/>
      <c r="AE46" s="457"/>
    </row>
    <row r="47" spans="1:31">
      <c r="B47" s="45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8"/>
      <c r="AE47" s="457"/>
    </row>
    <row r="48" spans="1:31">
      <c r="B48" s="45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8"/>
      <c r="AE48" s="457"/>
    </row>
    <row r="49" spans="2:31">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8"/>
      <c r="AE49" s="457"/>
    </row>
    <row r="50" spans="2:31">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8"/>
      <c r="AE50" s="457"/>
    </row>
    <row r="51" spans="2:31">
      <c r="B51" s="457"/>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8"/>
      <c r="AE51" s="457"/>
    </row>
    <row r="52" spans="2:31">
      <c r="B52" s="45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8"/>
      <c r="AE52" s="457"/>
    </row>
    <row r="53" spans="2:31">
      <c r="B53" s="457"/>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8"/>
      <c r="AE53" s="457"/>
    </row>
    <row r="54" spans="2:31">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8"/>
      <c r="AE54" s="457"/>
    </row>
    <row r="55" spans="2:31">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8"/>
      <c r="AE55" s="457"/>
    </row>
    <row r="56" spans="2:31">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8"/>
      <c r="AE56" s="457"/>
    </row>
    <row r="57" spans="2:31">
      <c r="B57" s="457"/>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8"/>
      <c r="AE57" s="457"/>
    </row>
    <row r="58" spans="2:31">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8"/>
      <c r="AE58" s="457"/>
    </row>
    <row r="59" spans="2:31">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8"/>
      <c r="AE59" s="457"/>
    </row>
    <row r="60" spans="2:31">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8"/>
      <c r="AE60" s="457"/>
    </row>
    <row r="61" spans="2:31">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8"/>
      <c r="AE61" s="457"/>
    </row>
    <row r="62" spans="2:31">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8"/>
      <c r="AE62" s="457"/>
    </row>
    <row r="63" spans="2:31">
      <c r="B63" s="457"/>
    </row>
    <row r="64" spans="2:31">
      <c r="B64" s="457"/>
    </row>
  </sheetData>
  <printOptions horizontalCentered="1" verticalCentered="1"/>
  <pageMargins left="0" right="0" top="0" bottom="0" header="0" footer="0"/>
  <pageSetup paperSize="9" scale="66" orientation="landscape" horizontalDpi="1200" verticalDpi="1200" r:id="rId1"/>
  <headerFooter alignWithMargins="0">
    <oddFooter>&amp;L&amp;1#&amp;"Calibri"&amp;10&amp;K000000Confidencial | Compartilhamento Interno</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8">
    <tabColor rgb="FFFF6C00"/>
  </sheetPr>
  <dimension ref="A1:S171"/>
  <sheetViews>
    <sheetView showGridLines="0" zoomScaleNormal="100" workbookViewId="0"/>
  </sheetViews>
  <sheetFormatPr defaultColWidth="9.140625" defaultRowHeight="12.75"/>
  <cols>
    <col min="1" max="1" width="60" style="475" customWidth="1"/>
    <col min="2" max="2" width="16.28515625" style="316" customWidth="1"/>
    <col min="3" max="3" width="14.28515625" style="316" customWidth="1"/>
    <col min="4" max="7" width="15.140625" style="316" customWidth="1"/>
    <col min="8" max="9" width="15.140625" style="475" customWidth="1"/>
    <col min="10" max="10" width="9.140625" style="475"/>
    <col min="11" max="11" width="15.140625" style="475" customWidth="1"/>
    <col min="12" max="16384" width="9.140625" style="475"/>
  </cols>
  <sheetData>
    <row r="1" spans="1:14" ht="26.25" customHeight="1"/>
    <row r="2" spans="1:14" ht="12.75" customHeight="1">
      <c r="E2" s="338"/>
      <c r="F2" s="338"/>
      <c r="G2" s="338"/>
      <c r="I2" s="338" t="s">
        <v>1040</v>
      </c>
    </row>
    <row r="3" spans="1:14" ht="12.75" customHeight="1">
      <c r="A3" s="478"/>
      <c r="B3" s="477"/>
      <c r="C3" s="477"/>
      <c r="D3" s="477"/>
      <c r="E3" s="477"/>
      <c r="F3" s="477"/>
      <c r="G3" s="477"/>
      <c r="H3" s="477"/>
      <c r="I3" s="477"/>
    </row>
    <row r="4" spans="1:14" ht="12.75" customHeight="1">
      <c r="A4" s="2030" t="s">
        <v>1049</v>
      </c>
      <c r="B4" s="2112"/>
      <c r="C4" s="2112"/>
      <c r="D4" s="2112"/>
      <c r="E4" s="2112"/>
      <c r="F4" s="708"/>
      <c r="G4" s="708"/>
      <c r="H4" s="2112"/>
      <c r="I4" s="2112"/>
    </row>
    <row r="5" spans="1:14" ht="17.25" customHeight="1">
      <c r="A5" s="2031"/>
      <c r="B5" s="2113" t="s">
        <v>1038</v>
      </c>
      <c r="C5" s="2113" t="s">
        <v>1037</v>
      </c>
      <c r="D5" s="2113" t="s">
        <v>1036</v>
      </c>
      <c r="E5" s="2113" t="s">
        <v>1035</v>
      </c>
      <c r="F5" s="2113" t="s">
        <v>1034</v>
      </c>
      <c r="G5" s="2113" t="s">
        <v>1033</v>
      </c>
      <c r="H5" s="2113" t="s">
        <v>1032</v>
      </c>
      <c r="I5" s="2113" t="s">
        <v>1031</v>
      </c>
    </row>
    <row r="6" spans="1:14" ht="17.25" customHeight="1">
      <c r="A6" s="2031"/>
      <c r="B6" s="2114"/>
      <c r="C6" s="2114"/>
      <c r="D6" s="2114"/>
      <c r="E6" s="2115"/>
      <c r="F6" s="2115"/>
      <c r="G6" s="2115"/>
      <c r="H6" s="2115"/>
      <c r="I6" s="2114"/>
    </row>
    <row r="7" spans="1:14" ht="12.75" customHeight="1">
      <c r="A7" s="476"/>
      <c r="B7" s="336"/>
      <c r="C7" s="336"/>
      <c r="D7" s="337"/>
      <c r="E7" s="336"/>
      <c r="F7" s="336"/>
      <c r="G7" s="336"/>
      <c r="H7" s="336"/>
      <c r="I7" s="336"/>
    </row>
    <row r="8" spans="1:14" ht="12.75" customHeight="1">
      <c r="A8" s="329" t="s">
        <v>18</v>
      </c>
      <c r="B8" s="323">
        <v>27424.503000000001</v>
      </c>
      <c r="C8" s="323">
        <v>-5.9219999999999997</v>
      </c>
      <c r="D8" s="323">
        <v>401.447</v>
      </c>
      <c r="E8" s="323">
        <v>27820.026999999998</v>
      </c>
      <c r="F8" s="323"/>
      <c r="G8" s="323"/>
      <c r="H8" s="323">
        <v>-450.13200000000001</v>
      </c>
      <c r="I8" s="323">
        <v>27369.895</v>
      </c>
      <c r="K8" s="323"/>
      <c r="L8" s="323"/>
      <c r="N8" s="323"/>
    </row>
    <row r="9" spans="1:14" ht="12.75" customHeight="1">
      <c r="A9" s="335"/>
      <c r="B9" s="321"/>
      <c r="C9" s="321"/>
      <c r="D9" s="321"/>
      <c r="E9" s="321"/>
      <c r="F9" s="321"/>
      <c r="G9" s="321"/>
      <c r="H9" s="321"/>
      <c r="I9" s="321"/>
      <c r="K9" s="321"/>
      <c r="L9" s="321"/>
      <c r="N9" s="321"/>
    </row>
    <row r="10" spans="1:14" ht="12.75" customHeight="1">
      <c r="A10" s="327" t="s">
        <v>1030</v>
      </c>
      <c r="B10" s="321">
        <v>16959.407999999999</v>
      </c>
      <c r="C10" s="321">
        <v>4.9050000000000002</v>
      </c>
      <c r="D10" s="321">
        <v>401.447</v>
      </c>
      <c r="E10" s="321">
        <v>17365.759999999998</v>
      </c>
      <c r="F10" s="321"/>
      <c r="G10" s="321"/>
      <c r="H10" s="321">
        <v>-44.165999999999997</v>
      </c>
      <c r="I10" s="321">
        <v>17321.593000000001</v>
      </c>
      <c r="K10" s="321"/>
      <c r="L10" s="321"/>
      <c r="N10" s="321"/>
    </row>
    <row r="11" spans="1:14" ht="12.75" customHeight="1">
      <c r="A11" s="334" t="s">
        <v>1029</v>
      </c>
      <c r="B11" s="321">
        <v>15367.932000000001</v>
      </c>
      <c r="C11" s="321">
        <v>4.9050000000000002</v>
      </c>
      <c r="D11" s="321">
        <v>0</v>
      </c>
      <c r="E11" s="321">
        <v>15372.837</v>
      </c>
      <c r="F11" s="321"/>
      <c r="G11" s="321"/>
      <c r="H11" s="321">
        <v>-44.165999999999997</v>
      </c>
      <c r="I11" s="321">
        <v>15328.67</v>
      </c>
      <c r="K11" s="321"/>
      <c r="L11" s="321"/>
      <c r="N11" s="321"/>
    </row>
    <row r="12" spans="1:14" ht="12.75" customHeight="1">
      <c r="A12" s="334" t="s">
        <v>1028</v>
      </c>
      <c r="B12" s="321">
        <v>1591.4760000000001</v>
      </c>
      <c r="C12" s="321">
        <v>0</v>
      </c>
      <c r="D12" s="321">
        <v>401.447</v>
      </c>
      <c r="E12" s="321">
        <v>1992.923</v>
      </c>
      <c r="F12" s="321"/>
      <c r="G12" s="321"/>
      <c r="H12" s="321">
        <v>0</v>
      </c>
      <c r="I12" s="321">
        <v>1992.923</v>
      </c>
      <c r="K12" s="321"/>
      <c r="L12" s="321"/>
      <c r="N12" s="321"/>
    </row>
    <row r="13" spans="1:14" ht="12.75" customHeight="1">
      <c r="A13" s="327" t="s">
        <v>389</v>
      </c>
      <c r="B13" s="321">
        <v>8623.7170000000006</v>
      </c>
      <c r="C13" s="321">
        <v>0</v>
      </c>
      <c r="D13" s="321">
        <v>0</v>
      </c>
      <c r="E13" s="321">
        <v>8623.7170000000006</v>
      </c>
      <c r="F13" s="321"/>
      <c r="G13" s="321"/>
      <c r="H13" s="321">
        <v>-643.50300000000004</v>
      </c>
      <c r="I13" s="321">
        <v>7980.2139999999999</v>
      </c>
      <c r="K13" s="321"/>
      <c r="L13" s="321"/>
      <c r="N13" s="321"/>
    </row>
    <row r="14" spans="1:14" ht="25.5" customHeight="1">
      <c r="A14" s="333" t="s">
        <v>1027</v>
      </c>
      <c r="B14" s="321">
        <v>1367.9690000000001</v>
      </c>
      <c r="C14" s="321">
        <v>56.073</v>
      </c>
      <c r="D14" s="321">
        <v>0</v>
      </c>
      <c r="E14" s="321">
        <v>1424.0419999999999</v>
      </c>
      <c r="F14" s="321"/>
      <c r="G14" s="321"/>
      <c r="H14" s="321">
        <v>644.04600000000005</v>
      </c>
      <c r="I14" s="321">
        <v>2068.0880000000002</v>
      </c>
      <c r="K14" s="321"/>
      <c r="L14" s="321"/>
      <c r="N14" s="321"/>
    </row>
    <row r="15" spans="1:14" ht="12.75" customHeight="1">
      <c r="A15" s="327" t="s">
        <v>48</v>
      </c>
      <c r="B15" s="321">
        <v>223.887</v>
      </c>
      <c r="C15" s="321">
        <v>-1.9</v>
      </c>
      <c r="D15" s="321">
        <v>0</v>
      </c>
      <c r="E15" s="321">
        <v>221.98699999999999</v>
      </c>
      <c r="F15" s="321"/>
      <c r="G15" s="321"/>
      <c r="H15" s="321">
        <v>-221.98699999999999</v>
      </c>
      <c r="I15" s="321">
        <v>0</v>
      </c>
      <c r="K15" s="321"/>
      <c r="L15" s="321"/>
      <c r="N15" s="321"/>
    </row>
    <row r="16" spans="1:14" ht="12.75" customHeight="1">
      <c r="A16" s="327" t="s">
        <v>1026</v>
      </c>
      <c r="B16" s="321">
        <v>184.762</v>
      </c>
      <c r="C16" s="321">
        <v>0</v>
      </c>
      <c r="D16" s="321">
        <v>0</v>
      </c>
      <c r="E16" s="321">
        <v>184.762</v>
      </c>
      <c r="F16" s="321"/>
      <c r="G16" s="321"/>
      <c r="H16" s="321">
        <v>-184.762</v>
      </c>
      <c r="I16" s="321">
        <v>0</v>
      </c>
      <c r="K16" s="321"/>
      <c r="L16" s="321"/>
      <c r="N16" s="321"/>
    </row>
    <row r="17" spans="1:14" ht="12.75" customHeight="1">
      <c r="A17" s="332" t="s">
        <v>1025</v>
      </c>
      <c r="B17" s="321">
        <v>64.760000000000005</v>
      </c>
      <c r="C17" s="321">
        <v>-65</v>
      </c>
      <c r="D17" s="321">
        <v>0</v>
      </c>
      <c r="E17" s="321">
        <v>-0.24</v>
      </c>
      <c r="F17" s="321"/>
      <c r="G17" s="321"/>
      <c r="H17" s="321">
        <v>0.24</v>
      </c>
      <c r="I17" s="321">
        <v>0</v>
      </c>
      <c r="K17" s="321"/>
      <c r="L17" s="321"/>
      <c r="N17" s="321"/>
    </row>
    <row r="18" spans="1:14" ht="12.75" customHeight="1">
      <c r="A18" s="331"/>
      <c r="B18" s="321"/>
      <c r="C18" s="321"/>
      <c r="D18" s="321"/>
      <c r="E18" s="321"/>
      <c r="F18" s="321"/>
      <c r="G18" s="321"/>
      <c r="H18" s="321"/>
      <c r="I18" s="321"/>
      <c r="K18" s="321"/>
      <c r="L18" s="321"/>
      <c r="N18" s="321"/>
    </row>
    <row r="19" spans="1:14" ht="12.75" customHeight="1">
      <c r="A19" s="328" t="s">
        <v>1156</v>
      </c>
      <c r="B19" s="323">
        <v>-4885.3379999999997</v>
      </c>
      <c r="C19" s="323">
        <v>0</v>
      </c>
      <c r="D19" s="323">
        <v>0</v>
      </c>
      <c r="E19" s="323">
        <v>-4885.3379999999997</v>
      </c>
      <c r="F19" s="323"/>
      <c r="G19" s="323"/>
      <c r="H19" s="323">
        <v>66.147999999999996</v>
      </c>
      <c r="I19" s="323">
        <v>-4819.1899999999996</v>
      </c>
      <c r="K19" s="323"/>
      <c r="L19" s="323"/>
      <c r="N19" s="321"/>
    </row>
    <row r="20" spans="1:14" ht="12.75" customHeight="1">
      <c r="A20" s="327" t="s">
        <v>45</v>
      </c>
      <c r="B20" s="321">
        <v>-5888.0680000000002</v>
      </c>
      <c r="C20" s="321">
        <v>0</v>
      </c>
      <c r="D20" s="321">
        <v>0</v>
      </c>
      <c r="E20" s="326">
        <v>-5888.0680000000002</v>
      </c>
      <c r="F20" s="321"/>
      <c r="G20" s="321"/>
      <c r="H20" s="321">
        <v>65.364000000000004</v>
      </c>
      <c r="I20" s="321">
        <v>-5822.7049999999999</v>
      </c>
      <c r="J20" s="479"/>
      <c r="K20" s="321"/>
      <c r="L20" s="321"/>
      <c r="N20" s="321"/>
    </row>
    <row r="21" spans="1:14" ht="12.75" customHeight="1">
      <c r="A21" s="327" t="s">
        <v>1021</v>
      </c>
      <c r="B21" s="321">
        <v>1002.73</v>
      </c>
      <c r="C21" s="321">
        <v>0</v>
      </c>
      <c r="D21" s="321">
        <v>0</v>
      </c>
      <c r="E21" s="326">
        <v>1002.73</v>
      </c>
      <c r="F21" s="321"/>
      <c r="G21" s="321"/>
      <c r="H21" s="321">
        <v>0.78500000000000003</v>
      </c>
      <c r="I21" s="321">
        <v>1003.515</v>
      </c>
      <c r="K21" s="321"/>
      <c r="L21" s="321"/>
      <c r="N21" s="321"/>
    </row>
    <row r="22" spans="1:14" ht="12.75" customHeight="1">
      <c r="A22" s="328" t="s">
        <v>1020</v>
      </c>
      <c r="B22" s="323">
        <v>-363.73599999999999</v>
      </c>
      <c r="C22" s="321">
        <v>0</v>
      </c>
      <c r="D22" s="321">
        <v>0</v>
      </c>
      <c r="E22" s="323">
        <v>-363.73599999999999</v>
      </c>
      <c r="F22" s="323"/>
      <c r="G22" s="323"/>
      <c r="H22" s="323">
        <v>0</v>
      </c>
      <c r="I22" s="323">
        <v>-363.73599999999999</v>
      </c>
      <c r="K22" s="323"/>
      <c r="L22" s="323"/>
      <c r="N22" s="321"/>
    </row>
    <row r="23" spans="1:14" ht="12.75" customHeight="1">
      <c r="A23" s="329"/>
      <c r="B23" s="321"/>
      <c r="C23" s="321"/>
      <c r="D23" s="321"/>
      <c r="E23" s="321"/>
      <c r="F23" s="321"/>
      <c r="G23" s="321"/>
      <c r="H23" s="321"/>
      <c r="I23" s="321"/>
      <c r="K23" s="321"/>
      <c r="L23" s="321"/>
      <c r="N23" s="321"/>
    </row>
    <row r="24" spans="1:14" ht="12.75" customHeight="1">
      <c r="A24" s="328" t="s">
        <v>385</v>
      </c>
      <c r="B24" s="323">
        <v>-14557.055</v>
      </c>
      <c r="C24" s="323">
        <v>501.709</v>
      </c>
      <c r="D24" s="323">
        <v>-36.718000000000004</v>
      </c>
      <c r="E24" s="323">
        <v>-14092.064</v>
      </c>
      <c r="F24" s="323"/>
      <c r="G24" s="323"/>
      <c r="H24" s="323">
        <v>271.28300000000002</v>
      </c>
      <c r="I24" s="323">
        <v>-13820.781000000001</v>
      </c>
      <c r="K24" s="323"/>
      <c r="L24" s="323"/>
      <c r="N24" s="321"/>
    </row>
    <row r="25" spans="1:14" ht="12.75" customHeight="1">
      <c r="A25" s="327" t="s">
        <v>1019</v>
      </c>
      <c r="B25" s="321">
        <v>-12697.272999999999</v>
      </c>
      <c r="C25" s="321">
        <v>501.709</v>
      </c>
      <c r="D25" s="321">
        <v>0</v>
      </c>
      <c r="E25" s="326">
        <v>-12195.564</v>
      </c>
      <c r="F25" s="321"/>
      <c r="G25" s="321"/>
      <c r="H25" s="321">
        <v>268.96499999999997</v>
      </c>
      <c r="I25" s="321">
        <v>-11926.599</v>
      </c>
      <c r="K25" s="321"/>
      <c r="L25" s="321"/>
      <c r="N25" s="321"/>
    </row>
    <row r="26" spans="1:14" ht="12.75" customHeight="1">
      <c r="A26" s="327" t="s">
        <v>1018</v>
      </c>
      <c r="B26" s="321">
        <v>-1751.5129999999999</v>
      </c>
      <c r="C26" s="321">
        <v>0</v>
      </c>
      <c r="D26" s="321">
        <v>-36.718000000000004</v>
      </c>
      <c r="E26" s="326">
        <v>-1788.231</v>
      </c>
      <c r="F26" s="321"/>
      <c r="G26" s="321"/>
      <c r="H26" s="321">
        <v>2.3180000000000001</v>
      </c>
      <c r="I26" s="321">
        <v>-1785.913</v>
      </c>
      <c r="K26" s="321"/>
      <c r="L26" s="321"/>
      <c r="N26" s="321"/>
    </row>
    <row r="27" spans="1:14" ht="12.75" customHeight="1">
      <c r="A27" s="327" t="s">
        <v>1017</v>
      </c>
      <c r="B27" s="321">
        <v>-108.26900000000001</v>
      </c>
      <c r="C27" s="321">
        <v>0</v>
      </c>
      <c r="D27" s="321">
        <v>0</v>
      </c>
      <c r="E27" s="326">
        <v>-108.26900000000001</v>
      </c>
      <c r="F27" s="321"/>
      <c r="G27" s="321"/>
      <c r="H27" s="321">
        <v>0</v>
      </c>
      <c r="I27" s="321">
        <v>-108.26900000000001</v>
      </c>
      <c r="K27" s="321"/>
      <c r="L27" s="321"/>
      <c r="N27" s="321"/>
    </row>
    <row r="28" spans="1:14" ht="12.75" customHeight="1">
      <c r="A28" s="327"/>
      <c r="B28" s="321"/>
      <c r="C28" s="321"/>
      <c r="D28" s="321"/>
      <c r="E28" s="321"/>
      <c r="F28" s="321"/>
      <c r="G28" s="321"/>
      <c r="H28" s="321"/>
      <c r="I28" s="321"/>
      <c r="K28" s="321"/>
      <c r="L28" s="321"/>
      <c r="N28" s="321"/>
    </row>
    <row r="29" spans="1:14" ht="12.75" customHeight="1">
      <c r="A29" s="322" t="s">
        <v>1016</v>
      </c>
      <c r="B29" s="323">
        <v>7618.3739999999998</v>
      </c>
      <c r="C29" s="323">
        <v>495.786</v>
      </c>
      <c r="D29" s="323">
        <v>364.72800000000001</v>
      </c>
      <c r="E29" s="323">
        <v>8478.8889999999992</v>
      </c>
      <c r="F29" s="323"/>
      <c r="G29" s="323"/>
      <c r="H29" s="323">
        <v>-112.7</v>
      </c>
      <c r="I29" s="323">
        <v>8366.1890000000003</v>
      </c>
      <c r="K29" s="323"/>
      <c r="L29" s="323"/>
      <c r="N29" s="321"/>
    </row>
    <row r="30" spans="1:14" ht="12.75" customHeight="1">
      <c r="A30" s="324" t="s">
        <v>1015</v>
      </c>
      <c r="B30" s="323">
        <v>-2240.165</v>
      </c>
      <c r="C30" s="323">
        <v>-127.955</v>
      </c>
      <c r="D30" s="323">
        <v>-364.72800000000001</v>
      </c>
      <c r="E30" s="323">
        <v>-2732.8490000000002</v>
      </c>
      <c r="F30" s="323"/>
      <c r="G30" s="323"/>
      <c r="H30" s="323">
        <v>21.577000000000002</v>
      </c>
      <c r="I30" s="323">
        <v>-2711.2719999999999</v>
      </c>
      <c r="K30" s="323"/>
      <c r="L30" s="323"/>
      <c r="N30" s="321"/>
    </row>
    <row r="31" spans="1:14" ht="12.75" customHeight="1">
      <c r="A31" s="322" t="s">
        <v>1014</v>
      </c>
      <c r="B31" s="323">
        <v>-91.123000000000005</v>
      </c>
      <c r="C31" s="323">
        <v>0</v>
      </c>
      <c r="D31" s="321">
        <v>0</v>
      </c>
      <c r="E31" s="323">
        <v>-91.123000000000005</v>
      </c>
      <c r="F31" s="323"/>
      <c r="G31" s="323"/>
      <c r="H31" s="323">
        <v>91.123000000000005</v>
      </c>
      <c r="I31" s="323">
        <v>0</v>
      </c>
      <c r="K31" s="323"/>
      <c r="L31" s="323"/>
      <c r="N31" s="321"/>
    </row>
    <row r="32" spans="1:14" ht="12.75" customHeight="1">
      <c r="A32" s="322" t="s">
        <v>1013</v>
      </c>
      <c r="B32" s="323">
        <v>255.44</v>
      </c>
      <c r="C32" s="323">
        <v>-92.944000000000003</v>
      </c>
      <c r="D32" s="321">
        <v>0</v>
      </c>
      <c r="E32" s="323">
        <v>162.49600000000001</v>
      </c>
      <c r="F32" s="323"/>
      <c r="G32" s="323"/>
      <c r="H32" s="323">
        <v>0</v>
      </c>
      <c r="I32" s="323">
        <v>162.49600000000001</v>
      </c>
      <c r="K32" s="323"/>
      <c r="L32" s="323"/>
      <c r="N32" s="321"/>
    </row>
    <row r="33" spans="1:14" ht="12.75" customHeight="1">
      <c r="A33" s="322"/>
      <c r="B33" s="321"/>
      <c r="C33" s="321"/>
      <c r="D33" s="321"/>
      <c r="E33" s="321"/>
      <c r="F33" s="321"/>
      <c r="G33" s="321"/>
      <c r="H33" s="321"/>
      <c r="I33" s="321"/>
      <c r="K33" s="323"/>
      <c r="L33" s="323"/>
      <c r="N33" s="321"/>
    </row>
    <row r="34" spans="1:14" ht="13.5" customHeight="1" thickBot="1">
      <c r="A34" s="320" t="s">
        <v>49</v>
      </c>
      <c r="B34" s="319">
        <v>5542.527</v>
      </c>
      <c r="C34" s="319">
        <v>274.887</v>
      </c>
      <c r="D34" s="319">
        <v>0</v>
      </c>
      <c r="E34" s="319">
        <v>5817.4139999999998</v>
      </c>
      <c r="F34" s="319"/>
      <c r="G34" s="319"/>
      <c r="H34" s="319">
        <v>0</v>
      </c>
      <c r="I34" s="319">
        <v>5817.4139999999998</v>
      </c>
      <c r="J34" s="479"/>
      <c r="K34" s="323"/>
      <c r="L34" s="323"/>
      <c r="N34" s="321"/>
    </row>
    <row r="35" spans="1:14" ht="12.75" customHeight="1">
      <c r="E35" s="338"/>
      <c r="F35" s="338"/>
      <c r="G35" s="338"/>
      <c r="K35" s="323"/>
      <c r="L35" s="323"/>
      <c r="N35" s="321"/>
    </row>
    <row r="36" spans="1:14" ht="12.75" customHeight="1">
      <c r="E36" s="475"/>
      <c r="F36" s="475"/>
      <c r="G36" s="475"/>
      <c r="I36" s="338" t="s">
        <v>1161</v>
      </c>
      <c r="K36" s="323"/>
      <c r="L36" s="323"/>
      <c r="N36" s="321"/>
    </row>
    <row r="37" spans="1:14" ht="12.75" customHeight="1">
      <c r="A37" s="478"/>
      <c r="B37" s="477"/>
      <c r="C37" s="477"/>
      <c r="D37" s="477"/>
      <c r="E37" s="477"/>
      <c r="F37" s="477"/>
      <c r="G37" s="477"/>
      <c r="H37" s="477"/>
      <c r="I37" s="477"/>
    </row>
    <row r="38" spans="1:14" ht="12.75" customHeight="1">
      <c r="A38" s="2030" t="s">
        <v>1048</v>
      </c>
      <c r="B38" s="2112"/>
      <c r="C38" s="2112"/>
      <c r="D38" s="2112"/>
      <c r="E38" s="2112"/>
      <c r="F38" s="708"/>
      <c r="G38" s="708"/>
      <c r="H38" s="2112"/>
      <c r="I38" s="2112"/>
    </row>
    <row r="39" spans="1:14" ht="17.25" customHeight="1">
      <c r="A39" s="2031"/>
      <c r="B39" s="2113" t="s">
        <v>1038</v>
      </c>
      <c r="C39" s="2113" t="s">
        <v>1037</v>
      </c>
      <c r="D39" s="2113" t="s">
        <v>1036</v>
      </c>
      <c r="E39" s="2113" t="s">
        <v>1035</v>
      </c>
      <c r="F39" s="2113" t="s">
        <v>1034</v>
      </c>
      <c r="G39" s="2113" t="s">
        <v>1033</v>
      </c>
      <c r="H39" s="2113" t="s">
        <v>1032</v>
      </c>
      <c r="I39" s="2113" t="s">
        <v>1031</v>
      </c>
    </row>
    <row r="40" spans="1:14" ht="17.25" customHeight="1">
      <c r="A40" s="2031"/>
      <c r="B40" s="2114"/>
      <c r="C40" s="2114"/>
      <c r="D40" s="2114"/>
      <c r="E40" s="2115"/>
      <c r="F40" s="2115"/>
      <c r="G40" s="2115"/>
      <c r="H40" s="2115"/>
      <c r="I40" s="2114"/>
    </row>
    <row r="41" spans="1:14" ht="12.75" customHeight="1">
      <c r="A41" s="476"/>
      <c r="B41" s="336"/>
      <c r="C41" s="336"/>
      <c r="D41" s="337"/>
      <c r="E41" s="336"/>
      <c r="F41" s="336"/>
      <c r="G41" s="336"/>
      <c r="H41" s="336"/>
    </row>
    <row r="42" spans="1:14" ht="12.75" customHeight="1">
      <c r="A42" s="329" t="s">
        <v>18</v>
      </c>
      <c r="B42" s="323">
        <v>27309.398000000001</v>
      </c>
      <c r="C42" s="323">
        <v>23.053999999999998</v>
      </c>
      <c r="D42" s="323">
        <v>607.45100000000002</v>
      </c>
      <c r="E42" s="323">
        <v>27939.902999999998</v>
      </c>
      <c r="F42" s="323"/>
      <c r="G42" s="323"/>
      <c r="H42" s="323">
        <v>-342.41</v>
      </c>
      <c r="I42" s="323">
        <v>27597.492999999999</v>
      </c>
    </row>
    <row r="43" spans="1:14" ht="12.75" customHeight="1">
      <c r="A43" s="335"/>
      <c r="B43" s="321"/>
      <c r="C43" s="321"/>
      <c r="D43" s="321"/>
      <c r="E43" s="321"/>
      <c r="F43" s="321"/>
      <c r="G43" s="321"/>
      <c r="H43" s="321"/>
      <c r="I43" s="321"/>
    </row>
    <row r="44" spans="1:14" ht="12.75" customHeight="1">
      <c r="A44" s="327" t="s">
        <v>1030</v>
      </c>
      <c r="B44" s="321">
        <v>17027.662</v>
      </c>
      <c r="C44" s="321">
        <v>23.053999999999998</v>
      </c>
      <c r="D44" s="321">
        <v>607.45100000000002</v>
      </c>
      <c r="E44" s="321">
        <v>17658.167000000001</v>
      </c>
      <c r="F44" s="321"/>
      <c r="G44" s="321"/>
      <c r="H44" s="321">
        <v>47.898000000000003</v>
      </c>
      <c r="I44" s="321">
        <v>17706.064999999999</v>
      </c>
    </row>
    <row r="45" spans="1:14" ht="12.75" customHeight="1">
      <c r="A45" s="334" t="s">
        <v>1029</v>
      </c>
      <c r="B45" s="321">
        <v>15886.59</v>
      </c>
      <c r="C45" s="321">
        <v>23.053999999999998</v>
      </c>
      <c r="D45" s="321">
        <v>0</v>
      </c>
      <c r="E45" s="321">
        <v>15909.644</v>
      </c>
      <c r="F45" s="321"/>
      <c r="G45" s="321"/>
      <c r="H45" s="321">
        <v>47.898000000000003</v>
      </c>
      <c r="I45" s="321">
        <v>15957.541999999999</v>
      </c>
    </row>
    <row r="46" spans="1:14" ht="12.75" customHeight="1">
      <c r="A46" s="334" t="s">
        <v>1028</v>
      </c>
      <c r="B46" s="321">
        <v>1141.0719999999999</v>
      </c>
      <c r="C46" s="321">
        <v>0</v>
      </c>
      <c r="D46" s="321">
        <v>607.45100000000002</v>
      </c>
      <c r="E46" s="321">
        <v>1748.5229999999999</v>
      </c>
      <c r="F46" s="321"/>
      <c r="G46" s="321"/>
      <c r="H46" s="321">
        <v>0</v>
      </c>
      <c r="I46" s="321">
        <v>1748.5229999999999</v>
      </c>
    </row>
    <row r="47" spans="1:14" ht="12.75" customHeight="1">
      <c r="A47" s="327" t="s">
        <v>389</v>
      </c>
      <c r="B47" s="321">
        <v>8478.0859999999993</v>
      </c>
      <c r="C47" s="321">
        <v>0</v>
      </c>
      <c r="D47" s="321">
        <v>0</v>
      </c>
      <c r="E47" s="321">
        <v>8478.0859999999993</v>
      </c>
      <c r="F47" s="321"/>
      <c r="G47" s="321"/>
      <c r="H47" s="321">
        <v>-653.24800000000005</v>
      </c>
      <c r="I47" s="321">
        <v>7824.8379999999997</v>
      </c>
    </row>
    <row r="48" spans="1:14" ht="25.5" customHeight="1">
      <c r="A48" s="333" t="s">
        <v>1027</v>
      </c>
      <c r="B48" s="321">
        <v>1448.6980000000001</v>
      </c>
      <c r="C48" s="321">
        <v>0</v>
      </c>
      <c r="D48" s="321">
        <v>0</v>
      </c>
      <c r="E48" s="321">
        <v>1448.6980000000001</v>
      </c>
      <c r="F48" s="321"/>
      <c r="G48" s="321"/>
      <c r="H48" s="321">
        <v>617.89200000000005</v>
      </c>
      <c r="I48" s="321">
        <v>2066.59</v>
      </c>
    </row>
    <row r="49" spans="1:9" ht="12.75" customHeight="1">
      <c r="A49" s="327" t="s">
        <v>48</v>
      </c>
      <c r="B49" s="321">
        <v>197.047</v>
      </c>
      <c r="C49" s="321">
        <v>0</v>
      </c>
      <c r="D49" s="321">
        <v>0</v>
      </c>
      <c r="E49" s="321">
        <v>197.047</v>
      </c>
      <c r="F49" s="321"/>
      <c r="G49" s="321"/>
      <c r="H49" s="321">
        <v>-197.047</v>
      </c>
      <c r="I49" s="321">
        <v>0</v>
      </c>
    </row>
    <row r="50" spans="1:9" ht="12.75" customHeight="1">
      <c r="A50" s="327" t="s">
        <v>1026</v>
      </c>
      <c r="B50" s="321">
        <v>112.07299999999999</v>
      </c>
      <c r="C50" s="321">
        <v>0</v>
      </c>
      <c r="D50" s="321">
        <v>0</v>
      </c>
      <c r="E50" s="321">
        <v>112.07299999999999</v>
      </c>
      <c r="F50" s="321"/>
      <c r="G50" s="321"/>
      <c r="H50" s="321">
        <v>-112.07299999999999</v>
      </c>
      <c r="I50" s="321">
        <v>0</v>
      </c>
    </row>
    <row r="51" spans="1:9" ht="12.75" customHeight="1">
      <c r="A51" s="332" t="s">
        <v>1025</v>
      </c>
      <c r="B51" s="321">
        <v>45.832999999999998</v>
      </c>
      <c r="C51" s="321">
        <v>0</v>
      </c>
      <c r="D51" s="321">
        <v>0</v>
      </c>
      <c r="E51" s="321">
        <v>45.832999999999998</v>
      </c>
      <c r="F51" s="321"/>
      <c r="G51" s="321"/>
      <c r="H51" s="321">
        <v>-45.832999999999998</v>
      </c>
      <c r="I51" s="321">
        <v>0</v>
      </c>
    </row>
    <row r="52" spans="1:9" ht="12.75" customHeight="1">
      <c r="A52" s="331"/>
      <c r="B52" s="321"/>
      <c r="C52" s="321"/>
      <c r="D52" s="321"/>
      <c r="E52" s="321"/>
      <c r="F52" s="321"/>
      <c r="G52" s="321"/>
      <c r="H52" s="321"/>
      <c r="I52" s="321"/>
    </row>
    <row r="53" spans="1:9" ht="12.75" customHeight="1">
      <c r="A53" s="328" t="s">
        <v>1156</v>
      </c>
      <c r="B53" s="323">
        <v>-5181.7830000000004</v>
      </c>
      <c r="C53" s="323">
        <v>0</v>
      </c>
      <c r="D53" s="323">
        <v>0</v>
      </c>
      <c r="E53" s="323">
        <v>-5181.7830000000004</v>
      </c>
      <c r="F53" s="323"/>
      <c r="G53" s="323"/>
      <c r="H53" s="323">
        <v>-47.918999999999997</v>
      </c>
      <c r="I53" s="323">
        <v>-5229.701</v>
      </c>
    </row>
    <row r="54" spans="1:9" ht="12.75" customHeight="1">
      <c r="A54" s="327" t="s">
        <v>45</v>
      </c>
      <c r="B54" s="321">
        <v>-6120.5950000000003</v>
      </c>
      <c r="C54" s="321">
        <v>0</v>
      </c>
      <c r="D54" s="321">
        <v>0</v>
      </c>
      <c r="E54" s="326">
        <v>-6120.5950000000003</v>
      </c>
      <c r="F54" s="321"/>
      <c r="G54" s="321"/>
      <c r="H54" s="321">
        <v>-47.997</v>
      </c>
      <c r="I54" s="321">
        <v>-6168.5919999999996</v>
      </c>
    </row>
    <row r="55" spans="1:9" ht="12.75" customHeight="1">
      <c r="A55" s="327" t="s">
        <v>1021</v>
      </c>
      <c r="B55" s="321">
        <v>938.81200000000001</v>
      </c>
      <c r="C55" s="321">
        <v>0</v>
      </c>
      <c r="D55" s="321">
        <v>0</v>
      </c>
      <c r="E55" s="326">
        <v>938.81200000000001</v>
      </c>
      <c r="F55" s="321"/>
      <c r="G55" s="321"/>
      <c r="H55" s="321">
        <v>7.8E-2</v>
      </c>
      <c r="I55" s="321">
        <v>938.89</v>
      </c>
    </row>
    <row r="56" spans="1:9" ht="12.75" customHeight="1">
      <c r="A56" s="328" t="s">
        <v>1020</v>
      </c>
      <c r="B56" s="323">
        <v>-374.69299999999998</v>
      </c>
      <c r="C56" s="321">
        <v>0</v>
      </c>
      <c r="D56" s="321">
        <v>0</v>
      </c>
      <c r="E56" s="323">
        <v>-374.69299999999998</v>
      </c>
      <c r="F56" s="323"/>
      <c r="G56" s="323"/>
      <c r="H56" s="323">
        <v>0</v>
      </c>
      <c r="I56" s="323">
        <v>-374.69299999999998</v>
      </c>
    </row>
    <row r="57" spans="1:9" ht="12.75" customHeight="1">
      <c r="A57" s="329"/>
      <c r="B57" s="321"/>
      <c r="C57" s="321"/>
      <c r="D57" s="321"/>
      <c r="E57" s="321"/>
      <c r="F57" s="321"/>
      <c r="G57" s="321"/>
      <c r="H57" s="321"/>
      <c r="I57" s="321"/>
    </row>
    <row r="58" spans="1:9" ht="12.75" customHeight="1">
      <c r="A58" s="328" t="s">
        <v>385</v>
      </c>
      <c r="B58" s="323">
        <v>-14772.008</v>
      </c>
      <c r="C58" s="323">
        <v>361.61</v>
      </c>
      <c r="D58" s="323">
        <v>-58.149000000000001</v>
      </c>
      <c r="E58" s="323">
        <v>-14468.547</v>
      </c>
      <c r="F58" s="323"/>
      <c r="G58" s="323"/>
      <c r="H58" s="323">
        <v>309.61399999999998</v>
      </c>
      <c r="I58" s="323">
        <v>-14158.933000000001</v>
      </c>
    </row>
    <row r="59" spans="1:9" ht="12.75" customHeight="1">
      <c r="A59" s="327" t="s">
        <v>1019</v>
      </c>
      <c r="B59" s="321">
        <v>-13043.521000000001</v>
      </c>
      <c r="C59" s="321">
        <v>361.61</v>
      </c>
      <c r="D59" s="321">
        <v>0</v>
      </c>
      <c r="E59" s="326">
        <v>-12681.911</v>
      </c>
      <c r="F59" s="321"/>
      <c r="G59" s="321"/>
      <c r="H59" s="321">
        <v>307.70100000000002</v>
      </c>
      <c r="I59" s="321">
        <v>-12374.21</v>
      </c>
    </row>
    <row r="60" spans="1:9" ht="12.75" customHeight="1">
      <c r="A60" s="327" t="s">
        <v>1018</v>
      </c>
      <c r="B60" s="321">
        <v>-1592.068</v>
      </c>
      <c r="C60" s="321">
        <v>0</v>
      </c>
      <c r="D60" s="321">
        <v>-58.149000000000001</v>
      </c>
      <c r="E60" s="326">
        <v>-1650.2170000000001</v>
      </c>
      <c r="F60" s="321"/>
      <c r="G60" s="321"/>
      <c r="H60" s="321">
        <v>1.913</v>
      </c>
      <c r="I60" s="321">
        <v>-1648.3040000000001</v>
      </c>
    </row>
    <row r="61" spans="1:9" ht="12.75" customHeight="1">
      <c r="A61" s="327" t="s">
        <v>1017</v>
      </c>
      <c r="B61" s="321">
        <v>-136.41900000000001</v>
      </c>
      <c r="C61" s="321">
        <v>0</v>
      </c>
      <c r="D61" s="321">
        <v>0</v>
      </c>
      <c r="E61" s="326">
        <v>-136.41900000000001</v>
      </c>
      <c r="F61" s="321"/>
      <c r="G61" s="321"/>
      <c r="H61" s="321">
        <v>0</v>
      </c>
      <c r="I61" s="321">
        <v>-136.41900000000001</v>
      </c>
    </row>
    <row r="62" spans="1:9" ht="12.75" customHeight="1">
      <c r="A62" s="322"/>
      <c r="B62" s="321"/>
      <c r="C62" s="321"/>
      <c r="D62" s="321"/>
      <c r="E62" s="321"/>
      <c r="F62" s="321"/>
      <c r="G62" s="321"/>
      <c r="H62" s="321"/>
      <c r="I62" s="321"/>
    </row>
    <row r="63" spans="1:9" ht="12.75" customHeight="1">
      <c r="A63" s="322" t="s">
        <v>1016</v>
      </c>
      <c r="B63" s="323">
        <v>6980.9139999999998</v>
      </c>
      <c r="C63" s="323">
        <v>384.66300000000001</v>
      </c>
      <c r="D63" s="323">
        <v>549.303</v>
      </c>
      <c r="E63" s="323">
        <v>7914.88</v>
      </c>
      <c r="F63" s="323"/>
      <c r="G63" s="323"/>
      <c r="H63" s="323">
        <v>-80.715000000000003</v>
      </c>
      <c r="I63" s="323">
        <v>7834.165</v>
      </c>
    </row>
    <row r="64" spans="1:9" ht="12.75" customHeight="1">
      <c r="A64" s="324" t="s">
        <v>1015</v>
      </c>
      <c r="B64" s="323">
        <v>-1569.527</v>
      </c>
      <c r="C64" s="323">
        <v>-91.608000000000004</v>
      </c>
      <c r="D64" s="323">
        <v>-549.303</v>
      </c>
      <c r="E64" s="323">
        <v>-2210.4380000000001</v>
      </c>
      <c r="F64" s="323"/>
      <c r="G64" s="323"/>
      <c r="H64" s="323">
        <v>19.808</v>
      </c>
      <c r="I64" s="323">
        <v>-2190.63</v>
      </c>
    </row>
    <row r="65" spans="1:19" ht="12.75" customHeight="1">
      <c r="A65" s="322" t="s">
        <v>1014</v>
      </c>
      <c r="B65" s="323">
        <v>-60.906999999999996</v>
      </c>
      <c r="C65" s="323">
        <v>0</v>
      </c>
      <c r="D65" s="321">
        <v>0</v>
      </c>
      <c r="E65" s="323">
        <v>-60.906999999999996</v>
      </c>
      <c r="F65" s="323"/>
      <c r="G65" s="323"/>
      <c r="H65" s="323">
        <v>60.906999999999996</v>
      </c>
      <c r="I65" s="323">
        <v>0</v>
      </c>
    </row>
    <row r="66" spans="1:19" ht="12.75" customHeight="1">
      <c r="A66" s="322" t="s">
        <v>1013</v>
      </c>
      <c r="B66" s="323">
        <v>44.015999999999998</v>
      </c>
      <c r="C66" s="323">
        <v>-92.816000000000003</v>
      </c>
      <c r="D66" s="321">
        <v>0</v>
      </c>
      <c r="E66" s="323">
        <v>-48.8</v>
      </c>
      <c r="F66" s="323"/>
      <c r="G66" s="323"/>
      <c r="H66" s="323">
        <v>0</v>
      </c>
      <c r="I66" s="323">
        <v>-48.8</v>
      </c>
    </row>
    <row r="67" spans="1:19" ht="12.75" customHeight="1">
      <c r="A67" s="322"/>
      <c r="B67" s="321"/>
      <c r="C67" s="321"/>
      <c r="D67" s="321"/>
      <c r="E67" s="321"/>
      <c r="F67" s="321"/>
      <c r="G67" s="321"/>
      <c r="H67" s="321"/>
      <c r="I67" s="321"/>
    </row>
    <row r="68" spans="1:19" ht="13.5" customHeight="1" thickBot="1">
      <c r="A68" s="320" t="s">
        <v>49</v>
      </c>
      <c r="B68" s="319">
        <v>5394.4960000000001</v>
      </c>
      <c r="C68" s="319">
        <v>200.239</v>
      </c>
      <c r="D68" s="319">
        <v>0</v>
      </c>
      <c r="E68" s="319">
        <v>5594.7349999999997</v>
      </c>
      <c r="F68" s="319"/>
      <c r="G68" s="319"/>
      <c r="H68" s="319">
        <v>0</v>
      </c>
      <c r="I68" s="319">
        <v>5594.7349999999997</v>
      </c>
    </row>
    <row r="69" spans="1:19" ht="12.75" customHeight="1">
      <c r="B69" s="323"/>
      <c r="E69" s="338"/>
      <c r="F69" s="338"/>
      <c r="G69" s="338"/>
    </row>
    <row r="70" spans="1:19" ht="12.75" customHeight="1">
      <c r="E70" s="338"/>
      <c r="F70" s="338"/>
      <c r="G70" s="338"/>
      <c r="I70" s="338" t="s">
        <v>1161</v>
      </c>
    </row>
    <row r="71" spans="1:19" ht="12.75" customHeight="1">
      <c r="A71" s="478"/>
      <c r="B71" s="477"/>
      <c r="C71" s="477"/>
      <c r="D71" s="477"/>
      <c r="E71" s="477"/>
      <c r="F71" s="477"/>
      <c r="G71" s="477"/>
      <c r="H71" s="477"/>
      <c r="I71" s="477"/>
    </row>
    <row r="72" spans="1:19" ht="12.75" customHeight="1">
      <c r="A72" s="2030" t="s">
        <v>1047</v>
      </c>
      <c r="B72" s="2112"/>
      <c r="C72" s="2112"/>
      <c r="D72" s="2112"/>
      <c r="E72" s="2112"/>
      <c r="F72" s="708"/>
      <c r="G72" s="708"/>
      <c r="H72" s="2112"/>
      <c r="I72" s="2112"/>
    </row>
    <row r="73" spans="1:19" ht="17.25" customHeight="1">
      <c r="A73" s="2031"/>
      <c r="B73" s="2113" t="s">
        <v>1038</v>
      </c>
      <c r="C73" s="2113" t="s">
        <v>1037</v>
      </c>
      <c r="D73" s="2113" t="s">
        <v>1036</v>
      </c>
      <c r="E73" s="2113" t="s">
        <v>1035</v>
      </c>
      <c r="F73" s="2113" t="s">
        <v>1034</v>
      </c>
      <c r="G73" s="2113" t="s">
        <v>1033</v>
      </c>
      <c r="H73" s="2113" t="s">
        <v>1032</v>
      </c>
      <c r="I73" s="2113" t="s">
        <v>1031</v>
      </c>
    </row>
    <row r="74" spans="1:19" ht="17.25" customHeight="1">
      <c r="A74" s="2031"/>
      <c r="B74" s="2114"/>
      <c r="C74" s="2114"/>
      <c r="D74" s="2114"/>
      <c r="E74" s="2115"/>
      <c r="F74" s="2115"/>
      <c r="G74" s="2115"/>
      <c r="H74" s="2115"/>
      <c r="I74" s="2114"/>
    </row>
    <row r="75" spans="1:19" ht="12.75" customHeight="1">
      <c r="A75" s="476"/>
      <c r="B75" s="336"/>
      <c r="C75" s="336"/>
      <c r="D75" s="337"/>
      <c r="E75" s="336"/>
      <c r="F75" s="336"/>
      <c r="G75" s="336"/>
      <c r="H75" s="336"/>
    </row>
    <row r="76" spans="1:19" ht="12.75" customHeight="1">
      <c r="A76" s="329" t="s">
        <v>18</v>
      </c>
      <c r="B76" s="323">
        <v>31206.276999999998</v>
      </c>
      <c r="C76" s="323">
        <v>-229.80199999999999</v>
      </c>
      <c r="D76" s="323">
        <v>-4456.7</v>
      </c>
      <c r="E76" s="323">
        <v>26519.775000000001</v>
      </c>
      <c r="F76" s="323"/>
      <c r="G76" s="323"/>
      <c r="H76" s="323">
        <v>-41.356999999999999</v>
      </c>
      <c r="I76" s="323">
        <v>26478.417000000001</v>
      </c>
      <c r="K76" s="318"/>
      <c r="L76" s="318"/>
      <c r="M76" s="318"/>
      <c r="N76" s="318"/>
      <c r="O76" s="318"/>
      <c r="P76" s="318"/>
      <c r="Q76" s="318"/>
      <c r="R76" s="318"/>
      <c r="S76" s="318"/>
    </row>
    <row r="77" spans="1:19" ht="12.75" customHeight="1">
      <c r="A77" s="335"/>
      <c r="B77" s="321"/>
      <c r="C77" s="321"/>
      <c r="D77" s="321"/>
      <c r="E77" s="321"/>
      <c r="F77" s="321"/>
      <c r="G77" s="321"/>
      <c r="H77" s="321"/>
      <c r="I77" s="321"/>
      <c r="K77" s="318"/>
      <c r="L77" s="318"/>
      <c r="M77" s="318"/>
      <c r="N77" s="318"/>
      <c r="O77" s="318"/>
      <c r="P77" s="318"/>
      <c r="Q77" s="318"/>
      <c r="R77" s="318"/>
      <c r="S77" s="318"/>
    </row>
    <row r="78" spans="1:19" ht="12.75" customHeight="1">
      <c r="A78" s="327" t="s">
        <v>1030</v>
      </c>
      <c r="B78" s="321">
        <v>20774.18</v>
      </c>
      <c r="C78" s="321">
        <v>23.872</v>
      </c>
      <c r="D78" s="321">
        <v>-4456.7</v>
      </c>
      <c r="E78" s="321">
        <v>16341.352000000001</v>
      </c>
      <c r="F78" s="321"/>
      <c r="G78" s="321"/>
      <c r="H78" s="321">
        <v>246.81100000000001</v>
      </c>
      <c r="I78" s="321">
        <v>16588.163</v>
      </c>
      <c r="K78" s="318"/>
      <c r="L78" s="318"/>
      <c r="M78" s="318"/>
      <c r="N78" s="318"/>
      <c r="O78" s="318"/>
      <c r="P78" s="318"/>
      <c r="Q78" s="318"/>
      <c r="R78" s="318"/>
      <c r="S78" s="318"/>
    </row>
    <row r="79" spans="1:19" ht="12.75" customHeight="1">
      <c r="A79" s="334" t="s">
        <v>1029</v>
      </c>
      <c r="B79" s="321">
        <v>14797.123</v>
      </c>
      <c r="C79" s="321">
        <v>23.872</v>
      </c>
      <c r="D79" s="321">
        <v>0</v>
      </c>
      <c r="E79" s="321">
        <v>14820.995999999999</v>
      </c>
      <c r="F79" s="321"/>
      <c r="G79" s="321"/>
      <c r="H79" s="321">
        <v>246.81100000000001</v>
      </c>
      <c r="I79" s="321">
        <v>15067.806</v>
      </c>
      <c r="K79" s="318"/>
      <c r="L79" s="318"/>
      <c r="M79" s="318"/>
      <c r="N79" s="318"/>
      <c r="O79" s="318"/>
      <c r="P79" s="318"/>
      <c r="Q79" s="318"/>
      <c r="R79" s="318"/>
      <c r="S79" s="318"/>
    </row>
    <row r="80" spans="1:19" ht="12.75" customHeight="1">
      <c r="A80" s="334" t="s">
        <v>1028</v>
      </c>
      <c r="B80" s="321">
        <v>5977.0569999999998</v>
      </c>
      <c r="C80" s="321">
        <v>0</v>
      </c>
      <c r="D80" s="321">
        <v>-4456.7</v>
      </c>
      <c r="E80" s="321">
        <v>1520.356</v>
      </c>
      <c r="F80" s="321"/>
      <c r="G80" s="321"/>
      <c r="H80" s="321">
        <v>0</v>
      </c>
      <c r="I80" s="321">
        <v>1520.356</v>
      </c>
      <c r="K80" s="318"/>
      <c r="L80" s="318"/>
      <c r="M80" s="318"/>
      <c r="N80" s="318"/>
      <c r="O80" s="318"/>
      <c r="P80" s="318"/>
      <c r="Q80" s="318"/>
      <c r="R80" s="318"/>
      <c r="S80" s="318"/>
    </row>
    <row r="81" spans="1:19" ht="12.75" customHeight="1">
      <c r="A81" s="327" t="s">
        <v>389</v>
      </c>
      <c r="B81" s="321">
        <v>8397.4509999999991</v>
      </c>
      <c r="C81" s="321">
        <v>0</v>
      </c>
      <c r="D81" s="321">
        <v>0</v>
      </c>
      <c r="E81" s="321">
        <v>8397.4509999999991</v>
      </c>
      <c r="F81" s="321"/>
      <c r="G81" s="321"/>
      <c r="H81" s="321">
        <v>-581.38900000000001</v>
      </c>
      <c r="I81" s="321">
        <v>7816.0619999999999</v>
      </c>
      <c r="K81" s="318"/>
      <c r="L81" s="318"/>
      <c r="M81" s="318"/>
      <c r="N81" s="318"/>
      <c r="O81" s="318"/>
      <c r="P81" s="318"/>
      <c r="Q81" s="318"/>
      <c r="R81" s="318"/>
      <c r="S81" s="318"/>
    </row>
    <row r="82" spans="1:19" ht="25.5" customHeight="1">
      <c r="A82" s="333" t="s">
        <v>1027</v>
      </c>
      <c r="B82" s="321">
        <v>1718.3340000000001</v>
      </c>
      <c r="C82" s="321">
        <v>-253.67400000000001</v>
      </c>
      <c r="D82" s="321">
        <v>0</v>
      </c>
      <c r="E82" s="321">
        <v>1464.66</v>
      </c>
      <c r="F82" s="321"/>
      <c r="G82" s="321"/>
      <c r="H82" s="321">
        <v>609.53200000000004</v>
      </c>
      <c r="I82" s="321">
        <v>2074.192</v>
      </c>
      <c r="K82" s="318"/>
      <c r="L82" s="318"/>
      <c r="M82" s="318"/>
      <c r="N82" s="318"/>
      <c r="O82" s="318"/>
      <c r="P82" s="318"/>
      <c r="Q82" s="318"/>
      <c r="R82" s="318"/>
      <c r="S82" s="318"/>
    </row>
    <row r="83" spans="1:19" ht="12.75" customHeight="1">
      <c r="A83" s="327" t="s">
        <v>48</v>
      </c>
      <c r="B83" s="321">
        <v>183.428</v>
      </c>
      <c r="C83" s="321">
        <v>0</v>
      </c>
      <c r="D83" s="321">
        <v>0</v>
      </c>
      <c r="E83" s="321">
        <v>183.428</v>
      </c>
      <c r="F83" s="321"/>
      <c r="G83" s="321"/>
      <c r="H83" s="321">
        <v>-183.428</v>
      </c>
      <c r="I83" s="321">
        <v>0</v>
      </c>
      <c r="K83" s="318"/>
      <c r="L83" s="318"/>
      <c r="M83" s="318"/>
      <c r="N83" s="318"/>
      <c r="O83" s="318"/>
      <c r="P83" s="318"/>
      <c r="Q83" s="318"/>
      <c r="R83" s="318"/>
      <c r="S83" s="318"/>
    </row>
    <row r="84" spans="1:19" ht="12.75" customHeight="1">
      <c r="A84" s="327" t="s">
        <v>1026</v>
      </c>
      <c r="B84" s="321">
        <v>137.86199999999999</v>
      </c>
      <c r="C84" s="321">
        <v>0</v>
      </c>
      <c r="D84" s="321">
        <v>0</v>
      </c>
      <c r="E84" s="321">
        <v>137.86199999999999</v>
      </c>
      <c r="F84" s="321"/>
      <c r="G84" s="321"/>
      <c r="H84" s="321">
        <v>-137.86199999999999</v>
      </c>
      <c r="I84" s="321">
        <v>0</v>
      </c>
      <c r="K84" s="318"/>
      <c r="L84" s="318"/>
      <c r="M84" s="318"/>
      <c r="N84" s="318"/>
      <c r="O84" s="318"/>
      <c r="P84" s="318"/>
      <c r="Q84" s="318"/>
      <c r="R84" s="318"/>
      <c r="S84" s="318"/>
    </row>
    <row r="85" spans="1:19" ht="12.75" customHeight="1">
      <c r="A85" s="332" t="s">
        <v>1025</v>
      </c>
      <c r="B85" s="321">
        <v>-4.9779999999999998</v>
      </c>
      <c r="C85" s="321">
        <v>0</v>
      </c>
      <c r="D85" s="321">
        <v>0</v>
      </c>
      <c r="E85" s="321">
        <v>-4.9779999999999998</v>
      </c>
      <c r="F85" s="321"/>
      <c r="G85" s="321"/>
      <c r="H85" s="321">
        <v>4.9779999999999998</v>
      </c>
      <c r="I85" s="321">
        <v>0</v>
      </c>
      <c r="K85" s="318"/>
      <c r="L85" s="318"/>
      <c r="M85" s="318"/>
      <c r="N85" s="318"/>
      <c r="O85" s="318"/>
      <c r="P85" s="318"/>
      <c r="Q85" s="318"/>
      <c r="R85" s="318"/>
      <c r="S85" s="318"/>
    </row>
    <row r="86" spans="1:19" ht="12.75" customHeight="1">
      <c r="A86" s="331"/>
      <c r="B86" s="321"/>
      <c r="C86" s="321"/>
      <c r="D86" s="321"/>
      <c r="E86" s="321"/>
      <c r="F86" s="321"/>
      <c r="G86" s="321"/>
      <c r="H86" s="321"/>
      <c r="I86" s="321"/>
      <c r="K86" s="318"/>
      <c r="L86" s="318"/>
      <c r="M86" s="318"/>
      <c r="N86" s="318"/>
      <c r="O86" s="318"/>
      <c r="P86" s="318"/>
      <c r="Q86" s="318"/>
      <c r="R86" s="318"/>
      <c r="S86" s="318"/>
    </row>
    <row r="87" spans="1:19" ht="12.75" customHeight="1">
      <c r="A87" s="328" t="s">
        <v>1156</v>
      </c>
      <c r="B87" s="323">
        <v>-5151.1019999999999</v>
      </c>
      <c r="C87" s="323">
        <v>0</v>
      </c>
      <c r="D87" s="323">
        <v>0</v>
      </c>
      <c r="E87" s="323">
        <v>-5151.1019999999999</v>
      </c>
      <c r="F87" s="323"/>
      <c r="G87" s="323"/>
      <c r="H87" s="323">
        <v>-214.14400000000001</v>
      </c>
      <c r="I87" s="323">
        <v>-5365.2460000000001</v>
      </c>
      <c r="K87" s="318"/>
      <c r="L87" s="318"/>
      <c r="M87" s="318"/>
      <c r="N87" s="318"/>
      <c r="O87" s="318"/>
      <c r="P87" s="318"/>
      <c r="Q87" s="318"/>
      <c r="R87" s="318"/>
      <c r="S87" s="318"/>
    </row>
    <row r="88" spans="1:19" ht="12.75" customHeight="1">
      <c r="A88" s="327" t="s">
        <v>45</v>
      </c>
      <c r="B88" s="321">
        <v>-6123.0039999999999</v>
      </c>
      <c r="C88" s="321">
        <v>0</v>
      </c>
      <c r="D88" s="321">
        <v>0</v>
      </c>
      <c r="E88" s="326">
        <v>-6123.0039999999999</v>
      </c>
      <c r="F88" s="321"/>
      <c r="G88" s="321"/>
      <c r="H88" s="321">
        <v>-214.28100000000001</v>
      </c>
      <c r="I88" s="321">
        <v>-6337.2849999999999</v>
      </c>
      <c r="K88" s="318"/>
      <c r="L88" s="318"/>
      <c r="M88" s="318"/>
      <c r="N88" s="318"/>
      <c r="O88" s="318"/>
      <c r="P88" s="318"/>
      <c r="Q88" s="318"/>
      <c r="R88" s="318"/>
      <c r="S88" s="318"/>
    </row>
    <row r="89" spans="1:19" ht="12.75" customHeight="1">
      <c r="A89" s="327" t="s">
        <v>1021</v>
      </c>
      <c r="B89" s="321">
        <v>971.90200000000004</v>
      </c>
      <c r="C89" s="321">
        <v>0</v>
      </c>
      <c r="D89" s="321">
        <v>0</v>
      </c>
      <c r="E89" s="326">
        <v>971.90200000000004</v>
      </c>
      <c r="F89" s="321"/>
      <c r="G89" s="321"/>
      <c r="H89" s="321">
        <v>0.13700000000000001</v>
      </c>
      <c r="I89" s="321">
        <v>972.03899999999999</v>
      </c>
      <c r="K89" s="318"/>
      <c r="L89" s="318"/>
      <c r="M89" s="318"/>
      <c r="N89" s="318"/>
      <c r="O89" s="318"/>
      <c r="P89" s="318"/>
      <c r="Q89" s="318"/>
      <c r="R89" s="318"/>
      <c r="S89" s="318"/>
    </row>
    <row r="90" spans="1:19" ht="12.75" customHeight="1">
      <c r="A90" s="328" t="s">
        <v>1020</v>
      </c>
      <c r="B90" s="323">
        <v>-352.16399999999999</v>
      </c>
      <c r="C90" s="321">
        <v>0</v>
      </c>
      <c r="D90" s="321">
        <v>0</v>
      </c>
      <c r="E90" s="323">
        <v>-352.16399999999999</v>
      </c>
      <c r="F90" s="323"/>
      <c r="G90" s="323"/>
      <c r="H90" s="323">
        <v>0</v>
      </c>
      <c r="I90" s="323">
        <v>-352.16399999999999</v>
      </c>
      <c r="K90" s="318"/>
      <c r="L90" s="318"/>
      <c r="M90" s="318"/>
      <c r="N90" s="318"/>
      <c r="O90" s="318"/>
      <c r="P90" s="318"/>
      <c r="Q90" s="318"/>
      <c r="R90" s="318"/>
      <c r="S90" s="318"/>
    </row>
    <row r="91" spans="1:19" ht="12.75" customHeight="1">
      <c r="A91" s="329"/>
      <c r="B91" s="321"/>
      <c r="C91" s="321"/>
      <c r="D91" s="321"/>
      <c r="E91" s="321"/>
      <c r="F91" s="321"/>
      <c r="G91" s="321"/>
      <c r="H91" s="321"/>
      <c r="I91" s="321"/>
      <c r="K91" s="318"/>
      <c r="L91" s="318"/>
      <c r="M91" s="318"/>
      <c r="N91" s="318"/>
      <c r="O91" s="318"/>
      <c r="P91" s="318"/>
      <c r="Q91" s="318"/>
      <c r="R91" s="318"/>
      <c r="S91" s="318"/>
    </row>
    <row r="92" spans="1:19" ht="12.75" customHeight="1">
      <c r="A92" s="328" t="s">
        <v>385</v>
      </c>
      <c r="B92" s="323">
        <v>-14159.444</v>
      </c>
      <c r="C92" s="323">
        <v>331.947</v>
      </c>
      <c r="D92" s="323">
        <v>548.90099999999995</v>
      </c>
      <c r="E92" s="323">
        <v>-13278.597</v>
      </c>
      <c r="F92" s="323"/>
      <c r="G92" s="323"/>
      <c r="H92" s="323">
        <v>186.09299999999999</v>
      </c>
      <c r="I92" s="323">
        <v>-13092.504000000001</v>
      </c>
      <c r="K92" s="318"/>
      <c r="L92" s="318"/>
      <c r="M92" s="318"/>
      <c r="N92" s="318"/>
      <c r="O92" s="318"/>
      <c r="P92" s="318"/>
      <c r="Q92" s="318"/>
      <c r="R92" s="318"/>
      <c r="S92" s="318"/>
    </row>
    <row r="93" spans="1:19" ht="12.75" customHeight="1">
      <c r="A93" s="327" t="s">
        <v>1019</v>
      </c>
      <c r="B93" s="321">
        <v>-11989.414000000001</v>
      </c>
      <c r="C93" s="321">
        <v>331.947</v>
      </c>
      <c r="D93" s="321">
        <v>0</v>
      </c>
      <c r="E93" s="326">
        <v>-11657.467000000001</v>
      </c>
      <c r="F93" s="321"/>
      <c r="G93" s="321"/>
      <c r="H93" s="321">
        <v>242.93100000000001</v>
      </c>
      <c r="I93" s="321">
        <v>-11414.536</v>
      </c>
      <c r="K93" s="318"/>
      <c r="L93" s="318"/>
      <c r="M93" s="318"/>
      <c r="N93" s="318"/>
      <c r="O93" s="318"/>
      <c r="P93" s="318"/>
      <c r="Q93" s="318"/>
      <c r="R93" s="318"/>
      <c r="S93" s="318"/>
    </row>
    <row r="94" spans="1:19" ht="12.75" customHeight="1">
      <c r="A94" s="327" t="s">
        <v>1018</v>
      </c>
      <c r="B94" s="321">
        <v>-2008.117</v>
      </c>
      <c r="C94" s="321">
        <v>0</v>
      </c>
      <c r="D94" s="321">
        <v>548.90099999999995</v>
      </c>
      <c r="E94" s="326">
        <v>-1459.2159999999999</v>
      </c>
      <c r="F94" s="321"/>
      <c r="G94" s="321"/>
      <c r="H94" s="321">
        <v>-56.837000000000003</v>
      </c>
      <c r="I94" s="321">
        <v>-1516.0530000000001</v>
      </c>
      <c r="K94" s="318"/>
      <c r="L94" s="318"/>
      <c r="M94" s="318"/>
      <c r="N94" s="318"/>
      <c r="O94" s="318"/>
      <c r="P94" s="318"/>
      <c r="Q94" s="318"/>
      <c r="R94" s="318"/>
      <c r="S94" s="318"/>
    </row>
    <row r="95" spans="1:19" ht="12.75" customHeight="1">
      <c r="A95" s="327" t="s">
        <v>1017</v>
      </c>
      <c r="B95" s="321">
        <v>-161.91399999999999</v>
      </c>
      <c r="C95" s="321">
        <v>0</v>
      </c>
      <c r="D95" s="321">
        <v>0</v>
      </c>
      <c r="E95" s="326">
        <v>-161.91399999999999</v>
      </c>
      <c r="F95" s="321"/>
      <c r="G95" s="321"/>
      <c r="H95" s="321">
        <v>0</v>
      </c>
      <c r="I95" s="321">
        <v>-161.91399999999999</v>
      </c>
      <c r="K95" s="318"/>
      <c r="L95" s="318"/>
      <c r="M95" s="318"/>
      <c r="N95" s="318"/>
      <c r="O95" s="318"/>
      <c r="P95" s="318"/>
      <c r="Q95" s="318"/>
      <c r="R95" s="318"/>
      <c r="S95" s="318"/>
    </row>
    <row r="96" spans="1:19" ht="12.75" customHeight="1">
      <c r="A96" s="325"/>
      <c r="B96" s="321"/>
      <c r="C96" s="321"/>
      <c r="D96" s="321"/>
      <c r="E96" s="321"/>
      <c r="F96" s="321"/>
      <c r="G96" s="321"/>
      <c r="H96" s="321"/>
      <c r="I96" s="321"/>
      <c r="K96" s="318"/>
      <c r="L96" s="318"/>
      <c r="M96" s="318"/>
      <c r="N96" s="318"/>
      <c r="O96" s="318"/>
      <c r="P96" s="318"/>
      <c r="Q96" s="318"/>
      <c r="R96" s="318"/>
      <c r="S96" s="318"/>
    </row>
    <row r="97" spans="1:19">
      <c r="A97" s="322" t="s">
        <v>1016</v>
      </c>
      <c r="B97" s="323">
        <v>11543.566000000001</v>
      </c>
      <c r="C97" s="323">
        <v>102.145</v>
      </c>
      <c r="D97" s="323">
        <v>-3907.8</v>
      </c>
      <c r="E97" s="323">
        <v>7737.9120000000003</v>
      </c>
      <c r="F97" s="323"/>
      <c r="G97" s="323"/>
      <c r="H97" s="323">
        <v>-69.408000000000001</v>
      </c>
      <c r="I97" s="323">
        <v>7668.5029999999997</v>
      </c>
      <c r="K97" s="318"/>
      <c r="L97" s="318"/>
      <c r="M97" s="318"/>
      <c r="N97" s="318"/>
      <c r="O97" s="318"/>
      <c r="P97" s="318"/>
      <c r="Q97" s="318"/>
      <c r="R97" s="318"/>
      <c r="S97" s="318"/>
    </row>
    <row r="98" spans="1:19">
      <c r="A98" s="324" t="s">
        <v>1015</v>
      </c>
      <c r="B98" s="323">
        <v>-5871.4790000000003</v>
      </c>
      <c r="C98" s="323">
        <v>55.222999999999999</v>
      </c>
      <c r="D98" s="323">
        <v>3907.8</v>
      </c>
      <c r="E98" s="323">
        <v>-1908.4559999999999</v>
      </c>
      <c r="F98" s="323"/>
      <c r="G98" s="323"/>
      <c r="H98" s="323">
        <v>9.9009999999999998</v>
      </c>
      <c r="I98" s="323">
        <v>-1898.556</v>
      </c>
      <c r="K98" s="318"/>
      <c r="L98" s="318"/>
      <c r="M98" s="318"/>
      <c r="N98" s="318"/>
      <c r="O98" s="318"/>
      <c r="P98" s="318"/>
      <c r="Q98" s="318"/>
      <c r="R98" s="318"/>
      <c r="S98" s="318"/>
    </row>
    <row r="99" spans="1:19">
      <c r="A99" s="322" t="s">
        <v>1014</v>
      </c>
      <c r="B99" s="323">
        <v>-59.508000000000003</v>
      </c>
      <c r="C99" s="323">
        <v>0</v>
      </c>
      <c r="D99" s="321">
        <v>0</v>
      </c>
      <c r="E99" s="323">
        <v>-59.508000000000003</v>
      </c>
      <c r="F99" s="323"/>
      <c r="G99" s="323"/>
      <c r="H99" s="323">
        <v>59.508000000000003</v>
      </c>
      <c r="I99" s="323">
        <v>0</v>
      </c>
      <c r="K99" s="318"/>
      <c r="L99" s="318"/>
      <c r="M99" s="318"/>
      <c r="N99" s="318"/>
      <c r="O99" s="318"/>
      <c r="P99" s="318"/>
      <c r="Q99" s="318"/>
      <c r="R99" s="318"/>
      <c r="S99" s="318"/>
    </row>
    <row r="100" spans="1:19">
      <c r="A100" s="322" t="s">
        <v>1013</v>
      </c>
      <c r="B100" s="323">
        <v>-94.123000000000005</v>
      </c>
      <c r="C100" s="323">
        <v>-100.76600000000001</v>
      </c>
      <c r="D100" s="321">
        <v>0</v>
      </c>
      <c r="E100" s="323">
        <v>-194.88900000000001</v>
      </c>
      <c r="F100" s="323"/>
      <c r="G100" s="323"/>
      <c r="H100" s="323">
        <v>0</v>
      </c>
      <c r="I100" s="323">
        <v>-194.88900000000001</v>
      </c>
      <c r="K100" s="318"/>
      <c r="L100" s="318"/>
      <c r="M100" s="318"/>
      <c r="N100" s="318"/>
      <c r="O100" s="318"/>
      <c r="P100" s="318"/>
      <c r="Q100" s="318"/>
      <c r="R100" s="318"/>
      <c r="S100" s="318"/>
    </row>
    <row r="101" spans="1:19">
      <c r="A101" s="322"/>
      <c r="B101" s="321"/>
      <c r="C101" s="321"/>
      <c r="D101" s="321"/>
      <c r="E101" s="321"/>
      <c r="F101" s="321"/>
      <c r="G101" s="321"/>
      <c r="H101" s="321"/>
      <c r="I101" s="321"/>
      <c r="K101" s="318"/>
      <c r="L101" s="318"/>
      <c r="M101" s="318"/>
      <c r="N101" s="318"/>
      <c r="O101" s="318"/>
      <c r="P101" s="318"/>
      <c r="Q101" s="318"/>
      <c r="R101" s="318"/>
      <c r="S101" s="318"/>
    </row>
    <row r="102" spans="1:19" ht="13.5" thickBot="1">
      <c r="A102" s="320" t="s">
        <v>49</v>
      </c>
      <c r="B102" s="319">
        <v>5518.4570000000003</v>
      </c>
      <c r="C102" s="319">
        <v>56.601999999999997</v>
      </c>
      <c r="D102" s="319">
        <v>0</v>
      </c>
      <c r="E102" s="319">
        <v>5575.0590000000002</v>
      </c>
      <c r="F102" s="319"/>
      <c r="G102" s="319"/>
      <c r="H102" s="319">
        <v>0</v>
      </c>
      <c r="I102" s="319">
        <v>5575.0590000000002</v>
      </c>
      <c r="K102" s="318"/>
      <c r="L102" s="318"/>
      <c r="M102" s="318"/>
      <c r="N102" s="318"/>
      <c r="O102" s="318"/>
      <c r="P102" s="318"/>
      <c r="Q102" s="318"/>
      <c r="R102" s="318"/>
      <c r="S102" s="318"/>
    </row>
    <row r="103" spans="1:19">
      <c r="A103" s="339"/>
      <c r="B103" s="323"/>
      <c r="E103" s="338"/>
      <c r="F103" s="338"/>
      <c r="G103" s="338"/>
    </row>
    <row r="104" spans="1:19" ht="16.5" customHeight="1">
      <c r="A104" s="339"/>
      <c r="B104" s="323"/>
      <c r="C104" s="323"/>
      <c r="D104" s="323"/>
      <c r="E104" s="475"/>
      <c r="F104" s="475"/>
      <c r="G104" s="475"/>
      <c r="I104" s="338" t="s">
        <v>1051</v>
      </c>
    </row>
    <row r="105" spans="1:19">
      <c r="A105" s="478"/>
      <c r="B105" s="477"/>
      <c r="C105" s="477"/>
      <c r="D105" s="477"/>
      <c r="E105" s="477"/>
      <c r="F105" s="477"/>
      <c r="G105" s="477"/>
      <c r="H105" s="477"/>
      <c r="I105" s="477"/>
    </row>
    <row r="106" spans="1:19" ht="12.75" customHeight="1">
      <c r="A106" s="2030" t="s">
        <v>1046</v>
      </c>
      <c r="B106" s="2112"/>
      <c r="C106" s="2112"/>
      <c r="D106" s="2112"/>
      <c r="E106" s="2112"/>
      <c r="F106" s="708"/>
      <c r="G106" s="708"/>
      <c r="H106" s="2112"/>
      <c r="I106" s="2112"/>
    </row>
    <row r="107" spans="1:19" ht="17.25" customHeight="1">
      <c r="A107" s="2031"/>
      <c r="B107" s="2113" t="s">
        <v>1038</v>
      </c>
      <c r="C107" s="2113" t="s">
        <v>1037</v>
      </c>
      <c r="D107" s="2113" t="s">
        <v>1036</v>
      </c>
      <c r="E107" s="2113" t="s">
        <v>1035</v>
      </c>
      <c r="F107" s="2113" t="s">
        <v>1034</v>
      </c>
      <c r="G107" s="2113" t="s">
        <v>1033</v>
      </c>
      <c r="H107" s="2113" t="s">
        <v>1032</v>
      </c>
      <c r="I107" s="2113" t="s">
        <v>1031</v>
      </c>
    </row>
    <row r="108" spans="1:19" ht="17.25" customHeight="1">
      <c r="A108" s="2031"/>
      <c r="B108" s="2114"/>
      <c r="C108" s="2114"/>
      <c r="D108" s="2114"/>
      <c r="E108" s="2115"/>
      <c r="F108" s="2115"/>
      <c r="G108" s="2115"/>
      <c r="H108" s="2115"/>
      <c r="I108" s="2114"/>
    </row>
    <row r="109" spans="1:19">
      <c r="A109" s="476"/>
      <c r="B109" s="336"/>
      <c r="C109" s="336"/>
      <c r="D109" s="337"/>
      <c r="E109" s="336"/>
      <c r="F109" s="336"/>
      <c r="G109" s="336"/>
      <c r="H109" s="336"/>
    </row>
    <row r="110" spans="1:19">
      <c r="A110" s="329" t="s">
        <v>18</v>
      </c>
      <c r="B110" s="323">
        <v>29233.866999999998</v>
      </c>
      <c r="C110" s="323">
        <v>52.680999999999997</v>
      </c>
      <c r="D110" s="323">
        <v>-3092.625</v>
      </c>
      <c r="E110" s="323">
        <v>26193.922999999999</v>
      </c>
      <c r="F110" s="323"/>
      <c r="G110" s="323"/>
      <c r="H110" s="323">
        <v>-326.43400000000003</v>
      </c>
      <c r="I110" s="323">
        <v>25867.489000000001</v>
      </c>
      <c r="K110" s="318"/>
      <c r="L110" s="318"/>
      <c r="M110" s="318"/>
      <c r="N110" s="318"/>
      <c r="O110" s="318"/>
      <c r="P110" s="318"/>
      <c r="Q110" s="318"/>
      <c r="R110" s="318"/>
    </row>
    <row r="111" spans="1:19">
      <c r="A111" s="335"/>
      <c r="B111" s="321"/>
      <c r="C111" s="321"/>
      <c r="D111" s="321"/>
      <c r="E111" s="321"/>
      <c r="F111" s="321"/>
      <c r="G111" s="321"/>
      <c r="H111" s="321"/>
      <c r="I111" s="321"/>
      <c r="K111" s="318"/>
      <c r="L111" s="318"/>
      <c r="M111" s="318"/>
      <c r="N111" s="318"/>
      <c r="O111" s="318"/>
      <c r="P111" s="318"/>
      <c r="Q111" s="318"/>
      <c r="R111" s="318"/>
    </row>
    <row r="112" spans="1:19">
      <c r="A112" s="327" t="s">
        <v>1030</v>
      </c>
      <c r="B112" s="321">
        <v>19572.601999999999</v>
      </c>
      <c r="C112" s="321">
        <v>63.616999999999997</v>
      </c>
      <c r="D112" s="321">
        <v>-3092.625</v>
      </c>
      <c r="E112" s="321">
        <v>16543.594000000001</v>
      </c>
      <c r="F112" s="321"/>
      <c r="G112" s="321"/>
      <c r="H112" s="321">
        <v>13.534000000000001</v>
      </c>
      <c r="I112" s="321">
        <v>16557.128000000001</v>
      </c>
      <c r="K112" s="318"/>
      <c r="L112" s="318"/>
      <c r="M112" s="318"/>
      <c r="N112" s="318"/>
      <c r="O112" s="318"/>
      <c r="P112" s="318"/>
      <c r="Q112" s="318"/>
      <c r="R112" s="318"/>
    </row>
    <row r="113" spans="1:18">
      <c r="A113" s="334" t="s">
        <v>1029</v>
      </c>
      <c r="B113" s="341">
        <v>14742.822</v>
      </c>
      <c r="C113" s="341">
        <v>63.616999999999997</v>
      </c>
      <c r="D113" s="341">
        <v>0</v>
      </c>
      <c r="E113" s="341">
        <v>14806.439</v>
      </c>
      <c r="F113" s="341"/>
      <c r="G113" s="341"/>
      <c r="H113" s="341">
        <v>13.534000000000001</v>
      </c>
      <c r="I113" s="321">
        <v>14819.973</v>
      </c>
      <c r="K113" s="318"/>
      <c r="L113" s="318"/>
      <c r="M113" s="318"/>
      <c r="N113" s="318"/>
      <c r="O113" s="318"/>
      <c r="P113" s="318"/>
      <c r="Q113" s="318"/>
      <c r="R113" s="318"/>
    </row>
    <row r="114" spans="1:18">
      <c r="A114" s="334" t="s">
        <v>1028</v>
      </c>
      <c r="B114" s="341">
        <v>4829.78</v>
      </c>
      <c r="C114" s="341">
        <v>0</v>
      </c>
      <c r="D114" s="341">
        <v>-3092.625</v>
      </c>
      <c r="E114" s="341">
        <v>1737.155</v>
      </c>
      <c r="F114" s="341"/>
      <c r="G114" s="341"/>
      <c r="H114" s="341">
        <v>0</v>
      </c>
      <c r="I114" s="321">
        <v>1737.155</v>
      </c>
      <c r="K114" s="318"/>
      <c r="L114" s="318"/>
      <c r="M114" s="318"/>
      <c r="N114" s="318"/>
      <c r="O114" s="318"/>
      <c r="P114" s="318"/>
      <c r="Q114" s="318"/>
      <c r="R114" s="318"/>
    </row>
    <row r="115" spans="1:18">
      <c r="A115" s="327" t="s">
        <v>389</v>
      </c>
      <c r="B115" s="341">
        <v>7728.9449999999997</v>
      </c>
      <c r="C115" s="341">
        <v>0</v>
      </c>
      <c r="D115" s="341">
        <v>0</v>
      </c>
      <c r="E115" s="341">
        <v>7728.9449999999997</v>
      </c>
      <c r="F115" s="341"/>
      <c r="G115" s="341"/>
      <c r="H115" s="341">
        <v>-559.66899999999998</v>
      </c>
      <c r="I115" s="321">
        <v>7169.2759999999998</v>
      </c>
      <c r="K115" s="318"/>
      <c r="L115" s="318"/>
      <c r="M115" s="318"/>
      <c r="N115" s="318"/>
      <c r="O115" s="318"/>
      <c r="P115" s="318"/>
      <c r="Q115" s="318"/>
      <c r="R115" s="318"/>
    </row>
    <row r="116" spans="1:18" ht="25.5">
      <c r="A116" s="333" t="s">
        <v>1027</v>
      </c>
      <c r="B116" s="341">
        <v>1583.796</v>
      </c>
      <c r="C116" s="341">
        <v>0</v>
      </c>
      <c r="D116" s="341">
        <v>0</v>
      </c>
      <c r="E116" s="342">
        <v>1583.796</v>
      </c>
      <c r="F116" s="341"/>
      <c r="G116" s="341"/>
      <c r="H116" s="341">
        <v>557.28899999999999</v>
      </c>
      <c r="I116" s="321">
        <v>2141.0859999999998</v>
      </c>
      <c r="K116" s="318"/>
      <c r="L116" s="318"/>
      <c r="M116" s="318"/>
      <c r="N116" s="318"/>
      <c r="O116" s="318"/>
      <c r="P116" s="318"/>
      <c r="Q116" s="318"/>
      <c r="R116" s="318"/>
    </row>
    <row r="117" spans="1:18">
      <c r="A117" s="327" t="s">
        <v>48</v>
      </c>
      <c r="B117" s="341">
        <v>200.376</v>
      </c>
      <c r="C117" s="341">
        <v>-10.936</v>
      </c>
      <c r="D117" s="341">
        <v>0</v>
      </c>
      <c r="E117" s="341">
        <v>189.44</v>
      </c>
      <c r="F117" s="341"/>
      <c r="G117" s="341"/>
      <c r="H117" s="341">
        <v>-189.44</v>
      </c>
      <c r="I117" s="321">
        <v>0</v>
      </c>
      <c r="K117" s="318"/>
      <c r="L117" s="318"/>
      <c r="M117" s="318"/>
      <c r="N117" s="318"/>
      <c r="O117" s="318"/>
      <c r="P117" s="318"/>
      <c r="Q117" s="318"/>
      <c r="R117" s="318"/>
    </row>
    <row r="118" spans="1:18">
      <c r="A118" s="327" t="s">
        <v>1026</v>
      </c>
      <c r="B118" s="341">
        <v>132.364</v>
      </c>
      <c r="C118" s="341">
        <v>0</v>
      </c>
      <c r="D118" s="341">
        <v>0</v>
      </c>
      <c r="E118" s="341">
        <v>132.364</v>
      </c>
      <c r="F118" s="341"/>
      <c r="G118" s="341"/>
      <c r="H118" s="341">
        <v>-132.364</v>
      </c>
      <c r="I118" s="321">
        <v>0</v>
      </c>
      <c r="K118" s="318"/>
      <c r="L118" s="318"/>
      <c r="M118" s="318"/>
      <c r="N118" s="318"/>
      <c r="O118" s="318"/>
      <c r="P118" s="318"/>
      <c r="Q118" s="318"/>
      <c r="R118" s="318"/>
    </row>
    <row r="119" spans="1:18">
      <c r="A119" s="332" t="s">
        <v>1025</v>
      </c>
      <c r="B119" s="341">
        <v>15.784000000000001</v>
      </c>
      <c r="C119" s="341">
        <v>0</v>
      </c>
      <c r="D119" s="341">
        <v>0</v>
      </c>
      <c r="E119" s="341">
        <v>15.784000000000001</v>
      </c>
      <c r="F119" s="341"/>
      <c r="G119" s="341"/>
      <c r="H119" s="341">
        <v>-15.784000000000001</v>
      </c>
      <c r="I119" s="321">
        <v>0</v>
      </c>
      <c r="K119" s="318"/>
      <c r="L119" s="318"/>
      <c r="M119" s="318"/>
      <c r="N119" s="318"/>
      <c r="O119" s="318"/>
      <c r="P119" s="318"/>
      <c r="Q119" s="318"/>
      <c r="R119" s="318"/>
    </row>
    <row r="120" spans="1:18">
      <c r="A120" s="331"/>
      <c r="B120" s="341"/>
      <c r="C120" s="341"/>
      <c r="D120" s="341"/>
      <c r="E120" s="341"/>
      <c r="F120" s="341"/>
      <c r="G120" s="341"/>
      <c r="H120" s="341"/>
      <c r="I120" s="321"/>
      <c r="K120" s="318"/>
      <c r="L120" s="318"/>
      <c r="M120" s="318"/>
      <c r="N120" s="318"/>
      <c r="O120" s="318"/>
      <c r="P120" s="318"/>
      <c r="Q120" s="318"/>
      <c r="R120" s="318"/>
    </row>
    <row r="121" spans="1:18">
      <c r="A121" s="328" t="s">
        <v>1156</v>
      </c>
      <c r="B121" s="340">
        <v>-6364.2139999999999</v>
      </c>
      <c r="C121" s="340">
        <v>0</v>
      </c>
      <c r="D121" s="340">
        <v>0</v>
      </c>
      <c r="E121" s="340">
        <v>-6364.2139999999999</v>
      </c>
      <c r="F121" s="340"/>
      <c r="G121" s="340"/>
      <c r="H121" s="340">
        <v>-37.860999999999997</v>
      </c>
      <c r="I121" s="323">
        <v>-6402.0749999999998</v>
      </c>
      <c r="K121" s="318"/>
      <c r="L121" s="318"/>
      <c r="M121" s="318"/>
      <c r="N121" s="318"/>
      <c r="O121" s="318"/>
      <c r="P121" s="318"/>
      <c r="Q121" s="318"/>
      <c r="R121" s="318"/>
    </row>
    <row r="122" spans="1:18">
      <c r="A122" s="327" t="s">
        <v>45</v>
      </c>
      <c r="B122" s="341">
        <v>-7193.4520000000002</v>
      </c>
      <c r="C122" s="341">
        <v>0</v>
      </c>
      <c r="D122" s="341">
        <v>0</v>
      </c>
      <c r="E122" s="342">
        <v>-7193.4520000000002</v>
      </c>
      <c r="F122" s="341"/>
      <c r="G122" s="341"/>
      <c r="H122" s="341">
        <v>-37.865000000000002</v>
      </c>
      <c r="I122" s="321">
        <v>-7231.317</v>
      </c>
      <c r="K122" s="318"/>
      <c r="L122" s="318"/>
      <c r="M122" s="318"/>
      <c r="N122" s="318"/>
      <c r="O122" s="318"/>
      <c r="P122" s="318"/>
      <c r="Q122" s="318"/>
      <c r="R122" s="318"/>
    </row>
    <row r="123" spans="1:18">
      <c r="A123" s="327" t="s">
        <v>1021</v>
      </c>
      <c r="B123" s="341">
        <v>829.23800000000006</v>
      </c>
      <c r="C123" s="341">
        <v>0</v>
      </c>
      <c r="D123" s="341">
        <v>0</v>
      </c>
      <c r="E123" s="342">
        <v>829.23800000000006</v>
      </c>
      <c r="F123" s="341"/>
      <c r="G123" s="341"/>
      <c r="H123" s="341">
        <v>4.0000000000000001E-3</v>
      </c>
      <c r="I123" s="321">
        <v>829.24199999999996</v>
      </c>
      <c r="K123" s="318"/>
      <c r="L123" s="318"/>
      <c r="M123" s="318"/>
      <c r="N123" s="318"/>
      <c r="O123" s="318"/>
      <c r="P123" s="318"/>
      <c r="Q123" s="318"/>
      <c r="R123" s="318"/>
    </row>
    <row r="124" spans="1:18">
      <c r="A124" s="328" t="s">
        <v>1020</v>
      </c>
      <c r="B124" s="340">
        <v>-394.21800000000002</v>
      </c>
      <c r="C124" s="340">
        <v>0</v>
      </c>
      <c r="D124" s="340">
        <v>0</v>
      </c>
      <c r="E124" s="340">
        <v>-394.21800000000002</v>
      </c>
      <c r="F124" s="340"/>
      <c r="G124" s="340"/>
      <c r="H124" s="340">
        <v>0</v>
      </c>
      <c r="I124" s="323">
        <v>-394.21800000000002</v>
      </c>
      <c r="K124" s="318"/>
      <c r="L124" s="318"/>
      <c r="M124" s="318"/>
      <c r="N124" s="318"/>
      <c r="O124" s="318"/>
      <c r="P124" s="318"/>
      <c r="Q124" s="318"/>
      <c r="R124" s="318"/>
    </row>
    <row r="125" spans="1:18">
      <c r="A125" s="329"/>
      <c r="B125" s="341"/>
      <c r="C125" s="341"/>
      <c r="D125" s="341"/>
      <c r="E125" s="341"/>
      <c r="F125" s="341"/>
      <c r="G125" s="341"/>
      <c r="H125" s="341"/>
      <c r="I125" s="321"/>
      <c r="K125" s="318"/>
      <c r="L125" s="318"/>
      <c r="M125" s="318"/>
      <c r="N125" s="318"/>
      <c r="O125" s="318"/>
      <c r="P125" s="318"/>
      <c r="Q125" s="318"/>
      <c r="R125" s="318"/>
    </row>
    <row r="126" spans="1:18">
      <c r="A126" s="328" t="s">
        <v>385</v>
      </c>
      <c r="B126" s="340">
        <v>-12659.819</v>
      </c>
      <c r="C126" s="340">
        <v>51.887999999999998</v>
      </c>
      <c r="D126" s="340">
        <v>370.15100000000001</v>
      </c>
      <c r="E126" s="340">
        <v>-12237.78</v>
      </c>
      <c r="F126" s="340"/>
      <c r="G126" s="340"/>
      <c r="H126" s="340">
        <v>311.55900000000003</v>
      </c>
      <c r="I126" s="323">
        <v>-11926.221</v>
      </c>
      <c r="K126" s="318"/>
      <c r="L126" s="318"/>
      <c r="M126" s="318"/>
      <c r="N126" s="318"/>
      <c r="O126" s="318"/>
      <c r="P126" s="318"/>
      <c r="Q126" s="318"/>
      <c r="R126" s="318"/>
    </row>
    <row r="127" spans="1:18">
      <c r="A127" s="327" t="s">
        <v>1019</v>
      </c>
      <c r="B127" s="341">
        <v>-10606.929</v>
      </c>
      <c r="C127" s="341">
        <v>51.887999999999998</v>
      </c>
      <c r="D127" s="341">
        <v>0</v>
      </c>
      <c r="E127" s="342">
        <v>-10555.040999999999</v>
      </c>
      <c r="F127" s="341"/>
      <c r="G127" s="341"/>
      <c r="H127" s="341">
        <v>339.95</v>
      </c>
      <c r="I127" s="321">
        <v>-10215.091</v>
      </c>
      <c r="K127" s="318"/>
      <c r="L127" s="318"/>
      <c r="M127" s="318"/>
      <c r="N127" s="318"/>
      <c r="O127" s="318"/>
      <c r="P127" s="318"/>
      <c r="Q127" s="318"/>
      <c r="R127" s="318"/>
    </row>
    <row r="128" spans="1:18">
      <c r="A128" s="327" t="s">
        <v>1018</v>
      </c>
      <c r="B128" s="341">
        <v>-1857.1890000000001</v>
      </c>
      <c r="C128" s="341">
        <v>0</v>
      </c>
      <c r="D128" s="341">
        <v>370.15100000000001</v>
      </c>
      <c r="E128" s="342">
        <v>-1487.038</v>
      </c>
      <c r="F128" s="341"/>
      <c r="G128" s="341"/>
      <c r="H128" s="341">
        <v>-28.391999999999999</v>
      </c>
      <c r="I128" s="321">
        <v>-1515.43</v>
      </c>
      <c r="K128" s="318"/>
      <c r="L128" s="318"/>
      <c r="M128" s="318"/>
      <c r="N128" s="318"/>
      <c r="O128" s="318"/>
      <c r="P128" s="318"/>
      <c r="Q128" s="318"/>
      <c r="R128" s="318"/>
    </row>
    <row r="129" spans="1:18">
      <c r="A129" s="327" t="s">
        <v>1017</v>
      </c>
      <c r="B129" s="341">
        <v>-195.70099999999999</v>
      </c>
      <c r="C129" s="341">
        <v>0</v>
      </c>
      <c r="D129" s="341">
        <v>0</v>
      </c>
      <c r="E129" s="342">
        <v>-195.70099999999999</v>
      </c>
      <c r="F129" s="341"/>
      <c r="G129" s="341"/>
      <c r="H129" s="341">
        <v>0</v>
      </c>
      <c r="I129" s="321">
        <v>-195.70099999999999</v>
      </c>
      <c r="K129" s="318"/>
      <c r="L129" s="318"/>
      <c r="M129" s="318"/>
      <c r="N129" s="318"/>
      <c r="O129" s="318"/>
      <c r="P129" s="318"/>
      <c r="Q129" s="318"/>
      <c r="R129" s="318"/>
    </row>
    <row r="130" spans="1:18">
      <c r="A130" s="325"/>
      <c r="B130" s="341"/>
      <c r="C130" s="341"/>
      <c r="D130" s="341"/>
      <c r="E130" s="341"/>
      <c r="F130" s="341"/>
      <c r="G130" s="341"/>
      <c r="H130" s="341"/>
      <c r="I130" s="321"/>
      <c r="K130" s="318"/>
      <c r="L130" s="318"/>
      <c r="M130" s="318"/>
      <c r="N130" s="318"/>
      <c r="O130" s="318"/>
      <c r="P130" s="318"/>
      <c r="Q130" s="318"/>
      <c r="R130" s="318"/>
    </row>
    <row r="131" spans="1:18">
      <c r="A131" s="322" t="s">
        <v>1016</v>
      </c>
      <c r="B131" s="340">
        <v>9815.616</v>
      </c>
      <c r="C131" s="340">
        <v>104.569</v>
      </c>
      <c r="D131" s="340">
        <v>-2722.4740000000002</v>
      </c>
      <c r="E131" s="340">
        <v>7197.7110000000002</v>
      </c>
      <c r="F131" s="340"/>
      <c r="G131" s="340"/>
      <c r="H131" s="340">
        <v>-52.737000000000002</v>
      </c>
      <c r="I131" s="323">
        <v>7144.9740000000002</v>
      </c>
      <c r="K131" s="318"/>
      <c r="L131" s="318"/>
      <c r="M131" s="318"/>
      <c r="N131" s="318"/>
      <c r="O131" s="318"/>
      <c r="P131" s="318"/>
      <c r="Q131" s="318"/>
      <c r="R131" s="318"/>
    </row>
    <row r="132" spans="1:18">
      <c r="A132" s="324" t="s">
        <v>1015</v>
      </c>
      <c r="B132" s="340">
        <v>-4528.884</v>
      </c>
      <c r="C132" s="340">
        <v>-53.473999999999997</v>
      </c>
      <c r="D132" s="340">
        <v>2722.4740000000002</v>
      </c>
      <c r="E132" s="340">
        <v>-1859.884</v>
      </c>
      <c r="F132" s="340"/>
      <c r="G132" s="340"/>
      <c r="H132" s="340">
        <v>13.744999999999999</v>
      </c>
      <c r="I132" s="323">
        <v>-1846.1389999999999</v>
      </c>
      <c r="K132" s="318"/>
      <c r="L132" s="318"/>
      <c r="M132" s="318"/>
      <c r="N132" s="318"/>
      <c r="O132" s="318"/>
      <c r="P132" s="318"/>
      <c r="Q132" s="318"/>
      <c r="R132" s="318"/>
    </row>
    <row r="133" spans="1:18">
      <c r="A133" s="322" t="s">
        <v>1014</v>
      </c>
      <c r="B133" s="340">
        <v>-38.991999999999997</v>
      </c>
      <c r="C133" s="340">
        <v>0</v>
      </c>
      <c r="D133" s="340">
        <v>0</v>
      </c>
      <c r="E133" s="340">
        <v>-38.991999999999997</v>
      </c>
      <c r="F133" s="340"/>
      <c r="G133" s="340"/>
      <c r="H133" s="340">
        <v>38.991999999999997</v>
      </c>
      <c r="I133" s="323">
        <v>0</v>
      </c>
      <c r="K133" s="318"/>
      <c r="L133" s="318"/>
      <c r="M133" s="318"/>
      <c r="N133" s="318"/>
      <c r="O133" s="318"/>
      <c r="P133" s="318"/>
      <c r="Q133" s="318"/>
      <c r="R133" s="318"/>
    </row>
    <row r="134" spans="1:18">
      <c r="A134" s="322" t="s">
        <v>1013</v>
      </c>
      <c r="B134" s="340">
        <v>-64.094999999999999</v>
      </c>
      <c r="C134" s="340">
        <v>0</v>
      </c>
      <c r="D134" s="340">
        <v>0</v>
      </c>
      <c r="E134" s="340">
        <v>-64.094999999999999</v>
      </c>
      <c r="F134" s="340"/>
      <c r="G134" s="340"/>
      <c r="H134" s="340">
        <v>0</v>
      </c>
      <c r="I134" s="323">
        <v>-64.094999999999999</v>
      </c>
      <c r="K134" s="318"/>
      <c r="L134" s="318"/>
      <c r="M134" s="318"/>
      <c r="N134" s="318"/>
      <c r="O134" s="318"/>
      <c r="P134" s="318"/>
      <c r="Q134" s="318"/>
      <c r="R134" s="318"/>
    </row>
    <row r="135" spans="1:18">
      <c r="A135" s="322"/>
      <c r="B135" s="321"/>
      <c r="C135" s="321"/>
      <c r="D135" s="321"/>
      <c r="E135" s="321"/>
      <c r="F135" s="321"/>
      <c r="G135" s="321"/>
      <c r="H135" s="321"/>
      <c r="I135" s="321"/>
      <c r="K135" s="318"/>
      <c r="L135" s="318"/>
      <c r="M135" s="318"/>
      <c r="N135" s="318"/>
      <c r="O135" s="318"/>
      <c r="P135" s="318"/>
      <c r="Q135" s="318"/>
      <c r="R135" s="318"/>
    </row>
    <row r="136" spans="1:18" ht="13.5" thickBot="1">
      <c r="A136" s="320" t="s">
        <v>49</v>
      </c>
      <c r="B136" s="319">
        <v>5183.6450000000004</v>
      </c>
      <c r="C136" s="319">
        <v>51.094999999999999</v>
      </c>
      <c r="D136" s="319">
        <v>0</v>
      </c>
      <c r="E136" s="319">
        <v>5234.74</v>
      </c>
      <c r="F136" s="319"/>
      <c r="G136" s="319"/>
      <c r="H136" s="319">
        <v>0</v>
      </c>
      <c r="I136" s="319">
        <v>5234.74</v>
      </c>
      <c r="K136" s="318"/>
      <c r="L136" s="318"/>
      <c r="M136" s="318"/>
      <c r="N136" s="318"/>
      <c r="O136" s="318"/>
      <c r="P136" s="318"/>
      <c r="Q136" s="318"/>
      <c r="R136" s="318"/>
    </row>
    <row r="137" spans="1:18">
      <c r="A137" s="339"/>
      <c r="B137" s="323"/>
      <c r="E137" s="338"/>
      <c r="F137" s="338"/>
      <c r="G137" s="338"/>
    </row>
    <row r="138" spans="1:18">
      <c r="A138" s="339"/>
      <c r="B138" s="323"/>
      <c r="C138" s="323"/>
      <c r="D138" s="323"/>
      <c r="E138" s="475"/>
      <c r="F138" s="475"/>
      <c r="G138" s="475"/>
      <c r="I138" s="338" t="s">
        <v>1051</v>
      </c>
    </row>
    <row r="139" spans="1:18">
      <c r="A139" s="478"/>
      <c r="B139" s="477"/>
      <c r="C139" s="477"/>
      <c r="D139" s="477"/>
      <c r="E139" s="477"/>
      <c r="F139" s="477"/>
      <c r="G139" s="477"/>
      <c r="H139" s="477"/>
      <c r="I139" s="477"/>
    </row>
    <row r="140" spans="1:18">
      <c r="A140" s="2116" t="s">
        <v>1045</v>
      </c>
      <c r="B140" s="2112"/>
      <c r="C140" s="2112"/>
      <c r="D140" s="2112"/>
      <c r="E140" s="2112"/>
      <c r="F140" s="708"/>
      <c r="G140" s="708"/>
      <c r="H140" s="2112"/>
      <c r="I140" s="2112"/>
    </row>
    <row r="141" spans="1:18" ht="17.25" customHeight="1">
      <c r="A141" s="2031"/>
      <c r="B141" s="2113" t="s">
        <v>1038</v>
      </c>
      <c r="C141" s="2113" t="s">
        <v>1037</v>
      </c>
      <c r="D141" s="2113" t="s">
        <v>1036</v>
      </c>
      <c r="E141" s="2113" t="s">
        <v>1035</v>
      </c>
      <c r="F141" s="2113" t="s">
        <v>1034</v>
      </c>
      <c r="G141" s="2113" t="s">
        <v>1033</v>
      </c>
      <c r="H141" s="2113" t="s">
        <v>1032</v>
      </c>
      <c r="I141" s="2113" t="s">
        <v>1031</v>
      </c>
    </row>
    <row r="142" spans="1:18" ht="17.25" customHeight="1">
      <c r="A142" s="2031"/>
      <c r="B142" s="2114"/>
      <c r="C142" s="2114"/>
      <c r="D142" s="2114"/>
      <c r="E142" s="2115"/>
      <c r="F142" s="2115"/>
      <c r="G142" s="2115"/>
      <c r="H142" s="2115"/>
      <c r="I142" s="2114"/>
    </row>
    <row r="143" spans="1:18">
      <c r="A143" s="476"/>
      <c r="B143" s="336"/>
      <c r="C143" s="336"/>
      <c r="D143" s="337"/>
      <c r="E143" s="336"/>
      <c r="F143" s="336"/>
      <c r="G143" s="336"/>
      <c r="H143" s="336"/>
    </row>
    <row r="144" spans="1:18">
      <c r="A144" s="329" t="s">
        <v>18</v>
      </c>
      <c r="B144" s="323">
        <v>115174.045</v>
      </c>
      <c r="C144" s="323">
        <v>-159.989</v>
      </c>
      <c r="D144" s="323">
        <v>-6540.4279999999999</v>
      </c>
      <c r="E144" s="323">
        <v>108473.628</v>
      </c>
      <c r="F144" s="323"/>
      <c r="G144" s="323"/>
      <c r="H144" s="323">
        <v>-1160.3330000000001</v>
      </c>
      <c r="I144" s="323">
        <v>107313.295</v>
      </c>
      <c r="K144" s="318"/>
      <c r="L144" s="318"/>
      <c r="M144" s="318"/>
      <c r="N144" s="318"/>
      <c r="O144" s="318"/>
      <c r="P144" s="318"/>
      <c r="Q144" s="318"/>
      <c r="R144" s="318"/>
    </row>
    <row r="145" spans="1:18" ht="12.75" customHeight="1">
      <c r="A145" s="335"/>
      <c r="B145" s="321"/>
      <c r="C145" s="321"/>
      <c r="D145" s="321"/>
      <c r="E145" s="321"/>
      <c r="F145" s="321"/>
      <c r="G145" s="321"/>
      <c r="H145" s="321"/>
      <c r="I145" s="321"/>
      <c r="K145" s="318"/>
      <c r="L145" s="318"/>
      <c r="M145" s="318"/>
      <c r="N145" s="318"/>
      <c r="O145" s="318"/>
      <c r="P145" s="318"/>
      <c r="Q145" s="318"/>
      <c r="R145" s="318"/>
    </row>
    <row r="146" spans="1:18">
      <c r="A146" s="327" t="s">
        <v>1030</v>
      </c>
      <c r="B146" s="321">
        <v>74333.851999999999</v>
      </c>
      <c r="C146" s="321">
        <v>115.44799999999999</v>
      </c>
      <c r="D146" s="321">
        <v>-6540.4279999999999</v>
      </c>
      <c r="E146" s="321">
        <v>67908.873000000007</v>
      </c>
      <c r="F146" s="321"/>
      <c r="G146" s="321"/>
      <c r="H146" s="321">
        <v>264.07600000000002</v>
      </c>
      <c r="I146" s="321">
        <v>68172.948999999993</v>
      </c>
      <c r="K146" s="318"/>
      <c r="L146" s="318"/>
      <c r="M146" s="318"/>
      <c r="N146" s="318"/>
      <c r="O146" s="318"/>
      <c r="P146" s="318"/>
      <c r="Q146" s="318"/>
      <c r="R146" s="318"/>
    </row>
    <row r="147" spans="1:18">
      <c r="A147" s="334" t="s">
        <v>1029</v>
      </c>
      <c r="B147" s="321">
        <v>60794.466999999997</v>
      </c>
      <c r="C147" s="321">
        <v>115.44799999999999</v>
      </c>
      <c r="D147" s="321">
        <v>0</v>
      </c>
      <c r="E147" s="321">
        <v>60909.915000000001</v>
      </c>
      <c r="F147" s="321"/>
      <c r="G147" s="321"/>
      <c r="H147" s="321">
        <v>264.07600000000002</v>
      </c>
      <c r="I147" s="321">
        <v>61173.991999999998</v>
      </c>
      <c r="K147" s="318"/>
      <c r="L147" s="318"/>
      <c r="M147" s="318"/>
      <c r="N147" s="318"/>
      <c r="O147" s="318"/>
      <c r="P147" s="318"/>
      <c r="Q147" s="318"/>
      <c r="R147" s="318"/>
    </row>
    <row r="148" spans="1:18">
      <c r="A148" s="334" t="s">
        <v>1028</v>
      </c>
      <c r="B148" s="321">
        <v>13539.385</v>
      </c>
      <c r="C148" s="321">
        <v>0</v>
      </c>
      <c r="D148" s="321">
        <v>-6540.4279999999999</v>
      </c>
      <c r="E148" s="321">
        <v>6998.9570000000003</v>
      </c>
      <c r="F148" s="321"/>
      <c r="G148" s="321"/>
      <c r="H148" s="321">
        <v>0</v>
      </c>
      <c r="I148" s="321">
        <v>6998.9570000000003</v>
      </c>
      <c r="K148" s="318"/>
      <c r="L148" s="318"/>
      <c r="M148" s="318"/>
      <c r="N148" s="318"/>
      <c r="O148" s="318"/>
      <c r="P148" s="318"/>
      <c r="Q148" s="318"/>
      <c r="R148" s="318"/>
    </row>
    <row r="149" spans="1:18">
      <c r="A149" s="327" t="s">
        <v>389</v>
      </c>
      <c r="B149" s="321">
        <v>33228.199000000001</v>
      </c>
      <c r="C149" s="321">
        <v>0</v>
      </c>
      <c r="D149" s="321">
        <v>0</v>
      </c>
      <c r="E149" s="321">
        <v>33228.199000000001</v>
      </c>
      <c r="F149" s="321"/>
      <c r="G149" s="321"/>
      <c r="H149" s="321">
        <v>-2437.808</v>
      </c>
      <c r="I149" s="321">
        <v>30790.39</v>
      </c>
      <c r="K149" s="318"/>
      <c r="L149" s="318"/>
      <c r="M149" s="318"/>
      <c r="N149" s="318"/>
      <c r="O149" s="318"/>
      <c r="P149" s="318"/>
      <c r="Q149" s="318"/>
      <c r="R149" s="318"/>
    </row>
    <row r="150" spans="1:18" ht="25.5">
      <c r="A150" s="333" t="s">
        <v>1027</v>
      </c>
      <c r="B150" s="321">
        <v>6118.7969999999996</v>
      </c>
      <c r="C150" s="321">
        <v>-197.601</v>
      </c>
      <c r="D150" s="321">
        <v>0</v>
      </c>
      <c r="E150" s="321">
        <v>5921.1959999999999</v>
      </c>
      <c r="F150" s="321"/>
      <c r="G150" s="321"/>
      <c r="H150" s="321">
        <v>2428.7600000000002</v>
      </c>
      <c r="I150" s="321">
        <v>8349.9560000000001</v>
      </c>
      <c r="K150" s="318"/>
      <c r="L150" s="318"/>
      <c r="M150" s="318"/>
      <c r="N150" s="318"/>
      <c r="O150" s="318"/>
      <c r="P150" s="318"/>
      <c r="Q150" s="318"/>
      <c r="R150" s="318"/>
    </row>
    <row r="151" spans="1:18">
      <c r="A151" s="327" t="s">
        <v>48</v>
      </c>
      <c r="B151" s="321">
        <v>804.73800000000006</v>
      </c>
      <c r="C151" s="321">
        <v>-12.836</v>
      </c>
      <c r="D151" s="321">
        <v>0</v>
      </c>
      <c r="E151" s="321">
        <v>791.90200000000004</v>
      </c>
      <c r="F151" s="321"/>
      <c r="G151" s="321"/>
      <c r="H151" s="321">
        <v>-791.90200000000004</v>
      </c>
      <c r="I151" s="321">
        <v>0</v>
      </c>
      <c r="K151" s="318"/>
      <c r="L151" s="318"/>
      <c r="M151" s="318"/>
      <c r="N151" s="318"/>
      <c r="O151" s="318"/>
      <c r="P151" s="318"/>
      <c r="Q151" s="318"/>
      <c r="R151" s="318"/>
    </row>
    <row r="152" spans="1:18">
      <c r="A152" s="327" t="s">
        <v>1026</v>
      </c>
      <c r="B152" s="321">
        <v>567.06100000000004</v>
      </c>
      <c r="C152" s="321">
        <v>0</v>
      </c>
      <c r="D152" s="321">
        <v>0</v>
      </c>
      <c r="E152" s="321">
        <v>567.06100000000004</v>
      </c>
      <c r="F152" s="321"/>
      <c r="G152" s="321"/>
      <c r="H152" s="321">
        <v>-567.06100000000004</v>
      </c>
      <c r="I152" s="321">
        <v>0</v>
      </c>
      <c r="K152" s="318"/>
      <c r="L152" s="318"/>
      <c r="M152" s="318"/>
      <c r="N152" s="318"/>
      <c r="O152" s="318"/>
      <c r="P152" s="318"/>
      <c r="Q152" s="318"/>
      <c r="R152" s="318"/>
    </row>
    <row r="153" spans="1:18">
      <c r="A153" s="332" t="s">
        <v>1025</v>
      </c>
      <c r="B153" s="321">
        <v>121.398</v>
      </c>
      <c r="C153" s="321">
        <v>-65</v>
      </c>
      <c r="D153" s="321">
        <v>0</v>
      </c>
      <c r="E153" s="321">
        <v>56.398000000000003</v>
      </c>
      <c r="F153" s="321"/>
      <c r="G153" s="321"/>
      <c r="H153" s="321">
        <v>-56.398000000000003</v>
      </c>
      <c r="I153" s="321">
        <v>0</v>
      </c>
      <c r="K153" s="318"/>
      <c r="L153" s="318"/>
      <c r="M153" s="318"/>
      <c r="N153" s="318"/>
      <c r="O153" s="318"/>
      <c r="P153" s="318"/>
      <c r="Q153" s="318"/>
      <c r="R153" s="318"/>
    </row>
    <row r="154" spans="1:18" ht="12.75" customHeight="1">
      <c r="A154" s="331"/>
      <c r="B154" s="321"/>
      <c r="C154" s="321"/>
      <c r="D154" s="321"/>
      <c r="E154" s="321"/>
      <c r="F154" s="321"/>
      <c r="G154" s="321"/>
      <c r="H154" s="321"/>
      <c r="I154" s="321"/>
      <c r="K154" s="318"/>
      <c r="L154" s="318"/>
      <c r="M154" s="318"/>
      <c r="N154" s="318"/>
      <c r="O154" s="318"/>
      <c r="P154" s="318"/>
      <c r="Q154" s="318"/>
      <c r="R154" s="318"/>
    </row>
    <row r="155" spans="1:18">
      <c r="A155" s="328" t="s">
        <v>1156</v>
      </c>
      <c r="B155" s="323">
        <v>-21582.437000000002</v>
      </c>
      <c r="C155" s="323">
        <v>0</v>
      </c>
      <c r="D155" s="323">
        <v>0</v>
      </c>
      <c r="E155" s="323">
        <v>-21582.437000000002</v>
      </c>
      <c r="F155" s="323"/>
      <c r="G155" s="323"/>
      <c r="H155" s="323">
        <v>-233.77500000000001</v>
      </c>
      <c r="I155" s="323">
        <v>-21816.212</v>
      </c>
      <c r="K155" s="318"/>
      <c r="L155" s="318"/>
      <c r="M155" s="318"/>
      <c r="N155" s="318"/>
      <c r="O155" s="318"/>
      <c r="P155" s="318"/>
      <c r="Q155" s="318"/>
      <c r="R155" s="318"/>
    </row>
    <row r="156" spans="1:18">
      <c r="A156" s="327" t="s">
        <v>45</v>
      </c>
      <c r="B156" s="321">
        <v>-25325.118999999999</v>
      </c>
      <c r="C156" s="321">
        <v>0</v>
      </c>
      <c r="D156" s="321">
        <v>0</v>
      </c>
      <c r="E156" s="321">
        <v>-25325.118999999999</v>
      </c>
      <c r="F156" s="321"/>
      <c r="G156" s="321"/>
      <c r="H156" s="321">
        <v>-234.78</v>
      </c>
      <c r="I156" s="321">
        <v>-25559.899000000001</v>
      </c>
      <c r="K156" s="318"/>
      <c r="L156" s="318"/>
      <c r="M156" s="318"/>
      <c r="N156" s="318"/>
      <c r="O156" s="318"/>
      <c r="P156" s="318"/>
      <c r="Q156" s="318"/>
      <c r="R156" s="318"/>
    </row>
    <row r="157" spans="1:18">
      <c r="A157" s="327" t="s">
        <v>1021</v>
      </c>
      <c r="B157" s="321">
        <v>3742.6819999999998</v>
      </c>
      <c r="C157" s="321">
        <v>0</v>
      </c>
      <c r="D157" s="321">
        <v>0</v>
      </c>
      <c r="E157" s="321">
        <v>3742.6819999999998</v>
      </c>
      <c r="F157" s="321"/>
      <c r="G157" s="321"/>
      <c r="H157" s="321">
        <v>1.004</v>
      </c>
      <c r="I157" s="321">
        <v>3743.6860000000001</v>
      </c>
      <c r="K157" s="318"/>
      <c r="L157" s="318"/>
      <c r="M157" s="318"/>
      <c r="N157" s="318"/>
      <c r="O157" s="318"/>
      <c r="P157" s="318"/>
      <c r="Q157" s="318"/>
      <c r="R157" s="318"/>
    </row>
    <row r="158" spans="1:18">
      <c r="A158" s="328" t="s">
        <v>1020</v>
      </c>
      <c r="B158" s="323">
        <v>-1484.8109999999999</v>
      </c>
      <c r="C158" s="323">
        <v>0</v>
      </c>
      <c r="D158" s="323">
        <v>0</v>
      </c>
      <c r="E158" s="323">
        <v>-1484.8109999999999</v>
      </c>
      <c r="F158" s="323"/>
      <c r="G158" s="323"/>
      <c r="H158" s="323">
        <v>0</v>
      </c>
      <c r="I158" s="323">
        <v>-1484.8109999999999</v>
      </c>
      <c r="K158" s="318"/>
      <c r="L158" s="318"/>
      <c r="M158" s="318"/>
      <c r="N158" s="318"/>
      <c r="O158" s="318"/>
      <c r="P158" s="318"/>
      <c r="Q158" s="318"/>
      <c r="R158" s="318"/>
    </row>
    <row r="159" spans="1:18" ht="12.75" customHeight="1">
      <c r="A159" s="329"/>
      <c r="B159" s="321"/>
      <c r="C159" s="321"/>
      <c r="D159" s="321"/>
      <c r="E159" s="321"/>
      <c r="F159" s="321"/>
      <c r="G159" s="321"/>
      <c r="H159" s="321"/>
      <c r="I159" s="321"/>
      <c r="K159" s="318"/>
      <c r="L159" s="318"/>
      <c r="M159" s="318"/>
      <c r="N159" s="318"/>
      <c r="O159" s="318"/>
      <c r="P159" s="318"/>
      <c r="Q159" s="318"/>
      <c r="R159" s="318"/>
    </row>
    <row r="160" spans="1:18">
      <c r="A160" s="328" t="s">
        <v>385</v>
      </c>
      <c r="B160" s="323">
        <v>-56148.326000000001</v>
      </c>
      <c r="C160" s="323">
        <v>1247.153</v>
      </c>
      <c r="D160" s="323">
        <v>824.18499999999995</v>
      </c>
      <c r="E160" s="323">
        <v>-54076.987999999998</v>
      </c>
      <c r="F160" s="323"/>
      <c r="G160" s="323"/>
      <c r="H160" s="323">
        <v>1078.548</v>
      </c>
      <c r="I160" s="323">
        <v>-52998.44</v>
      </c>
      <c r="K160" s="318"/>
      <c r="L160" s="318"/>
      <c r="M160" s="318"/>
      <c r="N160" s="318"/>
      <c r="O160" s="318"/>
      <c r="P160" s="318"/>
      <c r="Q160" s="318"/>
      <c r="R160" s="318"/>
    </row>
    <row r="161" spans="1:18">
      <c r="A161" s="327" t="s">
        <v>1019</v>
      </c>
      <c r="B161" s="321">
        <v>-48337.135999999999</v>
      </c>
      <c r="C161" s="321">
        <v>1247.153</v>
      </c>
      <c r="D161" s="321">
        <v>0</v>
      </c>
      <c r="E161" s="321">
        <v>-47089.983</v>
      </c>
      <c r="F161" s="321"/>
      <c r="G161" s="321"/>
      <c r="H161" s="321">
        <v>1159.547</v>
      </c>
      <c r="I161" s="321">
        <v>-45930.436999999998</v>
      </c>
      <c r="K161" s="318"/>
      <c r="L161" s="318"/>
      <c r="M161" s="318"/>
      <c r="N161" s="318"/>
      <c r="O161" s="318"/>
      <c r="P161" s="318"/>
      <c r="Q161" s="318"/>
      <c r="R161" s="318"/>
    </row>
    <row r="162" spans="1:18">
      <c r="A162" s="327" t="s">
        <v>1018</v>
      </c>
      <c r="B162" s="321">
        <v>-7208.8860000000004</v>
      </c>
      <c r="C162" s="321">
        <v>0</v>
      </c>
      <c r="D162" s="321">
        <v>824.18499999999995</v>
      </c>
      <c r="E162" s="321">
        <v>-6384.701</v>
      </c>
      <c r="F162" s="321"/>
      <c r="G162" s="321"/>
      <c r="H162" s="321">
        <v>-80.998000000000005</v>
      </c>
      <c r="I162" s="321">
        <v>-6465.7</v>
      </c>
      <c r="K162" s="318"/>
      <c r="L162" s="318"/>
      <c r="M162" s="318"/>
      <c r="N162" s="318"/>
      <c r="O162" s="318"/>
      <c r="P162" s="318"/>
      <c r="Q162" s="318"/>
      <c r="R162" s="318"/>
    </row>
    <row r="163" spans="1:18">
      <c r="A163" s="327" t="s">
        <v>1017</v>
      </c>
      <c r="B163" s="321">
        <v>-602.30399999999997</v>
      </c>
      <c r="C163" s="321">
        <v>0</v>
      </c>
      <c r="D163" s="321">
        <v>0</v>
      </c>
      <c r="E163" s="321">
        <v>-602.30399999999997</v>
      </c>
      <c r="F163" s="321"/>
      <c r="G163" s="321"/>
      <c r="H163" s="321">
        <v>0</v>
      </c>
      <c r="I163" s="321">
        <v>-602.30399999999997</v>
      </c>
      <c r="K163" s="318"/>
      <c r="L163" s="318"/>
      <c r="M163" s="318"/>
      <c r="N163" s="318"/>
      <c r="O163" s="318"/>
      <c r="P163" s="318"/>
      <c r="Q163" s="318"/>
      <c r="R163" s="318"/>
    </row>
    <row r="164" spans="1:18">
      <c r="A164" s="325"/>
      <c r="B164" s="321"/>
      <c r="C164" s="321"/>
      <c r="D164" s="321"/>
      <c r="E164" s="321"/>
      <c r="F164" s="321"/>
      <c r="G164" s="321"/>
      <c r="H164" s="321"/>
      <c r="I164" s="321"/>
      <c r="K164" s="318"/>
      <c r="L164" s="318"/>
      <c r="M164" s="318"/>
      <c r="N164" s="318"/>
      <c r="O164" s="318"/>
      <c r="P164" s="318"/>
      <c r="Q164" s="318"/>
      <c r="R164" s="318"/>
    </row>
    <row r="165" spans="1:18">
      <c r="A165" s="322" t="s">
        <v>1016</v>
      </c>
      <c r="B165" s="323">
        <v>35958.470999999998</v>
      </c>
      <c r="C165" s="323">
        <v>1087.164</v>
      </c>
      <c r="D165" s="323">
        <v>-5716.2430000000004</v>
      </c>
      <c r="E165" s="323">
        <v>31329.392</v>
      </c>
      <c r="F165" s="323"/>
      <c r="G165" s="323"/>
      <c r="H165" s="323">
        <v>-315.56</v>
      </c>
      <c r="I165" s="323">
        <v>31013.831999999999</v>
      </c>
      <c r="K165" s="318"/>
      <c r="L165" s="318"/>
      <c r="M165" s="318"/>
      <c r="N165" s="318"/>
      <c r="O165" s="318"/>
      <c r="P165" s="318"/>
      <c r="Q165" s="318"/>
      <c r="R165" s="318"/>
    </row>
    <row r="166" spans="1:18">
      <c r="A166" s="324" t="s">
        <v>1015</v>
      </c>
      <c r="B166" s="323">
        <v>-14210.055</v>
      </c>
      <c r="C166" s="323">
        <v>-217.81399999999999</v>
      </c>
      <c r="D166" s="323">
        <v>5716.2430000000004</v>
      </c>
      <c r="E166" s="323">
        <v>-8711.6260000000002</v>
      </c>
      <c r="F166" s="323"/>
      <c r="G166" s="323"/>
      <c r="H166" s="323">
        <v>65.03</v>
      </c>
      <c r="I166" s="323">
        <v>-8646.5959999999995</v>
      </c>
      <c r="K166" s="318"/>
      <c r="L166" s="318"/>
      <c r="M166" s="318"/>
      <c r="N166" s="318"/>
      <c r="O166" s="318"/>
      <c r="P166" s="318"/>
      <c r="Q166" s="318"/>
      <c r="R166" s="318"/>
    </row>
    <row r="167" spans="1:18">
      <c r="A167" s="322" t="s">
        <v>1014</v>
      </c>
      <c r="B167" s="323">
        <v>-250.53</v>
      </c>
      <c r="C167" s="323">
        <v>0</v>
      </c>
      <c r="D167" s="323">
        <v>0</v>
      </c>
      <c r="E167" s="323">
        <v>-250.53</v>
      </c>
      <c r="F167" s="323"/>
      <c r="G167" s="323"/>
      <c r="H167" s="323">
        <v>250.53</v>
      </c>
      <c r="I167" s="323">
        <v>0</v>
      </c>
      <c r="K167" s="318"/>
      <c r="L167" s="318"/>
      <c r="M167" s="318"/>
      <c r="N167" s="318"/>
      <c r="O167" s="318"/>
      <c r="P167" s="318"/>
      <c r="Q167" s="318"/>
      <c r="R167" s="318"/>
    </row>
    <row r="168" spans="1:18">
      <c r="A168" s="322" t="s">
        <v>1013</v>
      </c>
      <c r="B168" s="323">
        <v>141.238</v>
      </c>
      <c r="C168" s="323">
        <v>-286.52600000000001</v>
      </c>
      <c r="D168" s="323">
        <v>0</v>
      </c>
      <c r="E168" s="323">
        <v>-145.28800000000001</v>
      </c>
      <c r="F168" s="323"/>
      <c r="G168" s="323"/>
      <c r="H168" s="323">
        <v>0</v>
      </c>
      <c r="I168" s="323">
        <v>-145.28800000000001</v>
      </c>
      <c r="K168" s="318"/>
      <c r="L168" s="318"/>
      <c r="M168" s="318"/>
      <c r="N168" s="318"/>
      <c r="O168" s="318"/>
      <c r="P168" s="318"/>
      <c r="Q168" s="318"/>
      <c r="R168" s="318"/>
    </row>
    <row r="169" spans="1:18">
      <c r="A169" s="322"/>
      <c r="B169" s="321"/>
      <c r="C169" s="321"/>
      <c r="D169" s="321"/>
      <c r="E169" s="321"/>
      <c r="F169" s="321"/>
      <c r="G169" s="321"/>
      <c r="H169" s="321"/>
      <c r="I169" s="321"/>
      <c r="K169" s="318"/>
      <c r="L169" s="318"/>
      <c r="M169" s="318"/>
      <c r="N169" s="318"/>
      <c r="O169" s="318"/>
      <c r="P169" s="318"/>
      <c r="Q169" s="318"/>
      <c r="R169" s="318"/>
    </row>
    <row r="170" spans="1:18" ht="13.5" thickBot="1">
      <c r="A170" s="320" t="s">
        <v>49</v>
      </c>
      <c r="B170" s="319">
        <v>21639.124</v>
      </c>
      <c r="C170" s="319">
        <v>582.82299999999998</v>
      </c>
      <c r="D170" s="319">
        <v>0</v>
      </c>
      <c r="E170" s="319">
        <v>22221.948</v>
      </c>
      <c r="F170" s="319"/>
      <c r="G170" s="319"/>
      <c r="H170" s="319">
        <v>0</v>
      </c>
      <c r="I170" s="319">
        <v>22221.948</v>
      </c>
      <c r="K170" s="318"/>
      <c r="L170" s="318"/>
      <c r="M170" s="318"/>
      <c r="N170" s="318"/>
      <c r="O170" s="318"/>
      <c r="P170" s="318"/>
      <c r="Q170" s="318"/>
      <c r="R170" s="318"/>
    </row>
    <row r="171" spans="1:18">
      <c r="A171" s="476"/>
      <c r="B171" s="317"/>
      <c r="C171" s="317"/>
      <c r="D171" s="317"/>
      <c r="E171" s="317"/>
      <c r="F171" s="317"/>
      <c r="G171" s="317"/>
      <c r="I171" s="316"/>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9">
    <tabColor rgb="FFFF6C00"/>
  </sheetPr>
  <dimension ref="A1:R171"/>
  <sheetViews>
    <sheetView showGridLines="0" zoomScaleNormal="100" workbookViewId="0"/>
  </sheetViews>
  <sheetFormatPr defaultColWidth="9.140625" defaultRowHeight="12.75"/>
  <cols>
    <col min="1" max="1" width="60" style="475" customWidth="1"/>
    <col min="2" max="2" width="16.28515625" style="316" customWidth="1"/>
    <col min="3" max="3" width="14.28515625" style="316" customWidth="1"/>
    <col min="4" max="7" width="15.140625" style="316" customWidth="1"/>
    <col min="8" max="9" width="15.140625" style="475" customWidth="1"/>
    <col min="10" max="16384" width="9.140625" style="475"/>
  </cols>
  <sheetData>
    <row r="1" spans="1:18" ht="26.25" customHeight="1"/>
    <row r="2" spans="1:18" ht="12.75" customHeight="1">
      <c r="E2" s="338"/>
      <c r="F2" s="338"/>
      <c r="G2" s="338"/>
      <c r="I2" s="338" t="s">
        <v>1040</v>
      </c>
    </row>
    <row r="3" spans="1:18" ht="12.75" customHeight="1">
      <c r="A3" s="478"/>
      <c r="B3" s="477"/>
      <c r="C3" s="477"/>
      <c r="D3" s="477"/>
      <c r="E3" s="477"/>
      <c r="F3" s="477"/>
      <c r="G3" s="477"/>
      <c r="H3" s="477"/>
      <c r="I3" s="477"/>
    </row>
    <row r="4" spans="1:18" ht="12.75" customHeight="1">
      <c r="A4" s="2030" t="s">
        <v>1044</v>
      </c>
      <c r="B4" s="2112"/>
      <c r="C4" s="2112"/>
      <c r="D4" s="2112"/>
      <c r="E4" s="2112"/>
      <c r="F4" s="708"/>
      <c r="G4" s="708"/>
      <c r="H4" s="2112"/>
      <c r="I4" s="2112"/>
    </row>
    <row r="5" spans="1:18" ht="17.25" customHeight="1">
      <c r="A5" s="2031"/>
      <c r="B5" s="2113" t="s">
        <v>1038</v>
      </c>
      <c r="C5" s="2113" t="s">
        <v>1037</v>
      </c>
      <c r="D5" s="2113" t="s">
        <v>1036</v>
      </c>
      <c r="E5" s="2113" t="s">
        <v>1035</v>
      </c>
      <c r="F5" s="2113" t="s">
        <v>1034</v>
      </c>
      <c r="G5" s="2113" t="s">
        <v>1033</v>
      </c>
      <c r="H5" s="2113" t="s">
        <v>1032</v>
      </c>
      <c r="I5" s="2113" t="s">
        <v>1031</v>
      </c>
    </row>
    <row r="6" spans="1:18" ht="17.25" customHeight="1">
      <c r="A6" s="2031"/>
      <c r="B6" s="2114"/>
      <c r="C6" s="2114"/>
      <c r="D6" s="2114"/>
      <c r="E6" s="2115"/>
      <c r="F6" s="2115"/>
      <c r="G6" s="2115"/>
      <c r="H6" s="2115"/>
      <c r="I6" s="2114"/>
    </row>
    <row r="7" spans="1:18" ht="12.75" customHeight="1">
      <c r="A7" s="476"/>
      <c r="B7" s="336"/>
      <c r="C7" s="336"/>
      <c r="D7" s="337"/>
      <c r="E7" s="336"/>
      <c r="F7" s="336"/>
      <c r="G7" s="336"/>
      <c r="H7" s="336"/>
      <c r="I7" s="336"/>
    </row>
    <row r="8" spans="1:18" ht="12.75" customHeight="1">
      <c r="A8" s="329" t="s">
        <v>18</v>
      </c>
      <c r="B8" s="323">
        <v>27543.213</v>
      </c>
      <c r="C8" s="323">
        <v>-202.08199999999999</v>
      </c>
      <c r="D8" s="323">
        <v>-498.89600000000002</v>
      </c>
      <c r="E8" s="323">
        <v>26842.236000000001</v>
      </c>
      <c r="F8" s="323">
        <v>0</v>
      </c>
      <c r="G8" s="323">
        <v>0</v>
      </c>
      <c r="H8" s="323">
        <v>-162.26599999999999</v>
      </c>
      <c r="I8" s="323">
        <v>26679.97</v>
      </c>
      <c r="K8" s="479"/>
      <c r="L8" s="479"/>
      <c r="M8" s="479"/>
      <c r="N8" s="479"/>
      <c r="O8" s="479"/>
      <c r="P8" s="479"/>
      <c r="Q8" s="479"/>
      <c r="R8" s="479"/>
    </row>
    <row r="9" spans="1:18" ht="12.75" customHeight="1">
      <c r="A9" s="335"/>
      <c r="B9" s="321"/>
      <c r="C9" s="321"/>
      <c r="D9" s="321"/>
      <c r="E9" s="321"/>
      <c r="F9" s="321"/>
      <c r="G9" s="321"/>
      <c r="H9" s="321"/>
      <c r="I9" s="321"/>
      <c r="K9" s="479"/>
      <c r="L9" s="479"/>
      <c r="M9" s="479"/>
      <c r="N9" s="479"/>
      <c r="O9" s="479"/>
      <c r="P9" s="479"/>
      <c r="Q9" s="479"/>
      <c r="R9" s="479"/>
    </row>
    <row r="10" spans="1:18" ht="12.75" customHeight="1">
      <c r="A10" s="327" t="s">
        <v>1030</v>
      </c>
      <c r="B10" s="321">
        <v>17050.998</v>
      </c>
      <c r="C10" s="321">
        <v>22.911999999999999</v>
      </c>
      <c r="D10" s="321">
        <v>-498.89600000000002</v>
      </c>
      <c r="E10" s="321">
        <v>16575.013999999999</v>
      </c>
      <c r="F10" s="321">
        <v>0</v>
      </c>
      <c r="G10" s="321">
        <v>0</v>
      </c>
      <c r="H10" s="321">
        <v>189.244</v>
      </c>
      <c r="I10" s="321">
        <v>16764.258000000002</v>
      </c>
      <c r="K10" s="479"/>
      <c r="L10" s="479"/>
      <c r="M10" s="479"/>
      <c r="N10" s="479"/>
      <c r="O10" s="479"/>
      <c r="P10" s="479"/>
      <c r="Q10" s="479"/>
      <c r="R10" s="479"/>
    </row>
    <row r="11" spans="1:18" ht="12.75" customHeight="1">
      <c r="A11" s="334" t="s">
        <v>1029</v>
      </c>
      <c r="B11" s="321">
        <v>15283.115</v>
      </c>
      <c r="C11" s="321">
        <v>22.911999999999999</v>
      </c>
      <c r="D11" s="321">
        <v>0</v>
      </c>
      <c r="E11" s="321">
        <v>15306.027</v>
      </c>
      <c r="F11" s="321">
        <v>0</v>
      </c>
      <c r="G11" s="321">
        <v>0</v>
      </c>
      <c r="H11" s="321">
        <v>189.244</v>
      </c>
      <c r="I11" s="321">
        <v>15495.271000000001</v>
      </c>
      <c r="K11" s="479"/>
      <c r="L11" s="479"/>
      <c r="M11" s="479"/>
      <c r="N11" s="479"/>
      <c r="O11" s="479"/>
      <c r="P11" s="479"/>
      <c r="Q11" s="479"/>
      <c r="R11" s="479"/>
    </row>
    <row r="12" spans="1:18" ht="12.75" customHeight="1">
      <c r="A12" s="334" t="s">
        <v>1028</v>
      </c>
      <c r="B12" s="321">
        <v>1767.883</v>
      </c>
      <c r="C12" s="321">
        <v>0</v>
      </c>
      <c r="D12" s="321">
        <v>-498.89600000000002</v>
      </c>
      <c r="E12" s="321">
        <v>1268.9873</v>
      </c>
      <c r="F12" s="321">
        <v>0</v>
      </c>
      <c r="G12" s="321">
        <v>0</v>
      </c>
      <c r="H12" s="321">
        <v>0</v>
      </c>
      <c r="I12" s="321">
        <v>1268.9873</v>
      </c>
      <c r="K12" s="479"/>
      <c r="L12" s="479"/>
      <c r="M12" s="479"/>
      <c r="N12" s="479"/>
      <c r="O12" s="479"/>
      <c r="P12" s="479"/>
      <c r="Q12" s="479"/>
      <c r="R12" s="479"/>
    </row>
    <row r="13" spans="1:18" ht="12.75" customHeight="1">
      <c r="A13" s="327" t="s">
        <v>389</v>
      </c>
      <c r="B13" s="321">
        <v>8201.1839999999993</v>
      </c>
      <c r="C13" s="321">
        <v>0</v>
      </c>
      <c r="D13" s="321">
        <v>0</v>
      </c>
      <c r="E13" s="321">
        <v>8201.1839999999993</v>
      </c>
      <c r="F13" s="321">
        <v>0</v>
      </c>
      <c r="G13" s="321">
        <v>0</v>
      </c>
      <c r="H13" s="321">
        <v>-556.37</v>
      </c>
      <c r="I13" s="321">
        <v>7644.8149999999996</v>
      </c>
      <c r="K13" s="479"/>
      <c r="L13" s="479"/>
      <c r="M13" s="479"/>
      <c r="N13" s="479"/>
      <c r="O13" s="479"/>
      <c r="P13" s="479"/>
      <c r="Q13" s="479"/>
      <c r="R13" s="479"/>
    </row>
    <row r="14" spans="1:18" ht="25.5" customHeight="1">
      <c r="A14" s="333" t="s">
        <v>1027</v>
      </c>
      <c r="B14" s="321">
        <v>1849.1559999999999</v>
      </c>
      <c r="C14" s="321">
        <v>-205.10599999999999</v>
      </c>
      <c r="D14" s="321">
        <v>0</v>
      </c>
      <c r="E14" s="326">
        <v>1644.05</v>
      </c>
      <c r="F14" s="321">
        <v>0</v>
      </c>
      <c r="G14" s="321">
        <v>0</v>
      </c>
      <c r="H14" s="321">
        <v>626.846</v>
      </c>
      <c r="I14" s="321">
        <v>2270.8960000000002</v>
      </c>
      <c r="K14" s="479"/>
      <c r="L14" s="479"/>
      <c r="M14" s="479"/>
      <c r="N14" s="479"/>
      <c r="O14" s="479"/>
      <c r="P14" s="479"/>
      <c r="Q14" s="479"/>
      <c r="R14" s="479"/>
    </row>
    <row r="15" spans="1:18" ht="12.75" customHeight="1">
      <c r="A15" s="327" t="s">
        <v>48</v>
      </c>
      <c r="B15" s="321">
        <v>277.39100000000002</v>
      </c>
      <c r="C15" s="321">
        <v>-2.9140000000000001</v>
      </c>
      <c r="D15" s="321">
        <v>0</v>
      </c>
      <c r="E15" s="321">
        <v>274.47699999999998</v>
      </c>
      <c r="F15" s="321">
        <v>0</v>
      </c>
      <c r="G15" s="321">
        <v>0</v>
      </c>
      <c r="H15" s="321">
        <v>-274.47699999999998</v>
      </c>
      <c r="I15" s="321">
        <v>0</v>
      </c>
      <c r="K15" s="479"/>
      <c r="L15" s="479"/>
      <c r="M15" s="479"/>
      <c r="N15" s="479"/>
      <c r="O15" s="479"/>
      <c r="P15" s="479"/>
      <c r="Q15" s="479"/>
      <c r="R15" s="479"/>
    </row>
    <row r="16" spans="1:18" ht="12.75" customHeight="1">
      <c r="A16" s="327" t="s">
        <v>1026</v>
      </c>
      <c r="B16" s="321">
        <v>194.33500000000001</v>
      </c>
      <c r="C16" s="321">
        <v>-16.974</v>
      </c>
      <c r="D16" s="321">
        <v>0</v>
      </c>
      <c r="E16" s="321">
        <v>177.36099999999999</v>
      </c>
      <c r="F16" s="321">
        <v>0</v>
      </c>
      <c r="G16" s="321">
        <v>0</v>
      </c>
      <c r="H16" s="321">
        <v>-177.36099999999999</v>
      </c>
      <c r="I16" s="321">
        <v>0</v>
      </c>
      <c r="K16" s="479"/>
      <c r="L16" s="479"/>
      <c r="M16" s="479"/>
      <c r="N16" s="479"/>
      <c r="O16" s="479"/>
      <c r="P16" s="479"/>
      <c r="Q16" s="479"/>
      <c r="R16" s="479"/>
    </row>
    <row r="17" spans="1:18" ht="12.75" customHeight="1">
      <c r="A17" s="332" t="s">
        <v>1025</v>
      </c>
      <c r="B17" s="321">
        <v>-29.850999999999999</v>
      </c>
      <c r="C17" s="321">
        <v>0</v>
      </c>
      <c r="D17" s="321">
        <v>0</v>
      </c>
      <c r="E17" s="321">
        <v>-29.850999999999999</v>
      </c>
      <c r="F17" s="321">
        <v>0</v>
      </c>
      <c r="G17" s="321">
        <v>0</v>
      </c>
      <c r="H17" s="321">
        <v>29.850999999999999</v>
      </c>
      <c r="I17" s="321">
        <v>0</v>
      </c>
      <c r="K17" s="479"/>
      <c r="L17" s="479"/>
      <c r="M17" s="479"/>
      <c r="N17" s="479"/>
      <c r="O17" s="479"/>
      <c r="P17" s="479"/>
      <c r="Q17" s="479"/>
      <c r="R17" s="479"/>
    </row>
    <row r="18" spans="1:18" ht="12.75" customHeight="1">
      <c r="A18" s="331"/>
      <c r="B18" s="321"/>
      <c r="C18" s="321"/>
      <c r="D18" s="321"/>
      <c r="E18" s="321"/>
      <c r="F18" s="321"/>
      <c r="G18" s="321"/>
      <c r="H18" s="321"/>
      <c r="I18" s="321"/>
      <c r="K18" s="479"/>
      <c r="L18" s="479"/>
      <c r="M18" s="479"/>
      <c r="N18" s="479"/>
      <c r="O18" s="479"/>
      <c r="P18" s="479"/>
      <c r="Q18" s="479"/>
      <c r="R18" s="479"/>
    </row>
    <row r="19" spans="1:18" ht="12.75" customHeight="1">
      <c r="A19" s="328" t="s">
        <v>1156</v>
      </c>
      <c r="B19" s="323">
        <v>-4384.04</v>
      </c>
      <c r="C19" s="323">
        <v>0</v>
      </c>
      <c r="D19" s="323">
        <v>0</v>
      </c>
      <c r="E19" s="323">
        <v>-4384.04</v>
      </c>
      <c r="F19" s="323">
        <v>0</v>
      </c>
      <c r="G19" s="323">
        <v>0</v>
      </c>
      <c r="H19" s="323">
        <v>-250.33099999999999</v>
      </c>
      <c r="I19" s="323">
        <v>-4634.3710000000001</v>
      </c>
      <c r="K19" s="479"/>
      <c r="L19" s="479"/>
      <c r="M19" s="479"/>
      <c r="N19" s="479"/>
      <c r="O19" s="479"/>
      <c r="P19" s="479"/>
      <c r="Q19" s="479"/>
      <c r="R19" s="479"/>
    </row>
    <row r="20" spans="1:18" ht="12.75" customHeight="1">
      <c r="A20" s="327" t="s">
        <v>45</v>
      </c>
      <c r="B20" s="321">
        <v>-5865.5889999999999</v>
      </c>
      <c r="C20" s="321">
        <v>0</v>
      </c>
      <c r="D20" s="321">
        <v>0</v>
      </c>
      <c r="E20" s="326">
        <v>-5865.5889999999999</v>
      </c>
      <c r="F20" s="321">
        <v>0</v>
      </c>
      <c r="G20" s="321">
        <v>0</v>
      </c>
      <c r="H20" s="321">
        <v>-250.33099999999999</v>
      </c>
      <c r="I20" s="321">
        <v>-6115.92</v>
      </c>
      <c r="K20" s="479"/>
      <c r="L20" s="479"/>
      <c r="M20" s="479"/>
      <c r="N20" s="479"/>
      <c r="O20" s="479"/>
      <c r="P20" s="479"/>
      <c r="Q20" s="479"/>
      <c r="R20" s="479"/>
    </row>
    <row r="21" spans="1:18" ht="12.75" customHeight="1">
      <c r="A21" s="327" t="s">
        <v>1021</v>
      </c>
      <c r="B21" s="321">
        <v>1481.549</v>
      </c>
      <c r="C21" s="321">
        <v>0</v>
      </c>
      <c r="D21" s="321">
        <v>0</v>
      </c>
      <c r="E21" s="326">
        <v>1481.549</v>
      </c>
      <c r="F21" s="321">
        <v>0</v>
      </c>
      <c r="G21" s="321">
        <v>0</v>
      </c>
      <c r="H21" s="321">
        <v>0</v>
      </c>
      <c r="I21" s="321">
        <v>1481.549</v>
      </c>
      <c r="K21" s="479"/>
      <c r="L21" s="479"/>
      <c r="M21" s="479"/>
      <c r="N21" s="479"/>
      <c r="O21" s="479"/>
      <c r="P21" s="479"/>
      <c r="Q21" s="479"/>
      <c r="R21" s="479"/>
    </row>
    <row r="22" spans="1:18" ht="12.75" customHeight="1">
      <c r="A22" s="328" t="s">
        <v>1020</v>
      </c>
      <c r="B22" s="323">
        <v>-406.35399999999998</v>
      </c>
      <c r="C22" s="321">
        <v>0</v>
      </c>
      <c r="D22" s="323">
        <v>0</v>
      </c>
      <c r="E22" s="323">
        <v>-406.35399999999998</v>
      </c>
      <c r="F22" s="323">
        <v>0</v>
      </c>
      <c r="G22" s="323">
        <v>0</v>
      </c>
      <c r="H22" s="323">
        <v>0</v>
      </c>
      <c r="I22" s="323">
        <v>-406.35399999999998</v>
      </c>
      <c r="K22" s="479"/>
      <c r="L22" s="479"/>
      <c r="M22" s="479"/>
      <c r="N22" s="479"/>
      <c r="O22" s="479"/>
      <c r="P22" s="479"/>
      <c r="Q22" s="479"/>
      <c r="R22" s="479"/>
    </row>
    <row r="23" spans="1:18" ht="12.75" customHeight="1">
      <c r="A23" s="329"/>
      <c r="B23" s="321"/>
      <c r="C23" s="321"/>
      <c r="D23" s="321"/>
      <c r="E23" s="321"/>
      <c r="F23" s="321"/>
      <c r="G23" s="321"/>
      <c r="H23" s="321"/>
      <c r="I23" s="321"/>
      <c r="K23" s="479"/>
      <c r="L23" s="479"/>
      <c r="M23" s="479"/>
      <c r="N23" s="479"/>
      <c r="O23" s="479"/>
      <c r="P23" s="479"/>
      <c r="Q23" s="479"/>
      <c r="R23" s="479"/>
    </row>
    <row r="24" spans="1:18" ht="12.75" customHeight="1">
      <c r="A24" s="328" t="s">
        <v>385</v>
      </c>
      <c r="B24" s="323">
        <v>-13699.463</v>
      </c>
      <c r="C24" s="323">
        <v>311.80700000000002</v>
      </c>
      <c r="D24" s="323">
        <v>80.228999999999999</v>
      </c>
      <c r="E24" s="323">
        <v>-13307.427</v>
      </c>
      <c r="F24" s="323">
        <v>0</v>
      </c>
      <c r="G24" s="323">
        <v>0</v>
      </c>
      <c r="H24" s="323">
        <v>348.53</v>
      </c>
      <c r="I24" s="323">
        <v>-12958.897000000001</v>
      </c>
      <c r="K24" s="479"/>
      <c r="L24" s="479"/>
      <c r="M24" s="479"/>
      <c r="N24" s="479"/>
      <c r="O24" s="479"/>
      <c r="P24" s="479"/>
      <c r="Q24" s="479"/>
      <c r="R24" s="479"/>
    </row>
    <row r="25" spans="1:18" ht="12.75" customHeight="1">
      <c r="A25" s="327" t="s">
        <v>1019</v>
      </c>
      <c r="B25" s="321">
        <v>-11782.075000000001</v>
      </c>
      <c r="C25" s="321">
        <v>302.27</v>
      </c>
      <c r="D25" s="321">
        <v>0</v>
      </c>
      <c r="E25" s="326">
        <v>-11479.806</v>
      </c>
      <c r="F25" s="321">
        <v>0</v>
      </c>
      <c r="G25" s="321">
        <v>0</v>
      </c>
      <c r="H25" s="321">
        <v>361.07299999999998</v>
      </c>
      <c r="I25" s="321">
        <v>-11118.733</v>
      </c>
      <c r="K25" s="479"/>
      <c r="L25" s="479"/>
      <c r="M25" s="479"/>
      <c r="N25" s="479"/>
      <c r="O25" s="479"/>
      <c r="P25" s="479"/>
      <c r="Q25" s="479"/>
      <c r="R25" s="479"/>
    </row>
    <row r="26" spans="1:18" ht="12.75" customHeight="1">
      <c r="A26" s="327" t="s">
        <v>1018</v>
      </c>
      <c r="B26" s="321">
        <v>-1659.501</v>
      </c>
      <c r="C26" s="321">
        <v>9.5370000000000008</v>
      </c>
      <c r="D26" s="321">
        <v>80.228999999999999</v>
      </c>
      <c r="E26" s="326">
        <v>-1569.7339999999999</v>
      </c>
      <c r="F26" s="321">
        <v>0</v>
      </c>
      <c r="G26" s="321">
        <v>0</v>
      </c>
      <c r="H26" s="321">
        <v>-12.542999999999999</v>
      </c>
      <c r="I26" s="321">
        <v>-1582.277</v>
      </c>
      <c r="K26" s="479"/>
      <c r="L26" s="479"/>
      <c r="M26" s="479"/>
      <c r="N26" s="479"/>
      <c r="O26" s="479"/>
      <c r="P26" s="479"/>
      <c r="Q26" s="479"/>
      <c r="R26" s="479"/>
    </row>
    <row r="27" spans="1:18" ht="12.75" customHeight="1">
      <c r="A27" s="327" t="s">
        <v>1017</v>
      </c>
      <c r="B27" s="321">
        <v>-257.887</v>
      </c>
      <c r="C27" s="321">
        <v>0</v>
      </c>
      <c r="D27" s="321">
        <v>0</v>
      </c>
      <c r="E27" s="326">
        <v>-257.887</v>
      </c>
      <c r="F27" s="321">
        <v>0</v>
      </c>
      <c r="G27" s="321">
        <v>0</v>
      </c>
      <c r="H27" s="321">
        <v>0</v>
      </c>
      <c r="I27" s="321">
        <v>-257.887</v>
      </c>
      <c r="K27" s="479"/>
      <c r="L27" s="479"/>
      <c r="M27" s="479"/>
      <c r="N27" s="479"/>
      <c r="O27" s="479"/>
      <c r="P27" s="479"/>
      <c r="Q27" s="479"/>
      <c r="R27" s="479"/>
    </row>
    <row r="28" spans="1:18" ht="12.75" customHeight="1">
      <c r="A28" s="327"/>
      <c r="B28" s="321"/>
      <c r="C28" s="321"/>
      <c r="D28" s="321"/>
      <c r="E28" s="321"/>
      <c r="F28" s="321"/>
      <c r="G28" s="321"/>
      <c r="H28" s="321"/>
      <c r="I28" s="321"/>
      <c r="K28" s="479"/>
      <c r="L28" s="479"/>
      <c r="M28" s="479"/>
      <c r="N28" s="479"/>
      <c r="O28" s="479"/>
      <c r="P28" s="479"/>
      <c r="Q28" s="479"/>
      <c r="R28" s="479"/>
    </row>
    <row r="29" spans="1:18" ht="12.75" customHeight="1">
      <c r="A29" s="322" t="s">
        <v>1016</v>
      </c>
      <c r="B29" s="323">
        <v>9053.3559999999998</v>
      </c>
      <c r="C29" s="323">
        <v>109.72499999999999</v>
      </c>
      <c r="D29" s="323">
        <v>-418.66699999999997</v>
      </c>
      <c r="E29" s="323">
        <v>8744.4150000000009</v>
      </c>
      <c r="F29" s="323">
        <v>0</v>
      </c>
      <c r="G29" s="323">
        <v>0</v>
      </c>
      <c r="H29" s="323">
        <v>-64.067999999999998</v>
      </c>
      <c r="I29" s="323">
        <v>8680.3469999999998</v>
      </c>
      <c r="K29" s="479"/>
      <c r="L29" s="479"/>
      <c r="M29" s="479"/>
      <c r="N29" s="479"/>
      <c r="O29" s="479"/>
      <c r="P29" s="479"/>
      <c r="Q29" s="479"/>
      <c r="R29" s="479"/>
    </row>
    <row r="30" spans="1:18" ht="12.75" customHeight="1">
      <c r="A30" s="324" t="s">
        <v>1015</v>
      </c>
      <c r="B30" s="323">
        <v>-3191.2449999999999</v>
      </c>
      <c r="C30" s="323">
        <v>-34.652000000000001</v>
      </c>
      <c r="D30" s="323">
        <v>418.66699999999997</v>
      </c>
      <c r="E30" s="323">
        <v>-2807.2310000000002</v>
      </c>
      <c r="F30" s="323">
        <v>0</v>
      </c>
      <c r="G30" s="323">
        <v>0</v>
      </c>
      <c r="H30" s="323">
        <v>-7.96</v>
      </c>
      <c r="I30" s="323">
        <v>-2815.19</v>
      </c>
      <c r="K30" s="479"/>
      <c r="L30" s="479"/>
      <c r="M30" s="479"/>
      <c r="N30" s="479"/>
      <c r="O30" s="479"/>
      <c r="P30" s="479"/>
      <c r="Q30" s="479"/>
      <c r="R30" s="479"/>
    </row>
    <row r="31" spans="1:18" ht="12.75" customHeight="1">
      <c r="A31" s="322" t="s">
        <v>1014</v>
      </c>
      <c r="B31" s="323">
        <v>-72.028000000000006</v>
      </c>
      <c r="C31" s="323">
        <v>0</v>
      </c>
      <c r="D31" s="323">
        <v>0</v>
      </c>
      <c r="E31" s="323">
        <v>-72.028000000000006</v>
      </c>
      <c r="F31" s="323">
        <v>0</v>
      </c>
      <c r="G31" s="323">
        <v>0</v>
      </c>
      <c r="H31" s="323">
        <v>72.028000000000006</v>
      </c>
      <c r="I31" s="323">
        <v>0</v>
      </c>
      <c r="K31" s="479"/>
      <c r="L31" s="479"/>
      <c r="M31" s="479"/>
      <c r="N31" s="479"/>
      <c r="O31" s="479"/>
      <c r="P31" s="479"/>
      <c r="Q31" s="479"/>
      <c r="R31" s="479"/>
    </row>
    <row r="32" spans="1:18" ht="12.75" customHeight="1">
      <c r="A32" s="322" t="s">
        <v>1013</v>
      </c>
      <c r="B32" s="323">
        <v>-92.082999999999998</v>
      </c>
      <c r="C32" s="323">
        <v>0</v>
      </c>
      <c r="D32" s="323">
        <v>0</v>
      </c>
      <c r="E32" s="323">
        <v>-92.082999999999998</v>
      </c>
      <c r="F32" s="323">
        <v>0</v>
      </c>
      <c r="G32" s="323">
        <v>0</v>
      </c>
      <c r="H32" s="323">
        <v>0</v>
      </c>
      <c r="I32" s="323">
        <v>-92.082999999999998</v>
      </c>
      <c r="K32" s="479"/>
      <c r="L32" s="479"/>
      <c r="M32" s="479"/>
      <c r="N32" s="479"/>
      <c r="O32" s="479"/>
      <c r="P32" s="479"/>
      <c r="Q32" s="479"/>
      <c r="R32" s="479"/>
    </row>
    <row r="33" spans="1:18" ht="12.75" customHeight="1">
      <c r="A33" s="322"/>
      <c r="B33" s="321">
        <v>0</v>
      </c>
      <c r="C33" s="321">
        <v>0</v>
      </c>
      <c r="D33" s="321">
        <v>0</v>
      </c>
      <c r="E33" s="321">
        <v>0</v>
      </c>
      <c r="F33" s="321">
        <v>0</v>
      </c>
      <c r="G33" s="321">
        <v>0</v>
      </c>
      <c r="H33" s="321">
        <v>0</v>
      </c>
      <c r="I33" s="321">
        <v>0</v>
      </c>
      <c r="K33" s="479"/>
      <c r="L33" s="479"/>
      <c r="M33" s="479"/>
      <c r="N33" s="479"/>
      <c r="O33" s="479"/>
      <c r="P33" s="479"/>
      <c r="Q33" s="479"/>
      <c r="R33" s="479"/>
    </row>
    <row r="34" spans="1:18" ht="13.5" customHeight="1" thickBot="1">
      <c r="A34" s="320" t="s">
        <v>49</v>
      </c>
      <c r="B34" s="319">
        <v>5698</v>
      </c>
      <c r="C34" s="319">
        <v>75.072999999999993</v>
      </c>
      <c r="D34" s="319">
        <v>0</v>
      </c>
      <c r="E34" s="319">
        <v>5773.0730000000003</v>
      </c>
      <c r="F34" s="319">
        <v>0</v>
      </c>
      <c r="G34" s="319">
        <v>0</v>
      </c>
      <c r="H34" s="319">
        <v>0</v>
      </c>
      <c r="I34" s="319">
        <v>5773.0730000000003</v>
      </c>
      <c r="K34" s="479"/>
      <c r="L34" s="479"/>
      <c r="M34" s="479"/>
      <c r="N34" s="479"/>
      <c r="O34" s="479"/>
      <c r="P34" s="479"/>
      <c r="Q34" s="479"/>
      <c r="R34" s="479"/>
    </row>
    <row r="35" spans="1:18" ht="12.75" customHeight="1">
      <c r="E35" s="338"/>
      <c r="F35" s="338"/>
      <c r="G35" s="338"/>
    </row>
    <row r="36" spans="1:18" ht="12.75" customHeight="1">
      <c r="E36" s="475"/>
      <c r="F36" s="475"/>
      <c r="G36" s="475"/>
      <c r="I36" s="338" t="s">
        <v>1161</v>
      </c>
    </row>
    <row r="37" spans="1:18" ht="12.75" customHeight="1">
      <c r="A37" s="478"/>
      <c r="B37" s="477"/>
      <c r="C37" s="477"/>
      <c r="D37" s="477"/>
      <c r="E37" s="477"/>
      <c r="F37" s="477"/>
      <c r="G37" s="477"/>
      <c r="H37" s="477"/>
      <c r="I37" s="477"/>
    </row>
    <row r="38" spans="1:18" ht="12.75" customHeight="1">
      <c r="A38" s="2030" t="s">
        <v>1043</v>
      </c>
      <c r="B38" s="2112"/>
      <c r="C38" s="2112"/>
      <c r="D38" s="2112"/>
      <c r="E38" s="2112"/>
      <c r="F38" s="708"/>
      <c r="G38" s="708"/>
      <c r="H38" s="2112"/>
      <c r="I38" s="2112"/>
    </row>
    <row r="39" spans="1:18" ht="17.25" customHeight="1">
      <c r="A39" s="2031"/>
      <c r="B39" s="2113" t="s">
        <v>1038</v>
      </c>
      <c r="C39" s="2113" t="s">
        <v>1037</v>
      </c>
      <c r="D39" s="2113" t="s">
        <v>1036</v>
      </c>
      <c r="E39" s="2113" t="s">
        <v>1035</v>
      </c>
      <c r="F39" s="2113" t="s">
        <v>1034</v>
      </c>
      <c r="G39" s="2113" t="s">
        <v>1033</v>
      </c>
      <c r="H39" s="2113" t="s">
        <v>1032</v>
      </c>
      <c r="I39" s="2113" t="s">
        <v>1031</v>
      </c>
    </row>
    <row r="40" spans="1:18" ht="17.25" customHeight="1">
      <c r="A40" s="2031"/>
      <c r="B40" s="2114"/>
      <c r="C40" s="2114"/>
      <c r="D40" s="2114"/>
      <c r="E40" s="2115"/>
      <c r="F40" s="2115"/>
      <c r="G40" s="2115"/>
      <c r="H40" s="2115"/>
      <c r="I40" s="2114"/>
    </row>
    <row r="41" spans="1:18" ht="12.75" customHeight="1">
      <c r="A41" s="476"/>
      <c r="B41" s="336"/>
      <c r="C41" s="336"/>
      <c r="D41" s="337"/>
      <c r="E41" s="336"/>
      <c r="F41" s="336"/>
      <c r="G41" s="336"/>
      <c r="H41" s="336"/>
    </row>
    <row r="42" spans="1:18" ht="12.75" customHeight="1">
      <c r="A42" s="329" t="s">
        <v>18</v>
      </c>
      <c r="B42" s="323">
        <v>15264.875</v>
      </c>
      <c r="C42" s="323">
        <v>1342.35</v>
      </c>
      <c r="D42" s="323">
        <v>10653.261</v>
      </c>
      <c r="E42" s="323">
        <v>27260.487000000001</v>
      </c>
      <c r="F42" s="323">
        <v>0</v>
      </c>
      <c r="G42" s="323">
        <v>0</v>
      </c>
      <c r="H42" s="323">
        <v>-315.012</v>
      </c>
      <c r="I42" s="323">
        <v>26945.473999999998</v>
      </c>
      <c r="K42" s="479"/>
      <c r="L42" s="479"/>
      <c r="M42" s="479"/>
      <c r="N42" s="479"/>
      <c r="O42" s="479"/>
      <c r="P42" s="479"/>
      <c r="Q42" s="479"/>
      <c r="R42" s="479"/>
    </row>
    <row r="43" spans="1:18" ht="12.75" customHeight="1">
      <c r="A43" s="335"/>
      <c r="B43" s="321"/>
      <c r="C43" s="321"/>
      <c r="D43" s="321"/>
      <c r="E43" s="321"/>
      <c r="F43" s="321"/>
      <c r="G43" s="321"/>
      <c r="H43" s="321"/>
      <c r="I43" s="321"/>
      <c r="K43" s="479"/>
      <c r="L43" s="479"/>
      <c r="M43" s="479"/>
      <c r="N43" s="479"/>
      <c r="O43" s="479"/>
      <c r="P43" s="479"/>
      <c r="Q43" s="479"/>
      <c r="R43" s="479"/>
    </row>
    <row r="44" spans="1:18" ht="12.75" customHeight="1">
      <c r="A44" s="327" t="s">
        <v>1030</v>
      </c>
      <c r="B44" s="321">
        <v>5544.6350000000002</v>
      </c>
      <c r="C44" s="321">
        <v>1341.8130000000001</v>
      </c>
      <c r="D44" s="321">
        <v>10653.261</v>
      </c>
      <c r="E44" s="321">
        <v>17539.71</v>
      </c>
      <c r="F44" s="321">
        <v>0</v>
      </c>
      <c r="G44" s="321">
        <v>0</v>
      </c>
      <c r="H44" s="321">
        <v>55.411000000000001</v>
      </c>
      <c r="I44" s="321">
        <v>17595.120999999999</v>
      </c>
      <c r="K44" s="479"/>
      <c r="L44" s="479"/>
      <c r="M44" s="479"/>
      <c r="N44" s="479"/>
      <c r="O44" s="479"/>
      <c r="P44" s="479"/>
      <c r="Q44" s="479"/>
      <c r="R44" s="479"/>
    </row>
    <row r="45" spans="1:18" ht="12.75" customHeight="1">
      <c r="A45" s="334" t="s">
        <v>1029</v>
      </c>
      <c r="B45" s="321">
        <v>13922.142</v>
      </c>
      <c r="C45" s="321">
        <v>1341.8140000000001</v>
      </c>
      <c r="D45" s="321">
        <v>0</v>
      </c>
      <c r="E45" s="321">
        <v>15263.955</v>
      </c>
      <c r="F45" s="321">
        <v>0</v>
      </c>
      <c r="G45" s="321">
        <v>0</v>
      </c>
      <c r="H45" s="321">
        <v>55.411000000000001</v>
      </c>
      <c r="I45" s="321">
        <v>15319.367</v>
      </c>
      <c r="K45" s="479"/>
      <c r="L45" s="479"/>
      <c r="M45" s="479"/>
      <c r="N45" s="479"/>
      <c r="O45" s="479"/>
      <c r="P45" s="479"/>
      <c r="Q45" s="479"/>
      <c r="R45" s="479"/>
    </row>
    <row r="46" spans="1:18" ht="12.75" customHeight="1">
      <c r="A46" s="334" t="s">
        <v>1028</v>
      </c>
      <c r="B46" s="321">
        <v>-8377.5069999999996</v>
      </c>
      <c r="C46" s="321">
        <v>0</v>
      </c>
      <c r="D46" s="321">
        <v>10653.261</v>
      </c>
      <c r="E46" s="321">
        <v>2275.7541999999999</v>
      </c>
      <c r="F46" s="321">
        <v>0</v>
      </c>
      <c r="G46" s="321">
        <v>0</v>
      </c>
      <c r="H46" s="321">
        <v>0</v>
      </c>
      <c r="I46" s="321">
        <v>2275.7541999999999</v>
      </c>
      <c r="K46" s="479"/>
      <c r="L46" s="479"/>
      <c r="M46" s="479"/>
      <c r="N46" s="479"/>
      <c r="O46" s="479"/>
      <c r="P46" s="479"/>
      <c r="Q46" s="479"/>
      <c r="R46" s="479"/>
    </row>
    <row r="47" spans="1:18" ht="12.75" customHeight="1">
      <c r="A47" s="327" t="s">
        <v>389</v>
      </c>
      <c r="B47" s="321">
        <v>7681.0370000000003</v>
      </c>
      <c r="C47" s="321">
        <v>0</v>
      </c>
      <c r="D47" s="321">
        <v>0</v>
      </c>
      <c r="E47" s="321">
        <v>7681.0370000000003</v>
      </c>
      <c r="F47" s="321">
        <v>0</v>
      </c>
      <c r="G47" s="321">
        <v>0</v>
      </c>
      <c r="H47" s="321">
        <v>-598.76800000000003</v>
      </c>
      <c r="I47" s="321">
        <v>7082.2690000000002</v>
      </c>
      <c r="K47" s="479"/>
      <c r="L47" s="479"/>
      <c r="M47" s="479"/>
      <c r="N47" s="479"/>
      <c r="O47" s="479"/>
      <c r="P47" s="479"/>
      <c r="Q47" s="479"/>
      <c r="R47" s="479"/>
    </row>
    <row r="48" spans="1:18" ht="25.5" customHeight="1">
      <c r="A48" s="333" t="s">
        <v>1027</v>
      </c>
      <c r="B48" s="321">
        <v>1699.748</v>
      </c>
      <c r="C48" s="321">
        <v>0</v>
      </c>
      <c r="D48" s="321">
        <v>0</v>
      </c>
      <c r="E48" s="326">
        <v>1699.748</v>
      </c>
      <c r="F48" s="321">
        <v>0</v>
      </c>
      <c r="G48" s="321">
        <v>0</v>
      </c>
      <c r="H48" s="321">
        <v>568.33699999999999</v>
      </c>
      <c r="I48" s="321">
        <v>2268.0839999999998</v>
      </c>
      <c r="K48" s="479"/>
      <c r="L48" s="479"/>
      <c r="M48" s="479"/>
      <c r="N48" s="479"/>
      <c r="O48" s="479"/>
      <c r="P48" s="479"/>
      <c r="Q48" s="479"/>
      <c r="R48" s="479"/>
    </row>
    <row r="49" spans="1:18" ht="12.75" customHeight="1">
      <c r="A49" s="327" t="s">
        <v>48</v>
      </c>
      <c r="B49" s="321">
        <v>176.81</v>
      </c>
      <c r="C49" s="321">
        <v>-0.65700000000000003</v>
      </c>
      <c r="D49" s="321">
        <v>0</v>
      </c>
      <c r="E49" s="321">
        <v>176.15299999999999</v>
      </c>
      <c r="F49" s="321">
        <v>0</v>
      </c>
      <c r="G49" s="321">
        <v>0</v>
      </c>
      <c r="H49" s="321">
        <v>-176.15299999999999</v>
      </c>
      <c r="I49" s="321">
        <v>0</v>
      </c>
      <c r="K49" s="479"/>
      <c r="L49" s="479"/>
      <c r="M49" s="479"/>
      <c r="N49" s="479"/>
      <c r="O49" s="479"/>
      <c r="P49" s="479"/>
      <c r="Q49" s="479"/>
      <c r="R49" s="479"/>
    </row>
    <row r="50" spans="1:18" ht="12.75" customHeight="1">
      <c r="A50" s="327" t="s">
        <v>1026</v>
      </c>
      <c r="B50" s="321">
        <v>153.38800000000001</v>
      </c>
      <c r="C50" s="321">
        <v>0</v>
      </c>
      <c r="D50" s="321">
        <v>0</v>
      </c>
      <c r="E50" s="321">
        <v>153.38800000000001</v>
      </c>
      <c r="F50" s="321">
        <v>0</v>
      </c>
      <c r="G50" s="321">
        <v>0</v>
      </c>
      <c r="H50" s="321">
        <v>-153.38800000000001</v>
      </c>
      <c r="I50" s="321">
        <v>0</v>
      </c>
      <c r="K50" s="479"/>
      <c r="L50" s="479"/>
      <c r="M50" s="479"/>
      <c r="N50" s="479"/>
      <c r="O50" s="479"/>
      <c r="P50" s="479"/>
      <c r="Q50" s="479"/>
      <c r="R50" s="479"/>
    </row>
    <row r="51" spans="1:18" ht="12.75" customHeight="1">
      <c r="A51" s="332" t="s">
        <v>1025</v>
      </c>
      <c r="B51" s="321">
        <v>9.2569999999999997</v>
      </c>
      <c r="C51" s="321">
        <v>1.194</v>
      </c>
      <c r="D51" s="321">
        <v>0</v>
      </c>
      <c r="E51" s="321">
        <v>10.451000000000001</v>
      </c>
      <c r="F51" s="321">
        <v>0</v>
      </c>
      <c r="G51" s="321">
        <v>0</v>
      </c>
      <c r="H51" s="321">
        <v>-10.451000000000001</v>
      </c>
      <c r="I51" s="321">
        <v>0</v>
      </c>
      <c r="K51" s="479"/>
      <c r="L51" s="479"/>
      <c r="M51" s="479"/>
      <c r="N51" s="479"/>
      <c r="O51" s="479"/>
      <c r="P51" s="479"/>
      <c r="Q51" s="479"/>
      <c r="R51" s="479"/>
    </row>
    <row r="52" spans="1:18" ht="12.75" customHeight="1">
      <c r="A52" s="331"/>
      <c r="B52" s="321"/>
      <c r="C52" s="321"/>
      <c r="D52" s="321"/>
      <c r="E52" s="321"/>
      <c r="F52" s="321"/>
      <c r="G52" s="321"/>
      <c r="H52" s="321"/>
      <c r="I52" s="321"/>
      <c r="K52" s="479"/>
      <c r="L52" s="479"/>
      <c r="M52" s="479"/>
      <c r="N52" s="479"/>
      <c r="O52" s="479"/>
      <c r="P52" s="479"/>
      <c r="Q52" s="479"/>
      <c r="R52" s="479"/>
    </row>
    <row r="53" spans="1:18" ht="12.75" customHeight="1">
      <c r="A53" s="328" t="s">
        <v>1156</v>
      </c>
      <c r="B53" s="323">
        <v>-9262.3430000000008</v>
      </c>
      <c r="C53" s="323">
        <v>4629.3890000000001</v>
      </c>
      <c r="D53" s="323">
        <v>0</v>
      </c>
      <c r="E53" s="323">
        <v>-4632.9539999999997</v>
      </c>
      <c r="F53" s="323">
        <v>0</v>
      </c>
      <c r="G53" s="323">
        <v>0</v>
      </c>
      <c r="H53" s="323">
        <v>-20.053999999999998</v>
      </c>
      <c r="I53" s="323">
        <v>-4653.0079999999998</v>
      </c>
      <c r="K53" s="479"/>
      <c r="L53" s="479"/>
      <c r="M53" s="479"/>
      <c r="N53" s="479"/>
      <c r="O53" s="479"/>
      <c r="P53" s="479"/>
      <c r="Q53" s="479"/>
      <c r="R53" s="479"/>
    </row>
    <row r="54" spans="1:18" ht="12.75" customHeight="1">
      <c r="A54" s="327" t="s">
        <v>45</v>
      </c>
      <c r="B54" s="321">
        <v>-10356.576999999999</v>
      </c>
      <c r="C54" s="321">
        <v>4629.3890000000001</v>
      </c>
      <c r="D54" s="321">
        <v>0</v>
      </c>
      <c r="E54" s="326">
        <v>-5727.1880000000001</v>
      </c>
      <c r="F54" s="321">
        <v>0</v>
      </c>
      <c r="G54" s="321">
        <v>0</v>
      </c>
      <c r="H54" s="321">
        <v>-20.053999999999998</v>
      </c>
      <c r="I54" s="321">
        <v>-5747.2420000000002</v>
      </c>
      <c r="K54" s="479"/>
      <c r="L54" s="479"/>
      <c r="M54" s="479"/>
      <c r="N54" s="479"/>
      <c r="O54" s="479"/>
      <c r="P54" s="479"/>
      <c r="Q54" s="479"/>
      <c r="R54" s="479"/>
    </row>
    <row r="55" spans="1:18" ht="12.75" customHeight="1">
      <c r="A55" s="327" t="s">
        <v>1021</v>
      </c>
      <c r="B55" s="321">
        <v>1094.2339999999999</v>
      </c>
      <c r="C55" s="321">
        <v>0</v>
      </c>
      <c r="D55" s="321">
        <v>0</v>
      </c>
      <c r="E55" s="326">
        <v>1094.2339999999999</v>
      </c>
      <c r="F55" s="321">
        <v>0</v>
      </c>
      <c r="G55" s="321">
        <v>0</v>
      </c>
      <c r="H55" s="321">
        <v>0</v>
      </c>
      <c r="I55" s="321">
        <v>1094.2339999999999</v>
      </c>
      <c r="K55" s="479"/>
      <c r="L55" s="479"/>
      <c r="M55" s="479"/>
      <c r="N55" s="479"/>
      <c r="O55" s="479"/>
      <c r="P55" s="479"/>
      <c r="Q55" s="479"/>
      <c r="R55" s="479"/>
    </row>
    <row r="56" spans="1:18" ht="12.75" customHeight="1">
      <c r="A56" s="328" t="s">
        <v>1020</v>
      </c>
      <c r="B56" s="323">
        <v>-437.14400000000001</v>
      </c>
      <c r="C56" s="321">
        <v>0</v>
      </c>
      <c r="D56" s="323">
        <v>0</v>
      </c>
      <c r="E56" s="323">
        <v>-437.14400000000001</v>
      </c>
      <c r="F56" s="323">
        <v>0</v>
      </c>
      <c r="G56" s="323">
        <v>0</v>
      </c>
      <c r="H56" s="323">
        <v>0</v>
      </c>
      <c r="I56" s="323">
        <v>-437.14400000000001</v>
      </c>
      <c r="K56" s="479"/>
      <c r="L56" s="479"/>
      <c r="M56" s="479"/>
      <c r="N56" s="479"/>
      <c r="O56" s="479"/>
      <c r="P56" s="479"/>
      <c r="Q56" s="479"/>
      <c r="R56" s="479"/>
    </row>
    <row r="57" spans="1:18" ht="12.75" customHeight="1">
      <c r="A57" s="329"/>
      <c r="B57" s="321"/>
      <c r="C57" s="321"/>
      <c r="D57" s="321"/>
      <c r="E57" s="321"/>
      <c r="F57" s="321"/>
      <c r="G57" s="321"/>
      <c r="H57" s="321"/>
      <c r="I57" s="321"/>
      <c r="K57" s="479"/>
      <c r="L57" s="479"/>
      <c r="M57" s="479"/>
      <c r="N57" s="479"/>
      <c r="O57" s="479"/>
      <c r="P57" s="479"/>
      <c r="Q57" s="479"/>
      <c r="R57" s="479"/>
    </row>
    <row r="58" spans="1:18" ht="12.75" customHeight="1">
      <c r="A58" s="328" t="s">
        <v>385</v>
      </c>
      <c r="B58" s="323">
        <v>-12491.050999999999</v>
      </c>
      <c r="C58" s="323">
        <v>543.53099999999995</v>
      </c>
      <c r="D58" s="323">
        <v>-1063.2619999999999</v>
      </c>
      <c r="E58" s="323">
        <v>-13010.781999999999</v>
      </c>
      <c r="F58" s="323">
        <v>0</v>
      </c>
      <c r="G58" s="323">
        <v>0</v>
      </c>
      <c r="H58" s="323">
        <v>263.00099999999998</v>
      </c>
      <c r="I58" s="323">
        <v>-12747.781000000001</v>
      </c>
      <c r="K58" s="479"/>
      <c r="L58" s="479"/>
      <c r="M58" s="479"/>
      <c r="N58" s="479"/>
      <c r="O58" s="479"/>
      <c r="P58" s="479"/>
      <c r="Q58" s="479"/>
      <c r="R58" s="479"/>
    </row>
    <row r="59" spans="1:18" ht="12.75" customHeight="1">
      <c r="A59" s="327" t="s">
        <v>1019</v>
      </c>
      <c r="B59" s="321">
        <v>-11764.334000000001</v>
      </c>
      <c r="C59" s="321">
        <v>556.01199999999994</v>
      </c>
      <c r="D59" s="321">
        <v>0</v>
      </c>
      <c r="E59" s="326">
        <v>-11208.322</v>
      </c>
      <c r="F59" s="321">
        <v>0</v>
      </c>
      <c r="G59" s="321">
        <v>0</v>
      </c>
      <c r="H59" s="321">
        <v>301.82600000000002</v>
      </c>
      <c r="I59" s="321">
        <v>-10906.495999999999</v>
      </c>
      <c r="K59" s="479"/>
      <c r="L59" s="479"/>
      <c r="M59" s="479"/>
      <c r="N59" s="479"/>
      <c r="O59" s="479"/>
      <c r="P59" s="479"/>
      <c r="Q59" s="479"/>
      <c r="R59" s="479"/>
    </row>
    <row r="60" spans="1:18" ht="12.75" customHeight="1">
      <c r="A60" s="327" t="s">
        <v>1018</v>
      </c>
      <c r="B60" s="321">
        <v>-458.98500000000001</v>
      </c>
      <c r="C60" s="321">
        <v>-12.48</v>
      </c>
      <c r="D60" s="321">
        <v>-1063.2619999999999</v>
      </c>
      <c r="E60" s="326">
        <v>-1534.7280000000001</v>
      </c>
      <c r="F60" s="321">
        <v>0</v>
      </c>
      <c r="G60" s="321">
        <v>0</v>
      </c>
      <c r="H60" s="321">
        <v>-38.823999999999998</v>
      </c>
      <c r="I60" s="321">
        <v>-1573.5530000000001</v>
      </c>
      <c r="K60" s="479"/>
      <c r="L60" s="479"/>
      <c r="M60" s="479"/>
      <c r="N60" s="479"/>
      <c r="O60" s="479"/>
      <c r="P60" s="479"/>
      <c r="Q60" s="479"/>
      <c r="R60" s="479"/>
    </row>
    <row r="61" spans="1:18" ht="12.75" customHeight="1">
      <c r="A61" s="327" t="s">
        <v>1017</v>
      </c>
      <c r="B61" s="321">
        <v>-267.73200000000003</v>
      </c>
      <c r="C61" s="321">
        <v>0</v>
      </c>
      <c r="D61" s="321">
        <v>0</v>
      </c>
      <c r="E61" s="326">
        <v>-267.73200000000003</v>
      </c>
      <c r="F61" s="321">
        <v>0</v>
      </c>
      <c r="G61" s="321">
        <v>0</v>
      </c>
      <c r="H61" s="321">
        <v>0</v>
      </c>
      <c r="I61" s="321">
        <v>-267.73200000000003</v>
      </c>
      <c r="K61" s="479"/>
      <c r="L61" s="479"/>
      <c r="M61" s="479"/>
      <c r="N61" s="479"/>
      <c r="O61" s="479"/>
      <c r="P61" s="479"/>
      <c r="Q61" s="479"/>
      <c r="R61" s="479"/>
    </row>
    <row r="62" spans="1:18" ht="12.75" customHeight="1">
      <c r="A62" s="322"/>
      <c r="B62" s="321"/>
      <c r="C62" s="321"/>
      <c r="D62" s="321"/>
      <c r="E62" s="321"/>
      <c r="F62" s="321"/>
      <c r="G62" s="321"/>
      <c r="H62" s="321"/>
      <c r="I62" s="321"/>
      <c r="K62" s="479"/>
      <c r="L62" s="479"/>
      <c r="M62" s="479"/>
      <c r="N62" s="479"/>
      <c r="O62" s="479"/>
      <c r="P62" s="479"/>
      <c r="Q62" s="479"/>
      <c r="R62" s="479"/>
    </row>
    <row r="63" spans="1:18" ht="12.75" customHeight="1">
      <c r="A63" s="322" t="s">
        <v>1016</v>
      </c>
      <c r="B63" s="323">
        <v>-6925.6629999999996</v>
      </c>
      <c r="C63" s="323">
        <v>6515.2709999999997</v>
      </c>
      <c r="D63" s="323">
        <v>9589.9989999999998</v>
      </c>
      <c r="E63" s="323">
        <v>9179.607</v>
      </c>
      <c r="F63" s="323">
        <v>0</v>
      </c>
      <c r="G63" s="323">
        <v>0</v>
      </c>
      <c r="H63" s="323">
        <v>-72.064999999999998</v>
      </c>
      <c r="I63" s="323">
        <v>9107.5419999999995</v>
      </c>
      <c r="K63" s="479"/>
      <c r="L63" s="479"/>
      <c r="M63" s="479"/>
      <c r="N63" s="479"/>
      <c r="O63" s="479"/>
      <c r="P63" s="479"/>
      <c r="Q63" s="479"/>
      <c r="R63" s="479"/>
    </row>
    <row r="64" spans="1:18" ht="12.75" customHeight="1">
      <c r="A64" s="324" t="s">
        <v>1015</v>
      </c>
      <c r="B64" s="323">
        <v>13009.647000000001</v>
      </c>
      <c r="C64" s="323">
        <v>-6343.0389999999998</v>
      </c>
      <c r="D64" s="323">
        <v>-9589.9989999999998</v>
      </c>
      <c r="E64" s="323">
        <v>-2923.3910000000001</v>
      </c>
      <c r="F64" s="323">
        <v>0</v>
      </c>
      <c r="G64" s="323">
        <v>0</v>
      </c>
      <c r="H64" s="323">
        <v>12.147</v>
      </c>
      <c r="I64" s="323">
        <v>-2911.2440000000001</v>
      </c>
      <c r="K64" s="479"/>
      <c r="L64" s="479"/>
      <c r="M64" s="479"/>
      <c r="N64" s="479"/>
      <c r="O64" s="479"/>
      <c r="P64" s="479"/>
      <c r="Q64" s="479"/>
      <c r="R64" s="479"/>
    </row>
    <row r="65" spans="1:18" ht="12.75" customHeight="1">
      <c r="A65" s="322" t="s">
        <v>1014</v>
      </c>
      <c r="B65" s="323">
        <v>-59.917999999999999</v>
      </c>
      <c r="C65" s="323">
        <v>0</v>
      </c>
      <c r="D65" s="323">
        <v>0</v>
      </c>
      <c r="E65" s="323">
        <v>-59.917999999999999</v>
      </c>
      <c r="F65" s="323">
        <v>0</v>
      </c>
      <c r="G65" s="323">
        <v>0</v>
      </c>
      <c r="H65" s="323">
        <v>59.917999999999999</v>
      </c>
      <c r="I65" s="323">
        <v>0</v>
      </c>
      <c r="K65" s="479"/>
      <c r="L65" s="479"/>
      <c r="M65" s="479"/>
      <c r="N65" s="479"/>
      <c r="O65" s="479"/>
      <c r="P65" s="479"/>
      <c r="Q65" s="479"/>
      <c r="R65" s="479"/>
    </row>
    <row r="66" spans="1:18" ht="12.75" customHeight="1">
      <c r="A66" s="322" t="s">
        <v>1013</v>
      </c>
      <c r="B66" s="323">
        <v>-79.122</v>
      </c>
      <c r="C66" s="323">
        <v>0</v>
      </c>
      <c r="D66" s="323">
        <v>0</v>
      </c>
      <c r="E66" s="323">
        <v>-79.122</v>
      </c>
      <c r="F66" s="323">
        <v>0</v>
      </c>
      <c r="G66" s="323">
        <v>0</v>
      </c>
      <c r="H66" s="323">
        <v>0</v>
      </c>
      <c r="I66" s="323">
        <v>-79.122</v>
      </c>
      <c r="K66" s="479"/>
      <c r="L66" s="479"/>
      <c r="M66" s="479"/>
      <c r="N66" s="479"/>
      <c r="O66" s="479"/>
      <c r="P66" s="479"/>
      <c r="Q66" s="479"/>
      <c r="R66" s="479"/>
    </row>
    <row r="67" spans="1:18" ht="12.75" customHeight="1">
      <c r="A67" s="322"/>
      <c r="B67" s="321">
        <v>0</v>
      </c>
      <c r="C67" s="321">
        <v>0</v>
      </c>
      <c r="D67" s="321">
        <v>0</v>
      </c>
      <c r="E67" s="321">
        <v>0</v>
      </c>
      <c r="F67" s="321">
        <v>0</v>
      </c>
      <c r="G67" s="321">
        <v>0</v>
      </c>
      <c r="H67" s="321">
        <v>0</v>
      </c>
      <c r="I67" s="321">
        <v>0</v>
      </c>
      <c r="K67" s="479"/>
      <c r="L67" s="479"/>
      <c r="M67" s="479"/>
      <c r="N67" s="479"/>
      <c r="O67" s="479"/>
      <c r="P67" s="479"/>
      <c r="Q67" s="479"/>
      <c r="R67" s="479"/>
    </row>
    <row r="68" spans="1:18" ht="13.5" customHeight="1" thickBot="1">
      <c r="A68" s="320" t="s">
        <v>49</v>
      </c>
      <c r="B68" s="319">
        <v>5944.9440000000004</v>
      </c>
      <c r="C68" s="319">
        <v>172.232</v>
      </c>
      <c r="D68" s="319">
        <v>0</v>
      </c>
      <c r="E68" s="319">
        <v>6117.1760000000004</v>
      </c>
      <c r="F68" s="319">
        <v>0</v>
      </c>
      <c r="G68" s="319">
        <v>0</v>
      </c>
      <c r="H68" s="319">
        <v>0</v>
      </c>
      <c r="I68" s="319">
        <v>6117.1760000000004</v>
      </c>
      <c r="K68" s="479"/>
      <c r="L68" s="479"/>
      <c r="M68" s="479"/>
      <c r="N68" s="479"/>
      <c r="O68" s="479"/>
      <c r="P68" s="479"/>
      <c r="Q68" s="479"/>
      <c r="R68" s="479"/>
    </row>
    <row r="69" spans="1:18" ht="12.75" customHeight="1">
      <c r="B69" s="323"/>
      <c r="E69" s="338"/>
      <c r="F69" s="338"/>
      <c r="G69" s="338"/>
    </row>
    <row r="70" spans="1:18" ht="12.75" customHeight="1">
      <c r="E70" s="338"/>
      <c r="F70" s="338"/>
      <c r="G70" s="338"/>
      <c r="I70" s="338" t="s">
        <v>1161</v>
      </c>
    </row>
    <row r="71" spans="1:18" ht="12.75" customHeight="1">
      <c r="A71" s="478"/>
      <c r="B71" s="477"/>
      <c r="C71" s="477"/>
      <c r="D71" s="477"/>
      <c r="E71" s="477"/>
      <c r="F71" s="477"/>
      <c r="G71" s="477"/>
      <c r="H71" s="477"/>
      <c r="I71" s="477"/>
    </row>
    <row r="72" spans="1:18" ht="12.75" customHeight="1">
      <c r="A72" s="2030" t="s">
        <v>1042</v>
      </c>
      <c r="B72" s="2112"/>
      <c r="C72" s="2112"/>
      <c r="D72" s="2112"/>
      <c r="E72" s="2112"/>
      <c r="F72" s="708"/>
      <c r="G72" s="708"/>
      <c r="H72" s="2112"/>
      <c r="I72" s="2112"/>
    </row>
    <row r="73" spans="1:18" ht="17.25" customHeight="1">
      <c r="A73" s="2031"/>
      <c r="B73" s="2113" t="s">
        <v>1038</v>
      </c>
      <c r="C73" s="2113" t="s">
        <v>1037</v>
      </c>
      <c r="D73" s="2113" t="s">
        <v>1036</v>
      </c>
      <c r="E73" s="2113" t="s">
        <v>1035</v>
      </c>
      <c r="F73" s="2113" t="s">
        <v>1034</v>
      </c>
      <c r="G73" s="2113" t="s">
        <v>1033</v>
      </c>
      <c r="H73" s="2113" t="s">
        <v>1032</v>
      </c>
      <c r="I73" s="2113" t="s">
        <v>1031</v>
      </c>
    </row>
    <row r="74" spans="1:18" ht="17.25" customHeight="1">
      <c r="A74" s="2031"/>
      <c r="B74" s="2114"/>
      <c r="C74" s="2114"/>
      <c r="D74" s="2114"/>
      <c r="E74" s="2115"/>
      <c r="F74" s="2115"/>
      <c r="G74" s="2115"/>
      <c r="H74" s="2115"/>
      <c r="I74" s="2114"/>
    </row>
    <row r="75" spans="1:18" ht="12.75" customHeight="1">
      <c r="A75" s="476"/>
      <c r="B75" s="336"/>
      <c r="C75" s="336"/>
      <c r="D75" s="337"/>
      <c r="E75" s="336"/>
      <c r="F75" s="336"/>
      <c r="G75" s="336"/>
      <c r="H75" s="336"/>
    </row>
    <row r="76" spans="1:18" ht="12.75" customHeight="1">
      <c r="A76" s="329" t="s">
        <v>18</v>
      </c>
      <c r="B76" s="323">
        <v>26494.052</v>
      </c>
      <c r="C76" s="323">
        <v>97.622</v>
      </c>
      <c r="D76" s="323">
        <v>-889.17700000000002</v>
      </c>
      <c r="E76" s="323">
        <v>25702.496999999999</v>
      </c>
      <c r="F76" s="323">
        <v>0</v>
      </c>
      <c r="G76" s="323">
        <v>0</v>
      </c>
      <c r="H76" s="323">
        <v>-363.85899999999998</v>
      </c>
      <c r="I76" s="323">
        <v>25338.636999999999</v>
      </c>
      <c r="K76" s="479"/>
      <c r="L76" s="479"/>
      <c r="M76" s="479"/>
      <c r="N76" s="479"/>
      <c r="O76" s="479"/>
      <c r="P76" s="479"/>
      <c r="Q76" s="479"/>
      <c r="R76" s="479"/>
    </row>
    <row r="77" spans="1:18" ht="12.75" customHeight="1">
      <c r="A77" s="335"/>
      <c r="B77" s="321"/>
      <c r="C77" s="321"/>
      <c r="D77" s="321"/>
      <c r="E77" s="321"/>
      <c r="F77" s="321"/>
      <c r="G77" s="321"/>
      <c r="H77" s="321"/>
      <c r="I77" s="321"/>
      <c r="K77" s="479"/>
      <c r="L77" s="479"/>
      <c r="M77" s="479"/>
      <c r="N77" s="479"/>
      <c r="O77" s="479"/>
      <c r="P77" s="479"/>
      <c r="Q77" s="479"/>
      <c r="R77" s="479"/>
    </row>
    <row r="78" spans="1:18" ht="12.75" customHeight="1">
      <c r="A78" s="327" t="s">
        <v>1030</v>
      </c>
      <c r="B78" s="321">
        <v>17002.383000000002</v>
      </c>
      <c r="C78" s="321">
        <v>121.53700000000001</v>
      </c>
      <c r="D78" s="321">
        <v>-889.17700000000002</v>
      </c>
      <c r="E78" s="321">
        <v>16234.743</v>
      </c>
      <c r="F78" s="321">
        <v>0</v>
      </c>
      <c r="G78" s="321">
        <v>0</v>
      </c>
      <c r="H78" s="321">
        <v>1.4999999999999999E-2</v>
      </c>
      <c r="I78" s="321">
        <v>16234.758</v>
      </c>
      <c r="K78" s="479"/>
      <c r="L78" s="479"/>
      <c r="M78" s="479"/>
      <c r="N78" s="479"/>
      <c r="O78" s="479"/>
      <c r="P78" s="479"/>
      <c r="Q78" s="479"/>
      <c r="R78" s="479"/>
    </row>
    <row r="79" spans="1:18" ht="12.75" customHeight="1">
      <c r="A79" s="334" t="s">
        <v>1029</v>
      </c>
      <c r="B79" s="321">
        <v>14551.706</v>
      </c>
      <c r="C79" s="321">
        <v>121.53700000000001</v>
      </c>
      <c r="D79" s="321">
        <v>0</v>
      </c>
      <c r="E79" s="321">
        <v>14673.243</v>
      </c>
      <c r="F79" s="321">
        <v>0</v>
      </c>
      <c r="G79" s="321">
        <v>0</v>
      </c>
      <c r="H79" s="321">
        <v>1.4999999999999999E-2</v>
      </c>
      <c r="I79" s="321">
        <v>14673.258</v>
      </c>
      <c r="K79" s="479"/>
      <c r="L79" s="479"/>
      <c r="M79" s="479"/>
      <c r="N79" s="479"/>
      <c r="O79" s="479"/>
      <c r="P79" s="479"/>
      <c r="Q79" s="479"/>
      <c r="R79" s="479"/>
    </row>
    <row r="80" spans="1:18" ht="12.75" customHeight="1">
      <c r="A80" s="334" t="s">
        <v>1028</v>
      </c>
      <c r="B80" s="321">
        <v>2450.6759999999999</v>
      </c>
      <c r="C80" s="321">
        <v>0</v>
      </c>
      <c r="D80" s="321">
        <v>-889.17700000000002</v>
      </c>
      <c r="E80" s="321">
        <v>1561.4997000000001</v>
      </c>
      <c r="F80" s="321">
        <v>0</v>
      </c>
      <c r="G80" s="321">
        <v>0</v>
      </c>
      <c r="H80" s="321">
        <v>0</v>
      </c>
      <c r="I80" s="321">
        <v>1561.4997000000001</v>
      </c>
      <c r="K80" s="479"/>
      <c r="L80" s="479"/>
      <c r="M80" s="479"/>
      <c r="N80" s="479"/>
      <c r="O80" s="479"/>
      <c r="P80" s="479"/>
      <c r="Q80" s="479"/>
      <c r="R80" s="479"/>
    </row>
    <row r="81" spans="1:18" ht="12.75" customHeight="1">
      <c r="A81" s="327" t="s">
        <v>389</v>
      </c>
      <c r="B81" s="321">
        <v>7510.7650000000003</v>
      </c>
      <c r="C81" s="321">
        <v>0</v>
      </c>
      <c r="D81" s="321">
        <v>0</v>
      </c>
      <c r="E81" s="321">
        <v>7510.7650000000003</v>
      </c>
      <c r="F81" s="321">
        <v>0</v>
      </c>
      <c r="G81" s="321">
        <v>0</v>
      </c>
      <c r="H81" s="321">
        <v>-604.46900000000005</v>
      </c>
      <c r="I81" s="321">
        <v>6906.2960000000003</v>
      </c>
      <c r="K81" s="479"/>
      <c r="L81" s="479"/>
      <c r="M81" s="479"/>
      <c r="N81" s="479"/>
      <c r="O81" s="479"/>
      <c r="P81" s="479"/>
      <c r="Q81" s="479"/>
      <c r="R81" s="479"/>
    </row>
    <row r="82" spans="1:18" ht="25.5" customHeight="1">
      <c r="A82" s="333" t="s">
        <v>1027</v>
      </c>
      <c r="B82" s="321">
        <v>1648.4449999999999</v>
      </c>
      <c r="C82" s="321">
        <v>0</v>
      </c>
      <c r="D82" s="321">
        <v>0</v>
      </c>
      <c r="E82" s="326">
        <v>1648.4449999999999</v>
      </c>
      <c r="F82" s="321">
        <v>0</v>
      </c>
      <c r="G82" s="321">
        <v>0</v>
      </c>
      <c r="H82" s="321">
        <v>549.13800000000003</v>
      </c>
      <c r="I82" s="321">
        <v>2197.5830000000001</v>
      </c>
      <c r="K82" s="479"/>
      <c r="L82" s="479"/>
      <c r="M82" s="479"/>
      <c r="N82" s="479"/>
      <c r="O82" s="479"/>
      <c r="P82" s="479"/>
      <c r="Q82" s="479"/>
      <c r="R82" s="479"/>
    </row>
    <row r="83" spans="1:18" ht="12.75" customHeight="1">
      <c r="A83" s="327" t="s">
        <v>48</v>
      </c>
      <c r="B83" s="321">
        <v>154.749</v>
      </c>
      <c r="C83" s="321">
        <v>-23.914999999999999</v>
      </c>
      <c r="D83" s="321">
        <v>0</v>
      </c>
      <c r="E83" s="321">
        <v>130.834</v>
      </c>
      <c r="F83" s="321">
        <v>0</v>
      </c>
      <c r="G83" s="321">
        <v>0</v>
      </c>
      <c r="H83" s="321">
        <v>-130.834</v>
      </c>
      <c r="I83" s="321">
        <v>0</v>
      </c>
      <c r="K83" s="479"/>
      <c r="L83" s="479"/>
      <c r="M83" s="479"/>
      <c r="N83" s="479"/>
      <c r="O83" s="479"/>
      <c r="P83" s="479"/>
      <c r="Q83" s="479"/>
      <c r="R83" s="479"/>
    </row>
    <row r="84" spans="1:18" ht="12.75" customHeight="1">
      <c r="A84" s="327" t="s">
        <v>1026</v>
      </c>
      <c r="B84" s="321">
        <v>165.00299999999999</v>
      </c>
      <c r="C84" s="321">
        <v>0</v>
      </c>
      <c r="D84" s="321">
        <v>0</v>
      </c>
      <c r="E84" s="321">
        <v>165.00299999999999</v>
      </c>
      <c r="F84" s="321">
        <v>0</v>
      </c>
      <c r="G84" s="321">
        <v>0</v>
      </c>
      <c r="H84" s="321">
        <v>-165.00299999999999</v>
      </c>
      <c r="I84" s="321">
        <v>0</v>
      </c>
      <c r="K84" s="479"/>
      <c r="L84" s="479"/>
      <c r="M84" s="479"/>
      <c r="N84" s="479"/>
      <c r="O84" s="479"/>
      <c r="P84" s="479"/>
      <c r="Q84" s="479"/>
      <c r="R84" s="479"/>
    </row>
    <row r="85" spans="1:18" ht="12.75" customHeight="1">
      <c r="A85" s="332" t="s">
        <v>1025</v>
      </c>
      <c r="B85" s="321">
        <v>12.707000000000001</v>
      </c>
      <c r="C85" s="321">
        <v>0</v>
      </c>
      <c r="D85" s="321">
        <v>0</v>
      </c>
      <c r="E85" s="321">
        <v>12.707000000000001</v>
      </c>
      <c r="F85" s="321">
        <v>0</v>
      </c>
      <c r="G85" s="321">
        <v>0</v>
      </c>
      <c r="H85" s="321">
        <v>-12.707000000000001</v>
      </c>
      <c r="I85" s="321">
        <v>0</v>
      </c>
      <c r="K85" s="479"/>
      <c r="L85" s="479"/>
      <c r="M85" s="479"/>
      <c r="N85" s="479"/>
      <c r="O85" s="479"/>
      <c r="P85" s="479"/>
      <c r="Q85" s="479"/>
      <c r="R85" s="479"/>
    </row>
    <row r="86" spans="1:18" ht="12.75" customHeight="1">
      <c r="A86" s="331"/>
      <c r="B86" s="321"/>
      <c r="C86" s="321"/>
      <c r="D86" s="321"/>
      <c r="E86" s="321"/>
      <c r="F86" s="321"/>
      <c r="G86" s="321"/>
      <c r="H86" s="321"/>
      <c r="I86" s="321"/>
      <c r="K86" s="479"/>
      <c r="L86" s="479"/>
      <c r="M86" s="479"/>
      <c r="N86" s="479"/>
      <c r="O86" s="479"/>
      <c r="P86" s="479"/>
      <c r="Q86" s="479"/>
      <c r="R86" s="479"/>
    </row>
    <row r="87" spans="1:18" ht="12.75" customHeight="1">
      <c r="A87" s="328" t="s">
        <v>1156</v>
      </c>
      <c r="B87" s="323">
        <v>-4361.2420000000002</v>
      </c>
      <c r="C87" s="323">
        <v>0</v>
      </c>
      <c r="D87" s="323">
        <v>0</v>
      </c>
      <c r="E87" s="323">
        <v>-4361.2420000000002</v>
      </c>
      <c r="F87" s="323">
        <v>0</v>
      </c>
      <c r="G87" s="323">
        <v>0</v>
      </c>
      <c r="H87" s="323">
        <v>-25.454999999999998</v>
      </c>
      <c r="I87" s="323">
        <v>-4386.6980000000003</v>
      </c>
      <c r="K87" s="479"/>
      <c r="L87" s="479"/>
      <c r="M87" s="479"/>
      <c r="N87" s="479"/>
      <c r="O87" s="479"/>
      <c r="P87" s="479"/>
      <c r="Q87" s="479"/>
      <c r="R87" s="479"/>
    </row>
    <row r="88" spans="1:18" ht="12.75" customHeight="1">
      <c r="A88" s="327" t="s">
        <v>45</v>
      </c>
      <c r="B88" s="321">
        <v>-5494.2950000000001</v>
      </c>
      <c r="C88" s="321">
        <v>0</v>
      </c>
      <c r="D88" s="321">
        <v>0</v>
      </c>
      <c r="E88" s="326">
        <v>-5494.2950000000001</v>
      </c>
      <c r="F88" s="321">
        <v>0</v>
      </c>
      <c r="G88" s="321">
        <v>0</v>
      </c>
      <c r="H88" s="321">
        <v>-25.454999999999998</v>
      </c>
      <c r="I88" s="321">
        <v>-5519.75</v>
      </c>
      <c r="K88" s="479"/>
      <c r="L88" s="479"/>
      <c r="M88" s="479"/>
      <c r="N88" s="479"/>
      <c r="O88" s="479"/>
      <c r="P88" s="479"/>
      <c r="Q88" s="479"/>
      <c r="R88" s="479"/>
    </row>
    <row r="89" spans="1:18" ht="12.75" customHeight="1">
      <c r="A89" s="327" t="s">
        <v>1021</v>
      </c>
      <c r="B89" s="321">
        <v>1133.0530000000001</v>
      </c>
      <c r="C89" s="321">
        <v>0</v>
      </c>
      <c r="D89" s="321">
        <v>0</v>
      </c>
      <c r="E89" s="326">
        <v>1133.0530000000001</v>
      </c>
      <c r="F89" s="321">
        <v>0</v>
      </c>
      <c r="G89" s="321">
        <v>0</v>
      </c>
      <c r="H89" s="321">
        <v>0</v>
      </c>
      <c r="I89" s="321">
        <v>1133.0530000000001</v>
      </c>
      <c r="K89" s="479"/>
      <c r="L89" s="479"/>
      <c r="M89" s="479"/>
      <c r="N89" s="479"/>
      <c r="O89" s="479"/>
      <c r="P89" s="479"/>
      <c r="Q89" s="479"/>
      <c r="R89" s="479"/>
    </row>
    <row r="90" spans="1:18" ht="12.75" customHeight="1">
      <c r="A90" s="328" t="s">
        <v>1020</v>
      </c>
      <c r="B90" s="323">
        <v>-385.05500000000001</v>
      </c>
      <c r="C90" s="321">
        <v>0</v>
      </c>
      <c r="D90" s="323">
        <v>0</v>
      </c>
      <c r="E90" s="323">
        <v>-385.05500000000001</v>
      </c>
      <c r="F90" s="323">
        <v>0</v>
      </c>
      <c r="G90" s="323">
        <v>0</v>
      </c>
      <c r="H90" s="323">
        <v>0</v>
      </c>
      <c r="I90" s="323">
        <v>-385.05500000000001</v>
      </c>
      <c r="K90" s="479"/>
      <c r="L90" s="479"/>
      <c r="M90" s="479"/>
      <c r="N90" s="479"/>
      <c r="O90" s="479"/>
      <c r="P90" s="479"/>
      <c r="Q90" s="479"/>
      <c r="R90" s="479"/>
    </row>
    <row r="91" spans="1:18" ht="12.75" customHeight="1">
      <c r="A91" s="329"/>
      <c r="B91" s="321"/>
      <c r="C91" s="321"/>
      <c r="D91" s="321"/>
      <c r="E91" s="321"/>
      <c r="F91" s="321"/>
      <c r="G91" s="321"/>
      <c r="H91" s="321"/>
      <c r="I91" s="321"/>
      <c r="K91" s="479"/>
      <c r="L91" s="479"/>
      <c r="M91" s="479"/>
      <c r="N91" s="479"/>
      <c r="O91" s="479"/>
      <c r="P91" s="479"/>
      <c r="Q91" s="479"/>
      <c r="R91" s="479"/>
    </row>
    <row r="92" spans="1:18" ht="12.75" customHeight="1">
      <c r="A92" s="328" t="s">
        <v>385</v>
      </c>
      <c r="B92" s="323">
        <v>-12291.855</v>
      </c>
      <c r="C92" s="323">
        <v>122.38200000000001</v>
      </c>
      <c r="D92" s="323">
        <v>170.477</v>
      </c>
      <c r="E92" s="323">
        <v>-11998.995999999999</v>
      </c>
      <c r="F92" s="323">
        <v>0</v>
      </c>
      <c r="G92" s="323">
        <v>0</v>
      </c>
      <c r="H92" s="323">
        <v>306.72899999999998</v>
      </c>
      <c r="I92" s="323">
        <v>-11692.267</v>
      </c>
      <c r="K92" s="479"/>
      <c r="L92" s="479"/>
      <c r="M92" s="479"/>
      <c r="N92" s="479"/>
      <c r="O92" s="479"/>
      <c r="P92" s="479"/>
      <c r="Q92" s="479"/>
      <c r="R92" s="479"/>
    </row>
    <row r="93" spans="1:18" ht="12.75" customHeight="1">
      <c r="A93" s="327" t="s">
        <v>1019</v>
      </c>
      <c r="B93" s="321">
        <v>-10478.736999999999</v>
      </c>
      <c r="C93" s="321">
        <v>122.38200000000001</v>
      </c>
      <c r="D93" s="321">
        <v>0</v>
      </c>
      <c r="E93" s="326">
        <v>-10356.356</v>
      </c>
      <c r="F93" s="321">
        <v>0</v>
      </c>
      <c r="G93" s="321">
        <v>0</v>
      </c>
      <c r="H93" s="321">
        <v>377.11200000000002</v>
      </c>
      <c r="I93" s="321">
        <v>-9979.2440000000006</v>
      </c>
      <c r="K93" s="479"/>
      <c r="L93" s="479"/>
      <c r="M93" s="479"/>
      <c r="N93" s="479"/>
      <c r="O93" s="479"/>
      <c r="P93" s="479"/>
      <c r="Q93" s="479"/>
      <c r="R93" s="479"/>
    </row>
    <row r="94" spans="1:18" ht="12.75" customHeight="1">
      <c r="A94" s="327" t="s">
        <v>1018</v>
      </c>
      <c r="B94" s="321">
        <v>-1545.02</v>
      </c>
      <c r="C94" s="321">
        <v>0</v>
      </c>
      <c r="D94" s="321">
        <v>170.477</v>
      </c>
      <c r="E94" s="326">
        <v>-1374.5419999999999</v>
      </c>
      <c r="F94" s="321">
        <v>0</v>
      </c>
      <c r="G94" s="321">
        <v>0</v>
      </c>
      <c r="H94" s="321">
        <v>-70.382999999999996</v>
      </c>
      <c r="I94" s="321">
        <v>-1444.925</v>
      </c>
      <c r="K94" s="479"/>
      <c r="L94" s="479"/>
      <c r="M94" s="479"/>
      <c r="N94" s="479"/>
      <c r="O94" s="479"/>
      <c r="P94" s="479"/>
      <c r="Q94" s="479"/>
      <c r="R94" s="479"/>
    </row>
    <row r="95" spans="1:18" ht="12.75" customHeight="1">
      <c r="A95" s="327" t="s">
        <v>1017</v>
      </c>
      <c r="B95" s="321">
        <v>-268.09800000000001</v>
      </c>
      <c r="C95" s="321">
        <v>0</v>
      </c>
      <c r="D95" s="321">
        <v>0</v>
      </c>
      <c r="E95" s="326">
        <v>-268.09800000000001</v>
      </c>
      <c r="F95" s="321">
        <v>0</v>
      </c>
      <c r="G95" s="321">
        <v>0</v>
      </c>
      <c r="H95" s="321">
        <v>0</v>
      </c>
      <c r="I95" s="321">
        <v>-268.09800000000001</v>
      </c>
      <c r="K95" s="479"/>
      <c r="L95" s="479"/>
      <c r="M95" s="479"/>
      <c r="N95" s="479"/>
      <c r="O95" s="479"/>
      <c r="P95" s="479"/>
      <c r="Q95" s="479"/>
      <c r="R95" s="479"/>
    </row>
    <row r="96" spans="1:18" ht="12.75" customHeight="1">
      <c r="A96" s="325"/>
      <c r="B96" s="321"/>
      <c r="C96" s="321"/>
      <c r="D96" s="321"/>
      <c r="E96" s="321"/>
      <c r="F96" s="321"/>
      <c r="G96" s="321"/>
      <c r="H96" s="321"/>
      <c r="I96" s="321"/>
      <c r="K96" s="479"/>
      <c r="L96" s="479"/>
      <c r="M96" s="479"/>
      <c r="N96" s="479"/>
      <c r="O96" s="479"/>
      <c r="P96" s="479"/>
      <c r="Q96" s="479"/>
      <c r="R96" s="479"/>
    </row>
    <row r="97" spans="1:18">
      <c r="A97" s="322" t="s">
        <v>1016</v>
      </c>
      <c r="B97" s="323">
        <v>9455.9</v>
      </c>
      <c r="C97" s="323">
        <v>220.00299999999999</v>
      </c>
      <c r="D97" s="323">
        <v>-718.69899999999996</v>
      </c>
      <c r="E97" s="323">
        <v>8957.2039999999997</v>
      </c>
      <c r="F97" s="323">
        <v>0</v>
      </c>
      <c r="G97" s="323">
        <v>0</v>
      </c>
      <c r="H97" s="323">
        <v>-82.585999999999999</v>
      </c>
      <c r="I97" s="323">
        <v>8874.6180000000004</v>
      </c>
      <c r="K97" s="479"/>
      <c r="L97" s="479"/>
      <c r="M97" s="479"/>
      <c r="N97" s="479"/>
      <c r="O97" s="479"/>
      <c r="P97" s="479"/>
      <c r="Q97" s="479"/>
      <c r="R97" s="479"/>
    </row>
    <row r="98" spans="1:18">
      <c r="A98" s="324" t="s">
        <v>1015</v>
      </c>
      <c r="B98" s="323">
        <v>-3320.915</v>
      </c>
      <c r="C98" s="323">
        <v>-69.632999999999996</v>
      </c>
      <c r="D98" s="323">
        <v>718.69899999999996</v>
      </c>
      <c r="E98" s="323">
        <v>-2671.8490000000002</v>
      </c>
      <c r="F98" s="323">
        <v>0</v>
      </c>
      <c r="G98" s="323">
        <v>0</v>
      </c>
      <c r="H98" s="323">
        <v>10.987</v>
      </c>
      <c r="I98" s="323">
        <v>-2660.8609999999999</v>
      </c>
      <c r="K98" s="479"/>
      <c r="L98" s="479"/>
      <c r="M98" s="479"/>
      <c r="N98" s="479"/>
      <c r="O98" s="479"/>
      <c r="P98" s="479"/>
      <c r="Q98" s="479"/>
      <c r="R98" s="479"/>
    </row>
    <row r="99" spans="1:18">
      <c r="A99" s="322" t="s">
        <v>1014</v>
      </c>
      <c r="B99" s="323">
        <v>-71.599000000000004</v>
      </c>
      <c r="C99" s="323">
        <v>0</v>
      </c>
      <c r="D99" s="323">
        <v>0</v>
      </c>
      <c r="E99" s="323">
        <v>-71.599000000000004</v>
      </c>
      <c r="F99" s="323">
        <v>0</v>
      </c>
      <c r="G99" s="323">
        <v>0</v>
      </c>
      <c r="H99" s="323">
        <v>71.599000000000004</v>
      </c>
      <c r="I99" s="323">
        <v>0</v>
      </c>
      <c r="K99" s="479"/>
      <c r="L99" s="479"/>
      <c r="M99" s="479"/>
      <c r="N99" s="479"/>
      <c r="O99" s="479"/>
      <c r="P99" s="479"/>
      <c r="Q99" s="479"/>
      <c r="R99" s="479"/>
    </row>
    <row r="100" spans="1:18">
      <c r="A100" s="322" t="s">
        <v>1013</v>
      </c>
      <c r="B100" s="323">
        <v>-79.450999999999993</v>
      </c>
      <c r="C100" s="323">
        <v>0</v>
      </c>
      <c r="D100" s="323">
        <v>0</v>
      </c>
      <c r="E100" s="323">
        <v>-79.450999999999993</v>
      </c>
      <c r="F100" s="323">
        <v>0</v>
      </c>
      <c r="G100" s="323">
        <v>0</v>
      </c>
      <c r="H100" s="323">
        <v>0</v>
      </c>
      <c r="I100" s="323">
        <v>-79.450999999999993</v>
      </c>
      <c r="K100" s="479"/>
      <c r="L100" s="479"/>
      <c r="M100" s="479"/>
      <c r="N100" s="479"/>
      <c r="O100" s="479"/>
      <c r="P100" s="479"/>
      <c r="Q100" s="479"/>
      <c r="R100" s="479"/>
    </row>
    <row r="101" spans="1:18">
      <c r="A101" s="322"/>
      <c r="B101" s="321">
        <v>0</v>
      </c>
      <c r="C101" s="321">
        <v>0</v>
      </c>
      <c r="D101" s="321">
        <v>0</v>
      </c>
      <c r="E101" s="321">
        <v>0</v>
      </c>
      <c r="F101" s="321">
        <v>0</v>
      </c>
      <c r="G101" s="321">
        <v>0</v>
      </c>
      <c r="H101" s="321">
        <v>0</v>
      </c>
      <c r="I101" s="321">
        <v>0</v>
      </c>
      <c r="K101" s="479"/>
      <c r="L101" s="479"/>
      <c r="M101" s="479"/>
      <c r="N101" s="479"/>
      <c r="O101" s="479"/>
      <c r="P101" s="479"/>
      <c r="Q101" s="479"/>
      <c r="R101" s="479"/>
    </row>
    <row r="102" spans="1:18" ht="13.5" thickBot="1">
      <c r="A102" s="320" t="s">
        <v>49</v>
      </c>
      <c r="B102" s="319">
        <v>5983.9359999999997</v>
      </c>
      <c r="C102" s="319">
        <v>150.37100000000001</v>
      </c>
      <c r="D102" s="319">
        <v>0</v>
      </c>
      <c r="E102" s="319">
        <v>6134.3059999999996</v>
      </c>
      <c r="F102" s="319">
        <v>0</v>
      </c>
      <c r="G102" s="319">
        <v>0</v>
      </c>
      <c r="H102" s="319">
        <v>0</v>
      </c>
      <c r="I102" s="319">
        <v>6134.3059999999996</v>
      </c>
      <c r="K102" s="479"/>
      <c r="L102" s="479"/>
      <c r="M102" s="479"/>
      <c r="N102" s="479"/>
      <c r="O102" s="479"/>
      <c r="P102" s="479"/>
      <c r="Q102" s="479"/>
      <c r="R102" s="479"/>
    </row>
    <row r="103" spans="1:18">
      <c r="A103" s="339"/>
      <c r="B103" s="323"/>
      <c r="E103" s="338"/>
      <c r="F103" s="338"/>
      <c r="G103" s="338"/>
    </row>
    <row r="104" spans="1:18" ht="16.5" customHeight="1">
      <c r="A104" s="339"/>
      <c r="B104" s="323"/>
      <c r="C104" s="323"/>
      <c r="D104" s="323"/>
      <c r="E104" s="475"/>
      <c r="F104" s="475"/>
      <c r="G104" s="475"/>
      <c r="I104" s="338" t="s">
        <v>1051</v>
      </c>
    </row>
    <row r="105" spans="1:18">
      <c r="A105" s="478"/>
      <c r="B105" s="477"/>
      <c r="C105" s="477"/>
      <c r="D105" s="477"/>
      <c r="E105" s="477"/>
      <c r="F105" s="477"/>
      <c r="G105" s="477"/>
      <c r="H105" s="477"/>
      <c r="I105" s="477"/>
    </row>
    <row r="106" spans="1:18" ht="12.75" customHeight="1">
      <c r="A106" s="2030" t="s">
        <v>1041</v>
      </c>
      <c r="B106" s="2112"/>
      <c r="C106" s="2112"/>
      <c r="D106" s="2112"/>
      <c r="E106" s="2112"/>
      <c r="F106" s="708"/>
      <c r="G106" s="708"/>
      <c r="H106" s="2112"/>
      <c r="I106" s="2112"/>
    </row>
    <row r="107" spans="1:18" ht="17.25" customHeight="1">
      <c r="A107" s="2031"/>
      <c r="B107" s="2113" t="s">
        <v>1038</v>
      </c>
      <c r="C107" s="2113" t="s">
        <v>1037</v>
      </c>
      <c r="D107" s="2113" t="s">
        <v>1036</v>
      </c>
      <c r="E107" s="2113" t="s">
        <v>1035</v>
      </c>
      <c r="F107" s="2113" t="s">
        <v>1034</v>
      </c>
      <c r="G107" s="2113" t="s">
        <v>1033</v>
      </c>
      <c r="H107" s="2113" t="s">
        <v>1032</v>
      </c>
      <c r="I107" s="2113" t="s">
        <v>1031</v>
      </c>
    </row>
    <row r="108" spans="1:18" ht="17.25" customHeight="1">
      <c r="A108" s="2031"/>
      <c r="B108" s="2114"/>
      <c r="C108" s="2114"/>
      <c r="D108" s="2114"/>
      <c r="E108" s="2115"/>
      <c r="F108" s="2115"/>
      <c r="G108" s="2115"/>
      <c r="H108" s="2115"/>
      <c r="I108" s="2114"/>
    </row>
    <row r="109" spans="1:18">
      <c r="A109" s="476"/>
      <c r="B109" s="336"/>
      <c r="C109" s="336"/>
      <c r="D109" s="337"/>
      <c r="E109" s="336"/>
      <c r="F109" s="336"/>
      <c r="G109" s="336"/>
      <c r="H109" s="336"/>
    </row>
    <row r="110" spans="1:18">
      <c r="A110" s="329" t="s">
        <v>18</v>
      </c>
      <c r="B110" s="323">
        <v>19659.956999999999</v>
      </c>
      <c r="C110" s="323">
        <v>-44.881</v>
      </c>
      <c r="D110" s="323">
        <v>5782.62</v>
      </c>
      <c r="E110" s="323">
        <v>25397.696</v>
      </c>
      <c r="F110" s="323">
        <v>0</v>
      </c>
      <c r="G110" s="323">
        <v>0</v>
      </c>
      <c r="H110" s="323">
        <v>-451.61500000000001</v>
      </c>
      <c r="I110" s="323">
        <v>24946.081999999999</v>
      </c>
      <c r="K110" s="479"/>
      <c r="L110" s="479"/>
      <c r="M110" s="479"/>
      <c r="N110" s="479"/>
      <c r="O110" s="479"/>
      <c r="P110" s="479"/>
      <c r="Q110" s="479"/>
      <c r="R110" s="479"/>
    </row>
    <row r="111" spans="1:18">
      <c r="A111" s="335"/>
      <c r="B111" s="321"/>
      <c r="C111" s="321"/>
      <c r="D111" s="321"/>
      <c r="E111" s="321"/>
      <c r="F111" s="321"/>
      <c r="G111" s="321"/>
      <c r="H111" s="321"/>
      <c r="I111" s="321"/>
      <c r="K111" s="479"/>
      <c r="L111" s="479"/>
      <c r="M111" s="479"/>
      <c r="N111" s="479"/>
      <c r="O111" s="479"/>
      <c r="P111" s="479"/>
      <c r="Q111" s="479"/>
      <c r="R111" s="479"/>
    </row>
    <row r="112" spans="1:18">
      <c r="A112" s="327" t="s">
        <v>1030</v>
      </c>
      <c r="B112" s="321">
        <v>10142.948</v>
      </c>
      <c r="C112" s="321">
        <v>52.677</v>
      </c>
      <c r="D112" s="321">
        <v>5782.62</v>
      </c>
      <c r="E112" s="321">
        <v>15978.245000000001</v>
      </c>
      <c r="F112" s="321">
        <v>0</v>
      </c>
      <c r="G112" s="321">
        <v>0</v>
      </c>
      <c r="H112" s="321">
        <v>-15.202</v>
      </c>
      <c r="I112" s="321">
        <v>15963.043</v>
      </c>
      <c r="K112" s="479"/>
      <c r="L112" s="479"/>
      <c r="M112" s="479"/>
      <c r="N112" s="479"/>
      <c r="O112" s="479"/>
      <c r="P112" s="479"/>
      <c r="Q112" s="479"/>
      <c r="R112" s="479"/>
    </row>
    <row r="113" spans="1:18">
      <c r="A113" s="334" t="s">
        <v>1029</v>
      </c>
      <c r="B113" s="321">
        <v>14054.742</v>
      </c>
      <c r="C113" s="321">
        <v>52.677</v>
      </c>
      <c r="D113" s="321">
        <v>0</v>
      </c>
      <c r="E113" s="321">
        <v>14107.419</v>
      </c>
      <c r="F113" s="321">
        <v>0</v>
      </c>
      <c r="G113" s="321">
        <v>0</v>
      </c>
      <c r="H113" s="321">
        <v>-15.202</v>
      </c>
      <c r="I113" s="321">
        <v>14092.217000000001</v>
      </c>
      <c r="K113" s="479"/>
      <c r="L113" s="479"/>
      <c r="M113" s="479"/>
      <c r="N113" s="479"/>
      <c r="O113" s="479"/>
      <c r="P113" s="479"/>
      <c r="Q113" s="479"/>
      <c r="R113" s="479"/>
    </row>
    <row r="114" spans="1:18">
      <c r="A114" s="334" t="s">
        <v>1028</v>
      </c>
      <c r="B114" s="321">
        <v>-3911.7939999999999</v>
      </c>
      <c r="C114" s="321">
        <v>0</v>
      </c>
      <c r="D114" s="321">
        <v>5782.62</v>
      </c>
      <c r="E114" s="321">
        <v>1870.826</v>
      </c>
      <c r="F114" s="321">
        <v>0</v>
      </c>
      <c r="G114" s="321">
        <v>0</v>
      </c>
      <c r="H114" s="321">
        <v>0</v>
      </c>
      <c r="I114" s="321">
        <v>1870.826</v>
      </c>
      <c r="K114" s="479"/>
      <c r="L114" s="479"/>
      <c r="M114" s="479"/>
      <c r="N114" s="479"/>
      <c r="O114" s="479"/>
      <c r="P114" s="479"/>
      <c r="Q114" s="479"/>
      <c r="R114" s="479"/>
    </row>
    <row r="115" spans="1:18">
      <c r="A115" s="327" t="s">
        <v>389</v>
      </c>
      <c r="B115" s="321">
        <v>7421.6120000000001</v>
      </c>
      <c r="C115" s="321">
        <v>0</v>
      </c>
      <c r="D115" s="321">
        <v>0</v>
      </c>
      <c r="E115" s="321">
        <v>7421.6120000000001</v>
      </c>
      <c r="F115" s="321">
        <v>0</v>
      </c>
      <c r="G115" s="321">
        <v>0</v>
      </c>
      <c r="H115" s="321">
        <v>-555.09900000000005</v>
      </c>
      <c r="I115" s="321">
        <v>6866.5129999999999</v>
      </c>
      <c r="K115" s="479"/>
      <c r="L115" s="479"/>
      <c r="M115" s="479"/>
      <c r="N115" s="479"/>
      <c r="O115" s="479"/>
      <c r="P115" s="479"/>
      <c r="Q115" s="479"/>
      <c r="R115" s="479"/>
    </row>
    <row r="116" spans="1:18" ht="25.5">
      <c r="A116" s="333" t="s">
        <v>1027</v>
      </c>
      <c r="B116" s="321">
        <v>1626.9190000000001</v>
      </c>
      <c r="C116" s="321">
        <v>0</v>
      </c>
      <c r="D116" s="321">
        <v>0</v>
      </c>
      <c r="E116" s="326">
        <v>1626.9190000000001</v>
      </c>
      <c r="F116" s="321">
        <v>0</v>
      </c>
      <c r="G116" s="321">
        <v>0</v>
      </c>
      <c r="H116" s="321">
        <v>489.63</v>
      </c>
      <c r="I116" s="321">
        <v>2116.549</v>
      </c>
      <c r="K116" s="479"/>
      <c r="L116" s="479"/>
      <c r="M116" s="479"/>
      <c r="N116" s="479"/>
      <c r="O116" s="479"/>
      <c r="P116" s="479"/>
      <c r="Q116" s="479"/>
      <c r="R116" s="479"/>
    </row>
    <row r="117" spans="1:18">
      <c r="A117" s="327" t="s">
        <v>48</v>
      </c>
      <c r="B117" s="321">
        <v>325.64</v>
      </c>
      <c r="C117" s="321">
        <v>-97.558999999999997</v>
      </c>
      <c r="D117" s="321">
        <v>0</v>
      </c>
      <c r="E117" s="321">
        <v>228.08099999999999</v>
      </c>
      <c r="F117" s="321">
        <v>0</v>
      </c>
      <c r="G117" s="321">
        <v>0</v>
      </c>
      <c r="H117" s="321">
        <v>-228.10599999999999</v>
      </c>
      <c r="I117" s="321">
        <v>0</v>
      </c>
      <c r="K117" s="479"/>
      <c r="L117" s="479"/>
      <c r="M117" s="479"/>
      <c r="N117" s="479"/>
      <c r="O117" s="479"/>
      <c r="P117" s="479"/>
      <c r="Q117" s="479"/>
      <c r="R117" s="479"/>
    </row>
    <row r="118" spans="1:18">
      <c r="A118" s="327" t="s">
        <v>1026</v>
      </c>
      <c r="B118" s="321">
        <v>133.666</v>
      </c>
      <c r="C118" s="321">
        <v>0</v>
      </c>
      <c r="D118" s="321">
        <v>0</v>
      </c>
      <c r="E118" s="321">
        <v>133.666</v>
      </c>
      <c r="F118" s="321">
        <v>0</v>
      </c>
      <c r="G118" s="321">
        <v>0</v>
      </c>
      <c r="H118" s="321">
        <v>-133.666</v>
      </c>
      <c r="I118" s="321">
        <v>0</v>
      </c>
      <c r="K118" s="479"/>
      <c r="L118" s="479"/>
      <c r="M118" s="479"/>
      <c r="N118" s="479"/>
      <c r="O118" s="479"/>
      <c r="P118" s="479"/>
      <c r="Q118" s="479"/>
      <c r="R118" s="479"/>
    </row>
    <row r="119" spans="1:18">
      <c r="A119" s="332" t="s">
        <v>1025</v>
      </c>
      <c r="B119" s="321">
        <v>9.1720000000000006</v>
      </c>
      <c r="C119" s="321">
        <v>0</v>
      </c>
      <c r="D119" s="321">
        <v>0</v>
      </c>
      <c r="E119" s="321">
        <v>9.1720000000000006</v>
      </c>
      <c r="F119" s="321">
        <v>0</v>
      </c>
      <c r="G119" s="321">
        <v>0</v>
      </c>
      <c r="H119" s="321">
        <v>-9.1720000000000006</v>
      </c>
      <c r="I119" s="321">
        <v>0</v>
      </c>
      <c r="K119" s="479"/>
      <c r="L119" s="479"/>
      <c r="M119" s="479"/>
      <c r="N119" s="479"/>
      <c r="O119" s="479"/>
      <c r="P119" s="479"/>
      <c r="Q119" s="479"/>
      <c r="R119" s="479"/>
    </row>
    <row r="120" spans="1:18">
      <c r="A120" s="331"/>
      <c r="B120" s="321"/>
      <c r="C120" s="321"/>
      <c r="D120" s="321"/>
      <c r="E120" s="321"/>
      <c r="F120" s="321"/>
      <c r="G120" s="321"/>
      <c r="H120" s="321"/>
      <c r="I120" s="321"/>
      <c r="K120" s="479"/>
      <c r="L120" s="479"/>
      <c r="M120" s="479"/>
      <c r="N120" s="479"/>
      <c r="O120" s="479"/>
      <c r="P120" s="479"/>
      <c r="Q120" s="479"/>
      <c r="R120" s="479"/>
    </row>
    <row r="121" spans="1:18">
      <c r="A121" s="328" t="s">
        <v>1156</v>
      </c>
      <c r="B121" s="323">
        <v>-4419.393</v>
      </c>
      <c r="C121" s="323">
        <v>0</v>
      </c>
      <c r="D121" s="323">
        <v>0</v>
      </c>
      <c r="E121" s="323">
        <v>-4419.393</v>
      </c>
      <c r="F121" s="323">
        <v>0</v>
      </c>
      <c r="G121" s="323">
        <v>0</v>
      </c>
      <c r="H121" s="323">
        <v>-35.442</v>
      </c>
      <c r="I121" s="323">
        <v>-4454.835</v>
      </c>
      <c r="K121" s="479"/>
      <c r="L121" s="479"/>
      <c r="M121" s="479"/>
      <c r="N121" s="479"/>
      <c r="O121" s="479"/>
      <c r="P121" s="479"/>
      <c r="Q121" s="479"/>
      <c r="R121" s="479"/>
    </row>
    <row r="122" spans="1:18">
      <c r="A122" s="327" t="s">
        <v>45</v>
      </c>
      <c r="B122" s="321">
        <v>-5479.68</v>
      </c>
      <c r="C122" s="321">
        <v>0</v>
      </c>
      <c r="D122" s="321">
        <v>0</v>
      </c>
      <c r="E122" s="326">
        <v>-5479.68</v>
      </c>
      <c r="F122" s="321">
        <v>0</v>
      </c>
      <c r="G122" s="321">
        <v>0</v>
      </c>
      <c r="H122" s="321">
        <v>-35.442</v>
      </c>
      <c r="I122" s="321">
        <v>-5515.1220000000003</v>
      </c>
      <c r="K122" s="479"/>
      <c r="L122" s="479"/>
      <c r="M122" s="479"/>
      <c r="N122" s="479"/>
      <c r="O122" s="479"/>
      <c r="P122" s="479"/>
      <c r="Q122" s="479"/>
      <c r="R122" s="479"/>
    </row>
    <row r="123" spans="1:18">
      <c r="A123" s="327" t="s">
        <v>1021</v>
      </c>
      <c r="B123" s="321">
        <v>1060.287</v>
      </c>
      <c r="C123" s="321">
        <v>0</v>
      </c>
      <c r="D123" s="321">
        <v>0</v>
      </c>
      <c r="E123" s="326">
        <v>1060.287</v>
      </c>
      <c r="F123" s="321">
        <v>0</v>
      </c>
      <c r="G123" s="321">
        <v>0</v>
      </c>
      <c r="H123" s="321">
        <v>0</v>
      </c>
      <c r="I123" s="321">
        <v>1060.287</v>
      </c>
      <c r="K123" s="479"/>
      <c r="L123" s="479"/>
      <c r="M123" s="479"/>
      <c r="N123" s="479"/>
      <c r="O123" s="479"/>
      <c r="P123" s="479"/>
      <c r="Q123" s="479"/>
      <c r="R123" s="479"/>
    </row>
    <row r="124" spans="1:18">
      <c r="A124" s="328" t="s">
        <v>1020</v>
      </c>
      <c r="B124" s="323">
        <v>-368.43700000000001</v>
      </c>
      <c r="C124" s="321">
        <v>0</v>
      </c>
      <c r="D124" s="323">
        <v>0</v>
      </c>
      <c r="E124" s="323">
        <v>-368.43700000000001</v>
      </c>
      <c r="F124" s="323">
        <v>0</v>
      </c>
      <c r="G124" s="323">
        <v>0</v>
      </c>
      <c r="H124" s="323">
        <v>0</v>
      </c>
      <c r="I124" s="323">
        <v>-368.43700000000001</v>
      </c>
      <c r="K124" s="479"/>
      <c r="L124" s="479"/>
      <c r="M124" s="479"/>
      <c r="N124" s="479"/>
      <c r="O124" s="479"/>
      <c r="P124" s="479"/>
      <c r="Q124" s="479"/>
      <c r="R124" s="479"/>
    </row>
    <row r="125" spans="1:18">
      <c r="A125" s="329"/>
      <c r="B125" s="321"/>
      <c r="C125" s="321"/>
      <c r="D125" s="321"/>
      <c r="E125" s="321"/>
      <c r="F125" s="321"/>
      <c r="G125" s="321"/>
      <c r="H125" s="321"/>
      <c r="I125" s="321"/>
      <c r="K125" s="479"/>
      <c r="L125" s="479"/>
      <c r="M125" s="479"/>
      <c r="N125" s="479"/>
      <c r="O125" s="479"/>
      <c r="P125" s="479"/>
      <c r="Q125" s="479"/>
      <c r="R125" s="479"/>
    </row>
    <row r="126" spans="1:18">
      <c r="A126" s="328" t="s">
        <v>385</v>
      </c>
      <c r="B126" s="323">
        <v>-11716.308999999999</v>
      </c>
      <c r="C126" s="323">
        <v>81.471999999999994</v>
      </c>
      <c r="D126" s="323">
        <v>-376.65199999999999</v>
      </c>
      <c r="E126" s="323">
        <v>-12011.487999999999</v>
      </c>
      <c r="F126" s="323">
        <v>0</v>
      </c>
      <c r="G126" s="323">
        <v>0</v>
      </c>
      <c r="H126" s="323">
        <v>408.995</v>
      </c>
      <c r="I126" s="323">
        <v>-11602.493</v>
      </c>
      <c r="K126" s="479"/>
      <c r="L126" s="479"/>
      <c r="M126" s="479"/>
      <c r="N126" s="479"/>
      <c r="O126" s="479"/>
      <c r="P126" s="479"/>
      <c r="Q126" s="479"/>
      <c r="R126" s="479"/>
    </row>
    <row r="127" spans="1:18">
      <c r="A127" s="327" t="s">
        <v>1019</v>
      </c>
      <c r="B127" s="321">
        <v>-10371.528</v>
      </c>
      <c r="C127" s="321">
        <v>81.471999999999994</v>
      </c>
      <c r="D127" s="321">
        <v>0</v>
      </c>
      <c r="E127" s="326">
        <v>-10290.056</v>
      </c>
      <c r="F127" s="321">
        <v>0</v>
      </c>
      <c r="G127" s="321">
        <v>0</v>
      </c>
      <c r="H127" s="321">
        <v>408.995</v>
      </c>
      <c r="I127" s="321">
        <v>-9881.0609999999997</v>
      </c>
      <c r="K127" s="479"/>
      <c r="L127" s="479"/>
      <c r="M127" s="479"/>
      <c r="N127" s="479"/>
      <c r="O127" s="479"/>
      <c r="P127" s="479"/>
      <c r="Q127" s="479"/>
      <c r="R127" s="479"/>
    </row>
    <row r="128" spans="1:18">
      <c r="A128" s="327" t="s">
        <v>1018</v>
      </c>
      <c r="B128" s="321">
        <v>-1078.722</v>
      </c>
      <c r="C128" s="321">
        <v>0</v>
      </c>
      <c r="D128" s="321">
        <v>-376.65199999999999</v>
      </c>
      <c r="E128" s="326">
        <v>-1455.373</v>
      </c>
      <c r="F128" s="321">
        <v>0</v>
      </c>
      <c r="G128" s="321">
        <v>0</v>
      </c>
      <c r="H128" s="321">
        <v>0</v>
      </c>
      <c r="I128" s="321">
        <v>-1455.373</v>
      </c>
      <c r="K128" s="479"/>
      <c r="L128" s="479"/>
      <c r="M128" s="479"/>
      <c r="N128" s="479"/>
      <c r="O128" s="479"/>
      <c r="P128" s="479"/>
      <c r="Q128" s="479"/>
      <c r="R128" s="479"/>
    </row>
    <row r="129" spans="1:18">
      <c r="A129" s="327" t="s">
        <v>1017</v>
      </c>
      <c r="B129" s="321">
        <v>-266.05900000000003</v>
      </c>
      <c r="C129" s="321">
        <v>0</v>
      </c>
      <c r="D129" s="321">
        <v>0</v>
      </c>
      <c r="E129" s="326">
        <v>-266.05900000000003</v>
      </c>
      <c r="F129" s="321">
        <v>0</v>
      </c>
      <c r="G129" s="321">
        <v>0</v>
      </c>
      <c r="H129" s="321">
        <v>0</v>
      </c>
      <c r="I129" s="321">
        <v>-266.05900000000003</v>
      </c>
      <c r="K129" s="479"/>
      <c r="L129" s="479"/>
      <c r="M129" s="479"/>
      <c r="N129" s="479"/>
      <c r="O129" s="479"/>
      <c r="P129" s="479"/>
      <c r="Q129" s="479"/>
      <c r="R129" s="479"/>
    </row>
    <row r="130" spans="1:18">
      <c r="A130" s="325"/>
      <c r="B130" s="321"/>
      <c r="C130" s="321"/>
      <c r="D130" s="321"/>
      <c r="E130" s="321"/>
      <c r="F130" s="321"/>
      <c r="G130" s="321"/>
      <c r="H130" s="321"/>
      <c r="I130" s="321"/>
      <c r="K130" s="479"/>
      <c r="L130" s="479"/>
      <c r="M130" s="479"/>
      <c r="N130" s="479"/>
      <c r="O130" s="479"/>
      <c r="P130" s="479"/>
      <c r="Q130" s="479"/>
      <c r="R130" s="479"/>
    </row>
    <row r="131" spans="1:18">
      <c r="A131" s="322" t="s">
        <v>1016</v>
      </c>
      <c r="B131" s="323">
        <v>3155.819</v>
      </c>
      <c r="C131" s="323">
        <v>36.591000000000001</v>
      </c>
      <c r="D131" s="323">
        <v>5405.9690000000001</v>
      </c>
      <c r="E131" s="323">
        <v>8598.3780000000006</v>
      </c>
      <c r="F131" s="323">
        <v>0</v>
      </c>
      <c r="G131" s="323">
        <v>0</v>
      </c>
      <c r="H131" s="323">
        <v>-78.061999999999998</v>
      </c>
      <c r="I131" s="323">
        <v>8520.3169999999991</v>
      </c>
      <c r="K131" s="479"/>
      <c r="L131" s="479"/>
      <c r="M131" s="479"/>
      <c r="N131" s="479"/>
      <c r="O131" s="479"/>
      <c r="P131" s="479"/>
      <c r="Q131" s="479"/>
      <c r="R131" s="479"/>
    </row>
    <row r="132" spans="1:18">
      <c r="A132" s="324" t="s">
        <v>1015</v>
      </c>
      <c r="B132" s="323">
        <v>2718.335</v>
      </c>
      <c r="C132" s="323">
        <v>38.393000000000001</v>
      </c>
      <c r="D132" s="323">
        <v>-5405.9690000000001</v>
      </c>
      <c r="E132" s="323">
        <v>-2649.241</v>
      </c>
      <c r="F132" s="323">
        <v>0</v>
      </c>
      <c r="G132" s="323">
        <v>0</v>
      </c>
      <c r="H132" s="323">
        <v>42.274999999999999</v>
      </c>
      <c r="I132" s="323">
        <v>-2606.9659999999999</v>
      </c>
      <c r="K132" s="479"/>
      <c r="L132" s="479"/>
      <c r="M132" s="479"/>
      <c r="N132" s="479"/>
      <c r="O132" s="479"/>
      <c r="P132" s="479"/>
      <c r="Q132" s="479"/>
      <c r="R132" s="479"/>
    </row>
    <row r="133" spans="1:18">
      <c r="A133" s="322" t="s">
        <v>1014</v>
      </c>
      <c r="B133" s="323">
        <v>-35.786000000000001</v>
      </c>
      <c r="C133" s="323">
        <v>0</v>
      </c>
      <c r="D133" s="323">
        <v>0</v>
      </c>
      <c r="E133" s="323">
        <v>-35.786000000000001</v>
      </c>
      <c r="F133" s="323">
        <v>0</v>
      </c>
      <c r="G133" s="323">
        <v>0</v>
      </c>
      <c r="H133" s="323">
        <v>35.786000000000001</v>
      </c>
      <c r="I133" s="323">
        <v>0</v>
      </c>
      <c r="K133" s="479"/>
      <c r="L133" s="479"/>
      <c r="M133" s="479"/>
      <c r="N133" s="479"/>
      <c r="O133" s="479"/>
      <c r="P133" s="479"/>
      <c r="Q133" s="479"/>
      <c r="R133" s="479"/>
    </row>
    <row r="134" spans="1:18">
      <c r="A134" s="322" t="s">
        <v>1013</v>
      </c>
      <c r="B134" s="323">
        <v>-105.41500000000001</v>
      </c>
      <c r="C134" s="323">
        <v>0</v>
      </c>
      <c r="D134" s="323">
        <v>0</v>
      </c>
      <c r="E134" s="323">
        <v>-105.41500000000001</v>
      </c>
      <c r="F134" s="323">
        <v>0</v>
      </c>
      <c r="G134" s="323">
        <v>0</v>
      </c>
      <c r="H134" s="323">
        <v>0</v>
      </c>
      <c r="I134" s="323">
        <v>-105.41500000000001</v>
      </c>
      <c r="K134" s="479"/>
      <c r="L134" s="479"/>
      <c r="M134" s="479"/>
      <c r="N134" s="479"/>
      <c r="O134" s="479"/>
      <c r="P134" s="479"/>
      <c r="Q134" s="479"/>
      <c r="R134" s="479"/>
    </row>
    <row r="135" spans="1:18">
      <c r="A135" s="322"/>
      <c r="B135" s="321">
        <v>0</v>
      </c>
      <c r="C135" s="321">
        <v>0</v>
      </c>
      <c r="D135" s="321">
        <v>0</v>
      </c>
      <c r="E135" s="321">
        <v>0</v>
      </c>
      <c r="F135" s="321">
        <v>0</v>
      </c>
      <c r="G135" s="321">
        <v>0</v>
      </c>
      <c r="H135" s="321">
        <v>0</v>
      </c>
      <c r="I135" s="321">
        <v>0</v>
      </c>
      <c r="K135" s="479"/>
      <c r="L135" s="479"/>
      <c r="M135" s="479"/>
      <c r="N135" s="479"/>
      <c r="O135" s="479"/>
      <c r="P135" s="479"/>
      <c r="Q135" s="479"/>
      <c r="R135" s="479"/>
    </row>
    <row r="136" spans="1:18" ht="13.5" thickBot="1">
      <c r="A136" s="320" t="s">
        <v>49</v>
      </c>
      <c r="B136" s="319">
        <v>5732.9530000000004</v>
      </c>
      <c r="C136" s="319">
        <v>74.983000000000004</v>
      </c>
      <c r="D136" s="319">
        <v>0</v>
      </c>
      <c r="E136" s="319">
        <v>5807.9359999999997</v>
      </c>
      <c r="F136" s="319">
        <v>0</v>
      </c>
      <c r="G136" s="319">
        <v>0</v>
      </c>
      <c r="H136" s="319">
        <v>0</v>
      </c>
      <c r="I136" s="319">
        <v>5807.9359999999997</v>
      </c>
      <c r="K136" s="479"/>
      <c r="L136" s="479"/>
      <c r="M136" s="479"/>
      <c r="N136" s="479"/>
      <c r="O136" s="479"/>
      <c r="P136" s="479"/>
      <c r="Q136" s="479"/>
      <c r="R136" s="479"/>
    </row>
    <row r="137" spans="1:18">
      <c r="A137" s="339"/>
      <c r="B137" s="323"/>
      <c r="E137" s="338"/>
      <c r="F137" s="338"/>
      <c r="G137" s="338"/>
    </row>
    <row r="138" spans="1:18">
      <c r="A138" s="339"/>
      <c r="B138" s="323"/>
      <c r="C138" s="323"/>
      <c r="D138" s="323"/>
      <c r="E138" s="475"/>
      <c r="F138" s="475"/>
      <c r="G138" s="475"/>
      <c r="I138" s="338" t="s">
        <v>1051</v>
      </c>
    </row>
    <row r="139" spans="1:18">
      <c r="A139" s="478"/>
      <c r="B139" s="477"/>
      <c r="C139" s="477"/>
      <c r="D139" s="477"/>
      <c r="E139" s="477"/>
      <c r="F139" s="477"/>
      <c r="G139" s="477"/>
      <c r="H139" s="477"/>
      <c r="I139" s="477"/>
    </row>
    <row r="140" spans="1:18">
      <c r="A140" s="2116" t="s">
        <v>1039</v>
      </c>
      <c r="B140" s="2112"/>
      <c r="C140" s="2112"/>
      <c r="D140" s="2112"/>
      <c r="E140" s="2112"/>
      <c r="F140" s="708"/>
      <c r="G140" s="708"/>
      <c r="H140" s="2112"/>
      <c r="I140" s="2112"/>
    </row>
    <row r="141" spans="1:18" ht="17.25" customHeight="1">
      <c r="A141" s="2031"/>
      <c r="B141" s="2113" t="s">
        <v>1038</v>
      </c>
      <c r="C141" s="2113" t="s">
        <v>1037</v>
      </c>
      <c r="D141" s="2113" t="s">
        <v>1036</v>
      </c>
      <c r="E141" s="2113" t="s">
        <v>1035</v>
      </c>
      <c r="F141" s="2113" t="s">
        <v>1034</v>
      </c>
      <c r="G141" s="2113" t="s">
        <v>1033</v>
      </c>
      <c r="H141" s="2113" t="s">
        <v>1032</v>
      </c>
      <c r="I141" s="2113" t="s">
        <v>1031</v>
      </c>
    </row>
    <row r="142" spans="1:18" ht="17.25" customHeight="1">
      <c r="A142" s="2031"/>
      <c r="B142" s="2114"/>
      <c r="C142" s="2114"/>
      <c r="D142" s="2114"/>
      <c r="E142" s="2115"/>
      <c r="F142" s="2115"/>
      <c r="G142" s="2115"/>
      <c r="H142" s="2115"/>
      <c r="I142" s="2114"/>
    </row>
    <row r="143" spans="1:18">
      <c r="A143" s="476"/>
      <c r="B143" s="336"/>
      <c r="C143" s="336"/>
      <c r="D143" s="337"/>
      <c r="E143" s="336"/>
      <c r="F143" s="336"/>
      <c r="G143" s="336"/>
      <c r="H143" s="336"/>
    </row>
    <row r="144" spans="1:18">
      <c r="A144" s="329" t="s">
        <v>18</v>
      </c>
      <c r="B144" s="323">
        <v>88962.096999999994</v>
      </c>
      <c r="C144" s="323">
        <v>1193.009</v>
      </c>
      <c r="D144" s="323">
        <v>15047.808999999999</v>
      </c>
      <c r="E144" s="323">
        <v>105202.91499999999</v>
      </c>
      <c r="F144" s="323">
        <v>0</v>
      </c>
      <c r="G144" s="323">
        <v>0</v>
      </c>
      <c r="H144" s="323">
        <v>-1292.752</v>
      </c>
      <c r="I144" s="323">
        <v>103910.163</v>
      </c>
      <c r="K144" s="479"/>
      <c r="L144" s="479"/>
      <c r="M144" s="479"/>
      <c r="N144" s="479"/>
      <c r="O144" s="479"/>
      <c r="P144" s="479"/>
      <c r="Q144" s="479"/>
      <c r="R144" s="479"/>
    </row>
    <row r="145" spans="1:18" ht="12.75" customHeight="1">
      <c r="A145" s="335"/>
      <c r="B145" s="321"/>
      <c r="C145" s="321"/>
      <c r="D145" s="321"/>
      <c r="E145" s="321"/>
      <c r="F145" s="321"/>
      <c r="G145" s="321"/>
      <c r="H145" s="321"/>
      <c r="I145" s="321"/>
      <c r="K145" s="479"/>
      <c r="L145" s="479"/>
      <c r="M145" s="479"/>
      <c r="N145" s="479"/>
      <c r="O145" s="479"/>
      <c r="P145" s="479"/>
      <c r="Q145" s="479"/>
      <c r="R145" s="479"/>
    </row>
    <row r="146" spans="1:18">
      <c r="A146" s="327" t="s">
        <v>1030</v>
      </c>
      <c r="B146" s="321">
        <v>49740.963000000003</v>
      </c>
      <c r="C146" s="321">
        <v>1538.9390000000001</v>
      </c>
      <c r="D146" s="321">
        <v>15047.808999999999</v>
      </c>
      <c r="E146" s="321">
        <v>66327.712</v>
      </c>
      <c r="F146" s="321">
        <v>0</v>
      </c>
      <c r="G146" s="321">
        <v>0</v>
      </c>
      <c r="H146" s="321">
        <v>229.46799999999999</v>
      </c>
      <c r="I146" s="321">
        <v>66557.179999999993</v>
      </c>
      <c r="K146" s="479"/>
      <c r="L146" s="479"/>
      <c r="M146" s="479"/>
      <c r="N146" s="479"/>
      <c r="O146" s="479"/>
      <c r="P146" s="479"/>
      <c r="Q146" s="479"/>
      <c r="R146" s="479"/>
    </row>
    <row r="147" spans="1:18">
      <c r="A147" s="334" t="s">
        <v>1029</v>
      </c>
      <c r="B147" s="321">
        <v>57811.705000000002</v>
      </c>
      <c r="C147" s="321">
        <v>1538.94</v>
      </c>
      <c r="D147" s="321">
        <v>0</v>
      </c>
      <c r="E147" s="321">
        <v>59350.644999999997</v>
      </c>
      <c r="F147" s="321">
        <v>0</v>
      </c>
      <c r="G147" s="321">
        <v>0</v>
      </c>
      <c r="H147" s="321">
        <v>229.46799999999999</v>
      </c>
      <c r="I147" s="321">
        <v>59580.112999999998</v>
      </c>
      <c r="K147" s="479"/>
      <c r="L147" s="479"/>
      <c r="M147" s="479"/>
      <c r="N147" s="479"/>
      <c r="O147" s="479"/>
      <c r="P147" s="479"/>
      <c r="Q147" s="479"/>
      <c r="R147" s="479"/>
    </row>
    <row r="148" spans="1:18">
      <c r="A148" s="334" t="s">
        <v>1028</v>
      </c>
      <c r="B148" s="321">
        <v>-8070.741</v>
      </c>
      <c r="C148" s="321">
        <v>0</v>
      </c>
      <c r="D148" s="321">
        <v>15047.808999999999</v>
      </c>
      <c r="E148" s="321">
        <v>6977.067</v>
      </c>
      <c r="F148" s="321">
        <v>0</v>
      </c>
      <c r="G148" s="321">
        <v>0</v>
      </c>
      <c r="H148" s="321">
        <v>0</v>
      </c>
      <c r="I148" s="321">
        <v>6977.067</v>
      </c>
      <c r="K148" s="479"/>
      <c r="L148" s="479"/>
      <c r="M148" s="479"/>
      <c r="N148" s="479"/>
      <c r="O148" s="479"/>
      <c r="P148" s="479"/>
      <c r="Q148" s="479"/>
      <c r="R148" s="479"/>
    </row>
    <row r="149" spans="1:18">
      <c r="A149" s="327" t="s">
        <v>389</v>
      </c>
      <c r="B149" s="321">
        <v>30814.598999999998</v>
      </c>
      <c r="C149" s="321">
        <v>0</v>
      </c>
      <c r="D149" s="321">
        <v>0</v>
      </c>
      <c r="E149" s="321">
        <v>30814.598999999998</v>
      </c>
      <c r="F149" s="321">
        <v>0</v>
      </c>
      <c r="G149" s="321">
        <v>0</v>
      </c>
      <c r="H149" s="321">
        <v>-2314.7049999999999</v>
      </c>
      <c r="I149" s="321">
        <v>28499.893</v>
      </c>
      <c r="K149" s="479"/>
      <c r="L149" s="479"/>
      <c r="M149" s="479"/>
      <c r="N149" s="479"/>
      <c r="O149" s="479"/>
      <c r="P149" s="479"/>
      <c r="Q149" s="479"/>
      <c r="R149" s="479"/>
    </row>
    <row r="150" spans="1:18" ht="25.5">
      <c r="A150" s="333" t="s">
        <v>1027</v>
      </c>
      <c r="B150" s="321">
        <v>6824.268</v>
      </c>
      <c r="C150" s="321">
        <v>-205.10599999999999</v>
      </c>
      <c r="D150" s="321">
        <v>0</v>
      </c>
      <c r="E150" s="326">
        <v>6619.1620000000003</v>
      </c>
      <c r="F150" s="321">
        <v>0</v>
      </c>
      <c r="G150" s="321">
        <v>0</v>
      </c>
      <c r="H150" s="321">
        <v>2233.951</v>
      </c>
      <c r="I150" s="321">
        <v>8853.1129999999994</v>
      </c>
      <c r="K150" s="479"/>
      <c r="L150" s="479"/>
      <c r="M150" s="479"/>
      <c r="N150" s="479"/>
      <c r="O150" s="479"/>
      <c r="P150" s="479"/>
      <c r="Q150" s="479"/>
      <c r="R150" s="479"/>
    </row>
    <row r="151" spans="1:18">
      <c r="A151" s="327" t="s">
        <v>48</v>
      </c>
      <c r="B151" s="321">
        <v>934.59</v>
      </c>
      <c r="C151" s="321">
        <v>-125.045</v>
      </c>
      <c r="D151" s="321">
        <v>0</v>
      </c>
      <c r="E151" s="321">
        <v>809.54600000000005</v>
      </c>
      <c r="F151" s="321">
        <v>0</v>
      </c>
      <c r="G151" s="321">
        <v>0</v>
      </c>
      <c r="H151" s="321">
        <v>-809.57</v>
      </c>
      <c r="I151" s="321">
        <v>0</v>
      </c>
      <c r="K151" s="479"/>
      <c r="L151" s="479"/>
      <c r="M151" s="479"/>
      <c r="N151" s="479"/>
      <c r="O151" s="479"/>
      <c r="P151" s="479"/>
      <c r="Q151" s="479"/>
      <c r="R151" s="479"/>
    </row>
    <row r="152" spans="1:18">
      <c r="A152" s="327" t="s">
        <v>1026</v>
      </c>
      <c r="B152" s="321">
        <v>646.39200000000005</v>
      </c>
      <c r="C152" s="321">
        <v>-16.974</v>
      </c>
      <c r="D152" s="321">
        <v>0</v>
      </c>
      <c r="E152" s="321">
        <v>629.41800000000001</v>
      </c>
      <c r="F152" s="321">
        <v>0</v>
      </c>
      <c r="G152" s="321">
        <v>0</v>
      </c>
      <c r="H152" s="321">
        <v>-629.41700000000003</v>
      </c>
      <c r="I152" s="321">
        <v>0</v>
      </c>
      <c r="K152" s="479"/>
      <c r="L152" s="479"/>
      <c r="M152" s="479"/>
      <c r="N152" s="479"/>
      <c r="O152" s="479"/>
      <c r="P152" s="479"/>
      <c r="Q152" s="479"/>
      <c r="R152" s="479"/>
    </row>
    <row r="153" spans="1:18">
      <c r="A153" s="332" t="s">
        <v>1025</v>
      </c>
      <c r="B153" s="321">
        <v>1.2849999999999999</v>
      </c>
      <c r="C153" s="321">
        <v>1.194</v>
      </c>
      <c r="D153" s="321">
        <v>0</v>
      </c>
      <c r="E153" s="321">
        <v>2.4790000000000001</v>
      </c>
      <c r="F153" s="321">
        <v>0</v>
      </c>
      <c r="G153" s="321">
        <v>0</v>
      </c>
      <c r="H153" s="321">
        <v>-2.4790000000000001</v>
      </c>
      <c r="I153" s="321">
        <v>0</v>
      </c>
      <c r="K153" s="479"/>
      <c r="L153" s="479"/>
      <c r="M153" s="479"/>
      <c r="N153" s="479"/>
      <c r="O153" s="479"/>
      <c r="P153" s="479"/>
      <c r="Q153" s="479"/>
      <c r="R153" s="479"/>
    </row>
    <row r="154" spans="1:18" ht="12.75" customHeight="1">
      <c r="A154" s="331"/>
      <c r="B154" s="321"/>
      <c r="C154" s="321"/>
      <c r="D154" s="321"/>
      <c r="E154" s="321"/>
      <c r="F154" s="321"/>
      <c r="G154" s="321"/>
      <c r="H154" s="321"/>
      <c r="I154" s="321"/>
      <c r="K154" s="479"/>
      <c r="L154" s="479"/>
      <c r="M154" s="479"/>
      <c r="N154" s="479"/>
      <c r="O154" s="479"/>
      <c r="P154" s="479"/>
      <c r="Q154" s="479"/>
      <c r="R154" s="479"/>
    </row>
    <row r="155" spans="1:18">
      <c r="A155" s="328" t="s">
        <v>1156</v>
      </c>
      <c r="B155" s="323">
        <v>-22427.018</v>
      </c>
      <c r="C155" s="323">
        <v>4629.3890000000001</v>
      </c>
      <c r="D155" s="323">
        <v>0</v>
      </c>
      <c r="E155" s="323">
        <v>-17797.629000000001</v>
      </c>
      <c r="F155" s="323">
        <v>0</v>
      </c>
      <c r="G155" s="323">
        <v>0</v>
      </c>
      <c r="H155" s="323">
        <v>-331.28300000000002</v>
      </c>
      <c r="I155" s="323">
        <v>-18128.912</v>
      </c>
      <c r="K155" s="479"/>
      <c r="L155" s="479"/>
      <c r="M155" s="479"/>
      <c r="N155" s="479"/>
      <c r="O155" s="479"/>
      <c r="P155" s="479"/>
      <c r="Q155" s="479"/>
      <c r="R155" s="479"/>
    </row>
    <row r="156" spans="1:18">
      <c r="A156" s="327" t="s">
        <v>45</v>
      </c>
      <c r="B156" s="321">
        <v>-27196.141</v>
      </c>
      <c r="C156" s="321">
        <v>4629.3890000000001</v>
      </c>
      <c r="D156" s="321">
        <v>0</v>
      </c>
      <c r="E156" s="326">
        <v>-22566.751</v>
      </c>
      <c r="F156" s="321">
        <v>0</v>
      </c>
      <c r="G156" s="321">
        <v>0</v>
      </c>
      <c r="H156" s="321">
        <v>-331.28300000000002</v>
      </c>
      <c r="I156" s="321">
        <v>-22898.034</v>
      </c>
      <c r="K156" s="479"/>
      <c r="L156" s="479"/>
      <c r="M156" s="479"/>
      <c r="N156" s="479"/>
      <c r="O156" s="479"/>
      <c r="P156" s="479"/>
      <c r="Q156" s="479"/>
      <c r="R156" s="479"/>
    </row>
    <row r="157" spans="1:18">
      <c r="A157" s="327" t="s">
        <v>1021</v>
      </c>
      <c r="B157" s="321">
        <v>4769.1229999999996</v>
      </c>
      <c r="C157" s="321">
        <v>0</v>
      </c>
      <c r="D157" s="321">
        <v>0</v>
      </c>
      <c r="E157" s="326">
        <v>4769.1229999999996</v>
      </c>
      <c r="F157" s="321">
        <v>0</v>
      </c>
      <c r="G157" s="321">
        <v>0</v>
      </c>
      <c r="H157" s="321">
        <v>0</v>
      </c>
      <c r="I157" s="321">
        <v>4769.1229999999996</v>
      </c>
      <c r="K157" s="479"/>
      <c r="L157" s="479"/>
      <c r="M157" s="479"/>
      <c r="N157" s="479"/>
      <c r="O157" s="479"/>
      <c r="P157" s="479"/>
      <c r="Q157" s="479"/>
      <c r="R157" s="479"/>
    </row>
    <row r="158" spans="1:18">
      <c r="A158" s="328" t="s">
        <v>1020</v>
      </c>
      <c r="B158" s="323">
        <v>-1596.989</v>
      </c>
      <c r="C158" s="321">
        <v>0</v>
      </c>
      <c r="D158" s="323">
        <v>0</v>
      </c>
      <c r="E158" s="323">
        <v>-1596.989</v>
      </c>
      <c r="F158" s="323">
        <v>0</v>
      </c>
      <c r="G158" s="323">
        <v>0</v>
      </c>
      <c r="H158" s="323">
        <v>0</v>
      </c>
      <c r="I158" s="323">
        <v>-1596.989</v>
      </c>
      <c r="K158" s="479"/>
      <c r="L158" s="479"/>
      <c r="M158" s="479"/>
      <c r="N158" s="479"/>
      <c r="O158" s="479"/>
      <c r="P158" s="479"/>
      <c r="Q158" s="479"/>
      <c r="R158" s="479"/>
    </row>
    <row r="159" spans="1:18" ht="12.75" customHeight="1">
      <c r="A159" s="329"/>
      <c r="B159" s="321"/>
      <c r="C159" s="321"/>
      <c r="D159" s="321"/>
      <c r="E159" s="321"/>
      <c r="F159" s="321"/>
      <c r="G159" s="321"/>
      <c r="H159" s="321"/>
      <c r="I159" s="321"/>
      <c r="K159" s="479"/>
      <c r="L159" s="479"/>
      <c r="M159" s="479"/>
      <c r="N159" s="479"/>
      <c r="O159" s="479"/>
      <c r="P159" s="479"/>
      <c r="Q159" s="479"/>
      <c r="R159" s="479"/>
    </row>
    <row r="160" spans="1:18">
      <c r="A160" s="328" t="s">
        <v>385</v>
      </c>
      <c r="B160" s="323">
        <v>-50198.678</v>
      </c>
      <c r="C160" s="323">
        <v>1059.192</v>
      </c>
      <c r="D160" s="323">
        <v>-1189.2070000000001</v>
      </c>
      <c r="E160" s="323">
        <v>-50328.692999999999</v>
      </c>
      <c r="F160" s="323">
        <v>0</v>
      </c>
      <c r="G160" s="323">
        <v>0</v>
      </c>
      <c r="H160" s="323">
        <v>1327.2550000000001</v>
      </c>
      <c r="I160" s="323">
        <v>-49001.438000000002</v>
      </c>
      <c r="K160" s="479"/>
      <c r="L160" s="479"/>
      <c r="M160" s="479"/>
      <c r="N160" s="479"/>
      <c r="O160" s="479"/>
      <c r="P160" s="479"/>
      <c r="Q160" s="479"/>
      <c r="R160" s="479"/>
    </row>
    <row r="161" spans="1:18">
      <c r="A161" s="327" t="s">
        <v>1019</v>
      </c>
      <c r="B161" s="321">
        <v>-44396.675000000003</v>
      </c>
      <c r="C161" s="321">
        <v>1062.135</v>
      </c>
      <c r="D161" s="321">
        <v>0</v>
      </c>
      <c r="E161" s="326">
        <v>-43334.538999999997</v>
      </c>
      <c r="F161" s="321">
        <v>0</v>
      </c>
      <c r="G161" s="321">
        <v>0</v>
      </c>
      <c r="H161" s="321">
        <v>1449.0050000000001</v>
      </c>
      <c r="I161" s="321">
        <v>-41885.534</v>
      </c>
      <c r="K161" s="479"/>
      <c r="L161" s="479"/>
      <c r="M161" s="479"/>
      <c r="N161" s="479"/>
      <c r="O161" s="479"/>
      <c r="P161" s="479"/>
      <c r="Q161" s="479"/>
      <c r="R161" s="479"/>
    </row>
    <row r="162" spans="1:18">
      <c r="A162" s="327" t="s">
        <v>1018</v>
      </c>
      <c r="B162" s="321">
        <v>-4742.2280000000001</v>
      </c>
      <c r="C162" s="321">
        <v>-2.9430000000000001</v>
      </c>
      <c r="D162" s="321">
        <v>-1189.2070000000001</v>
      </c>
      <c r="E162" s="326">
        <v>-5934.3779999999997</v>
      </c>
      <c r="F162" s="321">
        <v>0</v>
      </c>
      <c r="G162" s="321">
        <v>0</v>
      </c>
      <c r="H162" s="321">
        <v>-121.75</v>
      </c>
      <c r="I162" s="321">
        <v>-6056.1289999999999</v>
      </c>
      <c r="K162" s="479"/>
      <c r="L162" s="479"/>
      <c r="M162" s="479"/>
      <c r="N162" s="479"/>
      <c r="O162" s="479"/>
      <c r="P162" s="479"/>
      <c r="Q162" s="479"/>
      <c r="R162" s="479"/>
    </row>
    <row r="163" spans="1:18">
      <c r="A163" s="327" t="s">
        <v>1017</v>
      </c>
      <c r="B163" s="321">
        <v>-1059.7750000000001</v>
      </c>
      <c r="C163" s="321">
        <v>0</v>
      </c>
      <c r="D163" s="321">
        <v>0</v>
      </c>
      <c r="E163" s="326">
        <v>-1059.7750000000001</v>
      </c>
      <c r="F163" s="321">
        <v>0</v>
      </c>
      <c r="G163" s="321">
        <v>0</v>
      </c>
      <c r="H163" s="321">
        <v>0</v>
      </c>
      <c r="I163" s="321">
        <v>-1059.7750000000001</v>
      </c>
      <c r="K163" s="479"/>
      <c r="L163" s="479"/>
      <c r="M163" s="479"/>
      <c r="N163" s="479"/>
      <c r="O163" s="479"/>
      <c r="P163" s="479"/>
      <c r="Q163" s="479"/>
      <c r="R163" s="479"/>
    </row>
    <row r="164" spans="1:18">
      <c r="A164" s="325"/>
      <c r="B164" s="321"/>
      <c r="C164" s="321"/>
      <c r="D164" s="321"/>
      <c r="E164" s="321"/>
      <c r="F164" s="321"/>
      <c r="G164" s="321"/>
      <c r="H164" s="321"/>
      <c r="I164" s="321"/>
      <c r="K164" s="479"/>
      <c r="L164" s="479"/>
      <c r="M164" s="479"/>
      <c r="N164" s="479"/>
      <c r="O164" s="479"/>
      <c r="P164" s="479"/>
      <c r="Q164" s="479"/>
      <c r="R164" s="479"/>
    </row>
    <row r="165" spans="1:18">
      <c r="A165" s="322" t="s">
        <v>1016</v>
      </c>
      <c r="B165" s="323">
        <v>14739.412</v>
      </c>
      <c r="C165" s="323">
        <v>6881.59</v>
      </c>
      <c r="D165" s="323">
        <v>13858.602000000001</v>
      </c>
      <c r="E165" s="323">
        <v>35479.603999999999</v>
      </c>
      <c r="F165" s="323">
        <v>0</v>
      </c>
      <c r="G165" s="323">
        <v>0</v>
      </c>
      <c r="H165" s="323">
        <v>-296.78100000000001</v>
      </c>
      <c r="I165" s="323">
        <v>35182.824000000001</v>
      </c>
      <c r="K165" s="479"/>
      <c r="L165" s="479"/>
      <c r="M165" s="479"/>
      <c r="N165" s="479"/>
      <c r="O165" s="479"/>
      <c r="P165" s="479"/>
      <c r="Q165" s="479"/>
      <c r="R165" s="479"/>
    </row>
    <row r="166" spans="1:18">
      <c r="A166" s="324" t="s">
        <v>1015</v>
      </c>
      <c r="B166" s="323">
        <v>9215.8220000000001</v>
      </c>
      <c r="C166" s="323">
        <v>-6408.9309999999996</v>
      </c>
      <c r="D166" s="323">
        <v>-13858.602000000001</v>
      </c>
      <c r="E166" s="323">
        <v>-11051.710999999999</v>
      </c>
      <c r="F166" s="323">
        <v>0</v>
      </c>
      <c r="G166" s="323">
        <v>0</v>
      </c>
      <c r="H166" s="323">
        <v>57.448999999999998</v>
      </c>
      <c r="I166" s="323">
        <v>-10994.262000000001</v>
      </c>
      <c r="K166" s="479"/>
      <c r="L166" s="479"/>
      <c r="M166" s="479"/>
      <c r="N166" s="479"/>
      <c r="O166" s="479"/>
      <c r="P166" s="479"/>
      <c r="Q166" s="479"/>
      <c r="R166" s="479"/>
    </row>
    <row r="167" spans="1:18">
      <c r="A167" s="322" t="s">
        <v>1014</v>
      </c>
      <c r="B167" s="323">
        <v>-239.33099999999999</v>
      </c>
      <c r="C167" s="323">
        <v>0</v>
      </c>
      <c r="D167" s="323">
        <v>0</v>
      </c>
      <c r="E167" s="323">
        <v>-239.33099999999999</v>
      </c>
      <c r="F167" s="323">
        <v>0</v>
      </c>
      <c r="G167" s="323">
        <v>0</v>
      </c>
      <c r="H167" s="323">
        <v>239.33099999999999</v>
      </c>
      <c r="I167" s="323">
        <v>0</v>
      </c>
      <c r="K167" s="479"/>
      <c r="L167" s="479"/>
      <c r="M167" s="479"/>
      <c r="N167" s="479"/>
      <c r="O167" s="479"/>
      <c r="P167" s="479"/>
      <c r="Q167" s="479"/>
      <c r="R167" s="479"/>
    </row>
    <row r="168" spans="1:18">
      <c r="A168" s="322" t="s">
        <v>1013</v>
      </c>
      <c r="B168" s="323">
        <v>-356.07100000000003</v>
      </c>
      <c r="C168" s="323">
        <v>0</v>
      </c>
      <c r="D168" s="323">
        <v>0</v>
      </c>
      <c r="E168" s="323">
        <v>-356.07100000000003</v>
      </c>
      <c r="F168" s="323">
        <v>0</v>
      </c>
      <c r="G168" s="323">
        <v>0</v>
      </c>
      <c r="H168" s="323">
        <v>0</v>
      </c>
      <c r="I168" s="323">
        <v>-356.07100000000003</v>
      </c>
      <c r="K168" s="479"/>
      <c r="L168" s="479"/>
      <c r="M168" s="479"/>
      <c r="N168" s="479"/>
      <c r="O168" s="479"/>
      <c r="P168" s="479"/>
      <c r="Q168" s="479"/>
      <c r="R168" s="479"/>
    </row>
    <row r="169" spans="1:18">
      <c r="A169" s="322"/>
      <c r="B169" s="321">
        <v>0</v>
      </c>
      <c r="C169" s="321">
        <v>0</v>
      </c>
      <c r="D169" s="321">
        <v>0</v>
      </c>
      <c r="E169" s="321">
        <v>0</v>
      </c>
      <c r="F169" s="321">
        <v>0</v>
      </c>
      <c r="G169" s="321">
        <v>0</v>
      </c>
      <c r="H169" s="321">
        <v>0</v>
      </c>
      <c r="I169" s="321">
        <v>0</v>
      </c>
      <c r="K169" s="479"/>
      <c r="L169" s="479"/>
      <c r="M169" s="479"/>
      <c r="N169" s="479"/>
      <c r="O169" s="479"/>
      <c r="P169" s="479"/>
      <c r="Q169" s="479"/>
      <c r="R169" s="479"/>
    </row>
    <row r="170" spans="1:18" ht="13.5" thickBot="1">
      <c r="A170" s="320" t="s">
        <v>49</v>
      </c>
      <c r="B170" s="319">
        <v>23359.832999999999</v>
      </c>
      <c r="C170" s="319">
        <v>472.65899999999999</v>
      </c>
      <c r="D170" s="319">
        <v>0</v>
      </c>
      <c r="E170" s="319">
        <v>23832.491999999998</v>
      </c>
      <c r="F170" s="319">
        <v>0</v>
      </c>
      <c r="G170" s="319">
        <v>0</v>
      </c>
      <c r="H170" s="319">
        <v>0</v>
      </c>
      <c r="I170" s="319">
        <v>23832.491999999998</v>
      </c>
      <c r="K170" s="479"/>
      <c r="L170" s="479"/>
      <c r="M170" s="479"/>
      <c r="N170" s="479"/>
      <c r="O170" s="479"/>
      <c r="P170" s="479"/>
      <c r="Q170" s="479"/>
      <c r="R170" s="479"/>
    </row>
    <row r="171" spans="1:18">
      <c r="A171" s="476"/>
      <c r="B171" s="317"/>
      <c r="C171" s="317"/>
      <c r="D171" s="317"/>
      <c r="E171" s="317"/>
      <c r="F171" s="317"/>
      <c r="G171" s="317"/>
      <c r="I171" s="316"/>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0">
    <tabColor rgb="FFFF6C00"/>
  </sheetPr>
  <dimension ref="A1:R171"/>
  <sheetViews>
    <sheetView showGridLines="0" zoomScaleNormal="100" workbookViewId="0"/>
  </sheetViews>
  <sheetFormatPr defaultColWidth="9.140625" defaultRowHeight="12.75"/>
  <cols>
    <col min="1" max="1" width="60" style="475" customWidth="1"/>
    <col min="2" max="2" width="16.28515625" style="316" customWidth="1"/>
    <col min="3" max="3" width="14.28515625" style="316" customWidth="1"/>
    <col min="4" max="7" width="15.140625" style="316" customWidth="1"/>
    <col min="8" max="9" width="15.140625" style="475" customWidth="1"/>
    <col min="10" max="16384" width="9.140625" style="475"/>
  </cols>
  <sheetData>
    <row r="1" spans="1:18" ht="26.25" customHeight="1"/>
    <row r="2" spans="1:18" ht="12.75" customHeight="1">
      <c r="E2" s="338"/>
      <c r="F2" s="338"/>
      <c r="G2" s="338"/>
      <c r="I2" s="338" t="s">
        <v>1040</v>
      </c>
    </row>
    <row r="3" spans="1:18" ht="12.75" customHeight="1">
      <c r="A3" s="478"/>
      <c r="B3" s="477"/>
      <c r="C3" s="477"/>
      <c r="D3" s="477"/>
      <c r="E3" s="477"/>
      <c r="F3" s="477"/>
      <c r="G3" s="477"/>
      <c r="H3" s="477"/>
      <c r="I3" s="477"/>
    </row>
    <row r="4" spans="1:18" ht="12.75" customHeight="1">
      <c r="A4" s="2030" t="s">
        <v>1083</v>
      </c>
      <c r="B4" s="2112"/>
      <c r="C4" s="2112"/>
      <c r="D4" s="2112"/>
      <c r="E4" s="2112"/>
      <c r="F4" s="708"/>
      <c r="G4" s="708"/>
      <c r="H4" s="2112"/>
      <c r="I4" s="2112"/>
    </row>
    <row r="5" spans="1:18" ht="17.25" customHeight="1">
      <c r="A5" s="2031"/>
      <c r="B5" s="2113" t="s">
        <v>1038</v>
      </c>
      <c r="C5" s="2113" t="s">
        <v>1037</v>
      </c>
      <c r="D5" s="2113" t="s">
        <v>1036</v>
      </c>
      <c r="E5" s="2113" t="s">
        <v>1035</v>
      </c>
      <c r="F5" s="2113" t="s">
        <v>1034</v>
      </c>
      <c r="G5" s="2113" t="s">
        <v>1033</v>
      </c>
      <c r="H5" s="2113" t="s">
        <v>1032</v>
      </c>
      <c r="I5" s="2113" t="s">
        <v>1031</v>
      </c>
    </row>
    <row r="6" spans="1:18" ht="17.25" customHeight="1">
      <c r="A6" s="2031"/>
      <c r="B6" s="2114"/>
      <c r="C6" s="2114"/>
      <c r="D6" s="2114"/>
      <c r="E6" s="2115"/>
      <c r="F6" s="2115"/>
      <c r="G6" s="2115"/>
      <c r="H6" s="2115"/>
      <c r="I6" s="2114"/>
    </row>
    <row r="7" spans="1:18" ht="12.75" customHeight="1">
      <c r="A7" s="476"/>
      <c r="B7" s="336"/>
      <c r="C7" s="336"/>
      <c r="D7" s="337"/>
      <c r="E7" s="336"/>
      <c r="F7" s="336"/>
      <c r="G7" s="336"/>
      <c r="H7" s="336"/>
      <c r="I7" s="336"/>
    </row>
    <row r="8" spans="1:18" ht="12.75" customHeight="1">
      <c r="A8" s="329" t="s">
        <v>18</v>
      </c>
      <c r="B8" s="323">
        <v>23213.949000000001</v>
      </c>
      <c r="C8" s="323">
        <v>-1105.9090000000001</v>
      </c>
      <c r="D8" s="323">
        <v>2006.6420000000001</v>
      </c>
      <c r="E8" s="323">
        <v>24114.681</v>
      </c>
      <c r="F8" s="323">
        <v>0</v>
      </c>
      <c r="G8" s="323">
        <v>0</v>
      </c>
      <c r="H8" s="323">
        <v>-360.51100000000002</v>
      </c>
      <c r="I8" s="323">
        <v>23754.17</v>
      </c>
      <c r="K8" s="479"/>
      <c r="L8" s="479"/>
      <c r="M8" s="479"/>
      <c r="N8" s="479"/>
      <c r="O8" s="479"/>
      <c r="P8" s="479"/>
      <c r="Q8" s="479"/>
      <c r="R8" s="479"/>
    </row>
    <row r="9" spans="1:18" ht="12.75" customHeight="1">
      <c r="A9" s="335"/>
      <c r="B9" s="321"/>
      <c r="C9" s="321"/>
      <c r="D9" s="321"/>
      <c r="E9" s="321"/>
      <c r="F9" s="321"/>
      <c r="G9" s="321"/>
      <c r="H9" s="321"/>
      <c r="I9" s="321"/>
      <c r="K9" s="479"/>
      <c r="L9" s="479"/>
      <c r="M9" s="479"/>
      <c r="N9" s="479"/>
      <c r="O9" s="479"/>
      <c r="P9" s="479"/>
      <c r="Q9" s="479"/>
      <c r="R9" s="479"/>
    </row>
    <row r="10" spans="1:18" ht="12.75" customHeight="1">
      <c r="A10" s="327" t="s">
        <v>1030</v>
      </c>
      <c r="B10" s="321">
        <v>12583.433000000001</v>
      </c>
      <c r="C10" s="321">
        <v>20.11</v>
      </c>
      <c r="D10" s="321">
        <v>2006.6420000000001</v>
      </c>
      <c r="E10" s="321">
        <v>14610.183999999999</v>
      </c>
      <c r="F10" s="321">
        <v>0</v>
      </c>
      <c r="G10" s="321">
        <v>0</v>
      </c>
      <c r="H10" s="321">
        <v>95.143000000000001</v>
      </c>
      <c r="I10" s="321">
        <v>14705.326999999999</v>
      </c>
      <c r="K10" s="479"/>
      <c r="L10" s="479"/>
      <c r="M10" s="479"/>
      <c r="N10" s="479"/>
      <c r="O10" s="479"/>
      <c r="P10" s="479"/>
      <c r="Q10" s="479"/>
      <c r="R10" s="479"/>
    </row>
    <row r="11" spans="1:18" ht="12.75" customHeight="1">
      <c r="A11" s="334" t="s">
        <v>1029</v>
      </c>
      <c r="B11" s="321">
        <v>13571.903</v>
      </c>
      <c r="C11" s="321">
        <v>20.11</v>
      </c>
      <c r="D11" s="321">
        <v>0</v>
      </c>
      <c r="E11" s="321">
        <v>13592.013000000001</v>
      </c>
      <c r="F11" s="321">
        <v>0</v>
      </c>
      <c r="G11" s="321">
        <v>0</v>
      </c>
      <c r="H11" s="321">
        <v>95.143000000000001</v>
      </c>
      <c r="I11" s="321">
        <v>13687.156000000001</v>
      </c>
      <c r="K11" s="479"/>
      <c r="L11" s="479"/>
      <c r="M11" s="479"/>
      <c r="N11" s="479"/>
      <c r="O11" s="479"/>
      <c r="P11" s="479"/>
      <c r="Q11" s="479"/>
      <c r="R11" s="479"/>
    </row>
    <row r="12" spans="1:18" ht="12.75" customHeight="1">
      <c r="A12" s="334" t="s">
        <v>1028</v>
      </c>
      <c r="B12" s="321">
        <v>-988.471</v>
      </c>
      <c r="C12" s="321">
        <v>0</v>
      </c>
      <c r="D12" s="321">
        <v>2006.6420000000001</v>
      </c>
      <c r="E12" s="321">
        <v>1018.171</v>
      </c>
      <c r="F12" s="321">
        <v>0</v>
      </c>
      <c r="G12" s="321">
        <v>0</v>
      </c>
      <c r="H12" s="321">
        <v>0</v>
      </c>
      <c r="I12" s="321">
        <v>1018.171</v>
      </c>
      <c r="K12" s="479"/>
      <c r="L12" s="479"/>
      <c r="M12" s="479"/>
      <c r="N12" s="479"/>
      <c r="O12" s="479"/>
      <c r="P12" s="479"/>
      <c r="Q12" s="479"/>
      <c r="R12" s="479"/>
    </row>
    <row r="13" spans="1:18" ht="12.75" customHeight="1">
      <c r="A13" s="327" t="s">
        <v>389</v>
      </c>
      <c r="B13" s="321">
        <v>7361.8890000000001</v>
      </c>
      <c r="C13" s="321">
        <v>0</v>
      </c>
      <c r="D13" s="321">
        <v>0</v>
      </c>
      <c r="E13" s="321">
        <v>7361.8890000000001</v>
      </c>
      <c r="F13" s="321">
        <v>0</v>
      </c>
      <c r="G13" s="321">
        <v>0</v>
      </c>
      <c r="H13" s="321">
        <v>-537.303</v>
      </c>
      <c r="I13" s="321">
        <v>6824.5860000000002</v>
      </c>
      <c r="K13" s="479"/>
      <c r="L13" s="479"/>
      <c r="M13" s="479"/>
      <c r="N13" s="479"/>
      <c r="O13" s="479"/>
      <c r="P13" s="479"/>
      <c r="Q13" s="479"/>
      <c r="R13" s="479"/>
    </row>
    <row r="14" spans="1:18" ht="25.5" customHeight="1">
      <c r="A14" s="333" t="s">
        <v>1027</v>
      </c>
      <c r="B14" s="321">
        <v>1768.4870000000001</v>
      </c>
      <c r="C14" s="321">
        <v>24.367999999999999</v>
      </c>
      <c r="D14" s="321">
        <v>0</v>
      </c>
      <c r="E14" s="321">
        <v>1792.855</v>
      </c>
      <c r="F14" s="321">
        <v>0</v>
      </c>
      <c r="G14" s="321">
        <v>0</v>
      </c>
      <c r="H14" s="321">
        <v>431.40100000000001</v>
      </c>
      <c r="I14" s="321">
        <v>2224.2559999999999</v>
      </c>
      <c r="K14" s="479"/>
      <c r="L14" s="479"/>
      <c r="M14" s="479"/>
      <c r="N14" s="479"/>
      <c r="O14" s="479"/>
      <c r="P14" s="479"/>
      <c r="Q14" s="479"/>
      <c r="R14" s="479"/>
    </row>
    <row r="15" spans="1:18" ht="12.75" customHeight="1">
      <c r="A15" s="327" t="s">
        <v>48</v>
      </c>
      <c r="B15" s="321">
        <v>144.83500000000001</v>
      </c>
      <c r="C15" s="321">
        <v>28.907</v>
      </c>
      <c r="D15" s="321">
        <v>0</v>
      </c>
      <c r="E15" s="321">
        <v>173.74199999999999</v>
      </c>
      <c r="F15" s="321">
        <v>0</v>
      </c>
      <c r="G15" s="321">
        <v>0</v>
      </c>
      <c r="H15" s="321">
        <v>-173.74199999999999</v>
      </c>
      <c r="I15" s="321">
        <v>0</v>
      </c>
      <c r="K15" s="479"/>
      <c r="L15" s="479"/>
      <c r="M15" s="479"/>
      <c r="N15" s="479"/>
      <c r="O15" s="479"/>
      <c r="P15" s="479"/>
      <c r="Q15" s="479"/>
      <c r="R15" s="479"/>
    </row>
    <row r="16" spans="1:18" ht="12.75" customHeight="1">
      <c r="A16" s="327" t="s">
        <v>1026</v>
      </c>
      <c r="B16" s="321">
        <v>216.554</v>
      </c>
      <c r="C16" s="321">
        <v>-28.184000000000001</v>
      </c>
      <c r="D16" s="321">
        <v>0</v>
      </c>
      <c r="E16" s="321">
        <v>188.37</v>
      </c>
      <c r="F16" s="321">
        <v>0</v>
      </c>
      <c r="G16" s="321">
        <v>0</v>
      </c>
      <c r="H16" s="321">
        <v>-188.369</v>
      </c>
      <c r="I16" s="321">
        <v>0</v>
      </c>
      <c r="K16" s="479"/>
      <c r="L16" s="479"/>
      <c r="M16" s="479"/>
      <c r="N16" s="479"/>
      <c r="O16" s="479"/>
      <c r="P16" s="479"/>
      <c r="Q16" s="479"/>
      <c r="R16" s="479"/>
    </row>
    <row r="17" spans="1:18" ht="12.75" customHeight="1">
      <c r="A17" s="332" t="s">
        <v>1025</v>
      </c>
      <c r="B17" s="321">
        <v>1138.751</v>
      </c>
      <c r="C17" s="321">
        <v>-1151.1099999999999</v>
      </c>
      <c r="D17" s="321">
        <v>0</v>
      </c>
      <c r="E17" s="321">
        <v>-12.359</v>
      </c>
      <c r="F17" s="321">
        <v>0</v>
      </c>
      <c r="G17" s="321">
        <v>0</v>
      </c>
      <c r="H17" s="321">
        <v>12.36</v>
      </c>
      <c r="I17" s="321">
        <v>0</v>
      </c>
      <c r="K17" s="479"/>
      <c r="L17" s="479"/>
      <c r="M17" s="479"/>
      <c r="N17" s="479"/>
      <c r="O17" s="479"/>
      <c r="P17" s="479"/>
      <c r="Q17" s="479"/>
      <c r="R17" s="479"/>
    </row>
    <row r="18" spans="1:18" ht="12.75" customHeight="1">
      <c r="A18" s="331"/>
      <c r="B18" s="321"/>
      <c r="C18" s="321"/>
      <c r="D18" s="321"/>
      <c r="E18" s="321"/>
      <c r="F18" s="321"/>
      <c r="G18" s="321"/>
      <c r="H18" s="321"/>
      <c r="I18" s="321"/>
      <c r="K18" s="479"/>
      <c r="L18" s="479"/>
      <c r="M18" s="479"/>
      <c r="N18" s="479"/>
      <c r="O18" s="479"/>
      <c r="P18" s="479"/>
      <c r="Q18" s="479"/>
      <c r="R18" s="479"/>
    </row>
    <row r="19" spans="1:18" s="480" customFormat="1" ht="12.75" customHeight="1">
      <c r="A19" s="328" t="s">
        <v>1156</v>
      </c>
      <c r="B19" s="323">
        <v>-4420.6469999999999</v>
      </c>
      <c r="C19" s="323">
        <v>1113</v>
      </c>
      <c r="D19" s="323">
        <v>0</v>
      </c>
      <c r="E19" s="323">
        <v>-3307.6469999999999</v>
      </c>
      <c r="F19" s="323">
        <v>0</v>
      </c>
      <c r="G19" s="323">
        <v>0</v>
      </c>
      <c r="H19" s="323">
        <v>23.677</v>
      </c>
      <c r="I19" s="323">
        <v>-3283.97</v>
      </c>
      <c r="K19" s="479"/>
      <c r="L19" s="479"/>
      <c r="M19" s="479"/>
      <c r="N19" s="479"/>
      <c r="O19" s="479"/>
      <c r="P19" s="479"/>
      <c r="Q19" s="479"/>
      <c r="R19" s="479"/>
    </row>
    <row r="20" spans="1:18" ht="12.75" customHeight="1">
      <c r="A20" s="327" t="s">
        <v>45</v>
      </c>
      <c r="B20" s="321">
        <v>-5750.4290000000001</v>
      </c>
      <c r="C20" s="321">
        <v>1113</v>
      </c>
      <c r="D20" s="321">
        <v>0</v>
      </c>
      <c r="E20" s="321">
        <v>-4637.4290000000001</v>
      </c>
      <c r="F20" s="321">
        <v>0</v>
      </c>
      <c r="G20" s="321">
        <v>0</v>
      </c>
      <c r="H20" s="321">
        <v>23.677</v>
      </c>
      <c r="I20" s="321">
        <v>-4613.7520000000004</v>
      </c>
      <c r="K20" s="479"/>
      <c r="L20" s="479"/>
      <c r="M20" s="479"/>
      <c r="N20" s="479"/>
      <c r="O20" s="479"/>
      <c r="P20" s="479"/>
      <c r="Q20" s="479"/>
      <c r="R20" s="479"/>
    </row>
    <row r="21" spans="1:18" ht="12.75" customHeight="1">
      <c r="A21" s="327" t="s">
        <v>1021</v>
      </c>
      <c r="B21" s="321">
        <v>1329.7819999999999</v>
      </c>
      <c r="C21" s="321">
        <v>0</v>
      </c>
      <c r="D21" s="321">
        <v>0</v>
      </c>
      <c r="E21" s="321">
        <v>1329.7819999999999</v>
      </c>
      <c r="F21" s="321">
        <v>0</v>
      </c>
      <c r="G21" s="321">
        <v>0</v>
      </c>
      <c r="H21" s="321">
        <v>0</v>
      </c>
      <c r="I21" s="321">
        <v>1329.7819999999999</v>
      </c>
      <c r="K21" s="479"/>
      <c r="L21" s="479"/>
      <c r="M21" s="479"/>
      <c r="N21" s="479"/>
      <c r="O21" s="479"/>
      <c r="P21" s="479"/>
      <c r="Q21" s="479"/>
      <c r="R21" s="479"/>
    </row>
    <row r="22" spans="1:18" s="480" customFormat="1" ht="12.75" customHeight="1">
      <c r="A22" s="328" t="s">
        <v>1020</v>
      </c>
      <c r="B22" s="323">
        <v>-497.27800000000002</v>
      </c>
      <c r="C22" s="323">
        <v>0</v>
      </c>
      <c r="D22" s="323">
        <v>0</v>
      </c>
      <c r="E22" s="323">
        <v>-497.27800000000002</v>
      </c>
      <c r="F22" s="323">
        <v>0</v>
      </c>
      <c r="G22" s="323">
        <v>0</v>
      </c>
      <c r="H22" s="323">
        <v>0</v>
      </c>
      <c r="I22" s="323">
        <v>-497.27800000000002</v>
      </c>
      <c r="K22" s="479"/>
      <c r="L22" s="479"/>
      <c r="M22" s="479"/>
      <c r="N22" s="479"/>
      <c r="O22" s="479"/>
      <c r="P22" s="479"/>
      <c r="Q22" s="479"/>
      <c r="R22" s="479"/>
    </row>
    <row r="23" spans="1:18" ht="12.75" customHeight="1">
      <c r="A23" s="329"/>
      <c r="B23" s="321"/>
      <c r="C23" s="321"/>
      <c r="D23" s="321"/>
      <c r="E23" s="321"/>
      <c r="F23" s="321"/>
      <c r="G23" s="321"/>
      <c r="H23" s="321"/>
      <c r="I23" s="321"/>
      <c r="K23" s="479"/>
      <c r="L23" s="479"/>
      <c r="M23" s="479"/>
      <c r="N23" s="479"/>
      <c r="O23" s="479"/>
      <c r="P23" s="479"/>
      <c r="Q23" s="479"/>
      <c r="R23" s="479"/>
    </row>
    <row r="24" spans="1:18" ht="12.75" customHeight="1">
      <c r="A24" s="328" t="s">
        <v>385</v>
      </c>
      <c r="B24" s="323">
        <v>-11944.739</v>
      </c>
      <c r="C24" s="323">
        <v>277.70100000000002</v>
      </c>
      <c r="D24" s="323">
        <v>-211.52600000000001</v>
      </c>
      <c r="E24" s="323">
        <v>-11878.564</v>
      </c>
      <c r="F24" s="323">
        <v>0</v>
      </c>
      <c r="G24" s="323">
        <v>0</v>
      </c>
      <c r="H24" s="323">
        <v>245.41399999999999</v>
      </c>
      <c r="I24" s="323">
        <v>-11633.151</v>
      </c>
      <c r="K24" s="479"/>
      <c r="L24" s="479"/>
      <c r="M24" s="479"/>
      <c r="N24" s="479"/>
      <c r="O24" s="479"/>
      <c r="P24" s="479"/>
      <c r="Q24" s="479"/>
      <c r="R24" s="479"/>
    </row>
    <row r="25" spans="1:18" ht="12.75" customHeight="1">
      <c r="A25" s="327" t="s">
        <v>1019</v>
      </c>
      <c r="B25" s="321">
        <v>-10636.234</v>
      </c>
      <c r="C25" s="321">
        <v>277.70100000000002</v>
      </c>
      <c r="D25" s="321">
        <v>0</v>
      </c>
      <c r="E25" s="321">
        <v>-10358.531999999999</v>
      </c>
      <c r="F25" s="321">
        <v>0</v>
      </c>
      <c r="G25" s="321">
        <v>0</v>
      </c>
      <c r="H25" s="321">
        <v>245.41399999999999</v>
      </c>
      <c r="I25" s="321">
        <v>-10113.119000000001</v>
      </c>
      <c r="K25" s="479"/>
      <c r="L25" s="479"/>
      <c r="M25" s="479"/>
      <c r="N25" s="479"/>
      <c r="O25" s="479"/>
      <c r="P25" s="479"/>
      <c r="Q25" s="479"/>
      <c r="R25" s="479"/>
    </row>
    <row r="26" spans="1:18" ht="12.75" customHeight="1">
      <c r="A26" s="327" t="s">
        <v>1018</v>
      </c>
      <c r="B26" s="321">
        <v>-1027.4680000000001</v>
      </c>
      <c r="C26" s="321">
        <v>0</v>
      </c>
      <c r="D26" s="321">
        <v>-211.52600000000001</v>
      </c>
      <c r="E26" s="321">
        <v>-1238.9939999999999</v>
      </c>
      <c r="F26" s="321">
        <v>0</v>
      </c>
      <c r="G26" s="321">
        <v>0</v>
      </c>
      <c r="H26" s="321">
        <v>0</v>
      </c>
      <c r="I26" s="321">
        <v>-1238.9939999999999</v>
      </c>
      <c r="K26" s="479"/>
      <c r="L26" s="479"/>
      <c r="M26" s="479"/>
      <c r="N26" s="479"/>
      <c r="O26" s="479"/>
      <c r="P26" s="479"/>
      <c r="Q26" s="479"/>
      <c r="R26" s="479"/>
    </row>
    <row r="27" spans="1:18" ht="12.75" customHeight="1">
      <c r="A27" s="327" t="s">
        <v>1017</v>
      </c>
      <c r="B27" s="321">
        <v>-281.03800000000001</v>
      </c>
      <c r="C27" s="321">
        <v>0</v>
      </c>
      <c r="D27" s="321">
        <v>0</v>
      </c>
      <c r="E27" s="321">
        <v>-281.03800000000001</v>
      </c>
      <c r="F27" s="321">
        <v>0</v>
      </c>
      <c r="G27" s="321">
        <v>0</v>
      </c>
      <c r="H27" s="321">
        <v>0</v>
      </c>
      <c r="I27" s="321">
        <v>-281.03800000000001</v>
      </c>
      <c r="K27" s="479"/>
      <c r="L27" s="479"/>
      <c r="M27" s="479"/>
      <c r="N27" s="479"/>
      <c r="O27" s="479"/>
      <c r="P27" s="479"/>
      <c r="Q27" s="479"/>
      <c r="R27" s="479"/>
    </row>
    <row r="28" spans="1:18" ht="12.75" customHeight="1">
      <c r="A28" s="327"/>
      <c r="B28" s="321"/>
      <c r="C28" s="321"/>
      <c r="D28" s="321"/>
      <c r="E28" s="321"/>
      <c r="F28" s="321"/>
      <c r="G28" s="321"/>
      <c r="H28" s="321"/>
      <c r="I28" s="321"/>
      <c r="K28" s="479"/>
      <c r="L28" s="479"/>
      <c r="M28" s="479"/>
      <c r="N28" s="479"/>
      <c r="O28" s="479"/>
      <c r="P28" s="479"/>
      <c r="Q28" s="479"/>
      <c r="R28" s="479"/>
    </row>
    <row r="29" spans="1:18" ht="12.75" customHeight="1">
      <c r="A29" s="322" t="s">
        <v>1016</v>
      </c>
      <c r="B29" s="323">
        <v>6351.2839999999997</v>
      </c>
      <c r="C29" s="323">
        <v>284.79199999999997</v>
      </c>
      <c r="D29" s="323">
        <v>1795.116</v>
      </c>
      <c r="E29" s="323">
        <v>8431.1910000000007</v>
      </c>
      <c r="F29" s="323">
        <v>0</v>
      </c>
      <c r="G29" s="323">
        <v>0</v>
      </c>
      <c r="H29" s="323">
        <v>-91.421000000000006</v>
      </c>
      <c r="I29" s="323">
        <v>8339.77</v>
      </c>
      <c r="K29" s="479"/>
      <c r="L29" s="479"/>
      <c r="M29" s="479"/>
      <c r="N29" s="479"/>
      <c r="O29" s="479"/>
      <c r="P29" s="479"/>
      <c r="Q29" s="479"/>
      <c r="R29" s="479"/>
    </row>
    <row r="30" spans="1:18" ht="12.75" customHeight="1">
      <c r="A30" s="324" t="s">
        <v>1015</v>
      </c>
      <c r="B30" s="323">
        <v>-673.91300000000001</v>
      </c>
      <c r="C30" s="323">
        <v>-144.07300000000001</v>
      </c>
      <c r="D30" s="323">
        <v>-1795.116</v>
      </c>
      <c r="E30" s="323">
        <v>-2613.1019999999999</v>
      </c>
      <c r="F30" s="323">
        <v>0</v>
      </c>
      <c r="G30" s="323">
        <v>0</v>
      </c>
      <c r="H30" s="323">
        <v>18.134</v>
      </c>
      <c r="I30" s="323">
        <v>-2594.9679999999998</v>
      </c>
      <c r="K30" s="479"/>
      <c r="L30" s="479"/>
      <c r="M30" s="479"/>
      <c r="N30" s="479"/>
      <c r="O30" s="479"/>
      <c r="P30" s="479"/>
      <c r="Q30" s="479"/>
      <c r="R30" s="479"/>
    </row>
    <row r="31" spans="1:18" ht="12.75" customHeight="1">
      <c r="A31" s="322" t="s">
        <v>1014</v>
      </c>
      <c r="B31" s="323">
        <v>-73.287000000000006</v>
      </c>
      <c r="C31" s="323">
        <v>0</v>
      </c>
      <c r="D31" s="323">
        <v>0</v>
      </c>
      <c r="E31" s="323">
        <v>-73.287000000000006</v>
      </c>
      <c r="F31" s="323">
        <v>0</v>
      </c>
      <c r="G31" s="323">
        <v>0</v>
      </c>
      <c r="H31" s="323">
        <v>73.287000000000006</v>
      </c>
      <c r="I31" s="323">
        <v>0</v>
      </c>
      <c r="K31" s="479"/>
      <c r="L31" s="479"/>
      <c r="M31" s="479"/>
      <c r="N31" s="479"/>
      <c r="O31" s="479"/>
      <c r="P31" s="479"/>
      <c r="Q31" s="479"/>
      <c r="R31" s="479"/>
    </row>
    <row r="32" spans="1:18" ht="12.75" customHeight="1">
      <c r="A32" s="322" t="s">
        <v>1013</v>
      </c>
      <c r="B32" s="323">
        <v>-84.236999999999995</v>
      </c>
      <c r="C32" s="323">
        <v>-0.57499999999999996</v>
      </c>
      <c r="D32" s="323">
        <v>0</v>
      </c>
      <c r="E32" s="323">
        <v>-84.811999999999998</v>
      </c>
      <c r="F32" s="323">
        <v>0</v>
      </c>
      <c r="G32" s="323">
        <v>0</v>
      </c>
      <c r="H32" s="323">
        <v>0</v>
      </c>
      <c r="I32" s="323">
        <v>-84.811999999999998</v>
      </c>
      <c r="K32" s="479"/>
      <c r="L32" s="479"/>
      <c r="M32" s="479"/>
      <c r="N32" s="479"/>
      <c r="O32" s="479"/>
      <c r="P32" s="479"/>
      <c r="Q32" s="479"/>
      <c r="R32" s="479"/>
    </row>
    <row r="33" spans="1:18" ht="12.75" customHeight="1">
      <c r="A33" s="322"/>
      <c r="B33" s="321"/>
      <c r="C33" s="321"/>
      <c r="D33" s="321"/>
      <c r="E33" s="321"/>
      <c r="F33" s="321"/>
      <c r="G33" s="321"/>
      <c r="H33" s="321"/>
      <c r="I33" s="321"/>
      <c r="K33" s="479"/>
      <c r="L33" s="479"/>
      <c r="M33" s="479"/>
      <c r="N33" s="479"/>
      <c r="O33" s="479"/>
      <c r="P33" s="479"/>
      <c r="Q33" s="479"/>
      <c r="R33" s="479"/>
    </row>
    <row r="34" spans="1:18" ht="13.5" customHeight="1" thickBot="1">
      <c r="A34" s="320" t="s">
        <v>49</v>
      </c>
      <c r="B34" s="319">
        <v>5519.8469999999998</v>
      </c>
      <c r="C34" s="319">
        <v>140.143</v>
      </c>
      <c r="D34" s="319">
        <v>0</v>
      </c>
      <c r="E34" s="319">
        <v>5659.99</v>
      </c>
      <c r="F34" s="319">
        <v>0</v>
      </c>
      <c r="G34" s="319">
        <v>0</v>
      </c>
      <c r="H34" s="319">
        <v>0</v>
      </c>
      <c r="I34" s="319">
        <v>5659.99</v>
      </c>
      <c r="K34" s="479"/>
      <c r="L34" s="479"/>
      <c r="M34" s="479"/>
      <c r="N34" s="479"/>
      <c r="O34" s="479"/>
      <c r="P34" s="479"/>
      <c r="Q34" s="479"/>
      <c r="R34" s="479"/>
    </row>
    <row r="35" spans="1:18" ht="12.75" customHeight="1">
      <c r="E35" s="338"/>
      <c r="F35" s="338"/>
      <c r="G35" s="338"/>
    </row>
    <row r="36" spans="1:18" ht="12.75" customHeight="1">
      <c r="E36" s="475"/>
      <c r="F36" s="475"/>
      <c r="G36" s="475"/>
      <c r="I36" s="338" t="s">
        <v>1161</v>
      </c>
    </row>
    <row r="37" spans="1:18" ht="12.75" customHeight="1">
      <c r="A37" s="478"/>
      <c r="B37" s="477"/>
      <c r="C37" s="477"/>
      <c r="D37" s="477"/>
      <c r="E37" s="477"/>
      <c r="F37" s="477"/>
      <c r="G37" s="477"/>
      <c r="H37" s="477"/>
      <c r="I37" s="477"/>
    </row>
    <row r="38" spans="1:18" ht="12.75" customHeight="1">
      <c r="A38" s="2030" t="s">
        <v>1084</v>
      </c>
      <c r="B38" s="2112"/>
      <c r="C38" s="2112"/>
      <c r="D38" s="2112"/>
      <c r="E38" s="2112"/>
      <c r="F38" s="708"/>
      <c r="G38" s="708"/>
      <c r="H38" s="2112"/>
      <c r="I38" s="2112"/>
    </row>
    <row r="39" spans="1:18" ht="17.25" customHeight="1">
      <c r="A39" s="2031"/>
      <c r="B39" s="2113" t="s">
        <v>1038</v>
      </c>
      <c r="C39" s="2113" t="s">
        <v>1037</v>
      </c>
      <c r="D39" s="2113" t="s">
        <v>1036</v>
      </c>
      <c r="E39" s="2113" t="s">
        <v>1035</v>
      </c>
      <c r="F39" s="2113" t="s">
        <v>1034</v>
      </c>
      <c r="G39" s="2113" t="s">
        <v>1033</v>
      </c>
      <c r="H39" s="2113" t="s">
        <v>1032</v>
      </c>
      <c r="I39" s="2113" t="s">
        <v>1031</v>
      </c>
    </row>
    <row r="40" spans="1:18" ht="17.25" customHeight="1">
      <c r="A40" s="2031"/>
      <c r="B40" s="2114"/>
      <c r="C40" s="2114"/>
      <c r="D40" s="2114"/>
      <c r="E40" s="2115"/>
      <c r="F40" s="2115"/>
      <c r="G40" s="2115"/>
      <c r="H40" s="2115"/>
      <c r="I40" s="2114"/>
    </row>
    <row r="41" spans="1:18" ht="12.75" customHeight="1">
      <c r="A41" s="476"/>
      <c r="B41" s="336"/>
      <c r="C41" s="336"/>
      <c r="D41" s="337"/>
      <c r="E41" s="336"/>
      <c r="F41" s="336"/>
      <c r="G41" s="336"/>
      <c r="H41" s="336"/>
    </row>
    <row r="42" spans="1:18" ht="12.75" customHeight="1">
      <c r="A42" s="329" t="s">
        <v>18</v>
      </c>
      <c r="B42" s="323">
        <v>21406.495999999999</v>
      </c>
      <c r="C42" s="323">
        <v>-158.19200000000001</v>
      </c>
      <c r="D42" s="323">
        <v>2322.4189999999999</v>
      </c>
      <c r="E42" s="323">
        <v>23570.723000000002</v>
      </c>
      <c r="F42" s="323">
        <v>0</v>
      </c>
      <c r="G42" s="323">
        <v>0</v>
      </c>
      <c r="H42" s="323">
        <v>-265.23200000000003</v>
      </c>
      <c r="I42" s="323">
        <v>23305.491999999998</v>
      </c>
      <c r="K42" s="479"/>
      <c r="L42" s="479"/>
      <c r="M42" s="479"/>
      <c r="N42" s="479"/>
      <c r="O42" s="479"/>
      <c r="P42" s="479"/>
      <c r="Q42" s="479"/>
      <c r="R42" s="479"/>
    </row>
    <row r="43" spans="1:18" ht="12.75" customHeight="1">
      <c r="A43" s="335"/>
      <c r="B43" s="321"/>
      <c r="C43" s="321"/>
      <c r="D43" s="321"/>
      <c r="E43" s="321"/>
      <c r="F43" s="321"/>
      <c r="G43" s="321"/>
      <c r="H43" s="321"/>
      <c r="I43" s="321"/>
      <c r="K43" s="479"/>
      <c r="L43" s="479"/>
      <c r="M43" s="479"/>
      <c r="N43" s="479"/>
      <c r="O43" s="479"/>
      <c r="P43" s="479"/>
      <c r="Q43" s="479"/>
      <c r="R43" s="479"/>
    </row>
    <row r="44" spans="1:18" ht="12.75" customHeight="1">
      <c r="A44" s="327" t="s">
        <v>1030</v>
      </c>
      <c r="B44" s="321">
        <v>12044.153</v>
      </c>
      <c r="C44" s="321">
        <v>30.088999999999999</v>
      </c>
      <c r="D44" s="321">
        <v>2322.4189999999999</v>
      </c>
      <c r="E44" s="321">
        <v>14396.661</v>
      </c>
      <c r="F44" s="321">
        <v>0</v>
      </c>
      <c r="G44" s="321">
        <v>0</v>
      </c>
      <c r="H44" s="321">
        <v>-27.356999999999999</v>
      </c>
      <c r="I44" s="321">
        <v>14369.305</v>
      </c>
      <c r="K44" s="479"/>
      <c r="L44" s="479"/>
      <c r="M44" s="479"/>
      <c r="N44" s="479"/>
      <c r="O44" s="479"/>
      <c r="P44" s="479"/>
      <c r="Q44" s="479"/>
      <c r="R44" s="479"/>
    </row>
    <row r="45" spans="1:18" ht="12.75" customHeight="1">
      <c r="A45" s="334" t="s">
        <v>1029</v>
      </c>
      <c r="B45" s="321">
        <v>13284.022000000001</v>
      </c>
      <c r="C45" s="321">
        <v>30.088999999999999</v>
      </c>
      <c r="D45" s="321">
        <v>0</v>
      </c>
      <c r="E45" s="321">
        <v>13314.11</v>
      </c>
      <c r="F45" s="321">
        <v>0</v>
      </c>
      <c r="G45" s="321">
        <v>0</v>
      </c>
      <c r="H45" s="321">
        <v>-27.356999999999999</v>
      </c>
      <c r="I45" s="321">
        <v>13286.754000000001</v>
      </c>
      <c r="K45" s="479"/>
      <c r="L45" s="479"/>
      <c r="M45" s="479"/>
      <c r="N45" s="479"/>
      <c r="O45" s="479"/>
      <c r="P45" s="479"/>
      <c r="Q45" s="479"/>
      <c r="R45" s="479"/>
    </row>
    <row r="46" spans="1:18" ht="12.75" customHeight="1">
      <c r="A46" s="334" t="s">
        <v>1028</v>
      </c>
      <c r="B46" s="321">
        <v>-1239.8689999999999</v>
      </c>
      <c r="C46" s="321">
        <v>0</v>
      </c>
      <c r="D46" s="321">
        <v>2322.4189999999999</v>
      </c>
      <c r="E46" s="321">
        <v>1082.5509999999999</v>
      </c>
      <c r="F46" s="321">
        <v>0</v>
      </c>
      <c r="G46" s="321">
        <v>0</v>
      </c>
      <c r="H46" s="321">
        <v>0</v>
      </c>
      <c r="I46" s="321">
        <v>1082.5509999999999</v>
      </c>
      <c r="K46" s="479"/>
      <c r="L46" s="479"/>
      <c r="M46" s="479"/>
      <c r="N46" s="479"/>
      <c r="O46" s="479"/>
      <c r="P46" s="479"/>
      <c r="Q46" s="479"/>
      <c r="R46" s="479"/>
    </row>
    <row r="47" spans="1:18" ht="12.75" customHeight="1">
      <c r="A47" s="327" t="s">
        <v>389</v>
      </c>
      <c r="B47" s="321">
        <v>7068.7</v>
      </c>
      <c r="C47" s="321">
        <v>0</v>
      </c>
      <c r="D47" s="321">
        <v>0</v>
      </c>
      <c r="E47" s="321">
        <v>7068.7</v>
      </c>
      <c r="F47" s="321">
        <v>0</v>
      </c>
      <c r="G47" s="321">
        <v>0</v>
      </c>
      <c r="H47" s="321">
        <v>-511.029</v>
      </c>
      <c r="I47" s="321">
        <v>6557.6710000000003</v>
      </c>
      <c r="K47" s="479"/>
      <c r="L47" s="479"/>
      <c r="M47" s="479"/>
      <c r="N47" s="479"/>
      <c r="O47" s="479"/>
      <c r="P47" s="479"/>
      <c r="Q47" s="479"/>
      <c r="R47" s="479"/>
    </row>
    <row r="48" spans="1:18" ht="25.5" customHeight="1">
      <c r="A48" s="333" t="s">
        <v>1027</v>
      </c>
      <c r="B48" s="321">
        <v>1806.2429999999999</v>
      </c>
      <c r="C48" s="321">
        <v>0</v>
      </c>
      <c r="D48" s="321">
        <v>0</v>
      </c>
      <c r="E48" s="321">
        <v>1806.2429999999999</v>
      </c>
      <c r="F48" s="321">
        <v>0</v>
      </c>
      <c r="G48" s="321">
        <v>0</v>
      </c>
      <c r="H48" s="321">
        <v>572.274</v>
      </c>
      <c r="I48" s="321">
        <v>2378.5169999999998</v>
      </c>
      <c r="K48" s="479"/>
      <c r="L48" s="479"/>
      <c r="M48" s="479"/>
      <c r="N48" s="479"/>
      <c r="O48" s="479"/>
      <c r="P48" s="479"/>
      <c r="Q48" s="479"/>
      <c r="R48" s="479"/>
    </row>
    <row r="49" spans="1:18" ht="12.75" customHeight="1">
      <c r="A49" s="327" t="s">
        <v>48</v>
      </c>
      <c r="B49" s="321">
        <v>342.27199999999999</v>
      </c>
      <c r="C49" s="321">
        <v>-188.28100000000001</v>
      </c>
      <c r="D49" s="321">
        <v>0</v>
      </c>
      <c r="E49" s="321">
        <v>153.99100000000001</v>
      </c>
      <c r="F49" s="321">
        <v>0</v>
      </c>
      <c r="G49" s="321">
        <v>0</v>
      </c>
      <c r="H49" s="321">
        <v>-153.99199999999999</v>
      </c>
      <c r="I49" s="321">
        <v>0</v>
      </c>
      <c r="K49" s="479"/>
      <c r="L49" s="479"/>
      <c r="M49" s="479"/>
      <c r="N49" s="479"/>
      <c r="O49" s="479"/>
      <c r="P49" s="479"/>
      <c r="Q49" s="479"/>
      <c r="R49" s="479"/>
    </row>
    <row r="50" spans="1:18" ht="12.75" customHeight="1">
      <c r="A50" s="327" t="s">
        <v>1026</v>
      </c>
      <c r="B50" s="321">
        <v>142.126</v>
      </c>
      <c r="C50" s="321">
        <v>0</v>
      </c>
      <c r="D50" s="321">
        <v>0</v>
      </c>
      <c r="E50" s="321">
        <v>142.126</v>
      </c>
      <c r="F50" s="321">
        <v>0</v>
      </c>
      <c r="G50" s="321">
        <v>0</v>
      </c>
      <c r="H50" s="321">
        <v>-142.126</v>
      </c>
      <c r="I50" s="321">
        <v>0</v>
      </c>
      <c r="K50" s="479"/>
      <c r="L50" s="479"/>
      <c r="M50" s="479"/>
      <c r="N50" s="479"/>
      <c r="O50" s="479"/>
      <c r="P50" s="479"/>
      <c r="Q50" s="479"/>
      <c r="R50" s="479"/>
    </row>
    <row r="51" spans="1:18" ht="12.75" customHeight="1">
      <c r="A51" s="332" t="s">
        <v>1025</v>
      </c>
      <c r="B51" s="321">
        <v>3.0019999999999998</v>
      </c>
      <c r="C51" s="321">
        <v>0</v>
      </c>
      <c r="D51" s="321">
        <v>0</v>
      </c>
      <c r="E51" s="321">
        <v>3.0019999999999998</v>
      </c>
      <c r="F51" s="321">
        <v>0</v>
      </c>
      <c r="G51" s="321">
        <v>0</v>
      </c>
      <c r="H51" s="321">
        <v>-3.0019999999999998</v>
      </c>
      <c r="I51" s="321">
        <v>0</v>
      </c>
      <c r="K51" s="479"/>
      <c r="L51" s="479"/>
      <c r="M51" s="479"/>
      <c r="N51" s="479"/>
      <c r="O51" s="479"/>
      <c r="P51" s="479"/>
      <c r="Q51" s="479"/>
      <c r="R51" s="479"/>
    </row>
    <row r="52" spans="1:18" ht="12.75" customHeight="1">
      <c r="A52" s="331"/>
      <c r="B52" s="321"/>
      <c r="C52" s="321"/>
      <c r="D52" s="321"/>
      <c r="E52" s="321"/>
      <c r="F52" s="321"/>
      <c r="G52" s="321"/>
      <c r="H52" s="321"/>
      <c r="I52" s="321"/>
      <c r="K52" s="479"/>
      <c r="L52" s="479"/>
      <c r="M52" s="479"/>
      <c r="N52" s="479"/>
      <c r="O52" s="479"/>
      <c r="P52" s="479"/>
      <c r="Q52" s="479"/>
      <c r="R52" s="479"/>
    </row>
    <row r="53" spans="1:18" ht="12.75" customHeight="1">
      <c r="A53" s="328" t="s">
        <v>1156</v>
      </c>
      <c r="B53" s="323">
        <v>-3407.3229999999999</v>
      </c>
      <c r="C53" s="323">
        <v>69.772000000000006</v>
      </c>
      <c r="D53" s="323">
        <v>0</v>
      </c>
      <c r="E53" s="323">
        <v>-3337.5509999999999</v>
      </c>
      <c r="F53" s="323">
        <v>0</v>
      </c>
      <c r="G53" s="323">
        <v>0</v>
      </c>
      <c r="H53" s="323">
        <v>-5.7560000000000002</v>
      </c>
      <c r="I53" s="323">
        <v>-3343.3069999999998</v>
      </c>
      <c r="K53" s="479"/>
      <c r="L53" s="479"/>
      <c r="M53" s="479"/>
      <c r="N53" s="479"/>
      <c r="O53" s="479"/>
      <c r="P53" s="479"/>
      <c r="Q53" s="479"/>
      <c r="R53" s="479"/>
    </row>
    <row r="54" spans="1:18" ht="12.75" customHeight="1">
      <c r="A54" s="327" t="s">
        <v>45</v>
      </c>
      <c r="B54" s="321">
        <v>-4804.8190000000004</v>
      </c>
      <c r="C54" s="321">
        <v>69.772000000000006</v>
      </c>
      <c r="D54" s="321">
        <v>0</v>
      </c>
      <c r="E54" s="321">
        <v>-4735.0469999999996</v>
      </c>
      <c r="F54" s="321">
        <v>0</v>
      </c>
      <c r="G54" s="321">
        <v>0</v>
      </c>
      <c r="H54" s="321">
        <v>-5.7560000000000002</v>
      </c>
      <c r="I54" s="321">
        <v>-4740.8029999999999</v>
      </c>
      <c r="K54" s="479"/>
      <c r="L54" s="479"/>
      <c r="M54" s="479"/>
      <c r="N54" s="479"/>
      <c r="O54" s="479"/>
      <c r="P54" s="479"/>
      <c r="Q54" s="479"/>
      <c r="R54" s="479"/>
    </row>
    <row r="55" spans="1:18" ht="12.75" customHeight="1">
      <c r="A55" s="327" t="s">
        <v>1021</v>
      </c>
      <c r="B55" s="321">
        <v>1397.4960000000001</v>
      </c>
      <c r="C55" s="321">
        <v>0</v>
      </c>
      <c r="D55" s="321">
        <v>0</v>
      </c>
      <c r="E55" s="321">
        <v>1397.4960000000001</v>
      </c>
      <c r="F55" s="321">
        <v>0</v>
      </c>
      <c r="G55" s="321">
        <v>0</v>
      </c>
      <c r="H55" s="321">
        <v>0</v>
      </c>
      <c r="I55" s="321">
        <v>1397.4960000000001</v>
      </c>
      <c r="K55" s="479"/>
      <c r="L55" s="479"/>
      <c r="M55" s="479"/>
      <c r="N55" s="479"/>
      <c r="O55" s="479"/>
      <c r="P55" s="479"/>
      <c r="Q55" s="479"/>
      <c r="R55" s="479"/>
    </row>
    <row r="56" spans="1:18" ht="12.75" customHeight="1">
      <c r="A56" s="328" t="s">
        <v>1020</v>
      </c>
      <c r="B56" s="323">
        <v>-558.69899999999996</v>
      </c>
      <c r="C56" s="323">
        <v>0</v>
      </c>
      <c r="D56" s="323">
        <v>0</v>
      </c>
      <c r="E56" s="323">
        <v>-558.69899999999996</v>
      </c>
      <c r="F56" s="323">
        <v>0</v>
      </c>
      <c r="G56" s="323">
        <v>0</v>
      </c>
      <c r="H56" s="323">
        <v>0</v>
      </c>
      <c r="I56" s="323">
        <v>-558.69899999999996</v>
      </c>
      <c r="K56" s="479"/>
      <c r="L56" s="479"/>
      <c r="M56" s="479"/>
      <c r="N56" s="479"/>
      <c r="O56" s="479"/>
      <c r="P56" s="479"/>
      <c r="Q56" s="479"/>
      <c r="R56" s="479"/>
    </row>
    <row r="57" spans="1:18" ht="12.75" customHeight="1">
      <c r="A57" s="329"/>
      <c r="B57" s="321"/>
      <c r="C57" s="321"/>
      <c r="D57" s="321"/>
      <c r="E57" s="321"/>
      <c r="F57" s="321"/>
      <c r="G57" s="321"/>
      <c r="H57" s="321"/>
      <c r="I57" s="321"/>
      <c r="K57" s="479"/>
      <c r="L57" s="479"/>
      <c r="M57" s="479"/>
      <c r="N57" s="479"/>
      <c r="O57" s="479"/>
      <c r="P57" s="479"/>
      <c r="Q57" s="479"/>
      <c r="R57" s="479"/>
    </row>
    <row r="58" spans="1:18" ht="12.75" customHeight="1">
      <c r="A58" s="328" t="s">
        <v>385</v>
      </c>
      <c r="B58" s="323">
        <v>-11383.138000000001</v>
      </c>
      <c r="C58" s="323">
        <v>127.309</v>
      </c>
      <c r="D58" s="323">
        <v>-246.255</v>
      </c>
      <c r="E58" s="323">
        <v>-11502.084999999999</v>
      </c>
      <c r="F58" s="323">
        <v>0</v>
      </c>
      <c r="G58" s="323">
        <v>0</v>
      </c>
      <c r="H58" s="323">
        <v>210.48099999999999</v>
      </c>
      <c r="I58" s="323">
        <v>-11291.603999999999</v>
      </c>
      <c r="K58" s="479"/>
      <c r="L58" s="479"/>
      <c r="M58" s="479"/>
      <c r="N58" s="479"/>
      <c r="O58" s="479"/>
      <c r="P58" s="479"/>
      <c r="Q58" s="479"/>
      <c r="R58" s="479"/>
    </row>
    <row r="59" spans="1:18" ht="12.75" customHeight="1">
      <c r="A59" s="327" t="s">
        <v>1019</v>
      </c>
      <c r="B59" s="321">
        <v>-10091.073</v>
      </c>
      <c r="C59" s="321">
        <v>127.309</v>
      </c>
      <c r="D59" s="321">
        <v>0</v>
      </c>
      <c r="E59" s="321">
        <v>-9963.7639999999992</v>
      </c>
      <c r="F59" s="321">
        <v>0</v>
      </c>
      <c r="G59" s="321">
        <v>0</v>
      </c>
      <c r="H59" s="321">
        <v>210.48099999999999</v>
      </c>
      <c r="I59" s="321">
        <v>-9753.2829999999994</v>
      </c>
      <c r="K59" s="479"/>
      <c r="L59" s="479"/>
      <c r="M59" s="479"/>
      <c r="N59" s="479"/>
      <c r="O59" s="479"/>
      <c r="P59" s="479"/>
      <c r="Q59" s="479"/>
      <c r="R59" s="479"/>
    </row>
    <row r="60" spans="1:18" ht="12.75" customHeight="1">
      <c r="A60" s="327" t="s">
        <v>1018</v>
      </c>
      <c r="B60" s="321">
        <v>-1008.023</v>
      </c>
      <c r="C60" s="321">
        <v>0</v>
      </c>
      <c r="D60" s="321">
        <v>-246.255</v>
      </c>
      <c r="E60" s="321">
        <v>-1254.278</v>
      </c>
      <c r="F60" s="321">
        <v>0</v>
      </c>
      <c r="G60" s="321">
        <v>0</v>
      </c>
      <c r="H60" s="321">
        <v>0</v>
      </c>
      <c r="I60" s="321">
        <v>-1254.278</v>
      </c>
      <c r="K60" s="479"/>
      <c r="L60" s="479"/>
      <c r="M60" s="479"/>
      <c r="N60" s="479"/>
      <c r="O60" s="479"/>
      <c r="P60" s="479"/>
      <c r="Q60" s="479"/>
      <c r="R60" s="479"/>
    </row>
    <row r="61" spans="1:18" ht="12.75" customHeight="1">
      <c r="A61" s="327" t="s">
        <v>1017</v>
      </c>
      <c r="B61" s="321">
        <v>-284.04300000000001</v>
      </c>
      <c r="C61" s="321">
        <v>0</v>
      </c>
      <c r="D61" s="321">
        <v>0</v>
      </c>
      <c r="E61" s="321">
        <v>-284.04300000000001</v>
      </c>
      <c r="F61" s="321">
        <v>0</v>
      </c>
      <c r="G61" s="321">
        <v>0</v>
      </c>
      <c r="H61" s="321">
        <v>0</v>
      </c>
      <c r="I61" s="321">
        <v>-284.04300000000001</v>
      </c>
      <c r="K61" s="479"/>
      <c r="L61" s="479"/>
      <c r="M61" s="479"/>
      <c r="N61" s="479"/>
      <c r="O61" s="479"/>
      <c r="P61" s="479"/>
      <c r="Q61" s="479"/>
      <c r="R61" s="479"/>
    </row>
    <row r="62" spans="1:18" ht="12.75" customHeight="1">
      <c r="A62" s="322"/>
      <c r="B62" s="321"/>
      <c r="C62" s="321"/>
      <c r="D62" s="321"/>
      <c r="E62" s="321"/>
      <c r="F62" s="321"/>
      <c r="G62" s="321"/>
      <c r="H62" s="321"/>
      <c r="I62" s="321"/>
      <c r="K62" s="479"/>
      <c r="L62" s="479"/>
      <c r="M62" s="479"/>
      <c r="N62" s="479"/>
      <c r="O62" s="479"/>
      <c r="P62" s="479"/>
      <c r="Q62" s="479"/>
      <c r="R62" s="479"/>
    </row>
    <row r="63" spans="1:18" ht="12.75" customHeight="1">
      <c r="A63" s="322" t="s">
        <v>1016</v>
      </c>
      <c r="B63" s="323">
        <v>6057.3360000000002</v>
      </c>
      <c r="C63" s="323">
        <v>38.887999999999998</v>
      </c>
      <c r="D63" s="323">
        <v>2076.1640000000002</v>
      </c>
      <c r="E63" s="323">
        <v>8172.3890000000001</v>
      </c>
      <c r="F63" s="323">
        <v>0</v>
      </c>
      <c r="G63" s="323">
        <v>0</v>
      </c>
      <c r="H63" s="323">
        <v>-60.506999999999998</v>
      </c>
      <c r="I63" s="323">
        <v>8111.8819999999996</v>
      </c>
      <c r="K63" s="479"/>
      <c r="L63" s="479"/>
      <c r="M63" s="479"/>
      <c r="N63" s="479"/>
      <c r="O63" s="479"/>
      <c r="P63" s="479"/>
      <c r="Q63" s="479"/>
      <c r="R63" s="479"/>
    </row>
    <row r="64" spans="1:18" ht="12.75" customHeight="1">
      <c r="A64" s="324" t="s">
        <v>1015</v>
      </c>
      <c r="B64" s="323">
        <v>-525.84699999999998</v>
      </c>
      <c r="C64" s="323">
        <v>19.460999999999999</v>
      </c>
      <c r="D64" s="323">
        <v>-2076.1640000000002</v>
      </c>
      <c r="E64" s="323">
        <v>-2582.5509999999999</v>
      </c>
      <c r="F64" s="323">
        <v>0</v>
      </c>
      <c r="G64" s="323">
        <v>0</v>
      </c>
      <c r="H64" s="323">
        <v>11.582000000000001</v>
      </c>
      <c r="I64" s="323">
        <v>-2570.9690000000001</v>
      </c>
      <c r="K64" s="479"/>
      <c r="L64" s="479"/>
      <c r="M64" s="479"/>
      <c r="N64" s="479"/>
      <c r="O64" s="479"/>
      <c r="P64" s="479"/>
      <c r="Q64" s="479"/>
      <c r="R64" s="479"/>
    </row>
    <row r="65" spans="1:18" ht="12.75" customHeight="1">
      <c r="A65" s="322" t="s">
        <v>1014</v>
      </c>
      <c r="B65" s="323">
        <v>-48.924999999999997</v>
      </c>
      <c r="C65" s="323">
        <v>0</v>
      </c>
      <c r="D65" s="323">
        <v>0</v>
      </c>
      <c r="E65" s="323">
        <v>-48.924999999999997</v>
      </c>
      <c r="F65" s="323">
        <v>0</v>
      </c>
      <c r="G65" s="323">
        <v>0</v>
      </c>
      <c r="H65" s="323">
        <v>48.924999999999997</v>
      </c>
      <c r="I65" s="323">
        <v>0</v>
      </c>
      <c r="K65" s="479"/>
      <c r="L65" s="479"/>
      <c r="M65" s="479"/>
      <c r="N65" s="479"/>
      <c r="O65" s="479"/>
      <c r="P65" s="479"/>
      <c r="Q65" s="479"/>
      <c r="R65" s="479"/>
    </row>
    <row r="66" spans="1:18" ht="12.75" customHeight="1">
      <c r="A66" s="322" t="s">
        <v>1013</v>
      </c>
      <c r="B66" s="323">
        <v>-78.775000000000006</v>
      </c>
      <c r="C66" s="323">
        <v>-5.15</v>
      </c>
      <c r="D66" s="323">
        <v>0</v>
      </c>
      <c r="E66" s="323">
        <v>-83.924999999999997</v>
      </c>
      <c r="F66" s="323">
        <v>0</v>
      </c>
      <c r="G66" s="323">
        <v>0</v>
      </c>
      <c r="H66" s="323">
        <v>0</v>
      </c>
      <c r="I66" s="323">
        <v>-83.924999999999997</v>
      </c>
      <c r="K66" s="479"/>
      <c r="L66" s="479"/>
      <c r="M66" s="479"/>
      <c r="N66" s="479"/>
      <c r="O66" s="479"/>
      <c r="P66" s="479"/>
      <c r="Q66" s="479"/>
      <c r="R66" s="479"/>
    </row>
    <row r="67" spans="1:18" ht="12.75" customHeight="1">
      <c r="A67" s="322"/>
      <c r="B67" s="321"/>
      <c r="C67" s="321"/>
      <c r="D67" s="321"/>
      <c r="E67" s="321"/>
      <c r="F67" s="321"/>
      <c r="G67" s="321"/>
      <c r="H67" s="321"/>
      <c r="I67" s="321"/>
      <c r="K67" s="479"/>
      <c r="L67" s="479"/>
      <c r="M67" s="479"/>
      <c r="N67" s="479"/>
      <c r="O67" s="479"/>
      <c r="P67" s="479"/>
      <c r="Q67" s="479"/>
      <c r="R67" s="479"/>
    </row>
    <row r="68" spans="1:18" ht="13.5" customHeight="1" thickBot="1">
      <c r="A68" s="320" t="s">
        <v>49</v>
      </c>
      <c r="B68" s="319">
        <v>5403.7889999999998</v>
      </c>
      <c r="C68" s="319">
        <v>53.198999999999998</v>
      </c>
      <c r="D68" s="319">
        <v>0</v>
      </c>
      <c r="E68" s="319">
        <v>5456.9880000000003</v>
      </c>
      <c r="F68" s="319">
        <v>0</v>
      </c>
      <c r="G68" s="319">
        <v>0</v>
      </c>
      <c r="H68" s="319">
        <v>0</v>
      </c>
      <c r="I68" s="319">
        <v>5456.9880000000003</v>
      </c>
      <c r="K68" s="479"/>
      <c r="L68" s="479"/>
      <c r="M68" s="479"/>
      <c r="N68" s="479"/>
      <c r="O68" s="479"/>
      <c r="P68" s="479"/>
      <c r="Q68" s="479"/>
      <c r="R68" s="479"/>
    </row>
    <row r="69" spans="1:18" ht="12.75" customHeight="1">
      <c r="B69" s="323"/>
      <c r="E69" s="338"/>
      <c r="F69" s="338"/>
      <c r="G69" s="338"/>
    </row>
    <row r="70" spans="1:18" ht="12.75" customHeight="1">
      <c r="E70" s="338"/>
      <c r="F70" s="338"/>
      <c r="G70" s="338"/>
      <c r="I70" s="338" t="s">
        <v>1161</v>
      </c>
    </row>
    <row r="71" spans="1:18" ht="12.75" customHeight="1">
      <c r="A71" s="478"/>
      <c r="B71" s="477"/>
      <c r="C71" s="477"/>
      <c r="D71" s="477"/>
      <c r="E71" s="477"/>
      <c r="F71" s="477"/>
      <c r="G71" s="477"/>
      <c r="H71" s="477"/>
      <c r="I71" s="477"/>
    </row>
    <row r="72" spans="1:18" ht="12.75" customHeight="1">
      <c r="A72" s="2030" t="s">
        <v>1085</v>
      </c>
      <c r="B72" s="2112"/>
      <c r="C72" s="2112"/>
      <c r="D72" s="2112"/>
      <c r="E72" s="2112"/>
      <c r="F72" s="708"/>
      <c r="G72" s="708"/>
      <c r="H72" s="2112"/>
      <c r="I72" s="2112"/>
    </row>
    <row r="73" spans="1:18" ht="17.25" customHeight="1">
      <c r="A73" s="2031"/>
      <c r="B73" s="2113" t="s">
        <v>1038</v>
      </c>
      <c r="C73" s="2113" t="s">
        <v>1037</v>
      </c>
      <c r="D73" s="2113" t="s">
        <v>1036</v>
      </c>
      <c r="E73" s="2113" t="s">
        <v>1035</v>
      </c>
      <c r="F73" s="2113" t="s">
        <v>1034</v>
      </c>
      <c r="G73" s="2113" t="s">
        <v>1033</v>
      </c>
      <c r="H73" s="2113" t="s">
        <v>1032</v>
      </c>
      <c r="I73" s="2113" t="s">
        <v>1031</v>
      </c>
    </row>
    <row r="74" spans="1:18" ht="17.25" customHeight="1">
      <c r="A74" s="2031"/>
      <c r="B74" s="2114"/>
      <c r="C74" s="2114"/>
      <c r="D74" s="2114"/>
      <c r="E74" s="2115"/>
      <c r="F74" s="2115"/>
      <c r="G74" s="2115"/>
      <c r="H74" s="2115"/>
      <c r="I74" s="2114"/>
    </row>
    <row r="75" spans="1:18" ht="12.75" customHeight="1">
      <c r="A75" s="476"/>
      <c r="B75" s="336"/>
      <c r="C75" s="336"/>
      <c r="D75" s="337"/>
      <c r="E75" s="336"/>
      <c r="F75" s="336"/>
      <c r="G75" s="336"/>
      <c r="H75" s="336"/>
    </row>
    <row r="76" spans="1:18" ht="12.75" customHeight="1">
      <c r="A76" s="329" t="s">
        <v>18</v>
      </c>
      <c r="B76" s="323">
        <v>22723.335999999999</v>
      </c>
      <c r="C76" s="323">
        <v>34.738</v>
      </c>
      <c r="D76" s="323">
        <v>-456.30200000000002</v>
      </c>
      <c r="E76" s="323">
        <v>22301.772000000001</v>
      </c>
      <c r="F76" s="323">
        <v>0</v>
      </c>
      <c r="G76" s="323">
        <v>0</v>
      </c>
      <c r="H76" s="323">
        <v>-183.71</v>
      </c>
      <c r="I76" s="323">
        <v>22118.062000000002</v>
      </c>
      <c r="K76" s="479"/>
      <c r="L76" s="479"/>
      <c r="M76" s="479"/>
      <c r="N76" s="479"/>
      <c r="O76" s="479"/>
      <c r="P76" s="479"/>
      <c r="Q76" s="479"/>
      <c r="R76" s="479"/>
    </row>
    <row r="77" spans="1:18" ht="12.75" customHeight="1">
      <c r="A77" s="335"/>
      <c r="B77" s="321"/>
      <c r="C77" s="321"/>
      <c r="D77" s="321"/>
      <c r="E77" s="321"/>
      <c r="F77" s="321"/>
      <c r="G77" s="321"/>
      <c r="H77" s="321"/>
      <c r="I77" s="321"/>
      <c r="K77" s="479"/>
      <c r="L77" s="479"/>
      <c r="M77" s="479"/>
      <c r="N77" s="479"/>
      <c r="O77" s="479"/>
      <c r="P77" s="479"/>
      <c r="Q77" s="479"/>
      <c r="R77" s="479"/>
    </row>
    <row r="78" spans="1:18" ht="12.75" customHeight="1">
      <c r="A78" s="327" t="s">
        <v>1030</v>
      </c>
      <c r="B78" s="321">
        <v>14056.553</v>
      </c>
      <c r="C78" s="321">
        <v>34.738</v>
      </c>
      <c r="D78" s="321">
        <v>-456.30200000000002</v>
      </c>
      <c r="E78" s="321">
        <v>13634.989</v>
      </c>
      <c r="F78" s="321">
        <v>0</v>
      </c>
      <c r="G78" s="321">
        <v>0</v>
      </c>
      <c r="H78" s="321">
        <v>-41.881</v>
      </c>
      <c r="I78" s="321">
        <v>13593.109</v>
      </c>
      <c r="K78" s="479"/>
      <c r="L78" s="479"/>
      <c r="M78" s="479"/>
      <c r="N78" s="479"/>
      <c r="O78" s="479"/>
      <c r="P78" s="479"/>
      <c r="Q78" s="479"/>
      <c r="R78" s="479"/>
    </row>
    <row r="79" spans="1:18" ht="12.75" customHeight="1">
      <c r="A79" s="334" t="s">
        <v>1029</v>
      </c>
      <c r="B79" s="321">
        <v>12719.16</v>
      </c>
      <c r="C79" s="321">
        <v>34.738</v>
      </c>
      <c r="D79" s="321">
        <v>0</v>
      </c>
      <c r="E79" s="321">
        <v>12753.897999999999</v>
      </c>
      <c r="F79" s="321">
        <v>0</v>
      </c>
      <c r="G79" s="321">
        <v>0</v>
      </c>
      <c r="H79" s="321">
        <v>-41.881</v>
      </c>
      <c r="I79" s="321">
        <v>12712.017</v>
      </c>
      <c r="K79" s="479"/>
      <c r="L79" s="479"/>
      <c r="M79" s="479"/>
      <c r="N79" s="479"/>
      <c r="O79" s="479"/>
      <c r="P79" s="479"/>
      <c r="Q79" s="479"/>
      <c r="R79" s="479"/>
    </row>
    <row r="80" spans="1:18" ht="12.75" customHeight="1">
      <c r="A80" s="334" t="s">
        <v>1028</v>
      </c>
      <c r="B80" s="321">
        <v>1337.394</v>
      </c>
      <c r="C80" s="321">
        <v>0</v>
      </c>
      <c r="D80" s="321">
        <v>-456.30200000000002</v>
      </c>
      <c r="E80" s="321">
        <v>881.09199999999998</v>
      </c>
      <c r="F80" s="321">
        <v>0</v>
      </c>
      <c r="G80" s="321">
        <v>0</v>
      </c>
      <c r="H80" s="321">
        <v>0</v>
      </c>
      <c r="I80" s="321">
        <v>881.09199999999998</v>
      </c>
      <c r="K80" s="479"/>
      <c r="L80" s="479"/>
      <c r="M80" s="479"/>
      <c r="N80" s="479"/>
      <c r="O80" s="479"/>
      <c r="P80" s="479"/>
      <c r="Q80" s="479"/>
      <c r="R80" s="479"/>
    </row>
    <row r="81" spans="1:18" ht="12.75" customHeight="1">
      <c r="A81" s="327" t="s">
        <v>389</v>
      </c>
      <c r="B81" s="321">
        <v>6819.8280000000004</v>
      </c>
      <c r="C81" s="321">
        <v>0</v>
      </c>
      <c r="D81" s="321">
        <v>0</v>
      </c>
      <c r="E81" s="321">
        <v>6819.8280000000004</v>
      </c>
      <c r="F81" s="321">
        <v>0</v>
      </c>
      <c r="G81" s="321">
        <v>0</v>
      </c>
      <c r="H81" s="321">
        <v>-481.846</v>
      </c>
      <c r="I81" s="321">
        <v>6337.982</v>
      </c>
      <c r="K81" s="479"/>
      <c r="L81" s="479"/>
      <c r="M81" s="479"/>
      <c r="N81" s="479"/>
      <c r="O81" s="479"/>
      <c r="P81" s="479"/>
      <c r="Q81" s="479"/>
      <c r="R81" s="479"/>
    </row>
    <row r="82" spans="1:18" ht="25.5" customHeight="1">
      <c r="A82" s="333" t="s">
        <v>1027</v>
      </c>
      <c r="B82" s="321">
        <v>1698.529</v>
      </c>
      <c r="C82" s="321">
        <v>0</v>
      </c>
      <c r="D82" s="321">
        <v>0</v>
      </c>
      <c r="E82" s="321">
        <v>1698.529</v>
      </c>
      <c r="F82" s="321">
        <v>0</v>
      </c>
      <c r="G82" s="321">
        <v>0</v>
      </c>
      <c r="H82" s="321">
        <v>488.44299999999998</v>
      </c>
      <c r="I82" s="321">
        <v>2186.9720000000002</v>
      </c>
      <c r="K82" s="479"/>
      <c r="L82" s="479"/>
      <c r="M82" s="479"/>
      <c r="N82" s="479"/>
      <c r="O82" s="479"/>
      <c r="P82" s="479"/>
      <c r="Q82" s="479"/>
      <c r="R82" s="479"/>
    </row>
    <row r="83" spans="1:18" ht="12.75" customHeight="1">
      <c r="A83" s="327" t="s">
        <v>48</v>
      </c>
      <c r="B83" s="321">
        <v>36.848999999999997</v>
      </c>
      <c r="C83" s="321">
        <v>0</v>
      </c>
      <c r="D83" s="321">
        <v>0</v>
      </c>
      <c r="E83" s="321">
        <v>36.848999999999997</v>
      </c>
      <c r="F83" s="321">
        <v>0</v>
      </c>
      <c r="G83" s="321">
        <v>0</v>
      </c>
      <c r="H83" s="321">
        <v>-36.848999999999997</v>
      </c>
      <c r="I83" s="321">
        <v>0</v>
      </c>
      <c r="K83" s="479"/>
      <c r="L83" s="479"/>
      <c r="M83" s="479"/>
      <c r="N83" s="479"/>
      <c r="O83" s="479"/>
      <c r="P83" s="479"/>
      <c r="Q83" s="479"/>
      <c r="R83" s="479"/>
    </row>
    <row r="84" spans="1:18" ht="12.75" customHeight="1">
      <c r="A84" s="327" t="s">
        <v>1026</v>
      </c>
      <c r="B84" s="321">
        <v>161.50800000000001</v>
      </c>
      <c r="C84" s="321">
        <v>0</v>
      </c>
      <c r="D84" s="321">
        <v>0</v>
      </c>
      <c r="E84" s="321">
        <v>161.50800000000001</v>
      </c>
      <c r="F84" s="321">
        <v>0</v>
      </c>
      <c r="G84" s="321">
        <v>0</v>
      </c>
      <c r="H84" s="321">
        <v>-161.50800000000001</v>
      </c>
      <c r="I84" s="321">
        <v>0</v>
      </c>
      <c r="K84" s="479"/>
      <c r="L84" s="479"/>
      <c r="M84" s="479"/>
      <c r="N84" s="479"/>
      <c r="O84" s="479"/>
      <c r="P84" s="479"/>
      <c r="Q84" s="479"/>
      <c r="R84" s="479"/>
    </row>
    <row r="85" spans="1:18" ht="12.75" customHeight="1">
      <c r="A85" s="332" t="s">
        <v>1025</v>
      </c>
      <c r="B85" s="321">
        <v>-49.93</v>
      </c>
      <c r="C85" s="321">
        <v>0</v>
      </c>
      <c r="D85" s="321">
        <v>0</v>
      </c>
      <c r="E85" s="321">
        <v>-49.93</v>
      </c>
      <c r="F85" s="321">
        <v>0</v>
      </c>
      <c r="G85" s="321">
        <v>0</v>
      </c>
      <c r="H85" s="321">
        <v>49.93</v>
      </c>
      <c r="I85" s="321">
        <v>0</v>
      </c>
      <c r="K85" s="479"/>
      <c r="L85" s="479"/>
      <c r="M85" s="479"/>
      <c r="N85" s="479"/>
      <c r="O85" s="479"/>
      <c r="P85" s="479"/>
      <c r="Q85" s="479"/>
      <c r="R85" s="479"/>
    </row>
    <row r="86" spans="1:18" ht="12.75" customHeight="1">
      <c r="A86" s="331"/>
      <c r="B86" s="321"/>
      <c r="C86" s="321"/>
      <c r="D86" s="321"/>
      <c r="E86" s="321"/>
      <c r="F86" s="321"/>
      <c r="G86" s="321"/>
      <c r="H86" s="321"/>
      <c r="I86" s="321"/>
      <c r="K86" s="479"/>
      <c r="L86" s="479"/>
      <c r="M86" s="479"/>
      <c r="N86" s="479"/>
      <c r="O86" s="479"/>
      <c r="P86" s="479"/>
      <c r="Q86" s="479"/>
      <c r="R86" s="479"/>
    </row>
    <row r="87" spans="1:18" ht="12.75" customHeight="1">
      <c r="A87" s="328" t="s">
        <v>1156</v>
      </c>
      <c r="B87" s="323">
        <v>-3227.0419999999999</v>
      </c>
      <c r="C87" s="323">
        <v>0</v>
      </c>
      <c r="D87" s="323">
        <v>0</v>
      </c>
      <c r="E87" s="323">
        <v>-3227.0419999999999</v>
      </c>
      <c r="F87" s="323">
        <v>0</v>
      </c>
      <c r="G87" s="323">
        <v>0</v>
      </c>
      <c r="H87" s="323">
        <v>-4.351</v>
      </c>
      <c r="I87" s="323">
        <v>-3231.3919999999998</v>
      </c>
      <c r="K87" s="479"/>
      <c r="L87" s="479"/>
      <c r="M87" s="479"/>
      <c r="N87" s="479"/>
      <c r="O87" s="479"/>
      <c r="P87" s="479"/>
      <c r="Q87" s="479"/>
      <c r="R87" s="479"/>
    </row>
    <row r="88" spans="1:18" ht="12.75" customHeight="1">
      <c r="A88" s="327" t="s">
        <v>45</v>
      </c>
      <c r="B88" s="321">
        <v>-4460.7160000000003</v>
      </c>
      <c r="C88" s="321">
        <v>0</v>
      </c>
      <c r="D88" s="321">
        <v>0</v>
      </c>
      <c r="E88" s="321">
        <v>-4460.7160000000003</v>
      </c>
      <c r="F88" s="321">
        <v>0</v>
      </c>
      <c r="G88" s="321">
        <v>0</v>
      </c>
      <c r="H88" s="321">
        <v>-4.351</v>
      </c>
      <c r="I88" s="321">
        <v>-4465.067</v>
      </c>
      <c r="K88" s="479"/>
      <c r="L88" s="479"/>
      <c r="M88" s="479"/>
      <c r="N88" s="479"/>
      <c r="O88" s="479"/>
      <c r="P88" s="479"/>
      <c r="Q88" s="479"/>
      <c r="R88" s="479"/>
    </row>
    <row r="89" spans="1:18" ht="12.75" customHeight="1">
      <c r="A89" s="327" t="s">
        <v>1021</v>
      </c>
      <c r="B89" s="321">
        <v>1233.675</v>
      </c>
      <c r="C89" s="321">
        <v>0</v>
      </c>
      <c r="D89" s="321">
        <v>0</v>
      </c>
      <c r="E89" s="321">
        <v>1233.675</v>
      </c>
      <c r="F89" s="321">
        <v>0</v>
      </c>
      <c r="G89" s="321">
        <v>0</v>
      </c>
      <c r="H89" s="321">
        <v>0</v>
      </c>
      <c r="I89" s="321">
        <v>1233.675</v>
      </c>
      <c r="K89" s="479"/>
      <c r="L89" s="479"/>
      <c r="M89" s="479"/>
      <c r="N89" s="479"/>
      <c r="O89" s="479"/>
      <c r="P89" s="479"/>
      <c r="Q89" s="479"/>
      <c r="R89" s="479"/>
    </row>
    <row r="90" spans="1:18" ht="12.75" customHeight="1">
      <c r="A90" s="328" t="s">
        <v>1020</v>
      </c>
      <c r="B90" s="323">
        <v>-479.86399999999998</v>
      </c>
      <c r="C90" s="323">
        <v>0</v>
      </c>
      <c r="D90" s="323">
        <v>0</v>
      </c>
      <c r="E90" s="323">
        <v>-479.86399999999998</v>
      </c>
      <c r="F90" s="323">
        <v>0</v>
      </c>
      <c r="G90" s="323">
        <v>0</v>
      </c>
      <c r="H90" s="323">
        <v>0</v>
      </c>
      <c r="I90" s="323">
        <v>-479.86399999999998</v>
      </c>
      <c r="K90" s="479"/>
      <c r="L90" s="479"/>
      <c r="M90" s="479"/>
      <c r="N90" s="479"/>
      <c r="O90" s="479"/>
      <c r="P90" s="479"/>
      <c r="Q90" s="479"/>
      <c r="R90" s="479"/>
    </row>
    <row r="91" spans="1:18" ht="12.75" customHeight="1">
      <c r="A91" s="329"/>
      <c r="B91" s="321"/>
      <c r="C91" s="321"/>
      <c r="D91" s="321"/>
      <c r="E91" s="321"/>
      <c r="F91" s="321"/>
      <c r="G91" s="321"/>
      <c r="H91" s="321"/>
      <c r="I91" s="321"/>
      <c r="K91" s="479"/>
      <c r="L91" s="479"/>
      <c r="M91" s="479"/>
      <c r="N91" s="479"/>
      <c r="O91" s="479"/>
      <c r="P91" s="479"/>
      <c r="Q91" s="479"/>
      <c r="R91" s="479"/>
    </row>
    <row r="92" spans="1:18" ht="12.75" customHeight="1">
      <c r="A92" s="328" t="s">
        <v>385</v>
      </c>
      <c r="B92" s="323">
        <v>-11273.694</v>
      </c>
      <c r="C92" s="323">
        <v>67.655000000000001</v>
      </c>
      <c r="D92" s="323">
        <v>54.813000000000002</v>
      </c>
      <c r="E92" s="323">
        <v>-11151.226000000001</v>
      </c>
      <c r="F92" s="323">
        <v>0</v>
      </c>
      <c r="G92" s="323">
        <v>0</v>
      </c>
      <c r="H92" s="323">
        <v>101.532</v>
      </c>
      <c r="I92" s="323">
        <v>-11049.694</v>
      </c>
      <c r="K92" s="479"/>
      <c r="L92" s="479"/>
      <c r="M92" s="479"/>
      <c r="N92" s="479"/>
      <c r="O92" s="479"/>
      <c r="P92" s="479"/>
      <c r="Q92" s="479"/>
      <c r="R92" s="479"/>
    </row>
    <row r="93" spans="1:18" ht="12.75" customHeight="1">
      <c r="A93" s="327" t="s">
        <v>1019</v>
      </c>
      <c r="B93" s="321">
        <v>-9745.9590000000007</v>
      </c>
      <c r="C93" s="321">
        <v>67.655000000000001</v>
      </c>
      <c r="D93" s="321">
        <v>0</v>
      </c>
      <c r="E93" s="321">
        <v>-9678.3040000000001</v>
      </c>
      <c r="F93" s="321">
        <v>0</v>
      </c>
      <c r="G93" s="321">
        <v>0</v>
      </c>
      <c r="H93" s="321">
        <v>101.532</v>
      </c>
      <c r="I93" s="321">
        <v>-9576.7710000000006</v>
      </c>
      <c r="K93" s="479"/>
      <c r="L93" s="479"/>
      <c r="M93" s="479"/>
      <c r="N93" s="479"/>
      <c r="O93" s="479"/>
      <c r="P93" s="479"/>
      <c r="Q93" s="479"/>
      <c r="R93" s="479"/>
    </row>
    <row r="94" spans="1:18" ht="12.75" customHeight="1">
      <c r="A94" s="327" t="s">
        <v>1018</v>
      </c>
      <c r="B94" s="321">
        <v>-1257.665</v>
      </c>
      <c r="C94" s="321">
        <v>0</v>
      </c>
      <c r="D94" s="321">
        <v>54.813000000000002</v>
      </c>
      <c r="E94" s="321">
        <v>-1202.8520000000001</v>
      </c>
      <c r="F94" s="321">
        <v>0</v>
      </c>
      <c r="G94" s="321">
        <v>0</v>
      </c>
      <c r="H94" s="321">
        <v>0</v>
      </c>
      <c r="I94" s="321">
        <v>-1202.8520000000001</v>
      </c>
      <c r="K94" s="479"/>
      <c r="L94" s="479"/>
      <c r="M94" s="479"/>
      <c r="N94" s="479"/>
      <c r="O94" s="479"/>
      <c r="P94" s="479"/>
      <c r="Q94" s="479"/>
      <c r="R94" s="479"/>
    </row>
    <row r="95" spans="1:18" ht="12.75" customHeight="1">
      <c r="A95" s="327" t="s">
        <v>1017</v>
      </c>
      <c r="B95" s="321">
        <v>-270.07100000000003</v>
      </c>
      <c r="C95" s="321">
        <v>0</v>
      </c>
      <c r="D95" s="321">
        <v>0</v>
      </c>
      <c r="E95" s="321">
        <v>-270.07100000000003</v>
      </c>
      <c r="F95" s="321">
        <v>0</v>
      </c>
      <c r="G95" s="321">
        <v>0</v>
      </c>
      <c r="H95" s="321">
        <v>0</v>
      </c>
      <c r="I95" s="321">
        <v>-270.07100000000003</v>
      </c>
      <c r="K95" s="479"/>
      <c r="L95" s="479"/>
      <c r="M95" s="479"/>
      <c r="N95" s="479"/>
      <c r="O95" s="479"/>
      <c r="P95" s="479"/>
      <c r="Q95" s="479"/>
      <c r="R95" s="479"/>
    </row>
    <row r="96" spans="1:18" ht="12.75" customHeight="1">
      <c r="A96" s="325"/>
      <c r="B96" s="321"/>
      <c r="C96" s="321"/>
      <c r="D96" s="321"/>
      <c r="E96" s="321"/>
      <c r="F96" s="321"/>
      <c r="G96" s="321"/>
      <c r="H96" s="321"/>
      <c r="I96" s="321"/>
      <c r="K96" s="479"/>
      <c r="L96" s="479"/>
      <c r="M96" s="479"/>
      <c r="N96" s="479"/>
      <c r="O96" s="479"/>
      <c r="P96" s="479"/>
      <c r="Q96" s="479"/>
      <c r="R96" s="479"/>
    </row>
    <row r="97" spans="1:18">
      <c r="A97" s="322" t="s">
        <v>1016</v>
      </c>
      <c r="B97" s="323">
        <v>7742.7359999999999</v>
      </c>
      <c r="C97" s="323">
        <v>102.393</v>
      </c>
      <c r="D97" s="323">
        <v>-401.49</v>
      </c>
      <c r="E97" s="323">
        <v>7443.64</v>
      </c>
      <c r="F97" s="323">
        <v>0</v>
      </c>
      <c r="G97" s="323">
        <v>0</v>
      </c>
      <c r="H97" s="323">
        <v>-86.528000000000006</v>
      </c>
      <c r="I97" s="323">
        <v>7357.1109999999999</v>
      </c>
      <c r="K97" s="479"/>
      <c r="L97" s="479"/>
      <c r="M97" s="479"/>
      <c r="N97" s="479"/>
      <c r="O97" s="479"/>
      <c r="P97" s="479"/>
      <c r="Q97" s="479"/>
      <c r="R97" s="479"/>
    </row>
    <row r="98" spans="1:18">
      <c r="A98" s="324" t="s">
        <v>1015</v>
      </c>
      <c r="B98" s="323">
        <v>-2688.5439999999999</v>
      </c>
      <c r="C98" s="323">
        <v>-28.457999999999998</v>
      </c>
      <c r="D98" s="323">
        <v>401.49</v>
      </c>
      <c r="E98" s="323">
        <v>-2315.5120000000002</v>
      </c>
      <c r="F98" s="323">
        <v>0</v>
      </c>
      <c r="G98" s="323">
        <v>0</v>
      </c>
      <c r="H98" s="323">
        <v>9.5619999999999994</v>
      </c>
      <c r="I98" s="323">
        <v>-2305.9499999999998</v>
      </c>
      <c r="K98" s="479"/>
      <c r="L98" s="479"/>
      <c r="M98" s="479"/>
      <c r="N98" s="479"/>
      <c r="O98" s="479"/>
      <c r="P98" s="479"/>
      <c r="Q98" s="479"/>
      <c r="R98" s="479"/>
    </row>
    <row r="99" spans="1:18">
      <c r="A99" s="322" t="s">
        <v>1014</v>
      </c>
      <c r="B99" s="323">
        <v>-76.965999999999994</v>
      </c>
      <c r="C99" s="323">
        <v>0</v>
      </c>
      <c r="D99" s="323">
        <v>0</v>
      </c>
      <c r="E99" s="323">
        <v>-76.965999999999994</v>
      </c>
      <c r="F99" s="323">
        <v>0</v>
      </c>
      <c r="G99" s="323">
        <v>0</v>
      </c>
      <c r="H99" s="323">
        <v>76.965999999999994</v>
      </c>
      <c r="I99" s="323">
        <v>0</v>
      </c>
      <c r="K99" s="479"/>
      <c r="L99" s="479"/>
      <c r="M99" s="479"/>
      <c r="N99" s="479"/>
      <c r="O99" s="479"/>
      <c r="P99" s="479"/>
      <c r="Q99" s="479"/>
      <c r="R99" s="479"/>
    </row>
    <row r="100" spans="1:18">
      <c r="A100" s="322" t="s">
        <v>1013</v>
      </c>
      <c r="B100" s="323">
        <v>-78.376999999999995</v>
      </c>
      <c r="C100" s="323">
        <v>0</v>
      </c>
      <c r="D100" s="323">
        <v>0</v>
      </c>
      <c r="E100" s="323">
        <v>-78.376999999999995</v>
      </c>
      <c r="F100" s="323">
        <v>0</v>
      </c>
      <c r="G100" s="323">
        <v>0</v>
      </c>
      <c r="H100" s="323">
        <v>0</v>
      </c>
      <c r="I100" s="323">
        <v>-78.376999999999995</v>
      </c>
      <c r="K100" s="479"/>
      <c r="L100" s="479"/>
      <c r="M100" s="479"/>
      <c r="N100" s="479"/>
      <c r="O100" s="479"/>
      <c r="P100" s="479"/>
      <c r="Q100" s="479"/>
      <c r="R100" s="479"/>
    </row>
    <row r="101" spans="1:18">
      <c r="A101" s="322"/>
      <c r="B101" s="321"/>
      <c r="C101" s="321"/>
      <c r="D101" s="321"/>
      <c r="E101" s="321"/>
      <c r="F101" s="321"/>
      <c r="G101" s="321"/>
      <c r="H101" s="321"/>
      <c r="I101" s="321"/>
      <c r="K101" s="479"/>
      <c r="L101" s="479"/>
      <c r="M101" s="479"/>
      <c r="N101" s="479"/>
      <c r="O101" s="479"/>
      <c r="P101" s="479"/>
      <c r="Q101" s="479"/>
      <c r="R101" s="479"/>
    </row>
    <row r="102" spans="1:18" ht="13.5" thickBot="1">
      <c r="A102" s="320" t="s">
        <v>49</v>
      </c>
      <c r="B102" s="319">
        <v>4898.8490000000002</v>
      </c>
      <c r="C102" s="319">
        <v>73.935000000000002</v>
      </c>
      <c r="D102" s="319">
        <v>0</v>
      </c>
      <c r="E102" s="319">
        <v>4972.7839999999997</v>
      </c>
      <c r="F102" s="319">
        <v>0</v>
      </c>
      <c r="G102" s="319">
        <v>0</v>
      </c>
      <c r="H102" s="319">
        <v>0</v>
      </c>
      <c r="I102" s="319">
        <v>4972.7839999999997</v>
      </c>
      <c r="K102" s="479"/>
      <c r="L102" s="479"/>
      <c r="M102" s="479"/>
      <c r="N102" s="479"/>
      <c r="O102" s="479"/>
      <c r="P102" s="479"/>
      <c r="Q102" s="479"/>
      <c r="R102" s="479"/>
    </row>
    <row r="103" spans="1:18">
      <c r="A103" s="339"/>
      <c r="B103" s="323"/>
      <c r="E103" s="338"/>
      <c r="F103" s="338"/>
      <c r="G103" s="338"/>
    </row>
    <row r="104" spans="1:18" ht="16.5" customHeight="1">
      <c r="A104" s="339"/>
      <c r="B104" s="323"/>
      <c r="C104" s="323"/>
      <c r="D104" s="323"/>
      <c r="E104" s="475"/>
      <c r="F104" s="475"/>
      <c r="G104" s="475"/>
      <c r="I104" s="338" t="s">
        <v>1051</v>
      </c>
    </row>
    <row r="105" spans="1:18">
      <c r="A105" s="478"/>
      <c r="B105" s="477"/>
      <c r="C105" s="477"/>
      <c r="D105" s="477"/>
      <c r="E105" s="477"/>
      <c r="F105" s="477"/>
      <c r="G105" s="477"/>
      <c r="H105" s="477"/>
      <c r="I105" s="477"/>
    </row>
    <row r="106" spans="1:18" ht="12.75" customHeight="1">
      <c r="A106" s="2030" t="s">
        <v>1086</v>
      </c>
      <c r="B106" s="2112"/>
      <c r="C106" s="2112"/>
      <c r="D106" s="2112"/>
      <c r="E106" s="2112"/>
      <c r="F106" s="708"/>
      <c r="G106" s="708"/>
      <c r="H106" s="2112"/>
      <c r="I106" s="2112"/>
    </row>
    <row r="107" spans="1:18" ht="17.25" customHeight="1">
      <c r="A107" s="2031"/>
      <c r="B107" s="2113" t="s">
        <v>1038</v>
      </c>
      <c r="C107" s="2113" t="s">
        <v>1037</v>
      </c>
      <c r="D107" s="2113" t="s">
        <v>1036</v>
      </c>
      <c r="E107" s="2113" t="s">
        <v>1035</v>
      </c>
      <c r="F107" s="2113" t="s">
        <v>1034</v>
      </c>
      <c r="G107" s="2113" t="s">
        <v>1033</v>
      </c>
      <c r="H107" s="2113" t="s">
        <v>1032</v>
      </c>
      <c r="I107" s="2113" t="s">
        <v>1031</v>
      </c>
    </row>
    <row r="108" spans="1:18" ht="17.25" customHeight="1">
      <c r="A108" s="2031"/>
      <c r="B108" s="2114"/>
      <c r="C108" s="2114"/>
      <c r="D108" s="2114"/>
      <c r="E108" s="2115"/>
      <c r="F108" s="2115"/>
      <c r="G108" s="2115"/>
      <c r="H108" s="2115"/>
      <c r="I108" s="2114"/>
    </row>
    <row r="109" spans="1:18">
      <c r="A109" s="476"/>
      <c r="B109" s="336"/>
      <c r="C109" s="336"/>
      <c r="D109" s="337"/>
      <c r="E109" s="336"/>
      <c r="F109" s="336"/>
      <c r="G109" s="336"/>
      <c r="H109" s="336"/>
    </row>
    <row r="110" spans="1:18">
      <c r="A110" s="329" t="s">
        <v>18</v>
      </c>
      <c r="B110" s="323">
        <v>21539.874</v>
      </c>
      <c r="C110" s="323">
        <v>57.146999999999998</v>
      </c>
      <c r="D110" s="323">
        <v>-699.87800000000004</v>
      </c>
      <c r="E110" s="323">
        <v>20897.143</v>
      </c>
      <c r="F110" s="323">
        <v>0</v>
      </c>
      <c r="G110" s="323">
        <v>0</v>
      </c>
      <c r="H110" s="323">
        <v>-234.75299999999999</v>
      </c>
      <c r="I110" s="323">
        <v>20662.388999999999</v>
      </c>
      <c r="K110" s="479"/>
      <c r="L110" s="479"/>
      <c r="M110" s="479"/>
      <c r="N110" s="479"/>
      <c r="O110" s="479"/>
      <c r="P110" s="479"/>
      <c r="Q110" s="479"/>
      <c r="R110" s="479"/>
    </row>
    <row r="111" spans="1:18">
      <c r="A111" s="335"/>
      <c r="B111" s="321"/>
      <c r="C111" s="321"/>
      <c r="D111" s="321"/>
      <c r="E111" s="321"/>
      <c r="F111" s="321"/>
      <c r="G111" s="321"/>
      <c r="H111" s="321"/>
      <c r="I111" s="321"/>
      <c r="K111" s="479"/>
      <c r="L111" s="479"/>
      <c r="M111" s="479"/>
      <c r="N111" s="479"/>
      <c r="O111" s="479"/>
      <c r="P111" s="479"/>
      <c r="Q111" s="479"/>
      <c r="R111" s="479"/>
    </row>
    <row r="112" spans="1:18">
      <c r="A112" s="327" t="s">
        <v>1030</v>
      </c>
      <c r="B112" s="321">
        <v>13202.511</v>
      </c>
      <c r="C112" s="321">
        <v>31.082999999999998</v>
      </c>
      <c r="D112" s="321">
        <v>-699.87800000000004</v>
      </c>
      <c r="E112" s="321">
        <v>12533.716</v>
      </c>
      <c r="F112" s="321">
        <v>0</v>
      </c>
      <c r="G112" s="321">
        <v>0</v>
      </c>
      <c r="H112" s="321">
        <v>-46.091000000000001</v>
      </c>
      <c r="I112" s="321">
        <v>12487.626</v>
      </c>
      <c r="K112" s="479"/>
      <c r="L112" s="479"/>
      <c r="M112" s="479"/>
      <c r="N112" s="479"/>
      <c r="O112" s="479"/>
      <c r="P112" s="479"/>
      <c r="Q112" s="479"/>
      <c r="R112" s="479"/>
    </row>
    <row r="113" spans="1:18">
      <c r="A113" s="334" t="s">
        <v>1029</v>
      </c>
      <c r="B113" s="321">
        <v>11888.975</v>
      </c>
      <c r="C113" s="321">
        <v>31.082999999999998</v>
      </c>
      <c r="D113" s="321">
        <v>0</v>
      </c>
      <c r="E113" s="321">
        <v>11920.058000000001</v>
      </c>
      <c r="F113" s="321">
        <v>0</v>
      </c>
      <c r="G113" s="321">
        <v>0</v>
      </c>
      <c r="H113" s="321">
        <v>-46.091000000000001</v>
      </c>
      <c r="I113" s="321">
        <v>11873.967000000001</v>
      </c>
      <c r="K113" s="479"/>
      <c r="L113" s="479"/>
      <c r="M113" s="479"/>
      <c r="N113" s="479"/>
      <c r="O113" s="479"/>
      <c r="P113" s="479"/>
      <c r="Q113" s="479"/>
      <c r="R113" s="479"/>
    </row>
    <row r="114" spans="1:18">
      <c r="A114" s="334" t="s">
        <v>1028</v>
      </c>
      <c r="B114" s="321">
        <v>1313.5360000000001</v>
      </c>
      <c r="C114" s="321">
        <v>0</v>
      </c>
      <c r="D114" s="321">
        <v>-699.87800000000004</v>
      </c>
      <c r="E114" s="321">
        <v>613.65800000000002</v>
      </c>
      <c r="F114" s="321">
        <v>0</v>
      </c>
      <c r="G114" s="321">
        <v>0</v>
      </c>
      <c r="H114" s="321">
        <v>0</v>
      </c>
      <c r="I114" s="321">
        <v>613.65800000000002</v>
      </c>
      <c r="K114" s="479"/>
      <c r="L114" s="479"/>
      <c r="M114" s="479"/>
      <c r="N114" s="479"/>
      <c r="O114" s="479"/>
      <c r="P114" s="479"/>
      <c r="Q114" s="479"/>
      <c r="R114" s="479"/>
    </row>
    <row r="115" spans="1:18">
      <c r="A115" s="327" t="s">
        <v>389</v>
      </c>
      <c r="B115" s="321">
        <v>6489.8140000000003</v>
      </c>
      <c r="C115" s="321">
        <v>0</v>
      </c>
      <c r="D115" s="321">
        <v>0</v>
      </c>
      <c r="E115" s="321">
        <v>6489.8140000000003</v>
      </c>
      <c r="F115" s="321">
        <v>0</v>
      </c>
      <c r="G115" s="321">
        <v>0</v>
      </c>
      <c r="H115" s="321">
        <v>-432.99299999999999</v>
      </c>
      <c r="I115" s="321">
        <v>6056.8209999999999</v>
      </c>
      <c r="K115" s="479"/>
      <c r="L115" s="479"/>
      <c r="M115" s="479"/>
      <c r="N115" s="479"/>
      <c r="O115" s="479"/>
      <c r="P115" s="479"/>
      <c r="Q115" s="479"/>
      <c r="R115" s="479"/>
    </row>
    <row r="116" spans="1:18" ht="25.5">
      <c r="A116" s="333" t="s">
        <v>1027</v>
      </c>
      <c r="B116" s="321">
        <v>1683.4880000000001</v>
      </c>
      <c r="C116" s="321">
        <v>0</v>
      </c>
      <c r="D116" s="321">
        <v>0</v>
      </c>
      <c r="E116" s="321">
        <v>1683.4880000000001</v>
      </c>
      <c r="F116" s="321">
        <v>0</v>
      </c>
      <c r="G116" s="321">
        <v>0</v>
      </c>
      <c r="H116" s="321">
        <v>434.45499999999998</v>
      </c>
      <c r="I116" s="321">
        <v>2117.9430000000002</v>
      </c>
      <c r="K116" s="479"/>
      <c r="L116" s="479"/>
      <c r="M116" s="479"/>
      <c r="N116" s="479"/>
      <c r="O116" s="479"/>
      <c r="P116" s="479"/>
      <c r="Q116" s="479"/>
      <c r="R116" s="479"/>
    </row>
    <row r="117" spans="1:18">
      <c r="A117" s="327" t="s">
        <v>48</v>
      </c>
      <c r="B117" s="321">
        <v>49.841000000000001</v>
      </c>
      <c r="C117" s="321">
        <v>0</v>
      </c>
      <c r="D117" s="321">
        <v>0</v>
      </c>
      <c r="E117" s="321">
        <v>49.841000000000001</v>
      </c>
      <c r="F117" s="321">
        <v>0</v>
      </c>
      <c r="G117" s="321">
        <v>0</v>
      </c>
      <c r="H117" s="321">
        <v>-49.841000000000001</v>
      </c>
      <c r="I117" s="321">
        <v>0</v>
      </c>
      <c r="K117" s="479"/>
      <c r="L117" s="479"/>
      <c r="M117" s="479"/>
      <c r="N117" s="479"/>
      <c r="O117" s="479"/>
      <c r="P117" s="479"/>
      <c r="Q117" s="479"/>
      <c r="R117" s="479"/>
    </row>
    <row r="118" spans="1:18">
      <c r="A118" s="327" t="s">
        <v>1026</v>
      </c>
      <c r="B118" s="321">
        <v>89.622</v>
      </c>
      <c r="C118" s="321">
        <v>26.064</v>
      </c>
      <c r="D118" s="321">
        <v>0</v>
      </c>
      <c r="E118" s="321">
        <v>115.68600000000001</v>
      </c>
      <c r="F118" s="321">
        <v>0</v>
      </c>
      <c r="G118" s="321">
        <v>0</v>
      </c>
      <c r="H118" s="321">
        <v>-115.68600000000001</v>
      </c>
      <c r="I118" s="321">
        <v>0</v>
      </c>
      <c r="K118" s="479"/>
      <c r="L118" s="479"/>
      <c r="M118" s="479"/>
      <c r="N118" s="479"/>
      <c r="O118" s="479"/>
      <c r="P118" s="479"/>
      <c r="Q118" s="479"/>
      <c r="R118" s="479"/>
    </row>
    <row r="119" spans="1:18">
      <c r="A119" s="332" t="s">
        <v>1025</v>
      </c>
      <c r="B119" s="321">
        <v>24.597000000000001</v>
      </c>
      <c r="C119" s="321">
        <v>0</v>
      </c>
      <c r="D119" s="321">
        <v>0</v>
      </c>
      <c r="E119" s="321">
        <v>24.597000000000001</v>
      </c>
      <c r="F119" s="321">
        <v>0</v>
      </c>
      <c r="G119" s="321">
        <v>0</v>
      </c>
      <c r="H119" s="321">
        <v>-24.597000000000001</v>
      </c>
      <c r="I119" s="321">
        <v>0</v>
      </c>
      <c r="K119" s="479"/>
      <c r="L119" s="479"/>
      <c r="M119" s="479"/>
      <c r="N119" s="479"/>
      <c r="O119" s="479"/>
      <c r="P119" s="479"/>
      <c r="Q119" s="479"/>
      <c r="R119" s="479"/>
    </row>
    <row r="120" spans="1:18">
      <c r="A120" s="331"/>
      <c r="B120" s="321"/>
      <c r="C120" s="321"/>
      <c r="D120" s="321"/>
      <c r="E120" s="321"/>
      <c r="F120" s="321"/>
      <c r="G120" s="321"/>
      <c r="H120" s="321"/>
      <c r="I120" s="321"/>
      <c r="K120" s="479"/>
      <c r="L120" s="479"/>
      <c r="M120" s="479"/>
      <c r="N120" s="479"/>
      <c r="O120" s="479"/>
      <c r="P120" s="479"/>
      <c r="Q120" s="479"/>
      <c r="R120" s="479"/>
    </row>
    <row r="121" spans="1:18">
      <c r="A121" s="328" t="s">
        <v>1156</v>
      </c>
      <c r="B121" s="323">
        <v>-3147.9949999999999</v>
      </c>
      <c r="C121" s="323">
        <v>0</v>
      </c>
      <c r="D121" s="323">
        <v>0</v>
      </c>
      <c r="E121" s="323">
        <v>-3147.9949999999999</v>
      </c>
      <c r="F121" s="323">
        <v>0</v>
      </c>
      <c r="G121" s="323">
        <v>0</v>
      </c>
      <c r="H121" s="323">
        <v>-15.928000000000001</v>
      </c>
      <c r="I121" s="323">
        <v>-3163.922</v>
      </c>
      <c r="K121" s="479"/>
      <c r="L121" s="479"/>
      <c r="M121" s="479"/>
      <c r="N121" s="479"/>
      <c r="O121" s="479"/>
      <c r="P121" s="479"/>
      <c r="Q121" s="479"/>
      <c r="R121" s="479"/>
    </row>
    <row r="122" spans="1:18">
      <c r="A122" s="327" t="s">
        <v>45</v>
      </c>
      <c r="B122" s="321">
        <v>-4235.6549999999997</v>
      </c>
      <c r="C122" s="321">
        <v>0</v>
      </c>
      <c r="D122" s="321">
        <v>0</v>
      </c>
      <c r="E122" s="321">
        <v>-4235.6549999999997</v>
      </c>
      <c r="F122" s="321">
        <v>0</v>
      </c>
      <c r="G122" s="321">
        <v>0</v>
      </c>
      <c r="H122" s="321">
        <v>-15.928000000000001</v>
      </c>
      <c r="I122" s="321">
        <v>-4251.5829999999996</v>
      </c>
      <c r="K122" s="479"/>
      <c r="L122" s="479"/>
      <c r="M122" s="479"/>
      <c r="N122" s="479"/>
      <c r="O122" s="479"/>
      <c r="P122" s="479"/>
      <c r="Q122" s="479"/>
      <c r="R122" s="479"/>
    </row>
    <row r="123" spans="1:18">
      <c r="A123" s="327" t="s">
        <v>1021</v>
      </c>
      <c r="B123" s="321">
        <v>1087.6600000000001</v>
      </c>
      <c r="C123" s="321">
        <v>0</v>
      </c>
      <c r="D123" s="321">
        <v>0</v>
      </c>
      <c r="E123" s="321">
        <v>1087.6600000000001</v>
      </c>
      <c r="F123" s="321">
        <v>0</v>
      </c>
      <c r="G123" s="321">
        <v>0</v>
      </c>
      <c r="H123" s="321">
        <v>0</v>
      </c>
      <c r="I123" s="321">
        <v>1087.6600000000001</v>
      </c>
      <c r="K123" s="479"/>
      <c r="L123" s="479"/>
      <c r="M123" s="479"/>
      <c r="N123" s="479"/>
      <c r="O123" s="479"/>
      <c r="P123" s="479"/>
      <c r="Q123" s="479"/>
      <c r="R123" s="479"/>
    </row>
    <row r="124" spans="1:18">
      <c r="A124" s="328" t="s">
        <v>1020</v>
      </c>
      <c r="B124" s="323">
        <v>-486.97899999999998</v>
      </c>
      <c r="C124" s="323">
        <v>0</v>
      </c>
      <c r="D124" s="323">
        <v>0</v>
      </c>
      <c r="E124" s="323">
        <v>-486.97899999999998</v>
      </c>
      <c r="F124" s="323">
        <v>0</v>
      </c>
      <c r="G124" s="323">
        <v>0</v>
      </c>
      <c r="H124" s="323">
        <v>0</v>
      </c>
      <c r="I124" s="323">
        <v>-486.97899999999998</v>
      </c>
      <c r="K124" s="479"/>
      <c r="L124" s="479"/>
      <c r="M124" s="479"/>
      <c r="N124" s="479"/>
      <c r="O124" s="479"/>
      <c r="P124" s="479"/>
      <c r="Q124" s="479"/>
      <c r="R124" s="479"/>
    </row>
    <row r="125" spans="1:18">
      <c r="A125" s="329"/>
      <c r="B125" s="321"/>
      <c r="C125" s="321"/>
      <c r="D125" s="321"/>
      <c r="E125" s="321"/>
      <c r="F125" s="321"/>
      <c r="G125" s="321"/>
      <c r="H125" s="321"/>
      <c r="I125" s="321"/>
      <c r="K125" s="479"/>
      <c r="L125" s="479"/>
      <c r="M125" s="479"/>
      <c r="N125" s="479"/>
      <c r="O125" s="479"/>
      <c r="P125" s="479"/>
      <c r="Q125" s="479"/>
      <c r="R125" s="479"/>
    </row>
    <row r="126" spans="1:18">
      <c r="A126" s="328" t="s">
        <v>385</v>
      </c>
      <c r="B126" s="323">
        <v>-10811.507</v>
      </c>
      <c r="C126" s="323">
        <v>87.781000000000006</v>
      </c>
      <c r="D126" s="323">
        <v>80.197999999999993</v>
      </c>
      <c r="E126" s="323">
        <v>-10643.527</v>
      </c>
      <c r="F126" s="323">
        <v>0</v>
      </c>
      <c r="G126" s="323">
        <v>0</v>
      </c>
      <c r="H126" s="323">
        <v>179.47499999999999</v>
      </c>
      <c r="I126" s="323">
        <v>-10464.053</v>
      </c>
      <c r="K126" s="479"/>
      <c r="L126" s="479"/>
      <c r="M126" s="479"/>
      <c r="N126" s="479"/>
      <c r="O126" s="479"/>
      <c r="P126" s="479"/>
      <c r="Q126" s="479"/>
      <c r="R126" s="479"/>
    </row>
    <row r="127" spans="1:18">
      <c r="A127" s="327" t="s">
        <v>1019</v>
      </c>
      <c r="B127" s="321">
        <v>-9306.6319999999996</v>
      </c>
      <c r="C127" s="321">
        <v>87.781000000000006</v>
      </c>
      <c r="D127" s="321">
        <v>0</v>
      </c>
      <c r="E127" s="321">
        <v>-9218.8510000000006</v>
      </c>
      <c r="F127" s="321">
        <v>0</v>
      </c>
      <c r="G127" s="321">
        <v>0</v>
      </c>
      <c r="H127" s="321">
        <v>179.47499999999999</v>
      </c>
      <c r="I127" s="321">
        <v>-9039.3760000000002</v>
      </c>
      <c r="K127" s="479"/>
      <c r="L127" s="479"/>
      <c r="M127" s="479"/>
      <c r="N127" s="479"/>
      <c r="O127" s="479"/>
      <c r="P127" s="479"/>
      <c r="Q127" s="479"/>
      <c r="R127" s="479"/>
    </row>
    <row r="128" spans="1:18">
      <c r="A128" s="327" t="s">
        <v>1018</v>
      </c>
      <c r="B128" s="321">
        <v>-1239.876</v>
      </c>
      <c r="C128" s="321">
        <v>0</v>
      </c>
      <c r="D128" s="321">
        <v>80.197999999999993</v>
      </c>
      <c r="E128" s="321">
        <v>-1159.6769999999999</v>
      </c>
      <c r="F128" s="321">
        <v>0</v>
      </c>
      <c r="G128" s="321">
        <v>0</v>
      </c>
      <c r="H128" s="321">
        <v>0</v>
      </c>
      <c r="I128" s="321">
        <v>-1159.6769999999999</v>
      </c>
      <c r="K128" s="479"/>
      <c r="L128" s="479"/>
      <c r="M128" s="479"/>
      <c r="N128" s="479"/>
      <c r="O128" s="479"/>
      <c r="P128" s="479"/>
      <c r="Q128" s="479"/>
      <c r="R128" s="479"/>
    </row>
    <row r="129" spans="1:18">
      <c r="A129" s="327" t="s">
        <v>1017</v>
      </c>
      <c r="B129" s="321">
        <v>-264.99900000000002</v>
      </c>
      <c r="C129" s="321">
        <v>0</v>
      </c>
      <c r="D129" s="321">
        <v>0</v>
      </c>
      <c r="E129" s="321">
        <v>-264.99900000000002</v>
      </c>
      <c r="F129" s="321">
        <v>0</v>
      </c>
      <c r="G129" s="321">
        <v>0</v>
      </c>
      <c r="H129" s="321">
        <v>0</v>
      </c>
      <c r="I129" s="321">
        <v>-264.99900000000002</v>
      </c>
      <c r="K129" s="479"/>
      <c r="L129" s="479"/>
      <c r="M129" s="479"/>
      <c r="N129" s="479"/>
      <c r="O129" s="479"/>
      <c r="P129" s="479"/>
      <c r="Q129" s="479"/>
      <c r="R129" s="479"/>
    </row>
    <row r="130" spans="1:18">
      <c r="A130" s="325"/>
      <c r="B130" s="321"/>
      <c r="C130" s="321"/>
      <c r="D130" s="321"/>
      <c r="E130" s="321"/>
      <c r="F130" s="321"/>
      <c r="G130" s="321"/>
      <c r="H130" s="321"/>
      <c r="I130" s="321"/>
      <c r="K130" s="479"/>
      <c r="L130" s="479"/>
      <c r="M130" s="479"/>
      <c r="N130" s="479"/>
      <c r="O130" s="479"/>
      <c r="P130" s="479"/>
      <c r="Q130" s="479"/>
      <c r="R130" s="479"/>
    </row>
    <row r="131" spans="1:18">
      <c r="A131" s="322" t="s">
        <v>1016</v>
      </c>
      <c r="B131" s="323">
        <v>7093.3940000000002</v>
      </c>
      <c r="C131" s="323">
        <v>144.928</v>
      </c>
      <c r="D131" s="323">
        <v>-619.67999999999995</v>
      </c>
      <c r="E131" s="323">
        <v>6618.6419999999998</v>
      </c>
      <c r="F131" s="323">
        <v>0</v>
      </c>
      <c r="G131" s="323">
        <v>0</v>
      </c>
      <c r="H131" s="323">
        <v>-71.206000000000003</v>
      </c>
      <c r="I131" s="323">
        <v>6547.4359999999997</v>
      </c>
      <c r="K131" s="479"/>
      <c r="L131" s="479"/>
      <c r="M131" s="479"/>
      <c r="N131" s="479"/>
      <c r="O131" s="479"/>
      <c r="P131" s="479"/>
      <c r="Q131" s="479"/>
      <c r="R131" s="479"/>
    </row>
    <row r="132" spans="1:18">
      <c r="A132" s="324" t="s">
        <v>1015</v>
      </c>
      <c r="B132" s="323">
        <v>-2549.0459999999998</v>
      </c>
      <c r="C132" s="323">
        <v>-35.045999999999999</v>
      </c>
      <c r="D132" s="323">
        <v>619.67999999999995</v>
      </c>
      <c r="E132" s="323">
        <v>-1964.412</v>
      </c>
      <c r="F132" s="323">
        <v>0</v>
      </c>
      <c r="G132" s="323">
        <v>0</v>
      </c>
      <c r="H132" s="323">
        <v>9.7919999999999998</v>
      </c>
      <c r="I132" s="323">
        <v>-1954.6189999999999</v>
      </c>
      <c r="K132" s="479"/>
      <c r="L132" s="479"/>
      <c r="M132" s="479"/>
      <c r="N132" s="479"/>
      <c r="O132" s="479"/>
      <c r="P132" s="479"/>
      <c r="Q132" s="479"/>
      <c r="R132" s="479"/>
    </row>
    <row r="133" spans="1:18">
      <c r="A133" s="322" t="s">
        <v>1014</v>
      </c>
      <c r="B133" s="323">
        <v>-61.414000000000001</v>
      </c>
      <c r="C133" s="323">
        <v>0</v>
      </c>
      <c r="D133" s="323">
        <v>0</v>
      </c>
      <c r="E133" s="323">
        <v>-61.414000000000001</v>
      </c>
      <c r="F133" s="323">
        <v>0</v>
      </c>
      <c r="G133" s="323">
        <v>0</v>
      </c>
      <c r="H133" s="323">
        <v>61.414000000000001</v>
      </c>
      <c r="I133" s="323">
        <v>0</v>
      </c>
      <c r="K133" s="479"/>
      <c r="L133" s="479"/>
      <c r="M133" s="479"/>
      <c r="N133" s="479"/>
      <c r="O133" s="479"/>
      <c r="P133" s="479"/>
      <c r="Q133" s="479"/>
      <c r="R133" s="479"/>
    </row>
    <row r="134" spans="1:18">
      <c r="A134" s="322" t="s">
        <v>1013</v>
      </c>
      <c r="B134" s="323">
        <v>-63.854999999999997</v>
      </c>
      <c r="C134" s="323">
        <v>0</v>
      </c>
      <c r="D134" s="323">
        <v>0</v>
      </c>
      <c r="E134" s="323">
        <v>-63.854999999999997</v>
      </c>
      <c r="F134" s="323">
        <v>0</v>
      </c>
      <c r="G134" s="323">
        <v>0</v>
      </c>
      <c r="H134" s="323">
        <v>0</v>
      </c>
      <c r="I134" s="323">
        <v>-63.854999999999997</v>
      </c>
      <c r="K134" s="479"/>
      <c r="L134" s="479"/>
      <c r="M134" s="479"/>
      <c r="N134" s="479"/>
      <c r="O134" s="479"/>
      <c r="P134" s="479"/>
      <c r="Q134" s="479"/>
      <c r="R134" s="479"/>
    </row>
    <row r="135" spans="1:18">
      <c r="A135" s="322"/>
      <c r="B135" s="321"/>
      <c r="C135" s="321"/>
      <c r="D135" s="321"/>
      <c r="E135" s="321"/>
      <c r="F135" s="321"/>
      <c r="G135" s="321"/>
      <c r="H135" s="321"/>
      <c r="I135" s="321"/>
      <c r="K135" s="479"/>
      <c r="L135" s="479"/>
      <c r="M135" s="479"/>
      <c r="N135" s="479"/>
      <c r="O135" s="479"/>
      <c r="P135" s="479"/>
      <c r="Q135" s="479"/>
      <c r="R135" s="479"/>
    </row>
    <row r="136" spans="1:18" ht="13.5" thickBot="1">
      <c r="A136" s="320" t="s">
        <v>49</v>
      </c>
      <c r="B136" s="319">
        <v>4419.0789999999997</v>
      </c>
      <c r="C136" s="319">
        <v>109.88200000000001</v>
      </c>
      <c r="D136" s="319">
        <v>0</v>
      </c>
      <c r="E136" s="319">
        <v>4528.9610000000002</v>
      </c>
      <c r="F136" s="319">
        <v>0</v>
      </c>
      <c r="G136" s="319">
        <v>0</v>
      </c>
      <c r="H136" s="319">
        <v>0</v>
      </c>
      <c r="I136" s="319">
        <v>4528.9610000000002</v>
      </c>
      <c r="K136" s="479"/>
      <c r="L136" s="479"/>
      <c r="M136" s="479"/>
      <c r="N136" s="479"/>
      <c r="O136" s="479"/>
      <c r="P136" s="479"/>
      <c r="Q136" s="479"/>
      <c r="R136" s="479"/>
    </row>
    <row r="137" spans="1:18">
      <c r="A137" s="339" t="s">
        <v>1162</v>
      </c>
      <c r="B137" s="323"/>
      <c r="E137" s="338"/>
      <c r="F137" s="338"/>
      <c r="G137" s="338"/>
    </row>
    <row r="138" spans="1:18">
      <c r="A138" s="339"/>
      <c r="B138" s="323"/>
      <c r="C138" s="323"/>
      <c r="D138" s="323"/>
      <c r="E138" s="475"/>
      <c r="F138" s="475"/>
      <c r="G138" s="475"/>
      <c r="I138" s="338" t="s">
        <v>1051</v>
      </c>
    </row>
    <row r="139" spans="1:18">
      <c r="A139" s="478"/>
      <c r="B139" s="477"/>
      <c r="C139" s="477"/>
      <c r="D139" s="477"/>
      <c r="E139" s="477"/>
      <c r="F139" s="477"/>
      <c r="G139" s="477"/>
      <c r="H139" s="477"/>
      <c r="I139" s="477"/>
    </row>
    <row r="140" spans="1:18">
      <c r="A140" s="2116" t="s">
        <v>1157</v>
      </c>
      <c r="B140" s="2112"/>
      <c r="C140" s="2112"/>
      <c r="D140" s="2112"/>
      <c r="E140" s="2112"/>
      <c r="F140" s="708"/>
      <c r="G140" s="708"/>
      <c r="H140" s="2112"/>
      <c r="I140" s="2112"/>
    </row>
    <row r="141" spans="1:18" ht="17.25" customHeight="1">
      <c r="A141" s="2031"/>
      <c r="B141" s="2113" t="s">
        <v>1038</v>
      </c>
      <c r="C141" s="2113" t="s">
        <v>1037</v>
      </c>
      <c r="D141" s="2113" t="s">
        <v>1036</v>
      </c>
      <c r="E141" s="2113" t="s">
        <v>1035</v>
      </c>
      <c r="F141" s="2113" t="s">
        <v>1034</v>
      </c>
      <c r="G141" s="2113" t="s">
        <v>1033</v>
      </c>
      <c r="H141" s="2113" t="s">
        <v>1032</v>
      </c>
      <c r="I141" s="2113" t="s">
        <v>1031</v>
      </c>
    </row>
    <row r="142" spans="1:18" ht="17.25" customHeight="1">
      <c r="A142" s="2031"/>
      <c r="B142" s="2114"/>
      <c r="C142" s="2114"/>
      <c r="D142" s="2114"/>
      <c r="E142" s="2115"/>
      <c r="F142" s="2115"/>
      <c r="G142" s="2115"/>
      <c r="H142" s="2115"/>
      <c r="I142" s="2114"/>
    </row>
    <row r="143" spans="1:18">
      <c r="A143" s="476"/>
      <c r="B143" s="336"/>
      <c r="C143" s="336"/>
      <c r="D143" s="337"/>
      <c r="E143" s="336"/>
      <c r="F143" s="336"/>
      <c r="G143" s="336"/>
      <c r="H143" s="336"/>
    </row>
    <row r="144" spans="1:18">
      <c r="A144" s="329" t="s">
        <v>18</v>
      </c>
      <c r="B144" s="323">
        <v>88883.654999999999</v>
      </c>
      <c r="C144" s="323">
        <v>-1172.2170000000001</v>
      </c>
      <c r="D144" s="323">
        <v>3172.8809999999999</v>
      </c>
      <c r="E144" s="323">
        <v>90884.319000000003</v>
      </c>
      <c r="F144" s="323">
        <v>0</v>
      </c>
      <c r="G144" s="323">
        <v>0</v>
      </c>
      <c r="H144" s="323">
        <v>-1044.2059999999999</v>
      </c>
      <c r="I144" s="323">
        <v>89840.112999999998</v>
      </c>
      <c r="K144" s="479"/>
      <c r="L144" s="479"/>
      <c r="M144" s="479"/>
      <c r="N144" s="479"/>
      <c r="O144" s="479"/>
      <c r="P144" s="479"/>
      <c r="Q144" s="479"/>
      <c r="R144" s="479"/>
    </row>
    <row r="145" spans="1:18" ht="12.75" customHeight="1">
      <c r="A145" s="335"/>
      <c r="B145" s="321"/>
      <c r="C145" s="321"/>
      <c r="D145" s="321"/>
      <c r="E145" s="321"/>
      <c r="F145" s="321"/>
      <c r="G145" s="321"/>
      <c r="H145" s="321"/>
      <c r="I145" s="321"/>
      <c r="K145" s="479"/>
      <c r="L145" s="479"/>
      <c r="M145" s="479"/>
      <c r="N145" s="479"/>
      <c r="O145" s="479"/>
      <c r="P145" s="479"/>
      <c r="Q145" s="479"/>
      <c r="R145" s="479"/>
    </row>
    <row r="146" spans="1:18">
      <c r="A146" s="327" t="s">
        <v>1030</v>
      </c>
      <c r="B146" s="321">
        <v>51886.650999999998</v>
      </c>
      <c r="C146" s="321">
        <v>116.01900000000001</v>
      </c>
      <c r="D146" s="321">
        <v>3172.8809999999999</v>
      </c>
      <c r="E146" s="321">
        <v>55175.550999999999</v>
      </c>
      <c r="F146" s="321">
        <v>0</v>
      </c>
      <c r="G146" s="321">
        <v>0</v>
      </c>
      <c r="H146" s="321">
        <v>-20.184999999999999</v>
      </c>
      <c r="I146" s="321">
        <v>55155.366000000002</v>
      </c>
      <c r="K146" s="479"/>
      <c r="L146" s="479"/>
      <c r="M146" s="479"/>
      <c r="N146" s="479"/>
      <c r="O146" s="479"/>
      <c r="P146" s="479"/>
      <c r="Q146" s="479"/>
      <c r="R146" s="479"/>
    </row>
    <row r="147" spans="1:18">
      <c r="A147" s="334" t="s">
        <v>1029</v>
      </c>
      <c r="B147" s="321">
        <v>51464.06</v>
      </c>
      <c r="C147" s="321">
        <v>116.01900000000001</v>
      </c>
      <c r="D147" s="321">
        <v>0</v>
      </c>
      <c r="E147" s="321">
        <v>51580.078999999998</v>
      </c>
      <c r="F147" s="321">
        <v>0</v>
      </c>
      <c r="G147" s="321">
        <v>0</v>
      </c>
      <c r="H147" s="321">
        <v>-20.184999999999999</v>
      </c>
      <c r="I147" s="321">
        <v>51559.894</v>
      </c>
      <c r="K147" s="479"/>
      <c r="L147" s="479"/>
      <c r="M147" s="479"/>
      <c r="N147" s="479"/>
      <c r="O147" s="479"/>
      <c r="P147" s="479"/>
      <c r="Q147" s="479"/>
      <c r="R147" s="479"/>
    </row>
    <row r="148" spans="1:18">
      <c r="A148" s="334" t="s">
        <v>1028</v>
      </c>
      <c r="B148" s="321">
        <v>422.59100000000001</v>
      </c>
      <c r="C148" s="321">
        <v>0</v>
      </c>
      <c r="D148" s="321">
        <v>3172.8809999999999</v>
      </c>
      <c r="E148" s="321">
        <v>3595.4720000000002</v>
      </c>
      <c r="F148" s="321">
        <v>0</v>
      </c>
      <c r="G148" s="321">
        <v>0</v>
      </c>
      <c r="H148" s="321">
        <v>0</v>
      </c>
      <c r="I148" s="321">
        <v>3595.4720000000002</v>
      </c>
      <c r="K148" s="479"/>
      <c r="L148" s="479"/>
      <c r="M148" s="479"/>
      <c r="N148" s="479"/>
      <c r="O148" s="479"/>
      <c r="P148" s="479"/>
      <c r="Q148" s="479"/>
      <c r="R148" s="479"/>
    </row>
    <row r="149" spans="1:18">
      <c r="A149" s="327" t="s">
        <v>389</v>
      </c>
      <c r="B149" s="321">
        <v>27740.231</v>
      </c>
      <c r="C149" s="321">
        <v>0</v>
      </c>
      <c r="D149" s="321">
        <v>0</v>
      </c>
      <c r="E149" s="321">
        <v>27740.231</v>
      </c>
      <c r="F149" s="321">
        <v>0</v>
      </c>
      <c r="G149" s="321">
        <v>0</v>
      </c>
      <c r="H149" s="321">
        <v>-1963.171</v>
      </c>
      <c r="I149" s="321">
        <v>25777.06</v>
      </c>
      <c r="K149" s="479"/>
      <c r="L149" s="479"/>
      <c r="M149" s="479"/>
      <c r="N149" s="479"/>
      <c r="O149" s="479"/>
      <c r="P149" s="479"/>
      <c r="Q149" s="479"/>
      <c r="R149" s="479"/>
    </row>
    <row r="150" spans="1:18" ht="25.5">
      <c r="A150" s="333" t="s">
        <v>1027</v>
      </c>
      <c r="B150" s="321">
        <v>6956.7470000000003</v>
      </c>
      <c r="C150" s="321">
        <v>24.367999999999999</v>
      </c>
      <c r="D150" s="321">
        <v>0</v>
      </c>
      <c r="E150" s="321">
        <v>6981.1149999999998</v>
      </c>
      <c r="F150" s="321">
        <v>0</v>
      </c>
      <c r="G150" s="321">
        <v>0</v>
      </c>
      <c r="H150" s="321">
        <v>1926.5730000000001</v>
      </c>
      <c r="I150" s="321">
        <v>8907.6869999999999</v>
      </c>
      <c r="K150" s="479"/>
      <c r="L150" s="479"/>
      <c r="M150" s="479"/>
      <c r="N150" s="479"/>
      <c r="O150" s="479"/>
      <c r="P150" s="479"/>
      <c r="Q150" s="479"/>
      <c r="R150" s="479"/>
    </row>
    <row r="151" spans="1:18">
      <c r="A151" s="327" t="s">
        <v>48</v>
      </c>
      <c r="B151" s="321">
        <v>573.79700000000003</v>
      </c>
      <c r="C151" s="321">
        <v>-159.374</v>
      </c>
      <c r="D151" s="321">
        <v>0</v>
      </c>
      <c r="E151" s="321">
        <v>414.423</v>
      </c>
      <c r="F151" s="321">
        <v>0</v>
      </c>
      <c r="G151" s="321">
        <v>0</v>
      </c>
      <c r="H151" s="321">
        <v>-414.42399999999998</v>
      </c>
      <c r="I151" s="321">
        <v>0</v>
      </c>
      <c r="K151" s="479"/>
      <c r="L151" s="479"/>
      <c r="M151" s="479"/>
      <c r="N151" s="479"/>
      <c r="O151" s="479"/>
      <c r="P151" s="479"/>
      <c r="Q151" s="479"/>
      <c r="R151" s="479"/>
    </row>
    <row r="152" spans="1:18">
      <c r="A152" s="327" t="s">
        <v>1026</v>
      </c>
      <c r="B152" s="321">
        <v>609.80999999999995</v>
      </c>
      <c r="C152" s="321">
        <v>-2.12</v>
      </c>
      <c r="D152" s="321">
        <v>0</v>
      </c>
      <c r="E152" s="321">
        <v>607.69000000000005</v>
      </c>
      <c r="F152" s="321">
        <v>0</v>
      </c>
      <c r="G152" s="321">
        <v>0</v>
      </c>
      <c r="H152" s="321">
        <v>-607.69000000000005</v>
      </c>
      <c r="I152" s="321">
        <v>0</v>
      </c>
      <c r="K152" s="479"/>
      <c r="L152" s="479"/>
      <c r="M152" s="479"/>
      <c r="N152" s="479"/>
      <c r="O152" s="479"/>
      <c r="P152" s="479"/>
      <c r="Q152" s="479"/>
      <c r="R152" s="479"/>
    </row>
    <row r="153" spans="1:18">
      <c r="A153" s="332" t="s">
        <v>1025</v>
      </c>
      <c r="B153" s="321">
        <v>1116.42</v>
      </c>
      <c r="C153" s="321">
        <v>-1151.1099999999999</v>
      </c>
      <c r="D153" s="321">
        <v>0</v>
      </c>
      <c r="E153" s="321">
        <v>-34.69</v>
      </c>
      <c r="F153" s="321">
        <v>0</v>
      </c>
      <c r="G153" s="321">
        <v>0</v>
      </c>
      <c r="H153" s="321">
        <v>34.691000000000003</v>
      </c>
      <c r="I153" s="321">
        <v>0</v>
      </c>
      <c r="K153" s="479"/>
      <c r="L153" s="479"/>
      <c r="M153" s="479"/>
      <c r="N153" s="479"/>
      <c r="O153" s="479"/>
      <c r="P153" s="479"/>
      <c r="Q153" s="479"/>
      <c r="R153" s="479"/>
    </row>
    <row r="154" spans="1:18" ht="12.75" customHeight="1">
      <c r="A154" s="331"/>
      <c r="B154" s="321"/>
      <c r="C154" s="321"/>
      <c r="D154" s="321"/>
      <c r="E154" s="321"/>
      <c r="F154" s="321"/>
      <c r="G154" s="321"/>
      <c r="H154" s="321"/>
      <c r="I154" s="321"/>
      <c r="K154" s="479"/>
      <c r="L154" s="479"/>
      <c r="M154" s="479"/>
      <c r="N154" s="479"/>
      <c r="O154" s="479"/>
      <c r="P154" s="479"/>
      <c r="Q154" s="479"/>
      <c r="R154" s="479"/>
    </row>
    <row r="155" spans="1:18">
      <c r="A155" s="328" t="s">
        <v>1156</v>
      </c>
      <c r="B155" s="323">
        <v>-14203.005999999999</v>
      </c>
      <c r="C155" s="323">
        <v>1182.7719999999999</v>
      </c>
      <c r="D155" s="323">
        <v>0</v>
      </c>
      <c r="E155" s="323">
        <v>-13020.234</v>
      </c>
      <c r="F155" s="323">
        <v>0</v>
      </c>
      <c r="G155" s="323">
        <v>0</v>
      </c>
      <c r="H155" s="323">
        <v>-2.3580000000000001</v>
      </c>
      <c r="I155" s="323">
        <v>-13022.592000000001</v>
      </c>
      <c r="K155" s="479"/>
      <c r="L155" s="479"/>
      <c r="M155" s="479"/>
      <c r="N155" s="479"/>
      <c r="O155" s="479"/>
      <c r="P155" s="479"/>
      <c r="Q155" s="479"/>
      <c r="R155" s="479"/>
    </row>
    <row r="156" spans="1:18">
      <c r="A156" s="327" t="s">
        <v>45</v>
      </c>
      <c r="B156" s="321">
        <v>-19251.618999999999</v>
      </c>
      <c r="C156" s="321">
        <v>1182.7719999999999</v>
      </c>
      <c r="D156" s="321">
        <v>0</v>
      </c>
      <c r="E156" s="321">
        <v>-18068.847000000002</v>
      </c>
      <c r="F156" s="321">
        <v>0</v>
      </c>
      <c r="G156" s="321">
        <v>0</v>
      </c>
      <c r="H156" s="321">
        <v>-2.3580000000000001</v>
      </c>
      <c r="I156" s="321">
        <v>-18071.205000000002</v>
      </c>
      <c r="K156" s="479"/>
      <c r="L156" s="479"/>
      <c r="M156" s="479"/>
      <c r="N156" s="479"/>
      <c r="O156" s="479"/>
      <c r="P156" s="479"/>
      <c r="Q156" s="479"/>
      <c r="R156" s="479"/>
    </row>
    <row r="157" spans="1:18">
      <c r="A157" s="327" t="s">
        <v>1021</v>
      </c>
      <c r="B157" s="321">
        <v>5048.6130000000003</v>
      </c>
      <c r="C157" s="321">
        <v>0</v>
      </c>
      <c r="D157" s="321">
        <v>0</v>
      </c>
      <c r="E157" s="321">
        <v>5048.6130000000003</v>
      </c>
      <c r="F157" s="321">
        <v>0</v>
      </c>
      <c r="G157" s="321">
        <v>0</v>
      </c>
      <c r="H157" s="321">
        <v>0</v>
      </c>
      <c r="I157" s="321">
        <v>5048.6130000000003</v>
      </c>
      <c r="K157" s="479"/>
      <c r="L157" s="479"/>
      <c r="M157" s="479"/>
      <c r="N157" s="479"/>
      <c r="O157" s="479"/>
      <c r="P157" s="479"/>
      <c r="Q157" s="479"/>
      <c r="R157" s="479"/>
    </row>
    <row r="158" spans="1:18">
      <c r="A158" s="328" t="s">
        <v>1020</v>
      </c>
      <c r="B158" s="323">
        <v>-2022.8209999999999</v>
      </c>
      <c r="C158" s="323">
        <v>0</v>
      </c>
      <c r="D158" s="323">
        <v>0</v>
      </c>
      <c r="E158" s="323">
        <v>-2022.8209999999999</v>
      </c>
      <c r="F158" s="323">
        <v>0</v>
      </c>
      <c r="G158" s="323">
        <v>0</v>
      </c>
      <c r="H158" s="323">
        <v>0</v>
      </c>
      <c r="I158" s="323">
        <v>-2022.8209999999999</v>
      </c>
      <c r="K158" s="479"/>
      <c r="L158" s="479"/>
      <c r="M158" s="479"/>
      <c r="N158" s="479"/>
      <c r="O158" s="479"/>
      <c r="P158" s="479"/>
      <c r="Q158" s="479"/>
      <c r="R158" s="479"/>
    </row>
    <row r="159" spans="1:18" ht="12.75" customHeight="1">
      <c r="A159" s="329"/>
      <c r="B159" s="321"/>
      <c r="C159" s="321"/>
      <c r="D159" s="321"/>
      <c r="E159" s="321"/>
      <c r="F159" s="321"/>
      <c r="G159" s="321"/>
      <c r="H159" s="321"/>
      <c r="I159" s="321"/>
      <c r="K159" s="479"/>
      <c r="L159" s="479"/>
      <c r="M159" s="479"/>
      <c r="N159" s="479"/>
      <c r="O159" s="479"/>
      <c r="P159" s="479"/>
      <c r="Q159" s="479"/>
      <c r="R159" s="479"/>
    </row>
    <row r="160" spans="1:18">
      <c r="A160" s="328" t="s">
        <v>385</v>
      </c>
      <c r="B160" s="323">
        <v>-45413.078000000001</v>
      </c>
      <c r="C160" s="323">
        <v>560.44600000000003</v>
      </c>
      <c r="D160" s="323">
        <v>-322.77</v>
      </c>
      <c r="E160" s="323">
        <v>-45175.402999999998</v>
      </c>
      <c r="F160" s="323">
        <v>0</v>
      </c>
      <c r="G160" s="323">
        <v>0</v>
      </c>
      <c r="H160" s="323">
        <v>736.90200000000004</v>
      </c>
      <c r="I160" s="323">
        <v>-44438.500999999997</v>
      </c>
      <c r="K160" s="479"/>
      <c r="L160" s="479"/>
      <c r="M160" s="479"/>
      <c r="N160" s="479"/>
      <c r="O160" s="479"/>
      <c r="P160" s="479"/>
      <c r="Q160" s="479"/>
      <c r="R160" s="479"/>
    </row>
    <row r="161" spans="1:18">
      <c r="A161" s="327" t="s">
        <v>1019</v>
      </c>
      <c r="B161" s="321">
        <v>-39779.896000000001</v>
      </c>
      <c r="C161" s="321">
        <v>560.44600000000003</v>
      </c>
      <c r="D161" s="321">
        <v>0</v>
      </c>
      <c r="E161" s="321">
        <v>-39219.451000000001</v>
      </c>
      <c r="F161" s="321">
        <v>0</v>
      </c>
      <c r="G161" s="321">
        <v>0</v>
      </c>
      <c r="H161" s="321">
        <v>736.90200000000004</v>
      </c>
      <c r="I161" s="321">
        <v>-38482.548999999999</v>
      </c>
      <c r="K161" s="479"/>
      <c r="L161" s="479"/>
      <c r="M161" s="479"/>
      <c r="N161" s="479"/>
      <c r="O161" s="479"/>
      <c r="P161" s="479"/>
      <c r="Q161" s="479"/>
      <c r="R161" s="479"/>
    </row>
    <row r="162" spans="1:18">
      <c r="A162" s="327" t="s">
        <v>1018</v>
      </c>
      <c r="B162" s="321">
        <v>-4533.0309999999999</v>
      </c>
      <c r="C162" s="321">
        <v>0</v>
      </c>
      <c r="D162" s="321">
        <v>-322.77</v>
      </c>
      <c r="E162" s="321">
        <v>-4855.8010000000004</v>
      </c>
      <c r="F162" s="321">
        <v>0</v>
      </c>
      <c r="G162" s="321">
        <v>0</v>
      </c>
      <c r="H162" s="321">
        <v>0</v>
      </c>
      <c r="I162" s="321">
        <v>-4855.8010000000004</v>
      </c>
      <c r="K162" s="479"/>
      <c r="L162" s="479"/>
      <c r="M162" s="479"/>
      <c r="N162" s="479"/>
      <c r="O162" s="479"/>
      <c r="P162" s="479"/>
      <c r="Q162" s="479"/>
      <c r="R162" s="479"/>
    </row>
    <row r="163" spans="1:18">
      <c r="A163" s="327" t="s">
        <v>1017</v>
      </c>
      <c r="B163" s="321">
        <v>-1100.1510000000001</v>
      </c>
      <c r="C163" s="321">
        <v>0</v>
      </c>
      <c r="D163" s="321">
        <v>0</v>
      </c>
      <c r="E163" s="321">
        <v>-1100.1510000000001</v>
      </c>
      <c r="F163" s="321">
        <v>0</v>
      </c>
      <c r="G163" s="321">
        <v>0</v>
      </c>
      <c r="H163" s="321">
        <v>0</v>
      </c>
      <c r="I163" s="321">
        <v>-1100.1510000000001</v>
      </c>
      <c r="K163" s="479"/>
      <c r="L163" s="479"/>
      <c r="M163" s="479"/>
      <c r="N163" s="479"/>
      <c r="O163" s="479"/>
      <c r="P163" s="479"/>
      <c r="Q163" s="479"/>
      <c r="R163" s="479"/>
    </row>
    <row r="164" spans="1:18">
      <c r="A164" s="325"/>
      <c r="B164" s="321"/>
      <c r="C164" s="321"/>
      <c r="D164" s="321"/>
      <c r="E164" s="321"/>
      <c r="F164" s="321"/>
      <c r="G164" s="321"/>
      <c r="H164" s="321"/>
      <c r="I164" s="321"/>
      <c r="K164" s="479"/>
      <c r="L164" s="479"/>
      <c r="M164" s="479"/>
      <c r="N164" s="479"/>
      <c r="O164" s="479"/>
      <c r="P164" s="479"/>
      <c r="Q164" s="479"/>
      <c r="R164" s="479"/>
    </row>
    <row r="165" spans="1:18">
      <c r="A165" s="322" t="s">
        <v>1016</v>
      </c>
      <c r="B165" s="323">
        <v>27244.75</v>
      </c>
      <c r="C165" s="323">
        <v>571.00099999999998</v>
      </c>
      <c r="D165" s="323">
        <v>2850.11</v>
      </c>
      <c r="E165" s="323">
        <v>30665.862000000001</v>
      </c>
      <c r="F165" s="323">
        <v>0</v>
      </c>
      <c r="G165" s="323">
        <v>0</v>
      </c>
      <c r="H165" s="323">
        <v>-309.66199999999998</v>
      </c>
      <c r="I165" s="323">
        <v>30356.199000000001</v>
      </c>
      <c r="K165" s="479"/>
      <c r="L165" s="479"/>
      <c r="M165" s="479"/>
      <c r="N165" s="479"/>
      <c r="O165" s="479"/>
      <c r="P165" s="479"/>
      <c r="Q165" s="479"/>
      <c r="R165" s="479"/>
    </row>
    <row r="166" spans="1:18">
      <c r="A166" s="324" t="s">
        <v>1015</v>
      </c>
      <c r="B166" s="323">
        <v>-6437.3509999999997</v>
      </c>
      <c r="C166" s="323">
        <v>-188.11600000000001</v>
      </c>
      <c r="D166" s="323">
        <v>-2850.11</v>
      </c>
      <c r="E166" s="323">
        <v>-9475.5779999999995</v>
      </c>
      <c r="F166" s="323">
        <v>0</v>
      </c>
      <c r="G166" s="323">
        <v>0</v>
      </c>
      <c r="H166" s="323">
        <v>49.070999999999998</v>
      </c>
      <c r="I166" s="323">
        <v>-9426.5069999999996</v>
      </c>
      <c r="K166" s="479"/>
      <c r="L166" s="479"/>
      <c r="M166" s="479"/>
      <c r="N166" s="479"/>
      <c r="O166" s="479"/>
      <c r="P166" s="479"/>
      <c r="Q166" s="479"/>
      <c r="R166" s="479"/>
    </row>
    <row r="167" spans="1:18">
      <c r="A167" s="322" t="s">
        <v>1014</v>
      </c>
      <c r="B167" s="323">
        <v>-260.59199999999998</v>
      </c>
      <c r="C167" s="323">
        <v>0</v>
      </c>
      <c r="D167" s="323">
        <v>0</v>
      </c>
      <c r="E167" s="323">
        <v>-260.59199999999998</v>
      </c>
      <c r="F167" s="323">
        <v>0</v>
      </c>
      <c r="G167" s="323">
        <v>0</v>
      </c>
      <c r="H167" s="323">
        <v>260.59199999999998</v>
      </c>
      <c r="I167" s="323">
        <v>0</v>
      </c>
      <c r="K167" s="479"/>
      <c r="L167" s="479"/>
      <c r="M167" s="479"/>
      <c r="N167" s="479"/>
      <c r="O167" s="479"/>
      <c r="P167" s="479"/>
      <c r="Q167" s="479"/>
      <c r="R167" s="479"/>
    </row>
    <row r="168" spans="1:18">
      <c r="A168" s="322" t="s">
        <v>1013</v>
      </c>
      <c r="B168" s="323">
        <v>-305.24400000000003</v>
      </c>
      <c r="C168" s="323">
        <v>-5.7249999999999996</v>
      </c>
      <c r="D168" s="323">
        <v>0</v>
      </c>
      <c r="E168" s="323">
        <v>-310.96899999999999</v>
      </c>
      <c r="F168" s="323">
        <v>0</v>
      </c>
      <c r="G168" s="323">
        <v>0</v>
      </c>
      <c r="H168" s="323">
        <v>0</v>
      </c>
      <c r="I168" s="323">
        <v>-310.96899999999999</v>
      </c>
      <c r="K168" s="479"/>
      <c r="L168" s="479"/>
      <c r="M168" s="479"/>
      <c r="N168" s="479"/>
      <c r="O168" s="479"/>
      <c r="P168" s="479"/>
      <c r="Q168" s="479"/>
      <c r="R168" s="479"/>
    </row>
    <row r="169" spans="1:18">
      <c r="A169" s="322"/>
      <c r="B169" s="321"/>
      <c r="C169" s="321"/>
      <c r="D169" s="321"/>
      <c r="E169" s="321"/>
      <c r="F169" s="321"/>
      <c r="G169" s="321"/>
      <c r="H169" s="321"/>
      <c r="I169" s="321"/>
      <c r="K169" s="479"/>
      <c r="L169" s="479"/>
      <c r="M169" s="479"/>
      <c r="N169" s="479"/>
      <c r="O169" s="479"/>
      <c r="P169" s="479"/>
      <c r="Q169" s="479"/>
      <c r="R169" s="479"/>
    </row>
    <row r="170" spans="1:18" ht="13.5" thickBot="1">
      <c r="A170" s="320" t="s">
        <v>49</v>
      </c>
      <c r="B170" s="319">
        <v>20241.563999999998</v>
      </c>
      <c r="C170" s="319">
        <v>377.16</v>
      </c>
      <c r="D170" s="319">
        <v>0</v>
      </c>
      <c r="E170" s="319">
        <v>20618.723999999998</v>
      </c>
      <c r="F170" s="319">
        <v>0</v>
      </c>
      <c r="G170" s="319">
        <v>0</v>
      </c>
      <c r="H170" s="319">
        <v>0</v>
      </c>
      <c r="I170" s="319">
        <v>20618.723999999998</v>
      </c>
      <c r="K170" s="479"/>
      <c r="L170" s="479"/>
      <c r="M170" s="479"/>
      <c r="N170" s="479"/>
      <c r="O170" s="479"/>
      <c r="P170" s="479"/>
      <c r="Q170" s="479"/>
      <c r="R170" s="479"/>
    </row>
    <row r="171" spans="1:18">
      <c r="A171" s="476"/>
      <c r="B171" s="317"/>
      <c r="C171" s="317"/>
      <c r="D171" s="317"/>
      <c r="E171" s="317"/>
      <c r="F171" s="317"/>
      <c r="G171" s="317"/>
      <c r="I171" s="316"/>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1">
    <tabColor rgb="FFFF6C00"/>
  </sheetPr>
  <dimension ref="A1:R171"/>
  <sheetViews>
    <sheetView showGridLines="0" zoomScaleNormal="100" workbookViewId="0"/>
  </sheetViews>
  <sheetFormatPr defaultColWidth="9.140625" defaultRowHeight="12.75"/>
  <cols>
    <col min="1" max="1" width="60" style="475" customWidth="1"/>
    <col min="2" max="2" width="16.28515625" style="316" customWidth="1"/>
    <col min="3" max="3" width="14.28515625" style="316" customWidth="1"/>
    <col min="4" max="7" width="15.140625" style="316" customWidth="1"/>
    <col min="8" max="9" width="15.140625" style="475" customWidth="1"/>
    <col min="10" max="16384" width="9.140625" style="475"/>
  </cols>
  <sheetData>
    <row r="1" spans="1:18" ht="26.25" customHeight="1"/>
    <row r="2" spans="1:18" ht="12.75" customHeight="1">
      <c r="E2" s="338"/>
      <c r="F2" s="338"/>
      <c r="G2" s="338"/>
      <c r="I2" s="338" t="s">
        <v>1040</v>
      </c>
    </row>
    <row r="3" spans="1:18" ht="12.75" customHeight="1">
      <c r="A3" s="478"/>
      <c r="B3" s="477"/>
      <c r="C3" s="477"/>
      <c r="D3" s="477"/>
      <c r="E3" s="477"/>
      <c r="F3" s="477"/>
      <c r="G3" s="477"/>
      <c r="H3" s="477"/>
      <c r="I3" s="477"/>
    </row>
    <row r="4" spans="1:18" ht="12.75" customHeight="1">
      <c r="A4" s="2030" t="s">
        <v>1166</v>
      </c>
      <c r="B4" s="2112"/>
      <c r="C4" s="2112"/>
      <c r="D4" s="2112"/>
      <c r="E4" s="2112"/>
      <c r="F4" s="708"/>
      <c r="G4" s="708"/>
      <c r="H4" s="2112"/>
      <c r="I4" s="2112"/>
    </row>
    <row r="5" spans="1:18" ht="17.25" customHeight="1">
      <c r="A5" s="2031"/>
      <c r="B5" s="2113" t="s">
        <v>1038</v>
      </c>
      <c r="C5" s="2113" t="s">
        <v>1037</v>
      </c>
      <c r="D5" s="2113" t="s">
        <v>1036</v>
      </c>
      <c r="E5" s="2113" t="s">
        <v>1035</v>
      </c>
      <c r="F5" s="2113" t="s">
        <v>1034</v>
      </c>
      <c r="G5" s="2113" t="s">
        <v>1033</v>
      </c>
      <c r="H5" s="2113" t="s">
        <v>1032</v>
      </c>
      <c r="I5" s="2113" t="s">
        <v>1031</v>
      </c>
    </row>
    <row r="6" spans="1:18" ht="17.25" customHeight="1">
      <c r="A6" s="2031"/>
      <c r="B6" s="2114"/>
      <c r="C6" s="2114"/>
      <c r="D6" s="2114"/>
      <c r="E6" s="2115"/>
      <c r="F6" s="2115"/>
      <c r="G6" s="2115"/>
      <c r="H6" s="2115"/>
      <c r="I6" s="2114"/>
    </row>
    <row r="7" spans="1:18" ht="12.75" customHeight="1">
      <c r="A7" s="476"/>
      <c r="B7" s="336"/>
      <c r="C7" s="336"/>
      <c r="D7" s="337"/>
      <c r="E7" s="336"/>
      <c r="F7" s="336"/>
      <c r="G7" s="336"/>
      <c r="H7" s="336"/>
      <c r="I7" s="336"/>
    </row>
    <row r="8" spans="1:18" ht="12.75" customHeight="1">
      <c r="A8" s="329" t="s">
        <v>18</v>
      </c>
      <c r="B8" s="323">
        <v>21215.547999999999</v>
      </c>
      <c r="C8" s="323">
        <v>-975.60299999999995</v>
      </c>
      <c r="D8" s="323">
        <v>1031.2080000000001</v>
      </c>
      <c r="E8" s="323">
        <v>21271.152999999998</v>
      </c>
      <c r="F8" s="323">
        <v>0</v>
      </c>
      <c r="G8" s="323">
        <v>0</v>
      </c>
      <c r="H8" s="323">
        <v>-391.18700000000001</v>
      </c>
      <c r="I8" s="323">
        <v>20879.966</v>
      </c>
      <c r="K8" s="479"/>
      <c r="L8" s="479"/>
      <c r="M8" s="479"/>
      <c r="N8" s="479"/>
      <c r="O8" s="479"/>
      <c r="P8" s="479"/>
      <c r="Q8" s="479"/>
      <c r="R8" s="479"/>
    </row>
    <row r="9" spans="1:18" ht="12.75" customHeight="1">
      <c r="A9" s="335"/>
      <c r="B9" s="321"/>
      <c r="C9" s="321"/>
      <c r="D9" s="321"/>
      <c r="E9" s="321"/>
      <c r="F9" s="321"/>
      <c r="G9" s="321"/>
      <c r="H9" s="321"/>
      <c r="I9" s="321"/>
      <c r="K9" s="479"/>
      <c r="L9" s="479"/>
      <c r="M9" s="479"/>
      <c r="N9" s="479"/>
      <c r="O9" s="479"/>
      <c r="P9" s="479"/>
      <c r="Q9" s="479"/>
      <c r="R9" s="479"/>
    </row>
    <row r="10" spans="1:18" ht="12.75" customHeight="1">
      <c r="A10" s="327" t="s">
        <v>1030</v>
      </c>
      <c r="B10" s="321">
        <v>11732.245999999999</v>
      </c>
      <c r="C10" s="321">
        <v>48.34</v>
      </c>
      <c r="D10" s="321">
        <v>1031.2080000000001</v>
      </c>
      <c r="E10" s="321">
        <v>12811.794</v>
      </c>
      <c r="F10" s="321">
        <v>0</v>
      </c>
      <c r="G10" s="321">
        <v>0</v>
      </c>
      <c r="H10" s="321">
        <v>-108.831</v>
      </c>
      <c r="I10" s="321">
        <v>12702.963</v>
      </c>
      <c r="K10" s="479"/>
      <c r="L10" s="479"/>
      <c r="M10" s="479"/>
      <c r="N10" s="479"/>
      <c r="O10" s="479"/>
      <c r="P10" s="479"/>
      <c r="Q10" s="479"/>
      <c r="R10" s="479"/>
    </row>
    <row r="11" spans="1:18" ht="12.75" customHeight="1">
      <c r="A11" s="334" t="s">
        <v>1029</v>
      </c>
      <c r="B11" s="321">
        <v>12024.54</v>
      </c>
      <c r="C11" s="321">
        <v>48.34</v>
      </c>
      <c r="D11" s="321">
        <v>0</v>
      </c>
      <c r="E11" s="321">
        <v>12072.88</v>
      </c>
      <c r="F11" s="321">
        <v>0</v>
      </c>
      <c r="G11" s="321">
        <v>0</v>
      </c>
      <c r="H11" s="321">
        <v>-108.831</v>
      </c>
      <c r="I11" s="321">
        <v>11964.049000000001</v>
      </c>
      <c r="K11" s="479"/>
      <c r="L11" s="479"/>
      <c r="M11" s="479"/>
      <c r="N11" s="479"/>
      <c r="O11" s="479"/>
      <c r="P11" s="479"/>
      <c r="Q11" s="479"/>
      <c r="R11" s="479"/>
    </row>
    <row r="12" spans="1:18" ht="12.75" customHeight="1">
      <c r="A12" s="334" t="s">
        <v>1028</v>
      </c>
      <c r="B12" s="321">
        <v>-292.29399999999998</v>
      </c>
      <c r="C12" s="321">
        <v>0</v>
      </c>
      <c r="D12" s="321">
        <v>1031.2080000000001</v>
      </c>
      <c r="E12" s="321">
        <v>738.91399999999999</v>
      </c>
      <c r="F12" s="321">
        <v>0</v>
      </c>
      <c r="G12" s="321">
        <v>0</v>
      </c>
      <c r="H12" s="321">
        <v>0</v>
      </c>
      <c r="I12" s="321">
        <v>738.91399999999999</v>
      </c>
      <c r="K12" s="479"/>
      <c r="L12" s="479"/>
      <c r="M12" s="479"/>
      <c r="N12" s="479"/>
      <c r="O12" s="479"/>
      <c r="P12" s="479"/>
      <c r="Q12" s="479"/>
      <c r="R12" s="479"/>
    </row>
    <row r="13" spans="1:18" ht="12.75" customHeight="1">
      <c r="A13" s="327" t="s">
        <v>389</v>
      </c>
      <c r="B13" s="321">
        <v>6561.4120000000003</v>
      </c>
      <c r="C13" s="321">
        <v>3.266</v>
      </c>
      <c r="D13" s="321">
        <v>0</v>
      </c>
      <c r="E13" s="321">
        <v>6564.6779999999999</v>
      </c>
      <c r="F13" s="321">
        <v>0</v>
      </c>
      <c r="G13" s="321">
        <v>0</v>
      </c>
      <c r="H13" s="321">
        <v>-528.33100000000002</v>
      </c>
      <c r="I13" s="321">
        <v>6036.3469999999998</v>
      </c>
      <c r="K13" s="479"/>
      <c r="L13" s="479"/>
      <c r="M13" s="479"/>
      <c r="N13" s="479"/>
      <c r="O13" s="479"/>
      <c r="P13" s="479"/>
      <c r="Q13" s="479"/>
      <c r="R13" s="479"/>
    </row>
    <row r="14" spans="1:18" ht="25.5" customHeight="1">
      <c r="A14" s="333" t="s">
        <v>1027</v>
      </c>
      <c r="B14" s="321">
        <v>1623.5119999999999</v>
      </c>
      <c r="C14" s="321">
        <v>0</v>
      </c>
      <c r="D14" s="321">
        <v>0</v>
      </c>
      <c r="E14" s="321">
        <v>1623.5119999999999</v>
      </c>
      <c r="F14" s="321">
        <v>0</v>
      </c>
      <c r="G14" s="321">
        <v>0</v>
      </c>
      <c r="H14" s="321">
        <v>517.28099999999995</v>
      </c>
      <c r="I14" s="321">
        <v>2140.7939999999999</v>
      </c>
      <c r="K14" s="479"/>
      <c r="L14" s="479"/>
      <c r="M14" s="479"/>
      <c r="N14" s="479"/>
      <c r="O14" s="479"/>
      <c r="P14" s="479"/>
      <c r="Q14" s="479"/>
      <c r="R14" s="479"/>
    </row>
    <row r="15" spans="1:18" ht="12.75" customHeight="1">
      <c r="A15" s="327" t="s">
        <v>48</v>
      </c>
      <c r="B15" s="321">
        <v>715.67</v>
      </c>
      <c r="C15" s="321">
        <v>-623.95399999999995</v>
      </c>
      <c r="D15" s="321">
        <v>0</v>
      </c>
      <c r="E15" s="321">
        <v>91.715999999999994</v>
      </c>
      <c r="F15" s="321">
        <v>0</v>
      </c>
      <c r="G15" s="321">
        <v>0</v>
      </c>
      <c r="H15" s="321">
        <v>-91.855000000000004</v>
      </c>
      <c r="I15" s="321">
        <v>0</v>
      </c>
      <c r="K15" s="479"/>
      <c r="L15" s="479"/>
      <c r="M15" s="479"/>
      <c r="N15" s="479"/>
      <c r="O15" s="479"/>
      <c r="P15" s="479"/>
      <c r="Q15" s="479"/>
      <c r="R15" s="479"/>
    </row>
    <row r="16" spans="1:18" ht="12.75" customHeight="1">
      <c r="A16" s="327" t="s">
        <v>1026</v>
      </c>
      <c r="B16" s="321">
        <v>569.58600000000001</v>
      </c>
      <c r="C16" s="321">
        <v>-403.255</v>
      </c>
      <c r="D16" s="321">
        <v>0</v>
      </c>
      <c r="E16" s="321">
        <v>166.33099999999999</v>
      </c>
      <c r="F16" s="321">
        <v>0</v>
      </c>
      <c r="G16" s="321">
        <v>0</v>
      </c>
      <c r="H16" s="321">
        <v>-166.33099999999999</v>
      </c>
      <c r="I16" s="321">
        <v>0</v>
      </c>
      <c r="K16" s="479"/>
      <c r="L16" s="479"/>
      <c r="M16" s="479"/>
      <c r="N16" s="479"/>
      <c r="O16" s="479"/>
      <c r="P16" s="479"/>
      <c r="Q16" s="479"/>
      <c r="R16" s="479"/>
    </row>
    <row r="17" spans="1:18" ht="12.75" customHeight="1">
      <c r="A17" s="332" t="s">
        <v>1025</v>
      </c>
      <c r="B17" s="321">
        <v>13.121</v>
      </c>
      <c r="C17" s="321">
        <v>0</v>
      </c>
      <c r="D17" s="321">
        <v>0</v>
      </c>
      <c r="E17" s="321">
        <v>13.121</v>
      </c>
      <c r="F17" s="321">
        <v>0</v>
      </c>
      <c r="G17" s="321">
        <v>0</v>
      </c>
      <c r="H17" s="321">
        <v>-13.121</v>
      </c>
      <c r="I17" s="321">
        <v>0</v>
      </c>
      <c r="K17" s="479"/>
      <c r="L17" s="479"/>
      <c r="M17" s="479"/>
      <c r="N17" s="479"/>
      <c r="O17" s="479"/>
      <c r="P17" s="479"/>
      <c r="Q17" s="479"/>
      <c r="R17" s="479"/>
    </row>
    <row r="18" spans="1:18" ht="12.75" customHeight="1">
      <c r="A18" s="331"/>
      <c r="B18" s="321"/>
      <c r="C18" s="321"/>
      <c r="D18" s="321"/>
      <c r="E18" s="321"/>
      <c r="F18" s="321"/>
      <c r="G18" s="321"/>
      <c r="H18" s="321"/>
      <c r="I18" s="321"/>
      <c r="K18" s="479"/>
      <c r="L18" s="479"/>
      <c r="M18" s="479"/>
      <c r="N18" s="479"/>
      <c r="O18" s="479"/>
      <c r="P18" s="479"/>
      <c r="Q18" s="479"/>
      <c r="R18" s="479"/>
    </row>
    <row r="19" spans="1:18" ht="12.75" customHeight="1">
      <c r="A19" s="328" t="s">
        <v>1156</v>
      </c>
      <c r="B19" s="323">
        <v>-2854.9989999999998</v>
      </c>
      <c r="C19" s="323">
        <v>1.7629999999999999</v>
      </c>
      <c r="D19" s="323">
        <v>0</v>
      </c>
      <c r="E19" s="323">
        <v>-2853.2359999999999</v>
      </c>
      <c r="F19" s="323">
        <v>0</v>
      </c>
      <c r="G19" s="323">
        <v>0</v>
      </c>
      <c r="H19" s="323">
        <v>61.353000000000002</v>
      </c>
      <c r="I19" s="323">
        <v>-2791.8829999999998</v>
      </c>
      <c r="K19" s="479"/>
      <c r="L19" s="479"/>
      <c r="M19" s="479"/>
      <c r="N19" s="479"/>
      <c r="O19" s="479"/>
      <c r="P19" s="479"/>
      <c r="Q19" s="479"/>
      <c r="R19" s="479"/>
    </row>
    <row r="20" spans="1:18" ht="12.75" customHeight="1">
      <c r="A20" s="327" t="s">
        <v>45</v>
      </c>
      <c r="B20" s="321">
        <v>-4270.0429999999997</v>
      </c>
      <c r="C20" s="321">
        <v>0</v>
      </c>
      <c r="D20" s="321">
        <v>0</v>
      </c>
      <c r="E20" s="321">
        <v>-4270.0429999999997</v>
      </c>
      <c r="F20" s="321">
        <v>0</v>
      </c>
      <c r="G20" s="321">
        <v>0</v>
      </c>
      <c r="H20" s="321">
        <v>78.700999999999993</v>
      </c>
      <c r="I20" s="321">
        <v>-4191.3419999999996</v>
      </c>
      <c r="K20" s="479"/>
      <c r="L20" s="479"/>
      <c r="M20" s="479"/>
      <c r="N20" s="479"/>
      <c r="O20" s="479"/>
      <c r="P20" s="479"/>
      <c r="Q20" s="479"/>
      <c r="R20" s="479"/>
    </row>
    <row r="21" spans="1:18" ht="12.75" customHeight="1">
      <c r="A21" s="327" t="s">
        <v>1021</v>
      </c>
      <c r="B21" s="321">
        <v>1415.0450000000001</v>
      </c>
      <c r="C21" s="321">
        <v>1.7629999999999999</v>
      </c>
      <c r="D21" s="321">
        <v>0</v>
      </c>
      <c r="E21" s="321">
        <v>1416.808</v>
      </c>
      <c r="F21" s="321">
        <v>0</v>
      </c>
      <c r="G21" s="321">
        <v>0</v>
      </c>
      <c r="H21" s="321">
        <v>-17.347999999999999</v>
      </c>
      <c r="I21" s="321">
        <v>1399.46</v>
      </c>
      <c r="K21" s="479"/>
      <c r="L21" s="479"/>
      <c r="M21" s="479"/>
      <c r="N21" s="479"/>
      <c r="O21" s="479"/>
      <c r="P21" s="479"/>
      <c r="Q21" s="479"/>
      <c r="R21" s="479"/>
    </row>
    <row r="22" spans="1:18" ht="12.75" customHeight="1">
      <c r="A22" s="328" t="s">
        <v>1020</v>
      </c>
      <c r="B22" s="323">
        <v>-479.11</v>
      </c>
      <c r="C22" s="323">
        <v>0</v>
      </c>
      <c r="D22" s="323">
        <v>0</v>
      </c>
      <c r="E22" s="323">
        <v>-479.11</v>
      </c>
      <c r="F22" s="323">
        <v>0</v>
      </c>
      <c r="G22" s="323">
        <v>0</v>
      </c>
      <c r="H22" s="323">
        <v>0</v>
      </c>
      <c r="I22" s="323">
        <v>-479.11</v>
      </c>
      <c r="K22" s="479"/>
      <c r="L22" s="479"/>
      <c r="M22" s="479"/>
      <c r="N22" s="479"/>
      <c r="O22" s="479"/>
      <c r="P22" s="479"/>
      <c r="Q22" s="479"/>
      <c r="R22" s="479"/>
    </row>
    <row r="23" spans="1:18" ht="12.75" customHeight="1">
      <c r="A23" s="329"/>
      <c r="B23" s="321"/>
      <c r="C23" s="321"/>
      <c r="D23" s="321"/>
      <c r="E23" s="321"/>
      <c r="F23" s="321"/>
      <c r="G23" s="321"/>
      <c r="H23" s="321"/>
      <c r="I23" s="321"/>
      <c r="K23" s="479"/>
      <c r="L23" s="479"/>
      <c r="M23" s="479"/>
      <c r="N23" s="479"/>
      <c r="O23" s="479"/>
      <c r="P23" s="479"/>
      <c r="Q23" s="479"/>
      <c r="R23" s="479"/>
    </row>
    <row r="24" spans="1:18" ht="12.75" customHeight="1">
      <c r="A24" s="328" t="s">
        <v>385</v>
      </c>
      <c r="B24" s="323">
        <v>-12257.949000000001</v>
      </c>
      <c r="C24" s="323">
        <v>1399.2819999999999</v>
      </c>
      <c r="D24" s="323">
        <v>-108.55</v>
      </c>
      <c r="E24" s="323">
        <v>-10967.217000000001</v>
      </c>
      <c r="F24" s="323">
        <v>0</v>
      </c>
      <c r="G24" s="323">
        <v>0</v>
      </c>
      <c r="H24" s="323">
        <v>218.88900000000001</v>
      </c>
      <c r="I24" s="323">
        <v>-10748.328</v>
      </c>
      <c r="K24" s="479"/>
      <c r="L24" s="479"/>
      <c r="M24" s="479"/>
      <c r="N24" s="479"/>
      <c r="O24" s="479"/>
      <c r="P24" s="479"/>
      <c r="Q24" s="479"/>
      <c r="R24" s="479"/>
    </row>
    <row r="25" spans="1:18" ht="12.75" customHeight="1">
      <c r="A25" s="327" t="s">
        <v>1019</v>
      </c>
      <c r="B25" s="321">
        <v>-11064.066999999999</v>
      </c>
      <c r="C25" s="321">
        <v>1498.8230000000001</v>
      </c>
      <c r="D25" s="321">
        <v>0</v>
      </c>
      <c r="E25" s="321">
        <v>-9565.2440000000006</v>
      </c>
      <c r="F25" s="321">
        <v>0</v>
      </c>
      <c r="G25" s="321">
        <v>0</v>
      </c>
      <c r="H25" s="321">
        <v>207.02199999999999</v>
      </c>
      <c r="I25" s="321">
        <v>-9358.2219999999998</v>
      </c>
      <c r="K25" s="479"/>
      <c r="L25" s="479"/>
      <c r="M25" s="479"/>
      <c r="N25" s="479"/>
      <c r="O25" s="479"/>
      <c r="P25" s="479"/>
      <c r="Q25" s="479"/>
      <c r="R25" s="479"/>
    </row>
    <row r="26" spans="1:18" ht="12.75" customHeight="1">
      <c r="A26" s="327" t="s">
        <v>1018</v>
      </c>
      <c r="B26" s="321">
        <v>-927.33600000000001</v>
      </c>
      <c r="C26" s="321">
        <v>-99.540999999999997</v>
      </c>
      <c r="D26" s="321">
        <v>-108.55</v>
      </c>
      <c r="E26" s="321">
        <v>-1135.4269999999999</v>
      </c>
      <c r="F26" s="321">
        <v>0</v>
      </c>
      <c r="G26" s="321">
        <v>0</v>
      </c>
      <c r="H26" s="321">
        <v>11.867000000000001</v>
      </c>
      <c r="I26" s="321">
        <v>-1123.56</v>
      </c>
      <c r="K26" s="479"/>
      <c r="L26" s="479"/>
      <c r="M26" s="479"/>
      <c r="N26" s="479"/>
      <c r="O26" s="479"/>
      <c r="P26" s="479"/>
      <c r="Q26" s="479"/>
      <c r="R26" s="479"/>
    </row>
    <row r="27" spans="1:18" ht="12.75" customHeight="1">
      <c r="A27" s="327" t="s">
        <v>1017</v>
      </c>
      <c r="B27" s="321">
        <v>-266.54599999999999</v>
      </c>
      <c r="C27" s="321">
        <v>0</v>
      </c>
      <c r="D27" s="321">
        <v>0</v>
      </c>
      <c r="E27" s="321">
        <v>-266.54599999999999</v>
      </c>
      <c r="F27" s="321">
        <v>0</v>
      </c>
      <c r="G27" s="321">
        <v>0</v>
      </c>
      <c r="H27" s="321">
        <v>0</v>
      </c>
      <c r="I27" s="321">
        <v>-266.54599999999999</v>
      </c>
      <c r="K27" s="479"/>
      <c r="L27" s="479"/>
      <c r="M27" s="479"/>
      <c r="N27" s="479"/>
      <c r="O27" s="479"/>
      <c r="P27" s="479"/>
      <c r="Q27" s="479"/>
      <c r="R27" s="479"/>
    </row>
    <row r="28" spans="1:18" ht="12.75" customHeight="1">
      <c r="A28" s="327"/>
      <c r="B28" s="321"/>
      <c r="C28" s="321"/>
      <c r="D28" s="321"/>
      <c r="E28" s="321"/>
      <c r="F28" s="321"/>
      <c r="G28" s="321"/>
      <c r="H28" s="321"/>
      <c r="I28" s="321"/>
      <c r="K28" s="479"/>
      <c r="L28" s="479"/>
      <c r="M28" s="479"/>
      <c r="N28" s="479"/>
      <c r="O28" s="479"/>
      <c r="P28" s="479"/>
      <c r="Q28" s="479"/>
      <c r="R28" s="479"/>
    </row>
    <row r="29" spans="1:18" ht="12.75" customHeight="1">
      <c r="A29" s="322" t="s">
        <v>1016</v>
      </c>
      <c r="B29" s="323">
        <v>5623.4889999999996</v>
      </c>
      <c r="C29" s="323">
        <v>425.44200000000001</v>
      </c>
      <c r="D29" s="323">
        <v>922.65800000000002</v>
      </c>
      <c r="E29" s="323">
        <v>6971.59</v>
      </c>
      <c r="F29" s="323">
        <v>0</v>
      </c>
      <c r="G29" s="323">
        <v>0</v>
      </c>
      <c r="H29" s="323">
        <v>-110.94499999999999</v>
      </c>
      <c r="I29" s="323">
        <v>6860.6450000000004</v>
      </c>
      <c r="K29" s="479"/>
      <c r="L29" s="479"/>
      <c r="M29" s="479"/>
      <c r="N29" s="479"/>
      <c r="O29" s="479"/>
      <c r="P29" s="479"/>
      <c r="Q29" s="479"/>
      <c r="R29" s="479"/>
    </row>
    <row r="30" spans="1:18" ht="12.75" customHeight="1">
      <c r="A30" s="324" t="s">
        <v>1015</v>
      </c>
      <c r="B30" s="323">
        <v>-859.03700000000003</v>
      </c>
      <c r="C30" s="323">
        <v>-390.95800000000003</v>
      </c>
      <c r="D30" s="323">
        <v>-922.65800000000002</v>
      </c>
      <c r="E30" s="323">
        <v>-2172.6529999999998</v>
      </c>
      <c r="F30" s="323">
        <v>0</v>
      </c>
      <c r="G30" s="323">
        <v>0</v>
      </c>
      <c r="H30" s="323">
        <v>33.835999999999999</v>
      </c>
      <c r="I30" s="323">
        <v>-2138.8180000000002</v>
      </c>
      <c r="K30" s="479"/>
      <c r="L30" s="479"/>
      <c r="M30" s="479"/>
      <c r="N30" s="479"/>
      <c r="O30" s="479"/>
      <c r="P30" s="479"/>
      <c r="Q30" s="479"/>
      <c r="R30" s="479"/>
    </row>
    <row r="31" spans="1:18" ht="12.75" customHeight="1">
      <c r="A31" s="322" t="s">
        <v>1014</v>
      </c>
      <c r="B31" s="323">
        <v>-77.108999999999995</v>
      </c>
      <c r="C31" s="323">
        <v>0</v>
      </c>
      <c r="D31" s="323">
        <v>0</v>
      </c>
      <c r="E31" s="323">
        <v>-77.108999999999995</v>
      </c>
      <c r="F31" s="323">
        <v>0</v>
      </c>
      <c r="G31" s="323">
        <v>0</v>
      </c>
      <c r="H31" s="323">
        <v>77.108999999999995</v>
      </c>
      <c r="I31" s="323">
        <v>0</v>
      </c>
      <c r="K31" s="479"/>
      <c r="L31" s="479"/>
      <c r="M31" s="479"/>
      <c r="N31" s="479"/>
      <c r="O31" s="479"/>
      <c r="P31" s="479"/>
      <c r="Q31" s="479"/>
      <c r="R31" s="479"/>
    </row>
    <row r="32" spans="1:18" ht="12.75" customHeight="1">
      <c r="A32" s="322" t="s">
        <v>1013</v>
      </c>
      <c r="B32" s="323">
        <v>-41.531999999999996</v>
      </c>
      <c r="C32" s="323">
        <v>0</v>
      </c>
      <c r="D32" s="323">
        <v>0</v>
      </c>
      <c r="E32" s="323">
        <v>-41.531999999999996</v>
      </c>
      <c r="F32" s="323">
        <v>0</v>
      </c>
      <c r="G32" s="323">
        <v>0</v>
      </c>
      <c r="H32" s="323">
        <v>0</v>
      </c>
      <c r="I32" s="323">
        <v>-41.531999999999996</v>
      </c>
      <c r="K32" s="479"/>
      <c r="L32" s="479"/>
      <c r="M32" s="479"/>
      <c r="N32" s="479"/>
      <c r="O32" s="479"/>
      <c r="P32" s="479"/>
      <c r="Q32" s="479"/>
      <c r="R32" s="479"/>
    </row>
    <row r="33" spans="1:18" ht="12.75" customHeight="1">
      <c r="A33" s="322"/>
      <c r="B33" s="321"/>
      <c r="C33" s="321"/>
      <c r="D33" s="321"/>
      <c r="E33" s="321"/>
      <c r="F33" s="321"/>
      <c r="G33" s="321"/>
      <c r="H33" s="321"/>
      <c r="I33" s="321"/>
      <c r="K33" s="479"/>
      <c r="L33" s="479"/>
      <c r="M33" s="479"/>
      <c r="N33" s="479"/>
      <c r="O33" s="479"/>
      <c r="P33" s="479"/>
      <c r="Q33" s="479"/>
      <c r="R33" s="479"/>
    </row>
    <row r="34" spans="1:18" ht="13.5" customHeight="1" thickBot="1">
      <c r="A34" s="320" t="s">
        <v>49</v>
      </c>
      <c r="B34" s="319">
        <v>4645.8109999999997</v>
      </c>
      <c r="C34" s="319">
        <v>34.484000000000002</v>
      </c>
      <c r="D34" s="319">
        <v>0</v>
      </c>
      <c r="E34" s="319">
        <v>4680.2950000000001</v>
      </c>
      <c r="F34" s="319">
        <v>0</v>
      </c>
      <c r="G34" s="319">
        <v>0</v>
      </c>
      <c r="H34" s="319">
        <v>0</v>
      </c>
      <c r="I34" s="319">
        <v>4680.2950000000001</v>
      </c>
      <c r="K34" s="479"/>
      <c r="L34" s="479"/>
      <c r="M34" s="479"/>
      <c r="N34" s="479"/>
      <c r="O34" s="479"/>
      <c r="P34" s="479"/>
      <c r="Q34" s="479"/>
      <c r="R34" s="479"/>
    </row>
    <row r="35" spans="1:18" ht="12.75" customHeight="1">
      <c r="E35" s="338"/>
      <c r="F35" s="338"/>
      <c r="G35" s="338"/>
    </row>
    <row r="36" spans="1:18" ht="12.75" customHeight="1">
      <c r="E36" s="475"/>
      <c r="F36" s="475"/>
      <c r="G36" s="475"/>
      <c r="I36" s="338" t="s">
        <v>1161</v>
      </c>
    </row>
    <row r="37" spans="1:18" ht="12.75" customHeight="1">
      <c r="A37" s="478"/>
      <c r="B37" s="477"/>
      <c r="C37" s="477"/>
      <c r="D37" s="477"/>
      <c r="E37" s="477"/>
      <c r="F37" s="477"/>
      <c r="G37" s="477"/>
      <c r="H37" s="477"/>
      <c r="I37" s="477"/>
    </row>
    <row r="38" spans="1:18" ht="12.75" customHeight="1">
      <c r="A38" s="2030" t="s">
        <v>1165</v>
      </c>
      <c r="B38" s="2112"/>
      <c r="C38" s="2112"/>
      <c r="D38" s="2112"/>
      <c r="E38" s="2112"/>
      <c r="F38" s="708"/>
      <c r="G38" s="708"/>
      <c r="H38" s="2112"/>
      <c r="I38" s="2112"/>
    </row>
    <row r="39" spans="1:18" ht="17.25" customHeight="1">
      <c r="A39" s="2031"/>
      <c r="B39" s="2113" t="s">
        <v>1038</v>
      </c>
      <c r="C39" s="2113" t="s">
        <v>1037</v>
      </c>
      <c r="D39" s="2113" t="s">
        <v>1036</v>
      </c>
      <c r="E39" s="2113" t="s">
        <v>1035</v>
      </c>
      <c r="F39" s="2113" t="s">
        <v>1034</v>
      </c>
      <c r="G39" s="2113" t="s">
        <v>1033</v>
      </c>
      <c r="H39" s="2113" t="s">
        <v>1032</v>
      </c>
      <c r="I39" s="2113" t="s">
        <v>1031</v>
      </c>
    </row>
    <row r="40" spans="1:18" ht="17.25" customHeight="1">
      <c r="A40" s="2031"/>
      <c r="B40" s="2114"/>
      <c r="C40" s="2114"/>
      <c r="D40" s="2114"/>
      <c r="E40" s="2115"/>
      <c r="F40" s="2115"/>
      <c r="G40" s="2115"/>
      <c r="H40" s="2115"/>
      <c r="I40" s="2114"/>
    </row>
    <row r="41" spans="1:18" ht="12.75" customHeight="1">
      <c r="A41" s="476"/>
      <c r="B41" s="336"/>
      <c r="C41" s="336"/>
      <c r="D41" s="337"/>
      <c r="E41" s="336"/>
      <c r="F41" s="336"/>
      <c r="G41" s="336"/>
      <c r="H41" s="336"/>
    </row>
    <row r="42" spans="1:18" ht="12.75" customHeight="1">
      <c r="A42" s="329" t="s">
        <v>18</v>
      </c>
      <c r="B42" s="323">
        <v>19644.847000000002</v>
      </c>
      <c r="C42" s="323">
        <v>4.8819999999999997</v>
      </c>
      <c r="D42" s="323">
        <v>204.547</v>
      </c>
      <c r="E42" s="323">
        <v>19854.276000000002</v>
      </c>
      <c r="F42" s="323">
        <v>0</v>
      </c>
      <c r="G42" s="323">
        <v>0</v>
      </c>
      <c r="H42" s="323">
        <v>-241.82300000000001</v>
      </c>
      <c r="I42" s="323">
        <v>19612.452000000001</v>
      </c>
      <c r="K42" s="479"/>
      <c r="L42" s="479"/>
      <c r="M42" s="479"/>
      <c r="N42" s="479"/>
      <c r="O42" s="479"/>
      <c r="P42" s="479"/>
      <c r="Q42" s="479"/>
      <c r="R42" s="479"/>
    </row>
    <row r="43" spans="1:18" ht="12.75" customHeight="1">
      <c r="A43" s="335"/>
      <c r="B43" s="321"/>
      <c r="C43" s="321"/>
      <c r="D43" s="321"/>
      <c r="E43" s="321"/>
      <c r="F43" s="321"/>
      <c r="G43" s="321"/>
      <c r="H43" s="321"/>
      <c r="I43" s="321"/>
      <c r="K43" s="479"/>
      <c r="L43" s="479"/>
      <c r="M43" s="479"/>
      <c r="N43" s="479"/>
      <c r="O43" s="479"/>
      <c r="P43" s="479"/>
      <c r="Q43" s="479"/>
      <c r="R43" s="479"/>
    </row>
    <row r="44" spans="1:18" ht="12.75" customHeight="1">
      <c r="A44" s="327" t="s">
        <v>1030</v>
      </c>
      <c r="B44" s="321">
        <v>11709.615</v>
      </c>
      <c r="C44" s="321">
        <v>4.8819999999999997</v>
      </c>
      <c r="D44" s="321">
        <v>204.547</v>
      </c>
      <c r="E44" s="321">
        <v>11919.044</v>
      </c>
      <c r="F44" s="321">
        <v>0</v>
      </c>
      <c r="G44" s="321">
        <v>0</v>
      </c>
      <c r="H44" s="321">
        <v>-83.989000000000004</v>
      </c>
      <c r="I44" s="321">
        <v>11835.055</v>
      </c>
      <c r="K44" s="479"/>
      <c r="L44" s="479"/>
      <c r="M44" s="479"/>
      <c r="N44" s="479"/>
      <c r="O44" s="479"/>
      <c r="P44" s="479"/>
      <c r="Q44" s="479"/>
      <c r="R44" s="479"/>
    </row>
    <row r="45" spans="1:18" ht="12.75" customHeight="1">
      <c r="A45" s="334" t="s">
        <v>1029</v>
      </c>
      <c r="B45" s="321">
        <v>11574.386</v>
      </c>
      <c r="C45" s="321">
        <v>4.8819999999999997</v>
      </c>
      <c r="D45" s="321">
        <v>0</v>
      </c>
      <c r="E45" s="321">
        <v>11579.268</v>
      </c>
      <c r="F45" s="321">
        <v>0</v>
      </c>
      <c r="G45" s="321">
        <v>0</v>
      </c>
      <c r="H45" s="321">
        <v>-83.989000000000004</v>
      </c>
      <c r="I45" s="321">
        <v>11495.279</v>
      </c>
      <c r="K45" s="479"/>
      <c r="L45" s="479"/>
      <c r="M45" s="479"/>
      <c r="N45" s="479"/>
      <c r="O45" s="479"/>
      <c r="P45" s="479"/>
      <c r="Q45" s="479"/>
      <c r="R45" s="479"/>
    </row>
    <row r="46" spans="1:18" ht="12.75" customHeight="1">
      <c r="A46" s="334" t="s">
        <v>1028</v>
      </c>
      <c r="B46" s="321">
        <v>135.22900000000001</v>
      </c>
      <c r="C46" s="321">
        <v>0</v>
      </c>
      <c r="D46" s="321">
        <v>204.547</v>
      </c>
      <c r="E46" s="321">
        <v>339.77600000000001</v>
      </c>
      <c r="F46" s="321">
        <v>0</v>
      </c>
      <c r="G46" s="321">
        <v>0</v>
      </c>
      <c r="H46" s="321">
        <v>0</v>
      </c>
      <c r="I46" s="321">
        <v>339.77600000000001</v>
      </c>
      <c r="K46" s="479"/>
      <c r="L46" s="479"/>
      <c r="M46" s="479"/>
      <c r="N46" s="479"/>
      <c r="O46" s="479"/>
      <c r="P46" s="479"/>
      <c r="Q46" s="479"/>
      <c r="R46" s="479"/>
    </row>
    <row r="47" spans="1:18" ht="12.75" customHeight="1">
      <c r="A47" s="327" t="s">
        <v>389</v>
      </c>
      <c r="B47" s="321">
        <v>6058.808</v>
      </c>
      <c r="C47" s="321">
        <v>0</v>
      </c>
      <c r="D47" s="321">
        <v>0</v>
      </c>
      <c r="E47" s="321">
        <v>6058.808</v>
      </c>
      <c r="F47" s="321">
        <v>0</v>
      </c>
      <c r="G47" s="321">
        <v>0</v>
      </c>
      <c r="H47" s="321">
        <v>-468.22699999999998</v>
      </c>
      <c r="I47" s="321">
        <v>5590.5810000000001</v>
      </c>
      <c r="K47" s="479"/>
      <c r="L47" s="479"/>
      <c r="M47" s="479"/>
      <c r="N47" s="479"/>
      <c r="O47" s="479"/>
      <c r="P47" s="479"/>
      <c r="Q47" s="479"/>
      <c r="R47" s="479"/>
    </row>
    <row r="48" spans="1:18" ht="25.5" customHeight="1">
      <c r="A48" s="333" t="s">
        <v>1027</v>
      </c>
      <c r="B48" s="321">
        <v>1662.307</v>
      </c>
      <c r="C48" s="321">
        <v>0</v>
      </c>
      <c r="D48" s="321">
        <v>0</v>
      </c>
      <c r="E48" s="321">
        <v>1662.307</v>
      </c>
      <c r="F48" s="321">
        <v>0</v>
      </c>
      <c r="G48" s="321">
        <v>0</v>
      </c>
      <c r="H48" s="321">
        <v>524.51</v>
      </c>
      <c r="I48" s="321">
        <v>2186.817</v>
      </c>
      <c r="K48" s="479"/>
      <c r="L48" s="479"/>
      <c r="M48" s="479"/>
      <c r="N48" s="479"/>
      <c r="O48" s="479"/>
      <c r="P48" s="479"/>
      <c r="Q48" s="479"/>
      <c r="R48" s="479"/>
    </row>
    <row r="49" spans="1:18" ht="12.75" customHeight="1">
      <c r="A49" s="327" t="s">
        <v>48</v>
      </c>
      <c r="B49" s="321">
        <v>89.93</v>
      </c>
      <c r="C49" s="321">
        <v>0</v>
      </c>
      <c r="D49" s="321">
        <v>0</v>
      </c>
      <c r="E49" s="321">
        <v>89.93</v>
      </c>
      <c r="F49" s="321">
        <v>0</v>
      </c>
      <c r="G49" s="321">
        <v>0</v>
      </c>
      <c r="H49" s="321">
        <v>-89.93</v>
      </c>
      <c r="I49" s="321">
        <v>0</v>
      </c>
      <c r="K49" s="479"/>
      <c r="L49" s="479"/>
      <c r="M49" s="479"/>
      <c r="N49" s="479"/>
      <c r="O49" s="479"/>
      <c r="P49" s="479"/>
      <c r="Q49" s="479"/>
      <c r="R49" s="479"/>
    </row>
    <row r="50" spans="1:18" ht="12.75" customHeight="1">
      <c r="A50" s="327" t="s">
        <v>1026</v>
      </c>
      <c r="B50" s="321">
        <v>105.563</v>
      </c>
      <c r="C50" s="321">
        <v>0</v>
      </c>
      <c r="D50" s="321">
        <v>0</v>
      </c>
      <c r="E50" s="321">
        <v>105.563</v>
      </c>
      <c r="F50" s="321">
        <v>0</v>
      </c>
      <c r="G50" s="321">
        <v>0</v>
      </c>
      <c r="H50" s="321">
        <v>-105.563</v>
      </c>
      <c r="I50" s="321">
        <v>0</v>
      </c>
      <c r="K50" s="479"/>
      <c r="L50" s="479"/>
      <c r="M50" s="479"/>
      <c r="N50" s="479"/>
      <c r="O50" s="479"/>
      <c r="P50" s="479"/>
      <c r="Q50" s="479"/>
      <c r="R50" s="479"/>
    </row>
    <row r="51" spans="1:18" ht="12.75" customHeight="1">
      <c r="A51" s="332" t="s">
        <v>1025</v>
      </c>
      <c r="B51" s="321">
        <v>18.623999999999999</v>
      </c>
      <c r="C51" s="321">
        <v>0</v>
      </c>
      <c r="D51" s="321">
        <v>0</v>
      </c>
      <c r="E51" s="321">
        <v>18.623999999999999</v>
      </c>
      <c r="F51" s="321">
        <v>0</v>
      </c>
      <c r="G51" s="321">
        <v>0</v>
      </c>
      <c r="H51" s="321">
        <v>-18.623999999999999</v>
      </c>
      <c r="I51" s="321">
        <v>0</v>
      </c>
      <c r="K51" s="479"/>
      <c r="L51" s="479"/>
      <c r="M51" s="479"/>
      <c r="N51" s="479"/>
      <c r="O51" s="479"/>
      <c r="P51" s="479"/>
      <c r="Q51" s="479"/>
      <c r="R51" s="479"/>
    </row>
    <row r="52" spans="1:18" ht="12.75" customHeight="1">
      <c r="A52" s="331"/>
      <c r="B52" s="321"/>
      <c r="C52" s="321"/>
      <c r="D52" s="321"/>
      <c r="E52" s="321"/>
      <c r="F52" s="321"/>
      <c r="G52" s="321"/>
      <c r="H52" s="321"/>
      <c r="I52" s="321"/>
      <c r="K52" s="479"/>
      <c r="L52" s="479"/>
      <c r="M52" s="479"/>
      <c r="N52" s="479"/>
      <c r="O52" s="479"/>
      <c r="P52" s="479"/>
      <c r="Q52" s="479"/>
      <c r="R52" s="479"/>
    </row>
    <row r="53" spans="1:18" ht="12.75" customHeight="1">
      <c r="A53" s="328" t="s">
        <v>1156</v>
      </c>
      <c r="B53" s="323">
        <v>-3235.6579999999999</v>
      </c>
      <c r="C53" s="323">
        <v>0</v>
      </c>
      <c r="D53" s="323">
        <v>0</v>
      </c>
      <c r="E53" s="323">
        <v>-3235.6579999999999</v>
      </c>
      <c r="F53" s="323">
        <v>0</v>
      </c>
      <c r="G53" s="323">
        <v>0</v>
      </c>
      <c r="H53" s="323">
        <v>-3.9020000000000001</v>
      </c>
      <c r="I53" s="323">
        <v>-3239.5590000000002</v>
      </c>
      <c r="K53" s="479"/>
      <c r="L53" s="479"/>
      <c r="M53" s="479"/>
      <c r="N53" s="479"/>
      <c r="O53" s="479"/>
      <c r="P53" s="479"/>
      <c r="Q53" s="479"/>
      <c r="R53" s="479"/>
    </row>
    <row r="54" spans="1:18" ht="12.75" customHeight="1">
      <c r="A54" s="327" t="s">
        <v>45</v>
      </c>
      <c r="B54" s="321">
        <v>-4532.9179999999997</v>
      </c>
      <c r="C54" s="321">
        <v>0</v>
      </c>
      <c r="D54" s="321">
        <v>0</v>
      </c>
      <c r="E54" s="321">
        <v>-4532.9179999999997</v>
      </c>
      <c r="F54" s="321">
        <v>0</v>
      </c>
      <c r="G54" s="321">
        <v>0</v>
      </c>
      <c r="H54" s="321">
        <v>-3.9020000000000001</v>
      </c>
      <c r="I54" s="321">
        <v>-4536.8190000000004</v>
      </c>
      <c r="K54" s="479"/>
      <c r="L54" s="479"/>
      <c r="M54" s="479"/>
      <c r="N54" s="479"/>
      <c r="O54" s="479"/>
      <c r="P54" s="479"/>
      <c r="Q54" s="479"/>
      <c r="R54" s="479"/>
    </row>
    <row r="55" spans="1:18" ht="12.75" customHeight="1">
      <c r="A55" s="327" t="s">
        <v>1021</v>
      </c>
      <c r="B55" s="321">
        <v>1297.26</v>
      </c>
      <c r="C55" s="321">
        <v>0</v>
      </c>
      <c r="D55" s="321">
        <v>0</v>
      </c>
      <c r="E55" s="321">
        <v>1297.26</v>
      </c>
      <c r="F55" s="321">
        <v>0</v>
      </c>
      <c r="G55" s="321">
        <v>0</v>
      </c>
      <c r="H55" s="321">
        <v>0</v>
      </c>
      <c r="I55" s="321">
        <v>1297.26</v>
      </c>
      <c r="K55" s="479"/>
      <c r="L55" s="479"/>
      <c r="M55" s="479"/>
      <c r="N55" s="479"/>
      <c r="O55" s="479"/>
      <c r="P55" s="479"/>
      <c r="Q55" s="479"/>
      <c r="R55" s="479"/>
    </row>
    <row r="56" spans="1:18" ht="12.75" customHeight="1">
      <c r="A56" s="328" t="s">
        <v>1020</v>
      </c>
      <c r="B56" s="323">
        <v>-515.18600000000004</v>
      </c>
      <c r="C56" s="323">
        <v>0</v>
      </c>
      <c r="D56" s="323">
        <v>0</v>
      </c>
      <c r="E56" s="323">
        <v>-515.18600000000004</v>
      </c>
      <c r="F56" s="323">
        <v>0</v>
      </c>
      <c r="G56" s="323">
        <v>0</v>
      </c>
      <c r="H56" s="323">
        <v>0</v>
      </c>
      <c r="I56" s="323">
        <v>-515.18600000000004</v>
      </c>
      <c r="K56" s="479"/>
      <c r="L56" s="479"/>
      <c r="M56" s="479"/>
      <c r="N56" s="479"/>
      <c r="O56" s="479"/>
      <c r="P56" s="479"/>
      <c r="Q56" s="479"/>
      <c r="R56" s="479"/>
    </row>
    <row r="57" spans="1:18" ht="12.75" customHeight="1">
      <c r="A57" s="329"/>
      <c r="B57" s="321"/>
      <c r="C57" s="321"/>
      <c r="D57" s="321"/>
      <c r="E57" s="321"/>
      <c r="F57" s="321"/>
      <c r="G57" s="321"/>
      <c r="H57" s="321"/>
      <c r="I57" s="321"/>
      <c r="K57" s="479"/>
      <c r="L57" s="479"/>
      <c r="M57" s="479"/>
      <c r="N57" s="479"/>
      <c r="O57" s="479"/>
      <c r="P57" s="479"/>
      <c r="Q57" s="479"/>
      <c r="R57" s="479"/>
    </row>
    <row r="58" spans="1:18" ht="12.75" customHeight="1">
      <c r="A58" s="328" t="s">
        <v>385</v>
      </c>
      <c r="B58" s="323">
        <v>-10187.764999999999</v>
      </c>
      <c r="C58" s="323">
        <v>40.343000000000004</v>
      </c>
      <c r="D58" s="323">
        <v>-19.056999999999999</v>
      </c>
      <c r="E58" s="323">
        <v>-10166.478999999999</v>
      </c>
      <c r="F58" s="323">
        <v>0</v>
      </c>
      <c r="G58" s="323">
        <v>0</v>
      </c>
      <c r="H58" s="323">
        <v>177.249</v>
      </c>
      <c r="I58" s="323">
        <v>-9989.23</v>
      </c>
      <c r="K58" s="479"/>
      <c r="L58" s="479"/>
      <c r="M58" s="479"/>
      <c r="N58" s="479"/>
      <c r="O58" s="479"/>
      <c r="P58" s="479"/>
      <c r="Q58" s="479"/>
      <c r="R58" s="479"/>
    </row>
    <row r="59" spans="1:18" ht="12.75" customHeight="1">
      <c r="A59" s="327" t="s">
        <v>1019</v>
      </c>
      <c r="B59" s="321">
        <v>-8920.1280000000006</v>
      </c>
      <c r="C59" s="321">
        <v>40.343000000000004</v>
      </c>
      <c r="D59" s="321">
        <v>0</v>
      </c>
      <c r="E59" s="321">
        <v>-8879.7849999999999</v>
      </c>
      <c r="F59" s="321">
        <v>0</v>
      </c>
      <c r="G59" s="321">
        <v>0</v>
      </c>
      <c r="H59" s="321">
        <v>177.249</v>
      </c>
      <c r="I59" s="321">
        <v>-8702.5349999999999</v>
      </c>
      <c r="K59" s="479"/>
      <c r="L59" s="479"/>
      <c r="M59" s="479"/>
      <c r="N59" s="479"/>
      <c r="O59" s="479"/>
      <c r="P59" s="479"/>
      <c r="Q59" s="479"/>
      <c r="R59" s="479"/>
    </row>
    <row r="60" spans="1:18" ht="12.75" customHeight="1">
      <c r="A60" s="327" t="s">
        <v>1018</v>
      </c>
      <c r="B60" s="321">
        <v>-1009.654</v>
      </c>
      <c r="C60" s="321">
        <v>0</v>
      </c>
      <c r="D60" s="321">
        <v>-19.056999999999999</v>
      </c>
      <c r="E60" s="321">
        <v>-1028.711</v>
      </c>
      <c r="F60" s="321">
        <v>0</v>
      </c>
      <c r="G60" s="321">
        <v>0</v>
      </c>
      <c r="H60" s="321">
        <v>0</v>
      </c>
      <c r="I60" s="321">
        <v>-1028.711</v>
      </c>
      <c r="K60" s="479"/>
      <c r="L60" s="479"/>
      <c r="M60" s="479"/>
      <c r="N60" s="479"/>
      <c r="O60" s="479"/>
      <c r="P60" s="479"/>
      <c r="Q60" s="479"/>
      <c r="R60" s="479"/>
    </row>
    <row r="61" spans="1:18" ht="12.75" customHeight="1">
      <c r="A61" s="327" t="s">
        <v>1017</v>
      </c>
      <c r="B61" s="321">
        <v>-257.98399999999998</v>
      </c>
      <c r="C61" s="321">
        <v>0</v>
      </c>
      <c r="D61" s="321">
        <v>0</v>
      </c>
      <c r="E61" s="321">
        <v>-257.98399999999998</v>
      </c>
      <c r="F61" s="321">
        <v>0</v>
      </c>
      <c r="G61" s="321">
        <v>0</v>
      </c>
      <c r="H61" s="321">
        <v>0</v>
      </c>
      <c r="I61" s="321">
        <v>-257.98399999999998</v>
      </c>
      <c r="K61" s="479"/>
      <c r="L61" s="479"/>
      <c r="M61" s="479"/>
      <c r="N61" s="479"/>
      <c r="O61" s="479"/>
      <c r="P61" s="479"/>
      <c r="Q61" s="479"/>
      <c r="R61" s="479"/>
    </row>
    <row r="62" spans="1:18" ht="12.75" customHeight="1">
      <c r="A62" s="322"/>
      <c r="B62" s="321"/>
      <c r="C62" s="321"/>
      <c r="D62" s="321"/>
      <c r="E62" s="321"/>
      <c r="F62" s="321"/>
      <c r="G62" s="321"/>
      <c r="H62" s="321"/>
      <c r="I62" s="321"/>
      <c r="K62" s="479"/>
      <c r="L62" s="479"/>
      <c r="M62" s="479"/>
      <c r="N62" s="479"/>
      <c r="O62" s="479"/>
      <c r="P62" s="479"/>
      <c r="Q62" s="479"/>
      <c r="R62" s="479"/>
    </row>
    <row r="63" spans="1:18" ht="12.75" customHeight="1">
      <c r="A63" s="322" t="s">
        <v>1016</v>
      </c>
      <c r="B63" s="323">
        <v>5706.2380000000003</v>
      </c>
      <c r="C63" s="323">
        <v>45.225000000000001</v>
      </c>
      <c r="D63" s="323">
        <v>185.49</v>
      </c>
      <c r="E63" s="323">
        <v>5936.9530000000004</v>
      </c>
      <c r="F63" s="323">
        <v>0</v>
      </c>
      <c r="G63" s="323">
        <v>0</v>
      </c>
      <c r="H63" s="323">
        <v>-68.474999999999994</v>
      </c>
      <c r="I63" s="323">
        <v>5868.4769999999999</v>
      </c>
      <c r="K63" s="479"/>
      <c r="L63" s="479"/>
      <c r="M63" s="479"/>
      <c r="N63" s="479"/>
      <c r="O63" s="479"/>
      <c r="P63" s="479"/>
      <c r="Q63" s="479"/>
      <c r="R63" s="479"/>
    </row>
    <row r="64" spans="1:18" ht="12.75" customHeight="1">
      <c r="A64" s="324" t="s">
        <v>1015</v>
      </c>
      <c r="B64" s="323">
        <v>-1601.1</v>
      </c>
      <c r="C64" s="323">
        <v>-18.09</v>
      </c>
      <c r="D64" s="323">
        <v>-185.49</v>
      </c>
      <c r="E64" s="323">
        <v>-1804.68</v>
      </c>
      <c r="F64" s="323">
        <v>0</v>
      </c>
      <c r="G64" s="323">
        <v>0</v>
      </c>
      <c r="H64" s="323">
        <v>8.3520000000000003</v>
      </c>
      <c r="I64" s="323">
        <v>-1796.328</v>
      </c>
      <c r="K64" s="479"/>
      <c r="L64" s="479"/>
      <c r="M64" s="479"/>
      <c r="N64" s="479"/>
      <c r="O64" s="479"/>
      <c r="P64" s="479"/>
      <c r="Q64" s="479"/>
      <c r="R64" s="479"/>
    </row>
    <row r="65" spans="1:18" ht="12.75" customHeight="1">
      <c r="A65" s="322" t="s">
        <v>1014</v>
      </c>
      <c r="B65" s="323">
        <v>-60.124000000000002</v>
      </c>
      <c r="C65" s="323">
        <v>0</v>
      </c>
      <c r="D65" s="323">
        <v>0</v>
      </c>
      <c r="E65" s="323">
        <v>-60.124000000000002</v>
      </c>
      <c r="F65" s="323">
        <v>0</v>
      </c>
      <c r="G65" s="323">
        <v>0</v>
      </c>
      <c r="H65" s="323">
        <v>60.124000000000002</v>
      </c>
      <c r="I65" s="323">
        <v>0</v>
      </c>
      <c r="K65" s="479"/>
      <c r="L65" s="479"/>
      <c r="M65" s="479"/>
      <c r="N65" s="479"/>
      <c r="O65" s="479"/>
      <c r="P65" s="479"/>
      <c r="Q65" s="479"/>
      <c r="R65" s="479"/>
    </row>
    <row r="66" spans="1:18" ht="12.75" customHeight="1">
      <c r="A66" s="322" t="s">
        <v>1013</v>
      </c>
      <c r="B66" s="323">
        <v>-50.414999999999999</v>
      </c>
      <c r="C66" s="323">
        <v>0</v>
      </c>
      <c r="D66" s="323">
        <v>0</v>
      </c>
      <c r="E66" s="323">
        <v>-50.414999999999999</v>
      </c>
      <c r="F66" s="323">
        <v>0</v>
      </c>
      <c r="G66" s="323">
        <v>0</v>
      </c>
      <c r="H66" s="323">
        <v>0</v>
      </c>
      <c r="I66" s="323">
        <v>-50.414999999999999</v>
      </c>
      <c r="K66" s="479"/>
      <c r="L66" s="479"/>
      <c r="M66" s="479"/>
      <c r="N66" s="479"/>
      <c r="O66" s="479"/>
      <c r="P66" s="479"/>
      <c r="Q66" s="479"/>
      <c r="R66" s="479"/>
    </row>
    <row r="67" spans="1:18" ht="12.75" customHeight="1">
      <c r="A67" s="322"/>
      <c r="B67" s="321"/>
      <c r="C67" s="321"/>
      <c r="D67" s="321"/>
      <c r="E67" s="321"/>
      <c r="F67" s="321"/>
      <c r="G67" s="321"/>
      <c r="H67" s="321"/>
      <c r="I67" s="321"/>
      <c r="K67" s="479"/>
      <c r="L67" s="479"/>
      <c r="M67" s="479"/>
      <c r="N67" s="479"/>
      <c r="O67" s="479"/>
      <c r="P67" s="479"/>
      <c r="Q67" s="479"/>
      <c r="R67" s="479"/>
    </row>
    <row r="68" spans="1:18" ht="13.5" customHeight="1" thickBot="1">
      <c r="A68" s="320" t="s">
        <v>49</v>
      </c>
      <c r="B68" s="319">
        <v>3994.5990000000002</v>
      </c>
      <c r="C68" s="319">
        <v>27.135000000000002</v>
      </c>
      <c r="D68" s="319">
        <v>0</v>
      </c>
      <c r="E68" s="319">
        <v>4021.7339999999999</v>
      </c>
      <c r="F68" s="319">
        <v>0</v>
      </c>
      <c r="G68" s="319">
        <v>0</v>
      </c>
      <c r="H68" s="319">
        <v>0</v>
      </c>
      <c r="I68" s="319">
        <v>4021.7339999999999</v>
      </c>
      <c r="K68" s="479"/>
      <c r="L68" s="479"/>
      <c r="M68" s="479"/>
      <c r="N68" s="479"/>
      <c r="O68" s="479"/>
      <c r="P68" s="479"/>
      <c r="Q68" s="479"/>
      <c r="R68" s="479"/>
    </row>
    <row r="69" spans="1:18" ht="12.75" customHeight="1">
      <c r="B69" s="323"/>
      <c r="E69" s="338"/>
      <c r="F69" s="338"/>
      <c r="G69" s="338"/>
    </row>
    <row r="70" spans="1:18" ht="12.75" customHeight="1">
      <c r="E70" s="338"/>
      <c r="F70" s="338"/>
      <c r="G70" s="338"/>
      <c r="I70" s="338" t="s">
        <v>1161</v>
      </c>
    </row>
    <row r="71" spans="1:18" ht="12.75" customHeight="1">
      <c r="A71" s="482"/>
      <c r="B71" s="481"/>
      <c r="C71" s="481"/>
      <c r="D71" s="481"/>
      <c r="E71" s="481"/>
      <c r="F71" s="481"/>
      <c r="G71" s="481"/>
      <c r="H71" s="481"/>
      <c r="I71" s="481"/>
    </row>
    <row r="72" spans="1:18" ht="12.75" customHeight="1">
      <c r="A72" s="2030" t="s">
        <v>1164</v>
      </c>
      <c r="B72" s="2112"/>
      <c r="C72" s="2112"/>
      <c r="D72" s="2112"/>
      <c r="E72" s="2112"/>
      <c r="F72" s="708"/>
      <c r="G72" s="708"/>
      <c r="H72" s="2112"/>
      <c r="I72" s="2112"/>
    </row>
    <row r="73" spans="1:18" ht="17.25" customHeight="1">
      <c r="A73" s="2031"/>
      <c r="B73" s="2113" t="s">
        <v>1038</v>
      </c>
      <c r="C73" s="2113" t="s">
        <v>1037</v>
      </c>
      <c r="D73" s="2113" t="s">
        <v>1036</v>
      </c>
      <c r="E73" s="2113" t="s">
        <v>1035</v>
      </c>
      <c r="F73" s="2113" t="s">
        <v>1034</v>
      </c>
      <c r="G73" s="2113" t="s">
        <v>1033</v>
      </c>
      <c r="H73" s="2113" t="s">
        <v>1032</v>
      </c>
      <c r="I73" s="2113" t="s">
        <v>1031</v>
      </c>
    </row>
    <row r="74" spans="1:18" ht="17.25" customHeight="1">
      <c r="A74" s="2031"/>
      <c r="B74" s="2114"/>
      <c r="C74" s="2114"/>
      <c r="D74" s="2114"/>
      <c r="E74" s="2115"/>
      <c r="F74" s="2115"/>
      <c r="G74" s="2115"/>
      <c r="H74" s="2115"/>
      <c r="I74" s="2114"/>
    </row>
    <row r="75" spans="1:18" ht="12.75" customHeight="1">
      <c r="A75" s="476"/>
      <c r="B75" s="336"/>
      <c r="C75" s="336"/>
      <c r="D75" s="337"/>
      <c r="E75" s="336"/>
      <c r="F75" s="336"/>
      <c r="G75" s="336"/>
      <c r="H75" s="336"/>
    </row>
    <row r="76" spans="1:18" ht="12.75" customHeight="1">
      <c r="A76" s="329" t="s">
        <v>18</v>
      </c>
      <c r="B76" s="323">
        <v>17659.056</v>
      </c>
      <c r="C76" s="323">
        <v>24.141999999999999</v>
      </c>
      <c r="D76" s="323">
        <v>1697.9059999999999</v>
      </c>
      <c r="E76" s="323">
        <v>19381.103999999999</v>
      </c>
      <c r="F76" s="323">
        <v>0</v>
      </c>
      <c r="G76" s="323">
        <v>0</v>
      </c>
      <c r="H76" s="323">
        <v>-214.649</v>
      </c>
      <c r="I76" s="323">
        <v>19166.455000000002</v>
      </c>
      <c r="K76" s="479"/>
      <c r="L76" s="479"/>
      <c r="M76" s="479"/>
      <c r="N76" s="479"/>
      <c r="O76" s="479"/>
      <c r="P76" s="479"/>
      <c r="Q76" s="479"/>
      <c r="R76" s="479"/>
    </row>
    <row r="77" spans="1:18" ht="12.75" customHeight="1">
      <c r="A77" s="335"/>
      <c r="B77" s="321"/>
      <c r="C77" s="321"/>
      <c r="D77" s="321"/>
      <c r="E77" s="321"/>
      <c r="F77" s="321"/>
      <c r="G77" s="321"/>
      <c r="H77" s="321"/>
      <c r="I77" s="321"/>
      <c r="K77" s="479"/>
      <c r="L77" s="479"/>
      <c r="M77" s="479"/>
      <c r="N77" s="479"/>
      <c r="O77" s="479"/>
      <c r="P77" s="479"/>
      <c r="Q77" s="479"/>
      <c r="R77" s="479"/>
    </row>
    <row r="78" spans="1:18" ht="12.75" customHeight="1">
      <c r="A78" s="327" t="s">
        <v>1030</v>
      </c>
      <c r="B78" s="321">
        <v>9955.11</v>
      </c>
      <c r="C78" s="321">
        <v>24.141999999999999</v>
      </c>
      <c r="D78" s="321">
        <v>1697.9059999999999</v>
      </c>
      <c r="E78" s="321">
        <v>11677.157999999999</v>
      </c>
      <c r="F78" s="321">
        <v>0</v>
      </c>
      <c r="G78" s="321">
        <v>0</v>
      </c>
      <c r="H78" s="321">
        <v>-103.92700000000001</v>
      </c>
      <c r="I78" s="321">
        <v>11573.231</v>
      </c>
      <c r="K78" s="479"/>
      <c r="L78" s="479"/>
      <c r="M78" s="479"/>
      <c r="N78" s="479"/>
      <c r="O78" s="479"/>
      <c r="P78" s="479"/>
      <c r="Q78" s="479"/>
      <c r="R78" s="479"/>
    </row>
    <row r="79" spans="1:18" ht="12.75" customHeight="1">
      <c r="A79" s="334" t="s">
        <v>1029</v>
      </c>
      <c r="B79" s="321">
        <v>11384.975</v>
      </c>
      <c r="C79" s="321">
        <v>24.141999999999999</v>
      </c>
      <c r="D79" s="321">
        <v>0</v>
      </c>
      <c r="E79" s="321">
        <v>11409.117</v>
      </c>
      <c r="F79" s="321">
        <v>0</v>
      </c>
      <c r="G79" s="321">
        <v>0</v>
      </c>
      <c r="H79" s="321">
        <v>-103.92700000000001</v>
      </c>
      <c r="I79" s="321">
        <v>11305.19</v>
      </c>
      <c r="K79" s="479"/>
      <c r="L79" s="479"/>
      <c r="M79" s="479"/>
      <c r="N79" s="479"/>
      <c r="O79" s="479"/>
      <c r="P79" s="479"/>
      <c r="Q79" s="479"/>
      <c r="R79" s="479"/>
    </row>
    <row r="80" spans="1:18" ht="12.75" customHeight="1">
      <c r="A80" s="334" t="s">
        <v>1028</v>
      </c>
      <c r="B80" s="321">
        <v>-1429.865</v>
      </c>
      <c r="C80" s="321">
        <v>0</v>
      </c>
      <c r="D80" s="321">
        <v>1697.9059999999999</v>
      </c>
      <c r="E80" s="321">
        <v>268.041</v>
      </c>
      <c r="F80" s="321">
        <v>0</v>
      </c>
      <c r="G80" s="321">
        <v>0</v>
      </c>
      <c r="H80" s="321">
        <v>0</v>
      </c>
      <c r="I80" s="321">
        <v>268.041</v>
      </c>
      <c r="K80" s="479"/>
      <c r="L80" s="479"/>
      <c r="M80" s="479"/>
      <c r="N80" s="479"/>
      <c r="O80" s="479"/>
      <c r="P80" s="479"/>
      <c r="Q80" s="479"/>
      <c r="R80" s="479"/>
    </row>
    <row r="81" spans="1:18" ht="12.75" customHeight="1">
      <c r="A81" s="327" t="s">
        <v>389</v>
      </c>
      <c r="B81" s="321">
        <v>5865.3220000000001</v>
      </c>
      <c r="C81" s="321">
        <v>0</v>
      </c>
      <c r="D81" s="321">
        <v>0</v>
      </c>
      <c r="E81" s="321">
        <v>5865.3220000000001</v>
      </c>
      <c r="F81" s="321">
        <v>0</v>
      </c>
      <c r="G81" s="321">
        <v>0</v>
      </c>
      <c r="H81" s="321">
        <v>-466.41899999999998</v>
      </c>
      <c r="I81" s="321">
        <v>5398.9030000000002</v>
      </c>
      <c r="K81" s="479"/>
      <c r="L81" s="479"/>
      <c r="M81" s="479"/>
      <c r="N81" s="479"/>
      <c r="O81" s="479"/>
      <c r="P81" s="479"/>
      <c r="Q81" s="479"/>
      <c r="R81" s="479"/>
    </row>
    <row r="82" spans="1:18" ht="25.5" customHeight="1">
      <c r="A82" s="333" t="s">
        <v>1027</v>
      </c>
      <c r="B82" s="321">
        <v>1657.4929999999999</v>
      </c>
      <c r="C82" s="321">
        <v>0</v>
      </c>
      <c r="D82" s="321">
        <v>0</v>
      </c>
      <c r="E82" s="321">
        <v>1657.4929999999999</v>
      </c>
      <c r="F82" s="321">
        <v>0</v>
      </c>
      <c r="G82" s="321">
        <v>0</v>
      </c>
      <c r="H82" s="321">
        <v>536.82899999999995</v>
      </c>
      <c r="I82" s="321">
        <v>2194.3220000000001</v>
      </c>
      <c r="K82" s="479"/>
      <c r="L82" s="479"/>
      <c r="M82" s="479"/>
      <c r="N82" s="479"/>
      <c r="O82" s="479"/>
      <c r="P82" s="479"/>
      <c r="Q82" s="479"/>
      <c r="R82" s="479"/>
    </row>
    <row r="83" spans="1:18" ht="12.75" customHeight="1">
      <c r="A83" s="327" t="s">
        <v>48</v>
      </c>
      <c r="B83" s="321">
        <v>95.841999999999999</v>
      </c>
      <c r="C83" s="321">
        <v>0</v>
      </c>
      <c r="D83" s="321">
        <v>0</v>
      </c>
      <c r="E83" s="321">
        <v>95.841999999999999</v>
      </c>
      <c r="F83" s="321">
        <v>0</v>
      </c>
      <c r="G83" s="321">
        <v>0</v>
      </c>
      <c r="H83" s="321">
        <v>-95.841999999999999</v>
      </c>
      <c r="I83" s="321">
        <v>0</v>
      </c>
      <c r="K83" s="479"/>
      <c r="L83" s="479"/>
      <c r="M83" s="479"/>
      <c r="N83" s="479"/>
      <c r="O83" s="479"/>
      <c r="P83" s="479"/>
      <c r="Q83" s="479"/>
      <c r="R83" s="479"/>
    </row>
    <row r="84" spans="1:18" ht="12.75" customHeight="1">
      <c r="A84" s="327" t="s">
        <v>1026</v>
      </c>
      <c r="B84" s="321">
        <v>91.504999999999995</v>
      </c>
      <c r="C84" s="321">
        <v>0</v>
      </c>
      <c r="D84" s="321">
        <v>0</v>
      </c>
      <c r="E84" s="321">
        <v>91.504999999999995</v>
      </c>
      <c r="F84" s="321">
        <v>0</v>
      </c>
      <c r="G84" s="321">
        <v>0</v>
      </c>
      <c r="H84" s="321">
        <v>-91.504999999999995</v>
      </c>
      <c r="I84" s="321">
        <v>0</v>
      </c>
      <c r="K84" s="479"/>
      <c r="L84" s="479"/>
      <c r="M84" s="479"/>
      <c r="N84" s="479"/>
      <c r="O84" s="479"/>
      <c r="P84" s="479"/>
      <c r="Q84" s="479"/>
      <c r="R84" s="479"/>
    </row>
    <row r="85" spans="1:18" ht="12.75" customHeight="1">
      <c r="A85" s="332" t="s">
        <v>1025</v>
      </c>
      <c r="B85" s="321">
        <v>-6.2160000000000002</v>
      </c>
      <c r="C85" s="321">
        <v>0</v>
      </c>
      <c r="D85" s="321">
        <v>0</v>
      </c>
      <c r="E85" s="321">
        <v>-6.2160000000000002</v>
      </c>
      <c r="F85" s="321">
        <v>0</v>
      </c>
      <c r="G85" s="321">
        <v>0</v>
      </c>
      <c r="H85" s="321">
        <v>6.2160000000000002</v>
      </c>
      <c r="I85" s="321">
        <v>0</v>
      </c>
      <c r="K85" s="479"/>
      <c r="L85" s="479"/>
      <c r="M85" s="479"/>
      <c r="N85" s="479"/>
      <c r="O85" s="479"/>
      <c r="P85" s="479"/>
      <c r="Q85" s="479"/>
      <c r="R85" s="479"/>
    </row>
    <row r="86" spans="1:18" ht="12.75" customHeight="1">
      <c r="A86" s="331"/>
      <c r="B86" s="321"/>
      <c r="C86" s="321"/>
      <c r="D86" s="321"/>
      <c r="E86" s="321"/>
      <c r="F86" s="321"/>
      <c r="G86" s="321"/>
      <c r="H86" s="321"/>
      <c r="I86" s="321"/>
      <c r="K86" s="479"/>
      <c r="L86" s="479"/>
      <c r="M86" s="479"/>
      <c r="N86" s="479"/>
      <c r="O86" s="479"/>
      <c r="P86" s="479"/>
      <c r="Q86" s="479"/>
      <c r="R86" s="479"/>
    </row>
    <row r="87" spans="1:18" ht="12.75" customHeight="1">
      <c r="A87" s="328" t="s">
        <v>1156</v>
      </c>
      <c r="B87" s="323">
        <v>-3644.7620000000002</v>
      </c>
      <c r="C87" s="323">
        <v>0</v>
      </c>
      <c r="D87" s="323">
        <v>0</v>
      </c>
      <c r="E87" s="323">
        <v>-3644.7620000000002</v>
      </c>
      <c r="F87" s="323">
        <v>0</v>
      </c>
      <c r="G87" s="323">
        <v>0</v>
      </c>
      <c r="H87" s="323">
        <v>-5.03</v>
      </c>
      <c r="I87" s="323">
        <v>-3649.7919999999999</v>
      </c>
      <c r="K87" s="479"/>
      <c r="L87" s="479"/>
      <c r="M87" s="479"/>
      <c r="N87" s="479"/>
      <c r="O87" s="479"/>
      <c r="P87" s="479"/>
      <c r="Q87" s="479"/>
      <c r="R87" s="479"/>
    </row>
    <row r="88" spans="1:18" ht="12.75" customHeight="1">
      <c r="A88" s="327" t="s">
        <v>45</v>
      </c>
      <c r="B88" s="321">
        <v>-4906.8789999999999</v>
      </c>
      <c r="C88" s="321">
        <v>0</v>
      </c>
      <c r="D88" s="321">
        <v>0</v>
      </c>
      <c r="E88" s="321">
        <v>-4906.8789999999999</v>
      </c>
      <c r="F88" s="321">
        <v>0</v>
      </c>
      <c r="G88" s="321">
        <v>0</v>
      </c>
      <c r="H88" s="321">
        <v>-5.03</v>
      </c>
      <c r="I88" s="321">
        <v>-4911.9089999999997</v>
      </c>
      <c r="K88" s="479"/>
      <c r="L88" s="479"/>
      <c r="M88" s="479"/>
      <c r="N88" s="479"/>
      <c r="O88" s="479"/>
      <c r="P88" s="479"/>
      <c r="Q88" s="479"/>
      <c r="R88" s="479"/>
    </row>
    <row r="89" spans="1:18" ht="12.75" customHeight="1">
      <c r="A89" s="327" t="s">
        <v>1021</v>
      </c>
      <c r="B89" s="321">
        <v>1262.117</v>
      </c>
      <c r="C89" s="321">
        <v>0</v>
      </c>
      <c r="D89" s="321">
        <v>0</v>
      </c>
      <c r="E89" s="321">
        <v>1262.117</v>
      </c>
      <c r="F89" s="321">
        <v>0</v>
      </c>
      <c r="G89" s="321">
        <v>0</v>
      </c>
      <c r="H89" s="321">
        <v>0</v>
      </c>
      <c r="I89" s="321">
        <v>1262.117</v>
      </c>
      <c r="K89" s="479"/>
      <c r="L89" s="479"/>
      <c r="M89" s="479"/>
      <c r="N89" s="479"/>
      <c r="O89" s="479"/>
      <c r="P89" s="479"/>
      <c r="Q89" s="479"/>
      <c r="R89" s="479"/>
    </row>
    <row r="90" spans="1:18" ht="12.75" customHeight="1">
      <c r="A90" s="328" t="s">
        <v>1020</v>
      </c>
      <c r="B90" s="323">
        <v>-514.1</v>
      </c>
      <c r="C90" s="323">
        <v>0</v>
      </c>
      <c r="D90" s="323">
        <v>0</v>
      </c>
      <c r="E90" s="323">
        <v>-514.1</v>
      </c>
      <c r="F90" s="323">
        <v>0</v>
      </c>
      <c r="G90" s="323">
        <v>0</v>
      </c>
      <c r="H90" s="323">
        <v>0</v>
      </c>
      <c r="I90" s="323">
        <v>-514.1</v>
      </c>
      <c r="K90" s="479"/>
      <c r="L90" s="479"/>
      <c r="M90" s="479"/>
      <c r="N90" s="479"/>
      <c r="O90" s="479"/>
      <c r="P90" s="479"/>
      <c r="Q90" s="479"/>
      <c r="R90" s="479"/>
    </row>
    <row r="91" spans="1:18" ht="12.75" customHeight="1">
      <c r="A91" s="329"/>
      <c r="B91" s="321"/>
      <c r="C91" s="321"/>
      <c r="D91" s="321"/>
      <c r="E91" s="321"/>
      <c r="F91" s="321"/>
      <c r="G91" s="321"/>
      <c r="H91" s="321"/>
      <c r="I91" s="321"/>
      <c r="K91" s="479"/>
      <c r="L91" s="479"/>
      <c r="M91" s="479"/>
      <c r="N91" s="479"/>
      <c r="O91" s="479"/>
      <c r="P91" s="479"/>
      <c r="Q91" s="479"/>
      <c r="R91" s="479"/>
    </row>
    <row r="92" spans="1:18" ht="12.75" customHeight="1">
      <c r="A92" s="328" t="s">
        <v>385</v>
      </c>
      <c r="B92" s="323">
        <v>-9972.6319999999996</v>
      </c>
      <c r="C92" s="323">
        <v>40.587000000000003</v>
      </c>
      <c r="D92" s="323">
        <v>-182.88800000000001</v>
      </c>
      <c r="E92" s="323">
        <v>-10114.933999999999</v>
      </c>
      <c r="F92" s="323">
        <v>0</v>
      </c>
      <c r="G92" s="323">
        <v>0</v>
      </c>
      <c r="H92" s="323">
        <v>150.20099999999999</v>
      </c>
      <c r="I92" s="323">
        <v>-9964.732</v>
      </c>
      <c r="K92" s="479"/>
      <c r="L92" s="479"/>
      <c r="M92" s="479"/>
      <c r="N92" s="479"/>
      <c r="O92" s="479"/>
      <c r="P92" s="479"/>
      <c r="Q92" s="479"/>
      <c r="R92" s="479"/>
    </row>
    <row r="93" spans="1:18" ht="12.75" customHeight="1">
      <c r="A93" s="327" t="s">
        <v>1019</v>
      </c>
      <c r="B93" s="321">
        <v>-8816.3310000000001</v>
      </c>
      <c r="C93" s="321">
        <v>40.587000000000003</v>
      </c>
      <c r="D93" s="321">
        <v>0</v>
      </c>
      <c r="E93" s="321">
        <v>-8775.7440000000006</v>
      </c>
      <c r="F93" s="321">
        <v>0</v>
      </c>
      <c r="G93" s="321">
        <v>0</v>
      </c>
      <c r="H93" s="321">
        <v>150.20099999999999</v>
      </c>
      <c r="I93" s="321">
        <v>-8625.5429999999997</v>
      </c>
      <c r="K93" s="479"/>
      <c r="L93" s="479"/>
      <c r="M93" s="479"/>
      <c r="N93" s="479"/>
      <c r="O93" s="479"/>
      <c r="P93" s="479"/>
      <c r="Q93" s="479"/>
      <c r="R93" s="479"/>
    </row>
    <row r="94" spans="1:18" ht="12.75" customHeight="1">
      <c r="A94" s="327" t="s">
        <v>1018</v>
      </c>
      <c r="B94" s="321">
        <v>-907.23299999999995</v>
      </c>
      <c r="C94" s="321">
        <v>0</v>
      </c>
      <c r="D94" s="321">
        <v>-182.88800000000001</v>
      </c>
      <c r="E94" s="321">
        <v>-1090.1210000000001</v>
      </c>
      <c r="F94" s="321">
        <v>0</v>
      </c>
      <c r="G94" s="321">
        <v>0</v>
      </c>
      <c r="H94" s="321">
        <v>0</v>
      </c>
      <c r="I94" s="321">
        <v>-1090.1210000000001</v>
      </c>
      <c r="K94" s="479"/>
      <c r="L94" s="479"/>
      <c r="M94" s="479"/>
      <c r="N94" s="479"/>
      <c r="O94" s="479"/>
      <c r="P94" s="479"/>
      <c r="Q94" s="479"/>
      <c r="R94" s="479"/>
    </row>
    <row r="95" spans="1:18" ht="12.75" customHeight="1">
      <c r="A95" s="327" t="s">
        <v>1017</v>
      </c>
      <c r="B95" s="321">
        <v>-249.06800000000001</v>
      </c>
      <c r="C95" s="321">
        <v>0</v>
      </c>
      <c r="D95" s="321">
        <v>0</v>
      </c>
      <c r="E95" s="321">
        <v>-249.06800000000001</v>
      </c>
      <c r="F95" s="321">
        <v>0</v>
      </c>
      <c r="G95" s="321">
        <v>0</v>
      </c>
      <c r="H95" s="321">
        <v>0</v>
      </c>
      <c r="I95" s="321">
        <v>-249.06800000000001</v>
      </c>
      <c r="K95" s="479"/>
      <c r="L95" s="479"/>
      <c r="M95" s="479"/>
      <c r="N95" s="479"/>
      <c r="O95" s="479"/>
      <c r="P95" s="479"/>
      <c r="Q95" s="479"/>
      <c r="R95" s="479"/>
    </row>
    <row r="96" spans="1:18" ht="12.75" customHeight="1">
      <c r="A96" s="325"/>
      <c r="B96" s="321"/>
      <c r="C96" s="321"/>
      <c r="D96" s="321"/>
      <c r="E96" s="321"/>
      <c r="F96" s="321"/>
      <c r="G96" s="321"/>
      <c r="H96" s="321"/>
      <c r="I96" s="321"/>
      <c r="K96" s="479"/>
      <c r="L96" s="479"/>
      <c r="M96" s="479"/>
      <c r="N96" s="479"/>
      <c r="O96" s="479"/>
      <c r="P96" s="479"/>
      <c r="Q96" s="479"/>
      <c r="R96" s="479"/>
    </row>
    <row r="97" spans="1:18">
      <c r="A97" s="322" t="s">
        <v>1016</v>
      </c>
      <c r="B97" s="323">
        <v>3527.5619999999999</v>
      </c>
      <c r="C97" s="323">
        <v>64.728999999999999</v>
      </c>
      <c r="D97" s="323">
        <v>1515.018</v>
      </c>
      <c r="E97" s="323">
        <v>5107.3090000000002</v>
      </c>
      <c r="F97" s="323">
        <v>0</v>
      </c>
      <c r="G97" s="323">
        <v>0</v>
      </c>
      <c r="H97" s="323">
        <v>-69.477999999999994</v>
      </c>
      <c r="I97" s="323">
        <v>5037.83</v>
      </c>
      <c r="K97" s="479"/>
      <c r="L97" s="479"/>
      <c r="M97" s="479"/>
      <c r="N97" s="479"/>
      <c r="O97" s="479"/>
      <c r="P97" s="479"/>
      <c r="Q97" s="479"/>
      <c r="R97" s="479"/>
    </row>
    <row r="98" spans="1:18">
      <c r="A98" s="324" t="s">
        <v>1015</v>
      </c>
      <c r="B98" s="323">
        <v>139.14500000000001</v>
      </c>
      <c r="C98" s="323">
        <v>-25.890999999999998</v>
      </c>
      <c r="D98" s="323">
        <v>-1515.018</v>
      </c>
      <c r="E98" s="323">
        <v>-1401.7639999999999</v>
      </c>
      <c r="F98" s="323">
        <v>0</v>
      </c>
      <c r="G98" s="323">
        <v>0</v>
      </c>
      <c r="H98" s="323">
        <v>9.2449999999999992</v>
      </c>
      <c r="I98" s="323">
        <v>-1392.519</v>
      </c>
      <c r="K98" s="479"/>
      <c r="L98" s="479"/>
      <c r="M98" s="479"/>
      <c r="N98" s="479"/>
      <c r="O98" s="479"/>
      <c r="P98" s="479"/>
      <c r="Q98" s="479"/>
      <c r="R98" s="479"/>
    </row>
    <row r="99" spans="1:18">
      <c r="A99" s="322" t="s">
        <v>1014</v>
      </c>
      <c r="B99" s="323">
        <v>-60.231999999999999</v>
      </c>
      <c r="C99" s="323">
        <v>0</v>
      </c>
      <c r="D99" s="323">
        <v>0</v>
      </c>
      <c r="E99" s="323">
        <v>-60.231999999999999</v>
      </c>
      <c r="F99" s="323">
        <v>0</v>
      </c>
      <c r="G99" s="323">
        <v>0</v>
      </c>
      <c r="H99" s="323">
        <v>60.232999999999997</v>
      </c>
      <c r="I99" s="323">
        <v>0</v>
      </c>
      <c r="K99" s="479"/>
      <c r="L99" s="479"/>
      <c r="M99" s="479"/>
      <c r="N99" s="479"/>
      <c r="O99" s="479"/>
      <c r="P99" s="479"/>
      <c r="Q99" s="479"/>
      <c r="R99" s="479"/>
    </row>
    <row r="100" spans="1:18">
      <c r="A100" s="322" t="s">
        <v>1013</v>
      </c>
      <c r="B100" s="323">
        <v>-23.576000000000001</v>
      </c>
      <c r="C100" s="323">
        <v>0</v>
      </c>
      <c r="D100" s="323">
        <v>0</v>
      </c>
      <c r="E100" s="323">
        <v>-23.576000000000001</v>
      </c>
      <c r="F100" s="323">
        <v>0</v>
      </c>
      <c r="G100" s="323">
        <v>0</v>
      </c>
      <c r="H100" s="323">
        <v>0</v>
      </c>
      <c r="I100" s="323">
        <v>-23.576000000000001</v>
      </c>
      <c r="K100" s="479"/>
      <c r="L100" s="479"/>
      <c r="M100" s="479"/>
      <c r="N100" s="479"/>
      <c r="O100" s="479"/>
      <c r="P100" s="479"/>
      <c r="Q100" s="479"/>
      <c r="R100" s="479"/>
    </row>
    <row r="101" spans="1:18">
      <c r="A101" s="322"/>
      <c r="B101" s="321"/>
      <c r="C101" s="321"/>
      <c r="D101" s="321"/>
      <c r="E101" s="321"/>
      <c r="F101" s="321"/>
      <c r="G101" s="321"/>
      <c r="H101" s="321"/>
      <c r="I101" s="321"/>
      <c r="K101" s="479"/>
      <c r="L101" s="479"/>
      <c r="M101" s="479"/>
      <c r="N101" s="479"/>
      <c r="O101" s="479"/>
      <c r="P101" s="479"/>
      <c r="Q101" s="479"/>
      <c r="R101" s="479"/>
    </row>
    <row r="102" spans="1:18" ht="13.5" thickBot="1">
      <c r="A102" s="320" t="s">
        <v>49</v>
      </c>
      <c r="B102" s="319">
        <v>3582.8989999999999</v>
      </c>
      <c r="C102" s="319">
        <v>38.837000000000003</v>
      </c>
      <c r="D102" s="319">
        <v>0</v>
      </c>
      <c r="E102" s="319">
        <v>3621.7359999999999</v>
      </c>
      <c r="F102" s="319">
        <v>0</v>
      </c>
      <c r="G102" s="319">
        <v>0</v>
      </c>
      <c r="H102" s="319">
        <v>0</v>
      </c>
      <c r="I102" s="319">
        <v>3621.7359999999999</v>
      </c>
      <c r="K102" s="479"/>
      <c r="L102" s="479"/>
      <c r="M102" s="479"/>
      <c r="N102" s="479"/>
      <c r="O102" s="479"/>
      <c r="P102" s="479"/>
      <c r="Q102" s="479"/>
      <c r="R102" s="479"/>
    </row>
    <row r="103" spans="1:18">
      <c r="A103" s="339"/>
      <c r="B103" s="323">
        <v>0</v>
      </c>
      <c r="C103" s="316">
        <v>-38.837000000000003</v>
      </c>
      <c r="D103" s="316">
        <v>0</v>
      </c>
      <c r="E103" s="338"/>
      <c r="F103" s="338"/>
      <c r="G103" s="338"/>
    </row>
    <row r="104" spans="1:18" ht="16.5" customHeight="1">
      <c r="A104" s="339"/>
      <c r="B104" s="323"/>
      <c r="C104" s="323"/>
      <c r="D104" s="323"/>
      <c r="E104" s="475"/>
      <c r="F104" s="475"/>
      <c r="G104" s="475"/>
      <c r="I104" s="338" t="s">
        <v>1051</v>
      </c>
    </row>
    <row r="105" spans="1:18">
      <c r="A105" s="482"/>
      <c r="B105" s="481"/>
      <c r="C105" s="481"/>
      <c r="D105" s="481"/>
      <c r="E105" s="481"/>
      <c r="F105" s="481"/>
      <c r="G105" s="481"/>
      <c r="H105" s="481"/>
      <c r="I105" s="481"/>
    </row>
    <row r="106" spans="1:18" ht="12.75" customHeight="1">
      <c r="A106" s="2030" t="s">
        <v>1163</v>
      </c>
      <c r="B106" s="2112"/>
      <c r="C106" s="2112"/>
      <c r="D106" s="2112"/>
      <c r="E106" s="2112"/>
      <c r="F106" s="708"/>
      <c r="G106" s="708"/>
      <c r="H106" s="2112"/>
      <c r="I106" s="2112"/>
    </row>
    <row r="107" spans="1:18" ht="17.25" customHeight="1">
      <c r="A107" s="2031"/>
      <c r="B107" s="2113" t="s">
        <v>1038</v>
      </c>
      <c r="C107" s="2113" t="s">
        <v>1037</v>
      </c>
      <c r="D107" s="2113" t="s">
        <v>1036</v>
      </c>
      <c r="E107" s="2113" t="s">
        <v>1035</v>
      </c>
      <c r="F107" s="2113" t="s">
        <v>1034</v>
      </c>
      <c r="G107" s="2113" t="s">
        <v>1033</v>
      </c>
      <c r="H107" s="2113" t="s">
        <v>1032</v>
      </c>
      <c r="I107" s="2113" t="s">
        <v>1031</v>
      </c>
    </row>
    <row r="108" spans="1:18" ht="17.25" customHeight="1">
      <c r="A108" s="2031"/>
      <c r="B108" s="2114"/>
      <c r="C108" s="2114"/>
      <c r="D108" s="2114"/>
      <c r="E108" s="2115"/>
      <c r="F108" s="2115"/>
      <c r="G108" s="2115"/>
      <c r="H108" s="2115"/>
      <c r="I108" s="2114"/>
    </row>
    <row r="109" spans="1:18">
      <c r="A109" s="476"/>
      <c r="B109" s="336"/>
      <c r="C109" s="336"/>
      <c r="D109" s="337"/>
      <c r="E109" s="336"/>
      <c r="F109" s="336"/>
      <c r="G109" s="336"/>
      <c r="H109" s="336"/>
    </row>
    <row r="110" spans="1:18">
      <c r="A110" s="329" t="s">
        <v>18</v>
      </c>
      <c r="B110" s="323">
        <v>19117.97</v>
      </c>
      <c r="C110" s="323">
        <v>32.436</v>
      </c>
      <c r="D110" s="323">
        <v>-117.905</v>
      </c>
      <c r="E110" s="323">
        <v>19032.501</v>
      </c>
      <c r="F110" s="323">
        <v>0</v>
      </c>
      <c r="G110" s="323">
        <v>0</v>
      </c>
      <c r="H110" s="323">
        <v>-215.89500000000001</v>
      </c>
      <c r="I110" s="323">
        <v>18816.606</v>
      </c>
      <c r="K110" s="479"/>
      <c r="L110" s="479"/>
      <c r="M110" s="479"/>
      <c r="N110" s="479"/>
      <c r="O110" s="479"/>
      <c r="P110" s="479"/>
      <c r="Q110" s="479"/>
      <c r="R110" s="479"/>
    </row>
    <row r="111" spans="1:18">
      <c r="A111" s="335"/>
      <c r="B111" s="321"/>
      <c r="C111" s="321"/>
      <c r="D111" s="321"/>
      <c r="E111" s="321"/>
      <c r="F111" s="321"/>
      <c r="G111" s="321"/>
      <c r="H111" s="321"/>
      <c r="I111" s="321"/>
      <c r="K111" s="479"/>
      <c r="L111" s="479"/>
      <c r="M111" s="479"/>
      <c r="N111" s="479"/>
      <c r="O111" s="479"/>
      <c r="P111" s="479"/>
      <c r="Q111" s="479"/>
      <c r="R111" s="479"/>
    </row>
    <row r="112" spans="1:18">
      <c r="A112" s="327" t="s">
        <v>1030</v>
      </c>
      <c r="B112" s="321">
        <v>11722.395</v>
      </c>
      <c r="C112" s="321">
        <v>32.436</v>
      </c>
      <c r="D112" s="321">
        <v>-117.905</v>
      </c>
      <c r="E112" s="321">
        <v>11636.925999999999</v>
      </c>
      <c r="F112" s="321">
        <v>0</v>
      </c>
      <c r="G112" s="321">
        <v>0</v>
      </c>
      <c r="H112" s="321">
        <v>-110.682</v>
      </c>
      <c r="I112" s="321">
        <v>11526.244000000001</v>
      </c>
      <c r="K112" s="479"/>
      <c r="L112" s="479"/>
      <c r="M112" s="479"/>
      <c r="N112" s="479"/>
      <c r="O112" s="479"/>
      <c r="P112" s="479"/>
      <c r="Q112" s="479"/>
      <c r="R112" s="479"/>
    </row>
    <row r="113" spans="1:18">
      <c r="A113" s="334" t="s">
        <v>1029</v>
      </c>
      <c r="B113" s="321">
        <v>11007.475</v>
      </c>
      <c r="C113" s="321">
        <v>32.436</v>
      </c>
      <c r="D113" s="321">
        <v>0</v>
      </c>
      <c r="E113" s="321">
        <v>11039.911</v>
      </c>
      <c r="F113" s="321">
        <v>0</v>
      </c>
      <c r="G113" s="321">
        <v>0</v>
      </c>
      <c r="H113" s="321">
        <v>-110.682</v>
      </c>
      <c r="I113" s="321">
        <v>10929.228999999999</v>
      </c>
      <c r="K113" s="479"/>
      <c r="L113" s="479"/>
      <c r="M113" s="479"/>
      <c r="N113" s="479"/>
      <c r="O113" s="479"/>
      <c r="P113" s="479"/>
      <c r="Q113" s="479"/>
      <c r="R113" s="479"/>
    </row>
    <row r="114" spans="1:18">
      <c r="A114" s="334" t="s">
        <v>1028</v>
      </c>
      <c r="B114" s="321">
        <v>714.92</v>
      </c>
      <c r="C114" s="321">
        <v>0</v>
      </c>
      <c r="D114" s="321">
        <v>-117.905</v>
      </c>
      <c r="E114" s="321">
        <v>597.01499999999999</v>
      </c>
      <c r="F114" s="321">
        <v>0</v>
      </c>
      <c r="G114" s="321">
        <v>0</v>
      </c>
      <c r="H114" s="321">
        <v>0</v>
      </c>
      <c r="I114" s="321">
        <v>597.01499999999999</v>
      </c>
      <c r="K114" s="479"/>
      <c r="L114" s="479"/>
      <c r="M114" s="479"/>
      <c r="N114" s="479"/>
      <c r="O114" s="479"/>
      <c r="P114" s="479"/>
      <c r="Q114" s="479"/>
      <c r="R114" s="479"/>
    </row>
    <row r="115" spans="1:18">
      <c r="A115" s="327" t="s">
        <v>389</v>
      </c>
      <c r="B115" s="321">
        <v>5580.4709999999995</v>
      </c>
      <c r="C115" s="321">
        <v>0</v>
      </c>
      <c r="D115" s="321">
        <v>0</v>
      </c>
      <c r="E115" s="321">
        <v>5580.4709999999995</v>
      </c>
      <c r="F115" s="321">
        <v>0</v>
      </c>
      <c r="G115" s="321">
        <v>0</v>
      </c>
      <c r="H115" s="321">
        <v>-458.75799999999998</v>
      </c>
      <c r="I115" s="321">
        <v>5121.7129999999997</v>
      </c>
      <c r="K115" s="479"/>
      <c r="L115" s="479"/>
      <c r="M115" s="479"/>
      <c r="N115" s="479"/>
      <c r="O115" s="479"/>
      <c r="P115" s="479"/>
      <c r="Q115" s="479"/>
      <c r="R115" s="479"/>
    </row>
    <row r="116" spans="1:18" ht="25.5">
      <c r="A116" s="333" t="s">
        <v>1027</v>
      </c>
      <c r="B116" s="321">
        <v>1680.6130000000001</v>
      </c>
      <c r="C116" s="321">
        <v>0</v>
      </c>
      <c r="D116" s="321">
        <v>0</v>
      </c>
      <c r="E116" s="321">
        <v>1680.6130000000001</v>
      </c>
      <c r="F116" s="321">
        <v>0</v>
      </c>
      <c r="G116" s="321">
        <v>0</v>
      </c>
      <c r="H116" s="321">
        <v>488.03500000000003</v>
      </c>
      <c r="I116" s="321">
        <v>2168.6480000000001</v>
      </c>
      <c r="K116" s="479"/>
      <c r="L116" s="479"/>
      <c r="M116" s="479"/>
      <c r="N116" s="479"/>
      <c r="O116" s="479"/>
      <c r="P116" s="479"/>
      <c r="Q116" s="479"/>
      <c r="R116" s="479"/>
    </row>
    <row r="117" spans="1:18">
      <c r="A117" s="327" t="s">
        <v>48</v>
      </c>
      <c r="B117" s="321">
        <v>55.444000000000003</v>
      </c>
      <c r="C117" s="321">
        <v>0</v>
      </c>
      <c r="D117" s="321">
        <v>0</v>
      </c>
      <c r="E117" s="321">
        <v>55.444000000000003</v>
      </c>
      <c r="F117" s="321">
        <v>0</v>
      </c>
      <c r="G117" s="321">
        <v>0</v>
      </c>
      <c r="H117" s="321">
        <v>-55.444000000000003</v>
      </c>
      <c r="I117" s="321">
        <v>0</v>
      </c>
      <c r="K117" s="479"/>
      <c r="L117" s="479"/>
      <c r="M117" s="479"/>
      <c r="N117" s="479"/>
      <c r="O117" s="479"/>
      <c r="P117" s="479"/>
      <c r="Q117" s="479"/>
      <c r="R117" s="479"/>
    </row>
    <row r="118" spans="1:18">
      <c r="A118" s="327" t="s">
        <v>1026</v>
      </c>
      <c r="B118" s="321">
        <v>67.626999999999995</v>
      </c>
      <c r="C118" s="321">
        <v>0</v>
      </c>
      <c r="D118" s="321">
        <v>0</v>
      </c>
      <c r="E118" s="321">
        <v>67.626999999999995</v>
      </c>
      <c r="F118" s="321">
        <v>0</v>
      </c>
      <c r="G118" s="321">
        <v>0</v>
      </c>
      <c r="H118" s="321">
        <v>-67.626999999999995</v>
      </c>
      <c r="I118" s="321">
        <v>0</v>
      </c>
      <c r="K118" s="479"/>
      <c r="L118" s="479"/>
      <c r="M118" s="479"/>
      <c r="N118" s="479"/>
      <c r="O118" s="479"/>
      <c r="P118" s="479"/>
      <c r="Q118" s="479"/>
      <c r="R118" s="479"/>
    </row>
    <row r="119" spans="1:18">
      <c r="A119" s="332" t="s">
        <v>1025</v>
      </c>
      <c r="B119" s="321">
        <v>11.42</v>
      </c>
      <c r="C119" s="321">
        <v>0</v>
      </c>
      <c r="D119" s="321">
        <v>0</v>
      </c>
      <c r="E119" s="321">
        <v>11.42</v>
      </c>
      <c r="F119" s="321">
        <v>0</v>
      </c>
      <c r="G119" s="321">
        <v>0</v>
      </c>
      <c r="H119" s="321">
        <v>-11.42</v>
      </c>
      <c r="I119" s="321">
        <v>0</v>
      </c>
      <c r="K119" s="479"/>
      <c r="L119" s="479"/>
      <c r="M119" s="479"/>
      <c r="N119" s="479"/>
      <c r="O119" s="479"/>
      <c r="P119" s="479"/>
      <c r="Q119" s="479"/>
      <c r="R119" s="479"/>
    </row>
    <row r="120" spans="1:18">
      <c r="A120" s="331"/>
      <c r="B120" s="321"/>
      <c r="C120" s="321"/>
      <c r="D120" s="321"/>
      <c r="E120" s="321"/>
      <c r="F120" s="321"/>
      <c r="G120" s="321"/>
      <c r="H120" s="321"/>
      <c r="I120" s="321"/>
      <c r="K120" s="479"/>
      <c r="L120" s="479"/>
      <c r="M120" s="479"/>
      <c r="N120" s="479"/>
      <c r="O120" s="479"/>
      <c r="P120" s="479"/>
      <c r="Q120" s="479"/>
      <c r="R120" s="479"/>
    </row>
    <row r="121" spans="1:18">
      <c r="A121" s="328" t="s">
        <v>1156</v>
      </c>
      <c r="B121" s="323">
        <v>-3859.3330000000001</v>
      </c>
      <c r="C121" s="323">
        <v>0</v>
      </c>
      <c r="D121" s="323">
        <v>0</v>
      </c>
      <c r="E121" s="323">
        <v>-3859.3330000000001</v>
      </c>
      <c r="F121" s="323">
        <v>0</v>
      </c>
      <c r="G121" s="323">
        <v>0</v>
      </c>
      <c r="H121" s="323">
        <v>5.8250000000000002</v>
      </c>
      <c r="I121" s="323">
        <v>-3853.5079999999998</v>
      </c>
      <c r="K121" s="479"/>
      <c r="L121" s="479"/>
      <c r="M121" s="479"/>
      <c r="N121" s="479"/>
      <c r="O121" s="479"/>
      <c r="P121" s="479"/>
      <c r="Q121" s="479"/>
      <c r="R121" s="479"/>
    </row>
    <row r="122" spans="1:18">
      <c r="A122" s="327" t="s">
        <v>45</v>
      </c>
      <c r="B122" s="321">
        <v>-4945.1940000000004</v>
      </c>
      <c r="C122" s="321">
        <v>0</v>
      </c>
      <c r="D122" s="321">
        <v>0</v>
      </c>
      <c r="E122" s="321">
        <v>-4945.1940000000004</v>
      </c>
      <c r="F122" s="321">
        <v>0</v>
      </c>
      <c r="G122" s="321">
        <v>0</v>
      </c>
      <c r="H122" s="321">
        <v>5.8250000000000002</v>
      </c>
      <c r="I122" s="321">
        <v>-4939.3689999999997</v>
      </c>
      <c r="K122" s="479"/>
      <c r="L122" s="479"/>
      <c r="M122" s="479"/>
      <c r="N122" s="479"/>
      <c r="O122" s="479"/>
      <c r="P122" s="479"/>
      <c r="Q122" s="479"/>
      <c r="R122" s="479"/>
    </row>
    <row r="123" spans="1:18">
      <c r="A123" s="327" t="s">
        <v>1021</v>
      </c>
      <c r="B123" s="321">
        <v>1085.8610000000001</v>
      </c>
      <c r="C123" s="321">
        <v>0</v>
      </c>
      <c r="D123" s="321">
        <v>0</v>
      </c>
      <c r="E123" s="321">
        <v>1085.8610000000001</v>
      </c>
      <c r="F123" s="321">
        <v>0</v>
      </c>
      <c r="G123" s="321">
        <v>0</v>
      </c>
      <c r="H123" s="321">
        <v>0</v>
      </c>
      <c r="I123" s="321">
        <v>1085.8610000000001</v>
      </c>
      <c r="K123" s="479"/>
      <c r="L123" s="479"/>
      <c r="M123" s="479"/>
      <c r="N123" s="479"/>
      <c r="O123" s="479"/>
      <c r="P123" s="479"/>
      <c r="Q123" s="479"/>
      <c r="R123" s="479"/>
    </row>
    <row r="124" spans="1:18">
      <c r="A124" s="328" t="s">
        <v>1020</v>
      </c>
      <c r="B124" s="323">
        <v>-566.91099999999994</v>
      </c>
      <c r="C124" s="323">
        <v>0</v>
      </c>
      <c r="D124" s="323">
        <v>0</v>
      </c>
      <c r="E124" s="323">
        <v>-566.91099999999994</v>
      </c>
      <c r="F124" s="323">
        <v>0</v>
      </c>
      <c r="G124" s="323">
        <v>0</v>
      </c>
      <c r="H124" s="323">
        <v>0</v>
      </c>
      <c r="I124" s="323">
        <v>-566.91099999999994</v>
      </c>
      <c r="K124" s="479"/>
      <c r="L124" s="479"/>
      <c r="M124" s="479"/>
      <c r="N124" s="479"/>
      <c r="O124" s="479"/>
      <c r="P124" s="479"/>
      <c r="Q124" s="479"/>
      <c r="R124" s="479"/>
    </row>
    <row r="125" spans="1:18">
      <c r="A125" s="329"/>
      <c r="B125" s="321"/>
      <c r="C125" s="321"/>
      <c r="D125" s="321"/>
      <c r="E125" s="321"/>
      <c r="F125" s="321"/>
      <c r="G125" s="321"/>
      <c r="H125" s="321"/>
      <c r="I125" s="321"/>
      <c r="K125" s="479"/>
      <c r="L125" s="479"/>
      <c r="M125" s="479"/>
      <c r="N125" s="479"/>
      <c r="O125" s="479"/>
      <c r="P125" s="479"/>
      <c r="Q125" s="479"/>
      <c r="R125" s="479"/>
    </row>
    <row r="126" spans="1:18">
      <c r="A126" s="328" t="s">
        <v>385</v>
      </c>
      <c r="B126" s="323">
        <v>-9756.1350000000002</v>
      </c>
      <c r="C126" s="323">
        <v>33.587000000000003</v>
      </c>
      <c r="D126" s="323">
        <v>14.794</v>
      </c>
      <c r="E126" s="323">
        <v>-9707.7540000000008</v>
      </c>
      <c r="F126" s="323">
        <v>0</v>
      </c>
      <c r="G126" s="323">
        <v>0</v>
      </c>
      <c r="H126" s="323">
        <v>139.54300000000001</v>
      </c>
      <c r="I126" s="323">
        <v>-9568.2109999999993</v>
      </c>
      <c r="K126" s="479"/>
      <c r="L126" s="479"/>
      <c r="M126" s="479"/>
      <c r="N126" s="479"/>
      <c r="O126" s="479"/>
      <c r="P126" s="479"/>
      <c r="Q126" s="479"/>
      <c r="R126" s="479"/>
    </row>
    <row r="127" spans="1:18">
      <c r="A127" s="327" t="s">
        <v>1019</v>
      </c>
      <c r="B127" s="321">
        <v>-8453.0450000000001</v>
      </c>
      <c r="C127" s="321">
        <v>33.587000000000003</v>
      </c>
      <c r="D127" s="321">
        <v>0</v>
      </c>
      <c r="E127" s="321">
        <v>-8419.4580000000005</v>
      </c>
      <c r="F127" s="321">
        <v>0</v>
      </c>
      <c r="G127" s="321">
        <v>0</v>
      </c>
      <c r="H127" s="321">
        <v>139.54300000000001</v>
      </c>
      <c r="I127" s="321">
        <v>-8279.9150000000009</v>
      </c>
      <c r="K127" s="479"/>
      <c r="L127" s="479"/>
      <c r="M127" s="479"/>
      <c r="N127" s="479"/>
      <c r="O127" s="479"/>
      <c r="P127" s="479"/>
      <c r="Q127" s="479"/>
      <c r="R127" s="479"/>
    </row>
    <row r="128" spans="1:18">
      <c r="A128" s="327" t="s">
        <v>1018</v>
      </c>
      <c r="B128" s="321">
        <v>-1055.751</v>
      </c>
      <c r="C128" s="321">
        <v>0</v>
      </c>
      <c r="D128" s="321">
        <v>14.794</v>
      </c>
      <c r="E128" s="321">
        <v>-1040.9570000000001</v>
      </c>
      <c r="F128" s="321">
        <v>0</v>
      </c>
      <c r="G128" s="321">
        <v>0</v>
      </c>
      <c r="H128" s="321">
        <v>0</v>
      </c>
      <c r="I128" s="321">
        <v>-1040.9570000000001</v>
      </c>
      <c r="K128" s="479"/>
      <c r="L128" s="479"/>
      <c r="M128" s="479"/>
      <c r="N128" s="479"/>
      <c r="O128" s="479"/>
      <c r="P128" s="479"/>
      <c r="Q128" s="479"/>
      <c r="R128" s="479"/>
    </row>
    <row r="129" spans="1:18">
      <c r="A129" s="327" t="s">
        <v>1017</v>
      </c>
      <c r="B129" s="321">
        <v>-247.339</v>
      </c>
      <c r="C129" s="321">
        <v>0</v>
      </c>
      <c r="D129" s="321">
        <v>0</v>
      </c>
      <c r="E129" s="321">
        <v>-247.339</v>
      </c>
      <c r="F129" s="321">
        <v>0</v>
      </c>
      <c r="G129" s="321">
        <v>0</v>
      </c>
      <c r="H129" s="321">
        <v>0</v>
      </c>
      <c r="I129" s="321">
        <v>-247.339</v>
      </c>
      <c r="K129" s="479"/>
      <c r="L129" s="479"/>
      <c r="M129" s="479"/>
      <c r="N129" s="479"/>
      <c r="O129" s="479"/>
      <c r="P129" s="479"/>
      <c r="Q129" s="479"/>
      <c r="R129" s="479"/>
    </row>
    <row r="130" spans="1:18">
      <c r="A130" s="325"/>
      <c r="B130" s="321"/>
      <c r="C130" s="321"/>
      <c r="D130" s="321"/>
      <c r="E130" s="321"/>
      <c r="F130" s="321"/>
      <c r="G130" s="321"/>
      <c r="H130" s="321"/>
      <c r="I130" s="321"/>
      <c r="K130" s="479"/>
      <c r="L130" s="479"/>
      <c r="M130" s="479"/>
      <c r="N130" s="479"/>
      <c r="O130" s="479"/>
      <c r="P130" s="479"/>
      <c r="Q130" s="479"/>
      <c r="R130" s="479"/>
    </row>
    <row r="131" spans="1:18">
      <c r="A131" s="322" t="s">
        <v>1016</v>
      </c>
      <c r="B131" s="323">
        <v>4935.5910000000003</v>
      </c>
      <c r="C131" s="323">
        <v>66.022999999999996</v>
      </c>
      <c r="D131" s="323">
        <v>-103.111</v>
      </c>
      <c r="E131" s="323">
        <v>4898.5029999999997</v>
      </c>
      <c r="F131" s="323">
        <v>0</v>
      </c>
      <c r="G131" s="323">
        <v>0</v>
      </c>
      <c r="H131" s="323">
        <v>-70.527000000000001</v>
      </c>
      <c r="I131" s="323">
        <v>4827.9759999999997</v>
      </c>
      <c r="K131" s="479"/>
      <c r="L131" s="479"/>
      <c r="M131" s="479"/>
      <c r="N131" s="479"/>
      <c r="O131" s="479"/>
      <c r="P131" s="479"/>
      <c r="Q131" s="479"/>
      <c r="R131" s="479"/>
    </row>
    <row r="132" spans="1:18">
      <c r="A132" s="324" t="s">
        <v>1015</v>
      </c>
      <c r="B132" s="323">
        <v>-1381.0160000000001</v>
      </c>
      <c r="C132" s="323">
        <v>-26.408999999999999</v>
      </c>
      <c r="D132" s="323">
        <v>103.111</v>
      </c>
      <c r="E132" s="323">
        <v>-1304.3140000000001</v>
      </c>
      <c r="F132" s="323">
        <v>0</v>
      </c>
      <c r="G132" s="323">
        <v>0</v>
      </c>
      <c r="H132" s="323">
        <v>9.1349999999999998</v>
      </c>
      <c r="I132" s="323">
        <v>-1295.1790000000001</v>
      </c>
      <c r="K132" s="479"/>
      <c r="L132" s="479"/>
      <c r="M132" s="479"/>
      <c r="N132" s="479"/>
      <c r="O132" s="479"/>
      <c r="P132" s="479"/>
      <c r="Q132" s="479"/>
      <c r="R132" s="479"/>
    </row>
    <row r="133" spans="1:18">
      <c r="A133" s="322" t="s">
        <v>1014</v>
      </c>
      <c r="B133" s="323">
        <v>-61.393000000000001</v>
      </c>
      <c r="C133" s="323">
        <v>0</v>
      </c>
      <c r="D133" s="323">
        <v>0</v>
      </c>
      <c r="E133" s="323">
        <v>-61.393000000000001</v>
      </c>
      <c r="F133" s="323">
        <v>0</v>
      </c>
      <c r="G133" s="323">
        <v>0</v>
      </c>
      <c r="H133" s="323">
        <v>61.392000000000003</v>
      </c>
      <c r="I133" s="323">
        <v>0</v>
      </c>
      <c r="K133" s="479"/>
      <c r="L133" s="479"/>
      <c r="M133" s="479"/>
      <c r="N133" s="479"/>
      <c r="O133" s="479"/>
      <c r="P133" s="479"/>
      <c r="Q133" s="479"/>
      <c r="R133" s="479"/>
    </row>
    <row r="134" spans="1:18">
      <c r="A134" s="322" t="s">
        <v>1013</v>
      </c>
      <c r="B134" s="323">
        <v>-20.744</v>
      </c>
      <c r="C134" s="323">
        <v>0</v>
      </c>
      <c r="D134" s="323">
        <v>0</v>
      </c>
      <c r="E134" s="323">
        <v>-20.744</v>
      </c>
      <c r="F134" s="323">
        <v>0</v>
      </c>
      <c r="G134" s="323">
        <v>0</v>
      </c>
      <c r="H134" s="323">
        <v>0</v>
      </c>
      <c r="I134" s="323">
        <v>-20.744</v>
      </c>
      <c r="K134" s="479"/>
      <c r="L134" s="479"/>
      <c r="M134" s="479"/>
      <c r="N134" s="479"/>
      <c r="O134" s="479"/>
      <c r="P134" s="479"/>
      <c r="Q134" s="479"/>
      <c r="R134" s="479"/>
    </row>
    <row r="135" spans="1:18">
      <c r="A135" s="322"/>
      <c r="B135" s="321"/>
      <c r="C135" s="321"/>
      <c r="D135" s="321"/>
      <c r="E135" s="321"/>
      <c r="F135" s="321"/>
      <c r="G135" s="321"/>
      <c r="H135" s="321"/>
      <c r="I135" s="321"/>
      <c r="K135" s="479"/>
      <c r="L135" s="479"/>
      <c r="M135" s="479"/>
      <c r="N135" s="479"/>
      <c r="O135" s="479"/>
      <c r="P135" s="479"/>
      <c r="Q135" s="479"/>
      <c r="R135" s="479"/>
    </row>
    <row r="136" spans="1:18" ht="13.5" thickBot="1">
      <c r="A136" s="320" t="s">
        <v>49</v>
      </c>
      <c r="B136" s="319">
        <v>3472.4380000000001</v>
      </c>
      <c r="C136" s="319">
        <v>39.613999999999997</v>
      </c>
      <c r="D136" s="319">
        <v>0</v>
      </c>
      <c r="E136" s="319">
        <v>3512.0520000000001</v>
      </c>
      <c r="F136" s="319">
        <v>0</v>
      </c>
      <c r="G136" s="319">
        <v>0</v>
      </c>
      <c r="H136" s="319">
        <v>0</v>
      </c>
      <c r="I136" s="319">
        <v>3512.0520000000001</v>
      </c>
      <c r="K136" s="479"/>
      <c r="L136" s="479"/>
      <c r="M136" s="479"/>
      <c r="N136" s="479"/>
      <c r="O136" s="479"/>
      <c r="P136" s="479"/>
      <c r="Q136" s="479"/>
      <c r="R136" s="479"/>
    </row>
    <row r="137" spans="1:18">
      <c r="A137" s="339"/>
      <c r="B137" s="323">
        <v>0</v>
      </c>
      <c r="C137" s="316">
        <v>0</v>
      </c>
      <c r="D137" s="316">
        <v>0</v>
      </c>
      <c r="E137" s="338"/>
      <c r="F137" s="338"/>
      <c r="G137" s="338"/>
    </row>
    <row r="138" spans="1:18">
      <c r="A138" s="339"/>
      <c r="B138" s="323"/>
      <c r="C138" s="323"/>
      <c r="D138" s="323"/>
      <c r="E138" s="475"/>
      <c r="F138" s="475"/>
      <c r="G138" s="475"/>
      <c r="I138" s="338" t="s">
        <v>1051</v>
      </c>
    </row>
    <row r="139" spans="1:18">
      <c r="A139" s="482"/>
      <c r="B139" s="481"/>
      <c r="C139" s="481"/>
      <c r="D139" s="481"/>
      <c r="E139" s="481"/>
      <c r="F139" s="481"/>
      <c r="G139" s="481"/>
      <c r="H139" s="481"/>
      <c r="I139" s="481"/>
    </row>
    <row r="140" spans="1:18">
      <c r="A140" s="2116" t="s">
        <v>1158</v>
      </c>
      <c r="B140" s="2112"/>
      <c r="C140" s="2112"/>
      <c r="D140" s="2112"/>
      <c r="E140" s="2112"/>
      <c r="F140" s="708"/>
      <c r="G140" s="708"/>
      <c r="H140" s="2112"/>
      <c r="I140" s="2112"/>
    </row>
    <row r="141" spans="1:18" ht="17.25" customHeight="1">
      <c r="A141" s="2031"/>
      <c r="B141" s="2113" t="s">
        <v>1038</v>
      </c>
      <c r="C141" s="2113" t="s">
        <v>1037</v>
      </c>
      <c r="D141" s="2113" t="s">
        <v>1036</v>
      </c>
      <c r="E141" s="2113" t="s">
        <v>1035</v>
      </c>
      <c r="F141" s="2113" t="s">
        <v>1034</v>
      </c>
      <c r="G141" s="2113" t="s">
        <v>1033</v>
      </c>
      <c r="H141" s="2113" t="s">
        <v>1032</v>
      </c>
      <c r="I141" s="2113" t="s">
        <v>1031</v>
      </c>
    </row>
    <row r="142" spans="1:18" ht="17.25" customHeight="1">
      <c r="A142" s="2031"/>
      <c r="B142" s="2114"/>
      <c r="C142" s="2114"/>
      <c r="D142" s="2114"/>
      <c r="E142" s="2115"/>
      <c r="F142" s="2115"/>
      <c r="G142" s="2115"/>
      <c r="H142" s="2115"/>
      <c r="I142" s="2114"/>
    </row>
    <row r="143" spans="1:18">
      <c r="A143" s="476"/>
      <c r="B143" s="336"/>
      <c r="C143" s="336"/>
      <c r="D143" s="337"/>
      <c r="E143" s="336"/>
      <c r="F143" s="336"/>
      <c r="G143" s="336"/>
      <c r="H143" s="336"/>
    </row>
    <row r="144" spans="1:18">
      <c r="A144" s="329" t="s">
        <v>18</v>
      </c>
      <c r="B144" s="323">
        <v>77637.42</v>
      </c>
      <c r="C144" s="323">
        <v>-914.14300000000003</v>
      </c>
      <c r="D144" s="323">
        <v>2815.7559999999999</v>
      </c>
      <c r="E144" s="323">
        <v>79539.032999999996</v>
      </c>
      <c r="F144" s="323">
        <v>0</v>
      </c>
      <c r="G144" s="323">
        <v>0</v>
      </c>
      <c r="H144" s="323">
        <v>-1063.5550000000001</v>
      </c>
      <c r="I144" s="323">
        <v>78475.479000000007</v>
      </c>
      <c r="K144" s="479"/>
      <c r="L144" s="479"/>
      <c r="M144" s="479"/>
      <c r="N144" s="479"/>
      <c r="O144" s="479"/>
      <c r="P144" s="479"/>
      <c r="Q144" s="479"/>
      <c r="R144" s="479"/>
    </row>
    <row r="145" spans="1:18" ht="12.75" customHeight="1">
      <c r="A145" s="335"/>
      <c r="B145" s="321"/>
      <c r="C145" s="321"/>
      <c r="D145" s="321"/>
      <c r="E145" s="321"/>
      <c r="F145" s="321"/>
      <c r="G145" s="321"/>
      <c r="H145" s="321"/>
      <c r="I145" s="321"/>
      <c r="K145" s="479"/>
      <c r="L145" s="479"/>
      <c r="M145" s="479"/>
      <c r="N145" s="479"/>
      <c r="O145" s="479"/>
      <c r="P145" s="479"/>
      <c r="Q145" s="479"/>
      <c r="R145" s="479"/>
    </row>
    <row r="146" spans="1:18">
      <c r="A146" s="327" t="s">
        <v>1030</v>
      </c>
      <c r="B146" s="321">
        <v>45119.366000000002</v>
      </c>
      <c r="C146" s="321">
        <v>109.8</v>
      </c>
      <c r="D146" s="321">
        <v>2815.7559999999999</v>
      </c>
      <c r="E146" s="321">
        <v>48044.921999999999</v>
      </c>
      <c r="F146" s="321">
        <v>0</v>
      </c>
      <c r="G146" s="321">
        <v>0</v>
      </c>
      <c r="H146" s="321">
        <v>-407.42899999999997</v>
      </c>
      <c r="I146" s="321">
        <v>47637.493000000002</v>
      </c>
      <c r="K146" s="479"/>
      <c r="L146" s="479"/>
      <c r="M146" s="479"/>
      <c r="N146" s="479"/>
      <c r="O146" s="479"/>
      <c r="P146" s="479"/>
      <c r="Q146" s="479"/>
      <c r="R146" s="479"/>
    </row>
    <row r="147" spans="1:18">
      <c r="A147" s="334" t="s">
        <v>1029</v>
      </c>
      <c r="B147" s="321">
        <v>45991.377</v>
      </c>
      <c r="C147" s="321">
        <v>109.8</v>
      </c>
      <c r="D147" s="321">
        <v>0</v>
      </c>
      <c r="E147" s="321">
        <v>46101.177000000003</v>
      </c>
      <c r="F147" s="321">
        <v>0</v>
      </c>
      <c r="G147" s="321">
        <v>0</v>
      </c>
      <c r="H147" s="321">
        <v>-407.42899999999997</v>
      </c>
      <c r="I147" s="321">
        <v>45693.748</v>
      </c>
      <c r="K147" s="479"/>
      <c r="L147" s="479"/>
      <c r="M147" s="479"/>
      <c r="N147" s="479"/>
      <c r="O147" s="479"/>
      <c r="P147" s="479"/>
      <c r="Q147" s="479"/>
      <c r="R147" s="479"/>
    </row>
    <row r="148" spans="1:18">
      <c r="A148" s="334" t="s">
        <v>1028</v>
      </c>
      <c r="B148" s="321">
        <v>-872.01099999999997</v>
      </c>
      <c r="C148" s="321">
        <v>0</v>
      </c>
      <c r="D148" s="321">
        <v>2815.7559999999999</v>
      </c>
      <c r="E148" s="321">
        <v>1943.7449999999999</v>
      </c>
      <c r="F148" s="321">
        <v>0</v>
      </c>
      <c r="G148" s="321">
        <v>0</v>
      </c>
      <c r="H148" s="321">
        <v>0</v>
      </c>
      <c r="I148" s="321">
        <v>1943.7449999999999</v>
      </c>
      <c r="K148" s="479"/>
      <c r="L148" s="479"/>
      <c r="M148" s="479"/>
      <c r="N148" s="479"/>
      <c r="O148" s="479"/>
      <c r="P148" s="479"/>
      <c r="Q148" s="479"/>
      <c r="R148" s="479"/>
    </row>
    <row r="149" spans="1:18">
      <c r="A149" s="327" t="s">
        <v>389</v>
      </c>
      <c r="B149" s="321">
        <v>24066.012999999999</v>
      </c>
      <c r="C149" s="321">
        <v>3.266</v>
      </c>
      <c r="D149" s="321">
        <v>0</v>
      </c>
      <c r="E149" s="321">
        <v>24069.278999999999</v>
      </c>
      <c r="F149" s="321">
        <v>0</v>
      </c>
      <c r="G149" s="321">
        <v>0</v>
      </c>
      <c r="H149" s="321">
        <v>-1921.7349999999999</v>
      </c>
      <c r="I149" s="321">
        <v>22147.544000000002</v>
      </c>
      <c r="K149" s="479"/>
      <c r="L149" s="479"/>
      <c r="M149" s="479"/>
      <c r="N149" s="479"/>
      <c r="O149" s="479"/>
      <c r="P149" s="479"/>
      <c r="Q149" s="479"/>
      <c r="R149" s="479"/>
    </row>
    <row r="150" spans="1:18" ht="25.5">
      <c r="A150" s="333" t="s">
        <v>1027</v>
      </c>
      <c r="B150" s="321">
        <v>6623.9260000000004</v>
      </c>
      <c r="C150" s="321">
        <v>0</v>
      </c>
      <c r="D150" s="321">
        <v>0</v>
      </c>
      <c r="E150" s="321">
        <v>6623.9260000000004</v>
      </c>
      <c r="F150" s="321">
        <v>0</v>
      </c>
      <c r="G150" s="321">
        <v>0</v>
      </c>
      <c r="H150" s="321">
        <v>2066.6550000000002</v>
      </c>
      <c r="I150" s="321">
        <v>8690.5810000000001</v>
      </c>
      <c r="K150" s="479"/>
      <c r="L150" s="479"/>
      <c r="M150" s="479"/>
      <c r="N150" s="479"/>
      <c r="O150" s="479"/>
      <c r="P150" s="479"/>
      <c r="Q150" s="479"/>
      <c r="R150" s="479"/>
    </row>
    <row r="151" spans="1:18">
      <c r="A151" s="327" t="s">
        <v>48</v>
      </c>
      <c r="B151" s="321">
        <v>956.88599999999997</v>
      </c>
      <c r="C151" s="321">
        <v>-623.95399999999995</v>
      </c>
      <c r="D151" s="321">
        <v>0</v>
      </c>
      <c r="E151" s="321">
        <v>332.93200000000002</v>
      </c>
      <c r="F151" s="321">
        <v>0</v>
      </c>
      <c r="G151" s="321">
        <v>0</v>
      </c>
      <c r="H151" s="321">
        <v>-333.07100000000003</v>
      </c>
      <c r="I151" s="321">
        <v>0</v>
      </c>
      <c r="K151" s="479"/>
      <c r="L151" s="479"/>
      <c r="M151" s="479"/>
      <c r="N151" s="479"/>
      <c r="O151" s="479"/>
      <c r="P151" s="479"/>
      <c r="Q151" s="479"/>
      <c r="R151" s="479"/>
    </row>
    <row r="152" spans="1:18">
      <c r="A152" s="327" t="s">
        <v>1026</v>
      </c>
      <c r="B152" s="321">
        <v>834.28099999999995</v>
      </c>
      <c r="C152" s="321">
        <v>-403.255</v>
      </c>
      <c r="D152" s="321">
        <v>0</v>
      </c>
      <c r="E152" s="321">
        <v>431.02600000000001</v>
      </c>
      <c r="F152" s="321">
        <v>0</v>
      </c>
      <c r="G152" s="321">
        <v>0</v>
      </c>
      <c r="H152" s="321">
        <v>-431.02699999999999</v>
      </c>
      <c r="I152" s="321">
        <v>0</v>
      </c>
      <c r="K152" s="479"/>
      <c r="L152" s="479"/>
      <c r="M152" s="479"/>
      <c r="N152" s="479"/>
      <c r="O152" s="479"/>
      <c r="P152" s="479"/>
      <c r="Q152" s="479"/>
      <c r="R152" s="479"/>
    </row>
    <row r="153" spans="1:18">
      <c r="A153" s="332" t="s">
        <v>1025</v>
      </c>
      <c r="B153" s="321">
        <v>36.948</v>
      </c>
      <c r="C153" s="321">
        <v>0</v>
      </c>
      <c r="D153" s="321">
        <v>0</v>
      </c>
      <c r="E153" s="321">
        <v>36.948</v>
      </c>
      <c r="F153" s="321">
        <v>0</v>
      </c>
      <c r="G153" s="321">
        <v>0</v>
      </c>
      <c r="H153" s="321">
        <v>-36.948</v>
      </c>
      <c r="I153" s="321">
        <v>0</v>
      </c>
      <c r="K153" s="479"/>
      <c r="L153" s="479"/>
      <c r="M153" s="479"/>
      <c r="N153" s="479"/>
      <c r="O153" s="479"/>
      <c r="P153" s="479"/>
      <c r="Q153" s="479"/>
      <c r="R153" s="479"/>
    </row>
    <row r="154" spans="1:18" ht="12.75" customHeight="1">
      <c r="A154" s="331"/>
      <c r="B154" s="321"/>
      <c r="C154" s="321"/>
      <c r="D154" s="321"/>
      <c r="E154" s="321"/>
      <c r="F154" s="321"/>
      <c r="G154" s="321"/>
      <c r="H154" s="321"/>
      <c r="I154" s="321"/>
      <c r="K154" s="479"/>
      <c r="L154" s="479"/>
      <c r="M154" s="479"/>
      <c r="N154" s="479"/>
      <c r="O154" s="479"/>
      <c r="P154" s="479"/>
      <c r="Q154" s="479"/>
      <c r="R154" s="479"/>
    </row>
    <row r="155" spans="1:18">
      <c r="A155" s="328" t="s">
        <v>1156</v>
      </c>
      <c r="B155" s="323">
        <v>-13594.752</v>
      </c>
      <c r="C155" s="323">
        <v>1.7629999999999999</v>
      </c>
      <c r="D155" s="323">
        <v>0</v>
      </c>
      <c r="E155" s="323">
        <v>-13592.989</v>
      </c>
      <c r="F155" s="323">
        <v>0</v>
      </c>
      <c r="G155" s="323">
        <v>0</v>
      </c>
      <c r="H155" s="323">
        <v>58.246000000000002</v>
      </c>
      <c r="I155" s="323">
        <v>-13534.742</v>
      </c>
      <c r="K155" s="479"/>
      <c r="L155" s="479"/>
      <c r="M155" s="479"/>
      <c r="N155" s="479"/>
      <c r="O155" s="479"/>
      <c r="P155" s="479"/>
      <c r="Q155" s="479"/>
      <c r="R155" s="479"/>
    </row>
    <row r="156" spans="1:18">
      <c r="A156" s="327" t="s">
        <v>45</v>
      </c>
      <c r="B156" s="321">
        <v>-18655.034</v>
      </c>
      <c r="C156" s="321">
        <v>0</v>
      </c>
      <c r="D156" s="321">
        <v>0</v>
      </c>
      <c r="E156" s="321">
        <v>-18655.034</v>
      </c>
      <c r="F156" s="321">
        <v>0</v>
      </c>
      <c r="G156" s="321">
        <v>0</v>
      </c>
      <c r="H156" s="321">
        <v>75.593999999999994</v>
      </c>
      <c r="I156" s="321">
        <v>-18579.439999999999</v>
      </c>
      <c r="K156" s="479"/>
      <c r="L156" s="479"/>
      <c r="M156" s="479"/>
      <c r="N156" s="479"/>
      <c r="O156" s="479"/>
      <c r="P156" s="479"/>
      <c r="Q156" s="479"/>
      <c r="R156" s="479"/>
    </row>
    <row r="157" spans="1:18">
      <c r="A157" s="327" t="s">
        <v>1021</v>
      </c>
      <c r="B157" s="321">
        <v>5060.2820000000002</v>
      </c>
      <c r="C157" s="321">
        <v>1.7629999999999999</v>
      </c>
      <c r="D157" s="321">
        <v>0</v>
      </c>
      <c r="E157" s="321">
        <v>5062.0450000000001</v>
      </c>
      <c r="F157" s="321">
        <v>0</v>
      </c>
      <c r="G157" s="321">
        <v>0</v>
      </c>
      <c r="H157" s="321">
        <v>-17.347999999999999</v>
      </c>
      <c r="I157" s="321">
        <v>5044.6980000000003</v>
      </c>
      <c r="K157" s="479"/>
      <c r="L157" s="479"/>
      <c r="M157" s="479"/>
      <c r="N157" s="479"/>
      <c r="O157" s="479"/>
      <c r="P157" s="479"/>
      <c r="Q157" s="479"/>
      <c r="R157" s="479"/>
    </row>
    <row r="158" spans="1:18">
      <c r="A158" s="328" t="s">
        <v>1020</v>
      </c>
      <c r="B158" s="323">
        <v>-2075.3069999999998</v>
      </c>
      <c r="C158" s="323">
        <v>0</v>
      </c>
      <c r="D158" s="323">
        <v>0</v>
      </c>
      <c r="E158" s="323">
        <v>-2075.3069999999998</v>
      </c>
      <c r="F158" s="323">
        <v>0</v>
      </c>
      <c r="G158" s="323">
        <v>0</v>
      </c>
      <c r="H158" s="323">
        <v>0</v>
      </c>
      <c r="I158" s="323">
        <v>-2075.3069999999998</v>
      </c>
      <c r="K158" s="479"/>
      <c r="L158" s="479"/>
      <c r="M158" s="479"/>
      <c r="N158" s="479"/>
      <c r="O158" s="479"/>
      <c r="P158" s="479"/>
      <c r="Q158" s="479"/>
      <c r="R158" s="479"/>
    </row>
    <row r="159" spans="1:18" ht="12.75" customHeight="1">
      <c r="A159" s="329"/>
      <c r="B159" s="321"/>
      <c r="C159" s="321"/>
      <c r="D159" s="321"/>
      <c r="E159" s="321"/>
      <c r="F159" s="321"/>
      <c r="G159" s="321"/>
      <c r="H159" s="321"/>
      <c r="I159" s="321"/>
      <c r="K159" s="479"/>
      <c r="L159" s="479"/>
      <c r="M159" s="479"/>
      <c r="N159" s="479"/>
      <c r="O159" s="479"/>
      <c r="P159" s="479"/>
      <c r="Q159" s="479"/>
      <c r="R159" s="479"/>
    </row>
    <row r="160" spans="1:18">
      <c r="A160" s="328" t="s">
        <v>65</v>
      </c>
      <c r="B160" s="323">
        <v>-42174.482000000004</v>
      </c>
      <c r="C160" s="323">
        <v>1513.799</v>
      </c>
      <c r="D160" s="323">
        <v>-295.70100000000002</v>
      </c>
      <c r="E160" s="323">
        <v>-40956.383999999998</v>
      </c>
      <c r="F160" s="323">
        <v>0</v>
      </c>
      <c r="G160" s="323">
        <v>0</v>
      </c>
      <c r="H160" s="323">
        <v>685.88300000000004</v>
      </c>
      <c r="I160" s="323">
        <v>-40270.500999999997</v>
      </c>
      <c r="K160" s="479"/>
      <c r="L160" s="479"/>
      <c r="M160" s="479"/>
      <c r="N160" s="479"/>
      <c r="O160" s="479"/>
      <c r="P160" s="479"/>
      <c r="Q160" s="479"/>
      <c r="R160" s="479"/>
    </row>
    <row r="161" spans="1:18">
      <c r="A161" s="327" t="s">
        <v>1019</v>
      </c>
      <c r="B161" s="321">
        <v>-37253.571000000004</v>
      </c>
      <c r="C161" s="321">
        <v>1613.34</v>
      </c>
      <c r="D161" s="321">
        <v>0</v>
      </c>
      <c r="E161" s="321">
        <v>-35640.231</v>
      </c>
      <c r="F161" s="321">
        <v>0</v>
      </c>
      <c r="G161" s="321">
        <v>0</v>
      </c>
      <c r="H161" s="321">
        <v>674.01599999999996</v>
      </c>
      <c r="I161" s="321">
        <v>-34966.214</v>
      </c>
      <c r="K161" s="479"/>
      <c r="L161" s="479"/>
      <c r="M161" s="479"/>
      <c r="N161" s="479"/>
      <c r="O161" s="479"/>
      <c r="P161" s="479"/>
      <c r="Q161" s="479"/>
      <c r="R161" s="479"/>
    </row>
    <row r="162" spans="1:18">
      <c r="A162" s="327" t="s">
        <v>1018</v>
      </c>
      <c r="B162" s="321">
        <v>-3899.973</v>
      </c>
      <c r="C162" s="321">
        <v>-99.540999999999997</v>
      </c>
      <c r="D162" s="321">
        <v>-295.70100000000002</v>
      </c>
      <c r="E162" s="321">
        <v>-4295.2150000000001</v>
      </c>
      <c r="F162" s="321">
        <v>0</v>
      </c>
      <c r="G162" s="321">
        <v>0</v>
      </c>
      <c r="H162" s="321">
        <v>11.867000000000001</v>
      </c>
      <c r="I162" s="321">
        <v>-4283.3490000000002</v>
      </c>
      <c r="K162" s="479"/>
      <c r="L162" s="479"/>
      <c r="M162" s="479"/>
      <c r="N162" s="479"/>
      <c r="O162" s="479"/>
      <c r="P162" s="479"/>
      <c r="Q162" s="479"/>
      <c r="R162" s="479"/>
    </row>
    <row r="163" spans="1:18">
      <c r="A163" s="327" t="s">
        <v>1017</v>
      </c>
      <c r="B163" s="321">
        <v>-1020.938</v>
      </c>
      <c r="C163" s="321">
        <v>0</v>
      </c>
      <c r="D163" s="321">
        <v>0</v>
      </c>
      <c r="E163" s="321">
        <v>-1020.938</v>
      </c>
      <c r="F163" s="321">
        <v>0</v>
      </c>
      <c r="G163" s="321">
        <v>0</v>
      </c>
      <c r="H163" s="321">
        <v>0</v>
      </c>
      <c r="I163" s="321">
        <v>-1020.938</v>
      </c>
      <c r="K163" s="479"/>
      <c r="L163" s="479"/>
      <c r="M163" s="479"/>
      <c r="N163" s="479"/>
      <c r="O163" s="479"/>
      <c r="P163" s="479"/>
      <c r="Q163" s="479"/>
      <c r="R163" s="479"/>
    </row>
    <row r="164" spans="1:18">
      <c r="A164" s="325"/>
      <c r="B164" s="321"/>
      <c r="C164" s="321"/>
      <c r="D164" s="321"/>
      <c r="E164" s="321"/>
      <c r="F164" s="321"/>
      <c r="G164" s="321"/>
      <c r="H164" s="321"/>
      <c r="I164" s="321"/>
      <c r="K164" s="479"/>
      <c r="L164" s="479"/>
      <c r="M164" s="479"/>
      <c r="N164" s="479"/>
      <c r="O164" s="479"/>
      <c r="P164" s="479"/>
      <c r="Q164" s="479"/>
      <c r="R164" s="479"/>
    </row>
    <row r="165" spans="1:18">
      <c r="A165" s="322" t="s">
        <v>1016</v>
      </c>
      <c r="B165" s="323">
        <v>19792.88</v>
      </c>
      <c r="C165" s="323">
        <v>601.41899999999998</v>
      </c>
      <c r="D165" s="323">
        <v>2520.0549999999998</v>
      </c>
      <c r="E165" s="323">
        <v>22914.353999999999</v>
      </c>
      <c r="F165" s="323">
        <v>0</v>
      </c>
      <c r="G165" s="323">
        <v>0</v>
      </c>
      <c r="H165" s="323">
        <v>-319.42500000000001</v>
      </c>
      <c r="I165" s="323">
        <v>22594.929</v>
      </c>
      <c r="K165" s="479"/>
      <c r="L165" s="479"/>
      <c r="M165" s="479"/>
      <c r="N165" s="479"/>
      <c r="O165" s="479"/>
      <c r="P165" s="479"/>
      <c r="Q165" s="479"/>
      <c r="R165" s="479"/>
    </row>
    <row r="166" spans="1:18">
      <c r="A166" s="324" t="s">
        <v>1015</v>
      </c>
      <c r="B166" s="323">
        <v>-3702.0079999999998</v>
      </c>
      <c r="C166" s="323">
        <v>-461.34800000000001</v>
      </c>
      <c r="D166" s="323">
        <v>-2520.0549999999998</v>
      </c>
      <c r="E166" s="323">
        <v>-6683.4110000000001</v>
      </c>
      <c r="F166" s="323">
        <v>0</v>
      </c>
      <c r="G166" s="323">
        <v>0</v>
      </c>
      <c r="H166" s="323">
        <v>60.567999999999998</v>
      </c>
      <c r="I166" s="323">
        <v>-6622.8440000000001</v>
      </c>
      <c r="K166" s="479"/>
      <c r="L166" s="479"/>
      <c r="M166" s="479"/>
      <c r="N166" s="479"/>
      <c r="O166" s="479"/>
      <c r="P166" s="479"/>
      <c r="Q166" s="479"/>
      <c r="R166" s="479"/>
    </row>
    <row r="167" spans="1:18">
      <c r="A167" s="322" t="s">
        <v>1014</v>
      </c>
      <c r="B167" s="323">
        <v>-258.858</v>
      </c>
      <c r="C167" s="323">
        <v>0</v>
      </c>
      <c r="D167" s="323">
        <v>0</v>
      </c>
      <c r="E167" s="323">
        <v>-258.858</v>
      </c>
      <c r="F167" s="323">
        <v>0</v>
      </c>
      <c r="G167" s="323">
        <v>0</v>
      </c>
      <c r="H167" s="323">
        <v>258.85700000000003</v>
      </c>
      <c r="I167" s="323">
        <v>0</v>
      </c>
      <c r="K167" s="479"/>
      <c r="L167" s="479"/>
      <c r="M167" s="479"/>
      <c r="N167" s="479"/>
      <c r="O167" s="479"/>
      <c r="P167" s="479"/>
      <c r="Q167" s="479"/>
      <c r="R167" s="479"/>
    </row>
    <row r="168" spans="1:18">
      <c r="A168" s="322" t="s">
        <v>1013</v>
      </c>
      <c r="B168" s="323">
        <v>-136.267</v>
      </c>
      <c r="C168" s="323">
        <v>0</v>
      </c>
      <c r="D168" s="323">
        <v>0</v>
      </c>
      <c r="E168" s="323">
        <v>-136.267</v>
      </c>
      <c r="F168" s="323">
        <v>0</v>
      </c>
      <c r="G168" s="323">
        <v>0</v>
      </c>
      <c r="H168" s="323">
        <v>0</v>
      </c>
      <c r="I168" s="323">
        <v>-136.267</v>
      </c>
      <c r="K168" s="479"/>
      <c r="L168" s="479"/>
      <c r="M168" s="479"/>
      <c r="N168" s="479"/>
      <c r="O168" s="479"/>
      <c r="P168" s="479"/>
      <c r="Q168" s="479"/>
      <c r="R168" s="479"/>
    </row>
    <row r="169" spans="1:18">
      <c r="A169" s="322"/>
      <c r="B169" s="321"/>
      <c r="C169" s="321"/>
      <c r="D169" s="321"/>
      <c r="E169" s="321"/>
      <c r="F169" s="321"/>
      <c r="G169" s="321"/>
      <c r="H169" s="321"/>
      <c r="I169" s="321"/>
      <c r="K169" s="479"/>
      <c r="L169" s="479"/>
      <c r="M169" s="479"/>
      <c r="N169" s="479"/>
      <c r="O169" s="479"/>
      <c r="P169" s="479"/>
      <c r="Q169" s="479"/>
      <c r="R169" s="479"/>
    </row>
    <row r="170" spans="1:18" ht="13.5" thickBot="1">
      <c r="A170" s="320" t="s">
        <v>49</v>
      </c>
      <c r="B170" s="319">
        <v>15695.746999999999</v>
      </c>
      <c r="C170" s="319">
        <v>140.07</v>
      </c>
      <c r="D170" s="319">
        <v>0</v>
      </c>
      <c r="E170" s="319">
        <v>15835.817999999999</v>
      </c>
      <c r="F170" s="319">
        <v>0</v>
      </c>
      <c r="G170" s="319">
        <v>0</v>
      </c>
      <c r="H170" s="319">
        <v>0</v>
      </c>
      <c r="I170" s="319">
        <v>15835.817999999999</v>
      </c>
      <c r="K170" s="479"/>
      <c r="L170" s="479"/>
      <c r="M170" s="479"/>
      <c r="N170" s="479"/>
      <c r="O170" s="479"/>
      <c r="P170" s="479"/>
      <c r="Q170" s="479"/>
      <c r="R170" s="479"/>
    </row>
    <row r="171" spans="1:18">
      <c r="A171" s="476"/>
      <c r="B171" s="317"/>
      <c r="C171" s="317"/>
      <c r="D171" s="317"/>
      <c r="E171" s="317"/>
      <c r="F171" s="317"/>
      <c r="G171" s="317"/>
      <c r="I171" s="316"/>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2">
    <tabColor rgb="FFFF6C00"/>
  </sheetPr>
  <dimension ref="A1:R171"/>
  <sheetViews>
    <sheetView showGridLines="0" zoomScaleNormal="100" workbookViewId="0"/>
  </sheetViews>
  <sheetFormatPr defaultColWidth="9.140625" defaultRowHeight="12.75"/>
  <cols>
    <col min="1" max="1" width="60" style="475" customWidth="1"/>
    <col min="2" max="2" width="16.28515625" style="316" customWidth="1"/>
    <col min="3" max="3" width="14.28515625" style="316" customWidth="1"/>
    <col min="4" max="7" width="15.140625" style="316" customWidth="1"/>
    <col min="8" max="9" width="15.140625" style="475" customWidth="1"/>
    <col min="10" max="16384" width="9.140625" style="475"/>
  </cols>
  <sheetData>
    <row r="1" spans="1:18" ht="26.25" customHeight="1"/>
    <row r="2" spans="1:18">
      <c r="E2" s="338"/>
      <c r="F2" s="338"/>
      <c r="G2" s="338"/>
      <c r="I2" s="338" t="s">
        <v>1051</v>
      </c>
    </row>
    <row r="3" spans="1:18">
      <c r="A3" s="482"/>
      <c r="B3" s="481"/>
      <c r="C3" s="481"/>
      <c r="D3" s="481"/>
      <c r="E3" s="481"/>
      <c r="F3" s="481"/>
      <c r="G3" s="481"/>
      <c r="H3" s="481"/>
      <c r="I3" s="481"/>
    </row>
    <row r="4" spans="1:18" ht="12.75" customHeight="1">
      <c r="A4" s="2030" t="s">
        <v>1170</v>
      </c>
      <c r="B4" s="2112"/>
      <c r="C4" s="2112"/>
      <c r="D4" s="2112"/>
      <c r="E4" s="2112"/>
      <c r="F4" s="708"/>
      <c r="G4" s="708"/>
      <c r="H4" s="2112"/>
      <c r="I4" s="2112"/>
    </row>
    <row r="5" spans="1:18" ht="17.25" customHeight="1">
      <c r="A5" s="2031"/>
      <c r="B5" s="2113" t="s">
        <v>1038</v>
      </c>
      <c r="C5" s="2113" t="s">
        <v>1037</v>
      </c>
      <c r="D5" s="2113" t="s">
        <v>1036</v>
      </c>
      <c r="E5" s="2113" t="s">
        <v>1035</v>
      </c>
      <c r="F5" s="2113" t="s">
        <v>1034</v>
      </c>
      <c r="G5" s="2113" t="s">
        <v>1033</v>
      </c>
      <c r="H5" s="2113" t="s">
        <v>1032</v>
      </c>
      <c r="I5" s="2113" t="s">
        <v>1031</v>
      </c>
    </row>
    <row r="6" spans="1:18" ht="17.25" customHeight="1">
      <c r="A6" s="2031"/>
      <c r="B6" s="2114"/>
      <c r="C6" s="2114"/>
      <c r="D6" s="2114"/>
      <c r="E6" s="2115"/>
      <c r="F6" s="2115"/>
      <c r="G6" s="2115"/>
      <c r="H6" s="2115"/>
      <c r="I6" s="2114"/>
    </row>
    <row r="7" spans="1:18">
      <c r="A7" s="476"/>
      <c r="B7" s="336"/>
      <c r="C7" s="336"/>
      <c r="D7" s="337"/>
      <c r="E7" s="336"/>
      <c r="F7" s="336"/>
      <c r="G7" s="336"/>
      <c r="H7" s="336"/>
      <c r="I7" s="336"/>
    </row>
    <row r="8" spans="1:18">
      <c r="A8" s="329" t="s">
        <v>18</v>
      </c>
      <c r="B8" s="323">
        <v>20748.883000000002</v>
      </c>
      <c r="C8" s="323">
        <v>-1084.875</v>
      </c>
      <c r="D8" s="323">
        <v>191.04300000000001</v>
      </c>
      <c r="E8" s="323">
        <v>19855.050999999999</v>
      </c>
      <c r="F8" s="323">
        <v>0</v>
      </c>
      <c r="G8" s="323">
        <v>26.654</v>
      </c>
      <c r="H8" s="323">
        <v>50.52</v>
      </c>
      <c r="I8" s="323">
        <v>19932.224999999999</v>
      </c>
      <c r="K8" s="479"/>
      <c r="L8" s="479"/>
      <c r="M8" s="479"/>
      <c r="N8" s="479"/>
      <c r="O8" s="479"/>
      <c r="P8" s="479"/>
      <c r="Q8" s="479"/>
      <c r="R8" s="479"/>
    </row>
    <row r="9" spans="1:18">
      <c r="A9" s="335"/>
      <c r="B9" s="321"/>
      <c r="C9" s="321"/>
      <c r="D9" s="321"/>
      <c r="E9" s="321"/>
      <c r="F9" s="321"/>
      <c r="G9" s="321"/>
      <c r="H9" s="321"/>
      <c r="I9" s="321"/>
      <c r="K9" s="479"/>
      <c r="L9" s="479"/>
      <c r="M9" s="479"/>
      <c r="N9" s="479"/>
      <c r="O9" s="479"/>
      <c r="P9" s="479"/>
      <c r="Q9" s="479"/>
      <c r="R9" s="479"/>
    </row>
    <row r="10" spans="1:18">
      <c r="A10" s="327" t="s">
        <v>1030</v>
      </c>
      <c r="B10" s="321">
        <v>12151.442999999999</v>
      </c>
      <c r="C10" s="321">
        <v>73.736000000000004</v>
      </c>
      <c r="D10" s="321">
        <v>191.04300000000001</v>
      </c>
      <c r="E10" s="321">
        <v>12416.222</v>
      </c>
      <c r="F10" s="321">
        <v>0</v>
      </c>
      <c r="G10" s="321">
        <v>-179.834</v>
      </c>
      <c r="H10" s="321">
        <v>371.2</v>
      </c>
      <c r="I10" s="321">
        <v>12607.589</v>
      </c>
      <c r="K10" s="479"/>
      <c r="L10" s="479"/>
      <c r="M10" s="479"/>
      <c r="N10" s="479"/>
      <c r="O10" s="479"/>
      <c r="P10" s="479"/>
      <c r="Q10" s="479"/>
      <c r="R10" s="479"/>
    </row>
    <row r="11" spans="1:18">
      <c r="A11" s="334" t="s">
        <v>1029</v>
      </c>
      <c r="B11" s="321">
        <v>11474.779</v>
      </c>
      <c r="C11" s="321">
        <v>73.736000000000004</v>
      </c>
      <c r="D11" s="321">
        <v>0</v>
      </c>
      <c r="E11" s="321">
        <v>11548.514999999999</v>
      </c>
      <c r="F11" s="321">
        <v>0</v>
      </c>
      <c r="G11" s="321">
        <v>-179.834</v>
      </c>
      <c r="H11" s="321">
        <v>363.50799999999998</v>
      </c>
      <c r="I11" s="321">
        <v>11732.189</v>
      </c>
      <c r="K11" s="479"/>
      <c r="L11" s="479"/>
      <c r="M11" s="479"/>
      <c r="N11" s="479"/>
      <c r="O11" s="479"/>
      <c r="P11" s="479"/>
      <c r="Q11" s="479"/>
      <c r="R11" s="479"/>
    </row>
    <row r="12" spans="1:18">
      <c r="A12" s="334" t="s">
        <v>1028</v>
      </c>
      <c r="B12" s="321">
        <v>676.66399999999999</v>
      </c>
      <c r="C12" s="321">
        <v>0</v>
      </c>
      <c r="D12" s="321">
        <v>191.04300000000001</v>
      </c>
      <c r="E12" s="321">
        <v>867.70799999999997</v>
      </c>
      <c r="F12" s="321">
        <v>0</v>
      </c>
      <c r="G12" s="321">
        <v>0</v>
      </c>
      <c r="H12" s="321">
        <v>7.6920000000000002</v>
      </c>
      <c r="I12" s="321">
        <v>875.4</v>
      </c>
      <c r="K12" s="479"/>
      <c r="L12" s="479"/>
      <c r="M12" s="479"/>
      <c r="N12" s="479"/>
      <c r="O12" s="479"/>
      <c r="P12" s="479"/>
      <c r="Q12" s="479"/>
      <c r="R12" s="479"/>
    </row>
    <row r="13" spans="1:18">
      <c r="A13" s="327" t="s">
        <v>389</v>
      </c>
      <c r="B13" s="321">
        <v>5197.8580000000002</v>
      </c>
      <c r="C13" s="321">
        <v>309</v>
      </c>
      <c r="D13" s="321">
        <v>0</v>
      </c>
      <c r="E13" s="321">
        <v>5506.8580000000002</v>
      </c>
      <c r="F13" s="321">
        <v>0</v>
      </c>
      <c r="G13" s="321">
        <v>-256.65699999999998</v>
      </c>
      <c r="H13" s="321">
        <v>-101.254</v>
      </c>
      <c r="I13" s="321">
        <v>5148.9470000000001</v>
      </c>
      <c r="K13" s="479"/>
      <c r="L13" s="479"/>
      <c r="M13" s="479"/>
      <c r="N13" s="479"/>
      <c r="O13" s="479"/>
      <c r="P13" s="479"/>
      <c r="Q13" s="479"/>
      <c r="R13" s="479"/>
    </row>
    <row r="14" spans="1:18" ht="25.5">
      <c r="A14" s="333" t="s">
        <v>1027</v>
      </c>
      <c r="B14" s="321">
        <v>1641.941</v>
      </c>
      <c r="C14" s="321">
        <v>0</v>
      </c>
      <c r="D14" s="321">
        <v>0</v>
      </c>
      <c r="E14" s="326">
        <v>1641.941</v>
      </c>
      <c r="F14" s="321">
        <v>0</v>
      </c>
      <c r="G14" s="321">
        <v>463.14499999999998</v>
      </c>
      <c r="H14" s="321">
        <v>70.602999999999994</v>
      </c>
      <c r="I14" s="321">
        <v>2175.6889999999999</v>
      </c>
      <c r="K14" s="479"/>
      <c r="L14" s="479"/>
      <c r="M14" s="479"/>
      <c r="N14" s="479"/>
      <c r="O14" s="479"/>
      <c r="P14" s="479"/>
      <c r="Q14" s="479"/>
      <c r="R14" s="479"/>
    </row>
    <row r="15" spans="1:18">
      <c r="A15" s="327" t="s">
        <v>48</v>
      </c>
      <c r="B15" s="321">
        <v>84.686000000000007</v>
      </c>
      <c r="C15" s="321">
        <v>0</v>
      </c>
      <c r="D15" s="321">
        <v>0</v>
      </c>
      <c r="E15" s="321">
        <v>84.686000000000007</v>
      </c>
      <c r="F15" s="321">
        <v>0</v>
      </c>
      <c r="G15" s="321">
        <v>0</v>
      </c>
      <c r="H15" s="321">
        <v>-84.686000000000007</v>
      </c>
      <c r="I15" s="321">
        <v>0</v>
      </c>
      <c r="K15" s="479"/>
      <c r="L15" s="479"/>
      <c r="M15" s="479"/>
      <c r="N15" s="479"/>
      <c r="O15" s="479"/>
      <c r="P15" s="479"/>
      <c r="Q15" s="479"/>
      <c r="R15" s="479"/>
    </row>
    <row r="16" spans="1:18">
      <c r="A16" s="327" t="s">
        <v>1026</v>
      </c>
      <c r="B16" s="321">
        <v>145.49799999999999</v>
      </c>
      <c r="C16" s="321">
        <v>0</v>
      </c>
      <c r="D16" s="321">
        <v>0</v>
      </c>
      <c r="E16" s="321">
        <v>145.49799999999999</v>
      </c>
      <c r="F16" s="321">
        <v>0</v>
      </c>
      <c r="G16" s="321">
        <v>0</v>
      </c>
      <c r="H16" s="321">
        <v>-145.49799999999999</v>
      </c>
      <c r="I16" s="321">
        <v>0</v>
      </c>
      <c r="K16" s="479"/>
      <c r="L16" s="479"/>
      <c r="M16" s="479"/>
      <c r="N16" s="479"/>
      <c r="O16" s="479"/>
      <c r="P16" s="479"/>
      <c r="Q16" s="479"/>
      <c r="R16" s="479"/>
    </row>
    <row r="17" spans="1:18">
      <c r="A17" s="332" t="s">
        <v>1025</v>
      </c>
      <c r="B17" s="321">
        <v>1527.4570000000001</v>
      </c>
      <c r="C17" s="321">
        <v>-1467.6110000000001</v>
      </c>
      <c r="D17" s="321">
        <v>0</v>
      </c>
      <c r="E17" s="321">
        <v>59.845999999999997</v>
      </c>
      <c r="F17" s="321">
        <v>0</v>
      </c>
      <c r="G17" s="321">
        <v>0</v>
      </c>
      <c r="H17" s="321">
        <v>-59.844999999999999</v>
      </c>
      <c r="I17" s="321">
        <v>0</v>
      </c>
      <c r="K17" s="479"/>
      <c r="L17" s="479"/>
      <c r="M17" s="479"/>
      <c r="N17" s="479"/>
      <c r="O17" s="479"/>
      <c r="P17" s="479"/>
      <c r="Q17" s="479"/>
      <c r="R17" s="479"/>
    </row>
    <row r="18" spans="1:18">
      <c r="A18" s="331"/>
      <c r="B18" s="321"/>
      <c r="C18" s="321"/>
      <c r="D18" s="321"/>
      <c r="E18" s="321"/>
      <c r="F18" s="321"/>
      <c r="G18" s="321"/>
      <c r="H18" s="321"/>
      <c r="I18" s="321"/>
      <c r="K18" s="479"/>
      <c r="L18" s="479"/>
      <c r="M18" s="479"/>
      <c r="N18" s="479"/>
      <c r="O18" s="479"/>
      <c r="P18" s="479"/>
      <c r="Q18" s="479"/>
      <c r="R18" s="479"/>
    </row>
    <row r="19" spans="1:18">
      <c r="A19" s="328" t="s">
        <v>1156</v>
      </c>
      <c r="B19" s="323">
        <v>-4879.8900000000003</v>
      </c>
      <c r="C19" s="323">
        <v>381.15100000000001</v>
      </c>
      <c r="D19" s="323">
        <v>0</v>
      </c>
      <c r="E19" s="323">
        <v>-4498.7389999999996</v>
      </c>
      <c r="F19" s="323">
        <v>0</v>
      </c>
      <c r="G19" s="323">
        <v>0</v>
      </c>
      <c r="H19" s="323">
        <v>-32.109000000000002</v>
      </c>
      <c r="I19" s="323">
        <v>-4530.848</v>
      </c>
      <c r="K19" s="479"/>
      <c r="L19" s="479"/>
      <c r="M19" s="479"/>
      <c r="N19" s="479"/>
      <c r="O19" s="479"/>
      <c r="P19" s="479"/>
      <c r="Q19" s="479"/>
      <c r="R19" s="479"/>
    </row>
    <row r="20" spans="1:18">
      <c r="A20" s="327" t="s">
        <v>45</v>
      </c>
      <c r="B20" s="321">
        <v>-6066.0050000000001</v>
      </c>
      <c r="C20" s="321">
        <v>381.15100000000001</v>
      </c>
      <c r="D20" s="321">
        <v>0</v>
      </c>
      <c r="E20" s="326">
        <v>-5684.8540000000003</v>
      </c>
      <c r="F20" s="321">
        <v>0</v>
      </c>
      <c r="G20" s="321">
        <v>0</v>
      </c>
      <c r="H20" s="321">
        <v>-55.917000000000002</v>
      </c>
      <c r="I20" s="321">
        <v>-5740.7709999999997</v>
      </c>
      <c r="K20" s="479"/>
      <c r="L20" s="479"/>
      <c r="M20" s="479"/>
      <c r="N20" s="479"/>
      <c r="O20" s="479"/>
      <c r="P20" s="479"/>
      <c r="Q20" s="479"/>
      <c r="R20" s="479"/>
    </row>
    <row r="21" spans="1:18">
      <c r="A21" s="327" t="s">
        <v>1021</v>
      </c>
      <c r="B21" s="321">
        <v>1186.115</v>
      </c>
      <c r="C21" s="321">
        <v>0</v>
      </c>
      <c r="D21" s="321">
        <v>0</v>
      </c>
      <c r="E21" s="326">
        <v>1186.115</v>
      </c>
      <c r="F21" s="321">
        <v>0</v>
      </c>
      <c r="G21" s="321">
        <v>0</v>
      </c>
      <c r="H21" s="321">
        <v>23.808</v>
      </c>
      <c r="I21" s="321">
        <v>1209.923</v>
      </c>
      <c r="K21" s="479"/>
      <c r="L21" s="479"/>
      <c r="M21" s="479"/>
      <c r="N21" s="479"/>
      <c r="O21" s="479"/>
      <c r="P21" s="479"/>
      <c r="Q21" s="479"/>
      <c r="R21" s="479"/>
    </row>
    <row r="22" spans="1:18">
      <c r="A22" s="328" t="s">
        <v>1020</v>
      </c>
      <c r="B22" s="323">
        <v>-495.858</v>
      </c>
      <c r="C22" s="323">
        <v>0</v>
      </c>
      <c r="D22" s="323">
        <v>0</v>
      </c>
      <c r="E22" s="323">
        <v>-495.858</v>
      </c>
      <c r="F22" s="323">
        <v>0</v>
      </c>
      <c r="G22" s="323">
        <v>0</v>
      </c>
      <c r="H22" s="323">
        <v>0</v>
      </c>
      <c r="I22" s="323">
        <v>-495.858</v>
      </c>
      <c r="K22" s="479"/>
      <c r="L22" s="479"/>
      <c r="M22" s="479"/>
      <c r="N22" s="479"/>
      <c r="O22" s="479"/>
      <c r="P22" s="479"/>
      <c r="Q22" s="479"/>
      <c r="R22" s="479"/>
    </row>
    <row r="23" spans="1:18">
      <c r="A23" s="329"/>
      <c r="B23" s="321"/>
      <c r="C23" s="321"/>
      <c r="D23" s="321"/>
      <c r="E23" s="321"/>
      <c r="F23" s="321"/>
      <c r="G23" s="321"/>
      <c r="H23" s="321"/>
      <c r="I23" s="321"/>
      <c r="K23" s="479"/>
      <c r="L23" s="479"/>
      <c r="M23" s="479"/>
      <c r="N23" s="479"/>
      <c r="O23" s="479"/>
      <c r="P23" s="479"/>
      <c r="Q23" s="479"/>
      <c r="R23" s="479"/>
    </row>
    <row r="24" spans="1:18">
      <c r="A24" s="328" t="s">
        <v>385</v>
      </c>
      <c r="B24" s="323">
        <v>-11140.812</v>
      </c>
      <c r="C24" s="323">
        <v>1309.5219999999999</v>
      </c>
      <c r="D24" s="323">
        <v>-18.797999999999998</v>
      </c>
      <c r="E24" s="323">
        <v>-9850.0879999999997</v>
      </c>
      <c r="F24" s="323">
        <v>0</v>
      </c>
      <c r="G24" s="323">
        <v>-26.654</v>
      </c>
      <c r="H24" s="323">
        <v>-21.029</v>
      </c>
      <c r="I24" s="323">
        <v>-9897.7710000000006</v>
      </c>
      <c r="K24" s="479"/>
      <c r="L24" s="479"/>
      <c r="M24" s="479"/>
      <c r="N24" s="479"/>
      <c r="O24" s="479"/>
      <c r="P24" s="479"/>
      <c r="Q24" s="479"/>
      <c r="R24" s="479"/>
    </row>
    <row r="25" spans="1:18">
      <c r="A25" s="327" t="s">
        <v>1019</v>
      </c>
      <c r="B25" s="321">
        <v>-9766.0820000000003</v>
      </c>
      <c r="C25" s="321">
        <v>1309.5219999999999</v>
      </c>
      <c r="D25" s="321">
        <v>0</v>
      </c>
      <c r="E25" s="326">
        <v>-8456.56</v>
      </c>
      <c r="F25" s="321">
        <v>0</v>
      </c>
      <c r="G25" s="321">
        <v>-26.654</v>
      </c>
      <c r="H25" s="321">
        <v>-7.4020000000000001</v>
      </c>
      <c r="I25" s="321">
        <v>-8490.6170000000002</v>
      </c>
      <c r="K25" s="479"/>
      <c r="L25" s="479"/>
      <c r="M25" s="479"/>
      <c r="N25" s="479"/>
      <c r="O25" s="479"/>
      <c r="P25" s="479"/>
      <c r="Q25" s="479"/>
      <c r="R25" s="479"/>
    </row>
    <row r="26" spans="1:18">
      <c r="A26" s="327" t="s">
        <v>1018</v>
      </c>
      <c r="B26" s="321">
        <v>-1097.1400000000001</v>
      </c>
      <c r="C26" s="321">
        <v>0</v>
      </c>
      <c r="D26" s="321">
        <v>-18.797999999999998</v>
      </c>
      <c r="E26" s="326">
        <v>-1115.9369999999999</v>
      </c>
      <c r="F26" s="321">
        <v>0</v>
      </c>
      <c r="G26" s="321">
        <v>0</v>
      </c>
      <c r="H26" s="321">
        <v>-13.627000000000001</v>
      </c>
      <c r="I26" s="321">
        <v>-1129.5640000000001</v>
      </c>
      <c r="K26" s="479"/>
      <c r="L26" s="479"/>
      <c r="M26" s="479"/>
      <c r="N26" s="479"/>
      <c r="O26" s="479"/>
      <c r="P26" s="479"/>
      <c r="Q26" s="479"/>
      <c r="R26" s="479"/>
    </row>
    <row r="27" spans="1:18">
      <c r="A27" s="327" t="s">
        <v>1017</v>
      </c>
      <c r="B27" s="321">
        <v>-277.58999999999997</v>
      </c>
      <c r="C27" s="321">
        <v>0</v>
      </c>
      <c r="D27" s="321">
        <v>0</v>
      </c>
      <c r="E27" s="326">
        <v>-277.58999999999997</v>
      </c>
      <c r="F27" s="321">
        <v>0</v>
      </c>
      <c r="G27" s="321">
        <v>0</v>
      </c>
      <c r="H27" s="321">
        <v>0</v>
      </c>
      <c r="I27" s="321">
        <v>-277.58999999999997</v>
      </c>
      <c r="K27" s="479"/>
      <c r="L27" s="479"/>
      <c r="M27" s="479"/>
      <c r="N27" s="479"/>
      <c r="O27" s="479"/>
      <c r="P27" s="479"/>
      <c r="Q27" s="479"/>
      <c r="R27" s="479"/>
    </row>
    <row r="28" spans="1:18">
      <c r="A28" s="327"/>
      <c r="B28" s="321"/>
      <c r="C28" s="321"/>
      <c r="D28" s="321"/>
      <c r="E28" s="321"/>
      <c r="F28" s="321"/>
      <c r="G28" s="321"/>
      <c r="H28" s="321"/>
      <c r="I28" s="321"/>
      <c r="K28" s="479"/>
      <c r="L28" s="479"/>
      <c r="M28" s="479"/>
      <c r="N28" s="479"/>
      <c r="O28" s="479"/>
      <c r="P28" s="479"/>
      <c r="Q28" s="479"/>
      <c r="R28" s="479"/>
    </row>
    <row r="29" spans="1:18">
      <c r="A29" s="322" t="s">
        <v>1016</v>
      </c>
      <c r="B29" s="323">
        <v>4232.3230000000003</v>
      </c>
      <c r="C29" s="323">
        <v>605.79700000000003</v>
      </c>
      <c r="D29" s="323">
        <v>172.24600000000001</v>
      </c>
      <c r="E29" s="323">
        <v>5010.366</v>
      </c>
      <c r="F29" s="323">
        <v>0</v>
      </c>
      <c r="G29" s="323">
        <v>0</v>
      </c>
      <c r="H29" s="323">
        <v>-2.6179999999999999</v>
      </c>
      <c r="I29" s="323">
        <v>5007.7479999999996</v>
      </c>
      <c r="K29" s="479"/>
      <c r="L29" s="479"/>
      <c r="M29" s="479"/>
      <c r="N29" s="479"/>
      <c r="O29" s="479"/>
      <c r="P29" s="479"/>
      <c r="Q29" s="479"/>
      <c r="R29" s="479"/>
    </row>
    <row r="30" spans="1:18">
      <c r="A30" s="324" t="s">
        <v>1015</v>
      </c>
      <c r="B30" s="323">
        <v>-692.93399999999997</v>
      </c>
      <c r="C30" s="323">
        <v>-595.95899999999995</v>
      </c>
      <c r="D30" s="323">
        <v>-172.24600000000001</v>
      </c>
      <c r="E30" s="323">
        <v>-1461.1389999999999</v>
      </c>
      <c r="F30" s="323">
        <v>0</v>
      </c>
      <c r="G30" s="323">
        <v>0</v>
      </c>
      <c r="H30" s="321">
        <v>2.194</v>
      </c>
      <c r="I30" s="323">
        <v>-1458.9449999999999</v>
      </c>
      <c r="K30" s="479"/>
      <c r="L30" s="479"/>
      <c r="M30" s="479"/>
      <c r="N30" s="479"/>
      <c r="O30" s="479"/>
      <c r="P30" s="479"/>
      <c r="Q30" s="479"/>
      <c r="R30" s="479"/>
    </row>
    <row r="31" spans="1:18">
      <c r="A31" s="322" t="s">
        <v>1014</v>
      </c>
      <c r="B31" s="323">
        <v>-36.054000000000002</v>
      </c>
      <c r="C31" s="323">
        <v>0</v>
      </c>
      <c r="D31" s="323">
        <v>0</v>
      </c>
      <c r="E31" s="323">
        <v>-36.054000000000002</v>
      </c>
      <c r="F31" s="323">
        <v>0</v>
      </c>
      <c r="G31" s="323">
        <v>0</v>
      </c>
      <c r="H31" s="321">
        <v>36.052999999999997</v>
      </c>
      <c r="I31" s="323">
        <v>0</v>
      </c>
      <c r="K31" s="479"/>
      <c r="L31" s="479"/>
      <c r="M31" s="479"/>
      <c r="N31" s="479"/>
      <c r="O31" s="479"/>
      <c r="P31" s="479"/>
      <c r="Q31" s="479"/>
      <c r="R31" s="479"/>
    </row>
    <row r="32" spans="1:18">
      <c r="A32" s="322" t="s">
        <v>1013</v>
      </c>
      <c r="B32" s="323">
        <v>-11.54</v>
      </c>
      <c r="C32" s="323">
        <v>0</v>
      </c>
      <c r="D32" s="323">
        <v>0</v>
      </c>
      <c r="E32" s="323">
        <v>-11.54</v>
      </c>
      <c r="F32" s="323">
        <v>0</v>
      </c>
      <c r="G32" s="323">
        <v>0</v>
      </c>
      <c r="H32" s="323">
        <v>-35.628999999999998</v>
      </c>
      <c r="I32" s="323">
        <v>-47.168999999999997</v>
      </c>
      <c r="K32" s="479"/>
      <c r="L32" s="479"/>
      <c r="M32" s="479"/>
      <c r="N32" s="479"/>
      <c r="O32" s="479"/>
      <c r="P32" s="479"/>
      <c r="Q32" s="479"/>
      <c r="R32" s="479"/>
    </row>
    <row r="33" spans="1:18">
      <c r="A33" s="322"/>
      <c r="B33" s="321"/>
      <c r="C33" s="321"/>
      <c r="D33" s="321"/>
      <c r="E33" s="321"/>
      <c r="F33" s="321"/>
      <c r="G33" s="321"/>
      <c r="H33" s="321"/>
      <c r="I33" s="321"/>
      <c r="K33" s="479"/>
      <c r="L33" s="479"/>
      <c r="M33" s="479"/>
      <c r="N33" s="479"/>
      <c r="O33" s="479"/>
      <c r="P33" s="479"/>
      <c r="Q33" s="479"/>
      <c r="R33" s="479"/>
    </row>
    <row r="34" spans="1:18" ht="13.5" thickBot="1">
      <c r="A34" s="320" t="s">
        <v>49</v>
      </c>
      <c r="B34" s="319">
        <v>3491.7950000000001</v>
      </c>
      <c r="C34" s="319">
        <v>9.8379999999999992</v>
      </c>
      <c r="D34" s="319">
        <v>0</v>
      </c>
      <c r="E34" s="319">
        <v>3501.6329999999998</v>
      </c>
      <c r="F34" s="319">
        <v>0</v>
      </c>
      <c r="G34" s="319">
        <v>0</v>
      </c>
      <c r="H34" s="319">
        <v>0</v>
      </c>
      <c r="I34" s="319">
        <v>3501.6329999999998</v>
      </c>
      <c r="K34" s="479"/>
      <c r="L34" s="479"/>
      <c r="M34" s="479"/>
      <c r="N34" s="479"/>
      <c r="O34" s="479"/>
      <c r="P34" s="479"/>
      <c r="Q34" s="479"/>
      <c r="R34" s="479"/>
    </row>
    <row r="35" spans="1:18">
      <c r="B35" s="323"/>
      <c r="E35" s="338"/>
      <c r="F35" s="338"/>
      <c r="G35" s="484"/>
      <c r="H35" s="483"/>
      <c r="I35" s="479"/>
    </row>
    <row r="36" spans="1:18">
      <c r="E36" s="475"/>
      <c r="F36" s="475"/>
      <c r="G36" s="475"/>
      <c r="I36" s="338" t="s">
        <v>1051</v>
      </c>
    </row>
    <row r="37" spans="1:18">
      <c r="A37" s="482"/>
      <c r="B37" s="481"/>
      <c r="C37" s="481"/>
      <c r="D37" s="481"/>
      <c r="E37" s="481"/>
      <c r="F37" s="481"/>
      <c r="G37" s="481"/>
      <c r="H37" s="481"/>
      <c r="I37" s="481"/>
    </row>
    <row r="38" spans="1:18" ht="12.75" customHeight="1">
      <c r="A38" s="2030" t="s">
        <v>1169</v>
      </c>
      <c r="B38" s="2112"/>
      <c r="C38" s="2112"/>
      <c r="D38" s="2112"/>
      <c r="E38" s="2112"/>
      <c r="F38" s="708"/>
      <c r="G38" s="708"/>
      <c r="H38" s="2112"/>
      <c r="I38" s="2112"/>
    </row>
    <row r="39" spans="1:18" ht="17.25" customHeight="1">
      <c r="A39" s="2031"/>
      <c r="B39" s="2113" t="s">
        <v>1038</v>
      </c>
      <c r="C39" s="2113" t="s">
        <v>1037</v>
      </c>
      <c r="D39" s="2113" t="s">
        <v>1036</v>
      </c>
      <c r="E39" s="2113" t="s">
        <v>1035</v>
      </c>
      <c r="F39" s="2113" t="s">
        <v>1034</v>
      </c>
      <c r="G39" s="2113" t="s">
        <v>1033</v>
      </c>
      <c r="H39" s="2113" t="s">
        <v>1032</v>
      </c>
      <c r="I39" s="2113" t="s">
        <v>1031</v>
      </c>
    </row>
    <row r="40" spans="1:18" ht="17.25" customHeight="1">
      <c r="A40" s="2031"/>
      <c r="B40" s="2114"/>
      <c r="C40" s="2114"/>
      <c r="D40" s="2114"/>
      <c r="E40" s="2115"/>
      <c r="F40" s="2115"/>
      <c r="G40" s="2115"/>
      <c r="H40" s="2115"/>
      <c r="I40" s="2114"/>
    </row>
    <row r="41" spans="1:18">
      <c r="A41" s="476"/>
      <c r="B41" s="336"/>
      <c r="C41" s="336"/>
      <c r="D41" s="337"/>
      <c r="E41" s="336"/>
      <c r="F41" s="336"/>
      <c r="G41" s="336"/>
      <c r="H41" s="336"/>
    </row>
    <row r="42" spans="1:18">
      <c r="A42" s="329" t="s">
        <v>18</v>
      </c>
      <c r="B42" s="323">
        <v>19353.399000000001</v>
      </c>
      <c r="C42" s="323">
        <v>0</v>
      </c>
      <c r="D42" s="323">
        <v>159.261</v>
      </c>
      <c r="E42" s="323">
        <v>19512.66</v>
      </c>
      <c r="F42" s="323">
        <v>-435.15699999999998</v>
      </c>
      <c r="G42" s="323">
        <v>24.939</v>
      </c>
      <c r="H42" s="323">
        <v>76.573999999999998</v>
      </c>
      <c r="I42" s="323">
        <v>19179.016</v>
      </c>
      <c r="K42" s="479"/>
      <c r="L42" s="479"/>
      <c r="M42" s="479"/>
      <c r="N42" s="479"/>
      <c r="O42" s="479"/>
      <c r="P42" s="479"/>
      <c r="Q42" s="479"/>
      <c r="R42" s="479"/>
    </row>
    <row r="43" spans="1:18">
      <c r="A43" s="335"/>
      <c r="B43" s="321"/>
      <c r="C43" s="321"/>
      <c r="D43" s="321"/>
      <c r="E43" s="321"/>
      <c r="F43" s="321"/>
      <c r="G43" s="321"/>
      <c r="H43" s="321"/>
      <c r="I43" s="321"/>
      <c r="K43" s="479"/>
      <c r="L43" s="479"/>
      <c r="M43" s="479"/>
      <c r="N43" s="479"/>
      <c r="O43" s="479"/>
      <c r="P43" s="479"/>
      <c r="Q43" s="479"/>
      <c r="R43" s="479"/>
    </row>
    <row r="44" spans="1:18">
      <c r="A44" s="327" t="s">
        <v>1030</v>
      </c>
      <c r="B44" s="321">
        <v>12660.398999999999</v>
      </c>
      <c r="C44" s="321">
        <v>0</v>
      </c>
      <c r="D44" s="321">
        <v>159.261</v>
      </c>
      <c r="E44" s="321">
        <v>12819.66</v>
      </c>
      <c r="F44" s="321">
        <v>-58.744999999999997</v>
      </c>
      <c r="G44" s="321">
        <v>-219.12799999999999</v>
      </c>
      <c r="H44" s="321">
        <v>269.596</v>
      </c>
      <c r="I44" s="321">
        <v>12811.382</v>
      </c>
      <c r="K44" s="479"/>
      <c r="L44" s="479"/>
      <c r="M44" s="479"/>
      <c r="N44" s="479"/>
      <c r="O44" s="479"/>
      <c r="P44" s="479"/>
      <c r="Q44" s="479"/>
      <c r="R44" s="479"/>
    </row>
    <row r="45" spans="1:18">
      <c r="A45" s="334" t="s">
        <v>1029</v>
      </c>
      <c r="B45" s="321">
        <v>11969.909</v>
      </c>
      <c r="C45" s="321">
        <v>0</v>
      </c>
      <c r="D45" s="321">
        <v>0</v>
      </c>
      <c r="E45" s="321">
        <v>11969.909</v>
      </c>
      <c r="F45" s="321">
        <v>-58.744999999999997</v>
      </c>
      <c r="G45" s="321">
        <v>-219.12799999999999</v>
      </c>
      <c r="H45" s="321">
        <v>270.83999999999997</v>
      </c>
      <c r="I45" s="321">
        <v>11962.875</v>
      </c>
      <c r="K45" s="479"/>
      <c r="L45" s="479"/>
      <c r="M45" s="479"/>
      <c r="N45" s="479"/>
      <c r="O45" s="479"/>
      <c r="P45" s="479"/>
      <c r="Q45" s="479"/>
      <c r="R45" s="479"/>
    </row>
    <row r="46" spans="1:18">
      <c r="A46" s="334" t="s">
        <v>1028</v>
      </c>
      <c r="B46" s="321">
        <v>690.49</v>
      </c>
      <c r="C46" s="321">
        <v>0</v>
      </c>
      <c r="D46" s="321">
        <v>159.261</v>
      </c>
      <c r="E46" s="321">
        <v>849.75099999999998</v>
      </c>
      <c r="F46" s="321">
        <v>0</v>
      </c>
      <c r="G46" s="321">
        <v>0</v>
      </c>
      <c r="H46" s="321">
        <v>-1.244</v>
      </c>
      <c r="I46" s="321">
        <v>848.50699999999995</v>
      </c>
      <c r="K46" s="479"/>
      <c r="L46" s="479"/>
      <c r="M46" s="479"/>
      <c r="N46" s="479"/>
      <c r="O46" s="479"/>
      <c r="P46" s="479"/>
      <c r="Q46" s="479"/>
      <c r="R46" s="479"/>
    </row>
    <row r="47" spans="1:18">
      <c r="A47" s="327" t="s">
        <v>389</v>
      </c>
      <c r="B47" s="321">
        <v>5033.7449999999999</v>
      </c>
      <c r="C47" s="321">
        <v>0</v>
      </c>
      <c r="D47" s="321">
        <v>0</v>
      </c>
      <c r="E47" s="321">
        <v>5033.7449999999999</v>
      </c>
      <c r="F47" s="321">
        <v>-382.85599999999999</v>
      </c>
      <c r="G47" s="321">
        <v>-248.44200000000001</v>
      </c>
      <c r="H47" s="321">
        <v>-64.893000000000001</v>
      </c>
      <c r="I47" s="321">
        <v>4337.5540000000001</v>
      </c>
      <c r="K47" s="479"/>
      <c r="L47" s="479"/>
      <c r="M47" s="479"/>
      <c r="N47" s="479"/>
      <c r="O47" s="479"/>
      <c r="P47" s="479"/>
      <c r="Q47" s="479"/>
      <c r="R47" s="479"/>
    </row>
    <row r="48" spans="1:18" ht="25.5">
      <c r="A48" s="333" t="s">
        <v>1027</v>
      </c>
      <c r="B48" s="321">
        <v>1496.662</v>
      </c>
      <c r="C48" s="321">
        <v>0</v>
      </c>
      <c r="D48" s="321">
        <v>0</v>
      </c>
      <c r="E48" s="326">
        <v>1496.662</v>
      </c>
      <c r="F48" s="321">
        <v>0</v>
      </c>
      <c r="G48" s="321">
        <v>492.50900000000001</v>
      </c>
      <c r="H48" s="321">
        <v>40.906999999999996</v>
      </c>
      <c r="I48" s="321">
        <v>2030.078</v>
      </c>
      <c r="K48" s="479"/>
      <c r="L48" s="479"/>
      <c r="M48" s="479"/>
      <c r="N48" s="479"/>
      <c r="O48" s="479"/>
      <c r="P48" s="479"/>
      <c r="Q48" s="479"/>
      <c r="R48" s="479"/>
    </row>
    <row r="49" spans="1:18">
      <c r="A49" s="327" t="s">
        <v>48</v>
      </c>
      <c r="B49" s="321">
        <v>52.249000000000002</v>
      </c>
      <c r="C49" s="321">
        <v>0</v>
      </c>
      <c r="D49" s="321">
        <v>0</v>
      </c>
      <c r="E49" s="321">
        <v>52.249000000000002</v>
      </c>
      <c r="F49" s="321">
        <v>5.1120000000000001</v>
      </c>
      <c r="G49" s="321">
        <v>0</v>
      </c>
      <c r="H49" s="321">
        <v>-57.362000000000002</v>
      </c>
      <c r="I49" s="321">
        <v>0</v>
      </c>
      <c r="K49" s="479"/>
      <c r="L49" s="479"/>
      <c r="M49" s="479"/>
      <c r="N49" s="479"/>
      <c r="O49" s="479"/>
      <c r="P49" s="479"/>
      <c r="Q49" s="479"/>
      <c r="R49" s="479"/>
    </row>
    <row r="50" spans="1:18">
      <c r="A50" s="327" t="s">
        <v>1026</v>
      </c>
      <c r="B50" s="321">
        <v>109.52500000000001</v>
      </c>
      <c r="C50" s="321">
        <v>0</v>
      </c>
      <c r="D50" s="321">
        <v>0</v>
      </c>
      <c r="E50" s="321">
        <v>109.52500000000001</v>
      </c>
      <c r="F50" s="321">
        <v>0</v>
      </c>
      <c r="G50" s="321">
        <v>0</v>
      </c>
      <c r="H50" s="321">
        <v>-109.524</v>
      </c>
      <c r="I50" s="321">
        <v>0</v>
      </c>
      <c r="K50" s="479"/>
      <c r="L50" s="479"/>
      <c r="M50" s="479"/>
      <c r="N50" s="479"/>
      <c r="O50" s="479"/>
      <c r="P50" s="479"/>
      <c r="Q50" s="479"/>
      <c r="R50" s="479"/>
    </row>
    <row r="51" spans="1:18">
      <c r="A51" s="332" t="s">
        <v>1025</v>
      </c>
      <c r="B51" s="321">
        <v>0.81899999999999995</v>
      </c>
      <c r="C51" s="321">
        <v>0</v>
      </c>
      <c r="D51" s="321">
        <v>0</v>
      </c>
      <c r="E51" s="321">
        <v>0.81899999999999995</v>
      </c>
      <c r="F51" s="321">
        <v>1.3320000000000001</v>
      </c>
      <c r="G51" s="321">
        <v>0</v>
      </c>
      <c r="H51" s="321">
        <v>-2.15</v>
      </c>
      <c r="I51" s="321">
        <v>0</v>
      </c>
      <c r="K51" s="479"/>
      <c r="L51" s="479"/>
      <c r="M51" s="479"/>
      <c r="N51" s="479"/>
      <c r="O51" s="479"/>
      <c r="P51" s="479"/>
      <c r="Q51" s="479"/>
      <c r="R51" s="479"/>
    </row>
    <row r="52" spans="1:18">
      <c r="A52" s="331"/>
      <c r="B52" s="321"/>
      <c r="C52" s="321"/>
      <c r="D52" s="321"/>
      <c r="E52" s="321"/>
      <c r="F52" s="321"/>
      <c r="G52" s="321"/>
      <c r="H52" s="321"/>
      <c r="I52" s="321"/>
      <c r="K52" s="479"/>
      <c r="L52" s="479"/>
      <c r="M52" s="479"/>
      <c r="N52" s="479"/>
      <c r="O52" s="479"/>
      <c r="P52" s="479"/>
      <c r="Q52" s="479"/>
      <c r="R52" s="479"/>
    </row>
    <row r="53" spans="1:18">
      <c r="A53" s="328" t="s">
        <v>1156</v>
      </c>
      <c r="B53" s="323">
        <v>-4780.5630000000001</v>
      </c>
      <c r="C53" s="323">
        <v>0</v>
      </c>
      <c r="D53" s="323">
        <v>0</v>
      </c>
      <c r="E53" s="323">
        <v>-4780.5630000000001</v>
      </c>
      <c r="F53" s="323">
        <v>0</v>
      </c>
      <c r="G53" s="323">
        <v>0</v>
      </c>
      <c r="H53" s="323">
        <v>-165.93600000000001</v>
      </c>
      <c r="I53" s="323">
        <v>-4946.4989999999998</v>
      </c>
      <c r="K53" s="479"/>
      <c r="L53" s="479"/>
      <c r="M53" s="479"/>
      <c r="N53" s="479"/>
      <c r="O53" s="479"/>
      <c r="P53" s="479"/>
      <c r="Q53" s="479"/>
      <c r="R53" s="479"/>
    </row>
    <row r="54" spans="1:18">
      <c r="A54" s="327" t="s">
        <v>45</v>
      </c>
      <c r="B54" s="321">
        <v>-5939.3190000000004</v>
      </c>
      <c r="C54" s="321">
        <v>0</v>
      </c>
      <c r="D54" s="321">
        <v>0</v>
      </c>
      <c r="E54" s="326">
        <v>-5939.3190000000004</v>
      </c>
      <c r="F54" s="321">
        <v>0</v>
      </c>
      <c r="G54" s="321">
        <v>0</v>
      </c>
      <c r="H54" s="321">
        <v>-180.886</v>
      </c>
      <c r="I54" s="321">
        <v>-6120.2049999999999</v>
      </c>
      <c r="K54" s="479"/>
      <c r="L54" s="479"/>
      <c r="M54" s="479"/>
      <c r="N54" s="479"/>
      <c r="O54" s="479"/>
      <c r="P54" s="479"/>
      <c r="Q54" s="479"/>
      <c r="R54" s="479"/>
    </row>
    <row r="55" spans="1:18">
      <c r="A55" s="327" t="s">
        <v>1021</v>
      </c>
      <c r="B55" s="321">
        <v>1158.7560000000001</v>
      </c>
      <c r="C55" s="321">
        <v>0</v>
      </c>
      <c r="D55" s="321">
        <v>0</v>
      </c>
      <c r="E55" s="326">
        <v>1158.7560000000001</v>
      </c>
      <c r="F55" s="321">
        <v>0</v>
      </c>
      <c r="G55" s="321">
        <v>0</v>
      </c>
      <c r="H55" s="321">
        <v>14.95</v>
      </c>
      <c r="I55" s="321">
        <v>1173.7059999999999</v>
      </c>
      <c r="K55" s="479"/>
      <c r="L55" s="479"/>
      <c r="M55" s="479"/>
      <c r="N55" s="479"/>
      <c r="O55" s="479"/>
      <c r="P55" s="479"/>
      <c r="Q55" s="479"/>
      <c r="R55" s="479"/>
    </row>
    <row r="56" spans="1:18">
      <c r="A56" s="328" t="s">
        <v>1020</v>
      </c>
      <c r="B56" s="323">
        <v>-563.37599999999998</v>
      </c>
      <c r="C56" s="323">
        <v>0</v>
      </c>
      <c r="D56" s="323">
        <v>0</v>
      </c>
      <c r="E56" s="323">
        <v>-563.37599999999998</v>
      </c>
      <c r="F56" s="323">
        <v>0</v>
      </c>
      <c r="G56" s="323">
        <v>0</v>
      </c>
      <c r="H56" s="323">
        <v>0</v>
      </c>
      <c r="I56" s="323">
        <v>-563.37599999999998</v>
      </c>
      <c r="K56" s="479"/>
      <c r="L56" s="479"/>
      <c r="M56" s="479"/>
      <c r="N56" s="479"/>
      <c r="O56" s="479"/>
      <c r="P56" s="479"/>
      <c r="Q56" s="479"/>
      <c r="R56" s="479"/>
    </row>
    <row r="57" spans="1:18">
      <c r="A57" s="329"/>
      <c r="B57" s="321"/>
      <c r="C57" s="321"/>
      <c r="D57" s="321"/>
      <c r="E57" s="321"/>
      <c r="F57" s="321"/>
      <c r="G57" s="321"/>
      <c r="H57" s="321"/>
      <c r="I57" s="321"/>
      <c r="K57" s="479"/>
      <c r="L57" s="479"/>
      <c r="M57" s="479"/>
      <c r="N57" s="479"/>
      <c r="O57" s="479"/>
      <c r="P57" s="479"/>
      <c r="Q57" s="479"/>
      <c r="R57" s="479"/>
    </row>
    <row r="58" spans="1:18">
      <c r="A58" s="328" t="s">
        <v>385</v>
      </c>
      <c r="B58" s="323">
        <v>-9488.2870000000003</v>
      </c>
      <c r="C58" s="323">
        <v>60.603000000000002</v>
      </c>
      <c r="D58" s="323">
        <v>-15.385999999999999</v>
      </c>
      <c r="E58" s="323">
        <v>-9443.07</v>
      </c>
      <c r="F58" s="323">
        <v>228.74600000000001</v>
      </c>
      <c r="G58" s="323">
        <v>-24.939</v>
      </c>
      <c r="H58" s="323">
        <v>50.448999999999998</v>
      </c>
      <c r="I58" s="323">
        <v>-9188.8140000000003</v>
      </c>
      <c r="K58" s="479"/>
      <c r="L58" s="479"/>
      <c r="M58" s="479"/>
      <c r="N58" s="479"/>
      <c r="O58" s="479"/>
      <c r="P58" s="479"/>
      <c r="Q58" s="479"/>
      <c r="R58" s="479"/>
    </row>
    <row r="59" spans="1:18">
      <c r="A59" s="327" t="s">
        <v>1019</v>
      </c>
      <c r="B59" s="321">
        <v>-8207.3340000000007</v>
      </c>
      <c r="C59" s="321">
        <v>60.603000000000002</v>
      </c>
      <c r="D59" s="321">
        <v>0</v>
      </c>
      <c r="E59" s="326">
        <v>-8146.7309999999998</v>
      </c>
      <c r="F59" s="321">
        <v>203.48599999999999</v>
      </c>
      <c r="G59" s="321">
        <v>-24.939</v>
      </c>
      <c r="H59" s="321">
        <v>69.867000000000004</v>
      </c>
      <c r="I59" s="321">
        <v>-7898.317</v>
      </c>
      <c r="K59" s="479"/>
      <c r="L59" s="479"/>
      <c r="M59" s="479"/>
      <c r="N59" s="479"/>
      <c r="O59" s="479"/>
      <c r="P59" s="479"/>
      <c r="Q59" s="479"/>
      <c r="R59" s="479"/>
    </row>
    <row r="60" spans="1:18">
      <c r="A60" s="327" t="s">
        <v>1018</v>
      </c>
      <c r="B60" s="321">
        <v>-1009.164</v>
      </c>
      <c r="C60" s="321">
        <v>0</v>
      </c>
      <c r="D60" s="321">
        <v>-15.385999999999999</v>
      </c>
      <c r="E60" s="326">
        <v>-1024.55</v>
      </c>
      <c r="F60" s="321">
        <v>25.26</v>
      </c>
      <c r="G60" s="321">
        <v>0</v>
      </c>
      <c r="H60" s="321">
        <v>-19.419</v>
      </c>
      <c r="I60" s="321">
        <v>-1018.708</v>
      </c>
      <c r="K60" s="479"/>
      <c r="L60" s="479"/>
      <c r="M60" s="479"/>
      <c r="N60" s="479"/>
      <c r="O60" s="479"/>
      <c r="P60" s="479"/>
      <c r="Q60" s="479"/>
      <c r="R60" s="479"/>
    </row>
    <row r="61" spans="1:18">
      <c r="A61" s="327" t="s">
        <v>1017</v>
      </c>
      <c r="B61" s="321">
        <v>-271.78899999999999</v>
      </c>
      <c r="C61" s="321">
        <v>0</v>
      </c>
      <c r="D61" s="321">
        <v>0</v>
      </c>
      <c r="E61" s="326">
        <v>-271.78899999999999</v>
      </c>
      <c r="F61" s="321">
        <v>0</v>
      </c>
      <c r="G61" s="321">
        <v>0</v>
      </c>
      <c r="H61" s="321">
        <v>0</v>
      </c>
      <c r="I61" s="321">
        <v>-271.78899999999999</v>
      </c>
      <c r="K61" s="479"/>
      <c r="L61" s="479"/>
      <c r="M61" s="479"/>
      <c r="N61" s="479"/>
      <c r="O61" s="479"/>
      <c r="P61" s="479"/>
      <c r="Q61" s="479"/>
      <c r="R61" s="479"/>
    </row>
    <row r="62" spans="1:18">
      <c r="A62" s="322"/>
      <c r="B62" s="321"/>
      <c r="C62" s="321"/>
      <c r="D62" s="321"/>
      <c r="E62" s="321"/>
      <c r="F62" s="321"/>
      <c r="G62" s="321"/>
      <c r="H62" s="321"/>
      <c r="I62" s="321"/>
      <c r="K62" s="479"/>
      <c r="L62" s="479"/>
      <c r="M62" s="479"/>
      <c r="N62" s="479"/>
      <c r="O62" s="479"/>
      <c r="P62" s="479"/>
      <c r="Q62" s="479"/>
      <c r="R62" s="479"/>
    </row>
    <row r="63" spans="1:18">
      <c r="A63" s="322" t="s">
        <v>1016</v>
      </c>
      <c r="B63" s="323">
        <v>4521.1729999999998</v>
      </c>
      <c r="C63" s="323">
        <v>60.603000000000002</v>
      </c>
      <c r="D63" s="323">
        <v>143.875</v>
      </c>
      <c r="E63" s="323">
        <v>4725.6509999999998</v>
      </c>
      <c r="F63" s="323">
        <v>-206.411</v>
      </c>
      <c r="G63" s="323">
        <v>0</v>
      </c>
      <c r="H63" s="323">
        <v>-38.912999999999997</v>
      </c>
      <c r="I63" s="323">
        <v>4480.326</v>
      </c>
      <c r="K63" s="479"/>
      <c r="L63" s="479"/>
      <c r="M63" s="479"/>
      <c r="N63" s="479"/>
      <c r="O63" s="479"/>
      <c r="P63" s="479"/>
      <c r="Q63" s="479"/>
      <c r="R63" s="479"/>
    </row>
    <row r="64" spans="1:18">
      <c r="A64" s="324" t="s">
        <v>1015</v>
      </c>
      <c r="B64" s="323">
        <v>-960.46299999999997</v>
      </c>
      <c r="C64" s="323">
        <v>-20.605</v>
      </c>
      <c r="D64" s="323">
        <v>-143.875</v>
      </c>
      <c r="E64" s="323">
        <v>-1124.943</v>
      </c>
      <c r="F64" s="323">
        <v>70.3</v>
      </c>
      <c r="G64" s="323">
        <v>0</v>
      </c>
      <c r="H64" s="321">
        <v>1.929</v>
      </c>
      <c r="I64" s="323">
        <v>-1052.7139999999999</v>
      </c>
      <c r="K64" s="479"/>
      <c r="L64" s="479"/>
      <c r="M64" s="479"/>
      <c r="N64" s="479"/>
      <c r="O64" s="479"/>
      <c r="P64" s="479"/>
      <c r="Q64" s="479"/>
      <c r="R64" s="479"/>
    </row>
    <row r="65" spans="1:18">
      <c r="A65" s="322" t="s">
        <v>1014</v>
      </c>
      <c r="B65" s="323">
        <v>-43.271000000000001</v>
      </c>
      <c r="C65" s="323">
        <v>0</v>
      </c>
      <c r="D65" s="323">
        <v>0</v>
      </c>
      <c r="E65" s="323">
        <v>-43.271000000000001</v>
      </c>
      <c r="F65" s="323">
        <v>0</v>
      </c>
      <c r="G65" s="323">
        <v>0</v>
      </c>
      <c r="H65" s="321">
        <v>43.271999999999998</v>
      </c>
      <c r="I65" s="323">
        <v>0</v>
      </c>
      <c r="K65" s="479"/>
      <c r="L65" s="479"/>
      <c r="M65" s="479"/>
      <c r="N65" s="479"/>
      <c r="O65" s="479"/>
      <c r="P65" s="479"/>
      <c r="Q65" s="479"/>
      <c r="R65" s="479"/>
    </row>
    <row r="66" spans="1:18">
      <c r="A66" s="322" t="s">
        <v>1013</v>
      </c>
      <c r="B66" s="323">
        <v>-145.15</v>
      </c>
      <c r="C66" s="323">
        <v>0</v>
      </c>
      <c r="D66" s="323">
        <v>0</v>
      </c>
      <c r="E66" s="323">
        <v>-145.15</v>
      </c>
      <c r="F66" s="323">
        <v>136.11099999999999</v>
      </c>
      <c r="G66" s="323">
        <v>0</v>
      </c>
      <c r="H66" s="323">
        <v>-6.2869999999999999</v>
      </c>
      <c r="I66" s="323">
        <v>-15.326000000000001</v>
      </c>
      <c r="K66" s="479"/>
      <c r="L66" s="479"/>
      <c r="M66" s="479"/>
      <c r="N66" s="479"/>
      <c r="O66" s="479"/>
      <c r="P66" s="479"/>
      <c r="Q66" s="479"/>
      <c r="R66" s="479"/>
    </row>
    <row r="67" spans="1:18">
      <c r="A67" s="322"/>
      <c r="B67" s="321"/>
      <c r="C67" s="321"/>
      <c r="D67" s="321"/>
      <c r="E67" s="321"/>
      <c r="F67" s="321"/>
      <c r="G67" s="321"/>
      <c r="H67" s="321"/>
      <c r="I67" s="321"/>
      <c r="K67" s="479"/>
      <c r="L67" s="479"/>
      <c r="M67" s="479"/>
      <c r="N67" s="479"/>
      <c r="O67" s="479"/>
      <c r="P67" s="479"/>
      <c r="Q67" s="479"/>
      <c r="R67" s="479"/>
    </row>
    <row r="68" spans="1:18" ht="13.5" thickBot="1">
      <c r="A68" s="320" t="s">
        <v>49</v>
      </c>
      <c r="B68" s="319">
        <v>3372.2890000000002</v>
      </c>
      <c r="C68" s="319">
        <v>39.997999999999998</v>
      </c>
      <c r="D68" s="319">
        <v>0</v>
      </c>
      <c r="E68" s="319">
        <v>3412.2869999999998</v>
      </c>
      <c r="F68" s="319">
        <v>0</v>
      </c>
      <c r="G68" s="319">
        <v>0</v>
      </c>
      <c r="H68" s="319">
        <v>0</v>
      </c>
      <c r="I68" s="319">
        <v>3412.2869999999998</v>
      </c>
      <c r="K68" s="479"/>
      <c r="L68" s="479"/>
      <c r="M68" s="479"/>
      <c r="N68" s="479"/>
      <c r="O68" s="479"/>
      <c r="P68" s="479"/>
      <c r="Q68" s="479"/>
      <c r="R68" s="479"/>
    </row>
    <row r="69" spans="1:18">
      <c r="B69" s="323"/>
      <c r="E69" s="338"/>
      <c r="F69" s="338"/>
      <c r="G69" s="338"/>
      <c r="I69" s="479"/>
    </row>
    <row r="70" spans="1:18">
      <c r="E70" s="338"/>
      <c r="F70" s="338"/>
      <c r="G70" s="338"/>
      <c r="I70" s="338" t="s">
        <v>1051</v>
      </c>
    </row>
    <row r="71" spans="1:18">
      <c r="A71" s="482"/>
      <c r="B71" s="481"/>
      <c r="C71" s="481"/>
      <c r="D71" s="481"/>
      <c r="E71" s="481"/>
      <c r="F71" s="481"/>
      <c r="G71" s="481"/>
      <c r="H71" s="481"/>
      <c r="I71" s="481"/>
    </row>
    <row r="72" spans="1:18" ht="12.75" customHeight="1">
      <c r="A72" s="2030" t="s">
        <v>1168</v>
      </c>
      <c r="B72" s="2112"/>
      <c r="C72" s="2112"/>
      <c r="D72" s="2112"/>
      <c r="E72" s="2112"/>
      <c r="F72" s="708"/>
      <c r="G72" s="708"/>
      <c r="H72" s="2112"/>
      <c r="I72" s="2112"/>
    </row>
    <row r="73" spans="1:18" ht="17.25" customHeight="1">
      <c r="A73" s="2031"/>
      <c r="B73" s="2113" t="s">
        <v>1038</v>
      </c>
      <c r="C73" s="2113" t="s">
        <v>1037</v>
      </c>
      <c r="D73" s="2113" t="s">
        <v>1036</v>
      </c>
      <c r="E73" s="2113" t="s">
        <v>1035</v>
      </c>
      <c r="F73" s="2113" t="s">
        <v>1034</v>
      </c>
      <c r="G73" s="2113" t="s">
        <v>1033</v>
      </c>
      <c r="H73" s="2113" t="s">
        <v>1032</v>
      </c>
      <c r="I73" s="2113" t="s">
        <v>1031</v>
      </c>
    </row>
    <row r="74" spans="1:18" ht="17.25" customHeight="1">
      <c r="A74" s="2031"/>
      <c r="B74" s="2114"/>
      <c r="C74" s="2114"/>
      <c r="D74" s="2114"/>
      <c r="E74" s="2115"/>
      <c r="F74" s="2115"/>
      <c r="G74" s="2115"/>
      <c r="H74" s="2115"/>
      <c r="I74" s="2114"/>
    </row>
    <row r="75" spans="1:18">
      <c r="A75" s="476"/>
      <c r="B75" s="336"/>
      <c r="C75" s="336"/>
      <c r="D75" s="337"/>
      <c r="E75" s="336"/>
      <c r="F75" s="336"/>
      <c r="G75" s="336"/>
      <c r="H75" s="336"/>
    </row>
    <row r="76" spans="1:18">
      <c r="A76" s="329" t="s">
        <v>18</v>
      </c>
      <c r="B76" s="323">
        <v>18302.805</v>
      </c>
      <c r="C76" s="323">
        <v>379.33800000000002</v>
      </c>
      <c r="D76" s="323">
        <v>1586.3219999999999</v>
      </c>
      <c r="E76" s="323">
        <v>20268.465</v>
      </c>
      <c r="F76" s="323">
        <v>-495.16199999999998</v>
      </c>
      <c r="G76" s="323">
        <v>13.949</v>
      </c>
      <c r="H76" s="323">
        <v>58.076999999999998</v>
      </c>
      <c r="I76" s="323">
        <v>19845.329000000002</v>
      </c>
      <c r="K76" s="479"/>
      <c r="L76" s="479"/>
      <c r="M76" s="479"/>
      <c r="N76" s="479"/>
      <c r="O76" s="479"/>
      <c r="P76" s="479"/>
      <c r="Q76" s="479"/>
      <c r="R76" s="479"/>
    </row>
    <row r="77" spans="1:18">
      <c r="A77" s="335"/>
      <c r="B77" s="321"/>
      <c r="C77" s="321"/>
      <c r="D77" s="321"/>
      <c r="E77" s="321"/>
      <c r="F77" s="321"/>
      <c r="G77" s="321"/>
      <c r="H77" s="321"/>
      <c r="I77" s="321"/>
      <c r="K77" s="479"/>
      <c r="L77" s="479"/>
      <c r="M77" s="479"/>
      <c r="N77" s="479"/>
      <c r="O77" s="479"/>
      <c r="P77" s="479"/>
      <c r="Q77" s="479"/>
      <c r="R77" s="479"/>
    </row>
    <row r="78" spans="1:18">
      <c r="A78" s="327" t="s">
        <v>1030</v>
      </c>
      <c r="B78" s="321">
        <v>11883.012000000001</v>
      </c>
      <c r="C78" s="321">
        <v>0</v>
      </c>
      <c r="D78" s="321">
        <v>1586.3219999999999</v>
      </c>
      <c r="E78" s="321">
        <v>13469.334000000001</v>
      </c>
      <c r="F78" s="321">
        <v>-83.757000000000005</v>
      </c>
      <c r="G78" s="321">
        <v>-234.803</v>
      </c>
      <c r="H78" s="321">
        <v>370.09399999999999</v>
      </c>
      <c r="I78" s="321">
        <v>13520.868</v>
      </c>
      <c r="K78" s="479"/>
      <c r="L78" s="479"/>
      <c r="M78" s="479"/>
      <c r="N78" s="479"/>
      <c r="O78" s="479"/>
      <c r="P78" s="479"/>
      <c r="Q78" s="479"/>
      <c r="R78" s="479"/>
    </row>
    <row r="79" spans="1:18">
      <c r="A79" s="334" t="s">
        <v>1029</v>
      </c>
      <c r="B79" s="321">
        <v>12339.937</v>
      </c>
      <c r="C79" s="321">
        <v>0</v>
      </c>
      <c r="D79" s="321">
        <v>0</v>
      </c>
      <c r="E79" s="321">
        <v>12339.937</v>
      </c>
      <c r="F79" s="321">
        <v>-83.757000000000005</v>
      </c>
      <c r="G79" s="321">
        <v>-234.803</v>
      </c>
      <c r="H79" s="321">
        <v>371.62</v>
      </c>
      <c r="I79" s="321">
        <v>12392.996999999999</v>
      </c>
      <c r="K79" s="479"/>
      <c r="L79" s="479"/>
      <c r="M79" s="479"/>
      <c r="N79" s="479"/>
      <c r="O79" s="479"/>
      <c r="P79" s="479"/>
      <c r="Q79" s="479"/>
      <c r="R79" s="479"/>
    </row>
    <row r="80" spans="1:18">
      <c r="A80" s="334" t="s">
        <v>1028</v>
      </c>
      <c r="B80" s="321">
        <v>-456.92500000000001</v>
      </c>
      <c r="C80" s="321">
        <v>0</v>
      </c>
      <c r="D80" s="321">
        <v>1586.3219999999999</v>
      </c>
      <c r="E80" s="321">
        <v>1129.3969999999999</v>
      </c>
      <c r="F80" s="321">
        <v>0</v>
      </c>
      <c r="G80" s="321">
        <v>0</v>
      </c>
      <c r="H80" s="321">
        <v>-1.526</v>
      </c>
      <c r="I80" s="321">
        <v>1127.8710000000001</v>
      </c>
      <c r="K80" s="479"/>
      <c r="L80" s="479"/>
      <c r="M80" s="479"/>
      <c r="N80" s="479"/>
      <c r="O80" s="479"/>
      <c r="P80" s="479"/>
      <c r="Q80" s="479"/>
      <c r="R80" s="479"/>
    </row>
    <row r="81" spans="1:18">
      <c r="A81" s="327" t="s">
        <v>389</v>
      </c>
      <c r="B81" s="321">
        <v>5078.348</v>
      </c>
      <c r="C81" s="321">
        <v>0</v>
      </c>
      <c r="D81" s="321">
        <v>0</v>
      </c>
      <c r="E81" s="321">
        <v>5078.348</v>
      </c>
      <c r="F81" s="321">
        <v>-416.637</v>
      </c>
      <c r="G81" s="321">
        <v>-224.47200000000001</v>
      </c>
      <c r="H81" s="321">
        <v>-96.358000000000004</v>
      </c>
      <c r="I81" s="321">
        <v>4340.8810000000003</v>
      </c>
      <c r="K81" s="479"/>
      <c r="L81" s="479"/>
      <c r="M81" s="479"/>
      <c r="N81" s="479"/>
      <c r="O81" s="479"/>
      <c r="P81" s="479"/>
      <c r="Q81" s="479"/>
      <c r="R81" s="479"/>
    </row>
    <row r="82" spans="1:18" ht="25.5">
      <c r="A82" s="333" t="s">
        <v>1027</v>
      </c>
      <c r="B82" s="321">
        <v>1465.9870000000001</v>
      </c>
      <c r="C82" s="321">
        <v>0</v>
      </c>
      <c r="D82" s="321">
        <v>0</v>
      </c>
      <c r="E82" s="326">
        <v>1465.9870000000001</v>
      </c>
      <c r="F82" s="321">
        <v>0</v>
      </c>
      <c r="G82" s="321">
        <v>473.22399999999999</v>
      </c>
      <c r="H82" s="321">
        <v>44.371000000000002</v>
      </c>
      <c r="I82" s="321">
        <v>1983.5809999999999</v>
      </c>
      <c r="K82" s="479"/>
      <c r="L82" s="479"/>
      <c r="M82" s="479"/>
      <c r="N82" s="479"/>
      <c r="O82" s="479"/>
      <c r="P82" s="479"/>
      <c r="Q82" s="479"/>
      <c r="R82" s="479"/>
    </row>
    <row r="83" spans="1:18">
      <c r="A83" s="327" t="s">
        <v>48</v>
      </c>
      <c r="B83" s="321">
        <v>84.042000000000002</v>
      </c>
      <c r="C83" s="321">
        <v>0</v>
      </c>
      <c r="D83" s="321">
        <v>0</v>
      </c>
      <c r="E83" s="321">
        <v>84.042000000000002</v>
      </c>
      <c r="F83" s="321">
        <v>6.7279999999999998</v>
      </c>
      <c r="G83" s="321">
        <v>0</v>
      </c>
      <c r="H83" s="321">
        <v>-90.77</v>
      </c>
      <c r="I83" s="321">
        <v>0</v>
      </c>
      <c r="K83" s="479"/>
      <c r="L83" s="479"/>
      <c r="M83" s="479"/>
      <c r="N83" s="479"/>
      <c r="O83" s="479"/>
      <c r="P83" s="479"/>
      <c r="Q83" s="479"/>
      <c r="R83" s="479"/>
    </row>
    <row r="84" spans="1:18">
      <c r="A84" s="327" t="s">
        <v>1026</v>
      </c>
      <c r="B84" s="321">
        <v>82.394999999999996</v>
      </c>
      <c r="C84" s="321">
        <v>68.873999999999995</v>
      </c>
      <c r="D84" s="321">
        <v>0</v>
      </c>
      <c r="E84" s="321">
        <v>151.26900000000001</v>
      </c>
      <c r="F84" s="321">
        <v>0</v>
      </c>
      <c r="G84" s="321">
        <v>0</v>
      </c>
      <c r="H84" s="321">
        <v>-151.27000000000001</v>
      </c>
      <c r="I84" s="321">
        <v>0</v>
      </c>
      <c r="K84" s="479"/>
      <c r="L84" s="479"/>
      <c r="M84" s="479"/>
      <c r="N84" s="479"/>
      <c r="O84" s="479"/>
      <c r="P84" s="479"/>
      <c r="Q84" s="479"/>
      <c r="R84" s="479"/>
    </row>
    <row r="85" spans="1:18">
      <c r="A85" s="332" t="s">
        <v>1025</v>
      </c>
      <c r="B85" s="321">
        <v>-290.97899999999998</v>
      </c>
      <c r="C85" s="321">
        <v>310.464</v>
      </c>
      <c r="D85" s="321">
        <v>0</v>
      </c>
      <c r="E85" s="321">
        <v>19.484999999999999</v>
      </c>
      <c r="F85" s="321">
        <v>-1.4970000000000001</v>
      </c>
      <c r="G85" s="321">
        <v>0</v>
      </c>
      <c r="H85" s="321">
        <v>-17.989000000000001</v>
      </c>
      <c r="I85" s="321">
        <v>0</v>
      </c>
      <c r="K85" s="479"/>
      <c r="L85" s="479"/>
      <c r="M85" s="479"/>
      <c r="N85" s="479"/>
      <c r="O85" s="479"/>
      <c r="P85" s="479"/>
      <c r="Q85" s="479"/>
      <c r="R85" s="479"/>
    </row>
    <row r="86" spans="1:18">
      <c r="A86" s="331"/>
      <c r="B86" s="321"/>
      <c r="C86" s="321"/>
      <c r="D86" s="321"/>
      <c r="E86" s="321"/>
      <c r="F86" s="321"/>
      <c r="G86" s="321"/>
      <c r="H86" s="321"/>
      <c r="I86" s="321"/>
      <c r="K86" s="479"/>
      <c r="L86" s="479"/>
      <c r="M86" s="479"/>
      <c r="N86" s="479"/>
      <c r="O86" s="479"/>
      <c r="P86" s="479"/>
      <c r="Q86" s="479"/>
      <c r="R86" s="479"/>
    </row>
    <row r="87" spans="1:18">
      <c r="A87" s="328" t="s">
        <v>1156</v>
      </c>
      <c r="B87" s="323">
        <v>-4862.43</v>
      </c>
      <c r="C87" s="323">
        <v>0</v>
      </c>
      <c r="D87" s="323">
        <v>0</v>
      </c>
      <c r="E87" s="323">
        <v>-4862.43</v>
      </c>
      <c r="F87" s="323">
        <v>0</v>
      </c>
      <c r="G87" s="323">
        <v>0</v>
      </c>
      <c r="H87" s="323">
        <v>-132.89400000000001</v>
      </c>
      <c r="I87" s="323">
        <v>-4995.3239999999996</v>
      </c>
      <c r="K87" s="479"/>
      <c r="L87" s="479"/>
      <c r="M87" s="479"/>
      <c r="N87" s="479"/>
      <c r="O87" s="479"/>
      <c r="P87" s="479"/>
      <c r="Q87" s="479"/>
      <c r="R87" s="479"/>
    </row>
    <row r="88" spans="1:18">
      <c r="A88" s="327" t="s">
        <v>45</v>
      </c>
      <c r="B88" s="321">
        <v>-5988.4549999999999</v>
      </c>
      <c r="C88" s="321">
        <v>0</v>
      </c>
      <c r="D88" s="321">
        <v>0</v>
      </c>
      <c r="E88" s="326">
        <v>-5988.4549999999999</v>
      </c>
      <c r="F88" s="321">
        <v>0</v>
      </c>
      <c r="G88" s="321">
        <v>0</v>
      </c>
      <c r="H88" s="321">
        <v>-150.62799999999999</v>
      </c>
      <c r="I88" s="321">
        <v>-6139.0829999999996</v>
      </c>
      <c r="K88" s="479"/>
      <c r="L88" s="479"/>
      <c r="M88" s="479"/>
      <c r="N88" s="479"/>
      <c r="O88" s="479"/>
      <c r="P88" s="479"/>
      <c r="Q88" s="479"/>
      <c r="R88" s="479"/>
    </row>
    <row r="89" spans="1:18">
      <c r="A89" s="327" t="s">
        <v>1021</v>
      </c>
      <c r="B89" s="321">
        <v>1126.0250000000001</v>
      </c>
      <c r="C89" s="321">
        <v>0</v>
      </c>
      <c r="D89" s="321">
        <v>0</v>
      </c>
      <c r="E89" s="326">
        <v>1126.0250000000001</v>
      </c>
      <c r="F89" s="321">
        <v>0</v>
      </c>
      <c r="G89" s="321">
        <v>0</v>
      </c>
      <c r="H89" s="321">
        <v>17.734000000000002</v>
      </c>
      <c r="I89" s="321">
        <v>1143.759</v>
      </c>
      <c r="K89" s="479"/>
      <c r="L89" s="479"/>
      <c r="M89" s="479"/>
      <c r="N89" s="479"/>
      <c r="O89" s="479"/>
      <c r="P89" s="479"/>
      <c r="Q89" s="479"/>
      <c r="R89" s="479"/>
    </row>
    <row r="90" spans="1:18">
      <c r="A90" s="328" t="s">
        <v>1020</v>
      </c>
      <c r="B90" s="323">
        <v>-511.42</v>
      </c>
      <c r="C90" s="323">
        <v>0</v>
      </c>
      <c r="D90" s="323">
        <v>0</v>
      </c>
      <c r="E90" s="323">
        <v>-511.42</v>
      </c>
      <c r="F90" s="323">
        <v>0</v>
      </c>
      <c r="G90" s="323">
        <v>0</v>
      </c>
      <c r="H90" s="323">
        <v>0</v>
      </c>
      <c r="I90" s="323">
        <v>-511.42</v>
      </c>
      <c r="K90" s="479"/>
      <c r="L90" s="479"/>
      <c r="M90" s="479"/>
      <c r="N90" s="479"/>
      <c r="O90" s="479"/>
      <c r="P90" s="479"/>
      <c r="Q90" s="479"/>
      <c r="R90" s="479"/>
    </row>
    <row r="91" spans="1:18">
      <c r="A91" s="329"/>
      <c r="B91" s="321"/>
      <c r="C91" s="321"/>
      <c r="D91" s="321"/>
      <c r="E91" s="321"/>
      <c r="F91" s="321"/>
      <c r="G91" s="321"/>
      <c r="H91" s="321"/>
      <c r="I91" s="321"/>
      <c r="K91" s="479"/>
      <c r="L91" s="479"/>
      <c r="M91" s="479"/>
      <c r="N91" s="479"/>
      <c r="O91" s="479"/>
      <c r="P91" s="479"/>
      <c r="Q91" s="479"/>
      <c r="R91" s="479"/>
    </row>
    <row r="92" spans="1:18">
      <c r="A92" s="328" t="s">
        <v>385</v>
      </c>
      <c r="B92" s="323">
        <v>-9581.5130000000008</v>
      </c>
      <c r="C92" s="323">
        <v>46.298000000000002</v>
      </c>
      <c r="D92" s="323">
        <v>-170.16900000000001</v>
      </c>
      <c r="E92" s="323">
        <v>-9705.384</v>
      </c>
      <c r="F92" s="323">
        <v>203.184</v>
      </c>
      <c r="G92" s="323">
        <v>-13.949</v>
      </c>
      <c r="H92" s="323">
        <v>23.981000000000002</v>
      </c>
      <c r="I92" s="323">
        <v>-9492.1679999999997</v>
      </c>
      <c r="K92" s="479"/>
      <c r="L92" s="479"/>
      <c r="M92" s="479"/>
      <c r="N92" s="479"/>
      <c r="O92" s="479"/>
      <c r="P92" s="479"/>
      <c r="Q92" s="479"/>
      <c r="R92" s="479"/>
    </row>
    <row r="93" spans="1:18">
      <c r="A93" s="327" t="s">
        <v>1019</v>
      </c>
      <c r="B93" s="321">
        <v>-8455.2900000000009</v>
      </c>
      <c r="C93" s="321">
        <v>46.298000000000002</v>
      </c>
      <c r="D93" s="321">
        <v>0</v>
      </c>
      <c r="E93" s="326">
        <v>-8408.9920000000002</v>
      </c>
      <c r="F93" s="321">
        <v>171.64699999999999</v>
      </c>
      <c r="G93" s="321">
        <v>-13.949</v>
      </c>
      <c r="H93" s="321">
        <v>46.539000000000001</v>
      </c>
      <c r="I93" s="321">
        <v>-8204.7549999999992</v>
      </c>
      <c r="K93" s="479"/>
      <c r="L93" s="479"/>
      <c r="M93" s="479"/>
      <c r="N93" s="479"/>
      <c r="O93" s="479"/>
      <c r="P93" s="479"/>
      <c r="Q93" s="479"/>
      <c r="R93" s="479"/>
    </row>
    <row r="94" spans="1:18">
      <c r="A94" s="327" t="s">
        <v>1018</v>
      </c>
      <c r="B94" s="321">
        <v>-881.50800000000004</v>
      </c>
      <c r="C94" s="321">
        <v>0</v>
      </c>
      <c r="D94" s="321">
        <v>-170.16900000000001</v>
      </c>
      <c r="E94" s="326">
        <v>-1051.6769999999999</v>
      </c>
      <c r="F94" s="321">
        <v>31.536999999999999</v>
      </c>
      <c r="G94" s="321">
        <v>0</v>
      </c>
      <c r="H94" s="321">
        <v>-22.558</v>
      </c>
      <c r="I94" s="321">
        <v>-1042.6980000000001</v>
      </c>
      <c r="K94" s="479"/>
      <c r="L94" s="479"/>
      <c r="M94" s="479"/>
      <c r="N94" s="479"/>
      <c r="O94" s="479"/>
      <c r="P94" s="479"/>
      <c r="Q94" s="479"/>
      <c r="R94" s="479"/>
    </row>
    <row r="95" spans="1:18">
      <c r="A95" s="327" t="s">
        <v>1017</v>
      </c>
      <c r="B95" s="321">
        <v>-244.715</v>
      </c>
      <c r="C95" s="321">
        <v>0</v>
      </c>
      <c r="D95" s="321">
        <v>0</v>
      </c>
      <c r="E95" s="326">
        <v>-244.715</v>
      </c>
      <c r="F95" s="321">
        <v>0</v>
      </c>
      <c r="G95" s="321">
        <v>0</v>
      </c>
      <c r="H95" s="321">
        <v>0</v>
      </c>
      <c r="I95" s="321">
        <v>-244.715</v>
      </c>
      <c r="K95" s="479"/>
      <c r="L95" s="479"/>
      <c r="M95" s="479"/>
      <c r="N95" s="479"/>
      <c r="O95" s="479"/>
      <c r="P95" s="479"/>
      <c r="Q95" s="479"/>
      <c r="R95" s="479"/>
    </row>
    <row r="96" spans="1:18">
      <c r="A96" s="325"/>
      <c r="B96" s="321"/>
      <c r="C96" s="321"/>
      <c r="D96" s="321"/>
      <c r="E96" s="321"/>
      <c r="F96" s="321"/>
      <c r="G96" s="321"/>
      <c r="H96" s="321"/>
      <c r="I96" s="321"/>
      <c r="K96" s="479"/>
      <c r="L96" s="479"/>
      <c r="M96" s="479"/>
      <c r="N96" s="479"/>
      <c r="O96" s="479"/>
      <c r="P96" s="479"/>
      <c r="Q96" s="479"/>
      <c r="R96" s="479"/>
    </row>
    <row r="97" spans="1:18">
      <c r="A97" s="322" t="s">
        <v>1016</v>
      </c>
      <c r="B97" s="323">
        <v>3347.442</v>
      </c>
      <c r="C97" s="323">
        <v>425.63600000000002</v>
      </c>
      <c r="D97" s="323">
        <v>1416.153</v>
      </c>
      <c r="E97" s="323">
        <v>5189.2309999999998</v>
      </c>
      <c r="F97" s="323">
        <v>-291.97899999999998</v>
      </c>
      <c r="G97" s="323">
        <v>0</v>
      </c>
      <c r="H97" s="323">
        <v>-50.835000000000001</v>
      </c>
      <c r="I97" s="323">
        <v>4846.4170000000004</v>
      </c>
      <c r="K97" s="479"/>
      <c r="L97" s="479"/>
      <c r="M97" s="479"/>
      <c r="N97" s="479"/>
      <c r="O97" s="479"/>
      <c r="P97" s="479"/>
      <c r="Q97" s="479"/>
      <c r="R97" s="479"/>
    </row>
    <row r="98" spans="1:18">
      <c r="A98" s="324" t="s">
        <v>1015</v>
      </c>
      <c r="B98" s="323">
        <v>215.45500000000001</v>
      </c>
      <c r="C98" s="323">
        <v>-144.71600000000001</v>
      </c>
      <c r="D98" s="323">
        <v>-1416.153</v>
      </c>
      <c r="E98" s="323">
        <v>-1345.414</v>
      </c>
      <c r="F98" s="323">
        <v>97.991</v>
      </c>
      <c r="G98" s="323">
        <v>0</v>
      </c>
      <c r="H98" s="321">
        <v>5.07</v>
      </c>
      <c r="I98" s="323">
        <v>-1242.354</v>
      </c>
      <c r="K98" s="479"/>
      <c r="L98" s="479"/>
      <c r="M98" s="479"/>
      <c r="N98" s="479"/>
      <c r="O98" s="479"/>
      <c r="P98" s="479"/>
      <c r="Q98" s="479"/>
      <c r="R98" s="479"/>
    </row>
    <row r="99" spans="1:18">
      <c r="A99" s="322" t="s">
        <v>1014</v>
      </c>
      <c r="B99" s="323">
        <v>-51.966000000000001</v>
      </c>
      <c r="C99" s="323">
        <v>0</v>
      </c>
      <c r="D99" s="323">
        <v>0</v>
      </c>
      <c r="E99" s="323">
        <v>-51.966000000000001</v>
      </c>
      <c r="F99" s="323">
        <v>0</v>
      </c>
      <c r="G99" s="323">
        <v>0</v>
      </c>
      <c r="H99" s="321">
        <v>51.966000000000001</v>
      </c>
      <c r="I99" s="323">
        <v>0</v>
      </c>
      <c r="K99" s="479"/>
      <c r="L99" s="479"/>
      <c r="M99" s="479"/>
      <c r="N99" s="479"/>
      <c r="O99" s="479"/>
      <c r="P99" s="479"/>
      <c r="Q99" s="479"/>
      <c r="R99" s="479"/>
    </row>
    <row r="100" spans="1:18">
      <c r="A100" s="322" t="s">
        <v>1013</v>
      </c>
      <c r="B100" s="323">
        <v>-206.76900000000001</v>
      </c>
      <c r="C100" s="323">
        <v>0</v>
      </c>
      <c r="D100" s="323">
        <v>0</v>
      </c>
      <c r="E100" s="323">
        <v>-206.76900000000001</v>
      </c>
      <c r="F100" s="323">
        <v>193.988</v>
      </c>
      <c r="G100" s="323">
        <v>0</v>
      </c>
      <c r="H100" s="323">
        <v>-6.2</v>
      </c>
      <c r="I100" s="323">
        <v>-18.981999999999999</v>
      </c>
      <c r="K100" s="479"/>
      <c r="L100" s="479"/>
      <c r="M100" s="479"/>
      <c r="N100" s="479"/>
      <c r="O100" s="479"/>
      <c r="P100" s="479"/>
      <c r="Q100" s="479"/>
      <c r="R100" s="479"/>
    </row>
    <row r="101" spans="1:18">
      <c r="A101" s="322"/>
      <c r="B101" s="321"/>
      <c r="C101" s="321"/>
      <c r="D101" s="321"/>
      <c r="E101" s="321"/>
      <c r="F101" s="321"/>
      <c r="G101" s="321"/>
      <c r="H101" s="321"/>
      <c r="I101" s="321"/>
      <c r="K101" s="479"/>
      <c r="L101" s="479"/>
      <c r="M101" s="479"/>
      <c r="N101" s="479"/>
      <c r="O101" s="479"/>
      <c r="P101" s="479"/>
      <c r="Q101" s="479"/>
      <c r="R101" s="479"/>
    </row>
    <row r="102" spans="1:18" ht="13.5" thickBot="1">
      <c r="A102" s="320" t="s">
        <v>49</v>
      </c>
      <c r="B102" s="319">
        <v>3304.1619999999998</v>
      </c>
      <c r="C102" s="319">
        <v>280.92</v>
      </c>
      <c r="D102" s="319">
        <v>0</v>
      </c>
      <c r="E102" s="319">
        <v>3585.0819999999999</v>
      </c>
      <c r="F102" s="319">
        <v>0</v>
      </c>
      <c r="G102" s="319">
        <v>0</v>
      </c>
      <c r="H102" s="319">
        <v>0</v>
      </c>
      <c r="I102" s="319">
        <v>3585.0819999999999</v>
      </c>
      <c r="K102" s="479"/>
      <c r="L102" s="479"/>
      <c r="M102" s="479"/>
      <c r="N102" s="479"/>
      <c r="O102" s="479"/>
      <c r="P102" s="479"/>
      <c r="Q102" s="479"/>
      <c r="R102" s="479"/>
    </row>
    <row r="103" spans="1:18">
      <c r="A103" s="339"/>
      <c r="B103" s="323"/>
      <c r="E103" s="338"/>
      <c r="F103" s="338"/>
      <c r="G103" s="338"/>
      <c r="I103" s="479"/>
    </row>
    <row r="104" spans="1:18">
      <c r="A104" s="339"/>
      <c r="B104" s="323"/>
      <c r="C104" s="323"/>
      <c r="D104" s="323"/>
      <c r="E104" s="475"/>
      <c r="F104" s="475"/>
      <c r="G104" s="475"/>
      <c r="I104" s="338" t="s">
        <v>1051</v>
      </c>
    </row>
    <row r="105" spans="1:18">
      <c r="A105" s="482"/>
      <c r="B105" s="481"/>
      <c r="C105" s="481"/>
      <c r="D105" s="481"/>
      <c r="E105" s="481"/>
      <c r="F105" s="481"/>
      <c r="G105" s="481"/>
      <c r="H105" s="481"/>
      <c r="I105" s="481"/>
    </row>
    <row r="106" spans="1:18" ht="12.75" customHeight="1">
      <c r="A106" s="2030" t="s">
        <v>1167</v>
      </c>
      <c r="B106" s="2112"/>
      <c r="C106" s="2112"/>
      <c r="D106" s="2112"/>
      <c r="E106" s="2112"/>
      <c r="F106" s="708"/>
      <c r="G106" s="708"/>
      <c r="H106" s="2112"/>
      <c r="I106" s="2112"/>
    </row>
    <row r="107" spans="1:18" ht="17.25" customHeight="1">
      <c r="A107" s="2031"/>
      <c r="B107" s="2113" t="s">
        <v>1038</v>
      </c>
      <c r="C107" s="2113" t="s">
        <v>1037</v>
      </c>
      <c r="D107" s="2113" t="s">
        <v>1036</v>
      </c>
      <c r="E107" s="2113" t="s">
        <v>1035</v>
      </c>
      <c r="F107" s="2113" t="s">
        <v>1034</v>
      </c>
      <c r="G107" s="2113" t="s">
        <v>1033</v>
      </c>
      <c r="H107" s="2113" t="s">
        <v>1032</v>
      </c>
      <c r="I107" s="2113" t="s">
        <v>1031</v>
      </c>
    </row>
    <row r="108" spans="1:18" ht="17.25" customHeight="1">
      <c r="A108" s="2031"/>
      <c r="B108" s="2114"/>
      <c r="C108" s="2114"/>
      <c r="D108" s="2114"/>
      <c r="E108" s="2115"/>
      <c r="F108" s="2115"/>
      <c r="G108" s="2115"/>
      <c r="H108" s="2115"/>
      <c r="I108" s="2114"/>
    </row>
    <row r="109" spans="1:18">
      <c r="A109" s="476"/>
      <c r="B109" s="336"/>
      <c r="C109" s="336"/>
      <c r="D109" s="337"/>
      <c r="E109" s="336"/>
      <c r="F109" s="336"/>
      <c r="G109" s="336"/>
      <c r="H109" s="336"/>
    </row>
    <row r="110" spans="1:18">
      <c r="A110" s="329" t="s">
        <v>18</v>
      </c>
      <c r="B110" s="323">
        <v>20325.227999999999</v>
      </c>
      <c r="C110" s="323">
        <v>83.460999999999999</v>
      </c>
      <c r="D110" s="323">
        <v>-494.65199999999999</v>
      </c>
      <c r="E110" s="323">
        <v>19914.037</v>
      </c>
      <c r="F110" s="323">
        <v>-474.017</v>
      </c>
      <c r="G110" s="323">
        <v>15.734</v>
      </c>
      <c r="H110" s="323">
        <v>61.985999999999997</v>
      </c>
      <c r="I110" s="323">
        <v>19517.740000000002</v>
      </c>
      <c r="K110" s="479"/>
      <c r="L110" s="479"/>
      <c r="M110" s="479"/>
      <c r="N110" s="479"/>
      <c r="O110" s="479"/>
      <c r="P110" s="479"/>
      <c r="Q110" s="479"/>
      <c r="R110" s="479"/>
    </row>
    <row r="111" spans="1:18">
      <c r="A111" s="335"/>
      <c r="B111" s="321"/>
      <c r="C111" s="321"/>
      <c r="D111" s="321"/>
      <c r="E111" s="321"/>
      <c r="F111" s="321"/>
      <c r="G111" s="321"/>
      <c r="H111" s="321"/>
      <c r="I111" s="321"/>
      <c r="K111" s="479"/>
      <c r="L111" s="479"/>
      <c r="M111" s="479"/>
      <c r="N111" s="479"/>
      <c r="O111" s="479"/>
      <c r="P111" s="479"/>
      <c r="Q111" s="479"/>
      <c r="R111" s="479"/>
    </row>
    <row r="112" spans="1:18">
      <c r="A112" s="327" t="s">
        <v>1030</v>
      </c>
      <c r="B112" s="321">
        <v>13801.241</v>
      </c>
      <c r="C112" s="321">
        <v>0</v>
      </c>
      <c r="D112" s="321">
        <v>-494.65199999999999</v>
      </c>
      <c r="E112" s="321">
        <v>13306.589</v>
      </c>
      <c r="F112" s="321">
        <v>-86.290999999999997</v>
      </c>
      <c r="G112" s="321">
        <v>-270.55599999999998</v>
      </c>
      <c r="H112" s="321">
        <v>267.34800000000001</v>
      </c>
      <c r="I112" s="321">
        <v>13217.091</v>
      </c>
      <c r="K112" s="479"/>
      <c r="L112" s="479"/>
      <c r="M112" s="479"/>
      <c r="N112" s="479"/>
      <c r="O112" s="479"/>
      <c r="P112" s="479"/>
      <c r="Q112" s="479"/>
      <c r="R112" s="479"/>
    </row>
    <row r="113" spans="1:18">
      <c r="A113" s="334" t="s">
        <v>1029</v>
      </c>
      <c r="B113" s="321">
        <v>12352.37</v>
      </c>
      <c r="C113" s="321">
        <v>0</v>
      </c>
      <c r="D113" s="321">
        <v>0</v>
      </c>
      <c r="E113" s="321">
        <v>12352.37</v>
      </c>
      <c r="F113" s="321">
        <v>-86.290999999999997</v>
      </c>
      <c r="G113" s="321">
        <v>-270.55599999999998</v>
      </c>
      <c r="H113" s="321">
        <v>263.76299999999998</v>
      </c>
      <c r="I113" s="321">
        <v>12259.287</v>
      </c>
      <c r="K113" s="479"/>
      <c r="L113" s="479"/>
      <c r="M113" s="479"/>
      <c r="N113" s="479"/>
      <c r="O113" s="479"/>
      <c r="P113" s="479"/>
      <c r="Q113" s="479"/>
      <c r="R113" s="479"/>
    </row>
    <row r="114" spans="1:18">
      <c r="A114" s="334" t="s">
        <v>1028</v>
      </c>
      <c r="B114" s="321">
        <v>1448.8710000000001</v>
      </c>
      <c r="C114" s="321">
        <v>0</v>
      </c>
      <c r="D114" s="321">
        <v>-494.65199999999999</v>
      </c>
      <c r="E114" s="321">
        <v>954.21900000000005</v>
      </c>
      <c r="F114" s="321">
        <v>0</v>
      </c>
      <c r="G114" s="321">
        <v>0</v>
      </c>
      <c r="H114" s="321">
        <v>3.585</v>
      </c>
      <c r="I114" s="321">
        <v>957.80399999999997</v>
      </c>
      <c r="K114" s="479"/>
      <c r="L114" s="479"/>
      <c r="M114" s="479"/>
      <c r="N114" s="479"/>
      <c r="O114" s="479"/>
      <c r="P114" s="479"/>
      <c r="Q114" s="479"/>
      <c r="R114" s="479"/>
    </row>
    <row r="115" spans="1:18">
      <c r="A115" s="327" t="s">
        <v>389</v>
      </c>
      <c r="B115" s="321">
        <v>5003.384</v>
      </c>
      <c r="C115" s="321">
        <v>0</v>
      </c>
      <c r="D115" s="321">
        <v>0</v>
      </c>
      <c r="E115" s="321">
        <v>5003.384</v>
      </c>
      <c r="F115" s="321">
        <v>-397.68900000000002</v>
      </c>
      <c r="G115" s="321">
        <v>-210.874</v>
      </c>
      <c r="H115" s="321">
        <v>-83.671000000000006</v>
      </c>
      <c r="I115" s="321">
        <v>4311.1499999999996</v>
      </c>
      <c r="K115" s="479"/>
      <c r="L115" s="479"/>
      <c r="M115" s="479"/>
      <c r="N115" s="479"/>
      <c r="O115" s="479"/>
      <c r="P115" s="479"/>
      <c r="Q115" s="479"/>
      <c r="R115" s="479"/>
    </row>
    <row r="116" spans="1:18" ht="25.5">
      <c r="A116" s="333" t="s">
        <v>1027</v>
      </c>
      <c r="B116" s="321">
        <v>1461.0940000000001</v>
      </c>
      <c r="C116" s="321">
        <v>0</v>
      </c>
      <c r="D116" s="321">
        <v>0</v>
      </c>
      <c r="E116" s="326">
        <v>1461.0940000000001</v>
      </c>
      <c r="F116" s="321">
        <v>0</v>
      </c>
      <c r="G116" s="321">
        <v>497.16399999999999</v>
      </c>
      <c r="H116" s="321">
        <v>31.241</v>
      </c>
      <c r="I116" s="321">
        <v>1989.499</v>
      </c>
      <c r="K116" s="479"/>
      <c r="L116" s="479"/>
      <c r="M116" s="479"/>
      <c r="N116" s="479"/>
      <c r="O116" s="479"/>
      <c r="P116" s="479"/>
      <c r="Q116" s="479"/>
      <c r="R116" s="479"/>
    </row>
    <row r="117" spans="1:18">
      <c r="A117" s="327" t="s">
        <v>48</v>
      </c>
      <c r="B117" s="321">
        <v>57.341999999999999</v>
      </c>
      <c r="C117" s="321">
        <v>0</v>
      </c>
      <c r="D117" s="321">
        <v>0</v>
      </c>
      <c r="E117" s="321">
        <v>57.341999999999999</v>
      </c>
      <c r="F117" s="321">
        <v>6.4820000000000002</v>
      </c>
      <c r="G117" s="321">
        <v>0</v>
      </c>
      <c r="H117" s="321">
        <v>-63.825000000000003</v>
      </c>
      <c r="I117" s="321">
        <v>0</v>
      </c>
      <c r="K117" s="479"/>
      <c r="L117" s="479"/>
      <c r="M117" s="479"/>
      <c r="N117" s="479"/>
      <c r="O117" s="479"/>
      <c r="P117" s="479"/>
      <c r="Q117" s="479"/>
      <c r="R117" s="479"/>
    </row>
    <row r="118" spans="1:18">
      <c r="A118" s="327" t="s">
        <v>1026</v>
      </c>
      <c r="B118" s="321">
        <v>-2.0419999999999998</v>
      </c>
      <c r="C118" s="321">
        <v>83.460999999999999</v>
      </c>
      <c r="D118" s="321">
        <v>0</v>
      </c>
      <c r="E118" s="321">
        <v>81.418999999999997</v>
      </c>
      <c r="F118" s="321">
        <v>0</v>
      </c>
      <c r="G118" s="321">
        <v>0</v>
      </c>
      <c r="H118" s="321">
        <v>-81.418999999999997</v>
      </c>
      <c r="I118" s="321">
        <v>0</v>
      </c>
      <c r="K118" s="479"/>
      <c r="L118" s="479"/>
      <c r="M118" s="479"/>
      <c r="N118" s="479"/>
      <c r="O118" s="479"/>
      <c r="P118" s="479"/>
      <c r="Q118" s="479"/>
      <c r="R118" s="479"/>
    </row>
    <row r="119" spans="1:18">
      <c r="A119" s="332" t="s">
        <v>1025</v>
      </c>
      <c r="B119" s="321">
        <v>4.2089999999999996</v>
      </c>
      <c r="C119" s="321">
        <v>0</v>
      </c>
      <c r="D119" s="321">
        <v>0</v>
      </c>
      <c r="E119" s="321">
        <v>4.2089999999999996</v>
      </c>
      <c r="F119" s="321">
        <v>3.48</v>
      </c>
      <c r="G119" s="321">
        <v>0</v>
      </c>
      <c r="H119" s="321">
        <v>-7.6890000000000001</v>
      </c>
      <c r="I119" s="321">
        <v>0</v>
      </c>
      <c r="K119" s="479"/>
      <c r="L119" s="479"/>
      <c r="M119" s="479"/>
      <c r="N119" s="479"/>
      <c r="O119" s="479"/>
      <c r="P119" s="479"/>
      <c r="Q119" s="479"/>
      <c r="R119" s="479"/>
    </row>
    <row r="120" spans="1:18">
      <c r="A120" s="331"/>
      <c r="B120" s="321"/>
      <c r="C120" s="321"/>
      <c r="D120" s="321"/>
      <c r="E120" s="321"/>
      <c r="F120" s="321"/>
      <c r="G120" s="321"/>
      <c r="H120" s="321"/>
      <c r="I120" s="321"/>
      <c r="K120" s="479"/>
      <c r="L120" s="479"/>
      <c r="M120" s="479"/>
      <c r="N120" s="479"/>
      <c r="O120" s="479"/>
      <c r="P120" s="479"/>
      <c r="Q120" s="479"/>
      <c r="R120" s="479"/>
    </row>
    <row r="121" spans="1:18">
      <c r="A121" s="328" t="s">
        <v>1156</v>
      </c>
      <c r="B121" s="323">
        <v>-4839.0389999999998</v>
      </c>
      <c r="C121" s="323">
        <v>0</v>
      </c>
      <c r="D121" s="323">
        <v>0</v>
      </c>
      <c r="E121" s="323">
        <v>-4839.0389999999998</v>
      </c>
      <c r="F121" s="323">
        <v>0</v>
      </c>
      <c r="G121" s="323">
        <v>0</v>
      </c>
      <c r="H121" s="323">
        <v>-159.18799999999999</v>
      </c>
      <c r="I121" s="323">
        <v>-4998.2269999999999</v>
      </c>
      <c r="K121" s="479"/>
      <c r="L121" s="479"/>
      <c r="M121" s="479"/>
      <c r="N121" s="479"/>
      <c r="O121" s="479"/>
      <c r="P121" s="479"/>
      <c r="Q121" s="479"/>
      <c r="R121" s="479"/>
    </row>
    <row r="122" spans="1:18">
      <c r="A122" s="327" t="s">
        <v>45</v>
      </c>
      <c r="B122" s="321">
        <v>-6031.366</v>
      </c>
      <c r="C122" s="321">
        <v>0</v>
      </c>
      <c r="D122" s="321">
        <v>0</v>
      </c>
      <c r="E122" s="326">
        <v>-6031.366</v>
      </c>
      <c r="F122" s="321">
        <v>0</v>
      </c>
      <c r="G122" s="321">
        <v>0</v>
      </c>
      <c r="H122" s="321">
        <v>-178.70699999999999</v>
      </c>
      <c r="I122" s="321">
        <v>-6210.0730000000003</v>
      </c>
      <c r="K122" s="479"/>
      <c r="L122" s="479"/>
      <c r="M122" s="479"/>
      <c r="N122" s="479"/>
      <c r="O122" s="479"/>
      <c r="P122" s="479"/>
      <c r="Q122" s="479"/>
      <c r="R122" s="479"/>
    </row>
    <row r="123" spans="1:18">
      <c r="A123" s="327" t="s">
        <v>1021</v>
      </c>
      <c r="B123" s="321">
        <v>1192.327</v>
      </c>
      <c r="C123" s="321">
        <v>0</v>
      </c>
      <c r="D123" s="321">
        <v>0</v>
      </c>
      <c r="E123" s="326">
        <v>1192.327</v>
      </c>
      <c r="F123" s="321">
        <v>0</v>
      </c>
      <c r="G123" s="321">
        <v>0</v>
      </c>
      <c r="H123" s="321">
        <v>19.518999999999998</v>
      </c>
      <c r="I123" s="321">
        <v>1211.846</v>
      </c>
      <c r="K123" s="479"/>
      <c r="L123" s="479"/>
      <c r="M123" s="479"/>
      <c r="N123" s="479"/>
      <c r="O123" s="479"/>
      <c r="P123" s="479"/>
      <c r="Q123" s="479"/>
      <c r="R123" s="479"/>
    </row>
    <row r="124" spans="1:18">
      <c r="A124" s="328" t="s">
        <v>1020</v>
      </c>
      <c r="B124" s="323">
        <v>-464.70100000000002</v>
      </c>
      <c r="C124" s="323">
        <v>0</v>
      </c>
      <c r="D124" s="323">
        <v>0</v>
      </c>
      <c r="E124" s="323">
        <v>-464.70100000000002</v>
      </c>
      <c r="F124" s="323">
        <v>0</v>
      </c>
      <c r="G124" s="323">
        <v>0</v>
      </c>
      <c r="H124" s="323">
        <v>0</v>
      </c>
      <c r="I124" s="323">
        <v>-464.70100000000002</v>
      </c>
      <c r="K124" s="479"/>
      <c r="L124" s="479"/>
      <c r="M124" s="479"/>
      <c r="N124" s="479"/>
      <c r="O124" s="479"/>
      <c r="P124" s="479"/>
      <c r="Q124" s="479"/>
      <c r="R124" s="479"/>
    </row>
    <row r="125" spans="1:18">
      <c r="A125" s="329"/>
      <c r="B125" s="321"/>
      <c r="C125" s="321"/>
      <c r="D125" s="321"/>
      <c r="E125" s="321"/>
      <c r="F125" s="321"/>
      <c r="G125" s="321"/>
      <c r="H125" s="321"/>
      <c r="I125" s="321"/>
      <c r="K125" s="479"/>
      <c r="L125" s="479"/>
      <c r="M125" s="479"/>
      <c r="N125" s="479"/>
      <c r="O125" s="479"/>
      <c r="P125" s="479"/>
      <c r="Q125" s="479"/>
      <c r="R125" s="479"/>
    </row>
    <row r="126" spans="1:18">
      <c r="A126" s="328" t="s">
        <v>385</v>
      </c>
      <c r="B126" s="323">
        <v>-9591.5020000000004</v>
      </c>
      <c r="C126" s="323">
        <v>95.197000000000003</v>
      </c>
      <c r="D126" s="323">
        <v>55.936</v>
      </c>
      <c r="E126" s="323">
        <v>-9440.3700000000008</v>
      </c>
      <c r="F126" s="323">
        <v>190.18299999999999</v>
      </c>
      <c r="G126" s="323">
        <v>-15.734</v>
      </c>
      <c r="H126" s="323">
        <v>37.661999999999999</v>
      </c>
      <c r="I126" s="323">
        <v>-9228.259</v>
      </c>
      <c r="K126" s="479"/>
      <c r="L126" s="479"/>
      <c r="M126" s="479"/>
      <c r="N126" s="479"/>
      <c r="O126" s="479"/>
      <c r="P126" s="479"/>
      <c r="Q126" s="479"/>
      <c r="R126" s="479"/>
    </row>
    <row r="127" spans="1:18">
      <c r="A127" s="327" t="s">
        <v>1019</v>
      </c>
      <c r="B127" s="321">
        <v>-8245.8349999999991</v>
      </c>
      <c r="C127" s="321">
        <v>95.197000000000003</v>
      </c>
      <c r="D127" s="321">
        <v>0</v>
      </c>
      <c r="E127" s="326">
        <v>-8150.6379999999999</v>
      </c>
      <c r="F127" s="321">
        <v>160.274</v>
      </c>
      <c r="G127" s="321">
        <v>-15.734</v>
      </c>
      <c r="H127" s="321">
        <v>50.323999999999998</v>
      </c>
      <c r="I127" s="321">
        <v>-7955.7740000000003</v>
      </c>
      <c r="K127" s="479"/>
      <c r="L127" s="479"/>
      <c r="M127" s="479"/>
      <c r="N127" s="479"/>
      <c r="O127" s="479"/>
      <c r="P127" s="479"/>
      <c r="Q127" s="479"/>
      <c r="R127" s="479"/>
    </row>
    <row r="128" spans="1:18">
      <c r="A128" s="327" t="s">
        <v>1018</v>
      </c>
      <c r="B128" s="321">
        <v>-1099.4469999999999</v>
      </c>
      <c r="C128" s="321">
        <v>0</v>
      </c>
      <c r="D128" s="321">
        <v>55.936</v>
      </c>
      <c r="E128" s="326">
        <v>-1043.5119999999999</v>
      </c>
      <c r="F128" s="321">
        <v>29.908999999999999</v>
      </c>
      <c r="G128" s="321">
        <v>0</v>
      </c>
      <c r="H128" s="321">
        <v>-12.662000000000001</v>
      </c>
      <c r="I128" s="321">
        <v>-1026.2650000000001</v>
      </c>
      <c r="K128" s="479"/>
      <c r="L128" s="479"/>
      <c r="M128" s="479"/>
      <c r="N128" s="479"/>
      <c r="O128" s="479"/>
      <c r="P128" s="479"/>
      <c r="Q128" s="479"/>
      <c r="R128" s="479"/>
    </row>
    <row r="129" spans="1:18">
      <c r="A129" s="327" t="s">
        <v>1017</v>
      </c>
      <c r="B129" s="321">
        <v>-246.22</v>
      </c>
      <c r="C129" s="321">
        <v>0</v>
      </c>
      <c r="D129" s="321">
        <v>0</v>
      </c>
      <c r="E129" s="326">
        <v>-246.22</v>
      </c>
      <c r="F129" s="321">
        <v>0</v>
      </c>
      <c r="G129" s="321">
        <v>0</v>
      </c>
      <c r="H129" s="321">
        <v>0</v>
      </c>
      <c r="I129" s="321">
        <v>-246.22</v>
      </c>
      <c r="K129" s="479"/>
      <c r="L129" s="479"/>
      <c r="M129" s="479"/>
      <c r="N129" s="479"/>
      <c r="O129" s="479"/>
      <c r="P129" s="479"/>
      <c r="Q129" s="479"/>
      <c r="R129" s="479"/>
    </row>
    <row r="130" spans="1:18">
      <c r="A130" s="325"/>
      <c r="B130" s="321"/>
      <c r="C130" s="321"/>
      <c r="D130" s="321"/>
      <c r="E130" s="321"/>
      <c r="F130" s="321"/>
      <c r="G130" s="321"/>
      <c r="H130" s="321"/>
      <c r="I130" s="321"/>
      <c r="K130" s="479"/>
      <c r="L130" s="479"/>
      <c r="M130" s="479"/>
      <c r="N130" s="479"/>
      <c r="O130" s="479"/>
      <c r="P130" s="479"/>
      <c r="Q130" s="479"/>
      <c r="R130" s="479"/>
    </row>
    <row r="131" spans="1:18">
      <c r="A131" s="322" t="s">
        <v>1016</v>
      </c>
      <c r="B131" s="323">
        <v>5429.9859999999999</v>
      </c>
      <c r="C131" s="323">
        <v>178.65799999999999</v>
      </c>
      <c r="D131" s="323">
        <v>-438.71600000000001</v>
      </c>
      <c r="E131" s="323">
        <v>5169.9269999999997</v>
      </c>
      <c r="F131" s="323">
        <v>-283.83499999999998</v>
      </c>
      <c r="G131" s="323">
        <v>0</v>
      </c>
      <c r="H131" s="323">
        <v>-59.54</v>
      </c>
      <c r="I131" s="323">
        <v>4826.5519999999997</v>
      </c>
      <c r="K131" s="479"/>
      <c r="L131" s="479"/>
      <c r="M131" s="479"/>
      <c r="N131" s="479"/>
      <c r="O131" s="479"/>
      <c r="P131" s="479"/>
      <c r="Q131" s="479"/>
      <c r="R131" s="479"/>
    </row>
    <row r="132" spans="1:18">
      <c r="A132" s="324" t="s">
        <v>1015</v>
      </c>
      <c r="B132" s="323">
        <v>-1786.0250000000001</v>
      </c>
      <c r="C132" s="323">
        <v>-60.744</v>
      </c>
      <c r="D132" s="323">
        <v>438.71600000000001</v>
      </c>
      <c r="E132" s="323">
        <v>-1408.0519999999999</v>
      </c>
      <c r="F132" s="323">
        <v>99.506</v>
      </c>
      <c r="G132" s="323">
        <v>0</v>
      </c>
      <c r="H132" s="321">
        <v>6.851</v>
      </c>
      <c r="I132" s="323">
        <v>-1301.6949999999999</v>
      </c>
      <c r="K132" s="479"/>
      <c r="L132" s="479"/>
      <c r="M132" s="479"/>
      <c r="N132" s="479"/>
      <c r="O132" s="479"/>
      <c r="P132" s="479"/>
      <c r="Q132" s="479"/>
      <c r="R132" s="479"/>
    </row>
    <row r="133" spans="1:18">
      <c r="A133" s="322" t="s">
        <v>1014</v>
      </c>
      <c r="B133" s="323">
        <v>-27.734999999999999</v>
      </c>
      <c r="C133" s="323">
        <v>0</v>
      </c>
      <c r="D133" s="323">
        <v>0</v>
      </c>
      <c r="E133" s="323">
        <v>-27.734999999999999</v>
      </c>
      <c r="F133" s="323">
        <v>0</v>
      </c>
      <c r="G133" s="323">
        <v>0</v>
      </c>
      <c r="H133" s="321">
        <v>27.734999999999999</v>
      </c>
      <c r="I133" s="323">
        <v>0</v>
      </c>
      <c r="K133" s="479"/>
      <c r="L133" s="479"/>
      <c r="M133" s="479"/>
      <c r="N133" s="479"/>
      <c r="O133" s="479"/>
      <c r="P133" s="479"/>
      <c r="Q133" s="479"/>
      <c r="R133" s="479"/>
    </row>
    <row r="134" spans="1:18">
      <c r="A134" s="322" t="s">
        <v>1013</v>
      </c>
      <c r="B134" s="323">
        <v>-190.53399999999999</v>
      </c>
      <c r="C134" s="323">
        <v>0</v>
      </c>
      <c r="D134" s="323">
        <v>0</v>
      </c>
      <c r="E134" s="323">
        <v>-190.53399999999999</v>
      </c>
      <c r="F134" s="323">
        <v>184.328</v>
      </c>
      <c r="G134" s="323">
        <v>0</v>
      </c>
      <c r="H134" s="323">
        <v>24.954000000000001</v>
      </c>
      <c r="I134" s="323">
        <v>18.748999999999999</v>
      </c>
      <c r="K134" s="479"/>
      <c r="L134" s="479"/>
      <c r="M134" s="479"/>
      <c r="N134" s="479"/>
      <c r="O134" s="479"/>
      <c r="P134" s="479"/>
      <c r="Q134" s="479"/>
      <c r="R134" s="479"/>
    </row>
    <row r="135" spans="1:18">
      <c r="A135" s="322"/>
      <c r="B135" s="321"/>
      <c r="C135" s="321"/>
      <c r="D135" s="321"/>
      <c r="E135" s="321"/>
      <c r="F135" s="321"/>
      <c r="G135" s="321"/>
      <c r="H135" s="321"/>
      <c r="I135" s="321"/>
      <c r="K135" s="479"/>
      <c r="L135" s="479"/>
      <c r="M135" s="479"/>
      <c r="N135" s="479"/>
      <c r="O135" s="479"/>
      <c r="P135" s="479"/>
      <c r="Q135" s="479"/>
      <c r="R135" s="479"/>
    </row>
    <row r="136" spans="1:18" ht="13.5" thickBot="1">
      <c r="A136" s="320" t="s">
        <v>49</v>
      </c>
      <c r="B136" s="319">
        <v>3425.692</v>
      </c>
      <c r="C136" s="319">
        <v>117.914</v>
      </c>
      <c r="D136" s="319">
        <v>0</v>
      </c>
      <c r="E136" s="319">
        <v>3543.6060000000002</v>
      </c>
      <c r="F136" s="319">
        <v>0</v>
      </c>
      <c r="G136" s="319">
        <v>0</v>
      </c>
      <c r="H136" s="319">
        <v>0</v>
      </c>
      <c r="I136" s="319">
        <v>3543.6060000000002</v>
      </c>
      <c r="K136" s="479"/>
      <c r="L136" s="479"/>
      <c r="M136" s="479"/>
      <c r="N136" s="479"/>
      <c r="O136" s="479"/>
      <c r="P136" s="479"/>
      <c r="Q136" s="479"/>
      <c r="R136" s="479"/>
    </row>
    <row r="137" spans="1:18">
      <c r="A137" s="339"/>
      <c r="B137" s="323"/>
      <c r="E137" s="338"/>
      <c r="F137" s="338"/>
      <c r="G137" s="338"/>
      <c r="I137" s="479"/>
    </row>
    <row r="138" spans="1:18">
      <c r="A138" s="339"/>
      <c r="B138" s="323"/>
      <c r="C138" s="323"/>
      <c r="D138" s="323"/>
      <c r="E138" s="475"/>
      <c r="F138" s="475"/>
      <c r="G138" s="475"/>
      <c r="I138" s="338" t="s">
        <v>1051</v>
      </c>
    </row>
    <row r="139" spans="1:18">
      <c r="A139" s="482"/>
      <c r="B139" s="481"/>
      <c r="C139" s="481"/>
      <c r="D139" s="481"/>
      <c r="E139" s="481"/>
      <c r="F139" s="481"/>
      <c r="G139" s="481"/>
      <c r="H139" s="481"/>
      <c r="I139" s="481"/>
    </row>
    <row r="140" spans="1:18">
      <c r="A140" s="2116" t="s">
        <v>1159</v>
      </c>
      <c r="B140" s="2112"/>
      <c r="C140" s="2112"/>
      <c r="D140" s="2112"/>
      <c r="E140" s="2112"/>
      <c r="F140" s="708"/>
      <c r="G140" s="708"/>
      <c r="H140" s="2112"/>
      <c r="I140" s="2112"/>
    </row>
    <row r="141" spans="1:18" ht="17.25" customHeight="1">
      <c r="A141" s="2031"/>
      <c r="B141" s="2113" t="s">
        <v>1038</v>
      </c>
      <c r="C141" s="2113" t="s">
        <v>1037</v>
      </c>
      <c r="D141" s="2113" t="s">
        <v>1036</v>
      </c>
      <c r="E141" s="2113" t="s">
        <v>1035</v>
      </c>
      <c r="F141" s="2113" t="s">
        <v>1034</v>
      </c>
      <c r="G141" s="2113" t="s">
        <v>1033</v>
      </c>
      <c r="H141" s="2113" t="s">
        <v>1032</v>
      </c>
      <c r="I141" s="2113" t="s">
        <v>1031</v>
      </c>
    </row>
    <row r="142" spans="1:18" ht="17.25" customHeight="1">
      <c r="A142" s="2031"/>
      <c r="B142" s="2114"/>
      <c r="C142" s="2114"/>
      <c r="D142" s="2114"/>
      <c r="E142" s="2115"/>
      <c r="F142" s="2115"/>
      <c r="G142" s="2115"/>
      <c r="H142" s="2115"/>
      <c r="I142" s="2114"/>
    </row>
    <row r="143" spans="1:18">
      <c r="A143" s="476"/>
      <c r="B143" s="336"/>
      <c r="C143" s="336"/>
      <c r="D143" s="337"/>
      <c r="E143" s="336"/>
      <c r="F143" s="336"/>
      <c r="G143" s="336"/>
      <c r="H143" s="336"/>
    </row>
    <row r="144" spans="1:18">
      <c r="A144" s="329" t="s">
        <v>18</v>
      </c>
      <c r="B144" s="323">
        <v>78730.315000000002</v>
      </c>
      <c r="C144" s="323">
        <v>-622.07600000000002</v>
      </c>
      <c r="D144" s="323">
        <v>1441.9739999999999</v>
      </c>
      <c r="E144" s="323">
        <v>79550.213000000003</v>
      </c>
      <c r="F144" s="323">
        <v>-1404.337</v>
      </c>
      <c r="G144" s="323">
        <v>81.275999999999996</v>
      </c>
      <c r="H144" s="323">
        <v>247.15799999999999</v>
      </c>
      <c r="I144" s="323">
        <v>78474.31</v>
      </c>
      <c r="K144" s="479"/>
      <c r="L144" s="479"/>
      <c r="M144" s="479"/>
      <c r="N144" s="479"/>
      <c r="O144" s="479"/>
      <c r="P144" s="479"/>
      <c r="Q144" s="479"/>
      <c r="R144" s="479"/>
    </row>
    <row r="145" spans="1:18" ht="12.75" customHeight="1">
      <c r="A145" s="335"/>
      <c r="B145" s="321"/>
      <c r="C145" s="321"/>
      <c r="D145" s="321"/>
      <c r="E145" s="321"/>
      <c r="F145" s="321"/>
      <c r="G145" s="321"/>
      <c r="H145" s="321"/>
      <c r="I145" s="321"/>
      <c r="K145" s="479"/>
      <c r="L145" s="479"/>
      <c r="M145" s="479"/>
      <c r="N145" s="479"/>
      <c r="O145" s="479"/>
      <c r="P145" s="479"/>
      <c r="Q145" s="479"/>
      <c r="R145" s="479"/>
    </row>
    <row r="146" spans="1:18">
      <c r="A146" s="327" t="s">
        <v>1030</v>
      </c>
      <c r="B146" s="321">
        <v>50496.095000000001</v>
      </c>
      <c r="C146" s="321">
        <v>73.736000000000004</v>
      </c>
      <c r="D146" s="321">
        <v>1441.9739999999999</v>
      </c>
      <c r="E146" s="321">
        <v>52011.805</v>
      </c>
      <c r="F146" s="321">
        <v>-228.79400000000001</v>
      </c>
      <c r="G146" s="321">
        <v>-904.32100000000003</v>
      </c>
      <c r="H146" s="321">
        <v>1278.2380000000001</v>
      </c>
      <c r="I146" s="321">
        <v>52156.928999999996</v>
      </c>
      <c r="K146" s="479"/>
      <c r="L146" s="479"/>
      <c r="M146" s="479"/>
      <c r="N146" s="479"/>
      <c r="O146" s="479"/>
      <c r="P146" s="479"/>
      <c r="Q146" s="479"/>
      <c r="R146" s="479"/>
    </row>
    <row r="147" spans="1:18">
      <c r="A147" s="334" t="s">
        <v>1029</v>
      </c>
      <c r="B147" s="321">
        <v>48136.993999999999</v>
      </c>
      <c r="C147" s="321">
        <v>73.736000000000004</v>
      </c>
      <c r="D147" s="321">
        <v>0</v>
      </c>
      <c r="E147" s="321">
        <v>48210.73</v>
      </c>
      <c r="F147" s="321">
        <v>-228.79400000000001</v>
      </c>
      <c r="G147" s="321">
        <v>-904.32100000000003</v>
      </c>
      <c r="H147" s="321">
        <v>1269.731</v>
      </c>
      <c r="I147" s="321">
        <v>48347.347000000002</v>
      </c>
      <c r="K147" s="479"/>
      <c r="L147" s="479"/>
      <c r="M147" s="479"/>
      <c r="N147" s="479"/>
      <c r="O147" s="479"/>
      <c r="P147" s="479"/>
      <c r="Q147" s="479"/>
      <c r="R147" s="479"/>
    </row>
    <row r="148" spans="1:18">
      <c r="A148" s="334" t="s">
        <v>1028</v>
      </c>
      <c r="B148" s="321">
        <v>2359.1010000000001</v>
      </c>
      <c r="C148" s="321">
        <v>0</v>
      </c>
      <c r="D148" s="321">
        <v>1441.9739999999999</v>
      </c>
      <c r="E148" s="321">
        <v>3801.0749999999998</v>
      </c>
      <c r="F148" s="321">
        <v>0</v>
      </c>
      <c r="G148" s="321">
        <v>0</v>
      </c>
      <c r="H148" s="321">
        <v>8.5069999999999997</v>
      </c>
      <c r="I148" s="321">
        <v>3809.5819999999999</v>
      </c>
      <c r="K148" s="479"/>
      <c r="L148" s="479"/>
      <c r="M148" s="479"/>
      <c r="N148" s="479"/>
      <c r="O148" s="479"/>
      <c r="P148" s="479"/>
      <c r="Q148" s="479"/>
      <c r="R148" s="479"/>
    </row>
    <row r="149" spans="1:18">
      <c r="A149" s="327" t="s">
        <v>389</v>
      </c>
      <c r="B149" s="321">
        <v>20313.334999999999</v>
      </c>
      <c r="C149" s="321">
        <v>309</v>
      </c>
      <c r="D149" s="321">
        <v>0</v>
      </c>
      <c r="E149" s="321">
        <v>20622.334999999999</v>
      </c>
      <c r="F149" s="321">
        <v>-1197.181</v>
      </c>
      <c r="G149" s="321">
        <v>-940.44600000000003</v>
      </c>
      <c r="H149" s="321">
        <v>-346.17599999999999</v>
      </c>
      <c r="I149" s="321">
        <v>18138.531999999999</v>
      </c>
      <c r="K149" s="479"/>
      <c r="L149" s="479"/>
      <c r="M149" s="479"/>
      <c r="N149" s="479"/>
      <c r="O149" s="479"/>
      <c r="P149" s="479"/>
      <c r="Q149" s="479"/>
      <c r="R149" s="479"/>
    </row>
    <row r="150" spans="1:18" ht="25.5">
      <c r="A150" s="333" t="s">
        <v>1027</v>
      </c>
      <c r="B150" s="321">
        <v>6065.6840000000002</v>
      </c>
      <c r="C150" s="321">
        <v>0</v>
      </c>
      <c r="D150" s="321">
        <v>0</v>
      </c>
      <c r="E150" s="326">
        <v>6065.6840000000002</v>
      </c>
      <c r="F150" s="321">
        <v>0</v>
      </c>
      <c r="G150" s="321">
        <v>1926.0419999999999</v>
      </c>
      <c r="H150" s="321">
        <v>187.12200000000001</v>
      </c>
      <c r="I150" s="321">
        <v>8178.848</v>
      </c>
      <c r="K150" s="479"/>
      <c r="L150" s="479"/>
      <c r="M150" s="479"/>
      <c r="N150" s="479"/>
      <c r="O150" s="479"/>
      <c r="P150" s="479"/>
      <c r="Q150" s="479"/>
      <c r="R150" s="479"/>
    </row>
    <row r="151" spans="1:18">
      <c r="A151" s="327" t="s">
        <v>48</v>
      </c>
      <c r="B151" s="321">
        <v>278.31900000000002</v>
      </c>
      <c r="C151" s="321">
        <v>0</v>
      </c>
      <c r="D151" s="321">
        <v>0</v>
      </c>
      <c r="E151" s="321">
        <v>278.31900000000002</v>
      </c>
      <c r="F151" s="321">
        <v>18.323</v>
      </c>
      <c r="G151" s="321">
        <v>0</v>
      </c>
      <c r="H151" s="321">
        <v>-296.642</v>
      </c>
      <c r="I151" s="321">
        <v>0</v>
      </c>
      <c r="K151" s="479"/>
      <c r="L151" s="479"/>
      <c r="M151" s="479"/>
      <c r="N151" s="479"/>
      <c r="O151" s="479"/>
      <c r="P151" s="479"/>
      <c r="Q151" s="479"/>
      <c r="R151" s="479"/>
    </row>
    <row r="152" spans="1:18">
      <c r="A152" s="327" t="s">
        <v>1026</v>
      </c>
      <c r="B152" s="321">
        <v>335.37599999999998</v>
      </c>
      <c r="C152" s="321">
        <v>152.33500000000001</v>
      </c>
      <c r="D152" s="321">
        <v>0</v>
      </c>
      <c r="E152" s="321">
        <v>487.71100000000001</v>
      </c>
      <c r="F152" s="321">
        <v>0</v>
      </c>
      <c r="G152" s="321">
        <v>0</v>
      </c>
      <c r="H152" s="321">
        <v>-487.71</v>
      </c>
      <c r="I152" s="321">
        <v>0</v>
      </c>
      <c r="K152" s="479"/>
      <c r="L152" s="479"/>
      <c r="M152" s="479"/>
      <c r="N152" s="479"/>
      <c r="O152" s="479"/>
      <c r="P152" s="479"/>
      <c r="Q152" s="479"/>
      <c r="R152" s="479"/>
    </row>
    <row r="153" spans="1:18">
      <c r="A153" s="332" t="s">
        <v>1025</v>
      </c>
      <c r="B153" s="321">
        <v>1241.5060000000001</v>
      </c>
      <c r="C153" s="321">
        <v>-1157.1469999999999</v>
      </c>
      <c r="D153" s="321">
        <v>0</v>
      </c>
      <c r="E153" s="321">
        <v>84.358999999999995</v>
      </c>
      <c r="F153" s="321">
        <v>3.3149999999999999</v>
      </c>
      <c r="G153" s="321">
        <v>0</v>
      </c>
      <c r="H153" s="321">
        <v>-87.673000000000002</v>
      </c>
      <c r="I153" s="321">
        <v>0</v>
      </c>
      <c r="K153" s="479"/>
      <c r="L153" s="479"/>
      <c r="M153" s="479"/>
      <c r="N153" s="479"/>
      <c r="O153" s="479"/>
      <c r="P153" s="479"/>
      <c r="Q153" s="479"/>
      <c r="R153" s="479"/>
    </row>
    <row r="154" spans="1:18" ht="12.75" customHeight="1">
      <c r="A154" s="331"/>
      <c r="B154" s="321"/>
      <c r="C154" s="321"/>
      <c r="D154" s="321"/>
      <c r="E154" s="321"/>
      <c r="F154" s="321"/>
      <c r="G154" s="321"/>
      <c r="H154" s="321"/>
      <c r="I154" s="321"/>
      <c r="K154" s="479"/>
      <c r="L154" s="479"/>
      <c r="M154" s="479"/>
      <c r="N154" s="479"/>
      <c r="O154" s="479"/>
      <c r="P154" s="479"/>
      <c r="Q154" s="479"/>
      <c r="R154" s="479"/>
    </row>
    <row r="155" spans="1:18">
      <c r="A155" s="328" t="s">
        <v>1156</v>
      </c>
      <c r="B155" s="323">
        <v>-19361.921999999999</v>
      </c>
      <c r="C155" s="323">
        <v>381.15100000000001</v>
      </c>
      <c r="D155" s="323">
        <v>0</v>
      </c>
      <c r="E155" s="323">
        <v>-18980.771000000001</v>
      </c>
      <c r="F155" s="323">
        <v>0</v>
      </c>
      <c r="G155" s="323">
        <v>0</v>
      </c>
      <c r="H155" s="323">
        <v>-490.12700000000001</v>
      </c>
      <c r="I155" s="323">
        <v>-19470.898000000001</v>
      </c>
      <c r="K155" s="479"/>
      <c r="L155" s="479"/>
      <c r="M155" s="479"/>
      <c r="N155" s="479"/>
      <c r="O155" s="479"/>
      <c r="P155" s="479"/>
      <c r="Q155" s="479"/>
      <c r="R155" s="479"/>
    </row>
    <row r="156" spans="1:18">
      <c r="A156" s="327" t="s">
        <v>45</v>
      </c>
      <c r="B156" s="321">
        <v>-24025.145</v>
      </c>
      <c r="C156" s="321">
        <v>381.15100000000001</v>
      </c>
      <c r="D156" s="321">
        <v>0</v>
      </c>
      <c r="E156" s="326">
        <v>-23643.993999999999</v>
      </c>
      <c r="F156" s="321">
        <v>0</v>
      </c>
      <c r="G156" s="321">
        <v>0</v>
      </c>
      <c r="H156" s="321">
        <v>-566.13800000000003</v>
      </c>
      <c r="I156" s="321">
        <v>-24210.132000000001</v>
      </c>
      <c r="K156" s="479"/>
      <c r="L156" s="479"/>
      <c r="M156" s="479"/>
      <c r="N156" s="479"/>
      <c r="O156" s="479"/>
      <c r="P156" s="479"/>
      <c r="Q156" s="479"/>
      <c r="R156" s="479"/>
    </row>
    <row r="157" spans="1:18">
      <c r="A157" s="327" t="s">
        <v>1021</v>
      </c>
      <c r="B157" s="321">
        <v>4663.223</v>
      </c>
      <c r="C157" s="321">
        <v>0</v>
      </c>
      <c r="D157" s="321">
        <v>0</v>
      </c>
      <c r="E157" s="326">
        <v>4663.223</v>
      </c>
      <c r="F157" s="321">
        <v>0</v>
      </c>
      <c r="G157" s="321">
        <v>0</v>
      </c>
      <c r="H157" s="321">
        <v>76.010999999999996</v>
      </c>
      <c r="I157" s="321">
        <v>4739.2340000000004</v>
      </c>
      <c r="K157" s="479"/>
      <c r="L157" s="479"/>
      <c r="M157" s="479"/>
      <c r="N157" s="479"/>
      <c r="O157" s="479"/>
      <c r="P157" s="479"/>
      <c r="Q157" s="479"/>
      <c r="R157" s="479"/>
    </row>
    <row r="158" spans="1:18">
      <c r="A158" s="328" t="s">
        <v>1020</v>
      </c>
      <c r="B158" s="323">
        <v>-2035.355</v>
      </c>
      <c r="C158" s="323">
        <v>0</v>
      </c>
      <c r="D158" s="323">
        <v>0</v>
      </c>
      <c r="E158" s="323">
        <v>-2035.355</v>
      </c>
      <c r="F158" s="323">
        <v>0</v>
      </c>
      <c r="G158" s="323">
        <v>0</v>
      </c>
      <c r="H158" s="323">
        <v>0</v>
      </c>
      <c r="I158" s="323">
        <v>-2035.355</v>
      </c>
      <c r="K158" s="479"/>
      <c r="L158" s="479"/>
      <c r="M158" s="479"/>
      <c r="N158" s="479"/>
      <c r="O158" s="479"/>
      <c r="P158" s="479"/>
      <c r="Q158" s="479"/>
      <c r="R158" s="479"/>
    </row>
    <row r="159" spans="1:18" ht="12.75" customHeight="1">
      <c r="A159" s="329"/>
      <c r="B159" s="321"/>
      <c r="C159" s="321"/>
      <c r="D159" s="321"/>
      <c r="E159" s="321"/>
      <c r="F159" s="321"/>
      <c r="G159" s="321"/>
      <c r="H159" s="321"/>
      <c r="I159" s="321"/>
      <c r="K159" s="479"/>
      <c r="L159" s="479"/>
      <c r="M159" s="479"/>
      <c r="N159" s="479"/>
      <c r="O159" s="479"/>
      <c r="P159" s="479"/>
      <c r="Q159" s="479"/>
      <c r="R159" s="479"/>
    </row>
    <row r="160" spans="1:18">
      <c r="A160" s="328" t="s">
        <v>385</v>
      </c>
      <c r="B160" s="323">
        <v>-39802.114000000001</v>
      </c>
      <c r="C160" s="323">
        <v>1511.6189999999999</v>
      </c>
      <c r="D160" s="323">
        <v>-148.417</v>
      </c>
      <c r="E160" s="323">
        <v>-38438.911999999997</v>
      </c>
      <c r="F160" s="323">
        <v>622.11199999999997</v>
      </c>
      <c r="G160" s="323">
        <v>-81.275999999999996</v>
      </c>
      <c r="H160" s="323">
        <v>91.063000000000002</v>
      </c>
      <c r="I160" s="323">
        <v>-37807.012999999999</v>
      </c>
      <c r="K160" s="479"/>
      <c r="L160" s="479"/>
      <c r="M160" s="479"/>
      <c r="N160" s="479"/>
      <c r="O160" s="479"/>
      <c r="P160" s="479"/>
      <c r="Q160" s="479"/>
      <c r="R160" s="479"/>
    </row>
    <row r="161" spans="1:18">
      <c r="A161" s="327" t="s">
        <v>1019</v>
      </c>
      <c r="B161" s="321">
        <v>-34674.542000000001</v>
      </c>
      <c r="C161" s="321">
        <v>1511.6189999999999</v>
      </c>
      <c r="D161" s="321">
        <v>0</v>
      </c>
      <c r="E161" s="326">
        <v>-33162.921999999999</v>
      </c>
      <c r="F161" s="321">
        <v>535.40700000000004</v>
      </c>
      <c r="G161" s="321">
        <v>-81.275999999999996</v>
      </c>
      <c r="H161" s="321">
        <v>159.328</v>
      </c>
      <c r="I161" s="321">
        <v>-32549.463</v>
      </c>
      <c r="K161" s="479"/>
      <c r="L161" s="479"/>
      <c r="M161" s="479"/>
      <c r="N161" s="479"/>
      <c r="O161" s="479"/>
      <c r="P161" s="479"/>
      <c r="Q161" s="479"/>
      <c r="R161" s="479"/>
    </row>
    <row r="162" spans="1:18">
      <c r="A162" s="327" t="s">
        <v>1018</v>
      </c>
      <c r="B162" s="321">
        <v>-4087.2579999999998</v>
      </c>
      <c r="C162" s="321">
        <v>0</v>
      </c>
      <c r="D162" s="321">
        <v>-148.417</v>
      </c>
      <c r="E162" s="326">
        <v>-4235.6760000000004</v>
      </c>
      <c r="F162" s="321">
        <v>86.704999999999998</v>
      </c>
      <c r="G162" s="321">
        <v>0</v>
      </c>
      <c r="H162" s="321">
        <v>-68.266000000000005</v>
      </c>
      <c r="I162" s="321">
        <v>-4217.2359999999999</v>
      </c>
      <c r="K162" s="479"/>
      <c r="L162" s="479"/>
      <c r="M162" s="479"/>
      <c r="N162" s="479"/>
      <c r="O162" s="479"/>
      <c r="P162" s="479"/>
      <c r="Q162" s="479"/>
      <c r="R162" s="479"/>
    </row>
    <row r="163" spans="1:18">
      <c r="A163" s="327" t="s">
        <v>1017</v>
      </c>
      <c r="B163" s="321">
        <v>-1040.3140000000001</v>
      </c>
      <c r="C163" s="321">
        <v>0</v>
      </c>
      <c r="D163" s="321">
        <v>0</v>
      </c>
      <c r="E163" s="326">
        <v>-1040.3140000000001</v>
      </c>
      <c r="F163" s="321">
        <v>0</v>
      </c>
      <c r="G163" s="321">
        <v>0</v>
      </c>
      <c r="H163" s="321">
        <v>0</v>
      </c>
      <c r="I163" s="321">
        <v>-1040.3140000000001</v>
      </c>
      <c r="K163" s="479"/>
      <c r="L163" s="479"/>
      <c r="M163" s="479"/>
      <c r="N163" s="479"/>
      <c r="O163" s="479"/>
      <c r="P163" s="479"/>
      <c r="Q163" s="479"/>
      <c r="R163" s="479"/>
    </row>
    <row r="164" spans="1:18">
      <c r="A164" s="325"/>
      <c r="B164" s="321"/>
      <c r="C164" s="321"/>
      <c r="D164" s="321"/>
      <c r="E164" s="321"/>
      <c r="F164" s="321"/>
      <c r="G164" s="321"/>
      <c r="H164" s="321"/>
      <c r="I164" s="321"/>
      <c r="K164" s="479"/>
      <c r="L164" s="479"/>
      <c r="M164" s="479"/>
      <c r="N164" s="479"/>
      <c r="O164" s="479"/>
      <c r="P164" s="479"/>
      <c r="Q164" s="479"/>
      <c r="R164" s="479"/>
    </row>
    <row r="165" spans="1:18">
      <c r="A165" s="322" t="s">
        <v>1016</v>
      </c>
      <c r="B165" s="323">
        <v>17530.923999999999</v>
      </c>
      <c r="C165" s="323">
        <v>1270.694</v>
      </c>
      <c r="D165" s="323">
        <v>1293.557</v>
      </c>
      <c r="E165" s="323">
        <v>20095.174999999999</v>
      </c>
      <c r="F165" s="323">
        <v>-782.22400000000005</v>
      </c>
      <c r="G165" s="323">
        <v>0</v>
      </c>
      <c r="H165" s="323">
        <v>-151.90700000000001</v>
      </c>
      <c r="I165" s="323">
        <v>19161.044000000002</v>
      </c>
      <c r="K165" s="479"/>
      <c r="L165" s="479"/>
      <c r="M165" s="479"/>
      <c r="N165" s="479"/>
      <c r="O165" s="479"/>
      <c r="P165" s="479"/>
      <c r="Q165" s="479"/>
      <c r="R165" s="479"/>
    </row>
    <row r="166" spans="1:18">
      <c r="A166" s="324" t="s">
        <v>1015</v>
      </c>
      <c r="B166" s="323">
        <v>-3223.9670000000001</v>
      </c>
      <c r="C166" s="323">
        <v>-822.02300000000002</v>
      </c>
      <c r="D166" s="323">
        <v>-1293.557</v>
      </c>
      <c r="E166" s="323">
        <v>-5339.5469999999996</v>
      </c>
      <c r="F166" s="323">
        <v>267.79700000000003</v>
      </c>
      <c r="G166" s="323">
        <v>0</v>
      </c>
      <c r="H166" s="321">
        <v>16.042999999999999</v>
      </c>
      <c r="I166" s="323">
        <v>-5055.7070000000003</v>
      </c>
      <c r="K166" s="479"/>
      <c r="L166" s="479"/>
      <c r="M166" s="479"/>
      <c r="N166" s="479"/>
      <c r="O166" s="479"/>
      <c r="P166" s="479"/>
      <c r="Q166" s="479"/>
      <c r="R166" s="479"/>
    </row>
    <row r="167" spans="1:18">
      <c r="A167" s="322" t="s">
        <v>1014</v>
      </c>
      <c r="B167" s="323">
        <v>-159.02600000000001</v>
      </c>
      <c r="C167" s="323">
        <v>0</v>
      </c>
      <c r="D167" s="323">
        <v>0</v>
      </c>
      <c r="E167" s="323">
        <v>-159.02600000000001</v>
      </c>
      <c r="F167" s="323">
        <v>0</v>
      </c>
      <c r="G167" s="323">
        <v>0</v>
      </c>
      <c r="H167" s="321">
        <v>159.02500000000001</v>
      </c>
      <c r="I167" s="323">
        <v>0</v>
      </c>
      <c r="K167" s="479"/>
      <c r="L167" s="479"/>
      <c r="M167" s="479"/>
      <c r="N167" s="479"/>
      <c r="O167" s="479"/>
      <c r="P167" s="479"/>
      <c r="Q167" s="479"/>
      <c r="R167" s="479"/>
    </row>
    <row r="168" spans="1:18">
      <c r="A168" s="322" t="s">
        <v>1013</v>
      </c>
      <c r="B168" s="323">
        <v>-553.99300000000005</v>
      </c>
      <c r="C168" s="323">
        <v>0</v>
      </c>
      <c r="D168" s="323">
        <v>0</v>
      </c>
      <c r="E168" s="323">
        <v>-553.99300000000005</v>
      </c>
      <c r="F168" s="323">
        <v>514.42700000000002</v>
      </c>
      <c r="G168" s="323">
        <v>0</v>
      </c>
      <c r="H168" s="323">
        <v>-23.161999999999999</v>
      </c>
      <c r="I168" s="323">
        <v>-62.728000000000002</v>
      </c>
      <c r="K168" s="479"/>
      <c r="L168" s="479"/>
      <c r="M168" s="479"/>
      <c r="N168" s="479"/>
      <c r="O168" s="479"/>
      <c r="P168" s="479"/>
      <c r="Q168" s="479"/>
      <c r="R168" s="479"/>
    </row>
    <row r="169" spans="1:18">
      <c r="A169" s="322"/>
      <c r="B169" s="321"/>
      <c r="C169" s="321"/>
      <c r="D169" s="321"/>
      <c r="E169" s="321"/>
      <c r="F169" s="321"/>
      <c r="G169" s="321"/>
      <c r="H169" s="321"/>
      <c r="I169" s="321"/>
      <c r="K169" s="479"/>
      <c r="L169" s="479"/>
      <c r="M169" s="479"/>
      <c r="N169" s="479"/>
      <c r="O169" s="479"/>
      <c r="P169" s="479"/>
      <c r="Q169" s="479"/>
      <c r="R169" s="479"/>
    </row>
    <row r="170" spans="1:18" ht="13.5" thickBot="1">
      <c r="A170" s="320" t="s">
        <v>49</v>
      </c>
      <c r="B170" s="319">
        <v>13593.938</v>
      </c>
      <c r="C170" s="319">
        <v>448.67099999999999</v>
      </c>
      <c r="D170" s="319">
        <v>0</v>
      </c>
      <c r="E170" s="319">
        <v>14042.609</v>
      </c>
      <c r="F170" s="319">
        <v>0</v>
      </c>
      <c r="G170" s="319">
        <v>0</v>
      </c>
      <c r="H170" s="319">
        <v>0</v>
      </c>
      <c r="I170" s="319">
        <v>14042.609</v>
      </c>
      <c r="K170" s="479"/>
      <c r="L170" s="479"/>
      <c r="M170" s="479"/>
      <c r="N170" s="479"/>
      <c r="O170" s="479"/>
      <c r="P170" s="479"/>
      <c r="Q170" s="479"/>
      <c r="R170" s="479"/>
    </row>
    <row r="171" spans="1:18">
      <c r="A171" s="476"/>
      <c r="B171" s="317"/>
      <c r="C171" s="317"/>
      <c r="D171" s="317"/>
      <c r="E171" s="317"/>
      <c r="F171" s="317"/>
      <c r="G171" s="317"/>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0"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6"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3">
    <tabColor rgb="FFFF6C00"/>
  </sheetPr>
  <dimension ref="A1:T171"/>
  <sheetViews>
    <sheetView showGridLines="0" zoomScaleNormal="100" workbookViewId="0"/>
  </sheetViews>
  <sheetFormatPr defaultColWidth="9.140625" defaultRowHeight="12.75"/>
  <cols>
    <col min="1" max="1" width="60" style="475" customWidth="1"/>
    <col min="2" max="2" width="16.28515625" style="316" customWidth="1"/>
    <col min="3" max="3" width="14.28515625" style="316" customWidth="1"/>
    <col min="4" max="7" width="14.42578125" style="316" customWidth="1"/>
    <col min="8" max="9" width="15.140625" style="475" customWidth="1"/>
    <col min="10" max="16384" width="9.140625" style="475"/>
  </cols>
  <sheetData>
    <row r="1" spans="1:20" ht="26.25" customHeight="1"/>
    <row r="2" spans="1:20">
      <c r="E2" s="338"/>
      <c r="F2" s="338"/>
      <c r="G2" s="338"/>
      <c r="I2" s="338" t="s">
        <v>1040</v>
      </c>
    </row>
    <row r="3" spans="1:20">
      <c r="A3" s="478"/>
      <c r="B3" s="477"/>
      <c r="C3" s="477"/>
      <c r="D3" s="477"/>
      <c r="E3" s="477"/>
      <c r="F3" s="477"/>
      <c r="G3" s="477"/>
      <c r="H3" s="477"/>
      <c r="I3" s="477"/>
    </row>
    <row r="4" spans="1:20" ht="12.75" customHeight="1">
      <c r="A4" s="2030" t="s">
        <v>1174</v>
      </c>
      <c r="B4" s="2112"/>
      <c r="C4" s="2112"/>
      <c r="D4" s="2112"/>
      <c r="E4" s="2112"/>
      <c r="F4" s="708"/>
      <c r="G4" s="708"/>
      <c r="H4" s="2112"/>
      <c r="I4" s="2112"/>
    </row>
    <row r="5" spans="1:20" ht="17.25" customHeight="1">
      <c r="A5" s="2031"/>
      <c r="B5" s="2113" t="s">
        <v>1038</v>
      </c>
      <c r="C5" s="2113" t="s">
        <v>1037</v>
      </c>
      <c r="D5" s="2113" t="s">
        <v>1036</v>
      </c>
      <c r="E5" s="2113" t="s">
        <v>1035</v>
      </c>
      <c r="F5" s="2113" t="s">
        <v>1034</v>
      </c>
      <c r="G5" s="2113" t="s">
        <v>1033</v>
      </c>
      <c r="H5" s="2113" t="s">
        <v>1032</v>
      </c>
      <c r="I5" s="2113" t="s">
        <v>1031</v>
      </c>
    </row>
    <row r="6" spans="1:20" ht="17.25" customHeight="1">
      <c r="A6" s="2031"/>
      <c r="B6" s="2114"/>
      <c r="C6" s="2114"/>
      <c r="D6" s="2114"/>
      <c r="E6" s="2115"/>
      <c r="F6" s="2115"/>
      <c r="G6" s="2115"/>
      <c r="H6" s="2115"/>
      <c r="I6" s="2114"/>
    </row>
    <row r="7" spans="1:20">
      <c r="A7" s="476"/>
      <c r="B7" s="336"/>
      <c r="C7" s="336"/>
      <c r="D7" s="337"/>
      <c r="E7" s="336"/>
      <c r="F7" s="336"/>
      <c r="G7" s="336"/>
      <c r="H7" s="336"/>
      <c r="I7" s="336"/>
    </row>
    <row r="8" spans="1:20">
      <c r="A8" s="329" t="s">
        <v>18</v>
      </c>
      <c r="B8" s="323">
        <v>19398.833999999999</v>
      </c>
      <c r="C8" s="323">
        <v>17</v>
      </c>
      <c r="D8" s="323">
        <v>227.13</v>
      </c>
      <c r="E8" s="323">
        <v>19642.964</v>
      </c>
      <c r="F8" s="323">
        <v>-600.92200000000003</v>
      </c>
      <c r="G8" s="323">
        <v>13.984</v>
      </c>
      <c r="H8" s="323">
        <v>147.387</v>
      </c>
      <c r="I8" s="323">
        <v>19203.414000000001</v>
      </c>
      <c r="J8" s="479"/>
      <c r="K8" s="479"/>
      <c r="L8" s="479"/>
      <c r="M8" s="479"/>
      <c r="N8" s="479"/>
      <c r="O8" s="479"/>
      <c r="P8" s="479"/>
      <c r="Q8" s="479"/>
      <c r="R8" s="479"/>
      <c r="S8" s="479"/>
      <c r="T8" s="479"/>
    </row>
    <row r="9" spans="1:20">
      <c r="A9" s="335"/>
      <c r="B9" s="321"/>
      <c r="C9" s="321"/>
      <c r="D9" s="321"/>
      <c r="E9" s="321"/>
      <c r="F9" s="321"/>
      <c r="G9" s="321"/>
      <c r="H9" s="321"/>
      <c r="I9" s="321"/>
      <c r="J9" s="479"/>
      <c r="K9" s="479"/>
      <c r="L9" s="479"/>
      <c r="M9" s="479"/>
      <c r="N9" s="479"/>
      <c r="O9" s="479"/>
      <c r="P9" s="479"/>
      <c r="Q9" s="479"/>
      <c r="R9" s="479"/>
      <c r="S9" s="479"/>
      <c r="T9" s="479"/>
    </row>
    <row r="10" spans="1:20">
      <c r="A10" s="327" t="s">
        <v>1030</v>
      </c>
      <c r="B10" s="321">
        <v>12766.129000000001</v>
      </c>
      <c r="C10" s="321">
        <v>0</v>
      </c>
      <c r="D10" s="321">
        <v>227.13</v>
      </c>
      <c r="E10" s="321">
        <v>12993.259</v>
      </c>
      <c r="F10" s="321">
        <v>-75.054000000000002</v>
      </c>
      <c r="G10" s="321">
        <v>-281.767</v>
      </c>
      <c r="H10" s="321">
        <v>197.91300000000001</v>
      </c>
      <c r="I10" s="321">
        <v>12834.351000000001</v>
      </c>
      <c r="J10" s="479"/>
      <c r="K10" s="479"/>
      <c r="L10" s="479"/>
      <c r="M10" s="479"/>
      <c r="N10" s="479"/>
      <c r="O10" s="479"/>
      <c r="P10" s="479"/>
      <c r="Q10" s="479"/>
      <c r="R10" s="479"/>
      <c r="S10" s="479"/>
      <c r="T10" s="479"/>
    </row>
    <row r="11" spans="1:20">
      <c r="A11" s="334" t="s">
        <v>1029</v>
      </c>
      <c r="B11" s="321">
        <v>11968.459000000001</v>
      </c>
      <c r="C11" s="321">
        <v>0</v>
      </c>
      <c r="D11" s="321">
        <v>0</v>
      </c>
      <c r="E11" s="321">
        <v>11968.459000000001</v>
      </c>
      <c r="F11" s="321">
        <v>-75.054000000000002</v>
      </c>
      <c r="G11" s="321">
        <v>-281.767</v>
      </c>
      <c r="H11" s="321">
        <v>183.852</v>
      </c>
      <c r="I11" s="321">
        <v>11795.489</v>
      </c>
      <c r="J11" s="479"/>
      <c r="K11" s="479"/>
      <c r="L11" s="479"/>
      <c r="M11" s="479"/>
      <c r="N11" s="479"/>
      <c r="O11" s="479"/>
      <c r="P11" s="479"/>
      <c r="Q11" s="479"/>
      <c r="R11" s="479"/>
      <c r="S11" s="479"/>
      <c r="T11" s="479"/>
    </row>
    <row r="12" spans="1:20">
      <c r="A12" s="334" t="s">
        <v>1028</v>
      </c>
      <c r="B12" s="321">
        <v>797.67</v>
      </c>
      <c r="C12" s="321">
        <v>0</v>
      </c>
      <c r="D12" s="321">
        <v>227.13</v>
      </c>
      <c r="E12" s="321">
        <v>1024.8</v>
      </c>
      <c r="F12" s="321">
        <v>0</v>
      </c>
      <c r="G12" s="321">
        <v>0</v>
      </c>
      <c r="H12" s="321">
        <v>14.061</v>
      </c>
      <c r="I12" s="321">
        <v>1038.8610000000001</v>
      </c>
      <c r="J12" s="479"/>
      <c r="K12" s="479"/>
      <c r="L12" s="479"/>
      <c r="M12" s="479"/>
      <c r="N12" s="479"/>
      <c r="O12" s="479"/>
      <c r="P12" s="479"/>
      <c r="Q12" s="479"/>
      <c r="R12" s="479"/>
      <c r="S12" s="479"/>
      <c r="T12" s="479"/>
    </row>
    <row r="13" spans="1:20">
      <c r="A13" s="327" t="s">
        <v>389</v>
      </c>
      <c r="B13" s="321">
        <v>5087.5929999999998</v>
      </c>
      <c r="C13" s="321">
        <v>0</v>
      </c>
      <c r="D13" s="321">
        <v>0</v>
      </c>
      <c r="E13" s="321">
        <v>5087.5929999999998</v>
      </c>
      <c r="F13" s="321">
        <v>-538.11900000000003</v>
      </c>
      <c r="G13" s="321">
        <v>-186.357</v>
      </c>
      <c r="H13" s="321">
        <v>69.078999999999994</v>
      </c>
      <c r="I13" s="321">
        <v>4432.1959999999999</v>
      </c>
      <c r="J13" s="479"/>
      <c r="K13" s="479"/>
      <c r="L13" s="479"/>
      <c r="M13" s="479"/>
      <c r="N13" s="479"/>
      <c r="O13" s="479"/>
      <c r="P13" s="479"/>
      <c r="Q13" s="479"/>
      <c r="R13" s="479"/>
      <c r="S13" s="479"/>
      <c r="T13" s="479"/>
    </row>
    <row r="14" spans="1:20" ht="25.5">
      <c r="A14" s="333" t="s">
        <v>1027</v>
      </c>
      <c r="B14" s="321">
        <v>1392.4760000000001</v>
      </c>
      <c r="C14" s="321">
        <v>0</v>
      </c>
      <c r="D14" s="321">
        <v>0</v>
      </c>
      <c r="E14" s="326">
        <v>1392.4760000000001</v>
      </c>
      <c r="F14" s="321">
        <v>0</v>
      </c>
      <c r="G14" s="321">
        <v>482.10899999999998</v>
      </c>
      <c r="H14" s="321">
        <v>62.283000000000001</v>
      </c>
      <c r="I14" s="321">
        <v>1936.8679999999999</v>
      </c>
      <c r="J14" s="479"/>
      <c r="K14" s="479"/>
      <c r="L14" s="479"/>
      <c r="M14" s="479"/>
      <c r="N14" s="479"/>
      <c r="O14" s="479"/>
      <c r="P14" s="479"/>
      <c r="Q14" s="479"/>
      <c r="R14" s="479"/>
      <c r="S14" s="479"/>
      <c r="T14" s="479"/>
    </row>
    <row r="15" spans="1:20">
      <c r="A15" s="327" t="s">
        <v>48</v>
      </c>
      <c r="B15" s="321">
        <v>74.460999999999999</v>
      </c>
      <c r="C15" s="321">
        <v>0</v>
      </c>
      <c r="D15" s="321">
        <v>0</v>
      </c>
      <c r="E15" s="321">
        <v>74.460999999999999</v>
      </c>
      <c r="F15" s="321">
        <v>6.9740000000000002</v>
      </c>
      <c r="G15" s="321">
        <v>0</v>
      </c>
      <c r="H15" s="321">
        <v>-81.435000000000002</v>
      </c>
      <c r="I15" s="321">
        <v>0</v>
      </c>
      <c r="J15" s="479"/>
      <c r="K15" s="479"/>
      <c r="L15" s="479"/>
      <c r="M15" s="479"/>
      <c r="N15" s="479"/>
      <c r="O15" s="479"/>
      <c r="P15" s="479"/>
      <c r="Q15" s="479"/>
      <c r="R15" s="479"/>
      <c r="S15" s="479"/>
      <c r="T15" s="479"/>
    </row>
    <row r="16" spans="1:20">
      <c r="A16" s="327" t="s">
        <v>1026</v>
      </c>
      <c r="B16" s="321">
        <v>76.162999999999997</v>
      </c>
      <c r="C16" s="321">
        <v>17</v>
      </c>
      <c r="D16" s="321">
        <v>0</v>
      </c>
      <c r="E16" s="321">
        <v>93.162999999999997</v>
      </c>
      <c r="F16" s="321">
        <v>-0.39800000000000002</v>
      </c>
      <c r="G16" s="321">
        <v>0</v>
      </c>
      <c r="H16" s="321">
        <v>-92.765000000000001</v>
      </c>
      <c r="I16" s="321">
        <v>0</v>
      </c>
      <c r="J16" s="479"/>
      <c r="K16" s="479"/>
      <c r="L16" s="479"/>
      <c r="M16" s="479"/>
      <c r="N16" s="479"/>
      <c r="O16" s="479"/>
      <c r="P16" s="479"/>
      <c r="Q16" s="479"/>
      <c r="R16" s="479"/>
      <c r="S16" s="479"/>
      <c r="T16" s="479"/>
    </row>
    <row r="17" spans="1:20">
      <c r="A17" s="332" t="s">
        <v>1025</v>
      </c>
      <c r="B17" s="321">
        <v>2.012</v>
      </c>
      <c r="C17" s="321">
        <v>0</v>
      </c>
      <c r="D17" s="321">
        <v>0</v>
      </c>
      <c r="E17" s="321">
        <v>2.012</v>
      </c>
      <c r="F17" s="321">
        <v>5.6749999999999998</v>
      </c>
      <c r="G17" s="321">
        <v>0</v>
      </c>
      <c r="H17" s="321">
        <v>-7.6870000000000003</v>
      </c>
      <c r="I17" s="321">
        <v>0</v>
      </c>
      <c r="J17" s="479"/>
      <c r="K17" s="479"/>
      <c r="L17" s="479"/>
      <c r="M17" s="479"/>
      <c r="N17" s="479"/>
      <c r="O17" s="479"/>
      <c r="P17" s="479"/>
      <c r="Q17" s="479"/>
      <c r="R17" s="479"/>
      <c r="S17" s="479"/>
      <c r="T17" s="479"/>
    </row>
    <row r="18" spans="1:20">
      <c r="A18" s="331"/>
      <c r="B18" s="321"/>
      <c r="C18" s="321"/>
      <c r="D18" s="321"/>
      <c r="E18" s="321"/>
      <c r="F18" s="321"/>
      <c r="G18" s="321"/>
      <c r="H18" s="321"/>
      <c r="I18" s="321"/>
      <c r="J18" s="479"/>
      <c r="K18" s="479"/>
      <c r="L18" s="479"/>
      <c r="M18" s="479"/>
      <c r="N18" s="479"/>
      <c r="O18" s="479"/>
      <c r="P18" s="479"/>
      <c r="Q18" s="479"/>
      <c r="R18" s="479"/>
      <c r="S18" s="479"/>
      <c r="T18" s="479"/>
    </row>
    <row r="19" spans="1:20" s="480" customFormat="1">
      <c r="A19" s="328" t="s">
        <v>1156</v>
      </c>
      <c r="B19" s="323">
        <v>-3879.623</v>
      </c>
      <c r="C19" s="323">
        <v>0</v>
      </c>
      <c r="D19" s="323">
        <v>0</v>
      </c>
      <c r="E19" s="323">
        <v>-3879.623</v>
      </c>
      <c r="F19" s="323">
        <v>0</v>
      </c>
      <c r="G19" s="323">
        <v>0</v>
      </c>
      <c r="H19" s="323">
        <v>-118.726</v>
      </c>
      <c r="I19" s="323">
        <v>-3998.3490000000002</v>
      </c>
      <c r="J19" s="479"/>
      <c r="K19" s="479"/>
      <c r="L19" s="479"/>
      <c r="M19" s="479"/>
      <c r="N19" s="479"/>
      <c r="O19" s="479"/>
      <c r="P19" s="479"/>
      <c r="Q19" s="479"/>
      <c r="R19" s="479"/>
      <c r="S19" s="479"/>
      <c r="T19" s="479"/>
    </row>
    <row r="20" spans="1:20">
      <c r="A20" s="327" t="s">
        <v>45</v>
      </c>
      <c r="B20" s="321">
        <v>-5453.2309999999998</v>
      </c>
      <c r="C20" s="321">
        <v>0</v>
      </c>
      <c r="D20" s="321">
        <v>0</v>
      </c>
      <c r="E20" s="326">
        <v>-5453.2309999999998</v>
      </c>
      <c r="F20" s="321">
        <v>0</v>
      </c>
      <c r="G20" s="321">
        <v>0</v>
      </c>
      <c r="H20" s="321">
        <v>-133.756</v>
      </c>
      <c r="I20" s="321">
        <v>-5586.9870000000001</v>
      </c>
      <c r="J20" s="479"/>
      <c r="K20" s="479"/>
      <c r="L20" s="479"/>
      <c r="M20" s="479"/>
      <c r="N20" s="479"/>
      <c r="O20" s="479"/>
      <c r="P20" s="479"/>
      <c r="Q20" s="479"/>
      <c r="R20" s="479"/>
      <c r="S20" s="479"/>
      <c r="T20" s="479"/>
    </row>
    <row r="21" spans="1:20">
      <c r="A21" s="327" t="s">
        <v>1021</v>
      </c>
      <c r="B21" s="321">
        <v>1573.6079999999999</v>
      </c>
      <c r="C21" s="321">
        <v>0</v>
      </c>
      <c r="D21" s="321">
        <v>0</v>
      </c>
      <c r="E21" s="326">
        <v>1573.6079999999999</v>
      </c>
      <c r="F21" s="321">
        <v>0</v>
      </c>
      <c r="G21" s="321">
        <v>0</v>
      </c>
      <c r="H21" s="321">
        <v>15.031000000000001</v>
      </c>
      <c r="I21" s="321">
        <v>1588.6389999999999</v>
      </c>
      <c r="J21" s="479"/>
      <c r="K21" s="479"/>
      <c r="L21" s="479"/>
      <c r="M21" s="479"/>
      <c r="N21" s="479"/>
      <c r="O21" s="479"/>
      <c r="P21" s="479"/>
      <c r="Q21" s="479"/>
      <c r="R21" s="479"/>
      <c r="S21" s="479"/>
      <c r="T21" s="479"/>
    </row>
    <row r="22" spans="1:20" s="480" customFormat="1">
      <c r="A22" s="328" t="s">
        <v>1020</v>
      </c>
      <c r="B22" s="323">
        <v>-322.25900000000001</v>
      </c>
      <c r="C22" s="323">
        <v>0</v>
      </c>
      <c r="D22" s="323">
        <v>0</v>
      </c>
      <c r="E22" s="323">
        <v>-322.25900000000001</v>
      </c>
      <c r="F22" s="323">
        <v>0</v>
      </c>
      <c r="G22" s="323">
        <v>0</v>
      </c>
      <c r="H22" s="323">
        <v>0</v>
      </c>
      <c r="I22" s="323">
        <v>-322.25900000000001</v>
      </c>
      <c r="J22" s="479"/>
      <c r="K22" s="479"/>
      <c r="L22" s="479"/>
      <c r="M22" s="479"/>
      <c r="N22" s="479"/>
      <c r="O22" s="479"/>
      <c r="P22" s="479"/>
      <c r="Q22" s="479"/>
      <c r="R22" s="479"/>
      <c r="S22" s="479"/>
      <c r="T22" s="479"/>
    </row>
    <row r="23" spans="1:20">
      <c r="A23" s="329"/>
      <c r="B23" s="321"/>
      <c r="C23" s="321"/>
      <c r="D23" s="321"/>
      <c r="E23" s="321"/>
      <c r="F23" s="321"/>
      <c r="G23" s="321"/>
      <c r="H23" s="321"/>
      <c r="I23" s="321"/>
      <c r="J23" s="479"/>
      <c r="K23" s="479"/>
      <c r="L23" s="479"/>
      <c r="M23" s="479"/>
      <c r="N23" s="479"/>
      <c r="O23" s="479"/>
      <c r="P23" s="479"/>
      <c r="Q23" s="479"/>
      <c r="R23" s="479"/>
      <c r="S23" s="479"/>
      <c r="T23" s="479"/>
    </row>
    <row r="24" spans="1:20">
      <c r="A24" s="328" t="s">
        <v>385</v>
      </c>
      <c r="B24" s="323">
        <v>-9812.3029999999999</v>
      </c>
      <c r="C24" s="323">
        <v>82</v>
      </c>
      <c r="D24" s="323">
        <v>-10.853</v>
      </c>
      <c r="E24" s="323">
        <v>-9741.1560000000009</v>
      </c>
      <c r="F24" s="323">
        <v>264.57100000000003</v>
      </c>
      <c r="G24" s="323">
        <v>-13.984</v>
      </c>
      <c r="H24" s="323">
        <v>-48.027000000000001</v>
      </c>
      <c r="I24" s="323">
        <v>-9538.5959999999995</v>
      </c>
      <c r="J24" s="479"/>
      <c r="K24" s="479"/>
      <c r="L24" s="479"/>
      <c r="M24" s="479"/>
      <c r="N24" s="479"/>
      <c r="O24" s="479"/>
      <c r="P24" s="479"/>
      <c r="Q24" s="479"/>
      <c r="R24" s="479"/>
      <c r="S24" s="479"/>
      <c r="T24" s="479"/>
    </row>
    <row r="25" spans="1:20">
      <c r="A25" s="327" t="s">
        <v>1019</v>
      </c>
      <c r="B25" s="321">
        <v>-8593.7049999999999</v>
      </c>
      <c r="C25" s="321">
        <v>82</v>
      </c>
      <c r="D25" s="321">
        <v>0</v>
      </c>
      <c r="E25" s="326">
        <v>-8511.7049999999999</v>
      </c>
      <c r="F25" s="321">
        <v>227.61600000000001</v>
      </c>
      <c r="G25" s="321">
        <v>-13.984</v>
      </c>
      <c r="H25" s="321">
        <v>-28.855</v>
      </c>
      <c r="I25" s="321">
        <v>-8326.9290000000001</v>
      </c>
      <c r="J25" s="479"/>
      <c r="K25" s="479"/>
      <c r="L25" s="479"/>
      <c r="M25" s="479"/>
      <c r="N25" s="479"/>
      <c r="O25" s="479"/>
      <c r="P25" s="479"/>
      <c r="Q25" s="479"/>
      <c r="R25" s="479"/>
      <c r="S25" s="479"/>
      <c r="T25" s="479"/>
    </row>
    <row r="26" spans="1:20">
      <c r="A26" s="327" t="s">
        <v>1018</v>
      </c>
      <c r="B26" s="321">
        <v>-967.226</v>
      </c>
      <c r="C26" s="321">
        <v>0</v>
      </c>
      <c r="D26" s="321">
        <v>-10.853</v>
      </c>
      <c r="E26" s="326">
        <v>-978.07899999999995</v>
      </c>
      <c r="F26" s="321">
        <v>36.954999999999998</v>
      </c>
      <c r="G26" s="321">
        <v>0</v>
      </c>
      <c r="H26" s="321">
        <v>-19.172000000000001</v>
      </c>
      <c r="I26" s="321">
        <v>-960.29600000000005</v>
      </c>
      <c r="J26" s="479"/>
      <c r="K26" s="479"/>
      <c r="L26" s="479"/>
      <c r="M26" s="479"/>
      <c r="N26" s="479"/>
      <c r="O26" s="479"/>
      <c r="P26" s="479"/>
      <c r="Q26" s="479"/>
      <c r="R26" s="479"/>
      <c r="S26" s="479"/>
      <c r="T26" s="479"/>
    </row>
    <row r="27" spans="1:20">
      <c r="A27" s="327" t="s">
        <v>1017</v>
      </c>
      <c r="B27" s="321">
        <v>-251.37200000000001</v>
      </c>
      <c r="C27" s="321">
        <v>0</v>
      </c>
      <c r="D27" s="321">
        <v>0</v>
      </c>
      <c r="E27" s="326">
        <v>-251.37200000000001</v>
      </c>
      <c r="F27" s="321">
        <v>0</v>
      </c>
      <c r="G27" s="321">
        <v>0</v>
      </c>
      <c r="H27" s="321">
        <v>0</v>
      </c>
      <c r="I27" s="321">
        <v>-251.37200000000001</v>
      </c>
      <c r="J27" s="479"/>
      <c r="K27" s="479"/>
      <c r="L27" s="479"/>
      <c r="M27" s="479"/>
      <c r="N27" s="479"/>
      <c r="O27" s="479"/>
      <c r="P27" s="479"/>
      <c r="Q27" s="479"/>
      <c r="R27" s="479"/>
      <c r="S27" s="479"/>
      <c r="T27" s="479"/>
    </row>
    <row r="28" spans="1:20">
      <c r="A28" s="327"/>
      <c r="B28" s="321"/>
      <c r="C28" s="321"/>
      <c r="D28" s="321"/>
      <c r="E28" s="321"/>
      <c r="F28" s="321"/>
      <c r="G28" s="321"/>
      <c r="H28" s="321"/>
      <c r="I28" s="321"/>
      <c r="J28" s="479"/>
      <c r="K28" s="479"/>
      <c r="L28" s="479"/>
      <c r="M28" s="479"/>
      <c r="N28" s="479"/>
      <c r="O28" s="479"/>
      <c r="P28" s="479"/>
      <c r="Q28" s="479"/>
      <c r="R28" s="479"/>
      <c r="S28" s="479"/>
      <c r="T28" s="479"/>
    </row>
    <row r="29" spans="1:20">
      <c r="A29" s="322" t="s">
        <v>1016</v>
      </c>
      <c r="B29" s="323">
        <v>5384.6490000000003</v>
      </c>
      <c r="C29" s="323">
        <v>99</v>
      </c>
      <c r="D29" s="323">
        <v>216.27699999999999</v>
      </c>
      <c r="E29" s="323">
        <v>5699.9260000000004</v>
      </c>
      <c r="F29" s="323">
        <v>-336.35</v>
      </c>
      <c r="G29" s="323">
        <v>0</v>
      </c>
      <c r="H29" s="323">
        <v>-19.366</v>
      </c>
      <c r="I29" s="323">
        <v>5344.21</v>
      </c>
      <c r="J29" s="479"/>
      <c r="K29" s="479"/>
      <c r="L29" s="479"/>
      <c r="M29" s="479"/>
      <c r="N29" s="479"/>
      <c r="O29" s="479"/>
      <c r="P29" s="479"/>
      <c r="Q29" s="479"/>
      <c r="R29" s="479"/>
      <c r="S29" s="479"/>
      <c r="T29" s="479"/>
    </row>
    <row r="30" spans="1:20">
      <c r="A30" s="324" t="s">
        <v>1015</v>
      </c>
      <c r="B30" s="323">
        <v>-1438.8040000000001</v>
      </c>
      <c r="C30" s="323">
        <v>-34</v>
      </c>
      <c r="D30" s="323">
        <v>-216.27699999999999</v>
      </c>
      <c r="E30" s="323">
        <v>-1689.0809999999999</v>
      </c>
      <c r="F30" s="323">
        <v>104.294</v>
      </c>
      <c r="G30" s="323">
        <v>0</v>
      </c>
      <c r="H30" s="321">
        <v>8.0020000000000007</v>
      </c>
      <c r="I30" s="323">
        <v>-1576.7850000000001</v>
      </c>
      <c r="J30" s="479"/>
      <c r="K30" s="479"/>
      <c r="L30" s="479"/>
      <c r="M30" s="479"/>
      <c r="N30" s="479"/>
      <c r="O30" s="479"/>
      <c r="P30" s="479"/>
      <c r="Q30" s="479"/>
      <c r="R30" s="479"/>
      <c r="S30" s="479"/>
      <c r="T30" s="479"/>
    </row>
    <row r="31" spans="1:20">
      <c r="A31" s="322" t="s">
        <v>1014</v>
      </c>
      <c r="B31" s="323">
        <v>-28.567</v>
      </c>
      <c r="C31" s="323">
        <v>0</v>
      </c>
      <c r="D31" s="323">
        <v>0</v>
      </c>
      <c r="E31" s="323">
        <v>-28.567</v>
      </c>
      <c r="F31" s="323">
        <v>0</v>
      </c>
      <c r="G31" s="323">
        <v>0</v>
      </c>
      <c r="H31" s="321">
        <v>28.567</v>
      </c>
      <c r="I31" s="323">
        <v>0</v>
      </c>
      <c r="J31" s="479"/>
      <c r="K31" s="479"/>
      <c r="L31" s="479"/>
      <c r="M31" s="479"/>
      <c r="N31" s="479"/>
      <c r="O31" s="479"/>
      <c r="P31" s="479"/>
      <c r="Q31" s="479"/>
      <c r="R31" s="479"/>
      <c r="S31" s="479"/>
      <c r="T31" s="479"/>
    </row>
    <row r="32" spans="1:20">
      <c r="A32" s="322" t="s">
        <v>1013</v>
      </c>
      <c r="B32" s="323">
        <v>-236.53800000000001</v>
      </c>
      <c r="C32" s="323">
        <v>0</v>
      </c>
      <c r="D32" s="323">
        <v>0</v>
      </c>
      <c r="E32" s="323">
        <v>-236.53800000000001</v>
      </c>
      <c r="F32" s="323">
        <v>232.05699999999999</v>
      </c>
      <c r="G32" s="323">
        <v>0</v>
      </c>
      <c r="H32" s="323">
        <v>-17.204000000000001</v>
      </c>
      <c r="I32" s="323">
        <v>-21.684999999999999</v>
      </c>
      <c r="J32" s="479"/>
      <c r="K32" s="479"/>
      <c r="L32" s="479"/>
      <c r="M32" s="479"/>
      <c r="N32" s="479"/>
      <c r="O32" s="479"/>
      <c r="P32" s="479"/>
      <c r="Q32" s="479"/>
      <c r="R32" s="479"/>
      <c r="S32" s="479"/>
      <c r="T32" s="479"/>
    </row>
    <row r="33" spans="1:20">
      <c r="A33" s="322"/>
      <c r="B33" s="321"/>
      <c r="C33" s="321"/>
      <c r="D33" s="321"/>
      <c r="E33" s="321"/>
      <c r="F33" s="321"/>
      <c r="G33" s="321"/>
      <c r="H33" s="321"/>
      <c r="I33" s="321"/>
      <c r="J33" s="479"/>
      <c r="K33" s="479"/>
      <c r="L33" s="479"/>
      <c r="M33" s="479"/>
      <c r="N33" s="479"/>
      <c r="O33" s="479"/>
      <c r="P33" s="479"/>
      <c r="Q33" s="479"/>
      <c r="R33" s="479"/>
      <c r="S33" s="479"/>
      <c r="T33" s="479"/>
    </row>
    <row r="34" spans="1:20" ht="13.5" thickBot="1">
      <c r="A34" s="320" t="s">
        <v>49</v>
      </c>
      <c r="B34" s="319">
        <v>3680.74</v>
      </c>
      <c r="C34" s="319">
        <v>65</v>
      </c>
      <c r="D34" s="319">
        <v>0</v>
      </c>
      <c r="E34" s="319">
        <v>3745.74</v>
      </c>
      <c r="F34" s="319">
        <v>0</v>
      </c>
      <c r="G34" s="319">
        <v>0</v>
      </c>
      <c r="H34" s="319">
        <v>0</v>
      </c>
      <c r="I34" s="319">
        <v>3745.74</v>
      </c>
      <c r="J34" s="479"/>
      <c r="K34" s="479"/>
      <c r="L34" s="479"/>
      <c r="M34" s="479"/>
      <c r="N34" s="479"/>
      <c r="O34" s="479"/>
      <c r="P34" s="479"/>
      <c r="Q34" s="479"/>
      <c r="R34" s="479"/>
      <c r="S34" s="479"/>
      <c r="T34" s="479"/>
    </row>
    <row r="35" spans="1:20">
      <c r="B35" s="323"/>
      <c r="E35" s="338"/>
      <c r="F35" s="338"/>
      <c r="G35" s="338"/>
      <c r="I35" s="479"/>
    </row>
    <row r="36" spans="1:20">
      <c r="E36" s="338"/>
      <c r="F36" s="338"/>
      <c r="G36" s="338"/>
      <c r="I36" s="338" t="s">
        <v>1161</v>
      </c>
    </row>
    <row r="37" spans="1:20">
      <c r="A37" s="482"/>
      <c r="B37" s="481"/>
      <c r="C37" s="481"/>
      <c r="D37" s="481"/>
      <c r="E37" s="481"/>
      <c r="F37" s="481"/>
      <c r="G37" s="481"/>
      <c r="H37" s="481"/>
      <c r="I37" s="481"/>
    </row>
    <row r="38" spans="1:20" ht="12.75" customHeight="1">
      <c r="A38" s="2030" t="s">
        <v>1173</v>
      </c>
      <c r="B38" s="2112"/>
      <c r="C38" s="2112"/>
      <c r="D38" s="2112"/>
      <c r="E38" s="2112"/>
      <c r="F38" s="708"/>
      <c r="G38" s="708"/>
      <c r="H38" s="2112"/>
      <c r="I38" s="2112"/>
    </row>
    <row r="39" spans="1:20" ht="17.25" customHeight="1">
      <c r="A39" s="2031"/>
      <c r="B39" s="2113" t="s">
        <v>1038</v>
      </c>
      <c r="C39" s="2113" t="s">
        <v>1037</v>
      </c>
      <c r="D39" s="2113" t="s">
        <v>1036</v>
      </c>
      <c r="E39" s="2113" t="s">
        <v>1035</v>
      </c>
      <c r="F39" s="2113" t="s">
        <v>1034</v>
      </c>
      <c r="G39" s="2113" t="s">
        <v>1033</v>
      </c>
      <c r="H39" s="2113" t="s">
        <v>1032</v>
      </c>
      <c r="I39" s="2113" t="s">
        <v>1031</v>
      </c>
    </row>
    <row r="40" spans="1:20" ht="17.25" customHeight="1">
      <c r="A40" s="2031"/>
      <c r="B40" s="2114"/>
      <c r="C40" s="2114"/>
      <c r="D40" s="2114"/>
      <c r="E40" s="2115"/>
      <c r="F40" s="2115"/>
      <c r="G40" s="2115"/>
      <c r="H40" s="2115"/>
      <c r="I40" s="2114"/>
    </row>
    <row r="41" spans="1:20" ht="12.75" customHeight="1">
      <c r="A41" s="476"/>
      <c r="B41" s="336"/>
      <c r="C41" s="336"/>
      <c r="D41" s="337"/>
      <c r="E41" s="336"/>
      <c r="F41" s="336"/>
      <c r="G41" s="336"/>
      <c r="H41" s="336"/>
    </row>
    <row r="42" spans="1:20">
      <c r="A42" s="329" t="s">
        <v>18</v>
      </c>
      <c r="B42" s="323">
        <v>16458.293000000001</v>
      </c>
      <c r="C42" s="323">
        <v>117</v>
      </c>
      <c r="D42" s="323">
        <v>2767.8069999999998</v>
      </c>
      <c r="E42" s="323">
        <v>19343.099999999999</v>
      </c>
      <c r="F42" s="323">
        <v>-451.33100000000002</v>
      </c>
      <c r="G42" s="323">
        <v>39.49</v>
      </c>
      <c r="H42" s="323">
        <v>76.153999999999996</v>
      </c>
      <c r="I42" s="323">
        <v>19007.413</v>
      </c>
      <c r="K42" s="479"/>
      <c r="L42" s="479"/>
      <c r="M42" s="479"/>
      <c r="N42" s="479"/>
      <c r="O42" s="479"/>
      <c r="P42" s="479"/>
      <c r="Q42" s="479"/>
      <c r="R42" s="479"/>
    </row>
    <row r="43" spans="1:20">
      <c r="A43" s="335"/>
      <c r="B43" s="321"/>
      <c r="C43" s="321"/>
      <c r="D43" s="321"/>
      <c r="E43" s="321"/>
      <c r="F43" s="321"/>
      <c r="G43" s="321"/>
      <c r="H43" s="321"/>
      <c r="I43" s="321"/>
      <c r="K43" s="479"/>
      <c r="L43" s="479"/>
      <c r="M43" s="479"/>
      <c r="N43" s="479"/>
      <c r="O43" s="479"/>
      <c r="P43" s="479"/>
      <c r="Q43" s="479"/>
      <c r="R43" s="479"/>
    </row>
    <row r="44" spans="1:20">
      <c r="A44" s="327" t="s">
        <v>1030</v>
      </c>
      <c r="B44" s="321">
        <v>10169.455</v>
      </c>
      <c r="C44" s="321">
        <v>0</v>
      </c>
      <c r="D44" s="321">
        <v>2767.8069999999998</v>
      </c>
      <c r="E44" s="321">
        <v>12937.262000000001</v>
      </c>
      <c r="F44" s="321">
        <v>-85.597999999999999</v>
      </c>
      <c r="G44" s="321">
        <v>-324.08499999999998</v>
      </c>
      <c r="H44" s="321">
        <v>311.20999999999998</v>
      </c>
      <c r="I44" s="321">
        <v>12838.788</v>
      </c>
      <c r="K44" s="479"/>
      <c r="L44" s="479"/>
      <c r="M44" s="479"/>
      <c r="N44" s="479"/>
      <c r="O44" s="479"/>
      <c r="P44" s="479"/>
      <c r="Q44" s="479"/>
      <c r="R44" s="479"/>
    </row>
    <row r="45" spans="1:20">
      <c r="A45" s="334" t="s">
        <v>1029</v>
      </c>
      <c r="B45" s="321">
        <v>11801.562</v>
      </c>
      <c r="C45" s="321">
        <v>0</v>
      </c>
      <c r="D45" s="321">
        <v>0</v>
      </c>
      <c r="E45" s="321">
        <v>11801.562</v>
      </c>
      <c r="F45" s="321">
        <v>-85.597999999999999</v>
      </c>
      <c r="G45" s="321">
        <v>-324.08499999999998</v>
      </c>
      <c r="H45" s="321">
        <v>305.14600000000002</v>
      </c>
      <c r="I45" s="321">
        <v>11697.025</v>
      </c>
      <c r="K45" s="479"/>
      <c r="L45" s="479"/>
      <c r="M45" s="479"/>
      <c r="N45" s="479"/>
      <c r="O45" s="479"/>
      <c r="P45" s="479"/>
      <c r="Q45" s="479"/>
      <c r="R45" s="479"/>
    </row>
    <row r="46" spans="1:20">
      <c r="A46" s="334" t="s">
        <v>1028</v>
      </c>
      <c r="B46" s="321">
        <v>-1632.107</v>
      </c>
      <c r="C46" s="321">
        <v>0</v>
      </c>
      <c r="D46" s="321">
        <v>2767.8069999999998</v>
      </c>
      <c r="E46" s="321">
        <v>1135.7</v>
      </c>
      <c r="F46" s="321">
        <v>0</v>
      </c>
      <c r="G46" s="321">
        <v>0</v>
      </c>
      <c r="H46" s="321">
        <v>6.0629999999999997</v>
      </c>
      <c r="I46" s="321">
        <v>1141.7629999999999</v>
      </c>
      <c r="K46" s="479"/>
      <c r="L46" s="479"/>
      <c r="M46" s="479"/>
      <c r="N46" s="479"/>
      <c r="O46" s="479"/>
      <c r="P46" s="479"/>
      <c r="Q46" s="479"/>
      <c r="R46" s="479"/>
    </row>
    <row r="47" spans="1:20">
      <c r="A47" s="327" t="s">
        <v>389</v>
      </c>
      <c r="B47" s="321">
        <v>4820.41</v>
      </c>
      <c r="C47" s="321">
        <v>0</v>
      </c>
      <c r="D47" s="321">
        <v>0</v>
      </c>
      <c r="E47" s="321">
        <v>4820.41</v>
      </c>
      <c r="F47" s="321">
        <v>-373.43099999999998</v>
      </c>
      <c r="G47" s="321">
        <v>-196.15799999999999</v>
      </c>
      <c r="H47" s="321">
        <v>-17.614000000000001</v>
      </c>
      <c r="I47" s="321">
        <v>4233.2070000000003</v>
      </c>
      <c r="K47" s="479"/>
      <c r="L47" s="479"/>
      <c r="M47" s="479"/>
      <c r="N47" s="479"/>
      <c r="O47" s="479"/>
      <c r="P47" s="479"/>
      <c r="Q47" s="479"/>
      <c r="R47" s="479"/>
    </row>
    <row r="48" spans="1:20" ht="25.5">
      <c r="A48" s="333" t="s">
        <v>1027</v>
      </c>
      <c r="B48" s="321">
        <v>1319.4739999999999</v>
      </c>
      <c r="C48" s="321">
        <v>0</v>
      </c>
      <c r="D48" s="321">
        <v>0</v>
      </c>
      <c r="E48" s="326">
        <v>1319.4739999999999</v>
      </c>
      <c r="F48" s="321">
        <v>0</v>
      </c>
      <c r="G48" s="321">
        <v>559.73400000000004</v>
      </c>
      <c r="H48" s="321">
        <v>56.210999999999999</v>
      </c>
      <c r="I48" s="321">
        <v>1935.4190000000001</v>
      </c>
      <c r="K48" s="479"/>
      <c r="L48" s="479"/>
      <c r="M48" s="479"/>
      <c r="N48" s="479"/>
      <c r="O48" s="479"/>
      <c r="P48" s="479"/>
      <c r="Q48" s="479"/>
      <c r="R48" s="479"/>
    </row>
    <row r="49" spans="1:18">
      <c r="A49" s="327" t="s">
        <v>48</v>
      </c>
      <c r="B49" s="321">
        <v>80.909000000000006</v>
      </c>
      <c r="C49" s="321">
        <v>0</v>
      </c>
      <c r="D49" s="321">
        <v>0</v>
      </c>
      <c r="E49" s="321">
        <v>80.909000000000006</v>
      </c>
      <c r="F49" s="321">
        <v>6.4139999999999997</v>
      </c>
      <c r="G49" s="321">
        <v>0</v>
      </c>
      <c r="H49" s="321">
        <v>-87.322999999999993</v>
      </c>
      <c r="I49" s="321">
        <v>0</v>
      </c>
      <c r="K49" s="479"/>
      <c r="L49" s="479"/>
      <c r="M49" s="479"/>
      <c r="N49" s="479"/>
      <c r="O49" s="479"/>
      <c r="P49" s="479"/>
      <c r="Q49" s="479"/>
      <c r="R49" s="479"/>
    </row>
    <row r="50" spans="1:18">
      <c r="A50" s="327" t="s">
        <v>1026</v>
      </c>
      <c r="B50" s="321">
        <v>6.4029999999999996</v>
      </c>
      <c r="C50" s="321">
        <v>117</v>
      </c>
      <c r="D50" s="321">
        <v>0</v>
      </c>
      <c r="E50" s="321">
        <v>123.40300000000001</v>
      </c>
      <c r="F50" s="321">
        <v>0</v>
      </c>
      <c r="G50" s="321">
        <v>0</v>
      </c>
      <c r="H50" s="321">
        <v>-123.404</v>
      </c>
      <c r="I50" s="321">
        <v>0</v>
      </c>
      <c r="K50" s="479"/>
      <c r="L50" s="479"/>
      <c r="M50" s="479"/>
      <c r="N50" s="479"/>
      <c r="O50" s="479"/>
      <c r="P50" s="479"/>
      <c r="Q50" s="479"/>
      <c r="R50" s="479"/>
    </row>
    <row r="51" spans="1:18">
      <c r="A51" s="332" t="s">
        <v>1025</v>
      </c>
      <c r="B51" s="321">
        <v>61.642000000000003</v>
      </c>
      <c r="C51" s="321">
        <v>0</v>
      </c>
      <c r="D51" s="321">
        <v>0</v>
      </c>
      <c r="E51" s="321">
        <v>61.642000000000003</v>
      </c>
      <c r="F51" s="321">
        <v>1.284</v>
      </c>
      <c r="G51" s="321">
        <v>0</v>
      </c>
      <c r="H51" s="321">
        <v>-62.926000000000002</v>
      </c>
      <c r="I51" s="321">
        <v>0</v>
      </c>
      <c r="K51" s="479"/>
      <c r="L51" s="479"/>
      <c r="M51" s="479"/>
      <c r="N51" s="479"/>
      <c r="O51" s="479"/>
      <c r="P51" s="479"/>
      <c r="Q51" s="479"/>
      <c r="R51" s="479"/>
    </row>
    <row r="52" spans="1:18">
      <c r="A52" s="331"/>
      <c r="B52" s="321"/>
      <c r="C52" s="321"/>
      <c r="D52" s="321"/>
      <c r="E52" s="321"/>
      <c r="F52" s="321"/>
      <c r="G52" s="321"/>
      <c r="H52" s="321"/>
      <c r="I52" s="321"/>
      <c r="K52" s="479"/>
      <c r="L52" s="479"/>
      <c r="M52" s="479"/>
      <c r="N52" s="479"/>
      <c r="O52" s="479"/>
      <c r="P52" s="479"/>
      <c r="Q52" s="479"/>
      <c r="R52" s="479"/>
    </row>
    <row r="53" spans="1:18">
      <c r="A53" s="328" t="s">
        <v>1156</v>
      </c>
      <c r="B53" s="323">
        <v>-3656.5659999999998</v>
      </c>
      <c r="C53" s="323">
        <v>0</v>
      </c>
      <c r="D53" s="323">
        <v>0</v>
      </c>
      <c r="E53" s="323">
        <v>-3656.5659999999998</v>
      </c>
      <c r="F53" s="323">
        <v>0</v>
      </c>
      <c r="G53" s="323">
        <v>0</v>
      </c>
      <c r="H53" s="323">
        <v>-122.18300000000001</v>
      </c>
      <c r="I53" s="323">
        <v>-3778.7489999999998</v>
      </c>
      <c r="K53" s="479"/>
      <c r="L53" s="479"/>
      <c r="M53" s="479"/>
      <c r="N53" s="479"/>
      <c r="O53" s="479"/>
      <c r="P53" s="479"/>
      <c r="Q53" s="479"/>
      <c r="R53" s="479"/>
    </row>
    <row r="54" spans="1:18">
      <c r="A54" s="327" t="s">
        <v>45</v>
      </c>
      <c r="B54" s="321">
        <v>-4971.5469999999996</v>
      </c>
      <c r="C54" s="321">
        <v>0</v>
      </c>
      <c r="D54" s="321">
        <v>0</v>
      </c>
      <c r="E54" s="326">
        <v>-4971.5469999999996</v>
      </c>
      <c r="F54" s="321">
        <v>0</v>
      </c>
      <c r="G54" s="321">
        <v>0</v>
      </c>
      <c r="H54" s="321">
        <v>-138.798</v>
      </c>
      <c r="I54" s="321">
        <v>-5110.3450000000003</v>
      </c>
      <c r="K54" s="479"/>
      <c r="L54" s="479"/>
      <c r="M54" s="479"/>
      <c r="N54" s="479"/>
      <c r="O54" s="479"/>
      <c r="P54" s="479"/>
      <c r="Q54" s="479"/>
      <c r="R54" s="479"/>
    </row>
    <row r="55" spans="1:18">
      <c r="A55" s="327" t="s">
        <v>1021</v>
      </c>
      <c r="B55" s="321">
        <v>1314.981</v>
      </c>
      <c r="C55" s="321">
        <v>0</v>
      </c>
      <c r="D55" s="321">
        <v>0</v>
      </c>
      <c r="E55" s="326">
        <v>1314.981</v>
      </c>
      <c r="F55" s="321">
        <v>0</v>
      </c>
      <c r="G55" s="321">
        <v>0</v>
      </c>
      <c r="H55" s="321">
        <v>16.614999999999998</v>
      </c>
      <c r="I55" s="321">
        <v>1331.596</v>
      </c>
      <c r="K55" s="479"/>
      <c r="L55" s="479"/>
      <c r="M55" s="479"/>
      <c r="N55" s="479"/>
      <c r="O55" s="479"/>
      <c r="P55" s="479"/>
      <c r="Q55" s="479"/>
      <c r="R55" s="479"/>
    </row>
    <row r="56" spans="1:18">
      <c r="A56" s="328" t="s">
        <v>1020</v>
      </c>
      <c r="B56" s="323">
        <v>-384.87400000000002</v>
      </c>
      <c r="C56" s="323">
        <v>0</v>
      </c>
      <c r="D56" s="323">
        <v>0</v>
      </c>
      <c r="E56" s="323">
        <v>-384.87400000000002</v>
      </c>
      <c r="F56" s="323">
        <v>0</v>
      </c>
      <c r="G56" s="323">
        <v>0</v>
      </c>
      <c r="H56" s="323">
        <v>0</v>
      </c>
      <c r="I56" s="323">
        <v>-384.87400000000002</v>
      </c>
      <c r="K56" s="479"/>
      <c r="L56" s="479"/>
      <c r="M56" s="479"/>
      <c r="N56" s="479"/>
      <c r="O56" s="479"/>
      <c r="P56" s="479"/>
      <c r="Q56" s="479"/>
      <c r="R56" s="479"/>
    </row>
    <row r="57" spans="1:18">
      <c r="A57" s="329"/>
      <c r="B57" s="321"/>
      <c r="C57" s="321"/>
      <c r="D57" s="321"/>
      <c r="E57" s="321"/>
      <c r="F57" s="321"/>
      <c r="G57" s="321"/>
      <c r="H57" s="321"/>
      <c r="I57" s="321"/>
      <c r="K57" s="479"/>
      <c r="L57" s="479"/>
      <c r="M57" s="479"/>
      <c r="N57" s="479"/>
      <c r="O57" s="479"/>
      <c r="P57" s="479"/>
      <c r="Q57" s="479"/>
      <c r="R57" s="479"/>
    </row>
    <row r="58" spans="1:18">
      <c r="A58" s="328" t="s">
        <v>385</v>
      </c>
      <c r="B58" s="323">
        <v>-9497.5879999999997</v>
      </c>
      <c r="C58" s="323">
        <v>84</v>
      </c>
      <c r="D58" s="323">
        <v>-187.34399999999999</v>
      </c>
      <c r="E58" s="323">
        <v>-9600.9320000000007</v>
      </c>
      <c r="F58" s="323">
        <v>193.35</v>
      </c>
      <c r="G58" s="323">
        <v>-39.49</v>
      </c>
      <c r="H58" s="323">
        <v>6.5389999999999997</v>
      </c>
      <c r="I58" s="323">
        <v>-9440.5339999999997</v>
      </c>
      <c r="K58" s="479"/>
      <c r="L58" s="479"/>
      <c r="M58" s="479"/>
      <c r="N58" s="479"/>
      <c r="O58" s="479"/>
      <c r="P58" s="479"/>
      <c r="Q58" s="479"/>
      <c r="R58" s="479"/>
    </row>
    <row r="59" spans="1:18">
      <c r="A59" s="327" t="s">
        <v>1019</v>
      </c>
      <c r="B59" s="321">
        <v>-8483.4349999999995</v>
      </c>
      <c r="C59" s="321">
        <v>84</v>
      </c>
      <c r="D59" s="321">
        <v>0</v>
      </c>
      <c r="E59" s="326">
        <v>-8399.4349999999995</v>
      </c>
      <c r="F59" s="321">
        <v>160.64500000000001</v>
      </c>
      <c r="G59" s="321">
        <v>-39.49</v>
      </c>
      <c r="H59" s="321">
        <v>25.212</v>
      </c>
      <c r="I59" s="321">
        <v>-8253.0689999999995</v>
      </c>
      <c r="K59" s="479"/>
      <c r="L59" s="479"/>
      <c r="M59" s="479"/>
      <c r="N59" s="479"/>
      <c r="O59" s="479"/>
      <c r="P59" s="479"/>
      <c r="Q59" s="479"/>
      <c r="R59" s="479"/>
    </row>
    <row r="60" spans="1:18">
      <c r="A60" s="327" t="s">
        <v>1018</v>
      </c>
      <c r="B60" s="321">
        <v>-760.779</v>
      </c>
      <c r="C60" s="321">
        <v>0</v>
      </c>
      <c r="D60" s="321">
        <v>-187.34399999999999</v>
      </c>
      <c r="E60" s="326">
        <v>-948.12300000000005</v>
      </c>
      <c r="F60" s="321">
        <v>32.704999999999998</v>
      </c>
      <c r="G60" s="321">
        <v>0</v>
      </c>
      <c r="H60" s="321">
        <v>-18.672999999999998</v>
      </c>
      <c r="I60" s="321">
        <v>-934.09100000000001</v>
      </c>
      <c r="K60" s="479"/>
      <c r="L60" s="479"/>
      <c r="M60" s="479"/>
      <c r="N60" s="479"/>
      <c r="O60" s="479"/>
      <c r="P60" s="479"/>
      <c r="Q60" s="479"/>
      <c r="R60" s="479"/>
    </row>
    <row r="61" spans="1:18">
      <c r="A61" s="327" t="s">
        <v>1017</v>
      </c>
      <c r="B61" s="321">
        <v>-253.374</v>
      </c>
      <c r="C61" s="321">
        <v>0</v>
      </c>
      <c r="D61" s="321">
        <v>0</v>
      </c>
      <c r="E61" s="326">
        <v>-253.374</v>
      </c>
      <c r="F61" s="321">
        <v>0</v>
      </c>
      <c r="G61" s="321">
        <v>0</v>
      </c>
      <c r="H61" s="321">
        <v>0</v>
      </c>
      <c r="I61" s="321">
        <v>-253.374</v>
      </c>
      <c r="K61" s="479"/>
      <c r="L61" s="479"/>
      <c r="M61" s="479"/>
      <c r="N61" s="479"/>
      <c r="O61" s="479"/>
      <c r="P61" s="479"/>
      <c r="Q61" s="479"/>
      <c r="R61" s="479"/>
    </row>
    <row r="62" spans="1:18">
      <c r="A62" s="322"/>
      <c r="B62" s="321"/>
      <c r="C62" s="321"/>
      <c r="D62" s="321"/>
      <c r="E62" s="321"/>
      <c r="F62" s="321"/>
      <c r="G62" s="321"/>
      <c r="H62" s="321"/>
      <c r="I62" s="321"/>
      <c r="K62" s="479"/>
      <c r="L62" s="479"/>
      <c r="M62" s="479"/>
      <c r="N62" s="479"/>
      <c r="O62" s="479"/>
      <c r="P62" s="479"/>
      <c r="Q62" s="479"/>
      <c r="R62" s="479"/>
    </row>
    <row r="63" spans="1:18">
      <c r="A63" s="322" t="s">
        <v>1016</v>
      </c>
      <c r="B63" s="323">
        <v>2919.2649999999999</v>
      </c>
      <c r="C63" s="323">
        <v>201</v>
      </c>
      <c r="D63" s="323">
        <v>2580.4630000000002</v>
      </c>
      <c r="E63" s="323">
        <v>5700.7280000000001</v>
      </c>
      <c r="F63" s="323">
        <v>-257.98099999999999</v>
      </c>
      <c r="G63" s="323">
        <v>0</v>
      </c>
      <c r="H63" s="323">
        <v>-39.49</v>
      </c>
      <c r="I63" s="323">
        <v>5403.2569999999996</v>
      </c>
      <c r="K63" s="479"/>
      <c r="L63" s="479"/>
      <c r="M63" s="479"/>
      <c r="N63" s="479"/>
      <c r="O63" s="479"/>
      <c r="P63" s="479"/>
      <c r="Q63" s="479"/>
      <c r="R63" s="479"/>
    </row>
    <row r="64" spans="1:18">
      <c r="A64" s="324" t="s">
        <v>1015</v>
      </c>
      <c r="B64" s="323">
        <v>1125.307</v>
      </c>
      <c r="C64" s="323">
        <v>-68.287000000000006</v>
      </c>
      <c r="D64" s="323">
        <v>-2580.4630000000002</v>
      </c>
      <c r="E64" s="323">
        <v>-1523.443</v>
      </c>
      <c r="F64" s="323">
        <v>86.608000000000004</v>
      </c>
      <c r="G64" s="323">
        <v>0</v>
      </c>
      <c r="H64" s="321">
        <v>-2.9319999999999999</v>
      </c>
      <c r="I64" s="323">
        <v>-1439.7670000000001</v>
      </c>
      <c r="K64" s="479"/>
      <c r="L64" s="479"/>
      <c r="M64" s="479"/>
      <c r="N64" s="479"/>
      <c r="O64" s="479"/>
      <c r="P64" s="479"/>
      <c r="Q64" s="479"/>
      <c r="R64" s="479"/>
    </row>
    <row r="65" spans="1:18">
      <c r="A65" s="322" t="s">
        <v>1014</v>
      </c>
      <c r="B65" s="323">
        <v>-56.832000000000001</v>
      </c>
      <c r="C65" s="323">
        <v>0</v>
      </c>
      <c r="D65" s="323">
        <v>0</v>
      </c>
      <c r="E65" s="323">
        <v>-56.832000000000001</v>
      </c>
      <c r="F65" s="323">
        <v>0</v>
      </c>
      <c r="G65" s="323">
        <v>0</v>
      </c>
      <c r="H65" s="321">
        <v>56.832000000000001</v>
      </c>
      <c r="I65" s="323">
        <v>0</v>
      </c>
      <c r="K65" s="479"/>
      <c r="L65" s="479"/>
      <c r="M65" s="479"/>
      <c r="N65" s="479"/>
      <c r="O65" s="479"/>
      <c r="P65" s="479"/>
      <c r="Q65" s="479"/>
      <c r="R65" s="479"/>
    </row>
    <row r="66" spans="1:18">
      <c r="A66" s="322" t="s">
        <v>1013</v>
      </c>
      <c r="B66" s="323">
        <v>-180.36500000000001</v>
      </c>
      <c r="C66" s="323">
        <v>0</v>
      </c>
      <c r="D66" s="323">
        <v>0</v>
      </c>
      <c r="E66" s="323">
        <v>-180.36500000000001</v>
      </c>
      <c r="F66" s="323">
        <v>171.374</v>
      </c>
      <c r="G66" s="323">
        <v>0</v>
      </c>
      <c r="H66" s="323">
        <v>-14.41</v>
      </c>
      <c r="I66" s="323">
        <v>-23.402000000000001</v>
      </c>
      <c r="K66" s="479"/>
      <c r="L66" s="479"/>
      <c r="M66" s="479"/>
      <c r="N66" s="479"/>
      <c r="O66" s="479"/>
      <c r="P66" s="479"/>
      <c r="Q66" s="479"/>
      <c r="R66" s="479"/>
    </row>
    <row r="67" spans="1:18">
      <c r="A67" s="322"/>
      <c r="B67" s="321"/>
      <c r="C67" s="321"/>
      <c r="D67" s="321"/>
      <c r="E67" s="321"/>
      <c r="F67" s="321"/>
      <c r="G67" s="321"/>
      <c r="H67" s="321"/>
      <c r="I67" s="321"/>
      <c r="K67" s="479"/>
      <c r="L67" s="479"/>
      <c r="M67" s="479"/>
      <c r="N67" s="479"/>
      <c r="O67" s="479"/>
      <c r="P67" s="479"/>
      <c r="Q67" s="479"/>
      <c r="R67" s="479"/>
    </row>
    <row r="68" spans="1:18" ht="13.5" thickBot="1">
      <c r="A68" s="320" t="s">
        <v>49</v>
      </c>
      <c r="B68" s="319">
        <v>3807.375</v>
      </c>
      <c r="C68" s="319">
        <v>132.71299999999999</v>
      </c>
      <c r="D68" s="319">
        <v>0</v>
      </c>
      <c r="E68" s="319">
        <v>3940.0880000000002</v>
      </c>
      <c r="F68" s="319">
        <v>0</v>
      </c>
      <c r="G68" s="319">
        <v>0</v>
      </c>
      <c r="H68" s="319">
        <v>0</v>
      </c>
      <c r="I68" s="319">
        <v>3940.0880000000002</v>
      </c>
      <c r="K68" s="479"/>
      <c r="L68" s="479"/>
      <c r="M68" s="479"/>
      <c r="N68" s="479"/>
      <c r="O68" s="479"/>
      <c r="P68" s="479"/>
      <c r="Q68" s="479"/>
      <c r="R68" s="479"/>
    </row>
    <row r="69" spans="1:18">
      <c r="B69" s="323"/>
      <c r="E69" s="338"/>
      <c r="F69" s="338"/>
      <c r="G69" s="338"/>
      <c r="I69" s="479"/>
    </row>
    <row r="70" spans="1:18">
      <c r="E70" s="338"/>
      <c r="F70" s="338"/>
      <c r="G70" s="338"/>
      <c r="I70" s="338" t="s">
        <v>1161</v>
      </c>
    </row>
    <row r="71" spans="1:18">
      <c r="A71" s="478"/>
      <c r="B71" s="477"/>
      <c r="C71" s="477"/>
      <c r="D71" s="477"/>
      <c r="E71" s="477"/>
      <c r="F71" s="477"/>
      <c r="G71" s="477"/>
      <c r="H71" s="477"/>
      <c r="I71" s="477"/>
    </row>
    <row r="72" spans="1:18" ht="12.75" customHeight="1">
      <c r="A72" s="2030" t="s">
        <v>1172</v>
      </c>
      <c r="B72" s="2112"/>
      <c r="C72" s="2112"/>
      <c r="D72" s="2112"/>
      <c r="E72" s="2112"/>
      <c r="F72" s="708"/>
      <c r="G72" s="708"/>
      <c r="H72" s="2112"/>
      <c r="I72" s="2112"/>
    </row>
    <row r="73" spans="1:18" ht="17.25" customHeight="1">
      <c r="A73" s="2031"/>
      <c r="B73" s="2113" t="s">
        <v>1038</v>
      </c>
      <c r="C73" s="2113" t="s">
        <v>1037</v>
      </c>
      <c r="D73" s="2113" t="s">
        <v>1036</v>
      </c>
      <c r="E73" s="2113" t="s">
        <v>1035</v>
      </c>
      <c r="F73" s="2113" t="s">
        <v>1034</v>
      </c>
      <c r="G73" s="2113" t="s">
        <v>1033</v>
      </c>
      <c r="H73" s="2113" t="s">
        <v>1032</v>
      </c>
      <c r="I73" s="2113" t="s">
        <v>1031</v>
      </c>
    </row>
    <row r="74" spans="1:18" ht="17.25" customHeight="1">
      <c r="A74" s="2031"/>
      <c r="B74" s="2114"/>
      <c r="C74" s="2114"/>
      <c r="D74" s="2114"/>
      <c r="E74" s="2115"/>
      <c r="F74" s="2115"/>
      <c r="G74" s="2115"/>
      <c r="H74" s="2115"/>
      <c r="I74" s="2114"/>
    </row>
    <row r="75" spans="1:18">
      <c r="A75" s="476"/>
      <c r="B75" s="336"/>
      <c r="C75" s="336"/>
      <c r="D75" s="337"/>
      <c r="E75" s="336"/>
      <c r="F75" s="336"/>
      <c r="G75" s="336"/>
      <c r="H75" s="336"/>
    </row>
    <row r="76" spans="1:18">
      <c r="A76" s="329" t="s">
        <v>18</v>
      </c>
      <c r="B76" s="323">
        <v>18407.987000000001</v>
      </c>
      <c r="C76" s="323">
        <v>236.4</v>
      </c>
      <c r="D76" s="323">
        <v>-496.74799999999999</v>
      </c>
      <c r="E76" s="323">
        <v>18147.638999999999</v>
      </c>
      <c r="F76" s="323">
        <v>-424.88400000000001</v>
      </c>
      <c r="G76" s="323">
        <v>46.847999999999999</v>
      </c>
      <c r="H76" s="323">
        <v>86.923000000000002</v>
      </c>
      <c r="I76" s="323">
        <v>17856.525000000001</v>
      </c>
      <c r="K76" s="479"/>
      <c r="L76" s="479"/>
      <c r="M76" s="479"/>
      <c r="N76" s="479"/>
      <c r="O76" s="479"/>
      <c r="P76" s="479"/>
      <c r="Q76" s="479"/>
      <c r="R76" s="479"/>
    </row>
    <row r="77" spans="1:18">
      <c r="A77" s="335"/>
      <c r="B77" s="321"/>
      <c r="C77" s="321"/>
      <c r="D77" s="321"/>
      <c r="E77" s="321"/>
      <c r="F77" s="321"/>
      <c r="G77" s="321"/>
      <c r="H77" s="321"/>
      <c r="I77" s="321"/>
      <c r="K77" s="479"/>
      <c r="L77" s="479"/>
      <c r="M77" s="479"/>
      <c r="N77" s="479"/>
      <c r="O77" s="479"/>
      <c r="P77" s="479"/>
      <c r="Q77" s="479"/>
      <c r="R77" s="479"/>
    </row>
    <row r="78" spans="1:18">
      <c r="A78" s="327" t="s">
        <v>1030</v>
      </c>
      <c r="B78" s="321">
        <v>12418.213</v>
      </c>
      <c r="C78" s="321">
        <v>0</v>
      </c>
      <c r="D78" s="321">
        <v>-496.74799999999999</v>
      </c>
      <c r="E78" s="321">
        <v>11921.465</v>
      </c>
      <c r="F78" s="321">
        <v>-78.108000000000004</v>
      </c>
      <c r="G78" s="321">
        <v>-236.399</v>
      </c>
      <c r="H78" s="321">
        <v>380.47199999999998</v>
      </c>
      <c r="I78" s="321">
        <v>11987.43</v>
      </c>
      <c r="K78" s="479"/>
      <c r="L78" s="479"/>
      <c r="M78" s="479"/>
      <c r="N78" s="479"/>
      <c r="O78" s="479"/>
      <c r="P78" s="479"/>
      <c r="Q78" s="479"/>
      <c r="R78" s="479"/>
    </row>
    <row r="79" spans="1:18">
      <c r="A79" s="334" t="s">
        <v>1029</v>
      </c>
      <c r="B79" s="321">
        <v>11231.065000000001</v>
      </c>
      <c r="C79" s="321">
        <v>0</v>
      </c>
      <c r="D79" s="321">
        <v>0</v>
      </c>
      <c r="E79" s="321">
        <v>11231.065000000001</v>
      </c>
      <c r="F79" s="321">
        <v>-78.108000000000004</v>
      </c>
      <c r="G79" s="321">
        <v>-236.399</v>
      </c>
      <c r="H79" s="321">
        <v>371.31900000000002</v>
      </c>
      <c r="I79" s="321">
        <v>11287.877</v>
      </c>
      <c r="K79" s="479"/>
      <c r="L79" s="479"/>
      <c r="M79" s="479"/>
      <c r="N79" s="479"/>
      <c r="O79" s="479"/>
      <c r="P79" s="479"/>
      <c r="Q79" s="479"/>
      <c r="R79" s="479"/>
    </row>
    <row r="80" spans="1:18">
      <c r="A80" s="334" t="s">
        <v>1028</v>
      </c>
      <c r="B80" s="321">
        <v>1187.1479999999999</v>
      </c>
      <c r="C80" s="321">
        <v>0</v>
      </c>
      <c r="D80" s="321">
        <v>-496.74799999999999</v>
      </c>
      <c r="E80" s="321">
        <v>690.4</v>
      </c>
      <c r="F80" s="321">
        <v>0</v>
      </c>
      <c r="G80" s="321">
        <v>0</v>
      </c>
      <c r="H80" s="321">
        <v>9.1530000000000005</v>
      </c>
      <c r="I80" s="321">
        <v>699.553</v>
      </c>
      <c r="K80" s="479"/>
      <c r="L80" s="479"/>
      <c r="M80" s="479"/>
      <c r="N80" s="479"/>
      <c r="O80" s="479"/>
      <c r="P80" s="479"/>
      <c r="Q80" s="479"/>
      <c r="R80" s="479"/>
    </row>
    <row r="81" spans="1:18">
      <c r="A81" s="327" t="s">
        <v>389</v>
      </c>
      <c r="B81" s="321">
        <v>4672.2349999999997</v>
      </c>
      <c r="C81" s="321">
        <v>0</v>
      </c>
      <c r="D81" s="321">
        <v>0</v>
      </c>
      <c r="E81" s="321">
        <v>4672.2349999999997</v>
      </c>
      <c r="F81" s="321">
        <v>-355.24400000000003</v>
      </c>
      <c r="G81" s="321">
        <v>-162.79599999999999</v>
      </c>
      <c r="H81" s="321">
        <v>-32.093000000000004</v>
      </c>
      <c r="I81" s="321">
        <v>4122.1019999999999</v>
      </c>
      <c r="K81" s="479"/>
      <c r="L81" s="479"/>
      <c r="M81" s="479"/>
      <c r="N81" s="479"/>
      <c r="O81" s="479"/>
      <c r="P81" s="479"/>
      <c r="Q81" s="479"/>
      <c r="R81" s="479"/>
    </row>
    <row r="82" spans="1:18" ht="25.5">
      <c r="A82" s="333" t="s">
        <v>1027</v>
      </c>
      <c r="B82" s="321">
        <v>1278.963</v>
      </c>
      <c r="C82" s="321">
        <v>0</v>
      </c>
      <c r="D82" s="321">
        <v>0</v>
      </c>
      <c r="E82" s="326">
        <v>1278.963</v>
      </c>
      <c r="F82" s="321">
        <v>0</v>
      </c>
      <c r="G82" s="321">
        <v>446.04300000000001</v>
      </c>
      <c r="H82" s="321">
        <v>21.988</v>
      </c>
      <c r="I82" s="321">
        <v>1746.9929999999999</v>
      </c>
      <c r="K82" s="479"/>
      <c r="L82" s="479"/>
      <c r="M82" s="479"/>
      <c r="N82" s="479"/>
      <c r="O82" s="479"/>
      <c r="P82" s="479"/>
      <c r="Q82" s="479"/>
      <c r="R82" s="479"/>
    </row>
    <row r="83" spans="1:18">
      <c r="A83" s="327" t="s">
        <v>48</v>
      </c>
      <c r="B83" s="321">
        <v>94.742999999999995</v>
      </c>
      <c r="C83" s="321">
        <v>0</v>
      </c>
      <c r="D83" s="321">
        <v>0</v>
      </c>
      <c r="E83" s="321">
        <v>94.742999999999995</v>
      </c>
      <c r="F83" s="321">
        <v>6.375</v>
      </c>
      <c r="G83" s="321">
        <v>0</v>
      </c>
      <c r="H83" s="321">
        <v>-101.11799999999999</v>
      </c>
      <c r="I83" s="321">
        <v>0</v>
      </c>
      <c r="K83" s="479"/>
      <c r="L83" s="479"/>
      <c r="M83" s="479"/>
      <c r="N83" s="479"/>
      <c r="O83" s="479"/>
      <c r="P83" s="479"/>
      <c r="Q83" s="479"/>
      <c r="R83" s="479"/>
    </row>
    <row r="84" spans="1:18">
      <c r="A84" s="327" t="s">
        <v>1026</v>
      </c>
      <c r="B84" s="321">
        <v>-140.56800000000001</v>
      </c>
      <c r="C84" s="321">
        <v>236.4</v>
      </c>
      <c r="D84" s="321">
        <v>0</v>
      </c>
      <c r="E84" s="321">
        <v>95.831999999999994</v>
      </c>
      <c r="F84" s="321">
        <v>0</v>
      </c>
      <c r="G84" s="321">
        <v>0</v>
      </c>
      <c r="H84" s="321">
        <v>-95.831000000000003</v>
      </c>
      <c r="I84" s="321">
        <v>0</v>
      </c>
      <c r="K84" s="479"/>
      <c r="L84" s="479"/>
      <c r="M84" s="479"/>
      <c r="N84" s="479"/>
      <c r="O84" s="479"/>
      <c r="P84" s="479"/>
      <c r="Q84" s="479"/>
      <c r="R84" s="479"/>
    </row>
    <row r="85" spans="1:18">
      <c r="A85" s="332" t="s">
        <v>1025</v>
      </c>
      <c r="B85" s="321">
        <v>84.400999999999996</v>
      </c>
      <c r="C85" s="321">
        <v>0</v>
      </c>
      <c r="D85" s="321">
        <v>0</v>
      </c>
      <c r="E85" s="321">
        <v>84.400999999999996</v>
      </c>
      <c r="F85" s="321">
        <v>2.093</v>
      </c>
      <c r="G85" s="321">
        <v>0</v>
      </c>
      <c r="H85" s="321">
        <v>-86.494</v>
      </c>
      <c r="I85" s="321">
        <v>0</v>
      </c>
      <c r="K85" s="479"/>
      <c r="L85" s="479"/>
      <c r="M85" s="479"/>
      <c r="N85" s="479"/>
      <c r="O85" s="479"/>
      <c r="P85" s="479"/>
      <c r="Q85" s="479"/>
      <c r="R85" s="479"/>
    </row>
    <row r="86" spans="1:18">
      <c r="A86" s="331"/>
      <c r="B86" s="321"/>
      <c r="C86" s="321"/>
      <c r="D86" s="321"/>
      <c r="E86" s="321"/>
      <c r="F86" s="321"/>
      <c r="G86" s="321"/>
      <c r="H86" s="321"/>
      <c r="I86" s="321"/>
      <c r="K86" s="479"/>
      <c r="L86" s="479"/>
      <c r="M86" s="479"/>
      <c r="N86" s="479"/>
      <c r="O86" s="479"/>
      <c r="P86" s="479"/>
      <c r="Q86" s="479"/>
      <c r="R86" s="479"/>
    </row>
    <row r="87" spans="1:18">
      <c r="A87" s="328" t="s">
        <v>1156</v>
      </c>
      <c r="B87" s="323">
        <v>-3714.65</v>
      </c>
      <c r="C87" s="323">
        <v>0</v>
      </c>
      <c r="D87" s="323">
        <v>0</v>
      </c>
      <c r="E87" s="323">
        <v>-3714.65</v>
      </c>
      <c r="F87" s="323">
        <v>0</v>
      </c>
      <c r="G87" s="323">
        <v>0</v>
      </c>
      <c r="H87" s="323">
        <v>-91.73</v>
      </c>
      <c r="I87" s="323">
        <v>-3806.38</v>
      </c>
      <c r="K87" s="479"/>
      <c r="L87" s="479"/>
      <c r="M87" s="479"/>
      <c r="N87" s="479"/>
      <c r="O87" s="479"/>
      <c r="P87" s="479"/>
      <c r="Q87" s="479"/>
      <c r="R87" s="479"/>
    </row>
    <row r="88" spans="1:18">
      <c r="A88" s="327" t="s">
        <v>45</v>
      </c>
      <c r="B88" s="321">
        <v>-5107.1679999999997</v>
      </c>
      <c r="C88" s="321">
        <v>0</v>
      </c>
      <c r="D88" s="321">
        <v>0</v>
      </c>
      <c r="E88" s="326">
        <v>-5107.1679999999997</v>
      </c>
      <c r="F88" s="321">
        <v>0</v>
      </c>
      <c r="G88" s="321">
        <v>0</v>
      </c>
      <c r="H88" s="321">
        <v>-130.20099999999999</v>
      </c>
      <c r="I88" s="321">
        <v>-5237.3689999999997</v>
      </c>
      <c r="K88" s="479"/>
      <c r="L88" s="479"/>
      <c r="M88" s="479"/>
      <c r="N88" s="479"/>
      <c r="O88" s="479"/>
      <c r="P88" s="479"/>
      <c r="Q88" s="479"/>
      <c r="R88" s="479"/>
    </row>
    <row r="89" spans="1:18">
      <c r="A89" s="327" t="s">
        <v>1021</v>
      </c>
      <c r="B89" s="321">
        <v>1392.518</v>
      </c>
      <c r="C89" s="321">
        <v>0</v>
      </c>
      <c r="D89" s="321">
        <v>0</v>
      </c>
      <c r="E89" s="326">
        <v>1392.518</v>
      </c>
      <c r="F89" s="321">
        <v>0</v>
      </c>
      <c r="G89" s="321">
        <v>0</v>
      </c>
      <c r="H89" s="321">
        <v>38.470999999999997</v>
      </c>
      <c r="I89" s="321">
        <v>1430.989</v>
      </c>
      <c r="K89" s="479"/>
      <c r="L89" s="479"/>
      <c r="M89" s="479"/>
      <c r="N89" s="479"/>
      <c r="O89" s="479"/>
      <c r="P89" s="479"/>
      <c r="Q89" s="479"/>
      <c r="R89" s="479"/>
    </row>
    <row r="90" spans="1:18">
      <c r="A90" s="328" t="s">
        <v>1020</v>
      </c>
      <c r="B90" s="323">
        <v>-403.43599999999998</v>
      </c>
      <c r="C90" s="323">
        <v>0</v>
      </c>
      <c r="D90" s="323">
        <v>0</v>
      </c>
      <c r="E90" s="323">
        <v>-403.43599999999998</v>
      </c>
      <c r="F90" s="323">
        <v>0</v>
      </c>
      <c r="G90" s="323">
        <v>0</v>
      </c>
      <c r="H90" s="323">
        <v>0</v>
      </c>
      <c r="I90" s="323">
        <v>-403.43599999999998</v>
      </c>
      <c r="K90" s="479"/>
      <c r="L90" s="479"/>
      <c r="M90" s="479"/>
      <c r="N90" s="479"/>
      <c r="O90" s="479"/>
      <c r="P90" s="479"/>
      <c r="Q90" s="479"/>
      <c r="R90" s="479"/>
    </row>
    <row r="91" spans="1:18">
      <c r="A91" s="329"/>
      <c r="B91" s="321"/>
      <c r="C91" s="321"/>
      <c r="D91" s="321"/>
      <c r="E91" s="321"/>
      <c r="F91" s="321"/>
      <c r="G91" s="321"/>
      <c r="H91" s="321"/>
      <c r="I91" s="321"/>
      <c r="K91" s="479"/>
      <c r="L91" s="479"/>
      <c r="M91" s="479"/>
      <c r="N91" s="479"/>
      <c r="O91" s="479"/>
      <c r="P91" s="479"/>
      <c r="Q91" s="479"/>
      <c r="R91" s="479"/>
    </row>
    <row r="92" spans="1:18">
      <c r="A92" s="328" t="s">
        <v>385</v>
      </c>
      <c r="B92" s="323">
        <v>-9350.5370000000003</v>
      </c>
      <c r="C92" s="323">
        <v>101</v>
      </c>
      <c r="D92" s="323">
        <v>57.304000000000002</v>
      </c>
      <c r="E92" s="323">
        <v>-9192.2330000000002</v>
      </c>
      <c r="F92" s="323">
        <v>187.84299999999999</v>
      </c>
      <c r="G92" s="323">
        <v>-46.847999999999999</v>
      </c>
      <c r="H92" s="323">
        <v>-57.204000000000001</v>
      </c>
      <c r="I92" s="323">
        <v>-9108.4419999999991</v>
      </c>
      <c r="K92" s="479"/>
      <c r="L92" s="479"/>
      <c r="M92" s="479"/>
      <c r="N92" s="479"/>
      <c r="O92" s="479"/>
      <c r="P92" s="479"/>
      <c r="Q92" s="479"/>
      <c r="R92" s="479"/>
    </row>
    <row r="93" spans="1:18">
      <c r="A93" s="327" t="s">
        <v>1019</v>
      </c>
      <c r="B93" s="321">
        <v>-8070.8230000000003</v>
      </c>
      <c r="C93" s="321">
        <v>101</v>
      </c>
      <c r="D93" s="321">
        <v>0</v>
      </c>
      <c r="E93" s="326">
        <v>-7969.8230000000003</v>
      </c>
      <c r="F93" s="321">
        <v>158.00899999999999</v>
      </c>
      <c r="G93" s="321">
        <v>-46.847999999999999</v>
      </c>
      <c r="H93" s="321">
        <v>-36.279000000000003</v>
      </c>
      <c r="I93" s="321">
        <v>-7894.9409999999998</v>
      </c>
      <c r="K93" s="479"/>
      <c r="L93" s="479"/>
      <c r="M93" s="479"/>
      <c r="N93" s="479"/>
      <c r="O93" s="479"/>
      <c r="P93" s="479"/>
      <c r="Q93" s="479"/>
      <c r="R93" s="479"/>
    </row>
    <row r="94" spans="1:18">
      <c r="A94" s="327" t="s">
        <v>1018</v>
      </c>
      <c r="B94" s="321">
        <v>-1041.288</v>
      </c>
      <c r="C94" s="321">
        <v>0</v>
      </c>
      <c r="D94" s="321">
        <v>57.304000000000002</v>
      </c>
      <c r="E94" s="326">
        <v>-983.98400000000004</v>
      </c>
      <c r="F94" s="321">
        <v>29.834</v>
      </c>
      <c r="G94" s="321">
        <v>0</v>
      </c>
      <c r="H94" s="321">
        <v>-20.925000000000001</v>
      </c>
      <c r="I94" s="321">
        <v>-975.07500000000005</v>
      </c>
      <c r="K94" s="479"/>
      <c r="L94" s="479"/>
      <c r="M94" s="479"/>
      <c r="N94" s="479"/>
      <c r="O94" s="479"/>
      <c r="P94" s="479"/>
      <c r="Q94" s="479"/>
      <c r="R94" s="479"/>
    </row>
    <row r="95" spans="1:18">
      <c r="A95" s="327" t="s">
        <v>1017</v>
      </c>
      <c r="B95" s="321">
        <v>-238.42599999999999</v>
      </c>
      <c r="C95" s="321">
        <v>0</v>
      </c>
      <c r="D95" s="321">
        <v>0</v>
      </c>
      <c r="E95" s="326">
        <v>-238.42599999999999</v>
      </c>
      <c r="F95" s="321">
        <v>0</v>
      </c>
      <c r="G95" s="321">
        <v>0</v>
      </c>
      <c r="H95" s="321">
        <v>0</v>
      </c>
      <c r="I95" s="321">
        <v>-238.42599999999999</v>
      </c>
      <c r="K95" s="479"/>
      <c r="L95" s="479"/>
      <c r="M95" s="479"/>
      <c r="N95" s="479"/>
      <c r="O95" s="479"/>
      <c r="P95" s="479"/>
      <c r="Q95" s="479"/>
      <c r="R95" s="479"/>
    </row>
    <row r="96" spans="1:18">
      <c r="A96" s="325"/>
      <c r="B96" s="321"/>
      <c r="C96" s="321"/>
      <c r="D96" s="321"/>
      <c r="E96" s="321"/>
      <c r="F96" s="321"/>
      <c r="G96" s="321"/>
      <c r="H96" s="321"/>
      <c r="I96" s="321"/>
      <c r="K96" s="479"/>
      <c r="L96" s="479"/>
      <c r="M96" s="479"/>
      <c r="N96" s="479"/>
      <c r="O96" s="479"/>
      <c r="P96" s="479"/>
      <c r="Q96" s="479"/>
      <c r="R96" s="479"/>
    </row>
    <row r="97" spans="1:18">
      <c r="A97" s="322" t="s">
        <v>1016</v>
      </c>
      <c r="B97" s="323">
        <v>4939.3639999999996</v>
      </c>
      <c r="C97" s="323">
        <v>337.4</v>
      </c>
      <c r="D97" s="323">
        <v>-439.44400000000002</v>
      </c>
      <c r="E97" s="323">
        <v>4837.32</v>
      </c>
      <c r="F97" s="323">
        <v>-237.042</v>
      </c>
      <c r="G97" s="323">
        <v>0</v>
      </c>
      <c r="H97" s="323">
        <v>-62.01</v>
      </c>
      <c r="I97" s="323">
        <v>4538.268</v>
      </c>
      <c r="K97" s="479"/>
      <c r="L97" s="479"/>
      <c r="M97" s="479"/>
      <c r="N97" s="479"/>
      <c r="O97" s="479"/>
      <c r="P97" s="479"/>
      <c r="Q97" s="479"/>
      <c r="R97" s="479"/>
    </row>
    <row r="98" spans="1:18">
      <c r="A98" s="324" t="s">
        <v>1015</v>
      </c>
      <c r="B98" s="323">
        <v>-1071.463</v>
      </c>
      <c r="C98" s="323">
        <v>-623.6</v>
      </c>
      <c r="D98" s="323">
        <v>439.44400000000002</v>
      </c>
      <c r="E98" s="323">
        <v>-1255.6189999999999</v>
      </c>
      <c r="F98" s="323">
        <v>75.411000000000001</v>
      </c>
      <c r="G98" s="323">
        <v>0</v>
      </c>
      <c r="H98" s="321">
        <v>-6.2069999999999999</v>
      </c>
      <c r="I98" s="323">
        <v>-1186.4159999999999</v>
      </c>
      <c r="K98" s="479"/>
      <c r="L98" s="479"/>
      <c r="M98" s="479"/>
      <c r="N98" s="479"/>
      <c r="O98" s="479"/>
      <c r="P98" s="479"/>
      <c r="Q98" s="479"/>
      <c r="R98" s="479"/>
    </row>
    <row r="99" spans="1:18">
      <c r="A99" s="322" t="s">
        <v>1014</v>
      </c>
      <c r="B99" s="323">
        <v>-71.433999999999997</v>
      </c>
      <c r="C99" s="323">
        <v>0</v>
      </c>
      <c r="D99" s="323">
        <v>0</v>
      </c>
      <c r="E99" s="323">
        <v>-71.433999999999997</v>
      </c>
      <c r="F99" s="323">
        <v>0</v>
      </c>
      <c r="G99" s="323">
        <v>0</v>
      </c>
      <c r="H99" s="321">
        <v>71.433999999999997</v>
      </c>
      <c r="I99" s="323">
        <v>0</v>
      </c>
      <c r="K99" s="479"/>
      <c r="L99" s="479"/>
      <c r="M99" s="479"/>
      <c r="N99" s="479"/>
      <c r="O99" s="479"/>
      <c r="P99" s="479"/>
      <c r="Q99" s="479"/>
      <c r="R99" s="479"/>
    </row>
    <row r="100" spans="1:18">
      <c r="A100" s="322" t="s">
        <v>1013</v>
      </c>
      <c r="B100" s="323">
        <v>-193.46700000000001</v>
      </c>
      <c r="C100" s="323">
        <v>0</v>
      </c>
      <c r="D100" s="323">
        <v>0</v>
      </c>
      <c r="E100" s="323">
        <v>-193.46700000000001</v>
      </c>
      <c r="F100" s="323">
        <v>161.631</v>
      </c>
      <c r="G100" s="323">
        <v>0</v>
      </c>
      <c r="H100" s="323">
        <v>-3.2170000000000001</v>
      </c>
      <c r="I100" s="323">
        <v>-35.052</v>
      </c>
      <c r="K100" s="479"/>
      <c r="L100" s="479"/>
      <c r="M100" s="479"/>
      <c r="N100" s="479"/>
      <c r="O100" s="479"/>
      <c r="P100" s="479"/>
      <c r="Q100" s="479"/>
      <c r="R100" s="479"/>
    </row>
    <row r="101" spans="1:18">
      <c r="A101" s="322"/>
      <c r="B101" s="321"/>
      <c r="C101" s="321"/>
      <c r="D101" s="321"/>
      <c r="E101" s="321"/>
      <c r="F101" s="321"/>
      <c r="G101" s="321"/>
      <c r="H101" s="321"/>
      <c r="I101" s="321"/>
      <c r="K101" s="479"/>
      <c r="L101" s="479"/>
      <c r="M101" s="479"/>
      <c r="N101" s="479"/>
      <c r="O101" s="479"/>
      <c r="P101" s="479"/>
      <c r="Q101" s="479"/>
      <c r="R101" s="479"/>
    </row>
    <row r="102" spans="1:18" ht="13.5" thickBot="1">
      <c r="A102" s="320" t="s">
        <v>49</v>
      </c>
      <c r="B102" s="319">
        <v>3603</v>
      </c>
      <c r="C102" s="319">
        <v>-286.2</v>
      </c>
      <c r="D102" s="319">
        <v>0</v>
      </c>
      <c r="E102" s="319">
        <v>3316.8</v>
      </c>
      <c r="F102" s="319">
        <v>0</v>
      </c>
      <c r="G102" s="319">
        <v>0</v>
      </c>
      <c r="H102" s="319">
        <v>0</v>
      </c>
      <c r="I102" s="319">
        <v>3316.8</v>
      </c>
      <c r="K102" s="479"/>
      <c r="L102" s="479"/>
      <c r="M102" s="479"/>
      <c r="N102" s="479"/>
      <c r="O102" s="479"/>
      <c r="P102" s="479"/>
      <c r="Q102" s="479"/>
      <c r="R102" s="479"/>
    </row>
    <row r="103" spans="1:18">
      <c r="A103" s="339"/>
      <c r="B103" s="323"/>
      <c r="E103" s="338"/>
      <c r="F103" s="338"/>
      <c r="G103" s="338"/>
      <c r="I103" s="479"/>
    </row>
    <row r="104" spans="1:18">
      <c r="A104" s="339"/>
      <c r="B104" s="323"/>
      <c r="C104" s="323"/>
      <c r="D104" s="323"/>
      <c r="E104" s="338"/>
      <c r="F104" s="338"/>
      <c r="G104" s="338"/>
      <c r="I104" s="338" t="s">
        <v>1161</v>
      </c>
    </row>
    <row r="105" spans="1:18">
      <c r="A105" s="482"/>
      <c r="B105" s="481"/>
      <c r="C105" s="481"/>
      <c r="D105" s="481"/>
      <c r="E105" s="481"/>
      <c r="F105" s="481"/>
      <c r="G105" s="481"/>
      <c r="H105" s="481"/>
      <c r="I105" s="481"/>
    </row>
    <row r="106" spans="1:18" ht="12.75" customHeight="1">
      <c r="A106" s="2030" t="s">
        <v>1171</v>
      </c>
      <c r="B106" s="2112"/>
      <c r="C106" s="2112"/>
      <c r="D106" s="2112"/>
      <c r="E106" s="2112"/>
      <c r="F106" s="708"/>
      <c r="G106" s="708"/>
      <c r="H106" s="2112"/>
      <c r="I106" s="2112"/>
    </row>
    <row r="107" spans="1:18" ht="17.25" customHeight="1">
      <c r="A107" s="2031"/>
      <c r="B107" s="2113" t="s">
        <v>1038</v>
      </c>
      <c r="C107" s="2113" t="s">
        <v>1037</v>
      </c>
      <c r="D107" s="2113" t="s">
        <v>1036</v>
      </c>
      <c r="E107" s="2113" t="s">
        <v>1035</v>
      </c>
      <c r="F107" s="2113" t="s">
        <v>1034</v>
      </c>
      <c r="G107" s="2113" t="s">
        <v>1033</v>
      </c>
      <c r="H107" s="2113" t="s">
        <v>1032</v>
      </c>
      <c r="I107" s="2113" t="s">
        <v>1031</v>
      </c>
    </row>
    <row r="108" spans="1:18" ht="17.25" customHeight="1">
      <c r="A108" s="2031"/>
      <c r="B108" s="2114"/>
      <c r="C108" s="2114"/>
      <c r="D108" s="2114"/>
      <c r="E108" s="2115"/>
      <c r="F108" s="2115"/>
      <c r="G108" s="2115"/>
      <c r="H108" s="2115"/>
      <c r="I108" s="2114"/>
    </row>
    <row r="109" spans="1:18">
      <c r="A109" s="476"/>
      <c r="B109" s="336"/>
      <c r="C109" s="336"/>
      <c r="D109" s="337"/>
      <c r="E109" s="336"/>
      <c r="F109" s="336"/>
      <c r="G109" s="336"/>
      <c r="H109" s="336"/>
    </row>
    <row r="110" spans="1:18">
      <c r="A110" s="329" t="s">
        <v>18</v>
      </c>
      <c r="B110" s="323">
        <v>17830.293000000001</v>
      </c>
      <c r="C110" s="323">
        <v>0</v>
      </c>
      <c r="D110" s="323">
        <v>-156.22999999999999</v>
      </c>
      <c r="E110" s="323">
        <v>17674.062999999998</v>
      </c>
      <c r="F110" s="323">
        <v>-402.274</v>
      </c>
      <c r="G110" s="323">
        <v>14.295</v>
      </c>
      <c r="H110" s="323">
        <v>14.17</v>
      </c>
      <c r="I110" s="323">
        <v>17300.253000000001</v>
      </c>
      <c r="K110" s="479"/>
      <c r="L110" s="479"/>
      <c r="M110" s="479"/>
      <c r="N110" s="479"/>
      <c r="O110" s="479"/>
      <c r="P110" s="479"/>
      <c r="Q110" s="479"/>
      <c r="R110" s="479"/>
    </row>
    <row r="111" spans="1:18">
      <c r="A111" s="335"/>
      <c r="B111" s="321"/>
      <c r="C111" s="321"/>
      <c r="D111" s="321"/>
      <c r="E111" s="321"/>
      <c r="F111" s="321"/>
      <c r="G111" s="321"/>
      <c r="H111" s="321"/>
      <c r="I111" s="321"/>
      <c r="K111" s="479"/>
      <c r="L111" s="479"/>
      <c r="M111" s="479"/>
      <c r="N111" s="479"/>
      <c r="O111" s="479"/>
      <c r="P111" s="479"/>
      <c r="Q111" s="479"/>
      <c r="R111" s="479"/>
    </row>
    <row r="112" spans="1:18">
      <c r="A112" s="327" t="s">
        <v>1030</v>
      </c>
      <c r="B112" s="321">
        <v>11869.866</v>
      </c>
      <c r="C112" s="321">
        <v>0</v>
      </c>
      <c r="D112" s="321">
        <v>-156.22999999999999</v>
      </c>
      <c r="E112" s="321">
        <v>11713.636</v>
      </c>
      <c r="F112" s="321">
        <v>-85.11</v>
      </c>
      <c r="G112" s="321">
        <v>-226.53200000000001</v>
      </c>
      <c r="H112" s="321">
        <v>290.86799999999999</v>
      </c>
      <c r="I112" s="321">
        <v>11692.861999999999</v>
      </c>
      <c r="K112" s="479"/>
      <c r="L112" s="479"/>
      <c r="M112" s="479"/>
      <c r="N112" s="479"/>
      <c r="O112" s="479"/>
      <c r="P112" s="479"/>
      <c r="Q112" s="479"/>
      <c r="R112" s="479"/>
    </row>
    <row r="113" spans="1:18">
      <c r="A113" s="334" t="s">
        <v>1029</v>
      </c>
      <c r="B113" s="321">
        <v>10778.636</v>
      </c>
      <c r="C113" s="321">
        <v>0</v>
      </c>
      <c r="D113" s="321">
        <v>0</v>
      </c>
      <c r="E113" s="321">
        <v>10778.636</v>
      </c>
      <c r="F113" s="321">
        <v>-85.11</v>
      </c>
      <c r="G113" s="321">
        <v>-226.53200000000001</v>
      </c>
      <c r="H113" s="321">
        <v>286.04899999999998</v>
      </c>
      <c r="I113" s="321">
        <v>10753.043</v>
      </c>
      <c r="K113" s="479"/>
      <c r="L113" s="479"/>
      <c r="M113" s="479"/>
      <c r="N113" s="479"/>
      <c r="O113" s="479"/>
      <c r="P113" s="479"/>
      <c r="Q113" s="479"/>
      <c r="R113" s="479"/>
    </row>
    <row r="114" spans="1:18">
      <c r="A114" s="334" t="s">
        <v>1028</v>
      </c>
      <c r="B114" s="321">
        <v>1091.23</v>
      </c>
      <c r="C114" s="321">
        <v>0</v>
      </c>
      <c r="D114" s="321">
        <v>-156.22999999999999</v>
      </c>
      <c r="E114" s="321">
        <v>935</v>
      </c>
      <c r="F114" s="321">
        <v>0</v>
      </c>
      <c r="G114" s="321">
        <v>0</v>
      </c>
      <c r="H114" s="321">
        <v>4.819</v>
      </c>
      <c r="I114" s="321">
        <v>939.81899999999996</v>
      </c>
      <c r="K114" s="479"/>
      <c r="L114" s="479"/>
      <c r="M114" s="479"/>
      <c r="N114" s="479"/>
      <c r="O114" s="479"/>
      <c r="P114" s="479"/>
      <c r="Q114" s="479"/>
      <c r="R114" s="479"/>
    </row>
    <row r="115" spans="1:18">
      <c r="A115" s="327" t="s">
        <v>389</v>
      </c>
      <c r="B115" s="321">
        <v>4467.4610000000002</v>
      </c>
      <c r="C115" s="321">
        <v>0</v>
      </c>
      <c r="D115" s="321">
        <v>0</v>
      </c>
      <c r="E115" s="321">
        <v>4467.4610000000002</v>
      </c>
      <c r="F115" s="321">
        <v>-322.70400000000001</v>
      </c>
      <c r="G115" s="321">
        <v>-166.017</v>
      </c>
      <c r="H115" s="321">
        <v>-49.881999999999998</v>
      </c>
      <c r="I115" s="321">
        <v>3928.8580000000002</v>
      </c>
      <c r="K115" s="479"/>
      <c r="L115" s="479"/>
      <c r="M115" s="479"/>
      <c r="N115" s="479"/>
      <c r="O115" s="479"/>
      <c r="P115" s="479"/>
      <c r="Q115" s="479"/>
      <c r="R115" s="479"/>
    </row>
    <row r="116" spans="1:18" ht="25.5">
      <c r="A116" s="333" t="s">
        <v>1027</v>
      </c>
      <c r="B116" s="321">
        <v>1224.3420000000001</v>
      </c>
      <c r="C116" s="321">
        <v>0</v>
      </c>
      <c r="D116" s="321">
        <v>0</v>
      </c>
      <c r="E116" s="326">
        <v>1224.3420000000001</v>
      </c>
      <c r="F116" s="321">
        <v>0</v>
      </c>
      <c r="G116" s="321">
        <v>406.84500000000003</v>
      </c>
      <c r="H116" s="321">
        <v>47.347000000000001</v>
      </c>
      <c r="I116" s="321">
        <v>1678.5340000000001</v>
      </c>
      <c r="K116" s="479"/>
      <c r="L116" s="479"/>
      <c r="M116" s="479"/>
      <c r="N116" s="479"/>
      <c r="O116" s="479"/>
      <c r="P116" s="479"/>
      <c r="Q116" s="479"/>
      <c r="R116" s="479"/>
    </row>
    <row r="117" spans="1:18">
      <c r="A117" s="327" t="s">
        <v>48</v>
      </c>
      <c r="B117" s="321">
        <v>128.03399999999999</v>
      </c>
      <c r="C117" s="321">
        <v>0</v>
      </c>
      <c r="D117" s="321">
        <v>0</v>
      </c>
      <c r="E117" s="321">
        <v>128.03399999999999</v>
      </c>
      <c r="F117" s="321">
        <v>5.5389999999999997</v>
      </c>
      <c r="G117" s="321">
        <v>0</v>
      </c>
      <c r="H117" s="321">
        <v>-133.57300000000001</v>
      </c>
      <c r="I117" s="321">
        <v>0</v>
      </c>
      <c r="K117" s="479"/>
      <c r="L117" s="479"/>
      <c r="M117" s="479"/>
      <c r="N117" s="479"/>
      <c r="O117" s="479"/>
      <c r="P117" s="479"/>
      <c r="Q117" s="479"/>
      <c r="R117" s="479"/>
    </row>
    <row r="118" spans="1:18">
      <c r="A118" s="327" t="s">
        <v>1026</v>
      </c>
      <c r="B118" s="321">
        <v>97.498999999999995</v>
      </c>
      <c r="C118" s="321">
        <v>0</v>
      </c>
      <c r="D118" s="321">
        <v>0</v>
      </c>
      <c r="E118" s="321">
        <v>97.498999999999995</v>
      </c>
      <c r="F118" s="321">
        <v>0</v>
      </c>
      <c r="G118" s="321">
        <v>0</v>
      </c>
      <c r="H118" s="321">
        <v>-97.498999999999995</v>
      </c>
      <c r="I118" s="321">
        <v>0</v>
      </c>
      <c r="K118" s="479"/>
      <c r="L118" s="479"/>
      <c r="M118" s="479"/>
      <c r="N118" s="479"/>
      <c r="O118" s="479"/>
      <c r="P118" s="479"/>
      <c r="Q118" s="479"/>
      <c r="R118" s="479"/>
    </row>
    <row r="119" spans="1:18">
      <c r="A119" s="332" t="s">
        <v>1025</v>
      </c>
      <c r="B119" s="321">
        <v>43.091000000000001</v>
      </c>
      <c r="C119" s="321">
        <v>0</v>
      </c>
      <c r="D119" s="321">
        <v>0</v>
      </c>
      <c r="E119" s="321">
        <v>43.091000000000001</v>
      </c>
      <c r="F119" s="321">
        <v>0</v>
      </c>
      <c r="G119" s="321">
        <v>0</v>
      </c>
      <c r="H119" s="321">
        <v>-43.091000000000001</v>
      </c>
      <c r="I119" s="321">
        <v>0</v>
      </c>
      <c r="K119" s="479"/>
      <c r="L119" s="479"/>
      <c r="M119" s="479"/>
      <c r="N119" s="479"/>
      <c r="O119" s="479"/>
      <c r="P119" s="479"/>
      <c r="Q119" s="479"/>
      <c r="R119" s="479"/>
    </row>
    <row r="120" spans="1:18">
      <c r="A120" s="331"/>
      <c r="B120" s="321"/>
      <c r="C120" s="321"/>
      <c r="D120" s="321"/>
      <c r="E120" s="321"/>
      <c r="F120" s="321"/>
      <c r="G120" s="321"/>
      <c r="H120" s="321"/>
      <c r="I120" s="321"/>
      <c r="K120" s="479"/>
      <c r="L120" s="479"/>
      <c r="M120" s="479"/>
      <c r="N120" s="479"/>
      <c r="O120" s="479"/>
      <c r="P120" s="479"/>
      <c r="Q120" s="479"/>
      <c r="R120" s="479"/>
    </row>
    <row r="121" spans="1:18" s="480" customFormat="1">
      <c r="A121" s="328" t="s">
        <v>1156</v>
      </c>
      <c r="B121" s="323">
        <v>-3172.915</v>
      </c>
      <c r="C121" s="323">
        <v>0</v>
      </c>
      <c r="D121" s="323">
        <v>0</v>
      </c>
      <c r="E121" s="323">
        <v>-3172.915</v>
      </c>
      <c r="F121" s="323">
        <v>0</v>
      </c>
      <c r="G121" s="323">
        <v>0</v>
      </c>
      <c r="H121" s="323">
        <v>-93.305999999999997</v>
      </c>
      <c r="I121" s="323">
        <v>-3266.221</v>
      </c>
      <c r="K121" s="479"/>
      <c r="L121" s="479"/>
      <c r="M121" s="479"/>
      <c r="N121" s="479"/>
      <c r="O121" s="479"/>
      <c r="P121" s="479"/>
      <c r="Q121" s="479"/>
      <c r="R121" s="479"/>
    </row>
    <row r="122" spans="1:18">
      <c r="A122" s="327" t="s">
        <v>45</v>
      </c>
      <c r="B122" s="321">
        <v>-4380.0020000000004</v>
      </c>
      <c r="C122" s="321">
        <v>0</v>
      </c>
      <c r="D122" s="321">
        <v>0</v>
      </c>
      <c r="E122" s="326">
        <v>-4380.0020000000004</v>
      </c>
      <c r="F122" s="321">
        <v>0</v>
      </c>
      <c r="G122" s="321">
        <v>0</v>
      </c>
      <c r="H122" s="321">
        <v>-111.393</v>
      </c>
      <c r="I122" s="321">
        <v>-4491.3950000000004</v>
      </c>
      <c r="K122" s="479"/>
      <c r="L122" s="479"/>
      <c r="M122" s="479"/>
      <c r="N122" s="479"/>
      <c r="O122" s="479"/>
      <c r="P122" s="479"/>
      <c r="Q122" s="479"/>
      <c r="R122" s="479"/>
    </row>
    <row r="123" spans="1:18">
      <c r="A123" s="327" t="s">
        <v>1021</v>
      </c>
      <c r="B123" s="321">
        <v>1207.087</v>
      </c>
      <c r="C123" s="321">
        <v>0</v>
      </c>
      <c r="D123" s="321">
        <v>0</v>
      </c>
      <c r="E123" s="326">
        <v>1207.087</v>
      </c>
      <c r="F123" s="321">
        <v>0</v>
      </c>
      <c r="G123" s="321">
        <v>0</v>
      </c>
      <c r="H123" s="321">
        <v>18.087</v>
      </c>
      <c r="I123" s="321">
        <v>1225.174</v>
      </c>
      <c r="K123" s="479"/>
      <c r="L123" s="479"/>
      <c r="M123" s="479"/>
      <c r="N123" s="479"/>
      <c r="O123" s="479"/>
      <c r="P123" s="479"/>
      <c r="Q123" s="479"/>
      <c r="R123" s="479"/>
    </row>
    <row r="124" spans="1:18" s="480" customFormat="1">
      <c r="A124" s="328" t="s">
        <v>1020</v>
      </c>
      <c r="B124" s="323">
        <v>-401.70400000000001</v>
      </c>
      <c r="C124" s="323">
        <v>0</v>
      </c>
      <c r="D124" s="323">
        <v>0</v>
      </c>
      <c r="E124" s="323">
        <v>-401.70400000000001</v>
      </c>
      <c r="F124" s="323">
        <v>0</v>
      </c>
      <c r="G124" s="323">
        <v>0</v>
      </c>
      <c r="H124" s="323">
        <v>0</v>
      </c>
      <c r="I124" s="323">
        <v>-401.70400000000001</v>
      </c>
      <c r="K124" s="479"/>
      <c r="L124" s="479"/>
      <c r="M124" s="479"/>
      <c r="N124" s="479"/>
      <c r="O124" s="479"/>
      <c r="P124" s="479"/>
      <c r="Q124" s="479"/>
      <c r="R124" s="479"/>
    </row>
    <row r="125" spans="1:18">
      <c r="A125" s="329"/>
      <c r="B125" s="321"/>
      <c r="C125" s="321"/>
      <c r="D125" s="321"/>
      <c r="E125" s="321"/>
      <c r="F125" s="321"/>
      <c r="G125" s="321"/>
      <c r="H125" s="321"/>
      <c r="I125" s="321"/>
      <c r="K125" s="479"/>
      <c r="L125" s="479"/>
      <c r="M125" s="479"/>
      <c r="N125" s="479"/>
      <c r="O125" s="479"/>
      <c r="P125" s="479"/>
      <c r="Q125" s="479"/>
      <c r="R125" s="479"/>
    </row>
    <row r="126" spans="1:18">
      <c r="A126" s="328" t="s">
        <v>385</v>
      </c>
      <c r="B126" s="323">
        <v>-9053.5030000000006</v>
      </c>
      <c r="C126" s="323">
        <v>164.28</v>
      </c>
      <c r="D126" s="323">
        <v>23.114000000000001</v>
      </c>
      <c r="E126" s="323">
        <v>-8866.1090000000004</v>
      </c>
      <c r="F126" s="323">
        <v>190.60300000000001</v>
      </c>
      <c r="G126" s="323">
        <v>-14.295</v>
      </c>
      <c r="H126" s="323">
        <v>36.359000000000002</v>
      </c>
      <c r="I126" s="323">
        <v>-8653.4419999999991</v>
      </c>
      <c r="K126" s="479"/>
      <c r="L126" s="479"/>
      <c r="M126" s="479"/>
      <c r="N126" s="479"/>
      <c r="O126" s="479"/>
      <c r="P126" s="479"/>
      <c r="Q126" s="479"/>
      <c r="R126" s="479"/>
    </row>
    <row r="127" spans="1:18">
      <c r="A127" s="327" t="s">
        <v>1019</v>
      </c>
      <c r="B127" s="321">
        <v>-7848.7460000000001</v>
      </c>
      <c r="C127" s="321">
        <v>164.28</v>
      </c>
      <c r="D127" s="321">
        <v>0</v>
      </c>
      <c r="E127" s="326">
        <v>-7684.4660000000003</v>
      </c>
      <c r="F127" s="321">
        <v>163.303</v>
      </c>
      <c r="G127" s="321">
        <v>-14.295</v>
      </c>
      <c r="H127" s="321">
        <v>56.814</v>
      </c>
      <c r="I127" s="321">
        <v>-7478.643</v>
      </c>
      <c r="K127" s="479"/>
      <c r="L127" s="479"/>
      <c r="M127" s="479"/>
      <c r="N127" s="479"/>
      <c r="O127" s="479"/>
      <c r="P127" s="479"/>
      <c r="Q127" s="479"/>
      <c r="R127" s="479"/>
    </row>
    <row r="128" spans="1:18">
      <c r="A128" s="327" t="s">
        <v>1018</v>
      </c>
      <c r="B128" s="321">
        <v>-959.35599999999999</v>
      </c>
      <c r="C128" s="321">
        <v>0</v>
      </c>
      <c r="D128" s="321">
        <v>23.114000000000001</v>
      </c>
      <c r="E128" s="326">
        <v>-936.24199999999996</v>
      </c>
      <c r="F128" s="321">
        <v>27.298999999999999</v>
      </c>
      <c r="G128" s="321">
        <v>0</v>
      </c>
      <c r="H128" s="321">
        <v>-20.454999999999998</v>
      </c>
      <c r="I128" s="321">
        <v>-929.39800000000002</v>
      </c>
      <c r="K128" s="479"/>
      <c r="L128" s="479"/>
      <c r="M128" s="479"/>
      <c r="N128" s="479"/>
      <c r="O128" s="479"/>
      <c r="P128" s="479"/>
      <c r="Q128" s="479"/>
      <c r="R128" s="479"/>
    </row>
    <row r="129" spans="1:18">
      <c r="A129" s="327" t="s">
        <v>1017</v>
      </c>
      <c r="B129" s="321">
        <v>-245.40100000000001</v>
      </c>
      <c r="C129" s="321">
        <v>0</v>
      </c>
      <c r="D129" s="321">
        <v>0</v>
      </c>
      <c r="E129" s="326">
        <v>-245.40100000000001</v>
      </c>
      <c r="F129" s="321">
        <v>0</v>
      </c>
      <c r="G129" s="321">
        <v>0</v>
      </c>
      <c r="H129" s="321">
        <v>0</v>
      </c>
      <c r="I129" s="321">
        <v>-245.40100000000001</v>
      </c>
      <c r="K129" s="479"/>
      <c r="L129" s="479"/>
      <c r="M129" s="479"/>
      <c r="N129" s="479"/>
      <c r="O129" s="479"/>
      <c r="P129" s="479"/>
      <c r="Q129" s="479"/>
      <c r="R129" s="479"/>
    </row>
    <row r="130" spans="1:18">
      <c r="A130" s="325"/>
      <c r="B130" s="321"/>
      <c r="C130" s="321"/>
      <c r="D130" s="321"/>
      <c r="E130" s="321"/>
      <c r="F130" s="321"/>
      <c r="G130" s="321"/>
      <c r="H130" s="321"/>
      <c r="I130" s="321"/>
      <c r="K130" s="479"/>
      <c r="L130" s="479"/>
      <c r="M130" s="479"/>
      <c r="N130" s="479"/>
      <c r="O130" s="479"/>
      <c r="P130" s="479"/>
      <c r="Q130" s="479"/>
      <c r="R130" s="479"/>
    </row>
    <row r="131" spans="1:18">
      <c r="A131" s="322" t="s">
        <v>1016</v>
      </c>
      <c r="B131" s="323">
        <v>5202.1710000000003</v>
      </c>
      <c r="C131" s="323">
        <v>164.28</v>
      </c>
      <c r="D131" s="323">
        <v>-133.11600000000001</v>
      </c>
      <c r="E131" s="323">
        <v>5233.335</v>
      </c>
      <c r="F131" s="323">
        <v>-211.672</v>
      </c>
      <c r="G131" s="323">
        <v>0</v>
      </c>
      <c r="H131" s="323">
        <v>-42.777000000000001</v>
      </c>
      <c r="I131" s="323">
        <v>4978.8860000000004</v>
      </c>
      <c r="K131" s="479"/>
      <c r="L131" s="479"/>
      <c r="M131" s="479"/>
      <c r="N131" s="479"/>
      <c r="O131" s="479"/>
      <c r="P131" s="479"/>
      <c r="Q131" s="479"/>
      <c r="R131" s="479"/>
    </row>
    <row r="132" spans="1:18">
      <c r="A132" s="324" t="s">
        <v>1015</v>
      </c>
      <c r="B132" s="323">
        <v>-1469.675</v>
      </c>
      <c r="C132" s="323">
        <v>-55.856000000000002</v>
      </c>
      <c r="D132" s="323">
        <v>133.11600000000001</v>
      </c>
      <c r="E132" s="323">
        <v>-1392.415</v>
      </c>
      <c r="F132" s="323">
        <v>71.082999999999998</v>
      </c>
      <c r="G132" s="323">
        <v>0</v>
      </c>
      <c r="H132" s="321">
        <v>15.099</v>
      </c>
      <c r="I132" s="323">
        <v>-1306.2329999999999</v>
      </c>
      <c r="K132" s="479"/>
      <c r="L132" s="479"/>
      <c r="M132" s="479"/>
      <c r="N132" s="479"/>
      <c r="O132" s="479"/>
      <c r="P132" s="479"/>
      <c r="Q132" s="479"/>
      <c r="R132" s="479"/>
    </row>
    <row r="133" spans="1:18">
      <c r="A133" s="322" t="s">
        <v>1014</v>
      </c>
      <c r="B133" s="323">
        <v>-35.090000000000003</v>
      </c>
      <c r="C133" s="323">
        <v>0</v>
      </c>
      <c r="D133" s="323">
        <v>0</v>
      </c>
      <c r="E133" s="323">
        <v>-35.090000000000003</v>
      </c>
      <c r="F133" s="323">
        <v>0</v>
      </c>
      <c r="G133" s="323">
        <v>0</v>
      </c>
      <c r="H133" s="321">
        <v>35.090000000000003</v>
      </c>
      <c r="I133" s="323">
        <v>0</v>
      </c>
      <c r="K133" s="479"/>
      <c r="L133" s="479"/>
      <c r="M133" s="479"/>
      <c r="N133" s="479"/>
      <c r="O133" s="479"/>
      <c r="P133" s="479"/>
      <c r="Q133" s="479"/>
      <c r="R133" s="479"/>
    </row>
    <row r="134" spans="1:18">
      <c r="A134" s="322" t="s">
        <v>1013</v>
      </c>
      <c r="B134" s="323">
        <v>-167.80500000000001</v>
      </c>
      <c r="C134" s="323">
        <v>0</v>
      </c>
      <c r="D134" s="323">
        <v>0</v>
      </c>
      <c r="E134" s="323">
        <v>-167.80500000000001</v>
      </c>
      <c r="F134" s="323">
        <v>140.589</v>
      </c>
      <c r="G134" s="323">
        <v>0</v>
      </c>
      <c r="H134" s="323">
        <v>-7.4119999999999999</v>
      </c>
      <c r="I134" s="323">
        <v>-34.628</v>
      </c>
      <c r="K134" s="479"/>
      <c r="L134" s="479"/>
      <c r="M134" s="479"/>
      <c r="N134" s="479"/>
      <c r="O134" s="479"/>
      <c r="P134" s="479"/>
      <c r="Q134" s="479"/>
      <c r="R134" s="479"/>
    </row>
    <row r="135" spans="1:18">
      <c r="A135" s="322"/>
      <c r="B135" s="321"/>
      <c r="C135" s="321"/>
      <c r="D135" s="321"/>
      <c r="E135" s="321"/>
      <c r="F135" s="321"/>
      <c r="G135" s="321"/>
      <c r="H135" s="321"/>
      <c r="I135" s="321"/>
      <c r="K135" s="479"/>
      <c r="L135" s="479"/>
      <c r="M135" s="479"/>
      <c r="N135" s="479"/>
      <c r="O135" s="479"/>
      <c r="P135" s="479"/>
      <c r="Q135" s="479"/>
      <c r="R135" s="479"/>
    </row>
    <row r="136" spans="1:18" ht="13.5" thickBot="1">
      <c r="A136" s="320" t="s">
        <v>49</v>
      </c>
      <c r="B136" s="319">
        <v>3529.6010000000001</v>
      </c>
      <c r="C136" s="319">
        <v>108.42400000000001</v>
      </c>
      <c r="D136" s="319">
        <v>0</v>
      </c>
      <c r="E136" s="319">
        <v>3638.0250000000001</v>
      </c>
      <c r="F136" s="319">
        <v>0</v>
      </c>
      <c r="G136" s="319">
        <v>0</v>
      </c>
      <c r="H136" s="319">
        <v>0</v>
      </c>
      <c r="I136" s="319">
        <v>3638.0250000000001</v>
      </c>
      <c r="K136" s="479"/>
      <c r="L136" s="479"/>
      <c r="M136" s="479"/>
      <c r="N136" s="479"/>
      <c r="O136" s="479"/>
      <c r="P136" s="479"/>
      <c r="Q136" s="479"/>
      <c r="R136" s="479"/>
    </row>
    <row r="137" spans="1:18">
      <c r="A137" s="339"/>
      <c r="B137" s="323"/>
      <c r="E137" s="338"/>
      <c r="F137" s="338"/>
      <c r="G137" s="338"/>
      <c r="I137" s="479"/>
    </row>
    <row r="138" spans="1:18">
      <c r="A138" s="339"/>
      <c r="B138" s="323"/>
      <c r="C138" s="323"/>
      <c r="D138" s="323"/>
      <c r="E138" s="338"/>
      <c r="F138" s="338"/>
      <c r="G138" s="338"/>
      <c r="I138" s="338" t="s">
        <v>1161</v>
      </c>
    </row>
    <row r="139" spans="1:18">
      <c r="A139" s="482"/>
      <c r="B139" s="481"/>
      <c r="C139" s="481"/>
      <c r="D139" s="481"/>
      <c r="E139" s="481"/>
      <c r="F139" s="481"/>
      <c r="G139" s="481"/>
      <c r="H139" s="481"/>
      <c r="I139" s="481"/>
    </row>
    <row r="140" spans="1:18">
      <c r="A140" s="2116" t="s">
        <v>1160</v>
      </c>
      <c r="B140" s="2112"/>
      <c r="C140" s="2112"/>
      <c r="D140" s="2112"/>
      <c r="E140" s="2112"/>
      <c r="F140" s="708"/>
      <c r="G140" s="708"/>
      <c r="H140" s="2112"/>
      <c r="I140" s="2112"/>
    </row>
    <row r="141" spans="1:18" ht="17.25" customHeight="1">
      <c r="A141" s="2031"/>
      <c r="B141" s="2113" t="s">
        <v>1038</v>
      </c>
      <c r="C141" s="2113" t="s">
        <v>1037</v>
      </c>
      <c r="D141" s="2113" t="s">
        <v>1036</v>
      </c>
      <c r="E141" s="2113" t="s">
        <v>1035</v>
      </c>
      <c r="F141" s="2113" t="s">
        <v>1034</v>
      </c>
      <c r="G141" s="2113" t="s">
        <v>1033</v>
      </c>
      <c r="H141" s="2113" t="s">
        <v>1032</v>
      </c>
      <c r="I141" s="2113" t="s">
        <v>1031</v>
      </c>
    </row>
    <row r="142" spans="1:18" ht="17.25" customHeight="1">
      <c r="A142" s="2031"/>
      <c r="B142" s="2114"/>
      <c r="C142" s="2114"/>
      <c r="D142" s="2114"/>
      <c r="E142" s="2115"/>
      <c r="F142" s="2115"/>
      <c r="G142" s="2115"/>
      <c r="H142" s="2115"/>
      <c r="I142" s="2114"/>
    </row>
    <row r="143" spans="1:18">
      <c r="A143" s="476"/>
      <c r="B143" s="336"/>
      <c r="C143" s="336"/>
      <c r="D143" s="337"/>
      <c r="E143" s="336"/>
      <c r="F143" s="336"/>
      <c r="G143" s="336"/>
      <c r="H143" s="336"/>
    </row>
    <row r="144" spans="1:18">
      <c r="A144" s="329" t="s">
        <v>18</v>
      </c>
      <c r="B144" s="323">
        <v>72095.407000000007</v>
      </c>
      <c r="C144" s="323">
        <v>370.4</v>
      </c>
      <c r="D144" s="323">
        <v>2341.9589999999998</v>
      </c>
      <c r="E144" s="323">
        <v>74807.766000000003</v>
      </c>
      <c r="F144" s="323">
        <v>-1879.412</v>
      </c>
      <c r="G144" s="323">
        <v>114.617</v>
      </c>
      <c r="H144" s="323">
        <v>324.63400000000001</v>
      </c>
      <c r="I144" s="323">
        <v>73367.606</v>
      </c>
      <c r="K144" s="479"/>
      <c r="L144" s="479"/>
      <c r="M144" s="479"/>
      <c r="N144" s="479"/>
      <c r="O144" s="479"/>
      <c r="P144" s="479"/>
      <c r="Q144" s="479"/>
      <c r="R144" s="479"/>
    </row>
    <row r="145" spans="1:18" ht="12.75" customHeight="1">
      <c r="A145" s="335"/>
      <c r="B145" s="321"/>
      <c r="C145" s="321"/>
      <c r="D145" s="321"/>
      <c r="E145" s="321"/>
      <c r="F145" s="321"/>
      <c r="G145" s="321"/>
      <c r="H145" s="321"/>
      <c r="I145" s="321"/>
      <c r="K145" s="479"/>
      <c r="L145" s="479"/>
      <c r="M145" s="479"/>
      <c r="N145" s="479"/>
      <c r="O145" s="479"/>
      <c r="P145" s="479"/>
      <c r="Q145" s="479"/>
      <c r="R145" s="479"/>
    </row>
    <row r="146" spans="1:18">
      <c r="A146" s="327" t="s">
        <v>1030</v>
      </c>
      <c r="B146" s="321">
        <v>47223.663</v>
      </c>
      <c r="C146" s="321">
        <v>0</v>
      </c>
      <c r="D146" s="321">
        <v>2341.9589999999998</v>
      </c>
      <c r="E146" s="321">
        <v>49565.622000000003</v>
      </c>
      <c r="F146" s="321">
        <v>-323.87099999999998</v>
      </c>
      <c r="G146" s="321">
        <v>-1068.7840000000001</v>
      </c>
      <c r="H146" s="321">
        <v>1180.4639999999999</v>
      </c>
      <c r="I146" s="321">
        <v>49353.430999999997</v>
      </c>
      <c r="K146" s="479"/>
      <c r="L146" s="479"/>
      <c r="M146" s="479"/>
      <c r="N146" s="479"/>
      <c r="O146" s="479"/>
      <c r="P146" s="479"/>
      <c r="Q146" s="479"/>
      <c r="R146" s="479"/>
    </row>
    <row r="147" spans="1:18">
      <c r="A147" s="334" t="s">
        <v>1029</v>
      </c>
      <c r="B147" s="321">
        <v>45779.722000000002</v>
      </c>
      <c r="C147" s="321">
        <v>0</v>
      </c>
      <c r="D147" s="321">
        <v>0</v>
      </c>
      <c r="E147" s="321">
        <v>45779.722000000002</v>
      </c>
      <c r="F147" s="321">
        <v>-323.87099999999998</v>
      </c>
      <c r="G147" s="321">
        <v>-1068.7840000000001</v>
      </c>
      <c r="H147" s="321">
        <v>1146.367</v>
      </c>
      <c r="I147" s="321">
        <v>45533.434000000001</v>
      </c>
      <c r="K147" s="479"/>
      <c r="L147" s="479"/>
      <c r="M147" s="479"/>
      <c r="N147" s="479"/>
      <c r="O147" s="479"/>
      <c r="P147" s="479"/>
      <c r="Q147" s="479"/>
      <c r="R147" s="479"/>
    </row>
    <row r="148" spans="1:18">
      <c r="A148" s="334" t="s">
        <v>1028</v>
      </c>
      <c r="B148" s="321">
        <v>1443.941</v>
      </c>
      <c r="C148" s="321">
        <v>0</v>
      </c>
      <c r="D148" s="321">
        <v>2341.9589999999998</v>
      </c>
      <c r="E148" s="321">
        <v>3785.9</v>
      </c>
      <c r="F148" s="321">
        <v>0</v>
      </c>
      <c r="G148" s="321">
        <v>0</v>
      </c>
      <c r="H148" s="321">
        <v>34.097000000000001</v>
      </c>
      <c r="I148" s="321">
        <v>3819.9969999999998</v>
      </c>
      <c r="K148" s="479"/>
      <c r="L148" s="479"/>
      <c r="M148" s="479"/>
      <c r="N148" s="479"/>
      <c r="O148" s="479"/>
      <c r="P148" s="479"/>
      <c r="Q148" s="479"/>
      <c r="R148" s="479"/>
    </row>
    <row r="149" spans="1:18">
      <c r="A149" s="327" t="s">
        <v>389</v>
      </c>
      <c r="B149" s="321">
        <v>19047.699000000001</v>
      </c>
      <c r="C149" s="321">
        <v>0</v>
      </c>
      <c r="D149" s="321">
        <v>0</v>
      </c>
      <c r="E149" s="321">
        <v>19047.699000000001</v>
      </c>
      <c r="F149" s="321">
        <v>-1589.498</v>
      </c>
      <c r="G149" s="321">
        <v>-711.32799999999997</v>
      </c>
      <c r="H149" s="321">
        <v>-30.51</v>
      </c>
      <c r="I149" s="321">
        <v>16716.363000000001</v>
      </c>
      <c r="K149" s="479"/>
      <c r="L149" s="479"/>
      <c r="M149" s="479"/>
      <c r="N149" s="479"/>
      <c r="O149" s="479"/>
      <c r="P149" s="479"/>
      <c r="Q149" s="479"/>
      <c r="R149" s="479"/>
    </row>
    <row r="150" spans="1:18" ht="25.5">
      <c r="A150" s="333" t="s">
        <v>1027</v>
      </c>
      <c r="B150" s="321">
        <v>5215.2550000000001</v>
      </c>
      <c r="C150" s="321">
        <v>0</v>
      </c>
      <c r="D150" s="321">
        <v>0</v>
      </c>
      <c r="E150" s="321">
        <v>5215.2550000000001</v>
      </c>
      <c r="F150" s="321">
        <v>0</v>
      </c>
      <c r="G150" s="321">
        <v>1894.729</v>
      </c>
      <c r="H150" s="321">
        <v>187.82900000000001</v>
      </c>
      <c r="I150" s="321">
        <v>7297.8130000000001</v>
      </c>
      <c r="K150" s="479"/>
      <c r="L150" s="479"/>
      <c r="M150" s="479"/>
      <c r="N150" s="479"/>
      <c r="O150" s="479"/>
      <c r="P150" s="479"/>
      <c r="Q150" s="479"/>
      <c r="R150" s="479"/>
    </row>
    <row r="151" spans="1:18">
      <c r="A151" s="327" t="s">
        <v>48</v>
      </c>
      <c r="B151" s="321">
        <v>378.14699999999999</v>
      </c>
      <c r="C151" s="321">
        <v>0</v>
      </c>
      <c r="D151" s="321">
        <v>0</v>
      </c>
      <c r="E151" s="321">
        <v>378.14699999999999</v>
      </c>
      <c r="F151" s="321">
        <v>25.302</v>
      </c>
      <c r="G151" s="321">
        <v>0</v>
      </c>
      <c r="H151" s="321">
        <v>-403.45</v>
      </c>
      <c r="I151" s="321">
        <v>0</v>
      </c>
      <c r="K151" s="479"/>
      <c r="L151" s="479"/>
      <c r="M151" s="479"/>
      <c r="N151" s="479"/>
      <c r="O151" s="479"/>
      <c r="P151" s="479"/>
      <c r="Q151" s="479"/>
      <c r="R151" s="479"/>
    </row>
    <row r="152" spans="1:18">
      <c r="A152" s="327" t="s">
        <v>1026</v>
      </c>
      <c r="B152" s="321">
        <v>39.497</v>
      </c>
      <c r="C152" s="321">
        <v>370.4</v>
      </c>
      <c r="D152" s="321">
        <v>0</v>
      </c>
      <c r="E152" s="321">
        <v>409.89699999999999</v>
      </c>
      <c r="F152" s="321">
        <v>-0.39800000000000002</v>
      </c>
      <c r="G152" s="321">
        <v>0</v>
      </c>
      <c r="H152" s="321">
        <v>-409.49900000000002</v>
      </c>
      <c r="I152" s="321">
        <v>0</v>
      </c>
      <c r="K152" s="479"/>
      <c r="L152" s="479"/>
      <c r="M152" s="479"/>
      <c r="N152" s="479"/>
      <c r="O152" s="479"/>
      <c r="P152" s="479"/>
      <c r="Q152" s="479"/>
      <c r="R152" s="479"/>
    </row>
    <row r="153" spans="1:18">
      <c r="A153" s="332" t="s">
        <v>1025</v>
      </c>
      <c r="B153" s="321">
        <v>191.14599999999999</v>
      </c>
      <c r="C153" s="321">
        <v>0</v>
      </c>
      <c r="D153" s="321">
        <v>0</v>
      </c>
      <c r="E153" s="321">
        <v>191.14599999999999</v>
      </c>
      <c r="F153" s="321">
        <v>9.0530000000000008</v>
      </c>
      <c r="G153" s="321">
        <v>0</v>
      </c>
      <c r="H153" s="321">
        <v>-200.19900000000001</v>
      </c>
      <c r="I153" s="321">
        <v>0</v>
      </c>
      <c r="K153" s="479"/>
      <c r="L153" s="479"/>
      <c r="M153" s="479"/>
      <c r="N153" s="479"/>
      <c r="O153" s="479"/>
      <c r="P153" s="479"/>
      <c r="Q153" s="479"/>
      <c r="R153" s="479"/>
    </row>
    <row r="154" spans="1:18" ht="12.75" customHeight="1">
      <c r="A154" s="331"/>
      <c r="B154" s="321"/>
      <c r="C154" s="321"/>
      <c r="D154" s="321"/>
      <c r="E154" s="321"/>
      <c r="F154" s="321"/>
      <c r="G154" s="321"/>
      <c r="H154" s="321"/>
      <c r="I154" s="321"/>
      <c r="K154" s="479"/>
      <c r="L154" s="479"/>
      <c r="M154" s="479"/>
      <c r="N154" s="479"/>
      <c r="O154" s="479"/>
      <c r="P154" s="479"/>
      <c r="Q154" s="479"/>
      <c r="R154" s="479"/>
    </row>
    <row r="155" spans="1:18">
      <c r="A155" s="328" t="s">
        <v>1156</v>
      </c>
      <c r="B155" s="323">
        <v>-14423.754000000001</v>
      </c>
      <c r="C155" s="323">
        <v>0</v>
      </c>
      <c r="D155" s="323">
        <v>0</v>
      </c>
      <c r="E155" s="323">
        <v>-14423.754000000001</v>
      </c>
      <c r="F155" s="323">
        <v>0</v>
      </c>
      <c r="G155" s="323">
        <v>0</v>
      </c>
      <c r="H155" s="323">
        <v>-425.94400000000002</v>
      </c>
      <c r="I155" s="323">
        <v>-14849.698</v>
      </c>
      <c r="K155" s="479"/>
      <c r="L155" s="479"/>
      <c r="M155" s="479"/>
      <c r="N155" s="479"/>
      <c r="O155" s="479"/>
      <c r="P155" s="479"/>
      <c r="Q155" s="479"/>
      <c r="R155" s="479"/>
    </row>
    <row r="156" spans="1:18">
      <c r="A156" s="327" t="s">
        <v>45</v>
      </c>
      <c r="B156" s="321">
        <v>-19911.948</v>
      </c>
      <c r="C156" s="321">
        <v>0</v>
      </c>
      <c r="D156" s="321">
        <v>0</v>
      </c>
      <c r="E156" s="321">
        <v>-19911.948</v>
      </c>
      <c r="F156" s="321">
        <v>0</v>
      </c>
      <c r="G156" s="321">
        <v>0</v>
      </c>
      <c r="H156" s="321">
        <v>-514.149</v>
      </c>
      <c r="I156" s="321">
        <v>-20426.097000000002</v>
      </c>
      <c r="K156" s="479"/>
      <c r="L156" s="479"/>
      <c r="M156" s="479"/>
      <c r="N156" s="479"/>
      <c r="O156" s="479"/>
      <c r="P156" s="479"/>
      <c r="Q156" s="479"/>
      <c r="R156" s="479"/>
    </row>
    <row r="157" spans="1:18">
      <c r="A157" s="327" t="s">
        <v>1021</v>
      </c>
      <c r="B157" s="321">
        <v>5488.1940000000004</v>
      </c>
      <c r="C157" s="321">
        <v>0</v>
      </c>
      <c r="D157" s="321">
        <v>0</v>
      </c>
      <c r="E157" s="321">
        <v>5488.1940000000004</v>
      </c>
      <c r="F157" s="321">
        <v>0</v>
      </c>
      <c r="G157" s="321">
        <v>0</v>
      </c>
      <c r="H157" s="321">
        <v>88.204999999999998</v>
      </c>
      <c r="I157" s="321">
        <v>5576.3990000000003</v>
      </c>
      <c r="K157" s="479"/>
      <c r="L157" s="479"/>
      <c r="M157" s="479"/>
      <c r="N157" s="479"/>
      <c r="O157" s="479"/>
      <c r="P157" s="479"/>
      <c r="Q157" s="479"/>
      <c r="R157" s="479"/>
    </row>
    <row r="158" spans="1:18">
      <c r="A158" s="328" t="s">
        <v>1020</v>
      </c>
      <c r="B158" s="323">
        <v>-1512.2729999999999</v>
      </c>
      <c r="C158" s="323">
        <v>0</v>
      </c>
      <c r="D158" s="323">
        <v>0</v>
      </c>
      <c r="E158" s="323">
        <v>-1512.2729999999999</v>
      </c>
      <c r="F158" s="323">
        <v>0</v>
      </c>
      <c r="G158" s="323">
        <v>0</v>
      </c>
      <c r="H158" s="323">
        <v>0</v>
      </c>
      <c r="I158" s="323">
        <v>-1512.2729999999999</v>
      </c>
      <c r="K158" s="479"/>
      <c r="L158" s="479"/>
      <c r="M158" s="479"/>
      <c r="N158" s="479"/>
      <c r="O158" s="479"/>
      <c r="P158" s="479"/>
      <c r="Q158" s="479"/>
      <c r="R158" s="479"/>
    </row>
    <row r="159" spans="1:18" ht="12.75" customHeight="1">
      <c r="A159" s="329"/>
      <c r="B159" s="321"/>
      <c r="C159" s="321"/>
      <c r="D159" s="321"/>
      <c r="E159" s="321"/>
      <c r="F159" s="321"/>
      <c r="G159" s="321"/>
      <c r="H159" s="321"/>
      <c r="I159" s="321"/>
      <c r="K159" s="479"/>
      <c r="L159" s="479"/>
      <c r="M159" s="479"/>
      <c r="N159" s="479"/>
      <c r="O159" s="479"/>
      <c r="P159" s="479"/>
      <c r="Q159" s="479"/>
      <c r="R159" s="479"/>
    </row>
    <row r="160" spans="1:18">
      <c r="A160" s="328" t="s">
        <v>385</v>
      </c>
      <c r="B160" s="323">
        <v>-37713.930999999997</v>
      </c>
      <c r="C160" s="323">
        <v>431.28</v>
      </c>
      <c r="D160" s="323">
        <v>-117.779</v>
      </c>
      <c r="E160" s="323">
        <v>-37400.43</v>
      </c>
      <c r="F160" s="323">
        <v>836.36699999999996</v>
      </c>
      <c r="G160" s="323">
        <v>-114.617</v>
      </c>
      <c r="H160" s="323">
        <v>-62.332999999999998</v>
      </c>
      <c r="I160" s="323">
        <v>-36741.014000000003</v>
      </c>
      <c r="K160" s="479"/>
      <c r="L160" s="479"/>
      <c r="M160" s="479"/>
      <c r="N160" s="479"/>
      <c r="O160" s="479"/>
      <c r="P160" s="479"/>
      <c r="Q160" s="479"/>
      <c r="R160" s="479"/>
    </row>
    <row r="161" spans="1:18">
      <c r="A161" s="327" t="s">
        <v>1019</v>
      </c>
      <c r="B161" s="321">
        <v>-32996.71</v>
      </c>
      <c r="C161" s="321">
        <v>431.28</v>
      </c>
      <c r="D161" s="321">
        <v>0</v>
      </c>
      <c r="E161" s="321">
        <v>-32565.43</v>
      </c>
      <c r="F161" s="321">
        <v>709.57299999999998</v>
      </c>
      <c r="G161" s="321">
        <v>-114.617</v>
      </c>
      <c r="H161" s="321">
        <v>16.890999999999998</v>
      </c>
      <c r="I161" s="321">
        <v>-31953.581999999999</v>
      </c>
      <c r="K161" s="479"/>
      <c r="L161" s="479"/>
      <c r="M161" s="479"/>
      <c r="N161" s="479"/>
      <c r="O161" s="479"/>
      <c r="P161" s="479"/>
      <c r="Q161" s="479"/>
      <c r="R161" s="479"/>
    </row>
    <row r="162" spans="1:18">
      <c r="A162" s="327" t="s">
        <v>1018</v>
      </c>
      <c r="B162" s="321">
        <v>-3728.6480000000001</v>
      </c>
      <c r="C162" s="321">
        <v>0</v>
      </c>
      <c r="D162" s="321">
        <v>-117.779</v>
      </c>
      <c r="E162" s="321">
        <v>-3846.4270000000001</v>
      </c>
      <c r="F162" s="321">
        <v>126.79300000000001</v>
      </c>
      <c r="G162" s="321">
        <v>0</v>
      </c>
      <c r="H162" s="321">
        <v>-79.224000000000004</v>
      </c>
      <c r="I162" s="321">
        <v>-3798.8589999999999</v>
      </c>
      <c r="K162" s="479"/>
      <c r="L162" s="479"/>
      <c r="M162" s="479"/>
      <c r="N162" s="479"/>
      <c r="O162" s="479"/>
      <c r="P162" s="479"/>
      <c r="Q162" s="479"/>
      <c r="R162" s="479"/>
    </row>
    <row r="163" spans="1:18">
      <c r="A163" s="327" t="s">
        <v>1017</v>
      </c>
      <c r="B163" s="321">
        <v>-988.57299999999998</v>
      </c>
      <c r="C163" s="321">
        <v>0</v>
      </c>
      <c r="D163" s="321">
        <v>0</v>
      </c>
      <c r="E163" s="321">
        <v>-988.57299999999998</v>
      </c>
      <c r="F163" s="321">
        <v>0</v>
      </c>
      <c r="G163" s="321">
        <v>0</v>
      </c>
      <c r="H163" s="321">
        <v>0</v>
      </c>
      <c r="I163" s="321">
        <v>-988.57299999999998</v>
      </c>
      <c r="K163" s="479"/>
      <c r="L163" s="479"/>
      <c r="M163" s="479"/>
      <c r="N163" s="479"/>
      <c r="O163" s="479"/>
      <c r="P163" s="479"/>
      <c r="Q163" s="479"/>
      <c r="R163" s="479"/>
    </row>
    <row r="164" spans="1:18">
      <c r="A164" s="325"/>
      <c r="B164" s="321"/>
      <c r="C164" s="321"/>
      <c r="D164" s="321"/>
      <c r="E164" s="321"/>
      <c r="F164" s="321"/>
      <c r="G164" s="321"/>
      <c r="H164" s="321"/>
      <c r="I164" s="321"/>
      <c r="K164" s="479"/>
      <c r="L164" s="479"/>
      <c r="M164" s="479"/>
      <c r="N164" s="479"/>
      <c r="O164" s="479"/>
      <c r="P164" s="479"/>
      <c r="Q164" s="479"/>
      <c r="R164" s="479"/>
    </row>
    <row r="165" spans="1:18">
      <c r="A165" s="322" t="s">
        <v>1016</v>
      </c>
      <c r="B165" s="323">
        <v>18445.449000000001</v>
      </c>
      <c r="C165" s="323">
        <v>801.68</v>
      </c>
      <c r="D165" s="323">
        <v>2224.1799999999998</v>
      </c>
      <c r="E165" s="323">
        <v>21471.309000000001</v>
      </c>
      <c r="F165" s="323">
        <v>-1043.0450000000001</v>
      </c>
      <c r="G165" s="323">
        <v>0</v>
      </c>
      <c r="H165" s="323">
        <v>-163.643</v>
      </c>
      <c r="I165" s="323">
        <v>20264.620999999999</v>
      </c>
      <c r="K165" s="479"/>
      <c r="L165" s="479"/>
      <c r="M165" s="479"/>
      <c r="N165" s="479"/>
      <c r="O165" s="479"/>
      <c r="P165" s="479"/>
      <c r="Q165" s="479"/>
      <c r="R165" s="479"/>
    </row>
    <row r="166" spans="1:18">
      <c r="A166" s="324" t="s">
        <v>1015</v>
      </c>
      <c r="B166" s="323">
        <v>-2854.6350000000002</v>
      </c>
      <c r="C166" s="323">
        <v>-781.74300000000005</v>
      </c>
      <c r="D166" s="323">
        <v>-2224.1799999999998</v>
      </c>
      <c r="E166" s="323">
        <v>-5860.558</v>
      </c>
      <c r="F166" s="323">
        <v>337.39400000000001</v>
      </c>
      <c r="G166" s="323">
        <v>0</v>
      </c>
      <c r="H166" s="323">
        <v>13.962</v>
      </c>
      <c r="I166" s="323">
        <v>-5509.201</v>
      </c>
      <c r="K166" s="479"/>
      <c r="L166" s="479"/>
      <c r="M166" s="479"/>
      <c r="N166" s="479"/>
      <c r="O166" s="479"/>
      <c r="P166" s="479"/>
      <c r="Q166" s="479"/>
      <c r="R166" s="479"/>
    </row>
    <row r="167" spans="1:18">
      <c r="A167" s="322" t="s">
        <v>1014</v>
      </c>
      <c r="B167" s="323">
        <v>-191.923</v>
      </c>
      <c r="C167" s="323">
        <v>0</v>
      </c>
      <c r="D167" s="323">
        <v>0</v>
      </c>
      <c r="E167" s="323">
        <v>-191.923</v>
      </c>
      <c r="F167" s="323">
        <v>0</v>
      </c>
      <c r="G167" s="323">
        <v>0</v>
      </c>
      <c r="H167" s="323">
        <v>191.923</v>
      </c>
      <c r="I167" s="323">
        <v>0</v>
      </c>
      <c r="K167" s="479"/>
      <c r="L167" s="479"/>
      <c r="M167" s="479"/>
      <c r="N167" s="479"/>
      <c r="O167" s="479"/>
      <c r="P167" s="479"/>
      <c r="Q167" s="479"/>
      <c r="R167" s="479"/>
    </row>
    <row r="168" spans="1:18">
      <c r="A168" s="322" t="s">
        <v>1013</v>
      </c>
      <c r="B168" s="323">
        <v>-778.17499999999995</v>
      </c>
      <c r="C168" s="323">
        <v>0</v>
      </c>
      <c r="D168" s="323">
        <v>0</v>
      </c>
      <c r="E168" s="323">
        <v>-778.17499999999995</v>
      </c>
      <c r="F168" s="323">
        <v>705.65099999999995</v>
      </c>
      <c r="G168" s="323">
        <v>0</v>
      </c>
      <c r="H168" s="323">
        <v>-42.243000000000002</v>
      </c>
      <c r="I168" s="323">
        <v>-114.767</v>
      </c>
      <c r="K168" s="479"/>
      <c r="L168" s="479"/>
      <c r="M168" s="479"/>
      <c r="N168" s="479"/>
      <c r="O168" s="479"/>
      <c r="P168" s="479"/>
      <c r="Q168" s="479"/>
      <c r="R168" s="479"/>
    </row>
    <row r="169" spans="1:18">
      <c r="A169" s="322"/>
      <c r="B169" s="321"/>
      <c r="C169" s="321"/>
      <c r="D169" s="321"/>
      <c r="E169" s="321"/>
      <c r="F169" s="321"/>
      <c r="G169" s="321"/>
      <c r="H169" s="321"/>
      <c r="I169" s="321"/>
      <c r="K169" s="479"/>
      <c r="L169" s="479"/>
      <c r="M169" s="479"/>
      <c r="N169" s="479"/>
      <c r="O169" s="479"/>
      <c r="P169" s="479"/>
      <c r="Q169" s="479"/>
      <c r="R169" s="479"/>
    </row>
    <row r="170" spans="1:18" ht="13.5" thickBot="1">
      <c r="A170" s="320" t="s">
        <v>49</v>
      </c>
      <c r="B170" s="319">
        <v>14620.716</v>
      </c>
      <c r="C170" s="319">
        <v>19.937000000000001</v>
      </c>
      <c r="D170" s="319">
        <v>0</v>
      </c>
      <c r="E170" s="319">
        <v>14640.653</v>
      </c>
      <c r="F170" s="319">
        <v>0</v>
      </c>
      <c r="G170" s="319">
        <v>0</v>
      </c>
      <c r="H170" s="319">
        <v>0</v>
      </c>
      <c r="I170" s="319">
        <v>14640.653</v>
      </c>
      <c r="K170" s="479"/>
      <c r="L170" s="479"/>
      <c r="M170" s="479"/>
      <c r="N170" s="479"/>
      <c r="O170" s="479"/>
      <c r="P170" s="479"/>
      <c r="Q170" s="479"/>
      <c r="R170" s="479"/>
    </row>
    <row r="171" spans="1:18">
      <c r="A171" s="476"/>
      <c r="B171" s="317"/>
      <c r="C171" s="317"/>
      <c r="D171" s="317"/>
      <c r="E171" s="317"/>
      <c r="F171" s="317"/>
      <c r="G171" s="317"/>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1"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4">
    <tabColor rgb="FFFF6C00"/>
  </sheetPr>
  <dimension ref="A1:F106"/>
  <sheetViews>
    <sheetView showGridLines="0" zoomScaleNormal="100" workbookViewId="0">
      <pane xSplit="1" ySplit="4" topLeftCell="B5" activePane="bottomRight" state="frozen"/>
      <selection activeCell="Z25" sqref="Z25"/>
      <selection pane="topRight" activeCell="Z25" sqref="Z25"/>
      <selection pane="bottomLeft" activeCell="Z25" sqref="Z25"/>
      <selection pane="bottomRight" activeCell="B1" sqref="B1"/>
    </sheetView>
  </sheetViews>
  <sheetFormatPr defaultColWidth="9.140625" defaultRowHeight="12.75"/>
  <cols>
    <col min="1" max="1" width="55" style="325" bestFit="1" customWidth="1"/>
    <col min="2" max="2" width="10.28515625" style="325" bestFit="1" customWidth="1"/>
    <col min="3" max="6" width="10.85546875" style="325" bestFit="1" customWidth="1"/>
    <col min="7" max="16384" width="9.140625" style="325"/>
  </cols>
  <sheetData>
    <row r="1" spans="1:6" ht="33.75" customHeight="1">
      <c r="A1" s="451" t="s">
        <v>1238</v>
      </c>
      <c r="B1" s="448"/>
      <c r="C1" s="448"/>
      <c r="D1" s="448"/>
      <c r="E1" s="448"/>
      <c r="F1" s="448"/>
    </row>
    <row r="2" spans="1:6">
      <c r="A2" s="450"/>
      <c r="F2" s="9" t="s">
        <v>1051</v>
      </c>
    </row>
    <row r="3" spans="1:6">
      <c r="A3" s="448" t="s">
        <v>1155</v>
      </c>
      <c r="B3" s="448"/>
      <c r="C3" s="448"/>
      <c r="D3" s="448"/>
      <c r="E3" s="448"/>
      <c r="F3" s="448"/>
    </row>
    <row r="4" spans="1:6">
      <c r="A4" s="447"/>
      <c r="B4" s="446" t="s">
        <v>820</v>
      </c>
      <c r="C4" s="446" t="s">
        <v>829</v>
      </c>
      <c r="D4" s="446" t="s">
        <v>832</v>
      </c>
      <c r="E4" s="446" t="s">
        <v>834</v>
      </c>
      <c r="F4" s="446" t="s">
        <v>855</v>
      </c>
    </row>
    <row r="5" spans="1:6">
      <c r="A5" s="445"/>
    </row>
    <row r="6" spans="1:6" s="442" customFormat="1">
      <c r="A6" s="329" t="s">
        <v>18</v>
      </c>
      <c r="B6" s="441">
        <v>17360.646000000001</v>
      </c>
      <c r="C6" s="441">
        <v>17894.457999999999</v>
      </c>
      <c r="D6" s="441">
        <v>17793.366000000002</v>
      </c>
      <c r="E6" s="441">
        <v>18158.475999999999</v>
      </c>
      <c r="F6" s="441">
        <v>17297.940999999999</v>
      </c>
    </row>
    <row r="7" spans="1:6">
      <c r="A7" s="335"/>
      <c r="B7" s="444"/>
      <c r="C7" s="444"/>
      <c r="D7" s="444"/>
      <c r="E7" s="444"/>
      <c r="F7" s="444"/>
    </row>
    <row r="8" spans="1:6">
      <c r="A8" s="327" t="s">
        <v>1030</v>
      </c>
      <c r="B8" s="444">
        <v>10261.286</v>
      </c>
      <c r="C8" s="444">
        <v>10727.064</v>
      </c>
      <c r="D8" s="444">
        <v>10394.093999999999</v>
      </c>
      <c r="E8" s="444">
        <v>10324.828</v>
      </c>
      <c r="F8" s="444">
        <v>9869.5849999999991</v>
      </c>
    </row>
    <row r="9" spans="1:6">
      <c r="A9" s="334" t="s">
        <v>1029</v>
      </c>
      <c r="B9" s="423">
        <v>10261.286</v>
      </c>
      <c r="C9" s="423">
        <v>10727.064</v>
      </c>
      <c r="D9" s="423">
        <v>10394.093999999999</v>
      </c>
      <c r="E9" s="423">
        <v>10324.828</v>
      </c>
      <c r="F9" s="423">
        <v>9869.5849999999991</v>
      </c>
    </row>
    <row r="10" spans="1:6">
      <c r="A10" s="443" t="s">
        <v>1028</v>
      </c>
      <c r="B10" s="423">
        <v>0</v>
      </c>
      <c r="C10" s="423">
        <v>0</v>
      </c>
      <c r="D10" s="423">
        <v>0</v>
      </c>
      <c r="E10" s="423">
        <v>0</v>
      </c>
      <c r="F10" s="423">
        <v>0</v>
      </c>
    </row>
    <row r="11" spans="1:6">
      <c r="A11" s="443" t="s">
        <v>389</v>
      </c>
      <c r="B11" s="423">
        <v>5105.4709999999995</v>
      </c>
      <c r="C11" s="423">
        <v>5107.79</v>
      </c>
      <c r="D11" s="423">
        <v>5248.2150000000001</v>
      </c>
      <c r="E11" s="423">
        <v>5698.7120000000004</v>
      </c>
      <c r="F11" s="423">
        <v>5422.4790000000003</v>
      </c>
    </row>
    <row r="12" spans="1:6">
      <c r="A12" s="334" t="s">
        <v>1027</v>
      </c>
      <c r="B12" s="423">
        <v>1993.8889999999999</v>
      </c>
      <c r="C12" s="423">
        <v>2059.6039999999998</v>
      </c>
      <c r="D12" s="423">
        <v>2151.056</v>
      </c>
      <c r="E12" s="423">
        <v>2134.9349999999999</v>
      </c>
      <c r="F12" s="423">
        <v>2005.877</v>
      </c>
    </row>
    <row r="13" spans="1:6">
      <c r="A13" s="327" t="s">
        <v>48</v>
      </c>
      <c r="B13" s="423">
        <v>0</v>
      </c>
      <c r="C13" s="423">
        <v>0</v>
      </c>
      <c r="D13" s="423">
        <v>0</v>
      </c>
      <c r="E13" s="423">
        <v>0</v>
      </c>
      <c r="F13" s="423">
        <v>0</v>
      </c>
    </row>
    <row r="14" spans="1:6" ht="28.5" customHeight="1">
      <c r="A14" s="333" t="s">
        <v>1026</v>
      </c>
      <c r="B14" s="423">
        <v>0</v>
      </c>
      <c r="C14" s="423">
        <v>0</v>
      </c>
      <c r="D14" s="423">
        <v>0</v>
      </c>
      <c r="E14" s="423">
        <v>0</v>
      </c>
      <c r="F14" s="423">
        <v>0</v>
      </c>
    </row>
    <row r="15" spans="1:6">
      <c r="A15" s="327" t="s">
        <v>1025</v>
      </c>
      <c r="B15" s="423">
        <v>0</v>
      </c>
      <c r="C15" s="423">
        <v>0</v>
      </c>
      <c r="D15" s="423">
        <v>0</v>
      </c>
      <c r="E15" s="423">
        <v>0</v>
      </c>
      <c r="F15" s="423">
        <v>0</v>
      </c>
    </row>
    <row r="16" spans="1:6">
      <c r="A16" s="327"/>
      <c r="B16" s="423"/>
      <c r="C16" s="423"/>
      <c r="D16" s="423"/>
      <c r="E16" s="423"/>
      <c r="F16" s="423"/>
    </row>
    <row r="17" spans="1:6">
      <c r="A17" s="332" t="s">
        <v>1024</v>
      </c>
      <c r="B17" s="423">
        <v>-2682.4250000000002</v>
      </c>
      <c r="C17" s="423">
        <v>-2910.8519999999999</v>
      </c>
      <c r="D17" s="423">
        <v>-3504.5010000000002</v>
      </c>
      <c r="E17" s="423">
        <v>-3956.239</v>
      </c>
      <c r="F17" s="423">
        <v>-3856.6529999999998</v>
      </c>
    </row>
    <row r="18" spans="1:6">
      <c r="A18" s="331" t="s">
        <v>45</v>
      </c>
      <c r="B18" s="423">
        <v>-3502.991</v>
      </c>
      <c r="C18" s="423">
        <v>-3732.6880000000001</v>
      </c>
      <c r="D18" s="423">
        <v>-4337.9229999999998</v>
      </c>
      <c r="E18" s="423">
        <v>-4658.6859999999997</v>
      </c>
      <c r="F18" s="423">
        <v>-4412.7659999999996</v>
      </c>
    </row>
    <row r="19" spans="1:6" s="442" customFormat="1" hidden="1">
      <c r="A19" s="328"/>
      <c r="B19" s="441">
        <v>0</v>
      </c>
      <c r="C19" s="441">
        <v>0</v>
      </c>
      <c r="D19" s="441">
        <v>0</v>
      </c>
      <c r="E19" s="441">
        <v>0</v>
      </c>
      <c r="F19" s="441">
        <v>0</v>
      </c>
    </row>
    <row r="20" spans="1:6">
      <c r="A20" s="327" t="s">
        <v>1023</v>
      </c>
      <c r="B20" s="423">
        <v>0</v>
      </c>
      <c r="C20" s="423">
        <v>0</v>
      </c>
      <c r="D20" s="423">
        <v>0</v>
      </c>
      <c r="E20" s="423">
        <v>0</v>
      </c>
      <c r="F20" s="423">
        <v>0</v>
      </c>
    </row>
    <row r="21" spans="1:6">
      <c r="A21" s="330" t="s">
        <v>1022</v>
      </c>
      <c r="B21" s="423">
        <v>-163.73699999999999</v>
      </c>
      <c r="C21" s="423">
        <v>-183.375</v>
      </c>
      <c r="D21" s="423">
        <v>-173.94</v>
      </c>
      <c r="E21" s="423">
        <v>-186.559</v>
      </c>
      <c r="F21" s="423">
        <v>-223.916</v>
      </c>
    </row>
    <row r="22" spans="1:6">
      <c r="A22" s="327" t="s">
        <v>1021</v>
      </c>
      <c r="B22" s="423">
        <v>984.30200000000002</v>
      </c>
      <c r="C22" s="423">
        <v>1005.212</v>
      </c>
      <c r="D22" s="423">
        <v>1007.362</v>
      </c>
      <c r="E22" s="423">
        <v>889.00599999999997</v>
      </c>
      <c r="F22" s="423">
        <v>780.029</v>
      </c>
    </row>
    <row r="23" spans="1:6" s="442" customFormat="1">
      <c r="A23" s="328" t="s">
        <v>1020</v>
      </c>
      <c r="B23" s="441">
        <v>-359.33800000000002</v>
      </c>
      <c r="C23" s="441">
        <v>-371.77499999999998</v>
      </c>
      <c r="D23" s="441">
        <v>-424.74900000000002</v>
      </c>
      <c r="E23" s="441">
        <v>-391.23200000000003</v>
      </c>
      <c r="F23" s="441">
        <v>-379.29500000000002</v>
      </c>
    </row>
    <row r="24" spans="1:6">
      <c r="A24" s="329"/>
      <c r="B24" s="423"/>
      <c r="C24" s="423"/>
      <c r="D24" s="423"/>
      <c r="E24" s="423"/>
      <c r="F24" s="423"/>
    </row>
    <row r="25" spans="1:6" s="442" customFormat="1">
      <c r="A25" s="328" t="s">
        <v>65</v>
      </c>
      <c r="B25" s="441">
        <v>-8464.89</v>
      </c>
      <c r="C25" s="441">
        <v>-8640.1299999999992</v>
      </c>
      <c r="D25" s="441">
        <v>-9298.884</v>
      </c>
      <c r="E25" s="441">
        <v>-9518.1769999999997</v>
      </c>
      <c r="F25" s="441">
        <v>-8652.0169999999998</v>
      </c>
    </row>
    <row r="26" spans="1:6">
      <c r="A26" s="327" t="s">
        <v>1019</v>
      </c>
      <c r="B26" s="423">
        <v>-7170.7439999999997</v>
      </c>
      <c r="C26" s="423">
        <v>-7309.165</v>
      </c>
      <c r="D26" s="423">
        <v>-7956.2330000000002</v>
      </c>
      <c r="E26" s="423">
        <v>-8059.1779999999999</v>
      </c>
      <c r="F26" s="423">
        <v>-7394.049</v>
      </c>
    </row>
    <row r="27" spans="1:6">
      <c r="A27" s="327" t="s">
        <v>1018</v>
      </c>
      <c r="B27" s="423">
        <v>-1029.69</v>
      </c>
      <c r="C27" s="423">
        <v>-1064.413</v>
      </c>
      <c r="D27" s="423">
        <v>-1078.5709999999999</v>
      </c>
      <c r="E27" s="423">
        <v>-1202.106</v>
      </c>
      <c r="F27" s="423">
        <v>-1064.7860000000001</v>
      </c>
    </row>
    <row r="28" spans="1:6">
      <c r="A28" s="327" t="s">
        <v>1017</v>
      </c>
      <c r="B28" s="423">
        <v>-264.45600000000002</v>
      </c>
      <c r="C28" s="423">
        <v>-266.553</v>
      </c>
      <c r="D28" s="423">
        <v>-264.08100000000002</v>
      </c>
      <c r="E28" s="423">
        <v>-256.89400000000001</v>
      </c>
      <c r="F28" s="423">
        <v>-193.18199999999999</v>
      </c>
    </row>
    <row r="29" spans="1:6">
      <c r="A29" s="327"/>
      <c r="B29" s="423"/>
      <c r="C29" s="423"/>
      <c r="D29" s="423"/>
      <c r="E29" s="423"/>
      <c r="F29" s="423"/>
    </row>
    <row r="30" spans="1:6" s="442" customFormat="1">
      <c r="A30" s="322" t="s">
        <v>1016</v>
      </c>
      <c r="B30" s="441">
        <v>5853.9930000000004</v>
      </c>
      <c r="C30" s="441">
        <v>5971.701</v>
      </c>
      <c r="D30" s="441">
        <v>4565.2309999999998</v>
      </c>
      <c r="E30" s="441">
        <v>4292.8270000000002</v>
      </c>
      <c r="F30" s="441">
        <v>4409.9769999999999</v>
      </c>
    </row>
    <row r="31" spans="1:6" s="442" customFormat="1">
      <c r="A31" s="324" t="s">
        <v>1015</v>
      </c>
      <c r="B31" s="441">
        <v>-2050.973</v>
      </c>
      <c r="C31" s="441">
        <v>-2078.768</v>
      </c>
      <c r="D31" s="441">
        <v>-1573.424</v>
      </c>
      <c r="E31" s="441">
        <v>-1561.8140000000001</v>
      </c>
      <c r="F31" s="441">
        <v>-1579.8889999999999</v>
      </c>
    </row>
    <row r="32" spans="1:6" s="442" customFormat="1">
      <c r="A32" s="322" t="s">
        <v>1014</v>
      </c>
      <c r="B32" s="441">
        <v>0</v>
      </c>
      <c r="C32" s="441">
        <v>0</v>
      </c>
      <c r="D32" s="441">
        <v>0</v>
      </c>
      <c r="E32" s="441">
        <v>0</v>
      </c>
      <c r="F32" s="441">
        <v>0</v>
      </c>
    </row>
    <row r="33" spans="1:6" s="442" customFormat="1">
      <c r="A33" s="322" t="s">
        <v>1013</v>
      </c>
      <c r="B33" s="441">
        <v>-103.935</v>
      </c>
      <c r="C33" s="441">
        <v>-77.766999999999996</v>
      </c>
      <c r="D33" s="441">
        <v>-75.188000000000002</v>
      </c>
      <c r="E33" s="441">
        <v>-84.983000000000004</v>
      </c>
      <c r="F33" s="441">
        <v>-57.734999999999999</v>
      </c>
    </row>
    <row r="34" spans="1:6">
      <c r="A34" s="322" t="s">
        <v>1291</v>
      </c>
      <c r="B34" s="423"/>
      <c r="C34" s="423"/>
      <c r="D34" s="423"/>
      <c r="E34" s="423"/>
      <c r="F34" s="423"/>
    </row>
    <row r="35" spans="1:6" s="442" customFormat="1" ht="13.5" thickBot="1">
      <c r="A35" s="320" t="s">
        <v>1050</v>
      </c>
      <c r="B35" s="440">
        <v>3699.085</v>
      </c>
      <c r="C35" s="440">
        <v>3815.1669999999999</v>
      </c>
      <c r="D35" s="440">
        <v>2916.62</v>
      </c>
      <c r="E35" s="440">
        <v>2646.03</v>
      </c>
      <c r="F35" s="440">
        <v>2772.3530000000001</v>
      </c>
    </row>
    <row r="36" spans="1:6">
      <c r="B36" s="439"/>
      <c r="C36" s="439"/>
      <c r="D36" s="439"/>
      <c r="E36" s="439"/>
      <c r="F36" s="439"/>
    </row>
    <row r="37" spans="1:6">
      <c r="B37" s="439"/>
      <c r="C37" s="439"/>
      <c r="D37" s="439"/>
      <c r="E37" s="439"/>
      <c r="F37" s="439"/>
    </row>
    <row r="38" spans="1:6">
      <c r="A38" s="448" t="s">
        <v>1154</v>
      </c>
      <c r="B38" s="448"/>
      <c r="C38" s="448"/>
      <c r="D38" s="448"/>
      <c r="E38" s="448"/>
      <c r="F38" s="448"/>
    </row>
    <row r="39" spans="1:6">
      <c r="A39" s="447"/>
      <c r="B39" s="446" t="s">
        <v>820</v>
      </c>
      <c r="C39" s="446" t="s">
        <v>829</v>
      </c>
      <c r="D39" s="446" t="s">
        <v>832</v>
      </c>
      <c r="E39" s="446" t="s">
        <v>834</v>
      </c>
      <c r="F39" s="446" t="s">
        <v>855</v>
      </c>
    </row>
    <row r="40" spans="1:6">
      <c r="A40" s="445"/>
    </row>
    <row r="41" spans="1:6">
      <c r="A41" s="329" t="s">
        <v>18</v>
      </c>
      <c r="B41" s="441">
        <v>5802.4620000000004</v>
      </c>
      <c r="C41" s="441">
        <v>6013.55</v>
      </c>
      <c r="D41" s="441">
        <v>6848.6310000000003</v>
      </c>
      <c r="E41" s="441">
        <v>7232.0349999999999</v>
      </c>
      <c r="F41" s="441">
        <v>6835.67</v>
      </c>
    </row>
    <row r="42" spans="1:6">
      <c r="A42" s="335"/>
      <c r="B42" s="444"/>
      <c r="C42" s="444"/>
      <c r="D42" s="444"/>
      <c r="E42" s="444"/>
      <c r="F42" s="444"/>
    </row>
    <row r="43" spans="1:6">
      <c r="A43" s="327" t="s">
        <v>1030</v>
      </c>
      <c r="B43" s="444">
        <v>3960.04</v>
      </c>
      <c r="C43" s="444">
        <v>4121.5190000000002</v>
      </c>
      <c r="D43" s="444">
        <v>4918.0039999999999</v>
      </c>
      <c r="E43" s="444">
        <v>5171.549</v>
      </c>
      <c r="F43" s="444">
        <v>4960.8990000000003</v>
      </c>
    </row>
    <row r="44" spans="1:6">
      <c r="A44" s="334" t="s">
        <v>1029</v>
      </c>
      <c r="B44" s="423">
        <v>3960.04</v>
      </c>
      <c r="C44" s="423">
        <v>4121.5190000000002</v>
      </c>
      <c r="D44" s="423">
        <v>4918.0039999999999</v>
      </c>
      <c r="E44" s="423">
        <v>5171.549</v>
      </c>
      <c r="F44" s="423">
        <v>4960.8990000000003</v>
      </c>
    </row>
    <row r="45" spans="1:6">
      <c r="A45" s="443" t="s">
        <v>1028</v>
      </c>
      <c r="B45" s="423">
        <v>0</v>
      </c>
      <c r="C45" s="423">
        <v>0</v>
      </c>
      <c r="D45" s="423">
        <v>0</v>
      </c>
      <c r="E45" s="423">
        <v>0</v>
      </c>
      <c r="F45" s="423">
        <v>0</v>
      </c>
    </row>
    <row r="46" spans="1:6">
      <c r="A46" s="443" t="s">
        <v>389</v>
      </c>
      <c r="B46" s="423">
        <v>1735.3050000000001</v>
      </c>
      <c r="C46" s="423">
        <v>1785.9290000000001</v>
      </c>
      <c r="D46" s="423">
        <v>1824.471</v>
      </c>
      <c r="E46" s="423">
        <v>1934.8119999999999</v>
      </c>
      <c r="F46" s="423">
        <v>1744.422</v>
      </c>
    </row>
    <row r="47" spans="1:6">
      <c r="A47" s="334" t="s">
        <v>1027</v>
      </c>
      <c r="B47" s="423">
        <v>107.11799999999999</v>
      </c>
      <c r="C47" s="423">
        <v>106.102</v>
      </c>
      <c r="D47" s="423">
        <v>106.15600000000001</v>
      </c>
      <c r="E47" s="423">
        <v>125.67400000000001</v>
      </c>
      <c r="F47" s="423">
        <v>130.34899999999999</v>
      </c>
    </row>
    <row r="48" spans="1:6">
      <c r="A48" s="327" t="s">
        <v>48</v>
      </c>
      <c r="B48" s="423">
        <v>0</v>
      </c>
      <c r="C48" s="423">
        <v>0</v>
      </c>
      <c r="D48" s="423">
        <v>0</v>
      </c>
      <c r="E48" s="423">
        <v>0</v>
      </c>
      <c r="F48" s="423">
        <v>0</v>
      </c>
    </row>
    <row r="49" spans="1:6">
      <c r="A49" s="333" t="s">
        <v>1026</v>
      </c>
      <c r="B49" s="423">
        <v>0</v>
      </c>
      <c r="C49" s="423">
        <v>0</v>
      </c>
      <c r="D49" s="423">
        <v>0</v>
      </c>
      <c r="E49" s="423">
        <v>0</v>
      </c>
      <c r="F49" s="423">
        <v>0</v>
      </c>
    </row>
    <row r="50" spans="1:6">
      <c r="A50" s="327" t="s">
        <v>1025</v>
      </c>
      <c r="B50" s="423">
        <v>0</v>
      </c>
      <c r="C50" s="423">
        <v>0</v>
      </c>
      <c r="D50" s="423">
        <v>0</v>
      </c>
      <c r="E50" s="423">
        <v>0</v>
      </c>
      <c r="F50" s="423">
        <v>0</v>
      </c>
    </row>
    <row r="51" spans="1:6">
      <c r="A51" s="327"/>
      <c r="B51" s="423"/>
      <c r="C51" s="423"/>
      <c r="D51" s="423"/>
      <c r="E51" s="423"/>
      <c r="F51" s="423"/>
    </row>
    <row r="52" spans="1:6">
      <c r="A52" s="639" t="s">
        <v>1024</v>
      </c>
      <c r="B52" s="441">
        <v>-1979.345</v>
      </c>
      <c r="C52" s="441">
        <v>-1650.7429999999999</v>
      </c>
      <c r="D52" s="441">
        <v>-1382.9570000000001</v>
      </c>
      <c r="E52" s="441">
        <v>-991.96600000000001</v>
      </c>
      <c r="F52" s="441">
        <v>-2872.5830000000001</v>
      </c>
    </row>
    <row r="53" spans="1:6">
      <c r="A53" s="331" t="s">
        <v>45</v>
      </c>
      <c r="B53" s="423">
        <v>-2051.3809999999999</v>
      </c>
      <c r="C53" s="423">
        <v>-1772.6320000000001</v>
      </c>
      <c r="D53" s="423">
        <v>-1445.27</v>
      </c>
      <c r="E53" s="423">
        <v>-1495.0409999999999</v>
      </c>
      <c r="F53" s="423">
        <v>-2908.2840000000001</v>
      </c>
    </row>
    <row r="54" spans="1:6" hidden="1">
      <c r="A54" s="328"/>
      <c r="B54" s="441">
        <v>0</v>
      </c>
      <c r="C54" s="441">
        <v>0</v>
      </c>
      <c r="D54" s="441">
        <v>0</v>
      </c>
      <c r="E54" s="441">
        <v>0</v>
      </c>
      <c r="F54" s="441">
        <v>0</v>
      </c>
    </row>
    <row r="55" spans="1:6">
      <c r="A55" s="327" t="s">
        <v>1023</v>
      </c>
      <c r="B55" s="423">
        <v>0</v>
      </c>
      <c r="C55" s="423">
        <v>0</v>
      </c>
      <c r="D55" s="423">
        <v>0</v>
      </c>
      <c r="E55" s="423">
        <v>-85.332999999999998</v>
      </c>
      <c r="F55" s="423">
        <v>0</v>
      </c>
    </row>
    <row r="56" spans="1:6">
      <c r="A56" s="330" t="s">
        <v>1022</v>
      </c>
      <c r="B56" s="423">
        <v>-3.9489999999999998</v>
      </c>
      <c r="C56" s="423">
        <v>-5.9509999999999996</v>
      </c>
      <c r="D56" s="423">
        <v>-24.559000000000001</v>
      </c>
      <c r="E56" s="423">
        <v>-4.1340000000000003</v>
      </c>
      <c r="F56" s="423">
        <v>-13.512</v>
      </c>
    </row>
    <row r="57" spans="1:6">
      <c r="A57" s="327" t="s">
        <v>1021</v>
      </c>
      <c r="B57" s="423">
        <v>75.983999999999995</v>
      </c>
      <c r="C57" s="423">
        <v>127.84099999999999</v>
      </c>
      <c r="D57" s="423">
        <v>86.872</v>
      </c>
      <c r="E57" s="423">
        <v>592.54300000000001</v>
      </c>
      <c r="F57" s="423">
        <v>49.213000000000001</v>
      </c>
    </row>
    <row r="58" spans="1:6" s="442" customFormat="1">
      <c r="A58" s="328" t="s">
        <v>1020</v>
      </c>
      <c r="B58" s="441">
        <v>-9.0990000000000002</v>
      </c>
      <c r="C58" s="441">
        <v>-13.28</v>
      </c>
      <c r="D58" s="441">
        <v>-12.394</v>
      </c>
      <c r="E58" s="441">
        <v>-15.122</v>
      </c>
      <c r="F58" s="441">
        <v>-14.923999999999999</v>
      </c>
    </row>
    <row r="59" spans="1:6">
      <c r="A59" s="329"/>
      <c r="B59" s="423"/>
      <c r="C59" s="423"/>
      <c r="D59" s="423"/>
      <c r="E59" s="423"/>
      <c r="F59" s="423"/>
    </row>
    <row r="60" spans="1:6">
      <c r="A60" s="328" t="s">
        <v>65</v>
      </c>
      <c r="B60" s="441">
        <v>-2649.3249999999998</v>
      </c>
      <c r="C60" s="441">
        <v>-2607.3560000000002</v>
      </c>
      <c r="D60" s="441">
        <v>-2867.19</v>
      </c>
      <c r="E60" s="441">
        <v>-3005.1930000000002</v>
      </c>
      <c r="F60" s="441">
        <v>-2762.9340000000002</v>
      </c>
    </row>
    <row r="61" spans="1:6">
      <c r="A61" s="327" t="s">
        <v>1019</v>
      </c>
      <c r="B61" s="423">
        <v>-2375.62</v>
      </c>
      <c r="C61" s="423">
        <v>-2314.2840000000001</v>
      </c>
      <c r="D61" s="423">
        <v>-2549.0729999999999</v>
      </c>
      <c r="E61" s="423">
        <v>-2634.8</v>
      </c>
      <c r="F61" s="423">
        <v>-2459.279</v>
      </c>
    </row>
    <row r="62" spans="1:6">
      <c r="A62" s="327" t="s">
        <v>1018</v>
      </c>
      <c r="B62" s="423">
        <v>-273.05500000000001</v>
      </c>
      <c r="C62" s="423">
        <v>-292.47500000000002</v>
      </c>
      <c r="D62" s="423">
        <v>-316.005</v>
      </c>
      <c r="E62" s="423">
        <v>-371.02800000000002</v>
      </c>
      <c r="F62" s="423">
        <v>-303.35199999999998</v>
      </c>
    </row>
    <row r="63" spans="1:6">
      <c r="A63" s="327" t="s">
        <v>1017</v>
      </c>
      <c r="B63" s="423">
        <v>-0.64900000000000002</v>
      </c>
      <c r="C63" s="423">
        <v>-0.59799999999999998</v>
      </c>
      <c r="D63" s="423">
        <v>-2.1110000000000002</v>
      </c>
      <c r="E63" s="423">
        <v>0.63500000000000001</v>
      </c>
      <c r="F63" s="423">
        <v>-0.30299999999999999</v>
      </c>
    </row>
    <row r="64" spans="1:6">
      <c r="A64" s="327"/>
      <c r="B64" s="423"/>
      <c r="C64" s="423"/>
      <c r="D64" s="423"/>
      <c r="E64" s="423"/>
      <c r="F64" s="423"/>
    </row>
    <row r="65" spans="1:6">
      <c r="A65" s="322" t="s">
        <v>1016</v>
      </c>
      <c r="B65" s="441">
        <v>1164.693</v>
      </c>
      <c r="C65" s="441">
        <v>1742.171</v>
      </c>
      <c r="D65" s="441">
        <v>2586.09</v>
      </c>
      <c r="E65" s="441">
        <v>3219.7539999999999</v>
      </c>
      <c r="F65" s="441">
        <v>1185.229</v>
      </c>
    </row>
    <row r="66" spans="1:6">
      <c r="A66" s="324" t="s">
        <v>1015</v>
      </c>
      <c r="B66" s="441">
        <v>-255.74299999999999</v>
      </c>
      <c r="C66" s="441">
        <v>-470.85300000000001</v>
      </c>
      <c r="D66" s="441">
        <v>-807.85599999999999</v>
      </c>
      <c r="E66" s="441">
        <v>-1156.606</v>
      </c>
      <c r="F66" s="441">
        <v>-143.613</v>
      </c>
    </row>
    <row r="67" spans="1:6">
      <c r="A67" s="322" t="s">
        <v>1014</v>
      </c>
      <c r="B67" s="441">
        <v>0</v>
      </c>
      <c r="C67" s="441">
        <v>0</v>
      </c>
      <c r="D67" s="441">
        <v>0</v>
      </c>
      <c r="E67" s="441">
        <v>0</v>
      </c>
      <c r="F67" s="441">
        <v>0</v>
      </c>
    </row>
    <row r="68" spans="1:6">
      <c r="A68" s="322" t="s">
        <v>1013</v>
      </c>
      <c r="B68" s="441">
        <v>0</v>
      </c>
      <c r="C68" s="441">
        <v>0</v>
      </c>
      <c r="D68" s="441">
        <v>0</v>
      </c>
      <c r="E68" s="441">
        <v>0</v>
      </c>
      <c r="F68" s="441">
        <v>0</v>
      </c>
    </row>
    <row r="69" spans="1:6">
      <c r="A69" s="322" t="s">
        <v>1291</v>
      </c>
      <c r="B69" s="423"/>
      <c r="C69" s="423"/>
      <c r="D69" s="423"/>
      <c r="E69" s="423"/>
      <c r="F69" s="423"/>
    </row>
    <row r="70" spans="1:6" ht="13.5" thickBot="1">
      <c r="A70" s="320" t="s">
        <v>1050</v>
      </c>
      <c r="B70" s="440">
        <v>908.95</v>
      </c>
      <c r="C70" s="440">
        <v>1271.318</v>
      </c>
      <c r="D70" s="440">
        <v>1778.2339999999999</v>
      </c>
      <c r="E70" s="440">
        <v>2063.1480000000001</v>
      </c>
      <c r="F70" s="440">
        <v>1041.617</v>
      </c>
    </row>
    <row r="71" spans="1:6">
      <c r="B71" s="449"/>
      <c r="C71" s="449"/>
      <c r="D71" s="449"/>
      <c r="E71" s="449"/>
      <c r="F71" s="449"/>
    </row>
    <row r="72" spans="1:6">
      <c r="B72" s="449"/>
      <c r="C72" s="449"/>
      <c r="D72" s="449"/>
      <c r="E72" s="449"/>
      <c r="F72" s="449"/>
    </row>
    <row r="73" spans="1:6">
      <c r="A73" s="448" t="s">
        <v>1153</v>
      </c>
      <c r="B73" s="448"/>
      <c r="C73" s="448"/>
      <c r="D73" s="448"/>
      <c r="E73" s="448"/>
      <c r="F73" s="448"/>
    </row>
    <row r="74" spans="1:6">
      <c r="A74" s="447"/>
      <c r="B74" s="446" t="s">
        <v>820</v>
      </c>
      <c r="C74" s="446" t="s">
        <v>829</v>
      </c>
      <c r="D74" s="446" t="s">
        <v>832</v>
      </c>
      <c r="E74" s="446" t="s">
        <v>834</v>
      </c>
      <c r="F74" s="446" t="s">
        <v>855</v>
      </c>
    </row>
    <row r="75" spans="1:6">
      <c r="A75" s="445"/>
    </row>
    <row r="76" spans="1:6">
      <c r="A76" s="329" t="s">
        <v>18</v>
      </c>
      <c r="B76" s="441">
        <v>1950.683</v>
      </c>
      <c r="C76" s="441">
        <v>1619.896</v>
      </c>
      <c r="D76" s="441">
        <v>2501.9749999999999</v>
      </c>
      <c r="E76" s="441">
        <v>1565.4849999999999</v>
      </c>
      <c r="F76" s="441">
        <v>1971.308</v>
      </c>
    </row>
    <row r="77" spans="1:6">
      <c r="A77" s="335"/>
      <c r="B77" s="444"/>
      <c r="C77" s="444"/>
      <c r="D77" s="444"/>
      <c r="E77" s="444"/>
      <c r="F77" s="444"/>
    </row>
    <row r="78" spans="1:6">
      <c r="A78" s="327" t="s">
        <v>1030</v>
      </c>
      <c r="B78" s="444">
        <v>1909.403</v>
      </c>
      <c r="C78" s="444">
        <v>1575.442</v>
      </c>
      <c r="D78" s="444">
        <v>2481.5219999999999</v>
      </c>
      <c r="E78" s="444">
        <v>1543.9079999999999</v>
      </c>
      <c r="F78" s="444">
        <v>1964.0730000000001</v>
      </c>
    </row>
    <row r="79" spans="1:6">
      <c r="A79" s="334" t="s">
        <v>1029</v>
      </c>
      <c r="B79" s="423">
        <v>38.576999999999998</v>
      </c>
      <c r="C79" s="423">
        <v>14.002000000000001</v>
      </c>
      <c r="D79" s="423">
        <v>205.768</v>
      </c>
      <c r="E79" s="423">
        <v>274.92099999999999</v>
      </c>
      <c r="F79" s="423">
        <v>226.91900000000001</v>
      </c>
    </row>
    <row r="80" spans="1:6">
      <c r="A80" s="443" t="s">
        <v>1028</v>
      </c>
      <c r="B80" s="423">
        <v>1870.826</v>
      </c>
      <c r="C80" s="423">
        <v>1561.44</v>
      </c>
      <c r="D80" s="423">
        <v>2275.7539999999999</v>
      </c>
      <c r="E80" s="423">
        <v>1268.9870000000001</v>
      </c>
      <c r="F80" s="423">
        <v>1737.155</v>
      </c>
    </row>
    <row r="81" spans="1:6">
      <c r="A81" s="443" t="s">
        <v>389</v>
      </c>
      <c r="B81" s="423">
        <v>25.738</v>
      </c>
      <c r="C81" s="423">
        <v>12.577</v>
      </c>
      <c r="D81" s="423">
        <v>9.5820000000000007</v>
      </c>
      <c r="E81" s="423">
        <v>11.29</v>
      </c>
      <c r="F81" s="423">
        <v>2.375</v>
      </c>
    </row>
    <row r="82" spans="1:6">
      <c r="A82" s="334" t="s">
        <v>1027</v>
      </c>
      <c r="B82" s="423">
        <v>15.542</v>
      </c>
      <c r="C82" s="423">
        <v>31.876999999999999</v>
      </c>
      <c r="D82" s="423">
        <v>10.872</v>
      </c>
      <c r="E82" s="423">
        <v>10.287000000000001</v>
      </c>
      <c r="F82" s="423">
        <v>4.859</v>
      </c>
    </row>
    <row r="83" spans="1:6">
      <c r="A83" s="327" t="s">
        <v>48</v>
      </c>
      <c r="B83" s="423">
        <v>0</v>
      </c>
      <c r="C83" s="423">
        <v>0</v>
      </c>
      <c r="D83" s="423">
        <v>0</v>
      </c>
      <c r="E83" s="423">
        <v>0</v>
      </c>
      <c r="F83" s="423">
        <v>0</v>
      </c>
    </row>
    <row r="84" spans="1:6">
      <c r="A84" s="333" t="s">
        <v>1026</v>
      </c>
      <c r="B84" s="423">
        <v>0</v>
      </c>
      <c r="C84" s="423">
        <v>0</v>
      </c>
      <c r="D84" s="423">
        <v>0</v>
      </c>
      <c r="E84" s="423">
        <v>0</v>
      </c>
      <c r="F84" s="423">
        <v>0</v>
      </c>
    </row>
    <row r="85" spans="1:6">
      <c r="A85" s="327" t="s">
        <v>1025</v>
      </c>
      <c r="B85" s="423">
        <v>0</v>
      </c>
      <c r="C85" s="423">
        <v>0</v>
      </c>
      <c r="D85" s="423">
        <v>0</v>
      </c>
      <c r="E85" s="423">
        <v>0</v>
      </c>
      <c r="F85" s="423">
        <v>0</v>
      </c>
    </row>
    <row r="86" spans="1:6">
      <c r="A86" s="327"/>
      <c r="B86" s="423"/>
      <c r="C86" s="423"/>
      <c r="D86" s="423"/>
      <c r="E86" s="423"/>
      <c r="F86" s="423"/>
    </row>
    <row r="87" spans="1:6">
      <c r="A87" s="639" t="s">
        <v>1024</v>
      </c>
      <c r="B87" s="441">
        <v>39.25</v>
      </c>
      <c r="C87" s="441">
        <v>-14.429</v>
      </c>
      <c r="D87" s="441">
        <v>35.951999999999998</v>
      </c>
      <c r="E87" s="441">
        <v>37.807000000000002</v>
      </c>
      <c r="F87" s="441">
        <v>89.733000000000004</v>
      </c>
    </row>
    <row r="88" spans="1:6">
      <c r="A88" s="331" t="s">
        <v>45</v>
      </c>
      <c r="B88" s="423">
        <v>39.25</v>
      </c>
      <c r="C88" s="423">
        <v>-14.429</v>
      </c>
      <c r="D88" s="423">
        <v>35.951999999999998</v>
      </c>
      <c r="E88" s="423">
        <v>37.807000000000002</v>
      </c>
      <c r="F88" s="423">
        <v>89.733000000000004</v>
      </c>
    </row>
    <row r="89" spans="1:6" hidden="1">
      <c r="A89" s="328"/>
      <c r="B89" s="441">
        <v>0</v>
      </c>
      <c r="C89" s="441">
        <v>0</v>
      </c>
      <c r="D89" s="441">
        <v>0</v>
      </c>
      <c r="E89" s="441">
        <v>0</v>
      </c>
      <c r="F89" s="441">
        <v>0</v>
      </c>
    </row>
    <row r="90" spans="1:6">
      <c r="A90" s="327" t="s">
        <v>1023</v>
      </c>
      <c r="B90" s="423">
        <v>0</v>
      </c>
      <c r="C90" s="423">
        <v>0</v>
      </c>
      <c r="D90" s="423">
        <v>0</v>
      </c>
      <c r="E90" s="423">
        <v>0</v>
      </c>
      <c r="F90" s="423">
        <v>0</v>
      </c>
    </row>
    <row r="91" spans="1:6">
      <c r="A91" s="330" t="s">
        <v>1022</v>
      </c>
      <c r="B91" s="423">
        <v>0</v>
      </c>
      <c r="C91" s="423">
        <v>0</v>
      </c>
      <c r="D91" s="423">
        <v>0</v>
      </c>
      <c r="E91" s="423">
        <v>0</v>
      </c>
      <c r="F91" s="423">
        <v>0</v>
      </c>
    </row>
    <row r="92" spans="1:6">
      <c r="A92" s="327" t="s">
        <v>1021</v>
      </c>
      <c r="B92" s="423">
        <v>0</v>
      </c>
      <c r="C92" s="423">
        <v>0</v>
      </c>
      <c r="D92" s="423">
        <v>0</v>
      </c>
      <c r="E92" s="423">
        <v>0</v>
      </c>
      <c r="F92" s="423">
        <v>0</v>
      </c>
    </row>
    <row r="93" spans="1:6" s="442" customFormat="1">
      <c r="A93" s="328" t="s">
        <v>1020</v>
      </c>
      <c r="B93" s="441">
        <v>0</v>
      </c>
      <c r="C93" s="441">
        <v>0</v>
      </c>
      <c r="D93" s="441">
        <v>0</v>
      </c>
      <c r="E93" s="441">
        <v>0</v>
      </c>
      <c r="F93" s="441">
        <v>0</v>
      </c>
    </row>
    <row r="94" spans="1:6">
      <c r="A94" s="329"/>
      <c r="B94" s="423"/>
      <c r="C94" s="423"/>
      <c r="D94" s="423"/>
      <c r="E94" s="423"/>
      <c r="F94" s="423"/>
    </row>
    <row r="95" spans="1:6">
      <c r="A95" s="328" t="s">
        <v>65</v>
      </c>
      <c r="B95" s="441">
        <v>-488.27800000000002</v>
      </c>
      <c r="C95" s="441">
        <v>-444.78</v>
      </c>
      <c r="D95" s="441">
        <v>-581.70600000000002</v>
      </c>
      <c r="E95" s="441">
        <v>-435.52600000000001</v>
      </c>
      <c r="F95" s="441">
        <v>-511.27199999999999</v>
      </c>
    </row>
    <row r="96" spans="1:6">
      <c r="A96" s="327" t="s">
        <v>1019</v>
      </c>
      <c r="B96" s="423">
        <v>-334.697</v>
      </c>
      <c r="C96" s="423">
        <v>-355.79500000000002</v>
      </c>
      <c r="D96" s="423">
        <v>-401.18900000000002</v>
      </c>
      <c r="E96" s="423">
        <v>-424.75400000000002</v>
      </c>
      <c r="F96" s="423">
        <v>-361.76400000000001</v>
      </c>
    </row>
    <row r="97" spans="1:6">
      <c r="A97" s="327" t="s">
        <v>1018</v>
      </c>
      <c r="B97" s="423">
        <v>-152.62799999999999</v>
      </c>
      <c r="C97" s="423">
        <v>-88.037999999999997</v>
      </c>
      <c r="D97" s="423">
        <v>-178.977</v>
      </c>
      <c r="E97" s="423">
        <v>-9.1430000000000007</v>
      </c>
      <c r="F97" s="423">
        <v>-147.292</v>
      </c>
    </row>
    <row r="98" spans="1:6">
      <c r="A98" s="327" t="s">
        <v>1017</v>
      </c>
      <c r="B98" s="423">
        <v>-0.95299999999999996</v>
      </c>
      <c r="C98" s="423">
        <v>-0.94699999999999995</v>
      </c>
      <c r="D98" s="423">
        <v>-1.54</v>
      </c>
      <c r="E98" s="423">
        <v>-1.6279999999999999</v>
      </c>
      <c r="F98" s="423">
        <v>-2.2160000000000002</v>
      </c>
    </row>
    <row r="99" spans="1:6">
      <c r="A99" s="327"/>
      <c r="B99" s="423"/>
      <c r="C99" s="423"/>
      <c r="D99" s="423"/>
      <c r="E99" s="423"/>
      <c r="F99" s="423"/>
    </row>
    <row r="100" spans="1:6">
      <c r="A100" s="322" t="s">
        <v>1016</v>
      </c>
      <c r="B100" s="441">
        <v>1501.654</v>
      </c>
      <c r="C100" s="441">
        <v>1160.6859999999999</v>
      </c>
      <c r="D100" s="441">
        <v>1956.221</v>
      </c>
      <c r="E100" s="441">
        <v>1167.7660000000001</v>
      </c>
      <c r="F100" s="441">
        <v>1549.769</v>
      </c>
    </row>
    <row r="101" spans="1:6">
      <c r="A101" s="324" t="s">
        <v>1015</v>
      </c>
      <c r="B101" s="441">
        <v>-300.24900000000002</v>
      </c>
      <c r="C101" s="441">
        <v>-111.24</v>
      </c>
      <c r="D101" s="441">
        <v>-529.96400000000006</v>
      </c>
      <c r="E101" s="441">
        <v>-96.77</v>
      </c>
      <c r="F101" s="441">
        <v>-122.63800000000001</v>
      </c>
    </row>
    <row r="102" spans="1:6">
      <c r="A102" s="322" t="s">
        <v>1014</v>
      </c>
      <c r="B102" s="441">
        <v>0</v>
      </c>
      <c r="C102" s="441">
        <v>0</v>
      </c>
      <c r="D102" s="441">
        <v>0</v>
      </c>
      <c r="E102" s="441">
        <v>0</v>
      </c>
      <c r="F102" s="441">
        <v>0</v>
      </c>
    </row>
    <row r="103" spans="1:6">
      <c r="A103" s="322" t="s">
        <v>1013</v>
      </c>
      <c r="B103" s="441">
        <v>-1.48</v>
      </c>
      <c r="C103" s="441">
        <v>-1.6839999999999999</v>
      </c>
      <c r="D103" s="441">
        <v>-3.9340000000000002</v>
      </c>
      <c r="E103" s="441">
        <v>-7.1</v>
      </c>
      <c r="F103" s="441">
        <v>-6.36</v>
      </c>
    </row>
    <row r="104" spans="1:6">
      <c r="A104" s="322" t="s">
        <v>1291</v>
      </c>
      <c r="B104" s="423"/>
      <c r="C104" s="423"/>
      <c r="D104" s="423"/>
      <c r="E104" s="423"/>
      <c r="F104" s="423"/>
    </row>
    <row r="105" spans="1:6" ht="13.5" thickBot="1">
      <c r="A105" s="320" t="s">
        <v>1050</v>
      </c>
      <c r="B105" s="440">
        <v>1199.925</v>
      </c>
      <c r="C105" s="440">
        <v>1047.7619999999999</v>
      </c>
      <c r="D105" s="440">
        <v>1422.3230000000001</v>
      </c>
      <c r="E105" s="440">
        <v>1063.896</v>
      </c>
      <c r="F105" s="440">
        <v>1420.771</v>
      </c>
    </row>
    <row r="106" spans="1:6">
      <c r="B106" s="439"/>
      <c r="C106" s="439"/>
      <c r="D106" s="439"/>
      <c r="E106" s="439"/>
      <c r="F106" s="439"/>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5">
    <tabColor rgb="FFFF6C00"/>
  </sheetPr>
  <dimension ref="A1:AN54"/>
  <sheetViews>
    <sheetView showGridLines="0" zoomScaleNormal="100" workbookViewId="0">
      <selection activeCell="AP8" sqref="AP8"/>
    </sheetView>
  </sheetViews>
  <sheetFormatPr defaultColWidth="9.140625" defaultRowHeight="12.75" outlineLevelCol="1"/>
  <cols>
    <col min="1" max="1" width="50.85546875" style="400" customWidth="1"/>
    <col min="2" max="10" width="11.5703125" style="400" hidden="1" customWidth="1" outlineLevel="1"/>
    <col min="11" max="25" width="10.28515625" style="491" hidden="1" customWidth="1" outlineLevel="1"/>
    <col min="26" max="26" width="10.28515625" style="491" hidden="1" customWidth="1" outlineLevel="1" collapsed="1"/>
    <col min="27" max="28" width="10.28515625" style="491" hidden="1" customWidth="1" outlineLevel="1"/>
    <col min="29" max="29" width="10.85546875" style="491" hidden="1" customWidth="1" outlineLevel="1"/>
    <col min="30" max="30" width="12.140625" style="491" hidden="1" customWidth="1" outlineLevel="1"/>
    <col min="31" max="31" width="10.28515625" style="491" hidden="1" customWidth="1" outlineLevel="1"/>
    <col min="32" max="32" width="9.140625" style="491" hidden="1" customWidth="1" outlineLevel="1"/>
    <col min="33" max="33" width="13.140625" style="491" hidden="1" customWidth="1" outlineLevel="1"/>
    <col min="34" max="35" width="9.140625" style="491" hidden="1" customWidth="1" outlineLevel="1"/>
    <col min="36" max="36" width="13.140625" style="491" hidden="1" customWidth="1" outlineLevel="1"/>
    <col min="37" max="37" width="9.140625" style="491" hidden="1" customWidth="1" outlineLevel="1"/>
    <col min="38" max="38" width="9.140625" style="491" collapsed="1"/>
    <col min="39" max="39" width="13.140625" style="491" customWidth="1"/>
    <col min="40" max="16384" width="9.140625" style="491"/>
  </cols>
  <sheetData>
    <row r="1" spans="1:40" ht="34.5" customHeight="1">
      <c r="A1" s="527"/>
      <c r="K1" s="400"/>
      <c r="L1" s="400"/>
      <c r="M1" s="400"/>
      <c r="AN1" s="491" t="s">
        <v>1051</v>
      </c>
    </row>
    <row r="2" spans="1:40" ht="16.5" customHeight="1">
      <c r="A2" s="522" t="s">
        <v>1193</v>
      </c>
      <c r="B2" s="521"/>
      <c r="C2" s="521"/>
      <c r="D2" s="521"/>
      <c r="E2" s="521"/>
      <c r="F2" s="521"/>
      <c r="G2" s="521"/>
      <c r="H2" s="521"/>
      <c r="I2" s="521"/>
      <c r="J2" s="521"/>
      <c r="K2" s="521"/>
      <c r="L2" s="521"/>
      <c r="M2" s="521"/>
      <c r="N2" s="521"/>
      <c r="O2" s="521"/>
      <c r="P2" s="521"/>
      <c r="Q2" s="521"/>
      <c r="R2" s="521"/>
      <c r="S2" s="521"/>
      <c r="T2" s="521"/>
      <c r="U2" s="521"/>
      <c r="V2" s="521"/>
      <c r="W2" s="521"/>
      <c r="X2" s="521"/>
      <c r="Y2" s="521"/>
      <c r="Z2" s="530"/>
      <c r="AA2" s="530"/>
      <c r="AB2" s="530"/>
      <c r="AC2" s="530"/>
      <c r="AD2" s="530"/>
      <c r="AE2" s="530"/>
      <c r="AF2" s="530"/>
      <c r="AG2" s="530"/>
      <c r="AH2" s="530"/>
      <c r="AI2" s="530"/>
      <c r="AJ2" s="530"/>
      <c r="AK2" s="530"/>
      <c r="AL2" s="530"/>
      <c r="AM2" s="530"/>
      <c r="AN2" s="530"/>
    </row>
    <row r="3" spans="1:40">
      <c r="A3" s="417" t="s">
        <v>1121</v>
      </c>
      <c r="B3" s="520" t="s">
        <v>39</v>
      </c>
      <c r="C3" s="519"/>
      <c r="D3" s="518"/>
      <c r="E3" s="520" t="s">
        <v>40</v>
      </c>
      <c r="F3" s="519"/>
      <c r="G3" s="518"/>
      <c r="H3" s="520" t="s">
        <v>41</v>
      </c>
      <c r="I3" s="519"/>
      <c r="J3" s="518"/>
      <c r="K3" s="520" t="s">
        <v>42</v>
      </c>
      <c r="L3" s="519"/>
      <c r="M3" s="518"/>
      <c r="N3" s="520" t="s">
        <v>43</v>
      </c>
      <c r="O3" s="519"/>
      <c r="P3" s="518"/>
      <c r="Q3" s="520" t="s">
        <v>44</v>
      </c>
      <c r="R3" s="519"/>
      <c r="S3" s="518"/>
      <c r="T3" s="520" t="s">
        <v>67</v>
      </c>
      <c r="U3" s="519"/>
      <c r="V3" s="518"/>
      <c r="W3" s="520" t="s">
        <v>75</v>
      </c>
      <c r="X3" s="519"/>
      <c r="Y3" s="518"/>
      <c r="Z3" s="520" t="s">
        <v>820</v>
      </c>
      <c r="AA3" s="519"/>
      <c r="AB3" s="518"/>
      <c r="AC3" s="520" t="s">
        <v>829</v>
      </c>
      <c r="AD3" s="519"/>
      <c r="AE3" s="518"/>
      <c r="AF3" s="520" t="s">
        <v>832</v>
      </c>
      <c r="AG3" s="519"/>
      <c r="AH3" s="518"/>
      <c r="AI3" s="520" t="s">
        <v>834</v>
      </c>
      <c r="AJ3" s="519"/>
      <c r="AK3" s="518"/>
      <c r="AL3" s="520" t="s">
        <v>855</v>
      </c>
      <c r="AM3" s="519"/>
      <c r="AN3" s="518"/>
    </row>
    <row r="4" spans="1:40" ht="22.5">
      <c r="A4" s="417"/>
      <c r="B4" s="526" t="s">
        <v>1187</v>
      </c>
      <c r="C4" s="525" t="s">
        <v>1186</v>
      </c>
      <c r="D4" s="524" t="s">
        <v>1185</v>
      </c>
      <c r="E4" s="526" t="s">
        <v>1187</v>
      </c>
      <c r="F4" s="525" t="s">
        <v>1186</v>
      </c>
      <c r="G4" s="524" t="s">
        <v>1185</v>
      </c>
      <c r="H4" s="526" t="s">
        <v>1187</v>
      </c>
      <c r="I4" s="525" t="s">
        <v>1186</v>
      </c>
      <c r="J4" s="524" t="s">
        <v>1185</v>
      </c>
      <c r="K4" s="526" t="s">
        <v>1187</v>
      </c>
      <c r="L4" s="525" t="s">
        <v>1186</v>
      </c>
      <c r="M4" s="524" t="s">
        <v>1185</v>
      </c>
      <c r="N4" s="526" t="s">
        <v>1187</v>
      </c>
      <c r="O4" s="525" t="s">
        <v>1186</v>
      </c>
      <c r="P4" s="524" t="s">
        <v>1185</v>
      </c>
      <c r="Q4" s="526" t="s">
        <v>1187</v>
      </c>
      <c r="R4" s="525" t="s">
        <v>1186</v>
      </c>
      <c r="S4" s="524" t="s">
        <v>1185</v>
      </c>
      <c r="T4" s="526" t="s">
        <v>1187</v>
      </c>
      <c r="U4" s="525" t="s">
        <v>1186</v>
      </c>
      <c r="V4" s="524" t="s">
        <v>1185</v>
      </c>
      <c r="W4" s="526" t="s">
        <v>1187</v>
      </c>
      <c r="X4" s="525" t="s">
        <v>1186</v>
      </c>
      <c r="Y4" s="524" t="s">
        <v>1185</v>
      </c>
      <c r="Z4" s="526" t="s">
        <v>1187</v>
      </c>
      <c r="AA4" s="525" t="s">
        <v>1186</v>
      </c>
      <c r="AB4" s="524" t="s">
        <v>1185</v>
      </c>
      <c r="AC4" s="526" t="s">
        <v>1187</v>
      </c>
      <c r="AD4" s="525" t="s">
        <v>1186</v>
      </c>
      <c r="AE4" s="524" t="s">
        <v>1185</v>
      </c>
      <c r="AF4" s="526" t="s">
        <v>1187</v>
      </c>
      <c r="AG4" s="525" t="s">
        <v>1186</v>
      </c>
      <c r="AH4" s="524" t="s">
        <v>1185</v>
      </c>
      <c r="AI4" s="526" t="s">
        <v>1187</v>
      </c>
      <c r="AJ4" s="525" t="s">
        <v>1186</v>
      </c>
      <c r="AK4" s="524" t="s">
        <v>1185</v>
      </c>
      <c r="AL4" s="526" t="s">
        <v>1187</v>
      </c>
      <c r="AM4" s="525" t="s">
        <v>1186</v>
      </c>
      <c r="AN4" s="524" t="s">
        <v>1185</v>
      </c>
    </row>
    <row r="5" spans="1:40" ht="16.5" customHeight="1">
      <c r="A5" s="509" t="s">
        <v>1184</v>
      </c>
      <c r="B5" s="508"/>
      <c r="C5" s="500"/>
      <c r="D5" s="507"/>
      <c r="E5" s="508"/>
      <c r="F5" s="500"/>
      <c r="G5" s="507"/>
      <c r="H5" s="508"/>
      <c r="I5" s="500"/>
      <c r="J5" s="507"/>
      <c r="K5" s="508"/>
      <c r="L5" s="500"/>
      <c r="M5" s="507"/>
      <c r="N5" s="508"/>
      <c r="O5" s="500"/>
      <c r="P5" s="507"/>
      <c r="Q5" s="508"/>
      <c r="R5" s="500"/>
      <c r="S5" s="507"/>
      <c r="T5" s="508"/>
      <c r="U5" s="500"/>
      <c r="V5" s="507"/>
      <c r="W5" s="508"/>
      <c r="X5" s="500"/>
      <c r="Y5" s="507"/>
      <c r="Z5" s="508"/>
      <c r="AA5" s="500"/>
      <c r="AB5" s="507"/>
      <c r="AC5" s="508"/>
      <c r="AD5" s="500"/>
      <c r="AE5" s="507"/>
      <c r="AF5" s="508"/>
      <c r="AG5" s="500"/>
      <c r="AH5" s="507"/>
      <c r="AI5" s="508"/>
      <c r="AJ5" s="500"/>
      <c r="AK5" s="507"/>
      <c r="AL5" s="508">
        <v>579959.25</v>
      </c>
      <c r="AM5" s="500">
        <v>13945.132</v>
      </c>
      <c r="AN5" s="507">
        <v>0.1</v>
      </c>
    </row>
    <row r="6" spans="1:40" ht="16.5" customHeight="1">
      <c r="A6" s="509" t="s">
        <v>1191</v>
      </c>
      <c r="B6" s="508"/>
      <c r="C6" s="500"/>
      <c r="D6" s="507"/>
      <c r="E6" s="508"/>
      <c r="F6" s="500"/>
      <c r="G6" s="507"/>
      <c r="H6" s="508"/>
      <c r="I6" s="500"/>
      <c r="J6" s="507"/>
      <c r="K6" s="508"/>
      <c r="L6" s="500"/>
      <c r="M6" s="507"/>
      <c r="N6" s="508"/>
      <c r="O6" s="500"/>
      <c r="P6" s="507"/>
      <c r="Q6" s="508"/>
      <c r="R6" s="500"/>
      <c r="S6" s="507"/>
      <c r="T6" s="508"/>
      <c r="U6" s="500"/>
      <c r="V6" s="507"/>
      <c r="W6" s="508"/>
      <c r="X6" s="500"/>
      <c r="Y6" s="507"/>
      <c r="Z6" s="508"/>
      <c r="AA6" s="500"/>
      <c r="AB6" s="507"/>
      <c r="AC6" s="508"/>
      <c r="AD6" s="500"/>
      <c r="AE6" s="507"/>
      <c r="AF6" s="508"/>
      <c r="AG6" s="500"/>
      <c r="AH6" s="507"/>
      <c r="AI6" s="508"/>
      <c r="AJ6" s="500"/>
      <c r="AK6" s="507"/>
      <c r="AL6" s="508">
        <v>73792.101999999999</v>
      </c>
      <c r="AM6" s="500">
        <v>1967.1859999999999</v>
      </c>
      <c r="AN6" s="507">
        <v>0.111</v>
      </c>
    </row>
    <row r="7" spans="1:40" s="403" customFormat="1" ht="16.5" customHeight="1">
      <c r="A7" s="506" t="s">
        <v>1117</v>
      </c>
      <c r="B7" s="505"/>
      <c r="C7" s="504"/>
      <c r="D7" s="503"/>
      <c r="E7" s="505"/>
      <c r="F7" s="504"/>
      <c r="G7" s="503"/>
      <c r="H7" s="505"/>
      <c r="I7" s="504"/>
      <c r="J7" s="503"/>
      <c r="K7" s="505"/>
      <c r="L7" s="504"/>
      <c r="M7" s="503"/>
      <c r="N7" s="505"/>
      <c r="O7" s="504"/>
      <c r="P7" s="503"/>
      <c r="Q7" s="505"/>
      <c r="R7" s="504"/>
      <c r="S7" s="503"/>
      <c r="T7" s="505"/>
      <c r="U7" s="504"/>
      <c r="V7" s="503"/>
      <c r="W7" s="505"/>
      <c r="X7" s="504"/>
      <c r="Y7" s="503"/>
      <c r="Z7" s="505"/>
      <c r="AA7" s="504"/>
      <c r="AB7" s="503"/>
      <c r="AC7" s="505"/>
      <c r="AD7" s="504"/>
      <c r="AE7" s="503"/>
      <c r="AF7" s="505"/>
      <c r="AG7" s="504"/>
      <c r="AH7" s="503"/>
      <c r="AI7" s="505"/>
      <c r="AJ7" s="504"/>
      <c r="AK7" s="503"/>
      <c r="AL7" s="505">
        <v>653751.35199999996</v>
      </c>
      <c r="AM7" s="504">
        <v>15912.317999999999</v>
      </c>
      <c r="AN7" s="503">
        <v>0.10100000000000001</v>
      </c>
    </row>
    <row r="8" spans="1:40" ht="16.5" customHeight="1">
      <c r="A8" s="502" t="s">
        <v>1024</v>
      </c>
      <c r="B8" s="505"/>
      <c r="C8" s="504"/>
      <c r="D8" s="503"/>
      <c r="E8" s="505"/>
      <c r="F8" s="504"/>
      <c r="G8" s="503"/>
      <c r="H8" s="505"/>
      <c r="I8" s="504"/>
      <c r="J8" s="503"/>
      <c r="K8" s="505"/>
      <c r="L8" s="504"/>
      <c r="M8" s="503"/>
      <c r="N8" s="505"/>
      <c r="O8" s="504"/>
      <c r="P8" s="503"/>
      <c r="Q8" s="505"/>
      <c r="R8" s="504"/>
      <c r="S8" s="503"/>
      <c r="T8" s="505"/>
      <c r="U8" s="504"/>
      <c r="V8" s="503"/>
      <c r="W8" s="505"/>
      <c r="X8" s="504"/>
      <c r="Y8" s="503"/>
      <c r="Z8" s="505"/>
      <c r="AA8" s="504"/>
      <c r="AB8" s="503"/>
      <c r="AC8" s="505"/>
      <c r="AD8" s="504"/>
      <c r="AE8" s="503"/>
      <c r="AF8" s="505"/>
      <c r="AG8" s="504"/>
      <c r="AH8" s="503"/>
      <c r="AI8" s="505"/>
      <c r="AJ8" s="504"/>
      <c r="AK8" s="503"/>
      <c r="AL8" s="505"/>
      <c r="AM8" s="504">
        <v>-7210.6670000000004</v>
      </c>
      <c r="AN8" s="503"/>
    </row>
    <row r="9" spans="1:40" ht="16.5" customHeight="1">
      <c r="A9" s="528" t="s">
        <v>45</v>
      </c>
      <c r="B9" s="508"/>
      <c r="C9" s="500"/>
      <c r="D9" s="507"/>
      <c r="E9" s="508"/>
      <c r="F9" s="500"/>
      <c r="G9" s="507"/>
      <c r="H9" s="508"/>
      <c r="I9" s="500"/>
      <c r="J9" s="507"/>
      <c r="K9" s="508"/>
      <c r="L9" s="500"/>
      <c r="M9" s="507"/>
      <c r="N9" s="508"/>
      <c r="O9" s="500"/>
      <c r="P9" s="507"/>
      <c r="Q9" s="508"/>
      <c r="R9" s="500"/>
      <c r="S9" s="507"/>
      <c r="T9" s="508"/>
      <c r="U9" s="500"/>
      <c r="V9" s="507"/>
      <c r="W9" s="508"/>
      <c r="X9" s="500"/>
      <c r="Y9" s="507"/>
      <c r="Z9" s="508"/>
      <c r="AA9" s="500"/>
      <c r="AB9" s="507"/>
      <c r="AC9" s="508"/>
      <c r="AD9" s="500"/>
      <c r="AE9" s="507"/>
      <c r="AF9" s="508"/>
      <c r="AG9" s="500"/>
      <c r="AH9" s="507"/>
      <c r="AI9" s="508"/>
      <c r="AJ9" s="500"/>
      <c r="AK9" s="507"/>
      <c r="AL9" s="508"/>
      <c r="AM9" s="500">
        <v>-7823.8379999999997</v>
      </c>
      <c r="AN9" s="507"/>
    </row>
    <row r="10" spans="1:40" ht="16.5" customHeight="1">
      <c r="A10" s="529" t="s">
        <v>1023</v>
      </c>
      <c r="B10" s="508"/>
      <c r="C10" s="500"/>
      <c r="D10" s="507"/>
      <c r="E10" s="508"/>
      <c r="F10" s="500"/>
      <c r="G10" s="507"/>
      <c r="H10" s="508"/>
      <c r="I10" s="500"/>
      <c r="J10" s="507"/>
      <c r="K10" s="508"/>
      <c r="L10" s="500"/>
      <c r="M10" s="507"/>
      <c r="N10" s="508"/>
      <c r="O10" s="500"/>
      <c r="P10" s="507"/>
      <c r="Q10" s="508"/>
      <c r="R10" s="500"/>
      <c r="S10" s="507"/>
      <c r="T10" s="508"/>
      <c r="U10" s="500"/>
      <c r="V10" s="507"/>
      <c r="W10" s="508"/>
      <c r="X10" s="500"/>
      <c r="Y10" s="507"/>
      <c r="Z10" s="508"/>
      <c r="AA10" s="500"/>
      <c r="AB10" s="507"/>
      <c r="AC10" s="508"/>
      <c r="AD10" s="500"/>
      <c r="AE10" s="507"/>
      <c r="AF10" s="508"/>
      <c r="AG10" s="500"/>
      <c r="AH10" s="507"/>
      <c r="AI10" s="508"/>
      <c r="AJ10" s="500"/>
      <c r="AK10" s="507"/>
      <c r="AL10" s="508"/>
      <c r="AM10" s="500">
        <v>0</v>
      </c>
      <c r="AN10" s="507"/>
    </row>
    <row r="11" spans="1:40" ht="16.5" customHeight="1">
      <c r="A11" s="528" t="s">
        <v>1022</v>
      </c>
      <c r="B11" s="508"/>
      <c r="C11" s="500"/>
      <c r="D11" s="507"/>
      <c r="E11" s="508"/>
      <c r="F11" s="500"/>
      <c r="G11" s="507"/>
      <c r="H11" s="508"/>
      <c r="I11" s="500"/>
      <c r="J11" s="507"/>
      <c r="K11" s="508"/>
      <c r="L11" s="500"/>
      <c r="M11" s="507"/>
      <c r="N11" s="508"/>
      <c r="O11" s="500"/>
      <c r="P11" s="507"/>
      <c r="Q11" s="508"/>
      <c r="R11" s="500"/>
      <c r="S11" s="507"/>
      <c r="T11" s="508"/>
      <c r="U11" s="500"/>
      <c r="V11" s="507"/>
      <c r="W11" s="508"/>
      <c r="X11" s="500"/>
      <c r="Y11" s="507"/>
      <c r="Z11" s="508"/>
      <c r="AA11" s="500"/>
      <c r="AB11" s="507"/>
      <c r="AC11" s="508"/>
      <c r="AD11" s="500"/>
      <c r="AE11" s="507"/>
      <c r="AF11" s="508"/>
      <c r="AG11" s="500"/>
      <c r="AH11" s="507"/>
      <c r="AI11" s="508"/>
      <c r="AJ11" s="500"/>
      <c r="AK11" s="507"/>
      <c r="AL11" s="508"/>
      <c r="AM11" s="500">
        <v>-237.428</v>
      </c>
      <c r="AN11" s="507"/>
    </row>
    <row r="12" spans="1:40" ht="16.5" customHeight="1">
      <c r="A12" s="528" t="s">
        <v>1021</v>
      </c>
      <c r="B12" s="508"/>
      <c r="C12" s="500"/>
      <c r="D12" s="507"/>
      <c r="E12" s="508"/>
      <c r="F12" s="500"/>
      <c r="G12" s="507"/>
      <c r="H12" s="508"/>
      <c r="I12" s="500"/>
      <c r="J12" s="507"/>
      <c r="K12" s="508"/>
      <c r="L12" s="500"/>
      <c r="M12" s="507"/>
      <c r="N12" s="508"/>
      <c r="O12" s="500"/>
      <c r="P12" s="507"/>
      <c r="Q12" s="508"/>
      <c r="R12" s="500"/>
      <c r="S12" s="507"/>
      <c r="T12" s="508"/>
      <c r="U12" s="500"/>
      <c r="V12" s="507"/>
      <c r="W12" s="508"/>
      <c r="X12" s="500"/>
      <c r="Y12" s="507"/>
      <c r="Z12" s="508"/>
      <c r="AA12" s="500"/>
      <c r="AB12" s="507"/>
      <c r="AC12" s="508"/>
      <c r="AD12" s="500"/>
      <c r="AE12" s="507"/>
      <c r="AF12" s="508"/>
      <c r="AG12" s="500"/>
      <c r="AH12" s="507"/>
      <c r="AI12" s="508"/>
      <c r="AJ12" s="500"/>
      <c r="AK12" s="507"/>
      <c r="AL12" s="508"/>
      <c r="AM12" s="500">
        <v>850.6</v>
      </c>
      <c r="AN12" s="507"/>
    </row>
    <row r="13" spans="1:40" ht="27.95" customHeight="1">
      <c r="A13" s="498" t="s">
        <v>1258</v>
      </c>
      <c r="B13" s="497"/>
      <c r="C13" s="496"/>
      <c r="D13" s="495"/>
      <c r="E13" s="497"/>
      <c r="F13" s="496"/>
      <c r="G13" s="495"/>
      <c r="H13" s="497"/>
      <c r="I13" s="496"/>
      <c r="J13" s="495"/>
      <c r="K13" s="497"/>
      <c r="L13" s="496"/>
      <c r="M13" s="495"/>
      <c r="N13" s="497"/>
      <c r="O13" s="496"/>
      <c r="P13" s="495"/>
      <c r="Q13" s="497"/>
      <c r="R13" s="496"/>
      <c r="S13" s="495"/>
      <c r="T13" s="497"/>
      <c r="U13" s="496"/>
      <c r="V13" s="495"/>
      <c r="W13" s="497"/>
      <c r="X13" s="496"/>
      <c r="Y13" s="495"/>
      <c r="Z13" s="497"/>
      <c r="AA13" s="496"/>
      <c r="AB13" s="495"/>
      <c r="AC13" s="497"/>
      <c r="AD13" s="496"/>
      <c r="AE13" s="495"/>
      <c r="AF13" s="497"/>
      <c r="AG13" s="496"/>
      <c r="AH13" s="495"/>
      <c r="AI13" s="497"/>
      <c r="AJ13" s="496"/>
      <c r="AK13" s="495"/>
      <c r="AL13" s="497">
        <v>653751.35199999996</v>
      </c>
      <c r="AM13" s="496">
        <v>8701.6509999999998</v>
      </c>
      <c r="AN13" s="495">
        <v>5.3999999999999999E-2</v>
      </c>
    </row>
    <row r="14" spans="1:40" ht="16.5" customHeight="1">
      <c r="A14" s="527"/>
      <c r="K14" s="400"/>
      <c r="L14" s="400"/>
      <c r="M14" s="400"/>
    </row>
    <row r="15" spans="1:40" ht="16.5" customHeight="1">
      <c r="A15" s="527"/>
      <c r="K15" s="400"/>
      <c r="L15" s="400"/>
      <c r="M15" s="400"/>
    </row>
    <row r="16" spans="1:40" ht="16.5" customHeight="1">
      <c r="A16" s="527"/>
      <c r="K16" s="400"/>
      <c r="L16" s="400"/>
      <c r="M16" s="400"/>
    </row>
    <row r="17" spans="1:40" ht="16.5" customHeight="1">
      <c r="A17" s="527"/>
      <c r="K17" s="400"/>
      <c r="L17" s="400"/>
      <c r="M17" s="400"/>
    </row>
    <row r="18" spans="1:40" ht="16.5" customHeight="1">
      <c r="A18" s="527"/>
      <c r="K18" s="400"/>
      <c r="L18" s="400"/>
      <c r="M18" s="400"/>
    </row>
    <row r="19" spans="1:40" ht="16.5" customHeight="1">
      <c r="A19" s="527"/>
      <c r="K19" s="400"/>
      <c r="L19" s="400"/>
      <c r="M19" s="400"/>
    </row>
    <row r="20" spans="1:40" ht="16.5" customHeight="1">
      <c r="A20" s="527"/>
      <c r="K20" s="400"/>
      <c r="L20" s="400"/>
      <c r="M20" s="400"/>
    </row>
    <row r="21" spans="1:40" ht="16.5" customHeight="1">
      <c r="A21" s="522" t="s">
        <v>1193</v>
      </c>
      <c r="B21" s="521"/>
      <c r="C21" s="521"/>
      <c r="D21" s="521"/>
      <c r="E21" s="521"/>
      <c r="F21" s="521"/>
      <c r="G21" s="521"/>
      <c r="H21" s="521"/>
      <c r="I21" s="521"/>
      <c r="J21" s="521"/>
      <c r="K21" s="521"/>
      <c r="L21" s="521"/>
      <c r="M21" s="521"/>
      <c r="N21" s="521"/>
      <c r="O21" s="521"/>
      <c r="P21" s="521"/>
      <c r="Q21" s="521"/>
      <c r="R21" s="521"/>
      <c r="S21" s="521"/>
      <c r="T21" s="521"/>
      <c r="U21" s="521"/>
      <c r="V21" s="521"/>
      <c r="W21" s="521"/>
      <c r="X21" s="521"/>
      <c r="Y21" s="521"/>
      <c r="Z21" s="2117" t="s">
        <v>1192</v>
      </c>
      <c r="AA21" s="2117"/>
      <c r="AB21" s="2117"/>
      <c r="AC21" s="2117"/>
      <c r="AD21" s="2117"/>
      <c r="AE21" s="2117"/>
      <c r="AF21" s="2117"/>
      <c r="AG21" s="2117"/>
      <c r="AH21" s="2117"/>
      <c r="AI21" s="2117"/>
      <c r="AJ21" s="2117"/>
      <c r="AK21" s="2117"/>
      <c r="AL21" s="2117"/>
      <c r="AM21" s="2117"/>
      <c r="AN21" s="2117"/>
    </row>
    <row r="22" spans="1:40" ht="16.5" customHeight="1">
      <c r="A22" s="417" t="s">
        <v>1121</v>
      </c>
      <c r="B22" s="520" t="s">
        <v>39</v>
      </c>
      <c r="C22" s="519"/>
      <c r="D22" s="518"/>
      <c r="E22" s="520" t="s">
        <v>40</v>
      </c>
      <c r="F22" s="519"/>
      <c r="G22" s="518"/>
      <c r="H22" s="520" t="s">
        <v>41</v>
      </c>
      <c r="I22" s="519"/>
      <c r="J22" s="518"/>
      <c r="K22" s="520" t="s">
        <v>42</v>
      </c>
      <c r="L22" s="519"/>
      <c r="M22" s="518"/>
      <c r="N22" s="520" t="s">
        <v>43</v>
      </c>
      <c r="O22" s="519"/>
      <c r="P22" s="518"/>
      <c r="Q22" s="520" t="s">
        <v>44</v>
      </c>
      <c r="R22" s="519"/>
      <c r="S22" s="518"/>
      <c r="T22" s="520" t="s">
        <v>67</v>
      </c>
      <c r="U22" s="519"/>
      <c r="V22" s="518"/>
      <c r="W22" s="520" t="s">
        <v>75</v>
      </c>
      <c r="X22" s="519"/>
      <c r="Y22" s="518"/>
      <c r="Z22" s="520" t="s">
        <v>820</v>
      </c>
      <c r="AA22" s="519"/>
      <c r="AB22" s="518"/>
      <c r="AC22" s="520" t="s">
        <v>829</v>
      </c>
      <c r="AD22" s="519"/>
      <c r="AE22" s="518"/>
      <c r="AF22" s="520" t="s">
        <v>832</v>
      </c>
      <c r="AG22" s="519"/>
      <c r="AH22" s="518"/>
      <c r="AI22" s="520" t="s">
        <v>834</v>
      </c>
      <c r="AJ22" s="519"/>
      <c r="AK22" s="518"/>
      <c r="AL22" s="520" t="s">
        <v>855</v>
      </c>
      <c r="AM22" s="519"/>
      <c r="AN22" s="518"/>
    </row>
    <row r="23" spans="1:40" ht="22.5">
      <c r="A23" s="417"/>
      <c r="B23" s="526" t="s">
        <v>1187</v>
      </c>
      <c r="C23" s="525" t="s">
        <v>1186</v>
      </c>
      <c r="D23" s="524" t="s">
        <v>1185</v>
      </c>
      <c r="E23" s="526" t="s">
        <v>1187</v>
      </c>
      <c r="F23" s="525" t="s">
        <v>1186</v>
      </c>
      <c r="G23" s="524" t="s">
        <v>1185</v>
      </c>
      <c r="H23" s="526" t="s">
        <v>1187</v>
      </c>
      <c r="I23" s="525" t="s">
        <v>1186</v>
      </c>
      <c r="J23" s="524" t="s">
        <v>1185</v>
      </c>
      <c r="K23" s="526" t="s">
        <v>1187</v>
      </c>
      <c r="L23" s="525" t="s">
        <v>1186</v>
      </c>
      <c r="M23" s="524" t="s">
        <v>1185</v>
      </c>
      <c r="N23" s="526" t="s">
        <v>1187</v>
      </c>
      <c r="O23" s="525" t="s">
        <v>1186</v>
      </c>
      <c r="P23" s="524" t="s">
        <v>1185</v>
      </c>
      <c r="Q23" s="526" t="s">
        <v>1187</v>
      </c>
      <c r="R23" s="525" t="s">
        <v>1186</v>
      </c>
      <c r="S23" s="524" t="s">
        <v>1185</v>
      </c>
      <c r="T23" s="526" t="s">
        <v>1187</v>
      </c>
      <c r="U23" s="525" t="s">
        <v>1186</v>
      </c>
      <c r="V23" s="524" t="s">
        <v>1185</v>
      </c>
      <c r="W23" s="526" t="s">
        <v>1187</v>
      </c>
      <c r="X23" s="525" t="s">
        <v>1186</v>
      </c>
      <c r="Y23" s="524" t="s">
        <v>1185</v>
      </c>
      <c r="Z23" s="526" t="s">
        <v>1187</v>
      </c>
      <c r="AA23" s="525" t="s">
        <v>1186</v>
      </c>
      <c r="AB23" s="524" t="s">
        <v>1185</v>
      </c>
      <c r="AC23" s="526" t="s">
        <v>1187</v>
      </c>
      <c r="AD23" s="525" t="s">
        <v>1186</v>
      </c>
      <c r="AE23" s="524" t="s">
        <v>1185</v>
      </c>
      <c r="AF23" s="526" t="s">
        <v>1187</v>
      </c>
      <c r="AG23" s="525" t="s">
        <v>1186</v>
      </c>
      <c r="AH23" s="524" t="s">
        <v>1185</v>
      </c>
      <c r="AI23" s="526" t="s">
        <v>1187</v>
      </c>
      <c r="AJ23" s="525" t="s">
        <v>1186</v>
      </c>
      <c r="AK23" s="524" t="s">
        <v>1185</v>
      </c>
      <c r="AL23" s="526" t="s">
        <v>1187</v>
      </c>
      <c r="AM23" s="525" t="s">
        <v>1186</v>
      </c>
      <c r="AN23" s="524" t="s">
        <v>1185</v>
      </c>
    </row>
    <row r="24" spans="1:40" ht="16.5" customHeight="1">
      <c r="A24" s="509" t="s">
        <v>1184</v>
      </c>
      <c r="B24" s="508">
        <v>394584</v>
      </c>
      <c r="C24" s="500">
        <v>10135</v>
      </c>
      <c r="D24" s="507">
        <v>0.108</v>
      </c>
      <c r="E24" s="508">
        <v>403886</v>
      </c>
      <c r="F24" s="500">
        <v>10495</v>
      </c>
      <c r="G24" s="507">
        <v>0.108</v>
      </c>
      <c r="H24" s="508">
        <v>418110</v>
      </c>
      <c r="I24" s="500">
        <v>10785</v>
      </c>
      <c r="J24" s="507">
        <v>0.106</v>
      </c>
      <c r="K24" s="508">
        <v>437993</v>
      </c>
      <c r="L24" s="500">
        <v>11258</v>
      </c>
      <c r="M24" s="507">
        <v>0.106</v>
      </c>
      <c r="N24" s="508">
        <v>447273</v>
      </c>
      <c r="O24" s="500">
        <v>10817</v>
      </c>
      <c r="P24" s="507">
        <v>0.10199999999999999</v>
      </c>
      <c r="Q24" s="508">
        <v>456946</v>
      </c>
      <c r="R24" s="500">
        <v>11513</v>
      </c>
      <c r="S24" s="507">
        <v>0.105</v>
      </c>
      <c r="T24" s="508">
        <v>471091</v>
      </c>
      <c r="U24" s="500">
        <v>11657</v>
      </c>
      <c r="V24" s="507">
        <v>0.10199999999999999</v>
      </c>
      <c r="W24" s="508">
        <v>479031</v>
      </c>
      <c r="X24" s="500">
        <v>12234</v>
      </c>
      <c r="Y24" s="507">
        <v>0.105</v>
      </c>
      <c r="Z24" s="508">
        <v>503361</v>
      </c>
      <c r="AA24" s="500">
        <v>12658</v>
      </c>
      <c r="AB24" s="507">
        <v>0.106</v>
      </c>
      <c r="AC24" s="508">
        <v>503697</v>
      </c>
      <c r="AD24" s="500">
        <v>13066</v>
      </c>
      <c r="AE24" s="507">
        <v>0.108</v>
      </c>
      <c r="AF24" s="508">
        <v>511977.48700000002</v>
      </c>
      <c r="AG24" s="500">
        <v>13366.984</v>
      </c>
      <c r="AH24" s="507">
        <v>0.108</v>
      </c>
      <c r="AI24" s="508">
        <v>510262.53700000001</v>
      </c>
      <c r="AJ24" s="500">
        <v>13628.656999999999</v>
      </c>
      <c r="AK24" s="507">
        <v>0.11</v>
      </c>
      <c r="AL24" s="508">
        <v>497891.81699999998</v>
      </c>
      <c r="AM24" s="500">
        <v>13197.597</v>
      </c>
      <c r="AN24" s="507">
        <v>0.111</v>
      </c>
    </row>
    <row r="25" spans="1:40" ht="16.5" customHeight="1">
      <c r="A25" s="509" t="s">
        <v>1191</v>
      </c>
      <c r="B25" s="508">
        <v>41565</v>
      </c>
      <c r="C25" s="500">
        <v>795</v>
      </c>
      <c r="D25" s="507">
        <v>7.9000000000000001E-2</v>
      </c>
      <c r="E25" s="508">
        <v>42349</v>
      </c>
      <c r="F25" s="500">
        <v>810</v>
      </c>
      <c r="G25" s="507">
        <v>7.9000000000000001E-2</v>
      </c>
      <c r="H25" s="508">
        <v>43277</v>
      </c>
      <c r="I25" s="500">
        <v>710</v>
      </c>
      <c r="J25" s="507">
        <v>6.6000000000000003E-2</v>
      </c>
      <c r="K25" s="508">
        <v>50451</v>
      </c>
      <c r="L25" s="500">
        <v>706</v>
      </c>
      <c r="M25" s="507">
        <v>5.6000000000000001E-2</v>
      </c>
      <c r="N25" s="508">
        <v>46818</v>
      </c>
      <c r="O25" s="500">
        <v>1057</v>
      </c>
      <c r="P25" s="507">
        <v>9.5000000000000001E-2</v>
      </c>
      <c r="Q25" s="508">
        <v>51905</v>
      </c>
      <c r="R25" s="500">
        <v>1200</v>
      </c>
      <c r="S25" s="507">
        <v>9.6000000000000002E-2</v>
      </c>
      <c r="T25" s="508">
        <v>57867</v>
      </c>
      <c r="U25" s="500">
        <v>1630</v>
      </c>
      <c r="V25" s="507">
        <v>0.11600000000000001</v>
      </c>
      <c r="W25" s="508">
        <v>63446</v>
      </c>
      <c r="X25" s="500">
        <v>1454</v>
      </c>
      <c r="Y25" s="507">
        <v>9.4E-2</v>
      </c>
      <c r="Z25" s="508">
        <v>63408</v>
      </c>
      <c r="AA25" s="500">
        <v>1434</v>
      </c>
      <c r="AB25" s="507">
        <v>9.5000000000000001E-2</v>
      </c>
      <c r="AC25" s="508">
        <v>66295</v>
      </c>
      <c r="AD25" s="500">
        <v>1607</v>
      </c>
      <c r="AE25" s="507">
        <v>0.10100000000000001</v>
      </c>
      <c r="AF25" s="508">
        <v>69382.623999999996</v>
      </c>
      <c r="AG25" s="500">
        <v>1952.3240000000001</v>
      </c>
      <c r="AH25" s="507">
        <v>0.11600000000000001</v>
      </c>
      <c r="AI25" s="508">
        <v>77411.981</v>
      </c>
      <c r="AJ25" s="500">
        <v>1866.4949999999999</v>
      </c>
      <c r="AK25" s="507">
        <v>9.9000000000000005E-2</v>
      </c>
      <c r="AL25" s="508">
        <v>68095.851999999999</v>
      </c>
      <c r="AM25" s="500">
        <v>1622.377</v>
      </c>
      <c r="AN25" s="507">
        <v>9.9000000000000005E-2</v>
      </c>
    </row>
    <row r="26" spans="1:40" ht="16.5" customHeight="1">
      <c r="A26" s="506" t="s">
        <v>1117</v>
      </c>
      <c r="B26" s="505">
        <v>436149</v>
      </c>
      <c r="C26" s="504">
        <v>10929</v>
      </c>
      <c r="D26" s="503">
        <v>0.105</v>
      </c>
      <c r="E26" s="505">
        <v>446235</v>
      </c>
      <c r="F26" s="504">
        <v>11305</v>
      </c>
      <c r="G26" s="503">
        <v>0.105</v>
      </c>
      <c r="H26" s="505">
        <v>461387</v>
      </c>
      <c r="I26" s="504">
        <v>11495</v>
      </c>
      <c r="J26" s="503">
        <v>0.10199999999999999</v>
      </c>
      <c r="K26" s="505">
        <v>488445</v>
      </c>
      <c r="L26" s="504">
        <v>11964</v>
      </c>
      <c r="M26" s="503">
        <v>0.10100000000000001</v>
      </c>
      <c r="N26" s="505">
        <v>494091</v>
      </c>
      <c r="O26" s="504">
        <v>11874</v>
      </c>
      <c r="P26" s="503">
        <v>0.10100000000000001</v>
      </c>
      <c r="Q26" s="505">
        <v>508851</v>
      </c>
      <c r="R26" s="504">
        <v>12712</v>
      </c>
      <c r="S26" s="503">
        <v>0.104</v>
      </c>
      <c r="T26" s="505">
        <v>528958</v>
      </c>
      <c r="U26" s="504">
        <v>13287</v>
      </c>
      <c r="V26" s="503">
        <v>0.10299999999999999</v>
      </c>
      <c r="W26" s="505">
        <v>542477</v>
      </c>
      <c r="X26" s="504">
        <v>13687</v>
      </c>
      <c r="Y26" s="503">
        <v>0.104</v>
      </c>
      <c r="Z26" s="505">
        <v>566770</v>
      </c>
      <c r="AA26" s="504">
        <v>14092</v>
      </c>
      <c r="AB26" s="503">
        <v>0.105</v>
      </c>
      <c r="AC26" s="505">
        <v>569992</v>
      </c>
      <c r="AD26" s="504">
        <v>14673</v>
      </c>
      <c r="AE26" s="503">
        <v>0.107</v>
      </c>
      <c r="AF26" s="505">
        <v>581360.11100000003</v>
      </c>
      <c r="AG26" s="504">
        <v>15319.308000000001</v>
      </c>
      <c r="AH26" s="503">
        <v>0.109</v>
      </c>
      <c r="AI26" s="505">
        <v>587674.51800000004</v>
      </c>
      <c r="AJ26" s="504">
        <v>15495.152</v>
      </c>
      <c r="AK26" s="503">
        <v>0.109</v>
      </c>
      <c r="AL26" s="505">
        <v>565987.66899999999</v>
      </c>
      <c r="AM26" s="504">
        <v>14819.974</v>
      </c>
      <c r="AN26" s="503">
        <v>0.109</v>
      </c>
    </row>
    <row r="27" spans="1:40" ht="16.5" customHeight="1">
      <c r="A27" s="502" t="s">
        <v>45</v>
      </c>
      <c r="B27" s="508"/>
      <c r="C27" s="500">
        <v>-4939</v>
      </c>
      <c r="D27" s="507"/>
      <c r="E27" s="508"/>
      <c r="F27" s="500">
        <v>-4912</v>
      </c>
      <c r="G27" s="507"/>
      <c r="H27" s="508"/>
      <c r="I27" s="500">
        <v>-4537</v>
      </c>
      <c r="J27" s="507"/>
      <c r="K27" s="508"/>
      <c r="L27" s="500">
        <v>-4191</v>
      </c>
      <c r="M27" s="507"/>
      <c r="N27" s="508"/>
      <c r="O27" s="500">
        <v>-4252</v>
      </c>
      <c r="P27" s="507"/>
      <c r="Q27" s="508"/>
      <c r="R27" s="500">
        <v>-4465</v>
      </c>
      <c r="S27" s="507"/>
      <c r="T27" s="508"/>
      <c r="U27" s="500">
        <v>-4741</v>
      </c>
      <c r="V27" s="507"/>
      <c r="W27" s="508"/>
      <c r="X27" s="500">
        <v>-4614</v>
      </c>
      <c r="Y27" s="507"/>
      <c r="Z27" s="508"/>
      <c r="AA27" s="500">
        <v>-5515</v>
      </c>
      <c r="AB27" s="507"/>
      <c r="AC27" s="508"/>
      <c r="AD27" s="500">
        <v>-5519.75</v>
      </c>
      <c r="AE27" s="507"/>
      <c r="AF27" s="508"/>
      <c r="AG27" s="500">
        <v>-5747.2420000000002</v>
      </c>
      <c r="AH27" s="507"/>
      <c r="AI27" s="508"/>
      <c r="AJ27" s="500">
        <v>-6115.92</v>
      </c>
      <c r="AK27" s="507"/>
      <c r="AL27" s="508"/>
      <c r="AM27" s="500">
        <v>-7231.317</v>
      </c>
      <c r="AN27" s="507"/>
    </row>
    <row r="28" spans="1:40" ht="16.5" customHeight="1">
      <c r="A28" s="502" t="s">
        <v>1021</v>
      </c>
      <c r="B28" s="508"/>
      <c r="C28" s="500">
        <v>1086</v>
      </c>
      <c r="D28" s="507"/>
      <c r="E28" s="508"/>
      <c r="F28" s="500">
        <v>1262</v>
      </c>
      <c r="G28" s="507"/>
      <c r="H28" s="508"/>
      <c r="I28" s="500">
        <v>1297</v>
      </c>
      <c r="J28" s="507"/>
      <c r="K28" s="508"/>
      <c r="L28" s="500">
        <v>1399</v>
      </c>
      <c r="M28" s="507"/>
      <c r="N28" s="508"/>
      <c r="O28" s="500">
        <v>1088</v>
      </c>
      <c r="P28" s="507"/>
      <c r="Q28" s="508"/>
      <c r="R28" s="500">
        <v>1234</v>
      </c>
      <c r="S28" s="507"/>
      <c r="T28" s="508"/>
      <c r="U28" s="500">
        <v>1397</v>
      </c>
      <c r="V28" s="507"/>
      <c r="W28" s="508"/>
      <c r="X28" s="500">
        <v>1330</v>
      </c>
      <c r="Y28" s="507"/>
      <c r="Z28" s="508"/>
      <c r="AA28" s="500">
        <v>1060</v>
      </c>
      <c r="AB28" s="507"/>
      <c r="AC28" s="508"/>
      <c r="AD28" s="500">
        <v>1133.0530000000001</v>
      </c>
      <c r="AE28" s="507"/>
      <c r="AF28" s="508"/>
      <c r="AG28" s="500">
        <v>1094.2339999999999</v>
      </c>
      <c r="AH28" s="507"/>
      <c r="AI28" s="508"/>
      <c r="AJ28" s="500">
        <v>1481.549</v>
      </c>
      <c r="AK28" s="507"/>
      <c r="AL28" s="508"/>
      <c r="AM28" s="500">
        <v>829.24199999999996</v>
      </c>
      <c r="AN28" s="507"/>
    </row>
    <row r="29" spans="1:40" ht="27.95" customHeight="1">
      <c r="A29" s="498" t="s">
        <v>1190</v>
      </c>
      <c r="B29" s="497">
        <v>394584</v>
      </c>
      <c r="C29" s="496">
        <v>6281</v>
      </c>
      <c r="D29" s="495">
        <v>6.6000000000000003E-2</v>
      </c>
      <c r="E29" s="497">
        <v>403886</v>
      </c>
      <c r="F29" s="496">
        <v>6845</v>
      </c>
      <c r="G29" s="495">
        <v>6.9000000000000006E-2</v>
      </c>
      <c r="H29" s="497">
        <v>418110</v>
      </c>
      <c r="I29" s="496">
        <v>7546</v>
      </c>
      <c r="J29" s="495">
        <v>7.2999999999999995E-2</v>
      </c>
      <c r="K29" s="497">
        <v>437993</v>
      </c>
      <c r="L29" s="496">
        <v>8466</v>
      </c>
      <c r="M29" s="495">
        <v>7.9000000000000001E-2</v>
      </c>
      <c r="N29" s="497">
        <v>447273</v>
      </c>
      <c r="O29" s="496">
        <v>7653</v>
      </c>
      <c r="P29" s="495">
        <v>7.0999999999999994E-2</v>
      </c>
      <c r="Q29" s="497">
        <v>456946</v>
      </c>
      <c r="R29" s="496">
        <v>8281</v>
      </c>
      <c r="S29" s="495">
        <v>7.3999999999999996E-2</v>
      </c>
      <c r="T29" s="497">
        <v>471091</v>
      </c>
      <c r="U29" s="496">
        <v>8314</v>
      </c>
      <c r="V29" s="495">
        <v>7.0999999999999994E-2</v>
      </c>
      <c r="W29" s="497">
        <v>479031</v>
      </c>
      <c r="X29" s="496">
        <v>8950</v>
      </c>
      <c r="Y29" s="495">
        <v>7.5999999999999998E-2</v>
      </c>
      <c r="Z29" s="497">
        <v>503361</v>
      </c>
      <c r="AA29" s="496">
        <v>8203</v>
      </c>
      <c r="AB29" s="495">
        <v>6.7000000000000004E-2</v>
      </c>
      <c r="AC29" s="497">
        <v>503697</v>
      </c>
      <c r="AD29" s="496">
        <v>8679</v>
      </c>
      <c r="AE29" s="495">
        <v>7.0999999999999994E-2</v>
      </c>
      <c r="AF29" s="497">
        <v>511977.48700000002</v>
      </c>
      <c r="AG29" s="496">
        <v>8713.9760000000006</v>
      </c>
      <c r="AH29" s="495">
        <v>6.9000000000000006E-2</v>
      </c>
      <c r="AI29" s="497">
        <v>510262.53700000001</v>
      </c>
      <c r="AJ29" s="496">
        <v>8994.2860000000001</v>
      </c>
      <c r="AK29" s="495">
        <v>7.0999999999999994E-2</v>
      </c>
      <c r="AL29" s="497">
        <v>497891.81699999998</v>
      </c>
      <c r="AM29" s="496">
        <v>6795.5219999999999</v>
      </c>
      <c r="AN29" s="495">
        <v>5.5E-2</v>
      </c>
    </row>
    <row r="30" spans="1:40" ht="27.95" customHeight="1">
      <c r="A30" s="498" t="s">
        <v>1189</v>
      </c>
      <c r="B30" s="497">
        <v>436149</v>
      </c>
      <c r="C30" s="496">
        <v>7076</v>
      </c>
      <c r="D30" s="495">
        <v>6.7000000000000004E-2</v>
      </c>
      <c r="E30" s="497">
        <v>446235</v>
      </c>
      <c r="F30" s="496">
        <v>7655</v>
      </c>
      <c r="G30" s="495">
        <v>7.0000000000000007E-2</v>
      </c>
      <c r="H30" s="497">
        <v>461387</v>
      </c>
      <c r="I30" s="496">
        <v>8256</v>
      </c>
      <c r="J30" s="495">
        <v>7.2999999999999995E-2</v>
      </c>
      <c r="K30" s="497">
        <v>488445</v>
      </c>
      <c r="L30" s="496">
        <v>9172</v>
      </c>
      <c r="M30" s="495">
        <v>7.5999999999999998E-2</v>
      </c>
      <c r="N30" s="497">
        <v>494091</v>
      </c>
      <c r="O30" s="496">
        <v>8710</v>
      </c>
      <c r="P30" s="495">
        <v>7.2999999999999995E-2</v>
      </c>
      <c r="Q30" s="497">
        <v>508851</v>
      </c>
      <c r="R30" s="496">
        <v>9481</v>
      </c>
      <c r="S30" s="495">
        <v>7.5999999999999998E-2</v>
      </c>
      <c r="T30" s="497">
        <v>528958</v>
      </c>
      <c r="U30" s="496">
        <v>9943</v>
      </c>
      <c r="V30" s="495">
        <v>7.5999999999999998E-2</v>
      </c>
      <c r="W30" s="497">
        <v>542477</v>
      </c>
      <c r="X30" s="496">
        <v>10403</v>
      </c>
      <c r="Y30" s="495">
        <v>7.8E-2</v>
      </c>
      <c r="Z30" s="497">
        <v>566770</v>
      </c>
      <c r="AA30" s="496">
        <v>9637</v>
      </c>
      <c r="AB30" s="495">
        <v>7.0000000000000007E-2</v>
      </c>
      <c r="AC30" s="497">
        <v>569992</v>
      </c>
      <c r="AD30" s="496">
        <v>10287</v>
      </c>
      <c r="AE30" s="495">
        <v>7.3999999999999996E-2</v>
      </c>
      <c r="AF30" s="497">
        <v>581360.11100000003</v>
      </c>
      <c r="AG30" s="496">
        <v>10666.3</v>
      </c>
      <c r="AH30" s="495">
        <v>7.3999999999999996E-2</v>
      </c>
      <c r="AI30" s="497">
        <v>587674.51800000004</v>
      </c>
      <c r="AJ30" s="496">
        <v>10860.78</v>
      </c>
      <c r="AK30" s="495">
        <v>7.4999999999999997E-2</v>
      </c>
      <c r="AL30" s="497">
        <v>565987.66899999999</v>
      </c>
      <c r="AM30" s="496">
        <v>8417.8989999999994</v>
      </c>
      <c r="AN30" s="495">
        <v>6.0999999999999999E-2</v>
      </c>
    </row>
    <row r="31" spans="1:40" s="494" customFormat="1" ht="27.95" customHeight="1"/>
    <row r="32" spans="1:40" s="494" customFormat="1" ht="16.5" customHeight="1"/>
    <row r="33" spans="1:37" s="494" customFormat="1" ht="16.5" customHeight="1"/>
    <row r="34" spans="1:37" s="494" customFormat="1" ht="6" customHeight="1"/>
    <row r="35" spans="1:37" s="494" customFormat="1" ht="15"/>
    <row r="36" spans="1:37">
      <c r="I36" s="523"/>
    </row>
    <row r="38" spans="1:37" ht="16.5" customHeight="1">
      <c r="A38" s="522" t="s">
        <v>1188</v>
      </c>
      <c r="B38" s="521"/>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494"/>
      <c r="AJ38" s="494"/>
      <c r="AK38" s="494"/>
    </row>
    <row r="39" spans="1:37" ht="16.5" customHeight="1">
      <c r="A39" s="417" t="s">
        <v>1121</v>
      </c>
      <c r="B39" s="520" t="s">
        <v>39</v>
      </c>
      <c r="C39" s="519"/>
      <c r="D39" s="518"/>
      <c r="E39" s="520" t="s">
        <v>40</v>
      </c>
      <c r="F39" s="519"/>
      <c r="G39" s="518"/>
      <c r="H39" s="520" t="s">
        <v>41</v>
      </c>
      <c r="I39" s="519"/>
      <c r="J39" s="518"/>
      <c r="K39" s="520" t="s">
        <v>42</v>
      </c>
      <c r="L39" s="519"/>
      <c r="M39" s="518"/>
      <c r="N39" s="520" t="s">
        <v>43</v>
      </c>
      <c r="O39" s="519"/>
      <c r="P39" s="518"/>
      <c r="Q39" s="520" t="s">
        <v>44</v>
      </c>
      <c r="R39" s="519"/>
      <c r="S39" s="518"/>
      <c r="T39" s="520" t="s">
        <v>67</v>
      </c>
      <c r="U39" s="519"/>
      <c r="V39" s="518"/>
      <c r="W39" s="520" t="s">
        <v>75</v>
      </c>
      <c r="X39" s="519"/>
      <c r="Y39" s="518"/>
      <c r="Z39" s="520" t="s">
        <v>820</v>
      </c>
      <c r="AA39" s="519"/>
      <c r="AB39" s="518"/>
      <c r="AC39" s="520" t="s">
        <v>829</v>
      </c>
      <c r="AD39" s="519"/>
      <c r="AE39" s="518"/>
      <c r="AF39" s="520" t="s">
        <v>832</v>
      </c>
      <c r="AG39" s="519"/>
      <c r="AH39" s="518"/>
      <c r="AI39" s="494"/>
      <c r="AJ39" s="494"/>
      <c r="AK39" s="494"/>
    </row>
    <row r="40" spans="1:37" ht="22.5">
      <c r="A40" s="517"/>
      <c r="B40" s="516" t="s">
        <v>1187</v>
      </c>
      <c r="C40" s="515" t="s">
        <v>1186</v>
      </c>
      <c r="D40" s="514" t="s">
        <v>1185</v>
      </c>
      <c r="E40" s="516" t="s">
        <v>1187</v>
      </c>
      <c r="F40" s="515" t="s">
        <v>1186</v>
      </c>
      <c r="G40" s="514" t="s">
        <v>1185</v>
      </c>
      <c r="H40" s="516" t="s">
        <v>1187</v>
      </c>
      <c r="I40" s="515" t="s">
        <v>1186</v>
      </c>
      <c r="J40" s="514" t="s">
        <v>1185</v>
      </c>
      <c r="K40" s="516" t="s">
        <v>1187</v>
      </c>
      <c r="L40" s="515" t="s">
        <v>1186</v>
      </c>
      <c r="M40" s="514" t="s">
        <v>1185</v>
      </c>
      <c r="N40" s="516" t="s">
        <v>1187</v>
      </c>
      <c r="O40" s="515" t="s">
        <v>1186</v>
      </c>
      <c r="P40" s="514" t="s">
        <v>1185</v>
      </c>
      <c r="Q40" s="516" t="s">
        <v>1187</v>
      </c>
      <c r="R40" s="515" t="s">
        <v>1186</v>
      </c>
      <c r="S40" s="514" t="s">
        <v>1185</v>
      </c>
      <c r="T40" s="516" t="s">
        <v>1187</v>
      </c>
      <c r="U40" s="515" t="s">
        <v>1186</v>
      </c>
      <c r="V40" s="514" t="s">
        <v>1185</v>
      </c>
      <c r="W40" s="516" t="s">
        <v>1187</v>
      </c>
      <c r="X40" s="515" t="s">
        <v>1186</v>
      </c>
      <c r="Y40" s="514" t="s">
        <v>1185</v>
      </c>
      <c r="Z40" s="516" t="s">
        <v>1187</v>
      </c>
      <c r="AA40" s="515" t="s">
        <v>1186</v>
      </c>
      <c r="AB40" s="514" t="s">
        <v>1185</v>
      </c>
      <c r="AC40" s="516" t="s">
        <v>1187</v>
      </c>
      <c r="AD40" s="515" t="s">
        <v>1186</v>
      </c>
      <c r="AE40" s="514" t="s">
        <v>1185</v>
      </c>
      <c r="AF40" s="516" t="s">
        <v>1187</v>
      </c>
      <c r="AG40" s="515" t="s">
        <v>1186</v>
      </c>
      <c r="AH40" s="514" t="s">
        <v>1185</v>
      </c>
      <c r="AI40" s="494"/>
      <c r="AJ40" s="494"/>
      <c r="AK40" s="494"/>
    </row>
    <row r="41" spans="1:37" ht="16.5" customHeight="1">
      <c r="A41" s="502" t="s">
        <v>1184</v>
      </c>
      <c r="B41" s="513">
        <v>421954</v>
      </c>
      <c r="C41" s="512">
        <v>9995</v>
      </c>
      <c r="D41" s="511">
        <v>9.6000000000000002E-2</v>
      </c>
      <c r="E41" s="513">
        <v>416298</v>
      </c>
      <c r="F41" s="512">
        <v>10246</v>
      </c>
      <c r="G41" s="511">
        <v>9.9000000000000005E-2</v>
      </c>
      <c r="H41" s="513">
        <v>433992</v>
      </c>
      <c r="I41" s="512">
        <v>10200</v>
      </c>
      <c r="J41" s="511">
        <v>9.2999999999999999E-2</v>
      </c>
      <c r="K41" s="513">
        <v>451248</v>
      </c>
      <c r="L41" s="512">
        <v>10470</v>
      </c>
      <c r="M41" s="511">
        <v>9.1999999999999998E-2</v>
      </c>
      <c r="N41" s="513">
        <v>470994</v>
      </c>
      <c r="O41" s="512">
        <v>10535</v>
      </c>
      <c r="P41" s="511">
        <v>9.0999999999999998E-2</v>
      </c>
      <c r="Q41" s="513">
        <v>472981</v>
      </c>
      <c r="R41" s="512">
        <v>11269</v>
      </c>
      <c r="S41" s="511">
        <v>9.6000000000000002E-2</v>
      </c>
      <c r="T41" s="513">
        <v>490548</v>
      </c>
      <c r="U41" s="512">
        <v>11615</v>
      </c>
      <c r="V41" s="511">
        <v>9.4E-2</v>
      </c>
      <c r="W41" s="513">
        <v>486061</v>
      </c>
      <c r="X41" s="512">
        <v>11717</v>
      </c>
      <c r="Y41" s="511">
        <v>9.6000000000000002E-2</v>
      </c>
      <c r="Z41" s="513">
        <v>514127</v>
      </c>
      <c r="AA41" s="512">
        <v>12166</v>
      </c>
      <c r="AB41" s="511">
        <v>9.6000000000000002E-2</v>
      </c>
      <c r="AC41" s="513">
        <v>529674</v>
      </c>
      <c r="AD41" s="512">
        <v>12594.415000000001</v>
      </c>
      <c r="AE41" s="511">
        <v>9.5000000000000001E-2</v>
      </c>
      <c r="AF41" s="513">
        <v>518570</v>
      </c>
      <c r="AG41" s="512">
        <v>13163.451999999999</v>
      </c>
      <c r="AH41" s="511">
        <v>0.10100000000000001</v>
      </c>
      <c r="AI41" s="494"/>
      <c r="AJ41" s="494"/>
      <c r="AK41" s="494"/>
    </row>
    <row r="42" spans="1:37" ht="16.5" customHeight="1">
      <c r="A42" s="510" t="s">
        <v>1183</v>
      </c>
      <c r="B42" s="508">
        <v>338673</v>
      </c>
      <c r="C42" s="500">
        <v>9699</v>
      </c>
      <c r="D42" s="507">
        <v>0.11600000000000001</v>
      </c>
      <c r="E42" s="508">
        <v>348236</v>
      </c>
      <c r="F42" s="500">
        <v>9937</v>
      </c>
      <c r="G42" s="507">
        <v>0.114</v>
      </c>
      <c r="H42" s="508">
        <v>358042</v>
      </c>
      <c r="I42" s="500">
        <v>9874</v>
      </c>
      <c r="J42" s="507">
        <v>0.109</v>
      </c>
      <c r="K42" s="508">
        <v>369903</v>
      </c>
      <c r="L42" s="500">
        <v>10121</v>
      </c>
      <c r="M42" s="507">
        <v>0.109</v>
      </c>
      <c r="N42" s="508">
        <v>384318</v>
      </c>
      <c r="O42" s="500">
        <v>10296</v>
      </c>
      <c r="P42" s="507">
        <v>0.109</v>
      </c>
      <c r="Q42" s="508">
        <v>386035</v>
      </c>
      <c r="R42" s="500">
        <v>10943</v>
      </c>
      <c r="S42" s="507">
        <v>0.114</v>
      </c>
      <c r="T42" s="508">
        <v>394683</v>
      </c>
      <c r="U42" s="500">
        <v>11182</v>
      </c>
      <c r="V42" s="507">
        <v>0.112</v>
      </c>
      <c r="W42" s="508">
        <v>412726</v>
      </c>
      <c r="X42" s="500">
        <v>11492</v>
      </c>
      <c r="Y42" s="507">
        <v>0.11</v>
      </c>
      <c r="Z42" s="508">
        <v>428262</v>
      </c>
      <c r="AA42" s="500">
        <v>11770</v>
      </c>
      <c r="AB42" s="507">
        <v>0.111</v>
      </c>
      <c r="AC42" s="508">
        <v>433236</v>
      </c>
      <c r="AD42" s="500">
        <v>12180.13</v>
      </c>
      <c r="AE42" s="507">
        <v>0.113</v>
      </c>
      <c r="AF42" s="508">
        <v>436797</v>
      </c>
      <c r="AG42" s="500">
        <v>12723.72</v>
      </c>
      <c r="AH42" s="507">
        <v>0.11600000000000001</v>
      </c>
      <c r="AI42" s="494"/>
      <c r="AJ42" s="494"/>
      <c r="AK42" s="494"/>
    </row>
    <row r="43" spans="1:37" ht="16.5" customHeight="1">
      <c r="A43" s="510" t="s">
        <v>1182</v>
      </c>
      <c r="B43" s="508">
        <v>83281</v>
      </c>
      <c r="C43" s="500">
        <v>296</v>
      </c>
      <c r="D43" s="507">
        <v>1.4E-2</v>
      </c>
      <c r="E43" s="508">
        <v>68062</v>
      </c>
      <c r="F43" s="500">
        <v>309</v>
      </c>
      <c r="G43" s="507">
        <v>1.7999999999999999E-2</v>
      </c>
      <c r="H43" s="508">
        <v>75949</v>
      </c>
      <c r="I43" s="500">
        <v>326</v>
      </c>
      <c r="J43" s="507">
        <v>1.7000000000000001E-2</v>
      </c>
      <c r="K43" s="508">
        <v>81345</v>
      </c>
      <c r="L43" s="500">
        <v>349</v>
      </c>
      <c r="M43" s="507">
        <v>1.7000000000000001E-2</v>
      </c>
      <c r="N43" s="508">
        <v>86676</v>
      </c>
      <c r="O43" s="500">
        <v>239</v>
      </c>
      <c r="P43" s="507">
        <v>1.0999999999999999E-2</v>
      </c>
      <c r="Q43" s="508">
        <v>86947</v>
      </c>
      <c r="R43" s="500">
        <v>326</v>
      </c>
      <c r="S43" s="507">
        <v>1.4999999999999999E-2</v>
      </c>
      <c r="T43" s="508">
        <v>95864</v>
      </c>
      <c r="U43" s="500">
        <v>433</v>
      </c>
      <c r="V43" s="507">
        <v>1.7999999999999999E-2</v>
      </c>
      <c r="W43" s="508">
        <v>73335</v>
      </c>
      <c r="X43" s="500">
        <v>225</v>
      </c>
      <c r="Y43" s="507">
        <v>1.2E-2</v>
      </c>
      <c r="Z43" s="508">
        <v>85865</v>
      </c>
      <c r="AA43" s="500">
        <v>395</v>
      </c>
      <c r="AB43" s="507">
        <v>1.9E-2</v>
      </c>
      <c r="AC43" s="508">
        <v>96438</v>
      </c>
      <c r="AD43" s="500">
        <v>414.28500000000003</v>
      </c>
      <c r="AE43" s="507">
        <v>1.7000000000000001E-2</v>
      </c>
      <c r="AF43" s="508">
        <v>81773</v>
      </c>
      <c r="AG43" s="500">
        <v>439.73200000000003</v>
      </c>
      <c r="AH43" s="507">
        <v>2.1000000000000001E-2</v>
      </c>
      <c r="AI43" s="494"/>
      <c r="AJ43" s="494"/>
      <c r="AK43" s="494"/>
    </row>
    <row r="44" spans="1:37" ht="16.5" customHeight="1">
      <c r="A44" s="509" t="s">
        <v>1181</v>
      </c>
      <c r="B44" s="508">
        <v>65271</v>
      </c>
      <c r="C44" s="500">
        <v>934</v>
      </c>
      <c r="D44" s="507">
        <v>5.8000000000000003E-2</v>
      </c>
      <c r="E44" s="508">
        <v>66141</v>
      </c>
      <c r="F44" s="500">
        <v>1059</v>
      </c>
      <c r="G44" s="507">
        <v>6.4000000000000001E-2</v>
      </c>
      <c r="H44" s="508">
        <v>67703</v>
      </c>
      <c r="I44" s="500">
        <v>1295</v>
      </c>
      <c r="J44" s="507">
        <v>7.5999999999999998E-2</v>
      </c>
      <c r="K44" s="508">
        <v>72730</v>
      </c>
      <c r="L44" s="500">
        <v>1494</v>
      </c>
      <c r="M44" s="507">
        <v>8.2000000000000003E-2</v>
      </c>
      <c r="N44" s="508">
        <v>67850</v>
      </c>
      <c r="O44" s="500">
        <v>1339</v>
      </c>
      <c r="P44" s="507">
        <v>0.08</v>
      </c>
      <c r="Q44" s="508">
        <v>69762</v>
      </c>
      <c r="R44" s="500">
        <v>1443</v>
      </c>
      <c r="S44" s="507">
        <v>8.3000000000000004E-2</v>
      </c>
      <c r="T44" s="508">
        <v>71082</v>
      </c>
      <c r="U44" s="500">
        <v>1671</v>
      </c>
      <c r="V44" s="507">
        <v>9.2999999999999999E-2</v>
      </c>
      <c r="W44" s="508">
        <v>76544</v>
      </c>
      <c r="X44" s="500">
        <v>1970</v>
      </c>
      <c r="Y44" s="507">
        <v>0.10199999999999999</v>
      </c>
      <c r="Z44" s="508">
        <v>78884</v>
      </c>
      <c r="AA44" s="500">
        <v>1926</v>
      </c>
      <c r="AB44" s="507">
        <v>9.9000000000000005E-2</v>
      </c>
      <c r="AC44" s="508">
        <v>81532</v>
      </c>
      <c r="AD44" s="500">
        <v>2078.8429999999998</v>
      </c>
      <c r="AE44" s="507">
        <v>0.10199999999999999</v>
      </c>
      <c r="AF44" s="508">
        <v>80065</v>
      </c>
      <c r="AG44" s="500">
        <v>2155.915</v>
      </c>
      <c r="AH44" s="507">
        <v>0.107</v>
      </c>
      <c r="AI44" s="494"/>
      <c r="AJ44" s="494"/>
      <c r="AK44" s="494"/>
    </row>
    <row r="45" spans="1:37" ht="16.5" customHeight="1">
      <c r="A45" s="506" t="s">
        <v>1117</v>
      </c>
      <c r="B45" s="505">
        <v>487225</v>
      </c>
      <c r="C45" s="504">
        <v>10929</v>
      </c>
      <c r="D45" s="503">
        <v>9.0999999999999998E-2</v>
      </c>
      <c r="E45" s="505">
        <v>482439</v>
      </c>
      <c r="F45" s="504">
        <v>11305</v>
      </c>
      <c r="G45" s="503">
        <v>9.4E-2</v>
      </c>
      <c r="H45" s="505">
        <v>501695</v>
      </c>
      <c r="I45" s="504">
        <v>11495</v>
      </c>
      <c r="J45" s="503">
        <v>9.0999999999999998E-2</v>
      </c>
      <c r="K45" s="505">
        <v>523978</v>
      </c>
      <c r="L45" s="504">
        <v>11964</v>
      </c>
      <c r="M45" s="503">
        <v>9.0999999999999998E-2</v>
      </c>
      <c r="N45" s="505">
        <v>538844</v>
      </c>
      <c r="O45" s="504">
        <v>11874</v>
      </c>
      <c r="P45" s="503">
        <v>8.8999999999999996E-2</v>
      </c>
      <c r="Q45" s="505">
        <v>542743</v>
      </c>
      <c r="R45" s="504">
        <v>12712</v>
      </c>
      <c r="S45" s="503">
        <v>9.4E-2</v>
      </c>
      <c r="T45" s="505">
        <v>561630</v>
      </c>
      <c r="U45" s="504">
        <v>13287</v>
      </c>
      <c r="V45" s="503">
        <v>9.4E-2</v>
      </c>
      <c r="W45" s="505">
        <v>562604</v>
      </c>
      <c r="X45" s="504">
        <v>13687</v>
      </c>
      <c r="Y45" s="503">
        <v>9.7000000000000003E-2</v>
      </c>
      <c r="Z45" s="505">
        <v>593011</v>
      </c>
      <c r="AA45" s="504">
        <v>14092</v>
      </c>
      <c r="AB45" s="503">
        <v>9.6000000000000002E-2</v>
      </c>
      <c r="AC45" s="505">
        <v>611205</v>
      </c>
      <c r="AD45" s="504">
        <v>14673</v>
      </c>
      <c r="AE45" s="503">
        <v>9.6000000000000002E-2</v>
      </c>
      <c r="AF45" s="505">
        <v>598635</v>
      </c>
      <c r="AG45" s="504">
        <v>15319</v>
      </c>
      <c r="AH45" s="503">
        <v>0.10199999999999999</v>
      </c>
      <c r="AI45" s="494"/>
      <c r="AJ45" s="494"/>
      <c r="AK45" s="494"/>
    </row>
    <row r="46" spans="1:37" ht="16.5" customHeight="1">
      <c r="A46" s="502" t="s">
        <v>45</v>
      </c>
      <c r="B46" s="501"/>
      <c r="C46" s="500">
        <v>-4939</v>
      </c>
      <c r="D46" s="499"/>
      <c r="E46" s="501"/>
      <c r="F46" s="500">
        <v>-4912</v>
      </c>
      <c r="G46" s="499"/>
      <c r="H46" s="501"/>
      <c r="I46" s="500">
        <v>-4537</v>
      </c>
      <c r="J46" s="499"/>
      <c r="K46" s="501"/>
      <c r="L46" s="500">
        <v>-4191</v>
      </c>
      <c r="M46" s="499"/>
      <c r="N46" s="501"/>
      <c r="O46" s="500">
        <v>-4252</v>
      </c>
      <c r="P46" s="499"/>
      <c r="Q46" s="501"/>
      <c r="R46" s="500">
        <v>-4465</v>
      </c>
      <c r="S46" s="499"/>
      <c r="T46" s="501"/>
      <c r="U46" s="500">
        <v>-4741</v>
      </c>
      <c r="V46" s="499"/>
      <c r="W46" s="501"/>
      <c r="X46" s="500">
        <v>-4614</v>
      </c>
      <c r="Y46" s="499"/>
      <c r="Z46" s="501"/>
      <c r="AA46" s="500">
        <v>-5515</v>
      </c>
      <c r="AB46" s="499"/>
      <c r="AC46" s="501"/>
      <c r="AD46" s="500">
        <v>-5519.75</v>
      </c>
      <c r="AE46" s="499"/>
      <c r="AF46" s="501"/>
      <c r="AG46" s="500">
        <v>-5747.2420000000002</v>
      </c>
      <c r="AH46" s="499"/>
      <c r="AI46" s="494"/>
      <c r="AJ46" s="494"/>
      <c r="AK46" s="494"/>
    </row>
    <row r="47" spans="1:37" ht="16.5" customHeight="1">
      <c r="A47" s="502" t="s">
        <v>1021</v>
      </c>
      <c r="B47" s="501"/>
      <c r="C47" s="500">
        <v>1086</v>
      </c>
      <c r="D47" s="499"/>
      <c r="E47" s="501"/>
      <c r="F47" s="500">
        <v>1262</v>
      </c>
      <c r="G47" s="499"/>
      <c r="H47" s="501"/>
      <c r="I47" s="500">
        <v>1297</v>
      </c>
      <c r="J47" s="499"/>
      <c r="K47" s="501"/>
      <c r="L47" s="500">
        <v>1399</v>
      </c>
      <c r="M47" s="499"/>
      <c r="N47" s="501"/>
      <c r="O47" s="500">
        <v>1088</v>
      </c>
      <c r="P47" s="499"/>
      <c r="Q47" s="501"/>
      <c r="R47" s="500">
        <v>1234</v>
      </c>
      <c r="S47" s="499"/>
      <c r="T47" s="501"/>
      <c r="U47" s="500">
        <v>1397</v>
      </c>
      <c r="V47" s="499"/>
      <c r="W47" s="501"/>
      <c r="X47" s="500">
        <v>1330</v>
      </c>
      <c r="Y47" s="499"/>
      <c r="Z47" s="501"/>
      <c r="AA47" s="500">
        <v>1060</v>
      </c>
      <c r="AB47" s="499"/>
      <c r="AC47" s="501"/>
      <c r="AD47" s="500">
        <v>1133.0530000000001</v>
      </c>
      <c r="AE47" s="499"/>
      <c r="AF47" s="501"/>
      <c r="AG47" s="500">
        <v>1094.2339999999999</v>
      </c>
      <c r="AH47" s="499"/>
      <c r="AI47" s="494"/>
      <c r="AJ47" s="494"/>
      <c r="AK47" s="494"/>
    </row>
    <row r="48" spans="1:37" ht="27.95" customHeight="1">
      <c r="A48" s="498" t="s">
        <v>1180</v>
      </c>
      <c r="B48" s="497">
        <v>338673</v>
      </c>
      <c r="C48" s="496">
        <v>5845</v>
      </c>
      <c r="D48" s="495">
        <v>7.0000000000000007E-2</v>
      </c>
      <c r="E48" s="497">
        <v>348236</v>
      </c>
      <c r="F48" s="496">
        <v>6287</v>
      </c>
      <c r="G48" s="495">
        <v>7.1999999999999995E-2</v>
      </c>
      <c r="H48" s="497">
        <v>358042</v>
      </c>
      <c r="I48" s="496">
        <v>6634</v>
      </c>
      <c r="J48" s="495">
        <v>7.3999999999999996E-2</v>
      </c>
      <c r="K48" s="497">
        <v>369903</v>
      </c>
      <c r="L48" s="496">
        <v>7329</v>
      </c>
      <c r="M48" s="495">
        <v>7.9000000000000001E-2</v>
      </c>
      <c r="N48" s="497">
        <v>384318</v>
      </c>
      <c r="O48" s="496">
        <v>7132</v>
      </c>
      <c r="P48" s="495">
        <v>7.4999999999999997E-2</v>
      </c>
      <c r="Q48" s="497">
        <v>386035</v>
      </c>
      <c r="R48" s="496">
        <v>7711</v>
      </c>
      <c r="S48" s="495">
        <v>0.08</v>
      </c>
      <c r="T48" s="497">
        <v>394683</v>
      </c>
      <c r="U48" s="496">
        <v>7839</v>
      </c>
      <c r="V48" s="495">
        <v>7.9000000000000001E-2</v>
      </c>
      <c r="W48" s="497">
        <v>412726</v>
      </c>
      <c r="X48" s="496">
        <v>8208</v>
      </c>
      <c r="Y48" s="495">
        <v>7.9000000000000001E-2</v>
      </c>
      <c r="Z48" s="497">
        <v>428262</v>
      </c>
      <c r="AA48" s="496">
        <v>7316</v>
      </c>
      <c r="AB48" s="495">
        <v>6.9000000000000006E-2</v>
      </c>
      <c r="AC48" s="497">
        <v>433236</v>
      </c>
      <c r="AD48" s="496">
        <v>7793</v>
      </c>
      <c r="AE48" s="495">
        <v>7.1999999999999995E-2</v>
      </c>
      <c r="AF48" s="497">
        <v>436797</v>
      </c>
      <c r="AG48" s="496">
        <v>8071</v>
      </c>
      <c r="AH48" s="495">
        <v>7.2999999999999995E-2</v>
      </c>
      <c r="AI48" s="494"/>
      <c r="AJ48" s="494"/>
      <c r="AK48" s="494"/>
    </row>
    <row r="49" spans="1:37" ht="27.95" customHeight="1">
      <c r="A49" s="498" t="s">
        <v>1179</v>
      </c>
      <c r="B49" s="497">
        <v>487225</v>
      </c>
      <c r="C49" s="496">
        <v>7076</v>
      </c>
      <c r="D49" s="495">
        <v>5.8999999999999997E-2</v>
      </c>
      <c r="E49" s="497">
        <v>482439</v>
      </c>
      <c r="F49" s="496">
        <v>7655</v>
      </c>
      <c r="G49" s="495">
        <v>6.4000000000000001E-2</v>
      </c>
      <c r="H49" s="497">
        <v>501695</v>
      </c>
      <c r="I49" s="496">
        <v>8256</v>
      </c>
      <c r="J49" s="495">
        <v>6.5000000000000002E-2</v>
      </c>
      <c r="K49" s="497">
        <v>523978</v>
      </c>
      <c r="L49" s="496">
        <v>9172</v>
      </c>
      <c r="M49" s="495">
        <v>6.9000000000000006E-2</v>
      </c>
      <c r="N49" s="497">
        <v>538844</v>
      </c>
      <c r="O49" s="496">
        <v>8710</v>
      </c>
      <c r="P49" s="495">
        <v>6.6000000000000003E-2</v>
      </c>
      <c r="Q49" s="497">
        <v>542743</v>
      </c>
      <c r="R49" s="496">
        <v>9481</v>
      </c>
      <c r="S49" s="495">
        <v>7.0000000000000007E-2</v>
      </c>
      <c r="T49" s="497">
        <v>561630</v>
      </c>
      <c r="U49" s="496">
        <v>9943</v>
      </c>
      <c r="V49" s="495">
        <v>7.0000000000000007E-2</v>
      </c>
      <c r="W49" s="497">
        <v>562604</v>
      </c>
      <c r="X49" s="496">
        <v>10403</v>
      </c>
      <c r="Y49" s="495">
        <v>7.2999999999999995E-2</v>
      </c>
      <c r="Z49" s="497">
        <v>593011</v>
      </c>
      <c r="AA49" s="496">
        <v>9637</v>
      </c>
      <c r="AB49" s="495">
        <v>6.6000000000000003E-2</v>
      </c>
      <c r="AC49" s="497">
        <v>611205</v>
      </c>
      <c r="AD49" s="496">
        <v>10287</v>
      </c>
      <c r="AE49" s="495">
        <v>6.8000000000000005E-2</v>
      </c>
      <c r="AF49" s="497">
        <v>598635</v>
      </c>
      <c r="AG49" s="496">
        <v>10666</v>
      </c>
      <c r="AH49" s="495">
        <v>7.0999999999999994E-2</v>
      </c>
      <c r="AI49" s="494"/>
      <c r="AJ49" s="494"/>
      <c r="AK49" s="494"/>
    </row>
    <row r="50" spans="1:37" s="494" customFormat="1" ht="16.5" customHeight="1"/>
    <row r="51" spans="1:37" s="494" customFormat="1" ht="16.5" customHeight="1"/>
    <row r="52" spans="1:37" s="494" customFormat="1" ht="16.5" customHeight="1"/>
    <row r="54" spans="1:37">
      <c r="B54" s="493"/>
      <c r="C54" s="493"/>
      <c r="D54" s="493"/>
      <c r="E54" s="493"/>
      <c r="F54" s="493"/>
      <c r="G54" s="493"/>
      <c r="H54" s="493"/>
      <c r="I54" s="493"/>
      <c r="J54" s="493"/>
      <c r="K54" s="492"/>
      <c r="L54" s="492"/>
      <c r="M54" s="492"/>
      <c r="N54" s="492"/>
      <c r="O54" s="492"/>
      <c r="P54" s="492"/>
      <c r="Q54" s="492"/>
      <c r="R54" s="492"/>
      <c r="S54" s="492"/>
      <c r="T54" s="492"/>
      <c r="U54" s="492"/>
      <c r="V54" s="492"/>
      <c r="W54" s="492"/>
      <c r="X54" s="492"/>
      <c r="Y54" s="492"/>
      <c r="Z54" s="492"/>
      <c r="AA54" s="492"/>
      <c r="AB54" s="492"/>
      <c r="AC54" s="492"/>
      <c r="AD54" s="492"/>
      <c r="AE54" s="492"/>
    </row>
  </sheetData>
  <mergeCells count="1">
    <mergeCell ref="Z21:AN2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colBreaks count="1" manualBreakCount="1">
    <brk id="25" min="20" max="51"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6">
    <tabColor rgb="FFFF6C00"/>
    <pageSetUpPr fitToPage="1"/>
  </sheetPr>
  <dimension ref="A1:Z13"/>
  <sheetViews>
    <sheetView showGridLines="0" zoomScaleNormal="100" workbookViewId="0">
      <pane xSplit="1" topLeftCell="O1" activePane="topRight" state="frozen"/>
      <selection activeCell="Z25" sqref="Z25"/>
      <selection pane="topRight" activeCell="X1" sqref="X1:X2"/>
    </sheetView>
  </sheetViews>
  <sheetFormatPr defaultColWidth="9.140625" defaultRowHeight="12.75"/>
  <cols>
    <col min="1" max="1" width="37.5703125" style="325" bestFit="1" customWidth="1"/>
    <col min="2" max="10" width="12" style="325" customWidth="1"/>
    <col min="11" max="11" width="9.140625" style="325"/>
    <col min="12" max="15" width="12" style="325" customWidth="1"/>
    <col min="16" max="16" width="9.140625" style="325"/>
    <col min="17" max="20" width="12" style="325" customWidth="1"/>
    <col min="21" max="21" width="9.140625" style="325"/>
    <col min="22" max="22" width="12.28515625" style="325" bestFit="1" customWidth="1"/>
    <col min="23" max="25" width="12.85546875" style="325" customWidth="1"/>
    <col min="26" max="16384" width="9.140625" style="325"/>
  </cols>
  <sheetData>
    <row r="1" spans="1:26">
      <c r="A1" s="2120" t="s">
        <v>1239</v>
      </c>
      <c r="B1" s="533"/>
      <c r="C1" s="533"/>
      <c r="D1" s="2122"/>
      <c r="E1" s="2122"/>
      <c r="F1" s="2122"/>
      <c r="G1" s="2122"/>
      <c r="H1" s="2122"/>
      <c r="I1" s="2122"/>
      <c r="J1" s="2122"/>
      <c r="K1" s="2122"/>
      <c r="L1" s="2122"/>
      <c r="M1" s="2122"/>
      <c r="N1" s="2122"/>
      <c r="O1" s="2122"/>
      <c r="P1" s="2122"/>
      <c r="Q1" s="2122"/>
      <c r="R1" s="2122"/>
      <c r="S1" s="2122"/>
      <c r="T1" s="2122"/>
      <c r="U1" s="2122"/>
      <c r="V1" s="2118"/>
      <c r="W1" s="2118"/>
      <c r="X1" s="2118"/>
      <c r="Y1" s="2118"/>
      <c r="Z1" s="709" t="s">
        <v>1051</v>
      </c>
    </row>
    <row r="2" spans="1:26" ht="19.5" customHeight="1">
      <c r="A2" s="2121"/>
      <c r="B2" s="532"/>
      <c r="C2" s="532"/>
      <c r="D2" s="2123"/>
      <c r="E2" s="2123"/>
      <c r="F2" s="2123"/>
      <c r="G2" s="2123"/>
      <c r="H2" s="2123"/>
      <c r="I2" s="2123"/>
      <c r="J2" s="2123"/>
      <c r="K2" s="2123"/>
      <c r="L2" s="2123"/>
      <c r="M2" s="2123"/>
      <c r="N2" s="2123"/>
      <c r="O2" s="2123"/>
      <c r="P2" s="2123"/>
      <c r="Q2" s="2123"/>
      <c r="R2" s="2123"/>
      <c r="S2" s="2123"/>
      <c r="T2" s="2123"/>
      <c r="U2" s="2123"/>
      <c r="V2" s="2119"/>
      <c r="W2" s="2119"/>
      <c r="X2" s="2119"/>
      <c r="Y2" s="2119"/>
      <c r="Z2" s="710"/>
    </row>
    <row r="3" spans="1:26" ht="12.75" customHeight="1">
      <c r="A3" s="393"/>
      <c r="B3" s="2066" t="s">
        <v>1171</v>
      </c>
      <c r="C3" s="2124" t="s">
        <v>1194</v>
      </c>
      <c r="D3" s="2124" t="s">
        <v>1173</v>
      </c>
      <c r="E3" s="2066" t="s">
        <v>1174</v>
      </c>
      <c r="F3" s="2066" t="s">
        <v>1160</v>
      </c>
      <c r="G3" s="2066" t="s">
        <v>1167</v>
      </c>
      <c r="H3" s="2066" t="s">
        <v>1168</v>
      </c>
      <c r="I3" s="2066" t="s">
        <v>1169</v>
      </c>
      <c r="J3" s="2066" t="s">
        <v>1170</v>
      </c>
      <c r="K3" s="2066">
        <v>2012</v>
      </c>
      <c r="L3" s="2066" t="s">
        <v>1163</v>
      </c>
      <c r="M3" s="2066" t="s">
        <v>1164</v>
      </c>
      <c r="N3" s="2066" t="s">
        <v>1165</v>
      </c>
      <c r="O3" s="2066" t="s">
        <v>1166</v>
      </c>
      <c r="P3" s="2066">
        <v>2013</v>
      </c>
      <c r="Q3" s="2066" t="s">
        <v>1086</v>
      </c>
      <c r="R3" s="2066" t="s">
        <v>1085</v>
      </c>
      <c r="S3" s="2066" t="s">
        <v>1084</v>
      </c>
      <c r="T3" s="2066" t="s">
        <v>1083</v>
      </c>
      <c r="U3" s="2066">
        <v>2014</v>
      </c>
      <c r="V3" s="2066" t="s">
        <v>1041</v>
      </c>
      <c r="W3" s="2066" t="s">
        <v>1042</v>
      </c>
      <c r="X3" s="2066" t="s">
        <v>1043</v>
      </c>
      <c r="Y3" s="2066" t="s">
        <v>1044</v>
      </c>
      <c r="Z3" s="2066">
        <v>2015</v>
      </c>
    </row>
    <row r="4" spans="1:26" ht="38.25" customHeight="1">
      <c r="A4" s="393"/>
      <c r="B4" s="2066"/>
      <c r="C4" s="2066"/>
      <c r="D4" s="2066"/>
      <c r="E4" s="2066"/>
      <c r="F4" s="2066"/>
      <c r="G4" s="2066"/>
      <c r="H4" s="2066"/>
      <c r="I4" s="2066"/>
      <c r="J4" s="2066"/>
      <c r="K4" s="2066"/>
      <c r="L4" s="2066"/>
      <c r="M4" s="2066"/>
      <c r="N4" s="2066"/>
      <c r="O4" s="2066"/>
      <c r="P4" s="2066"/>
      <c r="Q4" s="2066"/>
      <c r="R4" s="2066"/>
      <c r="S4" s="2066"/>
      <c r="T4" s="2066"/>
      <c r="U4" s="2066"/>
      <c r="V4" s="2066"/>
      <c r="W4" s="2066"/>
      <c r="X4" s="2066"/>
      <c r="Y4" s="2066"/>
      <c r="Z4" s="2066"/>
    </row>
    <row r="5" spans="1:26" ht="3" customHeight="1">
      <c r="A5" s="491"/>
      <c r="B5" s="531"/>
      <c r="C5" s="531"/>
      <c r="D5" s="531"/>
      <c r="E5" s="531"/>
      <c r="F5" s="388"/>
      <c r="G5" s="531"/>
      <c r="H5" s="531" t="s">
        <v>1082</v>
      </c>
      <c r="I5" s="531"/>
      <c r="J5" s="531"/>
      <c r="K5" s="388"/>
      <c r="L5" s="531"/>
      <c r="M5" s="531"/>
      <c r="N5" s="531"/>
      <c r="O5" s="531"/>
      <c r="P5" s="388"/>
      <c r="Q5" s="531"/>
      <c r="R5" s="531"/>
      <c r="S5" s="531"/>
      <c r="T5" s="531"/>
      <c r="U5" s="388"/>
      <c r="V5" s="531"/>
      <c r="Z5" s="388"/>
    </row>
    <row r="6" spans="1:26">
      <c r="A6" s="391" t="s">
        <v>1081</v>
      </c>
      <c r="B6" s="390">
        <v>467.97800000000001</v>
      </c>
      <c r="C6" s="390">
        <v>473.21600000000001</v>
      </c>
      <c r="D6" s="390">
        <v>471.77</v>
      </c>
      <c r="E6" s="390">
        <v>472.48899999999998</v>
      </c>
      <c r="F6" s="392">
        <v>1885.4549999999999</v>
      </c>
      <c r="G6" s="390">
        <v>495.529</v>
      </c>
      <c r="H6" s="390">
        <v>513.553</v>
      </c>
      <c r="I6" s="390">
        <v>534.33100000000002</v>
      </c>
      <c r="J6" s="390">
        <v>591.76700000000005</v>
      </c>
      <c r="K6" s="392">
        <v>2135.181</v>
      </c>
      <c r="L6" s="390">
        <v>567.40700000000004</v>
      </c>
      <c r="M6" s="390">
        <v>584.60799999999995</v>
      </c>
      <c r="N6" s="390">
        <v>662.50800000000004</v>
      </c>
      <c r="O6" s="390">
        <v>659.32</v>
      </c>
      <c r="P6" s="392">
        <v>2473.8449999999998</v>
      </c>
      <c r="Q6" s="390">
        <v>652.50400000000002</v>
      </c>
      <c r="R6" s="390">
        <v>652.07899999999995</v>
      </c>
      <c r="S6" s="390">
        <v>687.98099999999999</v>
      </c>
      <c r="T6" s="390">
        <v>649.80499999999995</v>
      </c>
      <c r="U6" s="392">
        <v>2642.3710000000001</v>
      </c>
      <c r="V6" s="390">
        <v>661.97199999999998</v>
      </c>
      <c r="W6" s="390">
        <v>689.24099999999999</v>
      </c>
      <c r="X6" s="390">
        <v>759.58799999999997</v>
      </c>
      <c r="Y6" s="390">
        <v>755.76800000000003</v>
      </c>
      <c r="Z6" s="392">
        <v>2866.57</v>
      </c>
    </row>
    <row r="7" spans="1:26">
      <c r="A7" s="391" t="s">
        <v>1080</v>
      </c>
      <c r="B7" s="390">
        <v>594.93299999999999</v>
      </c>
      <c r="C7" s="390">
        <v>632.08699999999999</v>
      </c>
      <c r="D7" s="390">
        <v>668.15099999999995</v>
      </c>
      <c r="E7" s="390">
        <v>726.48800000000006</v>
      </c>
      <c r="F7" s="392">
        <v>2621.66</v>
      </c>
      <c r="G7" s="390">
        <v>750.23900000000003</v>
      </c>
      <c r="H7" s="390">
        <v>807.13199999999995</v>
      </c>
      <c r="I7" s="390">
        <v>845.84400000000005</v>
      </c>
      <c r="J7" s="390">
        <v>907.45100000000002</v>
      </c>
      <c r="K7" s="392">
        <v>3310.6680000000001</v>
      </c>
      <c r="L7" s="390">
        <v>978.45699999999999</v>
      </c>
      <c r="M7" s="390">
        <v>1049.711</v>
      </c>
      <c r="N7" s="390">
        <v>1039.8409999999999</v>
      </c>
      <c r="O7" s="390">
        <v>1119.607</v>
      </c>
      <c r="P7" s="392">
        <v>4187.6170000000002</v>
      </c>
      <c r="Q7" s="390">
        <v>1137.4100000000001</v>
      </c>
      <c r="R7" s="390">
        <v>1228.499</v>
      </c>
      <c r="S7" s="390">
        <v>1216.5709999999999</v>
      </c>
      <c r="T7" s="390">
        <v>1293.1410000000001</v>
      </c>
      <c r="U7" s="392">
        <v>4875.6229999999996</v>
      </c>
      <c r="V7" s="390">
        <v>1404.84</v>
      </c>
      <c r="W7" s="390">
        <v>1368.4659999999999</v>
      </c>
      <c r="X7" s="390">
        <v>1462.039</v>
      </c>
      <c r="Y7" s="390">
        <v>1623.05</v>
      </c>
      <c r="Z7" s="392">
        <v>5858.3959999999997</v>
      </c>
    </row>
    <row r="8" spans="1:26">
      <c r="A8" s="391" t="s">
        <v>1079</v>
      </c>
      <c r="B8" s="390">
        <v>759.80799999999999</v>
      </c>
      <c r="C8" s="390">
        <v>793.83600000000001</v>
      </c>
      <c r="D8" s="390">
        <v>778.70899999999995</v>
      </c>
      <c r="E8" s="390">
        <v>813.58199999999999</v>
      </c>
      <c r="F8" s="392">
        <v>3145.9360000000001</v>
      </c>
      <c r="G8" s="390">
        <v>686.93799999999999</v>
      </c>
      <c r="H8" s="390">
        <v>656.03499999999997</v>
      </c>
      <c r="I8" s="390">
        <v>613.35</v>
      </c>
      <c r="J8" s="390">
        <v>650.72699999999998</v>
      </c>
      <c r="K8" s="392">
        <v>2607.0509999999999</v>
      </c>
      <c r="L8" s="390">
        <v>630.58100000000002</v>
      </c>
      <c r="M8" s="390">
        <v>666.01099999999997</v>
      </c>
      <c r="N8" s="390">
        <v>764.55499999999995</v>
      </c>
      <c r="O8" s="390">
        <v>821.59500000000003</v>
      </c>
      <c r="P8" s="392">
        <v>2882.7440000000001</v>
      </c>
      <c r="Q8" s="390">
        <v>693.37400000000002</v>
      </c>
      <c r="R8" s="390">
        <v>759.91200000000003</v>
      </c>
      <c r="S8" s="390">
        <v>781.04499999999996</v>
      </c>
      <c r="T8" s="390">
        <v>798.69399999999996</v>
      </c>
      <c r="U8" s="392">
        <v>3033.027</v>
      </c>
      <c r="V8" s="390">
        <v>800.36099999999999</v>
      </c>
      <c r="W8" s="390">
        <v>798.98099999999999</v>
      </c>
      <c r="X8" s="390">
        <v>824.20500000000004</v>
      </c>
      <c r="Y8" s="390">
        <v>840.07399999999996</v>
      </c>
      <c r="Z8" s="392">
        <v>3263.623</v>
      </c>
    </row>
    <row r="9" spans="1:26">
      <c r="A9" s="391" t="s">
        <v>1078</v>
      </c>
      <c r="B9" s="390">
        <v>330.19799999999998</v>
      </c>
      <c r="C9" s="390">
        <v>300.714</v>
      </c>
      <c r="D9" s="390">
        <v>357.18599999999998</v>
      </c>
      <c r="E9" s="390">
        <v>344.65699999999998</v>
      </c>
      <c r="F9" s="392">
        <v>1332.7560000000001</v>
      </c>
      <c r="G9" s="390">
        <v>345.08600000000001</v>
      </c>
      <c r="H9" s="390">
        <v>354.96</v>
      </c>
      <c r="I9" s="390">
        <v>351.53</v>
      </c>
      <c r="J9" s="390">
        <v>388.01400000000001</v>
      </c>
      <c r="K9" s="392">
        <v>1439.5920000000001</v>
      </c>
      <c r="L9" s="390">
        <v>339.952</v>
      </c>
      <c r="M9" s="390">
        <v>361.49200000000002</v>
      </c>
      <c r="N9" s="390">
        <v>359.13799999999998</v>
      </c>
      <c r="O9" s="390">
        <v>369.46</v>
      </c>
      <c r="P9" s="392">
        <v>1430.0440000000001</v>
      </c>
      <c r="Q9" s="390">
        <v>362.59100000000001</v>
      </c>
      <c r="R9" s="390">
        <v>410.38</v>
      </c>
      <c r="S9" s="390">
        <v>387</v>
      </c>
      <c r="T9" s="390">
        <v>367.59899999999999</v>
      </c>
      <c r="U9" s="392">
        <v>1527.5709999999999</v>
      </c>
      <c r="V9" s="390">
        <v>365.45</v>
      </c>
      <c r="W9" s="390">
        <v>385.488</v>
      </c>
      <c r="X9" s="390">
        <v>382.84199999999998</v>
      </c>
      <c r="Y9" s="390">
        <v>381.59699999999998</v>
      </c>
      <c r="Z9" s="392">
        <v>1515.3789999999999</v>
      </c>
    </row>
    <row r="10" spans="1:26">
      <c r="A10" s="391" t="s">
        <v>1077</v>
      </c>
      <c r="B10" s="390">
        <v>1302.1389999999999</v>
      </c>
      <c r="C10" s="390">
        <v>1398.08</v>
      </c>
      <c r="D10" s="390">
        <v>1443.421</v>
      </c>
      <c r="E10" s="390">
        <v>1589.5319999999999</v>
      </c>
      <c r="F10" s="392">
        <v>5733.1729999999998</v>
      </c>
      <c r="G10" s="390">
        <v>1533.5630000000001</v>
      </c>
      <c r="H10" s="390">
        <v>1495.6759999999999</v>
      </c>
      <c r="I10" s="390">
        <v>1574.3219999999999</v>
      </c>
      <c r="J10" s="390">
        <v>2037.3969999999999</v>
      </c>
      <c r="K10" s="392">
        <v>6640.96</v>
      </c>
      <c r="L10" s="390">
        <v>2086.9830000000002</v>
      </c>
      <c r="M10" s="390">
        <v>2175.1889999999999</v>
      </c>
      <c r="N10" s="390">
        <v>2281.4070000000002</v>
      </c>
      <c r="O10" s="390">
        <v>2439.627</v>
      </c>
      <c r="P10" s="392">
        <v>8983.2080000000005</v>
      </c>
      <c r="Q10" s="390">
        <v>2601.3629999999998</v>
      </c>
      <c r="R10" s="390">
        <v>2682.2559999999999</v>
      </c>
      <c r="S10" s="390">
        <v>2766.5529999999999</v>
      </c>
      <c r="T10" s="390">
        <v>2996.0880000000002</v>
      </c>
      <c r="U10" s="392">
        <v>11046.262000000001</v>
      </c>
      <c r="V10" s="390">
        <v>2883.9720000000002</v>
      </c>
      <c r="W10" s="390">
        <v>2929.2330000000002</v>
      </c>
      <c r="X10" s="390">
        <v>2928.97</v>
      </c>
      <c r="Y10" s="390">
        <v>3203.9540000000002</v>
      </c>
      <c r="Z10" s="392">
        <v>11946.13</v>
      </c>
    </row>
    <row r="11" spans="1:26">
      <c r="A11" s="391" t="s">
        <v>46</v>
      </c>
      <c r="B11" s="390">
        <v>473.798</v>
      </c>
      <c r="C11" s="390">
        <v>524.16800000000001</v>
      </c>
      <c r="D11" s="390">
        <v>513.96600000000001</v>
      </c>
      <c r="E11" s="390">
        <v>485.44499999999999</v>
      </c>
      <c r="F11" s="392">
        <v>1997.3779999999999</v>
      </c>
      <c r="G11" s="390">
        <v>499.79199999999997</v>
      </c>
      <c r="H11" s="390">
        <v>513.52099999999996</v>
      </c>
      <c r="I11" s="390">
        <v>418.17200000000003</v>
      </c>
      <c r="J11" s="390">
        <v>573.58699999999999</v>
      </c>
      <c r="K11" s="392">
        <v>2005.0730000000001</v>
      </c>
      <c r="L11" s="390">
        <v>518.33199999999999</v>
      </c>
      <c r="M11" s="390">
        <v>561.88599999999997</v>
      </c>
      <c r="N11" s="390">
        <v>483.12900000000002</v>
      </c>
      <c r="O11" s="390">
        <v>626.69600000000003</v>
      </c>
      <c r="P11" s="392">
        <v>2190.0439999999999</v>
      </c>
      <c r="Q11" s="390">
        <v>609.57600000000002</v>
      </c>
      <c r="R11" s="390">
        <v>604.85199999999998</v>
      </c>
      <c r="S11" s="390">
        <v>718.51800000000003</v>
      </c>
      <c r="T11" s="390">
        <v>719.25400000000002</v>
      </c>
      <c r="U11" s="392">
        <v>2652.201</v>
      </c>
      <c r="V11" s="390">
        <v>749.91600000000005</v>
      </c>
      <c r="W11" s="390">
        <v>734.88400000000001</v>
      </c>
      <c r="X11" s="390">
        <v>724.62199999999996</v>
      </c>
      <c r="Y11" s="390">
        <v>840.36800000000005</v>
      </c>
      <c r="Z11" s="392">
        <v>3049.7919999999999</v>
      </c>
    </row>
    <row r="12" spans="1:26" ht="3" customHeight="1">
      <c r="A12" s="391"/>
      <c r="B12" s="390"/>
      <c r="C12" s="390"/>
      <c r="D12" s="390"/>
      <c r="E12" s="390"/>
      <c r="F12" s="388"/>
      <c r="G12" s="390"/>
      <c r="H12" s="390"/>
      <c r="I12" s="390"/>
      <c r="J12" s="390"/>
      <c r="K12" s="388"/>
      <c r="L12" s="390"/>
      <c r="M12" s="390"/>
      <c r="N12" s="390"/>
      <c r="O12" s="390"/>
      <c r="P12" s="388"/>
      <c r="Q12" s="390"/>
      <c r="R12" s="390"/>
      <c r="S12" s="390"/>
      <c r="T12" s="390"/>
      <c r="U12" s="388"/>
      <c r="V12" s="390"/>
      <c r="W12" s="390"/>
      <c r="X12" s="390"/>
      <c r="Y12" s="390"/>
      <c r="Z12" s="388"/>
    </row>
    <row r="13" spans="1:26">
      <c r="A13" s="389" t="s">
        <v>61</v>
      </c>
      <c r="B13" s="388">
        <v>3928.8560000000002</v>
      </c>
      <c r="C13" s="388">
        <v>4122.1030000000001</v>
      </c>
      <c r="D13" s="388">
        <v>4233.2049999999999</v>
      </c>
      <c r="E13" s="388">
        <v>4432.1949999999997</v>
      </c>
      <c r="F13" s="388">
        <v>16716.361000000001</v>
      </c>
      <c r="G13" s="388">
        <v>4311.1480000000001</v>
      </c>
      <c r="H13" s="388">
        <v>4340.88</v>
      </c>
      <c r="I13" s="388">
        <v>4337.5519999999997</v>
      </c>
      <c r="J13" s="388">
        <v>5148.9459999999999</v>
      </c>
      <c r="K13" s="388">
        <v>18138.527999999998</v>
      </c>
      <c r="L13" s="388">
        <v>5121.7139999999999</v>
      </c>
      <c r="M13" s="388">
        <v>5398.9</v>
      </c>
      <c r="N13" s="388">
        <v>5590.58</v>
      </c>
      <c r="O13" s="388">
        <v>6036.3069999999998</v>
      </c>
      <c r="P13" s="388">
        <v>22147.504000000001</v>
      </c>
      <c r="Q13" s="388">
        <v>6056.82</v>
      </c>
      <c r="R13" s="388">
        <v>6337.9809999999998</v>
      </c>
      <c r="S13" s="388">
        <v>6557.6710000000003</v>
      </c>
      <c r="T13" s="388">
        <v>6824.585</v>
      </c>
      <c r="U13" s="388">
        <v>25777.058000000001</v>
      </c>
      <c r="V13" s="388">
        <v>6866.5129999999999</v>
      </c>
      <c r="W13" s="388">
        <v>6906.2960000000003</v>
      </c>
      <c r="X13" s="388">
        <v>7082.268</v>
      </c>
      <c r="Y13" s="388">
        <v>7644.8140000000003</v>
      </c>
      <c r="Z13" s="388">
        <v>28499.892</v>
      </c>
    </row>
  </sheetData>
  <mergeCells count="31">
    <mergeCell ref="P3:P4"/>
    <mergeCell ref="Q3:Q4"/>
    <mergeCell ref="R3:R4"/>
    <mergeCell ref="Z3:Z4"/>
    <mergeCell ref="T3:T4"/>
    <mergeCell ref="U3:U4"/>
    <mergeCell ref="V3:V4"/>
    <mergeCell ref="W3:W4"/>
    <mergeCell ref="X3:X4"/>
    <mergeCell ref="Y3:Y4"/>
    <mergeCell ref="K3:K4"/>
    <mergeCell ref="L3:L4"/>
    <mergeCell ref="M3:M4"/>
    <mergeCell ref="N3:N4"/>
    <mergeCell ref="O3:O4"/>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s>
  <printOptions horizontalCentered="1" verticalCentered="1"/>
  <pageMargins left="0" right="0" top="0" bottom="0" header="0" footer="0"/>
  <pageSetup paperSize="121" scale="75" orientation="landscape" r:id="rId1"/>
  <headerFooter alignWithMargins="0">
    <oddFooter>&amp;L&amp;1#&amp;"Calibri"&amp;10&amp;K000000Confidencial | Compartilhamento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04CC-F0F9-4F86-82CB-F23C7E9AA020}">
  <sheetPr codeName="Planilha7">
    <tabColor rgb="FF0075C9"/>
    <pageSetUpPr autoPageBreaks="0" fitToPage="1"/>
  </sheetPr>
  <dimension ref="A1:BK115"/>
  <sheetViews>
    <sheetView showGridLines="0" zoomScale="90" zoomScaleNormal="90" zoomScaleSheetLayoutView="115" workbookViewId="0">
      <pane xSplit="3" ySplit="1" topLeftCell="BG2" activePane="bottomRight" state="frozen"/>
      <selection activeCell="A42" sqref="A42:C42"/>
      <selection pane="topRight" activeCell="A42" sqref="A42:C42"/>
      <selection pane="bottomLeft" activeCell="A42" sqref="A42:C42"/>
      <selection pane="bottomRight"/>
    </sheetView>
  </sheetViews>
  <sheetFormatPr defaultColWidth="9.140625" defaultRowHeight="12.75"/>
  <cols>
    <col min="1" max="1" width="1.85546875" style="5" customWidth="1"/>
    <col min="2" max="2" width="2.5703125" style="5" customWidth="1"/>
    <col min="3" max="3" width="96.28515625" style="5" customWidth="1"/>
    <col min="4" max="18" width="13.7109375" style="5" customWidth="1"/>
    <col min="19" max="22" width="13.7109375" style="9" customWidth="1"/>
    <col min="23" max="50" width="13.7109375" style="5" customWidth="1"/>
    <col min="51" max="53" width="12" style="5" customWidth="1"/>
    <col min="54" max="55" width="13.85546875" style="5" bestFit="1" customWidth="1"/>
    <col min="56" max="58" width="12.42578125" style="5" customWidth="1"/>
    <col min="59" max="61" width="10.5703125" style="5" customWidth="1"/>
    <col min="62" max="63" width="12.85546875" style="5" customWidth="1"/>
    <col min="64" max="16384" width="9.140625" style="5"/>
  </cols>
  <sheetData>
    <row r="1" spans="1:63" s="4" customFormat="1" ht="33.75" customHeight="1">
      <c r="A1" s="1099"/>
      <c r="B1" s="1099" t="s">
        <v>1885</v>
      </c>
      <c r="C1" s="1100"/>
      <c r="D1" s="1299" t="s">
        <v>424</v>
      </c>
      <c r="E1" s="1299" t="s">
        <v>423</v>
      </c>
      <c r="F1" s="1299" t="s">
        <v>422</v>
      </c>
      <c r="G1" s="1299" t="s">
        <v>421</v>
      </c>
      <c r="H1" s="1299" t="s">
        <v>420</v>
      </c>
      <c r="I1" s="1300" t="s">
        <v>322</v>
      </c>
      <c r="J1" s="1299" t="s">
        <v>321</v>
      </c>
      <c r="K1" s="1299" t="s">
        <v>320</v>
      </c>
      <c r="L1" s="1299" t="s">
        <v>319</v>
      </c>
      <c r="M1" s="1299" t="s">
        <v>318</v>
      </c>
      <c r="N1" s="1299" t="s">
        <v>317</v>
      </c>
      <c r="O1" s="1299" t="s">
        <v>316</v>
      </c>
      <c r="P1" s="1299" t="s">
        <v>315</v>
      </c>
      <c r="Q1" s="1299" t="s">
        <v>314</v>
      </c>
      <c r="R1" s="1299" t="s">
        <v>313</v>
      </c>
      <c r="S1" s="1299" t="s">
        <v>312</v>
      </c>
      <c r="T1" s="1299" t="s">
        <v>419</v>
      </c>
      <c r="U1" s="1299" t="s">
        <v>310</v>
      </c>
      <c r="V1" s="1299" t="s">
        <v>309</v>
      </c>
      <c r="W1" s="1299" t="s">
        <v>308</v>
      </c>
      <c r="X1" s="1299" t="s">
        <v>307</v>
      </c>
      <c r="Y1" s="1299" t="s">
        <v>306</v>
      </c>
      <c r="Z1" s="1299" t="s">
        <v>305</v>
      </c>
      <c r="AA1" s="1299" t="s">
        <v>304</v>
      </c>
      <c r="AB1" s="1299" t="s">
        <v>303</v>
      </c>
      <c r="AC1" s="1299" t="s">
        <v>821</v>
      </c>
      <c r="AD1" s="1299" t="s">
        <v>827</v>
      </c>
      <c r="AE1" s="1299" t="s">
        <v>831</v>
      </c>
      <c r="AF1" s="1299" t="s">
        <v>836</v>
      </c>
      <c r="AG1" s="1299" t="s">
        <v>850</v>
      </c>
      <c r="AH1" s="1299" t="s">
        <v>870</v>
      </c>
      <c r="AI1" s="1299" t="s">
        <v>880</v>
      </c>
      <c r="AJ1" s="1299" t="s">
        <v>964</v>
      </c>
      <c r="AK1" s="1299" t="s">
        <v>982</v>
      </c>
      <c r="AL1" s="1299" t="s">
        <v>1000</v>
      </c>
      <c r="AM1" s="1299" t="s">
        <v>1243</v>
      </c>
      <c r="AN1" s="1299" t="s">
        <v>1271</v>
      </c>
      <c r="AO1" s="1299" t="s">
        <v>1298</v>
      </c>
      <c r="AP1" s="1299" t="s">
        <v>1378</v>
      </c>
      <c r="AQ1" s="1299" t="s">
        <v>1485</v>
      </c>
      <c r="AR1" s="1299" t="s">
        <v>1528</v>
      </c>
      <c r="AS1" s="1299" t="s">
        <v>1602</v>
      </c>
      <c r="AT1" s="1299" t="s">
        <v>1644</v>
      </c>
      <c r="AU1" s="1299" t="s">
        <v>1658</v>
      </c>
      <c r="AV1" s="1299" t="s">
        <v>1675</v>
      </c>
      <c r="AW1" s="1299" t="s">
        <v>1880</v>
      </c>
      <c r="AX1" s="1299" t="s">
        <v>1940</v>
      </c>
      <c r="AY1" s="1299" t="s">
        <v>1994</v>
      </c>
      <c r="AZ1" s="1299" t="s">
        <v>2007</v>
      </c>
      <c r="BA1" s="1299" t="s">
        <v>2057</v>
      </c>
      <c r="BB1" s="1299" t="s">
        <v>2192</v>
      </c>
      <c r="BC1" s="1299" t="s">
        <v>2193</v>
      </c>
      <c r="BD1" s="1299" t="s">
        <v>2161</v>
      </c>
      <c r="BE1" s="1299" t="s">
        <v>2207</v>
      </c>
      <c r="BF1" s="1299" t="s">
        <v>2274</v>
      </c>
      <c r="BG1" s="1299" t="s">
        <v>2326</v>
      </c>
      <c r="BH1" s="1299" t="s">
        <v>2343</v>
      </c>
      <c r="BI1" s="1299" t="s">
        <v>2411</v>
      </c>
      <c r="BJ1" s="1299" t="s">
        <v>2475</v>
      </c>
      <c r="BK1" s="1299" t="s">
        <v>2504</v>
      </c>
    </row>
    <row r="2" spans="1:63" s="6" customFormat="1">
      <c r="A2" s="151" t="s">
        <v>302</v>
      </c>
      <c r="B2" s="151"/>
      <c r="C2" s="151"/>
      <c r="D2" s="927">
        <v>17126.298999999999</v>
      </c>
      <c r="E2" s="927">
        <v>5569.1469999999999</v>
      </c>
      <c r="F2" s="927">
        <v>18236.924999999999</v>
      </c>
      <c r="G2" s="927">
        <v>29048.166000000001</v>
      </c>
      <c r="H2" s="927">
        <v>37886.646999999997</v>
      </c>
      <c r="I2" s="927">
        <v>10146.478999999999</v>
      </c>
      <c r="J2" s="927">
        <v>16602.669000000002</v>
      </c>
      <c r="K2" s="927">
        <v>24378.383000000002</v>
      </c>
      <c r="L2" s="927">
        <v>34421.298999999999</v>
      </c>
      <c r="M2" s="927">
        <v>9590.2289999999994</v>
      </c>
      <c r="N2" s="927">
        <v>20344.855</v>
      </c>
      <c r="O2" s="927">
        <v>26188.624</v>
      </c>
      <c r="P2" s="927">
        <v>38772.627</v>
      </c>
      <c r="Q2" s="927">
        <v>11593.49</v>
      </c>
      <c r="R2" s="927">
        <v>18095.189999999999</v>
      </c>
      <c r="S2" s="927">
        <v>27687.716484873396</v>
      </c>
      <c r="T2" s="927">
        <v>40161.678726137805</v>
      </c>
      <c r="U2" s="927">
        <v>10475.108228738402</v>
      </c>
      <c r="V2" s="927">
        <v>16986.737000000001</v>
      </c>
      <c r="W2" s="927">
        <v>24405.088</v>
      </c>
      <c r="X2" s="927">
        <v>34151.95649529736</v>
      </c>
      <c r="Y2" s="927">
        <v>13036.095802264779</v>
      </c>
      <c r="Z2" s="927">
        <v>29430.16</v>
      </c>
      <c r="AA2" s="927">
        <v>38279.243999999999</v>
      </c>
      <c r="AB2" s="927">
        <v>49818.500573103069</v>
      </c>
      <c r="AC2" s="927">
        <v>8870.7091477191261</v>
      </c>
      <c r="AD2" s="927">
        <v>25768.346279663201</v>
      </c>
      <c r="AE2" s="927">
        <v>32271.004908727788</v>
      </c>
      <c r="AF2" s="927">
        <v>51293.742948190004</v>
      </c>
      <c r="AG2" s="927">
        <v>14914.967000000001</v>
      </c>
      <c r="AH2" s="927">
        <v>52545.012868958962</v>
      </c>
      <c r="AI2" s="927">
        <v>73276.998000000007</v>
      </c>
      <c r="AJ2" s="927">
        <v>92332.680439020012</v>
      </c>
      <c r="AK2" s="927">
        <v>20137.188999999998</v>
      </c>
      <c r="AL2" s="927">
        <v>37481.870999999999</v>
      </c>
      <c r="AM2" s="927">
        <v>54752.108</v>
      </c>
      <c r="AN2" s="927">
        <v>68571.142999999996</v>
      </c>
      <c r="AO2" s="927">
        <v>15337.375</v>
      </c>
      <c r="AP2" s="927">
        <v>22517.022000000001</v>
      </c>
      <c r="AQ2" s="927">
        <v>42776.211000000003</v>
      </c>
      <c r="AR2" s="927">
        <v>66744.112999999998</v>
      </c>
      <c r="AS2" s="880">
        <v>14808</v>
      </c>
      <c r="AT2" s="927">
        <v>30965</v>
      </c>
      <c r="AU2" s="927">
        <v>41691</v>
      </c>
      <c r="AV2" s="927">
        <v>62196</v>
      </c>
      <c r="AW2" s="584">
        <v>22795</v>
      </c>
      <c r="AX2" s="927">
        <v>35677</v>
      </c>
      <c r="AY2" s="584">
        <v>48019</v>
      </c>
      <c r="AZ2" s="584">
        <v>59570</v>
      </c>
      <c r="BA2" s="927">
        <v>18873</v>
      </c>
      <c r="BB2" s="927">
        <v>29835</v>
      </c>
      <c r="BC2" s="1539">
        <v>48932</v>
      </c>
      <c r="BD2" s="1539">
        <v>94233</v>
      </c>
      <c r="BE2" s="1539">
        <v>30437</v>
      </c>
      <c r="BF2" s="1539">
        <v>63410</v>
      </c>
      <c r="BG2" s="1539">
        <v>81301</v>
      </c>
      <c r="BH2" s="1539">
        <v>90075</v>
      </c>
      <c r="BI2" s="1539">
        <v>23044</v>
      </c>
      <c r="BJ2" s="1539">
        <v>48027</v>
      </c>
      <c r="BK2" s="1539">
        <v>65200</v>
      </c>
    </row>
    <row r="3" spans="1:63">
      <c r="A3" s="9"/>
      <c r="B3" s="9" t="s">
        <v>49</v>
      </c>
      <c r="C3" s="9"/>
      <c r="D3" s="928">
        <v>7803.4830000000002</v>
      </c>
      <c r="E3" s="928">
        <v>2014.837</v>
      </c>
      <c r="F3" s="928">
        <v>4585.732</v>
      </c>
      <c r="G3" s="928">
        <v>6853.82</v>
      </c>
      <c r="H3" s="928">
        <v>10066.608</v>
      </c>
      <c r="I3" s="928">
        <v>3234.19</v>
      </c>
      <c r="J3" s="928">
        <v>6399.1419999999998</v>
      </c>
      <c r="K3" s="928">
        <v>9433.1610000000001</v>
      </c>
      <c r="L3" s="928">
        <v>13322.963</v>
      </c>
      <c r="M3" s="928">
        <v>3530.3009999999999</v>
      </c>
      <c r="N3" s="928">
        <v>7132.5079999999998</v>
      </c>
      <c r="O3" s="928">
        <v>10939.880999999999</v>
      </c>
      <c r="P3" s="928">
        <v>14620.620999999999</v>
      </c>
      <c r="Q3" s="928">
        <v>3425.6930000000002</v>
      </c>
      <c r="R3" s="928">
        <v>6729.8549999999996</v>
      </c>
      <c r="S3" s="928">
        <v>10102.145</v>
      </c>
      <c r="T3" s="928">
        <v>13593.94</v>
      </c>
      <c r="U3" s="928">
        <v>3472.4389999999999</v>
      </c>
      <c r="V3" s="928">
        <v>7055.3379999999997</v>
      </c>
      <c r="W3" s="928">
        <v>11049.937</v>
      </c>
      <c r="X3" s="928">
        <v>15695.749</v>
      </c>
      <c r="Y3" s="928">
        <v>4419.0789999999997</v>
      </c>
      <c r="Z3" s="928">
        <v>9317.9279999999999</v>
      </c>
      <c r="AA3" s="928">
        <v>14721.718000000001</v>
      </c>
      <c r="AB3" s="928">
        <v>20241.563999999998</v>
      </c>
      <c r="AC3" s="928">
        <v>5732.9530000000004</v>
      </c>
      <c r="AD3" s="928">
        <v>11716.888000000001</v>
      </c>
      <c r="AE3" s="928">
        <v>17661.832999999999</v>
      </c>
      <c r="AF3" s="928">
        <v>23359.833999999999</v>
      </c>
      <c r="AG3" s="928">
        <v>5183.6450000000004</v>
      </c>
      <c r="AH3" s="928">
        <v>10702.102000000001</v>
      </c>
      <c r="AI3" s="928">
        <v>16096.598</v>
      </c>
      <c r="AJ3" s="928">
        <v>21639.125</v>
      </c>
      <c r="AK3" s="928">
        <v>6052.49</v>
      </c>
      <c r="AL3" s="928">
        <v>12066.455</v>
      </c>
      <c r="AM3" s="928">
        <v>18143.186000000002</v>
      </c>
      <c r="AN3" s="928">
        <v>23964.550999999999</v>
      </c>
      <c r="AO3" s="928">
        <v>6280.3180000000002</v>
      </c>
      <c r="AP3" s="928">
        <v>12524.407999999999</v>
      </c>
      <c r="AQ3" s="928">
        <v>18771.566999999999</v>
      </c>
      <c r="AR3" s="928">
        <v>24977.421999999999</v>
      </c>
      <c r="AS3" s="1274">
        <v>6710</v>
      </c>
      <c r="AT3" s="928">
        <v>13525</v>
      </c>
      <c r="AU3" s="928">
        <v>19101</v>
      </c>
      <c r="AV3" s="928">
        <v>26583</v>
      </c>
      <c r="AW3" s="1309">
        <v>3401</v>
      </c>
      <c r="AX3" s="928">
        <v>6825</v>
      </c>
      <c r="AY3" s="1309">
        <v>11317</v>
      </c>
      <c r="AZ3" s="1309">
        <v>18909</v>
      </c>
      <c r="BA3" s="928">
        <v>5414</v>
      </c>
      <c r="BB3" s="928">
        <v>12974</v>
      </c>
      <c r="BC3" s="1277">
        <v>18754</v>
      </c>
      <c r="BD3" s="1277">
        <v>24988</v>
      </c>
      <c r="BE3" s="1277">
        <v>6743</v>
      </c>
      <c r="BF3" s="1277">
        <v>14179</v>
      </c>
      <c r="BG3" s="1277">
        <v>22058</v>
      </c>
      <c r="BH3" s="1277">
        <v>29414</v>
      </c>
      <c r="BI3" s="1277">
        <v>8179</v>
      </c>
      <c r="BJ3" s="1277">
        <v>16657</v>
      </c>
      <c r="BK3" s="1277">
        <v>24196</v>
      </c>
    </row>
    <row r="4" spans="1:63">
      <c r="A4" s="9"/>
      <c r="B4" s="9" t="s">
        <v>418</v>
      </c>
      <c r="C4" s="9"/>
      <c r="D4" s="928">
        <v>9322.8160000000007</v>
      </c>
      <c r="E4" s="928">
        <v>3554.31</v>
      </c>
      <c r="F4" s="928">
        <v>13651.192999999999</v>
      </c>
      <c r="G4" s="928">
        <v>22194.346000000001</v>
      </c>
      <c r="H4" s="928">
        <v>27820.039000000001</v>
      </c>
      <c r="I4" s="928">
        <v>6912.2889999999998</v>
      </c>
      <c r="J4" s="928">
        <v>10203.527</v>
      </c>
      <c r="K4" s="928">
        <v>14945.222</v>
      </c>
      <c r="L4" s="928">
        <v>21098.335999999999</v>
      </c>
      <c r="M4" s="928">
        <v>6059.9279999999999</v>
      </c>
      <c r="N4" s="928">
        <v>13212.347</v>
      </c>
      <c r="O4" s="928">
        <v>15248.743</v>
      </c>
      <c r="P4" s="928">
        <v>24152.006000000001</v>
      </c>
      <c r="Q4" s="928">
        <v>8167.7969999999996</v>
      </c>
      <c r="R4" s="928">
        <v>11365.334999999999</v>
      </c>
      <c r="S4" s="928">
        <v>17585.571484873395</v>
      </c>
      <c r="T4" s="928">
        <v>26567.738726137799</v>
      </c>
      <c r="U4" s="928">
        <v>7002.6692287384003</v>
      </c>
      <c r="V4" s="928">
        <v>9931.3989999999994</v>
      </c>
      <c r="W4" s="928">
        <v>13355.151</v>
      </c>
      <c r="X4" s="928">
        <v>18453.647495297399</v>
      </c>
      <c r="Y4" s="928">
        <v>8617.0168022647795</v>
      </c>
      <c r="Z4" s="928">
        <v>20112.232</v>
      </c>
      <c r="AA4" s="928">
        <v>23557.526000000002</v>
      </c>
      <c r="AB4" s="928">
        <v>29576.936573103074</v>
      </c>
      <c r="AC4" s="928">
        <v>3137.7561477191271</v>
      </c>
      <c r="AD4" s="928">
        <v>14051.4582796632</v>
      </c>
      <c r="AE4" s="928">
        <v>14609.172</v>
      </c>
      <c r="AF4" s="928">
        <v>27933.908948190005</v>
      </c>
      <c r="AG4" s="928">
        <v>9731.3220000000001</v>
      </c>
      <c r="AH4" s="928">
        <v>41842.910868958963</v>
      </c>
      <c r="AI4" s="928">
        <v>57180.4</v>
      </c>
      <c r="AJ4" s="928">
        <v>70693.555439020012</v>
      </c>
      <c r="AK4" s="928">
        <v>14084.699000000001</v>
      </c>
      <c r="AL4" s="928">
        <v>25415.416000000001</v>
      </c>
      <c r="AM4" s="928">
        <v>36608.921999999999</v>
      </c>
      <c r="AN4" s="928">
        <v>44606.591999999997</v>
      </c>
      <c r="AO4" s="928">
        <v>9057.0570000000007</v>
      </c>
      <c r="AP4" s="928">
        <v>9992.6139999999996</v>
      </c>
      <c r="AQ4" s="928">
        <v>24004.644</v>
      </c>
      <c r="AR4" s="928">
        <v>41766.690999999999</v>
      </c>
      <c r="AS4" s="1274">
        <v>8098</v>
      </c>
      <c r="AT4" s="928">
        <v>17440</v>
      </c>
      <c r="AU4" s="928">
        <v>22590</v>
      </c>
      <c r="AV4" s="928">
        <v>35613</v>
      </c>
      <c r="AW4" s="1309">
        <v>19394</v>
      </c>
      <c r="AX4" s="928">
        <v>28852</v>
      </c>
      <c r="AY4" s="1309">
        <v>36702</v>
      </c>
      <c r="AZ4" s="1309">
        <v>40661</v>
      </c>
      <c r="BA4" s="928">
        <v>13459</v>
      </c>
      <c r="BB4" s="928">
        <v>16861</v>
      </c>
      <c r="BC4" s="1277">
        <v>30178</v>
      </c>
      <c r="BD4" s="1277">
        <v>69245</v>
      </c>
      <c r="BE4" s="1277">
        <v>23694</v>
      </c>
      <c r="BF4" s="1277">
        <v>49231</v>
      </c>
      <c r="BG4" s="1277">
        <v>59243</v>
      </c>
      <c r="BH4" s="1277">
        <v>60661</v>
      </c>
      <c r="BI4" s="1277">
        <v>14865</v>
      </c>
      <c r="BJ4" s="1277">
        <v>31370</v>
      </c>
      <c r="BK4" s="1277">
        <v>41004</v>
      </c>
    </row>
    <row r="5" spans="1:63">
      <c r="A5" s="9"/>
      <c r="B5" s="9"/>
      <c r="C5" s="9" t="s">
        <v>1498</v>
      </c>
      <c r="D5" s="928">
        <v>86.951999999999998</v>
      </c>
      <c r="E5" s="928">
        <v>27.126000000000001</v>
      </c>
      <c r="F5" s="928">
        <v>56.21</v>
      </c>
      <c r="G5" s="928">
        <v>85.644000000000005</v>
      </c>
      <c r="H5" s="928">
        <v>115.535</v>
      </c>
      <c r="I5" s="928">
        <v>26.041</v>
      </c>
      <c r="J5" s="928">
        <v>56.134</v>
      </c>
      <c r="K5" s="928">
        <v>82.494</v>
      </c>
      <c r="L5" s="928">
        <v>131.66</v>
      </c>
      <c r="M5" s="928">
        <v>34.14</v>
      </c>
      <c r="N5" s="928">
        <v>80.111999999999995</v>
      </c>
      <c r="O5" s="928">
        <v>121.902</v>
      </c>
      <c r="P5" s="928">
        <v>162.66300000000001</v>
      </c>
      <c r="Q5" s="928">
        <v>43.506999999999998</v>
      </c>
      <c r="R5" s="928">
        <v>98.98</v>
      </c>
      <c r="S5" s="928">
        <v>151.5</v>
      </c>
      <c r="T5" s="928">
        <v>202.90299999999999</v>
      </c>
      <c r="U5" s="928">
        <v>53.734999999999999</v>
      </c>
      <c r="V5" s="928">
        <v>108.312</v>
      </c>
      <c r="W5" s="928">
        <v>165.422</v>
      </c>
      <c r="X5" s="928">
        <v>211.661</v>
      </c>
      <c r="Y5" s="928">
        <v>51.594000000000001</v>
      </c>
      <c r="Z5" s="928">
        <v>103.16200000000001</v>
      </c>
      <c r="AA5" s="928">
        <v>156.125</v>
      </c>
      <c r="AB5" s="928">
        <v>550.00699999999995</v>
      </c>
      <c r="AC5" s="928">
        <v>-138.28200000000001</v>
      </c>
      <c r="AD5" s="928">
        <v>-24.085000000000001</v>
      </c>
      <c r="AE5" s="928">
        <v>55.103000000000002</v>
      </c>
      <c r="AF5" s="928">
        <v>179.45699999999999</v>
      </c>
      <c r="AG5" s="928">
        <v>-290.07</v>
      </c>
      <c r="AH5" s="928">
        <v>-173.80799999999999</v>
      </c>
      <c r="AI5" s="928">
        <v>-61.121000000000002</v>
      </c>
      <c r="AJ5" s="928">
        <v>68.840999999999994</v>
      </c>
      <c r="AK5" s="928">
        <v>-318.55399999999997</v>
      </c>
      <c r="AL5" s="928">
        <v>-212.827</v>
      </c>
      <c r="AM5" s="928">
        <v>-90.965000000000003</v>
      </c>
      <c r="AN5" s="928">
        <v>80.674999999999997</v>
      </c>
      <c r="AO5" s="928">
        <v>-630.50800000000004</v>
      </c>
      <c r="AP5" s="928">
        <v>-385.94799999999998</v>
      </c>
      <c r="AQ5" s="928">
        <v>-378.88099999999997</v>
      </c>
      <c r="AR5" s="928">
        <v>-97.704999999999998</v>
      </c>
      <c r="AS5" s="1274">
        <v>-561</v>
      </c>
      <c r="AT5" s="928">
        <v>-404</v>
      </c>
      <c r="AU5" s="928">
        <v>-270</v>
      </c>
      <c r="AV5" s="928">
        <v>-140</v>
      </c>
      <c r="AW5" s="1309">
        <v>-439</v>
      </c>
      <c r="AX5" s="928">
        <v>-277</v>
      </c>
      <c r="AY5" s="1309">
        <v>-110</v>
      </c>
      <c r="AZ5" s="1309">
        <v>217</v>
      </c>
      <c r="BA5" s="928">
        <v>-438</v>
      </c>
      <c r="BB5" s="928">
        <v>-280</v>
      </c>
      <c r="BC5" s="1277">
        <v>-149</v>
      </c>
      <c r="BD5" s="1277">
        <v>-20</v>
      </c>
      <c r="BE5" s="1277">
        <v>-339</v>
      </c>
      <c r="BF5" s="1277">
        <v>-158</v>
      </c>
      <c r="BG5" s="1277">
        <v>26</v>
      </c>
      <c r="BH5" s="1277">
        <v>234</v>
      </c>
      <c r="BI5" s="1277">
        <v>-357</v>
      </c>
      <c r="BJ5" s="1277">
        <v>-142</v>
      </c>
      <c r="BK5" s="1277">
        <v>7</v>
      </c>
    </row>
    <row r="6" spans="1:63" ht="24.75" customHeight="1">
      <c r="A6" s="9"/>
      <c r="B6" s="9"/>
      <c r="C6" s="1301" t="s">
        <v>1913</v>
      </c>
      <c r="D6" s="928">
        <v>1886.2370000000001</v>
      </c>
      <c r="E6" s="928">
        <v>-2050.473</v>
      </c>
      <c r="F6" s="928">
        <v>-2653.877</v>
      </c>
      <c r="G6" s="928">
        <v>-2573.21</v>
      </c>
      <c r="H6" s="928">
        <v>-3003.34</v>
      </c>
      <c r="I6" s="928">
        <v>45.161999999999999</v>
      </c>
      <c r="J6" s="928">
        <v>270.73099999999999</v>
      </c>
      <c r="K6" s="928">
        <v>-240.613</v>
      </c>
      <c r="L6" s="928">
        <v>-658.63099999999997</v>
      </c>
      <c r="M6" s="928">
        <v>459.33</v>
      </c>
      <c r="N6" s="928">
        <v>463.74099999999999</v>
      </c>
      <c r="O6" s="928">
        <v>644.80399999999997</v>
      </c>
      <c r="P6" s="928">
        <v>1605.8040000000001</v>
      </c>
      <c r="Q6" s="928">
        <v>-625.25900000000001</v>
      </c>
      <c r="R6" s="928">
        <v>-598.85199999999998</v>
      </c>
      <c r="S6" s="928">
        <v>-930.09500000000003</v>
      </c>
      <c r="T6" s="928">
        <v>-510.79300000000001</v>
      </c>
      <c r="U6" s="928">
        <v>334.76799999999997</v>
      </c>
      <c r="V6" s="928">
        <v>1232.8420000000001</v>
      </c>
      <c r="W6" s="928">
        <v>268.71300000000002</v>
      </c>
      <c r="X6" s="928">
        <v>224.96299999999999</v>
      </c>
      <c r="Y6" s="928">
        <v>-1071.502</v>
      </c>
      <c r="Z6" s="928">
        <v>-1490.46</v>
      </c>
      <c r="AA6" s="928">
        <v>-368.94600000000003</v>
      </c>
      <c r="AB6" s="928">
        <v>-378.98099999999999</v>
      </c>
      <c r="AC6" s="928">
        <v>182.16900000000001</v>
      </c>
      <c r="AD6" s="928">
        <v>-241.07599999999999</v>
      </c>
      <c r="AE6" s="928">
        <v>1169.501</v>
      </c>
      <c r="AF6" s="928">
        <v>-990.62599999999998</v>
      </c>
      <c r="AG6" s="928">
        <v>-1115.933</v>
      </c>
      <c r="AH6" s="928">
        <v>-2841.6109999999999</v>
      </c>
      <c r="AI6" s="928">
        <v>-2380.0949999999998</v>
      </c>
      <c r="AJ6" s="928">
        <v>-1751.5889999999999</v>
      </c>
      <c r="AK6" s="928">
        <v>1568.2139999999999</v>
      </c>
      <c r="AL6" s="928">
        <v>2662.22</v>
      </c>
      <c r="AM6" s="928">
        <v>3158.7550000000001</v>
      </c>
      <c r="AN6" s="928">
        <v>1648.6769999999999</v>
      </c>
      <c r="AO6" s="928">
        <v>796.84100000000001</v>
      </c>
      <c r="AP6" s="928">
        <v>321.43799999999999</v>
      </c>
      <c r="AQ6" s="928">
        <v>-8.5579999999999998</v>
      </c>
      <c r="AR6" s="928">
        <v>624.923</v>
      </c>
      <c r="AS6" s="1274">
        <v>-398</v>
      </c>
      <c r="AT6" s="928">
        <v>1139</v>
      </c>
      <c r="AU6" s="928">
        <v>637</v>
      </c>
      <c r="AV6" s="928">
        <v>972</v>
      </c>
      <c r="AW6" s="1309">
        <v>534</v>
      </c>
      <c r="AX6" s="928">
        <v>531</v>
      </c>
      <c r="AY6" s="1309">
        <v>-2475</v>
      </c>
      <c r="AZ6" s="1309">
        <v>0</v>
      </c>
      <c r="BA6" s="928">
        <v>0</v>
      </c>
      <c r="BB6" s="1277">
        <v>0</v>
      </c>
      <c r="BC6" s="1277">
        <v>0</v>
      </c>
      <c r="BD6" s="1277">
        <v>0</v>
      </c>
      <c r="BE6" s="1277">
        <v>0</v>
      </c>
      <c r="BF6" s="1277">
        <v>0</v>
      </c>
      <c r="BG6" s="1277">
        <v>0</v>
      </c>
      <c r="BH6" s="1277">
        <v>0</v>
      </c>
      <c r="BI6" s="1277">
        <v>0</v>
      </c>
      <c r="BJ6" s="1277">
        <v>0</v>
      </c>
      <c r="BK6" s="1277">
        <v>0</v>
      </c>
    </row>
    <row r="7" spans="1:63">
      <c r="A7" s="9"/>
      <c r="B7" s="9"/>
      <c r="C7" s="9" t="s">
        <v>252</v>
      </c>
      <c r="D7" s="928">
        <v>0</v>
      </c>
      <c r="E7" s="928">
        <v>0</v>
      </c>
      <c r="F7" s="928">
        <v>2095.6950000000002</v>
      </c>
      <c r="G7" s="928">
        <v>2778.8969999999999</v>
      </c>
      <c r="H7" s="928">
        <v>2917.11</v>
      </c>
      <c r="I7" s="928">
        <v>-127.629</v>
      </c>
      <c r="J7" s="928">
        <v>77.762</v>
      </c>
      <c r="K7" s="928">
        <v>441.005</v>
      </c>
      <c r="L7" s="928">
        <v>629.28800000000001</v>
      </c>
      <c r="M7" s="928">
        <v>17.128</v>
      </c>
      <c r="N7" s="928">
        <v>227.96299999999999</v>
      </c>
      <c r="O7" s="928">
        <v>-1927.4880000000001</v>
      </c>
      <c r="P7" s="928">
        <v>-2167.6260000000002</v>
      </c>
      <c r="Q7" s="928">
        <v>579.47299999999996</v>
      </c>
      <c r="R7" s="928">
        <v>-381.35899999999998</v>
      </c>
      <c r="S7" s="928">
        <v>-1246.7619999999999</v>
      </c>
      <c r="T7" s="928">
        <v>-1546.3219999999999</v>
      </c>
      <c r="U7" s="928">
        <v>267.74799999999999</v>
      </c>
      <c r="V7" s="928">
        <v>-1227.037</v>
      </c>
      <c r="W7" s="928">
        <v>-1482.9449999999999</v>
      </c>
      <c r="X7" s="928">
        <v>-2590.114</v>
      </c>
      <c r="Y7" s="928">
        <v>1286.7380000000001</v>
      </c>
      <c r="Z7" s="928">
        <v>3489.1129999999998</v>
      </c>
      <c r="AA7" s="928">
        <v>1712.2049999999999</v>
      </c>
      <c r="AB7" s="928">
        <v>1185.92</v>
      </c>
      <c r="AC7" s="928">
        <v>-4386.8710000000001</v>
      </c>
      <c r="AD7" s="928">
        <v>-3229.1280000000002</v>
      </c>
      <c r="AE7" s="928">
        <v>-10549.886</v>
      </c>
      <c r="AF7" s="928">
        <v>-9680.6620000000003</v>
      </c>
      <c r="AG7" s="928">
        <v>-3176.415</v>
      </c>
      <c r="AH7" s="928">
        <v>17617.165000000001</v>
      </c>
      <c r="AI7" s="928">
        <v>19341.578000000001</v>
      </c>
      <c r="AJ7" s="928">
        <v>17940.514999999999</v>
      </c>
      <c r="AK7" s="928">
        <v>-397.80599999999998</v>
      </c>
      <c r="AL7" s="928">
        <v>866.17499999999995</v>
      </c>
      <c r="AM7" s="928">
        <v>752.90800000000002</v>
      </c>
      <c r="AN7" s="928">
        <v>687.49400000000003</v>
      </c>
      <c r="AO7" s="928">
        <v>71.415999999999997</v>
      </c>
      <c r="AP7" s="928">
        <v>-2283.9540000000002</v>
      </c>
      <c r="AQ7" s="928">
        <v>-2417.9229999999998</v>
      </c>
      <c r="AR7" s="928">
        <v>-990.05799999999999</v>
      </c>
      <c r="AS7" s="1274">
        <v>1458</v>
      </c>
      <c r="AT7" s="928">
        <v>1208</v>
      </c>
      <c r="AU7" s="928">
        <v>-1215</v>
      </c>
      <c r="AV7" s="928">
        <v>-54</v>
      </c>
      <c r="AW7" s="1309">
        <v>10131</v>
      </c>
      <c r="AX7" s="928">
        <v>13703</v>
      </c>
      <c r="AY7" s="1309">
        <v>15852</v>
      </c>
      <c r="AZ7" s="1309">
        <v>11677</v>
      </c>
      <c r="BA7" s="928">
        <v>12106</v>
      </c>
      <c r="BB7" s="928">
        <v>-2315</v>
      </c>
      <c r="BC7" s="1277">
        <v>-2464</v>
      </c>
      <c r="BD7" s="1277">
        <v>19941</v>
      </c>
      <c r="BE7" s="1277">
        <v>11545</v>
      </c>
      <c r="BF7" s="1277">
        <v>30615</v>
      </c>
      <c r="BG7" s="1277">
        <v>34063</v>
      </c>
      <c r="BH7" s="1277">
        <v>24279</v>
      </c>
      <c r="BI7" s="1277">
        <v>6773</v>
      </c>
      <c r="BJ7" s="1277">
        <v>9116</v>
      </c>
      <c r="BK7" s="1277">
        <v>10353</v>
      </c>
    </row>
    <row r="8" spans="1:63">
      <c r="A8" s="9"/>
      <c r="B8" s="9"/>
      <c r="C8" s="9" t="s">
        <v>300</v>
      </c>
      <c r="D8" s="928">
        <v>14279.713</v>
      </c>
      <c r="E8" s="928">
        <v>3834.3989999999999</v>
      </c>
      <c r="F8" s="928">
        <v>8086.08</v>
      </c>
      <c r="G8" s="928">
        <v>12382.540999999999</v>
      </c>
      <c r="H8" s="928">
        <v>16398.955000000002</v>
      </c>
      <c r="I8" s="928">
        <v>3809.0309999999999</v>
      </c>
      <c r="J8" s="928">
        <v>7764.5280000000002</v>
      </c>
      <c r="K8" s="928">
        <v>11774.937</v>
      </c>
      <c r="L8" s="928">
        <v>14120.56</v>
      </c>
      <c r="M8" s="928">
        <v>4380.0020000000004</v>
      </c>
      <c r="N8" s="928">
        <v>9487.17</v>
      </c>
      <c r="O8" s="928">
        <v>14458.717000000001</v>
      </c>
      <c r="P8" s="928">
        <v>19911.948</v>
      </c>
      <c r="Q8" s="928">
        <v>6031.366</v>
      </c>
      <c r="R8" s="928">
        <v>12019.821</v>
      </c>
      <c r="S8" s="928">
        <v>17959.14</v>
      </c>
      <c r="T8" s="928">
        <v>24025.146000000001</v>
      </c>
      <c r="U8" s="928">
        <v>4945.1940000000004</v>
      </c>
      <c r="V8" s="928">
        <v>9852.0730000000003</v>
      </c>
      <c r="W8" s="928">
        <v>14384.99</v>
      </c>
      <c r="X8" s="928">
        <v>18655.034</v>
      </c>
      <c r="Y8" s="928">
        <v>4235.6549999999997</v>
      </c>
      <c r="Z8" s="928">
        <v>8696.3709999999992</v>
      </c>
      <c r="AA8" s="928">
        <v>13501.19</v>
      </c>
      <c r="AB8" s="928">
        <v>19251.618999999999</v>
      </c>
      <c r="AC8" s="928">
        <v>5479.68</v>
      </c>
      <c r="AD8" s="928">
        <v>10973.975</v>
      </c>
      <c r="AE8" s="928">
        <v>21330.552</v>
      </c>
      <c r="AF8" s="928">
        <v>27196.141</v>
      </c>
      <c r="AG8" s="928">
        <v>7193.4520000000002</v>
      </c>
      <c r="AH8" s="928">
        <v>13316.456</v>
      </c>
      <c r="AI8" s="928">
        <v>19437.050999999999</v>
      </c>
      <c r="AJ8" s="928">
        <v>25325.118999999999</v>
      </c>
      <c r="AK8" s="928">
        <v>5366.143</v>
      </c>
      <c r="AL8" s="928">
        <v>10485.647000000001</v>
      </c>
      <c r="AM8" s="928">
        <v>14544.307000000001</v>
      </c>
      <c r="AN8" s="928">
        <v>18749.556</v>
      </c>
      <c r="AO8" s="928">
        <v>3910.8310000000001</v>
      </c>
      <c r="AP8" s="928">
        <v>7545.5749999999998</v>
      </c>
      <c r="AQ8" s="928">
        <v>11249.91</v>
      </c>
      <c r="AR8" s="928">
        <v>14501.245000000001</v>
      </c>
      <c r="AS8" s="1274">
        <v>4158</v>
      </c>
      <c r="AT8" s="928">
        <v>8416</v>
      </c>
      <c r="AU8" s="928">
        <v>13950</v>
      </c>
      <c r="AV8" s="928">
        <v>23896</v>
      </c>
      <c r="AW8" s="1309">
        <v>10872</v>
      </c>
      <c r="AX8" s="928">
        <v>17771</v>
      </c>
      <c r="AY8" s="1309">
        <v>24379</v>
      </c>
      <c r="AZ8" s="1309">
        <v>30140</v>
      </c>
      <c r="BA8" s="928">
        <v>3144</v>
      </c>
      <c r="BB8" s="928">
        <v>6314</v>
      </c>
      <c r="BC8" s="1277">
        <v>11875</v>
      </c>
      <c r="BD8" s="1277">
        <v>18484</v>
      </c>
      <c r="BE8" s="1277">
        <v>6923</v>
      </c>
      <c r="BF8" s="1277">
        <v>14642</v>
      </c>
      <c r="BG8" s="1277">
        <v>22091</v>
      </c>
      <c r="BH8" s="1277">
        <v>31233</v>
      </c>
      <c r="BI8" s="1277">
        <v>8801</v>
      </c>
      <c r="BJ8" s="1277">
        <v>18504</v>
      </c>
      <c r="BK8" s="1277">
        <v>27519</v>
      </c>
    </row>
    <row r="9" spans="1:63">
      <c r="A9" s="9"/>
      <c r="B9" s="9"/>
      <c r="C9" s="9" t="s">
        <v>1372</v>
      </c>
      <c r="D9" s="928">
        <v>2514.8490000000002</v>
      </c>
      <c r="E9" s="928">
        <v>517.29999999999995</v>
      </c>
      <c r="F9" s="928">
        <v>627.27800000000002</v>
      </c>
      <c r="G9" s="928">
        <v>833.53200000000004</v>
      </c>
      <c r="H9" s="928">
        <v>1265.0730000000001</v>
      </c>
      <c r="I9" s="928">
        <v>506.45100000000002</v>
      </c>
      <c r="J9" s="928">
        <v>1308.434</v>
      </c>
      <c r="K9" s="928">
        <v>1833.2460000000001</v>
      </c>
      <c r="L9" s="928">
        <v>2619.8139999999999</v>
      </c>
      <c r="M9" s="928">
        <v>769.46100000000001</v>
      </c>
      <c r="N9" s="928">
        <v>1556.9480000000001</v>
      </c>
      <c r="O9" s="928">
        <v>3292.4940000000001</v>
      </c>
      <c r="P9" s="928">
        <v>4345.3530000000001</v>
      </c>
      <c r="Q9" s="928">
        <v>899.93</v>
      </c>
      <c r="R9" s="928">
        <v>2350.7330000000002</v>
      </c>
      <c r="S9" s="928">
        <v>3310.4830000000002</v>
      </c>
      <c r="T9" s="928">
        <v>4292.7759999999998</v>
      </c>
      <c r="U9" s="928">
        <v>732.11948908000011</v>
      </c>
      <c r="V9" s="928">
        <v>3384.8629999999998</v>
      </c>
      <c r="W9" s="928">
        <v>3093.9380000000001</v>
      </c>
      <c r="X9" s="928">
        <v>4813.5450000000001</v>
      </c>
      <c r="Y9" s="928">
        <v>1255.25</v>
      </c>
      <c r="Z9" s="928">
        <v>2064.81</v>
      </c>
      <c r="AA9" s="928">
        <v>4736.8829999999998</v>
      </c>
      <c r="AB9" s="928">
        <v>7747.1710343052446</v>
      </c>
      <c r="AC9" s="928">
        <v>5903.8997765298272</v>
      </c>
      <c r="AD9" s="928">
        <v>6483.2624931132295</v>
      </c>
      <c r="AE9" s="928">
        <v>15323.265100217792</v>
      </c>
      <c r="AF9" s="928">
        <v>16457.702000000001</v>
      </c>
      <c r="AG9" s="928">
        <v>-1184.4110000000001</v>
      </c>
      <c r="AH9" s="928">
        <v>-2769.7730000000001</v>
      </c>
      <c r="AI9" s="928">
        <v>-385.85899999999998</v>
      </c>
      <c r="AJ9" s="928">
        <v>942.03300000000002</v>
      </c>
      <c r="AK9" s="928">
        <v>376.12599999999998</v>
      </c>
      <c r="AL9" s="928">
        <v>2697.701</v>
      </c>
      <c r="AM9" s="928">
        <v>2332.0920000000001</v>
      </c>
      <c r="AN9" s="928">
        <v>4713.6279999999997</v>
      </c>
      <c r="AO9" s="928">
        <v>1069.3150000000001</v>
      </c>
      <c r="AP9" s="928">
        <v>7335.55</v>
      </c>
      <c r="AQ9" s="928">
        <v>9766.1029999999992</v>
      </c>
      <c r="AR9" s="928">
        <v>8758.4169999999995</v>
      </c>
      <c r="AS9" s="1274">
        <v>725</v>
      </c>
      <c r="AT9" s="928">
        <v>1147</v>
      </c>
      <c r="AU9" s="928">
        <v>5305</v>
      </c>
      <c r="AV9" s="928">
        <v>4433</v>
      </c>
      <c r="AW9" s="1309">
        <v>14555</v>
      </c>
      <c r="AX9" s="928">
        <v>19551</v>
      </c>
      <c r="AY9" s="1309">
        <v>24183</v>
      </c>
      <c r="AZ9" s="1309">
        <v>20774</v>
      </c>
      <c r="BA9" s="928">
        <v>6885</v>
      </c>
      <c r="BB9" s="928">
        <v>5511</v>
      </c>
      <c r="BC9" s="1277">
        <v>16210</v>
      </c>
      <c r="BD9" s="1277">
        <v>24279</v>
      </c>
      <c r="BE9" s="1277">
        <v>-6508</v>
      </c>
      <c r="BF9" s="1277">
        <v>-549</v>
      </c>
      <c r="BG9" s="1277">
        <v>914</v>
      </c>
      <c r="BH9" s="1277">
        <v>1708</v>
      </c>
      <c r="BI9" s="1277">
        <v>532</v>
      </c>
      <c r="BJ9" s="1277">
        <v>1252</v>
      </c>
      <c r="BK9" s="1277">
        <v>2667</v>
      </c>
    </row>
    <row r="10" spans="1:63">
      <c r="A10" s="9"/>
      <c r="B10" s="9"/>
      <c r="C10" s="9" t="s">
        <v>298</v>
      </c>
      <c r="D10" s="928">
        <v>871.41300000000001</v>
      </c>
      <c r="E10" s="928">
        <v>12.911</v>
      </c>
      <c r="F10" s="928">
        <v>-203.124</v>
      </c>
      <c r="G10" s="928">
        <v>-309.74099999999999</v>
      </c>
      <c r="H10" s="928">
        <v>-309.74099999999999</v>
      </c>
      <c r="I10" s="928">
        <v>0</v>
      </c>
      <c r="J10" s="928">
        <v>0</v>
      </c>
      <c r="K10" s="928">
        <v>188.15600000000001</v>
      </c>
      <c r="L10" s="928">
        <v>224.05799999999999</v>
      </c>
      <c r="M10" s="928">
        <v>33.454999999999998</v>
      </c>
      <c r="N10" s="928">
        <v>64.498000000000005</v>
      </c>
      <c r="O10" s="928">
        <v>137.23500000000001</v>
      </c>
      <c r="P10" s="928">
        <v>165.30600000000001</v>
      </c>
      <c r="Q10" s="928">
        <v>26.452000000000002</v>
      </c>
      <c r="R10" s="928">
        <v>80.594999999999999</v>
      </c>
      <c r="S10" s="928">
        <v>132.00399999999999</v>
      </c>
      <c r="T10" s="928">
        <v>138.21299999999999</v>
      </c>
      <c r="U10" s="928">
        <v>19.609000000000002</v>
      </c>
      <c r="V10" s="928">
        <v>31.003</v>
      </c>
      <c r="W10" s="928">
        <v>41.463000000000001</v>
      </c>
      <c r="X10" s="928">
        <v>41.344999999999999</v>
      </c>
      <c r="Y10" s="928">
        <v>0.111</v>
      </c>
      <c r="Z10" s="928" t="s">
        <v>270</v>
      </c>
      <c r="AA10" s="928">
        <v>0</v>
      </c>
      <c r="AB10" s="928">
        <v>0</v>
      </c>
      <c r="AC10" s="928">
        <v>0</v>
      </c>
      <c r="AD10" s="928">
        <v>0</v>
      </c>
      <c r="AE10" s="928">
        <v>0</v>
      </c>
      <c r="AF10" s="928">
        <v>0</v>
      </c>
      <c r="AG10" s="928">
        <v>0</v>
      </c>
      <c r="AH10" s="928">
        <v>0</v>
      </c>
      <c r="AI10" s="928">
        <v>0</v>
      </c>
      <c r="AJ10" s="928">
        <v>0</v>
      </c>
      <c r="AK10" s="928">
        <v>0</v>
      </c>
      <c r="AL10" s="928">
        <v>0</v>
      </c>
      <c r="AM10" s="928">
        <v>0</v>
      </c>
      <c r="AN10" s="928">
        <v>0</v>
      </c>
      <c r="AO10" s="928">
        <v>0</v>
      </c>
      <c r="AP10" s="928">
        <v>0</v>
      </c>
      <c r="AQ10" s="928">
        <v>0</v>
      </c>
      <c r="AR10" s="928" t="s">
        <v>1685</v>
      </c>
      <c r="AS10" s="1274">
        <v>0</v>
      </c>
      <c r="AT10" s="928">
        <v>0</v>
      </c>
      <c r="AU10" s="928">
        <v>0</v>
      </c>
      <c r="AV10" s="928">
        <v>0</v>
      </c>
      <c r="AW10" s="1309">
        <v>0</v>
      </c>
      <c r="AX10" s="928">
        <v>0</v>
      </c>
      <c r="AY10" s="1309">
        <v>0</v>
      </c>
      <c r="AZ10" s="1309">
        <v>0</v>
      </c>
      <c r="BA10" s="928">
        <v>0</v>
      </c>
      <c r="BB10" s="1277">
        <v>0</v>
      </c>
      <c r="BC10" s="1277">
        <v>0</v>
      </c>
      <c r="BD10" s="1277">
        <v>0</v>
      </c>
      <c r="BE10" s="1277">
        <v>0</v>
      </c>
      <c r="BF10" s="1277">
        <v>0</v>
      </c>
      <c r="BG10" s="1277">
        <v>0</v>
      </c>
      <c r="BH10" s="1277">
        <v>0</v>
      </c>
      <c r="BI10" s="1277">
        <v>0</v>
      </c>
      <c r="BJ10" s="1277">
        <v>0</v>
      </c>
      <c r="BK10" s="1277">
        <v>0</v>
      </c>
    </row>
    <row r="11" spans="1:63">
      <c r="A11" s="9"/>
      <c r="B11" s="9"/>
      <c r="C11" s="9" t="s">
        <v>2442</v>
      </c>
      <c r="D11" s="928">
        <v>1841.4169999999999</v>
      </c>
      <c r="E11" s="928">
        <v>1026.7149999999999</v>
      </c>
      <c r="F11" s="928">
        <v>2073.69</v>
      </c>
      <c r="G11" s="928">
        <v>3089.433</v>
      </c>
      <c r="H11" s="928">
        <v>3992.5439999999999</v>
      </c>
      <c r="I11" s="928">
        <v>877.84</v>
      </c>
      <c r="J11" s="928">
        <v>1490.8510000000001</v>
      </c>
      <c r="K11" s="928">
        <v>2840.65</v>
      </c>
      <c r="L11" s="928">
        <v>3928.1469999999999</v>
      </c>
      <c r="M11" s="928">
        <v>1189.683</v>
      </c>
      <c r="N11" s="928">
        <v>2314.8339999999998</v>
      </c>
      <c r="O11" s="928">
        <v>3640.4250000000002</v>
      </c>
      <c r="P11" s="928">
        <v>5239.4589999999998</v>
      </c>
      <c r="Q11" s="928">
        <v>1774.0429999999999</v>
      </c>
      <c r="R11" s="928">
        <v>2972.4430000000002</v>
      </c>
      <c r="S11" s="928">
        <v>4803.3370000000004</v>
      </c>
      <c r="T11" s="928">
        <v>6513.3609999999999</v>
      </c>
      <c r="U11" s="928">
        <v>493.209</v>
      </c>
      <c r="V11" s="928">
        <v>540.37199999999996</v>
      </c>
      <c r="W11" s="928">
        <v>1901.0219999999999</v>
      </c>
      <c r="X11" s="928">
        <v>3436.4070000000002</v>
      </c>
      <c r="Y11" s="928">
        <v>1849.9079999999999</v>
      </c>
      <c r="Z11" s="928">
        <v>4302.4110000000001</v>
      </c>
      <c r="AA11" s="928">
        <v>6662.5240000000003</v>
      </c>
      <c r="AB11" s="928">
        <v>8987.14</v>
      </c>
      <c r="AC11" s="928">
        <v>2793.431</v>
      </c>
      <c r="AD11" s="928">
        <v>5968.7359999999999</v>
      </c>
      <c r="AE11" s="928">
        <v>8648.5730000000003</v>
      </c>
      <c r="AF11" s="928">
        <v>12556.522000000001</v>
      </c>
      <c r="AG11" s="928">
        <v>4653.1670000000004</v>
      </c>
      <c r="AH11" s="928">
        <v>8998.4539999999997</v>
      </c>
      <c r="AI11" s="928">
        <v>13630.819</v>
      </c>
      <c r="AJ11" s="928">
        <v>17789.954000000002</v>
      </c>
      <c r="AK11" s="928">
        <v>4935.3180000000002</v>
      </c>
      <c r="AL11" s="928">
        <v>7845.06</v>
      </c>
      <c r="AM11" s="928">
        <v>12538.594999999999</v>
      </c>
      <c r="AN11" s="928">
        <v>14918.111999999999</v>
      </c>
      <c r="AO11" s="928">
        <v>3613.154</v>
      </c>
      <c r="AP11" s="928">
        <v>4074.058</v>
      </c>
      <c r="AQ11" s="928">
        <v>14390.097</v>
      </c>
      <c r="AR11" s="928">
        <v>19644.609</v>
      </c>
      <c r="AS11" s="1274">
        <v>3384</v>
      </c>
      <c r="AT11" s="928">
        <v>6750</v>
      </c>
      <c r="AU11" s="928">
        <v>10711</v>
      </c>
      <c r="AV11" s="928">
        <v>15051</v>
      </c>
      <c r="AW11" s="1309">
        <v>3075</v>
      </c>
      <c r="AX11" s="928">
        <v>4986</v>
      </c>
      <c r="AY11" s="1309">
        <v>7447</v>
      </c>
      <c r="AZ11" s="1309">
        <v>10332</v>
      </c>
      <c r="BA11" s="928">
        <v>2337</v>
      </c>
      <c r="BB11" s="928">
        <v>4847</v>
      </c>
      <c r="BC11" s="1277">
        <v>7339</v>
      </c>
      <c r="BD11" s="1277">
        <v>9851</v>
      </c>
      <c r="BE11" s="1277">
        <v>2462</v>
      </c>
      <c r="BF11" s="1277">
        <v>5538</v>
      </c>
      <c r="BG11" s="1277">
        <v>8576</v>
      </c>
      <c r="BH11" s="1277">
        <v>12357</v>
      </c>
      <c r="BI11" s="1277">
        <v>3277</v>
      </c>
      <c r="BJ11" s="1277">
        <v>7286</v>
      </c>
      <c r="BK11" s="1277">
        <v>12328</v>
      </c>
    </row>
    <row r="12" spans="1:63">
      <c r="A12" s="9"/>
      <c r="B12" s="9"/>
      <c r="C12" s="9" t="s">
        <v>295</v>
      </c>
      <c r="D12" s="928">
        <v>1455.748</v>
      </c>
      <c r="E12" s="928">
        <v>514.96400000000006</v>
      </c>
      <c r="F12" s="928">
        <v>1085.3330000000001</v>
      </c>
      <c r="G12" s="928">
        <v>1640.143</v>
      </c>
      <c r="H12" s="928">
        <v>2168.3139999999999</v>
      </c>
      <c r="I12" s="928">
        <v>492.97899999999998</v>
      </c>
      <c r="J12" s="928">
        <v>1035.2750000000001</v>
      </c>
      <c r="K12" s="928">
        <v>1612.817</v>
      </c>
      <c r="L12" s="928">
        <v>2137.2759999999998</v>
      </c>
      <c r="M12" s="928">
        <v>523.01400000000001</v>
      </c>
      <c r="N12" s="928">
        <v>1067.7619999999999</v>
      </c>
      <c r="O12" s="928">
        <v>1617.31</v>
      </c>
      <c r="P12" s="928">
        <v>2166.5630000000001</v>
      </c>
      <c r="Q12" s="928">
        <v>528.91200000000003</v>
      </c>
      <c r="R12" s="928">
        <v>1104.79</v>
      </c>
      <c r="S12" s="928">
        <v>1645.9829999999999</v>
      </c>
      <c r="T12" s="928">
        <v>2212.3519964699994</v>
      </c>
      <c r="U12" s="928">
        <v>562.87022000000002</v>
      </c>
      <c r="V12" s="928">
        <v>1157.8820000000001</v>
      </c>
      <c r="W12" s="928">
        <v>1731.9280000000001</v>
      </c>
      <c r="X12" s="928">
        <v>2334.895</v>
      </c>
      <c r="Y12" s="928">
        <v>666.22699999999998</v>
      </c>
      <c r="Z12" s="928">
        <v>1323.692</v>
      </c>
      <c r="AA12" s="928">
        <v>1997.838</v>
      </c>
      <c r="AB12" s="928">
        <v>2689.2620000000002</v>
      </c>
      <c r="AC12" s="928">
        <v>668.86599999999999</v>
      </c>
      <c r="AD12" s="928">
        <v>1383.9469999999999</v>
      </c>
      <c r="AE12" s="928">
        <v>1946.7639999999999</v>
      </c>
      <c r="AF12" s="928">
        <v>2621.944</v>
      </c>
      <c r="AG12" s="928">
        <v>661.31700000000001</v>
      </c>
      <c r="AH12" s="928">
        <v>1053.4639999999999</v>
      </c>
      <c r="AI12" s="928">
        <v>2003.4749999999999</v>
      </c>
      <c r="AJ12" s="928">
        <v>2979.0329999999999</v>
      </c>
      <c r="AK12" s="928">
        <v>937.82799999999997</v>
      </c>
      <c r="AL12" s="928">
        <v>1862.665</v>
      </c>
      <c r="AM12" s="928">
        <v>2798.91</v>
      </c>
      <c r="AN12" s="928">
        <v>3790.0450000000001</v>
      </c>
      <c r="AO12" s="928">
        <v>1014.039</v>
      </c>
      <c r="AP12" s="928">
        <v>2056.924</v>
      </c>
      <c r="AQ12" s="928">
        <v>3221.2739999999999</v>
      </c>
      <c r="AR12" s="928">
        <v>4335.7039999999997</v>
      </c>
      <c r="AS12" s="1274">
        <v>1099</v>
      </c>
      <c r="AT12" s="928">
        <v>2222</v>
      </c>
      <c r="AU12" s="928">
        <v>3361</v>
      </c>
      <c r="AV12" s="928">
        <v>4530</v>
      </c>
      <c r="AW12" s="1309">
        <v>1202</v>
      </c>
      <c r="AX12" s="928">
        <v>2480</v>
      </c>
      <c r="AY12" s="1309">
        <v>3717</v>
      </c>
      <c r="AZ12" s="1309">
        <v>5007</v>
      </c>
      <c r="BA12" s="928">
        <v>1285</v>
      </c>
      <c r="BB12" s="928">
        <v>2562</v>
      </c>
      <c r="BC12" s="1277">
        <v>3749</v>
      </c>
      <c r="BD12" s="1277">
        <v>5403</v>
      </c>
      <c r="BE12" s="1277">
        <v>1358</v>
      </c>
      <c r="BF12" s="1277">
        <v>2714</v>
      </c>
      <c r="BG12" s="1277">
        <v>4106</v>
      </c>
      <c r="BH12" s="1277">
        <v>5466</v>
      </c>
      <c r="BI12" s="1277">
        <v>1613</v>
      </c>
      <c r="BJ12" s="1277">
        <v>3260</v>
      </c>
      <c r="BK12" s="1277">
        <v>4782</v>
      </c>
    </row>
    <row r="13" spans="1:63">
      <c r="A13" s="9"/>
      <c r="B13" s="9"/>
      <c r="C13" s="9" t="s">
        <v>1259</v>
      </c>
      <c r="D13" s="928">
        <v>91.611000000000004</v>
      </c>
      <c r="E13" s="928">
        <v>550.24400000000003</v>
      </c>
      <c r="F13" s="928">
        <v>1540.567</v>
      </c>
      <c r="G13" s="928">
        <v>1809.86</v>
      </c>
      <c r="H13" s="928">
        <v>-317.012</v>
      </c>
      <c r="I13" s="928">
        <v>1746.652</v>
      </c>
      <c r="J13" s="928">
        <v>-8.7769999999999992</v>
      </c>
      <c r="K13" s="928">
        <v>-1705.694</v>
      </c>
      <c r="L13" s="928">
        <v>-1469.652</v>
      </c>
      <c r="M13" s="928">
        <v>187.363</v>
      </c>
      <c r="N13" s="928">
        <v>340.12099999999998</v>
      </c>
      <c r="O13" s="928">
        <v>486.14499999999998</v>
      </c>
      <c r="P13" s="928">
        <v>866.75599999999997</v>
      </c>
      <c r="Q13" s="928">
        <v>443.74400000000003</v>
      </c>
      <c r="R13" s="928">
        <v>291.92500000000001</v>
      </c>
      <c r="S13" s="928">
        <v>634.85299999999995</v>
      </c>
      <c r="T13" s="928">
        <v>0</v>
      </c>
      <c r="U13" s="928">
        <v>0</v>
      </c>
      <c r="V13" s="928">
        <v>0</v>
      </c>
      <c r="W13" s="928">
        <v>0</v>
      </c>
      <c r="X13" s="928">
        <v>0</v>
      </c>
      <c r="Y13" s="928">
        <v>0</v>
      </c>
      <c r="Z13" s="928">
        <v>0</v>
      </c>
      <c r="AA13" s="928">
        <v>0</v>
      </c>
      <c r="AB13" s="928">
        <v>0</v>
      </c>
      <c r="AC13" s="928">
        <v>0</v>
      </c>
      <c r="AD13" s="928">
        <v>0</v>
      </c>
      <c r="AE13" s="928">
        <v>0</v>
      </c>
      <c r="AF13" s="928">
        <v>0</v>
      </c>
      <c r="AG13" s="928">
        <v>0</v>
      </c>
      <c r="AH13" s="928">
        <v>0</v>
      </c>
      <c r="AI13" s="928">
        <v>0</v>
      </c>
      <c r="AJ13" s="928">
        <v>0</v>
      </c>
      <c r="AK13" s="928">
        <v>0</v>
      </c>
      <c r="AL13" s="928">
        <v>0</v>
      </c>
      <c r="AM13" s="928">
        <v>0</v>
      </c>
      <c r="AN13" s="928">
        <v>0</v>
      </c>
      <c r="AO13" s="928">
        <v>0</v>
      </c>
      <c r="AP13" s="928">
        <v>0</v>
      </c>
      <c r="AQ13" s="928">
        <v>0</v>
      </c>
      <c r="AR13" s="928" t="s">
        <v>1685</v>
      </c>
      <c r="AS13" s="1274">
        <v>0</v>
      </c>
      <c r="AT13" s="928">
        <v>0</v>
      </c>
      <c r="AU13" s="928">
        <v>0</v>
      </c>
      <c r="AV13" s="928">
        <v>0</v>
      </c>
      <c r="AW13" s="1309">
        <v>0</v>
      </c>
      <c r="AX13" s="928">
        <v>0</v>
      </c>
      <c r="AY13" s="1309">
        <v>0</v>
      </c>
      <c r="AZ13" s="1309">
        <v>1</v>
      </c>
      <c r="BA13" s="928">
        <v>0</v>
      </c>
      <c r="BB13" s="928">
        <v>0</v>
      </c>
      <c r="BC13" s="1277">
        <v>0</v>
      </c>
      <c r="BD13" s="1277">
        <v>0</v>
      </c>
      <c r="BE13" s="1277">
        <v>0</v>
      </c>
      <c r="BF13" s="1277">
        <v>0</v>
      </c>
      <c r="BG13" s="1277">
        <v>0</v>
      </c>
      <c r="BH13" s="1277">
        <v>0</v>
      </c>
      <c r="BI13" s="1277">
        <v>0</v>
      </c>
      <c r="BJ13" s="1277">
        <v>0</v>
      </c>
      <c r="BK13" s="1277">
        <v>0</v>
      </c>
    </row>
    <row r="14" spans="1:63">
      <c r="A14" s="9"/>
      <c r="B14" s="9"/>
      <c r="C14" s="9" t="s">
        <v>2098</v>
      </c>
      <c r="D14" s="928">
        <v>0</v>
      </c>
      <c r="E14" s="928">
        <v>0</v>
      </c>
      <c r="F14" s="928">
        <v>0</v>
      </c>
      <c r="G14" s="928">
        <v>0</v>
      </c>
      <c r="H14" s="928">
        <v>0</v>
      </c>
      <c r="I14" s="928">
        <v>0</v>
      </c>
      <c r="J14" s="928">
        <v>0</v>
      </c>
      <c r="K14" s="928">
        <v>0</v>
      </c>
      <c r="L14" s="928">
        <v>0</v>
      </c>
      <c r="M14" s="928">
        <v>0</v>
      </c>
      <c r="N14" s="928">
        <v>0</v>
      </c>
      <c r="O14" s="928">
        <v>0</v>
      </c>
      <c r="P14" s="928">
        <v>0</v>
      </c>
      <c r="Q14" s="928">
        <v>0</v>
      </c>
      <c r="R14" s="928">
        <v>0</v>
      </c>
      <c r="S14" s="928">
        <v>0</v>
      </c>
      <c r="T14" s="928">
        <v>1178.1849999999999</v>
      </c>
      <c r="U14" s="928">
        <v>227.09399999999999</v>
      </c>
      <c r="V14" s="928">
        <v>437.79199999999997</v>
      </c>
      <c r="W14" s="928">
        <v>667.35299999999995</v>
      </c>
      <c r="X14" s="928">
        <v>800.76199999999994</v>
      </c>
      <c r="Y14" s="928">
        <v>257.63</v>
      </c>
      <c r="Z14" s="928">
        <v>505.48700000000002</v>
      </c>
      <c r="AA14" s="928">
        <v>746.18299999999999</v>
      </c>
      <c r="AB14" s="928">
        <v>1018.977</v>
      </c>
      <c r="AC14" s="928">
        <v>342.83</v>
      </c>
      <c r="AD14" s="928">
        <v>755.327</v>
      </c>
      <c r="AE14" s="928">
        <v>1160.8489999999999</v>
      </c>
      <c r="AF14" s="928">
        <v>1478.09</v>
      </c>
      <c r="AG14" s="928">
        <v>433.5</v>
      </c>
      <c r="AH14" s="928">
        <v>843.08100000000002</v>
      </c>
      <c r="AI14" s="928">
        <v>1275.7929999999999</v>
      </c>
      <c r="AJ14" s="928">
        <v>1608.5139999999999</v>
      </c>
      <c r="AK14" s="928">
        <v>434.84508027319998</v>
      </c>
      <c r="AL14" s="928">
        <v>761.59900000000005</v>
      </c>
      <c r="AM14" s="928">
        <v>1050.4570000000001</v>
      </c>
      <c r="AN14" s="928">
        <v>1325.501</v>
      </c>
      <c r="AO14" s="928">
        <v>309.69799999999998</v>
      </c>
      <c r="AP14" s="928">
        <v>505.54</v>
      </c>
      <c r="AQ14" s="928">
        <v>737.59</v>
      </c>
      <c r="AR14" s="928">
        <v>1038.174</v>
      </c>
      <c r="AS14" s="1274">
        <v>334</v>
      </c>
      <c r="AT14" s="928">
        <v>585</v>
      </c>
      <c r="AU14" s="928">
        <v>783</v>
      </c>
      <c r="AV14" s="928">
        <v>1925</v>
      </c>
      <c r="AW14" s="1309">
        <v>242</v>
      </c>
      <c r="AX14" s="928">
        <v>417</v>
      </c>
      <c r="AY14" s="1309">
        <v>698</v>
      </c>
      <c r="AZ14" s="1309">
        <v>893</v>
      </c>
      <c r="BA14" s="928">
        <v>222</v>
      </c>
      <c r="BB14" s="928">
        <v>434</v>
      </c>
      <c r="BC14" s="1277">
        <v>359</v>
      </c>
      <c r="BD14" s="1277">
        <v>578</v>
      </c>
      <c r="BE14" s="1277">
        <v>285</v>
      </c>
      <c r="BF14" s="1277">
        <v>769</v>
      </c>
      <c r="BG14" s="1277">
        <v>985</v>
      </c>
      <c r="BH14" s="1277">
        <v>1288</v>
      </c>
      <c r="BI14" s="1277">
        <v>292</v>
      </c>
      <c r="BJ14" s="1277">
        <v>541</v>
      </c>
      <c r="BK14" s="1277">
        <v>668</v>
      </c>
    </row>
    <row r="15" spans="1:63">
      <c r="A15" s="9"/>
      <c r="B15" s="9"/>
      <c r="C15" s="9" t="s">
        <v>2099</v>
      </c>
      <c r="D15" s="928">
        <v>0</v>
      </c>
      <c r="E15" s="928">
        <v>0</v>
      </c>
      <c r="F15" s="928">
        <v>0</v>
      </c>
      <c r="G15" s="928">
        <v>0</v>
      </c>
      <c r="H15" s="928">
        <v>0</v>
      </c>
      <c r="I15" s="928">
        <v>0</v>
      </c>
      <c r="J15" s="928">
        <v>0</v>
      </c>
      <c r="K15" s="928">
        <v>0</v>
      </c>
      <c r="L15" s="928">
        <v>0</v>
      </c>
      <c r="M15" s="928">
        <v>0</v>
      </c>
      <c r="N15" s="928">
        <v>0</v>
      </c>
      <c r="O15" s="928">
        <v>0</v>
      </c>
      <c r="P15" s="928">
        <v>0</v>
      </c>
      <c r="Q15" s="928">
        <v>0</v>
      </c>
      <c r="R15" s="928">
        <v>0</v>
      </c>
      <c r="S15" s="928">
        <v>0</v>
      </c>
      <c r="T15" s="928">
        <v>4792.6989999999996</v>
      </c>
      <c r="U15" s="928">
        <v>803.721</v>
      </c>
      <c r="V15" s="928">
        <v>1736.9580000000001</v>
      </c>
      <c r="W15" s="928">
        <v>2585.79</v>
      </c>
      <c r="X15" s="928">
        <v>4533.5829999999996</v>
      </c>
      <c r="Y15" s="928">
        <v>949.69899999999996</v>
      </c>
      <c r="Z15" s="928">
        <v>1845.183</v>
      </c>
      <c r="AA15" s="928">
        <v>2646.8820000000001</v>
      </c>
      <c r="AB15" s="928">
        <v>3379.8969999999999</v>
      </c>
      <c r="AC15" s="928">
        <v>832.79700000000003</v>
      </c>
      <c r="AD15" s="928">
        <v>1580.01</v>
      </c>
      <c r="AE15" s="928">
        <v>2728.4340000000002</v>
      </c>
      <c r="AF15" s="928">
        <v>3949.0520000000001</v>
      </c>
      <c r="AG15" s="928">
        <v>831.47799999999995</v>
      </c>
      <c r="AH15" s="928">
        <v>1718.81</v>
      </c>
      <c r="AI15" s="928">
        <v>3508.4279999999999</v>
      </c>
      <c r="AJ15" s="928">
        <v>4247.4030000000002</v>
      </c>
      <c r="AK15" s="928">
        <v>701.83641087679996</v>
      </c>
      <c r="AL15" s="928">
        <v>1719.069</v>
      </c>
      <c r="AM15" s="928">
        <v>2983.692</v>
      </c>
      <c r="AN15" s="928">
        <v>3641.8119999999999</v>
      </c>
      <c r="AO15" s="928">
        <v>278.98899999999998</v>
      </c>
      <c r="AP15" s="928">
        <v>1084.1220000000001</v>
      </c>
      <c r="AQ15" s="928">
        <v>1768.498</v>
      </c>
      <c r="AR15" s="928">
        <v>2463.96</v>
      </c>
      <c r="AS15" s="1274">
        <v>89</v>
      </c>
      <c r="AT15" s="928">
        <v>846</v>
      </c>
      <c r="AU15" s="928">
        <v>2583</v>
      </c>
      <c r="AV15" s="928">
        <v>5132</v>
      </c>
      <c r="AW15" s="1309">
        <v>705</v>
      </c>
      <c r="AX15" s="928">
        <v>1486</v>
      </c>
      <c r="AY15" s="1309">
        <v>2358</v>
      </c>
      <c r="AZ15" s="1309">
        <v>3602</v>
      </c>
      <c r="BA15" s="928">
        <v>1402</v>
      </c>
      <c r="BB15" s="928">
        <v>2328</v>
      </c>
      <c r="BC15" s="1277">
        <v>3052</v>
      </c>
      <c r="BD15" s="1277">
        <v>3565</v>
      </c>
      <c r="BE15" s="1277">
        <v>1168</v>
      </c>
      <c r="BF15" s="1277">
        <v>1849</v>
      </c>
      <c r="BG15" s="1277">
        <v>2361</v>
      </c>
      <c r="BH15" s="1277">
        <v>2882</v>
      </c>
      <c r="BI15" s="1277">
        <v>648</v>
      </c>
      <c r="BJ15" s="1277">
        <v>2141</v>
      </c>
      <c r="BK15" s="1277">
        <v>3371</v>
      </c>
    </row>
    <row r="16" spans="1:63">
      <c r="A16" s="9"/>
      <c r="B16" s="9"/>
      <c r="C16" s="9" t="s">
        <v>1260</v>
      </c>
      <c r="D16" s="928">
        <v>1588.5039999999999</v>
      </c>
      <c r="E16" s="928">
        <v>-309.13200000000001</v>
      </c>
      <c r="F16" s="928">
        <v>-376.99200000000002</v>
      </c>
      <c r="G16" s="928">
        <v>-305.32299999999998</v>
      </c>
      <c r="H16" s="928">
        <v>-1595.0340000000001</v>
      </c>
      <c r="I16" s="928">
        <v>903.63800000000003</v>
      </c>
      <c r="J16" s="928">
        <v>815.96199999999999</v>
      </c>
      <c r="K16" s="928">
        <v>487.38299999999998</v>
      </c>
      <c r="L16" s="928">
        <v>1213.319</v>
      </c>
      <c r="M16" s="928">
        <v>9.2270000000000003</v>
      </c>
      <c r="N16" s="928">
        <v>54.552</v>
      </c>
      <c r="O16" s="928">
        <v>-201.79900000000001</v>
      </c>
      <c r="P16" s="928">
        <v>228.499</v>
      </c>
      <c r="Q16" s="928">
        <v>337.24299999999999</v>
      </c>
      <c r="R16" s="928">
        <v>12.444000000000001</v>
      </c>
      <c r="S16" s="928">
        <v>335.81099999999998</v>
      </c>
      <c r="T16" s="928">
        <v>0</v>
      </c>
      <c r="U16" s="928">
        <v>0</v>
      </c>
      <c r="V16" s="928">
        <v>0</v>
      </c>
      <c r="W16" s="928">
        <v>0</v>
      </c>
      <c r="X16" s="928">
        <v>0</v>
      </c>
      <c r="Y16" s="928">
        <v>0</v>
      </c>
      <c r="Z16" s="928">
        <v>0</v>
      </c>
      <c r="AA16" s="928">
        <v>0</v>
      </c>
      <c r="AB16" s="928">
        <v>0</v>
      </c>
      <c r="AC16" s="928">
        <v>0</v>
      </c>
      <c r="AD16" s="928">
        <v>0</v>
      </c>
      <c r="AE16" s="928">
        <v>0</v>
      </c>
      <c r="AF16" s="928">
        <v>0</v>
      </c>
      <c r="AG16" s="928">
        <v>0</v>
      </c>
      <c r="AH16" s="928">
        <v>0</v>
      </c>
      <c r="AI16" s="928">
        <v>0</v>
      </c>
      <c r="AJ16" s="928">
        <v>0</v>
      </c>
      <c r="AK16" s="928">
        <v>0</v>
      </c>
      <c r="AL16" s="928">
        <v>0</v>
      </c>
      <c r="AM16" s="928">
        <v>0</v>
      </c>
      <c r="AN16" s="928">
        <v>0</v>
      </c>
      <c r="AO16" s="928">
        <v>0</v>
      </c>
      <c r="AP16" s="928">
        <v>0</v>
      </c>
      <c r="AQ16" s="928">
        <v>0</v>
      </c>
      <c r="AR16" s="928" t="s">
        <v>1685</v>
      </c>
      <c r="AS16" s="1274">
        <v>0</v>
      </c>
      <c r="AT16" s="928">
        <v>0</v>
      </c>
      <c r="AU16" s="928">
        <v>0</v>
      </c>
      <c r="AV16" s="928">
        <v>0</v>
      </c>
      <c r="AW16" s="1309">
        <v>0</v>
      </c>
      <c r="AX16" s="928">
        <v>0</v>
      </c>
      <c r="AY16" s="1309">
        <v>0</v>
      </c>
      <c r="AZ16" s="1309">
        <v>1</v>
      </c>
      <c r="BA16" s="928">
        <v>0</v>
      </c>
      <c r="BB16" s="928">
        <v>0</v>
      </c>
      <c r="BC16" s="1277">
        <v>0</v>
      </c>
      <c r="BD16" s="1277">
        <v>0</v>
      </c>
      <c r="BE16" s="1277">
        <v>0</v>
      </c>
      <c r="BF16" s="1277">
        <v>0</v>
      </c>
      <c r="BG16" s="1277">
        <v>0</v>
      </c>
      <c r="BH16" s="1277">
        <v>0</v>
      </c>
      <c r="BI16" s="1277">
        <v>0</v>
      </c>
      <c r="BJ16" s="1277">
        <v>0</v>
      </c>
      <c r="BK16" s="1277">
        <v>0</v>
      </c>
    </row>
    <row r="17" spans="1:63">
      <c r="A17" s="9"/>
      <c r="B17" s="9"/>
      <c r="C17" s="9" t="s">
        <v>292</v>
      </c>
      <c r="D17" s="928">
        <v>0</v>
      </c>
      <c r="E17" s="928">
        <v>0</v>
      </c>
      <c r="F17" s="928">
        <v>0</v>
      </c>
      <c r="G17" s="928">
        <v>0</v>
      </c>
      <c r="H17" s="928">
        <v>0</v>
      </c>
      <c r="I17" s="928">
        <v>0</v>
      </c>
      <c r="J17" s="928">
        <v>0</v>
      </c>
      <c r="K17" s="928">
        <v>0</v>
      </c>
      <c r="L17" s="928">
        <v>0</v>
      </c>
      <c r="M17" s="928">
        <v>0</v>
      </c>
      <c r="N17" s="928">
        <v>0</v>
      </c>
      <c r="O17" s="928">
        <v>0</v>
      </c>
      <c r="P17" s="928">
        <v>0</v>
      </c>
      <c r="Q17" s="928">
        <v>0</v>
      </c>
      <c r="R17" s="928">
        <v>0</v>
      </c>
      <c r="S17" s="928">
        <v>0</v>
      </c>
      <c r="T17" s="928">
        <v>-302.44299999999998</v>
      </c>
      <c r="U17" s="928">
        <v>-55.030999999999999</v>
      </c>
      <c r="V17" s="928">
        <v>-114.175</v>
      </c>
      <c r="W17" s="928">
        <v>-198.239</v>
      </c>
      <c r="X17" s="928">
        <v>-265.34199999999998</v>
      </c>
      <c r="Y17" s="928">
        <v>-101.84</v>
      </c>
      <c r="Z17" s="928">
        <v>-202.49799999999999</v>
      </c>
      <c r="AA17" s="928">
        <v>-310.21199999999999</v>
      </c>
      <c r="AB17" s="928">
        <v>-377.358</v>
      </c>
      <c r="AC17" s="928">
        <v>-82.427000000000007</v>
      </c>
      <c r="AD17" s="928">
        <v>-81.438000000000002</v>
      </c>
      <c r="AE17" s="928">
        <v>-192.25700000000001</v>
      </c>
      <c r="AF17" s="928">
        <v>-285.18400000000003</v>
      </c>
      <c r="AG17" s="928">
        <v>-91.150999999999996</v>
      </c>
      <c r="AH17" s="928">
        <v>-188.13399999999999</v>
      </c>
      <c r="AI17" s="928">
        <v>-289.40300000000002</v>
      </c>
      <c r="AJ17" s="928">
        <v>-383.12</v>
      </c>
      <c r="AK17" s="928">
        <v>-87.596000000000004</v>
      </c>
      <c r="AL17" s="928">
        <v>-174.20599999999999</v>
      </c>
      <c r="AM17" s="928">
        <v>-261.38799999999998</v>
      </c>
      <c r="AN17" s="928">
        <v>-344.66699999999997</v>
      </c>
      <c r="AO17" s="928">
        <v>-46.423000000000002</v>
      </c>
      <c r="AP17" s="928">
        <v>-82.838999999999999</v>
      </c>
      <c r="AQ17" s="928">
        <v>-138.273</v>
      </c>
      <c r="AR17" s="928">
        <v>-198.977</v>
      </c>
      <c r="AS17" s="1274">
        <v>-52</v>
      </c>
      <c r="AT17" s="928">
        <v>-101</v>
      </c>
      <c r="AU17" s="928">
        <v>-394</v>
      </c>
      <c r="AV17" s="928">
        <v>-519</v>
      </c>
      <c r="AW17" s="1309">
        <v>-100</v>
      </c>
      <c r="AX17" s="928">
        <v>-190</v>
      </c>
      <c r="AY17" s="1309">
        <v>-272</v>
      </c>
      <c r="AZ17" s="1309">
        <v>-344</v>
      </c>
      <c r="BA17" s="928">
        <v>-73</v>
      </c>
      <c r="BB17" s="928">
        <v>-147</v>
      </c>
      <c r="BC17" s="1277">
        <v>-245</v>
      </c>
      <c r="BD17" s="1277">
        <v>-376</v>
      </c>
      <c r="BE17" s="1277">
        <v>-171</v>
      </c>
      <c r="BF17" s="1277">
        <v>-534</v>
      </c>
      <c r="BG17" s="1277">
        <v>-782</v>
      </c>
      <c r="BH17" s="1277">
        <v>-1018</v>
      </c>
      <c r="BI17" s="1277">
        <v>-229</v>
      </c>
      <c r="BJ17" s="1277">
        <v>-460</v>
      </c>
      <c r="BK17" s="1277">
        <v>-701</v>
      </c>
    </row>
    <row r="18" spans="1:63">
      <c r="A18" s="9"/>
      <c r="B18" s="9"/>
      <c r="C18" s="9" t="s">
        <v>1575</v>
      </c>
      <c r="D18" s="928">
        <v>-12215.287</v>
      </c>
      <c r="E18" s="928">
        <v>-426.29300000000001</v>
      </c>
      <c r="F18" s="928">
        <v>-481.71100000000001</v>
      </c>
      <c r="G18" s="928">
        <v>-590.54</v>
      </c>
      <c r="H18" s="928">
        <v>1221.7809999999999</v>
      </c>
      <c r="I18" s="928">
        <v>-329.452</v>
      </c>
      <c r="J18" s="928">
        <v>-821.947</v>
      </c>
      <c r="K18" s="928">
        <v>-42.258000000000003</v>
      </c>
      <c r="L18" s="928">
        <v>1758.386</v>
      </c>
      <c r="M18" s="928">
        <v>-618.072</v>
      </c>
      <c r="N18" s="928">
        <v>-1336.9839999999999</v>
      </c>
      <c r="O18" s="928">
        <v>-3817.7530000000002</v>
      </c>
      <c r="P18" s="928">
        <v>-3923.8879999999999</v>
      </c>
      <c r="Q18" s="928">
        <v>-944.97</v>
      </c>
      <c r="R18" s="928">
        <v>-3181.7779999999998</v>
      </c>
      <c r="S18" s="928">
        <v>-4238.0410000000002</v>
      </c>
      <c r="T18" s="928">
        <v>-4852.0060000000003</v>
      </c>
      <c r="U18" s="928">
        <v>-504.03199999999998</v>
      </c>
      <c r="V18" s="928">
        <v>-2860.5070000000001</v>
      </c>
      <c r="W18" s="928">
        <v>-3805.1840000000002</v>
      </c>
      <c r="X18" s="928">
        <v>-4489.2110000000002</v>
      </c>
      <c r="Y18" s="928">
        <v>-141.10499999999999</v>
      </c>
      <c r="Z18" s="928">
        <v>51.212000000000003</v>
      </c>
      <c r="AA18" s="928">
        <v>-979.64499999999998</v>
      </c>
      <c r="AB18" s="928">
        <v>-1279.787</v>
      </c>
      <c r="AC18" s="928">
        <v>673.30100000000004</v>
      </c>
      <c r="AD18" s="928">
        <v>1021.4880000000001</v>
      </c>
      <c r="AE18" s="928">
        <v>-4700.3389999999999</v>
      </c>
      <c r="AF18" s="928">
        <v>-2790.652</v>
      </c>
      <c r="AG18" s="928">
        <v>499.577</v>
      </c>
      <c r="AH18" s="928">
        <v>899.12307725365929</v>
      </c>
      <c r="AI18" s="928">
        <v>1331.9580000000001</v>
      </c>
      <c r="AJ18" s="928">
        <v>3166.9279999999999</v>
      </c>
      <c r="AK18" s="928">
        <v>1406.1509143686098</v>
      </c>
      <c r="AL18" s="928">
        <v>2429.6010000000001</v>
      </c>
      <c r="AM18" s="928">
        <v>3433.0709999999999</v>
      </c>
      <c r="AN18" s="928">
        <v>5408.7020000000002</v>
      </c>
      <c r="AO18" s="928">
        <v>1786.9159999999999</v>
      </c>
      <c r="AP18" s="928">
        <v>3342.5729999999999</v>
      </c>
      <c r="AQ18" s="928">
        <v>4715.8310000000001</v>
      </c>
      <c r="AR18" s="928">
        <v>9466.3770000000004</v>
      </c>
      <c r="AS18" s="1274">
        <v>1121</v>
      </c>
      <c r="AT18" s="928">
        <v>1576</v>
      </c>
      <c r="AU18" s="928">
        <v>359</v>
      </c>
      <c r="AV18" s="928">
        <v>-3368</v>
      </c>
      <c r="AW18" s="1309">
        <v>-2603</v>
      </c>
      <c r="AX18" s="928">
        <v>-4380</v>
      </c>
      <c r="AY18" s="1309">
        <v>-4676</v>
      </c>
      <c r="AZ18" s="1309">
        <v>-1767</v>
      </c>
      <c r="BA18" s="928">
        <v>1001</v>
      </c>
      <c r="BB18" s="928">
        <v>1959</v>
      </c>
      <c r="BC18" s="1277">
        <v>4488</v>
      </c>
      <c r="BD18" s="1277">
        <v>8730</v>
      </c>
      <c r="BE18" s="1277">
        <v>55</v>
      </c>
      <c r="BF18" s="1277">
        <v>257</v>
      </c>
      <c r="BG18" s="1277">
        <v>906</v>
      </c>
      <c r="BH18" s="1277">
        <v>3284</v>
      </c>
      <c r="BI18" s="1277">
        <v>37</v>
      </c>
      <c r="BJ18" s="1277">
        <v>-831</v>
      </c>
      <c r="BK18" s="1277">
        <v>-1531</v>
      </c>
    </row>
    <row r="19" spans="1:63">
      <c r="A19" s="9"/>
      <c r="B19" s="9"/>
      <c r="C19" s="9" t="s">
        <v>835</v>
      </c>
      <c r="D19" s="928">
        <v>-193.53200000000001</v>
      </c>
      <c r="E19" s="928">
        <v>-25.379000000000001</v>
      </c>
      <c r="F19" s="928">
        <v>-116.14100000000001</v>
      </c>
      <c r="G19" s="928">
        <v>-180.369</v>
      </c>
      <c r="H19" s="928">
        <v>-209.09</v>
      </c>
      <c r="I19" s="928">
        <v>-110.64</v>
      </c>
      <c r="J19" s="928">
        <v>-196.447</v>
      </c>
      <c r="K19" s="928">
        <v>-321.00700000000001</v>
      </c>
      <c r="L19" s="928">
        <v>-423.09300000000002</v>
      </c>
      <c r="M19" s="928">
        <v>-97.498999999999995</v>
      </c>
      <c r="N19" s="928">
        <v>43.069000000000003</v>
      </c>
      <c r="O19" s="928">
        <v>36.665999999999997</v>
      </c>
      <c r="P19" s="928">
        <v>-39.497</v>
      </c>
      <c r="Q19" s="928">
        <v>2.0419999999999998</v>
      </c>
      <c r="R19" s="928">
        <v>-80.352999999999994</v>
      </c>
      <c r="S19" s="928">
        <v>-189.87799999999999</v>
      </c>
      <c r="T19" s="928">
        <v>-335.375</v>
      </c>
      <c r="U19" s="928">
        <v>-67.626999999999995</v>
      </c>
      <c r="V19" s="928">
        <v>-159.13200000000001</v>
      </c>
      <c r="W19" s="928">
        <v>-264.69400000000002</v>
      </c>
      <c r="X19" s="928">
        <v>-834.28099999999995</v>
      </c>
      <c r="Y19" s="928">
        <v>-89.622496894800022</v>
      </c>
      <c r="Z19" s="928">
        <v>-251.13</v>
      </c>
      <c r="AA19" s="928">
        <v>-393.25599999999997</v>
      </c>
      <c r="AB19" s="928">
        <v>-609.81018893069995</v>
      </c>
      <c r="AC19" s="928">
        <v>-133.66611657000001</v>
      </c>
      <c r="AD19" s="928">
        <v>-298.66800000000001</v>
      </c>
      <c r="AE19" s="928">
        <v>-452.05599999999998</v>
      </c>
      <c r="AF19" s="928">
        <v>-646.39099999999996</v>
      </c>
      <c r="AG19" s="928">
        <v>-132.364</v>
      </c>
      <c r="AH19" s="928">
        <v>-270.226</v>
      </c>
      <c r="AI19" s="928">
        <v>-382.29889740000004</v>
      </c>
      <c r="AJ19" s="928">
        <v>-567.06100000000004</v>
      </c>
      <c r="AK19" s="928">
        <v>-155.47545915000001</v>
      </c>
      <c r="AL19" s="928">
        <v>-288.44600000000003</v>
      </c>
      <c r="AM19" s="928">
        <v>-428.86700000000002</v>
      </c>
      <c r="AN19" s="928">
        <v>-626.99300000000005</v>
      </c>
      <c r="AO19" s="928">
        <v>-135.584</v>
      </c>
      <c r="AP19" s="928">
        <v>-279.81200000000001</v>
      </c>
      <c r="AQ19" s="928">
        <v>-463.45800000000003</v>
      </c>
      <c r="AR19" s="928">
        <v>-808.69100000000003</v>
      </c>
      <c r="AS19" s="1274">
        <v>-241</v>
      </c>
      <c r="AT19" s="928">
        <v>-609</v>
      </c>
      <c r="AU19" s="928">
        <v>-941</v>
      </c>
      <c r="AV19" s="928">
        <v>-1408</v>
      </c>
      <c r="AW19" s="1309">
        <v>-303</v>
      </c>
      <c r="AX19" s="928">
        <v>-668</v>
      </c>
      <c r="AY19" s="1309">
        <v>-1082</v>
      </c>
      <c r="AZ19" s="1309">
        <v>-1530</v>
      </c>
      <c r="BA19" s="928">
        <v>-498</v>
      </c>
      <c r="BB19" s="928">
        <v>-1006</v>
      </c>
      <c r="BC19" s="1277">
        <v>-1194</v>
      </c>
      <c r="BD19" s="1277">
        <v>-1345</v>
      </c>
      <c r="BE19" s="1277">
        <v>-153</v>
      </c>
      <c r="BF19" s="1277">
        <v>-230</v>
      </c>
      <c r="BG19" s="1277">
        <v>-381</v>
      </c>
      <c r="BH19" s="1277">
        <v>-597</v>
      </c>
      <c r="BI19" s="1277">
        <v>-184</v>
      </c>
      <c r="BJ19" s="1277">
        <v>-407</v>
      </c>
      <c r="BK19" s="1277">
        <v>-630</v>
      </c>
    </row>
    <row r="20" spans="1:63">
      <c r="A20" s="9"/>
      <c r="B20" s="9"/>
      <c r="C20" s="9" t="s">
        <v>1605</v>
      </c>
      <c r="D20" s="928">
        <v>-4050.2660000000001</v>
      </c>
      <c r="E20" s="928">
        <v>-1025.924</v>
      </c>
      <c r="F20" s="928">
        <v>558.351</v>
      </c>
      <c r="G20" s="928">
        <v>1800.9010000000001</v>
      </c>
      <c r="H20" s="928">
        <v>3098.0709999999999</v>
      </c>
      <c r="I20" s="928">
        <v>-920.09500000000003</v>
      </c>
      <c r="J20" s="928">
        <v>-1687.14</v>
      </c>
      <c r="K20" s="928">
        <v>-2269.4169999999999</v>
      </c>
      <c r="L20" s="928">
        <v>-2893.857</v>
      </c>
      <c r="M20" s="928">
        <v>-607.35500000000002</v>
      </c>
      <c r="N20" s="928">
        <v>-852.76900000000001</v>
      </c>
      <c r="O20" s="928">
        <v>-3052.056</v>
      </c>
      <c r="P20" s="928">
        <v>-3744.181</v>
      </c>
      <c r="Q20" s="928">
        <v>-665.31899999999996</v>
      </c>
      <c r="R20" s="928">
        <v>-2562.8290000000002</v>
      </c>
      <c r="S20" s="928">
        <v>-3706.8448301666008</v>
      </c>
      <c r="T20" s="928">
        <v>-4724.6664336021995</v>
      </c>
      <c r="U20" s="928">
        <v>-705.22098982160026</v>
      </c>
      <c r="V20" s="928">
        <v>-4175.6210000000001</v>
      </c>
      <c r="W20" s="928">
        <v>-5684.2359999999999</v>
      </c>
      <c r="X20" s="928">
        <v>-8481.6771036456012</v>
      </c>
      <c r="Y20" s="928">
        <v>-666.79167195940045</v>
      </c>
      <c r="Z20" s="928">
        <v>-383.33100000000002</v>
      </c>
      <c r="AA20" s="928">
        <v>-5393.6406358162003</v>
      </c>
      <c r="AB20" s="928">
        <v>-9011.8249337099969</v>
      </c>
      <c r="AC20" s="928">
        <v>-6634.0867433206995</v>
      </c>
      <c r="AD20" s="928">
        <v>-7476.2958839500006</v>
      </c>
      <c r="AE20" s="928">
        <v>-15347.317960530001</v>
      </c>
      <c r="AF20" s="928">
        <v>-16940.813322319998</v>
      </c>
      <c r="AG20" s="928">
        <v>185.16092916999898</v>
      </c>
      <c r="AH20" s="928">
        <v>1685.43332644</v>
      </c>
      <c r="AI20" s="928">
        <v>-608.22617337109898</v>
      </c>
      <c r="AJ20" s="928">
        <v>-1719.1417927999953</v>
      </c>
      <c r="AK20" s="928">
        <v>-1203.4803337839003</v>
      </c>
      <c r="AL20" s="928">
        <v>-4576.9040000000005</v>
      </c>
      <c r="AM20" s="928">
        <v>-5430.0069999999996</v>
      </c>
      <c r="AN20" s="928">
        <v>-8946.1569999999992</v>
      </c>
      <c r="AO20" s="928">
        <v>-2230.8670000000002</v>
      </c>
      <c r="AP20" s="928">
        <v>-9377.6209999999992</v>
      </c>
      <c r="AQ20" s="928">
        <v>-13456.14</v>
      </c>
      <c r="AR20" s="928">
        <v>-12553.826999999999</v>
      </c>
      <c r="AS20" s="1274">
        <v>-2309</v>
      </c>
      <c r="AT20" s="928">
        <v>-3861</v>
      </c>
      <c r="AU20" s="928">
        <v>-8344</v>
      </c>
      <c r="AV20" s="928">
        <v>-9053</v>
      </c>
      <c r="AW20" s="1309">
        <v>-11728</v>
      </c>
      <c r="AX20" s="928">
        <v>-17309</v>
      </c>
      <c r="AY20" s="1309">
        <v>-21587</v>
      </c>
      <c r="AZ20" s="1309">
        <v>-22166</v>
      </c>
      <c r="BA20" s="928">
        <v>-9260</v>
      </c>
      <c r="BB20" s="928">
        <v>-4422</v>
      </c>
      <c r="BC20" s="1277">
        <v>-10654</v>
      </c>
      <c r="BD20" s="1277">
        <v>-16220</v>
      </c>
      <c r="BE20" s="1277">
        <v>972</v>
      </c>
      <c r="BF20" s="1277">
        <v>-5651</v>
      </c>
      <c r="BG20" s="1277">
        <v>-10155</v>
      </c>
      <c r="BH20" s="1277">
        <v>-15328</v>
      </c>
      <c r="BI20" s="1277">
        <v>-5448</v>
      </c>
      <c r="BJ20" s="1277">
        <v>-8724</v>
      </c>
      <c r="BK20" s="1277">
        <v>-15301</v>
      </c>
    </row>
    <row r="21" spans="1:63">
      <c r="A21" s="9"/>
      <c r="B21" s="9"/>
      <c r="C21" s="9" t="s">
        <v>1606</v>
      </c>
      <c r="D21" s="928">
        <v>-498.38299999999998</v>
      </c>
      <c r="E21" s="928">
        <v>59.082000000000001</v>
      </c>
      <c r="F21" s="928">
        <v>420.22800000000001</v>
      </c>
      <c r="G21" s="928">
        <v>508.73599999999999</v>
      </c>
      <c r="H21" s="928">
        <v>525.21</v>
      </c>
      <c r="I21" s="928">
        <v>-40.493000000000002</v>
      </c>
      <c r="J21" s="928">
        <v>-236.19499999999999</v>
      </c>
      <c r="K21" s="928">
        <v>-318.40499999999997</v>
      </c>
      <c r="L21" s="928">
        <v>-444.589</v>
      </c>
      <c r="M21" s="928">
        <v>-111.611</v>
      </c>
      <c r="N21" s="928">
        <v>-184.035</v>
      </c>
      <c r="O21" s="928">
        <v>-324.03800000000001</v>
      </c>
      <c r="P21" s="928">
        <v>-407.97300000000001</v>
      </c>
      <c r="Q21" s="928">
        <v>-70.123000000000005</v>
      </c>
      <c r="R21" s="928">
        <v>-239.59</v>
      </c>
      <c r="S21" s="928">
        <v>-401.04700000000003</v>
      </c>
      <c r="T21" s="928">
        <v>-494.548</v>
      </c>
      <c r="U21" s="928">
        <v>-86.88</v>
      </c>
      <c r="V21" s="928">
        <v>-205.93700000000001</v>
      </c>
      <c r="W21" s="928">
        <v>-336.50200000000001</v>
      </c>
      <c r="X21" s="928">
        <v>-544.84400000000005</v>
      </c>
      <c r="Y21" s="928">
        <v>-106.211</v>
      </c>
      <c r="Z21" s="928">
        <v>-372.76900000000001</v>
      </c>
      <c r="AA21" s="928">
        <v>-1943.1379999999999</v>
      </c>
      <c r="AB21" s="928">
        <v>-3514.8989999999999</v>
      </c>
      <c r="AC21" s="928">
        <v>-2985.3380000000002</v>
      </c>
      <c r="AD21" s="928">
        <v>-3575.0509999999999</v>
      </c>
      <c r="AE21" s="928">
        <v>-7749.1120000000001</v>
      </c>
      <c r="AF21" s="928">
        <v>-6821.4080000000004</v>
      </c>
      <c r="AG21" s="928">
        <v>481.11900000000003</v>
      </c>
      <c r="AH21" s="928">
        <v>924.56399999999996</v>
      </c>
      <c r="AI21" s="928">
        <v>-175.148</v>
      </c>
      <c r="AJ21" s="928">
        <v>-184.81299999999999</v>
      </c>
      <c r="AK21" s="928">
        <v>339.24700000000001</v>
      </c>
      <c r="AL21" s="928">
        <v>-717.47299999999996</v>
      </c>
      <c r="AM21" s="928">
        <v>-785.13599999999997</v>
      </c>
      <c r="AN21" s="928">
        <v>316.43299999999999</v>
      </c>
      <c r="AO21" s="928">
        <v>-559.03599999999994</v>
      </c>
      <c r="AP21" s="928">
        <v>-3155.7220000000002</v>
      </c>
      <c r="AQ21" s="928">
        <v>-4411.241</v>
      </c>
      <c r="AR21" s="928">
        <v>-4462.1549999999997</v>
      </c>
      <c r="AS21" s="1274">
        <v>-775</v>
      </c>
      <c r="AT21" s="928">
        <v>-1115</v>
      </c>
      <c r="AU21" s="928">
        <v>-3332</v>
      </c>
      <c r="AV21" s="928">
        <v>-3365</v>
      </c>
      <c r="AW21" s="1309">
        <v>-6121</v>
      </c>
      <c r="AX21" s="928">
        <v>-7940</v>
      </c>
      <c r="AY21" s="1309">
        <v>-9530</v>
      </c>
      <c r="AZ21" s="1309">
        <v>-8544</v>
      </c>
      <c r="BA21" s="928">
        <v>-4805</v>
      </c>
      <c r="BB21" s="928">
        <v>-670</v>
      </c>
      <c r="BC21" s="1277">
        <v>-4242</v>
      </c>
      <c r="BD21" s="1277">
        <v>-6646</v>
      </c>
      <c r="BE21" s="1277">
        <v>4653</v>
      </c>
      <c r="BF21" s="1277">
        <v>-2008</v>
      </c>
      <c r="BG21" s="1277">
        <v>-5866</v>
      </c>
      <c r="BH21" s="1277">
        <v>-7868</v>
      </c>
      <c r="BI21" s="1277">
        <v>-1717</v>
      </c>
      <c r="BJ21" s="1277">
        <v>-1683</v>
      </c>
      <c r="BK21" s="1277">
        <v>-5856</v>
      </c>
    </row>
    <row r="22" spans="1:63">
      <c r="A22" s="9"/>
      <c r="B22" s="9"/>
      <c r="C22" s="9" t="s">
        <v>1516</v>
      </c>
      <c r="D22" s="928">
        <v>0</v>
      </c>
      <c r="E22" s="928">
        <v>0</v>
      </c>
      <c r="F22" s="928">
        <v>0</v>
      </c>
      <c r="G22" s="928">
        <v>0</v>
      </c>
      <c r="H22" s="928">
        <v>0</v>
      </c>
      <c r="I22" s="928">
        <v>0</v>
      </c>
      <c r="J22" s="928">
        <v>0</v>
      </c>
      <c r="K22" s="928">
        <v>0</v>
      </c>
      <c r="L22" s="928">
        <v>-558.91999999999996</v>
      </c>
      <c r="M22" s="928">
        <v>-50.234000000000002</v>
      </c>
      <c r="N22" s="928">
        <v>-225.53700000000001</v>
      </c>
      <c r="O22" s="928">
        <v>148.48599999999999</v>
      </c>
      <c r="P22" s="928">
        <v>-301.358</v>
      </c>
      <c r="Q22" s="928">
        <v>-251.99100000000001</v>
      </c>
      <c r="R22" s="928">
        <v>-593.87800000000004</v>
      </c>
      <c r="S22" s="928">
        <v>-879.625</v>
      </c>
      <c r="T22" s="928">
        <v>-2570.9279999999999</v>
      </c>
      <c r="U22" s="928">
        <v>-41.374000000000002</v>
      </c>
      <c r="V22" s="928">
        <v>157.065</v>
      </c>
      <c r="W22" s="928">
        <v>262.74700000000001</v>
      </c>
      <c r="X22" s="928">
        <v>540.20299999999997</v>
      </c>
      <c r="Y22" s="928">
        <v>92.838999999999999</v>
      </c>
      <c r="Z22" s="928">
        <v>126.129</v>
      </c>
      <c r="AA22" s="928">
        <v>416.42899999999997</v>
      </c>
      <c r="AB22" s="928">
        <v>689.66700000000003</v>
      </c>
      <c r="AC22" s="928">
        <v>653.83500000000004</v>
      </c>
      <c r="AD22" s="928">
        <v>675.72799999999995</v>
      </c>
      <c r="AE22" s="928">
        <v>1189.9079999999999</v>
      </c>
      <c r="AF22" s="928">
        <v>1418.3630000000001</v>
      </c>
      <c r="AG22" s="928">
        <v>601.66800000000001</v>
      </c>
      <c r="AH22" s="928">
        <v>403.85</v>
      </c>
      <c r="AI22" s="928">
        <v>429.01100000000002</v>
      </c>
      <c r="AJ22" s="928">
        <v>218.452</v>
      </c>
      <c r="AK22" s="928">
        <v>101.393</v>
      </c>
      <c r="AL22" s="928">
        <v>-257.18900000000002</v>
      </c>
      <c r="AM22" s="928">
        <v>-258.15199999999999</v>
      </c>
      <c r="AN22" s="928">
        <v>-389.584</v>
      </c>
      <c r="AO22" s="928">
        <v>-163.989</v>
      </c>
      <c r="AP22" s="928">
        <v>-319.774</v>
      </c>
      <c r="AQ22" s="928">
        <v>-109.709</v>
      </c>
      <c r="AR22" s="928">
        <v>-197.13200000000001</v>
      </c>
      <c r="AS22" s="1274">
        <v>17</v>
      </c>
      <c r="AT22" s="928">
        <v>-639</v>
      </c>
      <c r="AU22" s="928">
        <v>-792</v>
      </c>
      <c r="AV22" s="928">
        <v>-1027</v>
      </c>
      <c r="AW22" s="1309">
        <v>301</v>
      </c>
      <c r="AX22" s="928">
        <v>-873</v>
      </c>
      <c r="AY22" s="1309">
        <v>-876</v>
      </c>
      <c r="AZ22" s="1309">
        <v>-1107</v>
      </c>
      <c r="BA22" s="928">
        <v>477</v>
      </c>
      <c r="BB22" s="928">
        <v>609</v>
      </c>
      <c r="BC22" s="1277">
        <v>814</v>
      </c>
      <c r="BD22" s="1277">
        <v>1418</v>
      </c>
      <c r="BE22" s="1277">
        <v>706</v>
      </c>
      <c r="BF22" s="1277">
        <v>817</v>
      </c>
      <c r="BG22" s="1277">
        <v>886</v>
      </c>
      <c r="BH22" s="1277">
        <v>1415</v>
      </c>
      <c r="BI22" s="1277">
        <v>896</v>
      </c>
      <c r="BJ22" s="1277">
        <v>1106</v>
      </c>
      <c r="BK22" s="1277">
        <v>1132</v>
      </c>
    </row>
    <row r="23" spans="1:63">
      <c r="A23" s="9"/>
      <c r="B23" s="9"/>
      <c r="C23" s="9" t="s">
        <v>1261</v>
      </c>
      <c r="D23" s="928">
        <v>1543.0730000000001</v>
      </c>
      <c r="E23" s="928">
        <v>539.96299999999997</v>
      </c>
      <c r="F23" s="928">
        <v>556.57500000000005</v>
      </c>
      <c r="G23" s="928">
        <v>556.57600000000002</v>
      </c>
      <c r="H23" s="928">
        <v>596.96100000000001</v>
      </c>
      <c r="I23" s="928">
        <v>0</v>
      </c>
      <c r="J23" s="928">
        <v>0</v>
      </c>
      <c r="K23" s="928">
        <v>0</v>
      </c>
      <c r="L23" s="928">
        <v>0</v>
      </c>
      <c r="M23" s="928">
        <v>0</v>
      </c>
      <c r="N23" s="928">
        <v>0</v>
      </c>
      <c r="O23" s="928">
        <v>0</v>
      </c>
      <c r="P23" s="928">
        <v>0</v>
      </c>
      <c r="Q23" s="928">
        <v>0</v>
      </c>
      <c r="R23" s="928">
        <v>0</v>
      </c>
      <c r="S23" s="928">
        <v>0</v>
      </c>
      <c r="T23" s="928">
        <v>0</v>
      </c>
      <c r="U23" s="928">
        <v>0</v>
      </c>
      <c r="V23" s="928">
        <v>0</v>
      </c>
      <c r="W23" s="928">
        <v>0</v>
      </c>
      <c r="X23" s="928">
        <v>0</v>
      </c>
      <c r="Y23" s="928">
        <v>0</v>
      </c>
      <c r="Z23" s="928">
        <v>0</v>
      </c>
      <c r="AA23" s="928">
        <v>0</v>
      </c>
      <c r="AB23" s="928">
        <v>0</v>
      </c>
      <c r="AC23" s="928">
        <v>0</v>
      </c>
      <c r="AD23" s="928">
        <v>0</v>
      </c>
      <c r="AE23" s="928">
        <v>0</v>
      </c>
      <c r="AF23" s="928">
        <v>0</v>
      </c>
      <c r="AG23" s="928">
        <v>0</v>
      </c>
      <c r="AH23" s="928">
        <v>0</v>
      </c>
      <c r="AI23" s="928">
        <v>0</v>
      </c>
      <c r="AJ23" s="928">
        <v>0</v>
      </c>
      <c r="AK23" s="928">
        <v>0</v>
      </c>
      <c r="AL23" s="928">
        <v>0</v>
      </c>
      <c r="AM23" s="928">
        <v>0</v>
      </c>
      <c r="AN23" s="928">
        <v>0</v>
      </c>
      <c r="AO23" s="928">
        <v>0</v>
      </c>
      <c r="AP23" s="928">
        <v>0</v>
      </c>
      <c r="AQ23" s="928">
        <v>0</v>
      </c>
      <c r="AR23" s="928" t="s">
        <v>1685</v>
      </c>
      <c r="AS23" s="1274">
        <v>0</v>
      </c>
      <c r="AT23" s="928">
        <v>0</v>
      </c>
      <c r="AU23" s="928">
        <v>0</v>
      </c>
      <c r="AV23" s="928">
        <v>0</v>
      </c>
      <c r="AW23" s="1309">
        <v>0</v>
      </c>
      <c r="AX23" s="928">
        <v>0</v>
      </c>
      <c r="AY23" s="1309">
        <v>0</v>
      </c>
      <c r="AZ23" s="1309">
        <v>1</v>
      </c>
      <c r="BA23" s="928">
        <v>0</v>
      </c>
      <c r="BB23" s="928">
        <v>0</v>
      </c>
      <c r="BC23" s="1277">
        <v>0</v>
      </c>
      <c r="BD23" s="1277">
        <v>0</v>
      </c>
      <c r="BE23" s="1277">
        <v>0</v>
      </c>
      <c r="BF23" s="1277">
        <v>0</v>
      </c>
      <c r="BG23" s="1277">
        <v>0</v>
      </c>
      <c r="BH23" s="1277">
        <v>0</v>
      </c>
      <c r="BI23" s="1277">
        <v>0</v>
      </c>
      <c r="BJ23" s="1277">
        <v>0</v>
      </c>
      <c r="BK23" s="1277">
        <v>0</v>
      </c>
    </row>
    <row r="24" spans="1:63">
      <c r="A24" s="9"/>
      <c r="B24" s="9"/>
      <c r="C24" s="9" t="s">
        <v>2505</v>
      </c>
      <c r="D24" s="928">
        <v>0</v>
      </c>
      <c r="E24" s="928">
        <v>0</v>
      </c>
      <c r="F24" s="928">
        <v>0</v>
      </c>
      <c r="G24" s="928">
        <v>0</v>
      </c>
      <c r="H24" s="928">
        <v>0</v>
      </c>
      <c r="I24" s="928">
        <v>14.739000000000001</v>
      </c>
      <c r="J24" s="928">
        <v>21.631</v>
      </c>
      <c r="K24" s="928">
        <v>110.34699999999999</v>
      </c>
      <c r="L24" s="928">
        <v>-26.693999999999999</v>
      </c>
      <c r="M24" s="928">
        <v>-0.41599999999999998</v>
      </c>
      <c r="N24" s="928">
        <v>-50.244999999999997</v>
      </c>
      <c r="O24" s="928">
        <v>-86.546999999999997</v>
      </c>
      <c r="P24" s="928">
        <v>-86.581000000000003</v>
      </c>
      <c r="Q24" s="928">
        <v>2.9</v>
      </c>
      <c r="R24" s="928">
        <v>-9.6959999999999997</v>
      </c>
      <c r="S24" s="928">
        <v>-9.1330364200000034</v>
      </c>
      <c r="T24" s="928">
        <v>-34.493241800000007</v>
      </c>
      <c r="U24" s="928">
        <v>-3.2722622500000003</v>
      </c>
      <c r="V24" s="928">
        <v>-0.73799999999999999</v>
      </c>
      <c r="W24" s="928">
        <v>-12.557</v>
      </c>
      <c r="X24" s="928">
        <v>8.4822787900000094</v>
      </c>
      <c r="Y24" s="928">
        <v>14.42979652</v>
      </c>
      <c r="Z24" s="928">
        <v>39.987000000000002</v>
      </c>
      <c r="AA24" s="928">
        <v>53.158789970000001</v>
      </c>
      <c r="AB24" s="928">
        <v>-1074.73505338</v>
      </c>
      <c r="AC24" s="928">
        <v>19.74122582</v>
      </c>
      <c r="AD24" s="928">
        <v>37.998688369999996</v>
      </c>
      <c r="AE24" s="928">
        <v>73.419737389999995</v>
      </c>
      <c r="AF24" s="928">
        <v>91.997998150000029</v>
      </c>
      <c r="AG24" s="928">
        <v>13.812281179999999</v>
      </c>
      <c r="AH24" s="928">
        <v>47.451887630000009</v>
      </c>
      <c r="AI24" s="928">
        <v>50.257207749999985</v>
      </c>
      <c r="AJ24" s="928">
        <v>78.883215749999991</v>
      </c>
      <c r="AK24" s="928">
        <v>59.454443429999998</v>
      </c>
      <c r="AL24" s="928">
        <v>233.083</v>
      </c>
      <c r="AM24" s="928">
        <v>-198.13300000000001</v>
      </c>
      <c r="AN24" s="928">
        <v>116.71899999999999</v>
      </c>
      <c r="AO24" s="928">
        <v>-40.159999999999997</v>
      </c>
      <c r="AP24" s="928">
        <v>67.998000000000005</v>
      </c>
      <c r="AQ24" s="928">
        <v>115.46899999999999</v>
      </c>
      <c r="AR24" s="928">
        <v>-64.194999999999993</v>
      </c>
      <c r="AS24" s="1274">
        <v>46</v>
      </c>
      <c r="AT24" s="928">
        <v>47</v>
      </c>
      <c r="AU24" s="928">
        <v>23</v>
      </c>
      <c r="AV24" s="928">
        <v>9</v>
      </c>
      <c r="AW24" s="1309">
        <v>-76</v>
      </c>
      <c r="AX24" s="928">
        <v>-68</v>
      </c>
      <c r="AY24" s="1309">
        <v>-144</v>
      </c>
      <c r="AZ24" s="1309">
        <v>-4197</v>
      </c>
      <c r="BA24" s="928">
        <v>-63</v>
      </c>
      <c r="BB24" s="928">
        <v>-549</v>
      </c>
      <c r="BC24" s="1277">
        <v>-575</v>
      </c>
      <c r="BD24" s="1277">
        <v>-573</v>
      </c>
      <c r="BE24" s="1277">
        <v>4</v>
      </c>
      <c r="BF24" s="1277">
        <v>-3</v>
      </c>
      <c r="BG24" s="1277">
        <v>12</v>
      </c>
      <c r="BH24" s="1277">
        <v>6</v>
      </c>
      <c r="BI24" s="1277">
        <v>2</v>
      </c>
      <c r="BJ24" s="1277">
        <v>2</v>
      </c>
      <c r="BK24" s="1277">
        <v>1394</v>
      </c>
    </row>
    <row r="25" spans="1:63">
      <c r="A25" s="9"/>
      <c r="B25" s="9"/>
      <c r="C25" s="9" t="s">
        <v>1262</v>
      </c>
      <c r="D25" s="928">
        <v>0</v>
      </c>
      <c r="E25" s="928">
        <v>0</v>
      </c>
      <c r="F25" s="928">
        <v>0</v>
      </c>
      <c r="G25" s="928">
        <v>0</v>
      </c>
      <c r="H25" s="928">
        <v>0</v>
      </c>
      <c r="I25" s="928">
        <v>-52.567</v>
      </c>
      <c r="J25" s="928">
        <v>-54.48</v>
      </c>
      <c r="K25" s="928">
        <v>-55.087000000000003</v>
      </c>
      <c r="L25" s="928">
        <v>-55.625</v>
      </c>
      <c r="M25" s="928">
        <v>-0.42499999999999999</v>
      </c>
      <c r="N25" s="928">
        <v>-0.80200000000000005</v>
      </c>
      <c r="O25" s="928">
        <v>-1.08</v>
      </c>
      <c r="P25" s="928">
        <v>-44.417999999999999</v>
      </c>
      <c r="Q25" s="928">
        <v>-0.39400000000000002</v>
      </c>
      <c r="R25" s="928">
        <v>0</v>
      </c>
      <c r="S25" s="928">
        <v>0</v>
      </c>
      <c r="T25" s="928">
        <v>0</v>
      </c>
      <c r="U25" s="928">
        <v>0</v>
      </c>
      <c r="V25" s="928">
        <v>0</v>
      </c>
      <c r="W25" s="928">
        <v>0</v>
      </c>
      <c r="X25" s="928">
        <v>0</v>
      </c>
      <c r="Y25" s="928">
        <v>0</v>
      </c>
      <c r="Z25" s="928">
        <v>0</v>
      </c>
      <c r="AA25" s="928">
        <v>0</v>
      </c>
      <c r="AB25" s="928">
        <v>0</v>
      </c>
      <c r="AC25" s="928">
        <v>0</v>
      </c>
      <c r="AD25" s="928">
        <v>0</v>
      </c>
      <c r="AE25" s="928">
        <v>0</v>
      </c>
      <c r="AF25" s="928">
        <v>0</v>
      </c>
      <c r="AG25" s="928">
        <v>0</v>
      </c>
      <c r="AH25" s="928">
        <v>0</v>
      </c>
      <c r="AI25" s="928">
        <v>0</v>
      </c>
      <c r="AJ25" s="928">
        <v>0</v>
      </c>
      <c r="AK25" s="928">
        <v>0</v>
      </c>
      <c r="AL25" s="928">
        <v>0</v>
      </c>
      <c r="AM25" s="928">
        <v>0</v>
      </c>
      <c r="AN25" s="928">
        <v>0</v>
      </c>
      <c r="AO25" s="928">
        <v>0</v>
      </c>
      <c r="AP25" s="928">
        <v>0</v>
      </c>
      <c r="AQ25" s="928">
        <v>0</v>
      </c>
      <c r="AR25" s="928" t="s">
        <v>1685</v>
      </c>
      <c r="AS25" s="1274">
        <v>0</v>
      </c>
      <c r="AT25" s="928">
        <v>0</v>
      </c>
      <c r="AU25" s="928">
        <v>0</v>
      </c>
      <c r="AV25" s="928">
        <v>0</v>
      </c>
      <c r="AW25" s="1309">
        <v>0</v>
      </c>
      <c r="AX25" s="928">
        <v>0</v>
      </c>
      <c r="AY25" s="1309">
        <v>0</v>
      </c>
      <c r="AZ25" s="1309">
        <v>1</v>
      </c>
      <c r="BA25" s="928">
        <v>0</v>
      </c>
      <c r="BB25" s="928">
        <v>0</v>
      </c>
      <c r="BC25" s="1277">
        <v>0</v>
      </c>
      <c r="BD25" s="1277">
        <v>0</v>
      </c>
      <c r="BE25" s="1277">
        <v>0</v>
      </c>
      <c r="BF25" s="1277">
        <v>0</v>
      </c>
      <c r="BG25" s="1277">
        <v>0</v>
      </c>
      <c r="BH25" s="1277">
        <v>0</v>
      </c>
      <c r="BI25" s="1277">
        <v>0</v>
      </c>
      <c r="BJ25" s="1277">
        <v>0</v>
      </c>
      <c r="BK25" s="1277">
        <v>0</v>
      </c>
    </row>
    <row r="26" spans="1:63">
      <c r="A26" s="9"/>
      <c r="B26" s="9"/>
      <c r="C26" s="9" t="s">
        <v>874</v>
      </c>
      <c r="D26" s="928">
        <v>266.38900000000001</v>
      </c>
      <c r="E26" s="928">
        <v>200.41200000000001</v>
      </c>
      <c r="F26" s="928">
        <v>403.08699999999999</v>
      </c>
      <c r="G26" s="928">
        <v>622.76300000000003</v>
      </c>
      <c r="H26" s="928">
        <v>864.01300000000003</v>
      </c>
      <c r="I26" s="928">
        <v>222.23699999999999</v>
      </c>
      <c r="J26" s="928">
        <v>453.83499999999998</v>
      </c>
      <c r="K26" s="928">
        <v>662.27599999999995</v>
      </c>
      <c r="L26" s="928">
        <v>865.923</v>
      </c>
      <c r="M26" s="928">
        <v>167.10499999999999</v>
      </c>
      <c r="N26" s="928">
        <v>360.572</v>
      </c>
      <c r="O26" s="928">
        <v>540.93600000000004</v>
      </c>
      <c r="P26" s="928">
        <v>777.47500000000002</v>
      </c>
      <c r="Q26" s="928">
        <v>190.53399999999999</v>
      </c>
      <c r="R26" s="928">
        <v>397.303</v>
      </c>
      <c r="S26" s="928">
        <v>542.45299999999997</v>
      </c>
      <c r="T26" s="928">
        <v>553.99199999999996</v>
      </c>
      <c r="U26" s="928">
        <v>20.744</v>
      </c>
      <c r="V26" s="928">
        <v>44.32</v>
      </c>
      <c r="W26" s="928">
        <v>94.734999999999999</v>
      </c>
      <c r="X26" s="928">
        <v>136.267</v>
      </c>
      <c r="Y26" s="928">
        <v>63.854999999999997</v>
      </c>
      <c r="Z26" s="928">
        <v>142.232</v>
      </c>
      <c r="AA26" s="928">
        <v>221.00700000000001</v>
      </c>
      <c r="AB26" s="928">
        <v>305.24400000000003</v>
      </c>
      <c r="AC26" s="928">
        <v>105.41500000000001</v>
      </c>
      <c r="AD26" s="928">
        <v>184.86600000000001</v>
      </c>
      <c r="AE26" s="928">
        <v>263.988</v>
      </c>
      <c r="AF26" s="928">
        <v>356.07100000000003</v>
      </c>
      <c r="AG26" s="928">
        <v>64.094999999999999</v>
      </c>
      <c r="AH26" s="928">
        <v>158.21799999999999</v>
      </c>
      <c r="AI26" s="928">
        <v>114.202</v>
      </c>
      <c r="AJ26" s="928">
        <v>-141.238</v>
      </c>
      <c r="AK26" s="928">
        <v>-67.932000000000002</v>
      </c>
      <c r="AL26" s="928">
        <v>160.00399999999999</v>
      </c>
      <c r="AM26" s="928">
        <v>6.71</v>
      </c>
      <c r="AN26" s="928">
        <v>-186.05</v>
      </c>
      <c r="AO26" s="928">
        <v>-10.568</v>
      </c>
      <c r="AP26" s="928">
        <v>148.12200000000001</v>
      </c>
      <c r="AQ26" s="928">
        <v>183.364</v>
      </c>
      <c r="AR26" s="928">
        <v>321.61799999999999</v>
      </c>
      <c r="AS26" s="1274">
        <v>90</v>
      </c>
      <c r="AT26" s="928">
        <v>257</v>
      </c>
      <c r="AU26" s="928">
        <v>329</v>
      </c>
      <c r="AV26" s="928">
        <v>264</v>
      </c>
      <c r="AW26" s="1309">
        <v>45</v>
      </c>
      <c r="AX26" s="928">
        <v>-1185</v>
      </c>
      <c r="AY26" s="1309">
        <v>-1326</v>
      </c>
      <c r="AZ26" s="1309">
        <v>-2240</v>
      </c>
      <c r="BA26" s="928">
        <v>448</v>
      </c>
      <c r="BB26" s="928">
        <v>824</v>
      </c>
      <c r="BC26" s="1277">
        <v>1043</v>
      </c>
      <c r="BD26" s="1277">
        <v>1233</v>
      </c>
      <c r="BE26" s="1277">
        <v>289</v>
      </c>
      <c r="BF26" s="1277">
        <v>544</v>
      </c>
      <c r="BG26" s="1277">
        <v>703</v>
      </c>
      <c r="BH26" s="1277">
        <v>821</v>
      </c>
      <c r="BI26" s="1277">
        <v>161</v>
      </c>
      <c r="BJ26" s="1277">
        <v>383</v>
      </c>
      <c r="BK26" s="1277">
        <v>486</v>
      </c>
    </row>
    <row r="27" spans="1:63">
      <c r="A27" s="9"/>
      <c r="B27" s="9"/>
      <c r="C27" s="9" t="s">
        <v>46</v>
      </c>
      <c r="D27" s="928">
        <v>145.965</v>
      </c>
      <c r="E27" s="928">
        <v>109.21299999999999</v>
      </c>
      <c r="F27" s="928">
        <v>326.49400000000003</v>
      </c>
      <c r="G27" s="928">
        <v>410.41699999999997</v>
      </c>
      <c r="H27" s="928">
        <v>489.577</v>
      </c>
      <c r="I27" s="928">
        <v>14.721</v>
      </c>
      <c r="J27" s="928">
        <v>69.424999999999997</v>
      </c>
      <c r="K27" s="928">
        <v>23.309000000000001</v>
      </c>
      <c r="L27" s="928">
        <v>184.63800000000001</v>
      </c>
      <c r="M27" s="928">
        <v>-36.212000000000003</v>
      </c>
      <c r="N27" s="928">
        <v>-0.20300000000000001</v>
      </c>
      <c r="O27" s="928">
        <v>-113.79600000000001</v>
      </c>
      <c r="P27" s="928">
        <v>-80.366</v>
      </c>
      <c r="Q27" s="928">
        <v>4.05</v>
      </c>
      <c r="R27" s="928">
        <v>-77.313999999999993</v>
      </c>
      <c r="S27" s="928">
        <v>-93.314543179999987</v>
      </c>
      <c r="T27" s="928">
        <v>-94.091594929999985</v>
      </c>
      <c r="U27" s="928">
        <v>4.1711956700000004</v>
      </c>
      <c r="V27" s="928">
        <v>-9.6110000000000007</v>
      </c>
      <c r="W27" s="928">
        <v>1.8360000000000001</v>
      </c>
      <c r="X27" s="928">
        <v>-9.8951160070473989</v>
      </c>
      <c r="Y27" s="928">
        <v>69.030358188980202</v>
      </c>
      <c r="Z27" s="928">
        <v>111.181</v>
      </c>
      <c r="AA27" s="928">
        <v>84.402000000000001</v>
      </c>
      <c r="AB27" s="928">
        <v>8.7538013185207788</v>
      </c>
      <c r="AC27" s="928">
        <v>-157.53799473999999</v>
      </c>
      <c r="AD27" s="928">
        <v>-88.138017869999999</v>
      </c>
      <c r="AE27" s="928">
        <v>-290.21600000000001</v>
      </c>
      <c r="AF27" s="928">
        <v>-215.69472764</v>
      </c>
      <c r="AG27" s="928">
        <v>103.3203035553</v>
      </c>
      <c r="AH27" s="928">
        <v>420.39257763530003</v>
      </c>
      <c r="AI27" s="928">
        <v>339.97881489529993</v>
      </c>
      <c r="AJ27" s="928">
        <v>1074.84301607</v>
      </c>
      <c r="AK27" s="928">
        <v>88.986492810832985</v>
      </c>
      <c r="AL27" s="928">
        <v>-80.363</v>
      </c>
      <c r="AM27" s="928">
        <v>132.91499999999999</v>
      </c>
      <c r="AN27" s="928">
        <v>-297.31099999999998</v>
      </c>
      <c r="AO27" s="928">
        <v>22.992999999999999</v>
      </c>
      <c r="AP27" s="928">
        <v>-603.61599999999999</v>
      </c>
      <c r="AQ27" s="928">
        <v>-759.30899999999997</v>
      </c>
      <c r="AR27" s="928">
        <v>-15.597</v>
      </c>
      <c r="AS27" s="1274">
        <v>-87</v>
      </c>
      <c r="AT27" s="928">
        <v>-24</v>
      </c>
      <c r="AU27" s="928">
        <v>-163</v>
      </c>
      <c r="AV27" s="928">
        <v>-1665</v>
      </c>
      <c r="AW27" s="1309">
        <v>-898</v>
      </c>
      <c r="AX27" s="928">
        <v>817</v>
      </c>
      <c r="AY27" s="1309">
        <v>146</v>
      </c>
      <c r="AZ27" s="1309">
        <v>-86</v>
      </c>
      <c r="BA27" s="928">
        <v>-711</v>
      </c>
      <c r="BB27" s="928">
        <v>862</v>
      </c>
      <c r="BC27" s="1277">
        <v>772</v>
      </c>
      <c r="BD27" s="1277">
        <v>943</v>
      </c>
      <c r="BE27" s="1277">
        <v>445</v>
      </c>
      <c r="BF27" s="1277">
        <v>619</v>
      </c>
      <c r="BG27" s="1277">
        <v>798</v>
      </c>
      <c r="BH27" s="1277">
        <v>499</v>
      </c>
      <c r="BI27" s="1277">
        <v>-232</v>
      </c>
      <c r="BJ27" s="1277">
        <v>26</v>
      </c>
      <c r="BK27" s="1277">
        <v>316</v>
      </c>
    </row>
    <row r="28" spans="1:63" s="6" customFormat="1">
      <c r="A28" s="151" t="s">
        <v>1524</v>
      </c>
      <c r="B28" s="151"/>
      <c r="C28" s="151"/>
      <c r="D28" s="927">
        <v>-8824.2150000000001</v>
      </c>
      <c r="E28" s="927">
        <v>27684.175999999999</v>
      </c>
      <c r="F28" s="927">
        <v>-1910.4349999999999</v>
      </c>
      <c r="G28" s="927">
        <v>-5171.67</v>
      </c>
      <c r="H28" s="927">
        <v>-2303.1010000000001</v>
      </c>
      <c r="I28" s="927">
        <v>-23515.884999999998</v>
      </c>
      <c r="J28" s="927">
        <v>-31170.925999999999</v>
      </c>
      <c r="K28" s="927">
        <v>-41595.898000000001</v>
      </c>
      <c r="L28" s="927">
        <v>-62513.317000000003</v>
      </c>
      <c r="M28" s="927">
        <v>-14042.244000000001</v>
      </c>
      <c r="N28" s="927">
        <v>-31720.525000000001</v>
      </c>
      <c r="O28" s="927">
        <v>-30961.661</v>
      </c>
      <c r="P28" s="927">
        <v>-28974.957999999999</v>
      </c>
      <c r="Q28" s="927">
        <v>31970.081999999999</v>
      </c>
      <c r="R28" s="927">
        <v>10516.99</v>
      </c>
      <c r="S28" s="927">
        <v>14783.962</v>
      </c>
      <c r="T28" s="927">
        <v>1087.3214533040971</v>
      </c>
      <c r="U28" s="927">
        <v>-9205.6038360099992</v>
      </c>
      <c r="V28" s="927">
        <v>-9637.7610000000004</v>
      </c>
      <c r="W28" s="927">
        <v>-2933.3229999999999</v>
      </c>
      <c r="X28" s="927">
        <v>-5201.2323596026972</v>
      </c>
      <c r="Y28" s="927">
        <v>3957.7426799769642</v>
      </c>
      <c r="Z28" s="927">
        <v>-13042.339</v>
      </c>
      <c r="AA28" s="927">
        <v>-35604.9083723</v>
      </c>
      <c r="AB28" s="927">
        <v>3773.0187813340126</v>
      </c>
      <c r="AC28" s="927">
        <v>-46031.548587399986</v>
      </c>
      <c r="AD28" s="927">
        <v>-52668.288</v>
      </c>
      <c r="AE28" s="927">
        <v>-41744.305102069957</v>
      </c>
      <c r="AF28" s="927">
        <v>-46085.355073171035</v>
      </c>
      <c r="AG28" s="927">
        <v>13422.514020160042</v>
      </c>
      <c r="AH28" s="927">
        <v>-24166.25896187362</v>
      </c>
      <c r="AI28" s="927">
        <v>-23266.421999999999</v>
      </c>
      <c r="AJ28" s="927">
        <v>-50133.352666009894</v>
      </c>
      <c r="AK28" s="927">
        <v>-22146.971291086458</v>
      </c>
      <c r="AL28" s="927">
        <v>-54879.51</v>
      </c>
      <c r="AM28" s="927">
        <v>-54231.021000000001</v>
      </c>
      <c r="AN28" s="927">
        <v>-69533.320000000007</v>
      </c>
      <c r="AO28" s="927">
        <v>-12366.545</v>
      </c>
      <c r="AP28" s="927">
        <v>-15498.475</v>
      </c>
      <c r="AQ28" s="927">
        <v>3304.7489999999998</v>
      </c>
      <c r="AR28" s="927">
        <v>-15882.83</v>
      </c>
      <c r="AS28" s="1275">
        <v>-24955</v>
      </c>
      <c r="AT28" s="927">
        <v>-50151</v>
      </c>
      <c r="AU28" s="927">
        <v>-45108</v>
      </c>
      <c r="AV28" s="927">
        <v>-35350</v>
      </c>
      <c r="AW28" s="1463">
        <v>5682</v>
      </c>
      <c r="AX28" s="927">
        <v>33628</v>
      </c>
      <c r="AY28" s="1463">
        <v>22467</v>
      </c>
      <c r="AZ28" s="1463">
        <v>22563</v>
      </c>
      <c r="BA28" s="927">
        <v>-18224</v>
      </c>
      <c r="BB28" s="927">
        <v>3835</v>
      </c>
      <c r="BC28" s="1540">
        <v>9767</v>
      </c>
      <c r="BD28" s="1540">
        <v>-9341</v>
      </c>
      <c r="BE28" s="1540">
        <v>-5050</v>
      </c>
      <c r="BF28" s="1540">
        <v>23820</v>
      </c>
      <c r="BG28" s="1540">
        <v>32944</v>
      </c>
      <c r="BH28" s="1540">
        <v>24652</v>
      </c>
      <c r="BI28" s="1540">
        <v>29740</v>
      </c>
      <c r="BJ28" s="1540">
        <v>19606</v>
      </c>
      <c r="BK28" s="1540">
        <v>46701</v>
      </c>
    </row>
    <row r="29" spans="1:63" s="6" customFormat="1">
      <c r="A29" s="151"/>
      <c r="B29" s="1302" t="s">
        <v>283</v>
      </c>
      <c r="C29" s="1303"/>
      <c r="D29" s="927">
        <v>-124819.41</v>
      </c>
      <c r="E29" s="927">
        <v>32459.269</v>
      </c>
      <c r="F29" s="927">
        <v>26658.289000000001</v>
      </c>
      <c r="G29" s="927">
        <v>17481.841</v>
      </c>
      <c r="H29" s="927">
        <v>11049.74</v>
      </c>
      <c r="I29" s="927">
        <v>-34444.072</v>
      </c>
      <c r="J29" s="927">
        <v>-63315.83</v>
      </c>
      <c r="K29" s="927">
        <v>-94942.334000000003</v>
      </c>
      <c r="L29" s="927">
        <v>-178956.842</v>
      </c>
      <c r="M29" s="927">
        <v>-31881.43</v>
      </c>
      <c r="N29" s="927">
        <v>-59750.970999999998</v>
      </c>
      <c r="O29" s="927">
        <v>-79361.604000000007</v>
      </c>
      <c r="P29" s="927">
        <v>-107564.458</v>
      </c>
      <c r="Q29" s="927">
        <v>21130.955000000002</v>
      </c>
      <c r="R29" s="927">
        <v>5936.6530000000002</v>
      </c>
      <c r="S29" s="927">
        <v>-46859.055999999997</v>
      </c>
      <c r="T29" s="927">
        <v>-117239.8695466959</v>
      </c>
      <c r="U29" s="927">
        <v>-13847.173836009999</v>
      </c>
      <c r="V29" s="927">
        <v>-23346.999</v>
      </c>
      <c r="W29" s="927">
        <v>-37379.222999999998</v>
      </c>
      <c r="X29" s="927">
        <v>-52357.024479602696</v>
      </c>
      <c r="Y29" s="927">
        <v>7947.9611199769643</v>
      </c>
      <c r="Z29" s="927">
        <v>-16994.246999999999</v>
      </c>
      <c r="AA29" s="927">
        <v>-65711.239372299999</v>
      </c>
      <c r="AB29" s="927">
        <v>-70682.484298665979</v>
      </c>
      <c r="AC29" s="927">
        <v>-65414.109847399988</v>
      </c>
      <c r="AD29" s="927">
        <v>-23189.394</v>
      </c>
      <c r="AE29" s="927">
        <v>-68050.455082069966</v>
      </c>
      <c r="AF29" s="927">
        <v>-111593.65521317103</v>
      </c>
      <c r="AG29" s="927">
        <v>84480.561527190031</v>
      </c>
      <c r="AH29" s="927">
        <v>53969.608905156383</v>
      </c>
      <c r="AI29" s="927">
        <v>44586.082000000002</v>
      </c>
      <c r="AJ29" s="927">
        <v>-5073.1143932099048</v>
      </c>
      <c r="AK29" s="927">
        <v>-5663.3210658132602</v>
      </c>
      <c r="AL29" s="927">
        <v>-67247.664000000004</v>
      </c>
      <c r="AM29" s="927">
        <v>-69323.322</v>
      </c>
      <c r="AN29" s="927">
        <v>-107212.124</v>
      </c>
      <c r="AO29" s="927">
        <v>-8742.8220000000001</v>
      </c>
      <c r="AP29" s="927">
        <v>-26393.789000000001</v>
      </c>
      <c r="AQ29" s="927">
        <v>-41193.25</v>
      </c>
      <c r="AR29" s="927">
        <v>-91431.111000000004</v>
      </c>
      <c r="AS29" s="1275">
        <v>-15775</v>
      </c>
      <c r="AT29" s="927">
        <v>-44596</v>
      </c>
      <c r="AU29" s="927">
        <v>-62199</v>
      </c>
      <c r="AV29" s="927">
        <v>-56743</v>
      </c>
      <c r="AW29" s="1463">
        <v>-153966</v>
      </c>
      <c r="AX29" s="927">
        <v>-229017</v>
      </c>
      <c r="AY29" s="927">
        <v>-273866</v>
      </c>
      <c r="AZ29" s="927">
        <v>0</v>
      </c>
      <c r="BA29" s="927">
        <v>0</v>
      </c>
      <c r="BB29" s="927">
        <v>0</v>
      </c>
      <c r="BC29" s="927">
        <v>0</v>
      </c>
      <c r="BD29" s="927">
        <v>0</v>
      </c>
      <c r="BE29" s="927">
        <v>0</v>
      </c>
      <c r="BF29" s="927">
        <v>0</v>
      </c>
      <c r="BG29" s="927">
        <v>0</v>
      </c>
      <c r="BH29" s="927">
        <v>0</v>
      </c>
      <c r="BI29" s="927">
        <v>0</v>
      </c>
      <c r="BJ29" s="927"/>
      <c r="BK29" s="927">
        <v>0</v>
      </c>
    </row>
    <row r="30" spans="1:63">
      <c r="A30" s="9"/>
      <c r="B30" s="9"/>
      <c r="C30" s="9" t="s">
        <v>50</v>
      </c>
      <c r="D30" s="928">
        <v>-42299.425999999999</v>
      </c>
      <c r="E30" s="928">
        <v>25933.028999999999</v>
      </c>
      <c r="F30" s="928">
        <v>15819.848</v>
      </c>
      <c r="G30" s="928">
        <v>9740.732</v>
      </c>
      <c r="H30" s="928">
        <v>19338.352999999999</v>
      </c>
      <c r="I30" s="928">
        <v>-5559.9570000000003</v>
      </c>
      <c r="J30" s="928">
        <v>12764.348</v>
      </c>
      <c r="K30" s="928">
        <v>13234.271000000001</v>
      </c>
      <c r="L30" s="928">
        <v>26549.86</v>
      </c>
      <c r="M30" s="928">
        <v>-20875.662</v>
      </c>
      <c r="N30" s="928">
        <v>-27563.898000000001</v>
      </c>
      <c r="O30" s="928">
        <v>-23076.805</v>
      </c>
      <c r="P30" s="928">
        <v>-31657.183000000001</v>
      </c>
      <c r="Q30" s="928">
        <v>6664.5519999999997</v>
      </c>
      <c r="R30" s="928">
        <v>10273.116</v>
      </c>
      <c r="S30" s="928">
        <v>-28416.038</v>
      </c>
      <c r="T30" s="928">
        <v>-67800.614000000001</v>
      </c>
      <c r="U30" s="928">
        <v>-14096.504000000001</v>
      </c>
      <c r="V30" s="928">
        <v>-7448.6930000000002</v>
      </c>
      <c r="W30" s="928">
        <v>-1823.1980000000001</v>
      </c>
      <c r="X30" s="928">
        <v>23200.236000000001</v>
      </c>
      <c r="Y30" s="928">
        <v>-10779.778</v>
      </c>
      <c r="Z30" s="928">
        <v>-568.94500000000005</v>
      </c>
      <c r="AA30" s="928">
        <v>-64392.163</v>
      </c>
      <c r="AB30" s="928">
        <v>-29097.053</v>
      </c>
      <c r="AC30" s="928">
        <v>-35670.123</v>
      </c>
      <c r="AD30" s="928">
        <v>7015.1909999999998</v>
      </c>
      <c r="AE30" s="928">
        <v>-14133.477999999999</v>
      </c>
      <c r="AF30" s="928">
        <v>-52772.853999999999</v>
      </c>
      <c r="AG30" s="928">
        <v>64783.426660670011</v>
      </c>
      <c r="AH30" s="928">
        <v>15916.994660669983</v>
      </c>
      <c r="AI30" s="928">
        <v>25591.406660669982</v>
      </c>
      <c r="AJ30" s="928">
        <v>7676.1279999999997</v>
      </c>
      <c r="AK30" s="928">
        <v>-38.645000000000003</v>
      </c>
      <c r="AL30" s="928">
        <v>-34755.296000000002</v>
      </c>
      <c r="AM30" s="928">
        <v>-22056.414000000001</v>
      </c>
      <c r="AN30" s="928">
        <v>-10191.969999999999</v>
      </c>
      <c r="AO30" s="928">
        <v>-5482.5929999999998</v>
      </c>
      <c r="AP30" s="928">
        <v>-12099.444</v>
      </c>
      <c r="AQ30" s="928">
        <v>-27935.455999999998</v>
      </c>
      <c r="AR30" s="928">
        <v>-22235.131000000001</v>
      </c>
      <c r="AS30" s="1274">
        <v>-1032</v>
      </c>
      <c r="AT30" s="928">
        <v>-17706</v>
      </c>
      <c r="AU30" s="928">
        <v>1554</v>
      </c>
      <c r="AV30" s="928">
        <v>40426</v>
      </c>
      <c r="AW30" s="1309">
        <v>-81988</v>
      </c>
      <c r="AX30" s="928">
        <v>-115720</v>
      </c>
      <c r="AY30" s="1309">
        <v>-125759</v>
      </c>
      <c r="AZ30" s="1309">
        <v>-40675</v>
      </c>
      <c r="BA30" s="928">
        <v>32019</v>
      </c>
      <c r="BB30" s="928">
        <v>65763</v>
      </c>
      <c r="BC30" s="1277">
        <v>50199</v>
      </c>
      <c r="BD30" s="1277">
        <v>50549</v>
      </c>
      <c r="BE30" s="1277">
        <v>9672</v>
      </c>
      <c r="BF30" s="1277">
        <v>23043</v>
      </c>
      <c r="BG30" s="1277">
        <v>-54754</v>
      </c>
      <c r="BH30" s="1277">
        <v>-39104</v>
      </c>
      <c r="BI30" s="1277">
        <v>14426</v>
      </c>
      <c r="BJ30" s="1277">
        <v>33268</v>
      </c>
      <c r="BK30" s="1277">
        <v>6920</v>
      </c>
    </row>
    <row r="31" spans="1:63">
      <c r="A31" s="9"/>
      <c r="B31" s="9"/>
      <c r="C31" s="9" t="s">
        <v>1669</v>
      </c>
      <c r="D31" s="928">
        <v>-26907.352999999999</v>
      </c>
      <c r="E31" s="928">
        <v>4688.232</v>
      </c>
      <c r="F31" s="928">
        <v>5695.6610000000001</v>
      </c>
      <c r="G31" s="928">
        <v>7917.6509999999998</v>
      </c>
      <c r="H31" s="928">
        <v>5804.0190000000002</v>
      </c>
      <c r="I31" s="928">
        <v>-3041.7950000000001</v>
      </c>
      <c r="J31" s="928">
        <v>-8940.6229999999996</v>
      </c>
      <c r="K31" s="928">
        <v>-15972.808000000001</v>
      </c>
      <c r="L31" s="928">
        <v>-64219.394</v>
      </c>
      <c r="M31" s="928">
        <v>4121.348</v>
      </c>
      <c r="N31" s="928">
        <v>2442.1770000000001</v>
      </c>
      <c r="O31" s="928">
        <v>5139.5749999999998</v>
      </c>
      <c r="P31" s="928">
        <v>1792.6289999999999</v>
      </c>
      <c r="Q31" s="928">
        <v>-4827.4859999999999</v>
      </c>
      <c r="R31" s="928">
        <v>-10009.574000000001</v>
      </c>
      <c r="S31" s="928">
        <v>-25386.62</v>
      </c>
      <c r="T31" s="928">
        <v>-39923.035000000003</v>
      </c>
      <c r="U31" s="928">
        <v>2544.2449999999999</v>
      </c>
      <c r="V31" s="928">
        <v>5508.52</v>
      </c>
      <c r="W31" s="928">
        <v>-2789.192</v>
      </c>
      <c r="X31" s="928">
        <v>-7779.3864110499917</v>
      </c>
      <c r="Y31" s="928">
        <v>24417.987724209965</v>
      </c>
      <c r="Z31" s="928">
        <v>3083.4270000000001</v>
      </c>
      <c r="AA31" s="928">
        <v>21281.545627700001</v>
      </c>
      <c r="AB31" s="928">
        <v>9056.6838992800112</v>
      </c>
      <c r="AC31" s="928">
        <v>-2638.426092689991</v>
      </c>
      <c r="AD31" s="928">
        <v>-20919.080100660027</v>
      </c>
      <c r="AE31" s="928">
        <v>-3524.502</v>
      </c>
      <c r="AF31" s="928">
        <v>-7853.0803548400399</v>
      </c>
      <c r="AG31" s="928">
        <v>-3366.4051305099724</v>
      </c>
      <c r="AH31" s="928">
        <v>-2174.8723481799366</v>
      </c>
      <c r="AI31" s="928">
        <v>-9239.0402655099588</v>
      </c>
      <c r="AJ31" s="928">
        <v>-29142.458861329898</v>
      </c>
      <c r="AK31" s="928">
        <v>-7670.0399945900144</v>
      </c>
      <c r="AL31" s="928">
        <v>-20099.579000000002</v>
      </c>
      <c r="AM31" s="928">
        <v>-37247.713000000003</v>
      </c>
      <c r="AN31" s="928">
        <v>-59424.917999999998</v>
      </c>
      <c r="AO31" s="928">
        <v>-1669.79</v>
      </c>
      <c r="AP31" s="928">
        <v>262.39800000000002</v>
      </c>
      <c r="AQ31" s="928">
        <v>20196.725999999999</v>
      </c>
      <c r="AR31" s="928">
        <v>-11633.601000000001</v>
      </c>
      <c r="AS31" s="1274">
        <v>-257</v>
      </c>
      <c r="AT31" s="928">
        <v>4206</v>
      </c>
      <c r="AU31" s="928">
        <v>-7271</v>
      </c>
      <c r="AV31" s="928">
        <v>-11038</v>
      </c>
      <c r="AW31" s="1309">
        <v>-7209</v>
      </c>
      <c r="AX31" s="928">
        <v>-19150</v>
      </c>
      <c r="AY31" s="1309">
        <v>-22689</v>
      </c>
      <c r="AZ31" s="1309">
        <v>-84172</v>
      </c>
      <c r="BA31" s="928">
        <v>-21393</v>
      </c>
      <c r="BB31" s="928">
        <v>5825</v>
      </c>
      <c r="BC31" s="1277">
        <v>13829</v>
      </c>
      <c r="BD31" s="1277">
        <v>39271</v>
      </c>
      <c r="BE31" s="1277">
        <v>-27326</v>
      </c>
      <c r="BF31" s="1277">
        <v>-16698</v>
      </c>
      <c r="BG31" s="1277">
        <v>-13397</v>
      </c>
      <c r="BH31" s="1277">
        <v>-42467</v>
      </c>
      <c r="BI31" s="1277">
        <v>-3505</v>
      </c>
      <c r="BJ31" s="1277">
        <v>-75973</v>
      </c>
      <c r="BK31" s="1277">
        <v>-70763</v>
      </c>
    </row>
    <row r="32" spans="1:63">
      <c r="A32" s="9"/>
      <c r="B32" s="9"/>
      <c r="C32" s="9" t="s">
        <v>282</v>
      </c>
      <c r="D32" s="928">
        <v>10442.535</v>
      </c>
      <c r="E32" s="928">
        <v>378.678</v>
      </c>
      <c r="F32" s="928">
        <v>551.78399999999999</v>
      </c>
      <c r="G32" s="928">
        <v>23.832999999999998</v>
      </c>
      <c r="H32" s="928">
        <v>-461.012</v>
      </c>
      <c r="I32" s="928">
        <v>-19314.45</v>
      </c>
      <c r="J32" s="928">
        <v>-44114.385999999999</v>
      </c>
      <c r="K32" s="928">
        <v>-48221.339</v>
      </c>
      <c r="L32" s="928">
        <v>-71907.716</v>
      </c>
      <c r="M32" s="928">
        <v>-5083.8220000000001</v>
      </c>
      <c r="N32" s="928">
        <v>-6062.5159999999996</v>
      </c>
      <c r="O32" s="928">
        <v>-11632.607</v>
      </c>
      <c r="P32" s="928">
        <v>-12276.084000000001</v>
      </c>
      <c r="Q32" s="928">
        <v>22434.69</v>
      </c>
      <c r="R32" s="928">
        <v>24143.440999999999</v>
      </c>
      <c r="S32" s="928">
        <v>-643.47699999999998</v>
      </c>
      <c r="T32" s="928">
        <v>34351.182000000001</v>
      </c>
      <c r="U32" s="928">
        <v>1840.3130000000001</v>
      </c>
      <c r="V32" s="928">
        <v>-1982.68</v>
      </c>
      <c r="W32" s="928">
        <v>-3300.0479999999998</v>
      </c>
      <c r="X32" s="928">
        <v>-13308.909</v>
      </c>
      <c r="Y32" s="928">
        <v>-2270.4229999999998</v>
      </c>
      <c r="Z32" s="928">
        <v>-3032.3609999999999</v>
      </c>
      <c r="AA32" s="928">
        <v>13506.339</v>
      </c>
      <c r="AB32" s="928">
        <v>13903.967000000001</v>
      </c>
      <c r="AC32" s="928">
        <v>-129.06399999999999</v>
      </c>
      <c r="AD32" s="928">
        <v>2949.694</v>
      </c>
      <c r="AE32" s="928">
        <v>-2156.8710000000001</v>
      </c>
      <c r="AF32" s="928">
        <v>-3449.6849999999999</v>
      </c>
      <c r="AG32" s="928">
        <v>-444.94200000000001</v>
      </c>
      <c r="AH32" s="928">
        <v>-2142.375</v>
      </c>
      <c r="AI32" s="928">
        <v>-9831.5529999999999</v>
      </c>
      <c r="AJ32" s="928">
        <v>-19144.463</v>
      </c>
      <c r="AK32" s="928">
        <v>1070.431</v>
      </c>
      <c r="AL32" s="928">
        <v>-2906.5830000000001</v>
      </c>
      <c r="AM32" s="928">
        <v>-9119.7569999999996</v>
      </c>
      <c r="AN32" s="928">
        <v>-13136.478999999999</v>
      </c>
      <c r="AO32" s="928">
        <v>2846.26</v>
      </c>
      <c r="AP32" s="928">
        <v>14037.062</v>
      </c>
      <c r="AQ32" s="928">
        <v>12880.367</v>
      </c>
      <c r="AR32" s="928">
        <v>4688.6989999999996</v>
      </c>
      <c r="AS32" s="1274">
        <v>2869</v>
      </c>
      <c r="AT32" s="928">
        <v>2296</v>
      </c>
      <c r="AU32" s="928">
        <v>7015</v>
      </c>
      <c r="AV32" s="928">
        <v>2900</v>
      </c>
      <c r="AW32" s="1309">
        <v>23476</v>
      </c>
      <c r="AX32" s="928">
        <v>1504</v>
      </c>
      <c r="AY32" s="1309">
        <v>3294</v>
      </c>
      <c r="AZ32" s="1309">
        <v>1189</v>
      </c>
      <c r="BA32" s="928">
        <v>-1258</v>
      </c>
      <c r="BB32" s="928">
        <v>-8158</v>
      </c>
      <c r="BC32" s="1277">
        <v>-9282</v>
      </c>
      <c r="BD32" s="1277">
        <v>-20333</v>
      </c>
      <c r="BE32" s="1277">
        <v>-1003</v>
      </c>
      <c r="BF32" s="1277">
        <v>-7759</v>
      </c>
      <c r="BG32" s="1277">
        <v>-13096</v>
      </c>
      <c r="BH32" s="1277">
        <v>-5356</v>
      </c>
      <c r="BI32" s="1277">
        <v>-10037</v>
      </c>
      <c r="BJ32" s="1277">
        <v>-21001</v>
      </c>
      <c r="BK32" s="1277">
        <v>-30391</v>
      </c>
    </row>
    <row r="33" spans="1:63">
      <c r="A33" s="9"/>
      <c r="B33" s="9"/>
      <c r="C33" s="9" t="s">
        <v>417</v>
      </c>
      <c r="D33" s="928">
        <v>519.98900000000003</v>
      </c>
      <c r="E33" s="928">
        <v>810.36500000000001</v>
      </c>
      <c r="F33" s="928">
        <v>234.876</v>
      </c>
      <c r="G33" s="928">
        <v>803.32100000000003</v>
      </c>
      <c r="H33" s="928">
        <v>228.11199999999999</v>
      </c>
      <c r="I33" s="928">
        <v>1487.1590000000001</v>
      </c>
      <c r="J33" s="928">
        <v>533.64499999999998</v>
      </c>
      <c r="K33" s="928">
        <v>1504.569</v>
      </c>
      <c r="L33" s="928">
        <v>548.26499999999999</v>
      </c>
      <c r="M33" s="928">
        <v>1429.8720000000001</v>
      </c>
      <c r="N33" s="928">
        <v>1191.9159999999999</v>
      </c>
      <c r="O33" s="928">
        <v>1235.701</v>
      </c>
      <c r="P33" s="928">
        <v>257.096</v>
      </c>
      <c r="Q33" s="928">
        <v>1754.223</v>
      </c>
      <c r="R33" s="928">
        <v>894.47500000000002</v>
      </c>
      <c r="S33" s="928">
        <v>35116.322</v>
      </c>
      <c r="T33" s="928">
        <v>892.57100000000003</v>
      </c>
      <c r="U33" s="928">
        <v>813.08600000000001</v>
      </c>
      <c r="V33" s="928">
        <v>94.89</v>
      </c>
      <c r="W33" s="928">
        <v>2043.6279999999999</v>
      </c>
      <c r="X33" s="928">
        <v>-43.017003259999996</v>
      </c>
      <c r="Y33" s="928">
        <v>2332.4140000000002</v>
      </c>
      <c r="Z33" s="928">
        <v>2423.6799999999998</v>
      </c>
      <c r="AA33" s="928">
        <v>1038.5</v>
      </c>
      <c r="AB33" s="928">
        <v>529.07711800000004</v>
      </c>
      <c r="AC33" s="928">
        <v>1042.8599999999999</v>
      </c>
      <c r="AD33" s="928">
        <v>1396.856</v>
      </c>
      <c r="AE33" s="928">
        <v>2273.2600000000002</v>
      </c>
      <c r="AF33" s="928">
        <v>1553.0350000000001</v>
      </c>
      <c r="AG33" s="928">
        <v>-143.846</v>
      </c>
      <c r="AH33" s="928">
        <v>-75.022999999999996</v>
      </c>
      <c r="AI33" s="928">
        <v>-645.99900000000002</v>
      </c>
      <c r="AJ33" s="928">
        <v>1214.6949999999999</v>
      </c>
      <c r="AK33" s="928">
        <v>-1771.88</v>
      </c>
      <c r="AL33" s="928">
        <v>-1336.067</v>
      </c>
      <c r="AM33" s="928">
        <v>1159.5139999999999</v>
      </c>
      <c r="AN33" s="928">
        <v>454.03</v>
      </c>
      <c r="AO33" s="928">
        <v>1708.2370000000001</v>
      </c>
      <c r="AP33" s="928">
        <v>2637.0810000000001</v>
      </c>
      <c r="AQ33" s="928">
        <v>3927.3</v>
      </c>
      <c r="AR33" s="928">
        <v>3064.33</v>
      </c>
      <c r="AS33" s="1274">
        <v>519</v>
      </c>
      <c r="AT33" s="928">
        <v>4117</v>
      </c>
      <c r="AU33" s="928">
        <v>8164</v>
      </c>
      <c r="AV33" s="928">
        <v>1694</v>
      </c>
      <c r="AW33" s="1309">
        <v>2186</v>
      </c>
      <c r="AX33" s="928">
        <v>4671</v>
      </c>
      <c r="AY33" s="1309">
        <v>7678</v>
      </c>
      <c r="AZ33" s="1309">
        <v>4636</v>
      </c>
      <c r="BA33" s="928">
        <v>788</v>
      </c>
      <c r="BB33" s="928">
        <v>5507</v>
      </c>
      <c r="BC33" s="1277">
        <v>5805</v>
      </c>
      <c r="BD33" s="1277">
        <v>2603</v>
      </c>
      <c r="BE33" s="1277">
        <v>8201</v>
      </c>
      <c r="BF33" s="1277">
        <v>14211</v>
      </c>
      <c r="BG33" s="1277">
        <v>15913</v>
      </c>
      <c r="BH33" s="1277">
        <v>8573</v>
      </c>
      <c r="BI33" s="1277">
        <v>-1650</v>
      </c>
      <c r="BJ33" s="1277">
        <v>-3399</v>
      </c>
      <c r="BK33" s="1277">
        <v>-4684</v>
      </c>
    </row>
    <row r="34" spans="1:63">
      <c r="A34" s="9"/>
      <c r="B34" s="9"/>
      <c r="C34" s="9" t="s">
        <v>1668</v>
      </c>
      <c r="D34" s="928">
        <v>-64230.362000000001</v>
      </c>
      <c r="E34" s="928">
        <v>-1481.1489999999999</v>
      </c>
      <c r="F34" s="928">
        <v>1280.1880000000001</v>
      </c>
      <c r="G34" s="928">
        <v>-4541.4610000000002</v>
      </c>
      <c r="H34" s="928">
        <v>-17216.559000000001</v>
      </c>
      <c r="I34" s="928">
        <v>-10864.823</v>
      </c>
      <c r="J34" s="928">
        <v>-26393.866000000002</v>
      </c>
      <c r="K34" s="928">
        <v>-45545.544999999998</v>
      </c>
      <c r="L34" s="928">
        <v>-66776.695000000007</v>
      </c>
      <c r="M34" s="928">
        <v>-12769.886</v>
      </c>
      <c r="N34" s="928">
        <v>-29660.639999999999</v>
      </c>
      <c r="O34" s="928">
        <v>-52018.046999999999</v>
      </c>
      <c r="P34" s="928">
        <v>-66630.98</v>
      </c>
      <c r="Q34" s="928">
        <v>-7747.7839999999997</v>
      </c>
      <c r="R34" s="928">
        <v>-22068.253000000001</v>
      </c>
      <c r="S34" s="928">
        <v>-30427.169000000002</v>
      </c>
      <c r="T34" s="928">
        <v>-42936.246585280001</v>
      </c>
      <c r="U34" s="928">
        <v>-7542.0528360099997</v>
      </c>
      <c r="V34" s="928">
        <v>-21129.974999999999</v>
      </c>
      <c r="W34" s="928">
        <v>-34272.449000000001</v>
      </c>
      <c r="X34" s="928">
        <v>-56581.075887819999</v>
      </c>
      <c r="Y34" s="928">
        <v>-1636.8915188099998</v>
      </c>
      <c r="Z34" s="928">
        <v>-13256.858</v>
      </c>
      <c r="AA34" s="928">
        <v>-31288.998</v>
      </c>
      <c r="AB34" s="928">
        <v>-58365.761994939996</v>
      </c>
      <c r="AC34" s="928">
        <v>-20569.135127730002</v>
      </c>
      <c r="AD34" s="928">
        <v>-15737.122577369999</v>
      </c>
      <c r="AE34" s="928">
        <v>-39819.037014200003</v>
      </c>
      <c r="AF34" s="928">
        <v>-42581.041998800996</v>
      </c>
      <c r="AG34" s="928">
        <v>22980.974186129999</v>
      </c>
      <c r="AH34" s="928">
        <v>42119.485926109999</v>
      </c>
      <c r="AI34" s="928">
        <v>39172.871170900005</v>
      </c>
      <c r="AJ34" s="928">
        <v>35565.637835469999</v>
      </c>
      <c r="AK34" s="928">
        <v>5869.3339741024638</v>
      </c>
      <c r="AL34" s="928">
        <v>-1361.1669999999999</v>
      </c>
      <c r="AM34" s="928">
        <v>5594.6819999999998</v>
      </c>
      <c r="AN34" s="928">
        <v>-20895.805</v>
      </c>
      <c r="AO34" s="928">
        <v>-6466.9170000000004</v>
      </c>
      <c r="AP34" s="928">
        <v>-33730.535000000003</v>
      </c>
      <c r="AQ34" s="928">
        <v>-49646.940999999999</v>
      </c>
      <c r="AR34" s="928">
        <v>-56279.427000000003</v>
      </c>
      <c r="AS34" s="1274">
        <v>-15488</v>
      </c>
      <c r="AT34" s="928">
        <v>-30198</v>
      </c>
      <c r="AU34" s="928">
        <v>-57394</v>
      </c>
      <c r="AV34" s="928">
        <v>-69057</v>
      </c>
      <c r="AW34" s="1309">
        <v>-60301</v>
      </c>
      <c r="AX34" s="928">
        <v>-82968</v>
      </c>
      <c r="AY34" s="1309">
        <v>-119458</v>
      </c>
      <c r="AZ34" s="1309">
        <v>-145499</v>
      </c>
      <c r="BA34" s="928">
        <v>-27879</v>
      </c>
      <c r="BB34" s="928">
        <v>-20457</v>
      </c>
      <c r="BC34" s="1277">
        <v>-75106</v>
      </c>
      <c r="BD34" s="1277">
        <v>-131024</v>
      </c>
      <c r="BE34" s="1277">
        <v>-3138</v>
      </c>
      <c r="BF34" s="1277">
        <v>-53520</v>
      </c>
      <c r="BG34" s="1277">
        <v>-79698</v>
      </c>
      <c r="BH34" s="1277">
        <v>-109706</v>
      </c>
      <c r="BI34" s="1277">
        <v>-14855</v>
      </c>
      <c r="BJ34" s="1277">
        <v>-9296</v>
      </c>
      <c r="BK34" s="1277">
        <v>-22073</v>
      </c>
    </row>
    <row r="35" spans="1:63">
      <c r="A35" s="9"/>
      <c r="B35" s="9"/>
      <c r="C35" s="9" t="s">
        <v>416</v>
      </c>
      <c r="D35" s="928">
        <v>-2344.7930000000001</v>
      </c>
      <c r="E35" s="928">
        <v>2130.114</v>
      </c>
      <c r="F35" s="928">
        <v>3075.9319999999998</v>
      </c>
      <c r="G35" s="928">
        <v>3537.7649999999999</v>
      </c>
      <c r="H35" s="928">
        <v>3356.8270000000002</v>
      </c>
      <c r="I35" s="928">
        <v>2849.7939999999999</v>
      </c>
      <c r="J35" s="928">
        <v>2835.0520000000001</v>
      </c>
      <c r="K35" s="928">
        <v>58.518000000000001</v>
      </c>
      <c r="L35" s="928">
        <v>-3151.1619999999998</v>
      </c>
      <c r="M35" s="928">
        <v>1296.72</v>
      </c>
      <c r="N35" s="928">
        <v>-98.01</v>
      </c>
      <c r="O35" s="928">
        <v>990.57899999999995</v>
      </c>
      <c r="P35" s="928">
        <v>950.06399999999996</v>
      </c>
      <c r="Q35" s="928">
        <v>2852.76</v>
      </c>
      <c r="R35" s="928">
        <v>2703.4479999999999</v>
      </c>
      <c r="S35" s="928">
        <v>2897.9259999999999</v>
      </c>
      <c r="T35" s="928">
        <v>-1823.7269614159009</v>
      </c>
      <c r="U35" s="928">
        <v>2593.739</v>
      </c>
      <c r="V35" s="928">
        <v>1610.9390000000001</v>
      </c>
      <c r="W35" s="928">
        <v>2762.0360000000001</v>
      </c>
      <c r="X35" s="928">
        <v>2155.127822527299</v>
      </c>
      <c r="Y35" s="928">
        <v>-4115.3480854230011</v>
      </c>
      <c r="Z35" s="928">
        <v>-5643.19</v>
      </c>
      <c r="AA35" s="928">
        <v>-5856.4629999999997</v>
      </c>
      <c r="AB35" s="928">
        <v>-6709.3973210060003</v>
      </c>
      <c r="AC35" s="928">
        <v>-7450.2216269800001</v>
      </c>
      <c r="AD35" s="928">
        <v>2105.0683529299999</v>
      </c>
      <c r="AE35" s="928">
        <v>-10689.826530850001</v>
      </c>
      <c r="AF35" s="928">
        <v>-6490.0288595299999</v>
      </c>
      <c r="AG35" s="928">
        <v>671.35381089999532</v>
      </c>
      <c r="AH35" s="928">
        <v>325.39766655633508</v>
      </c>
      <c r="AI35" s="928">
        <v>-461.60346459670365</v>
      </c>
      <c r="AJ35" s="928">
        <v>-1242.6533673500046</v>
      </c>
      <c r="AK35" s="928">
        <v>-3122.52104532571</v>
      </c>
      <c r="AL35" s="928">
        <v>-6788.9719999999998</v>
      </c>
      <c r="AM35" s="928">
        <v>-7653.634</v>
      </c>
      <c r="AN35" s="928">
        <v>-4016.982</v>
      </c>
      <c r="AO35" s="928">
        <v>321.98099999999999</v>
      </c>
      <c r="AP35" s="928">
        <v>2499.6489999999999</v>
      </c>
      <c r="AQ35" s="928">
        <v>-615.24599999999998</v>
      </c>
      <c r="AR35" s="928">
        <v>-9035.9809999999998</v>
      </c>
      <c r="AS35" s="1274">
        <v>-2386</v>
      </c>
      <c r="AT35" s="928">
        <v>-7313</v>
      </c>
      <c r="AU35" s="928">
        <v>-14267</v>
      </c>
      <c r="AV35" s="928">
        <v>-21668</v>
      </c>
      <c r="AW35" s="1309">
        <v>-30130</v>
      </c>
      <c r="AX35" s="928">
        <v>-17354</v>
      </c>
      <c r="AY35" s="1309">
        <v>-16932</v>
      </c>
      <c r="AZ35" s="1309">
        <v>-11370</v>
      </c>
      <c r="BA35" s="928">
        <v>1335</v>
      </c>
      <c r="BB35" s="928">
        <v>11594</v>
      </c>
      <c r="BC35" s="1277">
        <v>12041</v>
      </c>
      <c r="BD35" s="1277">
        <v>11418</v>
      </c>
      <c r="BE35" s="1277">
        <v>1344</v>
      </c>
      <c r="BF35" s="1277">
        <v>-6735</v>
      </c>
      <c r="BG35" s="1277">
        <v>-12279</v>
      </c>
      <c r="BH35" s="1277">
        <v>-251012</v>
      </c>
      <c r="BI35" s="1277">
        <v>25763</v>
      </c>
      <c r="BJ35" s="1277">
        <v>18335</v>
      </c>
      <c r="BK35" s="1277">
        <v>16596</v>
      </c>
    </row>
    <row r="36" spans="1:63" s="6" customFormat="1">
      <c r="A36" s="151"/>
      <c r="B36" s="1302" t="s">
        <v>278</v>
      </c>
      <c r="C36" s="1303"/>
      <c r="D36" s="927">
        <v>115995.19500000001</v>
      </c>
      <c r="E36" s="927">
        <v>-4775.0929999999998</v>
      </c>
      <c r="F36" s="927">
        <v>-28568.723999999998</v>
      </c>
      <c r="G36" s="927">
        <v>-22653.510999999999</v>
      </c>
      <c r="H36" s="927">
        <v>-13352.841</v>
      </c>
      <c r="I36" s="927">
        <v>10928.187</v>
      </c>
      <c r="J36" s="927">
        <v>32144.903999999999</v>
      </c>
      <c r="K36" s="927">
        <v>53346.436000000002</v>
      </c>
      <c r="L36" s="927">
        <v>116443.52499999999</v>
      </c>
      <c r="M36" s="927">
        <v>17839.186000000002</v>
      </c>
      <c r="N36" s="927">
        <v>28030.446</v>
      </c>
      <c r="O36" s="927">
        <v>48399.942999999999</v>
      </c>
      <c r="P36" s="927">
        <v>74580.523000000001</v>
      </c>
      <c r="Q36" s="927">
        <v>7373.5860000000002</v>
      </c>
      <c r="R36" s="927">
        <v>4580.3370000000004</v>
      </c>
      <c r="S36" s="927">
        <v>61643.017999999996</v>
      </c>
      <c r="T36" s="927">
        <v>118327.19100000001</v>
      </c>
      <c r="U36" s="927">
        <v>4641.57</v>
      </c>
      <c r="V36" s="927">
        <v>13709.237999999999</v>
      </c>
      <c r="W36" s="927">
        <v>29390.643</v>
      </c>
      <c r="X36" s="927">
        <v>47155.792119999998</v>
      </c>
      <c r="Y36" s="927">
        <v>-3990.2184400000001</v>
      </c>
      <c r="Z36" s="927">
        <v>3951.9079999999999</v>
      </c>
      <c r="AA36" s="927">
        <v>30106.330999999998</v>
      </c>
      <c r="AB36" s="927">
        <v>74455.503079999995</v>
      </c>
      <c r="AC36" s="927">
        <v>19382.561260000002</v>
      </c>
      <c r="AD36" s="927">
        <v>-29478.894059999999</v>
      </c>
      <c r="AE36" s="927">
        <v>26306.149980000002</v>
      </c>
      <c r="AF36" s="927">
        <v>65508.300139999999</v>
      </c>
      <c r="AG36" s="927">
        <v>-71058.047507030002</v>
      </c>
      <c r="AH36" s="927">
        <v>-78135.86786703</v>
      </c>
      <c r="AI36" s="927">
        <v>-67852.50407676</v>
      </c>
      <c r="AJ36" s="927">
        <v>-45060.238272799994</v>
      </c>
      <c r="AK36" s="927">
        <v>-16483.650225273199</v>
      </c>
      <c r="AL36" s="927">
        <v>12368.155000000001</v>
      </c>
      <c r="AM36" s="927">
        <v>15092.300999999999</v>
      </c>
      <c r="AN36" s="927">
        <v>37678.803999999996</v>
      </c>
      <c r="AO36" s="927">
        <v>-3623.723</v>
      </c>
      <c r="AP36" s="927">
        <v>10895.314</v>
      </c>
      <c r="AQ36" s="927">
        <v>44497.999000000003</v>
      </c>
      <c r="AR36" s="927">
        <v>75548.281000000003</v>
      </c>
      <c r="AS36" s="1275">
        <v>-9180</v>
      </c>
      <c r="AT36" s="927">
        <v>-5555</v>
      </c>
      <c r="AU36" s="927">
        <v>17091</v>
      </c>
      <c r="AV36" s="927">
        <v>21393</v>
      </c>
      <c r="AW36" s="1463">
        <v>159648</v>
      </c>
      <c r="AX36" s="927">
        <v>262645</v>
      </c>
      <c r="AY36" s="927">
        <v>296333</v>
      </c>
      <c r="AZ36" s="927">
        <v>0</v>
      </c>
      <c r="BA36" s="927">
        <v>0</v>
      </c>
      <c r="BB36" s="927">
        <v>0</v>
      </c>
      <c r="BC36" s="927">
        <v>0</v>
      </c>
      <c r="BD36" s="927">
        <v>0</v>
      </c>
      <c r="BE36" s="927">
        <v>0</v>
      </c>
      <c r="BF36" s="927">
        <v>0</v>
      </c>
      <c r="BG36" s="927">
        <v>0</v>
      </c>
      <c r="BH36" s="927">
        <v>0</v>
      </c>
      <c r="BI36" s="927">
        <v>0</v>
      </c>
      <c r="BJ36" s="927"/>
      <c r="BK36" s="927">
        <v>0</v>
      </c>
    </row>
    <row r="37" spans="1:63">
      <c r="A37" s="9"/>
      <c r="B37" s="9"/>
      <c r="C37" s="9" t="s">
        <v>51</v>
      </c>
      <c r="D37" s="928">
        <v>70184.150999999998</v>
      </c>
      <c r="E37" s="928">
        <v>-3731.2869999999998</v>
      </c>
      <c r="F37" s="928">
        <v>-16095.019</v>
      </c>
      <c r="G37" s="928">
        <v>-17100.006000000001</v>
      </c>
      <c r="H37" s="928">
        <v>-15483.228999999999</v>
      </c>
      <c r="I37" s="928">
        <v>-7110.0739999999996</v>
      </c>
      <c r="J37" s="928">
        <v>-1045.3710000000001</v>
      </c>
      <c r="K37" s="928">
        <v>4172.6930000000002</v>
      </c>
      <c r="L37" s="928">
        <v>11972.027</v>
      </c>
      <c r="M37" s="928">
        <v>1233.8920000000001</v>
      </c>
      <c r="N37" s="928">
        <v>6226.1570000000002</v>
      </c>
      <c r="O37" s="928">
        <v>17987.273000000001</v>
      </c>
      <c r="P37" s="928">
        <v>39948.364999999998</v>
      </c>
      <c r="Q37" s="928">
        <v>-11291.637000000001</v>
      </c>
      <c r="R37" s="928">
        <v>-7661.3019999999997</v>
      </c>
      <c r="S37" s="928">
        <v>-10717.066999999999</v>
      </c>
      <c r="T37" s="928">
        <v>563.16700000000003</v>
      </c>
      <c r="U37" s="928">
        <v>-4637.1840000000002</v>
      </c>
      <c r="V37" s="928">
        <v>1839.127</v>
      </c>
      <c r="W37" s="928">
        <v>9087.4169999999995</v>
      </c>
      <c r="X37" s="928">
        <v>29251.881000000001</v>
      </c>
      <c r="Y37" s="928">
        <v>3824.7179999999998</v>
      </c>
      <c r="Z37" s="928">
        <v>2963.3710000000001</v>
      </c>
      <c r="AA37" s="928">
        <v>6591.6319999999996</v>
      </c>
      <c r="AB37" s="928">
        <v>20389.786</v>
      </c>
      <c r="AC37" s="928">
        <v>3878.94</v>
      </c>
      <c r="AD37" s="928">
        <v>-14329.925999999999</v>
      </c>
      <c r="AE37" s="928">
        <v>5955.4129999999996</v>
      </c>
      <c r="AF37" s="928">
        <v>-2162.83</v>
      </c>
      <c r="AG37" s="928">
        <v>-26292.636999999999</v>
      </c>
      <c r="AH37" s="928">
        <v>-51925.209000000003</v>
      </c>
      <c r="AI37" s="928">
        <v>-52358.688000000002</v>
      </c>
      <c r="AJ37" s="928">
        <v>-31543.526000000002</v>
      </c>
      <c r="AK37" s="928">
        <v>-4488.4409999999998</v>
      </c>
      <c r="AL37" s="928">
        <v>22913.398000000001</v>
      </c>
      <c r="AM37" s="928">
        <v>30490.294000000002</v>
      </c>
      <c r="AN37" s="928">
        <v>68546.846999999994</v>
      </c>
      <c r="AO37" s="928">
        <v>5010.7269999999999</v>
      </c>
      <c r="AP37" s="928">
        <v>23657.518</v>
      </c>
      <c r="AQ37" s="928">
        <v>51613.663999999997</v>
      </c>
      <c r="AR37" s="928">
        <v>60486.47</v>
      </c>
      <c r="AS37" s="1274">
        <v>-1937</v>
      </c>
      <c r="AT37" s="928">
        <v>-165</v>
      </c>
      <c r="AU37" s="928">
        <v>27414</v>
      </c>
      <c r="AV37" s="928">
        <v>43636</v>
      </c>
      <c r="AW37" s="1309">
        <v>99690</v>
      </c>
      <c r="AX37" s="928">
        <v>220137</v>
      </c>
      <c r="AY37" s="1309">
        <v>257959</v>
      </c>
      <c r="AZ37" s="1309">
        <v>301950</v>
      </c>
      <c r="BA37" s="928">
        <v>12369</v>
      </c>
      <c r="BB37" s="928">
        <v>-15509</v>
      </c>
      <c r="BC37" s="1277">
        <v>9724</v>
      </c>
      <c r="BD37" s="1277">
        <v>41362</v>
      </c>
      <c r="BE37" s="1277">
        <v>-43329</v>
      </c>
      <c r="BF37" s="1277">
        <v>-21679</v>
      </c>
      <c r="BG37" s="1277">
        <v>-6398</v>
      </c>
      <c r="BH37" s="1277">
        <v>21066</v>
      </c>
      <c r="BI37" s="1277">
        <v>43396</v>
      </c>
      <c r="BJ37" s="1277">
        <v>51843</v>
      </c>
      <c r="BK37" s="1277">
        <v>60846</v>
      </c>
    </row>
    <row r="38" spans="1:63">
      <c r="A38" s="9"/>
      <c r="B38" s="9"/>
      <c r="C38" s="9" t="s">
        <v>121</v>
      </c>
      <c r="D38" s="928">
        <v>28298.062000000002</v>
      </c>
      <c r="E38" s="928">
        <v>3151.1819999999998</v>
      </c>
      <c r="F38" s="928">
        <v>-2449.4549999999999</v>
      </c>
      <c r="G38" s="928">
        <v>2305.9940000000001</v>
      </c>
      <c r="H38" s="928">
        <v>7576.0709999999999</v>
      </c>
      <c r="I38" s="928">
        <v>16111.040999999999</v>
      </c>
      <c r="J38" s="928">
        <v>25335.601999999999</v>
      </c>
      <c r="K38" s="928">
        <v>23709.955000000002</v>
      </c>
      <c r="L38" s="928">
        <v>67712.789999999994</v>
      </c>
      <c r="M38" s="928">
        <v>7096.3220000000001</v>
      </c>
      <c r="N38" s="928">
        <v>-1792.5360000000001</v>
      </c>
      <c r="O38" s="928">
        <v>-4087.06</v>
      </c>
      <c r="P38" s="928">
        <v>-10837.816000000001</v>
      </c>
      <c r="Q38" s="928">
        <v>23849.059000000001</v>
      </c>
      <c r="R38" s="928">
        <v>6281.2790000000005</v>
      </c>
      <c r="S38" s="928">
        <v>56453.175999999999</v>
      </c>
      <c r="T38" s="928">
        <v>99999.284</v>
      </c>
      <c r="U38" s="928">
        <v>7319.915</v>
      </c>
      <c r="V38" s="928">
        <v>485.83199999999999</v>
      </c>
      <c r="W38" s="928">
        <v>6353.5230000000001</v>
      </c>
      <c r="X38" s="928">
        <v>3396.4180000000001</v>
      </c>
      <c r="Y38" s="928">
        <v>-3563.0079999999998</v>
      </c>
      <c r="Z38" s="928">
        <v>1163.164</v>
      </c>
      <c r="AA38" s="928">
        <v>11844.888000000001</v>
      </c>
      <c r="AB38" s="928">
        <v>32833.93</v>
      </c>
      <c r="AC38" s="928">
        <v>5845.326</v>
      </c>
      <c r="AD38" s="928">
        <v>-19712.938999999998</v>
      </c>
      <c r="AE38" s="928">
        <v>-7099.4870000000001</v>
      </c>
      <c r="AF38" s="928">
        <v>25941.005000000001</v>
      </c>
      <c r="AG38" s="928">
        <v>-31990.366000000002</v>
      </c>
      <c r="AH38" s="928">
        <v>-1344.1479999999999</v>
      </c>
      <c r="AI38" s="928">
        <v>5330.1970000000001</v>
      </c>
      <c r="AJ38" s="928">
        <v>11031.507</v>
      </c>
      <c r="AK38" s="928">
        <v>-19299.607</v>
      </c>
      <c r="AL38" s="928">
        <v>-26914.850999999999</v>
      </c>
      <c r="AM38" s="928">
        <v>-29086.454000000002</v>
      </c>
      <c r="AN38" s="928">
        <v>-42127.830999999998</v>
      </c>
      <c r="AO38" s="928">
        <v>-13300.981</v>
      </c>
      <c r="AP38" s="928">
        <v>-8356.1039999999994</v>
      </c>
      <c r="AQ38" s="928">
        <v>-9334.732</v>
      </c>
      <c r="AR38" s="928">
        <v>19326.455999999998</v>
      </c>
      <c r="AS38" s="1274">
        <v>-15208</v>
      </c>
      <c r="AT38" s="928">
        <v>-26693</v>
      </c>
      <c r="AU38" s="928">
        <v>-46734</v>
      </c>
      <c r="AV38" s="928">
        <v>-73398</v>
      </c>
      <c r="AW38" s="1309">
        <v>43702</v>
      </c>
      <c r="AX38" s="928">
        <v>47117</v>
      </c>
      <c r="AY38" s="1309">
        <v>45786</v>
      </c>
      <c r="AZ38" s="1309">
        <v>10703</v>
      </c>
      <c r="BA38" s="928">
        <v>-18767</v>
      </c>
      <c r="BB38" s="928">
        <v>-30351</v>
      </c>
      <c r="BC38" s="1277">
        <v>1264</v>
      </c>
      <c r="BD38" s="1277">
        <v>-9490</v>
      </c>
      <c r="BE38" s="1277">
        <v>7244</v>
      </c>
      <c r="BF38" s="1277">
        <v>-8485</v>
      </c>
      <c r="BG38" s="1277">
        <v>52943</v>
      </c>
      <c r="BH38" s="1277">
        <v>49466</v>
      </c>
      <c r="BI38" s="1277">
        <v>68</v>
      </c>
      <c r="BJ38" s="1277">
        <v>22957</v>
      </c>
      <c r="BK38" s="1277">
        <v>66490</v>
      </c>
    </row>
    <row r="39" spans="1:63">
      <c r="A39" s="9"/>
      <c r="B39" s="9"/>
      <c r="C39" s="9" t="s">
        <v>1127</v>
      </c>
      <c r="D39" s="928">
        <v>2613.4029999999998</v>
      </c>
      <c r="E39" s="928">
        <v>963.73400000000004</v>
      </c>
      <c r="F39" s="928">
        <v>-504.04199999999997</v>
      </c>
      <c r="G39" s="928">
        <v>-1058.04</v>
      </c>
      <c r="H39" s="928">
        <v>-2294.0250000000001</v>
      </c>
      <c r="I39" s="928">
        <v>1483.8330000000001</v>
      </c>
      <c r="J39" s="928">
        <v>1594.316</v>
      </c>
      <c r="K39" s="928">
        <v>6196.165</v>
      </c>
      <c r="L39" s="928">
        <v>9679.6270000000004</v>
      </c>
      <c r="M39" s="928">
        <v>2423.7170000000001</v>
      </c>
      <c r="N39" s="928">
        <v>7047.4189999999999</v>
      </c>
      <c r="O39" s="928">
        <v>15643.147999999999</v>
      </c>
      <c r="P39" s="928">
        <v>26310.792000000001</v>
      </c>
      <c r="Q39" s="928">
        <v>-2247.7199999999998</v>
      </c>
      <c r="R39" s="928">
        <v>1212.0039999999999</v>
      </c>
      <c r="S39" s="928">
        <v>3909.0680000000002</v>
      </c>
      <c r="T39" s="928">
        <v>3020.1080000000002</v>
      </c>
      <c r="U39" s="928">
        <v>-1318.0930000000001</v>
      </c>
      <c r="V39" s="928">
        <v>-863.24699999999996</v>
      </c>
      <c r="W39" s="928">
        <v>-2867.1109999999999</v>
      </c>
      <c r="X39" s="928">
        <v>-7282.1360000000004</v>
      </c>
      <c r="Y39" s="928">
        <v>-2390.0169999999998</v>
      </c>
      <c r="Z39" s="928">
        <v>-964.70399999999995</v>
      </c>
      <c r="AA39" s="928">
        <v>833.03300000000002</v>
      </c>
      <c r="AB39" s="928">
        <v>1493.3140000000001</v>
      </c>
      <c r="AC39" s="928">
        <v>3002.9270000000001</v>
      </c>
      <c r="AD39" s="928">
        <v>4424.8329999999996</v>
      </c>
      <c r="AE39" s="928">
        <v>11728.146000000001</v>
      </c>
      <c r="AF39" s="928">
        <v>27840.65</v>
      </c>
      <c r="AG39" s="928">
        <v>-1238.2370000000001</v>
      </c>
      <c r="AH39" s="928">
        <v>-3522</v>
      </c>
      <c r="AI39" s="928">
        <v>3211.6869999999999</v>
      </c>
      <c r="AJ39" s="928">
        <v>5959.1940000000004</v>
      </c>
      <c r="AK39" s="928">
        <v>2649.5079999999998</v>
      </c>
      <c r="AL39" s="928">
        <v>14365.285</v>
      </c>
      <c r="AM39" s="928">
        <v>12927.407999999999</v>
      </c>
      <c r="AN39" s="928">
        <v>13019.459000000001</v>
      </c>
      <c r="AO39" s="928">
        <v>7655.4830000000002</v>
      </c>
      <c r="AP39" s="928">
        <v>7427.4070000000002</v>
      </c>
      <c r="AQ39" s="928">
        <v>11103.352000000001</v>
      </c>
      <c r="AR39" s="928">
        <v>3984.8980000000001</v>
      </c>
      <c r="AS39" s="1274">
        <v>5474</v>
      </c>
      <c r="AT39" s="928">
        <v>13770</v>
      </c>
      <c r="AU39" s="928">
        <v>19317</v>
      </c>
      <c r="AV39" s="928">
        <v>32003</v>
      </c>
      <c r="AW39" s="1309">
        <v>10577</v>
      </c>
      <c r="AX39" s="928">
        <v>1571</v>
      </c>
      <c r="AY39" s="1309">
        <v>-3787</v>
      </c>
      <c r="AZ39" s="1309">
        <v>-6931</v>
      </c>
      <c r="BA39" s="928">
        <v>3713</v>
      </c>
      <c r="BB39" s="928">
        <v>-9013</v>
      </c>
      <c r="BC39" s="1277">
        <v>-4022</v>
      </c>
      <c r="BD39" s="1277">
        <v>6500</v>
      </c>
      <c r="BE39" s="1277">
        <v>28920</v>
      </c>
      <c r="BF39" s="1277">
        <v>62293</v>
      </c>
      <c r="BG39" s="1277">
        <v>90839</v>
      </c>
      <c r="BH39" s="1277">
        <v>113357</v>
      </c>
      <c r="BI39" s="1277">
        <v>20230</v>
      </c>
      <c r="BJ39" s="1277">
        <v>33341</v>
      </c>
      <c r="BK39" s="1277">
        <v>37902</v>
      </c>
    </row>
    <row r="40" spans="1:63">
      <c r="A40" s="9"/>
      <c r="B40" s="9"/>
      <c r="C40" s="9" t="s">
        <v>415</v>
      </c>
      <c r="D40" s="928">
        <v>7247.9179999999997</v>
      </c>
      <c r="E40" s="928">
        <v>-4137.5069999999996</v>
      </c>
      <c r="F40" s="928">
        <v>-10200.933000000001</v>
      </c>
      <c r="G40" s="928">
        <v>-9930.0730000000003</v>
      </c>
      <c r="H40" s="928">
        <v>-8057.9859999999999</v>
      </c>
      <c r="I40" s="928">
        <v>2531.223</v>
      </c>
      <c r="J40" s="928">
        <v>3369.38</v>
      </c>
      <c r="K40" s="928">
        <v>8558.9770000000008</v>
      </c>
      <c r="L40" s="928">
        <v>12702.151</v>
      </c>
      <c r="M40" s="928">
        <v>3725.855</v>
      </c>
      <c r="N40" s="928">
        <v>5608.9830000000002</v>
      </c>
      <c r="O40" s="928">
        <v>10534.178</v>
      </c>
      <c r="P40" s="928">
        <v>9264.0959999999995</v>
      </c>
      <c r="Q40" s="928">
        <v>-4528.5450000000001</v>
      </c>
      <c r="R40" s="928">
        <v>-1023.1180000000001</v>
      </c>
      <c r="S40" s="928">
        <v>251.71799999999999</v>
      </c>
      <c r="T40" s="928">
        <v>2523.1469999999999</v>
      </c>
      <c r="U40" s="928">
        <v>3765.2089999999998</v>
      </c>
      <c r="V40" s="928">
        <v>10014.123</v>
      </c>
      <c r="W40" s="928">
        <v>14175.873</v>
      </c>
      <c r="X40" s="928">
        <v>17512.36</v>
      </c>
      <c r="Y40" s="928">
        <v>273.92</v>
      </c>
      <c r="Z40" s="928">
        <v>394.87299999999999</v>
      </c>
      <c r="AA40" s="928">
        <v>5006.0259999999998</v>
      </c>
      <c r="AB40" s="928">
        <v>12123.165999999999</v>
      </c>
      <c r="AC40" s="928">
        <v>7488.6629999999996</v>
      </c>
      <c r="AD40" s="928">
        <v>3361.6030000000001</v>
      </c>
      <c r="AE40" s="928">
        <v>15803.945</v>
      </c>
      <c r="AF40" s="928">
        <v>15812.807000000001</v>
      </c>
      <c r="AG40" s="928">
        <v>-9237.3700000000008</v>
      </c>
      <c r="AH40" s="928">
        <v>-25738.744999999999</v>
      </c>
      <c r="AI40" s="928">
        <v>-30719.411</v>
      </c>
      <c r="AJ40" s="928">
        <v>-35385.917999999998</v>
      </c>
      <c r="AK40" s="928">
        <v>-2266.4090000000001</v>
      </c>
      <c r="AL40" s="928">
        <v>-6083.6719999999996</v>
      </c>
      <c r="AM40" s="928">
        <v>-9295.643</v>
      </c>
      <c r="AN40" s="928">
        <v>-12238.198</v>
      </c>
      <c r="AO40" s="928">
        <v>-210.71700000000001</v>
      </c>
      <c r="AP40" s="928">
        <v>-1568.56</v>
      </c>
      <c r="AQ40" s="928">
        <v>3816.6660000000002</v>
      </c>
      <c r="AR40" s="928">
        <v>4506.152</v>
      </c>
      <c r="AS40" s="1274">
        <v>1682</v>
      </c>
      <c r="AT40" s="928">
        <v>4841</v>
      </c>
      <c r="AU40" s="928">
        <v>9822</v>
      </c>
      <c r="AV40" s="928">
        <v>8445</v>
      </c>
      <c r="AW40" s="1309">
        <v>18516</v>
      </c>
      <c r="AX40" s="928">
        <v>18791</v>
      </c>
      <c r="AY40" s="1309">
        <v>14680</v>
      </c>
      <c r="AZ40" s="1309">
        <v>6807</v>
      </c>
      <c r="BA40" s="928">
        <v>5193</v>
      </c>
      <c r="BB40" s="928">
        <v>2577</v>
      </c>
      <c r="BC40" s="1277">
        <v>10109</v>
      </c>
      <c r="BD40" s="1277">
        <v>13805</v>
      </c>
      <c r="BE40" s="1277">
        <v>10885</v>
      </c>
      <c r="BF40" s="1277">
        <v>23007</v>
      </c>
      <c r="BG40" s="1277">
        <v>28153</v>
      </c>
      <c r="BH40" s="1277">
        <v>18436</v>
      </c>
      <c r="BI40" s="1277">
        <v>-12144</v>
      </c>
      <c r="BJ40" s="1277">
        <v>-13005</v>
      </c>
      <c r="BK40" s="1277">
        <v>-6851</v>
      </c>
    </row>
    <row r="41" spans="1:63">
      <c r="A41" s="9"/>
      <c r="B41" s="9"/>
      <c r="C41" s="9" t="s">
        <v>837</v>
      </c>
      <c r="D41" s="928">
        <v>5878.5659999999998</v>
      </c>
      <c r="E41" s="928">
        <v>-1187.606</v>
      </c>
      <c r="F41" s="928">
        <v>-1499.6579999999999</v>
      </c>
      <c r="G41" s="928">
        <v>-871.60799999999995</v>
      </c>
      <c r="H41" s="928">
        <v>2462.232</v>
      </c>
      <c r="I41" s="928">
        <v>-1977.8620000000001</v>
      </c>
      <c r="J41" s="928">
        <v>-363.81700000000001</v>
      </c>
      <c r="K41" s="928">
        <v>565.19799999999998</v>
      </c>
      <c r="L41" s="928">
        <v>3262.42</v>
      </c>
      <c r="M41" s="928">
        <v>-2398.7269999999999</v>
      </c>
      <c r="N41" s="928">
        <v>-658.10599999999999</v>
      </c>
      <c r="O41" s="928">
        <v>78.076999999999998</v>
      </c>
      <c r="P41" s="928">
        <v>3955.4450000000002</v>
      </c>
      <c r="Q41" s="928">
        <v>-1775.931</v>
      </c>
      <c r="R41" s="928">
        <v>-1226.3140000000001</v>
      </c>
      <c r="S41" s="928">
        <v>-1256.2090000000001</v>
      </c>
      <c r="T41" s="928">
        <v>1559.5319999999999</v>
      </c>
      <c r="U41" s="928">
        <v>-2767.3209999999999</v>
      </c>
      <c r="V41" s="928">
        <v>-2684.4290000000001</v>
      </c>
      <c r="W41" s="928">
        <v>-3438.6759999999999</v>
      </c>
      <c r="X41" s="928">
        <v>1425.587</v>
      </c>
      <c r="Y41" s="928">
        <v>-4267.5079999999998</v>
      </c>
      <c r="Z41" s="928">
        <v>-3713.9290000000001</v>
      </c>
      <c r="AA41" s="928">
        <v>-2243.6889999999999</v>
      </c>
      <c r="AB41" s="928">
        <v>2702.26</v>
      </c>
      <c r="AC41" s="928">
        <v>-4501.357</v>
      </c>
      <c r="AD41" s="928">
        <v>-6182.0649999999996</v>
      </c>
      <c r="AE41" s="928">
        <v>-6511.9830000000002</v>
      </c>
      <c r="AF41" s="928">
        <v>-3517.616</v>
      </c>
      <c r="AG41" s="928">
        <v>-3191.654</v>
      </c>
      <c r="AH41" s="928">
        <v>-2711.8589999999999</v>
      </c>
      <c r="AI41" s="1274">
        <v>0</v>
      </c>
      <c r="AJ41" s="1274">
        <v>0</v>
      </c>
      <c r="AK41" s="1274">
        <v>0</v>
      </c>
      <c r="AL41" s="1274">
        <v>0</v>
      </c>
      <c r="AM41" s="1274">
        <v>0</v>
      </c>
      <c r="AN41" s="1274">
        <v>0</v>
      </c>
      <c r="AO41" s="1274">
        <v>0</v>
      </c>
      <c r="AP41" s="1274">
        <v>0</v>
      </c>
      <c r="AQ41" s="1274">
        <v>0</v>
      </c>
      <c r="AR41" s="1274">
        <v>0</v>
      </c>
      <c r="AS41" s="1274">
        <v>0</v>
      </c>
      <c r="AT41" s="1274">
        <v>0</v>
      </c>
      <c r="AU41" s="1274">
        <v>0</v>
      </c>
      <c r="AV41" s="1274">
        <v>0</v>
      </c>
      <c r="AW41" s="1274">
        <v>0</v>
      </c>
      <c r="AX41" s="1274">
        <v>0</v>
      </c>
      <c r="AY41" s="1274">
        <v>0</v>
      </c>
      <c r="AZ41" s="1274">
        <v>0</v>
      </c>
      <c r="BA41" s="1274">
        <v>0</v>
      </c>
      <c r="BB41" s="1274">
        <v>0</v>
      </c>
      <c r="BC41" s="1277">
        <v>0</v>
      </c>
      <c r="BD41" s="1277">
        <v>0</v>
      </c>
      <c r="BE41" s="1277">
        <v>0</v>
      </c>
      <c r="BF41" s="1277">
        <v>0</v>
      </c>
      <c r="BG41" s="1277">
        <v>0</v>
      </c>
      <c r="BH41" s="1277">
        <v>0</v>
      </c>
      <c r="BI41" s="1277">
        <v>0</v>
      </c>
      <c r="BJ41" s="1277">
        <v>0</v>
      </c>
      <c r="BK41" s="1277">
        <v>0</v>
      </c>
    </row>
    <row r="42" spans="1:63">
      <c r="A42" s="9"/>
      <c r="B42" s="9"/>
      <c r="C42" s="9" t="s">
        <v>1263</v>
      </c>
      <c r="D42" s="928">
        <v>-154.89099999999999</v>
      </c>
      <c r="E42" s="928">
        <v>-2497.4740000000002</v>
      </c>
      <c r="F42" s="928">
        <v>-2928.1480000000001</v>
      </c>
      <c r="G42" s="928">
        <v>-3518.9920000000002</v>
      </c>
      <c r="H42" s="928">
        <v>-3518.9920000000002</v>
      </c>
      <c r="I42" s="1274">
        <v>0</v>
      </c>
      <c r="J42" s="1274">
        <v>0</v>
      </c>
      <c r="K42" s="1274">
        <v>0</v>
      </c>
      <c r="L42" s="1274">
        <v>0</v>
      </c>
      <c r="M42" s="1274">
        <v>0</v>
      </c>
      <c r="N42" s="1274">
        <v>0</v>
      </c>
      <c r="O42" s="1274">
        <v>0</v>
      </c>
      <c r="P42" s="1274">
        <v>0</v>
      </c>
      <c r="Q42" s="1274">
        <v>0</v>
      </c>
      <c r="R42" s="1274">
        <v>0</v>
      </c>
      <c r="S42" s="1274">
        <v>0</v>
      </c>
      <c r="T42" s="1274">
        <v>0</v>
      </c>
      <c r="U42" s="1274">
        <v>0</v>
      </c>
      <c r="V42" s="1274">
        <v>0</v>
      </c>
      <c r="W42" s="1274">
        <v>0</v>
      </c>
      <c r="X42" s="1274">
        <v>0</v>
      </c>
      <c r="Y42" s="1274">
        <v>0</v>
      </c>
      <c r="Z42" s="1274">
        <v>0</v>
      </c>
      <c r="AA42" s="1274">
        <v>0</v>
      </c>
      <c r="AB42" s="1274">
        <v>0</v>
      </c>
      <c r="AC42" s="1274">
        <v>0</v>
      </c>
      <c r="AD42" s="1274">
        <v>0</v>
      </c>
      <c r="AE42" s="1274">
        <v>0</v>
      </c>
      <c r="AF42" s="1274">
        <v>0</v>
      </c>
      <c r="AG42" s="1274">
        <v>0</v>
      </c>
      <c r="AH42" s="1274">
        <v>0</v>
      </c>
      <c r="AI42" s="1274">
        <v>0</v>
      </c>
      <c r="AJ42" s="1274">
        <v>0</v>
      </c>
      <c r="AK42" s="1274">
        <v>0</v>
      </c>
      <c r="AL42" s="1274">
        <v>0</v>
      </c>
      <c r="AM42" s="1274">
        <v>0</v>
      </c>
      <c r="AN42" s="1274">
        <v>0</v>
      </c>
      <c r="AO42" s="1274">
        <v>0</v>
      </c>
      <c r="AP42" s="1274">
        <v>0</v>
      </c>
      <c r="AQ42" s="1274">
        <v>0</v>
      </c>
      <c r="AR42" s="1274">
        <v>0</v>
      </c>
      <c r="AS42" s="1274">
        <v>0</v>
      </c>
      <c r="AT42" s="1274">
        <v>0</v>
      </c>
      <c r="AU42" s="1274">
        <v>0</v>
      </c>
      <c r="AV42" s="1274">
        <v>0</v>
      </c>
      <c r="AW42" s="1274">
        <v>0</v>
      </c>
      <c r="AX42" s="1274">
        <v>0</v>
      </c>
      <c r="AY42" s="1274">
        <v>0</v>
      </c>
      <c r="AZ42" s="1274">
        <v>0</v>
      </c>
      <c r="BA42" s="1274">
        <v>0</v>
      </c>
      <c r="BB42" s="1274">
        <v>0</v>
      </c>
      <c r="BC42" s="1277">
        <v>0</v>
      </c>
      <c r="BD42" s="1277">
        <v>0</v>
      </c>
      <c r="BE42" s="1277">
        <v>0</v>
      </c>
      <c r="BF42" s="1277">
        <v>0</v>
      </c>
      <c r="BG42" s="1277">
        <v>0</v>
      </c>
      <c r="BH42" s="1277">
        <v>0</v>
      </c>
      <c r="BI42" s="1277">
        <v>0</v>
      </c>
      <c r="BJ42" s="1277">
        <v>0</v>
      </c>
      <c r="BK42" s="1277">
        <v>0</v>
      </c>
    </row>
    <row r="43" spans="1:63">
      <c r="A43" s="9"/>
      <c r="B43" s="9"/>
      <c r="C43" s="9" t="s">
        <v>2443</v>
      </c>
      <c r="D43" s="928">
        <v>3944.7449999999999</v>
      </c>
      <c r="E43" s="928">
        <v>-598.55200000000002</v>
      </c>
      <c r="F43" s="928">
        <v>2555.6030000000001</v>
      </c>
      <c r="G43" s="928">
        <v>3890.5070000000001</v>
      </c>
      <c r="H43" s="928">
        <v>5100.0889999999999</v>
      </c>
      <c r="I43" s="928">
        <v>782.096</v>
      </c>
      <c r="J43" s="928">
        <v>1617.8030000000001</v>
      </c>
      <c r="K43" s="928">
        <v>3848.203</v>
      </c>
      <c r="L43" s="928">
        <v>5871.9629999999997</v>
      </c>
      <c r="M43" s="928">
        <v>1592.777</v>
      </c>
      <c r="N43" s="928">
        <v>4387.0590000000002</v>
      </c>
      <c r="O43" s="928">
        <v>5076.6109999999999</v>
      </c>
      <c r="P43" s="928">
        <v>7281.7889999999998</v>
      </c>
      <c r="Q43" s="928">
        <v>2398.5889999999999</v>
      </c>
      <c r="R43" s="928">
        <v>5286.9350000000004</v>
      </c>
      <c r="S43" s="928">
        <v>8329.2150000000001</v>
      </c>
      <c r="T43" s="928">
        <v>11970.124</v>
      </c>
      <c r="U43" s="928">
        <v>2994.5619999999999</v>
      </c>
      <c r="V43" s="928">
        <v>3378.0030000000002</v>
      </c>
      <c r="W43" s="928">
        <v>3135.9450000000002</v>
      </c>
      <c r="X43" s="928">
        <v>4282.0559999999996</v>
      </c>
      <c r="Y43" s="928">
        <v>916.65700000000004</v>
      </c>
      <c r="Z43" s="928">
        <v>2485.2159999999999</v>
      </c>
      <c r="AA43" s="928">
        <v>4172.9120000000003</v>
      </c>
      <c r="AB43" s="928">
        <v>6525.0929999999998</v>
      </c>
      <c r="AC43" s="928">
        <v>1294.452</v>
      </c>
      <c r="AD43" s="928">
        <v>2946.36</v>
      </c>
      <c r="AE43" s="928">
        <v>4705.0510000000004</v>
      </c>
      <c r="AF43" s="928">
        <v>6824.57</v>
      </c>
      <c r="AG43" s="928">
        <v>1025.8399999999999</v>
      </c>
      <c r="AH43" s="928">
        <v>3039.2379999999998</v>
      </c>
      <c r="AI43" s="928">
        <v>4417.6729999999998</v>
      </c>
      <c r="AJ43" s="928">
        <v>6875.3850000000002</v>
      </c>
      <c r="AK43" s="928">
        <v>2923.73</v>
      </c>
      <c r="AL43" s="928">
        <v>5347.1239999999998</v>
      </c>
      <c r="AM43" s="928">
        <v>8400.6630000000005</v>
      </c>
      <c r="AN43" s="928">
        <v>12266.587</v>
      </c>
      <c r="AO43" s="928">
        <v>1491.6769999999999</v>
      </c>
      <c r="AP43" s="928">
        <v>3917.5210000000002</v>
      </c>
      <c r="AQ43" s="928">
        <v>-1438.84</v>
      </c>
      <c r="AR43" s="928">
        <v>6.9109999999999996</v>
      </c>
      <c r="AS43" s="1274">
        <v>515</v>
      </c>
      <c r="AT43" s="928">
        <v>1699</v>
      </c>
      <c r="AU43" s="928">
        <v>1830</v>
      </c>
      <c r="AV43" s="928">
        <v>2106</v>
      </c>
      <c r="AW43" s="1309">
        <v>-9088</v>
      </c>
      <c r="AX43" s="928">
        <v>-7117</v>
      </c>
      <c r="AY43" s="1309">
        <v>-9458</v>
      </c>
      <c r="AZ43" s="1309">
        <v>-7505</v>
      </c>
      <c r="BA43" s="928">
        <v>-5466</v>
      </c>
      <c r="BB43" s="928">
        <v>-6737</v>
      </c>
      <c r="BC43" s="1277">
        <v>-12475</v>
      </c>
      <c r="BD43" s="1277">
        <v>-16008</v>
      </c>
      <c r="BE43" s="1277">
        <v>1192</v>
      </c>
      <c r="BF43" s="1277">
        <v>1066</v>
      </c>
      <c r="BG43" s="1277">
        <v>5190</v>
      </c>
      <c r="BH43" s="1277">
        <v>7769</v>
      </c>
      <c r="BI43" s="1277">
        <v>2225</v>
      </c>
      <c r="BJ43" s="1277">
        <v>8156</v>
      </c>
      <c r="BK43" s="1277">
        <v>11598</v>
      </c>
    </row>
    <row r="44" spans="1:63">
      <c r="A44" s="9"/>
      <c r="B44" s="9"/>
      <c r="C44" s="9" t="s">
        <v>2100</v>
      </c>
      <c r="D44" s="928">
        <v>532.80200000000002</v>
      </c>
      <c r="E44" s="928">
        <v>4217.67</v>
      </c>
      <c r="F44" s="928">
        <v>4148.933</v>
      </c>
      <c r="G44" s="928">
        <v>6595.6760000000004</v>
      </c>
      <c r="H44" s="928">
        <v>5062.1869999999999</v>
      </c>
      <c r="I44" s="928">
        <v>-372.70299999999997</v>
      </c>
      <c r="J44" s="928">
        <v>3193.0239999999999</v>
      </c>
      <c r="K44" s="928">
        <v>8243.3680000000004</v>
      </c>
      <c r="L44" s="928">
        <v>8042.11</v>
      </c>
      <c r="M44" s="928">
        <v>5248.9179999999997</v>
      </c>
      <c r="N44" s="928">
        <v>9316.7790000000005</v>
      </c>
      <c r="O44" s="928">
        <v>5998.6360000000004</v>
      </c>
      <c r="P44" s="928">
        <v>2596.4830000000002</v>
      </c>
      <c r="Q44" s="928">
        <v>4428.8389999999999</v>
      </c>
      <c r="R44" s="928">
        <v>6244.5240000000003</v>
      </c>
      <c r="S44" s="928">
        <v>10307.458000000001</v>
      </c>
      <c r="T44" s="928">
        <v>5033.3069999999998</v>
      </c>
      <c r="U44" s="928">
        <v>2418.5509999999999</v>
      </c>
      <c r="V44" s="928">
        <v>5585.2879999999996</v>
      </c>
      <c r="W44" s="928">
        <v>8068.0460000000003</v>
      </c>
      <c r="X44" s="928">
        <v>5354.6581200000001</v>
      </c>
      <c r="Y44" s="928">
        <v>4505.0475600000009</v>
      </c>
      <c r="Z44" s="928">
        <v>6407.9179999999997</v>
      </c>
      <c r="AA44" s="928">
        <v>10307.953</v>
      </c>
      <c r="AB44" s="928">
        <v>5812.0090799999998</v>
      </c>
      <c r="AC44" s="928">
        <v>5421.6032599999999</v>
      </c>
      <c r="AD44" s="928">
        <v>3998.8669399999999</v>
      </c>
      <c r="AE44" s="928">
        <v>6764.2039800000002</v>
      </c>
      <c r="AF44" s="928">
        <v>714.27814000000001</v>
      </c>
      <c r="AG44" s="928">
        <v>3213.0404929700094</v>
      </c>
      <c r="AH44" s="928">
        <v>8458.0021329700103</v>
      </c>
      <c r="AI44" s="928">
        <v>7507.9499232400112</v>
      </c>
      <c r="AJ44" s="928">
        <v>4379.26272720001</v>
      </c>
      <c r="AK44" s="928">
        <v>6006.7797747268005</v>
      </c>
      <c r="AL44" s="928">
        <v>5583.7550000000001</v>
      </c>
      <c r="AM44" s="928">
        <v>5254.5110000000004</v>
      </c>
      <c r="AN44" s="928">
        <v>2343.2269999999999</v>
      </c>
      <c r="AO44" s="928">
        <v>-2139.4360000000001</v>
      </c>
      <c r="AP44" s="928">
        <v>-11836.421</v>
      </c>
      <c r="AQ44" s="928">
        <v>-7999.0330000000004</v>
      </c>
      <c r="AR44" s="928">
        <v>-9074.9359999999997</v>
      </c>
      <c r="AS44" s="1274">
        <v>2302</v>
      </c>
      <c r="AT44" s="928">
        <v>3885</v>
      </c>
      <c r="AU44" s="928">
        <v>9956</v>
      </c>
      <c r="AV44" s="928">
        <v>14789</v>
      </c>
      <c r="AW44" s="1309">
        <v>-747</v>
      </c>
      <c r="AX44" s="928">
        <v>-13849</v>
      </c>
      <c r="AY44" s="1309">
        <v>-4105</v>
      </c>
      <c r="AZ44" s="1309">
        <v>-1208</v>
      </c>
      <c r="BA44" s="928">
        <v>4358</v>
      </c>
      <c r="BB44" s="928">
        <v>6793</v>
      </c>
      <c r="BC44" s="1277">
        <v>12745</v>
      </c>
      <c r="BD44" s="1277">
        <v>7891</v>
      </c>
      <c r="BE44" s="1277">
        <v>4993</v>
      </c>
      <c r="BF44" s="1277">
        <v>18805</v>
      </c>
      <c r="BG44" s="1277">
        <v>24062</v>
      </c>
      <c r="BH44" s="1277">
        <v>259504</v>
      </c>
      <c r="BI44" s="1277">
        <v>-30586</v>
      </c>
      <c r="BJ44" s="1277">
        <v>-20622</v>
      </c>
      <c r="BK44" s="1277">
        <v>-12308</v>
      </c>
    </row>
    <row r="45" spans="1:63" ht="15">
      <c r="A45" s="9"/>
      <c r="B45" s="9"/>
      <c r="C45" s="9" t="s">
        <v>2209</v>
      </c>
      <c r="D45" s="928">
        <v>110.511</v>
      </c>
      <c r="E45" s="928">
        <v>10.507</v>
      </c>
      <c r="F45" s="928">
        <v>-18.529</v>
      </c>
      <c r="G45" s="928">
        <v>0.66800000000000004</v>
      </c>
      <c r="H45" s="928">
        <v>-16.062000000000001</v>
      </c>
      <c r="I45" s="928">
        <v>362.71100000000001</v>
      </c>
      <c r="J45" s="928">
        <v>132.95099999999999</v>
      </c>
      <c r="K45" s="928">
        <v>178.44499999999999</v>
      </c>
      <c r="L45" s="928">
        <v>313.28300000000002</v>
      </c>
      <c r="M45" s="928">
        <v>81.185000000000002</v>
      </c>
      <c r="N45" s="928">
        <v>62.848999999999997</v>
      </c>
      <c r="O45" s="928">
        <v>96.19</v>
      </c>
      <c r="P45" s="928">
        <v>70.346000000000004</v>
      </c>
      <c r="Q45" s="928">
        <v>6.4729999999999999</v>
      </c>
      <c r="R45" s="928">
        <v>-15.238</v>
      </c>
      <c r="S45" s="928">
        <v>-23.289000000000001</v>
      </c>
      <c r="T45" s="928">
        <v>301.15300000000002</v>
      </c>
      <c r="U45" s="928">
        <v>-64.222999999999999</v>
      </c>
      <c r="V45" s="928">
        <v>-49.451000000000001</v>
      </c>
      <c r="W45" s="928">
        <v>-69.117000000000004</v>
      </c>
      <c r="X45" s="928">
        <v>-28.765999999999998</v>
      </c>
      <c r="Y45" s="928">
        <v>12.797000000000001</v>
      </c>
      <c r="Z45" s="928">
        <v>37.469000000000001</v>
      </c>
      <c r="AA45" s="928">
        <v>192.65600000000001</v>
      </c>
      <c r="AB45" s="928">
        <v>297.26299999999998</v>
      </c>
      <c r="AC45" s="928">
        <v>89.953000000000003</v>
      </c>
      <c r="AD45" s="928">
        <v>76.650999999999996</v>
      </c>
      <c r="AE45" s="928">
        <v>485.74700000000001</v>
      </c>
      <c r="AF45" s="928">
        <v>536.99400000000003</v>
      </c>
      <c r="AG45" s="928">
        <v>-113.105</v>
      </c>
      <c r="AH45" s="928">
        <v>-274.43099999999998</v>
      </c>
      <c r="AI45" s="928">
        <v>-274.56299999999999</v>
      </c>
      <c r="AJ45" s="928">
        <v>47.219000000000001</v>
      </c>
      <c r="AK45" s="928">
        <v>66.778000000000006</v>
      </c>
      <c r="AL45" s="928">
        <v>134.97300000000001</v>
      </c>
      <c r="AM45" s="928">
        <v>35.594999999999999</v>
      </c>
      <c r="AN45" s="928">
        <v>386.48200000000003</v>
      </c>
      <c r="AO45" s="928">
        <v>-25.948</v>
      </c>
      <c r="AP45" s="928">
        <v>244.553</v>
      </c>
      <c r="AQ45" s="928">
        <v>169.173</v>
      </c>
      <c r="AR45" s="928">
        <v>191.51599999999999</v>
      </c>
      <c r="AS45" s="1274">
        <v>41</v>
      </c>
      <c r="AT45" s="928">
        <v>-19</v>
      </c>
      <c r="AU45" s="928">
        <v>7</v>
      </c>
      <c r="AV45" s="928">
        <v>72</v>
      </c>
      <c r="AW45" s="1309">
        <v>588</v>
      </c>
      <c r="AX45" s="928">
        <v>425</v>
      </c>
      <c r="AY45" s="1309">
        <v>505</v>
      </c>
      <c r="AZ45" s="1309">
        <v>465</v>
      </c>
      <c r="BA45" s="928">
        <v>0</v>
      </c>
      <c r="BB45" s="928">
        <v>0</v>
      </c>
      <c r="BC45" s="1277">
        <v>0</v>
      </c>
      <c r="BD45" s="1277">
        <v>0</v>
      </c>
      <c r="BE45" s="1277">
        <v>0</v>
      </c>
      <c r="BF45" s="1277">
        <v>0</v>
      </c>
      <c r="BG45" s="1277">
        <v>0</v>
      </c>
      <c r="BH45" s="1277">
        <v>0</v>
      </c>
      <c r="BI45" s="1277">
        <v>0</v>
      </c>
      <c r="BJ45" s="1277">
        <v>0</v>
      </c>
      <c r="BK45" s="1277">
        <v>0</v>
      </c>
    </row>
    <row r="46" spans="1:63">
      <c r="A46" s="9"/>
      <c r="B46" s="9"/>
      <c r="C46" s="9" t="s">
        <v>276</v>
      </c>
      <c r="D46" s="928">
        <v>-2660.0720000000001</v>
      </c>
      <c r="E46" s="928">
        <v>-965.76</v>
      </c>
      <c r="F46" s="928">
        <v>-1577.4760000000001</v>
      </c>
      <c r="G46" s="928">
        <v>-2967.6370000000002</v>
      </c>
      <c r="H46" s="928">
        <v>-4183.1260000000002</v>
      </c>
      <c r="I46" s="928">
        <v>-882.07799999999997</v>
      </c>
      <c r="J46" s="928">
        <v>-1688.9839999999999</v>
      </c>
      <c r="K46" s="928">
        <v>-2126.5680000000002</v>
      </c>
      <c r="L46" s="928">
        <v>-3112.846</v>
      </c>
      <c r="M46" s="928">
        <v>-1164.7529999999999</v>
      </c>
      <c r="N46" s="928">
        <v>-2168.1579999999999</v>
      </c>
      <c r="O46" s="928">
        <v>-2927.11</v>
      </c>
      <c r="P46" s="928">
        <v>-4008.9769999999999</v>
      </c>
      <c r="Q46" s="928">
        <v>-3465.5410000000002</v>
      </c>
      <c r="R46" s="928">
        <v>-4518.433</v>
      </c>
      <c r="S46" s="928">
        <v>-5611.0519999999997</v>
      </c>
      <c r="T46" s="928">
        <v>-6642.6310000000003</v>
      </c>
      <c r="U46" s="928">
        <v>-3069.846</v>
      </c>
      <c r="V46" s="928">
        <v>-3996.0079999999998</v>
      </c>
      <c r="W46" s="928">
        <v>-5055.2569999999996</v>
      </c>
      <c r="X46" s="928">
        <v>-6756.2659999999996</v>
      </c>
      <c r="Y46" s="928">
        <v>-3302.8249999999998</v>
      </c>
      <c r="Z46" s="928">
        <v>-4821.47</v>
      </c>
      <c r="AA46" s="928">
        <v>-6599.08</v>
      </c>
      <c r="AB46" s="928">
        <v>-7721.3180000000002</v>
      </c>
      <c r="AC46" s="928">
        <v>-3137.9459999999999</v>
      </c>
      <c r="AD46" s="928">
        <v>-4062.2779999999998</v>
      </c>
      <c r="AE46" s="928">
        <v>-5524.8860000000004</v>
      </c>
      <c r="AF46" s="928">
        <v>-6481.558</v>
      </c>
      <c r="AG46" s="928">
        <v>-3233.5590000000002</v>
      </c>
      <c r="AH46" s="928">
        <v>-4116.7160000000003</v>
      </c>
      <c r="AI46" s="928">
        <v>-4967.3490000000002</v>
      </c>
      <c r="AJ46" s="928">
        <v>-6423.3620000000001</v>
      </c>
      <c r="AK46" s="928">
        <v>-2075.989</v>
      </c>
      <c r="AL46" s="928">
        <v>-2977.857</v>
      </c>
      <c r="AM46" s="928">
        <v>-3634.0729999999999</v>
      </c>
      <c r="AN46" s="928">
        <v>-4517.7690000000002</v>
      </c>
      <c r="AO46" s="928">
        <v>-2104.5279999999998</v>
      </c>
      <c r="AP46" s="928">
        <v>-2590.6</v>
      </c>
      <c r="AQ46" s="928">
        <v>-3432.2510000000002</v>
      </c>
      <c r="AR46" s="928">
        <v>-3879.1860000000001</v>
      </c>
      <c r="AS46" s="1274">
        <v>-2049</v>
      </c>
      <c r="AT46" s="928">
        <v>-2873</v>
      </c>
      <c r="AU46" s="928">
        <v>-4521</v>
      </c>
      <c r="AV46" s="928">
        <v>-6260</v>
      </c>
      <c r="AW46" s="1309">
        <v>-3590</v>
      </c>
      <c r="AX46" s="928">
        <v>-4430</v>
      </c>
      <c r="AY46" s="1309">
        <v>-5247</v>
      </c>
      <c r="AZ46" s="1309">
        <v>-5827</v>
      </c>
      <c r="BA46" s="928">
        <v>-3236</v>
      </c>
      <c r="BB46" s="928">
        <v>-3999</v>
      </c>
      <c r="BC46" s="1277">
        <v>-5064</v>
      </c>
      <c r="BD46" s="1277">
        <v>-5885</v>
      </c>
      <c r="BE46" s="1277">
        <v>-2705</v>
      </c>
      <c r="BF46" s="1277">
        <v>-3729</v>
      </c>
      <c r="BG46" s="1277">
        <v>-4534</v>
      </c>
      <c r="BH46" s="1277">
        <v>-5874</v>
      </c>
      <c r="BI46" s="1277">
        <v>-3591</v>
      </c>
      <c r="BJ46" s="1277">
        <v>-4998</v>
      </c>
      <c r="BK46" s="1277">
        <v>-6581</v>
      </c>
    </row>
    <row r="47" spans="1:63" s="6" customFormat="1">
      <c r="A47" s="855" t="s">
        <v>275</v>
      </c>
      <c r="B47" s="855"/>
      <c r="C47" s="855"/>
      <c r="D47" s="927">
        <v>8302.0840000000007</v>
      </c>
      <c r="E47" s="927">
        <v>33253.322999999997</v>
      </c>
      <c r="F47" s="927">
        <v>16326.49</v>
      </c>
      <c r="G47" s="927">
        <v>23876.495999999999</v>
      </c>
      <c r="H47" s="927">
        <v>35583.546000000002</v>
      </c>
      <c r="I47" s="927">
        <v>-13369.406000000001</v>
      </c>
      <c r="J47" s="927">
        <v>-14568.257</v>
      </c>
      <c r="K47" s="927">
        <v>-17217.514999999999</v>
      </c>
      <c r="L47" s="927">
        <v>-28092.018</v>
      </c>
      <c r="M47" s="927">
        <v>-4452.0150000000003</v>
      </c>
      <c r="N47" s="927">
        <v>-11375.67</v>
      </c>
      <c r="O47" s="927">
        <v>-4773.0370000000003</v>
      </c>
      <c r="P47" s="927">
        <v>5788.692</v>
      </c>
      <c r="Q47" s="927">
        <v>40098.031000000003</v>
      </c>
      <c r="R47" s="927">
        <v>28612.18</v>
      </c>
      <c r="S47" s="927">
        <v>42471.678484873402</v>
      </c>
      <c r="T47" s="927">
        <v>41249.0001794419</v>
      </c>
      <c r="U47" s="927">
        <v>1269.5043927284014</v>
      </c>
      <c r="V47" s="927">
        <v>7348.9759999999997</v>
      </c>
      <c r="W47" s="927">
        <v>21471.764999999999</v>
      </c>
      <c r="X47" s="927">
        <v>28950.724135694662</v>
      </c>
      <c r="Y47" s="927">
        <v>16993.838482241743</v>
      </c>
      <c r="Z47" s="927">
        <v>16387.821</v>
      </c>
      <c r="AA47" s="927">
        <v>2674.3356277000012</v>
      </c>
      <c r="AB47" s="927">
        <v>53591.519354437085</v>
      </c>
      <c r="AC47" s="927">
        <v>-37160.839439680858</v>
      </c>
      <c r="AD47" s="927">
        <v>-26899.941999999999</v>
      </c>
      <c r="AE47" s="927">
        <v>-9473.300193342171</v>
      </c>
      <c r="AF47" s="927">
        <v>5208.3878750189688</v>
      </c>
      <c r="AG47" s="927">
        <v>28337.481</v>
      </c>
      <c r="AH47" s="927">
        <v>28378.753907085345</v>
      </c>
      <c r="AI47" s="927">
        <v>50010.576999999997</v>
      </c>
      <c r="AJ47" s="927">
        <v>42199.327773010111</v>
      </c>
      <c r="AK47" s="927">
        <v>-2009.7822910864577</v>
      </c>
      <c r="AL47" s="927">
        <v>-17397.638999999999</v>
      </c>
      <c r="AM47" s="927">
        <v>521.08699999999999</v>
      </c>
      <c r="AN47" s="927">
        <v>-962.17700000000002</v>
      </c>
      <c r="AO47" s="927">
        <v>2970.83</v>
      </c>
      <c r="AP47" s="927">
        <v>7018.5469999999996</v>
      </c>
      <c r="AQ47" s="927">
        <v>46080.959999999999</v>
      </c>
      <c r="AR47" s="927">
        <v>50861.283000000003</v>
      </c>
      <c r="AS47" s="1275">
        <v>-10147</v>
      </c>
      <c r="AT47" s="927">
        <v>-19186</v>
      </c>
      <c r="AU47" s="927">
        <v>-3417</v>
      </c>
      <c r="AV47" s="927">
        <v>26846</v>
      </c>
      <c r="AW47" s="1463">
        <v>28477</v>
      </c>
      <c r="AX47" s="927">
        <v>69305</v>
      </c>
      <c r="AY47" s="1463">
        <v>70486</v>
      </c>
      <c r="AZ47" s="1463">
        <v>82133</v>
      </c>
      <c r="BA47" s="927">
        <v>649</v>
      </c>
      <c r="BB47" s="927">
        <v>33670</v>
      </c>
      <c r="BC47" s="1540">
        <v>58699</v>
      </c>
      <c r="BD47" s="1540">
        <v>84892</v>
      </c>
      <c r="BE47" s="1540">
        <v>25387</v>
      </c>
      <c r="BF47" s="1540">
        <v>87230</v>
      </c>
      <c r="BG47" s="1540">
        <v>114245</v>
      </c>
      <c r="BH47" s="1540">
        <v>114727</v>
      </c>
      <c r="BI47" s="1540">
        <v>52784</v>
      </c>
      <c r="BJ47" s="1540">
        <v>67633</v>
      </c>
      <c r="BK47" s="1540">
        <v>111901</v>
      </c>
    </row>
    <row r="48" spans="1:63">
      <c r="A48" s="856"/>
      <c r="B48" s="1947" t="s">
        <v>1499</v>
      </c>
      <c r="C48" s="1947"/>
      <c r="D48" s="928">
        <v>114.72</v>
      </c>
      <c r="E48" s="928">
        <v>1.617</v>
      </c>
      <c r="F48" s="928">
        <v>49.716000000000001</v>
      </c>
      <c r="G48" s="928">
        <v>63.152000000000001</v>
      </c>
      <c r="H48" s="928">
        <v>78.843000000000004</v>
      </c>
      <c r="I48" s="928">
        <v>9.5410000000000004</v>
      </c>
      <c r="J48" s="928">
        <v>60.607999999999997</v>
      </c>
      <c r="K48" s="928">
        <v>74.757000000000005</v>
      </c>
      <c r="L48" s="928">
        <v>89.372</v>
      </c>
      <c r="M48" s="928">
        <v>19.152999999999999</v>
      </c>
      <c r="N48" s="928">
        <v>15.465999999999999</v>
      </c>
      <c r="O48" s="928">
        <v>48.414999999999999</v>
      </c>
      <c r="P48" s="928">
        <v>70.320999999999998</v>
      </c>
      <c r="Q48" s="928">
        <v>21.867000000000001</v>
      </c>
      <c r="R48" s="928">
        <v>7.2450000000000001</v>
      </c>
      <c r="S48" s="928">
        <v>15.577</v>
      </c>
      <c r="T48" s="928">
        <v>203.815</v>
      </c>
      <c r="U48" s="928">
        <v>9.1649999999999991</v>
      </c>
      <c r="V48" s="928">
        <v>55.567</v>
      </c>
      <c r="W48" s="928">
        <v>79.153999999999996</v>
      </c>
      <c r="X48" s="928">
        <v>220.10599999999999</v>
      </c>
      <c r="Y48" s="928">
        <v>13.89283221</v>
      </c>
      <c r="Z48" s="928">
        <v>244.20099999999999</v>
      </c>
      <c r="AA48" s="928">
        <v>242.82</v>
      </c>
      <c r="AB48" s="928">
        <v>356.93910682000001</v>
      </c>
      <c r="AC48" s="928">
        <v>105.68411657</v>
      </c>
      <c r="AD48" s="928">
        <v>173.20500000000001</v>
      </c>
      <c r="AE48" s="928">
        <v>188.661</v>
      </c>
      <c r="AF48" s="928">
        <v>318.18200000000002</v>
      </c>
      <c r="AG48" s="928">
        <v>138.72999999999999</v>
      </c>
      <c r="AH48" s="928">
        <v>162.22200000000001</v>
      </c>
      <c r="AI48" s="928">
        <v>176.94734123000001</v>
      </c>
      <c r="AJ48" s="928">
        <v>323.99599999999998</v>
      </c>
      <c r="AK48" s="928">
        <v>162.40445915000001</v>
      </c>
      <c r="AL48" s="928">
        <v>337.48500000000001</v>
      </c>
      <c r="AM48" s="928">
        <v>341.44799999999998</v>
      </c>
      <c r="AN48" s="928">
        <v>489.11900000000003</v>
      </c>
      <c r="AO48" s="928">
        <v>112.77500000000001</v>
      </c>
      <c r="AP48" s="928">
        <v>373.42700000000002</v>
      </c>
      <c r="AQ48" s="928">
        <v>395.25400000000002</v>
      </c>
      <c r="AR48" s="928">
        <v>671.69799999999998</v>
      </c>
      <c r="AS48" s="1274">
        <v>36</v>
      </c>
      <c r="AT48" s="928">
        <v>461</v>
      </c>
      <c r="AU48" s="928">
        <v>488</v>
      </c>
      <c r="AV48" s="928">
        <v>838</v>
      </c>
      <c r="AW48" s="1309">
        <v>20</v>
      </c>
      <c r="AX48" s="928">
        <v>256</v>
      </c>
      <c r="AY48" s="1309">
        <v>428</v>
      </c>
      <c r="AZ48" s="1309">
        <v>487</v>
      </c>
      <c r="BA48" s="928">
        <v>8</v>
      </c>
      <c r="BB48" s="928">
        <v>407</v>
      </c>
      <c r="BC48" s="1277">
        <v>466</v>
      </c>
      <c r="BD48" s="1277">
        <v>661</v>
      </c>
      <c r="BE48" s="1277">
        <v>42</v>
      </c>
      <c r="BF48" s="1277">
        <v>39</v>
      </c>
      <c r="BG48" s="1277">
        <v>245</v>
      </c>
      <c r="BH48" s="1277">
        <v>336</v>
      </c>
      <c r="BI48" s="1277">
        <v>34</v>
      </c>
      <c r="BJ48" s="1277">
        <v>250</v>
      </c>
      <c r="BK48" s="1277">
        <v>203</v>
      </c>
    </row>
    <row r="49" spans="1:63">
      <c r="A49" s="9"/>
      <c r="B49" s="1947" t="s">
        <v>413</v>
      </c>
      <c r="C49" s="1947"/>
      <c r="D49" s="928">
        <v>22684.66</v>
      </c>
      <c r="E49" s="928">
        <v>8601.8799999999992</v>
      </c>
      <c r="F49" s="928">
        <v>12520.14</v>
      </c>
      <c r="G49" s="928">
        <v>11310.223</v>
      </c>
      <c r="H49" s="928">
        <v>13676.386</v>
      </c>
      <c r="I49" s="928">
        <v>7772.415</v>
      </c>
      <c r="J49" s="928">
        <v>9866.6929999999993</v>
      </c>
      <c r="K49" s="928">
        <v>11521.905000000001</v>
      </c>
      <c r="L49" s="928">
        <v>17891.819</v>
      </c>
      <c r="M49" s="928">
        <v>4369.1880000000001</v>
      </c>
      <c r="N49" s="928">
        <v>21746.775000000001</v>
      </c>
      <c r="O49" s="928">
        <v>27235.123</v>
      </c>
      <c r="P49" s="928">
        <v>34221.963000000003</v>
      </c>
      <c r="Q49" s="928">
        <v>7587.15</v>
      </c>
      <c r="R49" s="928">
        <v>11417.547</v>
      </c>
      <c r="S49" s="928">
        <v>15267.0515316197</v>
      </c>
      <c r="T49" s="928">
        <v>17771.413225187636</v>
      </c>
      <c r="U49" s="928">
        <v>14125.670547458694</v>
      </c>
      <c r="V49" s="928">
        <v>17164.166000000001</v>
      </c>
      <c r="W49" s="928">
        <v>28553.996999999999</v>
      </c>
      <c r="X49" s="928">
        <v>29816.356811164394</v>
      </c>
      <c r="Y49" s="928">
        <v>37522.079435519983</v>
      </c>
      <c r="Z49" s="928">
        <v>43372.13</v>
      </c>
      <c r="AA49" s="928">
        <v>55983.718999999997</v>
      </c>
      <c r="AB49" s="928">
        <v>62433.177877909991</v>
      </c>
      <c r="AC49" s="928">
        <v>3230.1394368499996</v>
      </c>
      <c r="AD49" s="928">
        <v>7958.49921868</v>
      </c>
      <c r="AE49" s="928">
        <v>9296.7872546100007</v>
      </c>
      <c r="AF49" s="928">
        <v>13613.849137659998</v>
      </c>
      <c r="AG49" s="928">
        <v>3401.1557259399997</v>
      </c>
      <c r="AH49" s="928">
        <v>11880.90139354</v>
      </c>
      <c r="AI49" s="928">
        <v>16749.39295514</v>
      </c>
      <c r="AJ49" s="928">
        <v>19643.38303786</v>
      </c>
      <c r="AK49" s="928">
        <v>7090.9348767499987</v>
      </c>
      <c r="AL49" s="928">
        <v>11449.004999999999</v>
      </c>
      <c r="AM49" s="928">
        <v>12275.857</v>
      </c>
      <c r="AN49" s="928">
        <v>18640.008999999998</v>
      </c>
      <c r="AO49" s="928">
        <v>3015.63</v>
      </c>
      <c r="AP49" s="928">
        <v>8290.17</v>
      </c>
      <c r="AQ49" s="928">
        <v>15381.35</v>
      </c>
      <c r="AR49" s="928">
        <v>15079.268</v>
      </c>
      <c r="AS49" s="1274">
        <v>5448</v>
      </c>
      <c r="AT49" s="928">
        <v>10870</v>
      </c>
      <c r="AU49" s="928">
        <v>12171</v>
      </c>
      <c r="AV49" s="928">
        <v>10095</v>
      </c>
      <c r="AW49" s="1309">
        <v>6524</v>
      </c>
      <c r="AX49" s="928">
        <v>8257</v>
      </c>
      <c r="AY49" s="1309">
        <v>25887</v>
      </c>
      <c r="AZ49" s="1309">
        <v>31149</v>
      </c>
      <c r="BA49" s="928">
        <v>10783</v>
      </c>
      <c r="BB49" s="928">
        <v>12467</v>
      </c>
      <c r="BC49" s="1277">
        <v>14600</v>
      </c>
      <c r="BD49" s="1277">
        <v>41428</v>
      </c>
      <c r="BE49" s="1277">
        <v>8447</v>
      </c>
      <c r="BF49" s="1277">
        <v>13278</v>
      </c>
      <c r="BG49" s="1277">
        <v>26978</v>
      </c>
      <c r="BH49" s="1277">
        <v>29480</v>
      </c>
      <c r="BI49" s="1277">
        <v>3408</v>
      </c>
      <c r="BJ49" s="1277">
        <v>7401</v>
      </c>
      <c r="BK49" s="1277">
        <v>16103</v>
      </c>
    </row>
    <row r="50" spans="1:63" ht="12.75" customHeight="1">
      <c r="A50" s="9"/>
      <c r="B50" s="1948" t="s">
        <v>838</v>
      </c>
      <c r="C50" s="1948"/>
      <c r="D50" s="928">
        <v>374.73399999999998</v>
      </c>
      <c r="E50" s="928">
        <v>0.19700000000000001</v>
      </c>
      <c r="F50" s="928">
        <v>3.1190000000000002</v>
      </c>
      <c r="G50" s="928">
        <v>47.470999999999997</v>
      </c>
      <c r="H50" s="928">
        <v>459.80200000000002</v>
      </c>
      <c r="I50" s="928">
        <v>0.19700000000000001</v>
      </c>
      <c r="J50" s="928">
        <v>104.76</v>
      </c>
      <c r="K50" s="928">
        <v>192.999</v>
      </c>
      <c r="L50" s="928">
        <v>286.60399999999998</v>
      </c>
      <c r="M50" s="928">
        <v>288.91899999999998</v>
      </c>
      <c r="N50" s="928">
        <v>335.51600000000002</v>
      </c>
      <c r="O50" s="928">
        <v>557.67399999999998</v>
      </c>
      <c r="P50" s="928">
        <v>814.25800000000004</v>
      </c>
      <c r="Q50" s="928">
        <v>164.84800000000001</v>
      </c>
      <c r="R50" s="928">
        <v>229.24700000000001</v>
      </c>
      <c r="S50" s="928">
        <v>342.82</v>
      </c>
      <c r="T50" s="928">
        <v>397.375</v>
      </c>
      <c r="U50" s="928">
        <v>85.575999999999993</v>
      </c>
      <c r="V50" s="928">
        <v>258.95600000000002</v>
      </c>
      <c r="W50" s="928">
        <v>360.93700000000001</v>
      </c>
      <c r="X50" s="928">
        <v>464.95299999999997</v>
      </c>
      <c r="Y50" s="928">
        <v>202.96600000000001</v>
      </c>
      <c r="Z50" s="928">
        <v>1258.671</v>
      </c>
      <c r="AA50" s="928">
        <v>1888.19</v>
      </c>
      <c r="AB50" s="928">
        <v>2666.7159999999999</v>
      </c>
      <c r="AC50" s="928">
        <v>625.75599999999997</v>
      </c>
      <c r="AD50" s="928">
        <v>1493.6579999999999</v>
      </c>
      <c r="AE50" s="928">
        <v>2456.7860000000001</v>
      </c>
      <c r="AF50" s="928">
        <v>3159.5920000000001</v>
      </c>
      <c r="AG50" s="928">
        <v>887.07899999999995</v>
      </c>
      <c r="AH50" s="928">
        <v>1796.9929999999999</v>
      </c>
      <c r="AI50" s="928">
        <v>2759.8719999999998</v>
      </c>
      <c r="AJ50" s="928">
        <v>3472.97</v>
      </c>
      <c r="AK50" s="928">
        <v>1324.4839999999999</v>
      </c>
      <c r="AL50" s="928">
        <v>2216.0990000000002</v>
      </c>
      <c r="AM50" s="928">
        <v>2942.6489999999999</v>
      </c>
      <c r="AN50" s="928">
        <v>4025.1439999999998</v>
      </c>
      <c r="AO50" s="928">
        <v>10083.166999999999</v>
      </c>
      <c r="AP50" s="928">
        <v>11666.626</v>
      </c>
      <c r="AQ50" s="928">
        <v>14300.731</v>
      </c>
      <c r="AR50" s="928">
        <v>14991.244000000001</v>
      </c>
      <c r="AS50" s="1274">
        <v>1438</v>
      </c>
      <c r="AT50" s="928">
        <v>3222</v>
      </c>
      <c r="AU50" s="928">
        <v>4707</v>
      </c>
      <c r="AV50" s="928">
        <v>8085</v>
      </c>
      <c r="AW50" s="1309">
        <v>1304</v>
      </c>
      <c r="AX50" s="928">
        <v>1680</v>
      </c>
      <c r="AY50" s="1309">
        <v>8363</v>
      </c>
      <c r="AZ50" s="1309">
        <v>12172</v>
      </c>
      <c r="BA50" s="928">
        <v>8494</v>
      </c>
      <c r="BB50" s="928">
        <v>11287</v>
      </c>
      <c r="BC50" s="1277">
        <v>14461</v>
      </c>
      <c r="BD50" s="1277">
        <v>17674</v>
      </c>
      <c r="BE50" s="1277">
        <v>2893</v>
      </c>
      <c r="BF50" s="1277">
        <v>5966</v>
      </c>
      <c r="BG50" s="1277">
        <v>13063</v>
      </c>
      <c r="BH50" s="1277">
        <v>23456</v>
      </c>
      <c r="BI50" s="1277">
        <v>17411</v>
      </c>
      <c r="BJ50" s="1277">
        <v>22158</v>
      </c>
      <c r="BK50" s="1277">
        <v>29117</v>
      </c>
    </row>
    <row r="51" spans="1:63">
      <c r="A51" s="9"/>
      <c r="B51" s="1949" t="s">
        <v>2101</v>
      </c>
      <c r="C51" s="1949"/>
      <c r="D51" s="928">
        <v>153.90299999999999</v>
      </c>
      <c r="E51" s="928">
        <v>36.052999999999997</v>
      </c>
      <c r="F51" s="928">
        <v>114.261</v>
      </c>
      <c r="G51" s="928">
        <v>191.477</v>
      </c>
      <c r="H51" s="928">
        <v>318.89499999999998</v>
      </c>
      <c r="I51" s="928">
        <v>47.131</v>
      </c>
      <c r="J51" s="928">
        <v>101.64700000000001</v>
      </c>
      <c r="K51" s="928">
        <v>172.279</v>
      </c>
      <c r="L51" s="928">
        <v>369.483</v>
      </c>
      <c r="M51" s="928">
        <v>21.922000000000001</v>
      </c>
      <c r="N51" s="928">
        <v>69.475999999999999</v>
      </c>
      <c r="O51" s="928">
        <v>88.918000000000006</v>
      </c>
      <c r="P51" s="928">
        <v>146.04400000000001</v>
      </c>
      <c r="Q51" s="928">
        <v>18.222999999999999</v>
      </c>
      <c r="R51" s="928">
        <v>58.578000000000003</v>
      </c>
      <c r="S51" s="928">
        <v>71.675582204000008</v>
      </c>
      <c r="T51" s="928">
        <v>138.62891215399998</v>
      </c>
      <c r="U51" s="928">
        <v>33.812096539999999</v>
      </c>
      <c r="V51" s="928">
        <v>49.313000000000002</v>
      </c>
      <c r="W51" s="928">
        <v>88.295000000000002</v>
      </c>
      <c r="X51" s="928">
        <v>110.09762522999998</v>
      </c>
      <c r="Y51" s="928">
        <v>5.3223157099999998</v>
      </c>
      <c r="Z51" s="928">
        <v>14.715</v>
      </c>
      <c r="AA51" s="928">
        <v>20.013000000000002</v>
      </c>
      <c r="AB51" s="928">
        <v>45.061705450000005</v>
      </c>
      <c r="AC51" s="928">
        <v>21.114269899999996</v>
      </c>
      <c r="AD51" s="928">
        <v>39.852260549999997</v>
      </c>
      <c r="AE51" s="928">
        <v>75.033546909999998</v>
      </c>
      <c r="AF51" s="928">
        <v>112.01973552999998</v>
      </c>
      <c r="AG51" s="928">
        <v>92.96925216999999</v>
      </c>
      <c r="AH51" s="928">
        <v>149.3888661</v>
      </c>
      <c r="AI51" s="928">
        <v>167.45197639000003</v>
      </c>
      <c r="AJ51" s="928">
        <v>235.3052317800001</v>
      </c>
      <c r="AK51" s="928">
        <v>5.6056277066273976</v>
      </c>
      <c r="AL51" s="928">
        <v>-68.805000000000007</v>
      </c>
      <c r="AM51" s="928">
        <v>-123.497</v>
      </c>
      <c r="AN51" s="928">
        <v>-139.80000000000001</v>
      </c>
      <c r="AO51" s="928">
        <v>-26.832999999999998</v>
      </c>
      <c r="AP51" s="928">
        <v>64.385000000000005</v>
      </c>
      <c r="AQ51" s="928">
        <v>66.069999999999993</v>
      </c>
      <c r="AR51" s="928">
        <v>292.54300000000001</v>
      </c>
      <c r="AS51" s="1274">
        <v>-25</v>
      </c>
      <c r="AT51" s="928">
        <v>156</v>
      </c>
      <c r="AU51" s="928">
        <v>379</v>
      </c>
      <c r="AV51" s="928">
        <v>533</v>
      </c>
      <c r="AW51" s="1309">
        <v>67</v>
      </c>
      <c r="AX51" s="928">
        <v>215</v>
      </c>
      <c r="AY51" s="1309">
        <v>531</v>
      </c>
      <c r="AZ51" s="1309">
        <v>725</v>
      </c>
      <c r="BA51" s="928">
        <v>123</v>
      </c>
      <c r="BB51" s="928">
        <v>193</v>
      </c>
      <c r="BC51" s="1277">
        <v>316</v>
      </c>
      <c r="BD51" s="1277">
        <v>402</v>
      </c>
      <c r="BE51" s="1277">
        <v>63</v>
      </c>
      <c r="BF51" s="1277">
        <v>184</v>
      </c>
      <c r="BG51" s="1277"/>
      <c r="BH51" s="1277">
        <v>347</v>
      </c>
      <c r="BI51" s="1277">
        <v>168</v>
      </c>
      <c r="BJ51" s="1277">
        <v>266</v>
      </c>
      <c r="BK51" s="1277">
        <v>0</v>
      </c>
    </row>
    <row r="52" spans="1:63">
      <c r="A52" s="856"/>
      <c r="B52" s="1947" t="s">
        <v>412</v>
      </c>
      <c r="C52" s="1947"/>
      <c r="D52" s="928">
        <v>346.36</v>
      </c>
      <c r="E52" s="928">
        <v>1.321</v>
      </c>
      <c r="F52" s="928">
        <v>369.11200000000002</v>
      </c>
      <c r="G52" s="928">
        <v>384.14499999999998</v>
      </c>
      <c r="H52" s="928">
        <v>406.11399999999998</v>
      </c>
      <c r="I52" s="928">
        <v>178.233</v>
      </c>
      <c r="J52" s="928">
        <v>194.94200000000001</v>
      </c>
      <c r="K52" s="928">
        <v>208.94399999999999</v>
      </c>
      <c r="L52" s="928">
        <v>233.69399999999999</v>
      </c>
      <c r="M52" s="928">
        <v>254.61699999999999</v>
      </c>
      <c r="N52" s="928">
        <v>284.31599999999997</v>
      </c>
      <c r="O52" s="928">
        <v>456.63799999999998</v>
      </c>
      <c r="P52" s="928">
        <v>696.63</v>
      </c>
      <c r="Q52" s="928">
        <v>265.12400000000002</v>
      </c>
      <c r="R52" s="928">
        <v>382.56</v>
      </c>
      <c r="S52" s="928">
        <v>386.86610536000006</v>
      </c>
      <c r="T52" s="928">
        <v>1909.8209999999999</v>
      </c>
      <c r="U52" s="928">
        <v>100.67442394</v>
      </c>
      <c r="V52" s="928">
        <v>139.50800000000001</v>
      </c>
      <c r="W52" s="928">
        <v>208.428</v>
      </c>
      <c r="X52" s="928">
        <v>555.70583675000012</v>
      </c>
      <c r="Y52" s="928">
        <v>157.98305204655998</v>
      </c>
      <c r="Z52" s="928">
        <v>202.16800000000001</v>
      </c>
      <c r="AA52" s="928">
        <v>202.107</v>
      </c>
      <c r="AB52" s="928">
        <v>247.99479239655997</v>
      </c>
      <c r="AC52" s="928">
        <v>-0.39215190999999983</v>
      </c>
      <c r="AD52" s="928">
        <v>2.7145656499999995</v>
      </c>
      <c r="AE52" s="928">
        <v>73.839941640000006</v>
      </c>
      <c r="AF52" s="928">
        <v>73.29545379999999</v>
      </c>
      <c r="AG52" s="928">
        <v>1.0250394900000002</v>
      </c>
      <c r="AH52" s="928">
        <v>15.189</v>
      </c>
      <c r="AI52" s="928">
        <v>14.56233976</v>
      </c>
      <c r="AJ52" s="928">
        <v>28.952155699999999</v>
      </c>
      <c r="AK52" s="928">
        <v>-0.88782110000000003</v>
      </c>
      <c r="AL52" s="928">
        <v>-1.2230000000000001</v>
      </c>
      <c r="AM52" s="928">
        <v>403.71699999999998</v>
      </c>
      <c r="AN52" s="928">
        <v>415.55599999999998</v>
      </c>
      <c r="AO52" s="928">
        <v>94.885999999999996</v>
      </c>
      <c r="AP52" s="928">
        <v>94.635999999999996</v>
      </c>
      <c r="AQ52" s="928">
        <v>93.497</v>
      </c>
      <c r="AR52" s="928">
        <v>291.851</v>
      </c>
      <c r="AS52" s="1274">
        <v>81</v>
      </c>
      <c r="AT52" s="928">
        <v>81</v>
      </c>
      <c r="AU52" s="928">
        <v>94</v>
      </c>
      <c r="AV52" s="928">
        <v>89</v>
      </c>
      <c r="AW52" s="1309">
        <v>6</v>
      </c>
      <c r="AX52" s="928">
        <v>10</v>
      </c>
      <c r="AY52" s="1309">
        <v>10</v>
      </c>
      <c r="AZ52" s="1309">
        <v>4013</v>
      </c>
      <c r="BA52" s="928">
        <v>44</v>
      </c>
      <c r="BB52" s="928">
        <v>648</v>
      </c>
      <c r="BC52" s="1277">
        <v>798</v>
      </c>
      <c r="BD52" s="1277">
        <v>848</v>
      </c>
      <c r="BE52" s="1277">
        <v>390</v>
      </c>
      <c r="BF52" s="1277">
        <v>390</v>
      </c>
      <c r="BG52" s="1277">
        <v>387</v>
      </c>
      <c r="BH52" s="1277">
        <v>383</v>
      </c>
      <c r="BI52" s="1277">
        <v>-1</v>
      </c>
      <c r="BJ52" s="1277">
        <v>1257</v>
      </c>
      <c r="BK52" s="1277">
        <v>1645</v>
      </c>
    </row>
    <row r="53" spans="1:63">
      <c r="A53" s="856"/>
      <c r="B53" s="856" t="s">
        <v>2190</v>
      </c>
      <c r="C53" s="856"/>
      <c r="D53" s="928"/>
      <c r="E53" s="928"/>
      <c r="F53" s="928"/>
      <c r="G53" s="928"/>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1274"/>
      <c r="AT53" s="928"/>
      <c r="AU53" s="928"/>
      <c r="AV53" s="928"/>
      <c r="AW53" s="1309"/>
      <c r="AX53" s="928"/>
      <c r="AY53" s="1309"/>
      <c r="AZ53" s="1309">
        <v>0</v>
      </c>
      <c r="BA53" s="928">
        <v>0</v>
      </c>
      <c r="BB53" s="928">
        <v>-10</v>
      </c>
      <c r="BC53" s="1277">
        <v>-10</v>
      </c>
      <c r="BD53" s="1277">
        <v>-10</v>
      </c>
      <c r="BE53" s="1277">
        <v>0</v>
      </c>
      <c r="BF53" s="1277">
        <v>0</v>
      </c>
      <c r="BG53" s="1277">
        <v>0</v>
      </c>
      <c r="BH53" s="1277">
        <v>0</v>
      </c>
      <c r="BI53" s="1277">
        <v>0</v>
      </c>
      <c r="BJ53" s="1277">
        <v>0</v>
      </c>
      <c r="BK53" s="1277">
        <v>0</v>
      </c>
    </row>
    <row r="54" spans="1:63">
      <c r="A54" s="856"/>
      <c r="B54" s="856" t="s">
        <v>875</v>
      </c>
      <c r="C54" s="856"/>
      <c r="D54" s="928">
        <v>0</v>
      </c>
      <c r="E54" s="928">
        <v>0</v>
      </c>
      <c r="F54" s="928">
        <v>0</v>
      </c>
      <c r="G54" s="928">
        <v>0</v>
      </c>
      <c r="H54" s="928">
        <v>0</v>
      </c>
      <c r="I54" s="928">
        <v>0</v>
      </c>
      <c r="J54" s="928">
        <v>0</v>
      </c>
      <c r="K54" s="928">
        <v>0</v>
      </c>
      <c r="L54" s="928">
        <v>0</v>
      </c>
      <c r="M54" s="928">
        <v>0</v>
      </c>
      <c r="N54" s="928">
        <v>0</v>
      </c>
      <c r="O54" s="928">
        <v>0</v>
      </c>
      <c r="P54" s="928">
        <v>0</v>
      </c>
      <c r="Q54" s="928">
        <v>0</v>
      </c>
      <c r="R54" s="928">
        <v>0</v>
      </c>
      <c r="S54" s="928">
        <v>0</v>
      </c>
      <c r="T54" s="928">
        <v>0</v>
      </c>
      <c r="U54" s="928">
        <v>0</v>
      </c>
      <c r="V54" s="928">
        <v>0</v>
      </c>
      <c r="W54" s="928">
        <v>0</v>
      </c>
      <c r="X54" s="928">
        <v>0</v>
      </c>
      <c r="Y54" s="928">
        <v>0</v>
      </c>
      <c r="Z54" s="928">
        <v>0</v>
      </c>
      <c r="AA54" s="928">
        <v>0</v>
      </c>
      <c r="AB54" s="928">
        <v>0</v>
      </c>
      <c r="AC54" s="928">
        <v>0</v>
      </c>
      <c r="AD54" s="928">
        <v>0</v>
      </c>
      <c r="AE54" s="928">
        <v>0</v>
      </c>
      <c r="AF54" s="928">
        <v>0</v>
      </c>
      <c r="AG54" s="928">
        <v>0</v>
      </c>
      <c r="AH54" s="928">
        <v>5869.16</v>
      </c>
      <c r="AI54" s="928">
        <v>5869.16</v>
      </c>
      <c r="AJ54" s="928">
        <v>5869.16</v>
      </c>
      <c r="AK54" s="928">
        <v>0</v>
      </c>
      <c r="AL54" s="928">
        <v>0</v>
      </c>
      <c r="AM54" s="928">
        <v>0</v>
      </c>
      <c r="AN54" s="928">
        <v>0</v>
      </c>
      <c r="AO54" s="928">
        <v>0</v>
      </c>
      <c r="AP54" s="928">
        <v>0</v>
      </c>
      <c r="AQ54" s="928">
        <v>0</v>
      </c>
      <c r="AR54" s="928" t="s">
        <v>1685</v>
      </c>
      <c r="AS54" s="1274">
        <v>0</v>
      </c>
      <c r="AT54" s="1274">
        <v>0</v>
      </c>
      <c r="AU54" s="1274">
        <v>0</v>
      </c>
      <c r="AV54" s="1274">
        <v>0</v>
      </c>
      <c r="AW54" s="1274">
        <v>0</v>
      </c>
      <c r="AX54" s="1274">
        <v>0</v>
      </c>
      <c r="AY54" s="1274">
        <v>0</v>
      </c>
      <c r="AZ54" s="1274">
        <v>0</v>
      </c>
      <c r="BA54" s="1274">
        <v>0</v>
      </c>
      <c r="BB54" s="1274">
        <v>0</v>
      </c>
      <c r="BC54" s="1277">
        <v>0</v>
      </c>
      <c r="BD54" s="1277">
        <v>0</v>
      </c>
      <c r="BE54" s="1277">
        <v>0</v>
      </c>
      <c r="BF54" s="1277">
        <v>0</v>
      </c>
      <c r="BG54" s="1277">
        <v>0</v>
      </c>
      <c r="BH54" s="1277">
        <v>0</v>
      </c>
      <c r="BI54" s="1277">
        <v>0</v>
      </c>
      <c r="BJ54" s="1277">
        <v>0</v>
      </c>
      <c r="BK54" s="1277">
        <v>0</v>
      </c>
    </row>
    <row r="55" spans="1:63">
      <c r="A55" s="856"/>
      <c r="B55" s="856" t="s">
        <v>269</v>
      </c>
      <c r="C55" s="856"/>
      <c r="D55" s="928" t="s">
        <v>26</v>
      </c>
      <c r="E55" s="928" t="s">
        <v>26</v>
      </c>
      <c r="F55" s="928" t="s">
        <v>26</v>
      </c>
      <c r="G55" s="928" t="s">
        <v>26</v>
      </c>
      <c r="H55" s="928" t="s">
        <v>26</v>
      </c>
      <c r="I55" s="928" t="s">
        <v>26</v>
      </c>
      <c r="J55" s="928" t="s">
        <v>26</v>
      </c>
      <c r="K55" s="928" t="s">
        <v>26</v>
      </c>
      <c r="L55" s="928" t="s">
        <v>26</v>
      </c>
      <c r="M55" s="928" t="s">
        <v>26</v>
      </c>
      <c r="N55" s="928" t="s">
        <v>26</v>
      </c>
      <c r="O55" s="928" t="s">
        <v>26</v>
      </c>
      <c r="P55" s="928" t="s">
        <v>26</v>
      </c>
      <c r="Q55" s="928" t="s">
        <v>26</v>
      </c>
      <c r="R55" s="928" t="s">
        <v>26</v>
      </c>
      <c r="S55" s="928" t="s">
        <v>26</v>
      </c>
      <c r="T55" s="928" t="s">
        <v>26</v>
      </c>
      <c r="U55" s="928" t="s">
        <v>26</v>
      </c>
      <c r="V55" s="928" t="s">
        <v>26</v>
      </c>
      <c r="W55" s="928" t="s">
        <v>26</v>
      </c>
      <c r="X55" s="928">
        <v>0</v>
      </c>
      <c r="Y55" s="928">
        <v>0</v>
      </c>
      <c r="Z55" s="928" t="s">
        <v>26</v>
      </c>
      <c r="AA55" s="928" t="s">
        <v>26</v>
      </c>
      <c r="AB55" s="928">
        <v>1473.60547161</v>
      </c>
      <c r="AC55" s="928">
        <v>0</v>
      </c>
      <c r="AD55" s="928">
        <v>0</v>
      </c>
      <c r="AE55" s="928">
        <v>0</v>
      </c>
      <c r="AF55" s="928">
        <v>0</v>
      </c>
      <c r="AG55" s="928">
        <v>0</v>
      </c>
      <c r="AH55" s="928">
        <v>0</v>
      </c>
      <c r="AI55" s="928">
        <v>0</v>
      </c>
      <c r="AJ55" s="928">
        <v>0</v>
      </c>
      <c r="AK55" s="928">
        <v>0</v>
      </c>
      <c r="AL55" s="928">
        <v>0</v>
      </c>
      <c r="AM55" s="928">
        <v>0</v>
      </c>
      <c r="AN55" s="928">
        <v>0</v>
      </c>
      <c r="AO55" s="928">
        <v>0</v>
      </c>
      <c r="AP55" s="928">
        <v>0</v>
      </c>
      <c r="AQ55" s="928">
        <v>0</v>
      </c>
      <c r="AR55" s="928" t="s">
        <v>1685</v>
      </c>
      <c r="AS55" s="1274">
        <v>0</v>
      </c>
      <c r="AT55" s="1274">
        <v>0</v>
      </c>
      <c r="AU55" s="1274">
        <v>0</v>
      </c>
      <c r="AV55" s="1274">
        <v>0</v>
      </c>
      <c r="AW55" s="1274">
        <v>0</v>
      </c>
      <c r="AX55" s="1274">
        <v>0</v>
      </c>
      <c r="AY55" s="1274">
        <v>0</v>
      </c>
      <c r="AZ55" s="1274">
        <v>0</v>
      </c>
      <c r="BA55" s="1274">
        <v>0</v>
      </c>
      <c r="BB55" s="1274">
        <v>0</v>
      </c>
      <c r="BC55" s="1277">
        <v>0</v>
      </c>
      <c r="BD55" s="1277">
        <v>0</v>
      </c>
      <c r="BE55" s="1277">
        <v>0</v>
      </c>
      <c r="BF55" s="1277">
        <v>0</v>
      </c>
      <c r="BG55" s="1277">
        <v>0</v>
      </c>
      <c r="BH55" s="1277">
        <v>0</v>
      </c>
      <c r="BI55" s="1277">
        <v>0</v>
      </c>
      <c r="BJ55" s="1277">
        <v>0</v>
      </c>
      <c r="BK55" s="1277">
        <v>0</v>
      </c>
    </row>
    <row r="56" spans="1:63">
      <c r="A56" s="856"/>
      <c r="B56" s="856" t="s">
        <v>268</v>
      </c>
      <c r="C56" s="856"/>
      <c r="D56" s="928">
        <v>0</v>
      </c>
      <c r="E56" s="928">
        <v>0</v>
      </c>
      <c r="F56" s="928">
        <v>0</v>
      </c>
      <c r="G56" s="928">
        <v>0</v>
      </c>
      <c r="H56" s="928">
        <v>0</v>
      </c>
      <c r="I56" s="928">
        <v>0</v>
      </c>
      <c r="J56" s="928">
        <v>0</v>
      </c>
      <c r="K56" s="928">
        <v>0</v>
      </c>
      <c r="L56" s="928">
        <v>0</v>
      </c>
      <c r="M56" s="928">
        <v>0</v>
      </c>
      <c r="N56" s="928">
        <v>0</v>
      </c>
      <c r="O56" s="928">
        <v>0</v>
      </c>
      <c r="P56" s="928">
        <v>0</v>
      </c>
      <c r="Q56" s="928">
        <v>0</v>
      </c>
      <c r="R56" s="928">
        <v>0</v>
      </c>
      <c r="S56" s="928">
        <v>0</v>
      </c>
      <c r="T56" s="928">
        <v>0</v>
      </c>
      <c r="U56" s="928">
        <v>0</v>
      </c>
      <c r="V56" s="928" t="s">
        <v>270</v>
      </c>
      <c r="W56" s="928" t="s">
        <v>270</v>
      </c>
      <c r="X56" s="928">
        <v>0</v>
      </c>
      <c r="Y56" s="928">
        <v>-88.138000000000005</v>
      </c>
      <c r="Z56" s="928">
        <v>-87.165999999999997</v>
      </c>
      <c r="AA56" s="928">
        <v>-87.165999999999997</v>
      </c>
      <c r="AB56" s="928">
        <v>-87.165999999999997</v>
      </c>
      <c r="AC56" s="928">
        <v>0</v>
      </c>
      <c r="AD56" s="928">
        <v>0</v>
      </c>
      <c r="AE56" s="928">
        <v>0</v>
      </c>
      <c r="AF56" s="928">
        <v>0</v>
      </c>
      <c r="AG56" s="928">
        <v>0</v>
      </c>
      <c r="AH56" s="928">
        <v>0</v>
      </c>
      <c r="AI56" s="928">
        <v>0</v>
      </c>
      <c r="AJ56" s="928">
        <v>0</v>
      </c>
      <c r="AK56" s="928">
        <v>0</v>
      </c>
      <c r="AL56" s="928">
        <v>0</v>
      </c>
      <c r="AM56" s="928">
        <v>0</v>
      </c>
      <c r="AN56" s="928">
        <v>0</v>
      </c>
      <c r="AO56" s="928">
        <v>0</v>
      </c>
      <c r="AP56" s="928">
        <v>0</v>
      </c>
      <c r="AQ56" s="928">
        <v>0</v>
      </c>
      <c r="AR56" s="928" t="s">
        <v>1685</v>
      </c>
      <c r="AS56" s="1274">
        <v>0</v>
      </c>
      <c r="AT56" s="1274">
        <v>0</v>
      </c>
      <c r="AU56" s="1274">
        <v>0</v>
      </c>
      <c r="AV56" s="1274">
        <v>0</v>
      </c>
      <c r="AW56" s="1274">
        <v>0</v>
      </c>
      <c r="AX56" s="1274">
        <v>0</v>
      </c>
      <c r="AY56" s="1274">
        <v>0</v>
      </c>
      <c r="AZ56" s="1274">
        <v>0</v>
      </c>
      <c r="BA56" s="1274">
        <v>0</v>
      </c>
      <c r="BB56" s="1274">
        <v>0</v>
      </c>
      <c r="BC56" s="1277">
        <v>0</v>
      </c>
      <c r="BD56" s="1277">
        <v>0</v>
      </c>
      <c r="BE56" s="1277">
        <v>0</v>
      </c>
      <c r="BF56" s="1277">
        <v>0</v>
      </c>
      <c r="BG56" s="1277">
        <v>0</v>
      </c>
      <c r="BH56" s="1277">
        <v>0</v>
      </c>
      <c r="BI56" s="1277">
        <v>0</v>
      </c>
      <c r="BJ56" s="1277">
        <v>0</v>
      </c>
      <c r="BK56" s="1277">
        <v>0</v>
      </c>
    </row>
    <row r="57" spans="1:63">
      <c r="A57" s="856"/>
      <c r="B57" s="856" t="s">
        <v>862</v>
      </c>
      <c r="C57" s="856"/>
      <c r="D57" s="928">
        <v>0</v>
      </c>
      <c r="E57" s="928">
        <v>0</v>
      </c>
      <c r="F57" s="928">
        <v>0</v>
      </c>
      <c r="G57" s="928">
        <v>0</v>
      </c>
      <c r="H57" s="928">
        <v>0</v>
      </c>
      <c r="I57" s="928">
        <v>0</v>
      </c>
      <c r="J57" s="928">
        <v>0</v>
      </c>
      <c r="K57" s="928">
        <v>0</v>
      </c>
      <c r="L57" s="928">
        <v>0</v>
      </c>
      <c r="M57" s="928">
        <v>0</v>
      </c>
      <c r="N57" s="928">
        <v>0</v>
      </c>
      <c r="O57" s="928">
        <v>0</v>
      </c>
      <c r="P57" s="928">
        <v>0</v>
      </c>
      <c r="Q57" s="928">
        <v>0</v>
      </c>
      <c r="R57" s="928">
        <v>0</v>
      </c>
      <c r="S57" s="928">
        <v>0</v>
      </c>
      <c r="T57" s="928">
        <v>0</v>
      </c>
      <c r="U57" s="928">
        <v>0</v>
      </c>
      <c r="V57" s="928">
        <v>0</v>
      </c>
      <c r="W57" s="928">
        <v>0</v>
      </c>
      <c r="X57" s="928">
        <v>0</v>
      </c>
      <c r="Y57" s="928">
        <v>0</v>
      </c>
      <c r="Z57" s="928">
        <v>0</v>
      </c>
      <c r="AA57" s="928">
        <v>0</v>
      </c>
      <c r="AB57" s="928">
        <v>0</v>
      </c>
      <c r="AC57" s="928">
        <v>0</v>
      </c>
      <c r="AD57" s="928">
        <v>0</v>
      </c>
      <c r="AE57" s="928">
        <v>0</v>
      </c>
      <c r="AF57" s="928">
        <v>0</v>
      </c>
      <c r="AG57" s="928">
        <v>-713.91380426000001</v>
      </c>
      <c r="AH57" s="928">
        <v>-713.91380426000001</v>
      </c>
      <c r="AI57" s="928">
        <v>-713.91380426000001</v>
      </c>
      <c r="AJ57" s="928">
        <v>-713.91380426000001</v>
      </c>
      <c r="AK57" s="928">
        <v>0</v>
      </c>
      <c r="AL57" s="928">
        <v>0</v>
      </c>
      <c r="AM57" s="928">
        <v>0</v>
      </c>
      <c r="AN57" s="928">
        <v>0</v>
      </c>
      <c r="AO57" s="928">
        <v>0</v>
      </c>
      <c r="AP57" s="928">
        <v>0</v>
      </c>
      <c r="AQ57" s="928">
        <v>0</v>
      </c>
      <c r="AR57" s="928" t="s">
        <v>1685</v>
      </c>
      <c r="AS57" s="1274">
        <v>0</v>
      </c>
      <c r="AT57" s="1274">
        <v>0</v>
      </c>
      <c r="AU57" s="1274">
        <v>0</v>
      </c>
      <c r="AV57" s="1274">
        <v>0</v>
      </c>
      <c r="AW57" s="1274">
        <v>0</v>
      </c>
      <c r="AX57" s="1274">
        <v>0</v>
      </c>
      <c r="AY57" s="1274">
        <v>0</v>
      </c>
      <c r="AZ57" s="1274">
        <v>0</v>
      </c>
      <c r="BA57" s="1274">
        <v>0</v>
      </c>
      <c r="BB57" s="1274">
        <v>0</v>
      </c>
      <c r="BC57" s="1277">
        <v>0</v>
      </c>
      <c r="BD57" s="1277">
        <v>0</v>
      </c>
      <c r="BE57" s="1277">
        <v>0</v>
      </c>
      <c r="BF57" s="1277">
        <v>0</v>
      </c>
      <c r="BG57" s="1277">
        <v>0</v>
      </c>
      <c r="BH57" s="1277">
        <v>0</v>
      </c>
      <c r="BI57" s="1277">
        <v>0</v>
      </c>
      <c r="BJ57" s="1277">
        <v>0</v>
      </c>
      <c r="BK57" s="1277">
        <v>0</v>
      </c>
    </row>
    <row r="58" spans="1:63">
      <c r="A58" s="856"/>
      <c r="B58" s="856" t="s">
        <v>1286</v>
      </c>
      <c r="C58" s="856"/>
      <c r="D58" s="928">
        <v>0</v>
      </c>
      <c r="E58" s="928">
        <v>0</v>
      </c>
      <c r="F58" s="928">
        <v>0</v>
      </c>
      <c r="G58" s="928">
        <v>0</v>
      </c>
      <c r="H58" s="928">
        <v>0</v>
      </c>
      <c r="I58" s="928">
        <v>0</v>
      </c>
      <c r="J58" s="928">
        <v>0</v>
      </c>
      <c r="K58" s="928">
        <v>0</v>
      </c>
      <c r="L58" s="928">
        <v>0</v>
      </c>
      <c r="M58" s="928">
        <v>0</v>
      </c>
      <c r="N58" s="928">
        <v>0</v>
      </c>
      <c r="O58" s="928">
        <v>0</v>
      </c>
      <c r="P58" s="928">
        <v>0</v>
      </c>
      <c r="Q58" s="928">
        <v>0</v>
      </c>
      <c r="R58" s="928">
        <v>0</v>
      </c>
      <c r="S58" s="928">
        <v>0</v>
      </c>
      <c r="T58" s="928">
        <v>0</v>
      </c>
      <c r="U58" s="928">
        <v>0</v>
      </c>
      <c r="V58" s="928">
        <v>0</v>
      </c>
      <c r="W58" s="928">
        <v>0</v>
      </c>
      <c r="X58" s="928">
        <v>0</v>
      </c>
      <c r="Y58" s="928">
        <v>0</v>
      </c>
      <c r="Z58" s="928">
        <v>0</v>
      </c>
      <c r="AA58" s="928">
        <v>0</v>
      </c>
      <c r="AB58" s="928">
        <v>0</v>
      </c>
      <c r="AC58" s="928">
        <v>0</v>
      </c>
      <c r="AD58" s="928">
        <v>0</v>
      </c>
      <c r="AE58" s="928">
        <v>0</v>
      </c>
      <c r="AF58" s="928">
        <v>0</v>
      </c>
      <c r="AG58" s="928">
        <v>0</v>
      </c>
      <c r="AH58" s="928">
        <v>0</v>
      </c>
      <c r="AI58" s="928">
        <v>0</v>
      </c>
      <c r="AJ58" s="928">
        <v>0</v>
      </c>
      <c r="AK58" s="928">
        <v>0</v>
      </c>
      <c r="AL58" s="928">
        <v>0</v>
      </c>
      <c r="AM58" s="928">
        <v>0</v>
      </c>
      <c r="AN58" s="928">
        <v>-244.55699999999999</v>
      </c>
      <c r="AO58" s="928">
        <v>0</v>
      </c>
      <c r="AP58" s="928">
        <v>0</v>
      </c>
      <c r="AQ58" s="928">
        <v>0</v>
      </c>
      <c r="AR58" s="928" t="s">
        <v>1685</v>
      </c>
      <c r="AS58" s="1274">
        <v>0</v>
      </c>
      <c r="AT58" s="1274">
        <v>0</v>
      </c>
      <c r="AU58" s="1274">
        <v>0</v>
      </c>
      <c r="AV58" s="1274">
        <v>0</v>
      </c>
      <c r="AW58" s="1274">
        <v>0</v>
      </c>
      <c r="AX58" s="1274">
        <v>0</v>
      </c>
      <c r="AY58" s="1274">
        <v>0</v>
      </c>
      <c r="AZ58" s="1274">
        <v>0</v>
      </c>
      <c r="BA58" s="1274">
        <v>0</v>
      </c>
      <c r="BB58" s="1274">
        <v>0</v>
      </c>
      <c r="BC58" s="1277">
        <v>0</v>
      </c>
      <c r="BD58" s="1277">
        <v>0</v>
      </c>
      <c r="BE58" s="1277">
        <v>0</v>
      </c>
      <c r="BF58" s="1277">
        <v>0</v>
      </c>
      <c r="BG58" s="1277">
        <v>0</v>
      </c>
      <c r="BH58" s="1277">
        <v>0</v>
      </c>
      <c r="BI58" s="1277">
        <v>0</v>
      </c>
      <c r="BJ58" s="1277">
        <v>0</v>
      </c>
      <c r="BK58" s="1277">
        <v>0</v>
      </c>
    </row>
    <row r="59" spans="1:63">
      <c r="A59" s="856"/>
      <c r="B59" s="856" t="s">
        <v>1264</v>
      </c>
      <c r="C59" s="856"/>
      <c r="D59" s="928">
        <v>-99.14</v>
      </c>
      <c r="E59" s="928">
        <v>-0.27800000000000002</v>
      </c>
      <c r="F59" s="928">
        <v>-117.827</v>
      </c>
      <c r="G59" s="928">
        <v>-124.411</v>
      </c>
      <c r="H59" s="928">
        <v>-127.16200000000001</v>
      </c>
      <c r="I59" s="928">
        <v>-52.753</v>
      </c>
      <c r="J59" s="928">
        <v>0</v>
      </c>
      <c r="K59" s="928">
        <v>0</v>
      </c>
      <c r="L59" s="928">
        <v>0</v>
      </c>
      <c r="M59" s="928">
        <v>0</v>
      </c>
      <c r="N59" s="928">
        <v>0</v>
      </c>
      <c r="O59" s="928">
        <v>0</v>
      </c>
      <c r="P59" s="928">
        <v>0</v>
      </c>
      <c r="Q59" s="928">
        <v>0</v>
      </c>
      <c r="R59" s="928">
        <v>0</v>
      </c>
      <c r="S59" s="928">
        <v>0</v>
      </c>
      <c r="T59" s="928">
        <v>0</v>
      </c>
      <c r="U59" s="928">
        <v>0</v>
      </c>
      <c r="V59" s="928">
        <v>0</v>
      </c>
      <c r="W59" s="928">
        <v>0</v>
      </c>
      <c r="X59" s="928">
        <v>0</v>
      </c>
      <c r="Y59" s="928">
        <v>0</v>
      </c>
      <c r="Z59" s="928">
        <v>0</v>
      </c>
      <c r="AA59" s="928">
        <v>0</v>
      </c>
      <c r="AB59" s="928">
        <v>0</v>
      </c>
      <c r="AC59" s="928">
        <v>0</v>
      </c>
      <c r="AD59" s="928">
        <v>0</v>
      </c>
      <c r="AE59" s="928">
        <v>0</v>
      </c>
      <c r="AF59" s="928">
        <v>0</v>
      </c>
      <c r="AG59" s="928">
        <v>0</v>
      </c>
      <c r="AH59" s="928">
        <v>0</v>
      </c>
      <c r="AI59" s="928">
        <v>0</v>
      </c>
      <c r="AJ59" s="928">
        <v>0</v>
      </c>
      <c r="AK59" s="928">
        <v>0</v>
      </c>
      <c r="AL59" s="928">
        <v>0</v>
      </c>
      <c r="AM59" s="928">
        <v>0</v>
      </c>
      <c r="AN59" s="928">
        <v>0</v>
      </c>
      <c r="AO59" s="928">
        <v>0</v>
      </c>
      <c r="AP59" s="928">
        <v>0</v>
      </c>
      <c r="AQ59" s="928">
        <v>0</v>
      </c>
      <c r="AR59" s="928" t="s">
        <v>1685</v>
      </c>
      <c r="AS59" s="1274">
        <v>0</v>
      </c>
      <c r="AT59" s="1274">
        <v>0</v>
      </c>
      <c r="AU59" s="1274">
        <v>0</v>
      </c>
      <c r="AV59" s="1274">
        <v>0</v>
      </c>
      <c r="AW59" s="1274">
        <v>0</v>
      </c>
      <c r="AX59" s="1274">
        <v>0</v>
      </c>
      <c r="AY59" s="1274">
        <v>0</v>
      </c>
      <c r="AZ59" s="1274">
        <v>0</v>
      </c>
      <c r="BA59" s="1274">
        <v>0</v>
      </c>
      <c r="BB59" s="1274">
        <v>0</v>
      </c>
      <c r="BC59" s="1277">
        <v>0</v>
      </c>
      <c r="BD59" s="1277">
        <v>0</v>
      </c>
      <c r="BE59" s="1277">
        <v>0</v>
      </c>
      <c r="BF59" s="1277">
        <v>0</v>
      </c>
      <c r="BG59" s="1277">
        <v>0</v>
      </c>
      <c r="BH59" s="1277">
        <v>0</v>
      </c>
      <c r="BI59" s="1277">
        <v>0</v>
      </c>
      <c r="BJ59" s="1277">
        <v>0</v>
      </c>
      <c r="BK59" s="1277">
        <v>0</v>
      </c>
    </row>
    <row r="60" spans="1:63">
      <c r="A60" s="9"/>
      <c r="B60" s="1947" t="s">
        <v>1510</v>
      </c>
      <c r="C60" s="1947"/>
      <c r="D60" s="928">
        <v>36.590000000000003</v>
      </c>
      <c r="E60" s="928">
        <v>26.309000000000001</v>
      </c>
      <c r="F60" s="928">
        <v>37.262</v>
      </c>
      <c r="G60" s="928">
        <v>49.79</v>
      </c>
      <c r="H60" s="928">
        <v>63.31</v>
      </c>
      <c r="I60" s="928">
        <v>11.007999999999999</v>
      </c>
      <c r="J60" s="928">
        <v>25.532</v>
      </c>
      <c r="K60" s="928">
        <v>31.600999999999999</v>
      </c>
      <c r="L60" s="928">
        <v>70.325999999999993</v>
      </c>
      <c r="M60" s="928">
        <v>24.234999999999999</v>
      </c>
      <c r="N60" s="928">
        <v>113.63</v>
      </c>
      <c r="O60" s="928">
        <v>195.881</v>
      </c>
      <c r="P60" s="928">
        <v>184.471</v>
      </c>
      <c r="Q60" s="928">
        <v>187.54599999999999</v>
      </c>
      <c r="R60" s="928">
        <v>202.35</v>
      </c>
      <c r="S60" s="928">
        <v>214.73107160000001</v>
      </c>
      <c r="T60" s="928">
        <v>226.35461109000002</v>
      </c>
      <c r="U60" s="928">
        <v>2.3380847200000003</v>
      </c>
      <c r="V60" s="928">
        <v>18.206</v>
      </c>
      <c r="W60" s="928">
        <v>41.863</v>
      </c>
      <c r="X60" s="928">
        <v>60.252641109999999</v>
      </c>
      <c r="Y60" s="928">
        <v>5.42834693</v>
      </c>
      <c r="Z60" s="928">
        <v>9.8919999999999995</v>
      </c>
      <c r="AA60" s="928">
        <v>17.091000000000001</v>
      </c>
      <c r="AB60" s="928">
        <v>61.439874799999991</v>
      </c>
      <c r="AC60" s="928">
        <v>13.1683773</v>
      </c>
      <c r="AD60" s="928">
        <v>9.0418265599999987</v>
      </c>
      <c r="AE60" s="928">
        <v>82.031627689999993</v>
      </c>
      <c r="AF60" s="928">
        <v>105.05294005</v>
      </c>
      <c r="AG60" s="928">
        <v>7.6615072499999997</v>
      </c>
      <c r="AH60" s="928">
        <v>8.11911162</v>
      </c>
      <c r="AI60" s="928">
        <v>48.643059880000003</v>
      </c>
      <c r="AJ60" s="928">
        <v>111.37574631</v>
      </c>
      <c r="AK60" s="928">
        <v>7.6936493899999991</v>
      </c>
      <c r="AL60" s="928">
        <v>28.766999999999999</v>
      </c>
      <c r="AM60" s="928">
        <v>57.061</v>
      </c>
      <c r="AN60" s="928">
        <v>205.62200000000001</v>
      </c>
      <c r="AO60" s="928">
        <v>75.95</v>
      </c>
      <c r="AP60" s="928">
        <v>47.417000000000002</v>
      </c>
      <c r="AQ60" s="928">
        <v>116.431</v>
      </c>
      <c r="AR60" s="928">
        <v>178.548</v>
      </c>
      <c r="AS60" s="1274">
        <v>11</v>
      </c>
      <c r="AT60" s="928">
        <v>63</v>
      </c>
      <c r="AU60" s="928">
        <v>121</v>
      </c>
      <c r="AV60" s="928">
        <v>177</v>
      </c>
      <c r="AW60" s="1309">
        <v>192</v>
      </c>
      <c r="AX60" s="928">
        <v>245</v>
      </c>
      <c r="AY60" s="1309">
        <v>322</v>
      </c>
      <c r="AZ60" s="1309">
        <v>331</v>
      </c>
      <c r="BA60" s="928">
        <v>86</v>
      </c>
      <c r="BB60" s="928">
        <v>129</v>
      </c>
      <c r="BC60" s="1277">
        <v>150</v>
      </c>
      <c r="BD60" s="1277">
        <v>172</v>
      </c>
      <c r="BE60" s="1277">
        <v>14</v>
      </c>
      <c r="BF60" s="1277">
        <v>22</v>
      </c>
      <c r="BG60" s="1277">
        <v>63</v>
      </c>
      <c r="BH60" s="1277">
        <v>505</v>
      </c>
      <c r="BI60" s="1277">
        <v>40</v>
      </c>
      <c r="BJ60" s="1277">
        <v>61</v>
      </c>
      <c r="BK60" s="1277">
        <v>192</v>
      </c>
    </row>
    <row r="61" spans="1:63">
      <c r="A61" s="9"/>
      <c r="B61" s="1947" t="s">
        <v>266</v>
      </c>
      <c r="C61" s="1947"/>
      <c r="D61" s="928">
        <v>0</v>
      </c>
      <c r="E61" s="928">
        <v>0</v>
      </c>
      <c r="F61" s="928">
        <v>0</v>
      </c>
      <c r="G61" s="928">
        <v>0</v>
      </c>
      <c r="H61" s="928">
        <v>0</v>
      </c>
      <c r="I61" s="928">
        <v>120.504</v>
      </c>
      <c r="J61" s="928">
        <v>122.834</v>
      </c>
      <c r="K61" s="928">
        <v>126.018</v>
      </c>
      <c r="L61" s="928">
        <v>145.47300000000001</v>
      </c>
      <c r="M61" s="928">
        <v>4.1559999999999997</v>
      </c>
      <c r="N61" s="928">
        <v>5.6230000000000002</v>
      </c>
      <c r="O61" s="928">
        <v>31.417999999999999</v>
      </c>
      <c r="P61" s="928">
        <v>184.048</v>
      </c>
      <c r="Q61" s="928">
        <v>0.81899999999999995</v>
      </c>
      <c r="R61" s="928">
        <v>6.3E-2</v>
      </c>
      <c r="S61" s="928">
        <v>-0.6426348799999998</v>
      </c>
      <c r="T61" s="928">
        <v>183.54632258000001</v>
      </c>
      <c r="U61" s="928">
        <v>-7.6663099999999998E-2</v>
      </c>
      <c r="V61" s="928">
        <v>0.61199999999999999</v>
      </c>
      <c r="W61" s="928">
        <v>63.137</v>
      </c>
      <c r="X61" s="928">
        <v>201.86484124999998</v>
      </c>
      <c r="Y61" s="928">
        <v>-0.12799994000000001</v>
      </c>
      <c r="Z61" s="928">
        <v>190.15799999999999</v>
      </c>
      <c r="AA61" s="928">
        <v>190.10300000000001</v>
      </c>
      <c r="AB61" s="928">
        <v>220.37381159999998</v>
      </c>
      <c r="AC61" s="928">
        <v>7.5066659300000005</v>
      </c>
      <c r="AD61" s="928">
        <v>37.51640459</v>
      </c>
      <c r="AE61" s="928">
        <v>54.877826970000001</v>
      </c>
      <c r="AF61" s="928">
        <v>66.814826969999999</v>
      </c>
      <c r="AG61" s="928">
        <v>2.8220000000000001</v>
      </c>
      <c r="AH61" s="928">
        <v>5.2673554999999999</v>
      </c>
      <c r="AI61" s="928">
        <v>9.8802017600000003</v>
      </c>
      <c r="AJ61" s="928">
        <v>11.328201760000001</v>
      </c>
      <c r="AK61" s="928">
        <v>19.844000000000001</v>
      </c>
      <c r="AL61" s="928">
        <v>18.329000000000001</v>
      </c>
      <c r="AM61" s="928">
        <v>24.69</v>
      </c>
      <c r="AN61" s="928">
        <v>25.718</v>
      </c>
      <c r="AO61" s="928">
        <v>0</v>
      </c>
      <c r="AP61" s="928">
        <v>1.458</v>
      </c>
      <c r="AQ61" s="928">
        <v>1.734</v>
      </c>
      <c r="AR61" s="928">
        <v>35.097999999999999</v>
      </c>
      <c r="AS61" s="1274">
        <v>0</v>
      </c>
      <c r="AT61" s="928">
        <v>55</v>
      </c>
      <c r="AU61" s="928">
        <v>55</v>
      </c>
      <c r="AV61" s="928">
        <v>64</v>
      </c>
      <c r="AW61" s="1309">
        <v>0</v>
      </c>
      <c r="AX61" s="928">
        <v>1</v>
      </c>
      <c r="AY61" s="1309">
        <v>5</v>
      </c>
      <c r="AZ61" s="1309">
        <v>309</v>
      </c>
      <c r="BA61" s="928">
        <v>37</v>
      </c>
      <c r="BB61" s="928">
        <v>33</v>
      </c>
      <c r="BC61" s="1277">
        <v>35</v>
      </c>
      <c r="BD61" s="1277">
        <v>40</v>
      </c>
      <c r="BE61" s="1277">
        <v>1</v>
      </c>
      <c r="BF61" s="1277">
        <v>6</v>
      </c>
      <c r="BG61" s="1277">
        <v>8</v>
      </c>
      <c r="BH61" s="1277">
        <v>23</v>
      </c>
      <c r="BI61" s="1277">
        <v>20</v>
      </c>
      <c r="BJ61" s="1277">
        <v>58</v>
      </c>
      <c r="BK61" s="1277">
        <v>98</v>
      </c>
    </row>
    <row r="62" spans="1:63">
      <c r="A62" s="9"/>
      <c r="B62" s="1947" t="s">
        <v>1536</v>
      </c>
      <c r="C62" s="1947"/>
      <c r="D62" s="928">
        <v>-27829.738000000001</v>
      </c>
      <c r="E62" s="928">
        <v>-13610.317999999999</v>
      </c>
      <c r="F62" s="928">
        <v>-9372.5509999999995</v>
      </c>
      <c r="G62" s="928">
        <v>-9460.0249999999996</v>
      </c>
      <c r="H62" s="928">
        <v>-10597.966</v>
      </c>
      <c r="I62" s="928">
        <v>-2850.3670000000002</v>
      </c>
      <c r="J62" s="928">
        <v>-6161.2470000000003</v>
      </c>
      <c r="K62" s="928">
        <v>-10035.754000000001</v>
      </c>
      <c r="L62" s="928">
        <v>-17030.846000000001</v>
      </c>
      <c r="M62" s="928">
        <v>-3304.3180000000002</v>
      </c>
      <c r="N62" s="928">
        <v>-16645.181</v>
      </c>
      <c r="O62" s="928">
        <v>-23940.213</v>
      </c>
      <c r="P62" s="928">
        <v>-33599.563999999998</v>
      </c>
      <c r="Q62" s="928">
        <v>-13994.457</v>
      </c>
      <c r="R62" s="928">
        <v>-20948.187999999998</v>
      </c>
      <c r="S62" s="928">
        <v>-26975.859107250537</v>
      </c>
      <c r="T62" s="928">
        <v>-51879.178699711221</v>
      </c>
      <c r="U62" s="928">
        <v>-5328.5049531847008</v>
      </c>
      <c r="V62" s="928">
        <v>-19514.311000000002</v>
      </c>
      <c r="W62" s="928">
        <v>-22219.754000000001</v>
      </c>
      <c r="X62" s="928">
        <v>-39375.790882644695</v>
      </c>
      <c r="Y62" s="928">
        <v>-28040.743092339999</v>
      </c>
      <c r="Z62" s="928">
        <v>-29364.691999999999</v>
      </c>
      <c r="AA62" s="928">
        <v>-41580.718000000001</v>
      </c>
      <c r="AB62" s="928">
        <v>-46551.052847729989</v>
      </c>
      <c r="AC62" s="928">
        <v>-2508.8629738499999</v>
      </c>
      <c r="AD62" s="928">
        <v>-3881.6872409000002</v>
      </c>
      <c r="AE62" s="928">
        <v>-8772.6728801099998</v>
      </c>
      <c r="AF62" s="928">
        <v>-10285.141254869995</v>
      </c>
      <c r="AG62" s="928">
        <v>-1833.8333310199996</v>
      </c>
      <c r="AH62" s="928">
        <v>-10368.860997410002</v>
      </c>
      <c r="AI62" s="928">
        <v>-13492.778802340004</v>
      </c>
      <c r="AJ62" s="928">
        <v>-16891.426898180001</v>
      </c>
      <c r="AK62" s="928">
        <v>-4881.0405769900008</v>
      </c>
      <c r="AL62" s="928">
        <v>-6715.7089999999998</v>
      </c>
      <c r="AM62" s="928">
        <v>-11328.325999999999</v>
      </c>
      <c r="AN62" s="928">
        <v>-21369.047999999999</v>
      </c>
      <c r="AO62" s="928">
        <v>-5940.84</v>
      </c>
      <c r="AP62" s="928">
        <v>-7958.5919999999996</v>
      </c>
      <c r="AQ62" s="928">
        <v>-8409.2890000000007</v>
      </c>
      <c r="AR62" s="928">
        <v>-9464.6820000000007</v>
      </c>
      <c r="AS62" s="1274">
        <v>-8879</v>
      </c>
      <c r="AT62" s="928">
        <v>-18769</v>
      </c>
      <c r="AU62" s="928">
        <v>-27371</v>
      </c>
      <c r="AV62" s="928">
        <v>-59371</v>
      </c>
      <c r="AW62" s="1309">
        <v>-8879</v>
      </c>
      <c r="AX62" s="928">
        <v>-27699</v>
      </c>
      <c r="AY62" s="1309">
        <v>-31588</v>
      </c>
      <c r="AZ62" s="1309">
        <v>-58745</v>
      </c>
      <c r="BA62" s="928">
        <v>-7645</v>
      </c>
      <c r="BB62" s="928">
        <v>-39789</v>
      </c>
      <c r="BC62" s="1277">
        <v>-44676</v>
      </c>
      <c r="BD62" s="1277">
        <v>-60479</v>
      </c>
      <c r="BE62" s="1277">
        <v>-4626</v>
      </c>
      <c r="BF62" s="1277">
        <v>-34437</v>
      </c>
      <c r="BG62" s="1277">
        <v>-40354</v>
      </c>
      <c r="BH62" s="1277">
        <v>-68540</v>
      </c>
      <c r="BI62" s="1277">
        <v>-30086</v>
      </c>
      <c r="BJ62" s="1277">
        <v>-42596</v>
      </c>
      <c r="BK62" s="1277">
        <v>-58484</v>
      </c>
    </row>
    <row r="63" spans="1:63">
      <c r="A63" s="9"/>
      <c r="B63" s="1947" t="s">
        <v>1537</v>
      </c>
      <c r="C63" s="1947"/>
      <c r="D63" s="928">
        <v>0</v>
      </c>
      <c r="E63" s="928">
        <v>0</v>
      </c>
      <c r="F63" s="928">
        <v>0</v>
      </c>
      <c r="G63" s="928">
        <v>0</v>
      </c>
      <c r="H63" s="928">
        <v>0</v>
      </c>
      <c r="I63" s="928">
        <v>-95.674000000000007</v>
      </c>
      <c r="J63" s="928">
        <v>-467.64699999999999</v>
      </c>
      <c r="K63" s="928">
        <v>-514.40300000000002</v>
      </c>
      <c r="L63" s="928">
        <v>-582.12</v>
      </c>
      <c r="M63" s="928">
        <v>-123.193</v>
      </c>
      <c r="N63" s="928">
        <v>-123</v>
      </c>
      <c r="O63" s="928">
        <v>-123</v>
      </c>
      <c r="P63" s="928">
        <v>-341.3</v>
      </c>
      <c r="Q63" s="928">
        <v>0</v>
      </c>
      <c r="R63" s="928">
        <v>-0.70599999999999996</v>
      </c>
      <c r="S63" s="928">
        <v>-0.20499999999999999</v>
      </c>
      <c r="T63" s="928">
        <v>-0.10299999999999999</v>
      </c>
      <c r="U63" s="928">
        <v>-173.322</v>
      </c>
      <c r="V63" s="928">
        <v>-413.81400000000002</v>
      </c>
      <c r="W63" s="928">
        <v>-531.43799999999999</v>
      </c>
      <c r="X63" s="928">
        <v>-584.899</v>
      </c>
      <c r="Y63" s="928">
        <v>-21.298999999999999</v>
      </c>
      <c r="Z63" s="928">
        <v>-8090.76</v>
      </c>
      <c r="AA63" s="928">
        <v>-9549.1839999999993</v>
      </c>
      <c r="AB63" s="928">
        <v>-11321.805</v>
      </c>
      <c r="AC63" s="928">
        <v>-909.45899999999995</v>
      </c>
      <c r="AD63" s="928">
        <v>-2563.3969999999999</v>
      </c>
      <c r="AE63" s="928">
        <v>-2680.7550000000001</v>
      </c>
      <c r="AF63" s="928">
        <v>-4089.8780000000002</v>
      </c>
      <c r="AG63" s="928">
        <v>-287.92200000000003</v>
      </c>
      <c r="AH63" s="928">
        <v>-1221.02</v>
      </c>
      <c r="AI63" s="928">
        <v>-1586.32</v>
      </c>
      <c r="AJ63" s="928">
        <v>-1598.607</v>
      </c>
      <c r="AK63" s="928">
        <v>-16.492999999999999</v>
      </c>
      <c r="AL63" s="928">
        <v>-95.58</v>
      </c>
      <c r="AM63" s="928">
        <v>-259.85700000000003</v>
      </c>
      <c r="AN63" s="928">
        <v>-406.28199999999998</v>
      </c>
      <c r="AO63" s="928">
        <v>-532.23800000000006</v>
      </c>
      <c r="AP63" s="928">
        <v>-533.44600000000003</v>
      </c>
      <c r="AQ63" s="928">
        <v>-2463.3989999999999</v>
      </c>
      <c r="AR63" s="928">
        <v>-2463.4839999999999</v>
      </c>
      <c r="AS63" s="1274">
        <v>-51</v>
      </c>
      <c r="AT63" s="928">
        <v>-73</v>
      </c>
      <c r="AU63" s="928">
        <v>-153</v>
      </c>
      <c r="AV63" s="928">
        <v>-201</v>
      </c>
      <c r="AW63" s="1309">
        <v>-251</v>
      </c>
      <c r="AX63" s="928">
        <v>-558</v>
      </c>
      <c r="AY63" s="1309">
        <v>-881</v>
      </c>
      <c r="AZ63" s="1309">
        <v>-4331</v>
      </c>
      <c r="BA63" s="928">
        <v>-9238</v>
      </c>
      <c r="BB63" s="928">
        <v>-19620</v>
      </c>
      <c r="BC63" s="1277">
        <v>-27643</v>
      </c>
      <c r="BD63" s="1277">
        <v>-32832</v>
      </c>
      <c r="BE63" s="1277">
        <v>-5152</v>
      </c>
      <c r="BF63" s="1277">
        <v>-19327</v>
      </c>
      <c r="BG63" s="1277">
        <v>-25465</v>
      </c>
      <c r="BH63" s="1277">
        <v>-35356</v>
      </c>
      <c r="BI63" s="1277">
        <v>-4085</v>
      </c>
      <c r="BJ63" s="1277">
        <v>-9877</v>
      </c>
      <c r="BK63" s="1277">
        <v>-22365</v>
      </c>
    </row>
    <row r="64" spans="1:63">
      <c r="A64" s="9"/>
      <c r="B64" s="856" t="s">
        <v>1265</v>
      </c>
      <c r="C64" s="856"/>
      <c r="D64" s="928">
        <v>0</v>
      </c>
      <c r="E64" s="928">
        <v>-485.99400000000003</v>
      </c>
      <c r="F64" s="928">
        <v>-485.99400000000003</v>
      </c>
      <c r="G64" s="928">
        <v>-485.99400000000003</v>
      </c>
      <c r="H64" s="928">
        <v>-477.99400000000003</v>
      </c>
      <c r="I64" s="928">
        <v>0</v>
      </c>
      <c r="J64" s="928">
        <v>0</v>
      </c>
      <c r="K64" s="928">
        <v>0</v>
      </c>
      <c r="L64" s="928">
        <v>0</v>
      </c>
      <c r="M64" s="928">
        <v>0</v>
      </c>
      <c r="N64" s="928">
        <v>0</v>
      </c>
      <c r="O64" s="928">
        <v>0</v>
      </c>
      <c r="P64" s="928">
        <v>0</v>
      </c>
      <c r="Q64" s="928">
        <v>0</v>
      </c>
      <c r="R64" s="928">
        <v>0</v>
      </c>
      <c r="S64" s="928">
        <v>0</v>
      </c>
      <c r="T64" s="928">
        <v>0</v>
      </c>
      <c r="U64" s="928">
        <v>0</v>
      </c>
      <c r="V64" s="928">
        <v>0</v>
      </c>
      <c r="W64" s="928">
        <v>0</v>
      </c>
      <c r="X64" s="928">
        <v>0</v>
      </c>
      <c r="Y64" s="928">
        <v>0</v>
      </c>
      <c r="Z64" s="928">
        <v>0</v>
      </c>
      <c r="AA64" s="928">
        <v>0</v>
      </c>
      <c r="AB64" s="928">
        <v>0</v>
      </c>
      <c r="AC64" s="928">
        <v>0</v>
      </c>
      <c r="AD64" s="928">
        <v>0</v>
      </c>
      <c r="AE64" s="928">
        <v>0</v>
      </c>
      <c r="AF64" s="928">
        <v>0</v>
      </c>
      <c r="AG64" s="928">
        <v>0</v>
      </c>
      <c r="AH64" s="928">
        <v>0</v>
      </c>
      <c r="AI64" s="928">
        <v>0</v>
      </c>
      <c r="AJ64" s="928">
        <v>0</v>
      </c>
      <c r="AK64" s="928">
        <v>0</v>
      </c>
      <c r="AL64" s="928">
        <v>0</v>
      </c>
      <c r="AM64" s="928">
        <v>0</v>
      </c>
      <c r="AN64" s="928">
        <v>0</v>
      </c>
      <c r="AO64" s="928">
        <v>0</v>
      </c>
      <c r="AP64" s="928">
        <v>0</v>
      </c>
      <c r="AQ64" s="928">
        <v>0</v>
      </c>
      <c r="AR64" s="928" t="s">
        <v>1685</v>
      </c>
      <c r="AS64" s="1274">
        <v>0</v>
      </c>
      <c r="AT64" s="1274">
        <v>0</v>
      </c>
      <c r="AU64" s="1274">
        <v>0</v>
      </c>
      <c r="AV64" s="1274">
        <v>0</v>
      </c>
      <c r="AW64" s="1274">
        <v>0</v>
      </c>
      <c r="AX64" s="1274">
        <v>0</v>
      </c>
      <c r="AY64" s="1274">
        <v>0</v>
      </c>
      <c r="AZ64" s="1274">
        <v>0</v>
      </c>
      <c r="BA64" s="1274">
        <v>0</v>
      </c>
      <c r="BB64" s="1274">
        <v>0</v>
      </c>
      <c r="BC64" s="1277">
        <v>0</v>
      </c>
      <c r="BD64" s="1277">
        <v>0</v>
      </c>
      <c r="BE64" s="1277">
        <v>0</v>
      </c>
      <c r="BF64" s="1277">
        <v>0</v>
      </c>
      <c r="BG64" s="1277">
        <v>0</v>
      </c>
      <c r="BH64" s="1277">
        <v>0</v>
      </c>
      <c r="BI64" s="1277">
        <v>0</v>
      </c>
      <c r="BJ64" s="1277">
        <v>0</v>
      </c>
      <c r="BK64" s="1277">
        <v>0</v>
      </c>
    </row>
    <row r="65" spans="1:63">
      <c r="A65" s="9"/>
      <c r="B65" s="856" t="s">
        <v>1266</v>
      </c>
      <c r="C65" s="856"/>
      <c r="D65" s="928">
        <v>14962.865</v>
      </c>
      <c r="E65" s="928">
        <v>0</v>
      </c>
      <c r="F65" s="928">
        <v>0</v>
      </c>
      <c r="G65" s="928">
        <v>0</v>
      </c>
      <c r="H65" s="928">
        <v>0</v>
      </c>
      <c r="I65" s="928">
        <v>0</v>
      </c>
      <c r="J65" s="928">
        <v>0</v>
      </c>
      <c r="K65" s="928">
        <v>0</v>
      </c>
      <c r="L65" s="928">
        <v>0</v>
      </c>
      <c r="M65" s="928">
        <v>0</v>
      </c>
      <c r="N65" s="928">
        <v>0</v>
      </c>
      <c r="O65" s="928">
        <v>0</v>
      </c>
      <c r="P65" s="928">
        <v>0</v>
      </c>
      <c r="Q65" s="928">
        <v>0</v>
      </c>
      <c r="R65" s="928">
        <v>0</v>
      </c>
      <c r="S65" s="928">
        <v>0</v>
      </c>
      <c r="T65" s="928">
        <v>0</v>
      </c>
      <c r="U65" s="928">
        <v>0</v>
      </c>
      <c r="V65" s="928">
        <v>0</v>
      </c>
      <c r="W65" s="928">
        <v>0</v>
      </c>
      <c r="X65" s="928">
        <v>0</v>
      </c>
      <c r="Y65" s="928">
        <v>0</v>
      </c>
      <c r="Z65" s="928">
        <v>0</v>
      </c>
      <c r="AA65" s="928">
        <v>0</v>
      </c>
      <c r="AB65" s="928">
        <v>0</v>
      </c>
      <c r="AC65" s="928">
        <v>0</v>
      </c>
      <c r="AD65" s="928">
        <v>0</v>
      </c>
      <c r="AE65" s="928">
        <v>0</v>
      </c>
      <c r="AF65" s="928">
        <v>0</v>
      </c>
      <c r="AG65" s="928">
        <v>0</v>
      </c>
      <c r="AH65" s="928">
        <v>0</v>
      </c>
      <c r="AI65" s="928">
        <v>0</v>
      </c>
      <c r="AJ65" s="928">
        <v>0</v>
      </c>
      <c r="AK65" s="928">
        <v>0</v>
      </c>
      <c r="AL65" s="928">
        <v>0</v>
      </c>
      <c r="AM65" s="928">
        <v>0</v>
      </c>
      <c r="AN65" s="928">
        <v>0</v>
      </c>
      <c r="AO65" s="928">
        <v>0</v>
      </c>
      <c r="AP65" s="928">
        <v>0</v>
      </c>
      <c r="AQ65" s="928">
        <v>0</v>
      </c>
      <c r="AR65" s="928" t="s">
        <v>1685</v>
      </c>
      <c r="AS65" s="1274">
        <v>0</v>
      </c>
      <c r="AT65" s="1274">
        <v>0</v>
      </c>
      <c r="AU65" s="1274">
        <v>0</v>
      </c>
      <c r="AV65" s="1274">
        <v>0</v>
      </c>
      <c r="AW65" s="1274">
        <v>0</v>
      </c>
      <c r="AX65" s="1274">
        <v>0</v>
      </c>
      <c r="AY65" s="1274">
        <v>0</v>
      </c>
      <c r="AZ65" s="1274">
        <v>0</v>
      </c>
      <c r="BA65" s="1274">
        <v>0</v>
      </c>
      <c r="BB65" s="1274">
        <v>0</v>
      </c>
      <c r="BC65" s="1277">
        <v>0</v>
      </c>
      <c r="BD65" s="1277">
        <v>0</v>
      </c>
      <c r="BE65" s="1277">
        <v>0</v>
      </c>
      <c r="BF65" s="1277">
        <v>0</v>
      </c>
      <c r="BG65" s="1277">
        <v>0</v>
      </c>
      <c r="BH65" s="1277">
        <v>0</v>
      </c>
      <c r="BI65" s="1277">
        <v>0</v>
      </c>
      <c r="BJ65" s="1277">
        <v>0</v>
      </c>
      <c r="BK65" s="1277">
        <v>0</v>
      </c>
    </row>
    <row r="66" spans="1:63">
      <c r="A66" s="9"/>
      <c r="B66" s="856" t="s">
        <v>411</v>
      </c>
      <c r="C66" s="856"/>
      <c r="D66" s="928">
        <v>0</v>
      </c>
      <c r="E66" s="928">
        <v>0</v>
      </c>
      <c r="F66" s="928">
        <v>0</v>
      </c>
      <c r="G66" s="928">
        <v>0</v>
      </c>
      <c r="H66" s="928">
        <v>0</v>
      </c>
      <c r="I66" s="928">
        <v>0</v>
      </c>
      <c r="J66" s="928">
        <v>0</v>
      </c>
      <c r="K66" s="928">
        <v>0</v>
      </c>
      <c r="L66" s="928">
        <v>0</v>
      </c>
      <c r="M66" s="928">
        <v>0</v>
      </c>
      <c r="N66" s="928">
        <v>0</v>
      </c>
      <c r="O66" s="928">
        <v>0</v>
      </c>
      <c r="P66" s="928">
        <v>0</v>
      </c>
      <c r="Q66" s="928">
        <v>0</v>
      </c>
      <c r="R66" s="928">
        <v>0</v>
      </c>
      <c r="S66" s="928">
        <v>0</v>
      </c>
      <c r="T66" s="928">
        <v>0</v>
      </c>
      <c r="U66" s="928">
        <v>0</v>
      </c>
      <c r="V66" s="928" t="s">
        <v>270</v>
      </c>
      <c r="W66" s="928">
        <v>0</v>
      </c>
      <c r="X66" s="928">
        <v>-2874.6030000000001</v>
      </c>
      <c r="Y66" s="928">
        <v>0</v>
      </c>
      <c r="Z66" s="928" t="s">
        <v>270</v>
      </c>
      <c r="AA66" s="928">
        <v>0</v>
      </c>
      <c r="AB66" s="928">
        <v>0</v>
      </c>
      <c r="AC66" s="928">
        <v>0</v>
      </c>
      <c r="AD66" s="928">
        <v>0</v>
      </c>
      <c r="AE66" s="928">
        <v>0</v>
      </c>
      <c r="AF66" s="928">
        <v>0</v>
      </c>
      <c r="AG66" s="928">
        <v>0</v>
      </c>
      <c r="AH66" s="928">
        <v>0</v>
      </c>
      <c r="AI66" s="928">
        <v>0</v>
      </c>
      <c r="AJ66" s="928">
        <v>0</v>
      </c>
      <c r="AK66" s="928">
        <v>0</v>
      </c>
      <c r="AL66" s="928">
        <v>0</v>
      </c>
      <c r="AM66" s="928">
        <v>0</v>
      </c>
      <c r="AN66" s="928">
        <v>0</v>
      </c>
      <c r="AO66" s="928">
        <v>0</v>
      </c>
      <c r="AP66" s="928">
        <v>0</v>
      </c>
      <c r="AQ66" s="928">
        <v>0</v>
      </c>
      <c r="AR66" s="928" t="s">
        <v>1685</v>
      </c>
      <c r="AS66" s="1274">
        <v>0</v>
      </c>
      <c r="AT66" s="1274">
        <v>0</v>
      </c>
      <c r="AU66" s="1274">
        <v>0</v>
      </c>
      <c r="AV66" s="1274">
        <v>0</v>
      </c>
      <c r="AW66" s="1274">
        <v>0</v>
      </c>
      <c r="AX66" s="1274">
        <v>0</v>
      </c>
      <c r="AY66" s="1274">
        <v>0</v>
      </c>
      <c r="AZ66" s="1274">
        <v>0</v>
      </c>
      <c r="BA66" s="1274">
        <v>0</v>
      </c>
      <c r="BB66" s="1274">
        <v>0</v>
      </c>
      <c r="BC66" s="1277">
        <v>0</v>
      </c>
      <c r="BD66" s="1277">
        <v>0</v>
      </c>
      <c r="BE66" s="1277">
        <v>0</v>
      </c>
      <c r="BF66" s="1277">
        <v>0</v>
      </c>
      <c r="BG66" s="1277">
        <v>0</v>
      </c>
      <c r="BH66" s="1277">
        <v>0</v>
      </c>
      <c r="BI66" s="1277">
        <v>0</v>
      </c>
      <c r="BJ66" s="1277">
        <v>0</v>
      </c>
      <c r="BK66" s="1277">
        <v>0</v>
      </c>
    </row>
    <row r="67" spans="1:63">
      <c r="A67" s="9"/>
      <c r="B67" s="856" t="s">
        <v>1538</v>
      </c>
      <c r="C67" s="856"/>
      <c r="D67" s="928">
        <v>-1937.203</v>
      </c>
      <c r="E67" s="928">
        <v>0</v>
      </c>
      <c r="F67" s="928">
        <v>0</v>
      </c>
      <c r="G67" s="928">
        <v>0</v>
      </c>
      <c r="H67" s="928">
        <v>0</v>
      </c>
      <c r="I67" s="928">
        <v>0</v>
      </c>
      <c r="J67" s="928">
        <v>0</v>
      </c>
      <c r="K67" s="928">
        <v>0</v>
      </c>
      <c r="L67" s="928">
        <v>0</v>
      </c>
      <c r="M67" s="928">
        <v>0</v>
      </c>
      <c r="N67" s="928">
        <v>0</v>
      </c>
      <c r="O67" s="928">
        <v>0</v>
      </c>
      <c r="P67" s="928">
        <v>0</v>
      </c>
      <c r="Q67" s="928">
        <v>0</v>
      </c>
      <c r="R67" s="928">
        <v>0</v>
      </c>
      <c r="S67" s="928">
        <v>0</v>
      </c>
      <c r="T67" s="928">
        <v>0</v>
      </c>
      <c r="U67" s="928">
        <v>0</v>
      </c>
      <c r="V67" s="928">
        <v>0</v>
      </c>
      <c r="W67" s="928">
        <v>0</v>
      </c>
      <c r="X67" s="928">
        <v>0</v>
      </c>
      <c r="Y67" s="928">
        <v>0</v>
      </c>
      <c r="Z67" s="928">
        <v>0</v>
      </c>
      <c r="AA67" s="928">
        <v>0</v>
      </c>
      <c r="AB67" s="928">
        <v>0</v>
      </c>
      <c r="AC67" s="928">
        <v>0</v>
      </c>
      <c r="AD67" s="928">
        <v>0</v>
      </c>
      <c r="AE67" s="928">
        <v>0</v>
      </c>
      <c r="AF67" s="928">
        <v>0</v>
      </c>
      <c r="AG67" s="928">
        <v>0</v>
      </c>
      <c r="AH67" s="928">
        <v>0</v>
      </c>
      <c r="AI67" s="928">
        <v>0</v>
      </c>
      <c r="AJ67" s="928">
        <v>0</v>
      </c>
      <c r="AK67" s="928">
        <v>0</v>
      </c>
      <c r="AL67" s="928">
        <v>0</v>
      </c>
      <c r="AM67" s="928">
        <v>0</v>
      </c>
      <c r="AN67" s="928">
        <v>0</v>
      </c>
      <c r="AO67" s="928">
        <v>0</v>
      </c>
      <c r="AP67" s="928">
        <v>0</v>
      </c>
      <c r="AQ67" s="928">
        <v>0</v>
      </c>
      <c r="AR67" s="928" t="s">
        <v>1685</v>
      </c>
      <c r="AS67" s="1274">
        <v>0</v>
      </c>
      <c r="AT67" s="1274">
        <v>0</v>
      </c>
      <c r="AU67" s="1274">
        <v>0</v>
      </c>
      <c r="AV67" s="1274">
        <v>0</v>
      </c>
      <c r="AW67" s="1274">
        <v>0</v>
      </c>
      <c r="AX67" s="1274">
        <v>0</v>
      </c>
      <c r="AY67" s="1274">
        <v>0</v>
      </c>
      <c r="AZ67" s="1274">
        <v>0</v>
      </c>
      <c r="BA67" s="1274">
        <v>0</v>
      </c>
      <c r="BB67" s="1274">
        <v>0</v>
      </c>
      <c r="BC67" s="1277">
        <v>0</v>
      </c>
      <c r="BD67" s="1277">
        <v>0</v>
      </c>
      <c r="BE67" s="1277">
        <v>0</v>
      </c>
      <c r="BF67" s="1277">
        <v>0</v>
      </c>
      <c r="BG67" s="1277">
        <v>0</v>
      </c>
      <c r="BH67" s="1277">
        <v>0</v>
      </c>
      <c r="BI67" s="1277">
        <v>0</v>
      </c>
      <c r="BJ67" s="1277">
        <v>0</v>
      </c>
      <c r="BK67" s="1277">
        <v>0</v>
      </c>
    </row>
    <row r="68" spans="1:63" s="7" customFormat="1">
      <c r="A68" s="9"/>
      <c r="B68" s="1947" t="s">
        <v>1934</v>
      </c>
      <c r="C68" s="1947"/>
      <c r="D68" s="928">
        <v>-400.47800000000001</v>
      </c>
      <c r="E68" s="928">
        <v>-0.45600000000000002</v>
      </c>
      <c r="F68" s="928">
        <v>-11.750999999999999</v>
      </c>
      <c r="G68" s="928">
        <v>-32.08</v>
      </c>
      <c r="H68" s="928">
        <v>-39.499000000000002</v>
      </c>
      <c r="I68" s="928">
        <v>-2.0840000000000001</v>
      </c>
      <c r="J68" s="928">
        <v>-13.853999999999999</v>
      </c>
      <c r="K68" s="928">
        <v>-74.894000000000005</v>
      </c>
      <c r="L68" s="928">
        <v>-229.48699999999999</v>
      </c>
      <c r="M68" s="928">
        <v>-1.9059999999999999</v>
      </c>
      <c r="N68" s="928">
        <v>-10.868</v>
      </c>
      <c r="O68" s="928">
        <v>-15.81</v>
      </c>
      <c r="P68" s="928">
        <v>-20.994</v>
      </c>
      <c r="Q68" s="928">
        <v>-31.388000000000002</v>
      </c>
      <c r="R68" s="928">
        <v>-852.51900000000001</v>
      </c>
      <c r="S68" s="928">
        <v>-897.12300000000005</v>
      </c>
      <c r="T68" s="928">
        <v>-852.51900000000001</v>
      </c>
      <c r="U68" s="928">
        <v>-0.94399999999999995</v>
      </c>
      <c r="V68" s="928">
        <v>-58.808</v>
      </c>
      <c r="W68" s="928">
        <v>-80.037999999999997</v>
      </c>
      <c r="X68" s="928">
        <v>-488.08332903609835</v>
      </c>
      <c r="Y68" s="928">
        <v>-39.037257478261992</v>
      </c>
      <c r="Z68" s="928">
        <v>-53.091000000000001</v>
      </c>
      <c r="AA68" s="928">
        <v>-189.071</v>
      </c>
      <c r="AB68" s="928">
        <v>-256.0721134569535</v>
      </c>
      <c r="AC68" s="928">
        <v>-6.9375393700000005</v>
      </c>
      <c r="AD68" s="928">
        <v>-7.0190204899999999</v>
      </c>
      <c r="AE68" s="928">
        <v>-125.26276057999999</v>
      </c>
      <c r="AF68" s="928">
        <v>-130.53082542999999</v>
      </c>
      <c r="AG68" s="928">
        <v>-184.54662530000002</v>
      </c>
      <c r="AH68" s="928">
        <v>-508.57585170999999</v>
      </c>
      <c r="AI68" s="928">
        <v>-412.05187154999999</v>
      </c>
      <c r="AJ68" s="928">
        <v>-428.16930803000002</v>
      </c>
      <c r="AK68" s="928">
        <v>-1.1846830000000001E-2</v>
      </c>
      <c r="AL68" s="928">
        <v>-1.302</v>
      </c>
      <c r="AM68" s="928">
        <v>-431.95100000000002</v>
      </c>
      <c r="AN68" s="928">
        <v>-785.72500000000002</v>
      </c>
      <c r="AO68" s="928">
        <v>-6.6070000000000002</v>
      </c>
      <c r="AP68" s="928">
        <v>-15.974</v>
      </c>
      <c r="AQ68" s="928">
        <v>-7095.2950000000001</v>
      </c>
      <c r="AR68" s="928">
        <v>-7351.6109999999999</v>
      </c>
      <c r="AS68" s="1304">
        <v>-1</v>
      </c>
      <c r="AT68" s="928">
        <v>-41</v>
      </c>
      <c r="AU68" s="928">
        <v>-42</v>
      </c>
      <c r="AV68" s="928">
        <v>-419</v>
      </c>
      <c r="AW68" s="1309">
        <v>-24</v>
      </c>
      <c r="AX68" s="928">
        <v>-59</v>
      </c>
      <c r="AY68" s="1309">
        <v>-55</v>
      </c>
      <c r="AZ68" s="1309">
        <v>-66</v>
      </c>
      <c r="BA68" s="928">
        <v>-20</v>
      </c>
      <c r="BB68" s="928">
        <v>-29</v>
      </c>
      <c r="BC68" s="1541">
        <v>-50</v>
      </c>
      <c r="BD68" s="1541">
        <v>-67</v>
      </c>
      <c r="BE68" s="1541">
        <v>-547</v>
      </c>
      <c r="BF68" s="1541">
        <v>-7601</v>
      </c>
      <c r="BG68" s="1541">
        <v>-7599</v>
      </c>
      <c r="BH68" s="1541">
        <v>-7839</v>
      </c>
      <c r="BI68" s="1541">
        <v>-101</v>
      </c>
      <c r="BJ68" s="1541">
        <v>-249</v>
      </c>
      <c r="BK68" s="1541">
        <v>-1110</v>
      </c>
    </row>
    <row r="69" spans="1:63">
      <c r="A69" s="9"/>
      <c r="B69" s="1947" t="s">
        <v>1948</v>
      </c>
      <c r="C69" s="1947"/>
      <c r="D69" s="928">
        <v>-1174.076</v>
      </c>
      <c r="E69" s="928">
        <v>-294.709</v>
      </c>
      <c r="F69" s="928">
        <v>-501.77300000000002</v>
      </c>
      <c r="G69" s="928">
        <v>-700.40800000000002</v>
      </c>
      <c r="H69" s="928">
        <v>-1256.645</v>
      </c>
      <c r="I69" s="928">
        <v>-321.46699999999998</v>
      </c>
      <c r="J69" s="928">
        <v>-696.25800000000004</v>
      </c>
      <c r="K69" s="928">
        <v>-1292.444</v>
      </c>
      <c r="L69" s="928">
        <v>-1923.1320000000001</v>
      </c>
      <c r="M69" s="928">
        <v>-382.334</v>
      </c>
      <c r="N69" s="928">
        <v>-704.774</v>
      </c>
      <c r="O69" s="928">
        <v>-1126.106</v>
      </c>
      <c r="P69" s="928">
        <v>-1902.9290000000001</v>
      </c>
      <c r="Q69" s="928">
        <v>-413.00599999999997</v>
      </c>
      <c r="R69" s="928">
        <v>-875.63499999999999</v>
      </c>
      <c r="S69" s="928">
        <v>-1258.799</v>
      </c>
      <c r="T69" s="928">
        <v>-1913.0619999999999</v>
      </c>
      <c r="U69" s="928">
        <v>-403.38600000000002</v>
      </c>
      <c r="V69" s="928">
        <v>-1034.6500000000001</v>
      </c>
      <c r="W69" s="928">
        <v>-1707.499</v>
      </c>
      <c r="X69" s="928">
        <v>-2514.902</v>
      </c>
      <c r="Y69" s="928">
        <v>-567.42399999999998</v>
      </c>
      <c r="Z69" s="928">
        <v>-1164.364</v>
      </c>
      <c r="AA69" s="928">
        <v>-2223.4299999999998</v>
      </c>
      <c r="AB69" s="928">
        <v>-2846.623</v>
      </c>
      <c r="AC69" s="928">
        <v>-339.86</v>
      </c>
      <c r="AD69" s="928">
        <v>-619.08799999999997</v>
      </c>
      <c r="AE69" s="928">
        <v>-903.82500000000005</v>
      </c>
      <c r="AF69" s="928">
        <v>-1166.2760000000001</v>
      </c>
      <c r="AG69" s="928">
        <v>-147.02199999999999</v>
      </c>
      <c r="AH69" s="928">
        <v>5.6230000000000002</v>
      </c>
      <c r="AI69" s="928">
        <v>-196.61</v>
      </c>
      <c r="AJ69" s="928">
        <v>-801.89499999999998</v>
      </c>
      <c r="AK69" s="928">
        <v>-168.887</v>
      </c>
      <c r="AL69" s="928">
        <v>-376.78500000000003</v>
      </c>
      <c r="AM69" s="928">
        <v>-570.62900000000002</v>
      </c>
      <c r="AN69" s="928">
        <v>-877.327</v>
      </c>
      <c r="AO69" s="928">
        <v>-212.471</v>
      </c>
      <c r="AP69" s="928">
        <v>-516.77200000000005</v>
      </c>
      <c r="AQ69" s="928">
        <v>-935.21500000000003</v>
      </c>
      <c r="AR69" s="928">
        <v>-1481.9939999999999</v>
      </c>
      <c r="AS69" s="1274">
        <v>-344</v>
      </c>
      <c r="AT69" s="928">
        <v>-671</v>
      </c>
      <c r="AU69" s="928">
        <v>-1157</v>
      </c>
      <c r="AV69" s="928">
        <v>-1621</v>
      </c>
      <c r="AW69" s="1309">
        <v>-289</v>
      </c>
      <c r="AX69" s="928">
        <v>-671</v>
      </c>
      <c r="AY69" s="1309">
        <v>-1085</v>
      </c>
      <c r="AZ69" s="1309">
        <v>-1716</v>
      </c>
      <c r="BA69" s="928">
        <v>-298</v>
      </c>
      <c r="BB69" s="928">
        <v>-610</v>
      </c>
      <c r="BC69" s="1277">
        <v>-940</v>
      </c>
      <c r="BD69" s="1277">
        <v>-1414</v>
      </c>
      <c r="BE69" s="1277">
        <v>-336</v>
      </c>
      <c r="BF69" s="1277">
        <v>-853</v>
      </c>
      <c r="BG69" s="1277">
        <v>-1390</v>
      </c>
      <c r="BH69" s="1277">
        <v>-2727</v>
      </c>
      <c r="BI69" s="1277">
        <v>-472</v>
      </c>
      <c r="BJ69" s="1277">
        <v>-973</v>
      </c>
      <c r="BK69" s="1277">
        <v>-1681</v>
      </c>
    </row>
    <row r="70" spans="1:63">
      <c r="A70" s="856"/>
      <c r="B70" s="1947" t="s">
        <v>1539</v>
      </c>
      <c r="C70" s="1947"/>
      <c r="D70" s="928">
        <v>-1002.797</v>
      </c>
      <c r="E70" s="928">
        <v>-91.382000000000005</v>
      </c>
      <c r="F70" s="928">
        <v>-226.166</v>
      </c>
      <c r="G70" s="928">
        <v>-318.44400000000002</v>
      </c>
      <c r="H70" s="928">
        <v>-761.71199999999999</v>
      </c>
      <c r="I70" s="928">
        <v>-91.82</v>
      </c>
      <c r="J70" s="928">
        <v>-163.64400000000001</v>
      </c>
      <c r="K70" s="928">
        <v>-329.53300000000002</v>
      </c>
      <c r="L70" s="928">
        <v>-649.64700000000005</v>
      </c>
      <c r="M70" s="928">
        <v>-217.58500000000001</v>
      </c>
      <c r="N70" s="928">
        <v>-732.54300000000001</v>
      </c>
      <c r="O70" s="928">
        <v>-1168.144</v>
      </c>
      <c r="P70" s="928">
        <v>-2008.056</v>
      </c>
      <c r="Q70" s="928">
        <v>-331.54599999999999</v>
      </c>
      <c r="R70" s="928">
        <v>-802.99099999999999</v>
      </c>
      <c r="S70" s="928">
        <v>-1228.6980000000001</v>
      </c>
      <c r="T70" s="928">
        <v>-1794.384</v>
      </c>
      <c r="U70" s="928">
        <v>-222.26599999999999</v>
      </c>
      <c r="V70" s="928">
        <v>-501.69299999999998</v>
      </c>
      <c r="W70" s="928">
        <v>-1239.0989999999999</v>
      </c>
      <c r="X70" s="928">
        <v>-1663.72</v>
      </c>
      <c r="Y70" s="928">
        <v>-256.37099999999998</v>
      </c>
      <c r="Z70" s="928">
        <v>-562.39400000000001</v>
      </c>
      <c r="AA70" s="928">
        <v>-1010.45</v>
      </c>
      <c r="AB70" s="928">
        <v>-2389.16</v>
      </c>
      <c r="AC70" s="928">
        <v>-207.60300000000001</v>
      </c>
      <c r="AD70" s="928">
        <v>-547.77700000000004</v>
      </c>
      <c r="AE70" s="928">
        <v>-766.68200000000002</v>
      </c>
      <c r="AF70" s="928">
        <v>-1060.107</v>
      </c>
      <c r="AG70" s="928">
        <v>-203.74100000000001</v>
      </c>
      <c r="AH70" s="928">
        <v>44.27</v>
      </c>
      <c r="AI70" s="928">
        <v>-401.827</v>
      </c>
      <c r="AJ70" s="928">
        <v>-1431.098</v>
      </c>
      <c r="AK70" s="928">
        <v>-195.10599999999999</v>
      </c>
      <c r="AL70" s="928">
        <v>-555.47199999999998</v>
      </c>
      <c r="AM70" s="928">
        <v>-877.245</v>
      </c>
      <c r="AN70" s="928">
        <v>-1922.0730000000001</v>
      </c>
      <c r="AO70" s="928">
        <v>-281.80799999999999</v>
      </c>
      <c r="AP70" s="928">
        <v>-642.572</v>
      </c>
      <c r="AQ70" s="928">
        <v>-1001.7190000000001</v>
      </c>
      <c r="AR70" s="928">
        <v>-1436.4110000000001</v>
      </c>
      <c r="AS70" s="1274">
        <v>-606</v>
      </c>
      <c r="AT70" s="928">
        <v>-1873</v>
      </c>
      <c r="AU70" s="928">
        <v>-1771</v>
      </c>
      <c r="AV70" s="928">
        <v>-2691</v>
      </c>
      <c r="AW70" s="1309">
        <v>-958</v>
      </c>
      <c r="AX70" s="928">
        <v>-1873</v>
      </c>
      <c r="AY70" s="1309">
        <v>-2642</v>
      </c>
      <c r="AZ70" s="1309">
        <v>-3591</v>
      </c>
      <c r="BA70" s="928">
        <v>-940</v>
      </c>
      <c r="BB70" s="928">
        <v>-2298</v>
      </c>
      <c r="BC70" s="1277">
        <v>-6178</v>
      </c>
      <c r="BD70" s="1277">
        <v>-7667</v>
      </c>
      <c r="BE70" s="1277">
        <v>-1370</v>
      </c>
      <c r="BF70" s="1277">
        <v>-2963</v>
      </c>
      <c r="BG70" s="1277">
        <v>-4295</v>
      </c>
      <c r="BH70" s="1277">
        <v>-5768</v>
      </c>
      <c r="BI70" s="1277">
        <v>-1769</v>
      </c>
      <c r="BJ70" s="1277">
        <v>-2999</v>
      </c>
      <c r="BK70" s="1277">
        <v>-4075</v>
      </c>
    </row>
    <row r="71" spans="1:63" s="6" customFormat="1">
      <c r="A71" s="855" t="s">
        <v>260</v>
      </c>
      <c r="B71" s="855"/>
      <c r="C71" s="855"/>
      <c r="D71" s="927">
        <v>6230.4</v>
      </c>
      <c r="E71" s="927">
        <v>-5815.76</v>
      </c>
      <c r="F71" s="927">
        <v>2377.5479999999998</v>
      </c>
      <c r="G71" s="927">
        <v>924.89599999999996</v>
      </c>
      <c r="H71" s="927">
        <v>1742.3720000000001</v>
      </c>
      <c r="I71" s="927">
        <v>4724.8639999999996</v>
      </c>
      <c r="J71" s="927">
        <v>2974.366</v>
      </c>
      <c r="K71" s="927">
        <v>81.474999999999994</v>
      </c>
      <c r="L71" s="927">
        <v>-1328.461</v>
      </c>
      <c r="M71" s="927">
        <v>952.85400000000004</v>
      </c>
      <c r="N71" s="927">
        <v>4354.4359999999997</v>
      </c>
      <c r="O71" s="927">
        <v>2240.7939999999999</v>
      </c>
      <c r="P71" s="927">
        <v>-1555.1079999999999</v>
      </c>
      <c r="Q71" s="927">
        <v>-6524.82</v>
      </c>
      <c r="R71" s="927">
        <v>-11182.449000000001</v>
      </c>
      <c r="S71" s="927">
        <v>-14062.605451346841</v>
      </c>
      <c r="T71" s="927">
        <v>-35608.292628699586</v>
      </c>
      <c r="U71" s="927">
        <v>8228.7365363739918</v>
      </c>
      <c r="V71" s="927">
        <v>-3836.9479999999999</v>
      </c>
      <c r="W71" s="927">
        <v>3617.982</v>
      </c>
      <c r="X71" s="927">
        <v>-16072.661456176404</v>
      </c>
      <c r="Y71" s="927">
        <v>8894.5316326582779</v>
      </c>
      <c r="Z71" s="927">
        <v>5969.4679999999998</v>
      </c>
      <c r="AA71" s="927">
        <v>3904.0239999999999</v>
      </c>
      <c r="AB71" s="927">
        <v>4053.4296793995982</v>
      </c>
      <c r="AC71" s="927">
        <v>30.254201420000172</v>
      </c>
      <c r="AD71" s="927">
        <v>2095.5190146399977</v>
      </c>
      <c r="AE71" s="927">
        <v>-1021.180442869999</v>
      </c>
      <c r="AF71" s="927">
        <v>716.87301370999967</v>
      </c>
      <c r="AG71" s="927">
        <v>1160.4637642700009</v>
      </c>
      <c r="AH71" s="927">
        <v>7124.7622316799989</v>
      </c>
      <c r="AI71" s="927">
        <v>8992.4069999999992</v>
      </c>
      <c r="AJ71" s="927">
        <v>7831.3603629399968</v>
      </c>
      <c r="AK71" s="927">
        <v>3348.5403680766271</v>
      </c>
      <c r="AL71" s="927">
        <v>6234.8090000000002</v>
      </c>
      <c r="AM71" s="927">
        <v>2453.9169999999999</v>
      </c>
      <c r="AN71" s="927">
        <v>-1943.644</v>
      </c>
      <c r="AO71" s="927">
        <v>6381.6109999999999</v>
      </c>
      <c r="AP71" s="927">
        <v>10870.763000000001</v>
      </c>
      <c r="AQ71" s="927">
        <v>10450.15</v>
      </c>
      <c r="AR71" s="927">
        <v>9342.0679999999993</v>
      </c>
      <c r="AS71" s="1275">
        <v>-2892</v>
      </c>
      <c r="AT71" s="927">
        <v>-21065</v>
      </c>
      <c r="AU71" s="927">
        <v>-12479</v>
      </c>
      <c r="AV71" s="927">
        <v>-44422</v>
      </c>
      <c r="AW71" s="1463">
        <v>-2288</v>
      </c>
      <c r="AX71" s="927">
        <v>-20196</v>
      </c>
      <c r="AY71" s="1463">
        <v>-705</v>
      </c>
      <c r="AZ71" s="1463">
        <v>-19263</v>
      </c>
      <c r="BA71" s="927">
        <v>1434</v>
      </c>
      <c r="BB71" s="927">
        <v>-37192</v>
      </c>
      <c r="BC71" s="1540">
        <v>-48671</v>
      </c>
      <c r="BD71" s="1540">
        <v>-41244</v>
      </c>
      <c r="BE71" s="1540">
        <v>-181</v>
      </c>
      <c r="BF71" s="1540">
        <v>-45296</v>
      </c>
      <c r="BG71" s="1540">
        <v>-38359</v>
      </c>
      <c r="BH71" s="1540">
        <v>-65700</v>
      </c>
      <c r="BI71" s="1540">
        <v>-15433</v>
      </c>
      <c r="BJ71" s="1540">
        <v>-25243</v>
      </c>
      <c r="BK71" s="1540">
        <v>-40357</v>
      </c>
    </row>
    <row r="72" spans="1:63">
      <c r="A72" s="9"/>
      <c r="B72" s="856" t="s">
        <v>410</v>
      </c>
      <c r="C72" s="856"/>
      <c r="D72" s="928">
        <v>948.09699999999998</v>
      </c>
      <c r="E72" s="928">
        <v>-35.72</v>
      </c>
      <c r="F72" s="928">
        <v>-594.22</v>
      </c>
      <c r="G72" s="928">
        <v>-525.53700000000003</v>
      </c>
      <c r="H72" s="928">
        <v>-1652.68</v>
      </c>
      <c r="I72" s="928">
        <v>3211.2539999999999</v>
      </c>
      <c r="J72" s="928">
        <v>4977.0140000000001</v>
      </c>
      <c r="K72" s="928">
        <v>9202.4599999999991</v>
      </c>
      <c r="L72" s="928">
        <v>9352.0930000000008</v>
      </c>
      <c r="M72" s="928">
        <v>3051.1750000000002</v>
      </c>
      <c r="N72" s="928">
        <v>6223.8249999999998</v>
      </c>
      <c r="O72" s="928">
        <v>8350.2999999999993</v>
      </c>
      <c r="P72" s="928">
        <v>8850.75</v>
      </c>
      <c r="Q72" s="928">
        <v>5543.78</v>
      </c>
      <c r="R72" s="928">
        <v>10705.64</v>
      </c>
      <c r="S72" s="928">
        <v>16579.927</v>
      </c>
      <c r="T72" s="928">
        <v>23998.33</v>
      </c>
      <c r="U72" s="928">
        <v>0</v>
      </c>
      <c r="V72" s="928" t="s">
        <v>270</v>
      </c>
      <c r="W72" s="928" t="s">
        <v>270</v>
      </c>
      <c r="X72" s="928">
        <v>0</v>
      </c>
      <c r="Y72" s="928">
        <v>0</v>
      </c>
      <c r="Z72" s="928">
        <v>194.87100000000001</v>
      </c>
      <c r="AA72" s="928">
        <v>193.93600000000001</v>
      </c>
      <c r="AB72" s="928">
        <v>206.77657656136802</v>
      </c>
      <c r="AC72" s="928">
        <v>0</v>
      </c>
      <c r="AD72" s="928">
        <v>0</v>
      </c>
      <c r="AE72" s="928">
        <v>0</v>
      </c>
      <c r="AF72" s="928">
        <v>0</v>
      </c>
      <c r="AG72" s="928">
        <v>0</v>
      </c>
      <c r="AH72" s="928">
        <v>0</v>
      </c>
      <c r="AI72" s="928">
        <v>0</v>
      </c>
      <c r="AJ72" s="928">
        <v>0</v>
      </c>
      <c r="AK72" s="928">
        <v>0</v>
      </c>
      <c r="AL72" s="928">
        <v>0</v>
      </c>
      <c r="AM72" s="928">
        <v>0</v>
      </c>
      <c r="AN72" s="928">
        <v>4135</v>
      </c>
      <c r="AO72" s="928">
        <v>2492.85</v>
      </c>
      <c r="AP72" s="928">
        <v>2891.85</v>
      </c>
      <c r="AQ72" s="928">
        <v>3002.9250000000002</v>
      </c>
      <c r="AR72" s="928">
        <v>2906.1</v>
      </c>
      <c r="AS72" s="1274">
        <v>3050</v>
      </c>
      <c r="AT72" s="928">
        <v>3149</v>
      </c>
      <c r="AU72" s="928">
        <v>3050</v>
      </c>
      <c r="AV72" s="928">
        <v>8548</v>
      </c>
      <c r="AW72" s="1309">
        <v>3149</v>
      </c>
      <c r="AX72" s="928">
        <v>3149</v>
      </c>
      <c r="AY72" s="1309">
        <v>3149</v>
      </c>
      <c r="AZ72" s="1309">
        <v>5260</v>
      </c>
      <c r="BA72" s="928">
        <v>2728</v>
      </c>
      <c r="BB72" s="928">
        <v>2729</v>
      </c>
      <c r="BC72" s="1277">
        <v>8229</v>
      </c>
      <c r="BD72" s="1277">
        <v>8229</v>
      </c>
      <c r="BE72" s="1277">
        <v>0</v>
      </c>
      <c r="BF72" s="1277">
        <v>0</v>
      </c>
      <c r="BG72" s="1277">
        <v>1004</v>
      </c>
      <c r="BH72" s="1277">
        <v>1004</v>
      </c>
      <c r="BI72" s="1277">
        <v>0</v>
      </c>
      <c r="BJ72" s="1277">
        <v>0</v>
      </c>
      <c r="BK72" s="1277">
        <v>0</v>
      </c>
    </row>
    <row r="73" spans="1:63">
      <c r="A73" s="9"/>
      <c r="B73" s="856" t="s">
        <v>409</v>
      </c>
      <c r="C73" s="856"/>
      <c r="D73" s="928">
        <v>0</v>
      </c>
      <c r="E73" s="928">
        <v>0</v>
      </c>
      <c r="F73" s="928">
        <v>0</v>
      </c>
      <c r="G73" s="928">
        <v>0</v>
      </c>
      <c r="H73" s="928">
        <v>0</v>
      </c>
      <c r="I73" s="928">
        <v>0</v>
      </c>
      <c r="J73" s="928">
        <v>-68.385000000000005</v>
      </c>
      <c r="K73" s="928">
        <v>-56.426000000000002</v>
      </c>
      <c r="L73" s="928">
        <v>-180.25200000000001</v>
      </c>
      <c r="M73" s="928">
        <v>-2356.8449999999998</v>
      </c>
      <c r="N73" s="928">
        <v>-4400.1509999999998</v>
      </c>
      <c r="O73" s="928">
        <v>-7834.9660000000003</v>
      </c>
      <c r="P73" s="928">
        <v>-8051.49</v>
      </c>
      <c r="Q73" s="928">
        <v>-433.72500000000002</v>
      </c>
      <c r="R73" s="928">
        <v>-9082.9719999999998</v>
      </c>
      <c r="S73" s="928">
        <v>-10321.154</v>
      </c>
      <c r="T73" s="928">
        <v>-12893.465</v>
      </c>
      <c r="U73" s="928">
        <v>-3072.78</v>
      </c>
      <c r="V73" s="928">
        <v>-3943.5610000000001</v>
      </c>
      <c r="W73" s="928">
        <v>-3072.5360000000001</v>
      </c>
      <c r="X73" s="928">
        <v>-3546.6080000000002</v>
      </c>
      <c r="Y73" s="928">
        <v>-1359.873</v>
      </c>
      <c r="Z73" s="928">
        <v>-5778.8029999999999</v>
      </c>
      <c r="AA73" s="928">
        <v>-6098.2380000000003</v>
      </c>
      <c r="AB73" s="928">
        <v>-9024.074679990008</v>
      </c>
      <c r="AC73" s="928">
        <v>-945.35563848595041</v>
      </c>
      <c r="AD73" s="928">
        <v>-1823.8471796559588</v>
      </c>
      <c r="AE73" s="928">
        <v>-3982.0257488509565</v>
      </c>
      <c r="AF73" s="928">
        <v>-5242.0730000000003</v>
      </c>
      <c r="AG73" s="928">
        <v>-6681.2820000000002</v>
      </c>
      <c r="AH73" s="928">
        <v>-7596.4759999999997</v>
      </c>
      <c r="AI73" s="928">
        <v>-11530.370999999999</v>
      </c>
      <c r="AJ73" s="928">
        <v>-14170.289000000001</v>
      </c>
      <c r="AK73" s="928">
        <v>-4570.116</v>
      </c>
      <c r="AL73" s="928">
        <v>-8013.5659999999998</v>
      </c>
      <c r="AM73" s="928">
        <v>-11346.191999999999</v>
      </c>
      <c r="AN73" s="928">
        <v>-13572.828</v>
      </c>
      <c r="AO73" s="928">
        <v>-4017.4070000000002</v>
      </c>
      <c r="AP73" s="928">
        <v>-8997.9449999999997</v>
      </c>
      <c r="AQ73" s="928">
        <v>-11744.069</v>
      </c>
      <c r="AR73" s="928">
        <v>-15047.668</v>
      </c>
      <c r="AS73" s="1274">
        <v>-507</v>
      </c>
      <c r="AT73" s="928">
        <v>-7324</v>
      </c>
      <c r="AU73" s="928">
        <v>-2209</v>
      </c>
      <c r="AV73" s="928">
        <v>-2832</v>
      </c>
      <c r="AW73" s="1309">
        <v>-911</v>
      </c>
      <c r="AX73" s="928">
        <v>-7324</v>
      </c>
      <c r="AY73" s="1309">
        <v>-9850</v>
      </c>
      <c r="AZ73" s="1309">
        <v>-10581</v>
      </c>
      <c r="BA73" s="928">
        <v>-7942</v>
      </c>
      <c r="BB73" s="928">
        <v>-14157</v>
      </c>
      <c r="BC73" s="1277">
        <v>-20359</v>
      </c>
      <c r="BD73" s="1277">
        <v>-32388</v>
      </c>
      <c r="BE73" s="1277">
        <v>-6622</v>
      </c>
      <c r="BF73" s="1277">
        <v>-8705</v>
      </c>
      <c r="BG73" s="1277">
        <v>-19508</v>
      </c>
      <c r="BH73" s="1277">
        <v>-23208</v>
      </c>
      <c r="BI73" s="1277">
        <v>-398</v>
      </c>
      <c r="BJ73" s="1277">
        <v>-11608</v>
      </c>
      <c r="BK73" s="1277">
        <v>-12348</v>
      </c>
    </row>
    <row r="74" spans="1:63">
      <c r="A74" s="9"/>
      <c r="B74" s="856" t="s">
        <v>408</v>
      </c>
      <c r="C74" s="856"/>
      <c r="D74" s="928">
        <v>0</v>
      </c>
      <c r="E74" s="928">
        <v>0</v>
      </c>
      <c r="F74" s="928">
        <v>0</v>
      </c>
      <c r="G74" s="928">
        <v>0</v>
      </c>
      <c r="H74" s="928">
        <v>0</v>
      </c>
      <c r="I74" s="928">
        <v>0</v>
      </c>
      <c r="J74" s="928">
        <v>0</v>
      </c>
      <c r="K74" s="928">
        <v>0</v>
      </c>
      <c r="L74" s="928">
        <v>0</v>
      </c>
      <c r="M74" s="928">
        <v>0</v>
      </c>
      <c r="N74" s="928">
        <v>0</v>
      </c>
      <c r="O74" s="928">
        <v>0</v>
      </c>
      <c r="P74" s="928">
        <v>0</v>
      </c>
      <c r="Q74" s="928">
        <v>0</v>
      </c>
      <c r="R74" s="928">
        <v>1500</v>
      </c>
      <c r="S74" s="928">
        <v>1500</v>
      </c>
      <c r="T74" s="928">
        <v>1500</v>
      </c>
      <c r="U74" s="928">
        <v>0</v>
      </c>
      <c r="V74" s="928">
        <v>0</v>
      </c>
      <c r="W74" s="928">
        <v>0</v>
      </c>
      <c r="X74" s="928">
        <v>0</v>
      </c>
      <c r="Y74" s="928">
        <v>0</v>
      </c>
      <c r="Z74" s="928" t="s">
        <v>270</v>
      </c>
      <c r="AA74" s="928">
        <v>0</v>
      </c>
      <c r="AB74" s="928">
        <v>0</v>
      </c>
      <c r="AC74" s="928">
        <v>0</v>
      </c>
      <c r="AD74" s="928">
        <v>0</v>
      </c>
      <c r="AE74" s="928">
        <v>0</v>
      </c>
      <c r="AF74" s="928">
        <v>0</v>
      </c>
      <c r="AG74" s="928">
        <v>0</v>
      </c>
      <c r="AH74" s="928">
        <v>0</v>
      </c>
      <c r="AI74" s="928">
        <v>0</v>
      </c>
      <c r="AJ74" s="928">
        <v>0</v>
      </c>
      <c r="AK74" s="928">
        <v>0</v>
      </c>
      <c r="AL74" s="928">
        <v>0</v>
      </c>
      <c r="AM74" s="928">
        <v>0</v>
      </c>
      <c r="AN74" s="928">
        <v>0</v>
      </c>
      <c r="AO74" s="928">
        <v>0</v>
      </c>
      <c r="AP74" s="928">
        <v>0</v>
      </c>
      <c r="AQ74" s="928">
        <v>0</v>
      </c>
      <c r="AR74" s="928" t="s">
        <v>1685</v>
      </c>
      <c r="AS74" s="1274">
        <v>0</v>
      </c>
      <c r="AT74" s="1274">
        <v>0</v>
      </c>
      <c r="AU74" s="1274">
        <v>0</v>
      </c>
      <c r="AV74" s="1274">
        <v>0</v>
      </c>
      <c r="AW74" s="1274">
        <v>0</v>
      </c>
      <c r="AX74" s="1274">
        <v>0</v>
      </c>
      <c r="AY74" s="1274">
        <v>0</v>
      </c>
      <c r="AZ74" s="1274">
        <v>0</v>
      </c>
      <c r="BA74" s="1274">
        <v>0</v>
      </c>
      <c r="BB74" s="1274">
        <v>0</v>
      </c>
      <c r="BC74" s="1277">
        <v>0</v>
      </c>
      <c r="BD74" s="1277">
        <v>0</v>
      </c>
      <c r="BE74" s="1277">
        <v>0</v>
      </c>
      <c r="BF74" s="1277">
        <v>0</v>
      </c>
      <c r="BG74" s="1277">
        <v>0</v>
      </c>
      <c r="BH74" s="1277">
        <v>0</v>
      </c>
      <c r="BI74" s="1277">
        <v>0</v>
      </c>
      <c r="BJ74" s="1277">
        <v>0</v>
      </c>
      <c r="BK74" s="1277">
        <v>0</v>
      </c>
    </row>
    <row r="75" spans="1:63">
      <c r="A75" s="9"/>
      <c r="B75" s="856" t="s">
        <v>407</v>
      </c>
      <c r="C75" s="856"/>
      <c r="D75" s="928">
        <v>0</v>
      </c>
      <c r="E75" s="928">
        <v>0</v>
      </c>
      <c r="F75" s="928">
        <v>0</v>
      </c>
      <c r="G75" s="928">
        <v>0</v>
      </c>
      <c r="H75" s="928">
        <v>0</v>
      </c>
      <c r="I75" s="928">
        <v>0</v>
      </c>
      <c r="J75" s="928">
        <v>0</v>
      </c>
      <c r="K75" s="928">
        <v>-323.33</v>
      </c>
      <c r="L75" s="928">
        <v>-1604.242</v>
      </c>
      <c r="M75" s="928">
        <v>-351.72</v>
      </c>
      <c r="N75" s="928">
        <v>-406.87900000000002</v>
      </c>
      <c r="O75" s="928">
        <v>-406.87900000000002</v>
      </c>
      <c r="P75" s="928">
        <v>-510.60300000000001</v>
      </c>
      <c r="Q75" s="928">
        <v>-6.3E-2</v>
      </c>
      <c r="R75" s="928">
        <v>-54.238</v>
      </c>
      <c r="S75" s="928">
        <v>-54.250999999999998</v>
      </c>
      <c r="T75" s="928">
        <v>-1107.9559999999999</v>
      </c>
      <c r="U75" s="928">
        <v>-531.94200000000001</v>
      </c>
      <c r="V75" s="928">
        <v>-1073.0730000000001</v>
      </c>
      <c r="W75" s="928">
        <v>-1610.296</v>
      </c>
      <c r="X75" s="928">
        <v>-1610.3979999999999</v>
      </c>
      <c r="Y75" s="928">
        <v>0</v>
      </c>
      <c r="Z75" s="928" t="s">
        <v>270</v>
      </c>
      <c r="AA75" s="928">
        <v>0</v>
      </c>
      <c r="AB75" s="928">
        <v>0</v>
      </c>
      <c r="AC75" s="928">
        <v>0</v>
      </c>
      <c r="AD75" s="928">
        <v>0</v>
      </c>
      <c r="AE75" s="928">
        <v>0</v>
      </c>
      <c r="AF75" s="928">
        <v>0</v>
      </c>
      <c r="AG75" s="928">
        <v>0</v>
      </c>
      <c r="AH75" s="928">
        <v>0</v>
      </c>
      <c r="AI75" s="928">
        <v>0</v>
      </c>
      <c r="AJ75" s="928">
        <v>0</v>
      </c>
      <c r="AK75" s="928">
        <v>0</v>
      </c>
      <c r="AL75" s="928">
        <v>0</v>
      </c>
      <c r="AM75" s="928">
        <v>0</v>
      </c>
      <c r="AN75" s="928">
        <v>0</v>
      </c>
      <c r="AO75" s="928">
        <v>0</v>
      </c>
      <c r="AP75" s="928">
        <v>0</v>
      </c>
      <c r="AQ75" s="928">
        <v>0</v>
      </c>
      <c r="AR75" s="928" t="s">
        <v>1685</v>
      </c>
      <c r="AS75" s="1274">
        <v>0</v>
      </c>
      <c r="AT75" s="1274">
        <v>0</v>
      </c>
      <c r="AU75" s="1274">
        <v>0</v>
      </c>
      <c r="AV75" s="1274">
        <v>0</v>
      </c>
      <c r="AW75" s="1274">
        <v>0</v>
      </c>
      <c r="AX75" s="1274">
        <v>0</v>
      </c>
      <c r="AY75" s="1274">
        <v>0</v>
      </c>
      <c r="AZ75" s="1274">
        <v>0</v>
      </c>
      <c r="BA75" s="1274">
        <v>0</v>
      </c>
      <c r="BB75" s="1274">
        <v>0</v>
      </c>
      <c r="BC75" s="1277">
        <v>0</v>
      </c>
      <c r="BD75" s="1277">
        <v>0</v>
      </c>
      <c r="BE75" s="1277">
        <v>0</v>
      </c>
      <c r="BF75" s="1277">
        <v>0</v>
      </c>
      <c r="BG75" s="1277">
        <v>0</v>
      </c>
      <c r="BH75" s="1277">
        <v>0</v>
      </c>
      <c r="BI75" s="1277">
        <v>0</v>
      </c>
      <c r="BJ75" s="1277">
        <v>0</v>
      </c>
      <c r="BK75" s="1277">
        <v>0</v>
      </c>
    </row>
    <row r="76" spans="1:63">
      <c r="A76" s="9"/>
      <c r="B76" s="9" t="s">
        <v>839</v>
      </c>
      <c r="C76" s="9"/>
      <c r="D76" s="928">
        <v>-1172.9780000000001</v>
      </c>
      <c r="E76" s="928">
        <v>-158.20699999999999</v>
      </c>
      <c r="F76" s="928">
        <v>-407.49700000000001</v>
      </c>
      <c r="G76" s="928">
        <v>-458.31400000000002</v>
      </c>
      <c r="H76" s="928">
        <v>-509.39499999999998</v>
      </c>
      <c r="I76" s="928">
        <v>-180.15600000000001</v>
      </c>
      <c r="J76" s="928">
        <v>-216.58199999999999</v>
      </c>
      <c r="K76" s="928">
        <v>114.456</v>
      </c>
      <c r="L76" s="928">
        <v>12.32</v>
      </c>
      <c r="M76" s="928">
        <v>-18.047000000000001</v>
      </c>
      <c r="N76" s="928">
        <v>-1111.559</v>
      </c>
      <c r="O76" s="928">
        <v>-1897.6780000000001</v>
      </c>
      <c r="P76" s="928">
        <v>-1884.68</v>
      </c>
      <c r="Q76" s="928">
        <v>-26.07</v>
      </c>
      <c r="R76" s="928">
        <v>55.173000000000002</v>
      </c>
      <c r="S76" s="928">
        <v>348.31400000000002</v>
      </c>
      <c r="T76" s="928">
        <v>51.59</v>
      </c>
      <c r="U76" s="928">
        <v>286.77800000000002</v>
      </c>
      <c r="V76" s="928">
        <v>363.29399999999998</v>
      </c>
      <c r="W76" s="928">
        <v>362.89299999999997</v>
      </c>
      <c r="X76" s="928">
        <v>410.935</v>
      </c>
      <c r="Y76" s="928">
        <v>-46.720999999999997</v>
      </c>
      <c r="Z76" s="928">
        <v>-67.063999999999993</v>
      </c>
      <c r="AA76" s="928">
        <v>208.267</v>
      </c>
      <c r="AB76" s="928">
        <v>291.14499999999998</v>
      </c>
      <c r="AC76" s="928">
        <v>-772.29</v>
      </c>
      <c r="AD76" s="928">
        <v>-772.822</v>
      </c>
      <c r="AE76" s="928">
        <v>-772.76300000000003</v>
      </c>
      <c r="AF76" s="928">
        <v>-772.78</v>
      </c>
      <c r="AG76" s="928">
        <v>-1.2E-2</v>
      </c>
      <c r="AH76" s="928">
        <v>-41.438000000000002</v>
      </c>
      <c r="AI76" s="928">
        <v>20.279</v>
      </c>
      <c r="AJ76" s="928">
        <v>-1081.2819999999999</v>
      </c>
      <c r="AK76" s="928">
        <v>-98.103999999999999</v>
      </c>
      <c r="AL76" s="928">
        <v>169.38900000000001</v>
      </c>
      <c r="AM76" s="928">
        <v>42.497999999999998</v>
      </c>
      <c r="AN76" s="928">
        <v>921.01300000000003</v>
      </c>
      <c r="AO76" s="928">
        <v>312.48700000000002</v>
      </c>
      <c r="AP76" s="928">
        <v>1174.193</v>
      </c>
      <c r="AQ76" s="928">
        <v>1559.422</v>
      </c>
      <c r="AR76" s="928">
        <v>188.393</v>
      </c>
      <c r="AS76" s="1274">
        <v>204</v>
      </c>
      <c r="AT76" s="928">
        <v>2261</v>
      </c>
      <c r="AU76" s="928">
        <v>342</v>
      </c>
      <c r="AV76" s="928">
        <v>-1543</v>
      </c>
      <c r="AW76" s="1309">
        <v>1062</v>
      </c>
      <c r="AX76" s="928">
        <v>2261</v>
      </c>
      <c r="AY76" s="1309">
        <v>2748</v>
      </c>
      <c r="AZ76" s="1309">
        <v>2998</v>
      </c>
      <c r="BA76" s="928">
        <v>460</v>
      </c>
      <c r="BB76" s="928">
        <v>-1291</v>
      </c>
      <c r="BC76" s="1277">
        <v>-1279</v>
      </c>
      <c r="BD76" s="1277">
        <v>-1194</v>
      </c>
      <c r="BE76" s="1277">
        <v>-1501</v>
      </c>
      <c r="BF76" s="1277">
        <v>-1230</v>
      </c>
      <c r="BG76" s="1277">
        <v>-3027</v>
      </c>
      <c r="BH76" s="1277">
        <v>-2740</v>
      </c>
      <c r="BI76" s="1277">
        <v>251</v>
      </c>
      <c r="BJ76" s="1277">
        <v>419</v>
      </c>
      <c r="BK76" s="1277">
        <v>-675</v>
      </c>
    </row>
    <row r="77" spans="1:63">
      <c r="A77" s="9"/>
      <c r="B77" s="9" t="s">
        <v>406</v>
      </c>
      <c r="C77" s="9"/>
      <c r="D77" s="928">
        <v>0</v>
      </c>
      <c r="E77" s="928">
        <v>0</v>
      </c>
      <c r="F77" s="928">
        <v>0</v>
      </c>
      <c r="G77" s="928">
        <v>0</v>
      </c>
      <c r="H77" s="928">
        <v>0</v>
      </c>
      <c r="I77" s="928">
        <v>0</v>
      </c>
      <c r="J77" s="928">
        <v>0</v>
      </c>
      <c r="K77" s="928">
        <v>0</v>
      </c>
      <c r="L77" s="928">
        <v>0</v>
      </c>
      <c r="M77" s="928">
        <v>0</v>
      </c>
      <c r="N77" s="928">
        <v>0</v>
      </c>
      <c r="O77" s="928">
        <v>0</v>
      </c>
      <c r="P77" s="928">
        <v>0</v>
      </c>
      <c r="Q77" s="928">
        <v>0</v>
      </c>
      <c r="R77" s="928">
        <v>0</v>
      </c>
      <c r="S77" s="928">
        <v>-10807.152</v>
      </c>
      <c r="T77" s="928">
        <v>-11752.192999999999</v>
      </c>
      <c r="U77" s="928">
        <v>0</v>
      </c>
      <c r="V77" s="928">
        <v>0</v>
      </c>
      <c r="W77" s="928">
        <v>0</v>
      </c>
      <c r="X77" s="928">
        <v>0</v>
      </c>
      <c r="Y77" s="928">
        <v>0</v>
      </c>
      <c r="Z77" s="928" t="s">
        <v>270</v>
      </c>
      <c r="AA77" s="928">
        <v>0</v>
      </c>
      <c r="AB77" s="928">
        <v>0</v>
      </c>
      <c r="AC77" s="928">
        <v>0</v>
      </c>
      <c r="AD77" s="928">
        <v>0</v>
      </c>
      <c r="AE77" s="928">
        <v>0</v>
      </c>
      <c r="AF77" s="928">
        <v>0</v>
      </c>
      <c r="AG77" s="928">
        <v>0</v>
      </c>
      <c r="AH77" s="928">
        <v>0</v>
      </c>
      <c r="AI77" s="928">
        <v>0</v>
      </c>
      <c r="AJ77" s="928">
        <v>0</v>
      </c>
      <c r="AK77" s="928">
        <v>0</v>
      </c>
      <c r="AL77" s="928">
        <v>0</v>
      </c>
      <c r="AM77" s="928">
        <v>0</v>
      </c>
      <c r="AN77" s="928">
        <v>0</v>
      </c>
      <c r="AO77" s="928">
        <v>0</v>
      </c>
      <c r="AP77" s="928">
        <v>0</v>
      </c>
      <c r="AQ77" s="928">
        <v>0</v>
      </c>
      <c r="AR77" s="928" t="s">
        <v>1685</v>
      </c>
      <c r="AS77" s="1274">
        <v>0</v>
      </c>
      <c r="AT77" s="1274">
        <v>0</v>
      </c>
      <c r="AU77" s="1274">
        <v>0</v>
      </c>
      <c r="AV77" s="1274">
        <v>0</v>
      </c>
      <c r="AW77" s="1274">
        <v>0</v>
      </c>
      <c r="AX77" s="928">
        <v>0</v>
      </c>
      <c r="AY77" s="1274">
        <v>0</v>
      </c>
      <c r="AZ77" s="1274">
        <v>0</v>
      </c>
      <c r="BA77" s="1274">
        <v>0</v>
      </c>
      <c r="BB77" s="1274">
        <v>0</v>
      </c>
      <c r="BC77" s="1277">
        <v>0</v>
      </c>
      <c r="BD77" s="1277">
        <v>0</v>
      </c>
      <c r="BE77" s="1277">
        <v>0</v>
      </c>
      <c r="BF77" s="1277">
        <v>0</v>
      </c>
      <c r="BG77" s="1277">
        <v>0</v>
      </c>
      <c r="BH77" s="1277">
        <v>0</v>
      </c>
      <c r="BI77" s="1277">
        <v>0</v>
      </c>
      <c r="BJ77" s="1277">
        <v>0</v>
      </c>
      <c r="BK77" s="1277">
        <v>0</v>
      </c>
    </row>
    <row r="78" spans="1:63">
      <c r="A78" s="9"/>
      <c r="B78" s="9" t="s">
        <v>1489</v>
      </c>
      <c r="C78" s="9"/>
      <c r="D78" s="928">
        <v>107.376</v>
      </c>
      <c r="E78" s="928">
        <v>24.885999999999999</v>
      </c>
      <c r="F78" s="928">
        <v>137.87200000000001</v>
      </c>
      <c r="G78" s="928">
        <v>218.01</v>
      </c>
      <c r="H78" s="928">
        <v>277.80799999999999</v>
      </c>
      <c r="I78" s="928">
        <v>63.280999999999999</v>
      </c>
      <c r="J78" s="928">
        <v>116.72199999999999</v>
      </c>
      <c r="K78" s="928">
        <v>303.92700000000002</v>
      </c>
      <c r="L78" s="928">
        <v>406.084</v>
      </c>
      <c r="M78" s="928">
        <v>135.42599999999999</v>
      </c>
      <c r="N78" s="928">
        <v>154.66900000000001</v>
      </c>
      <c r="O78" s="928">
        <v>233.26900000000001</v>
      </c>
      <c r="P78" s="928">
        <v>353.036</v>
      </c>
      <c r="Q78" s="928">
        <v>166.70400000000001</v>
      </c>
      <c r="R78" s="928">
        <v>193.673</v>
      </c>
      <c r="S78" s="928">
        <v>197.88800000000001</v>
      </c>
      <c r="T78" s="928">
        <v>208.60300000000001</v>
      </c>
      <c r="U78" s="928">
        <v>118.985</v>
      </c>
      <c r="V78" s="928">
        <v>142.59200000000001</v>
      </c>
      <c r="W78" s="928">
        <v>147.44</v>
      </c>
      <c r="X78" s="928">
        <v>215.31</v>
      </c>
      <c r="Y78" s="928">
        <v>210.76499999999999</v>
      </c>
      <c r="Z78" s="928">
        <v>235.32300000000001</v>
      </c>
      <c r="AA78" s="928">
        <v>465.23700000000002</v>
      </c>
      <c r="AB78" s="928">
        <v>535.55700000000002</v>
      </c>
      <c r="AC78" s="928">
        <v>271.291</v>
      </c>
      <c r="AD78" s="928">
        <v>275.43099999999998</v>
      </c>
      <c r="AE78" s="928">
        <v>344.09899999999999</v>
      </c>
      <c r="AF78" s="928">
        <v>344.13299999999998</v>
      </c>
      <c r="AG78" s="928">
        <v>370.93099999999998</v>
      </c>
      <c r="AH78" s="928">
        <v>403.32600000000002</v>
      </c>
      <c r="AI78" s="928">
        <v>613.13199999999995</v>
      </c>
      <c r="AJ78" s="928">
        <v>731.71900000000005</v>
      </c>
      <c r="AK78" s="928">
        <v>545.55700000000002</v>
      </c>
      <c r="AL78" s="928">
        <v>569.745</v>
      </c>
      <c r="AM78" s="928">
        <v>866.971</v>
      </c>
      <c r="AN78" s="928">
        <v>1114.3910000000001</v>
      </c>
      <c r="AO78" s="928">
        <v>1069.2070000000001</v>
      </c>
      <c r="AP78" s="928">
        <v>979.62300000000005</v>
      </c>
      <c r="AQ78" s="928">
        <v>1133.502</v>
      </c>
      <c r="AR78" s="928">
        <v>1186.114</v>
      </c>
      <c r="AS78" s="1274">
        <v>683</v>
      </c>
      <c r="AT78" s="928">
        <v>494</v>
      </c>
      <c r="AU78" s="928">
        <v>708</v>
      </c>
      <c r="AV78" s="928">
        <v>742</v>
      </c>
      <c r="AW78" s="1309">
        <v>493</v>
      </c>
      <c r="AX78" s="928">
        <v>494</v>
      </c>
      <c r="AY78" s="1309">
        <v>494</v>
      </c>
      <c r="AZ78" s="1309">
        <v>494</v>
      </c>
      <c r="BA78" s="928">
        <v>510</v>
      </c>
      <c r="BB78" s="928">
        <v>510</v>
      </c>
      <c r="BC78" s="1277">
        <v>510</v>
      </c>
      <c r="BD78" s="1277">
        <v>510</v>
      </c>
      <c r="BE78" s="1277">
        <v>453</v>
      </c>
      <c r="BF78" s="1277">
        <v>453</v>
      </c>
      <c r="BG78" s="1277">
        <v>453</v>
      </c>
      <c r="BH78" s="1277">
        <v>453</v>
      </c>
      <c r="BI78" s="1277">
        <v>586</v>
      </c>
      <c r="BJ78" s="1277">
        <v>586</v>
      </c>
      <c r="BK78" s="1277">
        <v>666</v>
      </c>
    </row>
    <row r="79" spans="1:63">
      <c r="A79" s="9"/>
      <c r="B79" s="9" t="s">
        <v>257</v>
      </c>
      <c r="C79" s="9"/>
      <c r="D79" s="928">
        <v>-1618.1469999999999</v>
      </c>
      <c r="E79" s="928">
        <v>-2.1000000000000001E-2</v>
      </c>
      <c r="F79" s="928">
        <v>-2.1000000000000001E-2</v>
      </c>
      <c r="G79" s="928">
        <v>-2.1000000000000001E-2</v>
      </c>
      <c r="H79" s="928">
        <v>-6.9790000000000001</v>
      </c>
      <c r="I79" s="928">
        <v>0</v>
      </c>
      <c r="J79" s="928">
        <v>0</v>
      </c>
      <c r="K79" s="928">
        <v>0</v>
      </c>
      <c r="L79" s="928">
        <v>0</v>
      </c>
      <c r="M79" s="928">
        <v>0</v>
      </c>
      <c r="N79" s="928">
        <v>-557.99099999999999</v>
      </c>
      <c r="O79" s="928">
        <v>-1302.6379999999999</v>
      </c>
      <c r="P79" s="928">
        <v>-1302.6379999999999</v>
      </c>
      <c r="Q79" s="928">
        <v>0</v>
      </c>
      <c r="R79" s="928">
        <v>-99.045000000000002</v>
      </c>
      <c r="S79" s="928">
        <v>-99.045000000000002</v>
      </c>
      <c r="T79" s="928">
        <v>-122.333</v>
      </c>
      <c r="U79" s="928">
        <v>0</v>
      </c>
      <c r="V79" s="928">
        <v>-255.89099999999999</v>
      </c>
      <c r="W79" s="928">
        <v>-662.21500000000003</v>
      </c>
      <c r="X79" s="928">
        <v>-662.21500000000003</v>
      </c>
      <c r="Y79" s="928">
        <v>0</v>
      </c>
      <c r="Z79" s="928" t="s">
        <v>270</v>
      </c>
      <c r="AA79" s="928">
        <v>0</v>
      </c>
      <c r="AB79" s="928">
        <v>-34.746000000000002</v>
      </c>
      <c r="AC79" s="928">
        <v>-568.27</v>
      </c>
      <c r="AD79" s="928">
        <v>-1247.1500000000001</v>
      </c>
      <c r="AE79" s="928">
        <v>-2520.0770000000002</v>
      </c>
      <c r="AF79" s="928">
        <v>-3324.4360000000001</v>
      </c>
      <c r="AG79" s="928">
        <v>-200.2</v>
      </c>
      <c r="AH79" s="928">
        <v>-200.2</v>
      </c>
      <c r="AI79" s="928">
        <v>-200.2</v>
      </c>
      <c r="AJ79" s="928">
        <v>-947.40899999999999</v>
      </c>
      <c r="AK79" s="928">
        <v>-285.81099999999998</v>
      </c>
      <c r="AL79" s="928">
        <v>-1282.0920000000001</v>
      </c>
      <c r="AM79" s="928">
        <v>-1376.8119999999999</v>
      </c>
      <c r="AN79" s="928">
        <v>-3089.4639999999999</v>
      </c>
      <c r="AO79" s="928">
        <v>0</v>
      </c>
      <c r="AP79" s="928">
        <v>-510.30799999999999</v>
      </c>
      <c r="AQ79" s="928">
        <v>-510.30799999999999</v>
      </c>
      <c r="AR79" s="928">
        <v>-510.30799999999999</v>
      </c>
      <c r="AS79" s="1274">
        <v>0</v>
      </c>
      <c r="AT79" s="1274">
        <v>0</v>
      </c>
      <c r="AU79" s="1274">
        <v>0</v>
      </c>
      <c r="AV79" s="1274">
        <v>0</v>
      </c>
      <c r="AW79" s="1274">
        <v>0</v>
      </c>
      <c r="AX79" s="1274">
        <v>0</v>
      </c>
      <c r="AY79" s="1274">
        <v>0</v>
      </c>
      <c r="AZ79" s="1274">
        <v>0</v>
      </c>
      <c r="BA79" s="1274">
        <v>0</v>
      </c>
      <c r="BB79" s="1274">
        <v>0</v>
      </c>
      <c r="BC79" s="1277">
        <v>0</v>
      </c>
      <c r="BD79" s="1277">
        <v>0</v>
      </c>
      <c r="BE79" s="1277">
        <v>0</v>
      </c>
      <c r="BF79" s="1277">
        <v>0</v>
      </c>
      <c r="BG79" s="1277">
        <v>0</v>
      </c>
      <c r="BH79" s="1277">
        <v>0</v>
      </c>
      <c r="BI79" s="1277">
        <v>-689</v>
      </c>
      <c r="BJ79" s="1277">
        <v>-689</v>
      </c>
      <c r="BK79" s="1277">
        <v>-689</v>
      </c>
    </row>
    <row r="80" spans="1:63">
      <c r="A80" s="9"/>
      <c r="B80" s="9" t="s">
        <v>864</v>
      </c>
      <c r="C80" s="9"/>
      <c r="D80" s="928">
        <v>0</v>
      </c>
      <c r="E80" s="928">
        <v>0</v>
      </c>
      <c r="F80" s="928">
        <v>0</v>
      </c>
      <c r="G80" s="928">
        <v>0</v>
      </c>
      <c r="H80" s="928">
        <v>0</v>
      </c>
      <c r="I80" s="928">
        <v>0</v>
      </c>
      <c r="J80" s="928">
        <v>0</v>
      </c>
      <c r="K80" s="928">
        <v>-704.83199999999999</v>
      </c>
      <c r="L80" s="928">
        <v>-727.59100000000001</v>
      </c>
      <c r="M80" s="928">
        <v>-7.4130000000000003</v>
      </c>
      <c r="N80" s="928">
        <v>0</v>
      </c>
      <c r="O80" s="928">
        <v>-614.68700000000001</v>
      </c>
      <c r="P80" s="928">
        <v>-664.47199999999998</v>
      </c>
      <c r="Q80" s="928">
        <v>-1.369</v>
      </c>
      <c r="R80" s="928">
        <v>-376.404</v>
      </c>
      <c r="S80" s="928">
        <v>-682.05799999999999</v>
      </c>
      <c r="T80" s="928">
        <v>-377.78899999999999</v>
      </c>
      <c r="U80" s="928">
        <v>-4.1550000000000002</v>
      </c>
      <c r="V80" s="928">
        <v>-5.1559999999999997</v>
      </c>
      <c r="W80" s="928">
        <v>-9.532</v>
      </c>
      <c r="X80" s="928">
        <v>-37.408000000000001</v>
      </c>
      <c r="Y80" s="928">
        <v>-1.4370000000000001</v>
      </c>
      <c r="Z80" s="928">
        <v>-3.5720000000000001</v>
      </c>
      <c r="AA80" s="928">
        <v>-9.11</v>
      </c>
      <c r="AB80" s="928">
        <v>-85.117000000000004</v>
      </c>
      <c r="AC80" s="928">
        <v>-47.860999999999997</v>
      </c>
      <c r="AD80" s="928">
        <v>-56.51</v>
      </c>
      <c r="AE80" s="928">
        <v>-57.384</v>
      </c>
      <c r="AF80" s="928">
        <v>-242.78299999999999</v>
      </c>
      <c r="AG80" s="928">
        <v>-29.771999999999998</v>
      </c>
      <c r="AH80" s="928">
        <v>-90.760999999999996</v>
      </c>
      <c r="AI80" s="928">
        <v>-136.58799999999999</v>
      </c>
      <c r="AJ80" s="928">
        <v>-93.453000000000003</v>
      </c>
      <c r="AK80" s="928">
        <v>-14.567</v>
      </c>
      <c r="AL80" s="928">
        <v>-150.79400000000001</v>
      </c>
      <c r="AM80" s="928">
        <v>-165.79400000000001</v>
      </c>
      <c r="AN80" s="928">
        <v>-346.18099999999998</v>
      </c>
      <c r="AO80" s="928">
        <v>-96.838999999999999</v>
      </c>
      <c r="AP80" s="928">
        <v>-95.727000000000004</v>
      </c>
      <c r="AQ80" s="928">
        <v>-95.727000000000004</v>
      </c>
      <c r="AR80" s="928">
        <v>-156.68299999999999</v>
      </c>
      <c r="AS80" s="1274">
        <v>-164</v>
      </c>
      <c r="AT80" s="928">
        <v>-476</v>
      </c>
      <c r="AU80" s="928">
        <v>-226</v>
      </c>
      <c r="AV80" s="928">
        <v>-227</v>
      </c>
      <c r="AW80" s="1309">
        <v>-327</v>
      </c>
      <c r="AX80" s="928">
        <v>-476</v>
      </c>
      <c r="AY80" s="1309">
        <v>-475</v>
      </c>
      <c r="AZ80" s="1309">
        <v>-506</v>
      </c>
      <c r="BA80" s="928">
        <v>-42</v>
      </c>
      <c r="BB80" s="928">
        <v>-29</v>
      </c>
      <c r="BC80" s="1277">
        <v>-72</v>
      </c>
      <c r="BD80" s="1277">
        <v>-130</v>
      </c>
      <c r="BE80" s="1277">
        <v>-301</v>
      </c>
      <c r="BF80" s="1277">
        <v>-301</v>
      </c>
      <c r="BG80" s="1277">
        <v>-286</v>
      </c>
      <c r="BH80" s="1277">
        <v>-293</v>
      </c>
      <c r="BI80" s="1277">
        <v>-81</v>
      </c>
      <c r="BJ80" s="1277">
        <v>-387</v>
      </c>
      <c r="BK80" s="1277">
        <v>-371</v>
      </c>
    </row>
    <row r="81" spans="1:63">
      <c r="A81" s="9"/>
      <c r="B81" s="9" t="s">
        <v>256</v>
      </c>
      <c r="C81" s="9"/>
      <c r="D81" s="928">
        <v>-2910.04</v>
      </c>
      <c r="E81" s="928">
        <v>-2125.4349999999999</v>
      </c>
      <c r="F81" s="928">
        <v>-2614.17</v>
      </c>
      <c r="G81" s="928">
        <v>-3619.5720000000001</v>
      </c>
      <c r="H81" s="928">
        <v>-3782.4070000000002</v>
      </c>
      <c r="I81" s="928">
        <v>-2708.0569999999998</v>
      </c>
      <c r="J81" s="928">
        <v>-2871.1790000000001</v>
      </c>
      <c r="K81" s="928">
        <v>-4152.0510000000004</v>
      </c>
      <c r="L81" s="928">
        <v>-4315.4880000000003</v>
      </c>
      <c r="M81" s="928">
        <v>-2877.04</v>
      </c>
      <c r="N81" s="928">
        <v>-3040.75</v>
      </c>
      <c r="O81" s="928">
        <v>-4426.0600000000004</v>
      </c>
      <c r="P81" s="928">
        <v>-4588.4859999999999</v>
      </c>
      <c r="Q81" s="928">
        <v>-3343.288</v>
      </c>
      <c r="R81" s="928">
        <v>-3546.663</v>
      </c>
      <c r="S81" s="928">
        <v>-5003.16</v>
      </c>
      <c r="T81" s="928">
        <v>-5206.47</v>
      </c>
      <c r="U81" s="928">
        <v>-3342.5659999999998</v>
      </c>
      <c r="V81" s="928">
        <v>-3546.11</v>
      </c>
      <c r="W81" s="928">
        <v>-5145.8310000000001</v>
      </c>
      <c r="X81" s="928">
        <v>-5368.8680000000004</v>
      </c>
      <c r="Y81" s="928">
        <v>-3829.7950000000001</v>
      </c>
      <c r="Z81" s="928">
        <v>-4053.3939999999998</v>
      </c>
      <c r="AA81" s="928">
        <v>-6072.4189999999999</v>
      </c>
      <c r="AB81" s="928">
        <v>-6318.7830000000004</v>
      </c>
      <c r="AC81" s="928">
        <v>-4456.5870000000004</v>
      </c>
      <c r="AD81" s="928">
        <v>-4702.7209999999995</v>
      </c>
      <c r="AE81" s="928">
        <v>-6740.4809999999998</v>
      </c>
      <c r="AF81" s="928">
        <v>-7008.4059999999999</v>
      </c>
      <c r="AG81" s="928">
        <v>-4826.1509999999998</v>
      </c>
      <c r="AH81" s="928">
        <v>-5092.915</v>
      </c>
      <c r="AI81" s="928">
        <v>-7396.4433702700007</v>
      </c>
      <c r="AJ81" s="928">
        <v>-7672.5304742299995</v>
      </c>
      <c r="AK81" s="928">
        <v>-7273.8781749999998</v>
      </c>
      <c r="AL81" s="928">
        <v>-7567.1670000000004</v>
      </c>
      <c r="AM81" s="928">
        <v>-10089.058000000001</v>
      </c>
      <c r="AN81" s="928">
        <v>-10381.751</v>
      </c>
      <c r="AO81" s="928">
        <v>-14559.529</v>
      </c>
      <c r="AP81" s="928">
        <v>-14851.252</v>
      </c>
      <c r="AQ81" s="928">
        <v>-19801.309000000001</v>
      </c>
      <c r="AR81" s="928">
        <v>-20092.75</v>
      </c>
      <c r="AS81" s="1274">
        <v>-16932</v>
      </c>
      <c r="AT81" s="928">
        <v>-10234</v>
      </c>
      <c r="AU81" s="928">
        <v>-25476</v>
      </c>
      <c r="AV81" s="928">
        <v>-25915</v>
      </c>
      <c r="AW81" s="1309">
        <v>-9795</v>
      </c>
      <c r="AX81" s="928">
        <v>-10234</v>
      </c>
      <c r="AY81" s="1309">
        <v>-11113</v>
      </c>
      <c r="AZ81" s="1309">
        <v>-11552</v>
      </c>
      <c r="BA81" s="928">
        <v>-2762</v>
      </c>
      <c r="BB81" s="928">
        <v>-3202</v>
      </c>
      <c r="BC81" s="1277">
        <v>-5825</v>
      </c>
      <c r="BD81" s="1277">
        <v>-6267</v>
      </c>
      <c r="BE81" s="1277">
        <v>-2784</v>
      </c>
      <c r="BF81" s="1277">
        <v>-3229</v>
      </c>
      <c r="BG81" s="1277">
        <v>-6260</v>
      </c>
      <c r="BH81" s="1277">
        <v>-6706</v>
      </c>
      <c r="BI81" s="1277">
        <v>-2556</v>
      </c>
      <c r="BJ81" s="1277">
        <v>-4993</v>
      </c>
      <c r="BK81" s="1277">
        <v>-9901</v>
      </c>
    </row>
    <row r="82" spans="1:63" s="6" customFormat="1">
      <c r="A82" s="151" t="s">
        <v>255</v>
      </c>
      <c r="B82" s="151"/>
      <c r="C82" s="151"/>
      <c r="D82" s="927">
        <v>-4645.692</v>
      </c>
      <c r="E82" s="927">
        <v>-2294.4969999999998</v>
      </c>
      <c r="F82" s="927">
        <v>-3478.0360000000001</v>
      </c>
      <c r="G82" s="927">
        <v>-4385.4340000000002</v>
      </c>
      <c r="H82" s="927">
        <v>-5673.6530000000002</v>
      </c>
      <c r="I82" s="927">
        <v>386.322</v>
      </c>
      <c r="J82" s="927">
        <v>1937.59</v>
      </c>
      <c r="K82" s="927">
        <v>4384.2039999999997</v>
      </c>
      <c r="L82" s="927">
        <v>2942.924</v>
      </c>
      <c r="M82" s="927">
        <v>-2424.4639999999999</v>
      </c>
      <c r="N82" s="927">
        <v>-3138.8359999999998</v>
      </c>
      <c r="O82" s="927">
        <v>-7899.3389999999999</v>
      </c>
      <c r="P82" s="927">
        <v>-7798.5829999999996</v>
      </c>
      <c r="Q82" s="927">
        <v>1905.9690000000001</v>
      </c>
      <c r="R82" s="927">
        <v>-704.83600000000001</v>
      </c>
      <c r="S82" s="927">
        <v>-8340.6910000000007</v>
      </c>
      <c r="T82" s="927">
        <v>-5701.683</v>
      </c>
      <c r="U82" s="927">
        <v>-6545.68</v>
      </c>
      <c r="V82" s="927">
        <v>-8317.9050000000007</v>
      </c>
      <c r="W82" s="927">
        <v>-9990.0769999999993</v>
      </c>
      <c r="X82" s="927">
        <v>-10599.252</v>
      </c>
      <c r="Y82" s="927">
        <v>-5027.0609999999997</v>
      </c>
      <c r="Z82" s="927">
        <v>-9472.6389999999992</v>
      </c>
      <c r="AA82" s="927">
        <v>-11312.326999999999</v>
      </c>
      <c r="AB82" s="927">
        <v>-14429.242103428642</v>
      </c>
      <c r="AC82" s="927">
        <v>-6519.0726384859508</v>
      </c>
      <c r="AD82" s="927">
        <v>-8327.6191796559597</v>
      </c>
      <c r="AE82" s="927">
        <v>-13728.631748850956</v>
      </c>
      <c r="AF82" s="927">
        <v>-16246.344999999999</v>
      </c>
      <c r="AG82" s="927">
        <v>-11366.486000000001</v>
      </c>
      <c r="AH82" s="927">
        <v>-12618.464</v>
      </c>
      <c r="AI82" s="927">
        <v>-18630.19137027</v>
      </c>
      <c r="AJ82" s="927">
        <v>-23233.244474229999</v>
      </c>
      <c r="AK82" s="927">
        <v>-11696.919175000001</v>
      </c>
      <c r="AL82" s="927">
        <v>-16274.485000000001</v>
      </c>
      <c r="AM82" s="927">
        <v>-22068.386999999999</v>
      </c>
      <c r="AN82" s="927">
        <v>-21219.82</v>
      </c>
      <c r="AO82" s="927">
        <v>-14799.231</v>
      </c>
      <c r="AP82" s="927">
        <v>-19409.565999999999</v>
      </c>
      <c r="AQ82" s="927">
        <v>-26455.563999999998</v>
      </c>
      <c r="AR82" s="927">
        <v>-31526.802</v>
      </c>
      <c r="AS82" s="1275">
        <v>-13666</v>
      </c>
      <c r="AT82" s="927">
        <v>-12130</v>
      </c>
      <c r="AU82" s="927">
        <v>-23811</v>
      </c>
      <c r="AV82" s="927">
        <v>-21227</v>
      </c>
      <c r="AW82" s="1463">
        <v>-6329</v>
      </c>
      <c r="AX82" s="927">
        <v>-12130</v>
      </c>
      <c r="AY82" s="1463">
        <v>-15047</v>
      </c>
      <c r="AZ82" s="1463">
        <v>-13887</v>
      </c>
      <c r="BA82" s="927">
        <v>-7048</v>
      </c>
      <c r="BB82" s="927">
        <v>-15440</v>
      </c>
      <c r="BC82" s="1540">
        <v>-18796</v>
      </c>
      <c r="BD82" s="1540">
        <v>-31240</v>
      </c>
      <c r="BE82" s="1540">
        <v>-10755</v>
      </c>
      <c r="BF82" s="1540">
        <v>-13012</v>
      </c>
      <c r="BG82" s="1540">
        <v>-27624</v>
      </c>
      <c r="BH82" s="1540">
        <v>-31490</v>
      </c>
      <c r="BI82" s="1540">
        <v>-2887</v>
      </c>
      <c r="BJ82" s="1540">
        <v>-16672</v>
      </c>
      <c r="BK82" s="1540">
        <v>-23318</v>
      </c>
    </row>
    <row r="83" spans="1:63">
      <c r="A83" s="151"/>
      <c r="B83" s="151"/>
      <c r="C83" s="151"/>
      <c r="D83" s="928">
        <v>0</v>
      </c>
      <c r="E83" s="928">
        <v>0</v>
      </c>
      <c r="F83" s="928">
        <v>0</v>
      </c>
      <c r="G83" s="928">
        <v>0</v>
      </c>
      <c r="H83" s="928">
        <v>0</v>
      </c>
      <c r="I83" s="928">
        <v>0</v>
      </c>
      <c r="J83" s="928">
        <v>0</v>
      </c>
      <c r="K83" s="928">
        <v>0</v>
      </c>
      <c r="L83" s="928">
        <v>0</v>
      </c>
      <c r="M83" s="928">
        <v>0</v>
      </c>
      <c r="N83" s="928">
        <v>0</v>
      </c>
      <c r="O83" s="928">
        <v>0</v>
      </c>
      <c r="P83" s="928">
        <v>0</v>
      </c>
      <c r="Q83" s="928">
        <v>0</v>
      </c>
      <c r="R83" s="928">
        <v>0</v>
      </c>
      <c r="S83" s="928">
        <v>0</v>
      </c>
      <c r="T83" s="928">
        <v>0</v>
      </c>
      <c r="U83" s="928">
        <v>0</v>
      </c>
      <c r="V83" s="928">
        <v>0</v>
      </c>
      <c r="W83" s="928">
        <v>0</v>
      </c>
      <c r="X83" s="928">
        <v>0</v>
      </c>
      <c r="Y83" s="928">
        <v>0</v>
      </c>
      <c r="Z83" s="928">
        <v>0</v>
      </c>
      <c r="AA83" s="928">
        <v>0</v>
      </c>
      <c r="AB83" s="928">
        <v>0</v>
      </c>
      <c r="AC83" s="928">
        <v>0</v>
      </c>
      <c r="AD83" s="928">
        <v>0</v>
      </c>
      <c r="AE83" s="928">
        <v>0</v>
      </c>
      <c r="AF83" s="928">
        <v>0</v>
      </c>
      <c r="AG83" s="928">
        <v>0</v>
      </c>
      <c r="AH83" s="928">
        <v>0</v>
      </c>
      <c r="AI83" s="928">
        <v>0</v>
      </c>
      <c r="AJ83" s="928">
        <v>0</v>
      </c>
      <c r="AK83" s="928">
        <v>0</v>
      </c>
      <c r="AL83" s="928">
        <v>0</v>
      </c>
      <c r="AM83" s="928">
        <v>0</v>
      </c>
      <c r="AN83" s="928">
        <v>0</v>
      </c>
      <c r="AO83" s="928">
        <v>0</v>
      </c>
      <c r="AP83" s="928">
        <v>0</v>
      </c>
      <c r="AQ83" s="928">
        <v>0</v>
      </c>
      <c r="AR83" s="928">
        <v>0</v>
      </c>
      <c r="AS83" s="573"/>
      <c r="AT83" s="928"/>
      <c r="AU83" s="928"/>
      <c r="AV83" s="928"/>
      <c r="AW83" s="573"/>
      <c r="AX83" s="928"/>
      <c r="AY83" s="573"/>
      <c r="AZ83" s="573"/>
      <c r="BA83" s="928"/>
      <c r="BB83" s="928"/>
      <c r="BI83" s="1540"/>
      <c r="BJ83" s="1540"/>
      <c r="BK83" s="1540"/>
    </row>
    <row r="84" spans="1:63" s="6" customFormat="1">
      <c r="A84" s="151" t="s">
        <v>254</v>
      </c>
      <c r="B84" s="151"/>
      <c r="C84" s="151"/>
      <c r="D84" s="927">
        <v>9886.7919999999995</v>
      </c>
      <c r="E84" s="927">
        <v>25143.065999999999</v>
      </c>
      <c r="F84" s="927">
        <v>15226.002</v>
      </c>
      <c r="G84" s="927">
        <v>20415.957999999999</v>
      </c>
      <c r="H84" s="927">
        <v>31652.264999999999</v>
      </c>
      <c r="I84" s="927">
        <v>-8258.2199999999993</v>
      </c>
      <c r="J84" s="927">
        <v>-9656.3009999999995</v>
      </c>
      <c r="K84" s="927">
        <v>-12751.835999999999</v>
      </c>
      <c r="L84" s="927">
        <v>-26477.555</v>
      </c>
      <c r="M84" s="927">
        <v>-5923.625</v>
      </c>
      <c r="N84" s="927">
        <v>-10160.07</v>
      </c>
      <c r="O84" s="927">
        <v>-10431.582</v>
      </c>
      <c r="P84" s="927">
        <v>-3564.9989999999998</v>
      </c>
      <c r="Q84" s="927">
        <v>35479.18</v>
      </c>
      <c r="R84" s="927">
        <v>16724.895</v>
      </c>
      <c r="S84" s="927">
        <v>20068.382033526559</v>
      </c>
      <c r="T84" s="927">
        <v>-60.975449257686734</v>
      </c>
      <c r="U84" s="927">
        <v>2950.0002516823915</v>
      </c>
      <c r="V84" s="927">
        <v>-4808.4390000000003</v>
      </c>
      <c r="W84" s="927">
        <v>10041.852999999999</v>
      </c>
      <c r="X84" s="927">
        <v>2276.2500020982511</v>
      </c>
      <c r="Y84" s="927">
        <v>20861.309114900021</v>
      </c>
      <c r="Z84" s="927">
        <v>12884.65</v>
      </c>
      <c r="AA84" s="927">
        <v>-4733.9673722999987</v>
      </c>
      <c r="AB84" s="927">
        <v>43215.706930408036</v>
      </c>
      <c r="AC84" s="927">
        <v>-43649.657876746809</v>
      </c>
      <c r="AD84" s="927">
        <v>-33132.042270452752</v>
      </c>
      <c r="AE84" s="927">
        <v>-24223.112385063127</v>
      </c>
      <c r="AF84" s="927">
        <v>-10321.084111271031</v>
      </c>
      <c r="AG84" s="927">
        <v>18131.459298335343</v>
      </c>
      <c r="AH84" s="927">
        <v>22885.052138765343</v>
      </c>
      <c r="AI84" s="927">
        <v>40372.793002317521</v>
      </c>
      <c r="AJ84" s="927">
        <v>26797.443661720114</v>
      </c>
      <c r="AK84" s="927">
        <v>-10358.161098009832</v>
      </c>
      <c r="AL84" s="927">
        <v>-27437.314999999999</v>
      </c>
      <c r="AM84" s="927">
        <v>-19093.383000000002</v>
      </c>
      <c r="AN84" s="927">
        <v>-24125.641</v>
      </c>
      <c r="AO84" s="927">
        <v>-5446.79</v>
      </c>
      <c r="AP84" s="927">
        <v>-1520.2560000000001</v>
      </c>
      <c r="AQ84" s="927">
        <v>30075.545999999998</v>
      </c>
      <c r="AR84" s="927">
        <v>28676.548999999999</v>
      </c>
      <c r="AS84" s="1275">
        <v>-26705</v>
      </c>
      <c r="AT84" s="927">
        <v>36979</v>
      </c>
      <c r="AU84" s="927">
        <v>-39707</v>
      </c>
      <c r="AV84" s="927">
        <v>-38803</v>
      </c>
      <c r="AW84" s="1463">
        <v>19860</v>
      </c>
      <c r="AX84" s="927">
        <v>36979</v>
      </c>
      <c r="AY84" s="1463">
        <v>54734</v>
      </c>
      <c r="AZ84" s="1463">
        <v>48983</v>
      </c>
      <c r="BA84" s="927">
        <v>-4965</v>
      </c>
      <c r="BB84" s="927">
        <v>-18962</v>
      </c>
      <c r="BC84" s="1540">
        <v>-8768</v>
      </c>
      <c r="BD84" s="1540">
        <v>12408</v>
      </c>
      <c r="BE84" s="1540">
        <v>14451</v>
      </c>
      <c r="BF84" s="1540">
        <v>28922</v>
      </c>
      <c r="BG84" s="1540">
        <v>48262</v>
      </c>
      <c r="BH84" s="1540">
        <v>17537</v>
      </c>
      <c r="BI84" s="1540">
        <v>34464</v>
      </c>
      <c r="BJ84" s="1540">
        <v>25718</v>
      </c>
      <c r="BK84" s="1540">
        <v>48226</v>
      </c>
    </row>
    <row r="85" spans="1:63">
      <c r="A85" s="151"/>
      <c r="B85" s="151"/>
      <c r="C85" s="151"/>
      <c r="D85" s="928">
        <v>0</v>
      </c>
      <c r="E85" s="928">
        <v>0</v>
      </c>
      <c r="F85" s="928">
        <v>0</v>
      </c>
      <c r="G85" s="928">
        <v>0</v>
      </c>
      <c r="H85" s="928">
        <v>0</v>
      </c>
      <c r="I85" s="928">
        <v>0</v>
      </c>
      <c r="J85" s="928">
        <v>0</v>
      </c>
      <c r="K85" s="928">
        <v>0</v>
      </c>
      <c r="L85" s="928">
        <v>0</v>
      </c>
      <c r="M85" s="928">
        <v>0</v>
      </c>
      <c r="N85" s="928">
        <v>0</v>
      </c>
      <c r="O85" s="928">
        <v>0</v>
      </c>
      <c r="P85" s="928">
        <v>0</v>
      </c>
      <c r="Q85" s="928">
        <v>0</v>
      </c>
      <c r="R85" s="928">
        <v>0</v>
      </c>
      <c r="S85" s="928">
        <v>0</v>
      </c>
      <c r="T85" s="928">
        <v>0</v>
      </c>
      <c r="U85" s="928">
        <v>0</v>
      </c>
      <c r="V85" s="928">
        <v>0</v>
      </c>
      <c r="W85" s="928">
        <v>0</v>
      </c>
      <c r="X85" s="928">
        <v>0</v>
      </c>
      <c r="Y85" s="928">
        <v>0</v>
      </c>
      <c r="Z85" s="928">
        <v>0</v>
      </c>
      <c r="AA85" s="928">
        <v>0</v>
      </c>
      <c r="AB85" s="928">
        <v>0</v>
      </c>
      <c r="AC85" s="928">
        <v>0</v>
      </c>
      <c r="AD85" s="928">
        <v>0</v>
      </c>
      <c r="AE85" s="928">
        <v>0</v>
      </c>
      <c r="AF85" s="928">
        <v>0</v>
      </c>
      <c r="AG85" s="928">
        <v>0</v>
      </c>
      <c r="AH85" s="928">
        <v>0</v>
      </c>
      <c r="AI85" s="928">
        <v>0</v>
      </c>
      <c r="AJ85" s="928">
        <v>0</v>
      </c>
      <c r="AK85" s="928">
        <v>0</v>
      </c>
      <c r="AL85" s="928">
        <v>0</v>
      </c>
      <c r="AM85" s="928">
        <v>0</v>
      </c>
      <c r="AN85" s="928">
        <v>0</v>
      </c>
      <c r="AO85" s="928">
        <v>0</v>
      </c>
      <c r="AP85" s="928">
        <v>0</v>
      </c>
      <c r="AQ85" s="928">
        <v>0</v>
      </c>
      <c r="AR85" s="928">
        <v>0</v>
      </c>
      <c r="AS85" s="573"/>
      <c r="AT85" s="928"/>
      <c r="AU85" s="928"/>
      <c r="AV85" s="928"/>
      <c r="AW85" s="573"/>
      <c r="AX85" s="928"/>
      <c r="AY85" s="573"/>
      <c r="AZ85" s="573"/>
      <c r="BA85" s="928"/>
      <c r="BB85" s="928"/>
    </row>
    <row r="86" spans="1:63">
      <c r="A86" s="1305" t="s">
        <v>253</v>
      </c>
      <c r="B86" s="1305"/>
      <c r="C86" s="1305"/>
      <c r="D86" s="928">
        <v>27295.508000000002</v>
      </c>
      <c r="E86" s="928">
        <v>37182.300000000003</v>
      </c>
      <c r="F86" s="928">
        <v>37182.300000000003</v>
      </c>
      <c r="G86" s="928">
        <v>37182.300000000003</v>
      </c>
      <c r="H86" s="928">
        <v>37182.300000000003</v>
      </c>
      <c r="I86" s="928">
        <v>66121.111000000004</v>
      </c>
      <c r="J86" s="928">
        <v>66121.111000000004</v>
      </c>
      <c r="K86" s="928">
        <v>66121.111000000004</v>
      </c>
      <c r="L86" s="928">
        <v>66121.111000000004</v>
      </c>
      <c r="M86" s="928">
        <v>39148.017999999996</v>
      </c>
      <c r="N86" s="928">
        <v>39014.267999999996</v>
      </c>
      <c r="O86" s="928">
        <v>39148.017999999996</v>
      </c>
      <c r="P86" s="928">
        <v>39014.267999999996</v>
      </c>
      <c r="Q86" s="928">
        <v>37616.894999999997</v>
      </c>
      <c r="R86" s="928">
        <v>37616.894999999997</v>
      </c>
      <c r="S86" s="928">
        <v>37616.894999999997</v>
      </c>
      <c r="T86" s="928">
        <v>37616.894999999997</v>
      </c>
      <c r="U86" s="928">
        <v>40935.83</v>
      </c>
      <c r="V86" s="928">
        <v>40935.83</v>
      </c>
      <c r="W86" s="928">
        <v>40935.83</v>
      </c>
      <c r="X86" s="928">
        <v>40935.83</v>
      </c>
      <c r="Y86" s="928">
        <v>45802.194000000003</v>
      </c>
      <c r="Z86" s="928">
        <v>45802.194000000003</v>
      </c>
      <c r="AA86" s="928">
        <v>45802.194000000003</v>
      </c>
      <c r="AB86" s="928">
        <v>45802.194000000003</v>
      </c>
      <c r="AC86" s="928">
        <v>87831.981</v>
      </c>
      <c r="AD86" s="928">
        <v>87831.981</v>
      </c>
      <c r="AE86" s="928">
        <v>87831.981</v>
      </c>
      <c r="AF86" s="928">
        <v>87831.981</v>
      </c>
      <c r="AG86" s="928">
        <v>87191.558999999994</v>
      </c>
      <c r="AH86" s="928">
        <v>87191.558999999994</v>
      </c>
      <c r="AI86" s="928">
        <v>87191.558999999994</v>
      </c>
      <c r="AJ86" s="928">
        <v>87191.558999999994</v>
      </c>
      <c r="AK86" s="928">
        <v>96048.487999999998</v>
      </c>
      <c r="AL86" s="928">
        <v>96048.487999999998</v>
      </c>
      <c r="AM86" s="928">
        <v>96048.487999999998</v>
      </c>
      <c r="AN86" s="928">
        <v>96048.487999999998</v>
      </c>
      <c r="AO86" s="928">
        <v>71235.353000000003</v>
      </c>
      <c r="AP86" s="928">
        <v>71235.353000000003</v>
      </c>
      <c r="AQ86" s="928">
        <v>71235.353000000003</v>
      </c>
      <c r="AR86" s="928">
        <v>71235.353000000003</v>
      </c>
      <c r="AS86" s="928">
        <v>100901</v>
      </c>
      <c r="AT86" s="928">
        <v>100901</v>
      </c>
      <c r="AU86" s="928">
        <v>100901</v>
      </c>
      <c r="AV86" s="928">
        <v>100901</v>
      </c>
      <c r="AW86" s="1309">
        <v>62152</v>
      </c>
      <c r="AX86" s="928">
        <v>62152</v>
      </c>
      <c r="AY86" s="1309">
        <v>62152</v>
      </c>
      <c r="AZ86" s="1309">
        <v>62152</v>
      </c>
      <c r="BA86" s="928">
        <v>99458</v>
      </c>
      <c r="BB86" s="928">
        <v>99458</v>
      </c>
      <c r="BC86" s="1277">
        <v>99458</v>
      </c>
      <c r="BD86" s="1277">
        <v>99458</v>
      </c>
      <c r="BE86" s="1277">
        <v>91925</v>
      </c>
      <c r="BF86" s="1277">
        <v>91925</v>
      </c>
      <c r="BG86" s="1277">
        <v>91925</v>
      </c>
      <c r="BH86" s="1277">
        <v>91925</v>
      </c>
      <c r="BI86" s="1277">
        <v>85183</v>
      </c>
      <c r="BJ86" s="1277">
        <v>85183</v>
      </c>
      <c r="BK86" s="1277">
        <v>85183</v>
      </c>
    </row>
    <row r="87" spans="1:63">
      <c r="A87" s="1305" t="s">
        <v>252</v>
      </c>
      <c r="B87" s="1305"/>
      <c r="C87" s="1305"/>
      <c r="D87" s="928">
        <v>0</v>
      </c>
      <c r="E87" s="928">
        <v>0</v>
      </c>
      <c r="F87" s="928">
        <v>-2095.6950000000002</v>
      </c>
      <c r="G87" s="928">
        <v>-2778.8969999999999</v>
      </c>
      <c r="H87" s="928">
        <v>-2917.11</v>
      </c>
      <c r="I87" s="928">
        <v>127.629</v>
      </c>
      <c r="J87" s="928">
        <v>-77.762</v>
      </c>
      <c r="K87" s="928">
        <v>-441.005</v>
      </c>
      <c r="L87" s="928">
        <v>-629.28800000000001</v>
      </c>
      <c r="M87" s="928">
        <v>-17.128</v>
      </c>
      <c r="N87" s="928">
        <v>-227.96299999999999</v>
      </c>
      <c r="O87" s="928">
        <v>1927.4880000000001</v>
      </c>
      <c r="P87" s="928">
        <v>2167.6260000000002</v>
      </c>
      <c r="Q87" s="928">
        <v>-579.47299999999996</v>
      </c>
      <c r="R87" s="928">
        <v>381.35899999999998</v>
      </c>
      <c r="S87" s="928">
        <v>1246.7619999999999</v>
      </c>
      <c r="T87" s="928">
        <v>1546.3219999999999</v>
      </c>
      <c r="U87" s="928">
        <v>-267.74799999999999</v>
      </c>
      <c r="V87" s="928">
        <v>1227.037</v>
      </c>
      <c r="W87" s="928">
        <v>1482.9449999999999</v>
      </c>
      <c r="X87" s="928">
        <v>2590.114</v>
      </c>
      <c r="Y87" s="928">
        <v>-1286.7380000000001</v>
      </c>
      <c r="Z87" s="928">
        <v>-3489.1129999999998</v>
      </c>
      <c r="AA87" s="928">
        <v>-1712.2049999999999</v>
      </c>
      <c r="AB87" s="928">
        <v>-1185.92</v>
      </c>
      <c r="AC87" s="928">
        <v>4386.8710000000001</v>
      </c>
      <c r="AD87" s="928">
        <v>3229.1280000000002</v>
      </c>
      <c r="AE87" s="928">
        <v>10549.886</v>
      </c>
      <c r="AF87" s="928">
        <v>9680.6620000000003</v>
      </c>
      <c r="AG87" s="928">
        <v>3176.415</v>
      </c>
      <c r="AH87" s="928">
        <v>-17617.165000000001</v>
      </c>
      <c r="AI87" s="928">
        <v>-19341.578000000001</v>
      </c>
      <c r="AJ87" s="928">
        <v>-17940.514999999999</v>
      </c>
      <c r="AK87" s="928">
        <v>397.80599999999998</v>
      </c>
      <c r="AL87" s="928">
        <v>-866.17499999999995</v>
      </c>
      <c r="AM87" s="928">
        <v>-752.90800000000002</v>
      </c>
      <c r="AN87" s="928">
        <v>-687.49400000000003</v>
      </c>
      <c r="AO87" s="928">
        <v>-71.415999999999997</v>
      </c>
      <c r="AP87" s="928">
        <v>2283.9540000000002</v>
      </c>
      <c r="AQ87" s="928">
        <v>2417.9229999999998</v>
      </c>
      <c r="AR87" s="928">
        <v>990.05799999999999</v>
      </c>
      <c r="AS87" s="1274">
        <v>-1458</v>
      </c>
      <c r="AT87" s="928">
        <v>-1208</v>
      </c>
      <c r="AU87" s="928">
        <v>1215</v>
      </c>
      <c r="AV87" s="928">
        <v>54</v>
      </c>
      <c r="AW87" s="1309">
        <v>-10131</v>
      </c>
      <c r="AX87" s="928">
        <v>-13703</v>
      </c>
      <c r="AY87" s="1309">
        <v>-15852</v>
      </c>
      <c r="AZ87" s="1309">
        <v>-11677</v>
      </c>
      <c r="BA87" s="928">
        <v>-12106</v>
      </c>
      <c r="BB87" s="928">
        <v>2315</v>
      </c>
      <c r="BC87" s="1277">
        <v>2464</v>
      </c>
      <c r="BD87" s="1277">
        <v>-19941</v>
      </c>
      <c r="BE87" s="1277">
        <v>-11545</v>
      </c>
      <c r="BF87" s="1277">
        <v>-30615</v>
      </c>
      <c r="BG87" s="1277">
        <v>-34063</v>
      </c>
      <c r="BH87" s="1277">
        <v>-24279</v>
      </c>
      <c r="BI87" s="1277">
        <v>-6773</v>
      </c>
      <c r="BJ87" s="1277">
        <v>-9116</v>
      </c>
      <c r="BK87" s="1277">
        <v>-10353</v>
      </c>
    </row>
    <row r="88" spans="1:63">
      <c r="A88" s="1305" t="s">
        <v>251</v>
      </c>
      <c r="B88" s="1305"/>
      <c r="C88" s="1305"/>
      <c r="D88" s="928">
        <v>37182.300000000003</v>
      </c>
      <c r="E88" s="928">
        <v>62325.366000000002</v>
      </c>
      <c r="F88" s="928">
        <v>50312.607000000004</v>
      </c>
      <c r="G88" s="928">
        <v>54819.360999999997</v>
      </c>
      <c r="H88" s="928">
        <v>65917.455000000002</v>
      </c>
      <c r="I88" s="928">
        <v>57990.52</v>
      </c>
      <c r="J88" s="928">
        <v>56387.048000000003</v>
      </c>
      <c r="K88" s="928">
        <v>52928.27</v>
      </c>
      <c r="L88" s="928">
        <v>39014.267999999996</v>
      </c>
      <c r="M88" s="928">
        <v>33207.264999999999</v>
      </c>
      <c r="N88" s="928">
        <v>28626.235000000001</v>
      </c>
      <c r="O88" s="928">
        <v>30643.923999999999</v>
      </c>
      <c r="P88" s="928">
        <v>37616.894999999997</v>
      </c>
      <c r="Q88" s="928">
        <v>72516.601999999999</v>
      </c>
      <c r="R88" s="928">
        <v>54723.148999999998</v>
      </c>
      <c r="S88" s="928">
        <v>58932.038999999997</v>
      </c>
      <c r="T88" s="928">
        <v>39102.241999999998</v>
      </c>
      <c r="U88" s="928">
        <v>43618.082000000002</v>
      </c>
      <c r="V88" s="928">
        <v>37354.428</v>
      </c>
      <c r="W88" s="928">
        <v>52460.627999999997</v>
      </c>
      <c r="X88" s="928">
        <v>45802.194000000003</v>
      </c>
      <c r="Y88" s="928">
        <v>65376.764999999999</v>
      </c>
      <c r="Z88" s="928">
        <v>55197.731</v>
      </c>
      <c r="AA88" s="928">
        <v>39356.021999999997</v>
      </c>
      <c r="AB88" s="928">
        <v>87831.981</v>
      </c>
      <c r="AC88" s="928">
        <v>48569.194000000003</v>
      </c>
      <c r="AD88" s="928">
        <v>57929.067000000003</v>
      </c>
      <c r="AE88" s="928">
        <v>74158.755000000005</v>
      </c>
      <c r="AF88" s="928">
        <v>87191.558999999994</v>
      </c>
      <c r="AG88" s="928">
        <v>108499.433</v>
      </c>
      <c r="AH88" s="928">
        <v>92459.445999999996</v>
      </c>
      <c r="AI88" s="928">
        <v>108222.774</v>
      </c>
      <c r="AJ88" s="928">
        <v>96048.487999999998</v>
      </c>
      <c r="AK88" s="928">
        <v>86088.133000000002</v>
      </c>
      <c r="AL88" s="928">
        <v>67744.998000000007</v>
      </c>
      <c r="AM88" s="928">
        <v>76202.197</v>
      </c>
      <c r="AN88" s="928">
        <v>71235.353000000003</v>
      </c>
      <c r="AO88" s="928">
        <v>65717.146999999997</v>
      </c>
      <c r="AP88" s="928">
        <v>71999.051000000007</v>
      </c>
      <c r="AQ88" s="928">
        <v>103728.822</v>
      </c>
      <c r="AR88" s="928">
        <v>100901.96</v>
      </c>
      <c r="AS88" s="1274">
        <v>72738</v>
      </c>
      <c r="AT88" s="928">
        <v>59313</v>
      </c>
      <c r="AU88" s="928">
        <v>62410</v>
      </c>
      <c r="AV88" s="928">
        <v>62152</v>
      </c>
      <c r="AW88" s="1309">
        <v>71881</v>
      </c>
      <c r="AX88" s="928">
        <v>85428</v>
      </c>
      <c r="AY88" s="1309">
        <v>101034</v>
      </c>
      <c r="AZ88" s="1309">
        <v>99458</v>
      </c>
      <c r="BA88" s="928">
        <v>82387</v>
      </c>
      <c r="BB88" s="928">
        <v>82811</v>
      </c>
      <c r="BC88" s="1277">
        <v>93154</v>
      </c>
      <c r="BD88" s="1277">
        <v>91925</v>
      </c>
      <c r="BE88" s="1277">
        <v>94831</v>
      </c>
      <c r="BF88" s="1277">
        <v>90232</v>
      </c>
      <c r="BG88" s="1277">
        <v>106124</v>
      </c>
      <c r="BH88" s="1277">
        <v>85183</v>
      </c>
      <c r="BI88" s="1277">
        <v>112874</v>
      </c>
      <c r="BJ88" s="1277">
        <v>101785</v>
      </c>
      <c r="BK88" s="1277">
        <v>123056</v>
      </c>
    </row>
    <row r="89" spans="1:63">
      <c r="B89" s="1305" t="s">
        <v>62</v>
      </c>
      <c r="C89" s="1305"/>
      <c r="D89" s="928">
        <v>0</v>
      </c>
      <c r="E89" s="928">
        <v>0</v>
      </c>
      <c r="F89" s="928">
        <v>0</v>
      </c>
      <c r="G89" s="928">
        <v>0</v>
      </c>
      <c r="H89" s="928">
        <v>0</v>
      </c>
      <c r="I89" s="928">
        <v>0</v>
      </c>
      <c r="J89" s="928">
        <v>0</v>
      </c>
      <c r="K89" s="928">
        <v>0</v>
      </c>
      <c r="L89" s="928">
        <v>0</v>
      </c>
      <c r="M89" s="928">
        <v>0</v>
      </c>
      <c r="N89" s="928">
        <v>0</v>
      </c>
      <c r="O89" s="928">
        <v>0</v>
      </c>
      <c r="P89" s="928">
        <v>0</v>
      </c>
      <c r="Q89" s="928">
        <v>0</v>
      </c>
      <c r="R89" s="928">
        <v>0</v>
      </c>
      <c r="S89" s="928">
        <v>0</v>
      </c>
      <c r="T89" s="928">
        <v>0</v>
      </c>
      <c r="U89" s="928">
        <v>0</v>
      </c>
      <c r="V89" s="928">
        <v>0</v>
      </c>
      <c r="W89" s="928">
        <v>0</v>
      </c>
      <c r="X89" s="928">
        <v>0</v>
      </c>
      <c r="Y89" s="928">
        <v>0</v>
      </c>
      <c r="Z89" s="928">
        <v>0</v>
      </c>
      <c r="AA89" s="928">
        <v>0</v>
      </c>
      <c r="AB89" s="928">
        <v>0</v>
      </c>
      <c r="AC89" s="928">
        <v>0</v>
      </c>
      <c r="AD89" s="928">
        <v>0</v>
      </c>
      <c r="AE89" s="928">
        <v>0</v>
      </c>
      <c r="AF89" s="928">
        <v>0</v>
      </c>
      <c r="AG89" s="928">
        <v>0</v>
      </c>
      <c r="AH89" s="928">
        <v>0</v>
      </c>
      <c r="AI89" s="928">
        <v>0</v>
      </c>
      <c r="AJ89" s="928">
        <v>0</v>
      </c>
      <c r="AK89" s="928">
        <v>0</v>
      </c>
      <c r="AL89" s="928">
        <v>0</v>
      </c>
      <c r="AM89" s="928">
        <v>19089.190999999999</v>
      </c>
      <c r="AN89" s="928">
        <v>18749.349999999999</v>
      </c>
      <c r="AO89" s="928">
        <v>25444.06</v>
      </c>
      <c r="AP89" s="928">
        <v>25401.913</v>
      </c>
      <c r="AQ89" s="928">
        <v>29467.216</v>
      </c>
      <c r="AR89" s="928">
        <v>37158.576000000001</v>
      </c>
      <c r="AS89" s="1274">
        <v>30376</v>
      </c>
      <c r="AT89" s="928">
        <v>33242</v>
      </c>
      <c r="AU89" s="928">
        <v>27721</v>
      </c>
      <c r="AV89" s="928">
        <v>30367</v>
      </c>
      <c r="AW89" s="1309">
        <v>38276</v>
      </c>
      <c r="AX89" s="928">
        <v>43368</v>
      </c>
      <c r="AY89" s="1309">
        <v>47069</v>
      </c>
      <c r="AZ89" s="1309">
        <v>46224</v>
      </c>
      <c r="BA89" s="928">
        <v>39369</v>
      </c>
      <c r="BB89" s="928">
        <v>39837</v>
      </c>
      <c r="BC89" s="1277">
        <v>42222</v>
      </c>
      <c r="BD89" s="1277">
        <v>44512</v>
      </c>
      <c r="BE89" s="1277">
        <v>42722</v>
      </c>
      <c r="BF89" s="1277">
        <v>33839</v>
      </c>
      <c r="BG89" s="1277">
        <v>35402</v>
      </c>
      <c r="BH89" s="1277">
        <v>35381</v>
      </c>
      <c r="BI89" s="1277">
        <v>33007</v>
      </c>
      <c r="BJ89" s="1277">
        <v>30636</v>
      </c>
      <c r="BK89" s="1277">
        <v>33672</v>
      </c>
    </row>
    <row r="90" spans="1:63">
      <c r="B90" s="1305" t="s">
        <v>97</v>
      </c>
      <c r="C90" s="1305"/>
      <c r="D90" s="928">
        <v>0</v>
      </c>
      <c r="E90" s="928">
        <v>0</v>
      </c>
      <c r="F90" s="928">
        <v>0</v>
      </c>
      <c r="G90" s="928">
        <v>0</v>
      </c>
      <c r="H90" s="928">
        <v>0</v>
      </c>
      <c r="I90" s="928">
        <v>0</v>
      </c>
      <c r="J90" s="928">
        <v>0</v>
      </c>
      <c r="K90" s="928">
        <v>0</v>
      </c>
      <c r="L90" s="928">
        <v>0</v>
      </c>
      <c r="M90" s="928">
        <v>0</v>
      </c>
      <c r="N90" s="928">
        <v>0</v>
      </c>
      <c r="O90" s="928">
        <v>0</v>
      </c>
      <c r="P90" s="928">
        <v>0</v>
      </c>
      <c r="Q90" s="928">
        <v>0</v>
      </c>
      <c r="R90" s="928">
        <v>0</v>
      </c>
      <c r="S90" s="928">
        <v>0</v>
      </c>
      <c r="T90" s="928">
        <v>0</v>
      </c>
      <c r="U90" s="928">
        <v>0</v>
      </c>
      <c r="V90" s="928">
        <v>0</v>
      </c>
      <c r="W90" s="928">
        <v>0</v>
      </c>
      <c r="X90" s="928">
        <v>0</v>
      </c>
      <c r="Y90" s="928">
        <v>0</v>
      </c>
      <c r="Z90" s="928">
        <v>0</v>
      </c>
      <c r="AA90" s="928">
        <v>0</v>
      </c>
      <c r="AB90" s="928">
        <v>0</v>
      </c>
      <c r="AC90" s="928">
        <v>0</v>
      </c>
      <c r="AD90" s="928">
        <v>0</v>
      </c>
      <c r="AE90" s="928">
        <v>0</v>
      </c>
      <c r="AF90" s="928">
        <v>0</v>
      </c>
      <c r="AG90" s="928">
        <v>0</v>
      </c>
      <c r="AH90" s="928">
        <v>0</v>
      </c>
      <c r="AI90" s="928">
        <v>0</v>
      </c>
      <c r="AJ90" s="928">
        <v>0</v>
      </c>
      <c r="AK90" s="928">
        <v>0</v>
      </c>
      <c r="AL90" s="928">
        <v>0</v>
      </c>
      <c r="AM90" s="928">
        <v>20126.593000000001</v>
      </c>
      <c r="AN90" s="928">
        <v>15325.989</v>
      </c>
      <c r="AO90" s="928">
        <v>4605.5</v>
      </c>
      <c r="AP90" s="928">
        <v>3207</v>
      </c>
      <c r="AQ90" s="928">
        <v>20905.508999999998</v>
      </c>
      <c r="AR90" s="928">
        <v>19179.787</v>
      </c>
      <c r="AS90" s="1274">
        <v>5157</v>
      </c>
      <c r="AT90" s="928">
        <v>7260</v>
      </c>
      <c r="AU90" s="928">
        <v>8137</v>
      </c>
      <c r="AV90" s="928">
        <v>4559</v>
      </c>
      <c r="AW90" s="1309">
        <v>3355</v>
      </c>
      <c r="AX90" s="928">
        <v>4544</v>
      </c>
      <c r="AY90" s="1309">
        <v>8118</v>
      </c>
      <c r="AZ90" s="1309">
        <v>3886</v>
      </c>
      <c r="BA90" s="928">
        <v>5598</v>
      </c>
      <c r="BB90" s="928">
        <v>6166</v>
      </c>
      <c r="BC90" s="1277">
        <v>7728</v>
      </c>
      <c r="BD90" s="1277">
        <v>12440</v>
      </c>
      <c r="BE90" s="1277">
        <v>16280</v>
      </c>
      <c r="BF90" s="1277">
        <v>6197</v>
      </c>
      <c r="BG90" s="1277">
        <v>8821</v>
      </c>
      <c r="BH90" s="1277">
        <v>12506</v>
      </c>
      <c r="BI90" s="1277">
        <v>11900</v>
      </c>
      <c r="BJ90" s="1277">
        <v>7073</v>
      </c>
      <c r="BK90" s="1277">
        <v>7733</v>
      </c>
    </row>
    <row r="91" spans="1:63">
      <c r="B91" s="1305" t="s">
        <v>1925</v>
      </c>
      <c r="C91" s="1305"/>
      <c r="D91" s="928">
        <v>0</v>
      </c>
      <c r="E91" s="928">
        <v>0</v>
      </c>
      <c r="F91" s="928">
        <v>0</v>
      </c>
      <c r="G91" s="928">
        <v>0</v>
      </c>
      <c r="H91" s="928">
        <v>0</v>
      </c>
      <c r="I91" s="928">
        <v>0</v>
      </c>
      <c r="J91" s="928">
        <v>0</v>
      </c>
      <c r="K91" s="928">
        <v>0</v>
      </c>
      <c r="L91" s="928">
        <v>0</v>
      </c>
      <c r="M91" s="928">
        <v>0</v>
      </c>
      <c r="N91" s="928">
        <v>0</v>
      </c>
      <c r="O91" s="928">
        <v>0</v>
      </c>
      <c r="P91" s="928">
        <v>0</v>
      </c>
      <c r="Q91" s="928">
        <v>0</v>
      </c>
      <c r="R91" s="928">
        <v>0</v>
      </c>
      <c r="S91" s="928">
        <v>0</v>
      </c>
      <c r="T91" s="928">
        <v>0</v>
      </c>
      <c r="U91" s="928">
        <v>0</v>
      </c>
      <c r="V91" s="928">
        <v>0</v>
      </c>
      <c r="W91" s="928">
        <v>0</v>
      </c>
      <c r="X91" s="928">
        <v>0</v>
      </c>
      <c r="Y91" s="928">
        <v>0</v>
      </c>
      <c r="Z91" s="928">
        <v>0</v>
      </c>
      <c r="AA91" s="928">
        <v>0</v>
      </c>
      <c r="AB91" s="928">
        <v>0</v>
      </c>
      <c r="AC91" s="928">
        <v>0</v>
      </c>
      <c r="AD91" s="928">
        <v>0</v>
      </c>
      <c r="AE91" s="928">
        <v>0</v>
      </c>
      <c r="AF91" s="928">
        <v>0</v>
      </c>
      <c r="AG91" s="928">
        <v>0</v>
      </c>
      <c r="AH91" s="928">
        <v>0</v>
      </c>
      <c r="AI91" s="928">
        <v>0</v>
      </c>
      <c r="AJ91" s="928">
        <v>0</v>
      </c>
      <c r="AK91" s="928">
        <v>0</v>
      </c>
      <c r="AL91" s="928">
        <v>0</v>
      </c>
      <c r="AM91" s="928">
        <v>36986.413</v>
      </c>
      <c r="AN91" s="928">
        <v>37160.014000000003</v>
      </c>
      <c r="AO91" s="928">
        <v>35667.587</v>
      </c>
      <c r="AP91" s="928">
        <v>43390.137999999999</v>
      </c>
      <c r="AQ91" s="928">
        <v>53356.097000000002</v>
      </c>
      <c r="AR91" s="928">
        <v>44563.597000000002</v>
      </c>
      <c r="AS91" s="1274">
        <v>37205</v>
      </c>
      <c r="AT91" s="928">
        <v>18811</v>
      </c>
      <c r="AU91" s="928">
        <v>26552</v>
      </c>
      <c r="AV91" s="928">
        <v>27226</v>
      </c>
      <c r="AW91" s="1309">
        <v>30250</v>
      </c>
      <c r="AX91" s="928">
        <v>37516</v>
      </c>
      <c r="AY91" s="1309">
        <v>45847</v>
      </c>
      <c r="AZ91" s="1309">
        <v>49348</v>
      </c>
      <c r="BA91" s="928">
        <v>37420</v>
      </c>
      <c r="BB91" s="928">
        <v>36808</v>
      </c>
      <c r="BC91" s="1277">
        <v>43204</v>
      </c>
      <c r="BD91" s="1277">
        <v>34973</v>
      </c>
      <c r="BE91" s="1277">
        <v>35829</v>
      </c>
      <c r="BF91" s="1277">
        <v>50196</v>
      </c>
      <c r="BG91" s="1277">
        <v>61901</v>
      </c>
      <c r="BH91" s="1277">
        <v>37296</v>
      </c>
      <c r="BI91" s="1277">
        <v>67967</v>
      </c>
      <c r="BJ91" s="1277">
        <v>64076</v>
      </c>
      <c r="BK91" s="1277">
        <v>81651</v>
      </c>
    </row>
    <row r="92" spans="1:63" ht="13.5" thickBot="1">
      <c r="A92" s="1306"/>
      <c r="B92" s="1307"/>
      <c r="C92" s="1306"/>
      <c r="D92" s="1308"/>
      <c r="E92" s="1308"/>
      <c r="F92" s="1308"/>
      <c r="G92" s="1308"/>
      <c r="H92" s="1308"/>
      <c r="I92" s="1308"/>
      <c r="J92" s="1308"/>
      <c r="K92" s="1308"/>
      <c r="L92" s="1308"/>
      <c r="M92" s="1308"/>
      <c r="N92" s="1308"/>
      <c r="O92" s="1308"/>
      <c r="P92" s="1308"/>
      <c r="Q92" s="1308"/>
      <c r="R92" s="1308"/>
      <c r="S92" s="1308"/>
      <c r="T92" s="1308"/>
      <c r="U92" s="1308"/>
      <c r="V92" s="1308"/>
      <c r="W92" s="1308"/>
      <c r="X92" s="1308"/>
      <c r="Y92" s="1308"/>
      <c r="Z92" s="1308"/>
      <c r="AA92" s="1308"/>
      <c r="AB92" s="1308"/>
      <c r="AC92" s="1308"/>
      <c r="AD92" s="1308"/>
      <c r="AE92" s="1308"/>
      <c r="AF92" s="1308"/>
      <c r="AG92" s="1308"/>
      <c r="AH92" s="1308"/>
      <c r="AI92" s="1308"/>
      <c r="AJ92" s="1308"/>
      <c r="AK92" s="1308"/>
      <c r="AL92" s="1308"/>
      <c r="AM92" s="1308"/>
      <c r="AN92" s="1308"/>
      <c r="AO92" s="1308"/>
      <c r="AP92" s="1308"/>
      <c r="AQ92" s="1308"/>
      <c r="AR92" s="1308"/>
      <c r="AS92" s="1276"/>
      <c r="AT92" s="1308"/>
      <c r="AU92" s="1308"/>
      <c r="AV92" s="1308"/>
      <c r="AW92" s="1464"/>
      <c r="AX92" s="1308"/>
      <c r="AY92" s="1464"/>
      <c r="AZ92" s="1464"/>
      <c r="BA92" s="1464"/>
      <c r="BB92" s="1464"/>
      <c r="BC92" s="1464"/>
      <c r="BD92" s="1464"/>
      <c r="BE92" s="1464"/>
      <c r="BF92" s="1464"/>
      <c r="BG92" s="1464"/>
      <c r="BH92" s="1464"/>
      <c r="BI92" s="1464"/>
      <c r="BJ92" s="1464"/>
      <c r="BK92" s="1464"/>
    </row>
    <row r="93" spans="1:63">
      <c r="A93" s="720" t="s">
        <v>1648</v>
      </c>
      <c r="W93" s="1277"/>
      <c r="AM93" s="1309"/>
      <c r="AO93" s="1309"/>
      <c r="AQ93" s="1309"/>
      <c r="AS93" s="1309"/>
      <c r="AW93" s="1309"/>
      <c r="AX93" s="1309"/>
    </row>
    <row r="94" spans="1:63">
      <c r="A94" s="262" t="s">
        <v>2194</v>
      </c>
    </row>
    <row r="95" spans="1:63" ht="30" customHeight="1">
      <c r="A95" s="1917" t="s">
        <v>2340</v>
      </c>
      <c r="B95" s="1917"/>
      <c r="C95" s="1917"/>
      <c r="J95" s="1277"/>
      <c r="K95" s="1277"/>
      <c r="L95" s="1277"/>
      <c r="M95" s="1277"/>
      <c r="N95" s="1277"/>
      <c r="O95" s="1277"/>
      <c r="P95" s="1277"/>
      <c r="Q95" s="1277"/>
      <c r="R95" s="1277"/>
      <c r="S95" s="1277"/>
      <c r="U95" s="1277"/>
      <c r="V95" s="1277"/>
    </row>
    <row r="96" spans="1:63">
      <c r="J96" s="1277"/>
      <c r="K96" s="1277"/>
      <c r="L96" s="1277"/>
      <c r="M96" s="1277"/>
      <c r="N96" s="1277"/>
      <c r="O96" s="1277"/>
      <c r="P96" s="1277"/>
      <c r="Q96" s="1277"/>
      <c r="R96" s="1277"/>
      <c r="S96" s="1277"/>
      <c r="U96" s="1277"/>
      <c r="V96" s="1277"/>
      <c r="W96" s="1277"/>
    </row>
    <row r="97" spans="5:23">
      <c r="W97" s="1277"/>
    </row>
    <row r="102" spans="5:23">
      <c r="R102" s="1274"/>
    </row>
    <row r="103" spans="5:23">
      <c r="R103" s="1274"/>
    </row>
    <row r="104" spans="5:23">
      <c r="R104" s="1274"/>
    </row>
    <row r="105" spans="5:23">
      <c r="R105" s="1274"/>
    </row>
    <row r="106" spans="5:23">
      <c r="E106" s="5">
        <v>1000</v>
      </c>
      <c r="R106" s="1274"/>
    </row>
    <row r="107" spans="5:23">
      <c r="R107" s="1274"/>
    </row>
    <row r="108" spans="5:23">
      <c r="R108" s="1274"/>
    </row>
    <row r="109" spans="5:23">
      <c r="R109" s="1274"/>
    </row>
    <row r="110" spans="5:23">
      <c r="R110" s="1274"/>
    </row>
    <row r="111" spans="5:23">
      <c r="R111" s="1274"/>
    </row>
    <row r="112" spans="5:23">
      <c r="R112" s="1274"/>
    </row>
    <row r="115" spans="18:18">
      <c r="R115" s="1277"/>
    </row>
  </sheetData>
  <mergeCells count="13">
    <mergeCell ref="A95:C95"/>
    <mergeCell ref="B70:C70"/>
    <mergeCell ref="B48:C48"/>
    <mergeCell ref="B49:C49"/>
    <mergeCell ref="B50:C50"/>
    <mergeCell ref="B51:C51"/>
    <mergeCell ref="B52:C52"/>
    <mergeCell ref="B60:C60"/>
    <mergeCell ref="B61:C61"/>
    <mergeCell ref="B62:C62"/>
    <mergeCell ref="B63:C63"/>
    <mergeCell ref="B68:C68"/>
    <mergeCell ref="B69:C69"/>
  </mergeCells>
  <phoneticPr fontId="292" type="noConversion"/>
  <printOptions horizontalCentered="1"/>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67">
    <tabColor rgb="FFFF6C00"/>
    <pageSetUpPr fitToPage="1"/>
  </sheetPr>
  <dimension ref="A1:AE220"/>
  <sheetViews>
    <sheetView showGridLines="0" zoomScale="85" zoomScaleNormal="85" workbookViewId="0">
      <pane xSplit="1" topLeftCell="U1" activePane="topRight" state="frozen"/>
      <selection activeCell="Z25" sqref="Z25"/>
      <selection pane="topRight" activeCell="AF1" sqref="AF1"/>
    </sheetView>
  </sheetViews>
  <sheetFormatPr defaultColWidth="9.140625" defaultRowHeight="12.75"/>
  <cols>
    <col min="1" max="1" width="40.28515625" style="325" customWidth="1"/>
    <col min="2" max="10" width="12.42578125" style="325" customWidth="1"/>
    <col min="11" max="11" width="9.140625" style="325"/>
    <col min="12" max="15" width="12.42578125" style="325" customWidth="1"/>
    <col min="16" max="16" width="9.140625" style="325"/>
    <col min="17" max="20" width="12.42578125" style="325" customWidth="1"/>
    <col min="21" max="21" width="9.140625" style="325"/>
    <col min="22" max="25" width="12.42578125" style="325" customWidth="1"/>
    <col min="26" max="26" width="9.140625" style="325"/>
    <col min="27" max="29" width="12.42578125" style="325" customWidth="1"/>
    <col min="30" max="30" width="12.5703125" style="325" customWidth="1"/>
    <col min="31" max="31" width="9" style="325" customWidth="1"/>
    <col min="32" max="16384" width="9.140625" style="325"/>
  </cols>
  <sheetData>
    <row r="1" spans="1:31" ht="24.75" customHeight="1">
      <c r="A1" s="2127" t="s">
        <v>1366</v>
      </c>
      <c r="B1" s="2125"/>
      <c r="C1" s="2125"/>
      <c r="D1" s="2125"/>
      <c r="E1" s="2125"/>
      <c r="F1" s="2125"/>
      <c r="G1" s="2125"/>
      <c r="H1" s="2125"/>
      <c r="I1" s="2125"/>
      <c r="J1" s="2125"/>
      <c r="K1" s="2125"/>
      <c r="L1" s="2125"/>
      <c r="M1" s="2125"/>
      <c r="N1" s="2125"/>
      <c r="O1" s="2125"/>
      <c r="P1" s="2125"/>
      <c r="Q1" s="2125"/>
      <c r="R1" s="2125"/>
      <c r="S1" s="2125"/>
      <c r="T1" s="2125"/>
      <c r="U1" s="2125"/>
      <c r="V1" s="2125"/>
      <c r="W1" s="2125"/>
      <c r="X1" s="2125"/>
      <c r="Y1" s="2125"/>
      <c r="Z1" s="2125"/>
      <c r="AA1" s="2125"/>
      <c r="AB1" s="2125"/>
      <c r="AC1" s="2125"/>
      <c r="AD1" s="2125"/>
      <c r="AE1" s="2125" t="s">
        <v>1051</v>
      </c>
    </row>
    <row r="2" spans="1:31">
      <c r="A2" s="2128"/>
      <c r="B2" s="2126"/>
      <c r="C2" s="2126"/>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row>
    <row r="3" spans="1:31" ht="12.75" customHeight="1">
      <c r="A3" s="2066"/>
      <c r="B3" s="2066" t="s">
        <v>1225</v>
      </c>
      <c r="C3" s="2066" t="s">
        <v>1224</v>
      </c>
      <c r="D3" s="2066" t="s">
        <v>1223</v>
      </c>
      <c r="E3" s="2066" t="s">
        <v>1222</v>
      </c>
      <c r="F3" s="2066" t="s">
        <v>1160</v>
      </c>
      <c r="G3" s="2066" t="s">
        <v>1221</v>
      </c>
      <c r="H3" s="2066" t="s">
        <v>1220</v>
      </c>
      <c r="I3" s="2066" t="s">
        <v>1219</v>
      </c>
      <c r="J3" s="2066" t="s">
        <v>1218</v>
      </c>
      <c r="K3" s="2066">
        <v>2012</v>
      </c>
      <c r="L3" s="2066" t="s">
        <v>1217</v>
      </c>
      <c r="M3" s="2066" t="s">
        <v>1216</v>
      </c>
      <c r="N3" s="2066" t="s">
        <v>1215</v>
      </c>
      <c r="O3" s="2066" t="s">
        <v>1214</v>
      </c>
      <c r="P3" s="2066">
        <v>2013</v>
      </c>
      <c r="Q3" s="2066" t="s">
        <v>1213</v>
      </c>
      <c r="R3" s="2066" t="s">
        <v>1212</v>
      </c>
      <c r="S3" s="2066" t="s">
        <v>1211</v>
      </c>
      <c r="T3" s="2066" t="s">
        <v>1210</v>
      </c>
      <c r="U3" s="2066">
        <v>2014</v>
      </c>
      <c r="V3" s="2066" t="s">
        <v>1098</v>
      </c>
      <c r="W3" s="2066" t="s">
        <v>1097</v>
      </c>
      <c r="X3" s="2066" t="s">
        <v>1096</v>
      </c>
      <c r="Y3" s="2066" t="s">
        <v>1095</v>
      </c>
      <c r="Z3" s="2066">
        <v>2015</v>
      </c>
      <c r="AA3" s="2066" t="s">
        <v>1094</v>
      </c>
      <c r="AB3" s="2066" t="s">
        <v>1093</v>
      </c>
      <c r="AC3" s="2066" t="s">
        <v>1092</v>
      </c>
      <c r="AD3" s="2066" t="s">
        <v>1091</v>
      </c>
      <c r="AE3" s="2066">
        <v>2016</v>
      </c>
    </row>
    <row r="4" spans="1:31" ht="24" customHeight="1">
      <c r="A4" s="2066"/>
      <c r="B4" s="2066"/>
      <c r="C4" s="2066"/>
      <c r="D4" s="2066"/>
      <c r="E4" s="2066"/>
      <c r="F4" s="2066"/>
      <c r="G4" s="2066"/>
      <c r="H4" s="2066"/>
      <c r="I4" s="2066"/>
      <c r="J4" s="2066"/>
      <c r="K4" s="2066"/>
      <c r="L4" s="2066"/>
      <c r="M4" s="2066"/>
      <c r="N4" s="2066"/>
      <c r="O4" s="2066"/>
      <c r="P4" s="2066"/>
      <c r="Q4" s="2066"/>
      <c r="R4" s="2066"/>
      <c r="S4" s="2066"/>
      <c r="T4" s="2066"/>
      <c r="U4" s="2066"/>
      <c r="V4" s="2066"/>
      <c r="W4" s="2066"/>
      <c r="X4" s="2066"/>
      <c r="Y4" s="2066"/>
      <c r="Z4" s="2066"/>
      <c r="AA4" s="2066"/>
      <c r="AB4" s="2066"/>
      <c r="AC4" s="2066"/>
      <c r="AD4" s="2066"/>
      <c r="AE4" s="2066"/>
    </row>
    <row r="5" spans="1:31" ht="3" customHeight="1">
      <c r="A5" s="390"/>
      <c r="B5" s="390"/>
      <c r="C5" s="390"/>
      <c r="D5" s="390"/>
      <c r="E5" s="390"/>
      <c r="F5" s="392"/>
      <c r="G5" s="390"/>
      <c r="H5" s="390"/>
      <c r="I5" s="390"/>
      <c r="J5" s="390"/>
      <c r="K5" s="392"/>
      <c r="L5" s="390"/>
      <c r="M5" s="390"/>
      <c r="N5" s="390"/>
      <c r="O5" s="390"/>
      <c r="P5" s="392"/>
      <c r="Q5" s="390"/>
      <c r="R5" s="390"/>
      <c r="S5" s="390"/>
      <c r="T5" s="390"/>
      <c r="U5" s="392"/>
      <c r="V5" s="390"/>
      <c r="W5" s="390"/>
      <c r="X5" s="390"/>
      <c r="Y5" s="390"/>
      <c r="Z5" s="392"/>
      <c r="AA5" s="390"/>
      <c r="AB5" s="390"/>
      <c r="AC5" s="390"/>
      <c r="AD5" s="390"/>
      <c r="AE5" s="392"/>
    </row>
    <row r="6" spans="1:31" ht="20.100000000000001" customHeight="1">
      <c r="A6" s="395" t="s">
        <v>47</v>
      </c>
      <c r="B6" s="394">
        <v>-3272.288</v>
      </c>
      <c r="C6" s="394">
        <v>-3374.8919999999998</v>
      </c>
      <c r="D6" s="394">
        <v>-3512.384</v>
      </c>
      <c r="E6" s="394">
        <v>-3325.049</v>
      </c>
      <c r="F6" s="392">
        <v>-13484.612999999999</v>
      </c>
      <c r="G6" s="394">
        <v>-3402.43</v>
      </c>
      <c r="H6" s="394">
        <v>-3476.4430000000002</v>
      </c>
      <c r="I6" s="394">
        <v>-3491.02</v>
      </c>
      <c r="J6" s="394">
        <v>-3430.3110000000001</v>
      </c>
      <c r="K6" s="392">
        <v>-13800.203</v>
      </c>
      <c r="L6" s="394">
        <v>-3720.2260000000001</v>
      </c>
      <c r="M6" s="394">
        <v>-3811.123</v>
      </c>
      <c r="N6" s="394">
        <v>-3913.8040000000001</v>
      </c>
      <c r="O6" s="394">
        <v>-4074.7280000000001</v>
      </c>
      <c r="P6" s="392">
        <v>-15519.882</v>
      </c>
      <c r="Q6" s="394">
        <v>-3858.7950000000001</v>
      </c>
      <c r="R6" s="394">
        <v>-4247.9120000000003</v>
      </c>
      <c r="S6" s="394">
        <v>-4352.2030000000004</v>
      </c>
      <c r="T6" s="394">
        <v>-4426.0990000000002</v>
      </c>
      <c r="U6" s="392">
        <v>-16885.009999999998</v>
      </c>
      <c r="V6" s="394">
        <v>-4514.0249999999996</v>
      </c>
      <c r="W6" s="394">
        <v>-4348.7809999999999</v>
      </c>
      <c r="X6" s="394">
        <v>-5011.0450000000001</v>
      </c>
      <c r="Y6" s="394">
        <v>-4899.1350000000002</v>
      </c>
      <c r="Z6" s="392">
        <v>-18772.985000000001</v>
      </c>
      <c r="AA6" s="394">
        <v>-4750.665</v>
      </c>
      <c r="AB6" s="394">
        <v>-5245.5020000000004</v>
      </c>
      <c r="AC6" s="394">
        <v>-6469.1329999999998</v>
      </c>
      <c r="AD6" s="394">
        <v>-5493.9179999999997</v>
      </c>
      <c r="AE6" s="392">
        <v>-21959.217000000001</v>
      </c>
    </row>
    <row r="7" spans="1:31" ht="20.100000000000001" customHeight="1">
      <c r="A7" s="395" t="s">
        <v>1104</v>
      </c>
      <c r="B7" s="394">
        <v>-3208.9279999999999</v>
      </c>
      <c r="C7" s="394">
        <v>-3388.2829999999999</v>
      </c>
      <c r="D7" s="394">
        <v>-3532.6750000000002</v>
      </c>
      <c r="E7" s="394">
        <v>-3810.0430000000001</v>
      </c>
      <c r="F7" s="392">
        <v>-13939.928</v>
      </c>
      <c r="G7" s="394">
        <v>-3392.0479999999998</v>
      </c>
      <c r="H7" s="394">
        <v>-3617.6930000000002</v>
      </c>
      <c r="I7" s="394">
        <v>-3441.95</v>
      </c>
      <c r="J7" s="394">
        <v>-3698.598</v>
      </c>
      <c r="K7" s="392">
        <v>-14150.29</v>
      </c>
      <c r="L7" s="394">
        <v>-3429.4879999999998</v>
      </c>
      <c r="M7" s="394">
        <v>-3666.9690000000001</v>
      </c>
      <c r="N7" s="394">
        <v>-3652.8780000000002</v>
      </c>
      <c r="O7" s="394">
        <v>-3930.826</v>
      </c>
      <c r="P7" s="392">
        <v>-14680.16</v>
      </c>
      <c r="Q7" s="394">
        <v>-3725.8809999999999</v>
      </c>
      <c r="R7" s="394">
        <v>-4105.2759999999998</v>
      </c>
      <c r="S7" s="394">
        <v>-4126.5060000000003</v>
      </c>
      <c r="T7" s="394">
        <v>-4252.9260000000004</v>
      </c>
      <c r="U7" s="392">
        <v>-16210.59</v>
      </c>
      <c r="V7" s="394">
        <v>-3927.2550000000001</v>
      </c>
      <c r="W7" s="394">
        <v>-4265.4780000000001</v>
      </c>
      <c r="X7" s="394">
        <v>-4349.9589999999998</v>
      </c>
      <c r="Y7" s="394">
        <v>-4558.2030000000004</v>
      </c>
      <c r="Z7" s="392">
        <v>-17100.896000000001</v>
      </c>
      <c r="AA7" s="394">
        <v>-4051.1770000000001</v>
      </c>
      <c r="AB7" s="394">
        <v>-4613.1940000000004</v>
      </c>
      <c r="AC7" s="394">
        <v>-4424.3270000000002</v>
      </c>
      <c r="AD7" s="394">
        <v>-4984.9040000000005</v>
      </c>
      <c r="AE7" s="392">
        <v>-18073.601999999999</v>
      </c>
    </row>
    <row r="8" spans="1:31" ht="20.100000000000001" customHeight="1">
      <c r="A8" s="395" t="s">
        <v>1099</v>
      </c>
      <c r="B8" s="394">
        <v>-921.17600000000004</v>
      </c>
      <c r="C8" s="394">
        <v>-1047.653</v>
      </c>
      <c r="D8" s="394">
        <v>-1121.242</v>
      </c>
      <c r="E8" s="394">
        <v>-1069.664</v>
      </c>
      <c r="F8" s="392">
        <v>-4159.7349999999997</v>
      </c>
      <c r="G8" s="394">
        <v>-1064.3240000000001</v>
      </c>
      <c r="H8" s="394">
        <v>-977.95899999999995</v>
      </c>
      <c r="I8" s="394">
        <v>-864.226</v>
      </c>
      <c r="J8" s="394">
        <v>-1290.674</v>
      </c>
      <c r="K8" s="392">
        <v>-4197.183</v>
      </c>
      <c r="L8" s="394">
        <v>-1011.1130000000001</v>
      </c>
      <c r="M8" s="394">
        <v>-1048.9849999999999</v>
      </c>
      <c r="N8" s="394">
        <v>-1030.4549999999999</v>
      </c>
      <c r="O8" s="394">
        <v>-1248.944</v>
      </c>
      <c r="P8" s="392">
        <v>-4339.4970000000003</v>
      </c>
      <c r="Q8" s="394">
        <v>-1325.921</v>
      </c>
      <c r="R8" s="394">
        <v>-1124.4490000000001</v>
      </c>
      <c r="S8" s="394">
        <v>-1162.23</v>
      </c>
      <c r="T8" s="394">
        <v>-1272.5129999999999</v>
      </c>
      <c r="U8" s="392">
        <v>-4885.1139999999996</v>
      </c>
      <c r="V8" s="394">
        <v>-1274.4580000000001</v>
      </c>
      <c r="W8" s="394">
        <v>-1287.489</v>
      </c>
      <c r="X8" s="394">
        <v>-1409.905</v>
      </c>
      <c r="Y8" s="394">
        <v>-1529.979</v>
      </c>
      <c r="Z8" s="392">
        <v>-5501.8329999999996</v>
      </c>
      <c r="AA8" s="394">
        <v>-1285</v>
      </c>
      <c r="AB8" s="394">
        <v>-1373.232</v>
      </c>
      <c r="AC8" s="394">
        <v>-1303.3209999999999</v>
      </c>
      <c r="AD8" s="394">
        <v>-1274.3979999999999</v>
      </c>
      <c r="AE8" s="392">
        <v>-5236.152</v>
      </c>
    </row>
    <row r="9" spans="1:31" ht="20.100000000000001" customHeight="1">
      <c r="A9" s="395" t="s">
        <v>1111</v>
      </c>
      <c r="B9" s="394">
        <v>-76.251000000000005</v>
      </c>
      <c r="C9" s="394">
        <v>-84.113</v>
      </c>
      <c r="D9" s="394">
        <v>-86.768000000000001</v>
      </c>
      <c r="E9" s="394">
        <v>-122.173</v>
      </c>
      <c r="F9" s="392">
        <v>-369.30500000000001</v>
      </c>
      <c r="G9" s="394">
        <v>-96.971999999999994</v>
      </c>
      <c r="H9" s="394">
        <v>-132.661</v>
      </c>
      <c r="I9" s="394">
        <v>-101.121</v>
      </c>
      <c r="J9" s="394">
        <v>-71.034000000000006</v>
      </c>
      <c r="K9" s="392">
        <v>-401.78800000000001</v>
      </c>
      <c r="L9" s="394">
        <v>-119.08799999999999</v>
      </c>
      <c r="M9" s="394">
        <v>-98.465999999999994</v>
      </c>
      <c r="N9" s="394">
        <v>-105.398</v>
      </c>
      <c r="O9" s="394">
        <v>-103.723</v>
      </c>
      <c r="P9" s="392">
        <v>-426.67500000000001</v>
      </c>
      <c r="Q9" s="394">
        <v>-128.77799999999999</v>
      </c>
      <c r="R9" s="394">
        <v>-99.134</v>
      </c>
      <c r="S9" s="394">
        <v>-112.34399999999999</v>
      </c>
      <c r="T9" s="394">
        <v>-161.58000000000001</v>
      </c>
      <c r="U9" s="392">
        <v>-501.83600000000001</v>
      </c>
      <c r="V9" s="394">
        <v>-165.12299999999999</v>
      </c>
      <c r="W9" s="394">
        <v>-77.495999999999995</v>
      </c>
      <c r="X9" s="394">
        <v>-135.58699999999999</v>
      </c>
      <c r="Y9" s="394">
        <v>-131.41399999999999</v>
      </c>
      <c r="Z9" s="392">
        <v>-509.62</v>
      </c>
      <c r="AA9" s="394">
        <v>-128.04900000000001</v>
      </c>
      <c r="AB9" s="394">
        <v>-182.608</v>
      </c>
      <c r="AC9" s="394">
        <v>-177.33600000000001</v>
      </c>
      <c r="AD9" s="394">
        <v>-173.37899999999999</v>
      </c>
      <c r="AE9" s="392">
        <v>-661.37300000000005</v>
      </c>
    </row>
    <row r="10" spans="1:31" ht="3" customHeight="1">
      <c r="A10" s="391"/>
      <c r="B10" s="390"/>
      <c r="C10" s="390"/>
      <c r="D10" s="390"/>
      <c r="E10" s="390"/>
      <c r="F10" s="392"/>
      <c r="G10" s="390"/>
      <c r="H10" s="390"/>
      <c r="I10" s="390"/>
      <c r="J10" s="390"/>
      <c r="K10" s="392"/>
      <c r="L10" s="390"/>
      <c r="M10" s="390"/>
      <c r="N10" s="390"/>
      <c r="O10" s="390"/>
      <c r="P10" s="392"/>
      <c r="Q10" s="390"/>
      <c r="R10" s="390"/>
      <c r="S10" s="390"/>
      <c r="T10" s="390"/>
      <c r="U10" s="392"/>
      <c r="V10" s="390"/>
      <c r="W10" s="390"/>
      <c r="X10" s="390"/>
      <c r="Y10" s="390"/>
      <c r="Z10" s="392"/>
      <c r="AA10" s="390"/>
      <c r="AB10" s="390"/>
      <c r="AC10" s="390"/>
      <c r="AD10" s="390"/>
      <c r="AE10" s="392"/>
    </row>
    <row r="11" spans="1:31" ht="19.5" customHeight="1">
      <c r="A11" s="388" t="s">
        <v>61</v>
      </c>
      <c r="B11" s="388">
        <v>-7478.643</v>
      </c>
      <c r="C11" s="388">
        <v>-7894.9409999999998</v>
      </c>
      <c r="D11" s="388">
        <v>-8253.0689999999995</v>
      </c>
      <c r="E11" s="388">
        <v>-8326.9290000000001</v>
      </c>
      <c r="F11" s="388">
        <v>-31953.581999999999</v>
      </c>
      <c r="G11" s="388">
        <v>-7955.7740000000003</v>
      </c>
      <c r="H11" s="388">
        <v>-8204.7549999999992</v>
      </c>
      <c r="I11" s="388">
        <v>-7898.317</v>
      </c>
      <c r="J11" s="388">
        <v>-8490.6170000000002</v>
      </c>
      <c r="K11" s="388">
        <v>-32549.463</v>
      </c>
      <c r="L11" s="388">
        <v>-8279.9150000000009</v>
      </c>
      <c r="M11" s="388">
        <v>-8625.5429999999997</v>
      </c>
      <c r="N11" s="388">
        <v>-8702.5349999999999</v>
      </c>
      <c r="O11" s="388">
        <v>-9358.2219999999998</v>
      </c>
      <c r="P11" s="388">
        <v>-34966.214</v>
      </c>
      <c r="Q11" s="388">
        <v>-9039.3760000000002</v>
      </c>
      <c r="R11" s="388">
        <v>-9576.7710000000006</v>
      </c>
      <c r="S11" s="388">
        <v>-9753.2829999999994</v>
      </c>
      <c r="T11" s="388">
        <v>-10113.119000000001</v>
      </c>
      <c r="U11" s="388">
        <v>-38482.548999999999</v>
      </c>
      <c r="V11" s="388">
        <v>-9880.8610000000008</v>
      </c>
      <c r="W11" s="388">
        <v>-9979.2440000000006</v>
      </c>
      <c r="X11" s="388">
        <v>-10906.495999999999</v>
      </c>
      <c r="Y11" s="388">
        <v>-11118.733</v>
      </c>
      <c r="Z11" s="388">
        <v>-41885.334000000003</v>
      </c>
      <c r="AA11" s="388">
        <v>-10214.891</v>
      </c>
      <c r="AB11" s="388">
        <v>-11414.536</v>
      </c>
      <c r="AC11" s="388">
        <v>-12374.117</v>
      </c>
      <c r="AD11" s="388">
        <v>-11926.599</v>
      </c>
      <c r="AE11" s="388">
        <v>-45930.343999999997</v>
      </c>
    </row>
    <row r="12" spans="1:31" ht="3" customHeight="1"/>
    <row r="13" spans="1:31">
      <c r="A13" s="325" t="s">
        <v>1110</v>
      </c>
    </row>
    <row r="14" spans="1:31">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c r="AD14" s="444"/>
      <c r="AE14" s="444"/>
    </row>
    <row r="15" spans="1:31">
      <c r="A15" s="2127" t="s">
        <v>47</v>
      </c>
      <c r="B15" s="2127"/>
      <c r="C15" s="2127"/>
      <c r="D15" s="2127"/>
      <c r="E15" s="2127"/>
      <c r="F15" s="2127"/>
      <c r="G15" s="2127"/>
      <c r="H15" s="2127"/>
      <c r="I15" s="2127"/>
      <c r="J15" s="2127"/>
      <c r="K15" s="2127"/>
      <c r="L15" s="2127"/>
      <c r="M15" s="2127"/>
      <c r="N15" s="2127"/>
      <c r="O15" s="2127"/>
      <c r="P15" s="2127"/>
      <c r="Q15" s="2127"/>
      <c r="R15" s="2127"/>
      <c r="S15" s="2127"/>
      <c r="T15" s="2127"/>
      <c r="U15" s="2127"/>
      <c r="V15" s="2125"/>
      <c r="W15" s="2125"/>
      <c r="X15" s="2125"/>
      <c r="Y15" s="2125"/>
      <c r="Z15" s="2125"/>
      <c r="AA15" s="2125"/>
      <c r="AB15" s="2125"/>
      <c r="AC15" s="2125"/>
      <c r="AD15" s="2125"/>
      <c r="AE15" s="2125" t="s">
        <v>1051</v>
      </c>
    </row>
    <row r="16" spans="1:31">
      <c r="A16" s="2128"/>
      <c r="B16" s="2128"/>
      <c r="C16" s="2128"/>
      <c r="D16" s="2128"/>
      <c r="E16" s="2128"/>
      <c r="F16" s="2128"/>
      <c r="G16" s="2128"/>
      <c r="H16" s="2128"/>
      <c r="I16" s="2128"/>
      <c r="J16" s="2128"/>
      <c r="K16" s="2128"/>
      <c r="L16" s="2128"/>
      <c r="M16" s="2128"/>
      <c r="N16" s="2128"/>
      <c r="O16" s="2128"/>
      <c r="P16" s="2128"/>
      <c r="Q16" s="2128"/>
      <c r="R16" s="2128"/>
      <c r="S16" s="2128"/>
      <c r="T16" s="2128"/>
      <c r="U16" s="2128"/>
      <c r="V16" s="2126"/>
      <c r="W16" s="2126"/>
      <c r="X16" s="2126"/>
      <c r="Y16" s="2126"/>
      <c r="Z16" s="2126"/>
      <c r="AA16" s="2126"/>
      <c r="AB16" s="2126"/>
      <c r="AC16" s="2126"/>
      <c r="AD16" s="2126"/>
      <c r="AE16" s="2126"/>
    </row>
    <row r="17" spans="1:31" ht="12.75" customHeight="1">
      <c r="A17" s="2066"/>
      <c r="B17" s="2066" t="s">
        <v>1225</v>
      </c>
      <c r="C17" s="2066" t="s">
        <v>1224</v>
      </c>
      <c r="D17" s="2066" t="s">
        <v>1223</v>
      </c>
      <c r="E17" s="2066" t="s">
        <v>1222</v>
      </c>
      <c r="F17" s="2129" t="s">
        <v>1160</v>
      </c>
      <c r="G17" s="2066" t="s">
        <v>1221</v>
      </c>
      <c r="H17" s="2066" t="s">
        <v>1220</v>
      </c>
      <c r="I17" s="2066" t="s">
        <v>1219</v>
      </c>
      <c r="J17" s="2066" t="s">
        <v>1218</v>
      </c>
      <c r="K17" s="2129">
        <v>2012</v>
      </c>
      <c r="L17" s="2066" t="s">
        <v>1217</v>
      </c>
      <c r="M17" s="2066" t="s">
        <v>1216</v>
      </c>
      <c r="N17" s="2066" t="s">
        <v>1215</v>
      </c>
      <c r="O17" s="2066" t="s">
        <v>1214</v>
      </c>
      <c r="P17" s="2129">
        <v>2013</v>
      </c>
      <c r="Q17" s="2066" t="s">
        <v>1213</v>
      </c>
      <c r="R17" s="2066" t="s">
        <v>1212</v>
      </c>
      <c r="S17" s="2066" t="s">
        <v>1211</v>
      </c>
      <c r="T17" s="2066" t="s">
        <v>1210</v>
      </c>
      <c r="U17" s="2129">
        <v>2014</v>
      </c>
      <c r="V17" s="2066" t="s">
        <v>1098</v>
      </c>
      <c r="W17" s="2066" t="s">
        <v>1097</v>
      </c>
      <c r="X17" s="2066" t="s">
        <v>1096</v>
      </c>
      <c r="Y17" s="2066" t="s">
        <v>1096</v>
      </c>
      <c r="Z17" s="2129">
        <v>2015</v>
      </c>
      <c r="AA17" s="2066" t="s">
        <v>1094</v>
      </c>
      <c r="AB17" s="2066" t="s">
        <v>1093</v>
      </c>
      <c r="AC17" s="2066" t="s">
        <v>1092</v>
      </c>
      <c r="AD17" s="2066" t="s">
        <v>1092</v>
      </c>
      <c r="AE17" s="2129">
        <v>2016</v>
      </c>
    </row>
    <row r="18" spans="1:31" ht="24" customHeight="1">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c r="W18" s="2066"/>
      <c r="X18" s="2066"/>
      <c r="Y18" s="2066"/>
      <c r="Z18" s="2066"/>
      <c r="AA18" s="2066"/>
      <c r="AB18" s="2066"/>
      <c r="AC18" s="2066"/>
      <c r="AD18" s="2066"/>
      <c r="AE18" s="2066"/>
    </row>
    <row r="19" spans="1:31" ht="3" customHeight="1">
      <c r="A19" s="391"/>
      <c r="B19" s="390"/>
      <c r="C19" s="390"/>
      <c r="D19" s="390"/>
      <c r="E19" s="390"/>
      <c r="F19" s="388"/>
      <c r="G19" s="390"/>
      <c r="H19" s="390"/>
      <c r="I19" s="390"/>
      <c r="J19" s="390"/>
      <c r="K19" s="388"/>
      <c r="L19" s="390"/>
      <c r="M19" s="390"/>
      <c r="N19" s="390"/>
      <c r="O19" s="390"/>
      <c r="P19" s="388"/>
      <c r="Q19" s="390"/>
      <c r="R19" s="390"/>
      <c r="S19" s="390"/>
      <c r="T19" s="390"/>
      <c r="U19" s="388"/>
      <c r="V19" s="390"/>
      <c r="W19" s="390"/>
      <c r="X19" s="390"/>
      <c r="Y19" s="390"/>
      <c r="Z19" s="388"/>
      <c r="AA19" s="390"/>
      <c r="AB19" s="390"/>
      <c r="AC19" s="390"/>
      <c r="AD19" s="390"/>
      <c r="AE19" s="388"/>
    </row>
    <row r="20" spans="1:31" ht="20.100000000000001" customHeight="1">
      <c r="A20" s="395" t="s">
        <v>1109</v>
      </c>
      <c r="B20" s="394">
        <v>-2389.9340000000002</v>
      </c>
      <c r="C20" s="394">
        <v>-2374.6120000000001</v>
      </c>
      <c r="D20" s="394">
        <v>-2534.538</v>
      </c>
      <c r="E20" s="394">
        <v>-2318.56</v>
      </c>
      <c r="F20" s="392">
        <v>-9617.6450000000004</v>
      </c>
      <c r="G20" s="394">
        <v>-2313.66</v>
      </c>
      <c r="H20" s="394">
        <v>-2260.1030000000001</v>
      </c>
      <c r="I20" s="394">
        <v>-2251.683</v>
      </c>
      <c r="J20" s="394">
        <v>-2089.0549999999998</v>
      </c>
      <c r="K20" s="392">
        <v>-8914.5</v>
      </c>
      <c r="L20" s="394">
        <v>-2534.6880000000001</v>
      </c>
      <c r="M20" s="394">
        <v>-2579.239</v>
      </c>
      <c r="N20" s="394">
        <v>-2651.7150000000001</v>
      </c>
      <c r="O20" s="394">
        <v>-2800.3150000000001</v>
      </c>
      <c r="P20" s="392">
        <v>-10565.957</v>
      </c>
      <c r="Q20" s="394">
        <v>-2713.1559999999999</v>
      </c>
      <c r="R20" s="394">
        <v>-2829.6219999999998</v>
      </c>
      <c r="S20" s="394">
        <v>-2959.1210000000001</v>
      </c>
      <c r="T20" s="394">
        <v>-3049.587</v>
      </c>
      <c r="U20" s="392">
        <v>-11551.486999999999</v>
      </c>
      <c r="V20" s="394">
        <v>-3196.31</v>
      </c>
      <c r="W20" s="394">
        <v>-2936.951</v>
      </c>
      <c r="X20" s="394">
        <v>-3567.9690000000001</v>
      </c>
      <c r="Y20" s="394">
        <v>-3280.4969999999998</v>
      </c>
      <c r="Z20" s="392">
        <v>-12981.727000000001</v>
      </c>
      <c r="AA20" s="394">
        <v>-3150.701</v>
      </c>
      <c r="AB20" s="394">
        <v>-3576.893</v>
      </c>
      <c r="AC20" s="394">
        <v>-3891.2289999999998</v>
      </c>
      <c r="AD20" s="394">
        <v>-3605.011</v>
      </c>
      <c r="AE20" s="392">
        <v>-14223.834999999999</v>
      </c>
    </row>
    <row r="21" spans="1:31" ht="20.100000000000001" customHeight="1">
      <c r="A21" s="395" t="s">
        <v>1108</v>
      </c>
      <c r="B21" s="394">
        <v>-606.98900000000003</v>
      </c>
      <c r="C21" s="394">
        <v>-590.64700000000005</v>
      </c>
      <c r="D21" s="394">
        <v>-679.11300000000006</v>
      </c>
      <c r="E21" s="394">
        <v>-549.90599999999995</v>
      </c>
      <c r="F21" s="392">
        <v>-2426.6550000000002</v>
      </c>
      <c r="G21" s="394">
        <v>-659.87800000000004</v>
      </c>
      <c r="H21" s="394">
        <v>-697.03</v>
      </c>
      <c r="I21" s="394">
        <v>-724.41399999999999</v>
      </c>
      <c r="J21" s="394">
        <v>-646.721</v>
      </c>
      <c r="K21" s="392">
        <v>-2728.0430000000001</v>
      </c>
      <c r="L21" s="394">
        <v>-686.16499999999996</v>
      </c>
      <c r="M21" s="394">
        <v>-741.60799999999995</v>
      </c>
      <c r="N21" s="394">
        <v>-784.63599999999997</v>
      </c>
      <c r="O21" s="394">
        <v>-816.93</v>
      </c>
      <c r="P21" s="392">
        <v>-3029.3389999999999</v>
      </c>
      <c r="Q21" s="394">
        <v>-766.76099999999997</v>
      </c>
      <c r="R21" s="394">
        <v>-907.28599999999994</v>
      </c>
      <c r="S21" s="394">
        <v>-917.79300000000001</v>
      </c>
      <c r="T21" s="394">
        <v>-921.92100000000005</v>
      </c>
      <c r="U21" s="392">
        <v>-3513.7620000000002</v>
      </c>
      <c r="V21" s="394">
        <v>-887.21699999999998</v>
      </c>
      <c r="W21" s="394">
        <v>-927.495</v>
      </c>
      <c r="X21" s="394">
        <v>-917.20799999999997</v>
      </c>
      <c r="Y21" s="394">
        <v>-869.48900000000003</v>
      </c>
      <c r="Z21" s="392">
        <v>-3601.4090000000001</v>
      </c>
      <c r="AA21" s="394">
        <v>-917.99699999999996</v>
      </c>
      <c r="AB21" s="394">
        <v>-937.71799999999996</v>
      </c>
      <c r="AC21" s="394">
        <v>-1050.7260000000001</v>
      </c>
      <c r="AD21" s="394">
        <v>-1117.819</v>
      </c>
      <c r="AE21" s="392">
        <v>-4024.261</v>
      </c>
    </row>
    <row r="22" spans="1:31" ht="20.100000000000001" customHeight="1">
      <c r="A22" s="395" t="s">
        <v>1107</v>
      </c>
      <c r="B22" s="394">
        <v>-226.42699999999999</v>
      </c>
      <c r="C22" s="394">
        <v>-342.072</v>
      </c>
      <c r="D22" s="394">
        <v>-232.72</v>
      </c>
      <c r="E22" s="394">
        <v>-381.54</v>
      </c>
      <c r="F22" s="392">
        <v>-1182.759</v>
      </c>
      <c r="G22" s="394">
        <v>-373.995</v>
      </c>
      <c r="H22" s="394">
        <v>-450.94400000000002</v>
      </c>
      <c r="I22" s="394">
        <v>-461.30399999999997</v>
      </c>
      <c r="J22" s="394">
        <v>-630.39300000000003</v>
      </c>
      <c r="K22" s="392">
        <v>-1916.636</v>
      </c>
      <c r="L22" s="394">
        <v>-461.149</v>
      </c>
      <c r="M22" s="394">
        <v>-446.49400000000003</v>
      </c>
      <c r="N22" s="394">
        <v>-431.21600000000001</v>
      </c>
      <c r="O22" s="394">
        <v>-401.22500000000002</v>
      </c>
      <c r="P22" s="392">
        <v>-1740.0840000000001</v>
      </c>
      <c r="Q22" s="394">
        <v>-344.27199999999999</v>
      </c>
      <c r="R22" s="394">
        <v>-463.28199999999998</v>
      </c>
      <c r="S22" s="394">
        <v>-430.40800000000002</v>
      </c>
      <c r="T22" s="394">
        <v>-396.12099999999998</v>
      </c>
      <c r="U22" s="392">
        <v>-1634.0809999999999</v>
      </c>
      <c r="V22" s="394">
        <v>-396.03100000000001</v>
      </c>
      <c r="W22" s="394">
        <v>-431.589</v>
      </c>
      <c r="X22" s="394">
        <v>-473.37700000000001</v>
      </c>
      <c r="Y22" s="394">
        <v>-687.20699999999999</v>
      </c>
      <c r="Z22" s="392">
        <v>-1988.204</v>
      </c>
      <c r="AA22" s="394">
        <v>-646.30100000000004</v>
      </c>
      <c r="AB22" s="394">
        <v>-692.65</v>
      </c>
      <c r="AC22" s="394">
        <v>-1472.998</v>
      </c>
      <c r="AD22" s="394">
        <v>-706.077</v>
      </c>
      <c r="AE22" s="392">
        <v>-3518.0259999999998</v>
      </c>
    </row>
    <row r="23" spans="1:31" ht="20.100000000000001" customHeight="1">
      <c r="A23" s="395" t="s">
        <v>1106</v>
      </c>
      <c r="B23" s="394">
        <v>-48.938000000000002</v>
      </c>
      <c r="C23" s="394">
        <v>-67.561000000000007</v>
      </c>
      <c r="D23" s="394">
        <v>-66.012</v>
      </c>
      <c r="E23" s="394">
        <v>-75.043000000000006</v>
      </c>
      <c r="F23" s="392">
        <v>-257.55399999999997</v>
      </c>
      <c r="G23" s="394">
        <v>-54.898000000000003</v>
      </c>
      <c r="H23" s="394">
        <v>-68.36</v>
      </c>
      <c r="I23" s="394">
        <v>-53.622999999999998</v>
      </c>
      <c r="J23" s="394">
        <v>-64.143000000000001</v>
      </c>
      <c r="K23" s="392">
        <v>-241.02500000000001</v>
      </c>
      <c r="L23" s="394">
        <v>-38.223999999999997</v>
      </c>
      <c r="M23" s="394">
        <v>-43.783000000000001</v>
      </c>
      <c r="N23" s="394">
        <v>-46.237000000000002</v>
      </c>
      <c r="O23" s="394">
        <v>-56.259</v>
      </c>
      <c r="P23" s="392">
        <v>-184.50299999999999</v>
      </c>
      <c r="Q23" s="394">
        <v>-34.606999999999999</v>
      </c>
      <c r="R23" s="394">
        <v>-47.722000000000001</v>
      </c>
      <c r="S23" s="394">
        <v>-44.881</v>
      </c>
      <c r="T23" s="394">
        <v>-58.47</v>
      </c>
      <c r="U23" s="392">
        <v>-185.68</v>
      </c>
      <c r="V23" s="394">
        <v>-34.466999999999999</v>
      </c>
      <c r="W23" s="394">
        <v>-52.744</v>
      </c>
      <c r="X23" s="394">
        <v>-52.491</v>
      </c>
      <c r="Y23" s="394">
        <v>-61.942999999999998</v>
      </c>
      <c r="Z23" s="392">
        <v>-201.64500000000001</v>
      </c>
      <c r="AA23" s="394">
        <v>-35.664999999999999</v>
      </c>
      <c r="AB23" s="394">
        <v>-38.241</v>
      </c>
      <c r="AC23" s="394">
        <v>-54.18</v>
      </c>
      <c r="AD23" s="394">
        <v>-65.010000000000005</v>
      </c>
      <c r="AE23" s="392">
        <v>-193.096</v>
      </c>
    </row>
    <row r="24" spans="1:31" ht="3" customHeight="1">
      <c r="A24" s="391"/>
      <c r="B24" s="390">
        <v>0</v>
      </c>
      <c r="C24" s="390">
        <v>0</v>
      </c>
      <c r="D24" s="390">
        <v>0</v>
      </c>
      <c r="E24" s="390">
        <v>0</v>
      </c>
      <c r="F24" s="388">
        <v>0</v>
      </c>
      <c r="G24" s="390">
        <v>0</v>
      </c>
      <c r="H24" s="390">
        <v>0</v>
      </c>
      <c r="I24" s="390">
        <v>0</v>
      </c>
      <c r="J24" s="390">
        <v>0</v>
      </c>
      <c r="K24" s="388">
        <v>0</v>
      </c>
      <c r="L24" s="390">
        <v>0</v>
      </c>
      <c r="M24" s="390">
        <v>0</v>
      </c>
      <c r="N24" s="390">
        <v>0</v>
      </c>
      <c r="O24" s="390">
        <v>0</v>
      </c>
      <c r="P24" s="388">
        <v>0</v>
      </c>
      <c r="Q24" s="390">
        <v>0</v>
      </c>
      <c r="R24" s="390">
        <v>0</v>
      </c>
      <c r="S24" s="390">
        <v>0</v>
      </c>
      <c r="T24" s="390">
        <v>0</v>
      </c>
      <c r="U24" s="388">
        <v>0</v>
      </c>
      <c r="V24" s="390">
        <v>0</v>
      </c>
      <c r="W24" s="390">
        <v>0</v>
      </c>
      <c r="X24" s="390">
        <v>0</v>
      </c>
      <c r="Y24" s="390">
        <v>0</v>
      </c>
      <c r="Z24" s="388">
        <v>0</v>
      </c>
      <c r="AA24" s="390">
        <v>0</v>
      </c>
      <c r="AB24" s="390"/>
      <c r="AC24" s="390"/>
      <c r="AD24" s="390"/>
      <c r="AE24" s="388"/>
    </row>
    <row r="25" spans="1:31" ht="19.5" customHeight="1">
      <c r="A25" s="388" t="s">
        <v>61</v>
      </c>
      <c r="B25" s="388">
        <v>-3272.288</v>
      </c>
      <c r="C25" s="388">
        <v>-3374.8919999999998</v>
      </c>
      <c r="D25" s="388">
        <v>-3512.384</v>
      </c>
      <c r="E25" s="388">
        <v>-3325.049</v>
      </c>
      <c r="F25" s="388">
        <v>-13484.612999999999</v>
      </c>
      <c r="G25" s="388">
        <v>-3402.43</v>
      </c>
      <c r="H25" s="388">
        <v>-3476.4360000000001</v>
      </c>
      <c r="I25" s="388">
        <v>-3491.0239999999999</v>
      </c>
      <c r="J25" s="388">
        <v>-3430.3119999999999</v>
      </c>
      <c r="K25" s="388">
        <v>-13800.203</v>
      </c>
      <c r="L25" s="388">
        <v>-3720.2260000000001</v>
      </c>
      <c r="M25" s="388">
        <v>-3811.123</v>
      </c>
      <c r="N25" s="388">
        <v>-3913.8040000000001</v>
      </c>
      <c r="O25" s="388">
        <v>-4074.7280000000001</v>
      </c>
      <c r="P25" s="388">
        <v>-15519.882</v>
      </c>
      <c r="Q25" s="388">
        <v>-3858.7950000000001</v>
      </c>
      <c r="R25" s="388">
        <v>-4247.9120000000003</v>
      </c>
      <c r="S25" s="388">
        <v>-4352.2030000000004</v>
      </c>
      <c r="T25" s="388">
        <v>-4426.0990000000002</v>
      </c>
      <c r="U25" s="388">
        <v>-16885.009999999998</v>
      </c>
      <c r="V25" s="388">
        <v>-4514.0249999999996</v>
      </c>
      <c r="W25" s="388">
        <v>-4348.7809999999999</v>
      </c>
      <c r="X25" s="388">
        <v>-5011.0450000000001</v>
      </c>
      <c r="Y25" s="388">
        <v>-4899.1350000000002</v>
      </c>
      <c r="Z25" s="388">
        <v>-18772.985000000001</v>
      </c>
      <c r="AA25" s="388">
        <v>-4750.665</v>
      </c>
      <c r="AB25" s="388">
        <v>-5245.5020000000004</v>
      </c>
      <c r="AC25" s="388">
        <v>-6469.1329999999998</v>
      </c>
      <c r="AD25" s="388">
        <v>-5493.9179999999997</v>
      </c>
      <c r="AE25" s="388">
        <v>-21959.217000000001</v>
      </c>
    </row>
    <row r="26" spans="1:31">
      <c r="A26" s="325" t="s">
        <v>1105</v>
      </c>
    </row>
    <row r="27" spans="1:31">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row>
    <row r="28" spans="1:31">
      <c r="B28" s="444"/>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row>
    <row r="30" spans="1:31">
      <c r="A30" s="2127" t="s">
        <v>1104</v>
      </c>
      <c r="B30" s="547"/>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2125"/>
      <c r="AA30" s="2125"/>
      <c r="AB30" s="2125"/>
      <c r="AC30" s="2125"/>
      <c r="AD30" s="2125"/>
      <c r="AE30" s="2125" t="s">
        <v>1068</v>
      </c>
    </row>
    <row r="31" spans="1:31">
      <c r="A31" s="2128"/>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2126"/>
      <c r="AA31" s="2126"/>
      <c r="AB31" s="2126"/>
      <c r="AC31" s="2126"/>
      <c r="AD31" s="2126"/>
      <c r="AE31" s="2126"/>
    </row>
    <row r="32" spans="1:31">
      <c r="A32" s="2066"/>
      <c r="B32" s="2066" t="s">
        <v>1225</v>
      </c>
      <c r="C32" s="2066" t="s">
        <v>1224</v>
      </c>
      <c r="D32" s="2066" t="s">
        <v>1223</v>
      </c>
      <c r="E32" s="2066" t="s">
        <v>1222</v>
      </c>
      <c r="F32" s="2129" t="s">
        <v>1160</v>
      </c>
      <c r="G32" s="2066" t="s">
        <v>1221</v>
      </c>
      <c r="H32" s="2066" t="s">
        <v>1220</v>
      </c>
      <c r="I32" s="2066" t="s">
        <v>1219</v>
      </c>
      <c r="J32" s="2066" t="s">
        <v>1218</v>
      </c>
      <c r="K32" s="2129">
        <v>2012</v>
      </c>
      <c r="L32" s="2066" t="s">
        <v>1217</v>
      </c>
      <c r="M32" s="2066" t="s">
        <v>1216</v>
      </c>
      <c r="N32" s="2066" t="s">
        <v>1215</v>
      </c>
      <c r="O32" s="2066" t="s">
        <v>1214</v>
      </c>
      <c r="P32" s="2129">
        <v>2013</v>
      </c>
      <c r="Q32" s="2066" t="s">
        <v>1213</v>
      </c>
      <c r="R32" s="2066" t="s">
        <v>1212</v>
      </c>
      <c r="S32" s="2066" t="s">
        <v>1211</v>
      </c>
      <c r="T32" s="2066" t="s">
        <v>1210</v>
      </c>
      <c r="U32" s="2129">
        <v>2014</v>
      </c>
      <c r="V32" s="2066" t="s">
        <v>1098</v>
      </c>
      <c r="W32" s="2066" t="s">
        <v>1097</v>
      </c>
      <c r="X32" s="2066" t="s">
        <v>1096</v>
      </c>
      <c r="Y32" s="2066" t="s">
        <v>1096</v>
      </c>
      <c r="Z32" s="2129">
        <v>2015</v>
      </c>
      <c r="AA32" s="2066" t="s">
        <v>1094</v>
      </c>
      <c r="AB32" s="2066" t="s">
        <v>1093</v>
      </c>
      <c r="AC32" s="2066" t="s">
        <v>1092</v>
      </c>
      <c r="AD32" s="2066" t="s">
        <v>1092</v>
      </c>
      <c r="AE32" s="2129">
        <v>2016</v>
      </c>
    </row>
    <row r="33" spans="1:31">
      <c r="A33" s="2066"/>
      <c r="B33" s="2066"/>
      <c r="C33" s="2066"/>
      <c r="D33" s="2066"/>
      <c r="E33" s="2066"/>
      <c r="F33" s="2066"/>
      <c r="G33" s="2066"/>
      <c r="H33" s="2066"/>
      <c r="I33" s="2066"/>
      <c r="J33" s="2066"/>
      <c r="K33" s="2066"/>
      <c r="L33" s="2066"/>
      <c r="M33" s="2066"/>
      <c r="N33" s="2066"/>
      <c r="O33" s="2066"/>
      <c r="P33" s="2066"/>
      <c r="Q33" s="2066"/>
      <c r="R33" s="2066"/>
      <c r="S33" s="2066"/>
      <c r="T33" s="2066"/>
      <c r="U33" s="2066"/>
      <c r="V33" s="2066"/>
      <c r="W33" s="2066"/>
      <c r="X33" s="2066"/>
      <c r="Y33" s="2066"/>
      <c r="Z33" s="2066"/>
      <c r="AA33" s="2066"/>
      <c r="AB33" s="2066"/>
      <c r="AC33" s="2066"/>
      <c r="AD33" s="2066"/>
      <c r="AE33" s="2066"/>
    </row>
    <row r="34" spans="1:31" ht="3" customHeight="1">
      <c r="F34" s="388"/>
      <c r="K34" s="388"/>
      <c r="P34" s="388"/>
      <c r="U34" s="388"/>
      <c r="Z34" s="388"/>
      <c r="AE34" s="388"/>
    </row>
    <row r="35" spans="1:31">
      <c r="A35" s="395" t="s">
        <v>56</v>
      </c>
      <c r="B35" s="394">
        <v>-821.69399999999996</v>
      </c>
      <c r="C35" s="394">
        <v>-869.02800000000002</v>
      </c>
      <c r="D35" s="394">
        <v>-841.99099999999999</v>
      </c>
      <c r="E35" s="394">
        <v>-877.66200000000003</v>
      </c>
      <c r="F35" s="392">
        <v>-3410.3739999999998</v>
      </c>
      <c r="G35" s="394">
        <v>-846.56</v>
      </c>
      <c r="H35" s="394">
        <v>-856.52800000000002</v>
      </c>
      <c r="I35" s="394">
        <v>-858.89400000000001</v>
      </c>
      <c r="J35" s="394">
        <v>-898.21900000000005</v>
      </c>
      <c r="K35" s="392">
        <v>-3460.201</v>
      </c>
      <c r="L35" s="394">
        <v>-866.63300000000004</v>
      </c>
      <c r="M35" s="394">
        <v>-892.99599999999998</v>
      </c>
      <c r="N35" s="394">
        <v>-901.91499999999996</v>
      </c>
      <c r="O35" s="394">
        <v>-926.18700000000001</v>
      </c>
      <c r="P35" s="392">
        <v>-3587.7310000000002</v>
      </c>
      <c r="Q35" s="394">
        <v>-915.52700000000004</v>
      </c>
      <c r="R35" s="394">
        <v>-962.827</v>
      </c>
      <c r="S35" s="394">
        <v>-1017.654</v>
      </c>
      <c r="T35" s="394">
        <v>-974.33100000000002</v>
      </c>
      <c r="U35" s="392">
        <v>-3870.34</v>
      </c>
      <c r="V35" s="394">
        <v>-922.74300000000005</v>
      </c>
      <c r="W35" s="394">
        <v>-1002.327</v>
      </c>
      <c r="X35" s="394">
        <v>-1025.183</v>
      </c>
      <c r="Y35" s="394">
        <v>-1087.7280000000001</v>
      </c>
      <c r="Z35" s="392">
        <v>-4037.98</v>
      </c>
      <c r="AA35" s="394">
        <v>-932.63300000000004</v>
      </c>
      <c r="AB35" s="394">
        <v>-982.404</v>
      </c>
      <c r="AC35" s="394">
        <v>-978.81100000000004</v>
      </c>
      <c r="AD35" s="394">
        <v>-1072.665</v>
      </c>
      <c r="AE35" s="392">
        <v>-3966.5129999999999</v>
      </c>
    </row>
    <row r="36" spans="1:31" ht="19.5" customHeight="1">
      <c r="A36" s="395" t="s">
        <v>1103</v>
      </c>
      <c r="B36" s="394">
        <v>-317.517</v>
      </c>
      <c r="C36" s="394">
        <v>-321.56</v>
      </c>
      <c r="D36" s="394">
        <v>-339.99099999999999</v>
      </c>
      <c r="E36" s="394">
        <v>-351.82100000000003</v>
      </c>
      <c r="F36" s="392">
        <v>-1330.8879999999999</v>
      </c>
      <c r="G36" s="394">
        <v>-354.80200000000002</v>
      </c>
      <c r="H36" s="394">
        <v>-412.22800000000001</v>
      </c>
      <c r="I36" s="394">
        <v>-384.22</v>
      </c>
      <c r="J36" s="394">
        <v>-436.36200000000002</v>
      </c>
      <c r="K36" s="392">
        <v>-1587.6120000000001</v>
      </c>
      <c r="L36" s="394">
        <v>-442.96699999999998</v>
      </c>
      <c r="M36" s="394">
        <v>-480.31599999999997</v>
      </c>
      <c r="N36" s="394">
        <v>-464.95699999999999</v>
      </c>
      <c r="O36" s="394">
        <v>-492.03399999999999</v>
      </c>
      <c r="P36" s="392">
        <v>-1880.2739999999999</v>
      </c>
      <c r="Q36" s="394">
        <v>-506.98200000000003</v>
      </c>
      <c r="R36" s="394">
        <v>-506.54399999999998</v>
      </c>
      <c r="S36" s="394">
        <v>-525.28200000000004</v>
      </c>
      <c r="T36" s="394">
        <v>-530.19500000000005</v>
      </c>
      <c r="U36" s="392">
        <v>-2069.0030000000002</v>
      </c>
      <c r="V36" s="394">
        <v>-518.93899999999996</v>
      </c>
      <c r="W36" s="394">
        <v>-565.44100000000003</v>
      </c>
      <c r="X36" s="394">
        <v>-559.745</v>
      </c>
      <c r="Y36" s="394">
        <v>-522.67399999999998</v>
      </c>
      <c r="Z36" s="392">
        <v>-2166.8000000000002</v>
      </c>
      <c r="AA36" s="394">
        <v>-518.55700000000002</v>
      </c>
      <c r="AB36" s="394">
        <v>-574.44299999999998</v>
      </c>
      <c r="AC36" s="394">
        <v>-558.62800000000004</v>
      </c>
      <c r="AD36" s="394">
        <v>-550.69000000000005</v>
      </c>
      <c r="AE36" s="392">
        <v>-2202.3180000000002</v>
      </c>
    </row>
    <row r="37" spans="1:31" ht="19.5" customHeight="1">
      <c r="A37" s="395" t="s">
        <v>58</v>
      </c>
      <c r="B37" s="394">
        <v>-472.00200000000001</v>
      </c>
      <c r="C37" s="394">
        <v>-520.48900000000003</v>
      </c>
      <c r="D37" s="394">
        <v>-571.79399999999998</v>
      </c>
      <c r="E37" s="394">
        <v>-734.92600000000004</v>
      </c>
      <c r="F37" s="392">
        <v>-2299.2109999999998</v>
      </c>
      <c r="G37" s="394">
        <v>-543.70399999999995</v>
      </c>
      <c r="H37" s="394">
        <v>-574.245</v>
      </c>
      <c r="I37" s="394">
        <v>-523.76099999999997</v>
      </c>
      <c r="J37" s="394">
        <v>-554.74900000000002</v>
      </c>
      <c r="K37" s="392">
        <v>-2196.4580000000001</v>
      </c>
      <c r="L37" s="394">
        <v>-538.60400000000004</v>
      </c>
      <c r="M37" s="394">
        <v>-559.197</v>
      </c>
      <c r="N37" s="394">
        <v>-575.96600000000001</v>
      </c>
      <c r="O37" s="394">
        <v>-639.62400000000002</v>
      </c>
      <c r="P37" s="392">
        <v>-2313.3910000000001</v>
      </c>
      <c r="Q37" s="394">
        <v>-570.81899999999996</v>
      </c>
      <c r="R37" s="394">
        <v>-622.48099999999999</v>
      </c>
      <c r="S37" s="394">
        <v>-634.87099999999998</v>
      </c>
      <c r="T37" s="394">
        <v>-603.97799999999995</v>
      </c>
      <c r="U37" s="392">
        <v>-2432.1489999999999</v>
      </c>
      <c r="V37" s="394">
        <v>-644.553</v>
      </c>
      <c r="W37" s="394">
        <v>-683.58500000000004</v>
      </c>
      <c r="X37" s="394">
        <v>-681.11599999999999</v>
      </c>
      <c r="Y37" s="394">
        <v>-720.52499999999998</v>
      </c>
      <c r="Z37" s="392">
        <v>-2729.779</v>
      </c>
      <c r="AA37" s="394">
        <v>-708.471</v>
      </c>
      <c r="AB37" s="394">
        <v>-771.60699999999997</v>
      </c>
      <c r="AC37" s="394">
        <v>-717.78800000000001</v>
      </c>
      <c r="AD37" s="394">
        <v>-867.49599999999998</v>
      </c>
      <c r="AE37" s="392">
        <v>-3065.3620000000001</v>
      </c>
    </row>
    <row r="38" spans="1:31" ht="19.5" customHeight="1">
      <c r="A38" s="395" t="s">
        <v>55</v>
      </c>
      <c r="B38" s="394">
        <v>-708.84199999999998</v>
      </c>
      <c r="C38" s="394">
        <v>-816.87099999999998</v>
      </c>
      <c r="D38" s="394">
        <v>-837.04399999999998</v>
      </c>
      <c r="E38" s="394">
        <v>-899.13300000000004</v>
      </c>
      <c r="F38" s="392">
        <v>-3261.89</v>
      </c>
      <c r="G38" s="394">
        <v>-771.61500000000001</v>
      </c>
      <c r="H38" s="394">
        <v>-816.6</v>
      </c>
      <c r="I38" s="394">
        <v>-819.70299999999997</v>
      </c>
      <c r="J38" s="394">
        <v>-896.66099999999994</v>
      </c>
      <c r="K38" s="392">
        <v>-3304.578</v>
      </c>
      <c r="L38" s="394">
        <v>-769.35799999999995</v>
      </c>
      <c r="M38" s="394">
        <v>-820.26</v>
      </c>
      <c r="N38" s="394">
        <v>-838.26599999999996</v>
      </c>
      <c r="O38" s="394">
        <v>-858.16800000000001</v>
      </c>
      <c r="P38" s="392">
        <v>-3286.0520000000001</v>
      </c>
      <c r="Q38" s="394">
        <v>-891.61</v>
      </c>
      <c r="R38" s="394">
        <v>-1084.9069999999999</v>
      </c>
      <c r="S38" s="394">
        <v>-966.53499999999997</v>
      </c>
      <c r="T38" s="394">
        <v>-1241.5309999999999</v>
      </c>
      <c r="U38" s="392">
        <v>-4184.5820000000003</v>
      </c>
      <c r="V38" s="394">
        <v>-893.21299999999997</v>
      </c>
      <c r="W38" s="394">
        <v>-976.12599999999998</v>
      </c>
      <c r="X38" s="394">
        <v>-1015.9450000000001</v>
      </c>
      <c r="Y38" s="394">
        <v>-1130.3219999999999</v>
      </c>
      <c r="Z38" s="392">
        <v>-4015.6060000000002</v>
      </c>
      <c r="AA38" s="394">
        <v>-950.81399999999996</v>
      </c>
      <c r="AB38" s="394">
        <v>-1147.1500000000001</v>
      </c>
      <c r="AC38" s="394">
        <v>-1076.9639999999999</v>
      </c>
      <c r="AD38" s="394">
        <v>-1220.318</v>
      </c>
      <c r="AE38" s="392">
        <v>-4395.2460000000001</v>
      </c>
    </row>
    <row r="39" spans="1:31" ht="19.5" customHeight="1">
      <c r="A39" s="395" t="s">
        <v>1102</v>
      </c>
      <c r="B39" s="394">
        <v>-129.375</v>
      </c>
      <c r="C39" s="394">
        <v>-80.465000000000003</v>
      </c>
      <c r="D39" s="394">
        <v>-106.309</v>
      </c>
      <c r="E39" s="394">
        <v>-88.558000000000007</v>
      </c>
      <c r="F39" s="392">
        <v>-404.70699999999999</v>
      </c>
      <c r="G39" s="394">
        <v>-108.86</v>
      </c>
      <c r="H39" s="394">
        <v>-127.47799999999999</v>
      </c>
      <c r="I39" s="394">
        <v>-116.15</v>
      </c>
      <c r="J39" s="394">
        <v>-132.42099999999999</v>
      </c>
      <c r="K39" s="392">
        <v>-484.90800000000002</v>
      </c>
      <c r="L39" s="394">
        <v>-112.578</v>
      </c>
      <c r="M39" s="394">
        <v>-127.688</v>
      </c>
      <c r="N39" s="394">
        <v>-102.113</v>
      </c>
      <c r="O39" s="394">
        <v>-129.69900000000001</v>
      </c>
      <c r="P39" s="392">
        <v>-472.07900000000001</v>
      </c>
      <c r="Q39" s="394">
        <v>-135.506</v>
      </c>
      <c r="R39" s="394">
        <v>-118.05800000000001</v>
      </c>
      <c r="S39" s="394">
        <v>-144.315</v>
      </c>
      <c r="T39" s="394">
        <v>-109.682</v>
      </c>
      <c r="U39" s="392">
        <v>-507.56099999999998</v>
      </c>
      <c r="V39" s="394">
        <v>-134.53299999999999</v>
      </c>
      <c r="W39" s="394">
        <v>-143.09200000000001</v>
      </c>
      <c r="X39" s="394">
        <v>-152.971</v>
      </c>
      <c r="Y39" s="394">
        <v>-144.66</v>
      </c>
      <c r="Z39" s="392">
        <v>-575.25699999999995</v>
      </c>
      <c r="AA39" s="394">
        <v>-162.92099999999999</v>
      </c>
      <c r="AB39" s="394">
        <v>-193.81200000000001</v>
      </c>
      <c r="AC39" s="394">
        <v>-173.107</v>
      </c>
      <c r="AD39" s="394">
        <v>-163.10300000000001</v>
      </c>
      <c r="AE39" s="392">
        <v>-692.94299999999998</v>
      </c>
    </row>
    <row r="40" spans="1:31" ht="19.5" customHeight="1">
      <c r="A40" s="395" t="s">
        <v>57</v>
      </c>
      <c r="B40" s="394">
        <v>-210.697</v>
      </c>
      <c r="C40" s="394">
        <v>-213.09800000000001</v>
      </c>
      <c r="D40" s="394">
        <v>-255.72</v>
      </c>
      <c r="E40" s="394">
        <v>-254.315</v>
      </c>
      <c r="F40" s="392">
        <v>-933.83</v>
      </c>
      <c r="G40" s="394">
        <v>-183.69800000000001</v>
      </c>
      <c r="H40" s="394">
        <v>-251.31200000000001</v>
      </c>
      <c r="I40" s="394">
        <v>-220.88300000000001</v>
      </c>
      <c r="J40" s="394">
        <v>-252.828</v>
      </c>
      <c r="K40" s="392">
        <v>-908.721</v>
      </c>
      <c r="L40" s="394">
        <v>-200.40199999999999</v>
      </c>
      <c r="M40" s="394">
        <v>-267.92099999999999</v>
      </c>
      <c r="N40" s="394">
        <v>-261.08999999999997</v>
      </c>
      <c r="O40" s="394">
        <v>-299.75299999999999</v>
      </c>
      <c r="P40" s="392">
        <v>-1029.165</v>
      </c>
      <c r="Q40" s="394">
        <v>-193.291</v>
      </c>
      <c r="R40" s="394">
        <v>-270.49599999999998</v>
      </c>
      <c r="S40" s="394">
        <v>-244.148</v>
      </c>
      <c r="T40" s="394">
        <v>-242.226</v>
      </c>
      <c r="U40" s="392">
        <v>-950.16099999999994</v>
      </c>
      <c r="V40" s="394">
        <v>-216.64500000000001</v>
      </c>
      <c r="W40" s="394">
        <v>-262.77999999999997</v>
      </c>
      <c r="X40" s="394">
        <v>-266.072</v>
      </c>
      <c r="Y40" s="394">
        <v>-293.50099999999998</v>
      </c>
      <c r="Z40" s="392">
        <v>-1038.998</v>
      </c>
      <c r="AA40" s="394">
        <v>-207.85400000000001</v>
      </c>
      <c r="AB40" s="394">
        <v>-228.11500000000001</v>
      </c>
      <c r="AC40" s="394">
        <v>-236.63399999999999</v>
      </c>
      <c r="AD40" s="394">
        <v>-300.59699999999998</v>
      </c>
      <c r="AE40" s="392">
        <v>-973.19899999999996</v>
      </c>
    </row>
    <row r="41" spans="1:31" ht="19.5" customHeight="1">
      <c r="A41" s="395" t="s">
        <v>59</v>
      </c>
      <c r="B41" s="394">
        <v>-136.88499999999999</v>
      </c>
      <c r="C41" s="394">
        <v>-141.94499999999999</v>
      </c>
      <c r="D41" s="394">
        <v>-145.85</v>
      </c>
      <c r="E41" s="394">
        <v>-152.43299999999999</v>
      </c>
      <c r="F41" s="392">
        <v>-577.11400000000003</v>
      </c>
      <c r="G41" s="394">
        <v>-128.934</v>
      </c>
      <c r="H41" s="394">
        <v>-123.102</v>
      </c>
      <c r="I41" s="394">
        <v>-118.996</v>
      </c>
      <c r="J41" s="394">
        <v>-123.7</v>
      </c>
      <c r="K41" s="392">
        <v>-494.733</v>
      </c>
      <c r="L41" s="394">
        <v>-113.233</v>
      </c>
      <c r="M41" s="394">
        <v>-112.526</v>
      </c>
      <c r="N41" s="394">
        <v>-113.751</v>
      </c>
      <c r="O41" s="394">
        <v>-114.31</v>
      </c>
      <c r="P41" s="392">
        <v>-453.82</v>
      </c>
      <c r="Q41" s="394">
        <v>-105.688</v>
      </c>
      <c r="R41" s="394">
        <v>-105.654</v>
      </c>
      <c r="S41" s="394">
        <v>-107.893</v>
      </c>
      <c r="T41" s="394">
        <v>-113.10899999999999</v>
      </c>
      <c r="U41" s="392">
        <v>-432.34399999999999</v>
      </c>
      <c r="V41" s="394">
        <v>-100.58799999999999</v>
      </c>
      <c r="W41" s="394">
        <v>-98.772999999999996</v>
      </c>
      <c r="X41" s="394">
        <v>-100.139</v>
      </c>
      <c r="Y41" s="394">
        <v>-111.07299999999999</v>
      </c>
      <c r="Z41" s="392">
        <v>-410.572</v>
      </c>
      <c r="AA41" s="394">
        <v>-99.369</v>
      </c>
      <c r="AB41" s="394">
        <v>-98.935000000000002</v>
      </c>
      <c r="AC41" s="394">
        <v>-98.686000000000007</v>
      </c>
      <c r="AD41" s="394">
        <v>-94.346999999999994</v>
      </c>
      <c r="AE41" s="392">
        <v>-391.33800000000002</v>
      </c>
    </row>
    <row r="42" spans="1:31" ht="19.5" customHeight="1">
      <c r="A42" s="395" t="s">
        <v>1101</v>
      </c>
      <c r="B42" s="394">
        <v>-106.232</v>
      </c>
      <c r="C42" s="394">
        <v>-110.577</v>
      </c>
      <c r="D42" s="394">
        <v>-115.1</v>
      </c>
      <c r="E42" s="394">
        <v>-125.45</v>
      </c>
      <c r="F42" s="392">
        <v>-457.35899999999998</v>
      </c>
      <c r="G42" s="394">
        <v>-116.699</v>
      </c>
      <c r="H42" s="394">
        <v>-101.72</v>
      </c>
      <c r="I42" s="394">
        <v>-81.516000000000005</v>
      </c>
      <c r="J42" s="394">
        <v>-89.036000000000001</v>
      </c>
      <c r="K42" s="392">
        <v>-388.971</v>
      </c>
      <c r="L42" s="394">
        <v>-74.343999999999994</v>
      </c>
      <c r="M42" s="394">
        <v>-94.218000000000004</v>
      </c>
      <c r="N42" s="394">
        <v>-93.968999999999994</v>
      </c>
      <c r="O42" s="394">
        <v>-91.944000000000003</v>
      </c>
      <c r="P42" s="392">
        <v>-354.47500000000002</v>
      </c>
      <c r="Q42" s="394">
        <v>-71.415999999999997</v>
      </c>
      <c r="R42" s="394">
        <v>-88.796000000000006</v>
      </c>
      <c r="S42" s="394">
        <v>-92.498000000000005</v>
      </c>
      <c r="T42" s="394">
        <v>-97.067999999999998</v>
      </c>
      <c r="U42" s="392">
        <v>-349.77800000000002</v>
      </c>
      <c r="V42" s="394">
        <v>-86.906999999999996</v>
      </c>
      <c r="W42" s="394">
        <v>-114.878</v>
      </c>
      <c r="X42" s="394">
        <v>-103.041</v>
      </c>
      <c r="Y42" s="394">
        <v>-74.978999999999999</v>
      </c>
      <c r="Z42" s="392">
        <v>-379.80500000000001</v>
      </c>
      <c r="AA42" s="394">
        <v>-62.88</v>
      </c>
      <c r="AB42" s="394">
        <v>-76.742999999999995</v>
      </c>
      <c r="AC42" s="394">
        <v>-88.905000000000001</v>
      </c>
      <c r="AD42" s="394">
        <v>-84.965999999999994</v>
      </c>
      <c r="AE42" s="392">
        <v>-313.495</v>
      </c>
    </row>
    <row r="43" spans="1:31" ht="19.5" customHeight="1">
      <c r="A43" s="395" t="s">
        <v>60</v>
      </c>
      <c r="B43" s="394">
        <v>-120.72799999999999</v>
      </c>
      <c r="C43" s="394">
        <v>-119.45</v>
      </c>
      <c r="D43" s="394">
        <v>-118.35899999999999</v>
      </c>
      <c r="E43" s="394">
        <v>-123.637</v>
      </c>
      <c r="F43" s="392">
        <v>-482.17399999999998</v>
      </c>
      <c r="G43" s="394">
        <v>-132.773</v>
      </c>
      <c r="H43" s="394">
        <v>-130.42599999999999</v>
      </c>
      <c r="I43" s="394">
        <v>-121.54600000000001</v>
      </c>
      <c r="J43" s="394">
        <v>-126.23</v>
      </c>
      <c r="K43" s="392">
        <v>-510.976</v>
      </c>
      <c r="L43" s="394">
        <v>-130.935</v>
      </c>
      <c r="M43" s="394">
        <v>-139.471</v>
      </c>
      <c r="N43" s="394">
        <v>-138.02099999999999</v>
      </c>
      <c r="O43" s="394">
        <v>-140.19399999999999</v>
      </c>
      <c r="P43" s="392">
        <v>-548.62099999999998</v>
      </c>
      <c r="Q43" s="394">
        <v>-152.78100000000001</v>
      </c>
      <c r="R43" s="394">
        <v>-157.09399999999999</v>
      </c>
      <c r="S43" s="394">
        <v>-156.62799999999999</v>
      </c>
      <c r="T43" s="394">
        <v>-160.71</v>
      </c>
      <c r="U43" s="392">
        <v>-627.21199999999999</v>
      </c>
      <c r="V43" s="394">
        <v>-164.91800000000001</v>
      </c>
      <c r="W43" s="394">
        <v>-166.27500000000001</v>
      </c>
      <c r="X43" s="394">
        <v>-175.58699999999999</v>
      </c>
      <c r="Y43" s="394">
        <v>-168.13900000000001</v>
      </c>
      <c r="Z43" s="392">
        <v>-674.91899999999998</v>
      </c>
      <c r="AA43" s="394">
        <v>-176.56</v>
      </c>
      <c r="AB43" s="394">
        <v>-181.60599999999999</v>
      </c>
      <c r="AC43" s="394">
        <v>-176.541</v>
      </c>
      <c r="AD43" s="394">
        <v>-181.386</v>
      </c>
      <c r="AE43" s="392">
        <v>-716.09400000000005</v>
      </c>
    </row>
    <row r="44" spans="1:31" ht="19.5" customHeight="1">
      <c r="A44" s="395" t="s">
        <v>1100</v>
      </c>
      <c r="B44" s="394">
        <v>-39.997</v>
      </c>
      <c r="C44" s="394">
        <v>-46.104999999999997</v>
      </c>
      <c r="D44" s="394">
        <v>-48.218000000000004</v>
      </c>
      <c r="E44" s="394">
        <v>-53.256</v>
      </c>
      <c r="F44" s="392">
        <v>-187.577</v>
      </c>
      <c r="G44" s="394">
        <v>-38.811999999999998</v>
      </c>
      <c r="H44" s="394">
        <v>-51.398000000000003</v>
      </c>
      <c r="I44" s="394">
        <v>-48.972000000000001</v>
      </c>
      <c r="J44" s="394">
        <v>-48.54</v>
      </c>
      <c r="K44" s="392">
        <v>-187.72200000000001</v>
      </c>
      <c r="L44" s="394">
        <v>-40.908999999999999</v>
      </c>
      <c r="M44" s="394">
        <v>-47.588000000000001</v>
      </c>
      <c r="N44" s="394">
        <v>-51.442999999999998</v>
      </c>
      <c r="O44" s="394">
        <v>-53.994</v>
      </c>
      <c r="P44" s="392">
        <v>-193.93299999999999</v>
      </c>
      <c r="Q44" s="394">
        <v>-42.121000000000002</v>
      </c>
      <c r="R44" s="394">
        <v>-51.970999999999997</v>
      </c>
      <c r="S44" s="394">
        <v>-50.094000000000001</v>
      </c>
      <c r="T44" s="394">
        <v>-59.218000000000004</v>
      </c>
      <c r="U44" s="392">
        <v>-203.405</v>
      </c>
      <c r="V44" s="394">
        <v>-47.667999999999999</v>
      </c>
      <c r="W44" s="394">
        <v>-56.51</v>
      </c>
      <c r="X44" s="394">
        <v>-54.536999999999999</v>
      </c>
      <c r="Y44" s="394">
        <v>-53.246000000000002</v>
      </c>
      <c r="Z44" s="392">
        <v>-211.96100000000001</v>
      </c>
      <c r="AA44" s="394">
        <v>-39.223999999999997</v>
      </c>
      <c r="AB44" s="394">
        <v>-49.164999999999999</v>
      </c>
      <c r="AC44" s="394">
        <v>-50.661000000000001</v>
      </c>
      <c r="AD44" s="394">
        <v>-58.947000000000003</v>
      </c>
      <c r="AE44" s="392">
        <v>-197.99799999999999</v>
      </c>
    </row>
    <row r="45" spans="1:31" ht="19.5" customHeight="1">
      <c r="A45" s="395" t="s">
        <v>54</v>
      </c>
      <c r="B45" s="394">
        <v>-144.96</v>
      </c>
      <c r="C45" s="394">
        <v>-148.696</v>
      </c>
      <c r="D45" s="394">
        <v>-152.298</v>
      </c>
      <c r="E45" s="394">
        <v>-148.85</v>
      </c>
      <c r="F45" s="392">
        <v>-594.80399999999997</v>
      </c>
      <c r="G45" s="394">
        <v>-165.589</v>
      </c>
      <c r="H45" s="394">
        <v>-172.655</v>
      </c>
      <c r="I45" s="394">
        <v>-147.31</v>
      </c>
      <c r="J45" s="394">
        <v>-139.85599999999999</v>
      </c>
      <c r="K45" s="392">
        <v>-625.41</v>
      </c>
      <c r="L45" s="394">
        <v>-139.52500000000001</v>
      </c>
      <c r="M45" s="394">
        <v>-124.78700000000001</v>
      </c>
      <c r="N45" s="394">
        <v>-111.387</v>
      </c>
      <c r="O45" s="394">
        <v>-184.92</v>
      </c>
      <c r="P45" s="392">
        <v>-560.61900000000003</v>
      </c>
      <c r="Q45" s="394">
        <v>-140.13900000000001</v>
      </c>
      <c r="R45" s="394">
        <v>-136.447</v>
      </c>
      <c r="S45" s="394">
        <v>-186.589</v>
      </c>
      <c r="T45" s="394">
        <v>-120.858</v>
      </c>
      <c r="U45" s="392">
        <v>-584.03200000000004</v>
      </c>
      <c r="V45" s="394">
        <v>-196.54900000000001</v>
      </c>
      <c r="W45" s="394">
        <v>-195.691</v>
      </c>
      <c r="X45" s="394">
        <v>-215.62299999999999</v>
      </c>
      <c r="Y45" s="394">
        <v>-251.357</v>
      </c>
      <c r="Z45" s="392">
        <v>-859.22</v>
      </c>
      <c r="AA45" s="394">
        <v>-191.893</v>
      </c>
      <c r="AB45" s="394">
        <v>-309.214</v>
      </c>
      <c r="AC45" s="394">
        <v>-267.601</v>
      </c>
      <c r="AD45" s="394">
        <v>-390.387</v>
      </c>
      <c r="AE45" s="392">
        <v>-1159.095</v>
      </c>
    </row>
    <row r="46" spans="1:31" ht="3" customHeight="1">
      <c r="A46" s="391"/>
      <c r="B46" s="390">
        <v>0</v>
      </c>
      <c r="C46" s="390">
        <v>0</v>
      </c>
      <c r="D46" s="390">
        <v>0</v>
      </c>
      <c r="E46" s="390">
        <v>0</v>
      </c>
      <c r="F46" s="388">
        <v>0</v>
      </c>
      <c r="G46" s="390">
        <v>0</v>
      </c>
      <c r="H46" s="390">
        <v>0</v>
      </c>
      <c r="I46" s="390">
        <v>0</v>
      </c>
      <c r="J46" s="390">
        <v>0</v>
      </c>
      <c r="K46" s="388">
        <v>0</v>
      </c>
      <c r="L46" s="390">
        <v>0</v>
      </c>
      <c r="M46" s="390">
        <v>0</v>
      </c>
      <c r="N46" s="390">
        <v>0</v>
      </c>
      <c r="O46" s="390">
        <v>0</v>
      </c>
      <c r="P46" s="388">
        <v>0</v>
      </c>
      <c r="Q46" s="390">
        <v>0</v>
      </c>
      <c r="R46" s="390">
        <v>0</v>
      </c>
      <c r="S46" s="390">
        <v>0</v>
      </c>
      <c r="T46" s="390">
        <v>0</v>
      </c>
      <c r="U46" s="388">
        <v>0</v>
      </c>
      <c r="V46" s="390">
        <v>0</v>
      </c>
      <c r="W46" s="390">
        <v>0</v>
      </c>
      <c r="X46" s="390">
        <v>0</v>
      </c>
      <c r="Y46" s="390">
        <v>0</v>
      </c>
      <c r="Z46" s="388">
        <v>0</v>
      </c>
      <c r="AA46" s="390">
        <v>0</v>
      </c>
      <c r="AB46" s="390"/>
      <c r="AC46" s="390"/>
      <c r="AD46" s="390"/>
      <c r="AE46" s="388"/>
    </row>
    <row r="47" spans="1:31" ht="19.5" customHeight="1">
      <c r="A47" s="388" t="s">
        <v>61</v>
      </c>
      <c r="B47" s="388">
        <v>-3208.9279999999999</v>
      </c>
      <c r="C47" s="388">
        <v>-3388.2829999999999</v>
      </c>
      <c r="D47" s="388">
        <v>-3532.6750000000002</v>
      </c>
      <c r="E47" s="388">
        <v>-3810.0430000000001</v>
      </c>
      <c r="F47" s="388">
        <v>-13939.928</v>
      </c>
      <c r="G47" s="388">
        <v>-3392.047</v>
      </c>
      <c r="H47" s="388">
        <v>-3617.692</v>
      </c>
      <c r="I47" s="388">
        <v>-3441.9490000000001</v>
      </c>
      <c r="J47" s="388">
        <v>-3698.6010000000001</v>
      </c>
      <c r="K47" s="388">
        <v>-14150.289000000001</v>
      </c>
      <c r="L47" s="388">
        <v>-3429.4879999999998</v>
      </c>
      <c r="M47" s="388">
        <v>-3666.9679999999998</v>
      </c>
      <c r="N47" s="388">
        <v>-3652.8780000000002</v>
      </c>
      <c r="O47" s="388">
        <v>-3930.826</v>
      </c>
      <c r="P47" s="388">
        <v>-14680.16</v>
      </c>
      <c r="Q47" s="388">
        <v>-3725.8809999999999</v>
      </c>
      <c r="R47" s="388">
        <v>-4105.2759999999998</v>
      </c>
      <c r="S47" s="388">
        <v>-4126.5060000000003</v>
      </c>
      <c r="T47" s="388">
        <v>-4252.9040000000005</v>
      </c>
      <c r="U47" s="388">
        <v>-16210.566999999999</v>
      </c>
      <c r="V47" s="388">
        <v>-3927.2550000000001</v>
      </c>
      <c r="W47" s="388">
        <v>-4265.4780000000001</v>
      </c>
      <c r="X47" s="388">
        <v>-4349.9589999999998</v>
      </c>
      <c r="Y47" s="388">
        <v>-4558.2030000000004</v>
      </c>
      <c r="Z47" s="388">
        <v>-17100.896000000001</v>
      </c>
      <c r="AA47" s="388">
        <v>-4051.1770000000001</v>
      </c>
      <c r="AB47" s="388">
        <v>-4613.1940000000004</v>
      </c>
      <c r="AC47" s="388">
        <v>-4424.3270000000002</v>
      </c>
      <c r="AD47" s="388">
        <v>-4984.9040000000005</v>
      </c>
      <c r="AE47" s="388">
        <v>-18073.601999999999</v>
      </c>
    </row>
    <row r="49" spans="1:31">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E49" s="444"/>
    </row>
    <row r="50" spans="1:31">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E50" s="444"/>
    </row>
    <row r="52" spans="1:31">
      <c r="A52" s="2127" t="s">
        <v>1099</v>
      </c>
      <c r="B52" s="547"/>
      <c r="C52" s="547"/>
      <c r="D52" s="547"/>
      <c r="E52" s="547"/>
      <c r="F52" s="547"/>
      <c r="G52" s="547"/>
      <c r="H52" s="547"/>
      <c r="I52" s="547"/>
      <c r="J52" s="547"/>
      <c r="K52" s="547"/>
      <c r="L52" s="547"/>
      <c r="M52" s="547"/>
      <c r="N52" s="547"/>
      <c r="O52" s="547"/>
      <c r="P52" s="547"/>
      <c r="Q52" s="547"/>
      <c r="R52" s="547"/>
      <c r="S52" s="547"/>
      <c r="T52" s="547"/>
      <c r="U52" s="547"/>
      <c r="V52" s="547"/>
      <c r="W52" s="547"/>
      <c r="X52" s="547"/>
      <c r="Y52" s="547"/>
      <c r="Z52" s="2125"/>
      <c r="AA52" s="2125"/>
      <c r="AB52" s="2125"/>
      <c r="AC52" s="2125"/>
      <c r="AD52" s="2125"/>
      <c r="AE52" s="2125" t="s">
        <v>1068</v>
      </c>
    </row>
    <row r="53" spans="1:31">
      <c r="A53" s="2128"/>
      <c r="B53" s="546"/>
      <c r="C53" s="546"/>
      <c r="D53" s="546"/>
      <c r="E53" s="546"/>
      <c r="F53" s="546"/>
      <c r="G53" s="546"/>
      <c r="H53" s="546"/>
      <c r="I53" s="546"/>
      <c r="J53" s="546"/>
      <c r="K53" s="546"/>
      <c r="L53" s="546"/>
      <c r="M53" s="546"/>
      <c r="N53" s="546"/>
      <c r="O53" s="546"/>
      <c r="P53" s="546"/>
      <c r="Q53" s="546"/>
      <c r="R53" s="546"/>
      <c r="S53" s="546"/>
      <c r="T53" s="546"/>
      <c r="U53" s="546"/>
      <c r="V53" s="545"/>
      <c r="W53" s="545"/>
      <c r="X53" s="545"/>
      <c r="Y53" s="545"/>
      <c r="Z53" s="2126"/>
      <c r="AA53" s="2126"/>
      <c r="AB53" s="2126"/>
      <c r="AC53" s="2126"/>
      <c r="AD53" s="2126"/>
      <c r="AE53" s="2126"/>
    </row>
    <row r="54" spans="1:31">
      <c r="A54" s="2066"/>
      <c r="B54" s="2066" t="s">
        <v>1225</v>
      </c>
      <c r="C54" s="2066" t="s">
        <v>1224</v>
      </c>
      <c r="D54" s="2066" t="s">
        <v>1223</v>
      </c>
      <c r="E54" s="2066" t="s">
        <v>1222</v>
      </c>
      <c r="F54" s="2129" t="s">
        <v>1160</v>
      </c>
      <c r="G54" s="2066" t="s">
        <v>1221</v>
      </c>
      <c r="H54" s="2066" t="s">
        <v>1220</v>
      </c>
      <c r="I54" s="2066" t="s">
        <v>1219</v>
      </c>
      <c r="J54" s="2066" t="s">
        <v>1218</v>
      </c>
      <c r="K54" s="2129">
        <v>2012</v>
      </c>
      <c r="L54" s="2066" t="s">
        <v>1217</v>
      </c>
      <c r="M54" s="2066" t="s">
        <v>1216</v>
      </c>
      <c r="N54" s="2066" t="s">
        <v>1215</v>
      </c>
      <c r="O54" s="2066" t="s">
        <v>1214</v>
      </c>
      <c r="P54" s="2129">
        <v>2013</v>
      </c>
      <c r="Q54" s="2066" t="s">
        <v>1213</v>
      </c>
      <c r="R54" s="2066" t="s">
        <v>1212</v>
      </c>
      <c r="S54" s="2066" t="s">
        <v>1211</v>
      </c>
      <c r="T54" s="2066" t="s">
        <v>1210</v>
      </c>
      <c r="U54" s="2129">
        <v>2014</v>
      </c>
      <c r="V54" s="2066" t="s">
        <v>1098</v>
      </c>
      <c r="W54" s="2066" t="s">
        <v>1097</v>
      </c>
      <c r="X54" s="2066" t="s">
        <v>1096</v>
      </c>
      <c r="Y54" s="2066" t="s">
        <v>1096</v>
      </c>
      <c r="Z54" s="2129">
        <v>2015</v>
      </c>
      <c r="AA54" s="2066" t="s">
        <v>1094</v>
      </c>
      <c r="AB54" s="2066" t="s">
        <v>1093</v>
      </c>
      <c r="AC54" s="2066" t="s">
        <v>1092</v>
      </c>
      <c r="AD54" s="2066" t="s">
        <v>1092</v>
      </c>
      <c r="AE54" s="2129">
        <v>2016</v>
      </c>
    </row>
    <row r="55" spans="1:31">
      <c r="A55" s="2066"/>
      <c r="B55" s="2066"/>
      <c r="C55" s="2066"/>
      <c r="D55" s="2066"/>
      <c r="E55" s="2066"/>
      <c r="F55" s="2066"/>
      <c r="G55" s="2066"/>
      <c r="H55" s="2066"/>
      <c r="I55" s="2066"/>
      <c r="J55" s="2066"/>
      <c r="K55" s="2066"/>
      <c r="L55" s="2066"/>
      <c r="M55" s="2066"/>
      <c r="N55" s="2066"/>
      <c r="O55" s="2066"/>
      <c r="P55" s="2066"/>
      <c r="Q55" s="2066"/>
      <c r="R55" s="2066"/>
      <c r="S55" s="2066"/>
      <c r="T55" s="2066"/>
      <c r="U55" s="2066"/>
      <c r="V55" s="2066"/>
      <c r="W55" s="2066"/>
      <c r="X55" s="2066"/>
      <c r="Y55" s="2066"/>
      <c r="Z55" s="2066"/>
      <c r="AA55" s="2066"/>
      <c r="AB55" s="2066"/>
      <c r="AC55" s="2066"/>
      <c r="AD55" s="2066"/>
      <c r="AE55" s="2066"/>
    </row>
    <row r="56" spans="1:31" ht="3" customHeight="1">
      <c r="F56" s="388"/>
      <c r="K56" s="388"/>
      <c r="P56" s="388"/>
      <c r="U56" s="388"/>
      <c r="Z56" s="388"/>
      <c r="AE56" s="388"/>
    </row>
    <row r="57" spans="1:31" ht="19.5" customHeight="1">
      <c r="A57" s="395" t="s">
        <v>1090</v>
      </c>
      <c r="B57" s="394">
        <v>-280.31400000000002</v>
      </c>
      <c r="C57" s="394">
        <v>-289.35199999999998</v>
      </c>
      <c r="D57" s="394">
        <v>-400.03500000000003</v>
      </c>
      <c r="E57" s="394">
        <v>-309.89299999999997</v>
      </c>
      <c r="F57" s="392">
        <v>-1279.5940000000001</v>
      </c>
      <c r="G57" s="394">
        <v>-387.42399999999998</v>
      </c>
      <c r="H57" s="394">
        <v>-307.39400000000001</v>
      </c>
      <c r="I57" s="394">
        <v>-318.10399999999998</v>
      </c>
      <c r="J57" s="394">
        <v>-428.113</v>
      </c>
      <c r="K57" s="392">
        <v>-1441.0340000000001</v>
      </c>
      <c r="L57" s="394">
        <v>-378.93299999999999</v>
      </c>
      <c r="M57" s="394">
        <v>-423.15</v>
      </c>
      <c r="N57" s="394">
        <v>-323.73700000000002</v>
      </c>
      <c r="O57" s="394">
        <v>-447.91800000000001</v>
      </c>
      <c r="P57" s="392">
        <v>-1573.7380000000001</v>
      </c>
      <c r="Q57" s="394">
        <v>-431.86</v>
      </c>
      <c r="R57" s="394">
        <v>-394.61799999999999</v>
      </c>
      <c r="S57" s="394">
        <v>-366.50599999999997</v>
      </c>
      <c r="T57" s="394">
        <v>-385.666</v>
      </c>
      <c r="U57" s="392">
        <v>-1578.6510000000001</v>
      </c>
      <c r="V57" s="394">
        <v>-442.86200000000002</v>
      </c>
      <c r="W57" s="394">
        <v>-496.28399999999999</v>
      </c>
      <c r="X57" s="394">
        <v>-555.49400000000003</v>
      </c>
      <c r="Y57" s="394">
        <v>-398.83100000000002</v>
      </c>
      <c r="Z57" s="392">
        <v>-1893.471</v>
      </c>
      <c r="AA57" s="394">
        <v>-336.59500000000003</v>
      </c>
      <c r="AB57" s="394">
        <v>-339.01499999999999</v>
      </c>
      <c r="AC57" s="394">
        <v>-380.11900000000003</v>
      </c>
      <c r="AD57" s="394">
        <v>-175.47200000000001</v>
      </c>
      <c r="AE57" s="392">
        <v>-1231.202</v>
      </c>
    </row>
    <row r="58" spans="1:31" ht="19.5" customHeight="1">
      <c r="A58" s="395" t="s">
        <v>1089</v>
      </c>
      <c r="B58" s="394">
        <v>-336.27199999999999</v>
      </c>
      <c r="C58" s="394">
        <v>-294.83999999999997</v>
      </c>
      <c r="D58" s="394">
        <v>-129.328</v>
      </c>
      <c r="E58" s="394">
        <v>-221.768</v>
      </c>
      <c r="F58" s="392">
        <v>-982.20899999999995</v>
      </c>
      <c r="G58" s="394">
        <v>-165.41800000000001</v>
      </c>
      <c r="H58" s="394">
        <v>-203.44499999999999</v>
      </c>
      <c r="I58" s="394">
        <v>-206.25299999999999</v>
      </c>
      <c r="J58" s="394">
        <v>-302.43200000000002</v>
      </c>
      <c r="K58" s="392">
        <v>-877.548</v>
      </c>
      <c r="L58" s="394">
        <v>-234.68899999999999</v>
      </c>
      <c r="M58" s="394">
        <v>-253.35599999999999</v>
      </c>
      <c r="N58" s="394">
        <v>-250.36099999999999</v>
      </c>
      <c r="O58" s="394">
        <v>-295.67399999999998</v>
      </c>
      <c r="P58" s="392">
        <v>-1034.079</v>
      </c>
      <c r="Q58" s="394">
        <v>-383.37099999999998</v>
      </c>
      <c r="R58" s="394">
        <v>-325.976</v>
      </c>
      <c r="S58" s="394">
        <v>-399.26799999999997</v>
      </c>
      <c r="T58" s="394">
        <v>-593.66099999999994</v>
      </c>
      <c r="U58" s="392">
        <v>-1702.2760000000001</v>
      </c>
      <c r="V58" s="394">
        <v>-473.68599999999998</v>
      </c>
      <c r="W58" s="394">
        <v>-451.85199999999998</v>
      </c>
      <c r="X58" s="394">
        <v>-508.45</v>
      </c>
      <c r="Y58" s="394">
        <v>-681.67600000000004</v>
      </c>
      <c r="Z58" s="392">
        <v>-2115.663</v>
      </c>
      <c r="AA58" s="394">
        <v>-450.00200000000001</v>
      </c>
      <c r="AB58" s="394">
        <v>-516.63099999999997</v>
      </c>
      <c r="AC58" s="394">
        <v>-380.37</v>
      </c>
      <c r="AD58" s="394">
        <v>-528.66499999999996</v>
      </c>
      <c r="AE58" s="392">
        <v>-1875.6679999999999</v>
      </c>
    </row>
    <row r="59" spans="1:31" ht="19.5" customHeight="1">
      <c r="A59" s="395" t="s">
        <v>1088</v>
      </c>
      <c r="B59" s="394">
        <v>-134.03</v>
      </c>
      <c r="C59" s="394">
        <v>-157.369</v>
      </c>
      <c r="D59" s="394">
        <v>-207.41800000000001</v>
      </c>
      <c r="E59" s="394">
        <v>-176.86500000000001</v>
      </c>
      <c r="F59" s="392">
        <v>-675.68100000000004</v>
      </c>
      <c r="G59" s="394">
        <v>-167.51300000000001</v>
      </c>
      <c r="H59" s="394">
        <v>-152.75800000000001</v>
      </c>
      <c r="I59" s="394">
        <v>-135.554</v>
      </c>
      <c r="J59" s="394">
        <v>-154.91800000000001</v>
      </c>
      <c r="K59" s="392">
        <v>-610.74199999999996</v>
      </c>
      <c r="L59" s="394">
        <v>-106.84399999999999</v>
      </c>
      <c r="M59" s="394">
        <v>-104.874</v>
      </c>
      <c r="N59" s="394">
        <v>-99.052000000000007</v>
      </c>
      <c r="O59" s="394">
        <v>-92.603999999999999</v>
      </c>
      <c r="P59" s="392">
        <v>-403.37400000000002</v>
      </c>
      <c r="Q59" s="394">
        <v>-85.781999999999996</v>
      </c>
      <c r="R59" s="394">
        <v>-85.450999999999993</v>
      </c>
      <c r="S59" s="394">
        <v>-86.126999999999995</v>
      </c>
      <c r="T59" s="394">
        <v>-44.561</v>
      </c>
      <c r="U59" s="392">
        <v>-301.92099999999999</v>
      </c>
      <c r="V59" s="394">
        <v>-61.517000000000003</v>
      </c>
      <c r="W59" s="394">
        <v>-92.03</v>
      </c>
      <c r="X59" s="394">
        <v>-65.222999999999999</v>
      </c>
      <c r="Y59" s="394">
        <v>-47.726999999999997</v>
      </c>
      <c r="Z59" s="392">
        <v>-266.49700000000001</v>
      </c>
      <c r="AA59" s="394">
        <v>-65.272000000000006</v>
      </c>
      <c r="AB59" s="394">
        <v>-66.837999999999994</v>
      </c>
      <c r="AC59" s="394">
        <v>-77.97</v>
      </c>
      <c r="AD59" s="394">
        <v>-85.468999999999994</v>
      </c>
      <c r="AE59" s="392">
        <v>-295.54899999999998</v>
      </c>
    </row>
    <row r="60" spans="1:31" ht="19.5" customHeight="1">
      <c r="A60" s="395" t="s">
        <v>1087</v>
      </c>
      <c r="B60" s="394">
        <v>-170.559</v>
      </c>
      <c r="C60" s="394">
        <v>-306.54399999999998</v>
      </c>
      <c r="D60" s="394">
        <v>-384.28899999999999</v>
      </c>
      <c r="E60" s="394">
        <v>-360.91</v>
      </c>
      <c r="F60" s="392">
        <v>-1222.3030000000001</v>
      </c>
      <c r="G60" s="394">
        <v>-343.96899999999999</v>
      </c>
      <c r="H60" s="394">
        <v>-314.541</v>
      </c>
      <c r="I60" s="394">
        <v>-204.113</v>
      </c>
      <c r="J60" s="394">
        <v>-404.81099999999998</v>
      </c>
      <c r="K60" s="392">
        <v>-1267.434</v>
      </c>
      <c r="L60" s="394">
        <v>-290.64699999999999</v>
      </c>
      <c r="M60" s="394">
        <v>-267.60500000000002</v>
      </c>
      <c r="N60" s="394">
        <v>-357.31900000000002</v>
      </c>
      <c r="O60" s="394">
        <v>-412.72500000000002</v>
      </c>
      <c r="P60" s="392">
        <v>-1328.296</v>
      </c>
      <c r="Q60" s="394">
        <v>-424.90800000000002</v>
      </c>
      <c r="R60" s="394">
        <v>-318.404</v>
      </c>
      <c r="S60" s="394">
        <v>-310.32900000000001</v>
      </c>
      <c r="T60" s="394">
        <v>-248.648</v>
      </c>
      <c r="U60" s="392">
        <v>-1302.289</v>
      </c>
      <c r="V60" s="394">
        <v>-296.37200000000001</v>
      </c>
      <c r="W60" s="394">
        <v>-247.32400000000001</v>
      </c>
      <c r="X60" s="394">
        <v>-280.73899999999998</v>
      </c>
      <c r="Y60" s="394">
        <v>-401.745</v>
      </c>
      <c r="Z60" s="392">
        <v>-1226.1790000000001</v>
      </c>
      <c r="AA60" s="394">
        <v>-433.33199999999999</v>
      </c>
      <c r="AB60" s="394">
        <v>-450.74700000000001</v>
      </c>
      <c r="AC60" s="394">
        <v>-464.86200000000002</v>
      </c>
      <c r="AD60" s="394">
        <v>-484.79199999999997</v>
      </c>
      <c r="AE60" s="392">
        <v>-1833.7329999999999</v>
      </c>
    </row>
    <row r="61" spans="1:31" ht="3" customHeight="1">
      <c r="A61" s="391"/>
      <c r="B61" s="390">
        <v>0</v>
      </c>
      <c r="C61" s="390">
        <v>0</v>
      </c>
      <c r="D61" s="390">
        <v>0</v>
      </c>
      <c r="E61" s="390">
        <v>0</v>
      </c>
      <c r="F61" s="388">
        <v>0</v>
      </c>
      <c r="G61" s="390">
        <v>0</v>
      </c>
      <c r="H61" s="390">
        <v>0</v>
      </c>
      <c r="I61" s="390">
        <v>0</v>
      </c>
      <c r="J61" s="390">
        <v>0</v>
      </c>
      <c r="K61" s="388">
        <v>0</v>
      </c>
      <c r="L61" s="390">
        <v>0</v>
      </c>
      <c r="M61" s="390">
        <v>0</v>
      </c>
      <c r="N61" s="390">
        <v>0</v>
      </c>
      <c r="O61" s="390">
        <v>0</v>
      </c>
      <c r="P61" s="388">
        <v>0</v>
      </c>
      <c r="Q61" s="390">
        <v>0</v>
      </c>
      <c r="R61" s="390">
        <v>0</v>
      </c>
      <c r="S61" s="390">
        <v>0</v>
      </c>
      <c r="T61" s="390">
        <v>0</v>
      </c>
      <c r="U61" s="388">
        <v>0</v>
      </c>
      <c r="V61" s="390">
        <v>0</v>
      </c>
      <c r="W61" s="390">
        <v>0</v>
      </c>
      <c r="X61" s="390">
        <v>0</v>
      </c>
      <c r="Y61" s="390">
        <v>0</v>
      </c>
      <c r="Z61" s="388">
        <v>0</v>
      </c>
      <c r="AA61" s="390">
        <v>0</v>
      </c>
      <c r="AB61" s="390"/>
      <c r="AC61" s="390"/>
      <c r="AD61" s="390"/>
      <c r="AE61" s="388"/>
    </row>
    <row r="62" spans="1:31" ht="19.5" customHeight="1">
      <c r="A62" s="388" t="s">
        <v>61</v>
      </c>
      <c r="B62" s="388">
        <v>-921.17600000000004</v>
      </c>
      <c r="C62" s="388">
        <v>-1048.105</v>
      </c>
      <c r="D62" s="388">
        <v>-1121.0709999999999</v>
      </c>
      <c r="E62" s="388">
        <v>-1069.4359999999999</v>
      </c>
      <c r="F62" s="388">
        <v>-4159.7870000000003</v>
      </c>
      <c r="G62" s="388">
        <v>-1064.3240000000001</v>
      </c>
      <c r="H62" s="388">
        <v>-978.13699999999994</v>
      </c>
      <c r="I62" s="388">
        <v>-864.024</v>
      </c>
      <c r="J62" s="388">
        <v>-1290.2729999999999</v>
      </c>
      <c r="K62" s="388">
        <v>-4196.7579999999998</v>
      </c>
      <c r="L62" s="388">
        <v>-1011.112</v>
      </c>
      <c r="M62" s="388">
        <v>-1048.9849999999999</v>
      </c>
      <c r="N62" s="388">
        <v>-1030.4680000000001</v>
      </c>
      <c r="O62" s="388">
        <v>-1248.921</v>
      </c>
      <c r="P62" s="388">
        <v>-4339.4870000000001</v>
      </c>
      <c r="Q62" s="388">
        <v>-1325.921</v>
      </c>
      <c r="R62" s="388">
        <v>-1124.4490000000001</v>
      </c>
      <c r="S62" s="388">
        <v>-1162.23</v>
      </c>
      <c r="T62" s="388">
        <v>-1272.5350000000001</v>
      </c>
      <c r="U62" s="388">
        <v>-4885.1360000000004</v>
      </c>
      <c r="V62" s="388">
        <v>-1274.4359999999999</v>
      </c>
      <c r="W62" s="388">
        <v>-1287.489</v>
      </c>
      <c r="X62" s="388">
        <v>-1409.905</v>
      </c>
      <c r="Y62" s="388">
        <v>-1529.979</v>
      </c>
      <c r="Z62" s="388">
        <v>-5501.81</v>
      </c>
      <c r="AA62" s="388">
        <v>-1285.201</v>
      </c>
      <c r="AB62" s="388">
        <v>-1373.232</v>
      </c>
      <c r="AC62" s="388">
        <v>-1303.3209999999999</v>
      </c>
      <c r="AD62" s="388">
        <v>-1274.3979999999999</v>
      </c>
      <c r="AE62" s="388">
        <v>-5236.152</v>
      </c>
    </row>
    <row r="64" spans="1:31">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444"/>
      <c r="AB64" s="444"/>
      <c r="AC64" s="444"/>
      <c r="AE64" s="444"/>
    </row>
    <row r="68" spans="2:18">
      <c r="B68" s="544"/>
      <c r="C68" s="544"/>
      <c r="D68" s="544"/>
      <c r="E68" s="544"/>
      <c r="F68" s="544"/>
      <c r="G68" s="544"/>
      <c r="H68" s="544"/>
      <c r="I68" s="544"/>
      <c r="J68" s="544"/>
      <c r="K68" s="544"/>
      <c r="L68" s="544"/>
      <c r="M68" s="544"/>
      <c r="N68" s="544"/>
      <c r="O68" s="544"/>
      <c r="P68" s="544"/>
      <c r="Q68" s="544"/>
      <c r="R68" s="544"/>
    </row>
    <row r="69" spans="2:18">
      <c r="B69" s="544"/>
      <c r="C69" s="544"/>
      <c r="D69" s="544"/>
      <c r="E69" s="544"/>
      <c r="F69" s="544"/>
      <c r="G69" s="544"/>
      <c r="H69" s="544"/>
      <c r="I69" s="544"/>
      <c r="J69" s="544"/>
      <c r="K69" s="544"/>
      <c r="L69" s="544"/>
      <c r="M69" s="544"/>
      <c r="N69" s="544"/>
      <c r="O69" s="544"/>
      <c r="P69" s="544"/>
      <c r="Q69" s="544"/>
      <c r="R69" s="544"/>
    </row>
    <row r="70" spans="2:18">
      <c r="B70" s="544"/>
      <c r="C70" s="544"/>
      <c r="D70" s="544"/>
      <c r="E70" s="544"/>
      <c r="F70" s="544"/>
      <c r="G70" s="544"/>
      <c r="H70" s="544"/>
      <c r="I70" s="544"/>
      <c r="J70" s="544"/>
      <c r="K70" s="544"/>
      <c r="L70" s="544"/>
      <c r="M70" s="544"/>
      <c r="N70" s="544"/>
      <c r="O70" s="544"/>
      <c r="P70" s="544"/>
      <c r="Q70" s="544"/>
      <c r="R70" s="544"/>
    </row>
    <row r="71" spans="2:18">
      <c r="B71" s="544"/>
      <c r="C71" s="544"/>
      <c r="D71" s="544"/>
      <c r="E71" s="544"/>
      <c r="F71" s="544"/>
      <c r="G71" s="544"/>
      <c r="H71" s="544"/>
      <c r="I71" s="544"/>
      <c r="J71" s="544"/>
      <c r="K71" s="544"/>
      <c r="L71" s="544"/>
      <c r="M71" s="544"/>
      <c r="N71" s="544"/>
      <c r="O71" s="544"/>
      <c r="P71" s="544"/>
      <c r="Q71" s="544"/>
      <c r="R71" s="544"/>
    </row>
    <row r="72" spans="2:18">
      <c r="B72" s="544"/>
      <c r="C72" s="544"/>
      <c r="D72" s="544"/>
      <c r="E72" s="544"/>
      <c r="F72" s="544"/>
      <c r="G72" s="544"/>
      <c r="H72" s="544"/>
      <c r="I72" s="544"/>
      <c r="J72" s="544"/>
      <c r="K72" s="544"/>
      <c r="L72" s="544"/>
      <c r="M72" s="544"/>
      <c r="N72" s="544"/>
      <c r="O72" s="544"/>
      <c r="P72" s="544"/>
      <c r="Q72" s="544"/>
      <c r="R72" s="544"/>
    </row>
    <row r="73" spans="2:18">
      <c r="B73" s="544"/>
      <c r="C73" s="544"/>
      <c r="D73" s="544"/>
      <c r="E73" s="544"/>
      <c r="F73" s="544"/>
      <c r="G73" s="544"/>
      <c r="H73" s="544"/>
      <c r="I73" s="544"/>
      <c r="J73" s="544"/>
      <c r="K73" s="544"/>
      <c r="L73" s="544"/>
      <c r="M73" s="544"/>
      <c r="N73" s="544"/>
      <c r="O73" s="544"/>
      <c r="P73" s="544"/>
      <c r="Q73" s="544"/>
      <c r="R73" s="544"/>
    </row>
    <row r="74" spans="2:18">
      <c r="B74" s="544"/>
      <c r="C74" s="544"/>
      <c r="D74" s="544"/>
      <c r="E74" s="544"/>
      <c r="F74" s="544"/>
      <c r="G74" s="544"/>
      <c r="H74" s="544"/>
      <c r="I74" s="544"/>
      <c r="J74" s="544"/>
      <c r="K74" s="544"/>
      <c r="L74" s="544"/>
      <c r="M74" s="544"/>
      <c r="N74" s="544"/>
      <c r="O74" s="544"/>
      <c r="P74" s="544"/>
      <c r="Q74" s="544"/>
      <c r="R74" s="544"/>
    </row>
    <row r="75" spans="2:18">
      <c r="B75" s="544"/>
      <c r="C75" s="544"/>
      <c r="D75" s="544"/>
      <c r="E75" s="544"/>
      <c r="F75" s="544"/>
      <c r="G75" s="544"/>
      <c r="H75" s="544"/>
      <c r="I75" s="544"/>
      <c r="J75" s="544"/>
      <c r="K75" s="544"/>
      <c r="L75" s="544"/>
      <c r="M75" s="544"/>
      <c r="N75" s="544"/>
      <c r="O75" s="544"/>
      <c r="P75" s="544"/>
      <c r="Q75" s="544"/>
      <c r="R75" s="544"/>
    </row>
    <row r="76" spans="2:18">
      <c r="B76" s="544"/>
      <c r="C76" s="544"/>
      <c r="D76" s="544"/>
      <c r="E76" s="544"/>
      <c r="F76" s="544"/>
      <c r="G76" s="544"/>
      <c r="H76" s="544"/>
      <c r="I76" s="544"/>
      <c r="J76" s="544"/>
      <c r="K76" s="544"/>
      <c r="L76" s="544"/>
      <c r="M76" s="544"/>
      <c r="N76" s="544"/>
      <c r="O76" s="544"/>
      <c r="P76" s="544"/>
      <c r="Q76" s="544"/>
      <c r="R76" s="544"/>
    </row>
    <row r="77" spans="2:18">
      <c r="B77" s="544"/>
      <c r="C77" s="544"/>
      <c r="D77" s="544"/>
      <c r="E77" s="544"/>
      <c r="F77" s="544"/>
      <c r="G77" s="544"/>
      <c r="H77" s="544"/>
      <c r="I77" s="544"/>
      <c r="J77" s="544"/>
      <c r="K77" s="544"/>
      <c r="L77" s="544"/>
      <c r="M77" s="544"/>
      <c r="N77" s="544"/>
      <c r="O77" s="544"/>
      <c r="P77" s="544"/>
      <c r="Q77" s="544"/>
      <c r="R77" s="544"/>
    </row>
    <row r="78" spans="2:18">
      <c r="B78" s="544"/>
      <c r="C78" s="544"/>
      <c r="D78" s="544"/>
      <c r="E78" s="544"/>
      <c r="F78" s="544"/>
      <c r="G78" s="544"/>
      <c r="H78" s="544"/>
      <c r="I78" s="544"/>
      <c r="J78" s="544"/>
      <c r="K78" s="544"/>
      <c r="L78" s="544"/>
      <c r="M78" s="544"/>
      <c r="N78" s="544"/>
      <c r="O78" s="544"/>
      <c r="P78" s="544"/>
      <c r="Q78" s="544"/>
      <c r="R78" s="544"/>
    </row>
    <row r="79" spans="2:18">
      <c r="B79" s="544"/>
      <c r="C79" s="544"/>
      <c r="D79" s="544"/>
      <c r="E79" s="544"/>
      <c r="F79" s="544"/>
      <c r="G79" s="544"/>
      <c r="H79" s="544"/>
      <c r="I79" s="544"/>
      <c r="J79" s="544"/>
      <c r="K79" s="544"/>
      <c r="L79" s="544"/>
      <c r="M79" s="544"/>
      <c r="N79" s="544"/>
      <c r="O79" s="544"/>
      <c r="P79" s="544"/>
      <c r="Q79" s="544"/>
      <c r="R79" s="544"/>
    </row>
    <row r="80" spans="2:18">
      <c r="B80" s="544"/>
      <c r="C80" s="544"/>
      <c r="D80" s="544"/>
      <c r="E80" s="544"/>
      <c r="F80" s="544"/>
      <c r="G80" s="544"/>
      <c r="H80" s="544"/>
      <c r="I80" s="544"/>
      <c r="J80" s="544"/>
      <c r="K80" s="544"/>
      <c r="L80" s="544"/>
      <c r="M80" s="544"/>
      <c r="N80" s="544"/>
      <c r="O80" s="544"/>
      <c r="P80" s="544"/>
      <c r="Q80" s="544"/>
      <c r="R80" s="544"/>
    </row>
    <row r="81" spans="2:18">
      <c r="B81" s="544"/>
      <c r="C81" s="544"/>
      <c r="D81" s="544"/>
      <c r="E81" s="544"/>
      <c r="F81" s="544"/>
      <c r="G81" s="544"/>
      <c r="H81" s="544"/>
      <c r="I81" s="544"/>
      <c r="J81" s="544"/>
      <c r="K81" s="544"/>
      <c r="L81" s="544"/>
      <c r="M81" s="544"/>
      <c r="N81" s="544"/>
      <c r="O81" s="544"/>
      <c r="P81" s="544"/>
      <c r="Q81" s="544"/>
      <c r="R81" s="544"/>
    </row>
    <row r="82" spans="2:18">
      <c r="B82" s="544"/>
      <c r="C82" s="544"/>
      <c r="D82" s="544"/>
      <c r="E82" s="544"/>
      <c r="F82" s="544"/>
      <c r="G82" s="544"/>
      <c r="H82" s="544"/>
      <c r="I82" s="544"/>
      <c r="J82" s="544"/>
      <c r="K82" s="544"/>
      <c r="L82" s="544"/>
      <c r="M82" s="544"/>
      <c r="N82" s="544"/>
      <c r="O82" s="544"/>
      <c r="P82" s="544"/>
      <c r="Q82" s="544"/>
      <c r="R82" s="544"/>
    </row>
    <row r="83" spans="2:18">
      <c r="B83" s="544"/>
      <c r="C83" s="544"/>
      <c r="D83" s="544"/>
      <c r="E83" s="544"/>
      <c r="F83" s="544"/>
      <c r="G83" s="544"/>
      <c r="H83" s="544"/>
      <c r="I83" s="544"/>
      <c r="J83" s="544"/>
      <c r="K83" s="544"/>
      <c r="L83" s="544"/>
      <c r="M83" s="544"/>
      <c r="N83" s="544"/>
      <c r="O83" s="544"/>
      <c r="P83" s="544"/>
      <c r="Q83" s="544"/>
      <c r="R83" s="544"/>
    </row>
    <row r="84" spans="2:18">
      <c r="B84" s="544"/>
      <c r="C84" s="544"/>
      <c r="D84" s="544"/>
      <c r="E84" s="544"/>
      <c r="F84" s="544"/>
      <c r="G84" s="544"/>
      <c r="H84" s="544"/>
      <c r="I84" s="544"/>
      <c r="J84" s="544"/>
      <c r="K84" s="544"/>
      <c r="L84" s="544"/>
      <c r="M84" s="544"/>
      <c r="N84" s="544"/>
      <c r="O84" s="544"/>
      <c r="P84" s="544"/>
      <c r="Q84" s="544"/>
      <c r="R84" s="544"/>
    </row>
    <row r="85" spans="2:18">
      <c r="B85" s="544"/>
      <c r="C85" s="544"/>
      <c r="D85" s="544"/>
      <c r="E85" s="544"/>
      <c r="F85" s="544"/>
      <c r="G85" s="544"/>
      <c r="H85" s="544"/>
      <c r="I85" s="544"/>
      <c r="J85" s="544"/>
      <c r="K85" s="544"/>
      <c r="L85" s="544"/>
      <c r="M85" s="544"/>
      <c r="N85" s="544"/>
      <c r="O85" s="544"/>
      <c r="P85" s="544"/>
      <c r="Q85" s="544"/>
      <c r="R85" s="544"/>
    </row>
    <row r="86" spans="2:18">
      <c r="B86" s="544"/>
      <c r="C86" s="544"/>
      <c r="D86" s="544"/>
      <c r="E86" s="544"/>
      <c r="F86" s="544"/>
      <c r="G86" s="544"/>
      <c r="H86" s="544"/>
      <c r="I86" s="544"/>
      <c r="J86" s="544"/>
      <c r="K86" s="544"/>
      <c r="L86" s="544"/>
      <c r="M86" s="544"/>
      <c r="N86" s="544"/>
      <c r="O86" s="544"/>
      <c r="P86" s="544"/>
      <c r="Q86" s="544"/>
      <c r="R86" s="544"/>
    </row>
    <row r="87" spans="2:18">
      <c r="B87" s="544"/>
      <c r="C87" s="544"/>
      <c r="D87" s="544"/>
      <c r="E87" s="544"/>
      <c r="F87" s="544"/>
      <c r="G87" s="544"/>
      <c r="H87" s="544"/>
      <c r="I87" s="544"/>
      <c r="J87" s="544"/>
      <c r="K87" s="544"/>
      <c r="L87" s="544"/>
      <c r="M87" s="544"/>
      <c r="N87" s="544"/>
      <c r="O87" s="544"/>
      <c r="P87" s="544"/>
      <c r="Q87" s="544"/>
      <c r="R87" s="544"/>
    </row>
    <row r="88" spans="2:18">
      <c r="B88" s="544"/>
      <c r="C88" s="544"/>
      <c r="D88" s="544"/>
      <c r="E88" s="544"/>
      <c r="F88" s="544"/>
      <c r="G88" s="544"/>
      <c r="H88" s="544"/>
      <c r="I88" s="544"/>
      <c r="J88" s="544"/>
      <c r="K88" s="544"/>
      <c r="L88" s="544"/>
      <c r="M88" s="544"/>
      <c r="N88" s="544"/>
      <c r="O88" s="544"/>
      <c r="P88" s="544"/>
      <c r="Q88" s="544"/>
      <c r="R88" s="544"/>
    </row>
    <row r="89" spans="2:18">
      <c r="B89" s="544"/>
      <c r="C89" s="544"/>
      <c r="D89" s="544"/>
      <c r="E89" s="544"/>
      <c r="F89" s="544"/>
      <c r="G89" s="544"/>
      <c r="H89" s="544"/>
      <c r="I89" s="544"/>
      <c r="J89" s="544"/>
      <c r="K89" s="544"/>
      <c r="L89" s="544"/>
      <c r="M89" s="544"/>
      <c r="N89" s="544"/>
      <c r="O89" s="544"/>
      <c r="P89" s="544"/>
      <c r="Q89" s="544"/>
      <c r="R89" s="544"/>
    </row>
    <row r="90" spans="2:18">
      <c r="B90" s="544"/>
      <c r="C90" s="544"/>
      <c r="D90" s="544"/>
      <c r="E90" s="544"/>
      <c r="F90" s="544"/>
      <c r="G90" s="544"/>
      <c r="H90" s="544"/>
      <c r="I90" s="544"/>
      <c r="J90" s="544"/>
      <c r="K90" s="544"/>
      <c r="L90" s="544"/>
      <c r="M90" s="544"/>
      <c r="N90" s="544"/>
      <c r="O90" s="544"/>
      <c r="P90" s="544"/>
      <c r="Q90" s="544"/>
      <c r="R90" s="544"/>
    </row>
    <row r="91" spans="2:18">
      <c r="B91" s="544"/>
      <c r="C91" s="544"/>
      <c r="D91" s="544"/>
      <c r="E91" s="544"/>
      <c r="F91" s="544"/>
      <c r="G91" s="544"/>
      <c r="H91" s="544"/>
      <c r="I91" s="544"/>
      <c r="J91" s="544"/>
      <c r="K91" s="544"/>
      <c r="L91" s="544"/>
      <c r="M91" s="544"/>
      <c r="N91" s="544"/>
      <c r="O91" s="544"/>
      <c r="P91" s="544"/>
      <c r="Q91" s="544"/>
      <c r="R91" s="544"/>
    </row>
    <row r="92" spans="2:18">
      <c r="B92" s="544"/>
      <c r="C92" s="544"/>
      <c r="D92" s="544"/>
      <c r="E92" s="544"/>
      <c r="F92" s="544"/>
      <c r="G92" s="544"/>
      <c r="H92" s="544"/>
      <c r="I92" s="544"/>
      <c r="J92" s="544"/>
      <c r="K92" s="544"/>
      <c r="L92" s="544"/>
      <c r="M92" s="544"/>
      <c r="N92" s="544"/>
      <c r="O92" s="544"/>
      <c r="P92" s="544"/>
      <c r="Q92" s="544"/>
      <c r="R92" s="544"/>
    </row>
    <row r="93" spans="2:18">
      <c r="B93" s="544"/>
      <c r="C93" s="544"/>
      <c r="D93" s="544"/>
      <c r="E93" s="544"/>
      <c r="F93" s="544"/>
      <c r="G93" s="544"/>
      <c r="H93" s="544"/>
      <c r="I93" s="544"/>
      <c r="J93" s="544"/>
      <c r="K93" s="544"/>
      <c r="L93" s="544"/>
      <c r="M93" s="544"/>
      <c r="N93" s="544"/>
      <c r="O93" s="544"/>
      <c r="P93" s="544"/>
      <c r="Q93" s="544"/>
      <c r="R93" s="544"/>
    </row>
    <row r="94" spans="2:18">
      <c r="B94" s="544"/>
      <c r="C94" s="544"/>
      <c r="D94" s="544"/>
      <c r="E94" s="544"/>
      <c r="F94" s="544"/>
      <c r="G94" s="544"/>
      <c r="H94" s="544"/>
      <c r="I94" s="544"/>
      <c r="J94" s="544"/>
      <c r="K94" s="544"/>
      <c r="L94" s="544"/>
      <c r="M94" s="544"/>
      <c r="N94" s="544"/>
      <c r="O94" s="544"/>
      <c r="P94" s="544"/>
      <c r="Q94" s="544"/>
      <c r="R94" s="544"/>
    </row>
    <row r="95" spans="2:18">
      <c r="B95" s="544"/>
      <c r="C95" s="544"/>
      <c r="D95" s="544"/>
      <c r="E95" s="544"/>
      <c r="F95" s="544"/>
      <c r="G95" s="544"/>
      <c r="H95" s="544"/>
      <c r="I95" s="544"/>
      <c r="J95" s="544"/>
      <c r="K95" s="544"/>
      <c r="L95" s="544"/>
      <c r="M95" s="544"/>
      <c r="N95" s="544"/>
      <c r="O95" s="544"/>
      <c r="P95" s="544"/>
      <c r="Q95" s="544"/>
      <c r="R95" s="544"/>
    </row>
    <row r="96" spans="2:18">
      <c r="B96" s="544"/>
      <c r="C96" s="544"/>
      <c r="D96" s="544"/>
      <c r="E96" s="544"/>
      <c r="F96" s="544"/>
      <c r="G96" s="544"/>
      <c r="H96" s="544"/>
      <c r="I96" s="544"/>
      <c r="J96" s="544"/>
      <c r="K96" s="544"/>
      <c r="L96" s="544"/>
      <c r="M96" s="544"/>
      <c r="N96" s="544"/>
      <c r="O96" s="544"/>
      <c r="P96" s="544"/>
      <c r="Q96" s="544"/>
      <c r="R96" s="544"/>
    </row>
    <row r="97" spans="2:18">
      <c r="B97" s="544"/>
      <c r="C97" s="544"/>
      <c r="D97" s="544"/>
      <c r="E97" s="544"/>
      <c r="F97" s="544"/>
      <c r="G97" s="544"/>
      <c r="H97" s="544"/>
      <c r="I97" s="544"/>
      <c r="J97" s="544"/>
      <c r="K97" s="544"/>
      <c r="L97" s="544"/>
      <c r="M97" s="544"/>
      <c r="N97" s="544"/>
      <c r="O97" s="544"/>
      <c r="P97" s="544"/>
      <c r="Q97" s="544"/>
      <c r="R97" s="544"/>
    </row>
    <row r="98" spans="2:18">
      <c r="B98" s="544"/>
      <c r="C98" s="544"/>
      <c r="D98" s="544"/>
      <c r="E98" s="544"/>
      <c r="F98" s="544"/>
      <c r="G98" s="544"/>
      <c r="H98" s="544"/>
      <c r="I98" s="544"/>
      <c r="J98" s="544"/>
      <c r="K98" s="544"/>
      <c r="L98" s="544"/>
      <c r="M98" s="544"/>
      <c r="N98" s="544"/>
      <c r="O98" s="544"/>
      <c r="P98" s="544"/>
      <c r="Q98" s="544"/>
      <c r="R98" s="544"/>
    </row>
    <row r="99" spans="2:18">
      <c r="B99" s="544"/>
      <c r="C99" s="544"/>
      <c r="D99" s="544"/>
      <c r="E99" s="544"/>
      <c r="F99" s="544"/>
      <c r="G99" s="544"/>
      <c r="H99" s="544"/>
      <c r="I99" s="544"/>
      <c r="J99" s="544"/>
      <c r="K99" s="544"/>
      <c r="L99" s="544"/>
      <c r="M99" s="544"/>
      <c r="N99" s="544"/>
      <c r="O99" s="544"/>
      <c r="P99" s="544"/>
      <c r="Q99" s="544"/>
      <c r="R99" s="544"/>
    </row>
    <row r="100" spans="2:18">
      <c r="B100" s="544"/>
      <c r="C100" s="544"/>
      <c r="D100" s="544"/>
      <c r="E100" s="544"/>
      <c r="F100" s="544"/>
      <c r="G100" s="544"/>
      <c r="H100" s="544"/>
      <c r="I100" s="544"/>
      <c r="J100" s="544"/>
      <c r="K100" s="544"/>
      <c r="L100" s="544"/>
      <c r="M100" s="544"/>
      <c r="N100" s="544"/>
      <c r="O100" s="544"/>
      <c r="P100" s="544"/>
      <c r="Q100" s="544"/>
      <c r="R100" s="544"/>
    </row>
    <row r="101" spans="2:18">
      <c r="B101" s="544"/>
      <c r="C101" s="544"/>
      <c r="D101" s="544"/>
      <c r="E101" s="544"/>
      <c r="F101" s="544"/>
      <c r="G101" s="544"/>
      <c r="H101" s="544"/>
      <c r="I101" s="544"/>
      <c r="J101" s="544"/>
      <c r="K101" s="544"/>
      <c r="L101" s="544"/>
      <c r="M101" s="544"/>
      <c r="N101" s="544"/>
      <c r="O101" s="544"/>
      <c r="P101" s="544"/>
      <c r="Q101" s="544"/>
      <c r="R101" s="544"/>
    </row>
    <row r="102" spans="2:18">
      <c r="B102" s="544"/>
    </row>
    <row r="103" spans="2:18">
      <c r="B103" s="544"/>
    </row>
    <row r="104" spans="2:18">
      <c r="B104" s="544"/>
    </row>
    <row r="105" spans="2:18">
      <c r="B105" s="544"/>
    </row>
    <row r="106" spans="2:18">
      <c r="B106" s="544"/>
    </row>
    <row r="107" spans="2:18">
      <c r="B107" s="544"/>
    </row>
    <row r="108" spans="2:18">
      <c r="B108" s="544"/>
    </row>
    <row r="109" spans="2:18">
      <c r="B109" s="544"/>
    </row>
    <row r="110" spans="2:18">
      <c r="B110" s="544"/>
    </row>
    <row r="111" spans="2:18">
      <c r="B111" s="544"/>
    </row>
    <row r="112" spans="2:18">
      <c r="B112" s="544"/>
    </row>
    <row r="113" spans="2:2">
      <c r="B113" s="544"/>
    </row>
    <row r="114" spans="2:2">
      <c r="B114" s="544"/>
    </row>
    <row r="115" spans="2:2">
      <c r="B115" s="544"/>
    </row>
    <row r="116" spans="2:2">
      <c r="B116" s="544"/>
    </row>
    <row r="117" spans="2:2">
      <c r="B117" s="544"/>
    </row>
    <row r="118" spans="2:2">
      <c r="B118" s="544"/>
    </row>
    <row r="119" spans="2:2">
      <c r="B119" s="544"/>
    </row>
    <row r="120" spans="2:2">
      <c r="B120" s="544"/>
    </row>
    <row r="121" spans="2:2">
      <c r="B121" s="544"/>
    </row>
    <row r="122" spans="2:2">
      <c r="B122" s="544"/>
    </row>
    <row r="123" spans="2:2">
      <c r="B123" s="544"/>
    </row>
    <row r="124" spans="2:2">
      <c r="B124" s="544"/>
    </row>
    <row r="125" spans="2:2">
      <c r="B125" s="544"/>
    </row>
    <row r="126" spans="2:2">
      <c r="B126" s="544"/>
    </row>
    <row r="127" spans="2:2">
      <c r="B127" s="544"/>
    </row>
    <row r="128" spans="2:2">
      <c r="B128" s="544"/>
    </row>
    <row r="129" spans="2:2">
      <c r="B129" s="544"/>
    </row>
    <row r="130" spans="2:2">
      <c r="B130" s="544"/>
    </row>
    <row r="131" spans="2:2">
      <c r="B131" s="544"/>
    </row>
    <row r="132" spans="2:2">
      <c r="B132" s="544"/>
    </row>
    <row r="133" spans="2:2">
      <c r="B133" s="544"/>
    </row>
    <row r="134" spans="2:2">
      <c r="B134" s="544"/>
    </row>
    <row r="135" spans="2:2">
      <c r="B135" s="544"/>
    </row>
    <row r="136" spans="2:2">
      <c r="B136" s="544"/>
    </row>
    <row r="137" spans="2:2">
      <c r="B137" s="544"/>
    </row>
    <row r="138" spans="2:2">
      <c r="B138" s="544"/>
    </row>
    <row r="139" spans="2:2">
      <c r="B139" s="544"/>
    </row>
    <row r="140" spans="2:2">
      <c r="B140" s="544"/>
    </row>
    <row r="141" spans="2:2">
      <c r="B141" s="544"/>
    </row>
    <row r="142" spans="2:2">
      <c r="B142" s="544"/>
    </row>
    <row r="143" spans="2:2">
      <c r="B143" s="544"/>
    </row>
    <row r="144" spans="2:2">
      <c r="B144" s="544"/>
    </row>
    <row r="145" spans="2:2">
      <c r="B145" s="544"/>
    </row>
    <row r="146" spans="2:2">
      <c r="B146" s="544"/>
    </row>
    <row r="147" spans="2:2">
      <c r="B147" s="544"/>
    </row>
    <row r="148" spans="2:2">
      <c r="B148" s="544"/>
    </row>
    <row r="149" spans="2:2">
      <c r="B149" s="544"/>
    </row>
    <row r="150" spans="2:2">
      <c r="B150" s="544"/>
    </row>
    <row r="151" spans="2:2">
      <c r="B151" s="544"/>
    </row>
    <row r="152" spans="2:2">
      <c r="B152" s="544"/>
    </row>
    <row r="153" spans="2:2">
      <c r="B153" s="544"/>
    </row>
    <row r="154" spans="2:2">
      <c r="B154" s="544"/>
    </row>
    <row r="155" spans="2:2">
      <c r="B155" s="544"/>
    </row>
    <row r="156" spans="2:2">
      <c r="B156" s="544"/>
    </row>
    <row r="157" spans="2:2">
      <c r="B157" s="544"/>
    </row>
    <row r="158" spans="2:2">
      <c r="B158" s="544"/>
    </row>
    <row r="159" spans="2:2">
      <c r="B159" s="544"/>
    </row>
    <row r="160" spans="2:2">
      <c r="B160" s="544"/>
    </row>
    <row r="161" spans="2:2">
      <c r="B161" s="544"/>
    </row>
    <row r="162" spans="2:2">
      <c r="B162" s="544"/>
    </row>
    <row r="163" spans="2:2">
      <c r="B163" s="544"/>
    </row>
    <row r="164" spans="2:2">
      <c r="B164" s="544"/>
    </row>
    <row r="165" spans="2:2">
      <c r="B165" s="544"/>
    </row>
    <row r="166" spans="2:2">
      <c r="B166" s="544"/>
    </row>
    <row r="167" spans="2:2">
      <c r="B167" s="544"/>
    </row>
    <row r="168" spans="2:2">
      <c r="B168" s="544"/>
    </row>
    <row r="169" spans="2:2">
      <c r="B169" s="544"/>
    </row>
    <row r="170" spans="2:2">
      <c r="B170" s="544"/>
    </row>
    <row r="171" spans="2:2">
      <c r="B171" s="544"/>
    </row>
    <row r="172" spans="2:2">
      <c r="B172" s="544"/>
    </row>
    <row r="173" spans="2:2">
      <c r="B173" s="544"/>
    </row>
    <row r="174" spans="2:2">
      <c r="B174" s="544"/>
    </row>
    <row r="175" spans="2:2">
      <c r="B175" s="544"/>
    </row>
    <row r="176" spans="2:2">
      <c r="B176" s="544"/>
    </row>
    <row r="177" spans="2:2">
      <c r="B177" s="544"/>
    </row>
    <row r="178" spans="2:2">
      <c r="B178" s="544"/>
    </row>
    <row r="179" spans="2:2">
      <c r="B179" s="544"/>
    </row>
    <row r="180" spans="2:2">
      <c r="B180" s="544"/>
    </row>
    <row r="181" spans="2:2">
      <c r="B181" s="544"/>
    </row>
    <row r="182" spans="2:2">
      <c r="B182" s="544"/>
    </row>
    <row r="183" spans="2:2">
      <c r="B183" s="544"/>
    </row>
    <row r="184" spans="2:2">
      <c r="B184" s="544"/>
    </row>
    <row r="185" spans="2:2">
      <c r="B185" s="544"/>
    </row>
    <row r="186" spans="2:2">
      <c r="B186" s="544"/>
    </row>
    <row r="187" spans="2:2">
      <c r="B187" s="544"/>
    </row>
    <row r="188" spans="2:2">
      <c r="B188" s="544"/>
    </row>
    <row r="189" spans="2:2">
      <c r="B189" s="544"/>
    </row>
    <row r="190" spans="2:2">
      <c r="B190" s="544"/>
    </row>
    <row r="191" spans="2:2">
      <c r="B191" s="544"/>
    </row>
    <row r="192" spans="2:2">
      <c r="B192" s="544"/>
    </row>
    <row r="193" spans="2:2">
      <c r="B193" s="544"/>
    </row>
    <row r="194" spans="2:2">
      <c r="B194" s="544"/>
    </row>
    <row r="195" spans="2:2">
      <c r="B195" s="544"/>
    </row>
    <row r="196" spans="2:2">
      <c r="B196" s="544"/>
    </row>
    <row r="197" spans="2:2">
      <c r="B197" s="544"/>
    </row>
    <row r="198" spans="2:2">
      <c r="B198" s="544"/>
    </row>
    <row r="199" spans="2:2">
      <c r="B199" s="544"/>
    </row>
    <row r="200" spans="2:2">
      <c r="B200" s="544"/>
    </row>
    <row r="201" spans="2:2">
      <c r="B201" s="544"/>
    </row>
    <row r="202" spans="2:2">
      <c r="B202" s="544"/>
    </row>
    <row r="203" spans="2:2">
      <c r="B203" s="544"/>
    </row>
    <row r="204" spans="2:2">
      <c r="B204" s="544"/>
    </row>
    <row r="205" spans="2:2">
      <c r="B205" s="544"/>
    </row>
    <row r="206" spans="2:2">
      <c r="B206" s="544"/>
    </row>
    <row r="207" spans="2:2">
      <c r="B207" s="544"/>
    </row>
    <row r="208" spans="2:2">
      <c r="B208" s="544"/>
    </row>
    <row r="209" spans="2:2">
      <c r="B209" s="544"/>
    </row>
    <row r="210" spans="2:2">
      <c r="B210" s="544"/>
    </row>
    <row r="211" spans="2:2">
      <c r="B211" s="544"/>
    </row>
    <row r="212" spans="2:2">
      <c r="B212" s="544"/>
    </row>
    <row r="213" spans="2:2">
      <c r="B213" s="544"/>
    </row>
    <row r="214" spans="2:2">
      <c r="B214" s="544"/>
    </row>
    <row r="215" spans="2:2">
      <c r="B215" s="544"/>
    </row>
    <row r="216" spans="2:2">
      <c r="B216" s="544"/>
    </row>
    <row r="217" spans="2:2">
      <c r="B217" s="544"/>
    </row>
    <row r="218" spans="2:2">
      <c r="B218" s="544"/>
    </row>
    <row r="219" spans="2:2">
      <c r="B219" s="544"/>
    </row>
    <row r="220" spans="2:2">
      <c r="B220" s="544"/>
    </row>
  </sheetData>
  <mergeCells count="161">
    <mergeCell ref="AC54:AC55"/>
    <mergeCell ref="AD54:AD55"/>
    <mergeCell ref="AE54:AE55"/>
    <mergeCell ref="U54:U55"/>
    <mergeCell ref="V54:V55"/>
    <mergeCell ref="W54:W55"/>
    <mergeCell ref="X54:X55"/>
    <mergeCell ref="Y54:Y55"/>
    <mergeCell ref="Z54:Z55"/>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X17:X18"/>
    <mergeCell ref="Y17:Y18"/>
    <mergeCell ref="Z17:Z18"/>
    <mergeCell ref="O17:O18"/>
    <mergeCell ref="P17:P18"/>
    <mergeCell ref="Q17:Q18"/>
    <mergeCell ref="R17:R18"/>
    <mergeCell ref="S17:S18"/>
    <mergeCell ref="T17:T18"/>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C1:AC2"/>
    <mergeCell ref="AD1:AD2"/>
    <mergeCell ref="AE1:AE2"/>
    <mergeCell ref="A1:A2"/>
    <mergeCell ref="B1:U2"/>
    <mergeCell ref="V1:V2"/>
    <mergeCell ref="W1:W2"/>
    <mergeCell ref="X1:X2"/>
    <mergeCell ref="Y1:Y2"/>
  </mergeCells>
  <pageMargins left="0.78740157499999996" right="0.78740157499999996" top="0.984251969" bottom="0.984251969" header="0.49212598499999999" footer="0.49212598499999999"/>
  <pageSetup scale="65" orientation="landscape" r:id="rId1"/>
  <headerFooter alignWithMargins="0">
    <oddFooter>&amp;L&amp;1#&amp;"Calibri"&amp;10&amp;K000000Confidencial | Compartilhamento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68">
    <tabColor rgb="FFFF6C00"/>
    <pageSetUpPr fitToPage="1"/>
  </sheetPr>
  <dimension ref="A1:AE26"/>
  <sheetViews>
    <sheetView showGridLines="0" zoomScale="96" zoomScaleNormal="96" workbookViewId="0">
      <pane xSplit="1" topLeftCell="Y1" activePane="topRight" state="frozen"/>
      <selection activeCell="Z25" sqref="Z25"/>
      <selection pane="topRight" activeCell="AF1" sqref="AF1"/>
    </sheetView>
  </sheetViews>
  <sheetFormatPr defaultColWidth="9.140625" defaultRowHeight="16.5" customHeight="1"/>
  <cols>
    <col min="1" max="1" width="62.28515625" style="400" customWidth="1"/>
    <col min="2" max="10" width="11.5703125" style="400" customWidth="1"/>
    <col min="11" max="11" width="11.5703125" style="491" customWidth="1"/>
    <col min="12" max="15" width="11.5703125" style="400" customWidth="1"/>
    <col min="16" max="16" width="11.5703125" style="491" customWidth="1"/>
    <col min="17" max="17" width="11.5703125" style="400" customWidth="1"/>
    <col min="18" max="16384" width="9.140625" style="491"/>
  </cols>
  <sheetData>
    <row r="1" spans="1:31" ht="36" customHeight="1">
      <c r="A1" s="522"/>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row>
    <row r="2" spans="1:31" ht="16.5" customHeight="1">
      <c r="A2" s="397" t="s">
        <v>1121</v>
      </c>
      <c r="B2" s="408" t="s">
        <v>31</v>
      </c>
      <c r="C2" s="408" t="s">
        <v>32</v>
      </c>
      <c r="D2" s="408" t="s">
        <v>33</v>
      </c>
      <c r="E2" s="408" t="s">
        <v>34</v>
      </c>
      <c r="F2" s="409">
        <v>2011</v>
      </c>
      <c r="G2" s="408" t="s">
        <v>35</v>
      </c>
      <c r="H2" s="408" t="s">
        <v>36</v>
      </c>
      <c r="I2" s="408" t="s">
        <v>37</v>
      </c>
      <c r="J2" s="408" t="s">
        <v>38</v>
      </c>
      <c r="K2" s="409">
        <v>2012</v>
      </c>
      <c r="L2" s="408" t="s">
        <v>39</v>
      </c>
      <c r="M2" s="408" t="s">
        <v>40</v>
      </c>
      <c r="N2" s="408" t="s">
        <v>41</v>
      </c>
      <c r="O2" s="408" t="s">
        <v>42</v>
      </c>
      <c r="P2" s="409">
        <v>2013</v>
      </c>
      <c r="Q2" s="408" t="s">
        <v>43</v>
      </c>
      <c r="R2" s="408" t="s">
        <v>44</v>
      </c>
      <c r="S2" s="408" t="s">
        <v>67</v>
      </c>
      <c r="T2" s="408" t="s">
        <v>75</v>
      </c>
      <c r="U2" s="409">
        <v>2014</v>
      </c>
      <c r="V2" s="408" t="s">
        <v>820</v>
      </c>
      <c r="W2" s="408" t="s">
        <v>829</v>
      </c>
      <c r="X2" s="408" t="s">
        <v>832</v>
      </c>
      <c r="Y2" s="408" t="s">
        <v>834</v>
      </c>
      <c r="Z2" s="409" t="s">
        <v>1039</v>
      </c>
      <c r="AA2" s="408" t="s">
        <v>855</v>
      </c>
      <c r="AB2" s="408" t="s">
        <v>869</v>
      </c>
      <c r="AC2" s="408" t="s">
        <v>879</v>
      </c>
      <c r="AD2" s="408" t="s">
        <v>963</v>
      </c>
      <c r="AE2" s="409">
        <v>2016</v>
      </c>
    </row>
    <row r="3" spans="1:31" ht="6" customHeight="1">
      <c r="B3" s="398"/>
      <c r="C3" s="398"/>
      <c r="D3" s="398"/>
      <c r="E3" s="398"/>
      <c r="F3" s="399"/>
      <c r="G3" s="398"/>
      <c r="H3" s="398"/>
      <c r="I3" s="398"/>
      <c r="J3" s="398"/>
      <c r="K3" s="399"/>
      <c r="L3" s="398"/>
      <c r="M3" s="398"/>
      <c r="N3" s="398"/>
      <c r="O3" s="398"/>
      <c r="P3" s="399"/>
      <c r="Q3" s="398"/>
      <c r="R3" s="398"/>
      <c r="S3" s="398"/>
      <c r="T3" s="398"/>
      <c r="U3" s="399"/>
      <c r="V3" s="398"/>
      <c r="W3" s="398"/>
      <c r="X3" s="398"/>
      <c r="Y3" s="398"/>
      <c r="Z3" s="399"/>
      <c r="AA3" s="398"/>
      <c r="AB3" s="398"/>
      <c r="AC3" s="398"/>
      <c r="AD3" s="398"/>
      <c r="AE3" s="399"/>
    </row>
    <row r="4" spans="1:31" ht="16.5" customHeight="1">
      <c r="A4" s="403" t="s">
        <v>1120</v>
      </c>
      <c r="B4" s="401">
        <v>-7478.643</v>
      </c>
      <c r="C4" s="401">
        <v>-7894.9409999999998</v>
      </c>
      <c r="D4" s="401">
        <v>-8253.0689999999995</v>
      </c>
      <c r="E4" s="401">
        <v>-8326.9290000000001</v>
      </c>
      <c r="F4" s="402">
        <v>-31953.581999999999</v>
      </c>
      <c r="G4" s="401">
        <v>-7955.7740000000003</v>
      </c>
      <c r="H4" s="401">
        <v>-8204.7549999999992</v>
      </c>
      <c r="I4" s="401">
        <v>-7898.317</v>
      </c>
      <c r="J4" s="401">
        <v>-8490.6170000000002</v>
      </c>
      <c r="K4" s="402">
        <v>-32549.463</v>
      </c>
      <c r="L4" s="401">
        <v>-8279.9150000000009</v>
      </c>
      <c r="M4" s="401">
        <v>-8625.5429999999997</v>
      </c>
      <c r="N4" s="401">
        <v>-8702.5349999999999</v>
      </c>
      <c r="O4" s="401">
        <v>-9358.2219999999998</v>
      </c>
      <c r="P4" s="402">
        <v>-34966.214</v>
      </c>
      <c r="Q4" s="401">
        <v>-9039.3760000000002</v>
      </c>
      <c r="R4" s="401">
        <v>-9576.7710000000006</v>
      </c>
      <c r="S4" s="401">
        <v>-9753.2829999999994</v>
      </c>
      <c r="T4" s="401">
        <v>-10113.119000000001</v>
      </c>
      <c r="U4" s="402">
        <v>-38482.548999999999</v>
      </c>
      <c r="V4" s="401">
        <v>-9881.0609999999997</v>
      </c>
      <c r="W4" s="401">
        <v>-9979.2440000000006</v>
      </c>
      <c r="X4" s="401">
        <v>-10906.495999999999</v>
      </c>
      <c r="Y4" s="401">
        <v>-11118.733</v>
      </c>
      <c r="Z4" s="402">
        <v>-41885.534</v>
      </c>
      <c r="AA4" s="401">
        <v>-10215.091</v>
      </c>
      <c r="AB4" s="401">
        <v>-11414.536</v>
      </c>
      <c r="AC4" s="401">
        <v>-12374.21</v>
      </c>
      <c r="AD4" s="401">
        <v>-11926.599</v>
      </c>
      <c r="AE4" s="402">
        <v>-45930.436999999998</v>
      </c>
    </row>
    <row r="5" spans="1:31" ht="16.5" customHeight="1">
      <c r="A5" s="406" t="s">
        <v>1119</v>
      </c>
      <c r="B5" s="398">
        <v>-7478.643</v>
      </c>
      <c r="C5" s="398">
        <v>-7894.9409999999998</v>
      </c>
      <c r="D5" s="398">
        <v>-8253.0689999999995</v>
      </c>
      <c r="E5" s="398">
        <v>-8326.9290000000001</v>
      </c>
      <c r="F5" s="405">
        <v>-31953.581999999999</v>
      </c>
      <c r="G5" s="398">
        <v>-7955.7740000000003</v>
      </c>
      <c r="H5" s="398">
        <v>-8204.7549999999992</v>
      </c>
      <c r="I5" s="398">
        <v>-7898.317</v>
      </c>
      <c r="J5" s="398">
        <v>-8490.6170000000002</v>
      </c>
      <c r="K5" s="405">
        <v>-32549.463</v>
      </c>
      <c r="L5" s="398">
        <v>-8279.9150000000009</v>
      </c>
      <c r="M5" s="398">
        <v>-8625.5429999999997</v>
      </c>
      <c r="N5" s="398">
        <v>-8702.5349999999999</v>
      </c>
      <c r="O5" s="398">
        <v>-9358.2219999999998</v>
      </c>
      <c r="P5" s="405">
        <v>-34966.214</v>
      </c>
      <c r="Q5" s="398">
        <v>-9039.3760000000002</v>
      </c>
      <c r="R5" s="398">
        <v>-9576.7710000000006</v>
      </c>
      <c r="S5" s="398">
        <v>-9753.2829999999994</v>
      </c>
      <c r="T5" s="398">
        <v>-10113.119000000001</v>
      </c>
      <c r="U5" s="405">
        <v>-38482.548999999999</v>
      </c>
      <c r="V5" s="398">
        <v>-9881.0609999999997</v>
      </c>
      <c r="W5" s="398">
        <v>-9979.2440000000006</v>
      </c>
      <c r="X5" s="398">
        <v>-10906.495999999999</v>
      </c>
      <c r="Y5" s="398">
        <v>-11118.733</v>
      </c>
      <c r="Z5" s="405">
        <v>-41885.534</v>
      </c>
      <c r="AA5" s="398">
        <v>-10215.091</v>
      </c>
      <c r="AB5" s="398">
        <v>-11414.536</v>
      </c>
      <c r="AC5" s="398">
        <v>-12374.21</v>
      </c>
      <c r="AD5" s="398">
        <v>-11926.599</v>
      </c>
      <c r="AE5" s="405">
        <v>-45930.436999999998</v>
      </c>
    </row>
    <row r="6" spans="1:31" ht="16.5" customHeight="1">
      <c r="A6" s="406"/>
      <c r="B6" s="398"/>
      <c r="C6" s="398"/>
      <c r="D6" s="398"/>
      <c r="E6" s="398"/>
      <c r="F6" s="405"/>
      <c r="G6" s="398"/>
      <c r="H6" s="398"/>
      <c r="I6" s="398"/>
      <c r="J6" s="398"/>
      <c r="K6" s="405"/>
      <c r="L6" s="398"/>
      <c r="M6" s="398"/>
      <c r="N6" s="398"/>
      <c r="O6" s="398"/>
      <c r="P6" s="405"/>
      <c r="Q6" s="398"/>
      <c r="R6" s="398"/>
      <c r="S6" s="398"/>
      <c r="T6" s="398"/>
      <c r="U6" s="405"/>
      <c r="V6" s="398"/>
      <c r="W6" s="398"/>
      <c r="X6" s="398"/>
      <c r="Y6" s="398"/>
      <c r="Z6" s="405"/>
      <c r="AA6" s="398"/>
      <c r="AB6" s="398"/>
      <c r="AC6" s="398"/>
      <c r="AD6" s="398"/>
      <c r="AE6" s="405"/>
    </row>
    <row r="7" spans="1:31" ht="6" customHeight="1">
      <c r="A7" s="406"/>
      <c r="B7" s="398"/>
      <c r="C7" s="398"/>
      <c r="D7" s="398"/>
      <c r="E7" s="398"/>
      <c r="F7" s="399"/>
      <c r="G7" s="398"/>
      <c r="H7" s="398"/>
      <c r="I7" s="398"/>
      <c r="J7" s="398"/>
      <c r="K7" s="399"/>
      <c r="L7" s="398"/>
      <c r="M7" s="398"/>
      <c r="N7" s="398"/>
      <c r="O7" s="398"/>
      <c r="P7" s="399"/>
      <c r="Q7" s="398"/>
      <c r="R7" s="398"/>
      <c r="S7" s="398"/>
      <c r="T7" s="398"/>
      <c r="U7" s="399"/>
      <c r="V7" s="398"/>
      <c r="W7" s="398"/>
      <c r="X7" s="398"/>
      <c r="Y7" s="398"/>
      <c r="Z7" s="399"/>
      <c r="AA7" s="398"/>
      <c r="AB7" s="398"/>
      <c r="AC7" s="398"/>
      <c r="AD7" s="398"/>
      <c r="AE7" s="399"/>
    </row>
    <row r="8" spans="1:31" ht="16.5" customHeight="1">
      <c r="A8" s="403" t="s">
        <v>1118</v>
      </c>
      <c r="B8" s="401">
        <f t="shared" ref="B8:AA8" si="0">SUM(B9:B12)</f>
        <v>16653.148999999998</v>
      </c>
      <c r="C8" s="401">
        <f t="shared" si="0"/>
        <v>17214.663</v>
      </c>
      <c r="D8" s="401">
        <f t="shared" si="0"/>
        <v>18369.166000000001</v>
      </c>
      <c r="E8" s="401">
        <f t="shared" si="0"/>
        <v>18629.782000000003</v>
      </c>
      <c r="F8" s="402">
        <f t="shared" si="0"/>
        <v>70866.761000000013</v>
      </c>
      <c r="G8" s="401">
        <f t="shared" si="0"/>
        <v>18806.819000000003</v>
      </c>
      <c r="H8" s="401">
        <f t="shared" si="0"/>
        <v>19089.196</v>
      </c>
      <c r="I8" s="401">
        <f t="shared" si="0"/>
        <v>18343.849000000002</v>
      </c>
      <c r="J8" s="401">
        <f t="shared" si="0"/>
        <v>19158.777000000002</v>
      </c>
      <c r="K8" s="402">
        <f t="shared" si="0"/>
        <v>75398.640000000014</v>
      </c>
      <c r="L8" s="401">
        <f t="shared" si="0"/>
        <v>18002.355</v>
      </c>
      <c r="M8" s="401">
        <f t="shared" si="0"/>
        <v>18403.287999999997</v>
      </c>
      <c r="N8" s="401">
        <f t="shared" si="0"/>
        <v>18839.282999999999</v>
      </c>
      <c r="O8" s="401">
        <f t="shared" si="0"/>
        <v>20134.447</v>
      </c>
      <c r="P8" s="402">
        <f t="shared" si="0"/>
        <v>75379.373000000007</v>
      </c>
      <c r="Q8" s="401">
        <f t="shared" si="0"/>
        <v>19910.411</v>
      </c>
      <c r="R8" s="401">
        <f t="shared" si="0"/>
        <v>21368.128000000001</v>
      </c>
      <c r="S8" s="401">
        <f t="shared" si="0"/>
        <v>22462.751000000004</v>
      </c>
      <c r="T8" s="401">
        <f t="shared" si="0"/>
        <v>22975.852999999999</v>
      </c>
      <c r="U8" s="402">
        <f t="shared" si="0"/>
        <v>86717.142000000007</v>
      </c>
      <c r="V8" s="401">
        <f t="shared" si="0"/>
        <v>24311.61</v>
      </c>
      <c r="W8" s="401">
        <f t="shared" si="0"/>
        <v>24684.985000000001</v>
      </c>
      <c r="X8" s="401">
        <f t="shared" si="0"/>
        <v>26240.599200000001</v>
      </c>
      <c r="Y8" s="401">
        <f t="shared" si="0"/>
        <v>26015.728299999999</v>
      </c>
      <c r="Z8" s="402">
        <f t="shared" si="0"/>
        <v>101253.4222</v>
      </c>
      <c r="AA8" s="401">
        <f t="shared" si="0"/>
        <v>25277.569800000001</v>
      </c>
      <c r="AB8" s="401">
        <v>25964.339</v>
      </c>
      <c r="AC8" s="401">
        <v>27086.381000000001</v>
      </c>
      <c r="AD8" s="401">
        <v>26897.89</v>
      </c>
      <c r="AE8" s="402">
        <v>105226.18</v>
      </c>
    </row>
    <row r="9" spans="1:31" ht="16.5" customHeight="1">
      <c r="A9" s="406" t="s">
        <v>1117</v>
      </c>
      <c r="B9" s="398">
        <v>10753.043</v>
      </c>
      <c r="C9" s="398">
        <v>11287.877</v>
      </c>
      <c r="D9" s="398">
        <v>11697.025</v>
      </c>
      <c r="E9" s="398">
        <v>11795.489</v>
      </c>
      <c r="F9" s="405">
        <v>45533.434000000001</v>
      </c>
      <c r="G9" s="398">
        <v>12259.287</v>
      </c>
      <c r="H9" s="398">
        <v>12392.996999999999</v>
      </c>
      <c r="I9" s="398">
        <v>11962.875</v>
      </c>
      <c r="J9" s="398">
        <v>11732.189</v>
      </c>
      <c r="K9" s="405">
        <v>48347.347000000002</v>
      </c>
      <c r="L9" s="398">
        <v>10929.228999999999</v>
      </c>
      <c r="M9" s="398">
        <v>11305.19</v>
      </c>
      <c r="N9" s="398">
        <v>11495.279</v>
      </c>
      <c r="O9" s="398">
        <v>11964.049000000001</v>
      </c>
      <c r="P9" s="405">
        <v>45693.748</v>
      </c>
      <c r="Q9" s="398">
        <v>11873.967000000001</v>
      </c>
      <c r="R9" s="398">
        <v>12712.017</v>
      </c>
      <c r="S9" s="398">
        <v>13286.754000000001</v>
      </c>
      <c r="T9" s="398">
        <v>13687.156000000001</v>
      </c>
      <c r="U9" s="405">
        <v>51559.894</v>
      </c>
      <c r="V9" s="398">
        <v>14092.217000000001</v>
      </c>
      <c r="W9" s="398">
        <v>14673.258</v>
      </c>
      <c r="X9" s="398">
        <v>15319.367</v>
      </c>
      <c r="Y9" s="398">
        <v>15495.271000000001</v>
      </c>
      <c r="Z9" s="405">
        <v>59580.112999999998</v>
      </c>
      <c r="AA9" s="398">
        <v>14819.973</v>
      </c>
      <c r="AB9" s="398">
        <v>15067.806</v>
      </c>
      <c r="AC9" s="398">
        <v>15957.541999999999</v>
      </c>
      <c r="AD9" s="398">
        <v>15328.67</v>
      </c>
      <c r="AE9" s="405">
        <v>61173.991999999998</v>
      </c>
    </row>
    <row r="10" spans="1:31" ht="16.5" customHeight="1">
      <c r="A10" s="406" t="s">
        <v>1116</v>
      </c>
      <c r="B10" s="398">
        <v>939.81899999999996</v>
      </c>
      <c r="C10" s="398">
        <v>699.553</v>
      </c>
      <c r="D10" s="398">
        <v>1141.7629999999999</v>
      </c>
      <c r="E10" s="398">
        <v>1038.8610000000001</v>
      </c>
      <c r="F10" s="405">
        <v>3819.9969999999998</v>
      </c>
      <c r="G10" s="398">
        <v>957.80399999999997</v>
      </c>
      <c r="H10" s="398">
        <v>1127.8710000000001</v>
      </c>
      <c r="I10" s="398">
        <v>848.50699999999995</v>
      </c>
      <c r="J10" s="398">
        <v>875.4</v>
      </c>
      <c r="K10" s="405">
        <v>3809.5819999999999</v>
      </c>
      <c r="L10" s="398">
        <v>597.01499999999999</v>
      </c>
      <c r="M10" s="398">
        <v>268.041</v>
      </c>
      <c r="N10" s="398">
        <v>339.77600000000001</v>
      </c>
      <c r="O10" s="398">
        <v>738.91399999999999</v>
      </c>
      <c r="P10" s="405">
        <v>1943.7449999999999</v>
      </c>
      <c r="Q10" s="398">
        <v>613.65800000000002</v>
      </c>
      <c r="R10" s="398">
        <v>881.09199999999998</v>
      </c>
      <c r="S10" s="398">
        <v>1082.5509999999999</v>
      </c>
      <c r="T10" s="398">
        <v>1018.171</v>
      </c>
      <c r="U10" s="405">
        <v>3595.4720000000002</v>
      </c>
      <c r="V10" s="398">
        <v>1870.826</v>
      </c>
      <c r="W10" s="398">
        <v>1561</v>
      </c>
      <c r="X10" s="398">
        <v>2275.7541999999999</v>
      </c>
      <c r="Y10" s="398">
        <v>1268.9873</v>
      </c>
      <c r="Z10" s="405">
        <v>6977.0672000000004</v>
      </c>
      <c r="AA10" s="398">
        <v>1737.1548</v>
      </c>
      <c r="AB10" s="398">
        <v>1520.356</v>
      </c>
      <c r="AC10" s="398">
        <v>1748.5229999999999</v>
      </c>
      <c r="AD10" s="398">
        <v>1992.923</v>
      </c>
      <c r="AE10" s="405">
        <v>6998.9570000000003</v>
      </c>
    </row>
    <row r="11" spans="1:31" ht="16.5" customHeight="1">
      <c r="A11" s="406" t="s">
        <v>389</v>
      </c>
      <c r="B11" s="398">
        <v>3928.8580000000002</v>
      </c>
      <c r="C11" s="398">
        <v>4122.1019999999999</v>
      </c>
      <c r="D11" s="398">
        <v>4233.2070000000003</v>
      </c>
      <c r="E11" s="398">
        <v>4432.1959999999999</v>
      </c>
      <c r="F11" s="405">
        <v>16716.363000000001</v>
      </c>
      <c r="G11" s="398">
        <v>4311.1499999999996</v>
      </c>
      <c r="H11" s="398">
        <v>4340.8810000000003</v>
      </c>
      <c r="I11" s="398">
        <v>4337.5540000000001</v>
      </c>
      <c r="J11" s="398">
        <v>5148.9470000000001</v>
      </c>
      <c r="K11" s="405">
        <v>18138.531999999999</v>
      </c>
      <c r="L11" s="398">
        <v>5121.7129999999997</v>
      </c>
      <c r="M11" s="398">
        <v>5398.9030000000002</v>
      </c>
      <c r="N11" s="398">
        <v>5590.5810000000001</v>
      </c>
      <c r="O11" s="398">
        <v>6036.3469999999998</v>
      </c>
      <c r="P11" s="405">
        <v>22147.544000000002</v>
      </c>
      <c r="Q11" s="398">
        <v>6056.8209999999999</v>
      </c>
      <c r="R11" s="398">
        <v>6337.982</v>
      </c>
      <c r="S11" s="398">
        <v>6557.6710000000003</v>
      </c>
      <c r="T11" s="398">
        <v>6824.5860000000002</v>
      </c>
      <c r="U11" s="405">
        <v>25777.06</v>
      </c>
      <c r="V11" s="398">
        <v>6866.5129999999999</v>
      </c>
      <c r="W11" s="398">
        <v>6906.2960000000003</v>
      </c>
      <c r="X11" s="398">
        <v>7082.2690000000002</v>
      </c>
      <c r="Y11" s="398">
        <v>7644.8149999999996</v>
      </c>
      <c r="Z11" s="405">
        <v>28499.893</v>
      </c>
      <c r="AA11" s="398">
        <v>7169.2759999999998</v>
      </c>
      <c r="AB11" s="398">
        <v>7816.0619999999999</v>
      </c>
      <c r="AC11" s="398">
        <v>7824.8379999999997</v>
      </c>
      <c r="AD11" s="398">
        <v>7980.2139999999999</v>
      </c>
      <c r="AE11" s="405">
        <v>30790.39</v>
      </c>
    </row>
    <row r="12" spans="1:31" ht="16.5" customHeight="1">
      <c r="A12" s="407" t="s">
        <v>1115</v>
      </c>
      <c r="B12" s="398">
        <v>1031.4290000000001</v>
      </c>
      <c r="C12" s="398">
        <v>1105.1310000000001</v>
      </c>
      <c r="D12" s="398">
        <v>1297.171</v>
      </c>
      <c r="E12" s="398">
        <v>1363.2360000000001</v>
      </c>
      <c r="F12" s="405">
        <v>4796.9669999999996</v>
      </c>
      <c r="G12" s="398">
        <v>1278.578</v>
      </c>
      <c r="H12" s="398">
        <v>1227.4469999999999</v>
      </c>
      <c r="I12" s="398">
        <v>1194.913</v>
      </c>
      <c r="J12" s="398">
        <v>1402.241</v>
      </c>
      <c r="K12" s="405">
        <v>5103.1790000000001</v>
      </c>
      <c r="L12" s="398">
        <v>1354.3979999999999</v>
      </c>
      <c r="M12" s="398">
        <v>1431.154</v>
      </c>
      <c r="N12" s="398">
        <v>1413.6469999999999</v>
      </c>
      <c r="O12" s="398">
        <v>1395.1369999999999</v>
      </c>
      <c r="P12" s="405">
        <v>5594.3360000000002</v>
      </c>
      <c r="Q12" s="398">
        <v>1365.9649999999999</v>
      </c>
      <c r="R12" s="398">
        <v>1437.037</v>
      </c>
      <c r="S12" s="398">
        <v>1535.7750000000001</v>
      </c>
      <c r="T12" s="398">
        <v>1445.94</v>
      </c>
      <c r="U12" s="405">
        <v>5784.7160000000003</v>
      </c>
      <c r="V12" s="398">
        <v>1482.0540000000001</v>
      </c>
      <c r="W12" s="398">
        <v>1544.431</v>
      </c>
      <c r="X12" s="398">
        <v>1563.2090000000001</v>
      </c>
      <c r="Y12" s="398">
        <v>1606.655</v>
      </c>
      <c r="Z12" s="405">
        <v>6196.3490000000002</v>
      </c>
      <c r="AA12" s="398">
        <v>1551.1659999999999</v>
      </c>
      <c r="AB12" s="398">
        <v>1560.114</v>
      </c>
      <c r="AC12" s="398">
        <v>1555.4780000000001</v>
      </c>
      <c r="AD12" s="398">
        <v>1596.0830000000001</v>
      </c>
      <c r="AE12" s="405">
        <v>6262.8410000000003</v>
      </c>
    </row>
    <row r="13" spans="1:31" ht="16.5" hidden="1" customHeight="1">
      <c r="A13" s="406" t="s">
        <v>48</v>
      </c>
      <c r="B13" s="398"/>
      <c r="C13" s="398"/>
      <c r="D13" s="398"/>
      <c r="E13" s="398"/>
      <c r="F13" s="405"/>
      <c r="G13" s="398"/>
      <c r="H13" s="398"/>
      <c r="I13" s="398"/>
      <c r="J13" s="398"/>
      <c r="K13" s="405"/>
      <c r="L13" s="398"/>
      <c r="M13" s="398"/>
      <c r="N13" s="398"/>
      <c r="O13" s="398"/>
      <c r="P13" s="405"/>
      <c r="Q13" s="398"/>
      <c r="R13" s="398"/>
      <c r="S13" s="398"/>
      <c r="T13" s="398"/>
      <c r="U13" s="405"/>
      <c r="V13" s="398"/>
      <c r="W13" s="398"/>
      <c r="X13" s="398"/>
      <c r="Y13" s="398"/>
      <c r="Z13" s="405"/>
      <c r="AA13" s="398"/>
      <c r="AB13" s="398"/>
      <c r="AC13" s="398"/>
      <c r="AD13" s="398"/>
      <c r="AE13" s="405"/>
    </row>
    <row r="14" spans="1:31" ht="16.5" hidden="1" customHeight="1">
      <c r="A14" s="406" t="s">
        <v>1026</v>
      </c>
      <c r="B14" s="398"/>
      <c r="C14" s="398"/>
      <c r="D14" s="398"/>
      <c r="E14" s="398"/>
      <c r="F14" s="405"/>
      <c r="G14" s="398"/>
      <c r="H14" s="398"/>
      <c r="I14" s="398"/>
      <c r="J14" s="398"/>
      <c r="K14" s="405"/>
      <c r="L14" s="398"/>
      <c r="M14" s="398"/>
      <c r="N14" s="398"/>
      <c r="O14" s="398"/>
      <c r="P14" s="405"/>
      <c r="Q14" s="398"/>
      <c r="R14" s="398"/>
      <c r="S14" s="398"/>
      <c r="T14" s="398"/>
      <c r="U14" s="405"/>
      <c r="V14" s="398"/>
      <c r="W14" s="398"/>
      <c r="X14" s="398"/>
      <c r="Y14" s="398"/>
      <c r="Z14" s="405"/>
      <c r="AA14" s="398"/>
      <c r="AB14" s="398"/>
      <c r="AC14" s="398"/>
      <c r="AD14" s="398"/>
      <c r="AE14" s="405"/>
    </row>
    <row r="15" spans="1:31" ht="16.5" hidden="1" customHeight="1">
      <c r="A15" s="406" t="s">
        <v>1025</v>
      </c>
      <c r="B15" s="398"/>
      <c r="C15" s="398"/>
      <c r="D15" s="398"/>
      <c r="E15" s="398"/>
      <c r="F15" s="405"/>
      <c r="G15" s="398"/>
      <c r="H15" s="398"/>
      <c r="I15" s="398"/>
      <c r="J15" s="398"/>
      <c r="K15" s="405"/>
      <c r="L15" s="398"/>
      <c r="M15" s="398"/>
      <c r="N15" s="398"/>
      <c r="O15" s="398"/>
      <c r="P15" s="405"/>
      <c r="Q15" s="398"/>
      <c r="R15" s="398"/>
      <c r="S15" s="398"/>
      <c r="T15" s="398"/>
      <c r="U15" s="405"/>
      <c r="V15" s="398"/>
      <c r="W15" s="398"/>
      <c r="X15" s="398"/>
      <c r="Y15" s="398"/>
      <c r="Z15" s="405"/>
      <c r="AA15" s="398"/>
      <c r="AB15" s="398"/>
      <c r="AC15" s="398"/>
      <c r="AD15" s="398"/>
      <c r="AE15" s="405"/>
    </row>
    <row r="16" spans="1:31" ht="6" customHeight="1">
      <c r="B16" s="398"/>
      <c r="C16" s="398"/>
      <c r="D16" s="398"/>
      <c r="E16" s="398"/>
      <c r="F16" s="399"/>
      <c r="G16" s="398"/>
      <c r="H16" s="398"/>
      <c r="I16" s="398"/>
      <c r="J16" s="398"/>
      <c r="K16" s="399"/>
      <c r="L16" s="398"/>
      <c r="M16" s="398"/>
      <c r="N16" s="398"/>
      <c r="O16" s="398"/>
      <c r="P16" s="399"/>
      <c r="Q16" s="398"/>
      <c r="R16" s="398"/>
      <c r="S16" s="398"/>
      <c r="T16" s="398"/>
      <c r="U16" s="399"/>
      <c r="V16" s="398"/>
      <c r="W16" s="398"/>
      <c r="X16" s="398"/>
      <c r="Y16" s="398"/>
      <c r="Z16" s="399"/>
      <c r="AA16" s="398"/>
      <c r="AB16" s="398"/>
      <c r="AC16" s="398"/>
      <c r="AD16" s="398"/>
      <c r="AE16" s="399"/>
    </row>
    <row r="17" spans="1:31" s="403" customFormat="1" ht="16.5" customHeight="1">
      <c r="A17" s="403" t="s">
        <v>1114</v>
      </c>
      <c r="B17" s="401">
        <v>-929.39800000000002</v>
      </c>
      <c r="C17" s="401">
        <v>-975.07500000000005</v>
      </c>
      <c r="D17" s="401">
        <v>-934.09100000000001</v>
      </c>
      <c r="E17" s="401">
        <v>-960.29600000000005</v>
      </c>
      <c r="F17" s="402">
        <v>-3798.8589999999999</v>
      </c>
      <c r="G17" s="401">
        <v>-1026.2650000000001</v>
      </c>
      <c r="H17" s="401">
        <v>-1042.6980000000001</v>
      </c>
      <c r="I17" s="401">
        <v>-1018.708</v>
      </c>
      <c r="J17" s="401">
        <v>-1129.5640000000001</v>
      </c>
      <c r="K17" s="402">
        <v>-4217.2359999999999</v>
      </c>
      <c r="L17" s="401">
        <v>-1040.9570000000001</v>
      </c>
      <c r="M17" s="401">
        <v>-1090.1210000000001</v>
      </c>
      <c r="N17" s="401">
        <v>-1028.711</v>
      </c>
      <c r="O17" s="401">
        <v>-1123.56</v>
      </c>
      <c r="P17" s="402">
        <v>-4283.3490000000002</v>
      </c>
      <c r="Q17" s="401">
        <v>-1159.6769999999999</v>
      </c>
      <c r="R17" s="401">
        <v>-1202.8520000000001</v>
      </c>
      <c r="S17" s="401">
        <v>-1254.278</v>
      </c>
      <c r="T17" s="401">
        <v>-1238.9939999999999</v>
      </c>
      <c r="U17" s="402">
        <v>-4855.8010000000004</v>
      </c>
      <c r="V17" s="401">
        <v>-1455.373</v>
      </c>
      <c r="W17" s="401">
        <v>-1444.925</v>
      </c>
      <c r="X17" s="401">
        <v>-1573.5530000000001</v>
      </c>
      <c r="Y17" s="401">
        <v>-1582.277</v>
      </c>
      <c r="Z17" s="402">
        <v>-6056.1289999999999</v>
      </c>
      <c r="AA17" s="401">
        <v>-1515.43</v>
      </c>
      <c r="AB17" s="401">
        <v>-1516.0530000000001</v>
      </c>
      <c r="AC17" s="401">
        <v>-1648.3040000000001</v>
      </c>
      <c r="AD17" s="401">
        <v>-1785.913</v>
      </c>
      <c r="AE17" s="402">
        <v>-6465.7</v>
      </c>
    </row>
    <row r="18" spans="1:31" ht="6" customHeight="1">
      <c r="B18" s="398"/>
      <c r="C18" s="398"/>
      <c r="D18" s="398"/>
      <c r="E18" s="398"/>
      <c r="F18" s="399"/>
      <c r="G18" s="398"/>
      <c r="H18" s="398"/>
      <c r="I18" s="398"/>
      <c r="J18" s="398"/>
      <c r="K18" s="399"/>
      <c r="L18" s="398"/>
      <c r="M18" s="398"/>
      <c r="N18" s="398"/>
      <c r="O18" s="398"/>
      <c r="P18" s="399"/>
      <c r="Q18" s="398"/>
      <c r="R18" s="398"/>
      <c r="S18" s="398"/>
      <c r="T18" s="398"/>
      <c r="U18" s="399"/>
      <c r="V18" s="398"/>
      <c r="W18" s="398"/>
      <c r="X18" s="398"/>
      <c r="Y18" s="398"/>
      <c r="Z18" s="399"/>
      <c r="AA18" s="398"/>
      <c r="AB18" s="398"/>
      <c r="AC18" s="398"/>
      <c r="AD18" s="398"/>
      <c r="AE18" s="399"/>
    </row>
    <row r="19" spans="1:31" ht="16.5" customHeight="1">
      <c r="A19" s="397" t="s">
        <v>1113</v>
      </c>
      <c r="B19" s="396">
        <v>0.47599999999999998</v>
      </c>
      <c r="C19" s="396">
        <v>0.48599999999999999</v>
      </c>
      <c r="D19" s="396">
        <v>0.47299999999999998</v>
      </c>
      <c r="E19" s="396">
        <v>0.47099999999999997</v>
      </c>
      <c r="F19" s="396">
        <v>0.47599999999999998</v>
      </c>
      <c r="G19" s="396">
        <v>0.44700000000000001</v>
      </c>
      <c r="H19" s="396">
        <v>0.45500000000000002</v>
      </c>
      <c r="I19" s="396">
        <v>0.45600000000000002</v>
      </c>
      <c r="J19" s="396">
        <v>0.47099999999999997</v>
      </c>
      <c r="K19" s="396">
        <v>0.45700000000000002</v>
      </c>
      <c r="L19" s="396">
        <v>0.48799999999999999</v>
      </c>
      <c r="M19" s="396">
        <v>0.498</v>
      </c>
      <c r="N19" s="396">
        <v>0.48899999999999999</v>
      </c>
      <c r="O19" s="396">
        <v>0.49199999999999999</v>
      </c>
      <c r="P19" s="396">
        <v>0.49199999999999999</v>
      </c>
      <c r="Q19" s="396">
        <v>0.48199999999999998</v>
      </c>
      <c r="R19" s="396">
        <v>0.47499999999999998</v>
      </c>
      <c r="S19" s="396">
        <v>0.46</v>
      </c>
      <c r="T19" s="396">
        <v>0.46500000000000002</v>
      </c>
      <c r="U19" s="396">
        <v>0.47</v>
      </c>
      <c r="V19" s="396">
        <v>0.432</v>
      </c>
      <c r="W19" s="396">
        <v>0.42899999999999999</v>
      </c>
      <c r="X19" s="396">
        <v>0.442</v>
      </c>
      <c r="Y19" s="396">
        <v>0.45500000000000002</v>
      </c>
      <c r="Z19" s="396">
        <v>0.44</v>
      </c>
      <c r="AA19" s="396">
        <v>0.43</v>
      </c>
      <c r="AB19" s="396">
        <v>0.46700000000000003</v>
      </c>
      <c r="AC19" s="396">
        <v>0.48599999999999999</v>
      </c>
      <c r="AD19" s="396">
        <v>0.47499999999999998</v>
      </c>
      <c r="AE19" s="396">
        <v>0.46500000000000002</v>
      </c>
    </row>
    <row r="20" spans="1:31" ht="6" customHeight="1">
      <c r="B20" s="398"/>
      <c r="C20" s="398"/>
      <c r="D20" s="398"/>
      <c r="E20" s="398"/>
      <c r="F20" s="399"/>
      <c r="G20" s="398"/>
      <c r="H20" s="398"/>
      <c r="I20" s="398"/>
      <c r="J20" s="398"/>
      <c r="K20" s="399"/>
      <c r="L20" s="398"/>
      <c r="M20" s="398"/>
      <c r="N20" s="398"/>
      <c r="O20" s="398"/>
      <c r="P20" s="399"/>
      <c r="Q20" s="398"/>
      <c r="R20" s="398"/>
      <c r="S20" s="398"/>
      <c r="T20" s="398"/>
      <c r="U20" s="399"/>
      <c r="V20" s="398"/>
      <c r="W20" s="398"/>
      <c r="X20" s="398"/>
      <c r="Y20" s="398"/>
      <c r="Z20" s="399"/>
      <c r="AA20" s="398"/>
      <c r="AB20" s="398"/>
      <c r="AC20" s="398"/>
      <c r="AD20" s="398"/>
      <c r="AE20" s="399"/>
    </row>
    <row r="21" spans="1:31" ht="6" customHeight="1">
      <c r="A21" s="403"/>
      <c r="B21" s="404"/>
      <c r="C21" s="404"/>
      <c r="D21" s="404"/>
      <c r="E21" s="404"/>
      <c r="F21" s="402"/>
      <c r="G21" s="404"/>
      <c r="H21" s="404"/>
      <c r="I21" s="404"/>
      <c r="J21" s="404"/>
      <c r="K21" s="402"/>
      <c r="L21" s="404"/>
      <c r="M21" s="404"/>
      <c r="N21" s="404"/>
      <c r="O21" s="404"/>
      <c r="P21" s="402"/>
      <c r="Q21" s="404"/>
      <c r="R21" s="404"/>
      <c r="S21" s="404"/>
      <c r="T21" s="404"/>
      <c r="U21" s="402"/>
      <c r="V21" s="404"/>
      <c r="W21" s="404"/>
      <c r="X21" s="404"/>
      <c r="Y21" s="404"/>
      <c r="Z21" s="402"/>
      <c r="AA21" s="404"/>
      <c r="AB21" s="404"/>
      <c r="AC21" s="404"/>
      <c r="AD21" s="404"/>
      <c r="AE21" s="402"/>
    </row>
    <row r="22" spans="1:31" ht="6" customHeight="1">
      <c r="B22" s="398"/>
      <c r="C22" s="398"/>
      <c r="D22" s="398"/>
      <c r="E22" s="398"/>
      <c r="F22" s="402"/>
      <c r="G22" s="398"/>
      <c r="H22" s="398"/>
      <c r="I22" s="398"/>
      <c r="J22" s="398"/>
      <c r="K22" s="402"/>
      <c r="L22" s="398"/>
      <c r="M22" s="398"/>
      <c r="N22" s="398"/>
      <c r="O22" s="398"/>
      <c r="P22" s="402"/>
      <c r="Q22" s="398"/>
      <c r="R22" s="398"/>
      <c r="S22" s="398"/>
      <c r="T22" s="398"/>
      <c r="U22" s="402"/>
      <c r="V22" s="398"/>
      <c r="W22" s="398"/>
      <c r="X22" s="398"/>
      <c r="Y22" s="398"/>
      <c r="Z22" s="402"/>
      <c r="AA22" s="398"/>
      <c r="AB22" s="398"/>
      <c r="AC22" s="398"/>
      <c r="AD22" s="398"/>
      <c r="AE22" s="402"/>
    </row>
    <row r="23" spans="1:31" ht="16.5" customHeight="1">
      <c r="A23" s="403" t="s">
        <v>1226</v>
      </c>
      <c r="B23" s="401">
        <v>-3266.221</v>
      </c>
      <c r="C23" s="401">
        <v>-3806.38</v>
      </c>
      <c r="D23" s="401">
        <v>-3778.7489999999998</v>
      </c>
      <c r="E23" s="401">
        <v>-3998.3490000000002</v>
      </c>
      <c r="F23" s="402">
        <v>-14849.698</v>
      </c>
      <c r="G23" s="401">
        <v>-4998.2269999999999</v>
      </c>
      <c r="H23" s="401">
        <v>-4995.3239999999996</v>
      </c>
      <c r="I23" s="401">
        <v>-4946.4989999999998</v>
      </c>
      <c r="J23" s="401">
        <v>-4530.848</v>
      </c>
      <c r="K23" s="402">
        <v>-19470.898000000001</v>
      </c>
      <c r="L23" s="401">
        <v>-3853.5079999999998</v>
      </c>
      <c r="M23" s="401">
        <v>-3649.7919999999999</v>
      </c>
      <c r="N23" s="401">
        <v>-3239.5590000000002</v>
      </c>
      <c r="O23" s="401">
        <v>-2791.8829999999998</v>
      </c>
      <c r="P23" s="402">
        <v>-13534.742</v>
      </c>
      <c r="Q23" s="401">
        <v>-3163.922</v>
      </c>
      <c r="R23" s="401">
        <v>-3231.3919999999998</v>
      </c>
      <c r="S23" s="401">
        <v>-3343.3069999999998</v>
      </c>
      <c r="T23" s="401">
        <v>-3283.97</v>
      </c>
      <c r="U23" s="402">
        <v>-13022.592000000001</v>
      </c>
      <c r="V23" s="401">
        <v>-4454.835</v>
      </c>
      <c r="W23" s="401">
        <v>-4386.6980000000003</v>
      </c>
      <c r="X23" s="401">
        <v>-4653.0079999999998</v>
      </c>
      <c r="Y23" s="401">
        <v>-4634.3710000000001</v>
      </c>
      <c r="Z23" s="402">
        <v>-18128.912</v>
      </c>
      <c r="AA23" s="401">
        <v>-6402.0749999999998</v>
      </c>
      <c r="AB23" s="401">
        <v>-5365.2460000000001</v>
      </c>
      <c r="AC23" s="401">
        <v>-5229.701</v>
      </c>
      <c r="AD23" s="401">
        <v>-4819.1899999999996</v>
      </c>
      <c r="AE23" s="402">
        <v>-21816.212</v>
      </c>
    </row>
    <row r="24" spans="1:31" ht="6" customHeight="1">
      <c r="B24" s="398"/>
      <c r="C24" s="398"/>
      <c r="D24" s="398"/>
      <c r="E24" s="398"/>
      <c r="F24" s="399"/>
      <c r="G24" s="398"/>
      <c r="H24" s="398"/>
      <c r="I24" s="398"/>
      <c r="J24" s="398"/>
      <c r="K24" s="399"/>
      <c r="L24" s="398"/>
      <c r="M24" s="398"/>
      <c r="N24" s="398"/>
      <c r="O24" s="398"/>
      <c r="P24" s="399"/>
      <c r="Q24" s="398"/>
      <c r="R24" s="398"/>
      <c r="S24" s="398"/>
      <c r="T24" s="398"/>
      <c r="U24" s="399"/>
      <c r="V24" s="398"/>
      <c r="W24" s="398"/>
      <c r="X24" s="398"/>
      <c r="Y24" s="398"/>
      <c r="Z24" s="399"/>
      <c r="AA24" s="398"/>
      <c r="AB24" s="398"/>
      <c r="AC24" s="398"/>
      <c r="AD24" s="398"/>
      <c r="AE24" s="399"/>
    </row>
    <row r="25" spans="1:31" ht="16.5" customHeight="1">
      <c r="A25" s="397" t="s">
        <v>1112</v>
      </c>
      <c r="B25" s="396">
        <v>0.68300000000000005</v>
      </c>
      <c r="C25" s="396">
        <v>0.72099999999999997</v>
      </c>
      <c r="D25" s="396">
        <v>0.69</v>
      </c>
      <c r="E25" s="396">
        <v>0.69799999999999995</v>
      </c>
      <c r="F25" s="396">
        <v>0.69799999999999995</v>
      </c>
      <c r="G25" s="396">
        <v>0.72899999999999998</v>
      </c>
      <c r="H25" s="396">
        <v>0.73099999999999998</v>
      </c>
      <c r="I25" s="396">
        <v>0.74099999999999999</v>
      </c>
      <c r="J25" s="396">
        <v>0.72199999999999998</v>
      </c>
      <c r="K25" s="396">
        <v>0.73099999999999998</v>
      </c>
      <c r="L25" s="396">
        <v>0.71499999999999997</v>
      </c>
      <c r="M25" s="396">
        <v>0.70899999999999996</v>
      </c>
      <c r="N25" s="396">
        <v>0.67100000000000004</v>
      </c>
      <c r="O25" s="396">
        <v>0.63900000000000001</v>
      </c>
      <c r="P25" s="396">
        <v>0.68200000000000005</v>
      </c>
      <c r="Q25" s="396">
        <v>0.65100000000000002</v>
      </c>
      <c r="R25" s="396">
        <v>0.63500000000000001</v>
      </c>
      <c r="S25" s="396">
        <v>0.61799999999999999</v>
      </c>
      <c r="T25" s="396">
        <v>0.61599999999999999</v>
      </c>
      <c r="U25" s="396">
        <v>0.629</v>
      </c>
      <c r="V25" s="396">
        <v>0.627</v>
      </c>
      <c r="W25" s="396">
        <v>0.61799999999999999</v>
      </c>
      <c r="X25" s="396">
        <v>0.63100000000000001</v>
      </c>
      <c r="Y25" s="396">
        <v>0.64500000000000002</v>
      </c>
      <c r="Z25" s="396">
        <v>0.63</v>
      </c>
      <c r="AA25" s="396">
        <v>0.69899999999999995</v>
      </c>
      <c r="AB25" s="396">
        <v>0.68600000000000005</v>
      </c>
      <c r="AC25" s="396">
        <v>0.69199999999999995</v>
      </c>
      <c r="AD25" s="396">
        <v>0.66700000000000004</v>
      </c>
      <c r="AE25" s="396">
        <v>0.68600000000000005</v>
      </c>
    </row>
    <row r="26" spans="1:31" ht="16.5" customHeight="1">
      <c r="R26" s="400"/>
      <c r="S26" s="400"/>
      <c r="T26" s="400"/>
      <c r="V26" s="400"/>
      <c r="W26" s="400"/>
      <c r="X26" s="400"/>
      <c r="Y26" s="400"/>
      <c r="AA26" s="400"/>
      <c r="AB26" s="400"/>
      <c r="AC26" s="400"/>
      <c r="AD26" s="400"/>
    </row>
  </sheetData>
  <printOptions horizontalCentered="1" verticalCentered="1"/>
  <pageMargins left="0" right="0" top="0" bottom="0" header="0" footer="0"/>
  <pageSetup paperSize="9" scale="74" orientation="landscape" verticalDpi="1200" r:id="rId1"/>
  <headerFooter alignWithMargins="0">
    <oddFooter>&amp;L&amp;1#&amp;"Calibri"&amp;10&amp;K000000Confidencial | Compartilhamento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69">
    <tabColor rgb="FFFF6C00"/>
  </sheetPr>
  <dimension ref="A1:Y65"/>
  <sheetViews>
    <sheetView showGridLines="0" zoomScaleNormal="100" workbookViewId="0">
      <pane xSplit="1" ySplit="4" topLeftCell="V5" activePane="bottomRight" state="frozen"/>
      <selection pane="topRight" activeCell="B1" sqref="B1"/>
      <selection pane="bottomLeft" activeCell="A5" sqref="A5"/>
      <selection pane="bottomRight" activeCell="Z1" sqref="Z1"/>
    </sheetView>
  </sheetViews>
  <sheetFormatPr defaultColWidth="9.140625" defaultRowHeight="12.75"/>
  <cols>
    <col min="1" max="1" width="47.7109375" style="410" bestFit="1" customWidth="1"/>
    <col min="2" max="9" width="14.28515625" style="410" customWidth="1"/>
    <col min="10" max="25" width="14.28515625" style="419" customWidth="1"/>
    <col min="26" max="16384" width="9.140625" style="419"/>
  </cols>
  <sheetData>
    <row r="1" spans="1:25" ht="30" customHeight="1">
      <c r="A1" s="438" t="s">
        <v>1231</v>
      </c>
      <c r="B1" s="438"/>
      <c r="C1" s="438"/>
      <c r="D1" s="438"/>
      <c r="E1" s="438"/>
      <c r="F1" s="438"/>
      <c r="G1" s="438"/>
      <c r="H1" s="438"/>
      <c r="I1" s="438"/>
      <c r="J1" s="438"/>
      <c r="K1" s="438"/>
      <c r="L1" s="438"/>
      <c r="M1" s="438"/>
      <c r="N1" s="438"/>
      <c r="O1" s="438"/>
      <c r="P1" s="438"/>
      <c r="Q1" s="438"/>
      <c r="R1" s="438"/>
      <c r="S1" s="438"/>
      <c r="T1" s="438"/>
      <c r="U1" s="438"/>
      <c r="V1" s="438"/>
      <c r="W1" s="438"/>
      <c r="X1" s="438"/>
      <c r="Y1" s="438"/>
    </row>
    <row r="2" spans="1:25">
      <c r="J2" s="410"/>
      <c r="K2" s="410"/>
      <c r="L2" s="410"/>
      <c r="M2" s="410"/>
      <c r="N2" s="410"/>
      <c r="O2" s="410"/>
      <c r="Q2" s="410"/>
      <c r="R2" s="410"/>
      <c r="S2" s="410"/>
      <c r="T2" s="410"/>
      <c r="U2" s="410"/>
      <c r="V2" s="410"/>
      <c r="W2" s="410"/>
      <c r="X2" s="410"/>
      <c r="Y2" s="410" t="s">
        <v>1051</v>
      </c>
    </row>
    <row r="3" spans="1:25" ht="13.5" thickBot="1">
      <c r="A3" s="437"/>
      <c r="B3" s="436"/>
      <c r="C3" s="436"/>
      <c r="D3" s="436"/>
      <c r="E3" s="436"/>
      <c r="F3" s="436"/>
      <c r="G3" s="436"/>
      <c r="H3" s="436"/>
      <c r="I3" s="436"/>
      <c r="J3" s="436"/>
      <c r="K3" s="436"/>
      <c r="L3" s="436"/>
      <c r="M3" s="436"/>
      <c r="N3" s="436"/>
      <c r="O3" s="436"/>
      <c r="P3" s="436"/>
      <c r="Q3" s="436"/>
      <c r="R3" s="436"/>
      <c r="S3" s="436"/>
      <c r="T3" s="436"/>
      <c r="U3" s="436"/>
      <c r="V3" s="436"/>
      <c r="W3" s="436"/>
      <c r="X3" s="436"/>
      <c r="Y3" s="436"/>
    </row>
    <row r="4" spans="1:25" ht="13.5" thickBot="1">
      <c r="A4" s="411"/>
      <c r="B4" s="435">
        <v>40603</v>
      </c>
      <c r="C4" s="435">
        <v>40695</v>
      </c>
      <c r="D4" s="435">
        <v>40816</v>
      </c>
      <c r="E4" s="435">
        <v>40908</v>
      </c>
      <c r="F4" s="435">
        <v>40969</v>
      </c>
      <c r="G4" s="435">
        <v>41061</v>
      </c>
      <c r="H4" s="435">
        <v>41153</v>
      </c>
      <c r="I4" s="435">
        <v>41244</v>
      </c>
      <c r="J4" s="435">
        <v>41334</v>
      </c>
      <c r="K4" s="435">
        <v>41426</v>
      </c>
      <c r="L4" s="435">
        <v>41518</v>
      </c>
      <c r="M4" s="435">
        <v>41609</v>
      </c>
      <c r="N4" s="435">
        <v>41699</v>
      </c>
      <c r="O4" s="435">
        <v>41791</v>
      </c>
      <c r="P4" s="435">
        <v>41883</v>
      </c>
      <c r="Q4" s="435">
        <v>41974</v>
      </c>
      <c r="R4" s="435">
        <v>42064</v>
      </c>
      <c r="S4" s="435">
        <v>42156</v>
      </c>
      <c r="T4" s="435">
        <v>42248</v>
      </c>
      <c r="U4" s="435">
        <v>42339</v>
      </c>
      <c r="V4" s="435">
        <v>42430</v>
      </c>
      <c r="W4" s="435">
        <v>42522</v>
      </c>
      <c r="X4" s="435">
        <v>42614</v>
      </c>
      <c r="Y4" s="435">
        <v>42705</v>
      </c>
    </row>
    <row r="5" spans="1:25">
      <c r="A5" s="426" t="s">
        <v>1137</v>
      </c>
      <c r="B5" s="434"/>
      <c r="C5" s="434"/>
      <c r="D5" s="433"/>
      <c r="E5" s="434"/>
      <c r="F5" s="433"/>
      <c r="G5" s="433"/>
      <c r="H5" s="433"/>
      <c r="I5" s="433"/>
    </row>
    <row r="6" spans="1:25">
      <c r="A6" s="426" t="s">
        <v>1136</v>
      </c>
      <c r="B6" s="429">
        <v>768578.89800000004</v>
      </c>
      <c r="C6" s="429">
        <v>782732.16</v>
      </c>
      <c r="D6" s="429">
        <v>825794.25399999996</v>
      </c>
      <c r="E6" s="429">
        <v>839422.39300000004</v>
      </c>
      <c r="F6" s="429">
        <v>885032.39500000002</v>
      </c>
      <c r="G6" s="429">
        <v>875963.505</v>
      </c>
      <c r="H6" s="429">
        <v>937068.76300000004</v>
      </c>
      <c r="I6" s="429">
        <v>1001212.014</v>
      </c>
      <c r="J6" s="429">
        <v>1015328.9790000001</v>
      </c>
      <c r="K6" s="429">
        <v>1043947.346</v>
      </c>
      <c r="L6" s="429">
        <v>1068222.193</v>
      </c>
      <c r="M6" s="429">
        <v>1088130.581</v>
      </c>
      <c r="N6" s="429">
        <v>1089743.8540000001</v>
      </c>
      <c r="O6" s="429">
        <v>1094444.183</v>
      </c>
      <c r="P6" s="429">
        <v>1139030.0349999999</v>
      </c>
      <c r="Q6" s="429">
        <v>1188778.7760000001</v>
      </c>
      <c r="R6" s="429">
        <v>1274666.52</v>
      </c>
      <c r="S6" s="429">
        <v>1210690.8160000001</v>
      </c>
      <c r="T6" s="429">
        <v>1303952.6459999999</v>
      </c>
      <c r="U6" s="429">
        <v>1340483.4990000001</v>
      </c>
      <c r="V6" s="429">
        <v>1263778.798</v>
      </c>
      <c r="W6" s="429">
        <v>1368691.54</v>
      </c>
      <c r="X6" s="429">
        <v>1372105.371</v>
      </c>
      <c r="Y6" s="429">
        <v>1398651.362</v>
      </c>
    </row>
    <row r="7" spans="1:25">
      <c r="A7" s="427" t="s">
        <v>62</v>
      </c>
      <c r="B7" s="423">
        <v>11762.031999999999</v>
      </c>
      <c r="C7" s="423">
        <v>15185.816000000001</v>
      </c>
      <c r="D7" s="423">
        <v>11509.343000000001</v>
      </c>
      <c r="E7" s="423">
        <v>10633.082</v>
      </c>
      <c r="F7" s="423">
        <v>10551.243</v>
      </c>
      <c r="G7" s="423">
        <v>13614.277</v>
      </c>
      <c r="H7" s="423">
        <v>13103.962</v>
      </c>
      <c r="I7" s="423">
        <v>13967.096</v>
      </c>
      <c r="J7" s="423">
        <v>13737.128000000001</v>
      </c>
      <c r="K7" s="423">
        <v>14671.254999999999</v>
      </c>
      <c r="L7" s="423">
        <v>14466.493</v>
      </c>
      <c r="M7" s="423">
        <v>16576.023000000001</v>
      </c>
      <c r="N7" s="423">
        <v>16030.078</v>
      </c>
      <c r="O7" s="423">
        <v>20605.328000000001</v>
      </c>
      <c r="P7" s="423">
        <v>16636.451000000001</v>
      </c>
      <c r="Q7" s="423">
        <v>17527.249</v>
      </c>
      <c r="R7" s="423">
        <v>18687.14</v>
      </c>
      <c r="S7" s="423">
        <v>18004.808000000001</v>
      </c>
      <c r="T7" s="423">
        <v>18138.383000000002</v>
      </c>
      <c r="U7" s="423">
        <v>18544.382000000001</v>
      </c>
      <c r="V7" s="423">
        <v>18384.137999999999</v>
      </c>
      <c r="W7" s="423">
        <v>21851.785</v>
      </c>
      <c r="X7" s="423">
        <v>20175.895</v>
      </c>
      <c r="Y7" s="423">
        <v>18541.972000000002</v>
      </c>
    </row>
    <row r="8" spans="1:25">
      <c r="A8" s="427" t="s">
        <v>50</v>
      </c>
      <c r="B8" s="423">
        <v>99628.138000000006</v>
      </c>
      <c r="C8" s="423">
        <v>98445.31</v>
      </c>
      <c r="D8" s="423">
        <v>99518.629000000001</v>
      </c>
      <c r="E8" s="423">
        <v>116081.989</v>
      </c>
      <c r="F8" s="423">
        <v>144398.98300000001</v>
      </c>
      <c r="G8" s="423">
        <v>119933.932</v>
      </c>
      <c r="H8" s="423">
        <v>163342.291</v>
      </c>
      <c r="I8" s="423">
        <v>182033.93599999999</v>
      </c>
      <c r="J8" s="423">
        <v>197423.43599999999</v>
      </c>
      <c r="K8" s="423">
        <v>183577.84400000001</v>
      </c>
      <c r="L8" s="423">
        <v>193263.31099999999</v>
      </c>
      <c r="M8" s="423">
        <v>159652.726</v>
      </c>
      <c r="N8" s="423">
        <v>190553.02</v>
      </c>
      <c r="O8" s="423">
        <v>165587.90299999999</v>
      </c>
      <c r="P8" s="423">
        <v>217538.28899999999</v>
      </c>
      <c r="Q8" s="423">
        <v>229828.34</v>
      </c>
      <c r="R8" s="423">
        <v>225075.785</v>
      </c>
      <c r="S8" s="423">
        <v>192432.67600000001</v>
      </c>
      <c r="T8" s="423">
        <v>229677.45800000001</v>
      </c>
      <c r="U8" s="423">
        <v>280943.63900000002</v>
      </c>
      <c r="V8" s="423">
        <v>237642.31700000001</v>
      </c>
      <c r="W8" s="423">
        <v>270898.65500000003</v>
      </c>
      <c r="X8" s="423">
        <v>278663.46100000001</v>
      </c>
      <c r="Y8" s="423">
        <v>286038.37599999999</v>
      </c>
    </row>
    <row r="9" spans="1:25">
      <c r="A9" s="427" t="s">
        <v>1135</v>
      </c>
      <c r="B9" s="423">
        <v>183171.12</v>
      </c>
      <c r="C9" s="423">
        <v>180732.94500000001</v>
      </c>
      <c r="D9" s="423">
        <v>185584.204</v>
      </c>
      <c r="E9" s="423">
        <v>187880.424</v>
      </c>
      <c r="F9" s="423">
        <v>201616.19099999999</v>
      </c>
      <c r="G9" s="423">
        <v>214369.24100000001</v>
      </c>
      <c r="H9" s="423">
        <v>234556.39</v>
      </c>
      <c r="I9" s="423">
        <v>276173.85800000001</v>
      </c>
      <c r="J9" s="423">
        <v>261203.67800000001</v>
      </c>
      <c r="K9" s="423">
        <v>272788.75900000002</v>
      </c>
      <c r="L9" s="423">
        <v>272109.88500000001</v>
      </c>
      <c r="M9" s="423">
        <v>297333.76000000001</v>
      </c>
      <c r="N9" s="423">
        <v>266581.90899999999</v>
      </c>
      <c r="O9" s="423">
        <v>291297.429</v>
      </c>
      <c r="P9" s="423">
        <v>283107.87099999998</v>
      </c>
      <c r="Q9" s="423">
        <v>299626.52399999998</v>
      </c>
      <c r="R9" s="423">
        <v>324059.76199999999</v>
      </c>
      <c r="S9" s="423">
        <v>334727.44300000003</v>
      </c>
      <c r="T9" s="423">
        <v>345843.761</v>
      </c>
      <c r="U9" s="423">
        <v>338391.21500000003</v>
      </c>
      <c r="V9" s="423">
        <v>338997.14299999998</v>
      </c>
      <c r="W9" s="423">
        <v>358266.63299999997</v>
      </c>
      <c r="X9" s="423">
        <v>357549.35</v>
      </c>
      <c r="Y9" s="423">
        <v>376886.723</v>
      </c>
    </row>
    <row r="10" spans="1:25">
      <c r="A10" s="427" t="s">
        <v>1126</v>
      </c>
      <c r="B10" s="423">
        <v>94474.76</v>
      </c>
      <c r="C10" s="423">
        <v>96244.822</v>
      </c>
      <c r="D10" s="423">
        <v>101875.99400000001</v>
      </c>
      <c r="E10" s="423">
        <v>98922.642999999996</v>
      </c>
      <c r="F10" s="423">
        <v>80016.816999999995</v>
      </c>
      <c r="G10" s="423">
        <v>77936.542000000001</v>
      </c>
      <c r="H10" s="423">
        <v>68761.278000000006</v>
      </c>
      <c r="I10" s="423">
        <v>64609.637000000002</v>
      </c>
      <c r="J10" s="423">
        <v>66222.073999999993</v>
      </c>
      <c r="K10" s="423">
        <v>69854.944000000003</v>
      </c>
      <c r="L10" s="423">
        <v>73878.176999999996</v>
      </c>
      <c r="M10" s="423">
        <v>78099.930999999997</v>
      </c>
      <c r="N10" s="423">
        <v>85686.875</v>
      </c>
      <c r="O10" s="423">
        <v>87014.964999999997</v>
      </c>
      <c r="P10" s="423">
        <v>68043.789000000004</v>
      </c>
      <c r="Q10" s="423">
        <v>63809.618999999999</v>
      </c>
      <c r="R10" s="423">
        <v>67001.025999999998</v>
      </c>
      <c r="S10" s="423">
        <v>64650.739000000001</v>
      </c>
      <c r="T10" s="423">
        <v>69906.346000000005</v>
      </c>
      <c r="U10" s="423">
        <v>67372.563999999998</v>
      </c>
      <c r="V10" s="423">
        <v>70857.851999999999</v>
      </c>
      <c r="W10" s="423">
        <v>73625.663</v>
      </c>
      <c r="X10" s="423">
        <v>81565.962</v>
      </c>
      <c r="Y10" s="423">
        <v>86564.385999999999</v>
      </c>
    </row>
    <row r="11" spans="1:25">
      <c r="A11" s="427" t="s">
        <v>1134</v>
      </c>
      <c r="B11" s="423">
        <v>303656.13400000002</v>
      </c>
      <c r="C11" s="423">
        <v>316963.609</v>
      </c>
      <c r="D11" s="423">
        <v>335278.68599999999</v>
      </c>
      <c r="E11" s="423">
        <v>345482.78200000001</v>
      </c>
      <c r="F11" s="423">
        <v>347368.79800000001</v>
      </c>
      <c r="G11" s="423">
        <v>356788.60399999999</v>
      </c>
      <c r="H11" s="423">
        <v>359810.29200000002</v>
      </c>
      <c r="I11" s="423">
        <v>366284.93900000001</v>
      </c>
      <c r="J11" s="423">
        <v>371348.016</v>
      </c>
      <c r="K11" s="423">
        <v>379213.49300000002</v>
      </c>
      <c r="L11" s="423">
        <v>387039.614</v>
      </c>
      <c r="M11" s="423">
        <v>412234.99300000002</v>
      </c>
      <c r="N11" s="423">
        <v>408291.32799999998</v>
      </c>
      <c r="O11" s="423">
        <v>414928.02299999999</v>
      </c>
      <c r="P11" s="423">
        <v>428831.65899999999</v>
      </c>
      <c r="Q11" s="423">
        <v>451760.33</v>
      </c>
      <c r="R11" s="423">
        <v>468105.05200000003</v>
      </c>
      <c r="S11" s="423">
        <v>457463.24</v>
      </c>
      <c r="T11" s="423">
        <v>477198.49400000001</v>
      </c>
      <c r="U11" s="423">
        <v>473829.49900000001</v>
      </c>
      <c r="V11" s="423">
        <v>445466.50599999999</v>
      </c>
      <c r="W11" s="423">
        <v>497958.59499999997</v>
      </c>
      <c r="X11" s="423">
        <v>495327.30099999998</v>
      </c>
      <c r="Y11" s="423">
        <v>491224.97700000001</v>
      </c>
    </row>
    <row r="12" spans="1:25">
      <c r="A12" s="427" t="s">
        <v>1133</v>
      </c>
      <c r="B12" s="423">
        <v>-22239.181</v>
      </c>
      <c r="C12" s="423">
        <v>-23774.575000000001</v>
      </c>
      <c r="D12" s="423">
        <v>-24718.527999999998</v>
      </c>
      <c r="E12" s="423">
        <v>-25771.726999999999</v>
      </c>
      <c r="F12" s="423">
        <v>-25951.462</v>
      </c>
      <c r="G12" s="423">
        <v>-27056.087</v>
      </c>
      <c r="H12" s="423">
        <v>-27682.427</v>
      </c>
      <c r="I12" s="423">
        <v>-27744.937999999998</v>
      </c>
      <c r="J12" s="423">
        <v>-27188.194</v>
      </c>
      <c r="K12" s="423">
        <v>-26399.09</v>
      </c>
      <c r="L12" s="423">
        <v>-25652.543000000001</v>
      </c>
      <c r="M12" s="423">
        <v>-26371.185000000001</v>
      </c>
      <c r="N12" s="423">
        <v>-25042.357</v>
      </c>
      <c r="O12" s="423">
        <v>-24546.541000000001</v>
      </c>
      <c r="P12" s="423">
        <v>-25257.844000000001</v>
      </c>
      <c r="Q12" s="423">
        <v>-26947.986000000001</v>
      </c>
      <c r="R12" s="423">
        <v>-28353.863000000001</v>
      </c>
      <c r="S12" s="423">
        <v>-28131.431</v>
      </c>
      <c r="T12" s="423">
        <v>-34193.35</v>
      </c>
      <c r="U12" s="423">
        <v>-34078.207999999999</v>
      </c>
      <c r="V12" s="423">
        <v>-36035.722000000002</v>
      </c>
      <c r="W12" s="423">
        <v>-38469.517999999996</v>
      </c>
      <c r="X12" s="423">
        <v>-39102.883999999998</v>
      </c>
      <c r="Y12" s="423">
        <v>-37431.101999999999</v>
      </c>
    </row>
    <row r="13" spans="1:25">
      <c r="A13" s="427" t="s">
        <v>63</v>
      </c>
      <c r="B13" s="423">
        <v>98125.895000000004</v>
      </c>
      <c r="C13" s="423">
        <v>98934.232999999993</v>
      </c>
      <c r="D13" s="423">
        <v>116745.92600000001</v>
      </c>
      <c r="E13" s="423">
        <v>106193.2</v>
      </c>
      <c r="F13" s="423">
        <v>127031.825</v>
      </c>
      <c r="G13" s="423">
        <v>120376.996</v>
      </c>
      <c r="H13" s="423">
        <v>125176.977</v>
      </c>
      <c r="I13" s="423">
        <v>125887.486</v>
      </c>
      <c r="J13" s="423">
        <v>132582.84099999999</v>
      </c>
      <c r="K13" s="423">
        <v>150240.141</v>
      </c>
      <c r="L13" s="423">
        <v>153117.25599999999</v>
      </c>
      <c r="M13" s="423">
        <v>150604.33300000001</v>
      </c>
      <c r="N13" s="423">
        <v>147643.00099999999</v>
      </c>
      <c r="O13" s="423">
        <v>139557.076</v>
      </c>
      <c r="P13" s="423">
        <v>150129.82</v>
      </c>
      <c r="Q13" s="423">
        <v>153174.70000000001</v>
      </c>
      <c r="R13" s="423">
        <v>200091.61799999999</v>
      </c>
      <c r="S13" s="423">
        <v>171543.34099999999</v>
      </c>
      <c r="T13" s="423">
        <v>197381.554</v>
      </c>
      <c r="U13" s="423">
        <v>195480.408</v>
      </c>
      <c r="V13" s="423">
        <v>188466.56400000001</v>
      </c>
      <c r="W13" s="423">
        <v>184559.72700000001</v>
      </c>
      <c r="X13" s="423">
        <v>177926.28599999999</v>
      </c>
      <c r="Y13" s="423">
        <v>176826.03</v>
      </c>
    </row>
    <row r="14" spans="1:25">
      <c r="A14" s="432" t="s">
        <v>1143</v>
      </c>
      <c r="B14" s="423">
        <v>26647.633999999998</v>
      </c>
      <c r="C14" s="423">
        <v>24869.495999999999</v>
      </c>
      <c r="D14" s="423">
        <v>40273.815999999999</v>
      </c>
      <c r="E14" s="423">
        <v>26449.798999999999</v>
      </c>
      <c r="F14" s="423">
        <v>49092.480000000003</v>
      </c>
      <c r="G14" s="423">
        <v>36583.862999999998</v>
      </c>
      <c r="H14" s="423">
        <v>40949.887000000002</v>
      </c>
      <c r="I14" s="423">
        <v>30959.696</v>
      </c>
      <c r="J14" s="423">
        <v>40224.745999999999</v>
      </c>
      <c r="K14" s="423">
        <v>49850.750999999997</v>
      </c>
      <c r="L14" s="423">
        <v>52988.923000000003</v>
      </c>
      <c r="M14" s="423">
        <v>46048.701999999997</v>
      </c>
      <c r="N14" s="423">
        <v>41498.387999999999</v>
      </c>
      <c r="O14" s="423">
        <v>34216.934000000001</v>
      </c>
      <c r="P14" s="423">
        <v>41047.294000000002</v>
      </c>
      <c r="Q14" s="423">
        <v>42392.307999999997</v>
      </c>
      <c r="R14" s="423">
        <v>83049.620999999999</v>
      </c>
      <c r="S14" s="423">
        <v>65874.535000000003</v>
      </c>
      <c r="T14" s="423">
        <v>64208.917000000001</v>
      </c>
      <c r="U14" s="423">
        <v>68909.342000000004</v>
      </c>
      <c r="V14" s="423">
        <v>63794.656999999999</v>
      </c>
      <c r="W14" s="423">
        <v>56526.932999999997</v>
      </c>
      <c r="X14" s="423">
        <v>53956.199000000001</v>
      </c>
      <c r="Y14" s="423">
        <v>51641.822999999997</v>
      </c>
    </row>
    <row r="15" spans="1:25">
      <c r="A15" s="427" t="s">
        <v>1152</v>
      </c>
      <c r="B15" s="423">
        <v>71478.260999999999</v>
      </c>
      <c r="C15" s="423">
        <v>74064.736999999994</v>
      </c>
      <c r="D15" s="423">
        <v>76472.11</v>
      </c>
      <c r="E15" s="423">
        <v>79743.400999999998</v>
      </c>
      <c r="F15" s="423">
        <v>77939.345000000001</v>
      </c>
      <c r="G15" s="423">
        <v>83793.133000000002</v>
      </c>
      <c r="H15" s="423">
        <v>84227.09</v>
      </c>
      <c r="I15" s="423">
        <v>94927.79</v>
      </c>
      <c r="J15" s="423">
        <v>92358.095000000001</v>
      </c>
      <c r="K15" s="423">
        <v>100389.39</v>
      </c>
      <c r="L15" s="423">
        <v>100128.333</v>
      </c>
      <c r="M15" s="423">
        <v>104555.63099999999</v>
      </c>
      <c r="N15" s="423">
        <v>106144.613</v>
      </c>
      <c r="O15" s="423">
        <v>105340.14200000001</v>
      </c>
      <c r="P15" s="423">
        <v>109082.526</v>
      </c>
      <c r="Q15" s="423">
        <v>110782.39200000001</v>
      </c>
      <c r="R15" s="423">
        <v>117041.997</v>
      </c>
      <c r="S15" s="423">
        <v>105668.806</v>
      </c>
      <c r="T15" s="423">
        <v>133172.63699999999</v>
      </c>
      <c r="U15" s="423">
        <v>126571.06600000001</v>
      </c>
      <c r="V15" s="423">
        <v>124671.90700000001</v>
      </c>
      <c r="W15" s="423">
        <v>128032.79399999999</v>
      </c>
      <c r="X15" s="423">
        <v>123970.087</v>
      </c>
      <c r="Y15" s="423">
        <v>125184.20699999999</v>
      </c>
    </row>
    <row r="16" spans="1:25">
      <c r="A16" s="426" t="s">
        <v>1132</v>
      </c>
      <c r="B16" s="429">
        <v>11060.905000000001</v>
      </c>
      <c r="C16" s="429">
        <v>10947.101000000001</v>
      </c>
      <c r="D16" s="429">
        <v>11200.05</v>
      </c>
      <c r="E16" s="429">
        <v>11909.142</v>
      </c>
      <c r="F16" s="429">
        <v>11809.436</v>
      </c>
      <c r="G16" s="429">
        <v>12845.152</v>
      </c>
      <c r="H16" s="429">
        <v>23147.466</v>
      </c>
      <c r="I16" s="429">
        <v>13212.662</v>
      </c>
      <c r="J16" s="429">
        <v>13377.894</v>
      </c>
      <c r="K16" s="429">
        <v>13734.152</v>
      </c>
      <c r="L16" s="429">
        <v>14564.629000000001</v>
      </c>
      <c r="M16" s="429">
        <v>17590.728999999999</v>
      </c>
      <c r="N16" s="429">
        <v>17631.705000000002</v>
      </c>
      <c r="O16" s="429">
        <v>17487.68</v>
      </c>
      <c r="P16" s="429">
        <v>18527.003000000001</v>
      </c>
      <c r="Q16" s="429">
        <v>19922.899000000001</v>
      </c>
      <c r="R16" s="429">
        <v>19946.712</v>
      </c>
      <c r="S16" s="429">
        <v>19819.431</v>
      </c>
      <c r="T16" s="429">
        <v>18739.982</v>
      </c>
      <c r="U16" s="429">
        <v>18688.941999999999</v>
      </c>
      <c r="V16" s="429">
        <v>19292.22</v>
      </c>
      <c r="W16" s="429">
        <v>27164.706999999999</v>
      </c>
      <c r="X16" s="429">
        <v>26994.233</v>
      </c>
      <c r="Y16" s="429">
        <v>26987.417000000001</v>
      </c>
    </row>
    <row r="17" spans="1:25">
      <c r="A17" s="427" t="s">
        <v>1151</v>
      </c>
      <c r="B17" s="423">
        <v>3295.4229999999998</v>
      </c>
      <c r="C17" s="423">
        <v>2974.3710000000001</v>
      </c>
      <c r="D17" s="423">
        <v>2897.9609999999998</v>
      </c>
      <c r="E17" s="423">
        <v>2716.6410000000001</v>
      </c>
      <c r="F17" s="423">
        <v>2634.3609999999999</v>
      </c>
      <c r="G17" s="423">
        <v>3265.4259999999999</v>
      </c>
      <c r="H17" s="423">
        <v>3324.1579999999999</v>
      </c>
      <c r="I17" s="423">
        <v>2956.473</v>
      </c>
      <c r="J17" s="423">
        <v>2963.3119999999999</v>
      </c>
      <c r="K17" s="423">
        <v>2996.1959999999999</v>
      </c>
      <c r="L17" s="423">
        <v>3067.9960000000001</v>
      </c>
      <c r="M17" s="423">
        <v>3438.7429999999999</v>
      </c>
      <c r="N17" s="423">
        <v>3375.4670000000001</v>
      </c>
      <c r="O17" s="423">
        <v>3232.884</v>
      </c>
      <c r="P17" s="423">
        <v>3433.5010000000002</v>
      </c>
      <c r="Q17" s="423">
        <v>3525.8609999999999</v>
      </c>
      <c r="R17" s="423">
        <v>3539.2330000000002</v>
      </c>
      <c r="S17" s="423">
        <v>3610.0140000000001</v>
      </c>
      <c r="T17" s="423">
        <v>3732.317</v>
      </c>
      <c r="U17" s="423">
        <v>3938.692</v>
      </c>
      <c r="V17" s="423">
        <v>4341.9639999999999</v>
      </c>
      <c r="W17" s="423">
        <v>4725.2449999999999</v>
      </c>
      <c r="X17" s="423">
        <v>4809.8829999999998</v>
      </c>
      <c r="Y17" s="423">
        <v>4943.0709999999999</v>
      </c>
    </row>
    <row r="18" spans="1:25">
      <c r="A18" s="427" t="s">
        <v>1150</v>
      </c>
      <c r="B18" s="423">
        <v>4807.0290000000005</v>
      </c>
      <c r="C18" s="423">
        <v>4781.3649999999998</v>
      </c>
      <c r="D18" s="423">
        <v>4920.6869999999999</v>
      </c>
      <c r="E18" s="423">
        <v>5286.9979999999996</v>
      </c>
      <c r="F18" s="423">
        <v>5156.1989999999996</v>
      </c>
      <c r="G18" s="423">
        <v>5276.7340000000004</v>
      </c>
      <c r="H18" s="423">
        <v>5330.1130000000003</v>
      </c>
      <c r="I18" s="423">
        <v>5565.701</v>
      </c>
      <c r="J18" s="423">
        <v>5603.6530000000002</v>
      </c>
      <c r="K18" s="423">
        <v>5834.32</v>
      </c>
      <c r="L18" s="423">
        <v>6108.4840000000004</v>
      </c>
      <c r="M18" s="423">
        <v>6510.9120000000003</v>
      </c>
      <c r="N18" s="423">
        <v>6621.3789999999999</v>
      </c>
      <c r="O18" s="423">
        <v>6770.9849999999997</v>
      </c>
      <c r="P18" s="423">
        <v>7412.4690000000001</v>
      </c>
      <c r="Q18" s="423">
        <v>7560.8209999999999</v>
      </c>
      <c r="R18" s="423">
        <v>7520.5630000000001</v>
      </c>
      <c r="S18" s="423">
        <v>7378.9070000000002</v>
      </c>
      <c r="T18" s="423">
        <v>7244.1689999999999</v>
      </c>
      <c r="U18" s="423">
        <v>7055.3310000000001</v>
      </c>
      <c r="V18" s="423">
        <v>6756.4709999999995</v>
      </c>
      <c r="W18" s="423">
        <v>6789.7669999999998</v>
      </c>
      <c r="X18" s="423">
        <v>6586.3339999999998</v>
      </c>
      <c r="Y18" s="423">
        <v>6811.509</v>
      </c>
    </row>
    <row r="19" spans="1:25">
      <c r="A19" s="431" t="s">
        <v>1149</v>
      </c>
      <c r="B19" s="423">
        <v>2890.8359999999998</v>
      </c>
      <c r="C19" s="423">
        <v>3123.748</v>
      </c>
      <c r="D19" s="423">
        <v>3286.3150000000001</v>
      </c>
      <c r="E19" s="423">
        <v>3809.8119999999999</v>
      </c>
      <c r="F19" s="423">
        <v>3934.9160000000002</v>
      </c>
      <c r="G19" s="423">
        <v>4209.9669999999996</v>
      </c>
      <c r="H19" s="423">
        <v>4424.2659999999996</v>
      </c>
      <c r="I19" s="423">
        <v>4589.0640000000003</v>
      </c>
      <c r="J19" s="423">
        <v>4763.7920000000004</v>
      </c>
      <c r="K19" s="423">
        <v>4857.576</v>
      </c>
      <c r="L19" s="423">
        <v>5343.1660000000002</v>
      </c>
      <c r="M19" s="423">
        <v>5719.8440000000001</v>
      </c>
      <c r="N19" s="423">
        <v>5741.6239999999998</v>
      </c>
      <c r="O19" s="423">
        <v>5642.7719999999999</v>
      </c>
      <c r="P19" s="423">
        <v>7478.9539999999997</v>
      </c>
      <c r="Q19" s="423">
        <v>8632.2980000000007</v>
      </c>
      <c r="R19" s="423">
        <v>8662.0130000000008</v>
      </c>
      <c r="S19" s="423">
        <v>8617.7720000000008</v>
      </c>
      <c r="T19" s="423">
        <v>7519.808</v>
      </c>
      <c r="U19" s="423">
        <v>7463.0039999999999</v>
      </c>
      <c r="V19" s="423">
        <v>7340.9780000000001</v>
      </c>
      <c r="W19" s="423">
        <v>14170.627</v>
      </c>
      <c r="X19" s="423">
        <v>14165.191999999999</v>
      </c>
      <c r="Y19" s="423">
        <v>13834.97</v>
      </c>
    </row>
    <row r="20" spans="1:25">
      <c r="A20" s="431" t="s">
        <v>64</v>
      </c>
      <c r="B20" s="423">
        <v>67.617000000000004</v>
      </c>
      <c r="C20" s="423">
        <v>67.617000000000004</v>
      </c>
      <c r="D20" s="423">
        <v>95.087000000000003</v>
      </c>
      <c r="E20" s="423">
        <v>95.691000000000003</v>
      </c>
      <c r="F20" s="423">
        <v>83.96</v>
      </c>
      <c r="G20" s="423">
        <v>93.025000000000006</v>
      </c>
      <c r="H20" s="423">
        <v>10068.929</v>
      </c>
      <c r="I20" s="423">
        <v>101.42400000000001</v>
      </c>
      <c r="J20" s="423">
        <v>47.137</v>
      </c>
      <c r="K20" s="423">
        <v>46.06</v>
      </c>
      <c r="L20" s="423">
        <v>44.982999999999997</v>
      </c>
      <c r="M20" s="423">
        <v>1921.23</v>
      </c>
      <c r="N20" s="423">
        <v>1893.2349999999999</v>
      </c>
      <c r="O20" s="423">
        <v>1841.039</v>
      </c>
      <c r="P20" s="423">
        <v>202.07900000000001</v>
      </c>
      <c r="Q20" s="423">
        <v>203.91900000000001</v>
      </c>
      <c r="R20" s="423">
        <v>224.90299999999999</v>
      </c>
      <c r="S20" s="423">
        <v>212.738</v>
      </c>
      <c r="T20" s="423">
        <v>243.68799999999999</v>
      </c>
      <c r="U20" s="423">
        <v>231.91499999999999</v>
      </c>
      <c r="V20" s="423">
        <v>852.80700000000002</v>
      </c>
      <c r="W20" s="423">
        <v>1479.068</v>
      </c>
      <c r="X20" s="423">
        <v>1432.8240000000001</v>
      </c>
      <c r="Y20" s="423">
        <v>1397.867</v>
      </c>
    </row>
    <row r="21" spans="1:25">
      <c r="A21" s="430" t="s">
        <v>1131</v>
      </c>
      <c r="B21" s="429">
        <v>779639.80299999996</v>
      </c>
      <c r="C21" s="429">
        <v>793679.26100000006</v>
      </c>
      <c r="D21" s="429">
        <v>836994.304</v>
      </c>
      <c r="E21" s="429">
        <v>851331.53500000003</v>
      </c>
      <c r="F21" s="429">
        <v>896841.83100000001</v>
      </c>
      <c r="G21" s="429">
        <v>888808.65700000001</v>
      </c>
      <c r="H21" s="429">
        <v>960216.22900000005</v>
      </c>
      <c r="I21" s="429">
        <v>1014424.676</v>
      </c>
      <c r="J21" s="429">
        <v>1028706.873</v>
      </c>
      <c r="K21" s="429">
        <v>1057681.4979999999</v>
      </c>
      <c r="L21" s="429">
        <v>1082786.8219999999</v>
      </c>
      <c r="M21" s="429">
        <v>1105721.31</v>
      </c>
      <c r="N21" s="429">
        <v>1107375.5589999999</v>
      </c>
      <c r="O21" s="429">
        <v>1111931.8629999999</v>
      </c>
      <c r="P21" s="429">
        <v>1157557.0379999999</v>
      </c>
      <c r="Q21" s="429">
        <v>1208701.675</v>
      </c>
      <c r="R21" s="429">
        <v>1294613.2320000001</v>
      </c>
      <c r="S21" s="429">
        <v>1230510.247</v>
      </c>
      <c r="T21" s="429">
        <v>1322692.628</v>
      </c>
      <c r="U21" s="429">
        <v>1359172.4410000001</v>
      </c>
      <c r="V21" s="429">
        <v>1283071.0179999999</v>
      </c>
      <c r="W21" s="429">
        <v>1395856.247</v>
      </c>
      <c r="X21" s="429">
        <v>1399099.6040000001</v>
      </c>
      <c r="Y21" s="429">
        <v>1425638.7790000001</v>
      </c>
    </row>
    <row r="22" spans="1:25">
      <c r="B22" s="428"/>
      <c r="C22" s="428"/>
      <c r="D22" s="428"/>
      <c r="E22" s="428"/>
      <c r="F22" s="428"/>
      <c r="G22" s="428"/>
      <c r="H22" s="428"/>
      <c r="I22" s="428"/>
      <c r="J22" s="423"/>
      <c r="K22" s="423"/>
      <c r="L22" s="423"/>
      <c r="M22" s="423"/>
      <c r="N22" s="423"/>
      <c r="O22" s="423"/>
      <c r="P22" s="423"/>
      <c r="Q22" s="423"/>
      <c r="R22" s="423"/>
      <c r="S22" s="423"/>
      <c r="T22" s="423"/>
      <c r="U22" s="423"/>
      <c r="V22" s="423"/>
      <c r="W22" s="423"/>
      <c r="X22" s="423"/>
      <c r="Y22" s="423"/>
    </row>
    <row r="23" spans="1:25">
      <c r="A23" s="426" t="s">
        <v>1130</v>
      </c>
      <c r="B23" s="429"/>
      <c r="C23" s="429"/>
      <c r="D23" s="429"/>
      <c r="E23" s="429"/>
      <c r="F23" s="429"/>
      <c r="G23" s="429"/>
      <c r="H23" s="429"/>
      <c r="I23" s="429"/>
      <c r="J23" s="423"/>
      <c r="K23" s="423"/>
      <c r="L23" s="423"/>
      <c r="M23" s="423"/>
      <c r="N23" s="423"/>
      <c r="O23" s="423"/>
      <c r="P23" s="423"/>
      <c r="Q23" s="423"/>
      <c r="R23" s="423"/>
      <c r="S23" s="423"/>
      <c r="T23" s="423"/>
      <c r="U23" s="423"/>
      <c r="V23" s="423"/>
      <c r="W23" s="423"/>
      <c r="X23" s="423"/>
      <c r="Y23" s="423"/>
    </row>
    <row r="24" spans="1:25">
      <c r="A24" s="426" t="s">
        <v>1129</v>
      </c>
      <c r="B24" s="429">
        <v>712149.12399999995</v>
      </c>
      <c r="C24" s="429">
        <v>724005.99399999995</v>
      </c>
      <c r="D24" s="429">
        <v>766385.06200000003</v>
      </c>
      <c r="E24" s="429">
        <v>777406.76500000001</v>
      </c>
      <c r="F24" s="429">
        <v>821610.57499999995</v>
      </c>
      <c r="G24" s="429">
        <v>810534.799</v>
      </c>
      <c r="H24" s="429">
        <v>879303.51100000006</v>
      </c>
      <c r="I24" s="429">
        <v>938164.93</v>
      </c>
      <c r="J24" s="429">
        <v>951503.89099999995</v>
      </c>
      <c r="K24" s="429">
        <v>978999.429</v>
      </c>
      <c r="L24" s="429">
        <v>1001600.335</v>
      </c>
      <c r="M24" s="429">
        <v>1021667.917</v>
      </c>
      <c r="N24" s="429">
        <v>1022144.951</v>
      </c>
      <c r="O24" s="429">
        <v>1022807.1189999999</v>
      </c>
      <c r="P24" s="429">
        <v>1063139.287</v>
      </c>
      <c r="Q24" s="429">
        <v>1109016.5179999999</v>
      </c>
      <c r="R24" s="429">
        <v>1194447.07</v>
      </c>
      <c r="S24" s="429">
        <v>1126530.0360000001</v>
      </c>
      <c r="T24" s="429">
        <v>1215582.7109999999</v>
      </c>
      <c r="U24" s="429">
        <v>1248995.0549999999</v>
      </c>
      <c r="V24" s="429">
        <v>1172779.18</v>
      </c>
      <c r="W24" s="429">
        <v>1270244.3259999999</v>
      </c>
      <c r="X24" s="429">
        <v>1269387.6769999999</v>
      </c>
      <c r="Y24" s="429">
        <v>1296377.4580000001</v>
      </c>
    </row>
    <row r="25" spans="1:25">
      <c r="A25" s="427" t="s">
        <v>51</v>
      </c>
      <c r="B25" s="428">
        <v>203921.94899999999</v>
      </c>
      <c r="C25" s="428">
        <v>208914.215</v>
      </c>
      <c r="D25" s="428">
        <v>220675.33100000001</v>
      </c>
      <c r="E25" s="428">
        <v>242636.42199999999</v>
      </c>
      <c r="F25" s="428">
        <v>231344.785</v>
      </c>
      <c r="G25" s="428">
        <v>234975.12</v>
      </c>
      <c r="H25" s="428">
        <v>231919.35500000001</v>
      </c>
      <c r="I25" s="428">
        <v>243199.58900000001</v>
      </c>
      <c r="J25" s="428">
        <v>238554.62400000001</v>
      </c>
      <c r="K25" s="428">
        <v>245030.935</v>
      </c>
      <c r="L25" s="428">
        <v>252279.22500000001</v>
      </c>
      <c r="M25" s="428">
        <v>274383.462</v>
      </c>
      <c r="N25" s="428">
        <v>278208.18</v>
      </c>
      <c r="O25" s="428">
        <v>277346.83299999998</v>
      </c>
      <c r="P25" s="428">
        <v>280975.09399999998</v>
      </c>
      <c r="Q25" s="428">
        <v>294773.24800000002</v>
      </c>
      <c r="R25" s="428">
        <v>298652.18800000002</v>
      </c>
      <c r="S25" s="428">
        <v>280443.32199999999</v>
      </c>
      <c r="T25" s="428">
        <v>300728.66100000002</v>
      </c>
      <c r="U25" s="428">
        <v>292610.41800000001</v>
      </c>
      <c r="V25" s="428">
        <v>266317.78000000003</v>
      </c>
      <c r="W25" s="428">
        <v>309032.31099999999</v>
      </c>
      <c r="X25" s="428">
        <v>308598.83199999999</v>
      </c>
      <c r="Y25" s="428">
        <v>329413.99400000001</v>
      </c>
    </row>
    <row r="26" spans="1:25">
      <c r="A26" s="427" t="s">
        <v>1148</v>
      </c>
      <c r="B26" s="423">
        <v>25623.754000000001</v>
      </c>
      <c r="C26" s="423">
        <v>24463.040000000001</v>
      </c>
      <c r="D26" s="423">
        <v>26069.204000000002</v>
      </c>
      <c r="E26" s="423">
        <v>28932.523000000001</v>
      </c>
      <c r="F26" s="423">
        <v>26902.686000000002</v>
      </c>
      <c r="G26" s="423">
        <v>31360.996999999999</v>
      </c>
      <c r="H26" s="423">
        <v>29817.694</v>
      </c>
      <c r="I26" s="423">
        <v>34916.237000000001</v>
      </c>
      <c r="J26" s="423">
        <v>33717.703000000001</v>
      </c>
      <c r="K26" s="423">
        <v>38664.955999999998</v>
      </c>
      <c r="L26" s="423">
        <v>37816.639999999999</v>
      </c>
      <c r="M26" s="423">
        <v>42891.432000000001</v>
      </c>
      <c r="N26" s="423">
        <v>43216.76</v>
      </c>
      <c r="O26" s="423">
        <v>44847.485000000001</v>
      </c>
      <c r="P26" s="423">
        <v>44595.76</v>
      </c>
      <c r="Q26" s="423">
        <v>48733.455999999998</v>
      </c>
      <c r="R26" s="423">
        <v>56659.732000000004</v>
      </c>
      <c r="S26" s="423">
        <v>50540.41</v>
      </c>
      <c r="T26" s="423">
        <v>57387.934000000001</v>
      </c>
      <c r="U26" s="423">
        <v>61092.014000000003</v>
      </c>
      <c r="V26" s="423">
        <v>58557.218000000001</v>
      </c>
      <c r="W26" s="423">
        <v>58763.237999999998</v>
      </c>
      <c r="X26" s="423">
        <v>60286.010999999999</v>
      </c>
      <c r="Y26" s="423">
        <v>61132.961000000003</v>
      </c>
    </row>
    <row r="27" spans="1:25">
      <c r="A27" s="427" t="s">
        <v>1147</v>
      </c>
      <c r="B27" s="423">
        <v>58997.027999999998</v>
      </c>
      <c r="C27" s="423">
        <v>60008.457000000002</v>
      </c>
      <c r="D27" s="423">
        <v>63334.088000000003</v>
      </c>
      <c r="E27" s="423">
        <v>67169.543999999994</v>
      </c>
      <c r="F27" s="423">
        <v>68488.274000000005</v>
      </c>
      <c r="G27" s="423">
        <v>73055.956999999995</v>
      </c>
      <c r="H27" s="423">
        <v>77413.952999999994</v>
      </c>
      <c r="I27" s="423">
        <v>83451.406000000003</v>
      </c>
      <c r="J27" s="423">
        <v>87071.785999999993</v>
      </c>
      <c r="K27" s="423">
        <v>92324.244000000006</v>
      </c>
      <c r="L27" s="423">
        <v>98227.574999999997</v>
      </c>
      <c r="M27" s="423">
        <v>106166.141</v>
      </c>
      <c r="N27" s="423">
        <v>108931.51300000001</v>
      </c>
      <c r="O27" s="423">
        <v>110840.114</v>
      </c>
      <c r="P27" s="423">
        <v>113675.50599999999</v>
      </c>
      <c r="Q27" s="423">
        <v>118449.43</v>
      </c>
      <c r="R27" s="423">
        <v>117357.236</v>
      </c>
      <c r="S27" s="423">
        <v>113974.326</v>
      </c>
      <c r="T27" s="423">
        <v>111450.931</v>
      </c>
      <c r="U27" s="423">
        <v>111318.80100000001</v>
      </c>
      <c r="V27" s="423">
        <v>107292.298</v>
      </c>
      <c r="W27" s="423">
        <v>104479.486</v>
      </c>
      <c r="X27" s="423">
        <v>104850.334</v>
      </c>
      <c r="Y27" s="423">
        <v>108250.05100000001</v>
      </c>
    </row>
    <row r="28" spans="1:25">
      <c r="A28" s="427" t="s">
        <v>1146</v>
      </c>
      <c r="B28" s="423">
        <v>2913.2939999999999</v>
      </c>
      <c r="C28" s="423">
        <v>2802.19</v>
      </c>
      <c r="D28" s="423">
        <v>2157.3380000000002</v>
      </c>
      <c r="E28" s="423">
        <v>2065.623</v>
      </c>
      <c r="F28" s="423">
        <v>8569.0849999999991</v>
      </c>
      <c r="G28" s="423">
        <v>9685.6740000000009</v>
      </c>
      <c r="H28" s="423">
        <v>9515.8520000000008</v>
      </c>
      <c r="I28" s="423">
        <v>7600.2659999999996</v>
      </c>
      <c r="J28" s="423">
        <v>8443.6830000000009</v>
      </c>
      <c r="K28" s="423">
        <v>7056.1310000000003</v>
      </c>
      <c r="L28" s="423">
        <v>7679.7690000000002</v>
      </c>
      <c r="M28" s="423">
        <v>8194.49</v>
      </c>
      <c r="N28" s="423">
        <v>5493.21</v>
      </c>
      <c r="O28" s="423">
        <v>4062.038</v>
      </c>
      <c r="P28" s="423">
        <v>3641.7849999999999</v>
      </c>
      <c r="Q28" s="423">
        <v>19125.080999999998</v>
      </c>
      <c r="R28" s="423">
        <v>28134.866000000002</v>
      </c>
      <c r="S28" s="423">
        <v>27014.165000000001</v>
      </c>
      <c r="T28" s="423">
        <v>18369.812999999998</v>
      </c>
      <c r="U28" s="423">
        <v>14949.118</v>
      </c>
      <c r="V28" s="423">
        <v>8551.9249999999993</v>
      </c>
      <c r="W28" s="423">
        <v>6367.1450000000004</v>
      </c>
      <c r="X28" s="423">
        <v>3939.8589999999999</v>
      </c>
      <c r="Y28" s="423">
        <v>3756.7060000000001</v>
      </c>
    </row>
    <row r="29" spans="1:25">
      <c r="A29" s="427" t="s">
        <v>1145</v>
      </c>
      <c r="B29" s="423">
        <v>116387.87300000001</v>
      </c>
      <c r="C29" s="423">
        <v>121640.52800000001</v>
      </c>
      <c r="D29" s="423">
        <v>129114.701</v>
      </c>
      <c r="E29" s="423">
        <v>144468.73199999999</v>
      </c>
      <c r="F29" s="423">
        <v>127384.74</v>
      </c>
      <c r="G29" s="423">
        <v>120872.492</v>
      </c>
      <c r="H29" s="423">
        <v>115171.856</v>
      </c>
      <c r="I29" s="423">
        <v>117231.67999999999</v>
      </c>
      <c r="J29" s="423">
        <v>109321.452</v>
      </c>
      <c r="K29" s="423">
        <v>106985.60400000001</v>
      </c>
      <c r="L29" s="423">
        <v>108555.24099999999</v>
      </c>
      <c r="M29" s="423">
        <v>117131.399</v>
      </c>
      <c r="N29" s="423">
        <v>120566.697</v>
      </c>
      <c r="O29" s="423">
        <v>117597.196</v>
      </c>
      <c r="P29" s="423">
        <v>119062.04300000001</v>
      </c>
      <c r="Q29" s="423">
        <v>108465.281</v>
      </c>
      <c r="R29" s="423">
        <v>96500.354000000007</v>
      </c>
      <c r="S29" s="423">
        <v>88914.421000000002</v>
      </c>
      <c r="T29" s="423">
        <v>113519.98299999999</v>
      </c>
      <c r="U29" s="423">
        <v>105250.485</v>
      </c>
      <c r="V29" s="423">
        <v>91916.339000000007</v>
      </c>
      <c r="W29" s="423">
        <v>139422.44200000001</v>
      </c>
      <c r="X29" s="423">
        <v>139522.628</v>
      </c>
      <c r="Y29" s="423">
        <v>156274.27600000001</v>
      </c>
    </row>
    <row r="30" spans="1:25">
      <c r="A30" s="427" t="s">
        <v>1128</v>
      </c>
      <c r="B30" s="423">
        <v>206752.67499999999</v>
      </c>
      <c r="C30" s="423">
        <v>197863.81700000001</v>
      </c>
      <c r="D30" s="423">
        <v>195569.29300000001</v>
      </c>
      <c r="E30" s="423">
        <v>188818.53700000001</v>
      </c>
      <c r="F30" s="423">
        <v>212667.59599999999</v>
      </c>
      <c r="G30" s="423">
        <v>195099.81599999999</v>
      </c>
      <c r="H30" s="423">
        <v>245271.71299999999</v>
      </c>
      <c r="I30" s="423">
        <v>288817.821</v>
      </c>
      <c r="J30" s="423">
        <v>296102.84399999998</v>
      </c>
      <c r="K30" s="423">
        <v>289268.761</v>
      </c>
      <c r="L30" s="423">
        <v>295136.45199999999</v>
      </c>
      <c r="M30" s="423">
        <v>292179.17700000003</v>
      </c>
      <c r="N30" s="423">
        <v>288616.16899999999</v>
      </c>
      <c r="O30" s="423">
        <v>293342.34100000001</v>
      </c>
      <c r="P30" s="423">
        <v>304024.065</v>
      </c>
      <c r="Q30" s="423">
        <v>325013.10700000002</v>
      </c>
      <c r="R30" s="423">
        <v>330858.43300000002</v>
      </c>
      <c r="S30" s="423">
        <v>305300.16800000001</v>
      </c>
      <c r="T30" s="423">
        <v>317913.62</v>
      </c>
      <c r="U30" s="423">
        <v>350954.11200000002</v>
      </c>
      <c r="V30" s="423">
        <v>318963.74599999998</v>
      </c>
      <c r="W30" s="423">
        <v>353662.18199999997</v>
      </c>
      <c r="X30" s="423">
        <v>360336.527</v>
      </c>
      <c r="Y30" s="423">
        <v>366037.837</v>
      </c>
    </row>
    <row r="31" spans="1:25">
      <c r="A31" s="427" t="s">
        <v>1127</v>
      </c>
      <c r="B31" s="423">
        <v>27697.170999999998</v>
      </c>
      <c r="C31" s="423">
        <v>32296.756000000001</v>
      </c>
      <c r="D31" s="423">
        <v>40965.222000000002</v>
      </c>
      <c r="E31" s="423">
        <v>51557.214</v>
      </c>
      <c r="F31" s="423">
        <v>49335.883000000002</v>
      </c>
      <c r="G31" s="423">
        <v>54295.574999999997</v>
      </c>
      <c r="H31" s="423">
        <v>57044.035000000003</v>
      </c>
      <c r="I31" s="423">
        <v>55107.578999999998</v>
      </c>
      <c r="J31" s="423">
        <v>53277.152999999998</v>
      </c>
      <c r="K31" s="423">
        <v>53202.262000000002</v>
      </c>
      <c r="L31" s="423">
        <v>50671.635000000002</v>
      </c>
      <c r="M31" s="423">
        <v>46256.39</v>
      </c>
      <c r="N31" s="423">
        <v>43866.483999999997</v>
      </c>
      <c r="O31" s="423">
        <v>45291.686000000002</v>
      </c>
      <c r="P31" s="423">
        <v>47089.423000000003</v>
      </c>
      <c r="Q31" s="423">
        <v>47749.703999999998</v>
      </c>
      <c r="R31" s="423">
        <v>50752.631000000001</v>
      </c>
      <c r="S31" s="423">
        <v>52174.536999999997</v>
      </c>
      <c r="T31" s="423">
        <v>59477.85</v>
      </c>
      <c r="U31" s="423">
        <v>75590.354000000007</v>
      </c>
      <c r="V31" s="423">
        <v>74352.116999999998</v>
      </c>
      <c r="W31" s="423">
        <v>84229.648000000001</v>
      </c>
      <c r="X31" s="423">
        <v>90963.335000000006</v>
      </c>
      <c r="Y31" s="423">
        <v>93710.842000000004</v>
      </c>
    </row>
    <row r="32" spans="1:25">
      <c r="A32" s="427" t="s">
        <v>1126</v>
      </c>
      <c r="B32" s="423">
        <v>7965.3419999999996</v>
      </c>
      <c r="C32" s="423">
        <v>8518.7540000000008</v>
      </c>
      <c r="D32" s="423">
        <v>8623.6200000000008</v>
      </c>
      <c r="E32" s="423">
        <v>4048.1869999999999</v>
      </c>
      <c r="F32" s="423">
        <v>9331.2739999999994</v>
      </c>
      <c r="G32" s="423">
        <v>8100.0020000000004</v>
      </c>
      <c r="H32" s="423">
        <v>8359.6669999999995</v>
      </c>
      <c r="I32" s="423">
        <v>4978.9340000000002</v>
      </c>
      <c r="J32" s="423">
        <v>9244.9269999999997</v>
      </c>
      <c r="K32" s="423">
        <v>8336.6080000000002</v>
      </c>
      <c r="L32" s="423">
        <v>12991.210999999999</v>
      </c>
      <c r="M32" s="423">
        <v>5117.4589999999998</v>
      </c>
      <c r="N32" s="423">
        <v>12766.394</v>
      </c>
      <c r="O32" s="423">
        <v>13423.812</v>
      </c>
      <c r="P32" s="423">
        <v>9606.1560000000009</v>
      </c>
      <c r="Q32" s="423">
        <v>5260.1909999999998</v>
      </c>
      <c r="R32" s="423">
        <v>9365.3940000000002</v>
      </c>
      <c r="S32" s="423">
        <v>10447.861000000001</v>
      </c>
      <c r="T32" s="423">
        <v>11473.307000000001</v>
      </c>
      <c r="U32" s="423">
        <v>6926.4859999999999</v>
      </c>
      <c r="V32" s="423">
        <v>9822.9860000000008</v>
      </c>
      <c r="W32" s="423">
        <v>11067.404</v>
      </c>
      <c r="X32" s="423">
        <v>11068.214</v>
      </c>
      <c r="Y32" s="423">
        <v>6485.3310000000001</v>
      </c>
    </row>
    <row r="33" spans="1:25">
      <c r="A33" s="427" t="s">
        <v>1125</v>
      </c>
      <c r="B33" s="423">
        <v>51063.819000000003</v>
      </c>
      <c r="C33" s="423">
        <v>52946.947999999997</v>
      </c>
      <c r="D33" s="423">
        <v>57872.142999999996</v>
      </c>
      <c r="E33" s="423">
        <v>56602.06</v>
      </c>
      <c r="F33" s="423">
        <v>52073.514999999999</v>
      </c>
      <c r="G33" s="423">
        <v>55578.942000000003</v>
      </c>
      <c r="H33" s="423">
        <v>56853.777999999998</v>
      </c>
      <c r="I33" s="423">
        <v>59125.207000000002</v>
      </c>
      <c r="J33" s="423">
        <v>62890.415999999997</v>
      </c>
      <c r="K33" s="423">
        <v>69139.33</v>
      </c>
      <c r="L33" s="423">
        <v>73301.08</v>
      </c>
      <c r="M33" s="423">
        <v>76653.301999999996</v>
      </c>
      <c r="N33" s="423">
        <v>76927.221999999994</v>
      </c>
      <c r="O33" s="423">
        <v>77048.175000000003</v>
      </c>
      <c r="P33" s="423">
        <v>81659.327999999994</v>
      </c>
      <c r="Q33" s="423">
        <v>88776.467999999993</v>
      </c>
      <c r="R33" s="423">
        <v>96265.130999999994</v>
      </c>
      <c r="S33" s="423">
        <v>92138.070999999996</v>
      </c>
      <c r="T33" s="423">
        <v>104580.413</v>
      </c>
      <c r="U33" s="423">
        <v>104589.27499999999</v>
      </c>
      <c r="V33" s="423">
        <v>95351.904999999999</v>
      </c>
      <c r="W33" s="423">
        <v>85261.104000000007</v>
      </c>
      <c r="X33" s="423">
        <v>80280.437999999995</v>
      </c>
      <c r="Y33" s="423">
        <v>75613.930999999997</v>
      </c>
    </row>
    <row r="34" spans="1:25">
      <c r="A34" s="427" t="s">
        <v>25</v>
      </c>
      <c r="B34" s="423">
        <v>7733.741</v>
      </c>
      <c r="C34" s="423">
        <v>6887.4409999999998</v>
      </c>
      <c r="D34" s="423">
        <v>11210.541999999999</v>
      </c>
      <c r="E34" s="423">
        <v>6807.3159999999998</v>
      </c>
      <c r="F34" s="423">
        <v>7622.9769999999999</v>
      </c>
      <c r="G34" s="423">
        <v>9215.2160000000003</v>
      </c>
      <c r="H34" s="423">
        <v>9125.3860000000004</v>
      </c>
      <c r="I34" s="423">
        <v>11128.316999999999</v>
      </c>
      <c r="J34" s="423">
        <v>8433.9369999999999</v>
      </c>
      <c r="K34" s="423">
        <v>11530.477000000001</v>
      </c>
      <c r="L34" s="423">
        <v>9205.18</v>
      </c>
      <c r="M34" s="423">
        <v>11419.924000000001</v>
      </c>
      <c r="N34" s="423">
        <v>12049.03</v>
      </c>
      <c r="O34" s="423">
        <v>11908.31</v>
      </c>
      <c r="P34" s="423">
        <v>16203.028</v>
      </c>
      <c r="Q34" s="423">
        <v>17394.472000000002</v>
      </c>
      <c r="R34" s="423">
        <v>30996.545999999998</v>
      </c>
      <c r="S34" s="423">
        <v>23912.141</v>
      </c>
      <c r="T34" s="423">
        <v>42346.004999999997</v>
      </c>
      <c r="U34" s="423">
        <v>31115.688999999998</v>
      </c>
      <c r="V34" s="423">
        <v>28917.285</v>
      </c>
      <c r="W34" s="423">
        <v>34506.095999999998</v>
      </c>
      <c r="X34" s="423">
        <v>25671.883000000002</v>
      </c>
      <c r="Y34" s="423">
        <v>24711.326000000001</v>
      </c>
    </row>
    <row r="35" spans="1:25">
      <c r="A35" s="425" t="s">
        <v>1124</v>
      </c>
      <c r="B35" s="423">
        <v>63599.133000000002</v>
      </c>
      <c r="C35" s="423">
        <v>66702.960999999996</v>
      </c>
      <c r="D35" s="423">
        <v>70169.695000000007</v>
      </c>
      <c r="E35" s="423">
        <v>73754.464000000007</v>
      </c>
      <c r="F35" s="423">
        <v>77829.732999999993</v>
      </c>
      <c r="G35" s="423">
        <v>82553.442999999999</v>
      </c>
      <c r="H35" s="423">
        <v>87281.058000000005</v>
      </c>
      <c r="I35" s="423">
        <v>93209.892999999996</v>
      </c>
      <c r="J35" s="423">
        <v>96623.917000000001</v>
      </c>
      <c r="K35" s="423">
        <v>97446.725999999995</v>
      </c>
      <c r="L35" s="423">
        <v>98757.604000000007</v>
      </c>
      <c r="M35" s="423">
        <v>102059.895</v>
      </c>
      <c r="N35" s="423">
        <v>104595.185</v>
      </c>
      <c r="O35" s="423">
        <v>108450.38400000001</v>
      </c>
      <c r="P35" s="423">
        <v>112972.80499999999</v>
      </c>
      <c r="Q35" s="423">
        <v>112675.198</v>
      </c>
      <c r="R35" s="423">
        <v>116737.452</v>
      </c>
      <c r="S35" s="423">
        <v>121652.482</v>
      </c>
      <c r="T35" s="423">
        <v>126135.798</v>
      </c>
      <c r="U35" s="423">
        <v>132053.26</v>
      </c>
      <c r="V35" s="423">
        <v>137676.83900000001</v>
      </c>
      <c r="W35" s="423">
        <v>144056.98199999999</v>
      </c>
      <c r="X35" s="423">
        <v>150134.45699999999</v>
      </c>
      <c r="Y35" s="423">
        <v>156655.65900000001</v>
      </c>
    </row>
    <row r="36" spans="1:25">
      <c r="A36" s="427" t="s">
        <v>52</v>
      </c>
      <c r="B36" s="428">
        <v>143415.29399999999</v>
      </c>
      <c r="C36" s="428">
        <v>149875.10200000001</v>
      </c>
      <c r="D36" s="428">
        <v>161299.21599999999</v>
      </c>
      <c r="E36" s="428">
        <v>153182.565</v>
      </c>
      <c r="F36" s="428">
        <v>181404.81200000001</v>
      </c>
      <c r="G36" s="428">
        <v>170716.685</v>
      </c>
      <c r="H36" s="428">
        <v>183448.519</v>
      </c>
      <c r="I36" s="428">
        <v>182597.59</v>
      </c>
      <c r="J36" s="428">
        <v>186376.073</v>
      </c>
      <c r="K36" s="428">
        <v>205044.33</v>
      </c>
      <c r="L36" s="428">
        <v>209257.948</v>
      </c>
      <c r="M36" s="428">
        <v>213598.30799999999</v>
      </c>
      <c r="N36" s="428">
        <v>205116.28700000001</v>
      </c>
      <c r="O36" s="428">
        <v>195995.57800000001</v>
      </c>
      <c r="P36" s="428">
        <v>210609.38800000001</v>
      </c>
      <c r="Q36" s="428">
        <v>217374.13</v>
      </c>
      <c r="R36" s="428">
        <v>260819.29500000001</v>
      </c>
      <c r="S36" s="428">
        <v>240461.454</v>
      </c>
      <c r="T36" s="428">
        <v>252927.057</v>
      </c>
      <c r="U36" s="428">
        <v>255155.46100000001</v>
      </c>
      <c r="V36" s="428">
        <v>241376.522</v>
      </c>
      <c r="W36" s="428">
        <v>248428.59899999999</v>
      </c>
      <c r="X36" s="428">
        <v>242333.99100000001</v>
      </c>
      <c r="Y36" s="428">
        <v>243748.538</v>
      </c>
    </row>
    <row r="37" spans="1:25">
      <c r="A37" s="427" t="s">
        <v>1144</v>
      </c>
      <c r="B37" s="423">
        <v>35293.661999999997</v>
      </c>
      <c r="C37" s="423">
        <v>37210.493000000002</v>
      </c>
      <c r="D37" s="423">
        <v>37637.699000000001</v>
      </c>
      <c r="E37" s="423">
        <v>38974.483999999997</v>
      </c>
      <c r="F37" s="423">
        <v>44984.468999999997</v>
      </c>
      <c r="G37" s="423">
        <v>42947.885000000002</v>
      </c>
      <c r="H37" s="423">
        <v>48543.74</v>
      </c>
      <c r="I37" s="423">
        <v>54372.125</v>
      </c>
      <c r="J37" s="423">
        <v>52031.464</v>
      </c>
      <c r="K37" s="423">
        <v>53813.427000000003</v>
      </c>
      <c r="L37" s="423">
        <v>54393.527000000002</v>
      </c>
      <c r="M37" s="423">
        <v>55639.061999999998</v>
      </c>
      <c r="N37" s="423">
        <v>55534.438999999998</v>
      </c>
      <c r="O37" s="423">
        <v>52119.94</v>
      </c>
      <c r="P37" s="423">
        <v>54471.642999999996</v>
      </c>
      <c r="Q37" s="423">
        <v>54568.934999999998</v>
      </c>
      <c r="R37" s="423">
        <v>59527.478999999999</v>
      </c>
      <c r="S37" s="423">
        <v>59228.35</v>
      </c>
      <c r="T37" s="423">
        <v>65910.173999999999</v>
      </c>
      <c r="U37" s="423">
        <v>65784.563999999998</v>
      </c>
      <c r="V37" s="423">
        <v>57918.870999999999</v>
      </c>
      <c r="W37" s="423">
        <v>60282.082000000002</v>
      </c>
      <c r="X37" s="423">
        <v>58732.101000000002</v>
      </c>
      <c r="Y37" s="423">
        <v>57420.074999999997</v>
      </c>
    </row>
    <row r="38" spans="1:25">
      <c r="A38" s="427" t="s">
        <v>1143</v>
      </c>
      <c r="B38" s="423">
        <v>27508.007000000001</v>
      </c>
      <c r="C38" s="423">
        <v>25458.427</v>
      </c>
      <c r="D38" s="423">
        <v>39758.637000000002</v>
      </c>
      <c r="E38" s="423">
        <v>26181.57</v>
      </c>
      <c r="F38" s="423">
        <v>49364.038</v>
      </c>
      <c r="G38" s="423">
        <v>36775.178</v>
      </c>
      <c r="H38" s="423">
        <v>41124.675999999999</v>
      </c>
      <c r="I38" s="423">
        <v>31104.045999999998</v>
      </c>
      <c r="J38" s="423">
        <v>40634.385999999999</v>
      </c>
      <c r="K38" s="423">
        <v>50168.03</v>
      </c>
      <c r="L38" s="423">
        <v>53315.065000000002</v>
      </c>
      <c r="M38" s="423">
        <v>46307.995999999999</v>
      </c>
      <c r="N38" s="423">
        <v>42150.271999999997</v>
      </c>
      <c r="O38" s="423">
        <v>35171.203000000001</v>
      </c>
      <c r="P38" s="423">
        <v>41855.057000000001</v>
      </c>
      <c r="Q38" s="423">
        <v>43176.245999999999</v>
      </c>
      <c r="R38" s="423">
        <v>84029.581999999995</v>
      </c>
      <c r="S38" s="423">
        <v>66428.747000000003</v>
      </c>
      <c r="T38" s="423">
        <v>63139.646999999997</v>
      </c>
      <c r="U38" s="423">
        <v>68465.8</v>
      </c>
      <c r="V38" s="423">
        <v>64239.794000000002</v>
      </c>
      <c r="W38" s="423">
        <v>58145.464</v>
      </c>
      <c r="X38" s="423">
        <v>55117.01</v>
      </c>
      <c r="Y38" s="423">
        <v>52261.504999999997</v>
      </c>
    </row>
    <row r="39" spans="1:25">
      <c r="A39" s="427" t="s">
        <v>1142</v>
      </c>
      <c r="B39" s="423">
        <v>80613.625</v>
      </c>
      <c r="C39" s="423">
        <v>87206.182000000001</v>
      </c>
      <c r="D39" s="423">
        <v>83902.88</v>
      </c>
      <c r="E39" s="423">
        <v>88026.510999999999</v>
      </c>
      <c r="F39" s="423">
        <v>87056.304999999993</v>
      </c>
      <c r="G39" s="423">
        <v>90993.622000000003</v>
      </c>
      <c r="H39" s="423">
        <v>93780.103000000003</v>
      </c>
      <c r="I39" s="423">
        <v>97121.418999999994</v>
      </c>
      <c r="J39" s="423">
        <v>93710.222999999998</v>
      </c>
      <c r="K39" s="423">
        <v>101062.87300000001</v>
      </c>
      <c r="L39" s="423">
        <v>101549.356</v>
      </c>
      <c r="M39" s="423">
        <v>111651.25</v>
      </c>
      <c r="N39" s="423">
        <v>107431.576</v>
      </c>
      <c r="O39" s="423">
        <v>108704.435</v>
      </c>
      <c r="P39" s="423">
        <v>114282.68799999999</v>
      </c>
      <c r="Q39" s="423">
        <v>119628.94899999999</v>
      </c>
      <c r="R39" s="423">
        <v>117262.234</v>
      </c>
      <c r="S39" s="423">
        <v>114804.357</v>
      </c>
      <c r="T39" s="423">
        <v>123877.236</v>
      </c>
      <c r="U39" s="423">
        <v>120905.09699999999</v>
      </c>
      <c r="V39" s="423">
        <v>119217.857</v>
      </c>
      <c r="W39" s="423">
        <v>130001.053</v>
      </c>
      <c r="X39" s="423">
        <v>128484.88</v>
      </c>
      <c r="Y39" s="423">
        <v>134066.95800000001</v>
      </c>
    </row>
    <row r="40" spans="1:25">
      <c r="A40" s="426" t="s">
        <v>53</v>
      </c>
      <c r="B40" s="423">
        <v>847.05</v>
      </c>
      <c r="C40" s="423">
        <v>828.71400000000006</v>
      </c>
      <c r="D40" s="423">
        <v>862.05499999999995</v>
      </c>
      <c r="E40" s="423">
        <v>836.21100000000001</v>
      </c>
      <c r="F40" s="423">
        <v>842.68399999999997</v>
      </c>
      <c r="G40" s="423">
        <v>820.97299999999996</v>
      </c>
      <c r="H40" s="423">
        <v>812.92200000000003</v>
      </c>
      <c r="I40" s="423">
        <v>1137.364</v>
      </c>
      <c r="J40" s="423">
        <v>1089.9970000000001</v>
      </c>
      <c r="K40" s="423">
        <v>1104.769</v>
      </c>
      <c r="L40" s="423">
        <v>1085.1030000000001</v>
      </c>
      <c r="M40" s="423">
        <v>1125.454</v>
      </c>
      <c r="N40" s="423">
        <v>1138.251</v>
      </c>
      <c r="O40" s="423">
        <v>1162.923</v>
      </c>
      <c r="P40" s="423">
        <v>1318.11</v>
      </c>
      <c r="Q40" s="423">
        <v>1422.7170000000001</v>
      </c>
      <c r="R40" s="423">
        <v>1512.67</v>
      </c>
      <c r="S40" s="423">
        <v>1499.3679999999999</v>
      </c>
      <c r="T40" s="423">
        <v>1908.4639999999999</v>
      </c>
      <c r="U40" s="423">
        <v>1959.711</v>
      </c>
      <c r="V40" s="423">
        <v>1846.606</v>
      </c>
      <c r="W40" s="423">
        <v>1724.2929999999999</v>
      </c>
      <c r="X40" s="423">
        <v>1724.1610000000001</v>
      </c>
      <c r="Y40" s="423">
        <v>2045.943</v>
      </c>
    </row>
    <row r="41" spans="1:25">
      <c r="A41" s="425" t="s">
        <v>1141</v>
      </c>
      <c r="B41" s="423">
        <v>2913.0929999999998</v>
      </c>
      <c r="C41" s="423">
        <v>2761.7570000000001</v>
      </c>
      <c r="D41" s="423">
        <v>1541.4739999999999</v>
      </c>
      <c r="E41" s="423">
        <v>1741.2260000000001</v>
      </c>
      <c r="F41" s="423">
        <v>1904.3209999999999</v>
      </c>
      <c r="G41" s="423">
        <v>1817.298</v>
      </c>
      <c r="H41" s="423">
        <v>1121.2850000000001</v>
      </c>
      <c r="I41" s="423">
        <v>902.77300000000002</v>
      </c>
      <c r="J41" s="423">
        <v>1697.028</v>
      </c>
      <c r="K41" s="423">
        <v>1796.1189999999999</v>
      </c>
      <c r="L41" s="423">
        <v>1841.7570000000001</v>
      </c>
      <c r="M41" s="423">
        <v>1903.4549999999999</v>
      </c>
      <c r="N41" s="423">
        <v>1919.152</v>
      </c>
      <c r="O41" s="423">
        <v>1975.0509999999999</v>
      </c>
      <c r="P41" s="423">
        <v>2323.6190000000001</v>
      </c>
      <c r="Q41" s="423">
        <v>2414.7269999999999</v>
      </c>
      <c r="R41" s="423">
        <v>1699.991</v>
      </c>
      <c r="S41" s="423">
        <v>1770.261</v>
      </c>
      <c r="T41" s="423">
        <v>1848.568</v>
      </c>
      <c r="U41" s="423">
        <v>1755.2349999999999</v>
      </c>
      <c r="V41" s="423">
        <v>1798.616</v>
      </c>
      <c r="W41" s="423">
        <v>13300.944</v>
      </c>
      <c r="X41" s="423">
        <v>13272.817999999999</v>
      </c>
      <c r="Y41" s="423">
        <v>11624.951999999999</v>
      </c>
    </row>
    <row r="42" spans="1:25">
      <c r="A42" s="424" t="s">
        <v>1123</v>
      </c>
      <c r="B42" s="423">
        <v>63730.536</v>
      </c>
      <c r="C42" s="423">
        <v>66082.796000000002</v>
      </c>
      <c r="D42" s="423">
        <v>68205.713000000003</v>
      </c>
      <c r="E42" s="423">
        <v>71347.332999999999</v>
      </c>
      <c r="F42" s="423">
        <v>72484.251000000004</v>
      </c>
      <c r="G42" s="423">
        <v>75635.587</v>
      </c>
      <c r="H42" s="423">
        <v>78978.510999999999</v>
      </c>
      <c r="I42" s="423">
        <v>74219.608999999997</v>
      </c>
      <c r="J42" s="423">
        <v>74415.956999999995</v>
      </c>
      <c r="K42" s="423">
        <v>75781.180999999997</v>
      </c>
      <c r="L42" s="423">
        <v>78259.626999999993</v>
      </c>
      <c r="M42" s="423">
        <v>81024.483999999997</v>
      </c>
      <c r="N42" s="423">
        <v>82173.205000000002</v>
      </c>
      <c r="O42" s="423">
        <v>85986.77</v>
      </c>
      <c r="P42" s="423">
        <v>90776.021999999997</v>
      </c>
      <c r="Q42" s="423">
        <v>95847.713000000003</v>
      </c>
      <c r="R42" s="423">
        <v>96953.501000000004</v>
      </c>
      <c r="S42" s="423">
        <v>100710.58199999999</v>
      </c>
      <c r="T42" s="423">
        <v>103352.88499999999</v>
      </c>
      <c r="U42" s="423">
        <v>106462.44</v>
      </c>
      <c r="V42" s="423">
        <v>106646.61500000001</v>
      </c>
      <c r="W42" s="423">
        <v>110586.685</v>
      </c>
      <c r="X42" s="423">
        <v>114714.948</v>
      </c>
      <c r="Y42" s="423">
        <v>115590.42600000001</v>
      </c>
    </row>
    <row r="43" spans="1:25" ht="13.5" thickBot="1">
      <c r="A43" s="422" t="s">
        <v>1122</v>
      </c>
      <c r="B43" s="421">
        <v>779639.80299999996</v>
      </c>
      <c r="C43" s="421">
        <v>793679.26100000006</v>
      </c>
      <c r="D43" s="421">
        <v>836994.304</v>
      </c>
      <c r="E43" s="421">
        <v>851331.53500000003</v>
      </c>
      <c r="F43" s="421">
        <v>896841.83100000001</v>
      </c>
      <c r="G43" s="421">
        <v>888808.65700000001</v>
      </c>
      <c r="H43" s="421">
        <v>960216.22900000005</v>
      </c>
      <c r="I43" s="421">
        <v>1014424.676</v>
      </c>
      <c r="J43" s="421">
        <v>1028706.873</v>
      </c>
      <c r="K43" s="421">
        <v>1057681.4979999999</v>
      </c>
      <c r="L43" s="421">
        <v>1082786.8219999999</v>
      </c>
      <c r="M43" s="421">
        <v>1105721.31</v>
      </c>
      <c r="N43" s="421">
        <v>1107375.5589999999</v>
      </c>
      <c r="O43" s="421">
        <v>1111931.8629999999</v>
      </c>
      <c r="P43" s="421">
        <v>1157557.0379999999</v>
      </c>
      <c r="Q43" s="421">
        <v>1208701.675</v>
      </c>
      <c r="R43" s="421">
        <v>1294613.2320000001</v>
      </c>
      <c r="S43" s="421">
        <v>1230510.247</v>
      </c>
      <c r="T43" s="421">
        <v>1322692.628</v>
      </c>
      <c r="U43" s="421">
        <v>1359172.4410000001</v>
      </c>
      <c r="V43" s="421">
        <v>1283071.017</v>
      </c>
      <c r="W43" s="421">
        <v>1395856.2479999999</v>
      </c>
      <c r="X43" s="421">
        <v>1399099.6040000001</v>
      </c>
      <c r="Y43" s="421">
        <v>1425638.7790000001</v>
      </c>
    </row>
    <row r="46" spans="1:25">
      <c r="B46" s="420"/>
    </row>
    <row r="47" spans="1:25">
      <c r="B47" s="420"/>
    </row>
    <row r="48" spans="1:25">
      <c r="B48" s="420"/>
    </row>
    <row r="49" spans="2:2">
      <c r="B49" s="420"/>
    </row>
    <row r="50" spans="2:2">
      <c r="B50" s="420"/>
    </row>
    <row r="51" spans="2:2">
      <c r="B51" s="420"/>
    </row>
    <row r="52" spans="2:2">
      <c r="B52" s="420"/>
    </row>
    <row r="53" spans="2:2">
      <c r="B53" s="420"/>
    </row>
    <row r="54" spans="2:2">
      <c r="B54" s="420"/>
    </row>
    <row r="55" spans="2:2">
      <c r="B55" s="420"/>
    </row>
    <row r="56" spans="2:2">
      <c r="B56" s="420"/>
    </row>
    <row r="57" spans="2:2">
      <c r="B57" s="420"/>
    </row>
    <row r="58" spans="2:2">
      <c r="B58" s="420"/>
    </row>
    <row r="59" spans="2:2">
      <c r="B59" s="420"/>
    </row>
    <row r="60" spans="2:2">
      <c r="B60" s="420"/>
    </row>
    <row r="61" spans="2:2">
      <c r="B61" s="420"/>
    </row>
    <row r="62" spans="2:2">
      <c r="B62" s="420"/>
    </row>
    <row r="63" spans="2:2">
      <c r="B63" s="420"/>
    </row>
    <row r="64" spans="2:2">
      <c r="B64" s="420"/>
    </row>
    <row r="65" spans="2:2">
      <c r="B65" s="420"/>
    </row>
  </sheetData>
  <printOptions horizontalCentered="1" verticalCentered="1"/>
  <pageMargins left="0" right="0" top="0" bottom="0" header="0" footer="0"/>
  <pageSetup paperSize="9" scale="74" orientation="landscape" horizontalDpi="1200" verticalDpi="1200" r:id="rId1"/>
  <headerFooter alignWithMargins="0">
    <oddFooter>&amp;L&amp;1#&amp;"Calibri"&amp;10&amp;K000000Confidencial | Compartilhamento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5D8-2A97-4A51-9757-959DA106D787}">
  <sheetPr codeName="Planilha92">
    <tabColor theme="9" tint="-0.249977111117893"/>
    <pageSetUpPr fitToPage="1"/>
  </sheetPr>
  <dimension ref="A1:BO220"/>
  <sheetViews>
    <sheetView showGridLines="0" zoomScaleNormal="100" workbookViewId="0">
      <pane xSplit="21" topLeftCell="BB1" activePane="topRight" state="frozen"/>
      <selection activeCell="AJ4" sqref="AJ4:AJ43"/>
      <selection pane="topRight" activeCell="BC1" sqref="BC1:BC2"/>
    </sheetView>
  </sheetViews>
  <sheetFormatPr defaultColWidth="9.140625" defaultRowHeight="12.75" outlineLevelCol="1"/>
  <cols>
    <col min="1" max="1" width="42" style="789" customWidth="1"/>
    <col min="2" max="10" width="12.42578125" style="789" hidden="1" customWidth="1" outlineLevel="1"/>
    <col min="11" max="11" width="9.140625" style="789" hidden="1" customWidth="1" outlineLevel="1"/>
    <col min="12" max="15" width="12.42578125" style="789" hidden="1" customWidth="1" outlineLevel="1"/>
    <col min="16" max="16" width="9.140625" style="789" hidden="1" customWidth="1" outlineLevel="1"/>
    <col min="17" max="20" width="12.42578125" style="789" hidden="1" customWidth="1" outlineLevel="1"/>
    <col min="21" max="21" width="9.140625" style="789" hidden="1" customWidth="1" outlineLevel="1"/>
    <col min="22" max="22" width="12.42578125" style="789" customWidth="1" collapsed="1"/>
    <col min="23" max="25" width="12.42578125" style="789" customWidth="1"/>
    <col min="26" max="26" width="9.85546875" style="789" bestFit="1" customWidth="1"/>
    <col min="27" max="30" width="12.42578125" style="789" customWidth="1"/>
    <col min="31" max="31" width="9.85546875" style="789" bestFit="1" customWidth="1"/>
    <col min="32" max="33" width="12.42578125" style="789" customWidth="1"/>
    <col min="34" max="35" width="12.42578125" style="9" customWidth="1"/>
    <col min="36" max="36" width="9.85546875" style="789" bestFit="1" customWidth="1"/>
    <col min="37" max="38" width="12.42578125" style="9" customWidth="1"/>
    <col min="39" max="43" width="12.42578125" style="789" customWidth="1"/>
    <col min="44" max="44" width="9.140625" style="789"/>
    <col min="45" max="47" width="12.42578125" style="789" customWidth="1"/>
    <col min="48" max="51" width="9.140625" style="789"/>
    <col min="52" max="55" width="12.42578125" style="789" customWidth="1"/>
    <col min="56" max="56" width="10.140625" style="789" customWidth="1"/>
    <col min="57" max="60" width="12.42578125" style="789" customWidth="1"/>
    <col min="61" max="61" width="10.140625" style="789" customWidth="1"/>
    <col min="62" max="62" width="12.42578125" style="789" customWidth="1"/>
    <col min="63" max="16384" width="9.140625" style="789"/>
  </cols>
  <sheetData>
    <row r="1" spans="1:62">
      <c r="A1" s="2061" t="s">
        <v>1807</v>
      </c>
      <c r="B1" s="2058"/>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c r="AV1" s="2058"/>
      <c r="AW1" s="2058"/>
      <c r="AX1" s="2058"/>
      <c r="AY1" s="2058"/>
      <c r="AZ1" s="2058"/>
      <c r="BA1" s="1594"/>
      <c r="BB1" s="2058"/>
      <c r="BC1" s="2058"/>
      <c r="BD1" s="2058"/>
      <c r="BE1" s="2058"/>
      <c r="BF1" s="2058"/>
      <c r="BG1" s="2058"/>
      <c r="BH1" s="2058"/>
      <c r="BI1" s="2058"/>
      <c r="BJ1" s="2058" t="s">
        <v>1051</v>
      </c>
    </row>
    <row r="2" spans="1:62">
      <c r="A2" s="2062"/>
      <c r="B2" s="2059"/>
      <c r="C2" s="2059"/>
      <c r="D2" s="2059"/>
      <c r="E2" s="2059"/>
      <c r="F2" s="2059"/>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c r="AD2" s="2059"/>
      <c r="AE2" s="2059"/>
      <c r="AF2" s="2059"/>
      <c r="AG2" s="2059"/>
      <c r="AH2" s="2059"/>
      <c r="AI2" s="2059"/>
      <c r="AJ2" s="2059"/>
      <c r="AK2" s="2059"/>
      <c r="AL2" s="2059"/>
      <c r="AM2" s="2059"/>
      <c r="AN2" s="2059"/>
      <c r="AO2" s="2059"/>
      <c r="AP2" s="2059"/>
      <c r="AQ2" s="2059"/>
      <c r="AR2" s="2059"/>
      <c r="AS2" s="2059"/>
      <c r="AT2" s="2059"/>
      <c r="AU2" s="2059"/>
      <c r="AV2" s="2059"/>
      <c r="AW2" s="2059"/>
      <c r="AX2" s="2059"/>
      <c r="AY2" s="2059"/>
      <c r="AZ2" s="2059"/>
      <c r="BA2" s="1595"/>
      <c r="BB2" s="2059"/>
      <c r="BC2" s="2059"/>
      <c r="BD2" s="2059"/>
      <c r="BE2" s="2059"/>
      <c r="BF2" s="2059"/>
      <c r="BG2" s="2059"/>
      <c r="BH2" s="2059"/>
      <c r="BI2" s="2059"/>
      <c r="BJ2" s="2059"/>
    </row>
    <row r="3" spans="1:62" ht="12.75" customHeight="1">
      <c r="A3" s="2051"/>
      <c r="B3" s="2051"/>
      <c r="C3" s="2051"/>
      <c r="D3" s="2051"/>
      <c r="E3" s="2051"/>
      <c r="F3" s="2051"/>
      <c r="G3" s="2051"/>
      <c r="H3" s="2051"/>
      <c r="I3" s="2051"/>
      <c r="J3" s="2051"/>
      <c r="K3" s="2051"/>
      <c r="L3" s="2051"/>
      <c r="M3" s="2051"/>
      <c r="N3" s="2051"/>
      <c r="O3" s="2051"/>
      <c r="P3" s="2051"/>
      <c r="Q3" s="2051"/>
      <c r="R3" s="2051"/>
      <c r="S3" s="2051"/>
      <c r="T3" s="2051"/>
      <c r="U3" s="2051"/>
      <c r="V3" s="2051" t="s">
        <v>1098</v>
      </c>
      <c r="W3" s="2051" t="s">
        <v>1097</v>
      </c>
      <c r="X3" s="2051" t="s">
        <v>1096</v>
      </c>
      <c r="Y3" s="2051" t="s">
        <v>1095</v>
      </c>
      <c r="Z3" s="2051">
        <v>2015</v>
      </c>
      <c r="AA3" s="2051" t="s">
        <v>1094</v>
      </c>
      <c r="AB3" s="2051" t="s">
        <v>1093</v>
      </c>
      <c r="AC3" s="2051" t="s">
        <v>1092</v>
      </c>
      <c r="AD3" s="2051" t="s">
        <v>1091</v>
      </c>
      <c r="AE3" s="2051">
        <v>2016</v>
      </c>
      <c r="AF3" s="2051" t="s">
        <v>1806</v>
      </c>
      <c r="AG3" s="2051" t="s">
        <v>1805</v>
      </c>
      <c r="AH3" s="2051" t="s">
        <v>1804</v>
      </c>
      <c r="AI3" s="2051" t="s">
        <v>1803</v>
      </c>
      <c r="AJ3" s="2051">
        <v>2017</v>
      </c>
      <c r="AK3" s="2051" t="s">
        <v>1788</v>
      </c>
      <c r="AL3" s="2051" t="s">
        <v>1787</v>
      </c>
      <c r="AM3" s="2051" t="s">
        <v>1786</v>
      </c>
      <c r="AN3" s="2051" t="s">
        <v>1785</v>
      </c>
      <c r="AO3" s="2051">
        <v>2018</v>
      </c>
      <c r="AP3" s="2051" t="s">
        <v>1784</v>
      </c>
      <c r="AQ3" s="2051" t="s">
        <v>1783</v>
      </c>
      <c r="AR3" s="2051" t="s">
        <v>1782</v>
      </c>
      <c r="AS3" s="2051" t="s">
        <v>1781</v>
      </c>
      <c r="AT3" s="2051">
        <v>2019</v>
      </c>
      <c r="AU3" s="2051" t="s">
        <v>1933</v>
      </c>
      <c r="AV3" s="2057" t="s">
        <v>1952</v>
      </c>
      <c r="AW3" s="2057" t="s">
        <v>1995</v>
      </c>
      <c r="AX3" s="2057" t="s">
        <v>2008</v>
      </c>
      <c r="AY3" s="2051">
        <v>2020</v>
      </c>
      <c r="AZ3" s="2051" t="s">
        <v>2063</v>
      </c>
      <c r="BA3" s="2056" t="s">
        <v>2128</v>
      </c>
      <c r="BB3" s="2051" t="s">
        <v>2147</v>
      </c>
      <c r="BC3" s="2051" t="s">
        <v>2162</v>
      </c>
      <c r="BD3" s="2051">
        <v>2021</v>
      </c>
      <c r="BE3" s="2051" t="s">
        <v>2270</v>
      </c>
      <c r="BF3" s="2051" t="s">
        <v>2277</v>
      </c>
      <c r="BG3" s="2051" t="s">
        <v>2331</v>
      </c>
      <c r="BH3" s="2051" t="s">
        <v>2373</v>
      </c>
      <c r="BI3" s="2051">
        <v>2022</v>
      </c>
      <c r="BJ3" s="2051" t="s">
        <v>2428</v>
      </c>
    </row>
    <row r="4" spans="1:62" ht="24" customHeight="1">
      <c r="A4" s="2051"/>
      <c r="B4" s="2051"/>
      <c r="C4" s="2051"/>
      <c r="D4" s="2051"/>
      <c r="E4" s="2051"/>
      <c r="F4" s="2051"/>
      <c r="G4" s="2051"/>
      <c r="H4" s="2051"/>
      <c r="I4" s="2051"/>
      <c r="J4" s="2051"/>
      <c r="K4" s="2051"/>
      <c r="L4" s="2051"/>
      <c r="M4" s="2051"/>
      <c r="N4" s="2051"/>
      <c r="O4" s="2051"/>
      <c r="P4" s="2051"/>
      <c r="Q4" s="2051"/>
      <c r="R4" s="2051"/>
      <c r="S4" s="2051"/>
      <c r="T4" s="2051"/>
      <c r="U4" s="2051"/>
      <c r="V4" s="2051"/>
      <c r="W4" s="2051"/>
      <c r="X4" s="2051"/>
      <c r="Y4" s="2051"/>
      <c r="Z4" s="2051"/>
      <c r="AA4" s="2051"/>
      <c r="AB4" s="2051"/>
      <c r="AC4" s="2051"/>
      <c r="AD4" s="2051"/>
      <c r="AE4" s="2051"/>
      <c r="AF4" s="2051"/>
      <c r="AG4" s="2051"/>
      <c r="AH4" s="2051"/>
      <c r="AI4" s="2051"/>
      <c r="AJ4" s="2051"/>
      <c r="AK4" s="2051"/>
      <c r="AL4" s="2051"/>
      <c r="AM4" s="2051"/>
      <c r="AN4" s="2051"/>
      <c r="AO4" s="2051"/>
      <c r="AP4" s="2051"/>
      <c r="AQ4" s="2051"/>
      <c r="AR4" s="2051"/>
      <c r="AS4" s="2051"/>
      <c r="AT4" s="2051"/>
      <c r="AU4" s="2051"/>
      <c r="AV4" s="2057"/>
      <c r="AW4" s="2057"/>
      <c r="AX4" s="2057"/>
      <c r="AY4" s="2051"/>
      <c r="AZ4" s="2051"/>
      <c r="BA4" s="2057" t="s">
        <v>1769</v>
      </c>
      <c r="BB4" s="2051"/>
      <c r="BC4" s="2051"/>
      <c r="BD4" s="2051"/>
      <c r="BE4" s="2051"/>
      <c r="BF4" s="2051"/>
      <c r="BG4" s="2051"/>
      <c r="BH4" s="2051"/>
      <c r="BI4" s="2051"/>
      <c r="BJ4" s="2051"/>
    </row>
    <row r="5" spans="1:62" ht="3" customHeight="1">
      <c r="A5" s="390"/>
      <c r="B5" s="390"/>
      <c r="C5" s="390"/>
      <c r="D5" s="390"/>
      <c r="E5" s="390"/>
      <c r="F5" s="392"/>
      <c r="G5" s="390"/>
      <c r="H5" s="390"/>
      <c r="I5" s="390"/>
      <c r="J5" s="390"/>
      <c r="K5" s="392"/>
      <c r="L5" s="390"/>
      <c r="M5" s="390"/>
      <c r="N5" s="390"/>
      <c r="O5" s="390"/>
      <c r="P5" s="392"/>
      <c r="Q5" s="390"/>
      <c r="R5" s="390"/>
      <c r="S5" s="390"/>
      <c r="T5" s="390"/>
      <c r="U5" s="392"/>
      <c r="V5" s="390"/>
      <c r="W5" s="390"/>
      <c r="X5" s="390"/>
      <c r="Y5" s="390"/>
      <c r="Z5" s="1196"/>
      <c r="AA5" s="390"/>
      <c r="AB5" s="390"/>
      <c r="AC5" s="390"/>
      <c r="AD5" s="390"/>
      <c r="AE5" s="1196"/>
      <c r="AF5" s="390"/>
      <c r="AG5" s="390"/>
      <c r="AH5" s="390"/>
      <c r="AI5" s="390"/>
      <c r="AJ5" s="1196"/>
      <c r="AK5" s="390"/>
      <c r="AL5" s="390"/>
      <c r="AM5" s="794"/>
      <c r="AN5" s="794"/>
      <c r="AO5" s="1203"/>
      <c r="AP5" s="794"/>
      <c r="AQ5" s="794"/>
      <c r="AR5" s="794"/>
      <c r="AS5" s="794"/>
      <c r="AT5" s="1203"/>
      <c r="AU5" s="794"/>
      <c r="AV5" s="995"/>
      <c r="AW5" s="995"/>
      <c r="AX5" s="995"/>
      <c r="AY5" s="1203"/>
      <c r="AZ5" s="794"/>
      <c r="BA5" s="794"/>
      <c r="BB5" s="794"/>
      <c r="BC5" s="794"/>
      <c r="BD5" s="1588"/>
      <c r="BE5" s="794"/>
      <c r="BF5" s="794"/>
      <c r="BG5" s="794"/>
      <c r="BH5" s="794"/>
      <c r="BI5" s="1588"/>
      <c r="BJ5" s="794"/>
    </row>
    <row r="6" spans="1:62" ht="20.100000000000001" customHeight="1">
      <c r="A6" s="395" t="s">
        <v>47</v>
      </c>
      <c r="B6" s="394"/>
      <c r="C6" s="394"/>
      <c r="D6" s="394"/>
      <c r="E6" s="394"/>
      <c r="F6" s="392">
        <f>SUM(B6:E6)</f>
        <v>0</v>
      </c>
      <c r="G6" s="394"/>
      <c r="H6" s="394"/>
      <c r="I6" s="394"/>
      <c r="J6" s="394"/>
      <c r="K6" s="392">
        <f>SUM(G6:J6)</f>
        <v>0</v>
      </c>
      <c r="L6" s="394"/>
      <c r="M6" s="394"/>
      <c r="N6" s="394"/>
      <c r="O6" s="394"/>
      <c r="P6" s="392">
        <f>SUM(L6:O6)</f>
        <v>0</v>
      </c>
      <c r="Q6" s="394"/>
      <c r="R6" s="394"/>
      <c r="S6" s="394"/>
      <c r="T6" s="394"/>
      <c r="U6" s="392"/>
      <c r="V6" s="394">
        <v>-4186.3190000000004</v>
      </c>
      <c r="W6" s="394">
        <v>-3997.038</v>
      </c>
      <c r="X6" s="394">
        <v>-4627.558</v>
      </c>
      <c r="Y6" s="394">
        <v>-4463.5510000000004</v>
      </c>
      <c r="Z6" s="1196">
        <v>-17274.467000000001</v>
      </c>
      <c r="AA6" s="394">
        <v>-4358.5959999999995</v>
      </c>
      <c r="AB6" s="394">
        <v>-4608.6540000000005</v>
      </c>
      <c r="AC6" s="394">
        <v>-5866.9269999999997</v>
      </c>
      <c r="AD6" s="394">
        <v>-4886.402</v>
      </c>
      <c r="AE6" s="1196">
        <v>-19720.580000000002</v>
      </c>
      <c r="AF6" s="394">
        <v>-4780.5290000000005</v>
      </c>
      <c r="AG6" s="394">
        <v>-4988.942</v>
      </c>
      <c r="AH6" s="394">
        <v>-5020.4960000000001</v>
      </c>
      <c r="AI6" s="394">
        <v>-5512.0209999999997</v>
      </c>
      <c r="AJ6" s="1196">
        <v>-20301.989000000001</v>
      </c>
      <c r="AK6" s="394">
        <v>-5083.2740000000003</v>
      </c>
      <c r="AL6" s="394">
        <v>-5193.3040000000001</v>
      </c>
      <c r="AM6" s="795">
        <v>-5405.3119999999999</v>
      </c>
      <c r="AN6" s="795">
        <v>-5618.48</v>
      </c>
      <c r="AO6" s="1203">
        <v>-21300.370000000003</v>
      </c>
      <c r="AP6" s="795">
        <v>-5300.4470000000001</v>
      </c>
      <c r="AQ6" s="795">
        <v>-5545.2740000000003</v>
      </c>
      <c r="AR6" s="795">
        <v>-5634.2420000000002</v>
      </c>
      <c r="AS6" s="795">
        <v>-5663.6559999999999</v>
      </c>
      <c r="AT6" s="1203">
        <v>-22143.619000000002</v>
      </c>
      <c r="AU6" s="795">
        <v>-5181.0119999999997</v>
      </c>
      <c r="AV6" s="997">
        <v>-5134.8649999999998</v>
      </c>
      <c r="AW6" s="997">
        <v>-5333.2520000000004</v>
      </c>
      <c r="AX6" s="997">
        <v>-5720.22</v>
      </c>
      <c r="AY6" s="1203">
        <v>-21369.349000000002</v>
      </c>
      <c r="AZ6" s="795">
        <v>-5237.4979999999996</v>
      </c>
      <c r="BA6" s="795">
        <v>-5373.6779999999999</v>
      </c>
      <c r="BB6" s="795">
        <v>-5431.3050000000003</v>
      </c>
      <c r="BC6" s="795">
        <v>-5611.0529999999999</v>
      </c>
      <c r="BD6" s="1588">
        <v>-21653.534</v>
      </c>
      <c r="BE6" s="795">
        <v>-5545.3159999999998</v>
      </c>
      <c r="BF6" s="795">
        <v>-5733.1490000000003</v>
      </c>
      <c r="BG6" s="795">
        <v>-6297.73</v>
      </c>
      <c r="BH6" s="795">
        <v>-6460.2110000000002</v>
      </c>
      <c r="BI6" s="1588">
        <v>-24036.405999999999</v>
      </c>
      <c r="BJ6" s="795">
        <v>-6230.5309999999999</v>
      </c>
    </row>
    <row r="7" spans="1:62" ht="20.100000000000001" customHeight="1">
      <c r="A7" s="395" t="s">
        <v>1104</v>
      </c>
      <c r="B7" s="394"/>
      <c r="C7" s="394"/>
      <c r="D7" s="394"/>
      <c r="E7" s="394"/>
      <c r="F7" s="392">
        <f>SUM(B7:E7)</f>
        <v>0</v>
      </c>
      <c r="G7" s="394"/>
      <c r="H7" s="394"/>
      <c r="I7" s="394"/>
      <c r="J7" s="394"/>
      <c r="K7" s="392">
        <f>SUM(G7:J7)</f>
        <v>0</v>
      </c>
      <c r="L7" s="394"/>
      <c r="M7" s="394"/>
      <c r="N7" s="394"/>
      <c r="O7" s="394"/>
      <c r="P7" s="392">
        <f>SUM(L7:O7)</f>
        <v>0</v>
      </c>
      <c r="Q7" s="394"/>
      <c r="R7" s="394"/>
      <c r="S7" s="394"/>
      <c r="T7" s="394"/>
      <c r="U7" s="392"/>
      <c r="V7" s="394">
        <v>-3625.373</v>
      </c>
      <c r="W7" s="394">
        <v>-3982.3159999999998</v>
      </c>
      <c r="X7" s="394">
        <v>-4025.895</v>
      </c>
      <c r="Y7" s="394">
        <v>-4210.26</v>
      </c>
      <c r="Z7" s="1196">
        <v>-15843.846</v>
      </c>
      <c r="AA7" s="394">
        <v>-3693.9630000000002</v>
      </c>
      <c r="AB7" s="394">
        <v>-3993.0709999999999</v>
      </c>
      <c r="AC7" s="394">
        <v>-3867.2620000000002</v>
      </c>
      <c r="AD7" s="394">
        <v>-4286.5519999999997</v>
      </c>
      <c r="AE7" s="1196">
        <v>-15840.849</v>
      </c>
      <c r="AF7" s="394">
        <v>-3787.1759999999999</v>
      </c>
      <c r="AG7" s="394">
        <v>-3968.5520000000001</v>
      </c>
      <c r="AH7" s="394">
        <v>-3960.6179999999999</v>
      </c>
      <c r="AI7" s="394">
        <v>-4261.7250000000004</v>
      </c>
      <c r="AJ7" s="1196">
        <v>-15978.073</v>
      </c>
      <c r="AK7" s="394">
        <v>-3879.3110000000001</v>
      </c>
      <c r="AL7" s="394">
        <v>-4153.2039999999997</v>
      </c>
      <c r="AM7" s="795">
        <v>-4173.2020000000002</v>
      </c>
      <c r="AN7" s="795">
        <v>-4453.7610000000004</v>
      </c>
      <c r="AO7" s="1203">
        <v>-16659.478000000003</v>
      </c>
      <c r="AP7" s="795">
        <v>-4113.0550000000003</v>
      </c>
      <c r="AQ7" s="795">
        <v>-4234.0020000000004</v>
      </c>
      <c r="AR7" s="795">
        <v>-4168.5389999999998</v>
      </c>
      <c r="AS7" s="795">
        <v>-4261.6710000000003</v>
      </c>
      <c r="AT7" s="1203">
        <v>-16777.267</v>
      </c>
      <c r="AU7" s="795">
        <v>-4027.7469999999998</v>
      </c>
      <c r="AV7" s="997">
        <v>-4014.5990000000002</v>
      </c>
      <c r="AW7" s="997">
        <v>-4083.1840000000002</v>
      </c>
      <c r="AX7" s="997">
        <v>-4373.3329999999996</v>
      </c>
      <c r="AY7" s="1203">
        <v>-16498.862999999998</v>
      </c>
      <c r="AZ7" s="795">
        <v>-3991.134</v>
      </c>
      <c r="BA7" s="795">
        <v>-3883.154</v>
      </c>
      <c r="BB7" s="795">
        <v>-4176.7629999999999</v>
      </c>
      <c r="BC7" s="795">
        <v>-4410.7839999999997</v>
      </c>
      <c r="BD7" s="1588">
        <v>-16461.834999999999</v>
      </c>
      <c r="BE7" s="795">
        <v>-4075.7750000000001</v>
      </c>
      <c r="BF7" s="795">
        <v>-4474.5129999999999</v>
      </c>
      <c r="BG7" s="795">
        <v>-4506.692</v>
      </c>
      <c r="BH7" s="795">
        <v>-4728.0540000000001</v>
      </c>
      <c r="BI7" s="1588">
        <v>-17785.034</v>
      </c>
      <c r="BJ7" s="795">
        <v>-4638.4920000000002</v>
      </c>
    </row>
    <row r="8" spans="1:62" ht="20.100000000000001" customHeight="1">
      <c r="A8" s="395" t="s">
        <v>1099</v>
      </c>
      <c r="B8" s="394"/>
      <c r="C8" s="394"/>
      <c r="D8" s="394"/>
      <c r="E8" s="394"/>
      <c r="F8" s="392">
        <f>SUM(B8:E8)</f>
        <v>0</v>
      </c>
      <c r="G8" s="394"/>
      <c r="H8" s="394"/>
      <c r="I8" s="394"/>
      <c r="J8" s="394"/>
      <c r="K8" s="392">
        <f>SUM(G8:J8)</f>
        <v>0</v>
      </c>
      <c r="L8" s="394"/>
      <c r="M8" s="394"/>
      <c r="N8" s="394"/>
      <c r="O8" s="394"/>
      <c r="P8" s="392">
        <f>SUM(L8:O8)</f>
        <v>0</v>
      </c>
      <c r="Q8" s="394"/>
      <c r="R8" s="394"/>
      <c r="S8" s="394"/>
      <c r="T8" s="394"/>
      <c r="U8" s="392"/>
      <c r="V8" s="394">
        <v>-1249.1010000000001</v>
      </c>
      <c r="W8" s="394">
        <v>-1256.405</v>
      </c>
      <c r="X8" s="394">
        <v>-1361.2570000000001</v>
      </c>
      <c r="Y8" s="394">
        <v>-1497.288</v>
      </c>
      <c r="Z8" s="1196">
        <v>-5364.0519999999997</v>
      </c>
      <c r="AA8" s="394">
        <v>-1238.8240000000001</v>
      </c>
      <c r="AB8" s="394">
        <v>-1337.749</v>
      </c>
      <c r="AC8" s="394">
        <v>-1260.788</v>
      </c>
      <c r="AD8" s="394">
        <v>-1157.0719999999999</v>
      </c>
      <c r="AE8" s="1196">
        <v>-4994.4350000000004</v>
      </c>
      <c r="AF8" s="394">
        <v>-1065.18</v>
      </c>
      <c r="AG8" s="394">
        <v>-1256.5540000000001</v>
      </c>
      <c r="AH8" s="394">
        <v>-1381.5060000000001</v>
      </c>
      <c r="AI8" s="394">
        <v>-1278.2180000000001</v>
      </c>
      <c r="AJ8" s="1196">
        <v>-4981.4610000000002</v>
      </c>
      <c r="AK8" s="394">
        <v>-1167.135</v>
      </c>
      <c r="AL8" s="394">
        <v>-1230.164</v>
      </c>
      <c r="AM8" s="795">
        <v>-1264.296</v>
      </c>
      <c r="AN8" s="795">
        <v>-947.67100000000005</v>
      </c>
      <c r="AO8" s="1203">
        <v>-4609.2660000000005</v>
      </c>
      <c r="AP8" s="795">
        <v>-1081.6600000000001</v>
      </c>
      <c r="AQ8" s="795">
        <v>-1178.5319999999999</v>
      </c>
      <c r="AR8" s="795">
        <v>-1300.0150000000001</v>
      </c>
      <c r="AS8" s="795">
        <v>-1283.7940000000001</v>
      </c>
      <c r="AT8" s="1203">
        <v>-4844.0010000000002</v>
      </c>
      <c r="AU8" s="795">
        <v>-1194.7370000000001</v>
      </c>
      <c r="AV8" s="997">
        <v>-1037.17</v>
      </c>
      <c r="AW8" s="997">
        <v>-1199.5940000000001</v>
      </c>
      <c r="AX8" s="997">
        <v>-1131.5039999999999</v>
      </c>
      <c r="AY8" s="1203">
        <v>-4563.0050000000001</v>
      </c>
      <c r="AZ8" s="795">
        <v>-1101.789</v>
      </c>
      <c r="BA8" s="795">
        <v>-1193.7260000000001</v>
      </c>
      <c r="BB8" s="795">
        <v>-1205.509</v>
      </c>
      <c r="BC8" s="795">
        <v>-979.35599999999999</v>
      </c>
      <c r="BD8" s="1588">
        <v>-4480.38</v>
      </c>
      <c r="BE8" s="795">
        <v>-1100.5250000000001</v>
      </c>
      <c r="BF8" s="795">
        <v>-1094.5440000000001</v>
      </c>
      <c r="BG8" s="795">
        <v>-963.39599999999996</v>
      </c>
      <c r="BH8" s="795">
        <v>-939.78399999999999</v>
      </c>
      <c r="BI8" s="1588">
        <v>-4098.2489999999998</v>
      </c>
      <c r="BJ8" s="795">
        <v>-844.97</v>
      </c>
    </row>
    <row r="9" spans="1:62" ht="20.100000000000001" customHeight="1">
      <c r="A9" s="395" t="s">
        <v>1111</v>
      </c>
      <c r="B9" s="394"/>
      <c r="C9" s="394"/>
      <c r="D9" s="394"/>
      <c r="E9" s="394"/>
      <c r="F9" s="392">
        <f>SUM(B9:E9)</f>
        <v>0</v>
      </c>
      <c r="G9" s="394"/>
      <c r="H9" s="394"/>
      <c r="I9" s="394"/>
      <c r="J9" s="394"/>
      <c r="K9" s="392">
        <f>SUM(G9:J9)</f>
        <v>0</v>
      </c>
      <c r="L9" s="394"/>
      <c r="M9" s="394"/>
      <c r="N9" s="394"/>
      <c r="O9" s="394"/>
      <c r="P9" s="392">
        <f>SUM(L9:O9)</f>
        <v>0</v>
      </c>
      <c r="Q9" s="394"/>
      <c r="R9" s="394"/>
      <c r="S9" s="394"/>
      <c r="T9" s="394"/>
      <c r="U9" s="392"/>
      <c r="V9" s="394">
        <v>-131.916</v>
      </c>
      <c r="W9" s="394">
        <v>-44.65</v>
      </c>
      <c r="X9" s="394">
        <v>-97.266999999999996</v>
      </c>
      <c r="Y9" s="394">
        <v>-86.31</v>
      </c>
      <c r="Z9" s="1196">
        <v>-360.14400000000001</v>
      </c>
      <c r="AA9" s="394">
        <v>-87.281000000000006</v>
      </c>
      <c r="AB9" s="394">
        <v>-102.88500000000001</v>
      </c>
      <c r="AC9" s="394">
        <v>-93.914000000000001</v>
      </c>
      <c r="AD9" s="394">
        <v>-88.623999999999995</v>
      </c>
      <c r="AE9" s="1196">
        <v>-372.70600000000002</v>
      </c>
      <c r="AF9" s="394">
        <v>-76.995999999999995</v>
      </c>
      <c r="AG9" s="394">
        <v>-87.54</v>
      </c>
      <c r="AH9" s="394">
        <v>-94.171000000000006</v>
      </c>
      <c r="AI9" s="394">
        <v>-86.433999999999997</v>
      </c>
      <c r="AJ9" s="1196">
        <v>-345.142</v>
      </c>
      <c r="AK9" s="394">
        <v>-77.186000000000007</v>
      </c>
      <c r="AL9" s="394">
        <v>-79.814999999999998</v>
      </c>
      <c r="AM9" s="795">
        <v>-82.242999999999995</v>
      </c>
      <c r="AN9" s="795">
        <v>-89.463999999999999</v>
      </c>
      <c r="AO9" s="1203">
        <v>-328.70799999999997</v>
      </c>
      <c r="AP9" s="795">
        <v>-84.388999999999996</v>
      </c>
      <c r="AQ9" s="795">
        <v>-94.945999999999998</v>
      </c>
      <c r="AR9" s="795">
        <v>-83.811000000000007</v>
      </c>
      <c r="AS9" s="795">
        <v>-98.147999999999996</v>
      </c>
      <c r="AT9" s="1203">
        <v>-361.29399999999998</v>
      </c>
      <c r="AU9" s="795">
        <v>-97.837000000000003</v>
      </c>
      <c r="AV9" s="997">
        <v>-110.733</v>
      </c>
      <c r="AW9" s="997">
        <v>-95.265000000000001</v>
      </c>
      <c r="AX9" s="997">
        <v>-48.079000000000001</v>
      </c>
      <c r="AY9" s="1203">
        <v>-351.91399999999999</v>
      </c>
      <c r="AZ9" s="795">
        <v>-91.335999999999999</v>
      </c>
      <c r="BA9" s="795">
        <v>-99.245999999999995</v>
      </c>
      <c r="BB9" s="795">
        <v>-86.757000000000005</v>
      </c>
      <c r="BC9" s="795">
        <v>-109.783</v>
      </c>
      <c r="BD9" s="1588">
        <v>-387.12200000000001</v>
      </c>
      <c r="BE9" s="795">
        <v>-91.686000000000007</v>
      </c>
      <c r="BF9" s="795">
        <v>-116.68899999999999</v>
      </c>
      <c r="BG9" s="795">
        <v>-82.775000000000006</v>
      </c>
      <c r="BH9" s="795">
        <v>-69.796000000000006</v>
      </c>
      <c r="BI9" s="1588">
        <v>-360.94599999999997</v>
      </c>
      <c r="BJ9" s="795">
        <v>-71.594999999999999</v>
      </c>
    </row>
    <row r="10" spans="1:62" ht="20.100000000000001" customHeight="1">
      <c r="A10" s="395" t="s">
        <v>1071</v>
      </c>
      <c r="B10" s="394"/>
      <c r="C10" s="394"/>
      <c r="D10" s="394"/>
      <c r="E10" s="394"/>
      <c r="F10" s="392"/>
      <c r="G10" s="394"/>
      <c r="H10" s="394"/>
      <c r="I10" s="394"/>
      <c r="J10" s="394"/>
      <c r="K10" s="392"/>
      <c r="L10" s="394"/>
      <c r="M10" s="394"/>
      <c r="N10" s="394"/>
      <c r="O10" s="394"/>
      <c r="P10" s="392"/>
      <c r="Q10" s="394"/>
      <c r="R10" s="394"/>
      <c r="S10" s="394"/>
      <c r="T10" s="394"/>
      <c r="U10" s="392"/>
      <c r="V10" s="394">
        <v>-1237.441</v>
      </c>
      <c r="W10" s="394">
        <v>-1285.9449999999999</v>
      </c>
      <c r="X10" s="394">
        <v>-1412.6510000000001</v>
      </c>
      <c r="Y10" s="394">
        <v>-1647.076</v>
      </c>
      <c r="Z10" s="1196">
        <v>-5583.1139999999996</v>
      </c>
      <c r="AA10" s="394">
        <v>-1530.5650000000001</v>
      </c>
      <c r="AB10" s="394">
        <v>-1372.174</v>
      </c>
      <c r="AC10" s="394">
        <v>-1285.317</v>
      </c>
      <c r="AD10" s="394">
        <v>-1507.9459999999999</v>
      </c>
      <c r="AE10" s="1196">
        <v>-5696.0039999999999</v>
      </c>
      <c r="AF10" s="394">
        <v>-1290.954</v>
      </c>
      <c r="AG10" s="394">
        <v>-1249.4190000000001</v>
      </c>
      <c r="AH10" s="394">
        <v>-1361.4929999999999</v>
      </c>
      <c r="AI10" s="394">
        <v>-1536.6790000000001</v>
      </c>
      <c r="AJ10" s="1196">
        <v>-5438.5469999999996</v>
      </c>
      <c r="AK10" s="394">
        <v>-1469.4449999999999</v>
      </c>
      <c r="AL10" s="394">
        <v>-1604.7840000000001</v>
      </c>
      <c r="AM10" s="795">
        <v>-1720.55</v>
      </c>
      <c r="AN10" s="795">
        <v>-1683.2159999999999</v>
      </c>
      <c r="AO10" s="1203">
        <v>-6477.9950000000008</v>
      </c>
      <c r="AP10" s="795">
        <v>-1570.0640000000001</v>
      </c>
      <c r="AQ10" s="795">
        <v>-1616.2650000000001</v>
      </c>
      <c r="AR10" s="795">
        <v>-1609.8820000000001</v>
      </c>
      <c r="AS10" s="795">
        <v>-1703.6389999999999</v>
      </c>
      <c r="AT10" s="1203">
        <v>-6499.85</v>
      </c>
      <c r="AU10" s="795">
        <v>-1554.3969999999999</v>
      </c>
      <c r="AV10" s="997">
        <v>-1811.6469999999999</v>
      </c>
      <c r="AW10" s="997">
        <v>-1966.634</v>
      </c>
      <c r="AX10" s="997">
        <v>-2048.4209999999998</v>
      </c>
      <c r="AY10" s="1203">
        <v>-7381.0990000000002</v>
      </c>
      <c r="AZ10" s="795">
        <v>-2023.973</v>
      </c>
      <c r="BA10" s="795">
        <v>-2010.56</v>
      </c>
      <c r="BB10" s="795">
        <v>-1918.9459999999999</v>
      </c>
      <c r="BC10" s="795">
        <v>-2250.0961697099992</v>
      </c>
      <c r="BD10" s="1588">
        <v>-8203.5751697099986</v>
      </c>
      <c r="BE10" s="795">
        <v>-1989.64759632</v>
      </c>
      <c r="BF10" s="795">
        <v>-1891.1034414400001</v>
      </c>
      <c r="BG10" s="795">
        <v>-2088.1991653700002</v>
      </c>
      <c r="BH10" s="795">
        <v>-2364.8767268899996</v>
      </c>
      <c r="BI10" s="1588">
        <v>-8333.8269300199991</v>
      </c>
      <c r="BJ10" s="795">
        <v>-2003.1467148000002</v>
      </c>
    </row>
    <row r="11" spans="1:62" ht="3" customHeight="1">
      <c r="A11" s="391"/>
      <c r="B11" s="390"/>
      <c r="C11" s="390"/>
      <c r="D11" s="390"/>
      <c r="E11" s="390"/>
      <c r="F11" s="392"/>
      <c r="G11" s="390"/>
      <c r="H11" s="390"/>
      <c r="I11" s="390"/>
      <c r="J11" s="390"/>
      <c r="K11" s="392"/>
      <c r="L11" s="390"/>
      <c r="M11" s="390"/>
      <c r="N11" s="390"/>
      <c r="O11" s="390"/>
      <c r="P11" s="392"/>
      <c r="Q11" s="390"/>
      <c r="R11" s="390"/>
      <c r="S11" s="390"/>
      <c r="T11" s="390"/>
      <c r="U11" s="392"/>
      <c r="V11" s="390"/>
      <c r="W11" s="390"/>
      <c r="X11" s="390"/>
      <c r="Y11" s="390"/>
      <c r="Z11" s="1196"/>
      <c r="AA11" s="390"/>
      <c r="AB11" s="390"/>
      <c r="AC11" s="390"/>
      <c r="AD11" s="390"/>
      <c r="AE11" s="1196"/>
      <c r="AF11" s="390"/>
      <c r="AG11" s="390"/>
      <c r="AH11" s="390"/>
      <c r="AI11" s="390"/>
      <c r="AJ11" s="1196"/>
      <c r="AK11" s="390"/>
      <c r="AL11" s="390"/>
      <c r="AM11" s="794"/>
      <c r="AN11" s="794"/>
      <c r="AO11" s="1203"/>
      <c r="AP11" s="794"/>
      <c r="AQ11" s="794"/>
      <c r="AR11" s="794"/>
      <c r="AS11" s="794"/>
      <c r="AT11" s="1203"/>
      <c r="AU11" s="794"/>
      <c r="AV11" s="995"/>
      <c r="AW11" s="995"/>
      <c r="AX11" s="995"/>
      <c r="AY11" s="1203"/>
      <c r="AZ11" s="794"/>
      <c r="BA11" s="794"/>
      <c r="BB11" s="794"/>
      <c r="BC11" s="794"/>
      <c r="BD11" s="1588">
        <v>0</v>
      </c>
      <c r="BE11" s="794"/>
      <c r="BF11" s="794"/>
      <c r="BG11" s="794"/>
      <c r="BH11" s="794"/>
      <c r="BI11" s="1588">
        <v>0</v>
      </c>
      <c r="BJ11" s="794"/>
    </row>
    <row r="12" spans="1:62" ht="19.5" customHeight="1">
      <c r="A12" s="1194" t="s">
        <v>61</v>
      </c>
      <c r="B12" s="1194">
        <f t="shared" ref="B12:P12" si="0">SUM(B6:B9)</f>
        <v>0</v>
      </c>
      <c r="C12" s="1194">
        <f t="shared" si="0"/>
        <v>0</v>
      </c>
      <c r="D12" s="1194">
        <f t="shared" si="0"/>
        <v>0</v>
      </c>
      <c r="E12" s="1194">
        <f t="shared" si="0"/>
        <v>0</v>
      </c>
      <c r="F12" s="1194">
        <f t="shared" si="0"/>
        <v>0</v>
      </c>
      <c r="G12" s="1194">
        <f t="shared" si="0"/>
        <v>0</v>
      </c>
      <c r="H12" s="1194">
        <f t="shared" si="0"/>
        <v>0</v>
      </c>
      <c r="I12" s="1194">
        <f t="shared" si="0"/>
        <v>0</v>
      </c>
      <c r="J12" s="1194">
        <f t="shared" si="0"/>
        <v>0</v>
      </c>
      <c r="K12" s="1194">
        <f t="shared" si="0"/>
        <v>0</v>
      </c>
      <c r="L12" s="1194">
        <f t="shared" si="0"/>
        <v>0</v>
      </c>
      <c r="M12" s="1194">
        <f t="shared" si="0"/>
        <v>0</v>
      </c>
      <c r="N12" s="1194">
        <f t="shared" si="0"/>
        <v>0</v>
      </c>
      <c r="O12" s="1194">
        <f t="shared" si="0"/>
        <v>0</v>
      </c>
      <c r="P12" s="1194">
        <f t="shared" si="0"/>
        <v>0</v>
      </c>
      <c r="Q12" s="1194">
        <f>SUM(Q6:Q10)</f>
        <v>0</v>
      </c>
      <c r="R12" s="1194">
        <f>SUM(R6:R10)</f>
        <v>0</v>
      </c>
      <c r="S12" s="1194">
        <f>SUM(S6:S10)</f>
        <v>0</v>
      </c>
      <c r="T12" s="1194">
        <f>SUM(T6:T10)</f>
        <v>0</v>
      </c>
      <c r="U12" s="1194">
        <f>SUM(U6:U10)</f>
        <v>0</v>
      </c>
      <c r="V12" s="1194">
        <v>-10430.151</v>
      </c>
      <c r="W12" s="1194">
        <v>-10566.357</v>
      </c>
      <c r="X12" s="1194">
        <v>-11524.63</v>
      </c>
      <c r="Y12" s="1194">
        <v>-11904.486000000001</v>
      </c>
      <c r="Z12" s="1194">
        <v>-44425.625999999997</v>
      </c>
      <c r="AA12" s="1194">
        <v>-10909.231</v>
      </c>
      <c r="AB12" s="1194">
        <v>-11414.536</v>
      </c>
      <c r="AC12" s="1194">
        <v>-12374.209000000001</v>
      </c>
      <c r="AD12" s="1194">
        <v>-11926.598</v>
      </c>
      <c r="AE12" s="1194">
        <v>-46624.576999999997</v>
      </c>
      <c r="AF12" s="1194">
        <v>-11000.838</v>
      </c>
      <c r="AG12" s="1194">
        <v>-11551.009</v>
      </c>
      <c r="AH12" s="1194">
        <v>-11818.286</v>
      </c>
      <c r="AI12" s="1194">
        <v>-12675.079</v>
      </c>
      <c r="AJ12" s="1194">
        <v>-47045.214</v>
      </c>
      <c r="AK12" s="1194">
        <v>-11676.352999999999</v>
      </c>
      <c r="AL12" s="1194">
        <v>-12261.272999999999</v>
      </c>
      <c r="AM12" s="1202">
        <v>-12645.605</v>
      </c>
      <c r="AN12" s="1202">
        <v>-12792.593999999999</v>
      </c>
      <c r="AO12" s="1202">
        <v>-49375.81700000001</v>
      </c>
      <c r="AP12" s="1202">
        <v>-12149.618</v>
      </c>
      <c r="AQ12" s="1202">
        <v>-12669.021000000001</v>
      </c>
      <c r="AR12" s="1202">
        <v>-12796.492</v>
      </c>
      <c r="AS12" s="1202">
        <v>-13010.91</v>
      </c>
      <c r="AT12" s="1202">
        <v>-50626.031000000003</v>
      </c>
      <c r="AU12" s="1202">
        <v>-12055.733</v>
      </c>
      <c r="AV12" s="1198">
        <v>-12109.016</v>
      </c>
      <c r="AW12" s="1198">
        <v>-12677.931</v>
      </c>
      <c r="AX12" s="1198">
        <v>-13321.558000000001</v>
      </c>
      <c r="AY12" s="1202">
        <v>-50164.229999999996</v>
      </c>
      <c r="AZ12" s="1202">
        <v>-12445.732</v>
      </c>
      <c r="BA12" s="1202">
        <v>-12560.365</v>
      </c>
      <c r="BB12" s="1202">
        <v>-12819.281999999999</v>
      </c>
      <c r="BC12" s="1202">
        <v>-13361.074000000001</v>
      </c>
      <c r="BD12" s="1589">
        <v>-51186.453000000001</v>
      </c>
      <c r="BE12" s="1202">
        <v>-12802.950999999999</v>
      </c>
      <c r="BF12" s="1202">
        <v>-13310</v>
      </c>
      <c r="BG12" s="1202">
        <v>-13938.795</v>
      </c>
      <c r="BH12" s="1202">
        <v>-14562.722</v>
      </c>
      <c r="BI12" s="1589">
        <v>-54614.468000000001</v>
      </c>
      <c r="BJ12" s="1202">
        <v>-13788.736999999999</v>
      </c>
    </row>
    <row r="13" spans="1:62" ht="3" customHeight="1">
      <c r="AM13" s="9"/>
      <c r="AN13" s="9"/>
      <c r="AO13" s="9"/>
      <c r="AP13" s="9"/>
      <c r="AQ13" s="9"/>
      <c r="AR13" s="9"/>
      <c r="AS13" s="9"/>
      <c r="AT13" s="9"/>
      <c r="AU13" s="9"/>
      <c r="AV13" s="16"/>
      <c r="AW13" s="16"/>
      <c r="AX13" s="16"/>
      <c r="AY13" s="9"/>
      <c r="AZ13" s="9"/>
      <c r="BA13" s="9"/>
      <c r="BB13" s="9"/>
      <c r="BC13" s="9"/>
      <c r="BD13" s="9"/>
      <c r="BE13" s="9"/>
      <c r="BF13" s="9"/>
      <c r="BG13" s="9"/>
      <c r="BH13" s="9"/>
      <c r="BI13" s="9"/>
      <c r="BJ13" s="9"/>
    </row>
    <row r="14" spans="1:62">
      <c r="A14" s="325" t="s">
        <v>1110</v>
      </c>
      <c r="AM14" s="9"/>
      <c r="AN14" s="9"/>
      <c r="AO14" s="9"/>
      <c r="AP14" s="9"/>
      <c r="AQ14" s="9"/>
      <c r="AR14" s="9"/>
      <c r="AS14" s="9"/>
      <c r="AT14" s="9"/>
      <c r="AU14" s="9"/>
      <c r="AV14" s="16"/>
      <c r="AW14" s="16"/>
      <c r="AX14" s="16"/>
      <c r="AY14" s="9"/>
      <c r="AZ14" s="9"/>
      <c r="BA14" s="9"/>
      <c r="BB14" s="9"/>
      <c r="BC14" s="9"/>
      <c r="BD14" s="9"/>
      <c r="BE14" s="9"/>
      <c r="BF14" s="9"/>
      <c r="BG14" s="9"/>
      <c r="BH14" s="9"/>
      <c r="BI14" s="9"/>
      <c r="BJ14" s="9"/>
    </row>
    <row r="15" spans="1:62">
      <c r="B15" s="791"/>
      <c r="C15" s="791"/>
      <c r="D15" s="791"/>
      <c r="E15" s="791"/>
      <c r="F15" s="791"/>
      <c r="G15" s="791"/>
      <c r="H15" s="791"/>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1554"/>
      <c r="AI15" s="1554"/>
      <c r="AJ15" s="791"/>
      <c r="AK15" s="1554"/>
      <c r="AL15" s="1554"/>
      <c r="AM15" s="1554"/>
      <c r="AN15" s="1554"/>
      <c r="AO15" s="1554"/>
      <c r="AP15" s="1554"/>
      <c r="AQ15" s="1554"/>
      <c r="AR15" s="1554"/>
      <c r="AS15" s="1554"/>
      <c r="AT15" s="1554"/>
      <c r="AU15" s="1554"/>
      <c r="AV15" s="28">
        <v>0</v>
      </c>
      <c r="AW15" s="28">
        <v>0</v>
      </c>
      <c r="AX15" s="28"/>
      <c r="AY15" s="1554"/>
      <c r="AZ15" s="1554"/>
      <c r="BA15" s="1554"/>
      <c r="BB15" s="1554"/>
      <c r="BC15" s="1554"/>
      <c r="BD15" s="1554"/>
      <c r="BE15" s="1554"/>
      <c r="BF15" s="1554"/>
      <c r="BG15" s="1554"/>
      <c r="BH15" s="1554"/>
      <c r="BI15" s="1554"/>
      <c r="BJ15" s="1554"/>
    </row>
    <row r="16" spans="1:62">
      <c r="A16" s="2061" t="s">
        <v>47</v>
      </c>
      <c r="B16" s="2061"/>
      <c r="C16" s="2061"/>
      <c r="D16" s="2061"/>
      <c r="E16" s="2061"/>
      <c r="F16" s="2061"/>
      <c r="G16" s="2061"/>
      <c r="H16" s="2061"/>
      <c r="I16" s="2061"/>
      <c r="J16" s="2061"/>
      <c r="K16" s="2061"/>
      <c r="L16" s="2061"/>
      <c r="M16" s="2061"/>
      <c r="N16" s="2061"/>
      <c r="O16" s="2061"/>
      <c r="P16" s="2061"/>
      <c r="Q16" s="2061"/>
      <c r="R16" s="2061"/>
      <c r="S16" s="2061"/>
      <c r="T16" s="2061"/>
      <c r="U16" s="2061"/>
      <c r="V16" s="2058"/>
      <c r="W16" s="2058"/>
      <c r="X16" s="2058"/>
      <c r="Y16" s="2058"/>
      <c r="Z16" s="2058"/>
      <c r="AA16" s="2058"/>
      <c r="AB16" s="2058"/>
      <c r="AC16" s="2058"/>
      <c r="AD16" s="2058"/>
      <c r="AE16" s="2058"/>
      <c r="AF16" s="2058"/>
      <c r="AG16" s="2058"/>
      <c r="AH16" s="2058"/>
      <c r="AI16" s="2058"/>
      <c r="AJ16" s="2058"/>
      <c r="AK16" s="2058"/>
      <c r="AL16" s="2058"/>
      <c r="AM16" s="1594"/>
      <c r="AN16" s="2058"/>
      <c r="AO16" s="2058"/>
      <c r="AP16" s="2058"/>
      <c r="AQ16" s="2058"/>
      <c r="AR16" s="2058"/>
      <c r="AS16" s="2058"/>
      <c r="AT16" s="2058"/>
      <c r="AU16" s="2058"/>
      <c r="AV16" s="1636"/>
      <c r="AW16" s="1636"/>
      <c r="AX16" s="1636"/>
      <c r="AY16" s="2058"/>
      <c r="AZ16" s="2058"/>
      <c r="BA16" s="1594"/>
      <c r="BB16" s="2058"/>
      <c r="BC16" s="2058"/>
      <c r="BD16" s="2058"/>
      <c r="BE16" s="2058"/>
      <c r="BF16" s="2058"/>
      <c r="BG16" s="2058"/>
      <c r="BH16" s="2058"/>
      <c r="BI16" s="2058"/>
      <c r="BJ16" s="2058" t="s">
        <v>1051</v>
      </c>
    </row>
    <row r="17" spans="1:62">
      <c r="A17" s="2062"/>
      <c r="B17" s="2062"/>
      <c r="C17" s="2062"/>
      <c r="D17" s="2062"/>
      <c r="E17" s="2062"/>
      <c r="F17" s="2062"/>
      <c r="G17" s="2062"/>
      <c r="H17" s="2062"/>
      <c r="I17" s="2062"/>
      <c r="J17" s="2062"/>
      <c r="K17" s="2062"/>
      <c r="L17" s="2062"/>
      <c r="M17" s="2062"/>
      <c r="N17" s="2062"/>
      <c r="O17" s="2062"/>
      <c r="P17" s="2062"/>
      <c r="Q17" s="2062"/>
      <c r="R17" s="2062"/>
      <c r="S17" s="2062"/>
      <c r="T17" s="2062"/>
      <c r="U17" s="2062"/>
      <c r="V17" s="2059"/>
      <c r="W17" s="2059"/>
      <c r="X17" s="2059"/>
      <c r="Y17" s="2059"/>
      <c r="Z17" s="2059"/>
      <c r="AA17" s="2059"/>
      <c r="AB17" s="2059"/>
      <c r="AC17" s="2059"/>
      <c r="AD17" s="2059"/>
      <c r="AE17" s="2059"/>
      <c r="AF17" s="2059"/>
      <c r="AG17" s="2059"/>
      <c r="AH17" s="2059"/>
      <c r="AI17" s="2059"/>
      <c r="AJ17" s="2059"/>
      <c r="AK17" s="2059"/>
      <c r="AL17" s="2059"/>
      <c r="AM17" s="1595"/>
      <c r="AN17" s="2059"/>
      <c r="AO17" s="2059"/>
      <c r="AP17" s="2059"/>
      <c r="AQ17" s="2059"/>
      <c r="AR17" s="2059"/>
      <c r="AS17" s="2059"/>
      <c r="AT17" s="2059"/>
      <c r="AU17" s="2059"/>
      <c r="AV17" s="1637"/>
      <c r="AW17" s="1637"/>
      <c r="AX17" s="1637"/>
      <c r="AY17" s="2059"/>
      <c r="AZ17" s="2059"/>
      <c r="BA17" s="1595"/>
      <c r="BB17" s="2059"/>
      <c r="BC17" s="2059"/>
      <c r="BD17" s="2059"/>
      <c r="BE17" s="2059"/>
      <c r="BF17" s="2059"/>
      <c r="BG17" s="2059"/>
      <c r="BH17" s="2059"/>
      <c r="BI17" s="2059"/>
      <c r="BJ17" s="2059"/>
    </row>
    <row r="18" spans="1:62" ht="12.75" customHeight="1">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t="s">
        <v>1098</v>
      </c>
      <c r="W18" s="2064" t="s">
        <v>1097</v>
      </c>
      <c r="X18" s="2064" t="s">
        <v>1096</v>
      </c>
      <c r="Y18" s="2064" t="s">
        <v>1095</v>
      </c>
      <c r="Z18" s="2064">
        <v>2015</v>
      </c>
      <c r="AA18" s="2064" t="s">
        <v>1094</v>
      </c>
      <c r="AB18" s="2064" t="s">
        <v>1093</v>
      </c>
      <c r="AC18" s="2064" t="s">
        <v>1092</v>
      </c>
      <c r="AD18" s="2064" t="s">
        <v>1091</v>
      </c>
      <c r="AE18" s="2064">
        <v>2016</v>
      </c>
      <c r="AF18" s="2064" t="s">
        <v>1806</v>
      </c>
      <c r="AG18" s="2064" t="s">
        <v>1805</v>
      </c>
      <c r="AH18" s="2064" t="s">
        <v>1804</v>
      </c>
      <c r="AI18" s="2064" t="s">
        <v>1803</v>
      </c>
      <c r="AJ18" s="2064">
        <v>2017</v>
      </c>
      <c r="AK18" s="2064" t="s">
        <v>1788</v>
      </c>
      <c r="AL18" s="2064" t="s">
        <v>1787</v>
      </c>
      <c r="AM18" s="2064" t="s">
        <v>1786</v>
      </c>
      <c r="AN18" s="2064" t="s">
        <v>1785</v>
      </c>
      <c r="AO18" s="2064">
        <v>2018</v>
      </c>
      <c r="AP18" s="2064" t="s">
        <v>1784</v>
      </c>
      <c r="AQ18" s="2064" t="s">
        <v>1783</v>
      </c>
      <c r="AR18" s="2064" t="s">
        <v>1782</v>
      </c>
      <c r="AS18" s="2064" t="s">
        <v>1781</v>
      </c>
      <c r="AT18" s="2064">
        <v>2019</v>
      </c>
      <c r="AU18" s="2064" t="s">
        <v>1933</v>
      </c>
      <c r="AV18" s="2056" t="s">
        <v>1952</v>
      </c>
      <c r="AW18" s="2056" t="s">
        <v>1995</v>
      </c>
      <c r="AX18" s="2056" t="s">
        <v>2008</v>
      </c>
      <c r="AY18" s="2064">
        <v>2020</v>
      </c>
      <c r="AZ18" s="2051" t="s">
        <v>2063</v>
      </c>
      <c r="BA18" s="2056" t="s">
        <v>2061</v>
      </c>
      <c r="BB18" s="2051" t="s">
        <v>2147</v>
      </c>
      <c r="BC18" s="2051" t="s">
        <v>2162</v>
      </c>
      <c r="BD18" s="2064">
        <v>2021</v>
      </c>
      <c r="BE18" s="2051" t="s">
        <v>2270</v>
      </c>
      <c r="BF18" s="2051" t="s">
        <v>2277</v>
      </c>
      <c r="BG18" s="2051" t="s">
        <v>2331</v>
      </c>
      <c r="BH18" s="2051" t="s">
        <v>2373</v>
      </c>
      <c r="BI18" s="2051">
        <v>2022</v>
      </c>
      <c r="BJ18" s="2051" t="s">
        <v>2428</v>
      </c>
    </row>
    <row r="19" spans="1:62" ht="24" customHeight="1">
      <c r="A19" s="2051"/>
      <c r="B19" s="2051"/>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1"/>
      <c r="AM19" s="2051"/>
      <c r="AN19" s="2051"/>
      <c r="AO19" s="2051"/>
      <c r="AP19" s="2051"/>
      <c r="AQ19" s="2051"/>
      <c r="AR19" s="2051"/>
      <c r="AS19" s="2051"/>
      <c r="AT19" s="2051"/>
      <c r="AU19" s="2051"/>
      <c r="AV19" s="2057"/>
      <c r="AW19" s="2057"/>
      <c r="AX19" s="2057"/>
      <c r="AY19" s="2051"/>
      <c r="AZ19" s="2051"/>
      <c r="BA19" s="2057" t="s">
        <v>1769</v>
      </c>
      <c r="BB19" s="2051"/>
      <c r="BC19" s="2051"/>
      <c r="BD19" s="2051"/>
      <c r="BE19" s="2051"/>
      <c r="BF19" s="2051"/>
      <c r="BG19" s="2051"/>
      <c r="BH19" s="2051"/>
      <c r="BI19" s="2051"/>
      <c r="BJ19" s="2051"/>
    </row>
    <row r="20" spans="1:62" ht="3" customHeight="1">
      <c r="A20" s="391"/>
      <c r="B20" s="390"/>
      <c r="C20" s="390"/>
      <c r="D20" s="390"/>
      <c r="E20" s="390"/>
      <c r="F20" s="388"/>
      <c r="G20" s="390"/>
      <c r="H20" s="390"/>
      <c r="I20" s="390"/>
      <c r="J20" s="390"/>
      <c r="K20" s="388"/>
      <c r="L20" s="390"/>
      <c r="M20" s="390"/>
      <c r="N20" s="390"/>
      <c r="O20" s="390"/>
      <c r="P20" s="388"/>
      <c r="Q20" s="390"/>
      <c r="R20" s="390"/>
      <c r="S20" s="390"/>
      <c r="T20" s="390"/>
      <c r="U20" s="388"/>
      <c r="V20" s="390"/>
      <c r="W20" s="390"/>
      <c r="X20" s="390"/>
      <c r="Y20" s="390"/>
      <c r="Z20" s="1194"/>
      <c r="AE20" s="1194"/>
      <c r="AJ20" s="1194"/>
      <c r="AM20" s="9"/>
      <c r="AN20" s="9"/>
      <c r="AO20" s="1202"/>
      <c r="AP20" s="9"/>
      <c r="AQ20" s="9"/>
      <c r="AR20" s="9"/>
      <c r="AS20" s="9"/>
      <c r="AT20" s="1202"/>
      <c r="AU20" s="9"/>
      <c r="AV20" s="16"/>
      <c r="AW20" s="16"/>
      <c r="AX20" s="16"/>
      <c r="AY20" s="1202"/>
      <c r="AZ20" s="9"/>
      <c r="BA20" s="9"/>
      <c r="BB20" s="9"/>
      <c r="BC20" s="9"/>
      <c r="BD20" s="1589"/>
      <c r="BE20" s="9"/>
      <c r="BF20" s="9"/>
      <c r="BG20" s="9"/>
      <c r="BH20" s="9"/>
      <c r="BI20" s="1589"/>
      <c r="BJ20" s="9"/>
    </row>
    <row r="21" spans="1:62" ht="20.100000000000001" customHeight="1">
      <c r="A21" s="395" t="s">
        <v>1109</v>
      </c>
      <c r="B21" s="394"/>
      <c r="C21" s="394"/>
      <c r="D21" s="394"/>
      <c r="E21" s="394"/>
      <c r="F21" s="392">
        <f>SUM(B21:E21)</f>
        <v>0</v>
      </c>
      <c r="G21" s="394"/>
      <c r="H21" s="394"/>
      <c r="I21" s="394"/>
      <c r="J21" s="394"/>
      <c r="K21" s="392">
        <f>SUM(G21:J21)</f>
        <v>0</v>
      </c>
      <c r="L21" s="394"/>
      <c r="M21" s="394"/>
      <c r="N21" s="394"/>
      <c r="O21" s="394"/>
      <c r="P21" s="392">
        <f>SUM(L21:O21)</f>
        <v>0</v>
      </c>
      <c r="Q21" s="394"/>
      <c r="R21" s="394"/>
      <c r="S21" s="394"/>
      <c r="T21" s="394"/>
      <c r="U21" s="392"/>
      <c r="V21" s="394">
        <v>-2933.1149999999998</v>
      </c>
      <c r="W21" s="394">
        <v>-2655.85</v>
      </c>
      <c r="X21" s="394">
        <v>-3269.3870000000002</v>
      </c>
      <c r="Y21" s="394">
        <v>-2943.6219999999998</v>
      </c>
      <c r="Z21" s="1196">
        <v>-11801.975</v>
      </c>
      <c r="AA21" s="394">
        <v>-2842.6950000000002</v>
      </c>
      <c r="AB21" s="394">
        <v>-3040.4569999999999</v>
      </c>
      <c r="AC21" s="394">
        <v>-3430.3449999999998</v>
      </c>
      <c r="AD21" s="394">
        <v>-3166.9589999999998</v>
      </c>
      <c r="AE21" s="1196">
        <v>-12480.457</v>
      </c>
      <c r="AF21" s="394">
        <v>-3217.7020000000002</v>
      </c>
      <c r="AG21" s="394">
        <v>-3284.32</v>
      </c>
      <c r="AH21" s="394">
        <v>-3267.2930000000001</v>
      </c>
      <c r="AI21" s="394">
        <v>-3493.4540000000002</v>
      </c>
      <c r="AJ21" s="1196">
        <v>-13262.771000000001</v>
      </c>
      <c r="AK21" s="394">
        <v>-3416.7150000000001</v>
      </c>
      <c r="AL21" s="394">
        <v>-3528.027</v>
      </c>
      <c r="AM21" s="796">
        <v>-3642.8209999999999</v>
      </c>
      <c r="AN21" s="796">
        <v>-3758.6179999999999</v>
      </c>
      <c r="AO21" s="1203">
        <v>-14346.181</v>
      </c>
      <c r="AP21" s="796">
        <v>-3579.6550000000002</v>
      </c>
      <c r="AQ21" s="796">
        <v>-3516.886</v>
      </c>
      <c r="AR21" s="796">
        <v>-3591.7350000000001</v>
      </c>
      <c r="AS21" s="796">
        <v>-3410.558</v>
      </c>
      <c r="AT21" s="1203">
        <v>-14098.833999999999</v>
      </c>
      <c r="AU21" s="796">
        <v>-3473.9789999999998</v>
      </c>
      <c r="AV21" s="998">
        <v>-3548.8470000000002</v>
      </c>
      <c r="AW21" s="998">
        <v>-3732.2159999999999</v>
      </c>
      <c r="AX21" s="998">
        <v>-3727.29</v>
      </c>
      <c r="AY21" s="1203">
        <v>-14482.331999999999</v>
      </c>
      <c r="AZ21" s="796">
        <v>-3611.078</v>
      </c>
      <c r="BA21" s="796">
        <v>-3653.3780000000002</v>
      </c>
      <c r="BB21" s="796">
        <v>-3756.5819999999999</v>
      </c>
      <c r="BC21" s="796">
        <v>-3744.7649999999999</v>
      </c>
      <c r="BD21" s="1588">
        <v>-14765.803</v>
      </c>
      <c r="BE21" s="796">
        <v>-4005.2939999999999</v>
      </c>
      <c r="BF21" s="796">
        <v>-3797.002</v>
      </c>
      <c r="BG21" s="796">
        <v>-4079.2739999999999</v>
      </c>
      <c r="BH21" s="796">
        <v>-4257.027</v>
      </c>
      <c r="BI21" s="1588">
        <v>-16138.597</v>
      </c>
      <c r="BJ21" s="796">
        <v>-4336.3010000000004</v>
      </c>
    </row>
    <row r="22" spans="1:62" ht="20.100000000000001" customHeight="1">
      <c r="A22" s="395" t="s">
        <v>1108</v>
      </c>
      <c r="B22" s="394"/>
      <c r="C22" s="394"/>
      <c r="D22" s="394"/>
      <c r="E22" s="394"/>
      <c r="F22" s="392">
        <f>SUM(B22:E22)</f>
        <v>0</v>
      </c>
      <c r="G22" s="394"/>
      <c r="H22" s="394"/>
      <c r="I22" s="394"/>
      <c r="J22" s="394"/>
      <c r="K22" s="392">
        <f>SUM(G22:J22)</f>
        <v>0</v>
      </c>
      <c r="L22" s="394"/>
      <c r="M22" s="394"/>
      <c r="N22" s="394"/>
      <c r="O22" s="394"/>
      <c r="P22" s="392">
        <f>SUM(L22:O22)</f>
        <v>0</v>
      </c>
      <c r="Q22" s="394"/>
      <c r="R22" s="394"/>
      <c r="S22" s="394"/>
      <c r="T22" s="394"/>
      <c r="U22" s="392"/>
      <c r="V22" s="394">
        <v>-825.41700000000003</v>
      </c>
      <c r="W22" s="394">
        <v>-860.62900000000002</v>
      </c>
      <c r="X22" s="394">
        <v>-836.93899999999996</v>
      </c>
      <c r="Y22" s="394">
        <v>-781.83900000000006</v>
      </c>
      <c r="Z22" s="1196">
        <v>-3304.826</v>
      </c>
      <c r="AA22" s="394">
        <v>-840.32</v>
      </c>
      <c r="AB22" s="394">
        <v>-866.303</v>
      </c>
      <c r="AC22" s="394">
        <v>-973.69</v>
      </c>
      <c r="AD22" s="394">
        <v>-1049.356</v>
      </c>
      <c r="AE22" s="1196">
        <v>-3729.67</v>
      </c>
      <c r="AF22" s="394">
        <v>-948.30600000000004</v>
      </c>
      <c r="AG22" s="394">
        <v>-945.79100000000005</v>
      </c>
      <c r="AH22" s="394">
        <v>-976.149</v>
      </c>
      <c r="AI22" s="394">
        <v>-1236.2439999999999</v>
      </c>
      <c r="AJ22" s="1196">
        <v>-4106.491</v>
      </c>
      <c r="AK22" s="394">
        <v>-1114.1020000000001</v>
      </c>
      <c r="AL22" s="394">
        <v>-1102.7180000000001</v>
      </c>
      <c r="AM22" s="796">
        <v>-1213.951</v>
      </c>
      <c r="AN22" s="796">
        <v>-1226.4190000000001</v>
      </c>
      <c r="AO22" s="1203">
        <v>-4657.1900000000005</v>
      </c>
      <c r="AP22" s="796">
        <v>-1264.326</v>
      </c>
      <c r="AQ22" s="796">
        <v>-1259.963</v>
      </c>
      <c r="AR22" s="796">
        <v>-1395.085</v>
      </c>
      <c r="AS22" s="796">
        <v>-1426.4670000000001</v>
      </c>
      <c r="AT22" s="1203">
        <v>-5345.8410000000003</v>
      </c>
      <c r="AU22" s="796">
        <v>-1079.0920000000001</v>
      </c>
      <c r="AV22" s="998">
        <v>-1020.787</v>
      </c>
      <c r="AW22" s="998">
        <v>-1015.082</v>
      </c>
      <c r="AX22" s="998">
        <v>-1355.104</v>
      </c>
      <c r="AY22" s="1203">
        <v>-4470.0649999999996</v>
      </c>
      <c r="AZ22" s="796">
        <v>-1251.8140000000001</v>
      </c>
      <c r="BA22" s="796">
        <v>-1315.298</v>
      </c>
      <c r="BB22" s="796">
        <v>-1469.5809999999999</v>
      </c>
      <c r="BC22" s="796">
        <v>-1590.4870000000001</v>
      </c>
      <c r="BD22" s="1588">
        <v>-5627.18</v>
      </c>
      <c r="BE22" s="796">
        <v>-1275.3330000000001</v>
      </c>
      <c r="BF22" s="796">
        <v>-1508.7819999999999</v>
      </c>
      <c r="BG22" s="796">
        <v>-1645.8630000000001</v>
      </c>
      <c r="BH22" s="796">
        <v>-1713.8589999999999</v>
      </c>
      <c r="BI22" s="1588">
        <v>-6143.8369999999995</v>
      </c>
      <c r="BJ22" s="796">
        <v>-1409.441</v>
      </c>
    </row>
    <row r="23" spans="1:62" ht="20.100000000000001" customHeight="1">
      <c r="A23" s="395" t="s">
        <v>1107</v>
      </c>
      <c r="B23" s="394"/>
      <c r="C23" s="394"/>
      <c r="D23" s="394"/>
      <c r="E23" s="394"/>
      <c r="F23" s="392">
        <f>SUM(B23:E23)</f>
        <v>0</v>
      </c>
      <c r="G23" s="394"/>
      <c r="H23" s="394"/>
      <c r="I23" s="394"/>
      <c r="J23" s="394"/>
      <c r="K23" s="392">
        <f>SUM(G23:J23)</f>
        <v>0</v>
      </c>
      <c r="L23" s="394"/>
      <c r="M23" s="394"/>
      <c r="N23" s="394"/>
      <c r="O23" s="394"/>
      <c r="P23" s="392">
        <f>SUM(L23:O23)</f>
        <v>0</v>
      </c>
      <c r="Q23" s="394"/>
      <c r="R23" s="394"/>
      <c r="S23" s="394"/>
      <c r="T23" s="394"/>
      <c r="U23" s="392"/>
      <c r="V23" s="394">
        <v>-395.976</v>
      </c>
      <c r="W23" s="394">
        <v>-431.41699999999997</v>
      </c>
      <c r="X23" s="394">
        <v>-472.36599999999999</v>
      </c>
      <c r="Y23" s="394">
        <v>-683.05700000000002</v>
      </c>
      <c r="Z23" s="1196">
        <v>-1982.818</v>
      </c>
      <c r="AA23" s="394">
        <v>-642.04700000000003</v>
      </c>
      <c r="AB23" s="394">
        <v>-667.31</v>
      </c>
      <c r="AC23" s="394">
        <v>-1416.7370000000001</v>
      </c>
      <c r="AD23" s="394">
        <v>-610.00699999999995</v>
      </c>
      <c r="AE23" s="1196">
        <v>-3336.1039999999998</v>
      </c>
      <c r="AF23" s="394">
        <v>-578.351</v>
      </c>
      <c r="AG23" s="394">
        <v>-706.08600000000001</v>
      </c>
      <c r="AH23" s="394">
        <v>-727.06600000000003</v>
      </c>
      <c r="AI23" s="394">
        <v>-709.78800000000001</v>
      </c>
      <c r="AJ23" s="1196">
        <v>-2721.2930000000001</v>
      </c>
      <c r="AK23" s="394">
        <v>-509.75</v>
      </c>
      <c r="AL23" s="394">
        <v>-506.29500000000002</v>
      </c>
      <c r="AM23" s="796">
        <v>-493.12700000000001</v>
      </c>
      <c r="AN23" s="796">
        <v>-552.18100000000004</v>
      </c>
      <c r="AO23" s="1203">
        <v>-2061.3530000000001</v>
      </c>
      <c r="AP23" s="796">
        <v>-411.62</v>
      </c>
      <c r="AQ23" s="796">
        <v>-732.84500000000003</v>
      </c>
      <c r="AR23" s="796">
        <v>-616.05499999999995</v>
      </c>
      <c r="AS23" s="796">
        <v>-777.05899999999997</v>
      </c>
      <c r="AT23" s="1203">
        <v>-2537.5789999999997</v>
      </c>
      <c r="AU23" s="796">
        <v>-607.36900000000003</v>
      </c>
      <c r="AV23" s="998">
        <v>-550.36699999999996</v>
      </c>
      <c r="AW23" s="998">
        <v>-570.70100000000002</v>
      </c>
      <c r="AX23" s="998">
        <v>-596.43100000000004</v>
      </c>
      <c r="AY23" s="1203">
        <v>-2324.8679999999999</v>
      </c>
      <c r="AZ23" s="796">
        <v>-362.01400000000001</v>
      </c>
      <c r="BA23" s="796">
        <v>-391.846</v>
      </c>
      <c r="BB23" s="796">
        <v>-178.41</v>
      </c>
      <c r="BC23" s="796">
        <v>-227.80600000000001</v>
      </c>
      <c r="BD23" s="1588">
        <v>-1160.076</v>
      </c>
      <c r="BE23" s="796">
        <v>-246.643</v>
      </c>
      <c r="BF23" s="796">
        <v>-406.83699999999999</v>
      </c>
      <c r="BG23" s="796">
        <v>-545.28200000000004</v>
      </c>
      <c r="BH23" s="796">
        <v>-424.96199999999999</v>
      </c>
      <c r="BI23" s="1588">
        <v>-1623.7240000000002</v>
      </c>
      <c r="BJ23" s="796">
        <v>-469.87299999999999</v>
      </c>
    </row>
    <row r="24" spans="1:62" ht="20.100000000000001" customHeight="1">
      <c r="A24" s="395" t="s">
        <v>1106</v>
      </c>
      <c r="B24" s="394"/>
      <c r="C24" s="394"/>
      <c r="D24" s="394"/>
      <c r="E24" s="394"/>
      <c r="F24" s="392">
        <f>SUM(B24:E24)</f>
        <v>0</v>
      </c>
      <c r="G24" s="394"/>
      <c r="H24" s="394"/>
      <c r="I24" s="394"/>
      <c r="J24" s="394"/>
      <c r="K24" s="392">
        <f>SUM(G24:J24)</f>
        <v>0</v>
      </c>
      <c r="L24" s="394"/>
      <c r="M24" s="394"/>
      <c r="N24" s="394"/>
      <c r="O24" s="394"/>
      <c r="P24" s="392">
        <f>SUM(L24:O24)</f>
        <v>0</v>
      </c>
      <c r="Q24" s="394"/>
      <c r="R24" s="394"/>
      <c r="S24" s="394"/>
      <c r="T24" s="394"/>
      <c r="U24" s="392"/>
      <c r="V24" s="394">
        <v>-31.809000000000001</v>
      </c>
      <c r="W24" s="394">
        <v>-49.140999999999998</v>
      </c>
      <c r="X24" s="394">
        <v>-48.863999999999997</v>
      </c>
      <c r="Y24" s="394">
        <v>-55.030999999999999</v>
      </c>
      <c r="Z24" s="1196">
        <v>-184.84700000000001</v>
      </c>
      <c r="AA24" s="394">
        <v>-33.533000000000001</v>
      </c>
      <c r="AB24" s="394">
        <v>-34.582999999999998</v>
      </c>
      <c r="AC24" s="394">
        <v>-46.154000000000003</v>
      </c>
      <c r="AD24" s="394">
        <v>-60.078000000000003</v>
      </c>
      <c r="AE24" s="1196">
        <v>-174.34899999999999</v>
      </c>
      <c r="AF24" s="394">
        <v>-36.167999999999999</v>
      </c>
      <c r="AG24" s="394">
        <v>-52.744</v>
      </c>
      <c r="AH24" s="394">
        <v>-49.987000000000002</v>
      </c>
      <c r="AI24" s="394">
        <v>-72.534000000000006</v>
      </c>
      <c r="AJ24" s="1196">
        <v>-211.43299999999999</v>
      </c>
      <c r="AK24" s="394">
        <v>-42.706000000000003</v>
      </c>
      <c r="AL24" s="394">
        <v>-56.262</v>
      </c>
      <c r="AM24" s="796">
        <v>-55.411999999999999</v>
      </c>
      <c r="AN24" s="796">
        <v>-81.260999999999996</v>
      </c>
      <c r="AO24" s="1203">
        <v>-235.64099999999999</v>
      </c>
      <c r="AP24" s="796">
        <v>-44.844999999999999</v>
      </c>
      <c r="AQ24" s="796">
        <v>-35.578000000000003</v>
      </c>
      <c r="AR24" s="796">
        <v>-31.367000000000001</v>
      </c>
      <c r="AS24" s="796">
        <v>-49.57</v>
      </c>
      <c r="AT24" s="1203">
        <v>-161.36000000000001</v>
      </c>
      <c r="AU24" s="796">
        <v>-20.571000000000002</v>
      </c>
      <c r="AV24" s="998">
        <v>-14.862</v>
      </c>
      <c r="AW24" s="998">
        <v>-15.252000000000001</v>
      </c>
      <c r="AX24" s="998">
        <v>-41.393999999999998</v>
      </c>
      <c r="AY24" s="1203">
        <v>-92.079000000000008</v>
      </c>
      <c r="AZ24" s="796">
        <v>-12.59</v>
      </c>
      <c r="BA24" s="796">
        <v>-13.154</v>
      </c>
      <c r="BB24" s="796">
        <v>-26.73</v>
      </c>
      <c r="BC24" s="796">
        <v>-47.994</v>
      </c>
      <c r="BD24" s="1588">
        <v>-100.468</v>
      </c>
      <c r="BE24" s="796">
        <v>-18.044</v>
      </c>
      <c r="BF24" s="796">
        <v>-20.526</v>
      </c>
      <c r="BG24" s="796">
        <v>-27.31</v>
      </c>
      <c r="BH24" s="796">
        <v>-64.361000000000004</v>
      </c>
      <c r="BI24" s="1588">
        <v>-130.24099999999999</v>
      </c>
      <c r="BJ24" s="796">
        <v>-14.914</v>
      </c>
    </row>
    <row r="25" spans="1:62" ht="3" customHeight="1">
      <c r="A25" s="391"/>
      <c r="B25" s="390"/>
      <c r="C25" s="390"/>
      <c r="D25" s="390"/>
      <c r="E25" s="390"/>
      <c r="F25" s="388"/>
      <c r="G25" s="390"/>
      <c r="H25" s="390"/>
      <c r="I25" s="390"/>
      <c r="J25" s="390"/>
      <c r="K25" s="388"/>
      <c r="L25" s="390"/>
      <c r="M25" s="390"/>
      <c r="N25" s="390"/>
      <c r="O25" s="390"/>
      <c r="P25" s="388"/>
      <c r="Q25" s="390"/>
      <c r="R25" s="390"/>
      <c r="S25" s="390"/>
      <c r="T25" s="390"/>
      <c r="U25" s="388"/>
      <c r="V25" s="390">
        <v>0</v>
      </c>
      <c r="W25" s="390">
        <v>0</v>
      </c>
      <c r="X25" s="390">
        <v>0</v>
      </c>
      <c r="Y25" s="390">
        <v>0</v>
      </c>
      <c r="Z25" s="1194">
        <v>0</v>
      </c>
      <c r="AA25" s="390">
        <v>0</v>
      </c>
      <c r="AB25" s="390">
        <v>0</v>
      </c>
      <c r="AC25" s="390">
        <v>0</v>
      </c>
      <c r="AD25" s="390">
        <v>0</v>
      </c>
      <c r="AE25" s="1194">
        <v>0</v>
      </c>
      <c r="AF25" s="390">
        <v>0</v>
      </c>
      <c r="AG25" s="390">
        <v>0</v>
      </c>
      <c r="AH25" s="390">
        <v>0</v>
      </c>
      <c r="AI25" s="390">
        <v>0</v>
      </c>
      <c r="AJ25" s="1194">
        <v>0</v>
      </c>
      <c r="AK25" s="390">
        <v>0</v>
      </c>
      <c r="AL25" s="390"/>
      <c r="AM25" s="794"/>
      <c r="AN25" s="794"/>
      <c r="AO25" s="1202"/>
      <c r="AP25" s="794"/>
      <c r="AQ25" s="794"/>
      <c r="AR25" s="794"/>
      <c r="AS25" s="794"/>
      <c r="AT25" s="1202"/>
      <c r="AU25" s="794"/>
      <c r="AV25" s="995"/>
      <c r="AW25" s="995"/>
      <c r="AX25" s="995"/>
      <c r="AY25" s="1202"/>
      <c r="AZ25" s="794">
        <v>0</v>
      </c>
      <c r="BA25" s="794"/>
      <c r="BB25" s="794"/>
      <c r="BC25" s="794"/>
      <c r="BD25" s="1589">
        <v>0</v>
      </c>
      <c r="BE25" s="794"/>
      <c r="BF25" s="794"/>
      <c r="BG25" s="794"/>
      <c r="BH25" s="794"/>
      <c r="BI25" s="1589">
        <v>0</v>
      </c>
      <c r="BJ25" s="794"/>
    </row>
    <row r="26" spans="1:62" ht="19.5" customHeight="1">
      <c r="A26" s="1194" t="s">
        <v>61</v>
      </c>
      <c r="B26" s="1194">
        <f t="shared" ref="B26:U26" si="1">SUM(B21:B24)</f>
        <v>0</v>
      </c>
      <c r="C26" s="1194">
        <f t="shared" si="1"/>
        <v>0</v>
      </c>
      <c r="D26" s="1194">
        <f t="shared" si="1"/>
        <v>0</v>
      </c>
      <c r="E26" s="1194">
        <f t="shared" si="1"/>
        <v>0</v>
      </c>
      <c r="F26" s="1194">
        <f t="shared" si="1"/>
        <v>0</v>
      </c>
      <c r="G26" s="1194">
        <f t="shared" si="1"/>
        <v>0</v>
      </c>
      <c r="H26" s="1194">
        <f t="shared" si="1"/>
        <v>0</v>
      </c>
      <c r="I26" s="1194">
        <f t="shared" si="1"/>
        <v>0</v>
      </c>
      <c r="J26" s="1194">
        <f t="shared" si="1"/>
        <v>0</v>
      </c>
      <c r="K26" s="1194">
        <f t="shared" si="1"/>
        <v>0</v>
      </c>
      <c r="L26" s="1194">
        <f t="shared" si="1"/>
        <v>0</v>
      </c>
      <c r="M26" s="1194">
        <f t="shared" si="1"/>
        <v>0</v>
      </c>
      <c r="N26" s="1194">
        <f t="shared" si="1"/>
        <v>0</v>
      </c>
      <c r="O26" s="1194">
        <f t="shared" si="1"/>
        <v>0</v>
      </c>
      <c r="P26" s="1194">
        <f t="shared" si="1"/>
        <v>0</v>
      </c>
      <c r="Q26" s="1194">
        <f t="shared" si="1"/>
        <v>0</v>
      </c>
      <c r="R26" s="1194">
        <f t="shared" si="1"/>
        <v>0</v>
      </c>
      <c r="S26" s="1194">
        <f t="shared" si="1"/>
        <v>0</v>
      </c>
      <c r="T26" s="1194">
        <f t="shared" si="1"/>
        <v>0</v>
      </c>
      <c r="U26" s="1194">
        <f t="shared" si="1"/>
        <v>0</v>
      </c>
      <c r="V26" s="1194">
        <v>-4186.3190000000004</v>
      </c>
      <c r="W26" s="1194">
        <v>-3997.038</v>
      </c>
      <c r="X26" s="1194">
        <v>-4627.558</v>
      </c>
      <c r="Y26" s="1194">
        <v>-4463.5510000000004</v>
      </c>
      <c r="Z26" s="1194">
        <v>-17274.467000000001</v>
      </c>
      <c r="AA26" s="1194">
        <v>-4358.5959999999995</v>
      </c>
      <c r="AB26" s="1194">
        <v>-4608.6540000000005</v>
      </c>
      <c r="AC26" s="1194">
        <v>-5866.9269999999997</v>
      </c>
      <c r="AD26" s="1194">
        <v>-4886.402</v>
      </c>
      <c r="AE26" s="1194">
        <v>-19720.580000000002</v>
      </c>
      <c r="AF26" s="1194">
        <v>-4780.5290000000005</v>
      </c>
      <c r="AG26" s="1194">
        <v>-4988.942</v>
      </c>
      <c r="AH26" s="1194">
        <v>-5020.4960000000001</v>
      </c>
      <c r="AI26" s="1194">
        <v>-5512.0209999999997</v>
      </c>
      <c r="AJ26" s="1194">
        <v>-20301.989000000001</v>
      </c>
      <c r="AK26" s="1194">
        <v>-5083.2740000000003</v>
      </c>
      <c r="AL26" s="1194">
        <v>-5193.3040000000001</v>
      </c>
      <c r="AM26" s="1202">
        <v>-5405.3119999999999</v>
      </c>
      <c r="AN26" s="1202">
        <v>-5618.48</v>
      </c>
      <c r="AO26" s="1202">
        <v>-21300.364999999998</v>
      </c>
      <c r="AP26" s="1202">
        <v>-5300.4470000000001</v>
      </c>
      <c r="AQ26" s="1202">
        <v>-5545.2740000000003</v>
      </c>
      <c r="AR26" s="1202">
        <v>-5634.2420000000002</v>
      </c>
      <c r="AS26" s="1202">
        <v>-5663.6559999999999</v>
      </c>
      <c r="AT26" s="1202">
        <v>-22143.614000000001</v>
      </c>
      <c r="AU26" s="1202">
        <v>-5181.0119999999997</v>
      </c>
      <c r="AV26" s="1198">
        <v>-5134.8649999999998</v>
      </c>
      <c r="AW26" s="1198">
        <v>-5333.2520000000004</v>
      </c>
      <c r="AX26" s="1198">
        <v>-5720.22</v>
      </c>
      <c r="AY26" s="1202">
        <v>-21369.343999999997</v>
      </c>
      <c r="AZ26" s="1202">
        <v>-5237.4979999999996</v>
      </c>
      <c r="BA26" s="1202">
        <v>-5373.6779999999999</v>
      </c>
      <c r="BB26" s="1202">
        <v>-5431.3050000000003</v>
      </c>
      <c r="BC26" s="1202">
        <v>-5611.0529999999999</v>
      </c>
      <c r="BD26" s="1589">
        <v>-21653.534</v>
      </c>
      <c r="BE26" s="1202">
        <v>-5545.3159999999998</v>
      </c>
      <c r="BF26" s="1202">
        <v>-5733.1490000000003</v>
      </c>
      <c r="BG26" s="1202">
        <v>-6297.73</v>
      </c>
      <c r="BH26" s="1202">
        <v>-6460.2110000000002</v>
      </c>
      <c r="BI26" s="1589">
        <v>-24036.405999999999</v>
      </c>
      <c r="BJ26" s="1202">
        <v>-6230.5309999999999</v>
      </c>
    </row>
    <row r="27" spans="1:62">
      <c r="A27" s="789" t="s">
        <v>1105</v>
      </c>
      <c r="AM27" s="9"/>
      <c r="AN27" s="9"/>
      <c r="AO27" s="9"/>
      <c r="AP27" s="9"/>
      <c r="AQ27" s="9"/>
      <c r="AR27" s="9"/>
      <c r="AS27" s="9"/>
      <c r="AT27" s="9"/>
      <c r="AU27" s="9"/>
      <c r="AV27" s="16"/>
      <c r="AW27" s="16"/>
      <c r="AX27" s="16"/>
      <c r="AY27" s="9"/>
      <c r="AZ27" s="9"/>
      <c r="BA27" s="9"/>
      <c r="BB27" s="9"/>
      <c r="BC27" s="9"/>
      <c r="BD27" s="9"/>
      <c r="BE27" s="9"/>
      <c r="BF27" s="9"/>
      <c r="BG27" s="9"/>
      <c r="BH27" s="9"/>
      <c r="BI27" s="9"/>
      <c r="BJ27" s="9"/>
    </row>
    <row r="28" spans="1:62">
      <c r="B28" s="791"/>
      <c r="C28" s="791"/>
      <c r="D28" s="791"/>
      <c r="E28" s="791"/>
      <c r="F28" s="791"/>
      <c r="G28" s="791"/>
      <c r="H28" s="791"/>
      <c r="I28" s="791"/>
      <c r="J28" s="791"/>
      <c r="K28" s="791"/>
      <c r="L28" s="791"/>
      <c r="M28" s="791"/>
      <c r="N28" s="791"/>
      <c r="O28" s="791"/>
      <c r="P28" s="791"/>
      <c r="Q28" s="791"/>
      <c r="R28" s="791"/>
      <c r="S28" s="791"/>
      <c r="T28" s="791"/>
      <c r="U28" s="791"/>
      <c r="V28" s="791"/>
      <c r="W28" s="791"/>
      <c r="X28" s="791"/>
      <c r="Y28" s="791"/>
      <c r="Z28" s="791"/>
      <c r="AA28" s="791"/>
      <c r="AB28" s="791"/>
      <c r="AC28" s="791"/>
      <c r="AD28" s="791"/>
      <c r="AE28" s="791"/>
      <c r="AF28" s="791"/>
      <c r="AG28" s="791"/>
      <c r="AH28" s="1554"/>
      <c r="AI28" s="1554"/>
      <c r="AJ28" s="791"/>
      <c r="AK28" s="1554"/>
      <c r="AL28" s="1554"/>
      <c r="AM28" s="1554"/>
      <c r="AN28" s="1554"/>
      <c r="AO28" s="1554"/>
      <c r="AP28" s="1554"/>
      <c r="AQ28" s="1554"/>
      <c r="AR28" s="1554"/>
      <c r="AS28" s="1554"/>
      <c r="AT28" s="1554"/>
      <c r="AU28" s="1554"/>
      <c r="AV28" s="28">
        <v>0</v>
      </c>
      <c r="AW28" s="28">
        <v>0</v>
      </c>
      <c r="AX28" s="28"/>
      <c r="AY28" s="1554"/>
      <c r="AZ28" s="1554"/>
      <c r="BA28" s="1554"/>
      <c r="BB28" s="1554"/>
      <c r="BC28" s="1554"/>
      <c r="BD28" s="1554"/>
      <c r="BE28" s="1554"/>
      <c r="BF28" s="1554"/>
      <c r="BG28" s="1554"/>
      <c r="BH28" s="1554"/>
      <c r="BI28" s="1554"/>
      <c r="BJ28" s="1554"/>
    </row>
    <row r="29" spans="1:62">
      <c r="B29" s="791"/>
      <c r="C29" s="791"/>
      <c r="D29" s="791"/>
      <c r="E29" s="791"/>
      <c r="F29" s="791"/>
      <c r="G29" s="791"/>
      <c r="H29" s="791"/>
      <c r="I29" s="791"/>
      <c r="J29" s="791"/>
      <c r="K29" s="791"/>
      <c r="L29" s="791"/>
      <c r="M29" s="791"/>
      <c r="N29" s="791"/>
      <c r="O29" s="791"/>
      <c r="P29" s="791"/>
      <c r="Q29" s="791"/>
      <c r="R29" s="791"/>
      <c r="S29" s="791"/>
      <c r="T29" s="791"/>
      <c r="U29" s="791"/>
      <c r="V29" s="791"/>
      <c r="W29" s="791"/>
      <c r="X29" s="791"/>
      <c r="Y29" s="791"/>
      <c r="Z29" s="791"/>
      <c r="AM29" s="9"/>
      <c r="AN29" s="9"/>
      <c r="AO29" s="9"/>
      <c r="AP29" s="9"/>
      <c r="AQ29" s="9"/>
      <c r="AR29" s="9"/>
      <c r="AS29" s="9"/>
      <c r="AT29" s="9"/>
      <c r="AU29" s="9"/>
      <c r="AV29" s="16"/>
      <c r="AW29" s="16"/>
      <c r="AX29" s="16"/>
      <c r="AY29" s="9"/>
      <c r="AZ29" s="9"/>
      <c r="BA29" s="9"/>
      <c r="BB29" s="9"/>
      <c r="BC29" s="9"/>
      <c r="BD29" s="9"/>
      <c r="BE29" s="9"/>
      <c r="BF29" s="9"/>
      <c r="BG29" s="9"/>
      <c r="BH29" s="9"/>
      <c r="BI29" s="9"/>
      <c r="BJ29" s="9"/>
    </row>
    <row r="30" spans="1:62">
      <c r="AM30" s="9"/>
      <c r="AN30" s="9"/>
      <c r="AO30" s="9"/>
      <c r="AP30" s="9"/>
      <c r="AQ30" s="9"/>
      <c r="AR30" s="9"/>
      <c r="AS30" s="9"/>
      <c r="AT30" s="9"/>
      <c r="AU30" s="9"/>
      <c r="AV30" s="16"/>
      <c r="AW30" s="16"/>
      <c r="AX30" s="16"/>
      <c r="AY30" s="9"/>
      <c r="AZ30" s="9"/>
      <c r="BA30" s="9"/>
      <c r="BB30" s="9"/>
      <c r="BC30" s="9"/>
      <c r="BD30" s="9"/>
      <c r="BE30" s="9"/>
      <c r="BF30" s="9"/>
      <c r="BG30" s="9"/>
      <c r="BH30" s="9"/>
      <c r="BI30" s="9"/>
      <c r="BJ30" s="9"/>
    </row>
    <row r="31" spans="1:62">
      <c r="A31" s="2061" t="s">
        <v>1104</v>
      </c>
      <c r="B31" s="1632"/>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2058"/>
      <c r="AF31" s="2058"/>
      <c r="AG31" s="2058"/>
      <c r="AH31" s="2058"/>
      <c r="AI31" s="2058"/>
      <c r="AJ31" s="2058"/>
      <c r="AK31" s="2058"/>
      <c r="AL31" s="2058"/>
      <c r="AM31" s="2058"/>
      <c r="AN31" s="2058"/>
      <c r="AO31" s="2058"/>
      <c r="AP31" s="2058"/>
      <c r="AQ31" s="2058"/>
      <c r="AR31" s="2058"/>
      <c r="AS31" s="2058"/>
      <c r="AT31" s="2058"/>
      <c r="AU31" s="2058"/>
      <c r="AV31" s="1636"/>
      <c r="AW31" s="1636"/>
      <c r="AX31" s="1636"/>
      <c r="AY31" s="2058"/>
      <c r="AZ31" s="2058"/>
      <c r="BA31" s="1594"/>
      <c r="BB31" s="2058"/>
      <c r="BC31" s="2058"/>
      <c r="BD31" s="2058"/>
      <c r="BE31" s="2058"/>
      <c r="BF31" s="2058"/>
      <c r="BG31" s="2058"/>
      <c r="BH31" s="2058"/>
      <c r="BI31" s="2058"/>
      <c r="BJ31" s="2058" t="s">
        <v>1051</v>
      </c>
    </row>
    <row r="32" spans="1:62">
      <c r="A32" s="2062"/>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4"/>
      <c r="X32" s="1634"/>
      <c r="Y32" s="1634"/>
      <c r="Z32" s="1634"/>
      <c r="AA32" s="1634"/>
      <c r="AB32" s="1634"/>
      <c r="AC32" s="1634"/>
      <c r="AD32" s="1634"/>
      <c r="AE32" s="2059"/>
      <c r="AF32" s="2059"/>
      <c r="AG32" s="2059"/>
      <c r="AH32" s="2059"/>
      <c r="AI32" s="2059"/>
      <c r="AJ32" s="2059"/>
      <c r="AK32" s="2059"/>
      <c r="AL32" s="2059"/>
      <c r="AM32" s="2059"/>
      <c r="AN32" s="2059"/>
      <c r="AO32" s="2059"/>
      <c r="AP32" s="2059"/>
      <c r="AQ32" s="2059"/>
      <c r="AR32" s="2059"/>
      <c r="AS32" s="2059"/>
      <c r="AT32" s="2059"/>
      <c r="AU32" s="2059"/>
      <c r="AV32" s="1637"/>
      <c r="AW32" s="1637"/>
      <c r="AX32" s="1637"/>
      <c r="AY32" s="2059"/>
      <c r="AZ32" s="2059"/>
      <c r="BA32" s="1595"/>
      <c r="BB32" s="2059"/>
      <c r="BC32" s="2059"/>
      <c r="BD32" s="2059"/>
      <c r="BE32" s="2059"/>
      <c r="BF32" s="2059"/>
      <c r="BG32" s="2059"/>
      <c r="BH32" s="2059"/>
      <c r="BI32" s="2059"/>
      <c r="BJ32" s="2059"/>
    </row>
    <row r="33" spans="1:62">
      <c r="A33" s="2051"/>
      <c r="B33" s="2051"/>
      <c r="C33" s="2051"/>
      <c r="D33" s="2051"/>
      <c r="E33" s="2051"/>
      <c r="F33" s="2064"/>
      <c r="G33" s="2051"/>
      <c r="H33" s="2051"/>
      <c r="I33" s="2051"/>
      <c r="J33" s="2051"/>
      <c r="K33" s="2064"/>
      <c r="L33" s="2051"/>
      <c r="M33" s="2051"/>
      <c r="N33" s="2051"/>
      <c r="O33" s="2051"/>
      <c r="P33" s="2064"/>
      <c r="Q33" s="2051"/>
      <c r="R33" s="2051"/>
      <c r="S33" s="2051"/>
      <c r="T33" s="2051"/>
      <c r="U33" s="2064"/>
      <c r="V33" s="2051" t="s">
        <v>1098</v>
      </c>
      <c r="W33" s="2051" t="s">
        <v>1097</v>
      </c>
      <c r="X33" s="2051" t="s">
        <v>1096</v>
      </c>
      <c r="Y33" s="2051" t="s">
        <v>1095</v>
      </c>
      <c r="Z33" s="2064">
        <v>2015</v>
      </c>
      <c r="AA33" s="2051" t="s">
        <v>1094</v>
      </c>
      <c r="AB33" s="2051" t="s">
        <v>1093</v>
      </c>
      <c r="AC33" s="2051" t="s">
        <v>1092</v>
      </c>
      <c r="AD33" s="2051" t="s">
        <v>1091</v>
      </c>
      <c r="AE33" s="2051">
        <v>2016</v>
      </c>
      <c r="AF33" s="2051" t="s">
        <v>1806</v>
      </c>
      <c r="AG33" s="2051" t="s">
        <v>1805</v>
      </c>
      <c r="AH33" s="2051" t="s">
        <v>1804</v>
      </c>
      <c r="AI33" s="2051" t="s">
        <v>1803</v>
      </c>
      <c r="AJ33" s="2051">
        <v>2017</v>
      </c>
      <c r="AK33" s="2051" t="s">
        <v>1788</v>
      </c>
      <c r="AL33" s="2051" t="s">
        <v>1787</v>
      </c>
      <c r="AM33" s="2064" t="s">
        <v>1786</v>
      </c>
      <c r="AN33" s="2064" t="s">
        <v>1785</v>
      </c>
      <c r="AO33" s="2051">
        <v>2018</v>
      </c>
      <c r="AP33" s="2064" t="s">
        <v>1784</v>
      </c>
      <c r="AQ33" s="2064" t="s">
        <v>1783</v>
      </c>
      <c r="AR33" s="2064" t="s">
        <v>1782</v>
      </c>
      <c r="AS33" s="2064" t="s">
        <v>1781</v>
      </c>
      <c r="AT33" s="2051">
        <v>2019</v>
      </c>
      <c r="AU33" s="2064" t="s">
        <v>1933</v>
      </c>
      <c r="AV33" s="2056" t="s">
        <v>1952</v>
      </c>
      <c r="AW33" s="2057" t="s">
        <v>1995</v>
      </c>
      <c r="AX33" s="2057" t="s">
        <v>2008</v>
      </c>
      <c r="AY33" s="2051">
        <v>2020</v>
      </c>
      <c r="AZ33" s="2051" t="s">
        <v>2063</v>
      </c>
      <c r="BA33" s="2056" t="s">
        <v>2061</v>
      </c>
      <c r="BB33" s="2051" t="s">
        <v>2147</v>
      </c>
      <c r="BC33" s="2051" t="s">
        <v>2162</v>
      </c>
      <c r="BD33" s="2051">
        <v>2021</v>
      </c>
      <c r="BE33" s="2051" t="s">
        <v>2270</v>
      </c>
      <c r="BF33" s="2051" t="s">
        <v>2277</v>
      </c>
      <c r="BG33" s="2051" t="s">
        <v>2331</v>
      </c>
      <c r="BH33" s="2051" t="s">
        <v>2373</v>
      </c>
      <c r="BI33" s="2051">
        <v>2022</v>
      </c>
      <c r="BJ33" s="2051" t="s">
        <v>2428</v>
      </c>
    </row>
    <row r="34" spans="1:62">
      <c r="A34" s="2051"/>
      <c r="B34" s="2051"/>
      <c r="C34" s="2051"/>
      <c r="D34" s="2051"/>
      <c r="E34" s="2051"/>
      <c r="F34" s="2051"/>
      <c r="G34" s="2051"/>
      <c r="H34" s="2051"/>
      <c r="I34" s="2051"/>
      <c r="J34" s="2051"/>
      <c r="K34" s="2051"/>
      <c r="L34" s="2051"/>
      <c r="M34" s="2051"/>
      <c r="N34" s="2051"/>
      <c r="O34" s="2051"/>
      <c r="P34" s="2051"/>
      <c r="Q34" s="2051"/>
      <c r="R34" s="2051"/>
      <c r="S34" s="2051"/>
      <c r="T34" s="2051"/>
      <c r="U34" s="2051"/>
      <c r="V34" s="2051"/>
      <c r="W34" s="2051"/>
      <c r="X34" s="2051"/>
      <c r="Y34" s="2051"/>
      <c r="Z34" s="2051"/>
      <c r="AA34" s="2051"/>
      <c r="AB34" s="2051"/>
      <c r="AC34" s="2051"/>
      <c r="AD34" s="2051"/>
      <c r="AE34" s="2051"/>
      <c r="AF34" s="2051"/>
      <c r="AG34" s="2051"/>
      <c r="AH34" s="2051"/>
      <c r="AI34" s="2051"/>
      <c r="AJ34" s="2051"/>
      <c r="AK34" s="2051"/>
      <c r="AL34" s="2051"/>
      <c r="AM34" s="2051"/>
      <c r="AN34" s="2051"/>
      <c r="AO34" s="2051"/>
      <c r="AP34" s="2051"/>
      <c r="AQ34" s="2051"/>
      <c r="AR34" s="2051"/>
      <c r="AS34" s="2051"/>
      <c r="AT34" s="2051"/>
      <c r="AU34" s="2051"/>
      <c r="AV34" s="2057"/>
      <c r="AW34" s="2057"/>
      <c r="AX34" s="2057"/>
      <c r="AY34" s="2051"/>
      <c r="AZ34" s="2051"/>
      <c r="BA34" s="2057" t="s">
        <v>1769</v>
      </c>
      <c r="BB34" s="2051"/>
      <c r="BC34" s="2051"/>
      <c r="BD34" s="2051"/>
      <c r="BE34" s="2051"/>
      <c r="BF34" s="2051"/>
      <c r="BG34" s="2051"/>
      <c r="BH34" s="2051"/>
      <c r="BI34" s="2051"/>
      <c r="BJ34" s="2051"/>
    </row>
    <row r="35" spans="1:62" ht="3" customHeight="1">
      <c r="F35" s="388"/>
      <c r="K35" s="388"/>
      <c r="P35" s="388"/>
      <c r="U35" s="388"/>
      <c r="Z35" s="1194"/>
      <c r="AE35" s="1194"/>
      <c r="AJ35" s="1194"/>
      <c r="AM35" s="9"/>
      <c r="AN35" s="9"/>
      <c r="AO35" s="1202"/>
      <c r="AP35" s="9"/>
      <c r="AQ35" s="9"/>
      <c r="AR35" s="9"/>
      <c r="AS35" s="9"/>
      <c r="AT35" s="1202"/>
      <c r="AU35" s="9"/>
      <c r="AV35" s="16"/>
      <c r="AW35" s="16"/>
      <c r="AX35" s="16"/>
      <c r="AY35" s="1202"/>
      <c r="AZ35" s="9"/>
      <c r="BA35" s="9"/>
      <c r="BB35" s="9"/>
      <c r="BC35" s="9"/>
      <c r="BD35" s="1589"/>
      <c r="BE35" s="9"/>
      <c r="BF35" s="9"/>
      <c r="BG35" s="9"/>
      <c r="BH35" s="9"/>
      <c r="BI35" s="1589"/>
      <c r="BJ35" s="9"/>
    </row>
    <row r="36" spans="1:62">
      <c r="A36" s="395" t="s">
        <v>56</v>
      </c>
      <c r="B36" s="394"/>
      <c r="C36" s="394"/>
      <c r="D36" s="394"/>
      <c r="E36" s="394"/>
      <c r="F36" s="392">
        <f t="shared" ref="F36:F46" si="2">SUM(B36:E36)</f>
        <v>0</v>
      </c>
      <c r="G36" s="394"/>
      <c r="H36" s="394"/>
      <c r="I36" s="394"/>
      <c r="J36" s="394"/>
      <c r="K36" s="392">
        <f t="shared" ref="K36:K46" si="3">SUM(G36:J36)</f>
        <v>0</v>
      </c>
      <c r="L36" s="394"/>
      <c r="M36" s="394"/>
      <c r="N36" s="394"/>
      <c r="O36" s="394"/>
      <c r="P36" s="392">
        <f t="shared" ref="P36:P46" si="4">SUM(L36:O36)</f>
        <v>0</v>
      </c>
      <c r="Q36" s="394"/>
      <c r="R36" s="394"/>
      <c r="S36" s="394"/>
      <c r="T36" s="394"/>
      <c r="U36" s="392"/>
      <c r="V36" s="394">
        <v>-871.971</v>
      </c>
      <c r="W36" s="394">
        <v>-948.346</v>
      </c>
      <c r="X36" s="394">
        <v>-965.65700000000004</v>
      </c>
      <c r="Y36" s="394">
        <v>-1017.102</v>
      </c>
      <c r="Z36" s="1196">
        <v>-3803.076</v>
      </c>
      <c r="AA36" s="394">
        <v>-858.72400000000005</v>
      </c>
      <c r="AB36" s="394">
        <v>-911.85799999999995</v>
      </c>
      <c r="AC36" s="394">
        <v>-903.68299999999999</v>
      </c>
      <c r="AD36" s="394">
        <v>-967.93799999999999</v>
      </c>
      <c r="AE36" s="1196">
        <v>-3642.2049999999999</v>
      </c>
      <c r="AF36" s="394">
        <v>-907.41099999999994</v>
      </c>
      <c r="AG36" s="394">
        <v>-944.85699999999997</v>
      </c>
      <c r="AH36" s="394">
        <v>-922.72199999999998</v>
      </c>
      <c r="AI36" s="394">
        <v>-999.88099999999997</v>
      </c>
      <c r="AJ36" s="1196">
        <v>-3774.873</v>
      </c>
      <c r="AK36" s="394">
        <v>-901.53599999999994</v>
      </c>
      <c r="AL36" s="394">
        <v>-851.93499999999995</v>
      </c>
      <c r="AM36" s="796">
        <v>-916.41200000000003</v>
      </c>
      <c r="AN36" s="796">
        <v>-1028.8599999999999</v>
      </c>
      <c r="AO36" s="1203">
        <v>-3698.7429999999995</v>
      </c>
      <c r="AP36" s="796">
        <v>-957.53300000000002</v>
      </c>
      <c r="AQ36" s="796">
        <v>-970.51700000000005</v>
      </c>
      <c r="AR36" s="796">
        <v>-952.35699999999997</v>
      </c>
      <c r="AS36" s="796">
        <v>-919.33900000000006</v>
      </c>
      <c r="AT36" s="1203">
        <v>-3799.7460000000001</v>
      </c>
      <c r="AU36" s="796">
        <v>-807.31700000000001</v>
      </c>
      <c r="AV36" s="998">
        <v>-832.02300000000002</v>
      </c>
      <c r="AW36" s="998">
        <v>-871.10799999999995</v>
      </c>
      <c r="AX36" s="998">
        <v>-958.25800000000004</v>
      </c>
      <c r="AY36" s="1203">
        <v>-3468.7060000000001</v>
      </c>
      <c r="AZ36" s="796">
        <v>-828.05700000000002</v>
      </c>
      <c r="BA36" s="796">
        <v>-807.91499999999996</v>
      </c>
      <c r="BB36" s="796">
        <v>-813.10299999999995</v>
      </c>
      <c r="BC36" s="796">
        <v>-854.39099999999996</v>
      </c>
      <c r="BD36" s="1588">
        <v>-3303.4659999999999</v>
      </c>
      <c r="BE36" s="796">
        <v>-696.61300000000006</v>
      </c>
      <c r="BF36" s="796">
        <v>-735.726</v>
      </c>
      <c r="BG36" s="796">
        <v>-783.66800000000001</v>
      </c>
      <c r="BH36" s="796">
        <v>-998.42399999999998</v>
      </c>
      <c r="BI36" s="1588">
        <v>-3214.431</v>
      </c>
      <c r="BJ36" s="796">
        <v>-980.37300000000005</v>
      </c>
    </row>
    <row r="37" spans="1:62" ht="19.5" customHeight="1">
      <c r="A37" s="395" t="s">
        <v>1103</v>
      </c>
      <c r="B37" s="394"/>
      <c r="C37" s="394"/>
      <c r="D37" s="394"/>
      <c r="E37" s="394"/>
      <c r="F37" s="392">
        <f t="shared" si="2"/>
        <v>0</v>
      </c>
      <c r="G37" s="394"/>
      <c r="H37" s="394"/>
      <c r="I37" s="394"/>
      <c r="J37" s="394"/>
      <c r="K37" s="392">
        <f t="shared" si="3"/>
        <v>0</v>
      </c>
      <c r="L37" s="394"/>
      <c r="M37" s="394"/>
      <c r="N37" s="394"/>
      <c r="O37" s="394"/>
      <c r="P37" s="392">
        <f t="shared" si="4"/>
        <v>0</v>
      </c>
      <c r="Q37" s="394"/>
      <c r="R37" s="394"/>
      <c r="S37" s="394"/>
      <c r="T37" s="394"/>
      <c r="U37" s="392"/>
      <c r="V37" s="394">
        <v>-493.21300000000002</v>
      </c>
      <c r="W37" s="394">
        <v>-539.19799999999998</v>
      </c>
      <c r="X37" s="394">
        <v>-527.226</v>
      </c>
      <c r="Y37" s="394">
        <v>-488.88299999999998</v>
      </c>
      <c r="Z37" s="1196">
        <v>-2048.5210000000002</v>
      </c>
      <c r="AA37" s="394">
        <v>-485.03699999999998</v>
      </c>
      <c r="AB37" s="394">
        <v>-503.78500000000003</v>
      </c>
      <c r="AC37" s="394">
        <v>-497.036</v>
      </c>
      <c r="AD37" s="394">
        <v>-485.21699999999998</v>
      </c>
      <c r="AE37" s="1196">
        <v>-1971.077</v>
      </c>
      <c r="AF37" s="394">
        <v>-488.32799999999997</v>
      </c>
      <c r="AG37" s="394">
        <v>-480.22</v>
      </c>
      <c r="AH37" s="394">
        <v>-489.45100000000002</v>
      </c>
      <c r="AI37" s="394">
        <v>-527.86300000000006</v>
      </c>
      <c r="AJ37" s="1196">
        <v>-1985.8630000000001</v>
      </c>
      <c r="AK37" s="394">
        <v>-537.43899999999996</v>
      </c>
      <c r="AL37" s="394">
        <v>-536.30100000000004</v>
      </c>
      <c r="AM37" s="796">
        <v>-502.05</v>
      </c>
      <c r="AN37" s="796">
        <v>-557.61500000000001</v>
      </c>
      <c r="AO37" s="1203">
        <v>-2133.4049999999997</v>
      </c>
      <c r="AP37" s="796">
        <v>-533.46</v>
      </c>
      <c r="AQ37" s="796">
        <v>-544.34900000000005</v>
      </c>
      <c r="AR37" s="796">
        <v>-556.01700000000005</v>
      </c>
      <c r="AS37" s="796">
        <v>-587.47299999999996</v>
      </c>
      <c r="AT37" s="1203">
        <v>-2221.299</v>
      </c>
      <c r="AU37" s="796">
        <v>-618.61500000000001</v>
      </c>
      <c r="AV37" s="998">
        <v>-643.62400000000002</v>
      </c>
      <c r="AW37" s="998">
        <v>-642.99400000000003</v>
      </c>
      <c r="AX37" s="998">
        <v>-629.07799999999997</v>
      </c>
      <c r="AY37" s="1203">
        <v>-2534.3110000000001</v>
      </c>
      <c r="AZ37" s="796">
        <v>-676.83500000000004</v>
      </c>
      <c r="BA37" s="796">
        <v>-674.71699999999998</v>
      </c>
      <c r="BB37" s="796">
        <v>-586.72400000000005</v>
      </c>
      <c r="BC37" s="796">
        <v>-577.26400000000001</v>
      </c>
      <c r="BD37" s="1588">
        <v>-2515.5400000000004</v>
      </c>
      <c r="BE37" s="796">
        <v>-742.15800000000002</v>
      </c>
      <c r="BF37" s="796">
        <v>-760.46299999999997</v>
      </c>
      <c r="BG37" s="796">
        <v>-753.51800000000003</v>
      </c>
      <c r="BH37" s="796">
        <v>-656.29600000000005</v>
      </c>
      <c r="BI37" s="1588">
        <v>-2912.4350000000004</v>
      </c>
      <c r="BJ37" s="796">
        <v>-938.18799999999999</v>
      </c>
    </row>
    <row r="38" spans="1:62" ht="19.5" customHeight="1">
      <c r="A38" s="395" t="s">
        <v>58</v>
      </c>
      <c r="B38" s="394"/>
      <c r="C38" s="394"/>
      <c r="D38" s="394"/>
      <c r="E38" s="394"/>
      <c r="F38" s="392">
        <f t="shared" si="2"/>
        <v>0</v>
      </c>
      <c r="G38" s="394"/>
      <c r="H38" s="394"/>
      <c r="I38" s="394"/>
      <c r="J38" s="394"/>
      <c r="K38" s="392">
        <f t="shared" si="3"/>
        <v>0</v>
      </c>
      <c r="L38" s="394"/>
      <c r="M38" s="394"/>
      <c r="N38" s="394"/>
      <c r="O38" s="394"/>
      <c r="P38" s="392">
        <f t="shared" si="4"/>
        <v>0</v>
      </c>
      <c r="Q38" s="394"/>
      <c r="R38" s="394"/>
      <c r="S38" s="394"/>
      <c r="T38" s="394"/>
      <c r="U38" s="392"/>
      <c r="V38" s="394">
        <v>-613.04100000000005</v>
      </c>
      <c r="W38" s="394">
        <v>-648.66600000000005</v>
      </c>
      <c r="X38" s="394">
        <v>-642.30600000000004</v>
      </c>
      <c r="Y38" s="394">
        <v>-681.58199999999999</v>
      </c>
      <c r="Z38" s="1196">
        <v>-2585.596</v>
      </c>
      <c r="AA38" s="394">
        <v>-659.36400000000003</v>
      </c>
      <c r="AB38" s="394">
        <v>-660.31700000000001</v>
      </c>
      <c r="AC38" s="394">
        <v>-628.41899999999998</v>
      </c>
      <c r="AD38" s="394">
        <v>-758.93100000000004</v>
      </c>
      <c r="AE38" s="1196">
        <v>-2707.0320000000002</v>
      </c>
      <c r="AF38" s="394">
        <v>-617.93899999999996</v>
      </c>
      <c r="AG38" s="394">
        <v>-636.625</v>
      </c>
      <c r="AH38" s="394">
        <v>-657.101</v>
      </c>
      <c r="AI38" s="394">
        <v>-689.49599999999998</v>
      </c>
      <c r="AJ38" s="1196">
        <v>-2601.1640000000002</v>
      </c>
      <c r="AK38" s="394">
        <v>-650.95399999999995</v>
      </c>
      <c r="AL38" s="394">
        <v>-684.69899999999996</v>
      </c>
      <c r="AM38" s="796">
        <v>-677.00699999999995</v>
      </c>
      <c r="AN38" s="796">
        <v>-706.46</v>
      </c>
      <c r="AO38" s="1203">
        <v>-2719.12</v>
      </c>
      <c r="AP38" s="796">
        <v>-665.72699999999998</v>
      </c>
      <c r="AQ38" s="796">
        <v>-688.04300000000001</v>
      </c>
      <c r="AR38" s="796">
        <v>-659.66499999999996</v>
      </c>
      <c r="AS38" s="796">
        <v>-673.48400000000004</v>
      </c>
      <c r="AT38" s="1203">
        <v>-2686.9189999999999</v>
      </c>
      <c r="AU38" s="796">
        <v>-622.88300000000004</v>
      </c>
      <c r="AV38" s="998">
        <v>-605.70500000000004</v>
      </c>
      <c r="AW38" s="998">
        <v>-651.90800000000002</v>
      </c>
      <c r="AX38" s="998">
        <v>-583.06200000000001</v>
      </c>
      <c r="AY38" s="1203">
        <v>-2463.558</v>
      </c>
      <c r="AZ38" s="796">
        <v>-564.22199999999998</v>
      </c>
      <c r="BA38" s="796">
        <v>-563.79499999999996</v>
      </c>
      <c r="BB38" s="796">
        <v>-590.45399999999995</v>
      </c>
      <c r="BC38" s="796">
        <v>-620.03899999999999</v>
      </c>
      <c r="BD38" s="1588">
        <v>-2338.5099999999998</v>
      </c>
      <c r="BE38" s="796">
        <v>-616.84100000000001</v>
      </c>
      <c r="BF38" s="796">
        <v>-625.94299999999998</v>
      </c>
      <c r="BG38" s="796">
        <v>-549.54399999999998</v>
      </c>
      <c r="BH38" s="796">
        <v>-557.29399999999998</v>
      </c>
      <c r="BI38" s="1588">
        <v>-2349.6219999999998</v>
      </c>
      <c r="BJ38" s="796">
        <v>-584.11199999999997</v>
      </c>
    </row>
    <row r="39" spans="1:62" ht="19.5" customHeight="1">
      <c r="A39" s="395" t="s">
        <v>55</v>
      </c>
      <c r="B39" s="394"/>
      <c r="C39" s="394"/>
      <c r="D39" s="394"/>
      <c r="E39" s="394"/>
      <c r="F39" s="392">
        <f t="shared" si="2"/>
        <v>0</v>
      </c>
      <c r="G39" s="394"/>
      <c r="H39" s="394"/>
      <c r="I39" s="394"/>
      <c r="J39" s="394"/>
      <c r="K39" s="392">
        <f t="shared" si="3"/>
        <v>0</v>
      </c>
      <c r="L39" s="394"/>
      <c r="M39" s="394"/>
      <c r="N39" s="394"/>
      <c r="O39" s="394"/>
      <c r="P39" s="392">
        <f t="shared" si="4"/>
        <v>0</v>
      </c>
      <c r="Q39" s="394"/>
      <c r="R39" s="394"/>
      <c r="S39" s="394"/>
      <c r="T39" s="394"/>
      <c r="U39" s="392"/>
      <c r="V39" s="394">
        <v>-818.63800000000003</v>
      </c>
      <c r="W39" s="394">
        <v>-934.93799999999999</v>
      </c>
      <c r="X39" s="394">
        <v>-965.6</v>
      </c>
      <c r="Y39" s="394">
        <v>-1069.4690000000001</v>
      </c>
      <c r="Z39" s="1196">
        <v>-3788.6460000000002</v>
      </c>
      <c r="AA39" s="394">
        <v>-886.16800000000001</v>
      </c>
      <c r="AB39" s="394">
        <v>-1052.4639999999999</v>
      </c>
      <c r="AC39" s="394">
        <v>-990.58799999999997</v>
      </c>
      <c r="AD39" s="394">
        <v>-1103.8330000000001</v>
      </c>
      <c r="AE39" s="1196">
        <v>-4033.0549999999998</v>
      </c>
      <c r="AF39" s="394">
        <v>-921.053</v>
      </c>
      <c r="AG39" s="394">
        <v>-983.21900000000005</v>
      </c>
      <c r="AH39" s="394">
        <v>-939.46</v>
      </c>
      <c r="AI39" s="394">
        <v>-1047.8630000000001</v>
      </c>
      <c r="AJ39" s="1196">
        <v>-3891.5970000000002</v>
      </c>
      <c r="AK39" s="394">
        <v>-934.58100000000002</v>
      </c>
      <c r="AL39" s="394">
        <v>-1000.3</v>
      </c>
      <c r="AM39" s="796">
        <v>-1018.398</v>
      </c>
      <c r="AN39" s="796">
        <v>-1225.9690000000001</v>
      </c>
      <c r="AO39" s="1203">
        <v>-4179.2479999999996</v>
      </c>
      <c r="AP39" s="796">
        <v>-1007.379</v>
      </c>
      <c r="AQ39" s="796">
        <v>-1071.002</v>
      </c>
      <c r="AR39" s="796">
        <v>-1075.0840000000001</v>
      </c>
      <c r="AS39" s="796">
        <v>-1200.481</v>
      </c>
      <c r="AT39" s="1203">
        <v>-4353.9459999999999</v>
      </c>
      <c r="AU39" s="796">
        <v>-1095.2840000000001</v>
      </c>
      <c r="AV39" s="998">
        <v>-1120.5219999999999</v>
      </c>
      <c r="AW39" s="998">
        <v>-1162.662</v>
      </c>
      <c r="AX39" s="998">
        <v>-1364.367</v>
      </c>
      <c r="AY39" s="1203">
        <v>-4742.835</v>
      </c>
      <c r="AZ39" s="796">
        <v>-1113.79</v>
      </c>
      <c r="BA39" s="796">
        <v>-1097.876</v>
      </c>
      <c r="BB39" s="796">
        <v>-1183.1510000000001</v>
      </c>
      <c r="BC39" s="796">
        <v>-1247.7059999999999</v>
      </c>
      <c r="BD39" s="1588">
        <v>-4642.5230000000001</v>
      </c>
      <c r="BE39" s="796">
        <v>-1057.2270000000001</v>
      </c>
      <c r="BF39" s="796">
        <v>-1181.5429999999999</v>
      </c>
      <c r="BG39" s="796">
        <v>-1198.537</v>
      </c>
      <c r="BH39" s="796">
        <v>-1202.79</v>
      </c>
      <c r="BI39" s="1588">
        <v>-4640.0969999999998</v>
      </c>
      <c r="BJ39" s="796">
        <v>-1167.8530000000001</v>
      </c>
    </row>
    <row r="40" spans="1:62" ht="19.5" customHeight="1">
      <c r="A40" s="395" t="s">
        <v>1102</v>
      </c>
      <c r="B40" s="394"/>
      <c r="C40" s="394"/>
      <c r="D40" s="394"/>
      <c r="E40" s="394"/>
      <c r="F40" s="392">
        <f t="shared" si="2"/>
        <v>0</v>
      </c>
      <c r="G40" s="394"/>
      <c r="H40" s="394"/>
      <c r="I40" s="394"/>
      <c r="J40" s="394"/>
      <c r="K40" s="392">
        <f t="shared" si="3"/>
        <v>0</v>
      </c>
      <c r="L40" s="394"/>
      <c r="M40" s="394"/>
      <c r="N40" s="394"/>
      <c r="O40" s="394"/>
      <c r="P40" s="392">
        <f t="shared" si="4"/>
        <v>0</v>
      </c>
      <c r="Q40" s="394"/>
      <c r="R40" s="394"/>
      <c r="S40" s="394"/>
      <c r="T40" s="394"/>
      <c r="U40" s="392"/>
      <c r="V40" s="394">
        <v>-122.91</v>
      </c>
      <c r="W40" s="394">
        <v>-130.31899999999999</v>
      </c>
      <c r="X40" s="394">
        <v>-138.24100000000001</v>
      </c>
      <c r="Y40" s="394">
        <v>-129.137</v>
      </c>
      <c r="Z40" s="1196">
        <v>-520.60799999999995</v>
      </c>
      <c r="AA40" s="394">
        <v>-145.739</v>
      </c>
      <c r="AB40" s="394">
        <v>-137.30600000000001</v>
      </c>
      <c r="AC40" s="394">
        <v>-126.136</v>
      </c>
      <c r="AD40" s="394">
        <v>-123.017</v>
      </c>
      <c r="AE40" s="1196">
        <v>-532.19899999999996</v>
      </c>
      <c r="AF40" s="394">
        <v>-155.398</v>
      </c>
      <c r="AG40" s="394">
        <v>-164.90899999999999</v>
      </c>
      <c r="AH40" s="394">
        <v>-175.274</v>
      </c>
      <c r="AI40" s="394">
        <v>-188.56200000000001</v>
      </c>
      <c r="AJ40" s="1196">
        <v>-684.14400000000001</v>
      </c>
      <c r="AK40" s="394">
        <v>-145.01900000000001</v>
      </c>
      <c r="AL40" s="394">
        <v>-146.41</v>
      </c>
      <c r="AM40" s="796">
        <v>-138.80500000000001</v>
      </c>
      <c r="AN40" s="796">
        <v>-154.56100000000001</v>
      </c>
      <c r="AO40" s="1203">
        <v>-584.79499999999996</v>
      </c>
      <c r="AP40" s="796">
        <v>-150.541</v>
      </c>
      <c r="AQ40" s="796">
        <v>-131.46799999999999</v>
      </c>
      <c r="AR40" s="796">
        <v>-137.39099999999999</v>
      </c>
      <c r="AS40" s="796">
        <v>-165.57</v>
      </c>
      <c r="AT40" s="1203">
        <v>-584.97</v>
      </c>
      <c r="AU40" s="796">
        <v>-176.44499999999999</v>
      </c>
      <c r="AV40" s="998">
        <v>-160.43899999999999</v>
      </c>
      <c r="AW40" s="998">
        <v>-165.97900000000001</v>
      </c>
      <c r="AX40" s="998">
        <v>-161.83600000000001</v>
      </c>
      <c r="AY40" s="1203">
        <v>-664.69900000000007</v>
      </c>
      <c r="AZ40" s="796">
        <v>-197.697</v>
      </c>
      <c r="BA40" s="796">
        <v>-189.75700000000001</v>
      </c>
      <c r="BB40" s="796">
        <v>-193.70699999999999</v>
      </c>
      <c r="BC40" s="796">
        <v>-202.49600000000001</v>
      </c>
      <c r="BD40" s="1588">
        <v>-783.65700000000004</v>
      </c>
      <c r="BE40" s="796">
        <v>-211.36</v>
      </c>
      <c r="BF40" s="796">
        <v>-218.99299999999999</v>
      </c>
      <c r="BG40" s="796">
        <v>-200.97800000000001</v>
      </c>
      <c r="BH40" s="796">
        <v>-193.10599999999999</v>
      </c>
      <c r="BI40" s="1588">
        <v>-824.43700000000001</v>
      </c>
      <c r="BJ40" s="796">
        <v>-196.83600000000001</v>
      </c>
    </row>
    <row r="41" spans="1:62" ht="19.5" customHeight="1">
      <c r="A41" s="395" t="s">
        <v>57</v>
      </c>
      <c r="B41" s="394"/>
      <c r="C41" s="394"/>
      <c r="D41" s="394"/>
      <c r="E41" s="394"/>
      <c r="F41" s="392">
        <f t="shared" si="2"/>
        <v>0</v>
      </c>
      <c r="G41" s="394"/>
      <c r="H41" s="394"/>
      <c r="I41" s="394"/>
      <c r="J41" s="394"/>
      <c r="K41" s="392">
        <f t="shared" si="3"/>
        <v>0</v>
      </c>
      <c r="L41" s="394"/>
      <c r="M41" s="394"/>
      <c r="N41" s="394"/>
      <c r="O41" s="394"/>
      <c r="P41" s="392">
        <f t="shared" si="4"/>
        <v>0</v>
      </c>
      <c r="Q41" s="394"/>
      <c r="R41" s="394"/>
      <c r="S41" s="394"/>
      <c r="T41" s="394"/>
      <c r="U41" s="392"/>
      <c r="V41" s="394">
        <v>-197.30199999999999</v>
      </c>
      <c r="W41" s="394">
        <v>-247.92599999999999</v>
      </c>
      <c r="X41" s="394">
        <v>-248.608</v>
      </c>
      <c r="Y41" s="394">
        <v>-273.62200000000001</v>
      </c>
      <c r="Z41" s="1196">
        <v>-967.45899999999995</v>
      </c>
      <c r="AA41" s="394">
        <v>-188.626</v>
      </c>
      <c r="AB41" s="394">
        <v>-212.428</v>
      </c>
      <c r="AC41" s="394">
        <v>-218.75299999999999</v>
      </c>
      <c r="AD41" s="394">
        <v>-276.803</v>
      </c>
      <c r="AE41" s="1196">
        <v>-896.61099999999999</v>
      </c>
      <c r="AF41" s="394">
        <v>-199.72300000000001</v>
      </c>
      <c r="AG41" s="394">
        <v>-266.601</v>
      </c>
      <c r="AH41" s="394">
        <v>-244.339</v>
      </c>
      <c r="AI41" s="394">
        <v>-288.47800000000001</v>
      </c>
      <c r="AJ41" s="1196">
        <v>-999.14300000000003</v>
      </c>
      <c r="AK41" s="394">
        <v>-223.65</v>
      </c>
      <c r="AL41" s="394">
        <v>-380.8</v>
      </c>
      <c r="AM41" s="796">
        <v>-376.33499999999998</v>
      </c>
      <c r="AN41" s="796">
        <v>-233.667</v>
      </c>
      <c r="AO41" s="1203">
        <v>-1214.452</v>
      </c>
      <c r="AP41" s="796">
        <v>-260.41500000000002</v>
      </c>
      <c r="AQ41" s="796">
        <v>-312.38799999999998</v>
      </c>
      <c r="AR41" s="796">
        <v>-273.55099999999999</v>
      </c>
      <c r="AS41" s="796">
        <v>-222.154</v>
      </c>
      <c r="AT41" s="1203">
        <v>-1068.508</v>
      </c>
      <c r="AU41" s="796">
        <v>-236.17</v>
      </c>
      <c r="AV41" s="998">
        <v>-200.22900000000001</v>
      </c>
      <c r="AW41" s="998">
        <v>-213.89500000000001</v>
      </c>
      <c r="AX41" s="998">
        <v>-296.084</v>
      </c>
      <c r="AY41" s="1203">
        <v>-946.37799999999993</v>
      </c>
      <c r="AZ41" s="796">
        <v>-220.05</v>
      </c>
      <c r="BA41" s="796">
        <v>-145.57300000000001</v>
      </c>
      <c r="BB41" s="796">
        <v>-397.68900000000002</v>
      </c>
      <c r="BC41" s="796">
        <v>-412.64100000000002</v>
      </c>
      <c r="BD41" s="1588">
        <v>-1175.9530000000002</v>
      </c>
      <c r="BE41" s="796">
        <v>-308.08100000000002</v>
      </c>
      <c r="BF41" s="796">
        <v>-388.38400000000001</v>
      </c>
      <c r="BG41" s="796">
        <v>-497.51900000000001</v>
      </c>
      <c r="BH41" s="796">
        <v>-545.65899999999999</v>
      </c>
      <c r="BI41" s="1588">
        <v>-1739.643</v>
      </c>
      <c r="BJ41" s="796">
        <v>-255.63200000000001</v>
      </c>
    </row>
    <row r="42" spans="1:62" ht="19.5" customHeight="1">
      <c r="A42" s="395" t="s">
        <v>59</v>
      </c>
      <c r="B42" s="394"/>
      <c r="C42" s="394"/>
      <c r="D42" s="394"/>
      <c r="E42" s="394"/>
      <c r="F42" s="392">
        <f t="shared" si="2"/>
        <v>0</v>
      </c>
      <c r="G42" s="394"/>
      <c r="H42" s="394"/>
      <c r="I42" s="394"/>
      <c r="J42" s="394"/>
      <c r="K42" s="392">
        <f t="shared" si="3"/>
        <v>0</v>
      </c>
      <c r="L42" s="394"/>
      <c r="M42" s="394"/>
      <c r="N42" s="394"/>
      <c r="O42" s="394"/>
      <c r="P42" s="392">
        <f t="shared" si="4"/>
        <v>0</v>
      </c>
      <c r="Q42" s="394"/>
      <c r="R42" s="394"/>
      <c r="S42" s="394"/>
      <c r="T42" s="394"/>
      <c r="U42" s="392"/>
      <c r="V42" s="394">
        <v>-91.76</v>
      </c>
      <c r="W42" s="394">
        <v>-89.632999999999996</v>
      </c>
      <c r="X42" s="394">
        <v>-90.194999999999993</v>
      </c>
      <c r="Y42" s="394">
        <v>-102.06</v>
      </c>
      <c r="Z42" s="1196">
        <v>-373.65100000000001</v>
      </c>
      <c r="AA42" s="394">
        <v>-87.423000000000002</v>
      </c>
      <c r="AB42" s="394">
        <v>-91.536000000000001</v>
      </c>
      <c r="AC42" s="394">
        <v>-91.507999999999996</v>
      </c>
      <c r="AD42" s="394">
        <v>-86.960999999999999</v>
      </c>
      <c r="AE42" s="1196">
        <v>-357.42899999999997</v>
      </c>
      <c r="AF42" s="394">
        <v>-76.126000000000005</v>
      </c>
      <c r="AG42" s="394">
        <v>-73.135999999999996</v>
      </c>
      <c r="AH42" s="394">
        <v>-78.807000000000002</v>
      </c>
      <c r="AI42" s="394">
        <v>-76.762</v>
      </c>
      <c r="AJ42" s="1196">
        <v>-304.83300000000003</v>
      </c>
      <c r="AK42" s="394">
        <v>-75.040999999999997</v>
      </c>
      <c r="AL42" s="394">
        <v>-75.197000000000003</v>
      </c>
      <c r="AM42" s="796">
        <v>-80.05</v>
      </c>
      <c r="AN42" s="796">
        <v>-85.843000000000004</v>
      </c>
      <c r="AO42" s="1203">
        <v>-316.13100000000003</v>
      </c>
      <c r="AP42" s="796">
        <v>-80.025000000000006</v>
      </c>
      <c r="AQ42" s="796">
        <v>-84.266000000000005</v>
      </c>
      <c r="AR42" s="796">
        <v>-80.897999999999996</v>
      </c>
      <c r="AS42" s="796">
        <v>-85.078000000000003</v>
      </c>
      <c r="AT42" s="1203">
        <v>-330.267</v>
      </c>
      <c r="AU42" s="796">
        <v>-84.245999999999995</v>
      </c>
      <c r="AV42" s="998">
        <v>-80.950999999999993</v>
      </c>
      <c r="AW42" s="998">
        <v>-73.453999999999994</v>
      </c>
      <c r="AX42" s="998">
        <v>-74.593999999999994</v>
      </c>
      <c r="AY42" s="1203">
        <v>-313.245</v>
      </c>
      <c r="AZ42" s="796">
        <v>-59.427999999999997</v>
      </c>
      <c r="BA42" s="796">
        <v>-55.536999999999999</v>
      </c>
      <c r="BB42" s="796">
        <v>-61.145000000000003</v>
      </c>
      <c r="BC42" s="796">
        <v>-61.670999999999999</v>
      </c>
      <c r="BD42" s="1588">
        <v>-237.78100000000001</v>
      </c>
      <c r="BE42" s="796">
        <v>-64.338999999999999</v>
      </c>
      <c r="BF42" s="796">
        <v>-68.207999999999998</v>
      </c>
      <c r="BG42" s="796">
        <v>-62.073999999999998</v>
      </c>
      <c r="BH42" s="796">
        <v>-70.488</v>
      </c>
      <c r="BI42" s="1588">
        <v>-265.10899999999998</v>
      </c>
      <c r="BJ42" s="796">
        <v>-56.47</v>
      </c>
    </row>
    <row r="43" spans="1:62" ht="19.5" customHeight="1">
      <c r="A43" s="395" t="s">
        <v>1101</v>
      </c>
      <c r="B43" s="394"/>
      <c r="C43" s="394"/>
      <c r="D43" s="394"/>
      <c r="E43" s="394"/>
      <c r="F43" s="392">
        <f t="shared" si="2"/>
        <v>0</v>
      </c>
      <c r="G43" s="394"/>
      <c r="H43" s="394"/>
      <c r="I43" s="394"/>
      <c r="J43" s="394"/>
      <c r="K43" s="392">
        <f t="shared" si="3"/>
        <v>0</v>
      </c>
      <c r="L43" s="394"/>
      <c r="M43" s="394"/>
      <c r="N43" s="394"/>
      <c r="O43" s="394"/>
      <c r="P43" s="392">
        <f t="shared" si="4"/>
        <v>0</v>
      </c>
      <c r="Q43" s="394"/>
      <c r="R43" s="394"/>
      <c r="S43" s="394"/>
      <c r="T43" s="394"/>
      <c r="U43" s="392"/>
      <c r="V43" s="394">
        <v>-83.198999999999998</v>
      </c>
      <c r="W43" s="394">
        <v>-111.13500000000001</v>
      </c>
      <c r="X43" s="394">
        <v>-99.427999999999997</v>
      </c>
      <c r="Y43" s="394">
        <v>-70.876000000000005</v>
      </c>
      <c r="Z43" s="1196">
        <v>-364.64</v>
      </c>
      <c r="AA43" s="394">
        <v>-58.487000000000002</v>
      </c>
      <c r="AB43" s="394">
        <v>-64.655000000000001</v>
      </c>
      <c r="AC43" s="394">
        <v>-75.129000000000005</v>
      </c>
      <c r="AD43" s="394">
        <v>-72.078999999999994</v>
      </c>
      <c r="AE43" s="1196">
        <v>-270.35199999999998</v>
      </c>
      <c r="AF43" s="394">
        <v>-67.45</v>
      </c>
      <c r="AG43" s="394">
        <v>-69.055000000000007</v>
      </c>
      <c r="AH43" s="394">
        <v>-79.718000000000004</v>
      </c>
      <c r="AI43" s="394">
        <v>-83.662000000000006</v>
      </c>
      <c r="AJ43" s="1196">
        <v>-299.88600000000002</v>
      </c>
      <c r="AK43" s="394">
        <v>-67.799000000000007</v>
      </c>
      <c r="AL43" s="394">
        <v>-64.403000000000006</v>
      </c>
      <c r="AM43" s="796">
        <v>-70.804000000000002</v>
      </c>
      <c r="AN43" s="796">
        <v>-76.097999999999999</v>
      </c>
      <c r="AO43" s="1203">
        <v>-279.10399999999998</v>
      </c>
      <c r="AP43" s="796">
        <v>-72.326999999999998</v>
      </c>
      <c r="AQ43" s="796">
        <v>-71.48</v>
      </c>
      <c r="AR43" s="796">
        <v>-66.515000000000001</v>
      </c>
      <c r="AS43" s="796">
        <v>-67.391000000000005</v>
      </c>
      <c r="AT43" s="1203">
        <v>-277.71300000000002</v>
      </c>
      <c r="AU43" s="796">
        <v>-57.936</v>
      </c>
      <c r="AV43" s="998">
        <v>-106.24</v>
      </c>
      <c r="AW43" s="998">
        <v>-40.5</v>
      </c>
      <c r="AX43" s="998">
        <v>-56.761000000000003</v>
      </c>
      <c r="AY43" s="1203">
        <v>-261.43700000000001</v>
      </c>
      <c r="AZ43" s="796">
        <v>-77.677000000000007</v>
      </c>
      <c r="BA43" s="796">
        <v>-90.888000000000005</v>
      </c>
      <c r="BB43" s="796">
        <v>-110.69499999999999</v>
      </c>
      <c r="BC43" s="796">
        <v>-136.27699999999999</v>
      </c>
      <c r="BD43" s="1588">
        <v>-415.53699999999998</v>
      </c>
      <c r="BE43" s="796">
        <v>-117.06399999999999</v>
      </c>
      <c r="BF43" s="796">
        <v>-114.613</v>
      </c>
      <c r="BG43" s="796">
        <v>-102.63800000000001</v>
      </c>
      <c r="BH43" s="796">
        <v>-106.11</v>
      </c>
      <c r="BI43" s="1588">
        <v>-440.42500000000001</v>
      </c>
      <c r="BJ43" s="796">
        <v>-121.461</v>
      </c>
    </row>
    <row r="44" spans="1:62" ht="19.5" customHeight="1">
      <c r="A44" s="395" t="s">
        <v>60</v>
      </c>
      <c r="B44" s="394"/>
      <c r="C44" s="394"/>
      <c r="D44" s="394"/>
      <c r="E44" s="394"/>
      <c r="F44" s="392">
        <f t="shared" si="2"/>
        <v>0</v>
      </c>
      <c r="G44" s="394"/>
      <c r="H44" s="394"/>
      <c r="I44" s="394"/>
      <c r="J44" s="394"/>
      <c r="K44" s="392">
        <f t="shared" si="3"/>
        <v>0</v>
      </c>
      <c r="L44" s="394"/>
      <c r="M44" s="394"/>
      <c r="N44" s="394"/>
      <c r="O44" s="394"/>
      <c r="P44" s="392">
        <f t="shared" si="4"/>
        <v>0</v>
      </c>
      <c r="Q44" s="394"/>
      <c r="R44" s="394"/>
      <c r="S44" s="394"/>
      <c r="T44" s="394"/>
      <c r="U44" s="392"/>
      <c r="V44" s="394">
        <v>-154.51300000000001</v>
      </c>
      <c r="W44" s="394">
        <v>-154.94999999999999</v>
      </c>
      <c r="X44" s="394">
        <v>-162.452</v>
      </c>
      <c r="Y44" s="394">
        <v>-155.03800000000001</v>
      </c>
      <c r="Z44" s="1196">
        <v>-626.95500000000004</v>
      </c>
      <c r="AA44" s="394">
        <v>-164.29300000000001</v>
      </c>
      <c r="AB44" s="394">
        <v>-168.74199999999999</v>
      </c>
      <c r="AC44" s="394">
        <v>-162.36500000000001</v>
      </c>
      <c r="AD44" s="394">
        <v>-159.614</v>
      </c>
      <c r="AE44" s="1196">
        <v>-655.01499999999999</v>
      </c>
      <c r="AF44" s="394">
        <v>-166.941</v>
      </c>
      <c r="AG44" s="394">
        <v>-160.84899999999999</v>
      </c>
      <c r="AH44" s="394">
        <v>-161.09399999999999</v>
      </c>
      <c r="AI44" s="394">
        <v>-165.792</v>
      </c>
      <c r="AJ44" s="1196">
        <v>-654.67700000000002</v>
      </c>
      <c r="AK44" s="394">
        <v>-172.75800000000001</v>
      </c>
      <c r="AL44" s="394">
        <v>-168.959</v>
      </c>
      <c r="AM44" s="796">
        <v>-166.46899999999999</v>
      </c>
      <c r="AN44" s="796">
        <v>-170.262</v>
      </c>
      <c r="AO44" s="1203">
        <v>-678.44799999999998</v>
      </c>
      <c r="AP44" s="796">
        <v>-174.90100000000001</v>
      </c>
      <c r="AQ44" s="796">
        <v>-171.15899999999999</v>
      </c>
      <c r="AR44" s="796">
        <v>-167.358</v>
      </c>
      <c r="AS44" s="796">
        <v>-163.12200000000001</v>
      </c>
      <c r="AT44" s="1203">
        <v>-676.54</v>
      </c>
      <c r="AU44" s="796">
        <v>-155.78399999999999</v>
      </c>
      <c r="AV44" s="998">
        <v>-165.376</v>
      </c>
      <c r="AW44" s="998">
        <v>-174.70500000000001</v>
      </c>
      <c r="AX44" s="998">
        <v>-154.05699999999999</v>
      </c>
      <c r="AY44" s="1203">
        <v>-649.92200000000003</v>
      </c>
      <c r="AZ44" s="796">
        <v>-165.196</v>
      </c>
      <c r="BA44" s="796">
        <v>-151.149</v>
      </c>
      <c r="BB44" s="796">
        <v>-147.19300000000001</v>
      </c>
      <c r="BC44" s="796">
        <v>-149.88300000000001</v>
      </c>
      <c r="BD44" s="1588">
        <v>-613.42100000000005</v>
      </c>
      <c r="BE44" s="796">
        <v>-147.37100000000001</v>
      </c>
      <c r="BF44" s="796">
        <v>-152.22800000000001</v>
      </c>
      <c r="BG44" s="796">
        <v>-148.09700000000001</v>
      </c>
      <c r="BH44" s="796">
        <v>-145.66200000000001</v>
      </c>
      <c r="BI44" s="1588">
        <v>-593.35800000000006</v>
      </c>
      <c r="BJ44" s="796">
        <v>-153.17500000000001</v>
      </c>
    </row>
    <row r="45" spans="1:62" ht="19.5" customHeight="1">
      <c r="A45" s="395" t="s">
        <v>1100</v>
      </c>
      <c r="B45" s="394"/>
      <c r="C45" s="394"/>
      <c r="D45" s="394"/>
      <c r="E45" s="394"/>
      <c r="F45" s="392">
        <f t="shared" si="2"/>
        <v>0</v>
      </c>
      <c r="G45" s="394"/>
      <c r="H45" s="394"/>
      <c r="I45" s="394"/>
      <c r="J45" s="394"/>
      <c r="K45" s="392">
        <f t="shared" si="3"/>
        <v>0</v>
      </c>
      <c r="L45" s="394"/>
      <c r="M45" s="394"/>
      <c r="N45" s="394"/>
      <c r="O45" s="394"/>
      <c r="P45" s="392">
        <f t="shared" si="4"/>
        <v>0</v>
      </c>
      <c r="Q45" s="394"/>
      <c r="R45" s="394"/>
      <c r="S45" s="394"/>
      <c r="T45" s="394"/>
      <c r="U45" s="392"/>
      <c r="V45" s="394">
        <v>-43.807000000000002</v>
      </c>
      <c r="W45" s="394">
        <v>-51.281999999999996</v>
      </c>
      <c r="X45" s="394">
        <v>-50.411999999999999</v>
      </c>
      <c r="Y45" s="394">
        <v>-49.304000000000002</v>
      </c>
      <c r="Z45" s="1196">
        <v>-194.80600000000001</v>
      </c>
      <c r="AA45" s="394">
        <v>-35.875999999999998</v>
      </c>
      <c r="AB45" s="394">
        <v>-43.378999999999998</v>
      </c>
      <c r="AC45" s="394">
        <v>-44.41</v>
      </c>
      <c r="AD45" s="394">
        <v>-56.29</v>
      </c>
      <c r="AE45" s="1196">
        <v>-179.95500000000001</v>
      </c>
      <c r="AF45" s="394">
        <v>-39.597000000000001</v>
      </c>
      <c r="AG45" s="394">
        <v>-48.628999999999998</v>
      </c>
      <c r="AH45" s="394">
        <v>-50.396999999999998</v>
      </c>
      <c r="AI45" s="394">
        <v>-53.649000000000001</v>
      </c>
      <c r="AJ45" s="1196">
        <v>-192.274</v>
      </c>
      <c r="AK45" s="394">
        <v>-41.018000000000001</v>
      </c>
      <c r="AL45" s="394">
        <v>-55.624000000000002</v>
      </c>
      <c r="AM45" s="796">
        <v>-52.637</v>
      </c>
      <c r="AN45" s="796">
        <v>-61.258000000000003</v>
      </c>
      <c r="AO45" s="1203">
        <v>-210.53700000000001</v>
      </c>
      <c r="AP45" s="796">
        <v>-45.427999999999997</v>
      </c>
      <c r="AQ45" s="796">
        <v>-63.517000000000003</v>
      </c>
      <c r="AR45" s="796">
        <v>-52.536999999999999</v>
      </c>
      <c r="AS45" s="796">
        <v>-58.058</v>
      </c>
      <c r="AT45" s="1203">
        <v>-219.54</v>
      </c>
      <c r="AU45" s="796">
        <v>-48.018000000000001</v>
      </c>
      <c r="AV45" s="998">
        <v>-12.27</v>
      </c>
      <c r="AW45" s="998">
        <v>-6.78</v>
      </c>
      <c r="AX45" s="998">
        <v>-10.43</v>
      </c>
      <c r="AY45" s="1203">
        <v>-77.49799999999999</v>
      </c>
      <c r="AZ45" s="796">
        <v>-7.1040000000000001</v>
      </c>
      <c r="BA45" s="796">
        <v>-6.5890000000000004</v>
      </c>
      <c r="BB45" s="796">
        <v>-9.6440000000000001</v>
      </c>
      <c r="BC45" s="796">
        <v>-28.178000000000001</v>
      </c>
      <c r="BD45" s="1588">
        <v>-51.515000000000001</v>
      </c>
      <c r="BE45" s="796">
        <v>-24.282</v>
      </c>
      <c r="BF45" s="796">
        <v>-49.631999999999998</v>
      </c>
      <c r="BG45" s="796">
        <v>-47.244</v>
      </c>
      <c r="BH45" s="796">
        <v>-54.192</v>
      </c>
      <c r="BI45" s="1588">
        <v>-175.35</v>
      </c>
      <c r="BJ45" s="796">
        <v>-48.204000000000001</v>
      </c>
    </row>
    <row r="46" spans="1:62" ht="19.5" customHeight="1">
      <c r="A46" s="395" t="s">
        <v>54</v>
      </c>
      <c r="B46" s="394"/>
      <c r="C46" s="394"/>
      <c r="D46" s="394"/>
      <c r="E46" s="394"/>
      <c r="F46" s="392">
        <f t="shared" si="2"/>
        <v>0</v>
      </c>
      <c r="G46" s="394"/>
      <c r="H46" s="394"/>
      <c r="I46" s="394"/>
      <c r="J46" s="394"/>
      <c r="K46" s="392">
        <f t="shared" si="3"/>
        <v>0</v>
      </c>
      <c r="L46" s="394"/>
      <c r="M46" s="394"/>
      <c r="N46" s="394"/>
      <c r="O46" s="394"/>
      <c r="P46" s="392">
        <f t="shared" si="4"/>
        <v>0</v>
      </c>
      <c r="Q46" s="394"/>
      <c r="R46" s="394"/>
      <c r="S46" s="394"/>
      <c r="T46" s="394"/>
      <c r="U46" s="392"/>
      <c r="V46" s="394">
        <v>-135.01400000000001</v>
      </c>
      <c r="W46" s="394">
        <v>-125.91800000000001</v>
      </c>
      <c r="X46" s="394">
        <v>-135.76499999999999</v>
      </c>
      <c r="Y46" s="394">
        <v>-173.18299999999999</v>
      </c>
      <c r="Z46" s="1196">
        <v>-569.88199999999995</v>
      </c>
      <c r="AA46" s="394">
        <v>-124.221</v>
      </c>
      <c r="AB46" s="394">
        <v>-146.59700000000001</v>
      </c>
      <c r="AC46" s="394">
        <v>-129.22999999999999</v>
      </c>
      <c r="AD46" s="394">
        <v>-195.864</v>
      </c>
      <c r="AE46" s="1196">
        <v>-595.91399999999999</v>
      </c>
      <c r="AF46" s="394">
        <v>-147.20500000000001</v>
      </c>
      <c r="AG46" s="394">
        <v>-140.447</v>
      </c>
      <c r="AH46" s="394">
        <v>-162.249</v>
      </c>
      <c r="AI46" s="394">
        <v>-139.71199999999999</v>
      </c>
      <c r="AJ46" s="1196">
        <v>-589.61400000000003</v>
      </c>
      <c r="AK46" s="394">
        <v>-129.511</v>
      </c>
      <c r="AL46" s="394">
        <v>-188.57</v>
      </c>
      <c r="AM46" s="796">
        <v>-174.22800000000001</v>
      </c>
      <c r="AN46" s="796">
        <v>-153.16399999999999</v>
      </c>
      <c r="AO46" s="1203">
        <v>-645.47299999999996</v>
      </c>
      <c r="AP46" s="796">
        <v>-165.31700000000001</v>
      </c>
      <c r="AQ46" s="796">
        <v>-125.80800000000001</v>
      </c>
      <c r="AR46" s="796">
        <v>-147.16</v>
      </c>
      <c r="AS46" s="796">
        <v>-119.517</v>
      </c>
      <c r="AT46" s="1203">
        <v>-557.80199999999991</v>
      </c>
      <c r="AU46" s="796">
        <v>-125.04300000000001</v>
      </c>
      <c r="AV46" s="998">
        <v>-87.212000000000003</v>
      </c>
      <c r="AW46" s="998">
        <v>-79.194000000000003</v>
      </c>
      <c r="AX46" s="998">
        <v>-84.801000000000002</v>
      </c>
      <c r="AY46" s="1203">
        <v>-376.25</v>
      </c>
      <c r="AZ46" s="796">
        <v>-81.072999999999993</v>
      </c>
      <c r="BA46" s="796">
        <v>-99.352999999999994</v>
      </c>
      <c r="BB46" s="796">
        <v>-83.253</v>
      </c>
      <c r="BC46" s="796">
        <v>-120.232</v>
      </c>
      <c r="BD46" s="1588">
        <v>-383.91099999999994</v>
      </c>
      <c r="BE46" s="796">
        <v>-90.436000000000007</v>
      </c>
      <c r="BF46" s="796">
        <v>-178.77600000000001</v>
      </c>
      <c r="BG46" s="796">
        <v>-162.87</v>
      </c>
      <c r="BH46" s="796">
        <v>-198.029</v>
      </c>
      <c r="BI46" s="1588">
        <v>-630.11099999999999</v>
      </c>
      <c r="BJ46" s="796">
        <v>-136.18299999999999</v>
      </c>
    </row>
    <row r="47" spans="1:62" ht="3" customHeight="1">
      <c r="A47" s="391"/>
      <c r="B47" s="390"/>
      <c r="C47" s="390"/>
      <c r="D47" s="390"/>
      <c r="E47" s="390"/>
      <c r="F47" s="388"/>
      <c r="G47" s="390"/>
      <c r="H47" s="390"/>
      <c r="I47" s="390"/>
      <c r="J47" s="390"/>
      <c r="K47" s="388"/>
      <c r="L47" s="390"/>
      <c r="M47" s="390"/>
      <c r="N47" s="390"/>
      <c r="O47" s="390"/>
      <c r="P47" s="388"/>
      <c r="Q47" s="390"/>
      <c r="R47" s="390"/>
      <c r="S47" s="390"/>
      <c r="T47" s="390"/>
      <c r="U47" s="388"/>
      <c r="V47" s="390">
        <v>0</v>
      </c>
      <c r="W47" s="390">
        <v>0</v>
      </c>
      <c r="X47" s="390">
        <v>0</v>
      </c>
      <c r="Y47" s="390">
        <v>0</v>
      </c>
      <c r="Z47" s="1194">
        <v>0</v>
      </c>
      <c r="AA47" s="390">
        <v>0</v>
      </c>
      <c r="AB47" s="390">
        <v>0</v>
      </c>
      <c r="AC47" s="390">
        <v>0</v>
      </c>
      <c r="AD47" s="390">
        <v>0</v>
      </c>
      <c r="AE47" s="1194">
        <v>0</v>
      </c>
      <c r="AF47" s="390">
        <v>0</v>
      </c>
      <c r="AG47" s="390">
        <v>0</v>
      </c>
      <c r="AH47" s="390">
        <v>0</v>
      </c>
      <c r="AI47" s="390">
        <v>0</v>
      </c>
      <c r="AJ47" s="1194">
        <v>0</v>
      </c>
      <c r="AK47" s="390"/>
      <c r="AL47" s="390"/>
      <c r="AM47" s="794"/>
      <c r="AN47" s="794"/>
      <c r="AO47" s="1202"/>
      <c r="AP47" s="794"/>
      <c r="AQ47" s="794"/>
      <c r="AR47" s="794"/>
      <c r="AS47" s="794"/>
      <c r="AT47" s="1202"/>
      <c r="AU47" s="794"/>
      <c r="AV47" s="995"/>
      <c r="AW47" s="995"/>
      <c r="AX47" s="995"/>
      <c r="AY47" s="1202"/>
      <c r="AZ47" s="794">
        <v>0</v>
      </c>
      <c r="BA47" s="794"/>
      <c r="BB47" s="794"/>
      <c r="BC47" s="794"/>
      <c r="BD47" s="1589">
        <v>0</v>
      </c>
      <c r="BE47" s="794"/>
      <c r="BF47" s="794"/>
      <c r="BG47" s="794"/>
      <c r="BH47" s="794"/>
      <c r="BI47" s="1589">
        <v>0</v>
      </c>
      <c r="BJ47" s="794"/>
    </row>
    <row r="48" spans="1:62" ht="19.5" customHeight="1">
      <c r="A48" s="1194" t="s">
        <v>61</v>
      </c>
      <c r="B48" s="1194">
        <f t="shared" ref="B48:U48" si="5">SUM(B36:B46)</f>
        <v>0</v>
      </c>
      <c r="C48" s="1194">
        <f t="shared" si="5"/>
        <v>0</v>
      </c>
      <c r="D48" s="1194">
        <f t="shared" si="5"/>
        <v>0</v>
      </c>
      <c r="E48" s="1194">
        <f t="shared" si="5"/>
        <v>0</v>
      </c>
      <c r="F48" s="1194">
        <f t="shared" si="5"/>
        <v>0</v>
      </c>
      <c r="G48" s="1194">
        <f t="shared" si="5"/>
        <v>0</v>
      </c>
      <c r="H48" s="1194">
        <f t="shared" si="5"/>
        <v>0</v>
      </c>
      <c r="I48" s="1194">
        <f t="shared" si="5"/>
        <v>0</v>
      </c>
      <c r="J48" s="1194">
        <f t="shared" si="5"/>
        <v>0</v>
      </c>
      <c r="K48" s="1194">
        <f t="shared" si="5"/>
        <v>0</v>
      </c>
      <c r="L48" s="1194">
        <f t="shared" si="5"/>
        <v>0</v>
      </c>
      <c r="M48" s="1194">
        <f t="shared" si="5"/>
        <v>0</v>
      </c>
      <c r="N48" s="1194">
        <f t="shared" si="5"/>
        <v>0</v>
      </c>
      <c r="O48" s="1194">
        <f t="shared" si="5"/>
        <v>0</v>
      </c>
      <c r="P48" s="1194">
        <f t="shared" si="5"/>
        <v>0</v>
      </c>
      <c r="Q48" s="1194">
        <f t="shared" si="5"/>
        <v>0</v>
      </c>
      <c r="R48" s="1194">
        <f t="shared" si="5"/>
        <v>0</v>
      </c>
      <c r="S48" s="1194">
        <f t="shared" si="5"/>
        <v>0</v>
      </c>
      <c r="T48" s="1194">
        <f t="shared" si="5"/>
        <v>0</v>
      </c>
      <c r="U48" s="1194">
        <f t="shared" si="5"/>
        <v>0</v>
      </c>
      <c r="V48" s="1194">
        <v>-3625.373</v>
      </c>
      <c r="W48" s="1194">
        <v>-3982.3159999999998</v>
      </c>
      <c r="X48" s="1194">
        <v>-4025.895</v>
      </c>
      <c r="Y48" s="1194">
        <v>-4210.26</v>
      </c>
      <c r="Z48" s="1194">
        <v>-15843.846</v>
      </c>
      <c r="AA48" s="1194">
        <v>-3693.9630000000002</v>
      </c>
      <c r="AB48" s="1194">
        <v>-3993.0709999999999</v>
      </c>
      <c r="AC48" s="1194">
        <v>-3867.2620000000002</v>
      </c>
      <c r="AD48" s="1194">
        <v>-4286.5519999999997</v>
      </c>
      <c r="AE48" s="1194">
        <v>-15840.849</v>
      </c>
      <c r="AF48" s="1194">
        <v>-3787.1759999999999</v>
      </c>
      <c r="AG48" s="1194">
        <v>-3968.5520000000001</v>
      </c>
      <c r="AH48" s="1194">
        <v>-3960.6179999999999</v>
      </c>
      <c r="AI48" s="1194">
        <v>-4261.7250000000004</v>
      </c>
      <c r="AJ48" s="1194">
        <v>-15978.073</v>
      </c>
      <c r="AK48" s="1194">
        <v>-3879.3110000000001</v>
      </c>
      <c r="AL48" s="1194">
        <v>-4153.2039999999997</v>
      </c>
      <c r="AM48" s="1202">
        <v>-4173.2020000000002</v>
      </c>
      <c r="AN48" s="1202">
        <v>-4453.7610000000004</v>
      </c>
      <c r="AO48" s="1202">
        <v>-16659.455999999998</v>
      </c>
      <c r="AP48" s="1202">
        <v>-4113.0550000000003</v>
      </c>
      <c r="AQ48" s="1202">
        <v>-4234.0020000000004</v>
      </c>
      <c r="AR48" s="1202">
        <v>-4168.5389999999998</v>
      </c>
      <c r="AS48" s="1202">
        <v>-4261.6710000000003</v>
      </c>
      <c r="AT48" s="1202">
        <v>-16777.25</v>
      </c>
      <c r="AU48" s="1202">
        <v>-4027.7469999999998</v>
      </c>
      <c r="AV48" s="1198">
        <v>-4014.5990000000002</v>
      </c>
      <c r="AW48" s="1198">
        <v>-4083.1840000000002</v>
      </c>
      <c r="AX48" s="1198">
        <v>-4373.3329999999996</v>
      </c>
      <c r="AY48" s="1202">
        <v>-16498.839</v>
      </c>
      <c r="AZ48" s="1202">
        <v>-3991.134</v>
      </c>
      <c r="BA48" s="1202">
        <v>-3883.154</v>
      </c>
      <c r="BB48" s="1202">
        <v>-4176.7629999999999</v>
      </c>
      <c r="BC48" s="1202">
        <v>-4410.7839999999997</v>
      </c>
      <c r="BD48" s="1589">
        <v>-16461.834999999999</v>
      </c>
      <c r="BE48" s="1202">
        <v>-4075.7750000000001</v>
      </c>
      <c r="BF48" s="1202">
        <v>-4474.5129999999999</v>
      </c>
      <c r="BG48" s="1202">
        <v>-4506.692</v>
      </c>
      <c r="BH48" s="1202">
        <v>-4728.0540000000001</v>
      </c>
      <c r="BI48" s="1589">
        <v>-17785.034</v>
      </c>
      <c r="BJ48" s="1202">
        <v>-4638.4920000000002</v>
      </c>
    </row>
    <row r="49" spans="1:67">
      <c r="AM49" s="9"/>
      <c r="AN49" s="9"/>
      <c r="AO49" s="9"/>
      <c r="AP49" s="9"/>
      <c r="AQ49" s="9"/>
      <c r="AR49" s="9"/>
      <c r="AS49" s="9"/>
      <c r="AT49" s="9"/>
      <c r="AU49" s="9"/>
      <c r="AV49" s="16"/>
      <c r="AW49" s="16"/>
      <c r="AX49" s="16"/>
      <c r="AY49" s="9"/>
      <c r="AZ49" s="9"/>
      <c r="BA49" s="9"/>
      <c r="BB49" s="9"/>
      <c r="BC49" s="9"/>
      <c r="BD49" s="9"/>
      <c r="BE49" s="9"/>
      <c r="BF49" s="9"/>
      <c r="BG49" s="9"/>
      <c r="BH49" s="9"/>
      <c r="BI49" s="9"/>
      <c r="BJ49" s="9"/>
    </row>
    <row r="50" spans="1:67">
      <c r="B50" s="791"/>
      <c r="C50" s="791"/>
      <c r="D50" s="791"/>
      <c r="E50" s="791"/>
      <c r="F50" s="791"/>
      <c r="G50" s="791"/>
      <c r="H50" s="791"/>
      <c r="I50" s="791"/>
      <c r="J50" s="791"/>
      <c r="K50" s="791"/>
      <c r="L50" s="791"/>
      <c r="M50" s="791"/>
      <c r="N50" s="791"/>
      <c r="O50" s="791"/>
      <c r="P50" s="791"/>
      <c r="Q50" s="791"/>
      <c r="R50" s="791"/>
      <c r="S50" s="791"/>
      <c r="T50" s="791"/>
      <c r="U50" s="791"/>
      <c r="V50" s="791"/>
      <c r="W50" s="791"/>
      <c r="X50" s="791"/>
      <c r="Y50" s="791"/>
      <c r="Z50" s="791"/>
      <c r="AA50" s="791"/>
      <c r="AB50" s="791"/>
      <c r="AC50" s="791"/>
      <c r="AD50" s="791"/>
      <c r="AE50" s="791"/>
      <c r="AF50" s="791"/>
      <c r="AG50" s="791"/>
      <c r="AH50" s="1554"/>
      <c r="AI50" s="1554"/>
      <c r="AJ50" s="791"/>
      <c r="AK50" s="1554"/>
      <c r="AL50" s="1554"/>
      <c r="AM50" s="1554"/>
      <c r="AN50" s="1554"/>
      <c r="AO50" s="1554"/>
      <c r="AP50" s="1554"/>
      <c r="AQ50" s="1554"/>
      <c r="AR50" s="1554"/>
      <c r="AS50" s="1554"/>
      <c r="AT50" s="1554"/>
      <c r="AU50" s="1554"/>
      <c r="AV50" s="28">
        <v>0</v>
      </c>
      <c r="AW50" s="28"/>
      <c r="AX50" s="28"/>
      <c r="AY50" s="1554"/>
      <c r="AZ50" s="1554"/>
      <c r="BA50" s="1554"/>
      <c r="BB50" s="1554"/>
      <c r="BC50" s="1554"/>
      <c r="BD50" s="1554"/>
      <c r="BE50" s="1554"/>
      <c r="BF50" s="1554"/>
      <c r="BG50" s="1554"/>
      <c r="BH50" s="1554"/>
      <c r="BI50" s="1554"/>
      <c r="BJ50" s="1554"/>
    </row>
    <row r="51" spans="1:67">
      <c r="B51" s="791"/>
      <c r="C51" s="791"/>
      <c r="D51" s="791"/>
      <c r="E51" s="791"/>
      <c r="F51" s="791"/>
      <c r="G51" s="791"/>
      <c r="H51" s="791"/>
      <c r="I51" s="791"/>
      <c r="J51" s="791"/>
      <c r="K51" s="791"/>
      <c r="L51" s="791"/>
      <c r="M51" s="791"/>
      <c r="N51" s="791"/>
      <c r="O51" s="791"/>
      <c r="P51" s="791"/>
      <c r="Q51" s="791"/>
      <c r="R51" s="791"/>
      <c r="S51" s="791"/>
      <c r="T51" s="791"/>
      <c r="U51" s="791"/>
      <c r="V51" s="791"/>
      <c r="W51" s="791"/>
      <c r="X51" s="791"/>
      <c r="Y51" s="791"/>
      <c r="Z51" s="791"/>
      <c r="AM51" s="9"/>
      <c r="AN51" s="9"/>
      <c r="AO51" s="9"/>
      <c r="AP51" s="9"/>
      <c r="AQ51" s="9"/>
      <c r="AR51" s="9"/>
      <c r="AS51" s="9"/>
      <c r="AT51" s="9"/>
      <c r="AU51" s="9"/>
      <c r="AV51" s="16"/>
      <c r="AW51" s="16"/>
      <c r="AX51" s="16"/>
      <c r="AY51" s="9"/>
      <c r="AZ51" s="9"/>
      <c r="BA51" s="9"/>
      <c r="BB51" s="9"/>
      <c r="BC51" s="9"/>
      <c r="BD51" s="9"/>
      <c r="BE51" s="9"/>
      <c r="BF51" s="9"/>
      <c r="BG51" s="9"/>
      <c r="BH51" s="9"/>
      <c r="BI51" s="9"/>
      <c r="BJ51" s="9"/>
    </row>
    <row r="52" spans="1:67">
      <c r="AM52" s="9"/>
      <c r="AN52" s="9"/>
      <c r="AO52" s="9"/>
      <c r="AP52" s="9"/>
      <c r="AQ52" s="9"/>
      <c r="AR52" s="9"/>
      <c r="AS52" s="9"/>
      <c r="AT52" s="9"/>
      <c r="AU52" s="9"/>
      <c r="AV52" s="16"/>
      <c r="AW52" s="16"/>
      <c r="AX52" s="16"/>
      <c r="AY52" s="9"/>
      <c r="AZ52" s="9"/>
      <c r="BA52" s="9"/>
      <c r="BB52" s="9"/>
      <c r="BC52" s="9"/>
      <c r="BD52" s="9"/>
      <c r="BE52" s="9"/>
      <c r="BF52" s="9"/>
      <c r="BG52" s="9"/>
      <c r="BH52" s="9"/>
      <c r="BI52" s="9"/>
      <c r="BJ52" s="9"/>
    </row>
    <row r="53" spans="1:67">
      <c r="A53" s="2061" t="s">
        <v>1099</v>
      </c>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2058"/>
      <c r="AF53" s="2058"/>
      <c r="AG53" s="2058"/>
      <c r="AH53" s="2058"/>
      <c r="AI53" s="2058"/>
      <c r="AJ53" s="2058"/>
      <c r="AK53" s="2058"/>
      <c r="AL53" s="2058"/>
      <c r="AM53" s="2058"/>
      <c r="AN53" s="1594"/>
      <c r="AO53" s="2058"/>
      <c r="AP53" s="2058"/>
      <c r="AQ53" s="2058"/>
      <c r="AR53" s="2058"/>
      <c r="AS53" s="1594"/>
      <c r="AT53" s="2058"/>
      <c r="AU53" s="2058"/>
      <c r="AV53" s="1636"/>
      <c r="AW53" s="1636"/>
      <c r="AX53" s="1636"/>
      <c r="AY53" s="2058"/>
      <c r="AZ53" s="2058"/>
      <c r="BA53" s="1594"/>
      <c r="BB53" s="2058"/>
      <c r="BC53" s="2058"/>
      <c r="BD53" s="2058"/>
      <c r="BE53" s="2058"/>
      <c r="BF53" s="2058"/>
      <c r="BG53" s="2058"/>
      <c r="BH53" s="2058"/>
      <c r="BI53" s="2058"/>
      <c r="BJ53" s="2058" t="s">
        <v>1051</v>
      </c>
    </row>
    <row r="54" spans="1:67">
      <c r="A54" s="2062"/>
      <c r="B54" s="1634"/>
      <c r="C54" s="1634"/>
      <c r="D54" s="1634"/>
      <c r="E54" s="1634"/>
      <c r="F54" s="1634"/>
      <c r="G54" s="1634"/>
      <c r="H54" s="1634"/>
      <c r="I54" s="1634"/>
      <c r="J54" s="1634"/>
      <c r="K54" s="1634"/>
      <c r="L54" s="1634"/>
      <c r="M54" s="1634"/>
      <c r="N54" s="1634"/>
      <c r="O54" s="1634"/>
      <c r="P54" s="1634"/>
      <c r="Q54" s="1634"/>
      <c r="R54" s="1634"/>
      <c r="S54" s="1634"/>
      <c r="T54" s="1634"/>
      <c r="U54" s="1634"/>
      <c r="V54" s="1201"/>
      <c r="W54" s="1201"/>
      <c r="X54" s="1201"/>
      <c r="Y54" s="1201"/>
      <c r="Z54" s="1634"/>
      <c r="AA54" s="1634"/>
      <c r="AB54" s="1634"/>
      <c r="AC54" s="1634"/>
      <c r="AD54" s="1634"/>
      <c r="AE54" s="2059"/>
      <c r="AF54" s="2059"/>
      <c r="AG54" s="2059"/>
      <c r="AH54" s="2059"/>
      <c r="AI54" s="2059"/>
      <c r="AJ54" s="2059"/>
      <c r="AK54" s="2059"/>
      <c r="AL54" s="2059"/>
      <c r="AM54" s="2059"/>
      <c r="AN54" s="1595"/>
      <c r="AO54" s="2059"/>
      <c r="AP54" s="2059"/>
      <c r="AQ54" s="2059"/>
      <c r="AR54" s="2059"/>
      <c r="AS54" s="1595"/>
      <c r="AT54" s="2059"/>
      <c r="AU54" s="2059"/>
      <c r="AV54" s="1637"/>
      <c r="AW54" s="1637"/>
      <c r="AX54" s="1637"/>
      <c r="AY54" s="2059"/>
      <c r="AZ54" s="2059"/>
      <c r="BA54" s="1595"/>
      <c r="BB54" s="2059"/>
      <c r="BC54" s="2059"/>
      <c r="BD54" s="2059"/>
      <c r="BE54" s="2059"/>
      <c r="BF54" s="2059"/>
      <c r="BG54" s="2059"/>
      <c r="BH54" s="2059"/>
      <c r="BI54" s="2059"/>
      <c r="BJ54" s="2059"/>
    </row>
    <row r="55" spans="1:67">
      <c r="A55" s="2051"/>
      <c r="B55" s="2051"/>
      <c r="C55" s="2051"/>
      <c r="D55" s="2051"/>
      <c r="E55" s="2051"/>
      <c r="F55" s="2064"/>
      <c r="G55" s="2051"/>
      <c r="H55" s="2051"/>
      <c r="I55" s="2051"/>
      <c r="J55" s="2051"/>
      <c r="K55" s="2064"/>
      <c r="L55" s="2051"/>
      <c r="M55" s="2051"/>
      <c r="N55" s="2051"/>
      <c r="O55" s="2051"/>
      <c r="P55" s="2064"/>
      <c r="Q55" s="2051"/>
      <c r="R55" s="2051"/>
      <c r="S55" s="2051"/>
      <c r="T55" s="2051"/>
      <c r="U55" s="2064"/>
      <c r="V55" s="2051" t="s">
        <v>1098</v>
      </c>
      <c r="W55" s="2051" t="s">
        <v>1097</v>
      </c>
      <c r="X55" s="2051" t="s">
        <v>1096</v>
      </c>
      <c r="Y55" s="2051" t="s">
        <v>1095</v>
      </c>
      <c r="Z55" s="2064">
        <v>2015</v>
      </c>
      <c r="AA55" s="2051" t="s">
        <v>1094</v>
      </c>
      <c r="AB55" s="2051" t="s">
        <v>1093</v>
      </c>
      <c r="AC55" s="2051" t="s">
        <v>1092</v>
      </c>
      <c r="AD55" s="2051" t="s">
        <v>1091</v>
      </c>
      <c r="AE55" s="2051">
        <v>2016</v>
      </c>
      <c r="AF55" s="2051" t="s">
        <v>1806</v>
      </c>
      <c r="AG55" s="2051" t="s">
        <v>1805</v>
      </c>
      <c r="AH55" s="2051" t="s">
        <v>1804</v>
      </c>
      <c r="AI55" s="2051" t="s">
        <v>1803</v>
      </c>
      <c r="AJ55" s="2051">
        <v>2017</v>
      </c>
      <c r="AK55" s="2051" t="s">
        <v>1788</v>
      </c>
      <c r="AL55" s="2051" t="s">
        <v>1787</v>
      </c>
      <c r="AM55" s="2051" t="s">
        <v>1786</v>
      </c>
      <c r="AN55" s="2051" t="s">
        <v>1785</v>
      </c>
      <c r="AO55" s="2051">
        <v>2018</v>
      </c>
      <c r="AP55" s="2051" t="s">
        <v>1784</v>
      </c>
      <c r="AQ55" s="2051" t="s">
        <v>1783</v>
      </c>
      <c r="AR55" s="2051" t="s">
        <v>1782</v>
      </c>
      <c r="AS55" s="2051" t="s">
        <v>1781</v>
      </c>
      <c r="AT55" s="2051">
        <v>2019</v>
      </c>
      <c r="AU55" s="2051" t="s">
        <v>1933</v>
      </c>
      <c r="AV55" s="2056" t="s">
        <v>1952</v>
      </c>
      <c r="AW55" s="2057" t="s">
        <v>1995</v>
      </c>
      <c r="AX55" s="2057" t="s">
        <v>2008</v>
      </c>
      <c r="AY55" s="2051">
        <v>2020</v>
      </c>
      <c r="AZ55" s="2051" t="s">
        <v>2063</v>
      </c>
      <c r="BA55" s="2051" t="s">
        <v>2128</v>
      </c>
      <c r="BB55" s="2051" t="s">
        <v>2147</v>
      </c>
      <c r="BC55" s="2051" t="s">
        <v>2162</v>
      </c>
      <c r="BD55" s="2051">
        <v>2021</v>
      </c>
      <c r="BE55" s="2051" t="s">
        <v>2270</v>
      </c>
      <c r="BF55" s="2051" t="s">
        <v>2277</v>
      </c>
      <c r="BG55" s="2051" t="s">
        <v>2331</v>
      </c>
      <c r="BH55" s="2051" t="s">
        <v>2373</v>
      </c>
      <c r="BI55" s="2051">
        <v>2022</v>
      </c>
      <c r="BJ55" s="2051" t="s">
        <v>2428</v>
      </c>
    </row>
    <row r="56" spans="1:67">
      <c r="A56" s="2051"/>
      <c r="B56" s="2051"/>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1"/>
      <c r="Z56" s="2051"/>
      <c r="AA56" s="2051"/>
      <c r="AB56" s="2051"/>
      <c r="AC56" s="2051"/>
      <c r="AD56" s="2051"/>
      <c r="AE56" s="2051"/>
      <c r="AF56" s="2051"/>
      <c r="AG56" s="2051"/>
      <c r="AH56" s="2051"/>
      <c r="AI56" s="2051"/>
      <c r="AJ56" s="2051"/>
      <c r="AK56" s="2051"/>
      <c r="AL56" s="2051"/>
      <c r="AM56" s="2051"/>
      <c r="AN56" s="2051"/>
      <c r="AO56" s="2051"/>
      <c r="AP56" s="2051"/>
      <c r="AQ56" s="2051"/>
      <c r="AR56" s="2051"/>
      <c r="AS56" s="2051"/>
      <c r="AT56" s="2051"/>
      <c r="AU56" s="2051"/>
      <c r="AV56" s="2057"/>
      <c r="AW56" s="2057"/>
      <c r="AX56" s="2057"/>
      <c r="AY56" s="2051"/>
      <c r="AZ56" s="2051"/>
      <c r="BA56" s="2051"/>
      <c r="BB56" s="2051"/>
      <c r="BC56" s="2051"/>
      <c r="BD56" s="2051"/>
      <c r="BE56" s="2051"/>
      <c r="BF56" s="2051"/>
      <c r="BG56" s="2051"/>
      <c r="BH56" s="2051"/>
      <c r="BI56" s="2051"/>
      <c r="BJ56" s="2051"/>
    </row>
    <row r="57" spans="1:67" ht="3" customHeight="1">
      <c r="F57" s="388"/>
      <c r="K57" s="388"/>
      <c r="P57" s="388"/>
      <c r="U57" s="388"/>
      <c r="Z57" s="1194"/>
      <c r="AE57" s="1194"/>
      <c r="AJ57" s="1194"/>
      <c r="AM57" s="9"/>
      <c r="AN57" s="9"/>
      <c r="AO57" s="1202"/>
      <c r="AP57" s="9"/>
      <c r="AQ57" s="9"/>
      <c r="AR57" s="9"/>
      <c r="AS57" s="9"/>
      <c r="AT57" s="1202"/>
      <c r="AU57" s="9"/>
      <c r="AV57" s="16"/>
      <c r="AW57" s="16"/>
      <c r="AX57" s="16"/>
      <c r="AY57" s="1202"/>
      <c r="AZ57" s="9"/>
      <c r="BA57" s="9"/>
      <c r="BB57" s="9"/>
      <c r="BC57" s="9"/>
      <c r="BD57" s="1589"/>
      <c r="BE57" s="9"/>
      <c r="BF57" s="9"/>
      <c r="BG57" s="9"/>
      <c r="BH57" s="9"/>
      <c r="BI57" s="1589"/>
      <c r="BJ57" s="9"/>
    </row>
    <row r="58" spans="1:67" ht="19.5" customHeight="1">
      <c r="A58" s="395" t="s">
        <v>1802</v>
      </c>
      <c r="B58" s="394"/>
      <c r="C58" s="394"/>
      <c r="D58" s="394"/>
      <c r="E58" s="394"/>
      <c r="F58" s="392">
        <f>SUM(B58:E58)</f>
        <v>0</v>
      </c>
      <c r="G58" s="394"/>
      <c r="H58" s="394"/>
      <c r="I58" s="394"/>
      <c r="J58" s="394"/>
      <c r="K58" s="392">
        <f>SUM(G58:J58)</f>
        <v>0</v>
      </c>
      <c r="L58" s="394"/>
      <c r="M58" s="394"/>
      <c r="N58" s="394"/>
      <c r="O58" s="394"/>
      <c r="P58" s="392">
        <f>SUM(L58:O58)</f>
        <v>0</v>
      </c>
      <c r="Q58" s="394"/>
      <c r="R58" s="394"/>
      <c r="S58" s="394"/>
      <c r="T58" s="394"/>
      <c r="U58" s="392"/>
      <c r="V58" s="394">
        <v>-732.255</v>
      </c>
      <c r="W58" s="394">
        <v>-733.18700000000001</v>
      </c>
      <c r="X58" s="394">
        <v>-816.20100000000002</v>
      </c>
      <c r="Y58" s="394">
        <v>-789.90599999999995</v>
      </c>
      <c r="Z58" s="1196">
        <v>-3071.549</v>
      </c>
      <c r="AA58" s="394">
        <v>-749.42100000000005</v>
      </c>
      <c r="AB58" s="394">
        <v>-779.93600000000004</v>
      </c>
      <c r="AC58" s="394">
        <v>-822.30899999999997</v>
      </c>
      <c r="AD58" s="394">
        <v>-555.41700000000003</v>
      </c>
      <c r="AE58" s="1196">
        <v>-2907.0830000000001</v>
      </c>
      <c r="AF58" s="394">
        <v>-576.95000000000005</v>
      </c>
      <c r="AG58" s="394">
        <v>-744.28499999999997</v>
      </c>
      <c r="AH58" s="394">
        <v>-835.05700000000002</v>
      </c>
      <c r="AI58" s="394">
        <v>-643.01900000000001</v>
      </c>
      <c r="AJ58" s="1196">
        <v>-2799.3110000000006</v>
      </c>
      <c r="AK58" s="394">
        <v>-538.05399999999997</v>
      </c>
      <c r="AL58" s="394">
        <v>-608.02599999999995</v>
      </c>
      <c r="AM58" s="795">
        <v>-605.64300000000003</v>
      </c>
      <c r="AN58" s="795">
        <v>-153.261</v>
      </c>
      <c r="AO58" s="1203">
        <v>-1904.9839999999999</v>
      </c>
      <c r="AP58" s="795">
        <v>-364.755</v>
      </c>
      <c r="AQ58" s="795">
        <v>-437.33100000000002</v>
      </c>
      <c r="AR58" s="795">
        <v>-567.26300000000003</v>
      </c>
      <c r="AS58" s="795">
        <v>-385.73500000000001</v>
      </c>
      <c r="AT58" s="1203">
        <v>-1755.0840000000003</v>
      </c>
      <c r="AU58" s="795">
        <v>-343.89299999999997</v>
      </c>
      <c r="AV58" s="997">
        <v>-399.863</v>
      </c>
      <c r="AW58" s="997">
        <v>-583.36800000000005</v>
      </c>
      <c r="AX58" s="997">
        <v>-348.65800000000002</v>
      </c>
      <c r="AY58" s="1203">
        <v>-1675.7820000000002</v>
      </c>
      <c r="AZ58" s="795">
        <v>-330.27300000000002</v>
      </c>
      <c r="BA58" s="795">
        <v>-350.24700000000001</v>
      </c>
      <c r="BB58" s="795">
        <v>-408.70400000000001</v>
      </c>
      <c r="BC58" s="795">
        <v>-165.15100000000001</v>
      </c>
      <c r="BD58" s="1588">
        <v>-1254.375</v>
      </c>
      <c r="BE58" s="795">
        <v>-356.91199999999998</v>
      </c>
      <c r="BF58" s="795">
        <v>-279.11700000000002</v>
      </c>
      <c r="BG58" s="795">
        <v>-301.88799999999998</v>
      </c>
      <c r="BH58" s="795">
        <v>-324.72399999999999</v>
      </c>
      <c r="BI58" s="1588">
        <v>-1262.6409999999998</v>
      </c>
      <c r="BJ58" s="795">
        <v>-271.45699999999999</v>
      </c>
      <c r="BK58" s="792"/>
      <c r="BL58" s="792"/>
      <c r="BM58" s="792"/>
      <c r="BN58" s="792"/>
      <c r="BO58" s="792"/>
    </row>
    <row r="59" spans="1:67" ht="19.5" customHeight="1">
      <c r="A59" s="395" t="s">
        <v>1089</v>
      </c>
      <c r="B59" s="394"/>
      <c r="C59" s="394"/>
      <c r="D59" s="394"/>
      <c r="E59" s="394"/>
      <c r="F59" s="392">
        <f>SUM(B59:E59)</f>
        <v>0</v>
      </c>
      <c r="G59" s="394"/>
      <c r="H59" s="394"/>
      <c r="I59" s="394"/>
      <c r="J59" s="394"/>
      <c r="K59" s="392">
        <f>SUM(G59:J59)</f>
        <v>0</v>
      </c>
      <c r="L59" s="394"/>
      <c r="M59" s="394"/>
      <c r="N59" s="394"/>
      <c r="O59" s="394"/>
      <c r="P59" s="392">
        <f>SUM(L59:O59)</f>
        <v>0</v>
      </c>
      <c r="Q59" s="394"/>
      <c r="R59" s="394"/>
      <c r="S59" s="394"/>
      <c r="T59" s="394"/>
      <c r="U59" s="392"/>
      <c r="V59" s="394">
        <v>-456.55522128000001</v>
      </c>
      <c r="W59" s="394">
        <v>-432.23590891999999</v>
      </c>
      <c r="X59" s="394">
        <v>-481.25435701999982</v>
      </c>
      <c r="Y59" s="394">
        <v>-661.23893772000008</v>
      </c>
      <c r="Z59" s="1196">
        <v>-2031.28442494</v>
      </c>
      <c r="AA59" s="394">
        <v>-425.43618384999996</v>
      </c>
      <c r="AB59" s="394">
        <v>-492.63549397999998</v>
      </c>
      <c r="AC59" s="394">
        <v>-361.24766437</v>
      </c>
      <c r="AD59" s="394">
        <v>-520.68260002</v>
      </c>
      <c r="AE59" s="1196">
        <v>-1800.0019422199998</v>
      </c>
      <c r="AF59" s="394">
        <v>-415.91609603999984</v>
      </c>
      <c r="AG59" s="394">
        <v>-440.90502814000007</v>
      </c>
      <c r="AH59" s="394">
        <v>-480.37134015999999</v>
      </c>
      <c r="AI59" s="394">
        <v>-560.66522917000009</v>
      </c>
      <c r="AJ59" s="1196">
        <v>-1897.85769351</v>
      </c>
      <c r="AK59" s="394">
        <v>-555.14</v>
      </c>
      <c r="AL59" s="394">
        <v>-544.80899999999997</v>
      </c>
      <c r="AM59" s="795">
        <v>-568.28300000000002</v>
      </c>
      <c r="AN59" s="795">
        <v>-679.33100000000002</v>
      </c>
      <c r="AO59" s="1203">
        <v>-2347.5630000000001</v>
      </c>
      <c r="AP59" s="795">
        <v>-615.08399999999995</v>
      </c>
      <c r="AQ59" s="795">
        <v>-643.69000000000005</v>
      </c>
      <c r="AR59" s="795">
        <v>-627.45500000000004</v>
      </c>
      <c r="AS59" s="795">
        <v>-758.82</v>
      </c>
      <c r="AT59" s="1203">
        <v>-2645.049</v>
      </c>
      <c r="AU59" s="795">
        <v>-719.95500000000004</v>
      </c>
      <c r="AV59" s="997">
        <v>-535.71799999999996</v>
      </c>
      <c r="AW59" s="997">
        <v>-515.87599999999998</v>
      </c>
      <c r="AX59" s="997">
        <v>-673.53099999999995</v>
      </c>
      <c r="AY59" s="1203">
        <v>-2445.08</v>
      </c>
      <c r="AZ59" s="795">
        <v>-658.56200000000001</v>
      </c>
      <c r="BA59" s="795">
        <v>-699.48</v>
      </c>
      <c r="BB59" s="795">
        <v>-649.03899999999999</v>
      </c>
      <c r="BC59" s="795">
        <v>-684.745</v>
      </c>
      <c r="BD59" s="1588">
        <v>-2691.826</v>
      </c>
      <c r="BE59" s="795">
        <v>-569.40700000000004</v>
      </c>
      <c r="BF59" s="795">
        <v>-597.649</v>
      </c>
      <c r="BG59" s="795">
        <v>-484.45400000000001</v>
      </c>
      <c r="BH59" s="795">
        <v>-477.61599999999999</v>
      </c>
      <c r="BI59" s="1588">
        <v>-2129.1260000000002</v>
      </c>
      <c r="BJ59" s="795">
        <v>-431.483</v>
      </c>
      <c r="BK59" s="792"/>
      <c r="BL59" s="792"/>
      <c r="BM59" s="792"/>
      <c r="BN59" s="792"/>
      <c r="BO59" s="792"/>
    </row>
    <row r="60" spans="1:67" ht="19.5" customHeight="1">
      <c r="A60" s="395" t="s">
        <v>1088</v>
      </c>
      <c r="B60" s="394"/>
      <c r="C60" s="394"/>
      <c r="D60" s="394"/>
      <c r="E60" s="394"/>
      <c r="F60" s="392">
        <f>SUM(B60:E60)</f>
        <v>0</v>
      </c>
      <c r="G60" s="394"/>
      <c r="H60" s="394"/>
      <c r="I60" s="394"/>
      <c r="J60" s="394"/>
      <c r="K60" s="392">
        <f>SUM(G60:J60)</f>
        <v>0</v>
      </c>
      <c r="L60" s="394"/>
      <c r="M60" s="394"/>
      <c r="N60" s="394"/>
      <c r="O60" s="394"/>
      <c r="P60" s="392">
        <f>SUM(L60:O60)</f>
        <v>0</v>
      </c>
      <c r="Q60" s="394"/>
      <c r="R60" s="394"/>
      <c r="S60" s="394"/>
      <c r="T60" s="394"/>
      <c r="U60" s="392"/>
      <c r="V60" s="394">
        <v>-60.290637779999997</v>
      </c>
      <c r="W60" s="394">
        <v>-90.982037089999992</v>
      </c>
      <c r="X60" s="394">
        <v>-63.801891489999988</v>
      </c>
      <c r="Y60" s="394">
        <v>-46.142506699999998</v>
      </c>
      <c r="Z60" s="1196">
        <v>-261.21707306000002</v>
      </c>
      <c r="AA60" s="394">
        <v>-64.117555949999996</v>
      </c>
      <c r="AB60" s="394">
        <v>-65.176837849999998</v>
      </c>
      <c r="AC60" s="394">
        <v>-77.231416550000006</v>
      </c>
      <c r="AD60" s="394">
        <v>-80.972098340000002</v>
      </c>
      <c r="AE60" s="1196">
        <v>-287.49790869000003</v>
      </c>
      <c r="AF60" s="394">
        <v>-72.31480191</v>
      </c>
      <c r="AG60" s="394">
        <v>-71.364281059999996</v>
      </c>
      <c r="AH60" s="394">
        <v>-66.078212099999988</v>
      </c>
      <c r="AI60" s="394">
        <v>-74.533404189999999</v>
      </c>
      <c r="AJ60" s="1196">
        <v>-284.29069926</v>
      </c>
      <c r="AK60" s="394">
        <v>-73.94</v>
      </c>
      <c r="AL60" s="394">
        <v>-77.328000000000003</v>
      </c>
      <c r="AM60" s="795">
        <v>-90.37</v>
      </c>
      <c r="AN60" s="795">
        <v>-115.078</v>
      </c>
      <c r="AO60" s="1203">
        <v>-356.71600000000001</v>
      </c>
      <c r="AP60" s="795">
        <v>-101.821</v>
      </c>
      <c r="AQ60" s="795">
        <v>-97.51</v>
      </c>
      <c r="AR60" s="795">
        <v>-105.29600000000001</v>
      </c>
      <c r="AS60" s="795">
        <v>-139.239</v>
      </c>
      <c r="AT60" s="1203">
        <v>-443.86599999999999</v>
      </c>
      <c r="AU60" s="795">
        <v>-130.88900000000001</v>
      </c>
      <c r="AV60" s="997">
        <v>-101.58799999999999</v>
      </c>
      <c r="AW60" s="997">
        <v>-100.35</v>
      </c>
      <c r="AX60" s="997">
        <v>-109.313</v>
      </c>
      <c r="AY60" s="1203">
        <v>-442.14</v>
      </c>
      <c r="AZ60" s="795">
        <v>-112.952</v>
      </c>
      <c r="BA60" s="795">
        <v>-143.99700000000001</v>
      </c>
      <c r="BB60" s="795">
        <v>-147.76499999999999</v>
      </c>
      <c r="BC60" s="795">
        <v>-129.459</v>
      </c>
      <c r="BD60" s="1588">
        <v>-534.173</v>
      </c>
      <c r="BE60" s="795">
        <v>-174.20500000000001</v>
      </c>
      <c r="BF60" s="795">
        <v>-217.77699999999999</v>
      </c>
      <c r="BG60" s="795">
        <v>-177.053</v>
      </c>
      <c r="BH60" s="795">
        <v>-137.44300000000001</v>
      </c>
      <c r="BI60" s="1588">
        <v>-706.47799999999995</v>
      </c>
      <c r="BJ60" s="795">
        <v>-142.02799999999999</v>
      </c>
      <c r="BK60" s="792"/>
      <c r="BL60" s="792"/>
      <c r="BM60" s="792"/>
      <c r="BN60" s="792"/>
      <c r="BO60" s="792"/>
    </row>
    <row r="61" spans="1:67" ht="3" customHeight="1">
      <c r="A61" s="391"/>
      <c r="B61" s="390"/>
      <c r="C61" s="390"/>
      <c r="D61" s="390"/>
      <c r="E61" s="390"/>
      <c r="F61" s="388"/>
      <c r="G61" s="390"/>
      <c r="H61" s="390"/>
      <c r="I61" s="390"/>
      <c r="J61" s="390"/>
      <c r="K61" s="388"/>
      <c r="L61" s="390"/>
      <c r="M61" s="390"/>
      <c r="N61" s="390"/>
      <c r="O61" s="390"/>
      <c r="P61" s="388"/>
      <c r="Q61" s="390"/>
      <c r="R61" s="390"/>
      <c r="S61" s="390"/>
      <c r="T61" s="390"/>
      <c r="U61" s="388"/>
      <c r="V61" s="390"/>
      <c r="W61" s="390"/>
      <c r="X61" s="390"/>
      <c r="Y61" s="390"/>
      <c r="Z61" s="1194"/>
      <c r="AA61" s="390"/>
      <c r="AB61" s="390"/>
      <c r="AC61" s="390"/>
      <c r="AD61" s="390"/>
      <c r="AE61" s="1194"/>
      <c r="AF61" s="390"/>
      <c r="AG61" s="390"/>
      <c r="AH61" s="390"/>
      <c r="AI61" s="390"/>
      <c r="AJ61" s="1194"/>
      <c r="AK61" s="390"/>
      <c r="AL61" s="390"/>
      <c r="AM61" s="794"/>
      <c r="AN61" s="794"/>
      <c r="AO61" s="1202"/>
      <c r="AP61" s="794"/>
      <c r="AQ61" s="794"/>
      <c r="AR61" s="794"/>
      <c r="AS61" s="794"/>
      <c r="AT61" s="1202"/>
      <c r="AU61" s="794"/>
      <c r="AV61" s="995"/>
      <c r="AW61" s="995"/>
      <c r="AX61" s="995"/>
      <c r="AY61" s="1202"/>
      <c r="AZ61" s="794">
        <v>0</v>
      </c>
      <c r="BA61" s="794"/>
      <c r="BB61" s="794"/>
      <c r="BC61" s="794"/>
      <c r="BD61" s="1589">
        <v>0</v>
      </c>
      <c r="BE61" s="794"/>
      <c r="BF61" s="794"/>
      <c r="BG61" s="794"/>
      <c r="BH61" s="794"/>
      <c r="BI61" s="1589">
        <v>0</v>
      </c>
      <c r="BJ61" s="794"/>
      <c r="BK61" s="793"/>
      <c r="BL61" s="793"/>
      <c r="BM61" s="793"/>
      <c r="BN61" s="793"/>
      <c r="BO61" s="793"/>
    </row>
    <row r="62" spans="1:67" ht="19.5" customHeight="1">
      <c r="A62" s="1194" t="s">
        <v>61</v>
      </c>
      <c r="B62" s="1194">
        <f t="shared" ref="B62:U62" si="6">SUM(B58:B60)</f>
        <v>0</v>
      </c>
      <c r="C62" s="1194">
        <f t="shared" si="6"/>
        <v>0</v>
      </c>
      <c r="D62" s="1194">
        <f t="shared" si="6"/>
        <v>0</v>
      </c>
      <c r="E62" s="1194">
        <f t="shared" si="6"/>
        <v>0</v>
      </c>
      <c r="F62" s="1194">
        <f t="shared" si="6"/>
        <v>0</v>
      </c>
      <c r="G62" s="1194">
        <f t="shared" si="6"/>
        <v>0</v>
      </c>
      <c r="H62" s="1194">
        <f t="shared" si="6"/>
        <v>0</v>
      </c>
      <c r="I62" s="1194">
        <f t="shared" si="6"/>
        <v>0</v>
      </c>
      <c r="J62" s="1194">
        <f t="shared" si="6"/>
        <v>0</v>
      </c>
      <c r="K62" s="1194">
        <f t="shared" si="6"/>
        <v>0</v>
      </c>
      <c r="L62" s="1194">
        <f t="shared" si="6"/>
        <v>0</v>
      </c>
      <c r="M62" s="1194">
        <f t="shared" si="6"/>
        <v>0</v>
      </c>
      <c r="N62" s="1194">
        <f t="shared" si="6"/>
        <v>0</v>
      </c>
      <c r="O62" s="1194">
        <f t="shared" si="6"/>
        <v>0</v>
      </c>
      <c r="P62" s="1194">
        <f t="shared" si="6"/>
        <v>0</v>
      </c>
      <c r="Q62" s="1194">
        <f t="shared" si="6"/>
        <v>0</v>
      </c>
      <c r="R62" s="1194">
        <f t="shared" si="6"/>
        <v>0</v>
      </c>
      <c r="S62" s="1194">
        <f t="shared" si="6"/>
        <v>0</v>
      </c>
      <c r="T62" s="1194">
        <f t="shared" si="6"/>
        <v>0</v>
      </c>
      <c r="U62" s="1194">
        <f t="shared" si="6"/>
        <v>0</v>
      </c>
      <c r="V62" s="1194">
        <v>-1249.1010000000001</v>
      </c>
      <c r="W62" s="1194">
        <v>-1256.405</v>
      </c>
      <c r="X62" s="1194">
        <v>-1361.2570000000001</v>
      </c>
      <c r="Y62" s="1194">
        <v>-1497.288</v>
      </c>
      <c r="Z62" s="1194">
        <v>-5364.0519999999997</v>
      </c>
      <c r="AA62" s="1194">
        <v>-1238.8240000000001</v>
      </c>
      <c r="AB62" s="1194">
        <v>-1337.749</v>
      </c>
      <c r="AC62" s="1194">
        <v>-1260.788</v>
      </c>
      <c r="AD62" s="1194">
        <v>-1157.0719999999999</v>
      </c>
      <c r="AE62" s="1194">
        <v>-4994.4350000000004</v>
      </c>
      <c r="AF62" s="1194">
        <v>-1065.18</v>
      </c>
      <c r="AG62" s="1194">
        <v>-1256.5540000000001</v>
      </c>
      <c r="AH62" s="1194">
        <v>-1381.5060000000001</v>
      </c>
      <c r="AI62" s="1194">
        <v>-1278.2180000000001</v>
      </c>
      <c r="AJ62" s="1194">
        <v>-4981.4610000000002</v>
      </c>
      <c r="AK62" s="1194">
        <v>-1167.135</v>
      </c>
      <c r="AL62" s="1194">
        <v>-1230.164</v>
      </c>
      <c r="AM62" s="1202">
        <v>-1264.296</v>
      </c>
      <c r="AN62" s="1202">
        <v>-947.67100000000005</v>
      </c>
      <c r="AO62" s="1202">
        <v>-4609.2610000000004</v>
      </c>
      <c r="AP62" s="1202">
        <v>-1081.6600000000001</v>
      </c>
      <c r="AQ62" s="1202">
        <v>-1178.5319999999999</v>
      </c>
      <c r="AR62" s="1202">
        <v>-1300.0150000000001</v>
      </c>
      <c r="AS62" s="1202">
        <v>-1283.7940000000001</v>
      </c>
      <c r="AT62" s="1202">
        <v>-4843.9989999999998</v>
      </c>
      <c r="AU62" s="1202">
        <v>-1194.7370000000001</v>
      </c>
      <c r="AV62" s="1198">
        <v>-1037.17</v>
      </c>
      <c r="AW62" s="1198">
        <v>-1199.5940000000001</v>
      </c>
      <c r="AX62" s="1198">
        <v>-1131.5039999999999</v>
      </c>
      <c r="AY62" s="1202">
        <v>-4563.0020000000004</v>
      </c>
      <c r="AZ62" s="1202">
        <v>-1101.789</v>
      </c>
      <c r="BA62" s="1202">
        <v>-1193.7260000000001</v>
      </c>
      <c r="BB62" s="1202">
        <v>-1205.509</v>
      </c>
      <c r="BC62" s="1202">
        <v>-979.35599999999999</v>
      </c>
      <c r="BD62" s="1589">
        <v>-4480.38</v>
      </c>
      <c r="BE62" s="1202">
        <v>-1100.5250000000001</v>
      </c>
      <c r="BF62" s="1202">
        <v>-1094.5440000000001</v>
      </c>
      <c r="BG62" s="1202">
        <v>-963.39599999999996</v>
      </c>
      <c r="BH62" s="1202">
        <v>-939.78399999999999</v>
      </c>
      <c r="BI62" s="1589">
        <v>-4098.2489999999998</v>
      </c>
      <c r="BJ62" s="1202">
        <v>-844.97</v>
      </c>
      <c r="BK62" s="792"/>
      <c r="BL62" s="792"/>
      <c r="BM62" s="792"/>
      <c r="BN62" s="792"/>
      <c r="BO62" s="792"/>
    </row>
    <row r="64" spans="1:67">
      <c r="B64" s="791"/>
      <c r="C64" s="791"/>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1554"/>
      <c r="AI64" s="1554"/>
      <c r="AJ64" s="791"/>
      <c r="AK64" s="1554"/>
      <c r="AL64" s="1554"/>
    </row>
    <row r="68" spans="2:18">
      <c r="B68" s="790"/>
      <c r="C68" s="790"/>
      <c r="D68" s="790"/>
      <c r="E68" s="790"/>
      <c r="F68" s="790"/>
      <c r="G68" s="790"/>
      <c r="H68" s="790"/>
      <c r="I68" s="790"/>
      <c r="J68" s="790"/>
      <c r="K68" s="790"/>
      <c r="L68" s="790"/>
      <c r="M68" s="790"/>
      <c r="N68" s="790"/>
      <c r="O68" s="790"/>
      <c r="P68" s="790"/>
      <c r="Q68" s="790"/>
      <c r="R68" s="790"/>
    </row>
    <row r="69" spans="2:18">
      <c r="B69" s="790"/>
      <c r="C69" s="790"/>
      <c r="D69" s="790"/>
      <c r="E69" s="790"/>
      <c r="F69" s="790"/>
      <c r="G69" s="790"/>
      <c r="H69" s="790"/>
      <c r="I69" s="790"/>
      <c r="J69" s="790"/>
      <c r="K69" s="790"/>
      <c r="L69" s="790"/>
      <c r="M69" s="790"/>
      <c r="N69" s="790"/>
      <c r="O69" s="790"/>
      <c r="P69" s="790"/>
      <c r="Q69" s="790"/>
      <c r="R69" s="790"/>
    </row>
    <row r="70" spans="2:18">
      <c r="B70" s="790"/>
      <c r="C70" s="790"/>
      <c r="D70" s="790"/>
      <c r="E70" s="790"/>
      <c r="F70" s="790"/>
      <c r="G70" s="790"/>
      <c r="H70" s="790"/>
      <c r="I70" s="790"/>
      <c r="J70" s="790"/>
      <c r="K70" s="790"/>
      <c r="L70" s="790"/>
      <c r="M70" s="790"/>
      <c r="N70" s="790"/>
      <c r="O70" s="790"/>
      <c r="P70" s="790"/>
      <c r="Q70" s="790"/>
      <c r="R70" s="790"/>
    </row>
    <row r="71" spans="2:18">
      <c r="B71" s="790"/>
      <c r="C71" s="790"/>
      <c r="D71" s="790"/>
      <c r="E71" s="790"/>
      <c r="F71" s="790"/>
      <c r="G71" s="790"/>
      <c r="H71" s="790"/>
      <c r="I71" s="790"/>
      <c r="J71" s="790"/>
      <c r="K71" s="790"/>
      <c r="L71" s="790"/>
      <c r="M71" s="790"/>
      <c r="N71" s="790"/>
      <c r="O71" s="790"/>
      <c r="P71" s="790"/>
      <c r="Q71" s="790"/>
      <c r="R71" s="790"/>
    </row>
    <row r="72" spans="2:18">
      <c r="B72" s="790"/>
      <c r="C72" s="790"/>
      <c r="D72" s="790"/>
      <c r="E72" s="790"/>
      <c r="F72" s="790"/>
      <c r="G72" s="790"/>
      <c r="H72" s="790"/>
      <c r="I72" s="790"/>
      <c r="J72" s="790"/>
      <c r="K72" s="790"/>
      <c r="L72" s="790"/>
      <c r="M72" s="790"/>
      <c r="N72" s="790"/>
      <c r="O72" s="790"/>
      <c r="P72" s="790"/>
      <c r="Q72" s="790"/>
      <c r="R72" s="790"/>
    </row>
    <row r="73" spans="2:18">
      <c r="B73" s="790"/>
      <c r="C73" s="790"/>
      <c r="D73" s="790"/>
      <c r="E73" s="790"/>
      <c r="F73" s="790"/>
      <c r="G73" s="790"/>
      <c r="H73" s="790"/>
      <c r="I73" s="790"/>
      <c r="J73" s="790"/>
      <c r="K73" s="790"/>
      <c r="L73" s="790"/>
      <c r="M73" s="790"/>
      <c r="N73" s="790"/>
      <c r="O73" s="790"/>
      <c r="P73" s="790"/>
      <c r="Q73" s="790"/>
      <c r="R73" s="790"/>
    </row>
    <row r="74" spans="2:18">
      <c r="B74" s="790"/>
      <c r="C74" s="790"/>
      <c r="D74" s="790"/>
      <c r="E74" s="790"/>
      <c r="F74" s="790"/>
      <c r="G74" s="790"/>
      <c r="H74" s="790"/>
      <c r="I74" s="790"/>
      <c r="J74" s="790"/>
      <c r="K74" s="790"/>
      <c r="L74" s="790"/>
      <c r="M74" s="790"/>
      <c r="N74" s="790"/>
      <c r="O74" s="790"/>
      <c r="P74" s="790"/>
      <c r="Q74" s="790"/>
      <c r="R74" s="790"/>
    </row>
    <row r="75" spans="2:18">
      <c r="B75" s="790"/>
      <c r="C75" s="790"/>
      <c r="D75" s="790"/>
      <c r="E75" s="790"/>
      <c r="F75" s="790"/>
      <c r="G75" s="790"/>
      <c r="H75" s="790"/>
      <c r="I75" s="790"/>
      <c r="J75" s="790"/>
      <c r="K75" s="790"/>
      <c r="L75" s="790"/>
      <c r="M75" s="790"/>
      <c r="N75" s="790"/>
      <c r="O75" s="790"/>
      <c r="P75" s="790"/>
      <c r="Q75" s="790"/>
      <c r="R75" s="790"/>
    </row>
    <row r="76" spans="2:18">
      <c r="B76" s="790"/>
      <c r="C76" s="790"/>
      <c r="D76" s="790"/>
      <c r="E76" s="790"/>
      <c r="F76" s="790"/>
      <c r="G76" s="790"/>
      <c r="H76" s="790"/>
      <c r="I76" s="790"/>
      <c r="J76" s="790"/>
      <c r="K76" s="790"/>
      <c r="L76" s="790"/>
      <c r="M76" s="790"/>
      <c r="N76" s="790"/>
      <c r="O76" s="790"/>
      <c r="P76" s="790"/>
      <c r="Q76" s="790"/>
      <c r="R76" s="790"/>
    </row>
    <row r="77" spans="2:18">
      <c r="B77" s="790"/>
      <c r="C77" s="790"/>
      <c r="D77" s="790"/>
      <c r="E77" s="790"/>
      <c r="F77" s="790"/>
      <c r="G77" s="790"/>
      <c r="H77" s="790"/>
      <c r="I77" s="790"/>
      <c r="J77" s="790"/>
      <c r="K77" s="790"/>
      <c r="L77" s="790"/>
      <c r="M77" s="790"/>
      <c r="N77" s="790"/>
      <c r="O77" s="790"/>
      <c r="P77" s="790"/>
      <c r="Q77" s="790"/>
      <c r="R77" s="790"/>
    </row>
    <row r="78" spans="2:18">
      <c r="B78" s="790"/>
      <c r="C78" s="790"/>
      <c r="D78" s="790"/>
      <c r="E78" s="790"/>
      <c r="F78" s="790"/>
      <c r="G78" s="790"/>
      <c r="H78" s="790"/>
      <c r="I78" s="790"/>
      <c r="J78" s="790"/>
      <c r="K78" s="790"/>
      <c r="L78" s="790"/>
      <c r="M78" s="790"/>
      <c r="N78" s="790"/>
      <c r="O78" s="790"/>
      <c r="P78" s="790"/>
      <c r="Q78" s="790"/>
      <c r="R78" s="790"/>
    </row>
    <row r="79" spans="2:18">
      <c r="B79" s="790"/>
      <c r="C79" s="790"/>
      <c r="D79" s="790"/>
      <c r="E79" s="790"/>
      <c r="F79" s="790"/>
      <c r="G79" s="790"/>
      <c r="H79" s="790"/>
      <c r="I79" s="790"/>
      <c r="J79" s="790"/>
      <c r="K79" s="790"/>
      <c r="L79" s="790"/>
      <c r="M79" s="790"/>
      <c r="N79" s="790"/>
      <c r="O79" s="790"/>
      <c r="P79" s="790"/>
      <c r="Q79" s="790"/>
      <c r="R79" s="790"/>
    </row>
    <row r="80" spans="2:18">
      <c r="B80" s="790"/>
      <c r="C80" s="790"/>
      <c r="D80" s="790"/>
      <c r="E80" s="790"/>
      <c r="F80" s="790"/>
      <c r="G80" s="790"/>
      <c r="H80" s="790"/>
      <c r="I80" s="790"/>
      <c r="J80" s="790"/>
      <c r="K80" s="790"/>
      <c r="L80" s="790"/>
      <c r="M80" s="790"/>
      <c r="N80" s="790"/>
      <c r="O80" s="790"/>
      <c r="P80" s="790"/>
      <c r="Q80" s="790"/>
      <c r="R80" s="790"/>
    </row>
    <row r="81" spans="2:18">
      <c r="B81" s="790"/>
      <c r="C81" s="790"/>
      <c r="D81" s="790"/>
      <c r="E81" s="790"/>
      <c r="F81" s="790"/>
      <c r="G81" s="790"/>
      <c r="H81" s="790"/>
      <c r="I81" s="790"/>
      <c r="J81" s="790"/>
      <c r="K81" s="790"/>
      <c r="L81" s="790"/>
      <c r="M81" s="790"/>
      <c r="N81" s="790"/>
      <c r="O81" s="790"/>
      <c r="P81" s="790"/>
      <c r="Q81" s="790"/>
      <c r="R81" s="790"/>
    </row>
    <row r="82" spans="2:18">
      <c r="B82" s="790"/>
      <c r="C82" s="790"/>
      <c r="D82" s="790"/>
      <c r="E82" s="790"/>
      <c r="F82" s="790"/>
      <c r="G82" s="790"/>
      <c r="H82" s="790"/>
      <c r="I82" s="790"/>
      <c r="J82" s="790"/>
      <c r="K82" s="790"/>
      <c r="L82" s="790"/>
      <c r="M82" s="790"/>
      <c r="N82" s="790"/>
      <c r="O82" s="790"/>
      <c r="P82" s="790"/>
      <c r="Q82" s="790"/>
      <c r="R82" s="790"/>
    </row>
    <row r="83" spans="2:18">
      <c r="B83" s="790"/>
      <c r="C83" s="790"/>
      <c r="D83" s="790"/>
      <c r="E83" s="790"/>
      <c r="F83" s="790"/>
      <c r="G83" s="790"/>
      <c r="H83" s="790"/>
      <c r="I83" s="790"/>
      <c r="J83" s="790"/>
      <c r="K83" s="790"/>
      <c r="L83" s="790"/>
      <c r="M83" s="790"/>
      <c r="N83" s="790"/>
      <c r="O83" s="790"/>
      <c r="P83" s="790"/>
      <c r="Q83" s="790"/>
      <c r="R83" s="790"/>
    </row>
    <row r="84" spans="2:18">
      <c r="B84" s="790"/>
      <c r="C84" s="790"/>
      <c r="D84" s="790"/>
      <c r="E84" s="790"/>
      <c r="F84" s="790"/>
      <c r="G84" s="790"/>
      <c r="H84" s="790"/>
      <c r="I84" s="790"/>
      <c r="J84" s="790"/>
      <c r="K84" s="790"/>
      <c r="L84" s="790"/>
      <c r="M84" s="790"/>
      <c r="N84" s="790"/>
      <c r="O84" s="790"/>
      <c r="P84" s="790"/>
      <c r="Q84" s="790"/>
      <c r="R84" s="790"/>
    </row>
    <row r="85" spans="2:18">
      <c r="B85" s="790"/>
      <c r="C85" s="790"/>
      <c r="D85" s="790"/>
      <c r="E85" s="790"/>
      <c r="F85" s="790"/>
      <c r="G85" s="790"/>
      <c r="H85" s="790"/>
      <c r="I85" s="790"/>
      <c r="J85" s="790"/>
      <c r="K85" s="790"/>
      <c r="L85" s="790"/>
      <c r="M85" s="790"/>
      <c r="N85" s="790"/>
      <c r="O85" s="790"/>
      <c r="P85" s="790"/>
      <c r="Q85" s="790"/>
      <c r="R85" s="790"/>
    </row>
    <row r="86" spans="2:18">
      <c r="B86" s="790"/>
      <c r="C86" s="790"/>
      <c r="D86" s="790"/>
      <c r="E86" s="790"/>
      <c r="F86" s="790"/>
      <c r="G86" s="790"/>
      <c r="H86" s="790"/>
      <c r="I86" s="790"/>
      <c r="J86" s="790"/>
      <c r="K86" s="790"/>
      <c r="L86" s="790"/>
      <c r="M86" s="790"/>
      <c r="N86" s="790"/>
      <c r="O86" s="790"/>
      <c r="P86" s="790"/>
      <c r="Q86" s="790"/>
      <c r="R86" s="790"/>
    </row>
    <row r="87" spans="2:18">
      <c r="B87" s="790"/>
      <c r="C87" s="790"/>
      <c r="D87" s="790"/>
      <c r="E87" s="790"/>
      <c r="F87" s="790"/>
      <c r="G87" s="790"/>
      <c r="H87" s="790"/>
      <c r="I87" s="790"/>
      <c r="J87" s="790"/>
      <c r="K87" s="790"/>
      <c r="L87" s="790"/>
      <c r="M87" s="790"/>
      <c r="N87" s="790"/>
      <c r="O87" s="790"/>
      <c r="P87" s="790"/>
      <c r="Q87" s="790"/>
      <c r="R87" s="790"/>
    </row>
    <row r="88" spans="2:18">
      <c r="B88" s="790"/>
      <c r="C88" s="790"/>
      <c r="D88" s="790"/>
      <c r="E88" s="790"/>
      <c r="F88" s="790"/>
      <c r="G88" s="790"/>
      <c r="H88" s="790"/>
      <c r="I88" s="790"/>
      <c r="J88" s="790"/>
      <c r="K88" s="790"/>
      <c r="L88" s="790"/>
      <c r="M88" s="790"/>
      <c r="N88" s="790"/>
      <c r="O88" s="790"/>
      <c r="P88" s="790"/>
      <c r="Q88" s="790"/>
      <c r="R88" s="790"/>
    </row>
    <row r="89" spans="2:18">
      <c r="B89" s="790"/>
      <c r="C89" s="790"/>
      <c r="D89" s="790"/>
      <c r="E89" s="790"/>
      <c r="F89" s="790"/>
      <c r="G89" s="790"/>
      <c r="H89" s="790"/>
      <c r="I89" s="790"/>
      <c r="J89" s="790"/>
      <c r="K89" s="790"/>
      <c r="L89" s="790"/>
      <c r="M89" s="790"/>
      <c r="N89" s="790"/>
      <c r="O89" s="790"/>
      <c r="P89" s="790"/>
      <c r="Q89" s="790"/>
      <c r="R89" s="790"/>
    </row>
    <row r="90" spans="2:18">
      <c r="B90" s="790"/>
      <c r="C90" s="790"/>
      <c r="D90" s="790"/>
      <c r="E90" s="790"/>
      <c r="F90" s="790"/>
      <c r="G90" s="790"/>
      <c r="H90" s="790"/>
      <c r="I90" s="790"/>
      <c r="J90" s="790"/>
      <c r="K90" s="790"/>
      <c r="L90" s="790"/>
      <c r="M90" s="790"/>
      <c r="N90" s="790"/>
      <c r="O90" s="790"/>
      <c r="P90" s="790"/>
      <c r="Q90" s="790"/>
      <c r="R90" s="790"/>
    </row>
    <row r="91" spans="2:18">
      <c r="B91" s="790"/>
      <c r="C91" s="790"/>
      <c r="D91" s="790"/>
      <c r="E91" s="790"/>
      <c r="F91" s="790"/>
      <c r="G91" s="790"/>
      <c r="H91" s="790"/>
      <c r="I91" s="790"/>
      <c r="J91" s="790"/>
      <c r="K91" s="790"/>
      <c r="L91" s="790"/>
      <c r="M91" s="790"/>
      <c r="N91" s="790"/>
      <c r="O91" s="790"/>
      <c r="P91" s="790"/>
      <c r="Q91" s="790"/>
      <c r="R91" s="790"/>
    </row>
    <row r="92" spans="2:18">
      <c r="B92" s="790"/>
      <c r="C92" s="790"/>
      <c r="D92" s="790"/>
      <c r="E92" s="790"/>
      <c r="F92" s="790"/>
      <c r="G92" s="790"/>
      <c r="H92" s="790"/>
      <c r="I92" s="790"/>
      <c r="J92" s="790"/>
      <c r="K92" s="790"/>
      <c r="L92" s="790"/>
      <c r="M92" s="790"/>
      <c r="N92" s="790"/>
      <c r="O92" s="790"/>
      <c r="P92" s="790"/>
      <c r="Q92" s="790"/>
      <c r="R92" s="790"/>
    </row>
    <row r="93" spans="2:18">
      <c r="B93" s="790"/>
      <c r="C93" s="790"/>
      <c r="D93" s="790"/>
      <c r="E93" s="790"/>
      <c r="F93" s="790"/>
      <c r="G93" s="790"/>
      <c r="H93" s="790"/>
      <c r="I93" s="790"/>
      <c r="J93" s="790"/>
      <c r="K93" s="790"/>
      <c r="L93" s="790"/>
      <c r="M93" s="790"/>
      <c r="N93" s="790"/>
      <c r="O93" s="790"/>
      <c r="P93" s="790"/>
      <c r="Q93" s="790"/>
      <c r="R93" s="790"/>
    </row>
    <row r="94" spans="2:18">
      <c r="B94" s="790"/>
      <c r="C94" s="790"/>
      <c r="D94" s="790"/>
      <c r="E94" s="790"/>
      <c r="F94" s="790"/>
      <c r="G94" s="790"/>
      <c r="H94" s="790"/>
      <c r="I94" s="790"/>
      <c r="J94" s="790"/>
      <c r="K94" s="790"/>
      <c r="L94" s="790"/>
      <c r="M94" s="790"/>
      <c r="N94" s="790"/>
      <c r="O94" s="790"/>
      <c r="P94" s="790"/>
      <c r="Q94" s="790"/>
      <c r="R94" s="790"/>
    </row>
    <row r="95" spans="2:18">
      <c r="B95" s="790"/>
      <c r="C95" s="790"/>
      <c r="D95" s="790"/>
      <c r="E95" s="790"/>
      <c r="F95" s="790"/>
      <c r="G95" s="790"/>
      <c r="H95" s="790"/>
      <c r="I95" s="790"/>
      <c r="J95" s="790"/>
      <c r="K95" s="790"/>
      <c r="L95" s="790"/>
      <c r="M95" s="790"/>
      <c r="N95" s="790"/>
      <c r="O95" s="790"/>
      <c r="P95" s="790"/>
      <c r="Q95" s="790"/>
      <c r="R95" s="790"/>
    </row>
    <row r="96" spans="2:18">
      <c r="B96" s="790"/>
      <c r="C96" s="790"/>
      <c r="D96" s="790"/>
      <c r="E96" s="790"/>
      <c r="F96" s="790"/>
      <c r="G96" s="790"/>
      <c r="H96" s="790"/>
      <c r="I96" s="790"/>
      <c r="J96" s="790"/>
      <c r="K96" s="790"/>
      <c r="L96" s="790"/>
      <c r="M96" s="790"/>
      <c r="N96" s="790"/>
      <c r="O96" s="790"/>
      <c r="P96" s="790"/>
      <c r="Q96" s="790"/>
      <c r="R96" s="790"/>
    </row>
    <row r="97" spans="2:18">
      <c r="B97" s="790"/>
      <c r="C97" s="790"/>
      <c r="D97" s="790"/>
      <c r="E97" s="790"/>
      <c r="F97" s="790"/>
      <c r="G97" s="790"/>
      <c r="H97" s="790"/>
      <c r="I97" s="790"/>
      <c r="J97" s="790"/>
      <c r="K97" s="790"/>
      <c r="L97" s="790"/>
      <c r="M97" s="790"/>
      <c r="N97" s="790"/>
      <c r="O97" s="790"/>
      <c r="P97" s="790"/>
      <c r="Q97" s="790"/>
      <c r="R97" s="790"/>
    </row>
    <row r="98" spans="2:18">
      <c r="B98" s="790"/>
      <c r="C98" s="790"/>
      <c r="D98" s="790"/>
      <c r="E98" s="790"/>
      <c r="F98" s="790"/>
      <c r="G98" s="790"/>
      <c r="H98" s="790"/>
      <c r="I98" s="790"/>
      <c r="J98" s="790"/>
      <c r="K98" s="790"/>
      <c r="L98" s="790"/>
      <c r="M98" s="790"/>
      <c r="N98" s="790"/>
      <c r="O98" s="790"/>
      <c r="P98" s="790"/>
      <c r="Q98" s="790"/>
      <c r="R98" s="790"/>
    </row>
    <row r="99" spans="2:18">
      <c r="B99" s="790"/>
      <c r="C99" s="790"/>
      <c r="D99" s="790"/>
      <c r="E99" s="790"/>
      <c r="F99" s="790"/>
      <c r="G99" s="790"/>
      <c r="H99" s="790"/>
      <c r="I99" s="790"/>
      <c r="J99" s="790"/>
      <c r="K99" s="790"/>
      <c r="L99" s="790"/>
      <c r="M99" s="790"/>
      <c r="N99" s="790"/>
      <c r="O99" s="790"/>
      <c r="P99" s="790"/>
      <c r="Q99" s="790"/>
      <c r="R99" s="790"/>
    </row>
    <row r="100" spans="2:18">
      <c r="B100" s="790"/>
      <c r="C100" s="790"/>
      <c r="D100" s="790"/>
      <c r="E100" s="790"/>
      <c r="F100" s="790"/>
      <c r="G100" s="790"/>
      <c r="H100" s="790"/>
      <c r="I100" s="790"/>
      <c r="J100" s="790"/>
      <c r="K100" s="790"/>
      <c r="L100" s="790"/>
      <c r="M100" s="790"/>
      <c r="N100" s="790"/>
      <c r="O100" s="790"/>
      <c r="P100" s="790"/>
      <c r="Q100" s="790"/>
      <c r="R100" s="790"/>
    </row>
    <row r="101" spans="2:18">
      <c r="B101" s="790"/>
      <c r="C101" s="790"/>
      <c r="D101" s="790"/>
      <c r="E101" s="790"/>
      <c r="F101" s="790"/>
      <c r="G101" s="790"/>
      <c r="H101" s="790"/>
      <c r="I101" s="790"/>
      <c r="J101" s="790"/>
      <c r="K101" s="790"/>
      <c r="L101" s="790"/>
      <c r="M101" s="790"/>
      <c r="N101" s="790"/>
      <c r="O101" s="790"/>
      <c r="P101" s="790"/>
      <c r="Q101" s="790"/>
      <c r="R101" s="790"/>
    </row>
    <row r="102" spans="2:18">
      <c r="B102" s="790"/>
    </row>
    <row r="103" spans="2:18">
      <c r="B103" s="790"/>
    </row>
    <row r="104" spans="2:18">
      <c r="B104" s="790"/>
    </row>
    <row r="105" spans="2:18">
      <c r="B105" s="790"/>
    </row>
    <row r="106" spans="2:18">
      <c r="B106" s="790"/>
    </row>
    <row r="107" spans="2:18">
      <c r="B107" s="790"/>
    </row>
    <row r="108" spans="2:18">
      <c r="B108" s="790"/>
    </row>
    <row r="109" spans="2:18">
      <c r="B109" s="790"/>
    </row>
    <row r="110" spans="2:18">
      <c r="B110" s="790"/>
    </row>
    <row r="111" spans="2:18">
      <c r="B111" s="790"/>
    </row>
    <row r="112" spans="2:18">
      <c r="B112" s="790"/>
    </row>
    <row r="113" spans="2:2">
      <c r="B113" s="790"/>
    </row>
    <row r="114" spans="2:2">
      <c r="B114" s="790"/>
    </row>
    <row r="115" spans="2:2">
      <c r="B115" s="790"/>
    </row>
    <row r="116" spans="2:2">
      <c r="B116" s="790"/>
    </row>
    <row r="117" spans="2:2">
      <c r="B117" s="790"/>
    </row>
    <row r="118" spans="2:2">
      <c r="B118" s="790"/>
    </row>
    <row r="119" spans="2:2">
      <c r="B119" s="790"/>
    </row>
    <row r="120" spans="2:2">
      <c r="B120" s="790"/>
    </row>
    <row r="121" spans="2:2">
      <c r="B121" s="790"/>
    </row>
    <row r="122" spans="2:2">
      <c r="B122" s="790"/>
    </row>
    <row r="123" spans="2:2">
      <c r="B123" s="790"/>
    </row>
    <row r="124" spans="2:2">
      <c r="B124" s="790"/>
    </row>
    <row r="125" spans="2:2">
      <c r="B125" s="790"/>
    </row>
    <row r="126" spans="2:2">
      <c r="B126" s="790"/>
    </row>
    <row r="127" spans="2:2">
      <c r="B127" s="790"/>
    </row>
    <row r="128" spans="2:2">
      <c r="B128" s="790"/>
    </row>
    <row r="129" spans="2:2">
      <c r="B129" s="790"/>
    </row>
    <row r="130" spans="2:2">
      <c r="B130" s="790"/>
    </row>
    <row r="131" spans="2:2">
      <c r="B131" s="790"/>
    </row>
    <row r="132" spans="2:2">
      <c r="B132" s="790"/>
    </row>
    <row r="133" spans="2:2">
      <c r="B133" s="790"/>
    </row>
    <row r="134" spans="2:2">
      <c r="B134" s="790"/>
    </row>
    <row r="135" spans="2:2">
      <c r="B135" s="790"/>
    </row>
    <row r="136" spans="2:2">
      <c r="B136" s="790"/>
    </row>
    <row r="137" spans="2:2">
      <c r="B137" s="790"/>
    </row>
    <row r="138" spans="2:2">
      <c r="B138" s="790"/>
    </row>
    <row r="139" spans="2:2">
      <c r="B139" s="790"/>
    </row>
    <row r="140" spans="2:2">
      <c r="B140" s="790"/>
    </row>
    <row r="141" spans="2:2">
      <c r="B141" s="790"/>
    </row>
    <row r="142" spans="2:2">
      <c r="B142" s="790"/>
    </row>
    <row r="143" spans="2:2">
      <c r="B143" s="790"/>
    </row>
    <row r="144" spans="2:2">
      <c r="B144" s="790"/>
    </row>
    <row r="145" spans="2:2">
      <c r="B145" s="790"/>
    </row>
    <row r="146" spans="2:2">
      <c r="B146" s="790"/>
    </row>
    <row r="147" spans="2:2">
      <c r="B147" s="790"/>
    </row>
    <row r="148" spans="2:2">
      <c r="B148" s="790"/>
    </row>
    <row r="149" spans="2:2">
      <c r="B149" s="790"/>
    </row>
    <row r="150" spans="2:2">
      <c r="B150" s="790"/>
    </row>
    <row r="151" spans="2:2">
      <c r="B151" s="790"/>
    </row>
    <row r="152" spans="2:2">
      <c r="B152" s="790"/>
    </row>
    <row r="153" spans="2:2">
      <c r="B153" s="790"/>
    </row>
    <row r="154" spans="2:2">
      <c r="B154" s="790"/>
    </row>
    <row r="155" spans="2:2">
      <c r="B155" s="790"/>
    </row>
    <row r="156" spans="2:2">
      <c r="B156" s="790"/>
    </row>
    <row r="157" spans="2:2">
      <c r="B157" s="790"/>
    </row>
    <row r="158" spans="2:2">
      <c r="B158" s="790"/>
    </row>
    <row r="159" spans="2:2">
      <c r="B159" s="790"/>
    </row>
    <row r="160" spans="2:2">
      <c r="B160" s="790"/>
    </row>
    <row r="161" spans="2:2">
      <c r="B161" s="790"/>
    </row>
    <row r="162" spans="2:2">
      <c r="B162" s="790"/>
    </row>
    <row r="163" spans="2:2">
      <c r="B163" s="790"/>
    </row>
    <row r="164" spans="2:2">
      <c r="B164" s="790"/>
    </row>
    <row r="165" spans="2:2">
      <c r="B165" s="790"/>
    </row>
    <row r="166" spans="2:2">
      <c r="B166" s="790"/>
    </row>
    <row r="167" spans="2:2">
      <c r="B167" s="790"/>
    </row>
    <row r="168" spans="2:2">
      <c r="B168" s="790"/>
    </row>
    <row r="169" spans="2:2">
      <c r="B169" s="790"/>
    </row>
    <row r="170" spans="2:2">
      <c r="B170" s="790"/>
    </row>
    <row r="171" spans="2:2">
      <c r="B171" s="790"/>
    </row>
    <row r="172" spans="2:2">
      <c r="B172" s="790"/>
    </row>
    <row r="173" spans="2:2">
      <c r="B173" s="790"/>
    </row>
    <row r="174" spans="2:2">
      <c r="B174" s="790"/>
    </row>
    <row r="175" spans="2:2">
      <c r="B175" s="790"/>
    </row>
    <row r="176" spans="2:2">
      <c r="B176" s="790"/>
    </row>
    <row r="177" spans="2:2">
      <c r="B177" s="790"/>
    </row>
    <row r="178" spans="2:2">
      <c r="B178" s="790"/>
    </row>
    <row r="179" spans="2:2">
      <c r="B179" s="790"/>
    </row>
    <row r="180" spans="2:2">
      <c r="B180" s="790"/>
    </row>
    <row r="181" spans="2:2">
      <c r="B181" s="790"/>
    </row>
    <row r="182" spans="2:2">
      <c r="B182" s="790"/>
    </row>
    <row r="183" spans="2:2">
      <c r="B183" s="790"/>
    </row>
    <row r="184" spans="2:2">
      <c r="B184" s="790"/>
    </row>
    <row r="185" spans="2:2">
      <c r="B185" s="790"/>
    </row>
    <row r="186" spans="2:2">
      <c r="B186" s="790"/>
    </row>
    <row r="187" spans="2:2">
      <c r="B187" s="790"/>
    </row>
    <row r="188" spans="2:2">
      <c r="B188" s="790"/>
    </row>
    <row r="189" spans="2:2">
      <c r="B189" s="790"/>
    </row>
    <row r="190" spans="2:2">
      <c r="B190" s="790"/>
    </row>
    <row r="191" spans="2:2">
      <c r="B191" s="790"/>
    </row>
    <row r="192" spans="2:2">
      <c r="B192" s="790"/>
    </row>
    <row r="193" spans="2:2">
      <c r="B193" s="790"/>
    </row>
    <row r="194" spans="2:2">
      <c r="B194" s="790"/>
    </row>
    <row r="195" spans="2:2">
      <c r="B195" s="790"/>
    </row>
    <row r="196" spans="2:2">
      <c r="B196" s="790"/>
    </row>
    <row r="197" spans="2:2">
      <c r="B197" s="790"/>
    </row>
    <row r="198" spans="2:2">
      <c r="B198" s="790"/>
    </row>
    <row r="199" spans="2:2">
      <c r="B199" s="790"/>
    </row>
    <row r="200" spans="2:2">
      <c r="B200" s="790"/>
    </row>
    <row r="201" spans="2:2">
      <c r="B201" s="790"/>
    </row>
    <row r="202" spans="2:2">
      <c r="B202" s="790"/>
    </row>
    <row r="203" spans="2:2">
      <c r="B203" s="790"/>
    </row>
    <row r="204" spans="2:2">
      <c r="B204" s="790"/>
    </row>
    <row r="205" spans="2:2">
      <c r="B205" s="790"/>
    </row>
    <row r="206" spans="2:2">
      <c r="B206" s="790"/>
    </row>
    <row r="207" spans="2:2">
      <c r="B207" s="790"/>
    </row>
    <row r="208" spans="2:2">
      <c r="B208" s="790"/>
    </row>
    <row r="209" spans="2:2">
      <c r="B209" s="790"/>
    </row>
    <row r="210" spans="2:2">
      <c r="B210" s="790"/>
    </row>
    <row r="211" spans="2:2">
      <c r="B211" s="790"/>
    </row>
    <row r="212" spans="2:2">
      <c r="B212" s="790"/>
    </row>
    <row r="213" spans="2:2">
      <c r="B213" s="790"/>
    </row>
    <row r="214" spans="2:2">
      <c r="B214" s="790"/>
    </row>
    <row r="215" spans="2:2">
      <c r="B215" s="790"/>
    </row>
    <row r="216" spans="2:2">
      <c r="B216" s="790"/>
    </row>
    <row r="217" spans="2:2">
      <c r="B217" s="790"/>
    </row>
    <row r="218" spans="2:2">
      <c r="B218" s="790"/>
    </row>
    <row r="219" spans="2:2">
      <c r="B219" s="790"/>
    </row>
    <row r="220" spans="2:2">
      <c r="B220" s="790"/>
    </row>
  </sheetData>
  <mergeCells count="383">
    <mergeCell ref="BH53:BH54"/>
    <mergeCell ref="BH55:BH56"/>
    <mergeCell ref="BI55:BI56"/>
    <mergeCell ref="BG1:BG2"/>
    <mergeCell ref="BG16:BG17"/>
    <mergeCell ref="BG53:BG54"/>
    <mergeCell ref="BG31:BG32"/>
    <mergeCell ref="BH18:BH19"/>
    <mergeCell ref="BI18:BI19"/>
    <mergeCell ref="BH31:BH32"/>
    <mergeCell ref="BH33:BH34"/>
    <mergeCell ref="BI33:BI34"/>
    <mergeCell ref="BH1:BH2"/>
    <mergeCell ref="BH3:BH4"/>
    <mergeCell ref="BI3:BI4"/>
    <mergeCell ref="BH16:BH17"/>
    <mergeCell ref="BI1:BI2"/>
    <mergeCell ref="BG3:BG4"/>
    <mergeCell ref="BI16:BI17"/>
    <mergeCell ref="BG18:BG19"/>
    <mergeCell ref="BI31:BI32"/>
    <mergeCell ref="BG33:BG34"/>
    <mergeCell ref="BI53:BI54"/>
    <mergeCell ref="BG55:BG56"/>
    <mergeCell ref="BF1:BF2"/>
    <mergeCell ref="BF3:BF4"/>
    <mergeCell ref="BF16:BF17"/>
    <mergeCell ref="BF18:BF19"/>
    <mergeCell ref="BF31:BF32"/>
    <mergeCell ref="BF33:BF34"/>
    <mergeCell ref="BF53:BF54"/>
    <mergeCell ref="BF55:BF56"/>
    <mergeCell ref="BE55:BE56"/>
    <mergeCell ref="BE18:BE19"/>
    <mergeCell ref="BE1:BE2"/>
    <mergeCell ref="AY55:AY56"/>
    <mergeCell ref="AZ55:AZ56"/>
    <mergeCell ref="BA55:BA56"/>
    <mergeCell ref="BB55:BB56"/>
    <mergeCell ref="BC55:BC56"/>
    <mergeCell ref="BD55:BD56"/>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AA55:AA56"/>
    <mergeCell ref="AB55:AB56"/>
    <mergeCell ref="AC55:AC56"/>
    <mergeCell ref="AD55:AD56"/>
    <mergeCell ref="AE55:AE56"/>
    <mergeCell ref="AF55:AF56"/>
    <mergeCell ref="U55:U56"/>
    <mergeCell ref="V55:V56"/>
    <mergeCell ref="W55:W56"/>
    <mergeCell ref="X55:X56"/>
    <mergeCell ref="Y55:Y56"/>
    <mergeCell ref="Z55:Z56"/>
    <mergeCell ref="Q55:Q56"/>
    <mergeCell ref="R55:R56"/>
    <mergeCell ref="S55:S56"/>
    <mergeCell ref="T55:T56"/>
    <mergeCell ref="I55:I56"/>
    <mergeCell ref="J55:J56"/>
    <mergeCell ref="K55:K56"/>
    <mergeCell ref="L55:L56"/>
    <mergeCell ref="M55:M56"/>
    <mergeCell ref="N55:N56"/>
    <mergeCell ref="BD53:BD54"/>
    <mergeCell ref="BE53:BE54"/>
    <mergeCell ref="A55:A56"/>
    <mergeCell ref="B55:B56"/>
    <mergeCell ref="C55:C56"/>
    <mergeCell ref="D55:D56"/>
    <mergeCell ref="E55:E56"/>
    <mergeCell ref="F55:F56"/>
    <mergeCell ref="G55:G56"/>
    <mergeCell ref="H55:H56"/>
    <mergeCell ref="AT53:AT54"/>
    <mergeCell ref="AU53:AU54"/>
    <mergeCell ref="AY53:AY54"/>
    <mergeCell ref="AZ53:AZ54"/>
    <mergeCell ref="BB53:BB54"/>
    <mergeCell ref="BC53:BC54"/>
    <mergeCell ref="AL53:AL54"/>
    <mergeCell ref="AM53:AM54"/>
    <mergeCell ref="AO53:AO54"/>
    <mergeCell ref="AP53:AP54"/>
    <mergeCell ref="AQ53:AQ54"/>
    <mergeCell ref="AR53:AR54"/>
    <mergeCell ref="O55:O56"/>
    <mergeCell ref="P55:P56"/>
    <mergeCell ref="BD33:BD34"/>
    <mergeCell ref="BE33:BE34"/>
    <mergeCell ref="A53:A54"/>
    <mergeCell ref="AE53:AE54"/>
    <mergeCell ref="AF53:AF54"/>
    <mergeCell ref="AG53:AG54"/>
    <mergeCell ref="AH53:AH54"/>
    <mergeCell ref="AI53:AI54"/>
    <mergeCell ref="AJ53:AJ54"/>
    <mergeCell ref="AK53:AK54"/>
    <mergeCell ref="AX33:AX34"/>
    <mergeCell ref="AY33:AY34"/>
    <mergeCell ref="AZ33:AZ34"/>
    <mergeCell ref="BA33:BA34"/>
    <mergeCell ref="BB33:BB34"/>
    <mergeCell ref="BC33:BC34"/>
    <mergeCell ref="AR33:AR34"/>
    <mergeCell ref="AS33:AS34"/>
    <mergeCell ref="AT33:AT34"/>
    <mergeCell ref="AU33:AU34"/>
    <mergeCell ref="AV33:AV34"/>
    <mergeCell ref="AW33:AW34"/>
    <mergeCell ref="AL33:AL34"/>
    <mergeCell ref="AM33:AM34"/>
    <mergeCell ref="AN33:AN34"/>
    <mergeCell ref="AO33:AO34"/>
    <mergeCell ref="AP33:AP34"/>
    <mergeCell ref="AQ33:AQ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P33:P34"/>
    <mergeCell ref="Q33:Q34"/>
    <mergeCell ref="R33:R34"/>
    <mergeCell ref="S33:S34"/>
    <mergeCell ref="H33:H34"/>
    <mergeCell ref="I33:I34"/>
    <mergeCell ref="J33:J34"/>
    <mergeCell ref="K33:K34"/>
    <mergeCell ref="L33:L34"/>
    <mergeCell ref="M33:M34"/>
    <mergeCell ref="BC31:BC32"/>
    <mergeCell ref="BD31:BD32"/>
    <mergeCell ref="BE31:BE32"/>
    <mergeCell ref="A33:A34"/>
    <mergeCell ref="B33:B34"/>
    <mergeCell ref="C33:C34"/>
    <mergeCell ref="D33:D34"/>
    <mergeCell ref="E33:E34"/>
    <mergeCell ref="F33:F34"/>
    <mergeCell ref="G33:G34"/>
    <mergeCell ref="AS31:AS32"/>
    <mergeCell ref="AT31:AT32"/>
    <mergeCell ref="AU31:AU32"/>
    <mergeCell ref="AY31:AY32"/>
    <mergeCell ref="AZ31:AZ32"/>
    <mergeCell ref="BB31:BB32"/>
    <mergeCell ref="AM31:AM32"/>
    <mergeCell ref="AN31:AN32"/>
    <mergeCell ref="AO31:AO32"/>
    <mergeCell ref="AP31:AP32"/>
    <mergeCell ref="AQ31:AQ32"/>
    <mergeCell ref="AR31:AR32"/>
    <mergeCell ref="N33:N34"/>
    <mergeCell ref="O33:O34"/>
    <mergeCell ref="A31:A32"/>
    <mergeCell ref="AE31:AE32"/>
    <mergeCell ref="AF31:AF32"/>
    <mergeCell ref="AG31:AG32"/>
    <mergeCell ref="AH31:AH32"/>
    <mergeCell ref="AI31:AI32"/>
    <mergeCell ref="AJ31:AJ32"/>
    <mergeCell ref="AK31:AK32"/>
    <mergeCell ref="AL31:AL32"/>
    <mergeCell ref="AJ18:AJ19"/>
    <mergeCell ref="AK18:AK19"/>
    <mergeCell ref="AL18:AL19"/>
    <mergeCell ref="AY18:AY19"/>
    <mergeCell ref="AZ18:AZ19"/>
    <mergeCell ref="BA18:BA19"/>
    <mergeCell ref="BB18:BB19"/>
    <mergeCell ref="BC18:BC19"/>
    <mergeCell ref="BD18:BD19"/>
    <mergeCell ref="AS18:AS19"/>
    <mergeCell ref="AT18:AT19"/>
    <mergeCell ref="AU18:AU19"/>
    <mergeCell ref="AV18:AV19"/>
    <mergeCell ref="AW18:AW19"/>
    <mergeCell ref="AX18:AX19"/>
    <mergeCell ref="I18:I19"/>
    <mergeCell ref="J18:J19"/>
    <mergeCell ref="K18:K19"/>
    <mergeCell ref="L18:L19"/>
    <mergeCell ref="M18:M19"/>
    <mergeCell ref="N18:N19"/>
    <mergeCell ref="AA18:AA19"/>
    <mergeCell ref="AB18:AB19"/>
    <mergeCell ref="AC18:AC19"/>
    <mergeCell ref="U18:U19"/>
    <mergeCell ref="V18:V19"/>
    <mergeCell ref="W18:W19"/>
    <mergeCell ref="X18:X19"/>
    <mergeCell ref="Y18:Y19"/>
    <mergeCell ref="Z18:Z19"/>
    <mergeCell ref="AP16:AP17"/>
    <mergeCell ref="AQ16:AQ17"/>
    <mergeCell ref="AR16:AR17"/>
    <mergeCell ref="AS16:AS17"/>
    <mergeCell ref="AG16:AG17"/>
    <mergeCell ref="AH16:AH17"/>
    <mergeCell ref="O18:O19"/>
    <mergeCell ref="P18:P19"/>
    <mergeCell ref="Q18:Q19"/>
    <mergeCell ref="R18:R19"/>
    <mergeCell ref="S18:S19"/>
    <mergeCell ref="T18:T19"/>
    <mergeCell ref="AD18:AD19"/>
    <mergeCell ref="AE18:AE19"/>
    <mergeCell ref="AF18:AF19"/>
    <mergeCell ref="AM18:AM19"/>
    <mergeCell ref="AN18:AN19"/>
    <mergeCell ref="AO18:AO19"/>
    <mergeCell ref="AP18:AP19"/>
    <mergeCell ref="AQ18:AQ19"/>
    <mergeCell ref="AR18:AR19"/>
    <mergeCell ref="AG18:AG19"/>
    <mergeCell ref="AH18:AH19"/>
    <mergeCell ref="AI18:AI19"/>
    <mergeCell ref="AA16:AA17"/>
    <mergeCell ref="AB16:AB17"/>
    <mergeCell ref="AC16:AC17"/>
    <mergeCell ref="AD16:AD17"/>
    <mergeCell ref="AE16:AE17"/>
    <mergeCell ref="AF16:AF17"/>
    <mergeCell ref="BD16:BD17"/>
    <mergeCell ref="BE16:BE17"/>
    <mergeCell ref="A18:A19"/>
    <mergeCell ref="B18:B19"/>
    <mergeCell ref="C18:C19"/>
    <mergeCell ref="D18:D19"/>
    <mergeCell ref="E18:E19"/>
    <mergeCell ref="F18:F19"/>
    <mergeCell ref="G18:G19"/>
    <mergeCell ref="H18:H19"/>
    <mergeCell ref="AT16:AT17"/>
    <mergeCell ref="AU16:AU17"/>
    <mergeCell ref="AY16:AY17"/>
    <mergeCell ref="AZ16:AZ17"/>
    <mergeCell ref="BB16:BB17"/>
    <mergeCell ref="BC16:BC17"/>
    <mergeCell ref="AN16:AN17"/>
    <mergeCell ref="AO16:AO17"/>
    <mergeCell ref="AI3:AI4"/>
    <mergeCell ref="AJ3:AJ4"/>
    <mergeCell ref="AK3:AK4"/>
    <mergeCell ref="AL3:AL4"/>
    <mergeCell ref="AM3:AM4"/>
    <mergeCell ref="AB3:AB4"/>
    <mergeCell ref="AC3:AC4"/>
    <mergeCell ref="AD3:AD4"/>
    <mergeCell ref="AI16:AI17"/>
    <mergeCell ref="AJ16:AJ17"/>
    <mergeCell ref="AK16:AK17"/>
    <mergeCell ref="AL16:AL17"/>
    <mergeCell ref="AE3:AE4"/>
    <mergeCell ref="AF3:AF4"/>
    <mergeCell ref="AG3:AG4"/>
    <mergeCell ref="BD3:BD4"/>
    <mergeCell ref="BE3:BE4"/>
    <mergeCell ref="AT3:AT4"/>
    <mergeCell ref="AU3:AU4"/>
    <mergeCell ref="AV3:AV4"/>
    <mergeCell ref="AW3:AW4"/>
    <mergeCell ref="AX3:AX4"/>
    <mergeCell ref="AY3:AY4"/>
    <mergeCell ref="A16:U17"/>
    <mergeCell ref="V16:V17"/>
    <mergeCell ref="W16:W17"/>
    <mergeCell ref="X16:X17"/>
    <mergeCell ref="Y16:Y17"/>
    <mergeCell ref="Z16:Z17"/>
    <mergeCell ref="AZ3:AZ4"/>
    <mergeCell ref="BA3:BA4"/>
    <mergeCell ref="BB3:BB4"/>
    <mergeCell ref="AN3:AN4"/>
    <mergeCell ref="AO3:AO4"/>
    <mergeCell ref="AP3:AP4"/>
    <mergeCell ref="AQ3:AQ4"/>
    <mergeCell ref="AR3:AR4"/>
    <mergeCell ref="AS3:AS4"/>
    <mergeCell ref="AH3:AH4"/>
    <mergeCell ref="V3:V4"/>
    <mergeCell ref="W3:W4"/>
    <mergeCell ref="X3:X4"/>
    <mergeCell ref="Y3:Y4"/>
    <mergeCell ref="Z3:Z4"/>
    <mergeCell ref="AA3:AA4"/>
    <mergeCell ref="P3:P4"/>
    <mergeCell ref="Q3:Q4"/>
    <mergeCell ref="R3:R4"/>
    <mergeCell ref="S3:S4"/>
    <mergeCell ref="T3:T4"/>
    <mergeCell ref="U3:U4"/>
    <mergeCell ref="J3:J4"/>
    <mergeCell ref="K3:K4"/>
    <mergeCell ref="L3:L4"/>
    <mergeCell ref="M3:M4"/>
    <mergeCell ref="N3:N4"/>
    <mergeCell ref="O3:O4"/>
    <mergeCell ref="A3:A4"/>
    <mergeCell ref="B3:B4"/>
    <mergeCell ref="C3:C4"/>
    <mergeCell ref="D3:D4"/>
    <mergeCell ref="E3:E4"/>
    <mergeCell ref="F3:F4"/>
    <mergeCell ref="G3:G4"/>
    <mergeCell ref="H3:H4"/>
    <mergeCell ref="I3:I4"/>
    <mergeCell ref="A1:A2"/>
    <mergeCell ref="B1:U2"/>
    <mergeCell ref="V1:V2"/>
    <mergeCell ref="W1:W2"/>
    <mergeCell ref="X1:X2"/>
    <mergeCell ref="Y1:Y2"/>
    <mergeCell ref="AL1:AL2"/>
    <mergeCell ref="AM1:AM2"/>
    <mergeCell ref="AN1:AN2"/>
    <mergeCell ref="AF1:AF2"/>
    <mergeCell ref="AG1:AG2"/>
    <mergeCell ref="AH1:AH2"/>
    <mergeCell ref="AI1:AI2"/>
    <mergeCell ref="AJ1:AJ2"/>
    <mergeCell ref="AK1:AK2"/>
    <mergeCell ref="Z1:Z2"/>
    <mergeCell ref="AA1:AA2"/>
    <mergeCell ref="AB1:AB2"/>
    <mergeCell ref="AC1:AC2"/>
    <mergeCell ref="AD1:AD2"/>
    <mergeCell ref="AE1:AE2"/>
    <mergeCell ref="BJ1:BJ2"/>
    <mergeCell ref="BJ3:BJ4"/>
    <mergeCell ref="BJ16:BJ17"/>
    <mergeCell ref="BJ18:BJ19"/>
    <mergeCell ref="BJ31:BJ32"/>
    <mergeCell ref="BJ33:BJ34"/>
    <mergeCell ref="BJ53:BJ54"/>
    <mergeCell ref="BJ55:BJ56"/>
    <mergeCell ref="AO1:AO2"/>
    <mergeCell ref="AP1:AP2"/>
    <mergeCell ref="AQ1:AQ2"/>
    <mergeCell ref="AX1:AX2"/>
    <mergeCell ref="AY1:AY2"/>
    <mergeCell ref="AZ1:AZ2"/>
    <mergeCell ref="BB1:BB2"/>
    <mergeCell ref="BC1:BC2"/>
    <mergeCell ref="BD1:BD2"/>
    <mergeCell ref="AR1:AR2"/>
    <mergeCell ref="AS1:AS2"/>
    <mergeCell ref="AT1:AT2"/>
    <mergeCell ref="AU1:AU2"/>
    <mergeCell ref="AV1:AV2"/>
    <mergeCell ref="AW1:AW2"/>
    <mergeCell ref="BC3:BC4"/>
  </mergeCells>
  <pageMargins left="0.78740157499999996" right="0.78740157499999996" top="0.984251969" bottom="0.984251969" header="0.49212598499999999" footer="0.49212598499999999"/>
  <pageSetup orientation="landscape" r:id="rId1"/>
  <headerFooter alignWithMargins="0">
    <oddFooter>&amp;L&amp;1#&amp;"Calibri"&amp;10&amp;K000000Confidencial | Compartilhamento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0">
    <tabColor rgb="FFFF6C00"/>
  </sheetPr>
  <dimension ref="A1:F110"/>
  <sheetViews>
    <sheetView showGridLines="0" zoomScaleNormal="100" workbookViewId="0">
      <pane xSplit="1" topLeftCell="B1" activePane="topRight" state="frozen"/>
      <selection activeCell="Z25" sqref="Z25"/>
      <selection pane="topRight" activeCell="G1" sqref="G1"/>
    </sheetView>
  </sheetViews>
  <sheetFormatPr defaultColWidth="9.140625" defaultRowHeight="12.75"/>
  <cols>
    <col min="1" max="1" width="46.5703125" style="325" customWidth="1"/>
    <col min="2" max="3" width="10.28515625" style="325" bestFit="1" customWidth="1"/>
    <col min="4" max="5" width="11" style="325" bestFit="1" customWidth="1"/>
    <col min="6" max="6" width="11" style="325" customWidth="1"/>
    <col min="7" max="16384" width="9.140625" style="325"/>
  </cols>
  <sheetData>
    <row r="1" spans="1:6" ht="30" customHeight="1">
      <c r="A1" s="557" t="s">
        <v>1232</v>
      </c>
      <c r="B1" s="448"/>
      <c r="C1" s="448"/>
      <c r="D1" s="448"/>
      <c r="E1" s="448"/>
      <c r="F1" s="448"/>
    </row>
    <row r="2" spans="1:6">
      <c r="A2" s="410"/>
      <c r="F2" s="9" t="s">
        <v>1051</v>
      </c>
    </row>
    <row r="3" spans="1:6" ht="15.75" customHeight="1" thickBot="1">
      <c r="A3" s="448" t="s">
        <v>1155</v>
      </c>
      <c r="B3" s="2130" t="s">
        <v>1192</v>
      </c>
      <c r="C3" s="2130"/>
      <c r="D3" s="2130"/>
      <c r="E3" s="2130"/>
      <c r="F3" s="2130"/>
    </row>
    <row r="4" spans="1:6" ht="13.5" thickBot="1">
      <c r="A4" s="411"/>
      <c r="B4" s="556">
        <v>42094</v>
      </c>
      <c r="C4" s="556">
        <v>42185</v>
      </c>
      <c r="D4" s="556">
        <v>42277</v>
      </c>
      <c r="E4" s="556">
        <v>42369</v>
      </c>
      <c r="F4" s="556">
        <v>42460</v>
      </c>
    </row>
    <row r="5" spans="1:6" hidden="1">
      <c r="A5" s="550"/>
    </row>
    <row r="6" spans="1:6" hidden="1">
      <c r="A6" s="550"/>
      <c r="B6" s="441"/>
      <c r="C6" s="441"/>
      <c r="D6" s="441"/>
      <c r="E6" s="441"/>
      <c r="F6" s="441"/>
    </row>
    <row r="7" spans="1:6" hidden="1">
      <c r="A7" s="551"/>
      <c r="B7" s="444"/>
      <c r="C7" s="444"/>
      <c r="D7" s="444"/>
      <c r="E7" s="444"/>
      <c r="F7" s="444"/>
    </row>
    <row r="8" spans="1:6" hidden="1">
      <c r="A8" s="551"/>
      <c r="B8" s="444"/>
      <c r="C8" s="444"/>
      <c r="D8" s="444"/>
      <c r="E8" s="444"/>
      <c r="F8" s="444"/>
    </row>
    <row r="9" spans="1:6" hidden="1">
      <c r="A9" s="551"/>
      <c r="B9" s="423"/>
      <c r="C9" s="423"/>
      <c r="D9" s="423"/>
      <c r="E9" s="423"/>
      <c r="F9" s="423"/>
    </row>
    <row r="10" spans="1:6" hidden="1">
      <c r="A10" s="551"/>
      <c r="B10" s="423"/>
      <c r="C10" s="423"/>
      <c r="D10" s="423"/>
      <c r="E10" s="423"/>
      <c r="F10" s="423"/>
    </row>
    <row r="11" spans="1:6">
      <c r="A11" s="551" t="s">
        <v>1134</v>
      </c>
      <c r="B11" s="423">
        <v>225639.26699999999</v>
      </c>
      <c r="C11" s="423">
        <v>224574.405</v>
      </c>
      <c r="D11" s="423">
        <v>222180.83900000001</v>
      </c>
      <c r="E11" s="423">
        <v>222773.96799999999</v>
      </c>
      <c r="F11" s="423">
        <v>218337.155</v>
      </c>
    </row>
    <row r="12" spans="1:6">
      <c r="A12" s="551" t="s">
        <v>1133</v>
      </c>
      <c r="B12" s="423">
        <v>-15106.179</v>
      </c>
      <c r="C12" s="423">
        <v>-14933.691000000001</v>
      </c>
      <c r="D12" s="423">
        <v>-15810.713</v>
      </c>
      <c r="E12" s="423">
        <v>-16851.636999999999</v>
      </c>
      <c r="F12" s="423">
        <v>-17302.596000000001</v>
      </c>
    </row>
    <row r="13" spans="1:6">
      <c r="A13" s="551" t="s">
        <v>1229</v>
      </c>
      <c r="B13" s="423">
        <v>0</v>
      </c>
      <c r="C13" s="423">
        <v>0</v>
      </c>
      <c r="D13" s="423">
        <v>0</v>
      </c>
      <c r="E13" s="423">
        <v>0</v>
      </c>
      <c r="F13" s="423">
        <v>0</v>
      </c>
    </row>
    <row r="14" spans="1:6" hidden="1">
      <c r="A14" s="555"/>
      <c r="B14" s="423"/>
      <c r="C14" s="423"/>
      <c r="D14" s="423"/>
      <c r="E14" s="423"/>
      <c r="F14" s="423"/>
    </row>
    <row r="15" spans="1:6" hidden="1">
      <c r="A15" s="551"/>
      <c r="B15" s="423"/>
      <c r="C15" s="423"/>
      <c r="D15" s="423"/>
      <c r="E15" s="423"/>
      <c r="F15" s="423"/>
    </row>
    <row r="16" spans="1:6" hidden="1">
      <c r="A16" s="551"/>
      <c r="B16" s="423"/>
      <c r="C16" s="423"/>
      <c r="D16" s="423"/>
      <c r="E16" s="423"/>
      <c r="F16" s="423"/>
    </row>
    <row r="17" spans="1:6" s="442" customFormat="1" hidden="1">
      <c r="A17" s="550"/>
      <c r="B17" s="441"/>
      <c r="C17" s="441"/>
      <c r="D17" s="441"/>
      <c r="E17" s="441"/>
      <c r="F17" s="441"/>
    </row>
    <row r="18" spans="1:6" s="442" customFormat="1" hidden="1">
      <c r="A18" s="550"/>
      <c r="B18" s="441"/>
      <c r="C18" s="441"/>
      <c r="D18" s="441"/>
      <c r="E18" s="441"/>
      <c r="F18" s="441"/>
    </row>
    <row r="19" spans="1:6" hidden="1">
      <c r="A19" s="554"/>
      <c r="B19" s="423"/>
      <c r="C19" s="423"/>
      <c r="D19" s="423"/>
      <c r="E19" s="423"/>
      <c r="F19" s="423"/>
    </row>
    <row r="20" spans="1:6" hidden="1">
      <c r="A20" s="553"/>
      <c r="B20" s="423"/>
      <c r="C20" s="423"/>
      <c r="D20" s="423"/>
      <c r="E20" s="423"/>
      <c r="F20" s="423"/>
    </row>
    <row r="21" spans="1:6" s="442" customFormat="1" hidden="1">
      <c r="A21" s="552"/>
      <c r="B21" s="441"/>
      <c r="C21" s="441"/>
      <c r="D21" s="441"/>
      <c r="E21" s="441"/>
      <c r="F21" s="441"/>
    </row>
    <row r="22" spans="1:6" hidden="1">
      <c r="A22" s="410"/>
      <c r="B22" s="423"/>
      <c r="C22" s="423"/>
      <c r="D22" s="423"/>
      <c r="E22" s="423"/>
      <c r="F22" s="423"/>
    </row>
    <row r="23" spans="1:6" hidden="1">
      <c r="A23" s="551"/>
      <c r="B23" s="423"/>
      <c r="C23" s="423"/>
      <c r="D23" s="423"/>
      <c r="E23" s="423"/>
      <c r="F23" s="423"/>
    </row>
    <row r="24" spans="1:6" hidden="1">
      <c r="A24" s="551"/>
      <c r="B24" s="423"/>
      <c r="C24" s="423"/>
      <c r="D24" s="423"/>
      <c r="E24" s="423"/>
      <c r="F24" s="423"/>
    </row>
    <row r="25" spans="1:6" hidden="1">
      <c r="A25" s="551"/>
      <c r="B25" s="423"/>
      <c r="C25" s="423"/>
      <c r="D25" s="423"/>
      <c r="E25" s="423"/>
      <c r="F25" s="423"/>
    </row>
    <row r="26" spans="1:6" hidden="1">
      <c r="A26" s="551"/>
      <c r="B26" s="423"/>
      <c r="C26" s="423"/>
      <c r="D26" s="423"/>
      <c r="E26" s="423"/>
      <c r="F26" s="423"/>
    </row>
    <row r="27" spans="1:6" hidden="1">
      <c r="A27" s="551"/>
      <c r="B27" s="423"/>
      <c r="C27" s="423"/>
      <c r="D27" s="423"/>
      <c r="E27" s="423"/>
      <c r="F27" s="423"/>
    </row>
    <row r="28" spans="1:6" hidden="1">
      <c r="A28" s="551"/>
      <c r="B28" s="423"/>
      <c r="C28" s="423"/>
      <c r="D28" s="423"/>
      <c r="E28" s="423"/>
      <c r="F28" s="423"/>
    </row>
    <row r="29" spans="1:6" hidden="1">
      <c r="A29" s="551"/>
      <c r="B29" s="423"/>
      <c r="C29" s="423"/>
      <c r="D29" s="423"/>
      <c r="E29" s="423"/>
      <c r="F29" s="423"/>
    </row>
    <row r="30" spans="1:6" hidden="1">
      <c r="A30" s="551"/>
      <c r="B30" s="423"/>
      <c r="C30" s="423"/>
      <c r="D30" s="423"/>
      <c r="E30" s="423"/>
      <c r="F30" s="423"/>
    </row>
    <row r="31" spans="1:6" hidden="1">
      <c r="A31" s="551"/>
      <c r="B31" s="423"/>
      <c r="C31" s="423"/>
      <c r="D31" s="423"/>
      <c r="E31" s="423"/>
      <c r="F31" s="423"/>
    </row>
    <row r="32" spans="1:6" hidden="1">
      <c r="A32" s="550"/>
      <c r="B32" s="441"/>
      <c r="C32" s="441"/>
      <c r="D32" s="441"/>
      <c r="E32" s="441"/>
      <c r="F32" s="441"/>
    </row>
    <row r="33" spans="1:6" s="442" customFormat="1" hidden="1">
      <c r="A33" s="550"/>
      <c r="B33" s="549"/>
      <c r="C33" s="549"/>
      <c r="D33" s="549"/>
      <c r="E33" s="549"/>
      <c r="F33" s="549"/>
    </row>
    <row r="34" spans="1:6" s="442" customFormat="1">
      <c r="A34" s="550" t="s">
        <v>1228</v>
      </c>
      <c r="B34" s="549">
        <v>35642.877</v>
      </c>
      <c r="C34" s="549">
        <v>35543.078000000001</v>
      </c>
      <c r="D34" s="549">
        <v>33819.711000000003</v>
      </c>
      <c r="E34" s="549">
        <v>31505.518</v>
      </c>
      <c r="F34" s="549">
        <v>33294.148000000001</v>
      </c>
    </row>
    <row r="35" spans="1:6" ht="2.25" customHeight="1" thickBot="1">
      <c r="A35" s="548"/>
      <c r="B35" s="440"/>
      <c r="C35" s="440"/>
      <c r="D35" s="440"/>
      <c r="E35" s="440"/>
      <c r="F35" s="440"/>
    </row>
    <row r="36" spans="1:6" ht="3.75" customHeight="1"/>
    <row r="37" spans="1:6">
      <c r="A37" s="325" t="s">
        <v>1227</v>
      </c>
    </row>
    <row r="39" spans="1:6" ht="13.5" thickBot="1">
      <c r="A39" s="448" t="s">
        <v>1154</v>
      </c>
      <c r="B39" s="2130" t="s">
        <v>1192</v>
      </c>
      <c r="C39" s="2130"/>
      <c r="D39" s="2130"/>
      <c r="E39" s="2130"/>
      <c r="F39" s="2130"/>
    </row>
    <row r="40" spans="1:6" ht="13.5" thickBot="1">
      <c r="A40" s="411"/>
      <c r="B40" s="556">
        <v>42094</v>
      </c>
      <c r="C40" s="556">
        <v>42185</v>
      </c>
      <c r="D40" s="556">
        <v>42277</v>
      </c>
      <c r="E40" s="556">
        <v>42369</v>
      </c>
      <c r="F40" s="556">
        <v>42460</v>
      </c>
    </row>
    <row r="41" spans="1:6" hidden="1">
      <c r="A41" s="550"/>
    </row>
    <row r="42" spans="1:6" hidden="1">
      <c r="A42" s="550"/>
      <c r="B42" s="441"/>
      <c r="C42" s="441"/>
      <c r="D42" s="441"/>
      <c r="E42" s="441"/>
      <c r="F42" s="441"/>
    </row>
    <row r="43" spans="1:6" hidden="1">
      <c r="A43" s="551"/>
      <c r="B43" s="444"/>
      <c r="C43" s="444"/>
      <c r="D43" s="444"/>
      <c r="E43" s="444"/>
      <c r="F43" s="444"/>
    </row>
    <row r="44" spans="1:6" hidden="1">
      <c r="A44" s="551"/>
      <c r="B44" s="444"/>
      <c r="C44" s="444"/>
      <c r="D44" s="444"/>
      <c r="E44" s="444"/>
      <c r="F44" s="444"/>
    </row>
    <row r="45" spans="1:6" hidden="1">
      <c r="A45" s="551"/>
      <c r="B45" s="423"/>
      <c r="C45" s="423"/>
      <c r="D45" s="423"/>
      <c r="E45" s="423"/>
      <c r="F45" s="423"/>
    </row>
    <row r="46" spans="1:6" hidden="1">
      <c r="A46" s="551"/>
      <c r="B46" s="423"/>
      <c r="C46" s="423"/>
      <c r="D46" s="423"/>
      <c r="E46" s="423"/>
      <c r="F46" s="423"/>
    </row>
    <row r="47" spans="1:6">
      <c r="A47" s="551" t="s">
        <v>1134</v>
      </c>
      <c r="B47" s="423">
        <v>242465.785</v>
      </c>
      <c r="C47" s="423">
        <v>232888.83499999999</v>
      </c>
      <c r="D47" s="423">
        <v>255017.65400000001</v>
      </c>
      <c r="E47" s="423">
        <v>251055.53099999999</v>
      </c>
      <c r="F47" s="423">
        <v>227129.351</v>
      </c>
    </row>
    <row r="48" spans="1:6">
      <c r="A48" s="551" t="s">
        <v>1133</v>
      </c>
      <c r="B48" s="423">
        <v>-6917.4229999999998</v>
      </c>
      <c r="C48" s="423">
        <v>-6867.4790000000003</v>
      </c>
      <c r="D48" s="423">
        <v>-7397.4530000000004</v>
      </c>
      <c r="E48" s="423">
        <v>-6241.3869999999997</v>
      </c>
      <c r="F48" s="423">
        <v>-7747.942</v>
      </c>
    </row>
    <row r="49" spans="1:6">
      <c r="A49" s="551" t="s">
        <v>1229</v>
      </c>
      <c r="B49" s="423">
        <v>0</v>
      </c>
      <c r="C49" s="423">
        <v>0</v>
      </c>
      <c r="D49" s="423">
        <v>0</v>
      </c>
      <c r="E49" s="423">
        <v>0</v>
      </c>
      <c r="F49" s="423">
        <v>0</v>
      </c>
    </row>
    <row r="50" spans="1:6" hidden="1">
      <c r="A50" s="555"/>
      <c r="B50" s="423"/>
      <c r="C50" s="423"/>
      <c r="D50" s="423"/>
      <c r="E50" s="423"/>
      <c r="F50" s="423"/>
    </row>
    <row r="51" spans="1:6" hidden="1">
      <c r="A51" s="551"/>
      <c r="B51" s="423"/>
      <c r="C51" s="423"/>
      <c r="D51" s="423"/>
      <c r="E51" s="423"/>
      <c r="F51" s="423"/>
    </row>
    <row r="52" spans="1:6" hidden="1">
      <c r="A52" s="551"/>
      <c r="B52" s="423"/>
      <c r="C52" s="423"/>
      <c r="D52" s="423"/>
      <c r="E52" s="423"/>
      <c r="F52" s="423"/>
    </row>
    <row r="53" spans="1:6" hidden="1">
      <c r="A53" s="550"/>
      <c r="B53" s="441"/>
      <c r="C53" s="441"/>
      <c r="D53" s="441"/>
      <c r="E53" s="441"/>
      <c r="F53" s="441"/>
    </row>
    <row r="54" spans="1:6" hidden="1">
      <c r="A54" s="550"/>
      <c r="B54" s="441"/>
      <c r="C54" s="441"/>
      <c r="D54" s="441"/>
      <c r="E54" s="441"/>
      <c r="F54" s="441"/>
    </row>
    <row r="55" spans="1:6" hidden="1">
      <c r="A55" s="554"/>
      <c r="B55" s="423"/>
      <c r="C55" s="423"/>
      <c r="D55" s="423"/>
      <c r="E55" s="423"/>
      <c r="F55" s="423"/>
    </row>
    <row r="56" spans="1:6" hidden="1">
      <c r="A56" s="553"/>
      <c r="B56" s="423"/>
      <c r="C56" s="423"/>
      <c r="D56" s="423"/>
      <c r="E56" s="423"/>
      <c r="F56" s="423"/>
    </row>
    <row r="57" spans="1:6" hidden="1">
      <c r="A57" s="552"/>
      <c r="B57" s="441"/>
      <c r="C57" s="441"/>
      <c r="D57" s="441"/>
      <c r="E57" s="441"/>
      <c r="F57" s="441"/>
    </row>
    <row r="58" spans="1:6" hidden="1">
      <c r="A58" s="410"/>
      <c r="B58" s="423"/>
      <c r="C58" s="423"/>
      <c r="D58" s="423"/>
      <c r="E58" s="423"/>
      <c r="F58" s="423"/>
    </row>
    <row r="59" spans="1:6" hidden="1">
      <c r="A59" s="551"/>
      <c r="B59" s="423"/>
      <c r="C59" s="423"/>
      <c r="D59" s="423"/>
      <c r="E59" s="423"/>
      <c r="F59" s="423"/>
    </row>
    <row r="60" spans="1:6" hidden="1">
      <c r="A60" s="551"/>
      <c r="B60" s="423"/>
      <c r="C60" s="423"/>
      <c r="D60" s="423"/>
      <c r="E60" s="423"/>
      <c r="F60" s="423"/>
    </row>
    <row r="61" spans="1:6" hidden="1">
      <c r="A61" s="551"/>
      <c r="B61" s="423"/>
      <c r="C61" s="423"/>
      <c r="D61" s="423"/>
      <c r="E61" s="423"/>
      <c r="F61" s="423"/>
    </row>
    <row r="62" spans="1:6" hidden="1">
      <c r="A62" s="551"/>
      <c r="B62" s="423"/>
      <c r="C62" s="423"/>
      <c r="D62" s="423"/>
      <c r="E62" s="423"/>
      <c r="F62" s="423"/>
    </row>
    <row r="63" spans="1:6" hidden="1">
      <c r="A63" s="551"/>
      <c r="B63" s="423"/>
      <c r="C63" s="423"/>
      <c r="D63" s="423"/>
      <c r="E63" s="423"/>
      <c r="F63" s="423"/>
    </row>
    <row r="64" spans="1:6" hidden="1">
      <c r="A64" s="551"/>
      <c r="B64" s="423"/>
      <c r="C64" s="423"/>
      <c r="D64" s="423"/>
      <c r="E64" s="423"/>
      <c r="F64" s="423"/>
    </row>
    <row r="65" spans="1:6" hidden="1">
      <c r="A65" s="551"/>
      <c r="B65" s="423"/>
      <c r="C65" s="423"/>
      <c r="D65" s="423"/>
      <c r="E65" s="423"/>
      <c r="F65" s="423"/>
    </row>
    <row r="66" spans="1:6" hidden="1">
      <c r="A66" s="551"/>
      <c r="B66" s="423"/>
      <c r="C66" s="423"/>
      <c r="D66" s="423"/>
      <c r="E66" s="423"/>
      <c r="F66" s="423"/>
    </row>
    <row r="67" spans="1:6" hidden="1">
      <c r="A67" s="551"/>
      <c r="B67" s="423"/>
      <c r="C67" s="423"/>
      <c r="D67" s="423"/>
      <c r="E67" s="423"/>
      <c r="F67" s="423"/>
    </row>
    <row r="68" spans="1:6" hidden="1">
      <c r="A68" s="550"/>
      <c r="B68" s="441"/>
      <c r="C68" s="441"/>
      <c r="D68" s="441"/>
      <c r="E68" s="441"/>
      <c r="F68" s="441"/>
    </row>
    <row r="69" spans="1:6" hidden="1">
      <c r="A69" s="550"/>
      <c r="B69" s="549"/>
      <c r="C69" s="549"/>
      <c r="D69" s="549"/>
      <c r="E69" s="549"/>
      <c r="F69" s="549"/>
    </row>
    <row r="70" spans="1:6">
      <c r="A70" s="550" t="s">
        <v>1228</v>
      </c>
      <c r="B70" s="549">
        <v>37329.135999999999</v>
      </c>
      <c r="C70" s="549">
        <v>38228.817999999999</v>
      </c>
      <c r="D70" s="549">
        <v>40621.82</v>
      </c>
      <c r="E70" s="549">
        <v>44349.743999999999</v>
      </c>
      <c r="F70" s="549">
        <v>47989.51</v>
      </c>
    </row>
    <row r="71" spans="1:6" ht="3.75" customHeight="1" thickBot="1">
      <c r="A71" s="548"/>
      <c r="B71" s="440"/>
      <c r="C71" s="440"/>
      <c r="D71" s="440"/>
      <c r="E71" s="440"/>
      <c r="F71" s="440"/>
    </row>
    <row r="72" spans="1:6" ht="3.75" customHeight="1"/>
    <row r="73" spans="1:6">
      <c r="A73" s="325" t="s">
        <v>1227</v>
      </c>
    </row>
    <row r="76" spans="1:6" ht="15.75" customHeight="1" thickBot="1">
      <c r="A76" s="448" t="s">
        <v>1230</v>
      </c>
      <c r="B76" s="2130" t="s">
        <v>1192</v>
      </c>
      <c r="C76" s="2130"/>
      <c r="D76" s="2130"/>
      <c r="E76" s="2130"/>
      <c r="F76" s="2130"/>
    </row>
    <row r="77" spans="1:6" ht="13.5" thickBot="1">
      <c r="A77" s="411"/>
      <c r="B77" s="556">
        <v>42094</v>
      </c>
      <c r="C77" s="556">
        <v>42185</v>
      </c>
      <c r="D77" s="556">
        <v>42277</v>
      </c>
      <c r="E77" s="556">
        <v>42369</v>
      </c>
      <c r="F77" s="556">
        <v>42460</v>
      </c>
    </row>
    <row r="78" spans="1:6" hidden="1">
      <c r="A78" s="550"/>
    </row>
    <row r="79" spans="1:6" hidden="1">
      <c r="A79" s="550"/>
      <c r="B79" s="441"/>
      <c r="C79" s="441"/>
      <c r="D79" s="441"/>
      <c r="E79" s="441"/>
      <c r="F79" s="441"/>
    </row>
    <row r="80" spans="1:6" hidden="1">
      <c r="A80" s="551"/>
      <c r="B80" s="444"/>
      <c r="C80" s="444"/>
      <c r="D80" s="444"/>
      <c r="E80" s="444"/>
      <c r="F80" s="444"/>
    </row>
    <row r="81" spans="1:6" hidden="1">
      <c r="A81" s="551"/>
      <c r="B81" s="444"/>
      <c r="C81" s="444"/>
      <c r="D81" s="444"/>
      <c r="E81" s="444"/>
      <c r="F81" s="444"/>
    </row>
    <row r="82" spans="1:6" hidden="1">
      <c r="A82" s="551"/>
      <c r="B82" s="423"/>
      <c r="C82" s="423"/>
      <c r="D82" s="423"/>
      <c r="E82" s="423"/>
      <c r="F82" s="423"/>
    </row>
    <row r="83" spans="1:6" hidden="1">
      <c r="A83" s="551"/>
      <c r="B83" s="423"/>
      <c r="C83" s="423"/>
      <c r="D83" s="423"/>
      <c r="E83" s="423"/>
      <c r="F83" s="423"/>
    </row>
    <row r="84" spans="1:6">
      <c r="A84" s="551" t="s">
        <v>1134</v>
      </c>
      <c r="B84" s="423">
        <v>0</v>
      </c>
      <c r="C84" s="423">
        <v>0</v>
      </c>
      <c r="D84" s="423">
        <v>0</v>
      </c>
      <c r="E84" s="423">
        <v>0</v>
      </c>
      <c r="F84" s="423">
        <v>0</v>
      </c>
    </row>
    <row r="85" spans="1:6">
      <c r="A85" s="551" t="s">
        <v>1133</v>
      </c>
      <c r="B85" s="423">
        <v>0</v>
      </c>
      <c r="C85" s="423">
        <v>0</v>
      </c>
      <c r="D85" s="423">
        <v>0</v>
      </c>
      <c r="E85" s="423">
        <v>0</v>
      </c>
      <c r="F85" s="423">
        <v>0</v>
      </c>
    </row>
    <row r="86" spans="1:6">
      <c r="A86" s="551" t="s">
        <v>1229</v>
      </c>
      <c r="B86" s="423">
        <v>-6330.2610000000004</v>
      </c>
      <c r="C86" s="423">
        <v>-6330.2610000000004</v>
      </c>
      <c r="D86" s="423">
        <v>-10985.183999999999</v>
      </c>
      <c r="E86" s="423">
        <v>-10985.183999999999</v>
      </c>
      <c r="F86" s="423">
        <v>-10985.183999999999</v>
      </c>
    </row>
    <row r="87" spans="1:6" hidden="1">
      <c r="A87" s="555"/>
      <c r="B87" s="423"/>
      <c r="C87" s="423"/>
      <c r="D87" s="423"/>
      <c r="E87" s="423"/>
      <c r="F87" s="423"/>
    </row>
    <row r="88" spans="1:6" hidden="1">
      <c r="A88" s="551"/>
      <c r="B88" s="423"/>
      <c r="C88" s="423"/>
      <c r="D88" s="423"/>
      <c r="E88" s="423"/>
      <c r="F88" s="423"/>
    </row>
    <row r="89" spans="1:6" hidden="1">
      <c r="A89" s="551"/>
      <c r="B89" s="423"/>
      <c r="C89" s="423"/>
      <c r="D89" s="423"/>
      <c r="E89" s="423"/>
      <c r="F89" s="423"/>
    </row>
    <row r="90" spans="1:6" hidden="1">
      <c r="A90" s="550"/>
      <c r="B90" s="441"/>
      <c r="C90" s="441"/>
      <c r="D90" s="441"/>
      <c r="E90" s="441"/>
      <c r="F90" s="441"/>
    </row>
    <row r="91" spans="1:6" hidden="1">
      <c r="A91" s="550"/>
      <c r="B91" s="441"/>
      <c r="C91" s="441"/>
      <c r="D91" s="441"/>
      <c r="E91" s="441"/>
      <c r="F91" s="441"/>
    </row>
    <row r="92" spans="1:6" hidden="1">
      <c r="A92" s="554"/>
      <c r="B92" s="423"/>
      <c r="C92" s="423"/>
      <c r="D92" s="423"/>
      <c r="E92" s="423"/>
      <c r="F92" s="423"/>
    </row>
    <row r="93" spans="1:6" hidden="1">
      <c r="A93" s="553"/>
      <c r="B93" s="423"/>
      <c r="C93" s="423"/>
      <c r="D93" s="423"/>
      <c r="E93" s="423"/>
      <c r="F93" s="423"/>
    </row>
    <row r="94" spans="1:6" hidden="1">
      <c r="A94" s="552"/>
      <c r="B94" s="441"/>
      <c r="C94" s="441"/>
      <c r="D94" s="441"/>
      <c r="E94" s="441"/>
      <c r="F94" s="441"/>
    </row>
    <row r="95" spans="1:6" hidden="1">
      <c r="A95" s="410"/>
      <c r="B95" s="423"/>
      <c r="C95" s="423"/>
      <c r="D95" s="423"/>
      <c r="E95" s="423"/>
      <c r="F95" s="423"/>
    </row>
    <row r="96" spans="1:6" hidden="1">
      <c r="A96" s="551"/>
      <c r="B96" s="423"/>
      <c r="C96" s="423"/>
      <c r="D96" s="423"/>
      <c r="E96" s="423"/>
      <c r="F96" s="423"/>
    </row>
    <row r="97" spans="1:6" hidden="1">
      <c r="A97" s="551"/>
      <c r="B97" s="423"/>
      <c r="C97" s="423"/>
      <c r="D97" s="423"/>
      <c r="E97" s="423"/>
      <c r="F97" s="423"/>
    </row>
    <row r="98" spans="1:6" hidden="1">
      <c r="A98" s="551"/>
      <c r="B98" s="423"/>
      <c r="C98" s="423"/>
      <c r="D98" s="423"/>
      <c r="E98" s="423"/>
      <c r="F98" s="423"/>
    </row>
    <row r="99" spans="1:6" hidden="1">
      <c r="A99" s="551"/>
      <c r="B99" s="423"/>
      <c r="C99" s="423"/>
      <c r="D99" s="423"/>
      <c r="E99" s="423"/>
      <c r="F99" s="423"/>
    </row>
    <row r="100" spans="1:6" hidden="1">
      <c r="A100" s="551"/>
      <c r="B100" s="423"/>
      <c r="C100" s="423"/>
      <c r="D100" s="423"/>
      <c r="E100" s="423"/>
      <c r="F100" s="423"/>
    </row>
    <row r="101" spans="1:6" hidden="1">
      <c r="A101" s="551"/>
      <c r="B101" s="423"/>
      <c r="C101" s="423"/>
      <c r="D101" s="423"/>
      <c r="E101" s="423"/>
      <c r="F101" s="423"/>
    </row>
    <row r="102" spans="1:6" hidden="1">
      <c r="A102" s="551"/>
      <c r="B102" s="423"/>
      <c r="C102" s="423"/>
      <c r="D102" s="423"/>
      <c r="E102" s="423"/>
      <c r="F102" s="423"/>
    </row>
    <row r="103" spans="1:6" hidden="1">
      <c r="A103" s="551"/>
      <c r="B103" s="423"/>
      <c r="C103" s="423"/>
      <c r="D103" s="423"/>
      <c r="E103" s="423"/>
      <c r="F103" s="423"/>
    </row>
    <row r="104" spans="1:6" hidden="1">
      <c r="A104" s="550"/>
      <c r="B104" s="423"/>
      <c r="C104" s="423"/>
      <c r="D104" s="423"/>
      <c r="E104" s="423"/>
      <c r="F104" s="423"/>
    </row>
    <row r="105" spans="1:6" hidden="1">
      <c r="A105" s="550"/>
      <c r="B105" s="441"/>
      <c r="C105" s="441"/>
      <c r="D105" s="441"/>
      <c r="E105" s="441"/>
      <c r="F105" s="441"/>
    </row>
    <row r="106" spans="1:6" hidden="1">
      <c r="A106" s="550"/>
      <c r="B106" s="549"/>
      <c r="C106" s="549"/>
      <c r="D106" s="549"/>
      <c r="E106" s="549"/>
      <c r="F106" s="549"/>
    </row>
    <row r="107" spans="1:6">
      <c r="A107" s="550" t="s">
        <v>1228</v>
      </c>
      <c r="B107" s="549">
        <v>23981.488000000001</v>
      </c>
      <c r="C107" s="549">
        <v>26938.685000000001</v>
      </c>
      <c r="D107" s="549">
        <v>28911.353999999999</v>
      </c>
      <c r="E107" s="549">
        <v>30607.178</v>
      </c>
      <c r="F107" s="549">
        <v>25362.955999999998</v>
      </c>
    </row>
    <row r="108" spans="1:6" ht="6" customHeight="1" thickBot="1">
      <c r="A108" s="548"/>
      <c r="B108" s="440"/>
      <c r="C108" s="440"/>
      <c r="D108" s="440"/>
      <c r="E108" s="440"/>
      <c r="F108" s="440"/>
    </row>
    <row r="109" spans="1:6" ht="3.75" customHeight="1"/>
    <row r="110" spans="1:6">
      <c r="A110" s="325" t="s">
        <v>1227</v>
      </c>
    </row>
  </sheetData>
  <mergeCells count="3">
    <mergeCell ref="B3:F3"/>
    <mergeCell ref="B39:F39"/>
    <mergeCell ref="B76:F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1">
    <tabColor rgb="FFFF6C00"/>
    <pageSetUpPr fitToPage="1"/>
  </sheetPr>
  <dimension ref="A1:AF58"/>
  <sheetViews>
    <sheetView showGridLines="0" zoomScaleNormal="100" workbookViewId="0">
      <pane xSplit="1" ySplit="2" topLeftCell="Z3" activePane="bottomRight" state="frozen"/>
      <selection pane="topRight" activeCell="B1" sqref="B1"/>
      <selection pane="bottomLeft" activeCell="A3" sqref="A3"/>
      <selection pane="bottomRight" activeCell="AG1" sqref="AG1"/>
    </sheetView>
  </sheetViews>
  <sheetFormatPr defaultColWidth="9.140625" defaultRowHeight="14.25"/>
  <cols>
    <col min="1" max="1" width="50.7109375" style="380" bestFit="1" customWidth="1"/>
    <col min="2" max="17" width="15.140625" style="380" customWidth="1"/>
    <col min="18" max="18" width="12.7109375" style="380" bestFit="1" customWidth="1"/>
    <col min="19" max="28" width="12.7109375" style="380" customWidth="1"/>
    <col min="29" max="31" width="12.7109375" style="563" customWidth="1"/>
    <col min="32" max="32" width="12.7109375" style="380" customWidth="1"/>
    <col min="33" max="16384" width="9.140625" style="380"/>
  </cols>
  <sheetData>
    <row r="1" spans="1:32" ht="41.25" customHeight="1">
      <c r="A1" s="489" t="s">
        <v>1256</v>
      </c>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539"/>
      <c r="AC1" s="564"/>
      <c r="AD1" s="539"/>
      <c r="AE1" s="539"/>
      <c r="AF1" s="606" t="s">
        <v>1051</v>
      </c>
    </row>
    <row r="2" spans="1:32" s="487" customFormat="1" ht="28.5" customHeight="1">
      <c r="A2" s="384"/>
      <c r="B2" s="383">
        <v>40633</v>
      </c>
      <c r="C2" s="383">
        <v>40724</v>
      </c>
      <c r="D2" s="383">
        <v>40816</v>
      </c>
      <c r="E2" s="383">
        <v>40908</v>
      </c>
      <c r="F2" s="383">
        <v>40999</v>
      </c>
      <c r="G2" s="383">
        <v>41090</v>
      </c>
      <c r="H2" s="383">
        <v>41182</v>
      </c>
      <c r="I2" s="383">
        <v>41274</v>
      </c>
      <c r="J2" s="383">
        <v>41364</v>
      </c>
      <c r="K2" s="383">
        <v>41455</v>
      </c>
      <c r="L2" s="383">
        <v>41547</v>
      </c>
      <c r="M2" s="383">
        <v>41639</v>
      </c>
      <c r="N2" s="383">
        <v>41729</v>
      </c>
      <c r="O2" s="383">
        <v>41820</v>
      </c>
      <c r="P2" s="383">
        <v>41912</v>
      </c>
      <c r="Q2" s="383">
        <v>42004</v>
      </c>
      <c r="R2" s="383">
        <v>42094</v>
      </c>
      <c r="S2" s="383">
        <v>42185</v>
      </c>
      <c r="T2" s="383">
        <v>42277</v>
      </c>
      <c r="U2" s="383">
        <v>42369</v>
      </c>
      <c r="V2" s="383">
        <v>42460</v>
      </c>
      <c r="W2" s="383">
        <v>42551</v>
      </c>
      <c r="X2" s="383">
        <v>42643</v>
      </c>
      <c r="Y2" s="383">
        <v>42735</v>
      </c>
      <c r="Z2" s="383">
        <v>42825</v>
      </c>
      <c r="AA2" s="383">
        <v>42916</v>
      </c>
      <c r="AB2" s="383">
        <v>43008</v>
      </c>
      <c r="AC2" s="383">
        <v>43100</v>
      </c>
      <c r="AD2" s="383">
        <v>43190</v>
      </c>
      <c r="AE2" s="383">
        <v>43281</v>
      </c>
      <c r="AF2" s="383">
        <v>43373</v>
      </c>
    </row>
    <row r="3" spans="1:32" ht="18.75" customHeight="1">
      <c r="A3" s="382" t="s">
        <v>1060</v>
      </c>
      <c r="B3" s="375">
        <v>0</v>
      </c>
      <c r="C3" s="375">
        <v>0</v>
      </c>
      <c r="D3" s="375">
        <v>0</v>
      </c>
      <c r="E3" s="375">
        <v>0</v>
      </c>
      <c r="F3" s="375">
        <v>0</v>
      </c>
      <c r="G3" s="375">
        <v>149214.326</v>
      </c>
      <c r="H3" s="375">
        <v>148173.644</v>
      </c>
      <c r="I3" s="375">
        <v>150430.476</v>
      </c>
      <c r="J3" s="375">
        <v>152782.416</v>
      </c>
      <c r="K3" s="375">
        <v>153386.09099999999</v>
      </c>
      <c r="L3" s="375">
        <v>156197.89499999999</v>
      </c>
      <c r="M3" s="375">
        <v>168713.886</v>
      </c>
      <c r="N3" s="375">
        <v>168213.90100000001</v>
      </c>
      <c r="O3" s="375">
        <v>172440.995</v>
      </c>
      <c r="P3" s="375">
        <v>178280.43400000001</v>
      </c>
      <c r="Q3" s="375">
        <v>186212.23199999999</v>
      </c>
      <c r="R3" s="375">
        <v>187286.24900000001</v>
      </c>
      <c r="S3" s="375">
        <v>187318.046</v>
      </c>
      <c r="T3" s="375">
        <v>186127.94399999999</v>
      </c>
      <c r="U3" s="375">
        <v>187555.99600000001</v>
      </c>
      <c r="V3" s="375">
        <v>184226.01300000001</v>
      </c>
      <c r="W3" s="375">
        <v>182626.08600000001</v>
      </c>
      <c r="X3" s="375">
        <v>182516.709</v>
      </c>
      <c r="Y3" s="375">
        <v>183427.24799999999</v>
      </c>
      <c r="Z3" s="375">
        <v>180455.505</v>
      </c>
      <c r="AA3" s="375">
        <v>179382.19500000001</v>
      </c>
      <c r="AB3" s="375">
        <v>179887.76699999999</v>
      </c>
      <c r="AC3" s="375">
        <v>191525.98499999999</v>
      </c>
      <c r="AD3" s="375">
        <v>191355.522</v>
      </c>
      <c r="AE3" s="375">
        <v>195002.644</v>
      </c>
      <c r="AF3" s="672">
        <v>199975.198</v>
      </c>
    </row>
    <row r="4" spans="1:32" ht="18.75" customHeight="1">
      <c r="A4" s="381" t="s">
        <v>1067</v>
      </c>
      <c r="B4" s="371">
        <v>0</v>
      </c>
      <c r="C4" s="371">
        <v>0</v>
      </c>
      <c r="D4" s="371">
        <v>0</v>
      </c>
      <c r="E4" s="371">
        <v>0</v>
      </c>
      <c r="F4" s="371">
        <v>0</v>
      </c>
      <c r="G4" s="371">
        <v>36777.082000000002</v>
      </c>
      <c r="H4" s="371">
        <v>36699.428999999996</v>
      </c>
      <c r="I4" s="371">
        <v>40613.597999999998</v>
      </c>
      <c r="J4" s="371">
        <v>41362.078000000001</v>
      </c>
      <c r="K4" s="371">
        <v>41621.14</v>
      </c>
      <c r="L4" s="371">
        <v>43078.093000000001</v>
      </c>
      <c r="M4" s="371">
        <v>54234.097000000002</v>
      </c>
      <c r="N4" s="371">
        <v>52966.025999999998</v>
      </c>
      <c r="O4" s="371">
        <v>53523.542000000001</v>
      </c>
      <c r="P4" s="371">
        <v>54265.476000000002</v>
      </c>
      <c r="Q4" s="371">
        <v>59321.002</v>
      </c>
      <c r="R4" s="371">
        <v>56330.726000000002</v>
      </c>
      <c r="S4" s="371">
        <v>56246.603999999999</v>
      </c>
      <c r="T4" s="371">
        <v>55051.391000000003</v>
      </c>
      <c r="U4" s="371">
        <v>58542.411</v>
      </c>
      <c r="V4" s="371">
        <v>54866.766000000003</v>
      </c>
      <c r="W4" s="371">
        <v>54454.796999999999</v>
      </c>
      <c r="X4" s="371">
        <v>55749.714999999997</v>
      </c>
      <c r="Y4" s="371">
        <v>59022.544000000002</v>
      </c>
      <c r="Z4" s="371">
        <v>56215.493999999999</v>
      </c>
      <c r="AA4" s="371">
        <v>56375.552000000003</v>
      </c>
      <c r="AB4" s="371">
        <v>57172.966999999997</v>
      </c>
      <c r="AC4" s="371">
        <v>66940.751999999993</v>
      </c>
      <c r="AD4" s="371">
        <v>64982.764000000003</v>
      </c>
      <c r="AE4" s="371">
        <v>66095.404999999999</v>
      </c>
      <c r="AF4" s="669">
        <v>68659.339000000007</v>
      </c>
    </row>
    <row r="5" spans="1:32" ht="18.75" customHeight="1">
      <c r="A5" s="381" t="s">
        <v>1066</v>
      </c>
      <c r="B5" s="371">
        <v>0</v>
      </c>
      <c r="C5" s="371">
        <v>0</v>
      </c>
      <c r="D5" s="371">
        <v>0</v>
      </c>
      <c r="E5" s="371">
        <v>0</v>
      </c>
      <c r="F5" s="371">
        <v>0</v>
      </c>
      <c r="G5" s="371">
        <v>28449.537</v>
      </c>
      <c r="H5" s="371">
        <v>28195.168000000001</v>
      </c>
      <c r="I5" s="371">
        <v>26999.094000000001</v>
      </c>
      <c r="J5" s="371">
        <v>27461.733</v>
      </c>
      <c r="K5" s="371">
        <v>27185.112000000001</v>
      </c>
      <c r="L5" s="371">
        <v>27292.596000000001</v>
      </c>
      <c r="M5" s="371">
        <v>27373.401999999998</v>
      </c>
      <c r="N5" s="371">
        <v>28273.937999999998</v>
      </c>
      <c r="O5" s="371">
        <v>28677.556</v>
      </c>
      <c r="P5" s="371">
        <v>28690.466</v>
      </c>
      <c r="Q5" s="371">
        <v>28540.925999999999</v>
      </c>
      <c r="R5" s="371">
        <v>29821.912</v>
      </c>
      <c r="S5" s="371">
        <v>30015.966</v>
      </c>
      <c r="T5" s="371">
        <v>30256.28</v>
      </c>
      <c r="U5" s="371">
        <v>28961.107</v>
      </c>
      <c r="V5" s="371">
        <v>29159.132000000001</v>
      </c>
      <c r="W5" s="371">
        <v>28702.580999999998</v>
      </c>
      <c r="X5" s="371">
        <v>27878.507000000001</v>
      </c>
      <c r="Y5" s="371">
        <v>26276.338</v>
      </c>
      <c r="Z5" s="371">
        <v>26277.339</v>
      </c>
      <c r="AA5" s="371">
        <v>25869.37</v>
      </c>
      <c r="AB5" s="371">
        <v>25956.843000000001</v>
      </c>
      <c r="AC5" s="371">
        <v>26352.038</v>
      </c>
      <c r="AD5" s="371">
        <v>27380.723000000002</v>
      </c>
      <c r="AE5" s="371">
        <v>28347.446</v>
      </c>
      <c r="AF5" s="669">
        <v>28896.030999999999</v>
      </c>
    </row>
    <row r="6" spans="1:32" ht="18.75" customHeight="1">
      <c r="A6" s="381" t="s">
        <v>1065</v>
      </c>
      <c r="B6" s="371">
        <v>0</v>
      </c>
      <c r="C6" s="371">
        <v>0</v>
      </c>
      <c r="D6" s="371">
        <v>0</v>
      </c>
      <c r="E6" s="371">
        <v>0</v>
      </c>
      <c r="F6" s="371">
        <v>0</v>
      </c>
      <c r="G6" s="371">
        <v>11677.323</v>
      </c>
      <c r="H6" s="371">
        <v>12546.857</v>
      </c>
      <c r="I6" s="371">
        <v>13550.525</v>
      </c>
      <c r="J6" s="371">
        <v>16261.468000000001</v>
      </c>
      <c r="K6" s="371">
        <v>18441.829000000002</v>
      </c>
      <c r="L6" s="371">
        <v>20579.019</v>
      </c>
      <c r="M6" s="371">
        <v>22578.006000000001</v>
      </c>
      <c r="N6" s="371">
        <v>24651.827000000001</v>
      </c>
      <c r="O6" s="371">
        <v>29891.687999999998</v>
      </c>
      <c r="P6" s="371">
        <v>36435.553</v>
      </c>
      <c r="Q6" s="371">
        <v>40525.046999999999</v>
      </c>
      <c r="R6" s="371">
        <v>44608.425999999999</v>
      </c>
      <c r="S6" s="371">
        <v>45516.968000000001</v>
      </c>
      <c r="T6" s="371">
        <v>45694.69</v>
      </c>
      <c r="U6" s="371">
        <v>45437.45</v>
      </c>
      <c r="V6" s="371">
        <v>46741.544999999998</v>
      </c>
      <c r="W6" s="371">
        <v>46488.561000000002</v>
      </c>
      <c r="X6" s="371">
        <v>45638.290999999997</v>
      </c>
      <c r="Y6" s="371">
        <v>44638.118000000002</v>
      </c>
      <c r="Z6" s="371">
        <v>44850.084000000003</v>
      </c>
      <c r="AA6" s="371">
        <v>44784.610999999997</v>
      </c>
      <c r="AB6" s="371">
        <v>44575.548999999999</v>
      </c>
      <c r="AC6" s="371">
        <v>44426.286</v>
      </c>
      <c r="AD6" s="371">
        <v>44682.409</v>
      </c>
      <c r="AE6" s="371">
        <v>45404.398000000001</v>
      </c>
      <c r="AF6" s="669">
        <v>45955.002</v>
      </c>
    </row>
    <row r="7" spans="1:32" ht="18.75" customHeight="1">
      <c r="A7" s="381" t="s">
        <v>1064</v>
      </c>
      <c r="B7" s="371">
        <v>0</v>
      </c>
      <c r="C7" s="371">
        <v>0</v>
      </c>
      <c r="D7" s="371">
        <v>0</v>
      </c>
      <c r="E7" s="371">
        <v>0</v>
      </c>
      <c r="F7" s="371">
        <v>0</v>
      </c>
      <c r="G7" s="371">
        <v>56574.703000000001</v>
      </c>
      <c r="H7" s="371">
        <v>54045.620999999999</v>
      </c>
      <c r="I7" s="371">
        <v>51219.938000000002</v>
      </c>
      <c r="J7" s="371">
        <v>48532.489000000001</v>
      </c>
      <c r="K7" s="371">
        <v>45301.608</v>
      </c>
      <c r="L7" s="371">
        <v>42732.857000000004</v>
      </c>
      <c r="M7" s="371">
        <v>40318.976000000002</v>
      </c>
      <c r="N7" s="371">
        <v>37086.1</v>
      </c>
      <c r="O7" s="371">
        <v>34068.296999999999</v>
      </c>
      <c r="P7" s="371">
        <v>31322.891</v>
      </c>
      <c r="Q7" s="371">
        <v>28927.008999999998</v>
      </c>
      <c r="R7" s="371">
        <v>26331.039000000001</v>
      </c>
      <c r="S7" s="371">
        <v>23785.816999999999</v>
      </c>
      <c r="T7" s="371">
        <v>21632.491000000002</v>
      </c>
      <c r="U7" s="371">
        <v>19983.838</v>
      </c>
      <c r="V7" s="371">
        <v>18105.419000000002</v>
      </c>
      <c r="W7" s="371">
        <v>16699.928</v>
      </c>
      <c r="X7" s="371">
        <v>15905.364</v>
      </c>
      <c r="Y7" s="371">
        <v>15372.874</v>
      </c>
      <c r="Z7" s="371">
        <v>14778.704</v>
      </c>
      <c r="AA7" s="371">
        <v>14101.548000000001</v>
      </c>
      <c r="AB7" s="371">
        <v>13886.913</v>
      </c>
      <c r="AC7" s="371">
        <v>14079.903</v>
      </c>
      <c r="AD7" s="371">
        <v>14316.404</v>
      </c>
      <c r="AE7" s="371">
        <v>14652.99</v>
      </c>
      <c r="AF7" s="669">
        <v>15227.916999999999</v>
      </c>
    </row>
    <row r="8" spans="1:32" ht="18.75" customHeight="1">
      <c r="A8" s="381" t="s">
        <v>1063</v>
      </c>
      <c r="B8" s="371">
        <v>0</v>
      </c>
      <c r="C8" s="371">
        <v>0</v>
      </c>
      <c r="D8" s="371">
        <v>0</v>
      </c>
      <c r="E8" s="371">
        <v>0</v>
      </c>
      <c r="F8" s="371">
        <v>0</v>
      </c>
      <c r="G8" s="371">
        <v>15735.68</v>
      </c>
      <c r="H8" s="371">
        <v>16686.569</v>
      </c>
      <c r="I8" s="371">
        <v>18047.322</v>
      </c>
      <c r="J8" s="371">
        <v>19164.649000000001</v>
      </c>
      <c r="K8" s="371">
        <v>20836.401999999998</v>
      </c>
      <c r="L8" s="371">
        <v>22515.33</v>
      </c>
      <c r="M8" s="371">
        <v>24209.404999999999</v>
      </c>
      <c r="N8" s="371">
        <v>25236.008000000002</v>
      </c>
      <c r="O8" s="371">
        <v>26279.911</v>
      </c>
      <c r="P8" s="371">
        <v>27566.047999999999</v>
      </c>
      <c r="Q8" s="371">
        <v>28898.248</v>
      </c>
      <c r="R8" s="371">
        <v>30194.146000000001</v>
      </c>
      <c r="S8" s="371">
        <v>31752.690999999999</v>
      </c>
      <c r="T8" s="371">
        <v>33493.091999999997</v>
      </c>
      <c r="U8" s="371">
        <v>34631.19</v>
      </c>
      <c r="V8" s="371">
        <v>35353.150999999998</v>
      </c>
      <c r="W8" s="371">
        <v>36280.218999999997</v>
      </c>
      <c r="X8" s="371">
        <v>37344.832000000002</v>
      </c>
      <c r="Y8" s="371">
        <v>38117.375</v>
      </c>
      <c r="Z8" s="371">
        <v>38333.883000000002</v>
      </c>
      <c r="AA8" s="371">
        <v>38251.114000000001</v>
      </c>
      <c r="AB8" s="371">
        <v>38295.495999999999</v>
      </c>
      <c r="AC8" s="371">
        <v>39727.006000000001</v>
      </c>
      <c r="AD8" s="371">
        <v>39993.222000000002</v>
      </c>
      <c r="AE8" s="371">
        <v>40502.404999999999</v>
      </c>
      <c r="AF8" s="669">
        <v>41236.906999999999</v>
      </c>
    </row>
    <row r="9" spans="1:32" ht="6.75" customHeight="1">
      <c r="B9" s="371"/>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669"/>
    </row>
    <row r="10" spans="1:32" ht="18.75" customHeight="1">
      <c r="A10" s="382" t="s">
        <v>1062</v>
      </c>
      <c r="B10" s="375">
        <v>0</v>
      </c>
      <c r="C10" s="375">
        <v>0</v>
      </c>
      <c r="D10" s="375">
        <v>0</v>
      </c>
      <c r="E10" s="375">
        <v>0</v>
      </c>
      <c r="F10" s="375">
        <v>0</v>
      </c>
      <c r="G10" s="375">
        <v>235526.842</v>
      </c>
      <c r="H10" s="375">
        <v>238888.50399999999</v>
      </c>
      <c r="I10" s="375">
        <v>243086.29500000001</v>
      </c>
      <c r="J10" s="375">
        <v>247127.152</v>
      </c>
      <c r="K10" s="375">
        <v>253579.68100000001</v>
      </c>
      <c r="L10" s="375">
        <v>260045.139</v>
      </c>
      <c r="M10" s="375">
        <v>269904.42300000001</v>
      </c>
      <c r="N10" s="375">
        <v>268650.13699999999</v>
      </c>
      <c r="O10" s="375">
        <v>270582.58600000001</v>
      </c>
      <c r="P10" s="375">
        <v>276806.19199999998</v>
      </c>
      <c r="Q10" s="375">
        <v>285816.46399999998</v>
      </c>
      <c r="R10" s="375">
        <v>293862.34499999997</v>
      </c>
      <c r="S10" s="375">
        <v>285121.42499999999</v>
      </c>
      <c r="T10" s="375">
        <v>293686.12099999998</v>
      </c>
      <c r="U10" s="375">
        <v>288392.50099999999</v>
      </c>
      <c r="V10" s="375">
        <v>264895.69900000002</v>
      </c>
      <c r="W10" s="375">
        <v>251136.22700000001</v>
      </c>
      <c r="X10" s="375">
        <v>244190.53</v>
      </c>
      <c r="Y10" s="375">
        <v>243087.72099999999</v>
      </c>
      <c r="Z10" s="375">
        <v>236569.717</v>
      </c>
      <c r="AA10" s="375">
        <v>235223.76800000001</v>
      </c>
      <c r="AB10" s="375">
        <v>223652.323</v>
      </c>
      <c r="AC10" s="375">
        <v>226921.08100000001</v>
      </c>
      <c r="AD10" s="375">
        <v>225039.345</v>
      </c>
      <c r="AE10" s="375">
        <v>228130.70499999999</v>
      </c>
      <c r="AF10" s="672">
        <v>227448.90400000001</v>
      </c>
    </row>
    <row r="11" spans="1:32" ht="18.75" customHeight="1">
      <c r="A11" s="381" t="s">
        <v>1059</v>
      </c>
      <c r="B11" s="371">
        <v>0</v>
      </c>
      <c r="C11" s="371">
        <v>0</v>
      </c>
      <c r="D11" s="371">
        <v>0</v>
      </c>
      <c r="E11" s="371">
        <v>0</v>
      </c>
      <c r="F11" s="371">
        <v>0</v>
      </c>
      <c r="G11" s="371">
        <v>152990.28099999999</v>
      </c>
      <c r="H11" s="371">
        <v>158558.90599999999</v>
      </c>
      <c r="I11" s="371">
        <v>163437.17199999999</v>
      </c>
      <c r="J11" s="371">
        <v>169497.62</v>
      </c>
      <c r="K11" s="371">
        <v>176676.02900000001</v>
      </c>
      <c r="L11" s="371">
        <v>183842.524</v>
      </c>
      <c r="M11" s="371">
        <v>194471.663</v>
      </c>
      <c r="N11" s="371">
        <v>195187.764</v>
      </c>
      <c r="O11" s="371">
        <v>198005.57199999999</v>
      </c>
      <c r="P11" s="371">
        <v>204591.193</v>
      </c>
      <c r="Q11" s="371">
        <v>213814.50700000001</v>
      </c>
      <c r="R11" s="371">
        <v>221025.94699999999</v>
      </c>
      <c r="S11" s="371">
        <v>214686.94500000001</v>
      </c>
      <c r="T11" s="371">
        <v>222760.63099999999</v>
      </c>
      <c r="U11" s="371">
        <v>219418.43400000001</v>
      </c>
      <c r="V11" s="371">
        <v>199273.31599999999</v>
      </c>
      <c r="W11" s="371">
        <v>188896.80100000001</v>
      </c>
      <c r="X11" s="371">
        <v>183417.56299999999</v>
      </c>
      <c r="Y11" s="371">
        <v>181540.84099999999</v>
      </c>
      <c r="Z11" s="371">
        <v>176612.80100000001</v>
      </c>
      <c r="AA11" s="371">
        <v>175445.51800000001</v>
      </c>
      <c r="AB11" s="371">
        <v>164598.21100000001</v>
      </c>
      <c r="AC11" s="371">
        <v>165051.62</v>
      </c>
      <c r="AD11" s="371">
        <v>161989.693</v>
      </c>
      <c r="AE11" s="371">
        <v>162513.31599999999</v>
      </c>
      <c r="AF11" s="669">
        <v>159948.57800000001</v>
      </c>
    </row>
    <row r="12" spans="1:32" ht="18.75" customHeight="1">
      <c r="A12" s="381" t="s">
        <v>1061</v>
      </c>
      <c r="B12" s="371">
        <v>0</v>
      </c>
      <c r="C12" s="371">
        <v>0</v>
      </c>
      <c r="D12" s="371">
        <v>0</v>
      </c>
      <c r="E12" s="371">
        <v>0</v>
      </c>
      <c r="F12" s="371">
        <v>0</v>
      </c>
      <c r="G12" s="371">
        <v>82536.561000000002</v>
      </c>
      <c r="H12" s="371">
        <v>80329.597999999998</v>
      </c>
      <c r="I12" s="371">
        <v>79649.123999999996</v>
      </c>
      <c r="J12" s="371">
        <v>77629.532000000007</v>
      </c>
      <c r="K12" s="371">
        <v>76903.652000000002</v>
      </c>
      <c r="L12" s="371">
        <v>76202.615999999995</v>
      </c>
      <c r="M12" s="371">
        <v>75432.759999999995</v>
      </c>
      <c r="N12" s="371">
        <v>73462.373000000007</v>
      </c>
      <c r="O12" s="371">
        <v>72577.013000000006</v>
      </c>
      <c r="P12" s="371">
        <v>72214.998999999996</v>
      </c>
      <c r="Q12" s="371">
        <v>72001.956999999995</v>
      </c>
      <c r="R12" s="371">
        <v>72836.398000000001</v>
      </c>
      <c r="S12" s="371">
        <v>70434.479000000007</v>
      </c>
      <c r="T12" s="371">
        <v>70925.490000000005</v>
      </c>
      <c r="U12" s="371">
        <v>68974.066999999995</v>
      </c>
      <c r="V12" s="371">
        <v>65622.383000000002</v>
      </c>
      <c r="W12" s="371">
        <v>62239.427000000003</v>
      </c>
      <c r="X12" s="371">
        <v>60772.966999999997</v>
      </c>
      <c r="Y12" s="371">
        <v>61546.879000000001</v>
      </c>
      <c r="Z12" s="371">
        <v>59956.915999999997</v>
      </c>
      <c r="AA12" s="371">
        <v>59778.249000000003</v>
      </c>
      <c r="AB12" s="371">
        <v>59054.112999999998</v>
      </c>
      <c r="AC12" s="371">
        <v>61869.461000000003</v>
      </c>
      <c r="AD12" s="371">
        <v>63049.652000000002</v>
      </c>
      <c r="AE12" s="371">
        <v>65617.388000000006</v>
      </c>
      <c r="AF12" s="669">
        <v>67500.326000000001</v>
      </c>
    </row>
    <row r="13" spans="1:32" ht="6.75" customHeight="1">
      <c r="B13" s="371"/>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669"/>
    </row>
    <row r="14" spans="1:32" ht="18.75" customHeight="1">
      <c r="A14" s="379" t="s">
        <v>1057</v>
      </c>
      <c r="B14" s="375">
        <v>0</v>
      </c>
      <c r="C14" s="375">
        <v>0</v>
      </c>
      <c r="D14" s="375">
        <v>0</v>
      </c>
      <c r="E14" s="375">
        <v>0</v>
      </c>
      <c r="F14" s="375">
        <v>0</v>
      </c>
      <c r="G14" s="375">
        <v>28658.017</v>
      </c>
      <c r="H14" s="375">
        <v>30540.59</v>
      </c>
      <c r="I14" s="375">
        <v>33078.633999999998</v>
      </c>
      <c r="J14" s="375">
        <v>34329.199999999997</v>
      </c>
      <c r="K14" s="375">
        <v>38147.964</v>
      </c>
      <c r="L14" s="375">
        <v>40318.212</v>
      </c>
      <c r="M14" s="375">
        <v>44778.233</v>
      </c>
      <c r="N14" s="375">
        <v>43255.995000000003</v>
      </c>
      <c r="O14" s="375">
        <v>44599.093999999997</v>
      </c>
      <c r="P14" s="375">
        <v>48258.633000000002</v>
      </c>
      <c r="Q14" s="375">
        <v>53490.686999999998</v>
      </c>
      <c r="R14" s="375">
        <v>62245.828999999998</v>
      </c>
      <c r="S14" s="375">
        <v>59266.748</v>
      </c>
      <c r="T14" s="375">
        <v>72527.650999999998</v>
      </c>
      <c r="U14" s="375">
        <v>72124.857000000004</v>
      </c>
      <c r="V14" s="375">
        <v>68362.106</v>
      </c>
      <c r="W14" s="375">
        <v>139240.524</v>
      </c>
      <c r="X14" s="375">
        <v>141036.94699999999</v>
      </c>
      <c r="Y14" s="375">
        <v>135503.397</v>
      </c>
      <c r="Z14" s="375">
        <v>133292.78</v>
      </c>
      <c r="AA14" s="375">
        <v>137743.78200000001</v>
      </c>
      <c r="AB14" s="375">
        <v>135543.908</v>
      </c>
      <c r="AC14" s="375">
        <v>145637.421</v>
      </c>
      <c r="AD14" s="375">
        <v>149974.20499999999</v>
      </c>
      <c r="AE14" s="375">
        <v>165496.35699999999</v>
      </c>
      <c r="AF14" s="672">
        <v>172681.106</v>
      </c>
    </row>
    <row r="15" spans="1:32" ht="6.75" customHeight="1">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669"/>
    </row>
    <row r="16" spans="1:32" s="382" customFormat="1" ht="18.75" customHeight="1">
      <c r="A16" s="378" t="s">
        <v>1001</v>
      </c>
      <c r="B16" s="377">
        <v>0</v>
      </c>
      <c r="C16" s="377">
        <v>0</v>
      </c>
      <c r="D16" s="377">
        <v>0</v>
      </c>
      <c r="E16" s="377">
        <v>0</v>
      </c>
      <c r="F16" s="377">
        <v>0</v>
      </c>
      <c r="G16" s="377">
        <v>413399.185</v>
      </c>
      <c r="H16" s="377">
        <v>417602.73700000002</v>
      </c>
      <c r="I16" s="377">
        <v>426595.40500000003</v>
      </c>
      <c r="J16" s="377">
        <v>434238.76899999997</v>
      </c>
      <c r="K16" s="377">
        <v>445113.73599999998</v>
      </c>
      <c r="L16" s="377">
        <v>456561.24599999998</v>
      </c>
      <c r="M16" s="377">
        <v>483396.54300000001</v>
      </c>
      <c r="N16" s="377">
        <v>480120.033</v>
      </c>
      <c r="O16" s="377">
        <v>487622.674</v>
      </c>
      <c r="P16" s="377">
        <v>503345.25900000002</v>
      </c>
      <c r="Q16" s="377">
        <v>525519.38300000003</v>
      </c>
      <c r="R16" s="377">
        <v>543394.42299999995</v>
      </c>
      <c r="S16" s="377">
        <v>531706.21900000004</v>
      </c>
      <c r="T16" s="377">
        <v>552341.71499999997</v>
      </c>
      <c r="U16" s="377">
        <v>548073.353</v>
      </c>
      <c r="V16" s="377">
        <v>517483.81699999998</v>
      </c>
      <c r="W16" s="377">
        <v>573002.83799999999</v>
      </c>
      <c r="X16" s="377">
        <v>567744.18599999999</v>
      </c>
      <c r="Y16" s="377">
        <v>562018.36600000004</v>
      </c>
      <c r="Z16" s="377">
        <v>550318.00199999998</v>
      </c>
      <c r="AA16" s="377">
        <v>552349.745</v>
      </c>
      <c r="AB16" s="377">
        <v>539083.99800000002</v>
      </c>
      <c r="AC16" s="377">
        <v>564084.48699999996</v>
      </c>
      <c r="AD16" s="377">
        <v>566369.07200000004</v>
      </c>
      <c r="AE16" s="377">
        <v>588629.70600000001</v>
      </c>
      <c r="AF16" s="670">
        <v>600105.20799999998</v>
      </c>
    </row>
    <row r="17" spans="1:32" s="486" customFormat="1" ht="21" customHeight="1">
      <c r="E17" s="376"/>
      <c r="G17" s="376"/>
      <c r="H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674"/>
    </row>
    <row r="18" spans="1:32" ht="6.75" customHeight="1">
      <c r="B18" s="371"/>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669"/>
    </row>
    <row r="19" spans="1:32" ht="18.75" customHeight="1">
      <c r="A19" s="379" t="s">
        <v>1252</v>
      </c>
      <c r="B19" s="375">
        <v>0</v>
      </c>
      <c r="C19" s="375">
        <v>0</v>
      </c>
      <c r="D19" s="375">
        <v>0</v>
      </c>
      <c r="E19" s="375">
        <v>0</v>
      </c>
      <c r="F19" s="375">
        <v>0</v>
      </c>
      <c r="G19" s="375">
        <v>56610.580999999998</v>
      </c>
      <c r="H19" s="375">
        <v>57792.446000000004</v>
      </c>
      <c r="I19" s="375">
        <v>60310.468999999997</v>
      </c>
      <c r="J19" s="375">
        <v>62890.752</v>
      </c>
      <c r="K19" s="375">
        <v>65899.938999999998</v>
      </c>
      <c r="L19" s="375">
        <v>69521.631999999998</v>
      </c>
      <c r="M19" s="375">
        <v>71161.55</v>
      </c>
      <c r="N19" s="375">
        <v>71828.705000000002</v>
      </c>
      <c r="O19" s="375">
        <v>72694.650999999998</v>
      </c>
      <c r="P19" s="375">
        <v>74513.600000000006</v>
      </c>
      <c r="Q19" s="375">
        <v>73759.054000000004</v>
      </c>
      <c r="R19" s="375">
        <v>75289.370999999999</v>
      </c>
      <c r="S19" s="375">
        <v>74242.978000000003</v>
      </c>
      <c r="T19" s="375">
        <v>75143.221999999994</v>
      </c>
      <c r="U19" s="375">
        <v>74243.854000000007</v>
      </c>
      <c r="V19" s="375">
        <v>72017.312000000005</v>
      </c>
      <c r="W19" s="375">
        <v>75044.243000000002</v>
      </c>
      <c r="X19" s="375">
        <v>72416.884999999995</v>
      </c>
      <c r="Y19" s="375">
        <v>70793.388999999996</v>
      </c>
      <c r="Z19" s="375">
        <v>72222.733999999997</v>
      </c>
      <c r="AA19" s="375">
        <v>72474.849000000002</v>
      </c>
      <c r="AB19" s="375">
        <v>71253.053</v>
      </c>
      <c r="AC19" s="375">
        <v>70489.274999999994</v>
      </c>
      <c r="AD19" s="375">
        <v>70885.27</v>
      </c>
      <c r="AE19" s="375">
        <v>70119.982000000004</v>
      </c>
      <c r="AF19" s="672">
        <v>69585.298999999999</v>
      </c>
    </row>
    <row r="20" spans="1:32" ht="18.75" customHeight="1">
      <c r="A20" s="381" t="s">
        <v>1060</v>
      </c>
      <c r="B20" s="371">
        <v>0</v>
      </c>
      <c r="C20" s="371">
        <v>0</v>
      </c>
      <c r="D20" s="371">
        <v>0</v>
      </c>
      <c r="E20" s="371">
        <v>0</v>
      </c>
      <c r="F20" s="371">
        <v>0</v>
      </c>
      <c r="G20" s="371">
        <v>213.99700000000001</v>
      </c>
      <c r="H20" s="371">
        <v>197.19800000000001</v>
      </c>
      <c r="I20" s="371">
        <v>201.499</v>
      </c>
      <c r="J20" s="371">
        <v>200.881</v>
      </c>
      <c r="K20" s="371">
        <v>392.07100000000003</v>
      </c>
      <c r="L20" s="371">
        <v>580.28099999999995</v>
      </c>
      <c r="M20" s="371">
        <v>514.43600000000004</v>
      </c>
      <c r="N20" s="371">
        <v>518.30700000000002</v>
      </c>
      <c r="O20" s="371">
        <v>511.99200000000002</v>
      </c>
      <c r="P20" s="371">
        <v>531.101</v>
      </c>
      <c r="Q20" s="371">
        <v>552.46299999999997</v>
      </c>
      <c r="R20" s="371">
        <v>477.84500000000003</v>
      </c>
      <c r="S20" s="371">
        <v>465.12400000000002</v>
      </c>
      <c r="T20" s="371">
        <v>544.59799999999996</v>
      </c>
      <c r="U20" s="371">
        <v>550.221</v>
      </c>
      <c r="V20" s="371">
        <v>513.673</v>
      </c>
      <c r="W20" s="371">
        <v>463.07600000000002</v>
      </c>
      <c r="X20" s="371">
        <v>453.17399999999998</v>
      </c>
      <c r="Y20" s="371">
        <v>447.65100000000001</v>
      </c>
      <c r="Z20" s="371">
        <v>479.07400000000001</v>
      </c>
      <c r="AA20" s="371">
        <v>482.245</v>
      </c>
      <c r="AB20" s="371">
        <v>980.78700000000003</v>
      </c>
      <c r="AC20" s="371">
        <v>1015.617</v>
      </c>
      <c r="AD20" s="371">
        <v>986.36500000000001</v>
      </c>
      <c r="AE20" s="371">
        <v>1038.866</v>
      </c>
      <c r="AF20" s="669">
        <v>1022.7140000000001</v>
      </c>
    </row>
    <row r="21" spans="1:32" ht="18.75" customHeight="1">
      <c r="A21" s="381" t="s">
        <v>1059</v>
      </c>
      <c r="B21" s="371">
        <v>0</v>
      </c>
      <c r="C21" s="371">
        <v>0</v>
      </c>
      <c r="D21" s="371">
        <v>0</v>
      </c>
      <c r="E21" s="371">
        <v>0</v>
      </c>
      <c r="F21" s="371">
        <v>0</v>
      </c>
      <c r="G21" s="371">
        <v>51468.177000000003</v>
      </c>
      <c r="H21" s="371">
        <v>52684.961000000003</v>
      </c>
      <c r="I21" s="371">
        <v>54865.019</v>
      </c>
      <c r="J21" s="371">
        <v>57148.203999999998</v>
      </c>
      <c r="K21" s="371">
        <v>59893.377</v>
      </c>
      <c r="L21" s="371">
        <v>63196.358999999997</v>
      </c>
      <c r="M21" s="371">
        <v>64416.517</v>
      </c>
      <c r="N21" s="371">
        <v>65190.38</v>
      </c>
      <c r="O21" s="371">
        <v>66621.076000000001</v>
      </c>
      <c r="P21" s="371">
        <v>68136.505999999994</v>
      </c>
      <c r="Q21" s="371">
        <v>67208.175000000003</v>
      </c>
      <c r="R21" s="371">
        <v>68406.789000000004</v>
      </c>
      <c r="S21" s="371">
        <v>67599.430999999997</v>
      </c>
      <c r="T21" s="371">
        <v>67515.445999999996</v>
      </c>
      <c r="U21" s="371">
        <v>67152.44</v>
      </c>
      <c r="V21" s="371">
        <v>65095.163</v>
      </c>
      <c r="W21" s="371">
        <v>64127.44</v>
      </c>
      <c r="X21" s="371">
        <v>61416.945</v>
      </c>
      <c r="Y21" s="371">
        <v>59987.305999999997</v>
      </c>
      <c r="Z21" s="371">
        <v>61386.383000000002</v>
      </c>
      <c r="AA21" s="371">
        <v>60920.305999999997</v>
      </c>
      <c r="AB21" s="371">
        <v>58962.180999999997</v>
      </c>
      <c r="AC21" s="371">
        <v>57648.487999999998</v>
      </c>
      <c r="AD21" s="371">
        <v>58178.567999999999</v>
      </c>
      <c r="AE21" s="371">
        <v>55718.048000000003</v>
      </c>
      <c r="AF21" s="669">
        <v>53520.36</v>
      </c>
    </row>
    <row r="22" spans="1:32" ht="18.75" customHeight="1">
      <c r="A22" s="381" t="s">
        <v>1058</v>
      </c>
      <c r="B22" s="371">
        <v>0</v>
      </c>
      <c r="C22" s="371">
        <v>0</v>
      </c>
      <c r="D22" s="371">
        <v>0</v>
      </c>
      <c r="E22" s="371">
        <v>0</v>
      </c>
      <c r="F22" s="371">
        <v>0</v>
      </c>
      <c r="G22" s="371">
        <v>2760.7080000000001</v>
      </c>
      <c r="H22" s="371">
        <v>2767.451</v>
      </c>
      <c r="I22" s="371">
        <v>2838.6170000000002</v>
      </c>
      <c r="J22" s="371">
        <v>2705.8409999999999</v>
      </c>
      <c r="K22" s="371">
        <v>2775.9870000000001</v>
      </c>
      <c r="L22" s="371">
        <v>2716.2759999999998</v>
      </c>
      <c r="M22" s="371">
        <v>2978.085</v>
      </c>
      <c r="N22" s="371">
        <v>2950.1309999999999</v>
      </c>
      <c r="O22" s="371">
        <v>2918.634</v>
      </c>
      <c r="P22" s="371">
        <v>3124.1260000000002</v>
      </c>
      <c r="Q22" s="371">
        <v>3163.752</v>
      </c>
      <c r="R22" s="371">
        <v>3248.6750000000002</v>
      </c>
      <c r="S22" s="371">
        <v>3171.9160000000002</v>
      </c>
      <c r="T22" s="371">
        <v>3076.1619999999998</v>
      </c>
      <c r="U22" s="371">
        <v>2890.7829999999999</v>
      </c>
      <c r="V22" s="371">
        <v>3210.3820000000001</v>
      </c>
      <c r="W22" s="371">
        <v>2494.2829999999999</v>
      </c>
      <c r="X22" s="371">
        <v>2455.788</v>
      </c>
      <c r="Y22" s="371">
        <v>2562.0450000000001</v>
      </c>
      <c r="Z22" s="371">
        <v>2518.1179999999999</v>
      </c>
      <c r="AA22" s="371">
        <v>2500.4059999999999</v>
      </c>
      <c r="AB22" s="371">
        <v>2460.8389999999999</v>
      </c>
      <c r="AC22" s="371">
        <v>2357.415</v>
      </c>
      <c r="AD22" s="371">
        <v>2307.7669999999998</v>
      </c>
      <c r="AE22" s="371">
        <v>2495.7829999999999</v>
      </c>
      <c r="AF22" s="669">
        <v>2599.7579999999998</v>
      </c>
    </row>
    <row r="23" spans="1:32" ht="18.75" customHeight="1" thickBot="1">
      <c r="A23" s="485" t="s">
        <v>1057</v>
      </c>
      <c r="B23" s="374">
        <v>0</v>
      </c>
      <c r="C23" s="374">
        <v>0</v>
      </c>
      <c r="D23" s="374">
        <v>0</v>
      </c>
      <c r="E23" s="374">
        <v>0</v>
      </c>
      <c r="F23" s="374">
        <v>0</v>
      </c>
      <c r="G23" s="374">
        <v>2167.6990000000001</v>
      </c>
      <c r="H23" s="374">
        <v>2142.8359999999998</v>
      </c>
      <c r="I23" s="374">
        <v>2405.3330000000001</v>
      </c>
      <c r="J23" s="374">
        <v>2835.8270000000002</v>
      </c>
      <c r="K23" s="374">
        <v>2838.5050000000001</v>
      </c>
      <c r="L23" s="374">
        <v>3028.7159999999999</v>
      </c>
      <c r="M23" s="374">
        <v>3252.5120000000002</v>
      </c>
      <c r="N23" s="374">
        <v>3169.886</v>
      </c>
      <c r="O23" s="374">
        <v>2642.9490000000001</v>
      </c>
      <c r="P23" s="374">
        <v>2721.8670000000002</v>
      </c>
      <c r="Q23" s="374">
        <v>2834.6640000000002</v>
      </c>
      <c r="R23" s="374">
        <v>3156.0619999999999</v>
      </c>
      <c r="S23" s="374">
        <v>3006.5079999999998</v>
      </c>
      <c r="T23" s="374">
        <v>4007.0149999999999</v>
      </c>
      <c r="U23" s="374">
        <v>3650.4090000000001</v>
      </c>
      <c r="V23" s="374">
        <v>3198.0929999999998</v>
      </c>
      <c r="W23" s="374">
        <v>7959.4440000000004</v>
      </c>
      <c r="X23" s="374">
        <v>8090.9780000000001</v>
      </c>
      <c r="Y23" s="374">
        <v>7796.3860000000004</v>
      </c>
      <c r="Z23" s="374">
        <v>7839.1589999999997</v>
      </c>
      <c r="AA23" s="374">
        <v>8571.8909999999996</v>
      </c>
      <c r="AB23" s="374">
        <v>8849.2459999999992</v>
      </c>
      <c r="AC23" s="374">
        <v>9467.7559999999994</v>
      </c>
      <c r="AD23" s="374">
        <v>9412.57</v>
      </c>
      <c r="AE23" s="374">
        <v>10867.285</v>
      </c>
      <c r="AF23" s="673">
        <v>12442.467000000001</v>
      </c>
    </row>
    <row r="24" spans="1:32" ht="18.75" customHeight="1" thickTop="1">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69"/>
      <c r="AE24" s="369"/>
      <c r="AF24" s="671"/>
    </row>
    <row r="25" spans="1:32" ht="18.75" customHeight="1" thickBot="1">
      <c r="A25" s="418"/>
      <c r="B25" s="374"/>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673"/>
    </row>
    <row r="26" spans="1:32" ht="18.75" customHeight="1" thickTop="1">
      <c r="A26" s="381" t="s">
        <v>1178</v>
      </c>
      <c r="B26" s="371">
        <v>0</v>
      </c>
      <c r="C26" s="371">
        <v>0</v>
      </c>
      <c r="D26" s="371">
        <v>0</v>
      </c>
      <c r="E26" s="371">
        <v>0</v>
      </c>
      <c r="F26" s="371">
        <v>0</v>
      </c>
      <c r="G26" s="371">
        <v>27056.087</v>
      </c>
      <c r="H26" s="371">
        <v>27682.427</v>
      </c>
      <c r="I26" s="371">
        <v>27744.937999999998</v>
      </c>
      <c r="J26" s="371">
        <v>27188.194</v>
      </c>
      <c r="K26" s="371">
        <v>26399.09</v>
      </c>
      <c r="L26" s="371">
        <v>25652.543000000001</v>
      </c>
      <c r="M26" s="371">
        <v>26371.184000000001</v>
      </c>
      <c r="N26" s="371">
        <v>25042.356</v>
      </c>
      <c r="O26" s="371">
        <v>24546.541000000001</v>
      </c>
      <c r="P26" s="371">
        <v>25257.844000000001</v>
      </c>
      <c r="Q26" s="371">
        <v>26947.986000000001</v>
      </c>
      <c r="R26" s="371">
        <v>28353.863000000001</v>
      </c>
      <c r="S26" s="371">
        <v>28131.431</v>
      </c>
      <c r="T26" s="371">
        <v>34193.35</v>
      </c>
      <c r="U26" s="371">
        <v>34078.207999999999</v>
      </c>
      <c r="V26" s="371">
        <v>36035.722000000002</v>
      </c>
      <c r="W26" s="371">
        <v>38469.517999999996</v>
      </c>
      <c r="X26" s="371">
        <v>39102.883999999998</v>
      </c>
      <c r="Y26" s="371">
        <v>37431.101999999999</v>
      </c>
      <c r="Z26" s="371">
        <v>37640.023999999998</v>
      </c>
      <c r="AA26" s="371">
        <v>37417.334000000003</v>
      </c>
      <c r="AB26" s="371">
        <v>36629.563999999998</v>
      </c>
      <c r="AC26" s="371">
        <v>37309.464999999997</v>
      </c>
      <c r="AD26" s="371">
        <v>36660.82</v>
      </c>
      <c r="AE26" s="371">
        <v>36118.341999999997</v>
      </c>
      <c r="AF26" s="669">
        <v>35496.307000000001</v>
      </c>
    </row>
    <row r="27" spans="1:32" ht="18.75" customHeight="1">
      <c r="A27" s="381" t="s">
        <v>1177</v>
      </c>
      <c r="B27" s="371">
        <v>0</v>
      </c>
      <c r="C27" s="371">
        <v>0</v>
      </c>
      <c r="D27" s="371">
        <v>0</v>
      </c>
      <c r="E27" s="371">
        <v>0</v>
      </c>
      <c r="F27" s="371">
        <v>0</v>
      </c>
      <c r="G27" s="371">
        <v>22424.384999999998</v>
      </c>
      <c r="H27" s="371">
        <v>22200.624</v>
      </c>
      <c r="I27" s="371">
        <v>20791.326000000001</v>
      </c>
      <c r="J27" s="371">
        <v>20414.05</v>
      </c>
      <c r="K27" s="371">
        <v>19242.621999999999</v>
      </c>
      <c r="L27" s="371">
        <v>17981.644</v>
      </c>
      <c r="M27" s="371">
        <v>18064.507000000001</v>
      </c>
      <c r="N27" s="371">
        <v>17127.05</v>
      </c>
      <c r="O27" s="371">
        <v>17134.205999999998</v>
      </c>
      <c r="P27" s="371">
        <v>16528.645</v>
      </c>
      <c r="Q27" s="371">
        <v>16513.578000000001</v>
      </c>
      <c r="R27" s="371">
        <v>17473.072</v>
      </c>
      <c r="S27" s="371">
        <v>18358.822</v>
      </c>
      <c r="T27" s="371">
        <v>18909.550999999999</v>
      </c>
      <c r="U27" s="371">
        <v>19458.112000000001</v>
      </c>
      <c r="V27" s="371">
        <v>20514.542000000001</v>
      </c>
      <c r="W27" s="371">
        <v>21617.61</v>
      </c>
      <c r="X27" s="371">
        <v>22684.05</v>
      </c>
      <c r="Y27" s="371">
        <v>19942.064999999999</v>
      </c>
      <c r="Z27" s="371">
        <v>20549.319</v>
      </c>
      <c r="AA27" s="371">
        <v>18644.587</v>
      </c>
      <c r="AB27" s="371">
        <v>17891.439999999999</v>
      </c>
      <c r="AC27" s="371">
        <v>19104.845000000001</v>
      </c>
      <c r="AD27" s="371">
        <v>18526.432000000001</v>
      </c>
      <c r="AE27" s="371">
        <v>17975.644</v>
      </c>
      <c r="AF27" s="669">
        <v>18778.534</v>
      </c>
    </row>
    <row r="28" spans="1:32" ht="18.75" customHeight="1">
      <c r="A28" s="381" t="s">
        <v>1176</v>
      </c>
      <c r="B28" s="371">
        <v>0</v>
      </c>
      <c r="C28" s="371">
        <v>0</v>
      </c>
      <c r="D28" s="371">
        <v>0</v>
      </c>
      <c r="E28" s="371">
        <v>0</v>
      </c>
      <c r="F28" s="371">
        <v>0</v>
      </c>
      <c r="G28" s="371">
        <v>18441.546999999999</v>
      </c>
      <c r="H28" s="371">
        <v>18527.907999999999</v>
      </c>
      <c r="I28" s="371">
        <v>17562.954000000002</v>
      </c>
      <c r="J28" s="371">
        <v>16874.948</v>
      </c>
      <c r="K28" s="371">
        <v>16028.458000000001</v>
      </c>
      <c r="L28" s="371">
        <v>15134.1</v>
      </c>
      <c r="M28" s="371">
        <v>15120.08</v>
      </c>
      <c r="N28" s="371">
        <v>14208.963</v>
      </c>
      <c r="O28" s="371">
        <v>13942.424000000001</v>
      </c>
      <c r="P28" s="371">
        <v>13933.616</v>
      </c>
      <c r="Q28" s="371">
        <v>13969.924999999999</v>
      </c>
      <c r="R28" s="371">
        <v>14180.584000000001</v>
      </c>
      <c r="S28" s="371">
        <v>15043.829</v>
      </c>
      <c r="T28" s="371">
        <v>15969.659</v>
      </c>
      <c r="U28" s="371">
        <v>16412.041000000001</v>
      </c>
      <c r="V28" s="371">
        <v>17172.05</v>
      </c>
      <c r="W28" s="371">
        <v>17908.82</v>
      </c>
      <c r="X28" s="371">
        <v>19129.991000000002</v>
      </c>
      <c r="Y28" s="371">
        <v>16854.922999999999</v>
      </c>
      <c r="Z28" s="371">
        <v>16325.814</v>
      </c>
      <c r="AA28" s="371">
        <v>15390.986999999999</v>
      </c>
      <c r="AB28" s="371">
        <v>14872.57</v>
      </c>
      <c r="AC28" s="371">
        <v>15239.295</v>
      </c>
      <c r="AD28" s="371">
        <v>15566.942999999999</v>
      </c>
      <c r="AE28" s="371">
        <v>14580.504999999999</v>
      </c>
      <c r="AF28" s="669">
        <v>15126.096</v>
      </c>
    </row>
    <row r="29" spans="1:32" ht="18.75" customHeight="1" thickBot="1">
      <c r="A29" s="485" t="s">
        <v>1175</v>
      </c>
      <c r="B29" s="373">
        <v>0</v>
      </c>
      <c r="C29" s="373">
        <v>0</v>
      </c>
      <c r="D29" s="373">
        <v>0</v>
      </c>
      <c r="E29" s="373">
        <v>0</v>
      </c>
      <c r="F29" s="373">
        <v>0</v>
      </c>
      <c r="G29" s="373">
        <v>5.1999999999999998E-2</v>
      </c>
      <c r="H29" s="373">
        <v>5.0999999999999997E-2</v>
      </c>
      <c r="I29" s="373">
        <v>4.8000000000000001E-2</v>
      </c>
      <c r="J29" s="373">
        <v>4.4999999999999998E-2</v>
      </c>
      <c r="K29" s="373">
        <v>4.2000000000000003E-2</v>
      </c>
      <c r="L29" s="373">
        <v>3.9E-2</v>
      </c>
      <c r="M29" s="373">
        <v>3.6999999999999998E-2</v>
      </c>
      <c r="N29" s="373">
        <v>3.5000000000000003E-2</v>
      </c>
      <c r="O29" s="373">
        <v>3.4000000000000002E-2</v>
      </c>
      <c r="P29" s="373">
        <v>3.2000000000000001E-2</v>
      </c>
      <c r="Q29" s="373">
        <v>3.1E-2</v>
      </c>
      <c r="R29" s="373">
        <v>0.03</v>
      </c>
      <c r="S29" s="373">
        <v>3.3000000000000002E-2</v>
      </c>
      <c r="T29" s="373">
        <v>3.3000000000000002E-2</v>
      </c>
      <c r="U29" s="373">
        <v>3.5000000000000003E-2</v>
      </c>
      <c r="V29" s="373">
        <v>3.9E-2</v>
      </c>
      <c r="W29" s="373">
        <v>3.5999999999999997E-2</v>
      </c>
      <c r="X29" s="373">
        <v>3.9E-2</v>
      </c>
      <c r="Y29" s="373">
        <v>3.4000000000000002E-2</v>
      </c>
      <c r="Z29" s="373">
        <v>3.4000000000000002E-2</v>
      </c>
      <c r="AA29" s="373">
        <v>3.2000000000000001E-2</v>
      </c>
      <c r="AB29" s="373">
        <v>3.2000000000000001E-2</v>
      </c>
      <c r="AC29" s="373">
        <v>3.1E-2</v>
      </c>
      <c r="AD29" s="373">
        <v>3.1E-2</v>
      </c>
      <c r="AE29" s="373">
        <v>2.8119999999999999E-2</v>
      </c>
      <c r="AF29" s="373">
        <v>2.8510000000000001E-2</v>
      </c>
    </row>
    <row r="30" spans="1:32" ht="18.75" customHeight="1" thickTop="1">
      <c r="A30" s="380" t="s">
        <v>1056</v>
      </c>
      <c r="B30" s="372"/>
      <c r="C30" s="372"/>
      <c r="D30" s="372"/>
      <c r="E30" s="372"/>
      <c r="F30" s="372"/>
      <c r="G30" s="372"/>
      <c r="H30" s="372"/>
      <c r="I30" s="372"/>
      <c r="J30" s="372"/>
      <c r="K30" s="372"/>
      <c r="L30" s="372"/>
      <c r="M30" s="372"/>
      <c r="N30" s="372"/>
      <c r="O30" s="372"/>
      <c r="P30" s="372"/>
    </row>
    <row r="31" spans="1:32">
      <c r="A31" s="380" t="s">
        <v>1055</v>
      </c>
      <c r="B31" s="370"/>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605"/>
      <c r="AD31" s="605"/>
      <c r="AE31" s="605"/>
    </row>
    <row r="32" spans="1:32">
      <c r="B32" s="370"/>
      <c r="C32" s="370"/>
      <c r="D32" s="370"/>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605"/>
      <c r="AD32" s="605"/>
      <c r="AE32" s="605"/>
    </row>
    <row r="33" spans="2:31">
      <c r="B33" s="370"/>
      <c r="C33" s="370"/>
      <c r="D33" s="370"/>
      <c r="E33" s="370"/>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605"/>
      <c r="AD33" s="605"/>
      <c r="AE33" s="605"/>
    </row>
    <row r="34" spans="2:31">
      <c r="B34" s="370"/>
      <c r="C34" s="370"/>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605"/>
      <c r="AD34" s="605"/>
      <c r="AE34" s="605"/>
    </row>
    <row r="35" spans="2:31">
      <c r="B35" s="369"/>
      <c r="G35" s="370"/>
      <c r="H35" s="370"/>
      <c r="I35" s="370"/>
      <c r="J35" s="370"/>
      <c r="K35" s="370"/>
      <c r="L35" s="370"/>
      <c r="M35" s="370"/>
      <c r="N35" s="370"/>
      <c r="O35" s="370"/>
      <c r="P35" s="370"/>
      <c r="Q35" s="370"/>
      <c r="R35" s="370"/>
      <c r="S35" s="370"/>
      <c r="T35" s="370"/>
      <c r="U35" s="370"/>
      <c r="V35" s="370"/>
      <c r="W35" s="370"/>
      <c r="X35" s="370"/>
      <c r="Y35" s="370"/>
      <c r="Z35" s="370"/>
      <c r="AA35" s="370"/>
      <c r="AB35" s="370"/>
      <c r="AC35" s="605"/>
      <c r="AD35" s="605"/>
      <c r="AE35" s="605"/>
    </row>
    <row r="36" spans="2:31">
      <c r="B36" s="369"/>
      <c r="G36" s="370"/>
      <c r="H36" s="370"/>
      <c r="I36" s="370"/>
      <c r="J36" s="370"/>
      <c r="K36" s="370"/>
      <c r="L36" s="370"/>
      <c r="M36" s="370"/>
      <c r="N36" s="370"/>
      <c r="O36" s="370"/>
      <c r="P36" s="370"/>
      <c r="Q36" s="370"/>
      <c r="R36" s="370"/>
      <c r="S36" s="370"/>
      <c r="T36" s="370"/>
      <c r="U36" s="370"/>
      <c r="V36" s="370"/>
      <c r="W36" s="370"/>
      <c r="X36" s="370"/>
      <c r="Y36" s="370"/>
      <c r="Z36" s="370"/>
      <c r="AA36" s="370"/>
      <c r="AB36" s="370"/>
      <c r="AC36" s="605"/>
      <c r="AD36" s="605"/>
      <c r="AE36" s="605"/>
    </row>
    <row r="37" spans="2:31">
      <c r="B37" s="369"/>
      <c r="G37" s="370"/>
      <c r="H37" s="370"/>
      <c r="I37" s="370"/>
      <c r="J37" s="370"/>
      <c r="K37" s="370"/>
      <c r="L37" s="370"/>
      <c r="M37" s="370"/>
      <c r="N37" s="370"/>
      <c r="O37" s="370"/>
      <c r="P37" s="370"/>
      <c r="Q37" s="370"/>
      <c r="R37" s="370"/>
      <c r="S37" s="370"/>
      <c r="T37" s="370"/>
      <c r="U37" s="370"/>
      <c r="V37" s="370"/>
      <c r="W37" s="370"/>
      <c r="X37" s="370"/>
      <c r="Y37" s="370"/>
      <c r="Z37" s="370"/>
      <c r="AA37" s="370"/>
      <c r="AB37" s="370"/>
      <c r="AC37" s="605"/>
      <c r="AD37" s="605"/>
      <c r="AE37" s="605"/>
    </row>
    <row r="38" spans="2:31">
      <c r="G38" s="370"/>
      <c r="H38" s="370"/>
      <c r="I38" s="370"/>
      <c r="J38" s="370"/>
      <c r="K38" s="370"/>
      <c r="L38" s="370"/>
      <c r="M38" s="370"/>
      <c r="N38" s="370"/>
      <c r="O38" s="370"/>
      <c r="P38" s="370"/>
      <c r="Q38" s="370"/>
      <c r="R38" s="370"/>
      <c r="S38" s="370"/>
      <c r="T38" s="370"/>
      <c r="U38" s="370"/>
      <c r="V38" s="370"/>
      <c r="W38" s="370"/>
      <c r="X38" s="370"/>
      <c r="Y38" s="370"/>
      <c r="Z38" s="370"/>
      <c r="AA38" s="370"/>
      <c r="AB38" s="370"/>
      <c r="AC38" s="605"/>
      <c r="AD38" s="605"/>
      <c r="AE38" s="605"/>
    </row>
    <row r="39" spans="2:31">
      <c r="G39" s="370"/>
      <c r="H39" s="370"/>
      <c r="I39" s="370"/>
      <c r="J39" s="370"/>
      <c r="K39" s="370"/>
      <c r="L39" s="370"/>
      <c r="M39" s="370"/>
      <c r="N39" s="370"/>
      <c r="O39" s="370"/>
      <c r="P39" s="370"/>
      <c r="Q39" s="370"/>
      <c r="R39" s="370"/>
      <c r="S39" s="370"/>
      <c r="T39" s="370"/>
      <c r="U39" s="370"/>
      <c r="V39" s="370"/>
      <c r="W39" s="370"/>
      <c r="X39" s="370"/>
      <c r="Y39" s="370"/>
      <c r="Z39" s="370"/>
      <c r="AA39" s="370"/>
      <c r="AB39" s="370"/>
      <c r="AC39" s="605"/>
      <c r="AD39" s="605"/>
      <c r="AE39" s="605"/>
    </row>
    <row r="40" spans="2:31">
      <c r="G40" s="370"/>
      <c r="H40" s="370"/>
      <c r="I40" s="370"/>
      <c r="J40" s="370"/>
      <c r="K40" s="370"/>
      <c r="L40" s="370"/>
      <c r="M40" s="370"/>
      <c r="N40" s="370"/>
      <c r="O40" s="370"/>
      <c r="P40" s="370"/>
      <c r="Q40" s="370"/>
      <c r="R40" s="370"/>
      <c r="S40" s="370"/>
      <c r="T40" s="370"/>
      <c r="U40" s="370"/>
      <c r="V40" s="370"/>
      <c r="W40" s="370"/>
      <c r="X40" s="370"/>
      <c r="Y40" s="370"/>
      <c r="Z40" s="370"/>
      <c r="AA40" s="370"/>
      <c r="AB40" s="370"/>
      <c r="AC40" s="605"/>
      <c r="AD40" s="605"/>
      <c r="AE40" s="605"/>
    </row>
    <row r="41" spans="2:31">
      <c r="G41" s="370"/>
      <c r="H41" s="370"/>
      <c r="I41" s="370"/>
      <c r="J41" s="370"/>
      <c r="K41" s="370"/>
      <c r="L41" s="370"/>
      <c r="M41" s="370"/>
      <c r="N41" s="370"/>
      <c r="O41" s="370"/>
      <c r="P41" s="370"/>
      <c r="Q41" s="370"/>
      <c r="R41" s="370"/>
      <c r="S41" s="370"/>
      <c r="T41" s="370"/>
      <c r="U41" s="370"/>
      <c r="V41" s="370"/>
      <c r="W41" s="370"/>
      <c r="X41" s="370"/>
      <c r="Y41" s="370"/>
      <c r="Z41" s="370"/>
      <c r="AA41" s="370"/>
      <c r="AB41" s="370"/>
      <c r="AC41" s="605"/>
      <c r="AD41" s="605"/>
      <c r="AE41" s="605"/>
    </row>
    <row r="42" spans="2:31">
      <c r="G42" s="370"/>
      <c r="H42" s="370"/>
      <c r="I42" s="370"/>
      <c r="J42" s="370"/>
      <c r="K42" s="370"/>
      <c r="L42" s="370"/>
      <c r="M42" s="370"/>
      <c r="N42" s="370"/>
      <c r="O42" s="370"/>
      <c r="P42" s="370"/>
      <c r="Q42" s="370"/>
      <c r="R42" s="370"/>
      <c r="S42" s="370"/>
      <c r="T42" s="370"/>
      <c r="U42" s="370"/>
      <c r="V42" s="370"/>
      <c r="W42" s="370"/>
      <c r="X42" s="370"/>
      <c r="Y42" s="370"/>
      <c r="Z42" s="370"/>
      <c r="AA42" s="370"/>
      <c r="AB42" s="370"/>
      <c r="AC42" s="605"/>
      <c r="AD42" s="605"/>
      <c r="AE42" s="605"/>
    </row>
    <row r="43" spans="2:31">
      <c r="G43" s="370"/>
      <c r="H43" s="370"/>
      <c r="I43" s="370"/>
      <c r="J43" s="370"/>
      <c r="K43" s="370"/>
      <c r="L43" s="370"/>
      <c r="M43" s="370"/>
      <c r="N43" s="370"/>
      <c r="O43" s="370"/>
      <c r="P43" s="370"/>
      <c r="Q43" s="370"/>
      <c r="R43" s="370"/>
      <c r="S43" s="370"/>
      <c r="T43" s="370"/>
      <c r="U43" s="370"/>
      <c r="V43" s="370"/>
      <c r="W43" s="370"/>
      <c r="X43" s="370"/>
      <c r="Y43" s="370"/>
      <c r="Z43" s="370"/>
      <c r="AA43" s="370"/>
      <c r="AB43" s="370"/>
      <c r="AC43" s="605"/>
      <c r="AD43" s="605"/>
      <c r="AE43" s="605"/>
    </row>
    <row r="44" spans="2:31">
      <c r="G44" s="370"/>
      <c r="H44" s="370"/>
      <c r="I44" s="370"/>
      <c r="J44" s="370"/>
      <c r="K44" s="370"/>
      <c r="L44" s="370"/>
      <c r="M44" s="370"/>
      <c r="N44" s="370"/>
      <c r="O44" s="370"/>
      <c r="P44" s="370"/>
      <c r="Q44" s="370"/>
      <c r="R44" s="370"/>
      <c r="S44" s="370"/>
      <c r="T44" s="370"/>
      <c r="U44" s="370"/>
      <c r="V44" s="370"/>
      <c r="W44" s="370"/>
      <c r="X44" s="370"/>
      <c r="Y44" s="370"/>
      <c r="Z44" s="370"/>
      <c r="AA44" s="370"/>
      <c r="AB44" s="370"/>
      <c r="AC44" s="605"/>
      <c r="AD44" s="605"/>
      <c r="AE44" s="605"/>
    </row>
    <row r="45" spans="2:31">
      <c r="G45" s="370"/>
      <c r="H45" s="370"/>
      <c r="I45" s="370"/>
      <c r="J45" s="370"/>
      <c r="K45" s="370"/>
      <c r="L45" s="370"/>
      <c r="M45" s="370"/>
      <c r="N45" s="370"/>
      <c r="O45" s="370"/>
      <c r="P45" s="370"/>
      <c r="Q45" s="370"/>
      <c r="R45" s="370"/>
      <c r="S45" s="370"/>
      <c r="T45" s="370"/>
      <c r="U45" s="370"/>
      <c r="V45" s="370"/>
      <c r="W45" s="370"/>
      <c r="X45" s="370"/>
      <c r="Y45" s="370"/>
      <c r="Z45" s="370"/>
      <c r="AA45" s="370"/>
      <c r="AB45" s="370"/>
      <c r="AC45" s="605"/>
      <c r="AD45" s="605"/>
      <c r="AE45" s="605"/>
    </row>
    <row r="46" spans="2:31">
      <c r="G46" s="370"/>
      <c r="H46" s="370"/>
      <c r="I46" s="370"/>
      <c r="J46" s="370"/>
      <c r="K46" s="370"/>
      <c r="L46" s="370"/>
      <c r="M46" s="370"/>
      <c r="N46" s="370"/>
      <c r="O46" s="370"/>
      <c r="P46" s="370"/>
      <c r="Q46" s="370"/>
      <c r="R46" s="370"/>
      <c r="S46" s="370"/>
      <c r="T46" s="370"/>
      <c r="U46" s="370"/>
      <c r="V46" s="370"/>
      <c r="W46" s="370"/>
      <c r="X46" s="370"/>
      <c r="Y46" s="370"/>
      <c r="Z46" s="370"/>
      <c r="AA46" s="370"/>
      <c r="AB46" s="370"/>
      <c r="AC46" s="605"/>
      <c r="AD46" s="605"/>
      <c r="AE46" s="605"/>
    </row>
    <row r="47" spans="2:31">
      <c r="G47" s="370"/>
      <c r="H47" s="370"/>
      <c r="I47" s="370"/>
      <c r="J47" s="370"/>
      <c r="K47" s="370"/>
      <c r="L47" s="370"/>
      <c r="M47" s="370"/>
      <c r="N47" s="370"/>
      <c r="O47" s="370"/>
      <c r="P47" s="370"/>
      <c r="Q47" s="370"/>
      <c r="R47" s="370"/>
      <c r="S47" s="370"/>
      <c r="T47" s="370"/>
      <c r="U47" s="370"/>
      <c r="V47" s="370"/>
      <c r="W47" s="370"/>
      <c r="X47" s="370"/>
      <c r="Y47" s="370"/>
      <c r="Z47" s="370"/>
      <c r="AA47" s="370"/>
      <c r="AB47" s="370"/>
      <c r="AC47" s="605"/>
      <c r="AD47" s="605"/>
      <c r="AE47" s="605"/>
    </row>
    <row r="48" spans="2:31">
      <c r="G48" s="370"/>
      <c r="H48" s="370"/>
      <c r="I48" s="370"/>
      <c r="J48" s="370"/>
      <c r="K48" s="370"/>
      <c r="L48" s="370"/>
      <c r="M48" s="370"/>
      <c r="N48" s="370"/>
      <c r="O48" s="370"/>
      <c r="P48" s="370"/>
      <c r="Q48" s="370"/>
      <c r="R48" s="370"/>
      <c r="S48" s="370"/>
      <c r="T48" s="370"/>
      <c r="U48" s="370"/>
      <c r="V48" s="370"/>
      <c r="W48" s="370"/>
      <c r="X48" s="370"/>
      <c r="Y48" s="370"/>
      <c r="Z48" s="370"/>
      <c r="AA48" s="370"/>
      <c r="AB48" s="370"/>
      <c r="AC48" s="605"/>
      <c r="AD48" s="605"/>
      <c r="AE48" s="605"/>
    </row>
    <row r="49" spans="7:31">
      <c r="G49" s="370"/>
      <c r="H49" s="370"/>
      <c r="I49" s="370"/>
      <c r="J49" s="370"/>
      <c r="K49" s="370"/>
      <c r="L49" s="370"/>
      <c r="M49" s="370"/>
      <c r="N49" s="370"/>
      <c r="O49" s="370"/>
      <c r="P49" s="370"/>
      <c r="Q49" s="370"/>
      <c r="R49" s="370"/>
      <c r="S49" s="370"/>
      <c r="T49" s="370"/>
      <c r="U49" s="370"/>
      <c r="V49" s="370"/>
      <c r="W49" s="370"/>
      <c r="X49" s="370"/>
      <c r="Y49" s="370"/>
      <c r="Z49" s="370"/>
      <c r="AA49" s="370"/>
      <c r="AB49" s="370"/>
      <c r="AC49" s="605"/>
      <c r="AD49" s="605"/>
      <c r="AE49" s="605"/>
    </row>
    <row r="50" spans="7:31">
      <c r="G50" s="370"/>
      <c r="H50" s="370"/>
      <c r="I50" s="370"/>
      <c r="J50" s="370"/>
      <c r="K50" s="370"/>
      <c r="L50" s="370"/>
      <c r="M50" s="370"/>
      <c r="N50" s="370"/>
      <c r="O50" s="370"/>
      <c r="P50" s="370"/>
      <c r="Q50" s="370"/>
      <c r="R50" s="370"/>
      <c r="S50" s="370"/>
      <c r="T50" s="370"/>
      <c r="U50" s="370"/>
      <c r="V50" s="370"/>
      <c r="W50" s="370"/>
      <c r="X50" s="370"/>
      <c r="Y50" s="370"/>
      <c r="Z50" s="370"/>
      <c r="AA50" s="370"/>
      <c r="AB50" s="370"/>
      <c r="AC50" s="605"/>
      <c r="AD50" s="605"/>
      <c r="AE50" s="605"/>
    </row>
    <row r="51" spans="7:31">
      <c r="G51" s="370"/>
      <c r="H51" s="370"/>
      <c r="I51" s="370"/>
      <c r="J51" s="370"/>
      <c r="K51" s="370"/>
      <c r="L51" s="370"/>
      <c r="M51" s="370"/>
      <c r="N51" s="370"/>
      <c r="O51" s="370"/>
      <c r="P51" s="370"/>
      <c r="Q51" s="370"/>
      <c r="R51" s="370"/>
      <c r="S51" s="370"/>
      <c r="T51" s="370"/>
      <c r="U51" s="370"/>
      <c r="V51" s="370"/>
      <c r="W51" s="370"/>
      <c r="X51" s="370"/>
      <c r="Y51" s="370"/>
      <c r="Z51" s="370"/>
      <c r="AA51" s="370"/>
      <c r="AB51" s="370"/>
      <c r="AC51" s="605"/>
      <c r="AD51" s="605"/>
      <c r="AE51" s="605"/>
    </row>
    <row r="52" spans="7:31">
      <c r="G52" s="370"/>
      <c r="H52" s="370"/>
      <c r="I52" s="370"/>
      <c r="J52" s="370"/>
      <c r="K52" s="370"/>
      <c r="L52" s="370"/>
      <c r="M52" s="370"/>
      <c r="N52" s="370"/>
      <c r="O52" s="370"/>
      <c r="P52" s="370"/>
      <c r="Q52" s="370"/>
      <c r="R52" s="370"/>
      <c r="S52" s="370"/>
      <c r="T52" s="370"/>
      <c r="U52" s="370"/>
      <c r="V52" s="370"/>
      <c r="W52" s="370"/>
      <c r="X52" s="370"/>
      <c r="Y52" s="370"/>
      <c r="Z52" s="370"/>
      <c r="AA52" s="370"/>
      <c r="AB52" s="370"/>
      <c r="AC52" s="605"/>
      <c r="AD52" s="605"/>
      <c r="AE52" s="605"/>
    </row>
    <row r="53" spans="7:31">
      <c r="G53" s="370"/>
      <c r="H53" s="370"/>
      <c r="I53" s="370"/>
      <c r="J53" s="370"/>
      <c r="K53" s="370"/>
      <c r="L53" s="370"/>
      <c r="M53" s="370"/>
      <c r="N53" s="370"/>
      <c r="O53" s="370"/>
      <c r="P53" s="370"/>
      <c r="Q53" s="370"/>
      <c r="R53" s="370"/>
      <c r="S53" s="370"/>
      <c r="T53" s="370"/>
      <c r="U53" s="370"/>
      <c r="V53" s="370"/>
      <c r="W53" s="370"/>
      <c r="X53" s="370"/>
      <c r="Y53" s="370"/>
      <c r="Z53" s="370"/>
      <c r="AA53" s="370"/>
      <c r="AB53" s="370"/>
      <c r="AC53" s="605"/>
      <c r="AD53" s="605"/>
      <c r="AE53" s="605"/>
    </row>
    <row r="54" spans="7:31">
      <c r="G54" s="370"/>
      <c r="H54" s="370"/>
      <c r="I54" s="370"/>
      <c r="J54" s="370"/>
      <c r="K54" s="370"/>
      <c r="L54" s="370"/>
      <c r="M54" s="370"/>
      <c r="N54" s="370"/>
      <c r="O54" s="370"/>
      <c r="P54" s="370"/>
      <c r="Q54" s="370"/>
      <c r="R54" s="370"/>
      <c r="S54" s="370"/>
      <c r="T54" s="370"/>
      <c r="U54" s="370"/>
      <c r="V54" s="370"/>
      <c r="W54" s="370"/>
      <c r="X54" s="370"/>
      <c r="Y54" s="370"/>
      <c r="Z54" s="370"/>
      <c r="AA54" s="370"/>
      <c r="AB54" s="370"/>
      <c r="AC54" s="605"/>
      <c r="AD54" s="605"/>
      <c r="AE54" s="605"/>
    </row>
    <row r="55" spans="7:31">
      <c r="G55" s="370"/>
      <c r="H55" s="370"/>
      <c r="I55" s="370"/>
      <c r="J55" s="370"/>
      <c r="K55" s="370"/>
      <c r="L55" s="370"/>
      <c r="M55" s="370"/>
      <c r="N55" s="370"/>
      <c r="O55" s="370"/>
      <c r="P55" s="370"/>
      <c r="Q55" s="370"/>
      <c r="R55" s="370"/>
      <c r="S55" s="370"/>
      <c r="T55" s="370"/>
      <c r="U55" s="370"/>
      <c r="V55" s="370"/>
      <c r="W55" s="370"/>
      <c r="X55" s="370"/>
      <c r="Y55" s="370"/>
      <c r="Z55" s="370"/>
      <c r="AA55" s="370"/>
      <c r="AB55" s="370"/>
      <c r="AC55" s="605"/>
      <c r="AD55" s="605"/>
      <c r="AE55" s="605"/>
    </row>
    <row r="56" spans="7:31">
      <c r="G56" s="370"/>
      <c r="H56" s="370"/>
      <c r="I56" s="370"/>
      <c r="J56" s="370"/>
      <c r="K56" s="370"/>
      <c r="L56" s="370"/>
      <c r="M56" s="370"/>
      <c r="N56" s="370"/>
      <c r="O56" s="370"/>
      <c r="P56" s="370"/>
      <c r="Q56" s="370"/>
      <c r="R56" s="370"/>
      <c r="S56" s="370"/>
      <c r="T56" s="370"/>
      <c r="U56" s="370"/>
      <c r="V56" s="370"/>
      <c r="W56" s="370"/>
      <c r="X56" s="370"/>
      <c r="Y56" s="370"/>
      <c r="Z56" s="370"/>
      <c r="AA56" s="370"/>
      <c r="AB56" s="370"/>
      <c r="AC56" s="605"/>
      <c r="AD56" s="605"/>
      <c r="AE56" s="605"/>
    </row>
    <row r="57" spans="7:31">
      <c r="G57" s="370"/>
      <c r="H57" s="370"/>
      <c r="I57" s="370"/>
      <c r="J57" s="370"/>
      <c r="K57" s="370"/>
      <c r="L57" s="370"/>
      <c r="M57" s="370"/>
      <c r="N57" s="370"/>
      <c r="O57" s="370"/>
      <c r="P57" s="370"/>
      <c r="Q57" s="370"/>
      <c r="R57" s="370"/>
      <c r="S57" s="370"/>
      <c r="T57" s="370"/>
      <c r="U57" s="370"/>
      <c r="V57" s="370"/>
      <c r="W57" s="370"/>
      <c r="X57" s="370"/>
      <c r="Y57" s="370"/>
      <c r="Z57" s="370"/>
      <c r="AA57" s="370"/>
      <c r="AB57" s="370"/>
      <c r="AC57" s="605"/>
      <c r="AD57" s="605"/>
      <c r="AE57" s="605"/>
    </row>
    <row r="58" spans="7:31">
      <c r="G58" s="370"/>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2">
    <tabColor rgb="FFFF6C00"/>
    <pageSetUpPr fitToPage="1"/>
  </sheetPr>
  <dimension ref="A1:AF55"/>
  <sheetViews>
    <sheetView showGridLines="0" zoomScaleNormal="100" workbookViewId="0">
      <pane xSplit="22" topLeftCell="W1" activePane="topRight" state="frozen"/>
      <selection activeCell="Z25" sqref="Z25"/>
      <selection pane="topRight" activeCell="AG1" sqref="AG1"/>
    </sheetView>
  </sheetViews>
  <sheetFormatPr defaultColWidth="9.140625" defaultRowHeight="14.25"/>
  <cols>
    <col min="1" max="1" width="45.28515625" style="380" bestFit="1" customWidth="1"/>
    <col min="2" max="17" width="15.140625" style="380" hidden="1" customWidth="1"/>
    <col min="18" max="22" width="12.7109375" style="380" hidden="1" customWidth="1"/>
    <col min="23" max="24" width="12.7109375" style="380" customWidth="1"/>
    <col min="25" max="27" width="12.7109375" style="380" bestFit="1" customWidth="1"/>
    <col min="28" max="28" width="12.7109375" style="563" bestFit="1" customWidth="1"/>
    <col min="29" max="31" width="12.7109375" style="563" customWidth="1"/>
    <col min="32" max="32" width="13.7109375" style="380" customWidth="1"/>
    <col min="33" max="16384" width="9.140625" style="380"/>
  </cols>
  <sheetData>
    <row r="1" spans="1:32" ht="34.5" customHeight="1">
      <c r="A1" s="489" t="s">
        <v>1235</v>
      </c>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564"/>
      <c r="AC1" s="564"/>
      <c r="AD1" s="539"/>
      <c r="AE1" s="539"/>
      <c r="AF1" s="606" t="s">
        <v>1051</v>
      </c>
    </row>
    <row r="2" spans="1:32" s="487" customFormat="1" ht="28.5" customHeight="1">
      <c r="A2" s="384"/>
      <c r="B2" s="383">
        <v>40633</v>
      </c>
      <c r="C2" s="383">
        <v>40724</v>
      </c>
      <c r="D2" s="383">
        <v>40816</v>
      </c>
      <c r="E2" s="383">
        <v>40908</v>
      </c>
      <c r="F2" s="383">
        <v>40999</v>
      </c>
      <c r="G2" s="383">
        <v>41090</v>
      </c>
      <c r="H2" s="383">
        <v>41182</v>
      </c>
      <c r="I2" s="383">
        <v>41274</v>
      </c>
      <c r="J2" s="383">
        <v>41364</v>
      </c>
      <c r="K2" s="383">
        <v>41455</v>
      </c>
      <c r="L2" s="383">
        <v>41547</v>
      </c>
      <c r="M2" s="383">
        <v>41639</v>
      </c>
      <c r="N2" s="383">
        <v>41729</v>
      </c>
      <c r="O2" s="383">
        <v>41820</v>
      </c>
      <c r="P2" s="383">
        <v>41912</v>
      </c>
      <c r="Q2" s="383">
        <v>42004</v>
      </c>
      <c r="R2" s="383">
        <v>42094</v>
      </c>
      <c r="S2" s="383">
        <v>42185</v>
      </c>
      <c r="T2" s="383">
        <v>42277</v>
      </c>
      <c r="U2" s="383">
        <v>42369</v>
      </c>
      <c r="V2" s="383">
        <v>42460</v>
      </c>
      <c r="W2" s="383">
        <v>42551</v>
      </c>
      <c r="X2" s="383">
        <v>42643</v>
      </c>
      <c r="Y2" s="383">
        <v>42735</v>
      </c>
      <c r="Z2" s="383">
        <v>42825</v>
      </c>
      <c r="AA2" s="383">
        <v>42916</v>
      </c>
      <c r="AB2" s="383">
        <v>43008</v>
      </c>
      <c r="AC2" s="383">
        <v>43100</v>
      </c>
      <c r="AD2" s="383">
        <v>43190</v>
      </c>
      <c r="AE2" s="383">
        <v>43281</v>
      </c>
      <c r="AF2" s="383">
        <v>43373</v>
      </c>
    </row>
    <row r="3" spans="1:32" ht="18.75" customHeight="1">
      <c r="A3" s="382" t="s">
        <v>1060</v>
      </c>
      <c r="B3" s="375">
        <v>0</v>
      </c>
      <c r="C3" s="375">
        <v>0</v>
      </c>
      <c r="D3" s="375">
        <v>0</v>
      </c>
      <c r="E3" s="375">
        <v>0</v>
      </c>
      <c r="F3" s="375">
        <v>0</v>
      </c>
      <c r="G3" s="375">
        <v>157055.72700000001</v>
      </c>
      <c r="H3" s="375">
        <v>157949.766</v>
      </c>
      <c r="I3" s="375">
        <v>160855.74400000001</v>
      </c>
      <c r="J3" s="375">
        <v>163734.72700000001</v>
      </c>
      <c r="K3" s="375">
        <v>164882.576</v>
      </c>
      <c r="L3" s="375">
        <v>168282.29500000001</v>
      </c>
      <c r="M3" s="375">
        <v>181780.39799999999</v>
      </c>
      <c r="N3" s="375">
        <v>180635.64799999999</v>
      </c>
      <c r="O3" s="375">
        <v>185271.932</v>
      </c>
      <c r="P3" s="375">
        <v>192022.736</v>
      </c>
      <c r="Q3" s="375">
        <v>201760.071</v>
      </c>
      <c r="R3" s="375">
        <v>205850.47200000001</v>
      </c>
      <c r="S3" s="375">
        <v>205410.641</v>
      </c>
      <c r="T3" s="375">
        <v>207256.579</v>
      </c>
      <c r="U3" s="375">
        <v>209318.74600000001</v>
      </c>
      <c r="V3" s="375">
        <v>204965.492</v>
      </c>
      <c r="W3" s="375">
        <v>226016.427</v>
      </c>
      <c r="X3" s="375">
        <v>227066.753</v>
      </c>
      <c r="Y3" s="375">
        <v>226965.44899999999</v>
      </c>
      <c r="Z3" s="375">
        <v>223518.185</v>
      </c>
      <c r="AA3" s="375">
        <v>225091.03899999999</v>
      </c>
      <c r="AB3" s="375">
        <v>225111.84599999999</v>
      </c>
      <c r="AC3" s="375">
        <v>240512.647</v>
      </c>
      <c r="AD3" s="375">
        <v>242312.18299999999</v>
      </c>
      <c r="AE3" s="375">
        <v>250942.71400000001</v>
      </c>
      <c r="AF3" s="672">
        <v>257709.443</v>
      </c>
    </row>
    <row r="4" spans="1:32" ht="18.75" customHeight="1">
      <c r="A4" s="381" t="s">
        <v>1067</v>
      </c>
      <c r="B4" s="371">
        <v>0</v>
      </c>
      <c r="C4" s="371">
        <v>0</v>
      </c>
      <c r="D4" s="371">
        <v>0</v>
      </c>
      <c r="E4" s="371">
        <v>0</v>
      </c>
      <c r="F4" s="371">
        <v>0</v>
      </c>
      <c r="G4" s="371">
        <v>36777.082000000002</v>
      </c>
      <c r="H4" s="371">
        <v>36699.428999999996</v>
      </c>
      <c r="I4" s="371">
        <v>40613.597999999998</v>
      </c>
      <c r="J4" s="371">
        <v>41362.078000000001</v>
      </c>
      <c r="K4" s="371">
        <v>41621.14</v>
      </c>
      <c r="L4" s="371">
        <v>43078.093000000001</v>
      </c>
      <c r="M4" s="371">
        <v>54234.097000000002</v>
      </c>
      <c r="N4" s="371">
        <v>52966.025999999998</v>
      </c>
      <c r="O4" s="371">
        <v>53523.542000000001</v>
      </c>
      <c r="P4" s="371">
        <v>54265.476000000002</v>
      </c>
      <c r="Q4" s="371">
        <v>59321.002</v>
      </c>
      <c r="R4" s="371">
        <v>56330.726000000002</v>
      </c>
      <c r="S4" s="371">
        <v>56246.603999999999</v>
      </c>
      <c r="T4" s="371">
        <v>55051.391000000003</v>
      </c>
      <c r="U4" s="371">
        <v>58542.411</v>
      </c>
      <c r="V4" s="371">
        <v>54866.766000000003</v>
      </c>
      <c r="W4" s="371">
        <v>54454.796999999999</v>
      </c>
      <c r="X4" s="371">
        <v>55749.714999999997</v>
      </c>
      <c r="Y4" s="371">
        <v>59022.544000000002</v>
      </c>
      <c r="Z4" s="371">
        <v>56215.493999999999</v>
      </c>
      <c r="AA4" s="371">
        <v>56375.552000000003</v>
      </c>
      <c r="AB4" s="371">
        <v>57172.966999999997</v>
      </c>
      <c r="AC4" s="371">
        <v>66940.751999999993</v>
      </c>
      <c r="AD4" s="371">
        <v>64982.764000000003</v>
      </c>
      <c r="AE4" s="371">
        <v>66095.404999999999</v>
      </c>
      <c r="AF4" s="669">
        <v>68659.339000000007</v>
      </c>
    </row>
    <row r="5" spans="1:32" ht="18.75" customHeight="1">
      <c r="A5" s="381" t="s">
        <v>1066</v>
      </c>
      <c r="B5" s="371">
        <v>0</v>
      </c>
      <c r="C5" s="371">
        <v>0</v>
      </c>
      <c r="D5" s="371">
        <v>0</v>
      </c>
      <c r="E5" s="371">
        <v>0</v>
      </c>
      <c r="F5" s="371">
        <v>0</v>
      </c>
      <c r="G5" s="371">
        <v>28235.54</v>
      </c>
      <c r="H5" s="371">
        <v>27997.97</v>
      </c>
      <c r="I5" s="371">
        <v>26797.595000000001</v>
      </c>
      <c r="J5" s="371">
        <v>27260.852999999999</v>
      </c>
      <c r="K5" s="371">
        <v>26793.041000000001</v>
      </c>
      <c r="L5" s="371">
        <v>26712.315999999999</v>
      </c>
      <c r="M5" s="371">
        <v>26858.966</v>
      </c>
      <c r="N5" s="371">
        <v>27755.631000000001</v>
      </c>
      <c r="O5" s="371">
        <v>28165.563999999998</v>
      </c>
      <c r="P5" s="371">
        <v>28159.365000000002</v>
      </c>
      <c r="Q5" s="371">
        <v>27988.463</v>
      </c>
      <c r="R5" s="371">
        <v>29344.066999999999</v>
      </c>
      <c r="S5" s="371">
        <v>29550.843000000001</v>
      </c>
      <c r="T5" s="371">
        <v>29711.681</v>
      </c>
      <c r="U5" s="371">
        <v>28410.885999999999</v>
      </c>
      <c r="V5" s="371">
        <v>28645.458999999999</v>
      </c>
      <c r="W5" s="371">
        <v>28239.505000000001</v>
      </c>
      <c r="X5" s="371">
        <v>27425.332999999999</v>
      </c>
      <c r="Y5" s="371">
        <v>25828.687000000002</v>
      </c>
      <c r="Z5" s="371">
        <v>25798.264999999999</v>
      </c>
      <c r="AA5" s="371">
        <v>25387.124</v>
      </c>
      <c r="AB5" s="371">
        <v>24976.056</v>
      </c>
      <c r="AC5" s="371">
        <v>25336.420999999998</v>
      </c>
      <c r="AD5" s="371">
        <v>26394.358</v>
      </c>
      <c r="AE5" s="371">
        <v>27308.58</v>
      </c>
      <c r="AF5" s="669">
        <v>27873.317999999999</v>
      </c>
    </row>
    <row r="6" spans="1:32" ht="18.75" customHeight="1">
      <c r="A6" s="381" t="s">
        <v>1076</v>
      </c>
      <c r="B6" s="371">
        <v>0</v>
      </c>
      <c r="C6" s="371">
        <v>0</v>
      </c>
      <c r="D6" s="371">
        <v>0</v>
      </c>
      <c r="E6" s="371">
        <v>0</v>
      </c>
      <c r="F6" s="371">
        <v>0</v>
      </c>
      <c r="G6" s="371">
        <v>11677.323</v>
      </c>
      <c r="H6" s="371">
        <v>12546.857</v>
      </c>
      <c r="I6" s="371">
        <v>13550.525</v>
      </c>
      <c r="J6" s="371">
        <v>16261.468000000001</v>
      </c>
      <c r="K6" s="371">
        <v>18441.829000000002</v>
      </c>
      <c r="L6" s="371">
        <v>20579.019</v>
      </c>
      <c r="M6" s="371">
        <v>22578.006000000001</v>
      </c>
      <c r="N6" s="371">
        <v>24651.827000000001</v>
      </c>
      <c r="O6" s="371">
        <v>29891.687999999998</v>
      </c>
      <c r="P6" s="371">
        <v>36435.553</v>
      </c>
      <c r="Q6" s="371">
        <v>40525.046999999999</v>
      </c>
      <c r="R6" s="371">
        <v>44608.425999999999</v>
      </c>
      <c r="S6" s="371">
        <v>45516.968000000001</v>
      </c>
      <c r="T6" s="371">
        <v>45694.69</v>
      </c>
      <c r="U6" s="371">
        <v>45437.45</v>
      </c>
      <c r="V6" s="371">
        <v>46741.544999999998</v>
      </c>
      <c r="W6" s="371">
        <v>46488.561000000002</v>
      </c>
      <c r="X6" s="371">
        <v>45638.290999999997</v>
      </c>
      <c r="Y6" s="371">
        <v>44638.118000000002</v>
      </c>
      <c r="Z6" s="371">
        <v>44850.084000000003</v>
      </c>
      <c r="AA6" s="371">
        <v>44784.610999999997</v>
      </c>
      <c r="AB6" s="371">
        <v>44575.548999999999</v>
      </c>
      <c r="AC6" s="371">
        <v>44426.286</v>
      </c>
      <c r="AD6" s="371">
        <v>44682.409</v>
      </c>
      <c r="AE6" s="371">
        <v>45404.398000000001</v>
      </c>
      <c r="AF6" s="669">
        <v>45955.002</v>
      </c>
    </row>
    <row r="7" spans="1:32" ht="18.75" hidden="1" customHeight="1">
      <c r="A7" s="381"/>
      <c r="B7" s="371">
        <v>0</v>
      </c>
      <c r="C7" s="371">
        <v>0</v>
      </c>
      <c r="D7" s="371">
        <v>0</v>
      </c>
      <c r="E7" s="371">
        <v>0</v>
      </c>
      <c r="F7" s="371">
        <v>0</v>
      </c>
      <c r="G7" s="371">
        <v>0</v>
      </c>
      <c r="H7" s="371">
        <v>0</v>
      </c>
      <c r="I7" s="371">
        <v>0</v>
      </c>
      <c r="J7" s="371">
        <v>0</v>
      </c>
      <c r="K7" s="371">
        <v>0</v>
      </c>
      <c r="L7" s="371">
        <v>0</v>
      </c>
      <c r="M7" s="371">
        <v>0</v>
      </c>
      <c r="N7" s="371">
        <v>0</v>
      </c>
      <c r="O7" s="371">
        <v>0</v>
      </c>
      <c r="P7" s="371">
        <v>0</v>
      </c>
      <c r="Q7" s="371">
        <v>0</v>
      </c>
      <c r="R7" s="371">
        <v>0</v>
      </c>
      <c r="S7" s="371">
        <v>0</v>
      </c>
      <c r="T7" s="371">
        <v>0</v>
      </c>
      <c r="U7" s="371">
        <v>0</v>
      </c>
      <c r="V7" s="371">
        <v>0</v>
      </c>
      <c r="W7" s="371">
        <v>0</v>
      </c>
      <c r="X7" s="371">
        <v>0</v>
      </c>
      <c r="Y7" s="371">
        <v>0</v>
      </c>
      <c r="Z7" s="371">
        <v>0</v>
      </c>
      <c r="AA7" s="371">
        <v>0</v>
      </c>
      <c r="AB7" s="371">
        <v>0</v>
      </c>
      <c r="AC7" s="371">
        <v>0</v>
      </c>
      <c r="AD7" s="371">
        <v>0</v>
      </c>
      <c r="AE7" s="371">
        <v>0</v>
      </c>
      <c r="AF7" s="669">
        <v>0</v>
      </c>
    </row>
    <row r="8" spans="1:32" ht="18.75" customHeight="1">
      <c r="A8" s="381" t="s">
        <v>1064</v>
      </c>
      <c r="B8" s="371">
        <v>0</v>
      </c>
      <c r="C8" s="371">
        <v>0</v>
      </c>
      <c r="D8" s="371">
        <v>0</v>
      </c>
      <c r="E8" s="371">
        <v>0</v>
      </c>
      <c r="F8" s="371">
        <v>0</v>
      </c>
      <c r="G8" s="371">
        <v>56574.703000000001</v>
      </c>
      <c r="H8" s="371">
        <v>54045.620999999999</v>
      </c>
      <c r="I8" s="371">
        <v>51219.938000000002</v>
      </c>
      <c r="J8" s="371">
        <v>48532.489000000001</v>
      </c>
      <c r="K8" s="371">
        <v>45301.608</v>
      </c>
      <c r="L8" s="371">
        <v>42732.857000000004</v>
      </c>
      <c r="M8" s="371">
        <v>40318.976000000002</v>
      </c>
      <c r="N8" s="371">
        <v>37086.1</v>
      </c>
      <c r="O8" s="371">
        <v>34068.296999999999</v>
      </c>
      <c r="P8" s="371">
        <v>31322.891</v>
      </c>
      <c r="Q8" s="371">
        <v>28927.008999999998</v>
      </c>
      <c r="R8" s="371">
        <v>26331.039000000001</v>
      </c>
      <c r="S8" s="371">
        <v>23785.816999999999</v>
      </c>
      <c r="T8" s="371">
        <v>21632.491000000002</v>
      </c>
      <c r="U8" s="371">
        <v>19983.838</v>
      </c>
      <c r="V8" s="371">
        <v>18105.419000000002</v>
      </c>
      <c r="W8" s="371">
        <v>16699.928</v>
      </c>
      <c r="X8" s="371">
        <v>15905.364</v>
      </c>
      <c r="Y8" s="371">
        <v>15372.874</v>
      </c>
      <c r="Z8" s="371">
        <v>14778.704</v>
      </c>
      <c r="AA8" s="371">
        <v>14101.548000000001</v>
      </c>
      <c r="AB8" s="371">
        <v>13886.913</v>
      </c>
      <c r="AC8" s="371">
        <v>14079.903</v>
      </c>
      <c r="AD8" s="371">
        <v>14316.404</v>
      </c>
      <c r="AE8" s="371">
        <v>14652.99</v>
      </c>
      <c r="AF8" s="669">
        <v>15227.916999999999</v>
      </c>
    </row>
    <row r="9" spans="1:32">
      <c r="A9" s="380" t="s">
        <v>1063</v>
      </c>
      <c r="B9" s="371">
        <v>0</v>
      </c>
      <c r="C9" s="371">
        <v>0</v>
      </c>
      <c r="D9" s="371">
        <v>0</v>
      </c>
      <c r="E9" s="371">
        <v>0</v>
      </c>
      <c r="F9" s="371">
        <v>0</v>
      </c>
      <c r="G9" s="371">
        <v>15735.68</v>
      </c>
      <c r="H9" s="371">
        <v>16686.569</v>
      </c>
      <c r="I9" s="371">
        <v>18047.322</v>
      </c>
      <c r="J9" s="371">
        <v>19164.649000000001</v>
      </c>
      <c r="K9" s="371">
        <v>20836.401999999998</v>
      </c>
      <c r="L9" s="371">
        <v>22515.33</v>
      </c>
      <c r="M9" s="371">
        <v>24209.404999999999</v>
      </c>
      <c r="N9" s="371">
        <v>25236.008000000002</v>
      </c>
      <c r="O9" s="371">
        <v>26279.911</v>
      </c>
      <c r="P9" s="371">
        <v>27566.047999999999</v>
      </c>
      <c r="Q9" s="371">
        <v>28898.248</v>
      </c>
      <c r="R9" s="371">
        <v>30194.146000000001</v>
      </c>
      <c r="S9" s="371">
        <v>31752.690999999999</v>
      </c>
      <c r="T9" s="371">
        <v>33493.091999999997</v>
      </c>
      <c r="U9" s="371">
        <v>34631.19</v>
      </c>
      <c r="V9" s="371">
        <v>35353.150999999998</v>
      </c>
      <c r="W9" s="371">
        <v>36280.218999999997</v>
      </c>
      <c r="X9" s="371">
        <v>37344.832000000002</v>
      </c>
      <c r="Y9" s="371">
        <v>38117.375</v>
      </c>
      <c r="Z9" s="371">
        <v>38333.883000000002</v>
      </c>
      <c r="AA9" s="371">
        <v>38251.114000000001</v>
      </c>
      <c r="AB9" s="371">
        <v>38295.495999999999</v>
      </c>
      <c r="AC9" s="371">
        <v>39727.006000000001</v>
      </c>
      <c r="AD9" s="371">
        <v>39993.222000000002</v>
      </c>
      <c r="AE9" s="371">
        <v>40502.404999999999</v>
      </c>
      <c r="AF9" s="669">
        <v>41236.906999999999</v>
      </c>
    </row>
    <row r="10" spans="1:32" ht="18.75" customHeight="1">
      <c r="A10" s="381" t="s">
        <v>1072</v>
      </c>
      <c r="B10" s="371">
        <v>0</v>
      </c>
      <c r="C10" s="371">
        <v>0</v>
      </c>
      <c r="D10" s="371">
        <v>0</v>
      </c>
      <c r="E10" s="371">
        <v>0</v>
      </c>
      <c r="F10" s="371">
        <v>0</v>
      </c>
      <c r="G10" s="371">
        <v>277.53199999999998</v>
      </c>
      <c r="H10" s="371">
        <v>267.17200000000003</v>
      </c>
      <c r="I10" s="371">
        <v>266.23099999999999</v>
      </c>
      <c r="J10" s="371">
        <v>264.74400000000003</v>
      </c>
      <c r="K10" s="371">
        <v>266.572</v>
      </c>
      <c r="L10" s="371">
        <v>249.72200000000001</v>
      </c>
      <c r="M10" s="371">
        <v>254.06100000000001</v>
      </c>
      <c r="N10" s="371">
        <v>260.18400000000003</v>
      </c>
      <c r="O10" s="371">
        <v>241.84100000000001</v>
      </c>
      <c r="P10" s="371">
        <v>250.56899999999999</v>
      </c>
      <c r="Q10" s="371">
        <v>276.90499999999997</v>
      </c>
      <c r="R10" s="371">
        <v>274.541</v>
      </c>
      <c r="S10" s="371">
        <v>255.65799999999999</v>
      </c>
      <c r="T10" s="371">
        <v>256.822</v>
      </c>
      <c r="U10" s="371">
        <v>257.81299999999999</v>
      </c>
      <c r="V10" s="371">
        <v>249.673</v>
      </c>
      <c r="W10" s="371">
        <v>296.488</v>
      </c>
      <c r="X10" s="371">
        <v>230.27600000000001</v>
      </c>
      <c r="Y10" s="371">
        <v>213.435</v>
      </c>
      <c r="Z10" s="371">
        <v>177.554</v>
      </c>
      <c r="AA10" s="371">
        <v>161.46700000000001</v>
      </c>
      <c r="AB10" s="371">
        <v>133.357</v>
      </c>
      <c r="AC10" s="371">
        <v>122.652</v>
      </c>
      <c r="AD10" s="371">
        <v>124.32599999999999</v>
      </c>
      <c r="AE10" s="371">
        <v>115.378</v>
      </c>
      <c r="AF10" s="669">
        <v>99.316000000000003</v>
      </c>
    </row>
    <row r="11" spans="1:32" ht="18.75" customHeight="1">
      <c r="A11" s="381" t="s">
        <v>1071</v>
      </c>
      <c r="B11" s="371">
        <v>0</v>
      </c>
      <c r="C11" s="371">
        <v>0</v>
      </c>
      <c r="D11" s="371">
        <v>0</v>
      </c>
      <c r="E11" s="371">
        <v>0</v>
      </c>
      <c r="F11" s="371">
        <v>0</v>
      </c>
      <c r="G11" s="371">
        <v>7777.8670000000002</v>
      </c>
      <c r="H11" s="371">
        <v>9706.1479999999992</v>
      </c>
      <c r="I11" s="371">
        <v>10360.536</v>
      </c>
      <c r="J11" s="371">
        <v>10888.448</v>
      </c>
      <c r="K11" s="371">
        <v>11621.983</v>
      </c>
      <c r="L11" s="371">
        <v>12414.959000000001</v>
      </c>
      <c r="M11" s="371">
        <v>13326.887000000001</v>
      </c>
      <c r="N11" s="371">
        <v>12679.870999999999</v>
      </c>
      <c r="O11" s="371">
        <v>13101.089</v>
      </c>
      <c r="P11" s="371">
        <v>14022.834000000001</v>
      </c>
      <c r="Q11" s="371">
        <v>15823.396000000001</v>
      </c>
      <c r="R11" s="371">
        <v>18767.527999999998</v>
      </c>
      <c r="S11" s="371">
        <v>18302.060000000001</v>
      </c>
      <c r="T11" s="371">
        <v>21416.411</v>
      </c>
      <c r="U11" s="371">
        <v>22055.157999999999</v>
      </c>
      <c r="V11" s="371">
        <v>21003.478999999999</v>
      </c>
      <c r="W11" s="371">
        <v>43556.928999999996</v>
      </c>
      <c r="X11" s="371">
        <v>44772.942999999999</v>
      </c>
      <c r="Y11" s="371">
        <v>43772.417000000001</v>
      </c>
      <c r="Z11" s="371">
        <v>43364.2</v>
      </c>
      <c r="AA11" s="371">
        <v>46029.622000000003</v>
      </c>
      <c r="AB11" s="371">
        <v>46071.508999999998</v>
      </c>
      <c r="AC11" s="371">
        <v>49879.627</v>
      </c>
      <c r="AD11" s="371">
        <v>51818.7</v>
      </c>
      <c r="AE11" s="371">
        <v>56863.559000000001</v>
      </c>
      <c r="AF11" s="669">
        <v>58657.642</v>
      </c>
    </row>
    <row r="12" spans="1:32" ht="6.75" customHeight="1">
      <c r="A12" s="381"/>
      <c r="B12" s="371"/>
      <c r="C12" s="371"/>
      <c r="D12" s="371"/>
      <c r="E12" s="371"/>
      <c r="F12" s="371"/>
      <c r="G12" s="371"/>
      <c r="H12" s="371"/>
      <c r="I12" s="371"/>
      <c r="J12" s="371"/>
      <c r="K12" s="371"/>
      <c r="L12" s="371"/>
      <c r="M12" s="371"/>
      <c r="N12" s="371"/>
      <c r="O12" s="371"/>
      <c r="P12" s="371"/>
      <c r="Q12" s="371"/>
      <c r="R12" s="371"/>
      <c r="S12" s="371"/>
      <c r="T12" s="371"/>
      <c r="U12" s="371"/>
      <c r="V12" s="371"/>
      <c r="W12" s="371"/>
      <c r="X12" s="371"/>
      <c r="Y12" s="371"/>
      <c r="Z12" s="371"/>
      <c r="AA12" s="371"/>
      <c r="AB12" s="371"/>
      <c r="AC12" s="371"/>
      <c r="AD12" s="371"/>
      <c r="AE12" s="371"/>
      <c r="AF12" s="669"/>
    </row>
    <row r="13" spans="1:32" ht="18.75" customHeight="1">
      <c r="A13" s="382" t="s">
        <v>1062</v>
      </c>
      <c r="B13" s="375">
        <v>0</v>
      </c>
      <c r="C13" s="375">
        <v>0</v>
      </c>
      <c r="D13" s="375">
        <v>0</v>
      </c>
      <c r="E13" s="375">
        <v>0</v>
      </c>
      <c r="F13" s="375">
        <v>0</v>
      </c>
      <c r="G13" s="375">
        <v>199732.87599999999</v>
      </c>
      <c r="H13" s="375">
        <v>201860.52499999999</v>
      </c>
      <c r="I13" s="375">
        <v>205429.193</v>
      </c>
      <c r="J13" s="375">
        <v>207613.28899999999</v>
      </c>
      <c r="K13" s="375">
        <v>214331.22099999999</v>
      </c>
      <c r="L13" s="375">
        <v>218757.31899999999</v>
      </c>
      <c r="M13" s="375">
        <v>230454.595</v>
      </c>
      <c r="N13" s="375">
        <v>227655.679</v>
      </c>
      <c r="O13" s="375">
        <v>229656.09099999999</v>
      </c>
      <c r="P13" s="375">
        <v>236808.92300000001</v>
      </c>
      <c r="Q13" s="375">
        <v>250000.25899999999</v>
      </c>
      <c r="R13" s="375">
        <v>262254.58</v>
      </c>
      <c r="S13" s="375">
        <v>252052.6</v>
      </c>
      <c r="T13" s="375">
        <v>269941.91499999998</v>
      </c>
      <c r="U13" s="375">
        <v>264510.75300000003</v>
      </c>
      <c r="V13" s="375">
        <v>240501.01300000001</v>
      </c>
      <c r="W13" s="375">
        <v>271942.16800000001</v>
      </c>
      <c r="X13" s="375">
        <v>268260.54700000002</v>
      </c>
      <c r="Y13" s="375">
        <v>264259.52799999999</v>
      </c>
      <c r="Z13" s="375">
        <v>254577.08199999999</v>
      </c>
      <c r="AA13" s="375">
        <v>254783.85699999999</v>
      </c>
      <c r="AB13" s="375">
        <v>242719.1</v>
      </c>
      <c r="AC13" s="375">
        <v>253082.565</v>
      </c>
      <c r="AD13" s="375">
        <v>253171.61900000001</v>
      </c>
      <c r="AE13" s="375">
        <v>267567.01</v>
      </c>
      <c r="AF13" s="672">
        <v>272810.467</v>
      </c>
    </row>
    <row r="14" spans="1:32" ht="18.75" customHeight="1">
      <c r="A14" s="381" t="s">
        <v>1075</v>
      </c>
      <c r="B14" s="371">
        <v>0</v>
      </c>
      <c r="C14" s="371">
        <v>0</v>
      </c>
      <c r="D14" s="371">
        <v>0</v>
      </c>
      <c r="E14" s="371">
        <v>0</v>
      </c>
      <c r="F14" s="371">
        <v>0</v>
      </c>
      <c r="G14" s="371">
        <v>102769.742</v>
      </c>
      <c r="H14" s="371">
        <v>102606.982</v>
      </c>
      <c r="I14" s="371">
        <v>103098.42</v>
      </c>
      <c r="J14" s="371">
        <v>99988.861000000004</v>
      </c>
      <c r="K14" s="371">
        <v>100886.02899999999</v>
      </c>
      <c r="L14" s="371">
        <v>100288.93399999999</v>
      </c>
      <c r="M14" s="371">
        <v>104941.71</v>
      </c>
      <c r="N14" s="371">
        <v>100041.23299999999</v>
      </c>
      <c r="O14" s="371">
        <v>102295.34299999999</v>
      </c>
      <c r="P14" s="371">
        <v>102826.54300000001</v>
      </c>
      <c r="Q14" s="371">
        <v>108525.667</v>
      </c>
      <c r="R14" s="371">
        <v>110880.026</v>
      </c>
      <c r="S14" s="371">
        <v>108926.41800000001</v>
      </c>
      <c r="T14" s="371">
        <v>107535.78599999999</v>
      </c>
      <c r="U14" s="371">
        <v>107849.86900000001</v>
      </c>
      <c r="V14" s="371">
        <v>96086.731</v>
      </c>
      <c r="W14" s="371">
        <v>90965.195000000007</v>
      </c>
      <c r="X14" s="371">
        <v>91685.453999999998</v>
      </c>
      <c r="Y14" s="371">
        <v>93304.657000000007</v>
      </c>
      <c r="Z14" s="371">
        <v>88476.402000000002</v>
      </c>
      <c r="AA14" s="371">
        <v>90179.085000000006</v>
      </c>
      <c r="AB14" s="371">
        <v>76552.115000000005</v>
      </c>
      <c r="AC14" s="371">
        <v>84599.070999999996</v>
      </c>
      <c r="AD14" s="371">
        <v>82941.42</v>
      </c>
      <c r="AE14" s="371">
        <v>86147.717000000004</v>
      </c>
      <c r="AF14" s="669">
        <v>87602.637000000002</v>
      </c>
    </row>
    <row r="15" spans="1:32" ht="18.75" customHeight="1">
      <c r="A15" s="381" t="s">
        <v>1074</v>
      </c>
      <c r="B15" s="371">
        <v>0</v>
      </c>
      <c r="C15" s="371">
        <v>0</v>
      </c>
      <c r="D15" s="371">
        <v>0</v>
      </c>
      <c r="E15" s="371">
        <v>0</v>
      </c>
      <c r="F15" s="371">
        <v>0</v>
      </c>
      <c r="G15" s="371">
        <v>38736.637999999999</v>
      </c>
      <c r="H15" s="371">
        <v>39241.974999999999</v>
      </c>
      <c r="I15" s="371">
        <v>40950.913999999997</v>
      </c>
      <c r="J15" s="371">
        <v>43889.383000000002</v>
      </c>
      <c r="K15" s="371">
        <v>45019.017</v>
      </c>
      <c r="L15" s="371">
        <v>47101.739000000001</v>
      </c>
      <c r="M15" s="371">
        <v>49161.807000000001</v>
      </c>
      <c r="N15" s="371">
        <v>50502.62</v>
      </c>
      <c r="O15" s="371">
        <v>49873.788999999997</v>
      </c>
      <c r="P15" s="371">
        <v>51034.997000000003</v>
      </c>
      <c r="Q15" s="371">
        <v>52017.59</v>
      </c>
      <c r="R15" s="371">
        <v>53490.375</v>
      </c>
      <c r="S15" s="371">
        <v>50985.589</v>
      </c>
      <c r="T15" s="371">
        <v>50889.805</v>
      </c>
      <c r="U15" s="371">
        <v>48558.694000000003</v>
      </c>
      <c r="V15" s="371">
        <v>43292.906999999999</v>
      </c>
      <c r="W15" s="371">
        <v>38604.872000000003</v>
      </c>
      <c r="X15" s="371">
        <v>35469.601999999999</v>
      </c>
      <c r="Y15" s="371">
        <v>32696.353999999999</v>
      </c>
      <c r="Z15" s="371">
        <v>30352.14</v>
      </c>
      <c r="AA15" s="371">
        <v>28766.816999999999</v>
      </c>
      <c r="AB15" s="371">
        <v>26575.010999999999</v>
      </c>
      <c r="AC15" s="371">
        <v>22884.096000000001</v>
      </c>
      <c r="AD15" s="371">
        <v>20716.144</v>
      </c>
      <c r="AE15" s="371">
        <v>19252.143</v>
      </c>
      <c r="AF15" s="669">
        <v>17990.199000000001</v>
      </c>
    </row>
    <row r="16" spans="1:32" ht="18.75" customHeight="1">
      <c r="A16" s="381" t="s">
        <v>1073</v>
      </c>
      <c r="B16" s="371">
        <v>0</v>
      </c>
      <c r="C16" s="371">
        <v>0</v>
      </c>
      <c r="D16" s="371">
        <v>0</v>
      </c>
      <c r="E16" s="371">
        <v>0</v>
      </c>
      <c r="F16" s="371">
        <v>0</v>
      </c>
      <c r="G16" s="371">
        <v>20627.780999999999</v>
      </c>
      <c r="H16" s="371">
        <v>21814.475999999999</v>
      </c>
      <c r="I16" s="371">
        <v>20897.294999999998</v>
      </c>
      <c r="J16" s="371">
        <v>22540.005000000001</v>
      </c>
      <c r="K16" s="371">
        <v>23972.631000000001</v>
      </c>
      <c r="L16" s="371">
        <v>24862.170999999998</v>
      </c>
      <c r="M16" s="371">
        <v>25742.657999999999</v>
      </c>
      <c r="N16" s="371">
        <v>27099.066999999999</v>
      </c>
      <c r="O16" s="371">
        <v>26631.514999999999</v>
      </c>
      <c r="P16" s="371">
        <v>28036.133000000002</v>
      </c>
      <c r="Q16" s="371">
        <v>30737.78</v>
      </c>
      <c r="R16" s="371">
        <v>33835.159</v>
      </c>
      <c r="S16" s="371">
        <v>30862.114000000001</v>
      </c>
      <c r="T16" s="371">
        <v>39042.659</v>
      </c>
      <c r="U16" s="371">
        <v>37070.832999999999</v>
      </c>
      <c r="V16" s="371">
        <v>33240.642</v>
      </c>
      <c r="W16" s="371">
        <v>31338.742999999999</v>
      </c>
      <c r="X16" s="371">
        <v>29426.578000000001</v>
      </c>
      <c r="Y16" s="371">
        <v>30495.46</v>
      </c>
      <c r="Z16" s="371">
        <v>30949.3</v>
      </c>
      <c r="AA16" s="371">
        <v>30196.786</v>
      </c>
      <c r="AB16" s="371">
        <v>39448.175000000003</v>
      </c>
      <c r="AC16" s="371">
        <v>39780.286999999997</v>
      </c>
      <c r="AD16" s="371">
        <v>41289.031000000003</v>
      </c>
      <c r="AE16" s="371">
        <v>45647.146999999997</v>
      </c>
      <c r="AF16" s="669">
        <v>46073.071000000004</v>
      </c>
    </row>
    <row r="17" spans="1:32" s="486" customFormat="1" ht="18.75" customHeight="1">
      <c r="A17" s="381" t="s">
        <v>1064</v>
      </c>
      <c r="B17" s="387">
        <v>0</v>
      </c>
      <c r="C17" s="387">
        <v>0</v>
      </c>
      <c r="D17" s="387">
        <v>0</v>
      </c>
      <c r="E17" s="387">
        <v>0</v>
      </c>
      <c r="F17" s="387">
        <v>0</v>
      </c>
      <c r="G17" s="387">
        <v>7182.9470000000001</v>
      </c>
      <c r="H17" s="387">
        <v>6634.0479999999998</v>
      </c>
      <c r="I17" s="387">
        <v>6030.9459999999999</v>
      </c>
      <c r="J17" s="387">
        <v>5461.1620000000003</v>
      </c>
      <c r="K17" s="387">
        <v>5083.335</v>
      </c>
      <c r="L17" s="387">
        <v>4969.9970000000003</v>
      </c>
      <c r="M17" s="387">
        <v>5454.165</v>
      </c>
      <c r="N17" s="387">
        <v>5239.0140000000001</v>
      </c>
      <c r="O17" s="387">
        <v>5082.915</v>
      </c>
      <c r="P17" s="387">
        <v>5570.518</v>
      </c>
      <c r="Q17" s="387">
        <v>5573.0780000000004</v>
      </c>
      <c r="R17" s="387">
        <v>5594.7240000000002</v>
      </c>
      <c r="S17" s="387">
        <v>5194.43</v>
      </c>
      <c r="T17" s="387">
        <v>4714.9359999999997</v>
      </c>
      <c r="U17" s="387">
        <v>4253.1809999999996</v>
      </c>
      <c r="V17" s="387">
        <v>3944.6410000000001</v>
      </c>
      <c r="W17" s="387">
        <v>3580.2950000000001</v>
      </c>
      <c r="X17" s="387">
        <v>3292.239</v>
      </c>
      <c r="Y17" s="387">
        <v>2927.837</v>
      </c>
      <c r="Z17" s="387">
        <v>2497.625</v>
      </c>
      <c r="AA17" s="387">
        <v>2324.6260000000002</v>
      </c>
      <c r="AB17" s="387">
        <v>2265.107</v>
      </c>
      <c r="AC17" s="387">
        <v>2594.8069999999998</v>
      </c>
      <c r="AD17" s="387">
        <v>2820.393</v>
      </c>
      <c r="AE17" s="387">
        <v>3154.1950000000002</v>
      </c>
      <c r="AF17" s="676">
        <v>3575.0160000000001</v>
      </c>
    </row>
    <row r="18" spans="1:32" ht="18.75" customHeight="1">
      <c r="A18" s="381" t="s">
        <v>1063</v>
      </c>
      <c r="B18" s="369">
        <v>0</v>
      </c>
      <c r="C18" s="369">
        <v>0</v>
      </c>
      <c r="D18" s="369">
        <v>0</v>
      </c>
      <c r="E18" s="369">
        <v>0</v>
      </c>
      <c r="F18" s="369">
        <v>0</v>
      </c>
      <c r="G18" s="369">
        <v>7004.3379999999997</v>
      </c>
      <c r="H18" s="369">
        <v>7343.6459999999997</v>
      </c>
      <c r="I18" s="369">
        <v>7789.5709999999999</v>
      </c>
      <c r="J18" s="369">
        <v>8130.5069999999996</v>
      </c>
      <c r="K18" s="369">
        <v>8693.1779999999999</v>
      </c>
      <c r="L18" s="369">
        <v>9468.5349999999999</v>
      </c>
      <c r="M18" s="369">
        <v>9941.2369999999992</v>
      </c>
      <c r="N18" s="369">
        <v>10082.751</v>
      </c>
      <c r="O18" s="369">
        <v>10016.427</v>
      </c>
      <c r="P18" s="369">
        <v>10120.016</v>
      </c>
      <c r="Q18" s="369">
        <v>10336.303</v>
      </c>
      <c r="R18" s="369">
        <v>10337.19</v>
      </c>
      <c r="S18" s="369">
        <v>10630.12</v>
      </c>
      <c r="T18" s="369">
        <v>11020.661</v>
      </c>
      <c r="U18" s="369">
        <v>10965.575999999999</v>
      </c>
      <c r="V18" s="369">
        <v>10979.605</v>
      </c>
      <c r="W18" s="369">
        <v>10811.588</v>
      </c>
      <c r="X18" s="369">
        <v>10707.802</v>
      </c>
      <c r="Y18" s="369">
        <v>10471.445</v>
      </c>
      <c r="Z18" s="369">
        <v>10154.231</v>
      </c>
      <c r="AA18" s="369">
        <v>9545.7829999999994</v>
      </c>
      <c r="AB18" s="369">
        <v>8945.2710000000006</v>
      </c>
      <c r="AC18" s="369">
        <v>8346.7019999999993</v>
      </c>
      <c r="AD18" s="369">
        <v>7760.3329999999996</v>
      </c>
      <c r="AE18" s="369">
        <v>7088.6350000000002</v>
      </c>
      <c r="AF18" s="671">
        <v>6716.1109999999999</v>
      </c>
    </row>
    <row r="19" spans="1:32" ht="18.75" customHeight="1">
      <c r="A19" s="381" t="s">
        <v>1072</v>
      </c>
      <c r="B19" s="369">
        <v>0</v>
      </c>
      <c r="C19" s="369">
        <v>0</v>
      </c>
      <c r="D19" s="369">
        <v>0</v>
      </c>
      <c r="E19" s="369">
        <v>0</v>
      </c>
      <c r="F19" s="369">
        <v>0</v>
      </c>
      <c r="G19" s="369">
        <v>4698.9790000000003</v>
      </c>
      <c r="H19" s="369">
        <v>5527.7939999999999</v>
      </c>
      <c r="I19" s="369">
        <v>6349.2820000000002</v>
      </c>
      <c r="J19" s="369">
        <v>6998.4440000000004</v>
      </c>
      <c r="K19" s="369">
        <v>6989.5540000000001</v>
      </c>
      <c r="L19" s="369">
        <v>7191.4059999999999</v>
      </c>
      <c r="M19" s="369">
        <v>7014.1840000000002</v>
      </c>
      <c r="N19" s="369">
        <v>7284.7569999999996</v>
      </c>
      <c r="O19" s="369">
        <v>6901.0460000000003</v>
      </c>
      <c r="P19" s="369">
        <v>7706.7839999999997</v>
      </c>
      <c r="Q19" s="369">
        <v>7977.2139999999999</v>
      </c>
      <c r="R19" s="369">
        <v>7794.866</v>
      </c>
      <c r="S19" s="369">
        <v>7495.7489999999998</v>
      </c>
      <c r="T19" s="369">
        <v>9633.8430000000008</v>
      </c>
      <c r="U19" s="369">
        <v>9393.3109999999997</v>
      </c>
      <c r="V19" s="369">
        <v>8795.9549999999999</v>
      </c>
      <c r="W19" s="369">
        <v>8917.3250000000007</v>
      </c>
      <c r="X19" s="369">
        <v>9505.8459999999995</v>
      </c>
      <c r="Y19" s="369">
        <v>10429.182000000001</v>
      </c>
      <c r="Z19" s="369">
        <v>10057.963</v>
      </c>
      <c r="AA19" s="369">
        <v>10628.492</v>
      </c>
      <c r="AB19" s="369">
        <v>8310.2669999999998</v>
      </c>
      <c r="AC19" s="369">
        <v>8587.5640000000003</v>
      </c>
      <c r="AD19" s="369">
        <v>8901.3639999999996</v>
      </c>
      <c r="AE19" s="369">
        <v>8511.6579999999994</v>
      </c>
      <c r="AF19" s="671">
        <v>9272.4359999999997</v>
      </c>
    </row>
    <row r="20" spans="1:32" ht="18.75" customHeight="1">
      <c r="A20" s="381" t="s">
        <v>1071</v>
      </c>
      <c r="B20" s="369">
        <v>0</v>
      </c>
      <c r="C20" s="369">
        <v>0</v>
      </c>
      <c r="D20" s="369">
        <v>0</v>
      </c>
      <c r="E20" s="369">
        <v>0</v>
      </c>
      <c r="F20" s="369">
        <v>0</v>
      </c>
      <c r="G20" s="369">
        <v>18712.451000000001</v>
      </c>
      <c r="H20" s="369">
        <v>18691.605</v>
      </c>
      <c r="I20" s="369">
        <v>20312.763999999999</v>
      </c>
      <c r="J20" s="369">
        <v>20604.925999999999</v>
      </c>
      <c r="K20" s="369">
        <v>23687.476999999999</v>
      </c>
      <c r="L20" s="369">
        <v>24874.536</v>
      </c>
      <c r="M20" s="369">
        <v>28198.834999999999</v>
      </c>
      <c r="N20" s="369">
        <v>27406.238000000001</v>
      </c>
      <c r="O20" s="369">
        <v>28855.057000000001</v>
      </c>
      <c r="P20" s="369">
        <v>31513.932000000001</v>
      </c>
      <c r="Q20" s="369">
        <v>34832.627</v>
      </c>
      <c r="R20" s="369">
        <v>40322.239999999998</v>
      </c>
      <c r="S20" s="369">
        <v>37958.18</v>
      </c>
      <c r="T20" s="369">
        <v>47104.224000000002</v>
      </c>
      <c r="U20" s="369">
        <v>46419.288999999997</v>
      </c>
      <c r="V20" s="369">
        <v>44160.533000000003</v>
      </c>
      <c r="W20" s="369">
        <v>87724.150999999998</v>
      </c>
      <c r="X20" s="369">
        <v>88173.027000000002</v>
      </c>
      <c r="Y20" s="369">
        <v>83934.592999999993</v>
      </c>
      <c r="Z20" s="369">
        <v>82089.421000000002</v>
      </c>
      <c r="AA20" s="369">
        <v>83142.269</v>
      </c>
      <c r="AB20" s="369">
        <v>80623.153000000006</v>
      </c>
      <c r="AC20" s="369">
        <v>86290.038</v>
      </c>
      <c r="AD20" s="369">
        <v>88742.933999999994</v>
      </c>
      <c r="AE20" s="369">
        <v>97765.513999999996</v>
      </c>
      <c r="AF20" s="671">
        <v>101580.997</v>
      </c>
    </row>
    <row r="21" spans="1:32" ht="6" customHeight="1">
      <c r="AF21" s="563"/>
    </row>
    <row r="22" spans="1:32" s="382" customFormat="1">
      <c r="A22" s="378" t="s">
        <v>1255</v>
      </c>
      <c r="B22" s="377">
        <v>0</v>
      </c>
      <c r="C22" s="377">
        <v>0</v>
      </c>
      <c r="D22" s="377">
        <v>0</v>
      </c>
      <c r="E22" s="377">
        <v>0</v>
      </c>
      <c r="F22" s="377">
        <v>0</v>
      </c>
      <c r="G22" s="377">
        <v>356788.603</v>
      </c>
      <c r="H22" s="377">
        <v>359810.29100000003</v>
      </c>
      <c r="I22" s="377">
        <v>366284.93699999998</v>
      </c>
      <c r="J22" s="377">
        <v>371348.016</v>
      </c>
      <c r="K22" s="377">
        <v>379212.79700000002</v>
      </c>
      <c r="L22" s="377">
        <v>387039.614</v>
      </c>
      <c r="M22" s="377">
        <v>412234.99300000002</v>
      </c>
      <c r="N22" s="377">
        <v>408291.32799999998</v>
      </c>
      <c r="O22" s="377">
        <v>414928.02299999999</v>
      </c>
      <c r="P22" s="377">
        <v>428831.65899999999</v>
      </c>
      <c r="Q22" s="377">
        <v>451760.33</v>
      </c>
      <c r="R22" s="377">
        <v>468105.05200000003</v>
      </c>
      <c r="S22" s="377">
        <v>457463.24</v>
      </c>
      <c r="T22" s="377">
        <v>477198.49400000001</v>
      </c>
      <c r="U22" s="377">
        <v>473829.49900000001</v>
      </c>
      <c r="V22" s="377">
        <v>445466.505</v>
      </c>
      <c r="W22" s="377">
        <v>497958.59499999997</v>
      </c>
      <c r="X22" s="377">
        <v>495327.30099999998</v>
      </c>
      <c r="Y22" s="377">
        <v>491224.97700000001</v>
      </c>
      <c r="Z22" s="377">
        <v>478095.26699999999</v>
      </c>
      <c r="AA22" s="377">
        <v>479874.89600000001</v>
      </c>
      <c r="AB22" s="377">
        <v>467830.946</v>
      </c>
      <c r="AC22" s="377">
        <v>493595.212</v>
      </c>
      <c r="AD22" s="377">
        <v>495483.80099999998</v>
      </c>
      <c r="AE22" s="377">
        <v>518509.72399999999</v>
      </c>
      <c r="AF22" s="670">
        <v>530519.90899999999</v>
      </c>
    </row>
    <row r="23" spans="1:32" ht="6" customHeight="1">
      <c r="AB23" s="380"/>
      <c r="AC23" s="380"/>
      <c r="AD23" s="380"/>
      <c r="AE23" s="380"/>
    </row>
    <row r="24" spans="1:32" ht="18.75" customHeight="1">
      <c r="A24" s="386" t="s">
        <v>1254</v>
      </c>
      <c r="B24" s="385">
        <v>0</v>
      </c>
      <c r="C24" s="385">
        <v>0</v>
      </c>
      <c r="D24" s="385">
        <v>0</v>
      </c>
      <c r="E24" s="385">
        <v>0</v>
      </c>
      <c r="F24" s="385">
        <v>0</v>
      </c>
      <c r="G24" s="385">
        <v>56610.580999999998</v>
      </c>
      <c r="H24" s="385">
        <v>57792.446000000004</v>
      </c>
      <c r="I24" s="385">
        <v>60310.468999999997</v>
      </c>
      <c r="J24" s="385">
        <v>62890.752</v>
      </c>
      <c r="K24" s="385">
        <v>65899.938999999998</v>
      </c>
      <c r="L24" s="385">
        <v>69521.631999999998</v>
      </c>
      <c r="M24" s="385">
        <v>71161.55</v>
      </c>
      <c r="N24" s="385">
        <v>71828.705000000002</v>
      </c>
      <c r="O24" s="385">
        <v>72694.650999999998</v>
      </c>
      <c r="P24" s="385">
        <v>74513.600000000006</v>
      </c>
      <c r="Q24" s="385">
        <v>73759.054000000004</v>
      </c>
      <c r="R24" s="385">
        <v>75289.370999999999</v>
      </c>
      <c r="S24" s="385">
        <v>74242.978000000003</v>
      </c>
      <c r="T24" s="385">
        <v>75143.221999999994</v>
      </c>
      <c r="U24" s="385">
        <v>74243.854000000007</v>
      </c>
      <c r="V24" s="385">
        <v>72017.312000000005</v>
      </c>
      <c r="W24" s="385">
        <v>75044.243000000002</v>
      </c>
      <c r="X24" s="385">
        <v>72416.884999999995</v>
      </c>
      <c r="Y24" s="385">
        <v>70793.388999999996</v>
      </c>
      <c r="Z24" s="385">
        <v>72222.733999999997</v>
      </c>
      <c r="AA24" s="385">
        <v>72474.849000000002</v>
      </c>
      <c r="AB24" s="385">
        <v>71253.053</v>
      </c>
      <c r="AC24" s="385">
        <v>70489.274999999994</v>
      </c>
      <c r="AD24" s="385">
        <v>70885.27</v>
      </c>
      <c r="AE24" s="385">
        <v>70119.982000000004</v>
      </c>
      <c r="AF24" s="675">
        <v>69585.298999999999</v>
      </c>
    </row>
    <row r="25" spans="1:32" ht="18.75" customHeight="1">
      <c r="A25" s="386" t="s">
        <v>1253</v>
      </c>
      <c r="B25" s="385">
        <v>0</v>
      </c>
      <c r="C25" s="385">
        <v>0</v>
      </c>
      <c r="D25" s="385">
        <v>0</v>
      </c>
      <c r="E25" s="385">
        <v>0</v>
      </c>
      <c r="F25" s="385">
        <v>0</v>
      </c>
      <c r="G25" s="385">
        <v>19338.821</v>
      </c>
      <c r="H25" s="385">
        <v>20029.725999999999</v>
      </c>
      <c r="I25" s="385">
        <v>22652.136999999999</v>
      </c>
      <c r="J25" s="385">
        <v>21923.649000000001</v>
      </c>
      <c r="K25" s="385">
        <v>22400.206999999999</v>
      </c>
      <c r="L25" s="385">
        <v>24455.300999999999</v>
      </c>
      <c r="M25" s="385">
        <v>26482.111000000001</v>
      </c>
      <c r="N25" s="385">
        <v>28126.112000000001</v>
      </c>
      <c r="O25" s="385">
        <v>30800.723999999998</v>
      </c>
      <c r="P25" s="385">
        <v>32942.156000000003</v>
      </c>
      <c r="Q25" s="385">
        <v>34174.559000000001</v>
      </c>
      <c r="R25" s="385">
        <v>35201.682999999997</v>
      </c>
      <c r="S25" s="385">
        <v>34849.538</v>
      </c>
      <c r="T25" s="385">
        <v>38331.944000000003</v>
      </c>
      <c r="U25" s="385">
        <v>37430.81</v>
      </c>
      <c r="V25" s="385">
        <v>36767.894</v>
      </c>
      <c r="W25" s="385">
        <v>35603.22</v>
      </c>
      <c r="X25" s="385">
        <v>37330.258000000002</v>
      </c>
      <c r="Y25" s="385">
        <v>36413.086000000003</v>
      </c>
      <c r="Z25" s="385">
        <v>36679.944000000003</v>
      </c>
      <c r="AA25" s="385">
        <v>34984.788999999997</v>
      </c>
      <c r="AB25" s="385">
        <v>36099.735999999997</v>
      </c>
      <c r="AC25" s="385">
        <v>36004.474000000002</v>
      </c>
      <c r="AD25" s="385">
        <v>34686.690999999999</v>
      </c>
      <c r="AE25" s="385">
        <v>34625.947</v>
      </c>
      <c r="AF25" s="675">
        <v>36322.521000000001</v>
      </c>
    </row>
    <row r="26" spans="1:32" ht="6" customHeight="1"/>
    <row r="27" spans="1:32">
      <c r="A27" s="490" t="s">
        <v>1070</v>
      </c>
    </row>
    <row r="28" spans="1:32">
      <c r="A28" s="490" t="s">
        <v>1069</v>
      </c>
      <c r="AC28" s="605"/>
      <c r="AD28" s="605"/>
      <c r="AE28" s="605"/>
    </row>
    <row r="29" spans="1:32">
      <c r="AC29" s="605"/>
      <c r="AD29" s="605"/>
      <c r="AE29" s="605"/>
    </row>
    <row r="30" spans="1:32">
      <c r="AC30" s="605"/>
      <c r="AD30" s="605"/>
      <c r="AE30" s="605"/>
    </row>
    <row r="31" spans="1:32">
      <c r="AC31" s="605"/>
      <c r="AD31" s="605"/>
      <c r="AE31" s="605"/>
    </row>
    <row r="32" spans="1:32">
      <c r="AC32" s="605"/>
      <c r="AD32" s="605"/>
      <c r="AE32" s="605"/>
    </row>
    <row r="33" spans="29:31">
      <c r="AC33" s="605"/>
      <c r="AD33" s="605"/>
      <c r="AE33" s="605"/>
    </row>
    <row r="34" spans="29:31">
      <c r="AC34" s="605"/>
      <c r="AD34" s="605"/>
      <c r="AE34" s="605"/>
    </row>
    <row r="35" spans="29:31">
      <c r="AC35" s="605"/>
      <c r="AD35" s="605"/>
      <c r="AE35" s="605"/>
    </row>
    <row r="36" spans="29:31">
      <c r="AC36" s="605"/>
      <c r="AD36" s="605"/>
      <c r="AE36" s="605"/>
    </row>
    <row r="37" spans="29:31">
      <c r="AC37" s="605"/>
      <c r="AD37" s="605"/>
      <c r="AE37" s="605"/>
    </row>
    <row r="38" spans="29:31">
      <c r="AC38" s="605"/>
      <c r="AD38" s="605"/>
      <c r="AE38" s="605"/>
    </row>
    <row r="39" spans="29:31">
      <c r="AC39" s="605"/>
      <c r="AD39" s="605"/>
      <c r="AE39" s="605"/>
    </row>
    <row r="40" spans="29:31">
      <c r="AC40" s="605"/>
      <c r="AD40" s="605"/>
      <c r="AE40" s="605"/>
    </row>
    <row r="41" spans="29:31">
      <c r="AC41" s="605"/>
      <c r="AD41" s="605"/>
      <c r="AE41" s="605"/>
    </row>
    <row r="42" spans="29:31">
      <c r="AC42" s="605"/>
      <c r="AD42" s="605"/>
      <c r="AE42" s="605"/>
    </row>
    <row r="43" spans="29:31">
      <c r="AC43" s="605"/>
      <c r="AD43" s="605"/>
      <c r="AE43" s="605"/>
    </row>
    <row r="44" spans="29:31">
      <c r="AC44" s="605"/>
      <c r="AD44" s="605"/>
      <c r="AE44" s="605"/>
    </row>
    <row r="45" spans="29:31">
      <c r="AC45" s="605"/>
      <c r="AD45" s="605"/>
      <c r="AE45" s="605"/>
    </row>
    <row r="46" spans="29:31">
      <c r="AC46" s="605"/>
      <c r="AD46" s="605"/>
      <c r="AE46" s="605"/>
    </row>
    <row r="47" spans="29:31">
      <c r="AC47" s="605"/>
      <c r="AD47" s="605"/>
      <c r="AE47" s="605"/>
    </row>
    <row r="48" spans="29:31">
      <c r="AC48" s="605"/>
      <c r="AD48" s="605"/>
      <c r="AE48" s="605"/>
    </row>
    <row r="49" spans="29:31">
      <c r="AC49" s="605"/>
      <c r="AD49" s="605"/>
      <c r="AE49" s="605"/>
    </row>
    <row r="50" spans="29:31">
      <c r="AC50" s="605"/>
      <c r="AD50" s="605"/>
      <c r="AE50" s="605"/>
    </row>
    <row r="51" spans="29:31">
      <c r="AC51" s="605"/>
      <c r="AD51" s="605"/>
      <c r="AE51" s="605"/>
    </row>
    <row r="52" spans="29:31">
      <c r="AC52" s="605"/>
      <c r="AD52" s="605"/>
      <c r="AE52" s="605"/>
    </row>
    <row r="53" spans="29:31">
      <c r="AC53" s="605"/>
      <c r="AD53" s="605"/>
      <c r="AE53" s="605"/>
    </row>
    <row r="54" spans="29:31">
      <c r="AC54" s="605"/>
      <c r="AD54" s="605"/>
      <c r="AE54" s="605"/>
    </row>
    <row r="55" spans="29:31">
      <c r="AC55" s="605"/>
      <c r="AD55" s="605"/>
      <c r="AE55" s="605"/>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3">
    <tabColor rgb="FFFF6C00"/>
    <pageSetUpPr fitToPage="1"/>
  </sheetPr>
  <dimension ref="A1:J22"/>
  <sheetViews>
    <sheetView showGridLines="0" zoomScaleNormal="100" workbookViewId="0">
      <pane xSplit="1" topLeftCell="E1" activePane="topRight" state="frozen"/>
      <selection activeCell="Z25" sqref="Z25"/>
      <selection pane="topRight" activeCell="K1" sqref="K1"/>
    </sheetView>
  </sheetViews>
  <sheetFormatPr defaultColWidth="9.140625" defaultRowHeight="14.25"/>
  <cols>
    <col min="1" max="1" width="65" style="380" customWidth="1"/>
    <col min="2" max="5" width="15.140625" style="380" customWidth="1"/>
    <col min="6" max="10" width="13.7109375" style="380" customWidth="1"/>
    <col min="11" max="16384" width="9.140625" style="380"/>
  </cols>
  <sheetData>
    <row r="1" spans="1:10" ht="40.5" customHeight="1">
      <c r="A1" s="489" t="s">
        <v>1237</v>
      </c>
      <c r="B1" s="2131" t="s">
        <v>1209</v>
      </c>
      <c r="C1" s="2131"/>
      <c r="D1" s="2131"/>
      <c r="E1" s="2131"/>
      <c r="F1" s="2131"/>
      <c r="G1" s="2131"/>
      <c r="H1" s="2131"/>
      <c r="I1" s="2131"/>
      <c r="J1" s="716" t="s">
        <v>1051</v>
      </c>
    </row>
    <row r="2" spans="1:10" s="487" customFormat="1" ht="28.5" customHeight="1">
      <c r="A2" s="384"/>
      <c r="B2" s="383" t="s">
        <v>43</v>
      </c>
      <c r="C2" s="383" t="s">
        <v>44</v>
      </c>
      <c r="D2" s="383" t="s">
        <v>67</v>
      </c>
      <c r="E2" s="383" t="s">
        <v>75</v>
      </c>
      <c r="F2" s="383" t="s">
        <v>820</v>
      </c>
      <c r="G2" s="383" t="s">
        <v>829</v>
      </c>
      <c r="H2" s="383" t="s">
        <v>832</v>
      </c>
      <c r="I2" s="383" t="s">
        <v>834</v>
      </c>
      <c r="J2" s="383" t="s">
        <v>855</v>
      </c>
    </row>
    <row r="3" spans="1:10" ht="18.75" customHeight="1">
      <c r="A3" s="382" t="s">
        <v>573</v>
      </c>
      <c r="B3" s="375">
        <v>-26371.185000000001</v>
      </c>
      <c r="C3" s="375">
        <v>-25042.357</v>
      </c>
      <c r="D3" s="375">
        <v>-24546.541000000001</v>
      </c>
      <c r="E3" s="375">
        <v>-25257.844000000001</v>
      </c>
      <c r="F3" s="375">
        <v>-26947.986000000001</v>
      </c>
      <c r="G3" s="375">
        <v>-28353.863000000001</v>
      </c>
      <c r="H3" s="375">
        <v>-28131.431</v>
      </c>
      <c r="I3" s="375">
        <v>-34193.35</v>
      </c>
      <c r="J3" s="375">
        <v>-34078.207999999999</v>
      </c>
    </row>
    <row r="4" spans="1:10" ht="18.75" customHeight="1">
      <c r="A4" s="381" t="s">
        <v>1208</v>
      </c>
      <c r="B4" s="375">
        <v>0</v>
      </c>
      <c r="C4" s="375">
        <v>0</v>
      </c>
      <c r="D4" s="375">
        <v>0</v>
      </c>
      <c r="E4" s="375">
        <v>0</v>
      </c>
      <c r="F4" s="375">
        <v>0</v>
      </c>
      <c r="G4" s="375">
        <v>0</v>
      </c>
      <c r="H4" s="375">
        <v>0</v>
      </c>
      <c r="I4" s="375">
        <v>0</v>
      </c>
      <c r="J4" s="371">
        <v>0</v>
      </c>
    </row>
    <row r="5" spans="1:10" ht="18.75" customHeight="1">
      <c r="A5" s="381" t="s">
        <v>1207</v>
      </c>
      <c r="B5" s="375">
        <v>0</v>
      </c>
      <c r="C5" s="375">
        <v>0</v>
      </c>
      <c r="D5" s="375">
        <v>0</v>
      </c>
      <c r="E5" s="375">
        <v>0</v>
      </c>
      <c r="F5" s="375">
        <v>0</v>
      </c>
      <c r="G5" s="375">
        <v>0</v>
      </c>
      <c r="H5" s="375">
        <v>0</v>
      </c>
      <c r="I5" s="375">
        <v>0</v>
      </c>
      <c r="J5" s="371">
        <v>0</v>
      </c>
    </row>
    <row r="6" spans="1:10" ht="18.75" customHeight="1">
      <c r="A6" s="381" t="s">
        <v>1292</v>
      </c>
      <c r="B6" s="375"/>
      <c r="C6" s="375"/>
      <c r="D6" s="375"/>
      <c r="E6" s="375"/>
      <c r="F6" s="375"/>
      <c r="G6" s="375"/>
      <c r="H6" s="375"/>
      <c r="I6" s="375"/>
      <c r="J6" s="371"/>
    </row>
    <row r="7" spans="1:10" ht="18.75" customHeight="1">
      <c r="A7" s="381" t="s">
        <v>1206</v>
      </c>
      <c r="B7" s="371">
        <v>-4235.6549999999997</v>
      </c>
      <c r="C7" s="371">
        <v>-4460.7160000000003</v>
      </c>
      <c r="D7" s="371">
        <v>-4804.8190000000004</v>
      </c>
      <c r="E7" s="371">
        <v>-5750.4290000000001</v>
      </c>
      <c r="F7" s="371">
        <v>-5479.68</v>
      </c>
      <c r="G7" s="371">
        <v>-5494.2950000000001</v>
      </c>
      <c r="H7" s="371">
        <v>-10356.576999999999</v>
      </c>
      <c r="I7" s="371">
        <v>-5865.5889999999999</v>
      </c>
      <c r="J7" s="371">
        <v>-7193.4520000000002</v>
      </c>
    </row>
    <row r="8" spans="1:10">
      <c r="A8" s="490" t="s">
        <v>1205</v>
      </c>
      <c r="B8" s="371">
        <v>0</v>
      </c>
      <c r="C8" s="371">
        <v>0</v>
      </c>
      <c r="D8" s="371">
        <v>0</v>
      </c>
      <c r="E8" s="371">
        <v>0</v>
      </c>
      <c r="F8" s="371">
        <v>0</v>
      </c>
      <c r="G8" s="371">
        <v>1027.8969999999999</v>
      </c>
      <c r="H8" s="371">
        <v>0</v>
      </c>
      <c r="I8" s="371">
        <v>947.721</v>
      </c>
      <c r="J8" s="371">
        <v>0</v>
      </c>
    </row>
    <row r="9" spans="1:10">
      <c r="A9" s="490" t="s">
        <v>46</v>
      </c>
      <c r="B9" s="371">
        <v>0</v>
      </c>
      <c r="C9" s="371">
        <v>0</v>
      </c>
      <c r="D9" s="371">
        <v>0</v>
      </c>
      <c r="E9" s="371">
        <v>0</v>
      </c>
      <c r="F9" s="371">
        <v>0</v>
      </c>
      <c r="G9" s="371">
        <v>0</v>
      </c>
      <c r="H9" s="371">
        <v>0</v>
      </c>
      <c r="I9" s="371">
        <v>0</v>
      </c>
      <c r="J9" s="371">
        <v>0</v>
      </c>
    </row>
    <row r="10" spans="1:10">
      <c r="A10" s="380" t="s">
        <v>1204</v>
      </c>
      <c r="B10" s="371">
        <v>5407.03</v>
      </c>
      <c r="C10" s="371">
        <v>4861.7529999999997</v>
      </c>
      <c r="D10" s="371">
        <v>4197.7089999999998</v>
      </c>
      <c r="E10" s="371">
        <v>4370.9139999999998</v>
      </c>
      <c r="F10" s="371">
        <v>4575.0730000000003</v>
      </c>
      <c r="G10" s="371">
        <v>4483.9790000000003</v>
      </c>
      <c r="H10" s="371">
        <v>4967.7730000000001</v>
      </c>
      <c r="I10" s="371">
        <v>4890.5950000000003</v>
      </c>
      <c r="J10" s="371">
        <v>5105.2259999999997</v>
      </c>
    </row>
    <row r="11" spans="1:10">
      <c r="A11" s="380" t="s">
        <v>1203</v>
      </c>
      <c r="B11" s="371">
        <v>157.453</v>
      </c>
      <c r="C11" s="371">
        <v>94.778999999999996</v>
      </c>
      <c r="D11" s="371">
        <v>-104.194</v>
      </c>
      <c r="E11" s="371">
        <v>-310.62599999999998</v>
      </c>
      <c r="F11" s="371">
        <v>-501.27</v>
      </c>
      <c r="G11" s="371">
        <v>204.851</v>
      </c>
      <c r="H11" s="371">
        <v>-673.11500000000001</v>
      </c>
      <c r="I11" s="371">
        <v>142.41499999999999</v>
      </c>
      <c r="J11" s="371">
        <v>130.71199999999999</v>
      </c>
    </row>
    <row r="12" spans="1:10" s="382" customFormat="1">
      <c r="A12" s="382" t="s">
        <v>582</v>
      </c>
      <c r="B12" s="543">
        <v>-25042.357</v>
      </c>
      <c r="C12" s="543">
        <v>-24546.541000000001</v>
      </c>
      <c r="D12" s="543">
        <v>-25257.844000000001</v>
      </c>
      <c r="E12" s="543">
        <v>-26947.986000000001</v>
      </c>
      <c r="F12" s="543">
        <v>-28353.863000000001</v>
      </c>
      <c r="G12" s="543">
        <v>-28131.431</v>
      </c>
      <c r="H12" s="543">
        <v>-34193.35</v>
      </c>
      <c r="I12" s="543">
        <v>-34078.207999999999</v>
      </c>
      <c r="J12" s="543">
        <v>-36035.722000000002</v>
      </c>
    </row>
    <row r="13" spans="1:10">
      <c r="A13" s="541" t="s">
        <v>525</v>
      </c>
      <c r="B13" s="369">
        <v>-14063.078</v>
      </c>
      <c r="C13" s="369">
        <v>-12984.485000000001</v>
      </c>
      <c r="D13" s="369">
        <v>-13116.825999999999</v>
      </c>
      <c r="E13" s="369">
        <v>-13389.636</v>
      </c>
      <c r="F13" s="369">
        <v>-14087.25</v>
      </c>
      <c r="G13" s="369">
        <v>-14470.674000000001</v>
      </c>
      <c r="H13" s="369">
        <v>-15909.130999999999</v>
      </c>
      <c r="I13" s="369">
        <v>-15374.746999999999</v>
      </c>
      <c r="J13" s="369">
        <v>-16329.064</v>
      </c>
    </row>
    <row r="14" spans="1:10">
      <c r="A14" s="541" t="s">
        <v>514</v>
      </c>
      <c r="B14" s="369">
        <v>-5762.3119999999999</v>
      </c>
      <c r="C14" s="369">
        <v>-6345.0889999999999</v>
      </c>
      <c r="D14" s="369">
        <v>-6924.0510000000004</v>
      </c>
      <c r="E14" s="369">
        <v>-7228.0889999999999</v>
      </c>
      <c r="F14" s="369">
        <v>-7936.3519999999999</v>
      </c>
      <c r="G14" s="369">
        <v>-7330.4960000000001</v>
      </c>
      <c r="H14" s="369">
        <v>-7299.0349999999999</v>
      </c>
      <c r="I14" s="369">
        <v>-7718.277</v>
      </c>
      <c r="J14" s="369">
        <v>-8721.4740000000002</v>
      </c>
    </row>
    <row r="15" spans="1:10">
      <c r="A15" s="542" t="s">
        <v>1202</v>
      </c>
      <c r="B15" s="369">
        <v>0</v>
      </c>
      <c r="C15" s="369">
        <v>0</v>
      </c>
      <c r="D15" s="369">
        <v>0</v>
      </c>
      <c r="E15" s="369">
        <v>0</v>
      </c>
      <c r="F15" s="369">
        <v>0</v>
      </c>
      <c r="G15" s="369">
        <v>0</v>
      </c>
      <c r="H15" s="369">
        <v>0</v>
      </c>
      <c r="I15" s="369">
        <v>0</v>
      </c>
      <c r="J15" s="369">
        <v>-10985.183999999999</v>
      </c>
    </row>
    <row r="16" spans="1:10">
      <c r="A16" s="541" t="s">
        <v>1201</v>
      </c>
      <c r="B16" s="369">
        <v>0</v>
      </c>
      <c r="C16" s="369">
        <v>0</v>
      </c>
      <c r="D16" s="369">
        <v>0</v>
      </c>
      <c r="E16" s="369">
        <v>0</v>
      </c>
      <c r="F16" s="369">
        <v>0</v>
      </c>
      <c r="G16" s="369">
        <v>0</v>
      </c>
      <c r="H16" s="369">
        <v>0</v>
      </c>
      <c r="I16" s="369">
        <v>0</v>
      </c>
      <c r="J16" s="369">
        <v>-712.53399999999999</v>
      </c>
    </row>
    <row r="17" spans="1:10" ht="15" thickBot="1">
      <c r="A17" s="540" t="s">
        <v>1200</v>
      </c>
      <c r="B17" s="374">
        <v>-5216.9669999999996</v>
      </c>
      <c r="C17" s="374">
        <v>-5216.9669999999996</v>
      </c>
      <c r="D17" s="374">
        <v>-5216.9669999999996</v>
      </c>
      <c r="E17" s="374">
        <v>-6330.2610000000004</v>
      </c>
      <c r="F17" s="374">
        <v>-6330.2610000000004</v>
      </c>
      <c r="G17" s="374">
        <v>-6330.2610000000004</v>
      </c>
      <c r="H17" s="374">
        <v>-10985.183999999999</v>
      </c>
      <c r="I17" s="374">
        <v>-10985.183999999999</v>
      </c>
      <c r="J17" s="374">
        <v>-10272.65</v>
      </c>
    </row>
    <row r="18" spans="1:10" ht="15" thickTop="1">
      <c r="A18" s="380" t="s">
        <v>1199</v>
      </c>
      <c r="B18" s="370"/>
      <c r="C18" s="370"/>
      <c r="D18" s="370"/>
      <c r="E18" s="370"/>
    </row>
    <row r="19" spans="1:10">
      <c r="B19" s="370"/>
      <c r="C19" s="370"/>
    </row>
    <row r="20" spans="1:10">
      <c r="B20" s="370"/>
      <c r="C20" s="370"/>
    </row>
    <row r="21" spans="1:10">
      <c r="B21" s="370"/>
      <c r="C21" s="370"/>
    </row>
    <row r="22" spans="1:10">
      <c r="B22" s="370"/>
      <c r="C22" s="370"/>
    </row>
  </sheetData>
  <mergeCells count="1">
    <mergeCell ref="B1:I1"/>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4">
    <tabColor rgb="FFFF6C00"/>
    <pageSetUpPr fitToPage="1"/>
  </sheetPr>
  <dimension ref="A1:V24"/>
  <sheetViews>
    <sheetView showGridLines="0" zoomScaleNormal="100" workbookViewId="0">
      <pane xSplit="1" ySplit="1" topLeftCell="R2" activePane="bottomRight" state="frozen"/>
      <selection pane="topRight" activeCell="B1" sqref="B1"/>
      <selection pane="bottomLeft" activeCell="A2" sqref="A2"/>
      <selection pane="bottomRight"/>
    </sheetView>
  </sheetViews>
  <sheetFormatPr defaultColWidth="9.140625" defaultRowHeight="14.25"/>
  <cols>
    <col min="1" max="1" width="50.5703125" style="380" customWidth="1"/>
    <col min="2" max="17" width="15.140625" style="380" customWidth="1"/>
    <col min="18" max="22" width="13.7109375" style="380" customWidth="1"/>
    <col min="23" max="16384" width="9.140625" style="380"/>
  </cols>
  <sheetData>
    <row r="1" spans="1:22" ht="35.25" customHeight="1">
      <c r="A1" s="489" t="s">
        <v>1365</v>
      </c>
      <c r="B1" s="488"/>
      <c r="C1" s="488"/>
      <c r="D1" s="488"/>
      <c r="E1" s="488"/>
      <c r="F1" s="488"/>
      <c r="G1" s="488"/>
      <c r="H1" s="488"/>
      <c r="I1" s="488"/>
      <c r="J1" s="488"/>
      <c r="K1" s="488"/>
      <c r="L1" s="488"/>
      <c r="M1" s="488"/>
      <c r="N1" s="488"/>
      <c r="O1" s="488"/>
      <c r="P1" s="488"/>
      <c r="Q1" s="488"/>
      <c r="R1" s="488"/>
      <c r="S1" s="488"/>
      <c r="T1" s="488"/>
      <c r="U1" s="539"/>
      <c r="V1" s="606" t="s">
        <v>1051</v>
      </c>
    </row>
    <row r="2" spans="1:22" s="487" customFormat="1" ht="28.5" customHeight="1">
      <c r="A2" s="384"/>
      <c r="B2" s="383">
        <v>40633</v>
      </c>
      <c r="C2" s="383">
        <v>40724</v>
      </c>
      <c r="D2" s="383">
        <v>40816</v>
      </c>
      <c r="E2" s="383">
        <v>40908</v>
      </c>
      <c r="F2" s="383">
        <v>40999</v>
      </c>
      <c r="G2" s="383">
        <v>41090</v>
      </c>
      <c r="H2" s="383">
        <v>41182</v>
      </c>
      <c r="I2" s="383">
        <v>41274</v>
      </c>
      <c r="J2" s="383">
        <v>41364</v>
      </c>
      <c r="K2" s="383">
        <v>41455</v>
      </c>
      <c r="L2" s="383">
        <v>41547</v>
      </c>
      <c r="M2" s="383">
        <v>41639</v>
      </c>
      <c r="N2" s="383">
        <v>41729</v>
      </c>
      <c r="O2" s="383">
        <v>41820</v>
      </c>
      <c r="P2" s="383">
        <v>41912</v>
      </c>
      <c r="Q2" s="383">
        <v>42004</v>
      </c>
      <c r="R2" s="383">
        <v>42094</v>
      </c>
      <c r="S2" s="383">
        <v>42185</v>
      </c>
      <c r="T2" s="383">
        <v>42277</v>
      </c>
      <c r="U2" s="383">
        <v>42369</v>
      </c>
      <c r="V2" s="383">
        <v>42460</v>
      </c>
    </row>
    <row r="3" spans="1:22" ht="18.75" customHeight="1">
      <c r="A3" s="380" t="s">
        <v>857</v>
      </c>
      <c r="B3" s="371">
        <v>10070.784</v>
      </c>
      <c r="C3" s="371">
        <v>11763.459000000001</v>
      </c>
      <c r="D3" s="371">
        <v>13231.700999999999</v>
      </c>
      <c r="E3" s="371">
        <v>14769.106</v>
      </c>
      <c r="F3" s="371">
        <v>16660.469000000001</v>
      </c>
      <c r="G3" s="371">
        <v>18717.964</v>
      </c>
      <c r="H3" s="371">
        <v>19842.379000000001</v>
      </c>
      <c r="I3" s="371">
        <v>19768.902999999998</v>
      </c>
      <c r="J3" s="371">
        <v>19123.731</v>
      </c>
      <c r="K3" s="371">
        <v>18839.652999999998</v>
      </c>
      <c r="L3" s="371">
        <v>18252.208999999999</v>
      </c>
      <c r="M3" s="371">
        <v>17565.169999999998</v>
      </c>
      <c r="N3" s="371">
        <v>17131.111000000001</v>
      </c>
      <c r="O3" s="371">
        <v>17015.599999999999</v>
      </c>
      <c r="P3" s="371">
        <v>17378.538</v>
      </c>
      <c r="Q3" s="371">
        <v>16601.311000000002</v>
      </c>
      <c r="R3" s="371">
        <v>19360.138999999999</v>
      </c>
      <c r="S3" s="371">
        <v>20011.472000000002</v>
      </c>
      <c r="T3" s="371">
        <v>21902.414000000001</v>
      </c>
      <c r="U3" s="371">
        <v>22951.427</v>
      </c>
      <c r="V3" s="371">
        <v>22707.81</v>
      </c>
    </row>
    <row r="4" spans="1:22" ht="18.75" customHeight="1">
      <c r="A4" s="381" t="s">
        <v>1198</v>
      </c>
      <c r="B4" s="371">
        <v>1235.019</v>
      </c>
      <c r="C4" s="371">
        <v>1540.5509999999999</v>
      </c>
      <c r="D4" s="371">
        <v>2193.828</v>
      </c>
      <c r="E4" s="371">
        <v>2782.3180000000002</v>
      </c>
      <c r="F4" s="371">
        <v>3325.239</v>
      </c>
      <c r="G4" s="371">
        <v>4389.7389999999996</v>
      </c>
      <c r="H4" s="371">
        <v>5159.47</v>
      </c>
      <c r="I4" s="371">
        <v>5031.74</v>
      </c>
      <c r="J4" s="371">
        <v>5107.732</v>
      </c>
      <c r="K4" s="371">
        <v>5166.16</v>
      </c>
      <c r="L4" s="371">
        <v>4958.9939999999997</v>
      </c>
      <c r="M4" s="371">
        <v>4684.8639999999996</v>
      </c>
      <c r="N4" s="371">
        <v>4764.9949999999999</v>
      </c>
      <c r="O4" s="371">
        <v>4890.1009999999997</v>
      </c>
      <c r="P4" s="371">
        <v>5157.3940000000002</v>
      </c>
      <c r="Q4" s="371">
        <v>5029.5590000000002</v>
      </c>
      <c r="R4" s="371">
        <v>6868.8370000000004</v>
      </c>
      <c r="S4" s="371">
        <v>7465.8739999999998</v>
      </c>
      <c r="T4" s="371">
        <v>8361.5669999999991</v>
      </c>
      <c r="U4" s="371">
        <v>8019.5630000000001</v>
      </c>
      <c r="V4" s="371">
        <v>7873.5690000000004</v>
      </c>
    </row>
    <row r="5" spans="1:22" ht="18.75" customHeight="1" thickBot="1">
      <c r="A5" s="538" t="s">
        <v>1197</v>
      </c>
      <c r="B5" s="374">
        <v>8835.7649999999994</v>
      </c>
      <c r="C5" s="374">
        <v>10222.907999999999</v>
      </c>
      <c r="D5" s="374">
        <v>11037.871999999999</v>
      </c>
      <c r="E5" s="374">
        <v>11986.788</v>
      </c>
      <c r="F5" s="374">
        <v>13335.23</v>
      </c>
      <c r="G5" s="374">
        <v>14328.225</v>
      </c>
      <c r="H5" s="374">
        <v>14682.909</v>
      </c>
      <c r="I5" s="374">
        <v>14737.163</v>
      </c>
      <c r="J5" s="374">
        <v>14015.999</v>
      </c>
      <c r="K5" s="374">
        <v>13673.493</v>
      </c>
      <c r="L5" s="374">
        <v>13293.215</v>
      </c>
      <c r="M5" s="374">
        <v>12880.306</v>
      </c>
      <c r="N5" s="374">
        <v>12366.116</v>
      </c>
      <c r="O5" s="374">
        <v>12125.499</v>
      </c>
      <c r="P5" s="374">
        <v>12221.144</v>
      </c>
      <c r="Q5" s="374">
        <v>11571.752</v>
      </c>
      <c r="R5" s="374">
        <v>12491.302</v>
      </c>
      <c r="S5" s="374">
        <v>12545.598</v>
      </c>
      <c r="T5" s="374">
        <v>13540.847</v>
      </c>
      <c r="U5" s="374">
        <v>14931.862999999999</v>
      </c>
      <c r="V5" s="374">
        <v>14834.24</v>
      </c>
    </row>
    <row r="6" spans="1:22" ht="18.75" customHeight="1" thickTop="1" thickBot="1">
      <c r="A6" s="485" t="s">
        <v>1196</v>
      </c>
      <c r="B6" s="374"/>
      <c r="C6" s="374"/>
      <c r="D6" s="374"/>
      <c r="E6" s="374"/>
      <c r="F6" s="374"/>
      <c r="G6" s="374"/>
      <c r="H6" s="374"/>
      <c r="I6" s="374"/>
      <c r="J6" s="374"/>
      <c r="K6" s="374"/>
      <c r="L6" s="374"/>
      <c r="M6" s="374"/>
      <c r="N6" s="374"/>
      <c r="O6" s="374">
        <v>16967.633999999998</v>
      </c>
      <c r="P6" s="374">
        <v>17300.508000000002</v>
      </c>
      <c r="Q6" s="374">
        <v>16512.712</v>
      </c>
      <c r="R6" s="374">
        <v>19256.001</v>
      </c>
      <c r="S6" s="374">
        <v>19925.404999999999</v>
      </c>
      <c r="T6" s="374">
        <v>21792.899000000001</v>
      </c>
      <c r="U6" s="374">
        <v>22749.585999999999</v>
      </c>
      <c r="V6" s="374">
        <v>22334.772000000001</v>
      </c>
    </row>
    <row r="7" spans="1:22" ht="6.75" customHeight="1" thickTop="1">
      <c r="A7" s="381"/>
      <c r="B7" s="371"/>
      <c r="C7" s="371"/>
      <c r="D7" s="371"/>
      <c r="E7" s="371"/>
      <c r="F7" s="371"/>
      <c r="G7" s="371"/>
      <c r="H7" s="371"/>
      <c r="I7" s="371"/>
      <c r="J7" s="371"/>
      <c r="K7" s="371"/>
      <c r="L7" s="371"/>
      <c r="M7" s="371"/>
      <c r="N7" s="371"/>
      <c r="O7" s="371"/>
      <c r="P7" s="371"/>
      <c r="Q7" s="371"/>
      <c r="R7" s="371"/>
      <c r="S7" s="371"/>
      <c r="T7" s="371"/>
      <c r="U7" s="371"/>
      <c r="V7" s="371"/>
    </row>
    <row r="8" spans="1:22">
      <c r="A8" s="490" t="s">
        <v>1195</v>
      </c>
      <c r="B8" s="370"/>
      <c r="C8" s="370"/>
      <c r="D8" s="370"/>
      <c r="E8" s="370"/>
      <c r="F8" s="370"/>
      <c r="G8" s="370"/>
      <c r="H8" s="370"/>
      <c r="I8" s="370"/>
      <c r="J8" s="370"/>
      <c r="K8" s="370"/>
      <c r="L8" s="370"/>
      <c r="M8" s="370"/>
      <c r="N8" s="370"/>
      <c r="O8" s="370"/>
      <c r="P8" s="370"/>
      <c r="Q8" s="370"/>
    </row>
    <row r="9" spans="1:22">
      <c r="B9" s="370"/>
      <c r="C9" s="370"/>
      <c r="D9" s="370"/>
      <c r="E9" s="370"/>
      <c r="F9" s="370"/>
      <c r="G9" s="370"/>
      <c r="H9" s="370"/>
      <c r="I9" s="370"/>
      <c r="J9" s="370"/>
      <c r="K9" s="370"/>
      <c r="L9" s="370"/>
      <c r="M9" s="370"/>
      <c r="N9" s="370"/>
      <c r="O9" s="370"/>
      <c r="P9" s="370"/>
      <c r="Q9" s="370"/>
    </row>
    <row r="10" spans="1:22">
      <c r="B10" s="370"/>
      <c r="C10" s="370"/>
      <c r="D10" s="370"/>
      <c r="E10" s="370"/>
      <c r="F10" s="370"/>
      <c r="G10" s="370"/>
      <c r="H10" s="370"/>
      <c r="I10" s="370"/>
      <c r="J10" s="370"/>
      <c r="K10" s="370"/>
      <c r="L10" s="370"/>
      <c r="M10" s="370"/>
      <c r="N10" s="370"/>
      <c r="O10" s="370"/>
      <c r="P10" s="370"/>
      <c r="Q10" s="370"/>
    </row>
    <row r="11" spans="1:22">
      <c r="B11" s="370"/>
      <c r="C11" s="370"/>
      <c r="D11" s="370"/>
      <c r="E11" s="370"/>
      <c r="F11" s="370"/>
      <c r="G11" s="370"/>
      <c r="H11" s="370"/>
      <c r="I11" s="370"/>
      <c r="J11" s="370"/>
      <c r="K11" s="370"/>
      <c r="L11" s="370"/>
      <c r="M11" s="370"/>
      <c r="N11" s="370"/>
      <c r="O11" s="370"/>
      <c r="P11" s="370"/>
      <c r="Q11" s="370"/>
    </row>
    <row r="12" spans="1:22">
      <c r="B12" s="370"/>
      <c r="C12" s="370"/>
      <c r="D12" s="370"/>
      <c r="E12" s="370"/>
      <c r="F12" s="370"/>
      <c r="G12" s="370"/>
      <c r="H12" s="370"/>
      <c r="I12" s="370"/>
      <c r="J12" s="370"/>
      <c r="K12" s="370"/>
      <c r="L12" s="370"/>
      <c r="M12" s="370"/>
      <c r="N12" s="370"/>
      <c r="O12" s="370"/>
      <c r="P12" s="370"/>
      <c r="Q12" s="370"/>
    </row>
    <row r="13" spans="1:22">
      <c r="B13" s="370"/>
      <c r="C13" s="370"/>
      <c r="D13" s="370"/>
      <c r="E13" s="370"/>
      <c r="F13" s="370"/>
      <c r="G13" s="370"/>
      <c r="H13" s="370"/>
      <c r="I13" s="370"/>
      <c r="J13" s="370"/>
      <c r="K13" s="370"/>
      <c r="L13" s="370"/>
      <c r="M13" s="370"/>
      <c r="N13" s="370"/>
      <c r="O13" s="370"/>
      <c r="P13" s="370"/>
      <c r="Q13" s="370"/>
    </row>
    <row r="14" spans="1:22">
      <c r="B14" s="370"/>
      <c r="C14" s="370"/>
      <c r="D14" s="370"/>
      <c r="E14" s="370"/>
      <c r="F14" s="370"/>
      <c r="G14" s="370"/>
      <c r="H14" s="370"/>
      <c r="I14" s="370"/>
      <c r="J14" s="370"/>
      <c r="K14" s="370"/>
      <c r="L14" s="370"/>
      <c r="M14" s="370"/>
      <c r="N14" s="370"/>
      <c r="O14" s="370"/>
      <c r="P14" s="370"/>
      <c r="Q14" s="370"/>
    </row>
    <row r="15" spans="1:22">
      <c r="B15" s="370"/>
      <c r="C15" s="370"/>
      <c r="D15" s="370"/>
      <c r="E15" s="370"/>
      <c r="F15" s="370"/>
      <c r="G15" s="370"/>
      <c r="H15" s="370"/>
      <c r="I15" s="370"/>
      <c r="J15" s="370"/>
      <c r="K15" s="370"/>
      <c r="L15" s="370"/>
      <c r="M15" s="370"/>
      <c r="N15" s="370"/>
      <c r="O15" s="370"/>
      <c r="P15" s="370"/>
      <c r="Q15" s="370"/>
    </row>
    <row r="16" spans="1:22">
      <c r="B16" s="370"/>
      <c r="C16" s="370"/>
      <c r="D16" s="370"/>
      <c r="E16" s="370"/>
      <c r="F16" s="370"/>
      <c r="G16" s="370"/>
      <c r="H16" s="370"/>
      <c r="I16" s="370"/>
      <c r="J16" s="370"/>
      <c r="K16" s="370"/>
      <c r="L16" s="370"/>
      <c r="M16" s="370"/>
      <c r="N16" s="370"/>
      <c r="O16" s="370"/>
      <c r="P16" s="370"/>
      <c r="Q16" s="370"/>
    </row>
    <row r="17" spans="2:15">
      <c r="B17" s="370"/>
      <c r="C17" s="370"/>
      <c r="D17" s="370"/>
      <c r="E17" s="370"/>
      <c r="F17" s="370"/>
      <c r="G17" s="370"/>
      <c r="H17" s="370"/>
      <c r="I17" s="370"/>
      <c r="J17" s="370"/>
      <c r="K17" s="370"/>
      <c r="L17" s="370"/>
      <c r="M17" s="370"/>
      <c r="N17" s="370"/>
      <c r="O17" s="370"/>
    </row>
    <row r="18" spans="2:15">
      <c r="B18" s="370"/>
      <c r="C18" s="370"/>
      <c r="D18" s="370"/>
      <c r="E18" s="370"/>
      <c r="F18" s="370"/>
      <c r="G18" s="370"/>
      <c r="H18" s="370"/>
      <c r="I18" s="370"/>
      <c r="J18" s="370"/>
      <c r="K18" s="370"/>
      <c r="L18" s="370"/>
      <c r="M18" s="370"/>
      <c r="N18" s="370"/>
      <c r="O18" s="370"/>
    </row>
    <row r="19" spans="2:15">
      <c r="B19" s="370"/>
      <c r="C19" s="370"/>
      <c r="D19" s="370"/>
      <c r="E19" s="370"/>
      <c r="F19" s="370"/>
      <c r="G19" s="370"/>
      <c r="H19" s="370"/>
      <c r="I19" s="370"/>
      <c r="J19" s="370"/>
      <c r="K19" s="370"/>
      <c r="L19" s="370"/>
      <c r="M19" s="370"/>
      <c r="N19" s="370"/>
      <c r="O19" s="370"/>
    </row>
    <row r="20" spans="2:15">
      <c r="B20" s="370"/>
      <c r="C20" s="370"/>
      <c r="D20" s="370"/>
      <c r="E20" s="370"/>
      <c r="F20" s="370"/>
      <c r="G20" s="370"/>
      <c r="H20" s="370"/>
      <c r="I20" s="370"/>
      <c r="J20" s="370"/>
      <c r="K20" s="370"/>
      <c r="L20" s="370"/>
      <c r="M20" s="370"/>
      <c r="N20" s="370"/>
      <c r="O20" s="370"/>
    </row>
    <row r="21" spans="2:15">
      <c r="B21" s="370"/>
      <c r="C21" s="370"/>
      <c r="D21" s="370"/>
      <c r="E21" s="370"/>
      <c r="F21" s="370"/>
      <c r="G21" s="370"/>
      <c r="H21" s="370"/>
      <c r="I21" s="370"/>
      <c r="J21" s="370"/>
      <c r="K21" s="370"/>
      <c r="L21" s="370"/>
      <c r="M21" s="370"/>
      <c r="N21" s="370"/>
      <c r="O21" s="370"/>
    </row>
    <row r="22" spans="2:15">
      <c r="B22" s="369"/>
    </row>
    <row r="23" spans="2:15">
      <c r="B23" s="369"/>
    </row>
    <row r="24" spans="2:15">
      <c r="B24" s="369"/>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5">
    <tabColor rgb="FFFF6C00"/>
  </sheetPr>
  <dimension ref="A1:Z11"/>
  <sheetViews>
    <sheetView showGridLines="0" topLeftCell="B1" zoomScale="112" zoomScaleNormal="112" workbookViewId="0">
      <pane xSplit="1" topLeftCell="C1" activePane="topRight" state="frozen"/>
      <selection activeCell="Z25" sqref="Z25"/>
      <selection pane="topRight" activeCell="B1" sqref="B1"/>
    </sheetView>
  </sheetViews>
  <sheetFormatPr defaultColWidth="9.140625" defaultRowHeight="12.75"/>
  <cols>
    <col min="1" max="1" width="2.7109375" style="534" hidden="1" customWidth="1"/>
    <col min="2" max="2" width="62.28515625" style="415" customWidth="1"/>
    <col min="3" max="15" width="11.5703125" style="415" customWidth="1"/>
    <col min="16" max="17" width="10.28515625" style="534" bestFit="1" customWidth="1"/>
    <col min="18" max="16384" width="9.140625" style="534"/>
  </cols>
  <sheetData>
    <row r="1" spans="2:26" ht="36.75" customHeight="1">
      <c r="B1" s="522" t="s">
        <v>1236</v>
      </c>
      <c r="C1" s="537"/>
      <c r="D1" s="537"/>
      <c r="E1" s="537"/>
      <c r="F1" s="537"/>
      <c r="G1" s="537"/>
      <c r="H1" s="537"/>
      <c r="I1" s="537"/>
      <c r="J1" s="537"/>
      <c r="K1" s="537"/>
      <c r="L1" s="537"/>
      <c r="M1" s="537"/>
      <c r="N1" s="537"/>
      <c r="O1" s="537"/>
      <c r="P1" s="537"/>
      <c r="Q1" s="537"/>
      <c r="R1" s="537"/>
      <c r="S1" s="537"/>
      <c r="T1" s="537"/>
      <c r="U1" s="537"/>
      <c r="V1" s="537"/>
      <c r="W1" s="537"/>
      <c r="X1" s="537"/>
      <c r="Y1" s="537"/>
      <c r="Z1" s="537"/>
    </row>
    <row r="2" spans="2:26" ht="16.5" customHeight="1">
      <c r="B2" s="417" t="s">
        <v>1121</v>
      </c>
      <c r="C2" s="416" t="s">
        <v>31</v>
      </c>
      <c r="D2" s="416" t="s">
        <v>32</v>
      </c>
      <c r="E2" s="416" t="s">
        <v>33</v>
      </c>
      <c r="F2" s="416" t="s">
        <v>34</v>
      </c>
      <c r="G2" s="416" t="s">
        <v>35</v>
      </c>
      <c r="H2" s="416" t="s">
        <v>36</v>
      </c>
      <c r="I2" s="416" t="s">
        <v>37</v>
      </c>
      <c r="J2" s="416" t="s">
        <v>38</v>
      </c>
      <c r="K2" s="416" t="s">
        <v>39</v>
      </c>
      <c r="L2" s="416" t="s">
        <v>40</v>
      </c>
      <c r="M2" s="416" t="s">
        <v>41</v>
      </c>
      <c r="N2" s="416" t="s">
        <v>42</v>
      </c>
      <c r="O2" s="416" t="s">
        <v>43</v>
      </c>
      <c r="P2" s="416" t="s">
        <v>44</v>
      </c>
      <c r="Q2" s="416" t="s">
        <v>67</v>
      </c>
      <c r="R2" s="416" t="s">
        <v>75</v>
      </c>
      <c r="S2" s="416" t="s">
        <v>820</v>
      </c>
      <c r="T2" s="416" t="s">
        <v>829</v>
      </c>
      <c r="U2" s="416" t="s">
        <v>832</v>
      </c>
      <c r="V2" s="416" t="s">
        <v>834</v>
      </c>
      <c r="W2" s="416" t="s">
        <v>855</v>
      </c>
      <c r="X2" s="416" t="s">
        <v>869</v>
      </c>
      <c r="Y2" s="416" t="s">
        <v>879</v>
      </c>
      <c r="Z2" s="416" t="s">
        <v>963</v>
      </c>
    </row>
    <row r="3" spans="2:26" ht="6" customHeight="1">
      <c r="C3" s="412"/>
      <c r="D3" s="412"/>
      <c r="E3" s="412"/>
      <c r="F3" s="414"/>
      <c r="G3" s="414"/>
      <c r="H3" s="414"/>
      <c r="I3" s="414"/>
      <c r="J3" s="414"/>
      <c r="K3" s="414"/>
      <c r="L3" s="414"/>
      <c r="M3" s="414"/>
      <c r="N3" s="414"/>
      <c r="O3" s="414"/>
      <c r="P3" s="414"/>
      <c r="Q3" s="414"/>
      <c r="R3" s="414"/>
      <c r="S3" s="414"/>
      <c r="T3" s="414"/>
      <c r="U3" s="414"/>
      <c r="V3" s="414"/>
      <c r="W3" s="414"/>
      <c r="X3" s="414"/>
      <c r="Y3" s="414"/>
      <c r="Z3" s="414"/>
    </row>
    <row r="4" spans="2:26" ht="16.5" customHeight="1">
      <c r="B4" s="406" t="s">
        <v>1139</v>
      </c>
      <c r="C4" s="412">
        <v>22239.181</v>
      </c>
      <c r="D4" s="412">
        <v>23774.575000000001</v>
      </c>
      <c r="E4" s="412">
        <v>24718.527999999998</v>
      </c>
      <c r="F4" s="412">
        <v>25771.726999999999</v>
      </c>
      <c r="G4" s="412">
        <v>25951.462</v>
      </c>
      <c r="H4" s="412">
        <v>27056.087</v>
      </c>
      <c r="I4" s="412">
        <v>27682.427</v>
      </c>
      <c r="J4" s="412">
        <v>27744.937999999998</v>
      </c>
      <c r="K4" s="412">
        <v>27188.194</v>
      </c>
      <c r="L4" s="412">
        <v>26399.09</v>
      </c>
      <c r="M4" s="412">
        <v>25652.543000000001</v>
      </c>
      <c r="N4" s="412">
        <v>26371.185000000001</v>
      </c>
      <c r="O4" s="412">
        <v>25042.357</v>
      </c>
      <c r="P4" s="412">
        <v>24546.541000000001</v>
      </c>
      <c r="Q4" s="412">
        <v>25257.844000000001</v>
      </c>
      <c r="R4" s="412">
        <v>26947.986000000001</v>
      </c>
      <c r="S4" s="412">
        <v>28353.863000000001</v>
      </c>
      <c r="T4" s="412">
        <v>28131.431</v>
      </c>
      <c r="U4" s="412">
        <v>34193.35</v>
      </c>
      <c r="V4" s="412">
        <v>34078.207999999999</v>
      </c>
      <c r="W4" s="412">
        <v>36035.722000000002</v>
      </c>
      <c r="X4" s="412">
        <v>38469.517999999996</v>
      </c>
      <c r="Y4" s="412">
        <v>39102.883999999998</v>
      </c>
      <c r="Z4" s="412">
        <v>37431.101999999999</v>
      </c>
    </row>
    <row r="5" spans="2:26" ht="16.5" customHeight="1">
      <c r="B5" s="398" t="str">
        <f>'Carteira Empréstimos_CAF'!A28</f>
        <v>Saldo de carteira anormal vencida a mais de 90 dias</v>
      </c>
      <c r="C5" s="412">
        <v>12872.48</v>
      </c>
      <c r="D5" s="412">
        <v>14359.942999999999</v>
      </c>
      <c r="E5" s="412">
        <v>15798.044</v>
      </c>
      <c r="F5" s="412">
        <v>16847</v>
      </c>
      <c r="G5" s="412">
        <v>17558</v>
      </c>
      <c r="H5" s="412">
        <v>18441.546999999999</v>
      </c>
      <c r="I5" s="412">
        <v>18527.907999999999</v>
      </c>
      <c r="J5" s="412">
        <v>17562.954000000002</v>
      </c>
      <c r="K5" s="412">
        <v>16874.948</v>
      </c>
      <c r="L5" s="412">
        <v>16028.458000000001</v>
      </c>
      <c r="M5" s="412">
        <v>15134.1</v>
      </c>
      <c r="N5" s="412">
        <v>15120.08</v>
      </c>
      <c r="O5" s="412">
        <v>14208.963</v>
      </c>
      <c r="P5" s="412">
        <v>13942.424000000001</v>
      </c>
      <c r="Q5" s="412">
        <v>13933.616</v>
      </c>
      <c r="R5" s="412">
        <v>13969.924999999999</v>
      </c>
      <c r="S5" s="412">
        <v>14180.584000000001</v>
      </c>
      <c r="T5" s="412">
        <v>15043.829</v>
      </c>
      <c r="U5" s="412">
        <v>15969.659</v>
      </c>
      <c r="V5" s="412">
        <v>16412.041000000001</v>
      </c>
      <c r="W5" s="412">
        <v>17172.05</v>
      </c>
      <c r="X5" s="412">
        <v>17908.82</v>
      </c>
      <c r="Y5" s="412">
        <v>19129.991000000002</v>
      </c>
      <c r="Z5" s="412">
        <v>16854.922999999999</v>
      </c>
    </row>
    <row r="6" spans="2:26" ht="16.5" customHeight="1">
      <c r="B6" s="397" t="s">
        <v>1138</v>
      </c>
      <c r="C6" s="413">
        <v>1.728</v>
      </c>
      <c r="D6" s="413">
        <v>1.6559999999999999</v>
      </c>
      <c r="E6" s="413">
        <v>1.5649999999999999</v>
      </c>
      <c r="F6" s="413">
        <v>1.53</v>
      </c>
      <c r="G6" s="413">
        <v>1.478</v>
      </c>
      <c r="H6" s="413">
        <v>1.4670000000000001</v>
      </c>
      <c r="I6" s="413">
        <v>1.494</v>
      </c>
      <c r="J6" s="413">
        <v>1.58</v>
      </c>
      <c r="K6" s="413">
        <v>1.611</v>
      </c>
      <c r="L6" s="413">
        <v>1.647</v>
      </c>
      <c r="M6" s="413">
        <v>1.6950000000000001</v>
      </c>
      <c r="N6" s="413">
        <v>1.744</v>
      </c>
      <c r="O6" s="413">
        <v>1.762</v>
      </c>
      <c r="P6" s="413">
        <v>1.7609999999999999</v>
      </c>
      <c r="Q6" s="413">
        <v>1.8129999999999999</v>
      </c>
      <c r="R6" s="413">
        <v>1.929</v>
      </c>
      <c r="S6" s="413">
        <v>1.9990000000000001</v>
      </c>
      <c r="T6" s="413">
        <v>1.87</v>
      </c>
      <c r="U6" s="413">
        <v>2.141</v>
      </c>
      <c r="V6" s="413">
        <v>2.0760000000000001</v>
      </c>
      <c r="W6" s="413">
        <v>2.0990000000000002</v>
      </c>
      <c r="X6" s="413">
        <v>2.1480000000000001</v>
      </c>
      <c r="Y6" s="413">
        <v>2.044</v>
      </c>
      <c r="Z6" s="413">
        <v>2.2210000000000001</v>
      </c>
    </row>
    <row r="7" spans="2:26" ht="6" customHeight="1">
      <c r="C7" s="412"/>
      <c r="D7" s="412"/>
      <c r="E7" s="412"/>
      <c r="F7" s="412"/>
      <c r="G7" s="412"/>
      <c r="H7" s="412"/>
      <c r="I7" s="412"/>
      <c r="J7" s="412"/>
      <c r="K7" s="412"/>
      <c r="L7" s="412"/>
      <c r="M7" s="412"/>
      <c r="N7" s="412"/>
      <c r="O7" s="412"/>
      <c r="P7" s="412"/>
      <c r="Q7" s="412"/>
      <c r="R7" s="412"/>
      <c r="S7" s="412"/>
      <c r="T7" s="412"/>
      <c r="U7" s="412"/>
      <c r="V7" s="412"/>
    </row>
    <row r="8" spans="2:26">
      <c r="C8" s="536"/>
      <c r="D8" s="536"/>
      <c r="E8" s="536"/>
      <c r="F8" s="536"/>
      <c r="G8" s="536"/>
      <c r="H8" s="536"/>
      <c r="I8" s="536"/>
      <c r="J8" s="536"/>
      <c r="K8" s="536"/>
      <c r="L8" s="536"/>
      <c r="M8" s="536"/>
      <c r="N8" s="536"/>
      <c r="O8" s="536"/>
      <c r="P8" s="536"/>
      <c r="Q8" s="536"/>
      <c r="R8" s="536"/>
      <c r="S8" s="536"/>
      <c r="T8" s="536"/>
      <c r="U8" s="536"/>
      <c r="V8" s="536"/>
    </row>
    <row r="9" spans="2:26">
      <c r="C9" s="535"/>
      <c r="D9" s="535"/>
      <c r="E9" s="535"/>
      <c r="F9" s="535"/>
      <c r="G9" s="535"/>
      <c r="H9" s="535"/>
      <c r="I9" s="535"/>
      <c r="J9" s="535"/>
      <c r="K9" s="535"/>
      <c r="L9" s="535"/>
      <c r="M9" s="535"/>
      <c r="N9" s="535"/>
      <c r="O9" s="535"/>
      <c r="P9" s="535"/>
      <c r="Q9" s="535"/>
      <c r="R9" s="535"/>
      <c r="S9" s="535"/>
      <c r="T9" s="535"/>
      <c r="U9" s="535"/>
      <c r="V9" s="535"/>
    </row>
    <row r="10" spans="2:26">
      <c r="C10" s="535"/>
      <c r="D10" s="535"/>
      <c r="E10" s="535"/>
      <c r="F10" s="535"/>
      <c r="G10" s="535"/>
      <c r="H10" s="535"/>
      <c r="I10" s="535"/>
      <c r="J10" s="535"/>
      <c r="K10" s="535"/>
      <c r="L10" s="535"/>
      <c r="M10" s="535"/>
      <c r="N10" s="535"/>
      <c r="O10" s="535"/>
      <c r="P10" s="535"/>
      <c r="Q10" s="535"/>
      <c r="R10" s="535"/>
      <c r="S10" s="535"/>
      <c r="T10" s="535"/>
      <c r="U10" s="535"/>
      <c r="V10" s="535"/>
    </row>
    <row r="11" spans="2:26">
      <c r="C11" s="535"/>
      <c r="D11" s="535"/>
      <c r="E11" s="535"/>
      <c r="F11" s="535"/>
      <c r="G11" s="535"/>
      <c r="H11" s="535"/>
      <c r="I11" s="535"/>
      <c r="J11" s="535"/>
      <c r="K11" s="535"/>
      <c r="L11" s="535"/>
      <c r="M11" s="535"/>
      <c r="N11" s="535"/>
      <c r="O11" s="535"/>
      <c r="P11" s="535"/>
      <c r="Q11" s="535"/>
      <c r="R11" s="535"/>
      <c r="S11" s="535"/>
      <c r="T11" s="535"/>
      <c r="U11" s="535"/>
      <c r="V11" s="535"/>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70C-2596-48B3-A668-3A228E167B64}">
  <sheetPr codeName="Planilha8">
    <tabColor rgb="FF0075C9"/>
    <pageSetUpPr autoPageBreaks="0" fitToPage="1"/>
  </sheetPr>
  <dimension ref="A1:BK42"/>
  <sheetViews>
    <sheetView showGridLines="0" zoomScaleNormal="100" zoomScaleSheetLayoutView="100" workbookViewId="0">
      <pane xSplit="3" ySplit="1" topLeftCell="BG2" activePane="bottomRight" state="frozen"/>
      <selection activeCell="A42" sqref="A42:C42"/>
      <selection pane="topRight" activeCell="A42" sqref="A42:C42"/>
      <selection pane="bottomLeft" activeCell="A42" sqref="A42:C42"/>
      <selection pane="bottomRight"/>
    </sheetView>
  </sheetViews>
  <sheetFormatPr defaultColWidth="9.140625" defaultRowHeight="12.75"/>
  <cols>
    <col min="1" max="1" width="2" style="5" customWidth="1"/>
    <col min="2" max="2" width="2.7109375" style="5" customWidth="1"/>
    <col min="3" max="3" width="74.28515625" style="5" customWidth="1"/>
    <col min="4" max="17" width="12.85546875" style="5" customWidth="1"/>
    <col min="18" max="23" width="12.85546875" style="9" customWidth="1"/>
    <col min="24" max="25" width="12.85546875" style="5" customWidth="1"/>
    <col min="26" max="26" width="10.7109375" style="5" customWidth="1"/>
    <col min="27" max="28" width="12" style="5" customWidth="1"/>
    <col min="29" max="40" width="12.85546875" style="5" customWidth="1"/>
    <col min="41" max="41" width="13.140625" style="5" customWidth="1"/>
    <col min="42" max="42" width="12.7109375" style="5" customWidth="1"/>
    <col min="43" max="43" width="11.7109375" style="5" customWidth="1"/>
    <col min="44" max="44" width="11" style="5" customWidth="1"/>
    <col min="45" max="46" width="11.28515625" style="5" customWidth="1"/>
    <col min="47" max="48" width="11.7109375" style="5" customWidth="1"/>
    <col min="49" max="49" width="11.28515625" style="5" customWidth="1"/>
    <col min="50" max="50" width="11.28515625" style="573" customWidth="1"/>
    <col min="51" max="63" width="10.7109375" style="5" bestFit="1" customWidth="1"/>
    <col min="64" max="16384" width="9.140625" style="5"/>
  </cols>
  <sheetData>
    <row r="1" spans="1:63" s="4" customFormat="1" ht="33.75" customHeight="1">
      <c r="A1" s="1099"/>
      <c r="B1" s="1100"/>
      <c r="C1" s="1310" t="s">
        <v>1886</v>
      </c>
      <c r="D1" s="1299" t="s">
        <v>467</v>
      </c>
      <c r="E1" s="1299" t="s">
        <v>466</v>
      </c>
      <c r="F1" s="1299" t="s">
        <v>465</v>
      </c>
      <c r="G1" s="1299" t="s">
        <v>464</v>
      </c>
      <c r="H1" s="1299" t="s">
        <v>463</v>
      </c>
      <c r="I1" s="1300" t="s">
        <v>462</v>
      </c>
      <c r="J1" s="1299" t="s">
        <v>461</v>
      </c>
      <c r="K1" s="1299" t="s">
        <v>460</v>
      </c>
      <c r="L1" s="1299" t="s">
        <v>459</v>
      </c>
      <c r="M1" s="1299" t="s">
        <v>458</v>
      </c>
      <c r="N1" s="1299" t="s">
        <v>457</v>
      </c>
      <c r="O1" s="1299" t="s">
        <v>456</v>
      </c>
      <c r="P1" s="1299" t="s">
        <v>455</v>
      </c>
      <c r="Q1" s="1299" t="s">
        <v>454</v>
      </c>
      <c r="R1" s="1299" t="s">
        <v>453</v>
      </c>
      <c r="S1" s="1299" t="s">
        <v>452</v>
      </c>
      <c r="T1" s="1299" t="s">
        <v>311</v>
      </c>
      <c r="U1" s="1299" t="s">
        <v>451</v>
      </c>
      <c r="V1" s="1299" t="s">
        <v>450</v>
      </c>
      <c r="W1" s="1299" t="s">
        <v>449</v>
      </c>
      <c r="X1" s="1299" t="s">
        <v>448</v>
      </c>
      <c r="Y1" s="1299" t="s">
        <v>306</v>
      </c>
      <c r="Z1" s="1299" t="s">
        <v>305</v>
      </c>
      <c r="AA1" s="1299" t="s">
        <v>304</v>
      </c>
      <c r="AB1" s="1299" t="s">
        <v>303</v>
      </c>
      <c r="AC1" s="1299" t="s">
        <v>821</v>
      </c>
      <c r="AD1" s="1299" t="s">
        <v>827</v>
      </c>
      <c r="AE1" s="1299" t="s">
        <v>831</v>
      </c>
      <c r="AF1" s="1299" t="s">
        <v>836</v>
      </c>
      <c r="AG1" s="1299" t="s">
        <v>850</v>
      </c>
      <c r="AH1" s="1299" t="s">
        <v>870</v>
      </c>
      <c r="AI1" s="1299" t="s">
        <v>880</v>
      </c>
      <c r="AJ1" s="1299" t="s">
        <v>964</v>
      </c>
      <c r="AK1" s="1299" t="s">
        <v>982</v>
      </c>
      <c r="AL1" s="1299" t="s">
        <v>1000</v>
      </c>
      <c r="AM1" s="1299" t="s">
        <v>1243</v>
      </c>
      <c r="AN1" s="1299" t="s">
        <v>1271</v>
      </c>
      <c r="AO1" s="1299" t="s">
        <v>1298</v>
      </c>
      <c r="AP1" s="1299" t="s">
        <v>1378</v>
      </c>
      <c r="AQ1" s="1299" t="s">
        <v>1485</v>
      </c>
      <c r="AR1" s="1299" t="s">
        <v>1528</v>
      </c>
      <c r="AS1" s="1299" t="s">
        <v>1602</v>
      </c>
      <c r="AT1" s="1299" t="s">
        <v>1644</v>
      </c>
      <c r="AU1" s="1299" t="s">
        <v>1658</v>
      </c>
      <c r="AV1" s="1299" t="s">
        <v>1675</v>
      </c>
      <c r="AW1" s="1299" t="s">
        <v>1880</v>
      </c>
      <c r="AX1" s="1311" t="s">
        <v>1940</v>
      </c>
      <c r="AY1" s="1299" t="s">
        <v>1994</v>
      </c>
      <c r="AZ1" s="1299" t="s">
        <v>2007</v>
      </c>
      <c r="BA1" s="1299" t="s">
        <v>2057</v>
      </c>
      <c r="BB1" s="1299" t="s">
        <v>2127</v>
      </c>
      <c r="BC1" s="1299" t="s">
        <v>2146</v>
      </c>
      <c r="BD1" s="1299" t="s">
        <v>2161</v>
      </c>
      <c r="BE1" s="1299" t="s">
        <v>2207</v>
      </c>
      <c r="BF1" s="1299" t="s">
        <v>2274</v>
      </c>
      <c r="BG1" s="1299" t="s">
        <v>2326</v>
      </c>
      <c r="BH1" s="1299" t="s">
        <v>2343</v>
      </c>
      <c r="BI1" s="1299" t="s">
        <v>2207</v>
      </c>
      <c r="BJ1" s="1299" t="s">
        <v>2474</v>
      </c>
      <c r="BK1" s="1299" t="s">
        <v>2504</v>
      </c>
    </row>
    <row r="2" spans="1:63">
      <c r="A2" s="855" t="s">
        <v>447</v>
      </c>
      <c r="B2" s="855"/>
      <c r="C2" s="855"/>
      <c r="D2" s="927">
        <v>62986.54</v>
      </c>
      <c r="E2" s="927">
        <v>22051.986000000001</v>
      </c>
      <c r="F2" s="927">
        <v>41482.216</v>
      </c>
      <c r="G2" s="927">
        <v>61368.737999999998</v>
      </c>
      <c r="H2" s="927">
        <v>81816.187000000005</v>
      </c>
      <c r="I2" s="927">
        <v>20074.152999999998</v>
      </c>
      <c r="J2" s="927">
        <v>40963.012000000002</v>
      </c>
      <c r="K2" s="927">
        <v>63991.665000000001</v>
      </c>
      <c r="L2" s="927">
        <v>89525.331999999995</v>
      </c>
      <c r="M2" s="927">
        <v>24403.968000000001</v>
      </c>
      <c r="N2" s="927">
        <v>49626.678999999996</v>
      </c>
      <c r="O2" s="927">
        <v>80958.001999999993</v>
      </c>
      <c r="P2" s="927">
        <v>109288.11900000001</v>
      </c>
      <c r="Q2" s="927">
        <v>27011.657999999999</v>
      </c>
      <c r="R2" s="927">
        <v>53815.038999999997</v>
      </c>
      <c r="S2" s="927">
        <v>78996.824999999997</v>
      </c>
      <c r="T2" s="927">
        <v>105339.652</v>
      </c>
      <c r="U2" s="927">
        <v>22984.225999999999</v>
      </c>
      <c r="V2" s="927">
        <v>48747.442000000003</v>
      </c>
      <c r="W2" s="927">
        <v>77308.781000000003</v>
      </c>
      <c r="X2" s="927">
        <v>110132.50599999999</v>
      </c>
      <c r="Y2" s="927">
        <v>31835.423999999999</v>
      </c>
      <c r="Z2" s="927">
        <v>65274.239000000001</v>
      </c>
      <c r="AA2" s="927">
        <v>104696.738</v>
      </c>
      <c r="AB2" s="927">
        <v>144068.36199999999</v>
      </c>
      <c r="AC2" s="927">
        <v>46783.131000000001</v>
      </c>
      <c r="AD2" s="927">
        <v>85508.771999999997</v>
      </c>
      <c r="AE2" s="927">
        <v>134135.35699999999</v>
      </c>
      <c r="AF2" s="927">
        <v>177080.78099999999</v>
      </c>
      <c r="AG2" s="927">
        <v>40445.728000000003</v>
      </c>
      <c r="AH2" s="927">
        <v>81567.880999999994</v>
      </c>
      <c r="AI2" s="927">
        <v>129940.143</v>
      </c>
      <c r="AJ2" s="927">
        <v>177080.78099999999</v>
      </c>
      <c r="AK2" s="927">
        <v>45785.858999999997</v>
      </c>
      <c r="AL2" s="927">
        <v>89827.804000000004</v>
      </c>
      <c r="AM2" s="927">
        <v>132398.88800000001</v>
      </c>
      <c r="AN2" s="927">
        <v>173429.22700000001</v>
      </c>
      <c r="AO2" s="927">
        <v>40563.124000000003</v>
      </c>
      <c r="AP2" s="927">
        <v>85408.603000000003</v>
      </c>
      <c r="AQ2" s="927">
        <v>130697.232</v>
      </c>
      <c r="AR2" s="927">
        <v>175181.48499999999</v>
      </c>
      <c r="AS2" s="875">
        <v>43503</v>
      </c>
      <c r="AT2" s="875">
        <v>88715</v>
      </c>
      <c r="AU2" s="927">
        <v>141766</v>
      </c>
      <c r="AV2" s="927">
        <v>177871</v>
      </c>
      <c r="AW2" s="875">
        <v>61326</v>
      </c>
      <c r="AX2" s="875">
        <v>107206</v>
      </c>
      <c r="AY2" s="875">
        <v>142951</v>
      </c>
      <c r="AZ2" s="875">
        <v>178094</v>
      </c>
      <c r="BA2" s="875">
        <v>49963</v>
      </c>
      <c r="BB2" s="875">
        <v>78007</v>
      </c>
      <c r="BC2" s="875">
        <v>133480</v>
      </c>
      <c r="BD2" s="875">
        <v>191412</v>
      </c>
      <c r="BE2" s="875">
        <v>36594</v>
      </c>
      <c r="BF2" s="875">
        <v>106889</v>
      </c>
      <c r="BG2" s="875">
        <v>182488</v>
      </c>
      <c r="BH2" s="875">
        <v>252521</v>
      </c>
      <c r="BI2" s="875">
        <v>73152</v>
      </c>
      <c r="BJ2" s="875">
        <v>149267</v>
      </c>
      <c r="BK2" s="875">
        <v>232806</v>
      </c>
    </row>
    <row r="3" spans="1:63">
      <c r="A3" s="856"/>
      <c r="B3" s="856" t="s">
        <v>443</v>
      </c>
      <c r="C3" s="856"/>
      <c r="D3" s="928">
        <v>56431.023000000001</v>
      </c>
      <c r="E3" s="928">
        <v>20926.754000000001</v>
      </c>
      <c r="F3" s="928">
        <v>39402.659</v>
      </c>
      <c r="G3" s="928">
        <v>58331.332999999999</v>
      </c>
      <c r="H3" s="928">
        <v>76696.604999999996</v>
      </c>
      <c r="I3" s="928">
        <v>18190.098000000002</v>
      </c>
      <c r="J3" s="928">
        <v>36927.165999999997</v>
      </c>
      <c r="K3" s="928">
        <v>57875.762999999999</v>
      </c>
      <c r="L3" s="928">
        <v>79626.922000000006</v>
      </c>
      <c r="M3" s="928">
        <v>22361.06</v>
      </c>
      <c r="N3" s="928">
        <v>45809.940999999999</v>
      </c>
      <c r="O3" s="928">
        <v>75153.793000000005</v>
      </c>
      <c r="P3" s="928">
        <v>101366.44500000001</v>
      </c>
      <c r="Q3" s="928">
        <v>26035.513999999999</v>
      </c>
      <c r="R3" s="928">
        <v>52120.137000000002</v>
      </c>
      <c r="S3" s="928">
        <v>76334.176000000007</v>
      </c>
      <c r="T3" s="928">
        <v>99878.399999999994</v>
      </c>
      <c r="U3" s="928">
        <v>20329.861000000001</v>
      </c>
      <c r="V3" s="928">
        <v>42888.792000000001</v>
      </c>
      <c r="W3" s="928">
        <v>67629.289999999994</v>
      </c>
      <c r="X3" s="928">
        <v>93821.387000000002</v>
      </c>
      <c r="Y3" s="928">
        <v>26169.09</v>
      </c>
      <c r="Z3" s="928">
        <v>55079.608</v>
      </c>
      <c r="AA3" s="928">
        <v>89531.952999999994</v>
      </c>
      <c r="AB3" s="928">
        <v>125023.81600000001</v>
      </c>
      <c r="AC3" s="928">
        <v>42453.675999999999</v>
      </c>
      <c r="AD3" s="928">
        <v>76867.046000000002</v>
      </c>
      <c r="AE3" s="928">
        <v>125893.997</v>
      </c>
      <c r="AF3" s="928">
        <v>163594.12599999999</v>
      </c>
      <c r="AG3" s="928">
        <v>37870.959999999999</v>
      </c>
      <c r="AH3" s="928">
        <v>74364.058999999994</v>
      </c>
      <c r="AI3" s="928">
        <v>118259.553</v>
      </c>
      <c r="AJ3" s="928">
        <v>160212.63099999999</v>
      </c>
      <c r="AK3" s="928">
        <v>40416.932000000001</v>
      </c>
      <c r="AL3" s="928">
        <v>79029.038</v>
      </c>
      <c r="AM3" s="928">
        <v>114534.09299999999</v>
      </c>
      <c r="AN3" s="928">
        <v>147494.98800000001</v>
      </c>
      <c r="AO3" s="928">
        <v>33205.553</v>
      </c>
      <c r="AP3" s="928">
        <v>70065.244000000006</v>
      </c>
      <c r="AQ3" s="928">
        <v>106837.515</v>
      </c>
      <c r="AR3" s="928">
        <v>141582.10500000001</v>
      </c>
      <c r="AS3" s="1264">
        <v>36148</v>
      </c>
      <c r="AT3" s="1264">
        <v>73848</v>
      </c>
      <c r="AU3" s="928">
        <v>119338</v>
      </c>
      <c r="AV3" s="928">
        <v>149954</v>
      </c>
      <c r="AW3" s="1264">
        <v>59439</v>
      </c>
      <c r="AX3" s="1264">
        <v>101394</v>
      </c>
      <c r="AY3" s="1264">
        <v>131367</v>
      </c>
      <c r="AZ3" s="1264">
        <v>154865</v>
      </c>
      <c r="BA3" s="1264">
        <v>40859</v>
      </c>
      <c r="BB3" s="1264">
        <v>58738</v>
      </c>
      <c r="BC3" s="1264">
        <v>106158</v>
      </c>
      <c r="BD3" s="1264">
        <v>155078</v>
      </c>
      <c r="BE3" s="1264">
        <v>28785</v>
      </c>
      <c r="BF3" s="1264">
        <v>92024</v>
      </c>
      <c r="BG3" s="1264">
        <v>159975</v>
      </c>
      <c r="BH3" s="1264">
        <v>223767</v>
      </c>
      <c r="BI3" s="1264">
        <v>66636</v>
      </c>
      <c r="BJ3" s="1264">
        <v>136630</v>
      </c>
      <c r="BK3" s="1264">
        <v>215122</v>
      </c>
    </row>
    <row r="4" spans="1:63">
      <c r="A4" s="856"/>
      <c r="B4" s="856" t="s">
        <v>446</v>
      </c>
      <c r="C4" s="856"/>
      <c r="D4" s="928">
        <v>11204.177</v>
      </c>
      <c r="E4" s="928">
        <v>3525.6060000000002</v>
      </c>
      <c r="F4" s="928">
        <v>7142.8019999999997</v>
      </c>
      <c r="G4" s="928">
        <v>10995.986999999999</v>
      </c>
      <c r="H4" s="928">
        <v>14761.858</v>
      </c>
      <c r="I4" s="928">
        <v>4023.6179999999999</v>
      </c>
      <c r="J4" s="928">
        <v>8228.0059999999994</v>
      </c>
      <c r="K4" s="928">
        <v>12607.278</v>
      </c>
      <c r="L4" s="928">
        <v>17100.653999999999</v>
      </c>
      <c r="M4" s="928">
        <v>4467.4610000000002</v>
      </c>
      <c r="N4" s="928">
        <v>9139.6959999999999</v>
      </c>
      <c r="O4" s="928">
        <v>13960.103999999999</v>
      </c>
      <c r="P4" s="928">
        <v>19047.697</v>
      </c>
      <c r="Q4" s="928">
        <v>5003.384</v>
      </c>
      <c r="R4" s="928">
        <v>10081.732</v>
      </c>
      <c r="S4" s="928">
        <v>15115.477000000001</v>
      </c>
      <c r="T4" s="928">
        <v>20313.335999999999</v>
      </c>
      <c r="U4" s="928">
        <v>5580.4709999999995</v>
      </c>
      <c r="V4" s="928">
        <v>11445.794</v>
      </c>
      <c r="W4" s="928">
        <v>17504.600999999999</v>
      </c>
      <c r="X4" s="928">
        <v>24066.013999999999</v>
      </c>
      <c r="Y4" s="928">
        <v>6489.8140000000003</v>
      </c>
      <c r="Z4" s="928">
        <v>13309.64</v>
      </c>
      <c r="AA4" s="928">
        <v>20378.341</v>
      </c>
      <c r="AB4" s="928">
        <v>27740.232</v>
      </c>
      <c r="AC4" s="928">
        <v>7421.6120000000001</v>
      </c>
      <c r="AD4" s="928">
        <v>14932.377</v>
      </c>
      <c r="AE4" s="928">
        <v>22613.414000000001</v>
      </c>
      <c r="AF4" s="928">
        <v>30814.598000000002</v>
      </c>
      <c r="AG4" s="928">
        <v>7728.9449999999997</v>
      </c>
      <c r="AH4" s="928">
        <v>16126.395</v>
      </c>
      <c r="AI4" s="928">
        <v>24604.482</v>
      </c>
      <c r="AJ4" s="928">
        <v>33228.199000000001</v>
      </c>
      <c r="AK4" s="928">
        <v>8601.0930000000008</v>
      </c>
      <c r="AL4" s="928">
        <v>17296.532999999999</v>
      </c>
      <c r="AM4" s="928">
        <v>26339.195</v>
      </c>
      <c r="AN4" s="928">
        <v>35802.192999999999</v>
      </c>
      <c r="AO4" s="928">
        <v>9304.9760000000006</v>
      </c>
      <c r="AP4" s="928">
        <v>18840.424999999999</v>
      </c>
      <c r="AQ4" s="928">
        <v>28360.129000000001</v>
      </c>
      <c r="AR4" s="928">
        <v>38400.468000000001</v>
      </c>
      <c r="AS4" s="1264">
        <v>9445</v>
      </c>
      <c r="AT4" s="1264">
        <v>19301</v>
      </c>
      <c r="AU4" s="928">
        <v>29437</v>
      </c>
      <c r="AV4" s="928">
        <v>40568</v>
      </c>
      <c r="AW4" s="1264">
        <v>10373</v>
      </c>
      <c r="AX4" s="1264">
        <v>19198</v>
      </c>
      <c r="AY4" s="1264">
        <v>29105</v>
      </c>
      <c r="AZ4" s="1264">
        <v>39574</v>
      </c>
      <c r="BA4" s="1264">
        <v>9959</v>
      </c>
      <c r="BB4" s="1264">
        <v>20578</v>
      </c>
      <c r="BC4" s="1264">
        <v>31683</v>
      </c>
      <c r="BD4" s="1264">
        <v>43273</v>
      </c>
      <c r="BE4" s="1264">
        <v>11132</v>
      </c>
      <c r="BF4" s="1264">
        <v>23012</v>
      </c>
      <c r="BG4" s="1264">
        <v>34807</v>
      </c>
      <c r="BH4" s="1264">
        <v>46631</v>
      </c>
      <c r="BI4" s="1264">
        <v>11681</v>
      </c>
      <c r="BJ4" s="1264">
        <v>23446</v>
      </c>
      <c r="BK4" s="1264">
        <v>35535</v>
      </c>
    </row>
    <row r="5" spans="1:63">
      <c r="A5" s="856"/>
      <c r="B5" s="856" t="s">
        <v>1532</v>
      </c>
      <c r="C5" s="856"/>
      <c r="D5" s="928">
        <v>1307.241</v>
      </c>
      <c r="E5" s="928">
        <v>501.58699999999999</v>
      </c>
      <c r="F5" s="928">
        <v>1121.7560000000001</v>
      </c>
      <c r="G5" s="928">
        <v>1721.4110000000001</v>
      </c>
      <c r="H5" s="928">
        <v>2431.694</v>
      </c>
      <c r="I5" s="928">
        <v>531.86199999999997</v>
      </c>
      <c r="J5" s="928">
        <v>1111.944</v>
      </c>
      <c r="K5" s="928">
        <v>1643.4960000000001</v>
      </c>
      <c r="L5" s="928">
        <v>2099.884</v>
      </c>
      <c r="M5" s="928">
        <v>577.23699999999997</v>
      </c>
      <c r="N5" s="928">
        <v>1214.338</v>
      </c>
      <c r="O5" s="928">
        <v>1895.5640000000001</v>
      </c>
      <c r="P5" s="928">
        <v>2714.4090000000001</v>
      </c>
      <c r="Q5" s="928">
        <v>750.173</v>
      </c>
      <c r="R5" s="928">
        <v>1460.0250000000001</v>
      </c>
      <c r="S5" s="928">
        <v>2121.5219999999999</v>
      </c>
      <c r="T5" s="928">
        <v>2990.0149999999999</v>
      </c>
      <c r="U5" s="928">
        <v>866.36300000000006</v>
      </c>
      <c r="V5" s="928">
        <v>1760.6880000000001</v>
      </c>
      <c r="W5" s="928">
        <v>2649.8249999999998</v>
      </c>
      <c r="X5" s="928">
        <v>3527.681</v>
      </c>
      <c r="Y5" s="928">
        <v>931.51</v>
      </c>
      <c r="Z5" s="928">
        <v>1880.1030000000001</v>
      </c>
      <c r="AA5" s="928">
        <v>2843.605</v>
      </c>
      <c r="AB5" s="928">
        <v>3833.7759999999998</v>
      </c>
      <c r="AC5" s="928">
        <v>992.42399999999998</v>
      </c>
      <c r="AD5" s="928">
        <v>1987.7170000000001</v>
      </c>
      <c r="AE5" s="928">
        <v>2982.5889999999999</v>
      </c>
      <c r="AF5" s="928">
        <v>4167.5039999999999</v>
      </c>
      <c r="AG5" s="928">
        <v>993.87699999999995</v>
      </c>
      <c r="AH5" s="928">
        <v>2198.1329999999998</v>
      </c>
      <c r="AI5" s="928">
        <v>3135.7179999999998</v>
      </c>
      <c r="AJ5" s="928">
        <v>4031.6819999999998</v>
      </c>
      <c r="AK5" s="928">
        <v>988.04</v>
      </c>
      <c r="AL5" s="928">
        <v>1715.799</v>
      </c>
      <c r="AM5" s="928">
        <v>2579.8180000000002</v>
      </c>
      <c r="AN5" s="928">
        <v>4018.0320000000002</v>
      </c>
      <c r="AO5" s="928">
        <v>881.55100000000004</v>
      </c>
      <c r="AP5" s="928">
        <v>1872.1369999999999</v>
      </c>
      <c r="AQ5" s="928">
        <v>2705.6390000000001</v>
      </c>
      <c r="AR5" s="928">
        <v>3475.1680000000001</v>
      </c>
      <c r="AS5" s="1264">
        <v>890</v>
      </c>
      <c r="AT5" s="1264">
        <v>1740</v>
      </c>
      <c r="AU5" s="928">
        <v>2646</v>
      </c>
      <c r="AV5" s="928">
        <v>3579</v>
      </c>
      <c r="AW5" s="1264">
        <v>921</v>
      </c>
      <c r="AX5" s="1264">
        <v>1733</v>
      </c>
      <c r="AY5" s="1264">
        <v>2539</v>
      </c>
      <c r="AZ5" s="1264">
        <v>3334</v>
      </c>
      <c r="BA5" s="1264">
        <v>825</v>
      </c>
      <c r="BB5" s="1264">
        <v>1474</v>
      </c>
      <c r="BC5" s="1264">
        <v>2365</v>
      </c>
      <c r="BD5" s="1264">
        <v>3843</v>
      </c>
      <c r="BE5" s="1264">
        <v>1037</v>
      </c>
      <c r="BF5" s="1264">
        <v>2225</v>
      </c>
      <c r="BG5" s="1264">
        <v>3440</v>
      </c>
      <c r="BH5" s="1264">
        <v>4704</v>
      </c>
      <c r="BI5" s="1264">
        <v>1270</v>
      </c>
      <c r="BJ5" s="1264">
        <v>2597</v>
      </c>
      <c r="BK5" s="1264">
        <v>3976</v>
      </c>
    </row>
    <row r="6" spans="1:63">
      <c r="A6" s="856"/>
      <c r="B6" s="856" t="s">
        <v>445</v>
      </c>
      <c r="C6" s="856"/>
      <c r="D6" s="928">
        <v>-12945.605</v>
      </c>
      <c r="E6" s="928">
        <v>-3436.7809999999999</v>
      </c>
      <c r="F6" s="928">
        <v>-7215.2070000000003</v>
      </c>
      <c r="G6" s="928">
        <v>-10942.335999999999</v>
      </c>
      <c r="H6" s="928">
        <v>-14165.307000000001</v>
      </c>
      <c r="I6" s="928">
        <v>-2976.203</v>
      </c>
      <c r="J6" s="928">
        <v>-5979.9030000000002</v>
      </c>
      <c r="K6" s="928">
        <v>-8875.8799999999992</v>
      </c>
      <c r="L6" s="928">
        <v>-9911.3549999999996</v>
      </c>
      <c r="M6" s="928">
        <v>-3172.915</v>
      </c>
      <c r="N6" s="928">
        <v>-6887.5649999999996</v>
      </c>
      <c r="O6" s="928">
        <v>-10544.130999999999</v>
      </c>
      <c r="P6" s="928">
        <v>-14423.754000000001</v>
      </c>
      <c r="Q6" s="928">
        <v>-4839.0389999999998</v>
      </c>
      <c r="R6" s="928">
        <v>-9701.4689999999991</v>
      </c>
      <c r="S6" s="928">
        <v>-14482.031999999999</v>
      </c>
      <c r="T6" s="928">
        <v>-19361.923999999999</v>
      </c>
      <c r="U6" s="928">
        <v>-3859.3330000000001</v>
      </c>
      <c r="V6" s="928">
        <v>-7504.0950000000003</v>
      </c>
      <c r="W6" s="928">
        <v>-10739.752</v>
      </c>
      <c r="X6" s="928">
        <v>-13594.752</v>
      </c>
      <c r="Y6" s="928">
        <v>-3147.9949999999999</v>
      </c>
      <c r="Z6" s="928">
        <v>-6375.0360000000001</v>
      </c>
      <c r="AA6" s="928">
        <v>-9782.3590000000004</v>
      </c>
      <c r="AB6" s="928">
        <v>-14203.005999999999</v>
      </c>
      <c r="AC6" s="928">
        <v>-4419.393</v>
      </c>
      <c r="AD6" s="928">
        <v>-8780.6360000000004</v>
      </c>
      <c r="AE6" s="928">
        <v>-18042.978999999999</v>
      </c>
      <c r="AF6" s="928">
        <v>-22427.019</v>
      </c>
      <c r="AG6" s="928">
        <v>-6364.2139999999999</v>
      </c>
      <c r="AH6" s="928">
        <v>-11515.316000000001</v>
      </c>
      <c r="AI6" s="928">
        <v>-16697.098999999998</v>
      </c>
      <c r="AJ6" s="928">
        <v>-21582.437000000002</v>
      </c>
      <c r="AK6" s="928">
        <v>-4515.482</v>
      </c>
      <c r="AL6" s="928">
        <v>-8581.6560000000009</v>
      </c>
      <c r="AM6" s="928">
        <v>-11798.146000000001</v>
      </c>
      <c r="AN6" s="928">
        <v>-15048.252</v>
      </c>
      <c r="AO6" s="928">
        <v>-3135.134</v>
      </c>
      <c r="AP6" s="928">
        <v>-5842.83</v>
      </c>
      <c r="AQ6" s="928">
        <v>-8126.393</v>
      </c>
      <c r="AR6" s="928">
        <v>-10367.771000000001</v>
      </c>
      <c r="AS6" s="1264">
        <v>-3372</v>
      </c>
      <c r="AT6" s="1264">
        <v>-6880</v>
      </c>
      <c r="AU6" s="928">
        <v>-10809</v>
      </c>
      <c r="AV6" s="928">
        <v>-19826</v>
      </c>
      <c r="AW6" s="1264">
        <v>-10189</v>
      </c>
      <c r="AX6" s="1264">
        <v>-16368</v>
      </c>
      <c r="AY6" s="1264">
        <v>-21817</v>
      </c>
      <c r="AZ6" s="1264">
        <v>-26760</v>
      </c>
      <c r="BA6" s="1264">
        <v>-2396</v>
      </c>
      <c r="BB6" s="1264">
        <v>-4826</v>
      </c>
      <c r="BC6" s="1264">
        <v>-9544</v>
      </c>
      <c r="BD6" s="1264">
        <v>-15284</v>
      </c>
      <c r="BE6" s="1264">
        <v>-6353</v>
      </c>
      <c r="BF6" s="1264">
        <v>-13447</v>
      </c>
      <c r="BG6" s="1264">
        <v>-20226</v>
      </c>
      <c r="BH6" s="1264">
        <v>-28528</v>
      </c>
      <c r="BI6" s="1264">
        <v>-7897</v>
      </c>
      <c r="BJ6" s="1264">
        <v>-16265</v>
      </c>
      <c r="BK6" s="1264">
        <v>-24281</v>
      </c>
    </row>
    <row r="7" spans="1:63">
      <c r="A7" s="856"/>
      <c r="B7" s="856" t="s">
        <v>54</v>
      </c>
      <c r="C7" s="856"/>
      <c r="D7" s="928">
        <v>6989.7039999999997</v>
      </c>
      <c r="E7" s="928">
        <v>534.82000000000005</v>
      </c>
      <c r="F7" s="928">
        <v>1030.2059999999999</v>
      </c>
      <c r="G7" s="928">
        <v>1262.3430000000001</v>
      </c>
      <c r="H7" s="928">
        <v>2091.337</v>
      </c>
      <c r="I7" s="928">
        <v>304.77800000000002</v>
      </c>
      <c r="J7" s="928">
        <v>675.79899999999998</v>
      </c>
      <c r="K7" s="928">
        <v>741.00800000000004</v>
      </c>
      <c r="L7" s="928">
        <v>609.22699999999998</v>
      </c>
      <c r="M7" s="928">
        <v>171.125</v>
      </c>
      <c r="N7" s="928">
        <v>350.26900000000001</v>
      </c>
      <c r="O7" s="928">
        <v>492.67200000000003</v>
      </c>
      <c r="P7" s="928">
        <v>583.322</v>
      </c>
      <c r="Q7" s="928">
        <v>61.625999999999998</v>
      </c>
      <c r="R7" s="928">
        <v>-145.386</v>
      </c>
      <c r="S7" s="928">
        <v>-92.317999999999998</v>
      </c>
      <c r="T7" s="928">
        <v>1519.825</v>
      </c>
      <c r="U7" s="928">
        <v>66.864000000000004</v>
      </c>
      <c r="V7" s="928">
        <v>156.26300000000001</v>
      </c>
      <c r="W7" s="928">
        <v>264.81700000000001</v>
      </c>
      <c r="X7" s="928">
        <v>2312.1759999999999</v>
      </c>
      <c r="Y7" s="928">
        <v>1393.0050000000001</v>
      </c>
      <c r="Z7" s="928">
        <v>1379.924</v>
      </c>
      <c r="AA7" s="928">
        <v>1725.1980000000001</v>
      </c>
      <c r="AB7" s="928">
        <v>1673.5440000000001</v>
      </c>
      <c r="AC7" s="928">
        <v>334.81200000000001</v>
      </c>
      <c r="AD7" s="928">
        <v>502.26799999999997</v>
      </c>
      <c r="AE7" s="928">
        <v>688.33600000000001</v>
      </c>
      <c r="AF7" s="928">
        <v>931.572</v>
      </c>
      <c r="AG7" s="928">
        <v>216.16</v>
      </c>
      <c r="AH7" s="928">
        <v>394.61</v>
      </c>
      <c r="AI7" s="928">
        <v>637.48900000000003</v>
      </c>
      <c r="AJ7" s="928">
        <v>926.13599999999997</v>
      </c>
      <c r="AK7" s="928">
        <v>295.27600000000001</v>
      </c>
      <c r="AL7" s="928">
        <v>368.09</v>
      </c>
      <c r="AM7" s="928">
        <v>743.928</v>
      </c>
      <c r="AN7" s="928">
        <v>1162.2660000000001</v>
      </c>
      <c r="AO7" s="928">
        <v>306.178</v>
      </c>
      <c r="AP7" s="928">
        <v>473.62700000000001</v>
      </c>
      <c r="AQ7" s="928">
        <v>920.34199999999998</v>
      </c>
      <c r="AR7" s="928">
        <v>2091.5149999999999</v>
      </c>
      <c r="AS7" s="1264">
        <v>392</v>
      </c>
      <c r="AT7" s="1264">
        <v>706</v>
      </c>
      <c r="AU7" s="928">
        <v>1154</v>
      </c>
      <c r="AV7" s="928">
        <v>3596</v>
      </c>
      <c r="AW7" s="1264">
        <v>782</v>
      </c>
      <c r="AX7" s="1264">
        <v>1249</v>
      </c>
      <c r="AY7" s="1264">
        <v>1757</v>
      </c>
      <c r="AZ7" s="1264">
        <v>7081</v>
      </c>
      <c r="BA7" s="1264">
        <v>716</v>
      </c>
      <c r="BB7" s="1264">
        <v>2043</v>
      </c>
      <c r="BC7" s="1264">
        <v>2818</v>
      </c>
      <c r="BD7" s="1264">
        <v>4502</v>
      </c>
      <c r="BE7" s="1264">
        <v>1993</v>
      </c>
      <c r="BF7" s="1264">
        <v>3075</v>
      </c>
      <c r="BG7" s="1264">
        <v>4492</v>
      </c>
      <c r="BH7" s="1264">
        <v>5947</v>
      </c>
      <c r="BI7" s="1264">
        <v>1462</v>
      </c>
      <c r="BJ7" s="1264">
        <v>2859</v>
      </c>
      <c r="BK7" s="1264">
        <v>2454</v>
      </c>
    </row>
    <row r="8" spans="1:63">
      <c r="A8" s="855" t="s">
        <v>444</v>
      </c>
      <c r="B8" s="855"/>
      <c r="C8" s="855"/>
      <c r="D8" s="927">
        <v>-35862.427000000003</v>
      </c>
      <c r="E8" s="927">
        <v>-12096.799000000001</v>
      </c>
      <c r="F8" s="927">
        <v>-18902.887999999999</v>
      </c>
      <c r="G8" s="927">
        <v>-27670.848999999998</v>
      </c>
      <c r="H8" s="927">
        <v>-35538.413999999997</v>
      </c>
      <c r="I8" s="927">
        <v>-9085.3449999999993</v>
      </c>
      <c r="J8" s="927">
        <v>-18241.075000000001</v>
      </c>
      <c r="K8" s="927">
        <v>-28350.457999999999</v>
      </c>
      <c r="L8" s="927">
        <v>-39394.669000000002</v>
      </c>
      <c r="M8" s="927">
        <v>-11760.752</v>
      </c>
      <c r="N8" s="927">
        <v>-24022.014999999999</v>
      </c>
      <c r="O8" s="927">
        <v>-44540.493000000002</v>
      </c>
      <c r="P8" s="927">
        <v>-59334.406000000003</v>
      </c>
      <c r="Q8" s="927">
        <v>-13563.294</v>
      </c>
      <c r="R8" s="927">
        <v>-28991.922999999999</v>
      </c>
      <c r="S8" s="927">
        <v>-41734.400000000001</v>
      </c>
      <c r="T8" s="927">
        <v>-55439.946000000004</v>
      </c>
      <c r="U8" s="927">
        <v>-9862.2360000000008</v>
      </c>
      <c r="V8" s="927">
        <v>-23775.080999999998</v>
      </c>
      <c r="W8" s="927">
        <v>-38122.485999999997</v>
      </c>
      <c r="X8" s="927">
        <v>-55111.273000000001</v>
      </c>
      <c r="Y8" s="927">
        <v>-14630.962</v>
      </c>
      <c r="Z8" s="927">
        <v>-30865.09</v>
      </c>
      <c r="AA8" s="927">
        <v>-54781.298999999999</v>
      </c>
      <c r="AB8" s="927">
        <v>-79692.137000000002</v>
      </c>
      <c r="AC8" s="927">
        <v>-34153.915000000001</v>
      </c>
      <c r="AD8" s="927">
        <v>-53364.088000000003</v>
      </c>
      <c r="AE8" s="927">
        <v>-99055.926000000007</v>
      </c>
      <c r="AF8" s="927">
        <v>-121932.586</v>
      </c>
      <c r="AG8" s="927">
        <v>-19997.727999999999</v>
      </c>
      <c r="AH8" s="927">
        <v>-37657.22</v>
      </c>
      <c r="AI8" s="927">
        <v>-66569.83</v>
      </c>
      <c r="AJ8" s="927">
        <v>-93952.763999999996</v>
      </c>
      <c r="AK8" s="927">
        <v>-24685.378000000001</v>
      </c>
      <c r="AL8" s="927">
        <v>-50119.896999999997</v>
      </c>
      <c r="AM8" s="927">
        <v>-70332.236999999994</v>
      </c>
      <c r="AN8" s="927">
        <v>-93298.667000000001</v>
      </c>
      <c r="AO8" s="927">
        <v>-19383.615000000002</v>
      </c>
      <c r="AP8" s="927">
        <v>-48869.078000000001</v>
      </c>
      <c r="AQ8" s="927">
        <v>-73008.703999999998</v>
      </c>
      <c r="AR8" s="927">
        <v>-93702.487999999998</v>
      </c>
      <c r="AS8" s="1265">
        <v>-21176</v>
      </c>
      <c r="AT8" s="1265">
        <v>-43382</v>
      </c>
      <c r="AU8" s="927">
        <v>-72797</v>
      </c>
      <c r="AV8" s="927">
        <v>-90271</v>
      </c>
      <c r="AW8" s="1265">
        <v>-45094</v>
      </c>
      <c r="AX8" s="1265">
        <v>-74305</v>
      </c>
      <c r="AY8" s="1265">
        <v>-90989</v>
      </c>
      <c r="AZ8" s="1265">
        <v>-102063</v>
      </c>
      <c r="BA8" s="1265">
        <v>-25794</v>
      </c>
      <c r="BB8" s="1265">
        <v>-30257</v>
      </c>
      <c r="BC8" s="1265">
        <v>-61222</v>
      </c>
      <c r="BD8" s="1265">
        <v>-92712</v>
      </c>
      <c r="BE8" s="1265">
        <v>-12201</v>
      </c>
      <c r="BF8" s="1265">
        <v>-56888</v>
      </c>
      <c r="BG8" s="1265">
        <v>-106079</v>
      </c>
      <c r="BH8" s="1265">
        <v>-149502</v>
      </c>
      <c r="BI8" s="1265">
        <v>-46322</v>
      </c>
      <c r="BJ8" s="1265">
        <v>-94411</v>
      </c>
      <c r="BK8" s="1265">
        <v>-151342</v>
      </c>
    </row>
    <row r="9" spans="1:63">
      <c r="A9" s="856"/>
      <c r="B9" s="856" t="s">
        <v>443</v>
      </c>
      <c r="C9" s="856"/>
      <c r="D9" s="928">
        <v>-33063.656999999999</v>
      </c>
      <c r="E9" s="928">
        <v>-10378.629000000001</v>
      </c>
      <c r="F9" s="928">
        <v>-16094.575999999999</v>
      </c>
      <c r="G9" s="928">
        <v>-23176.914000000001</v>
      </c>
      <c r="H9" s="928">
        <v>-30581.022000000001</v>
      </c>
      <c r="I9" s="928">
        <v>-8251.5470000000005</v>
      </c>
      <c r="J9" s="928">
        <v>-16258.42</v>
      </c>
      <c r="K9" s="928">
        <v>-25389.937000000002</v>
      </c>
      <c r="L9" s="928">
        <v>-34979.324000000001</v>
      </c>
      <c r="M9" s="928">
        <v>-10491.194</v>
      </c>
      <c r="N9" s="928">
        <v>-21521.862000000001</v>
      </c>
      <c r="O9" s="928">
        <v>-40696.256000000001</v>
      </c>
      <c r="P9" s="928">
        <v>-54142.78</v>
      </c>
      <c r="Q9" s="928">
        <v>-12234.272000000001</v>
      </c>
      <c r="R9" s="928">
        <v>-26435.883000000002</v>
      </c>
      <c r="S9" s="928">
        <v>-37989.523000000001</v>
      </c>
      <c r="T9" s="928">
        <v>-49382.303</v>
      </c>
      <c r="U9" s="928">
        <v>-8607.4660000000003</v>
      </c>
      <c r="V9" s="928">
        <v>-21211.287</v>
      </c>
      <c r="W9" s="928">
        <v>-34242.17</v>
      </c>
      <c r="X9" s="928">
        <v>-48702.02</v>
      </c>
      <c r="Y9" s="928">
        <v>-12966.578</v>
      </c>
      <c r="Z9" s="928">
        <v>-27820.542000000001</v>
      </c>
      <c r="AA9" s="928">
        <v>-50228.735000000001</v>
      </c>
      <c r="AB9" s="928">
        <v>-73137.167000000001</v>
      </c>
      <c r="AC9" s="928">
        <v>-32310.727999999999</v>
      </c>
      <c r="AD9" s="928">
        <v>-49721.716</v>
      </c>
      <c r="AE9" s="928">
        <v>-93204.032000000007</v>
      </c>
      <c r="AF9" s="928">
        <v>-113853.167</v>
      </c>
      <c r="AG9" s="928">
        <v>-18298.358</v>
      </c>
      <c r="AH9" s="928">
        <v>-34017.275999999998</v>
      </c>
      <c r="AI9" s="928">
        <v>-60885.108</v>
      </c>
      <c r="AJ9" s="928">
        <v>-85878.777000000002</v>
      </c>
      <c r="AK9" s="928">
        <v>-22553.975999999999</v>
      </c>
      <c r="AL9" s="928">
        <v>-45940.928</v>
      </c>
      <c r="AM9" s="928">
        <v>-63359.275999999998</v>
      </c>
      <c r="AN9" s="928">
        <v>-82570.680999999997</v>
      </c>
      <c r="AO9" s="928">
        <v>-17307.772000000001</v>
      </c>
      <c r="AP9" s="928">
        <v>-44055.925999999999</v>
      </c>
      <c r="AQ9" s="928">
        <v>-64883.7</v>
      </c>
      <c r="AR9" s="928">
        <v>-83498.847999999998</v>
      </c>
      <c r="AS9" s="1264">
        <v>-19307</v>
      </c>
      <c r="AT9" s="1264">
        <v>-39067</v>
      </c>
      <c r="AU9" s="928">
        <v>-66571</v>
      </c>
      <c r="AV9" s="928">
        <v>-80065</v>
      </c>
      <c r="AW9" s="1264">
        <v>-42888</v>
      </c>
      <c r="AX9" s="1264">
        <v>-68024</v>
      </c>
      <c r="AY9" s="1264">
        <v>-82628</v>
      </c>
      <c r="AZ9" s="1264">
        <v>-90010</v>
      </c>
      <c r="BA9" s="1264">
        <v>-22375</v>
      </c>
      <c r="BB9" s="1264">
        <v>-24126</v>
      </c>
      <c r="BC9" s="1264">
        <v>-53022</v>
      </c>
      <c r="BD9" s="1264">
        <v>-81184</v>
      </c>
      <c r="BE9" s="1264">
        <v>-8663</v>
      </c>
      <c r="BF9" s="1264">
        <v>-50757</v>
      </c>
      <c r="BG9" s="1264">
        <v>-97194</v>
      </c>
      <c r="BH9" s="1264">
        <v>-137827</v>
      </c>
      <c r="BI9" s="1264">
        <v>-43469</v>
      </c>
      <c r="BJ9" s="1264">
        <v>-87809</v>
      </c>
      <c r="BK9" s="1264">
        <v>-141137</v>
      </c>
    </row>
    <row r="10" spans="1:63">
      <c r="A10" s="856"/>
      <c r="B10" s="856" t="s">
        <v>54</v>
      </c>
      <c r="C10" s="856"/>
      <c r="D10" s="928">
        <v>-2798.77</v>
      </c>
      <c r="E10" s="928">
        <v>-1718.17</v>
      </c>
      <c r="F10" s="928">
        <v>-2808.3119999999999</v>
      </c>
      <c r="G10" s="928">
        <v>-4493.9350000000004</v>
      </c>
      <c r="H10" s="928">
        <v>-4957.3919999999998</v>
      </c>
      <c r="I10" s="928">
        <v>-833.798</v>
      </c>
      <c r="J10" s="928">
        <v>-1982.655</v>
      </c>
      <c r="K10" s="928">
        <v>-2960.5210000000002</v>
      </c>
      <c r="L10" s="928">
        <v>-4415.3450000000003</v>
      </c>
      <c r="M10" s="928">
        <v>-1269.558</v>
      </c>
      <c r="N10" s="928">
        <v>-2500.1529999999998</v>
      </c>
      <c r="O10" s="928">
        <v>-3844.2370000000001</v>
      </c>
      <c r="P10" s="928">
        <v>-5191.6260000000002</v>
      </c>
      <c r="Q10" s="928">
        <v>-1329.0219999999999</v>
      </c>
      <c r="R10" s="928">
        <v>-2556.04</v>
      </c>
      <c r="S10" s="928">
        <v>-3744.877</v>
      </c>
      <c r="T10" s="928">
        <v>-6057.643</v>
      </c>
      <c r="U10" s="928">
        <v>-1254.77</v>
      </c>
      <c r="V10" s="928">
        <v>-2563.7939999999999</v>
      </c>
      <c r="W10" s="928">
        <v>-3880.3159999999998</v>
      </c>
      <c r="X10" s="928">
        <v>-6409.2529999999997</v>
      </c>
      <c r="Y10" s="928">
        <v>-1664.384</v>
      </c>
      <c r="Z10" s="928">
        <v>-3044.5479999999998</v>
      </c>
      <c r="AA10" s="928">
        <v>-4552.5640000000003</v>
      </c>
      <c r="AB10" s="928">
        <v>-6554.97</v>
      </c>
      <c r="AC10" s="928">
        <v>-1843.1869999999999</v>
      </c>
      <c r="AD10" s="928">
        <v>-3642.3719999999998</v>
      </c>
      <c r="AE10" s="928">
        <v>-5851.8940000000002</v>
      </c>
      <c r="AF10" s="928">
        <v>-8079.4189999999999</v>
      </c>
      <c r="AG10" s="928">
        <v>-1699.37</v>
      </c>
      <c r="AH10" s="928">
        <v>-3639.944</v>
      </c>
      <c r="AI10" s="928">
        <v>-5684.7219999999998</v>
      </c>
      <c r="AJ10" s="928">
        <v>-8073.9870000000001</v>
      </c>
      <c r="AK10" s="928">
        <v>-2131.402</v>
      </c>
      <c r="AL10" s="928">
        <v>-4178.9690000000001</v>
      </c>
      <c r="AM10" s="928">
        <v>-6972.9610000000002</v>
      </c>
      <c r="AN10" s="928">
        <v>-10727.986000000001</v>
      </c>
      <c r="AO10" s="928">
        <v>-2075.8429999999998</v>
      </c>
      <c r="AP10" s="928">
        <v>-4813.152</v>
      </c>
      <c r="AQ10" s="928">
        <v>-8125.0039999999999</v>
      </c>
      <c r="AR10" s="928">
        <v>-10203.64</v>
      </c>
      <c r="AS10" s="1266">
        <v>-1869</v>
      </c>
      <c r="AT10" s="1266">
        <v>-3964</v>
      </c>
      <c r="AU10" s="928">
        <v>-6226</v>
      </c>
      <c r="AV10" s="928">
        <v>-10206</v>
      </c>
      <c r="AW10" s="1266">
        <v>-2206</v>
      </c>
      <c r="AX10" s="1266">
        <v>-6281</v>
      </c>
      <c r="AY10" s="1266">
        <v>-8361</v>
      </c>
      <c r="AZ10" s="1266">
        <v>-12053</v>
      </c>
      <c r="BA10" s="1266">
        <v>-3419</v>
      </c>
      <c r="BB10" s="1266">
        <v>-6131</v>
      </c>
      <c r="BC10" s="1266">
        <v>-8200</v>
      </c>
      <c r="BD10" s="1266">
        <v>-11528</v>
      </c>
      <c r="BE10" s="1266">
        <v>-3538</v>
      </c>
      <c r="BF10" s="1266">
        <v>-6131</v>
      </c>
      <c r="BG10" s="1266">
        <v>-8885</v>
      </c>
      <c r="BH10" s="1266">
        <v>-11675</v>
      </c>
      <c r="BI10" s="1266">
        <v>-2853</v>
      </c>
      <c r="BJ10" s="1266">
        <v>-6602</v>
      </c>
      <c r="BK10" s="1266">
        <v>-10205</v>
      </c>
    </row>
    <row r="11" spans="1:63">
      <c r="A11" s="855" t="s">
        <v>442</v>
      </c>
      <c r="B11" s="855"/>
      <c r="C11" s="855"/>
      <c r="D11" s="927">
        <v>-6634.366</v>
      </c>
      <c r="E11" s="927">
        <v>-2248.2170000000001</v>
      </c>
      <c r="F11" s="927">
        <v>-4566.0569999999998</v>
      </c>
      <c r="G11" s="927">
        <v>-6794.75</v>
      </c>
      <c r="H11" s="927">
        <v>-9425.6139999999996</v>
      </c>
      <c r="I11" s="927">
        <v>-2379.7269999999999</v>
      </c>
      <c r="J11" s="927">
        <v>-5066.9309999999996</v>
      </c>
      <c r="K11" s="927">
        <v>-8089.2809999999999</v>
      </c>
      <c r="L11" s="927">
        <v>-11405.491</v>
      </c>
      <c r="M11" s="927">
        <v>-2702.0030000000002</v>
      </c>
      <c r="N11" s="927">
        <v>-5553.4</v>
      </c>
      <c r="O11" s="927">
        <v>-8539.9009999999998</v>
      </c>
      <c r="P11" s="927">
        <v>-11764.138000000001</v>
      </c>
      <c r="Q11" s="927">
        <v>-2810.056</v>
      </c>
      <c r="R11" s="927">
        <v>-5797.4930000000004</v>
      </c>
      <c r="S11" s="927">
        <v>-8614.0879999999997</v>
      </c>
      <c r="T11" s="927">
        <v>-11564.43</v>
      </c>
      <c r="U11" s="927">
        <v>-2733.1320000000001</v>
      </c>
      <c r="V11" s="927">
        <v>-5658.4520000000002</v>
      </c>
      <c r="W11" s="927">
        <v>-8570.6180000000004</v>
      </c>
      <c r="X11" s="927">
        <v>-12105.991</v>
      </c>
      <c r="Y11" s="927">
        <v>-2937.1120000000001</v>
      </c>
      <c r="Z11" s="927">
        <v>-6230.6229999999996</v>
      </c>
      <c r="AA11" s="927">
        <v>-9527.8829999999998</v>
      </c>
      <c r="AB11" s="927">
        <v>-12925.456</v>
      </c>
      <c r="AC11" s="927">
        <v>-3083.6779999999999</v>
      </c>
      <c r="AD11" s="927">
        <v>-6467.799</v>
      </c>
      <c r="AE11" s="927">
        <v>-9937.76</v>
      </c>
      <c r="AF11" s="927">
        <v>-13655.317999999999</v>
      </c>
      <c r="AG11" s="927">
        <v>-3192.0369999999998</v>
      </c>
      <c r="AH11" s="927">
        <v>-6871.2380000000003</v>
      </c>
      <c r="AI11" s="927">
        <v>-10400.352000000001</v>
      </c>
      <c r="AJ11" s="927">
        <v>-14393.527</v>
      </c>
      <c r="AK11" s="927">
        <v>-3440.26</v>
      </c>
      <c r="AL11" s="927">
        <v>-7087.3829999999998</v>
      </c>
      <c r="AM11" s="927">
        <v>-10758.376</v>
      </c>
      <c r="AN11" s="927">
        <v>-14730.48</v>
      </c>
      <c r="AO11" s="927">
        <v>-3537.759</v>
      </c>
      <c r="AP11" s="927">
        <v>-7492.4390000000003</v>
      </c>
      <c r="AQ11" s="927">
        <v>-11402.376</v>
      </c>
      <c r="AR11" s="927">
        <v>-15626.624</v>
      </c>
      <c r="AS11" s="873">
        <v>-3827</v>
      </c>
      <c r="AT11" s="873">
        <v>-7738</v>
      </c>
      <c r="AU11" s="927">
        <v>-11613</v>
      </c>
      <c r="AV11" s="927">
        <v>-15634</v>
      </c>
      <c r="AW11" s="873">
        <v>-3672</v>
      </c>
      <c r="AX11" s="873">
        <v>-8416</v>
      </c>
      <c r="AY11" s="873">
        <v>-12257</v>
      </c>
      <c r="AZ11" s="873">
        <v>-16763</v>
      </c>
      <c r="BA11" s="873">
        <v>-3793</v>
      </c>
      <c r="BB11" s="873">
        <v>-7430</v>
      </c>
      <c r="BC11" s="873">
        <v>-11511</v>
      </c>
      <c r="BD11" s="873">
        <v>-16179</v>
      </c>
      <c r="BE11" s="873">
        <v>-3887</v>
      </c>
      <c r="BF11" s="873">
        <v>-8279</v>
      </c>
      <c r="BG11" s="873">
        <v>-12876</v>
      </c>
      <c r="BH11" s="873">
        <v>-18045</v>
      </c>
      <c r="BI11" s="873">
        <v>-4458</v>
      </c>
      <c r="BJ11" s="873">
        <v>-9038</v>
      </c>
      <c r="BK11" s="873">
        <v>-13593</v>
      </c>
    </row>
    <row r="12" spans="1:63">
      <c r="A12" s="855"/>
      <c r="B12" s="856" t="s">
        <v>441</v>
      </c>
      <c r="C12" s="856"/>
      <c r="D12" s="928">
        <v>-325.49200000000002</v>
      </c>
      <c r="E12" s="928">
        <v>-64.643000000000001</v>
      </c>
      <c r="F12" s="928">
        <v>-137.184</v>
      </c>
      <c r="G12" s="928">
        <v>-211.43799999999999</v>
      </c>
      <c r="H12" s="928">
        <v>-306.81900000000002</v>
      </c>
      <c r="I12" s="928">
        <v>-82.242000000000004</v>
      </c>
      <c r="J12" s="928">
        <v>-187.57</v>
      </c>
      <c r="K12" s="928">
        <v>-323.32799999999997</v>
      </c>
      <c r="L12" s="928">
        <v>-456.02199999999999</v>
      </c>
      <c r="M12" s="928">
        <v>-107.824</v>
      </c>
      <c r="N12" s="928">
        <v>-219.011</v>
      </c>
      <c r="O12" s="928">
        <v>-334.72</v>
      </c>
      <c r="P12" s="928">
        <v>-459.89100000000002</v>
      </c>
      <c r="Q12" s="928">
        <v>-116.017</v>
      </c>
      <c r="R12" s="928">
        <v>-216.792</v>
      </c>
      <c r="S12" s="928">
        <v>-298.43599999999998</v>
      </c>
      <c r="T12" s="928">
        <v>-385.78500000000003</v>
      </c>
      <c r="U12" s="928">
        <v>-74.343999999999994</v>
      </c>
      <c r="V12" s="928">
        <v>-168.56200000000001</v>
      </c>
      <c r="W12" s="928">
        <v>-262.53100000000001</v>
      </c>
      <c r="X12" s="928">
        <v>-355.56599999999997</v>
      </c>
      <c r="Y12" s="928">
        <v>-71.415999999999997</v>
      </c>
      <c r="Z12" s="928">
        <v>-160.21199999999999</v>
      </c>
      <c r="AA12" s="928">
        <v>-252.71</v>
      </c>
      <c r="AB12" s="928">
        <v>-349.77800000000002</v>
      </c>
      <c r="AC12" s="928">
        <v>-86.906999999999996</v>
      </c>
      <c r="AD12" s="928">
        <v>-201.785</v>
      </c>
      <c r="AE12" s="928">
        <v>-304.82600000000002</v>
      </c>
      <c r="AF12" s="928">
        <v>-379.80500000000001</v>
      </c>
      <c r="AG12" s="928">
        <v>-62.88</v>
      </c>
      <c r="AH12" s="928">
        <v>-139.62299999999999</v>
      </c>
      <c r="AI12" s="928">
        <v>-228.52799999999999</v>
      </c>
      <c r="AJ12" s="928">
        <v>-313.495</v>
      </c>
      <c r="AK12" s="928">
        <v>-76.795000000000002</v>
      </c>
      <c r="AL12" s="928">
        <v>-155.80000000000001</v>
      </c>
      <c r="AM12" s="928">
        <v>-250.946</v>
      </c>
      <c r="AN12" s="928">
        <v>-349.97399999999999</v>
      </c>
      <c r="AO12" s="928">
        <v>-78.355000000000004</v>
      </c>
      <c r="AP12" s="928">
        <v>-155.929</v>
      </c>
      <c r="AQ12" s="928">
        <v>-238.898</v>
      </c>
      <c r="AR12" s="928">
        <v>-328.20600000000002</v>
      </c>
      <c r="AS12" s="1266">
        <v>-86</v>
      </c>
      <c r="AT12" s="1266">
        <v>-169</v>
      </c>
      <c r="AU12" s="928">
        <v>-248</v>
      </c>
      <c r="AV12" s="928">
        <v>-330</v>
      </c>
      <c r="AW12" s="1266">
        <v>-68</v>
      </c>
      <c r="AX12" s="1266">
        <v>-188</v>
      </c>
      <c r="AY12" s="1266">
        <v>-243</v>
      </c>
      <c r="AZ12" s="1266">
        <v>-321</v>
      </c>
      <c r="BA12" s="1266">
        <v>-89</v>
      </c>
      <c r="BB12" s="1266">
        <v>-192</v>
      </c>
      <c r="BC12" s="1465">
        <v>0</v>
      </c>
      <c r="BD12" s="1465">
        <v>0</v>
      </c>
      <c r="BE12" s="1465">
        <v>0</v>
      </c>
      <c r="BF12" s="1465">
        <v>0</v>
      </c>
      <c r="BG12" s="1465">
        <v>0</v>
      </c>
      <c r="BH12" s="1465">
        <v>0</v>
      </c>
      <c r="BI12" s="1465">
        <v>0</v>
      </c>
      <c r="BJ12" s="1465">
        <v>0</v>
      </c>
      <c r="BK12" s="1465">
        <v>0</v>
      </c>
    </row>
    <row r="13" spans="1:63">
      <c r="A13" s="855"/>
      <c r="B13" s="856" t="s">
        <v>2334</v>
      </c>
      <c r="C13" s="856"/>
      <c r="D13" s="928">
        <v>-1770.0989999999999</v>
      </c>
      <c r="E13" s="928">
        <v>-704.78599999999994</v>
      </c>
      <c r="F13" s="928">
        <v>-1464.441</v>
      </c>
      <c r="G13" s="928">
        <v>-2138.4169999999999</v>
      </c>
      <c r="H13" s="928">
        <v>-2826.5610000000001</v>
      </c>
      <c r="I13" s="928">
        <v>-633.00900000000001</v>
      </c>
      <c r="J13" s="928">
        <v>-1297.3520000000001</v>
      </c>
      <c r="K13" s="928">
        <v>-2036.954</v>
      </c>
      <c r="L13" s="928">
        <v>-2872.2579999999998</v>
      </c>
      <c r="M13" s="928">
        <v>-718.48400000000004</v>
      </c>
      <c r="N13" s="928">
        <v>-1525.93</v>
      </c>
      <c r="O13" s="928">
        <v>-2363.375</v>
      </c>
      <c r="P13" s="928">
        <v>-3265.9549999999999</v>
      </c>
      <c r="Q13" s="928">
        <v>-776.58600000000001</v>
      </c>
      <c r="R13" s="928">
        <v>-1599.3389999999999</v>
      </c>
      <c r="S13" s="928">
        <v>-2423.4639999999999</v>
      </c>
      <c r="T13" s="928">
        <v>-3301.855</v>
      </c>
      <c r="U13" s="928">
        <v>-769.35799999999995</v>
      </c>
      <c r="V13" s="928">
        <v>-1589.6189999999999</v>
      </c>
      <c r="W13" s="928">
        <v>-2427.884</v>
      </c>
      <c r="X13" s="928">
        <v>-3260.0450000000001</v>
      </c>
      <c r="Y13" s="928">
        <v>-891.61</v>
      </c>
      <c r="Z13" s="928">
        <v>-1976.5170000000001</v>
      </c>
      <c r="AA13" s="928">
        <v>-2957.08</v>
      </c>
      <c r="AB13" s="928">
        <v>-4198.6109999999999</v>
      </c>
      <c r="AC13" s="928">
        <v>-893.21299999999997</v>
      </c>
      <c r="AD13" s="928">
        <v>-1869.3389999999999</v>
      </c>
      <c r="AE13" s="928">
        <v>-2885.2840000000001</v>
      </c>
      <c r="AF13" s="928">
        <v>-4015.6060000000002</v>
      </c>
      <c r="AG13" s="928">
        <v>-950.81399999999996</v>
      </c>
      <c r="AH13" s="928">
        <v>-2097.9639999999999</v>
      </c>
      <c r="AI13" s="928">
        <v>-3174.9279999999999</v>
      </c>
      <c r="AJ13" s="928">
        <v>-4395.2460000000001</v>
      </c>
      <c r="AK13" s="928">
        <v>-1007.126</v>
      </c>
      <c r="AL13" s="928">
        <v>-2056.5540000000001</v>
      </c>
      <c r="AM13" s="928">
        <v>-3069.3470000000002</v>
      </c>
      <c r="AN13" s="928">
        <v>-4197.4799999999996</v>
      </c>
      <c r="AO13" s="928">
        <v>-1019.788</v>
      </c>
      <c r="AP13" s="928">
        <v>-2115.7330000000002</v>
      </c>
      <c r="AQ13" s="928">
        <v>-3234.1979999999999</v>
      </c>
      <c r="AR13" s="928">
        <v>-4542.0469999999996</v>
      </c>
      <c r="AS13" s="1266">
        <v>-1086</v>
      </c>
      <c r="AT13" s="1266">
        <v>-2245</v>
      </c>
      <c r="AU13" s="928">
        <v>-3405</v>
      </c>
      <c r="AV13" s="928">
        <v>-4705</v>
      </c>
      <c r="AW13" s="1266">
        <v>-1187</v>
      </c>
      <c r="AX13" s="1266">
        <v>-3378</v>
      </c>
      <c r="AY13" s="1266">
        <v>-5181</v>
      </c>
      <c r="AZ13" s="1266">
        <v>-7237</v>
      </c>
      <c r="BA13" s="1266">
        <v>-1792</v>
      </c>
      <c r="BB13" s="1266">
        <v>-3517</v>
      </c>
      <c r="BC13" s="1266">
        <v>-5380</v>
      </c>
      <c r="BD13" s="1266">
        <v>-7415</v>
      </c>
      <c r="BE13" s="1266">
        <v>-1755</v>
      </c>
      <c r="BF13" s="1266">
        <v>-3677</v>
      </c>
      <c r="BG13" s="1266">
        <v>-5791</v>
      </c>
      <c r="BH13" s="1266">
        <v>-7969</v>
      </c>
      <c r="BI13" s="1266">
        <v>-1969</v>
      </c>
      <c r="BJ13" s="1266">
        <v>-3942</v>
      </c>
      <c r="BK13" s="1266">
        <v>-5873</v>
      </c>
    </row>
    <row r="14" spans="1:63">
      <c r="A14" s="855"/>
      <c r="B14" s="856" t="s">
        <v>54</v>
      </c>
      <c r="C14" s="856"/>
      <c r="D14" s="928">
        <v>-4538.7749999999996</v>
      </c>
      <c r="E14" s="928">
        <v>-1478.788</v>
      </c>
      <c r="F14" s="928">
        <v>-2964.4319999999998</v>
      </c>
      <c r="G14" s="928">
        <v>-4444.8950000000004</v>
      </c>
      <c r="H14" s="928">
        <v>-6292.2340000000004</v>
      </c>
      <c r="I14" s="928">
        <v>-1664.4760000000001</v>
      </c>
      <c r="J14" s="928">
        <v>-3582.009</v>
      </c>
      <c r="K14" s="928">
        <v>-5728.9989999999998</v>
      </c>
      <c r="L14" s="928">
        <v>-8077.2110000000002</v>
      </c>
      <c r="M14" s="928">
        <v>-1875.6949999999999</v>
      </c>
      <c r="N14" s="928">
        <v>-3808.4589999999998</v>
      </c>
      <c r="O14" s="928">
        <v>-5841.8059999999996</v>
      </c>
      <c r="P14" s="928">
        <v>-8038.2920000000004</v>
      </c>
      <c r="Q14" s="928">
        <v>-1917.453</v>
      </c>
      <c r="R14" s="928">
        <v>-3981.3620000000001</v>
      </c>
      <c r="S14" s="928">
        <v>-5892.1880000000001</v>
      </c>
      <c r="T14" s="928">
        <v>-7876.79</v>
      </c>
      <c r="U14" s="928">
        <v>-1889.43</v>
      </c>
      <c r="V14" s="928">
        <v>-3900.2710000000002</v>
      </c>
      <c r="W14" s="928">
        <v>-5880.2030000000004</v>
      </c>
      <c r="X14" s="928">
        <v>-8490.3799999999992</v>
      </c>
      <c r="Y14" s="928">
        <v>-1974.086</v>
      </c>
      <c r="Z14" s="928">
        <v>-4093.8939999999998</v>
      </c>
      <c r="AA14" s="928">
        <v>-6318.0929999999998</v>
      </c>
      <c r="AB14" s="928">
        <v>-8377.0669999999991</v>
      </c>
      <c r="AC14" s="928">
        <v>-2103.558</v>
      </c>
      <c r="AD14" s="928">
        <v>-4396.6750000000002</v>
      </c>
      <c r="AE14" s="928">
        <v>-6747.65</v>
      </c>
      <c r="AF14" s="928">
        <v>-9259.9069999999992</v>
      </c>
      <c r="AG14" s="928">
        <v>-2178.3429999999998</v>
      </c>
      <c r="AH14" s="928">
        <v>-4633.6509999999998</v>
      </c>
      <c r="AI14" s="928">
        <v>-6996.8959999999997</v>
      </c>
      <c r="AJ14" s="928">
        <v>-9684.7860000000001</v>
      </c>
      <c r="AK14" s="928">
        <v>-2356.3389999999999</v>
      </c>
      <c r="AL14" s="928">
        <v>-4875.0290000000005</v>
      </c>
      <c r="AM14" s="928">
        <v>-7438.0829999999996</v>
      </c>
      <c r="AN14" s="928">
        <v>-10183.026</v>
      </c>
      <c r="AO14" s="928">
        <v>-2439.616</v>
      </c>
      <c r="AP14" s="928">
        <v>-5220.777</v>
      </c>
      <c r="AQ14" s="928">
        <v>-7929.28</v>
      </c>
      <c r="AR14" s="928">
        <v>-10756.370999999999</v>
      </c>
      <c r="AS14" s="1266">
        <v>-2655</v>
      </c>
      <c r="AT14" s="1266">
        <v>-5323</v>
      </c>
      <c r="AU14" s="928">
        <v>-7960</v>
      </c>
      <c r="AV14" s="928">
        <v>-10599</v>
      </c>
      <c r="AW14" s="1266">
        <v>-2417</v>
      </c>
      <c r="AX14" s="1266">
        <v>-4850</v>
      </c>
      <c r="AY14" s="1266">
        <v>-6833</v>
      </c>
      <c r="AZ14" s="1266">
        <v>-9205</v>
      </c>
      <c r="BA14" s="1266">
        <v>-1912</v>
      </c>
      <c r="BB14" s="1266">
        <v>-3721</v>
      </c>
      <c r="BC14" s="1266">
        <v>-6131</v>
      </c>
      <c r="BD14" s="1266">
        <v>-8764</v>
      </c>
      <c r="BE14" s="1266">
        <v>-2132</v>
      </c>
      <c r="BF14" s="1266">
        <v>-4602</v>
      </c>
      <c r="BG14" s="1266">
        <v>-7085</v>
      </c>
      <c r="BH14" s="1266">
        <v>-10076</v>
      </c>
      <c r="BI14" s="1266">
        <v>-2489</v>
      </c>
      <c r="BJ14" s="1266">
        <v>-5096</v>
      </c>
      <c r="BK14" s="1266">
        <v>-7720</v>
      </c>
    </row>
    <row r="15" spans="1:63">
      <c r="A15" s="855"/>
      <c r="B15" s="856"/>
      <c r="C15" s="856" t="s">
        <v>56</v>
      </c>
      <c r="D15" s="928">
        <v>-1901.479</v>
      </c>
      <c r="E15" s="928">
        <v>-642.77499999999998</v>
      </c>
      <c r="F15" s="928">
        <v>-1262.06</v>
      </c>
      <c r="G15" s="928">
        <v>-1851.8040000000001</v>
      </c>
      <c r="H15" s="928">
        <v>-2606.0770000000002</v>
      </c>
      <c r="I15" s="928">
        <v>-718.93100000000004</v>
      </c>
      <c r="J15" s="928">
        <v>-1461.1369999999999</v>
      </c>
      <c r="K15" s="928">
        <v>-2296.5709999999999</v>
      </c>
      <c r="L15" s="928">
        <v>-3278.98</v>
      </c>
      <c r="M15" s="928">
        <v>-845.63099999999997</v>
      </c>
      <c r="N15" s="928">
        <v>-1737.7940000000001</v>
      </c>
      <c r="O15" s="928">
        <v>-2603.3580000000002</v>
      </c>
      <c r="P15" s="928">
        <v>-3494.837</v>
      </c>
      <c r="Q15" s="928">
        <v>-871.20399999999995</v>
      </c>
      <c r="R15" s="928">
        <v>-1752.703</v>
      </c>
      <c r="S15" s="928">
        <v>-2625.5720000000001</v>
      </c>
      <c r="T15" s="928">
        <v>-3524.268</v>
      </c>
      <c r="U15" s="928">
        <v>-866.63300000000004</v>
      </c>
      <c r="V15" s="928">
        <v>-1759.6289999999999</v>
      </c>
      <c r="W15" s="928">
        <v>-2661.5439999999999</v>
      </c>
      <c r="X15" s="928">
        <v>-3700.6109999999999</v>
      </c>
      <c r="Y15" s="928">
        <v>-915.52800000000002</v>
      </c>
      <c r="Z15" s="928">
        <v>-1878.355</v>
      </c>
      <c r="AA15" s="928">
        <v>-2896.0079999999998</v>
      </c>
      <c r="AB15" s="928">
        <v>-3870.3629999999998</v>
      </c>
      <c r="AC15" s="928">
        <v>-922.74300000000005</v>
      </c>
      <c r="AD15" s="928">
        <v>-1925.069</v>
      </c>
      <c r="AE15" s="928">
        <v>-2950.252</v>
      </c>
      <c r="AF15" s="928">
        <v>-4050.998</v>
      </c>
      <c r="AG15" s="928">
        <v>-932.63300000000004</v>
      </c>
      <c r="AH15" s="928">
        <v>-1915.037</v>
      </c>
      <c r="AI15" s="928">
        <v>-2893.848</v>
      </c>
      <c r="AJ15" s="928">
        <v>-3966.5129999999999</v>
      </c>
      <c r="AK15" s="928">
        <v>-981.11400000000003</v>
      </c>
      <c r="AL15" s="928">
        <v>-2012.0740000000001</v>
      </c>
      <c r="AM15" s="928">
        <v>-3038.7020000000002</v>
      </c>
      <c r="AN15" s="928">
        <v>-4151.826</v>
      </c>
      <c r="AO15" s="928">
        <v>-1008.006</v>
      </c>
      <c r="AP15" s="928">
        <v>-2063.4180000000001</v>
      </c>
      <c r="AQ15" s="928">
        <v>-3123.2649999999999</v>
      </c>
      <c r="AR15" s="928">
        <v>-4273.4369999999999</v>
      </c>
      <c r="AS15" s="1266">
        <v>-1070</v>
      </c>
      <c r="AT15" s="1266">
        <v>-2152</v>
      </c>
      <c r="AU15" s="928">
        <v>-3220</v>
      </c>
      <c r="AV15" s="928">
        <v>-4278</v>
      </c>
      <c r="AW15" s="1266">
        <v>-921</v>
      </c>
      <c r="AX15" s="1266">
        <v>-1877</v>
      </c>
      <c r="AY15" s="1266">
        <v>-2865</v>
      </c>
      <c r="AZ15" s="1266">
        <v>-3987</v>
      </c>
      <c r="BA15" s="1266">
        <v>-963</v>
      </c>
      <c r="BB15" s="1266">
        <v>-1916</v>
      </c>
      <c r="BC15" s="1266">
        <v>-2910</v>
      </c>
      <c r="BD15" s="1266">
        <v>-3962</v>
      </c>
      <c r="BE15" s="1266">
        <v>-934</v>
      </c>
      <c r="BF15" s="1266">
        <v>-1963</v>
      </c>
      <c r="BG15" s="1266">
        <v>-3034</v>
      </c>
      <c r="BH15" s="1266">
        <v>-4371</v>
      </c>
      <c r="BI15" s="1266">
        <v>-1199</v>
      </c>
      <c r="BJ15" s="1266">
        <v>-2429</v>
      </c>
      <c r="BK15" s="1266">
        <v>-3677</v>
      </c>
    </row>
    <row r="16" spans="1:63">
      <c r="A16" s="855"/>
      <c r="B16" s="856"/>
      <c r="C16" s="856" t="s">
        <v>57</v>
      </c>
      <c r="D16" s="928">
        <v>-708.13199999999995</v>
      </c>
      <c r="E16" s="928">
        <v>-170.631</v>
      </c>
      <c r="F16" s="928">
        <v>-387.97</v>
      </c>
      <c r="G16" s="928">
        <v>-641.529</v>
      </c>
      <c r="H16" s="928">
        <v>-975.41899999999998</v>
      </c>
      <c r="I16" s="928">
        <v>-217.352</v>
      </c>
      <c r="J16" s="928">
        <v>-517.62300000000005</v>
      </c>
      <c r="K16" s="928">
        <v>-795.03300000000002</v>
      </c>
      <c r="L16" s="928">
        <v>-1129.2349999999999</v>
      </c>
      <c r="M16" s="928">
        <v>-217.06899999999999</v>
      </c>
      <c r="N16" s="928">
        <v>-436.94900000000001</v>
      </c>
      <c r="O16" s="928">
        <v>-701.38400000000001</v>
      </c>
      <c r="P16" s="928">
        <v>-956.72500000000002</v>
      </c>
      <c r="Q16" s="928">
        <v>-188.07599999999999</v>
      </c>
      <c r="R16" s="928">
        <v>-447.20400000000001</v>
      </c>
      <c r="S16" s="928">
        <v>-674.09400000000005</v>
      </c>
      <c r="T16" s="928">
        <v>-926.005</v>
      </c>
      <c r="U16" s="928">
        <v>-200.40199999999999</v>
      </c>
      <c r="V16" s="928">
        <v>-468.32299999999998</v>
      </c>
      <c r="W16" s="928">
        <v>-729.41300000000001</v>
      </c>
      <c r="X16" s="928">
        <v>-1341.4280000000001</v>
      </c>
      <c r="Y16" s="928">
        <v>-193.291</v>
      </c>
      <c r="Z16" s="928">
        <v>-463.78699999999998</v>
      </c>
      <c r="AA16" s="928">
        <v>-707.93600000000004</v>
      </c>
      <c r="AB16" s="928">
        <v>-950.16099999999994</v>
      </c>
      <c r="AC16" s="928">
        <v>-216.64500000000001</v>
      </c>
      <c r="AD16" s="928">
        <v>-479.42500000000001</v>
      </c>
      <c r="AE16" s="928">
        <v>-745.49699999999996</v>
      </c>
      <c r="AF16" s="928">
        <v>-1038.998</v>
      </c>
      <c r="AG16" s="928">
        <v>-207.85400000000001</v>
      </c>
      <c r="AH16" s="928">
        <v>-435.96899999999999</v>
      </c>
      <c r="AI16" s="928">
        <v>-672.60299999999995</v>
      </c>
      <c r="AJ16" s="928">
        <v>-973.19899999999996</v>
      </c>
      <c r="AK16" s="928">
        <v>-221.953</v>
      </c>
      <c r="AL16" s="928">
        <v>-507.839</v>
      </c>
      <c r="AM16" s="928">
        <v>-774.56600000000003</v>
      </c>
      <c r="AN16" s="928">
        <v>-1095.42</v>
      </c>
      <c r="AO16" s="928">
        <v>-248.34299999999999</v>
      </c>
      <c r="AP16" s="928">
        <v>-653.48299999999995</v>
      </c>
      <c r="AQ16" s="928">
        <v>-1052.6369999999999</v>
      </c>
      <c r="AR16" s="928">
        <v>-1316.982</v>
      </c>
      <c r="AS16" s="1266">
        <v>-283</v>
      </c>
      <c r="AT16" s="1266">
        <v>-620</v>
      </c>
      <c r="AU16" s="928">
        <v>-921</v>
      </c>
      <c r="AV16" s="928">
        <v>-1179</v>
      </c>
      <c r="AW16" s="1266">
        <v>-261</v>
      </c>
      <c r="AX16" s="1266">
        <v>-488</v>
      </c>
      <c r="AY16" s="1266">
        <v>-730</v>
      </c>
      <c r="AZ16" s="1266">
        <v>-1095</v>
      </c>
      <c r="BA16" s="1266">
        <v>-252</v>
      </c>
      <c r="BB16" s="1266">
        <v>-435</v>
      </c>
      <c r="BC16" s="1266">
        <v>-873</v>
      </c>
      <c r="BD16" s="1266">
        <v>-1389</v>
      </c>
      <c r="BE16" s="1266">
        <v>-350</v>
      </c>
      <c r="BF16" s="1266">
        <v>-773</v>
      </c>
      <c r="BG16" s="1266">
        <v>-1339</v>
      </c>
      <c r="BH16" s="1266">
        <v>-2003</v>
      </c>
      <c r="BI16" s="1266">
        <v>-412</v>
      </c>
      <c r="BJ16" s="1266">
        <v>-893</v>
      </c>
      <c r="BK16" s="1266">
        <v>-1427</v>
      </c>
    </row>
    <row r="17" spans="1:63">
      <c r="A17" s="855"/>
      <c r="B17" s="856"/>
      <c r="C17" s="856" t="s">
        <v>2333</v>
      </c>
      <c r="D17" s="928">
        <v>-383.75200000000001</v>
      </c>
      <c r="E17" s="928">
        <v>-225.684</v>
      </c>
      <c r="F17" s="928">
        <v>-472.64400000000001</v>
      </c>
      <c r="G17" s="928">
        <v>-714.41899999999998</v>
      </c>
      <c r="H17" s="928">
        <v>-997.07600000000002</v>
      </c>
      <c r="I17" s="928">
        <v>-273.75200000000001</v>
      </c>
      <c r="J17" s="928">
        <v>-647.98299999999995</v>
      </c>
      <c r="K17" s="928">
        <v>-1141.5830000000001</v>
      </c>
      <c r="L17" s="928">
        <v>-1564.3579999999999</v>
      </c>
      <c r="M17" s="928">
        <v>-265.06400000000002</v>
      </c>
      <c r="N17" s="928">
        <v>-573.64099999999996</v>
      </c>
      <c r="O17" s="928">
        <v>-922.83399999999995</v>
      </c>
      <c r="P17" s="928">
        <v>-1432.0450000000001</v>
      </c>
      <c r="Q17" s="928">
        <v>-313.02100000000002</v>
      </c>
      <c r="R17" s="928">
        <v>-666.16300000000001</v>
      </c>
      <c r="S17" s="928">
        <v>-955.47799999999995</v>
      </c>
      <c r="T17" s="928">
        <v>-1253.57</v>
      </c>
      <c r="U17" s="928">
        <v>-285.21499999999997</v>
      </c>
      <c r="V17" s="928">
        <v>-583.07899999999995</v>
      </c>
      <c r="W17" s="928">
        <v>-883.29200000000003</v>
      </c>
      <c r="X17" s="928">
        <v>-1215.646</v>
      </c>
      <c r="Y17" s="928">
        <v>-289.03199999999998</v>
      </c>
      <c r="Z17" s="928">
        <v>-606.29300000000001</v>
      </c>
      <c r="AA17" s="928">
        <v>-937.19899999999996</v>
      </c>
      <c r="AB17" s="928">
        <v>-1216.018</v>
      </c>
      <c r="AC17" s="928">
        <v>-319.91500000000002</v>
      </c>
      <c r="AD17" s="928">
        <v>-687.58299999999997</v>
      </c>
      <c r="AE17" s="928">
        <v>-1048.4469999999999</v>
      </c>
      <c r="AF17" s="928">
        <v>-1438.5329999999999</v>
      </c>
      <c r="AG17" s="928">
        <v>-367.88799999999998</v>
      </c>
      <c r="AH17" s="928">
        <v>-779.94500000000005</v>
      </c>
      <c r="AI17" s="928">
        <v>-1161.0550000000001</v>
      </c>
      <c r="AJ17" s="928">
        <v>-1587.5119999999999</v>
      </c>
      <c r="AK17" s="928">
        <v>-374.63900000000001</v>
      </c>
      <c r="AL17" s="928">
        <v>-783.80799999999999</v>
      </c>
      <c r="AM17" s="928">
        <v>-1208.9480000000001</v>
      </c>
      <c r="AN17" s="928">
        <v>-1665.07</v>
      </c>
      <c r="AO17" s="928">
        <v>-393.16300000000001</v>
      </c>
      <c r="AP17" s="928">
        <v>-820.16600000000005</v>
      </c>
      <c r="AQ17" s="928">
        <v>-1249.731</v>
      </c>
      <c r="AR17" s="928">
        <v>-1770.721</v>
      </c>
      <c r="AS17" s="1266">
        <v>-459</v>
      </c>
      <c r="AT17" s="1266">
        <v>-925</v>
      </c>
      <c r="AU17" s="928">
        <v>-1375</v>
      </c>
      <c r="AV17" s="928">
        <v>-1873</v>
      </c>
      <c r="AW17" s="1266">
        <v>-430</v>
      </c>
      <c r="AX17" s="1266">
        <v>-855</v>
      </c>
      <c r="AY17" s="1266">
        <v>-1290</v>
      </c>
      <c r="AZ17" s="1266">
        <v>-1822</v>
      </c>
      <c r="BA17" s="1266">
        <v>-407</v>
      </c>
      <c r="BB17" s="1266">
        <v>-795</v>
      </c>
      <c r="BC17" s="1266">
        <v>-1538</v>
      </c>
      <c r="BD17" s="1266">
        <v>-2209</v>
      </c>
      <c r="BE17" s="1266">
        <v>-567</v>
      </c>
      <c r="BF17" s="1266">
        <v>-1139</v>
      </c>
      <c r="BG17" s="1266">
        <v>-1647</v>
      </c>
      <c r="BH17" s="1266">
        <v>-2234</v>
      </c>
      <c r="BI17" s="1266">
        <v>-541</v>
      </c>
      <c r="BJ17" s="1266">
        <v>-1108</v>
      </c>
      <c r="BK17" s="1266">
        <v>-1619</v>
      </c>
    </row>
    <row r="18" spans="1:63">
      <c r="A18" s="855"/>
      <c r="B18" s="856"/>
      <c r="C18" s="856" t="s">
        <v>59</v>
      </c>
      <c r="D18" s="928">
        <v>-302.625</v>
      </c>
      <c r="E18" s="928">
        <v>-91.572000000000003</v>
      </c>
      <c r="F18" s="928">
        <v>-186.149</v>
      </c>
      <c r="G18" s="928">
        <v>-280.32400000000001</v>
      </c>
      <c r="H18" s="928">
        <v>-409.72399999999999</v>
      </c>
      <c r="I18" s="928">
        <v>-136.386</v>
      </c>
      <c r="J18" s="928">
        <v>-277.303</v>
      </c>
      <c r="K18" s="928">
        <v>-440.43400000000003</v>
      </c>
      <c r="L18" s="928">
        <v>-595.70799999999997</v>
      </c>
      <c r="M18" s="928">
        <v>-138.76499999999999</v>
      </c>
      <c r="N18" s="928">
        <v>-282.75200000000001</v>
      </c>
      <c r="O18" s="928">
        <v>-430.11700000000002</v>
      </c>
      <c r="P18" s="928">
        <v>-583.07399999999996</v>
      </c>
      <c r="Q18" s="928">
        <v>-130.56100000000001</v>
      </c>
      <c r="R18" s="928">
        <v>-255.69300000000001</v>
      </c>
      <c r="S18" s="928">
        <v>-376.322</v>
      </c>
      <c r="T18" s="928">
        <v>-499.697</v>
      </c>
      <c r="U18" s="928">
        <v>-113.233</v>
      </c>
      <c r="V18" s="928">
        <v>-225.75899999999999</v>
      </c>
      <c r="W18" s="928">
        <v>-339.51</v>
      </c>
      <c r="X18" s="928">
        <v>-453.94</v>
      </c>
      <c r="Y18" s="928">
        <v>-105.688</v>
      </c>
      <c r="Z18" s="928">
        <v>-211.34200000000001</v>
      </c>
      <c r="AA18" s="928">
        <v>-319.23500000000001</v>
      </c>
      <c r="AB18" s="928">
        <v>-432.34399999999999</v>
      </c>
      <c r="AC18" s="928">
        <v>-100.58799999999999</v>
      </c>
      <c r="AD18" s="928">
        <v>-199.36099999999999</v>
      </c>
      <c r="AE18" s="928">
        <v>-299.5</v>
      </c>
      <c r="AF18" s="928">
        <v>-410.572</v>
      </c>
      <c r="AG18" s="928">
        <v>-99.369</v>
      </c>
      <c r="AH18" s="928">
        <v>-198.304</v>
      </c>
      <c r="AI18" s="928">
        <v>-296.99099999999999</v>
      </c>
      <c r="AJ18" s="928">
        <v>-391.33800000000002</v>
      </c>
      <c r="AK18" s="928">
        <v>-84.549000000000007</v>
      </c>
      <c r="AL18" s="928">
        <v>-166.626</v>
      </c>
      <c r="AM18" s="928">
        <v>-254</v>
      </c>
      <c r="AN18" s="928">
        <v>-338.67899999999997</v>
      </c>
      <c r="AO18" s="928">
        <v>-83.992000000000004</v>
      </c>
      <c r="AP18" s="928">
        <v>-167.43</v>
      </c>
      <c r="AQ18" s="928">
        <v>-256.21100000000001</v>
      </c>
      <c r="AR18" s="928">
        <v>-350.46600000000001</v>
      </c>
      <c r="AS18" s="1266">
        <v>-88</v>
      </c>
      <c r="AT18" s="1266">
        <v>-181</v>
      </c>
      <c r="AU18" s="928">
        <v>-270</v>
      </c>
      <c r="AV18" s="928">
        <v>-364</v>
      </c>
      <c r="AW18" s="1266">
        <v>-94</v>
      </c>
      <c r="AX18" s="1465">
        <v>0</v>
      </c>
      <c r="AY18" s="1465">
        <v>0</v>
      </c>
      <c r="AZ18" s="1465">
        <v>0</v>
      </c>
      <c r="BA18" s="1465">
        <v>0</v>
      </c>
      <c r="BB18" s="1465">
        <v>0</v>
      </c>
      <c r="BC18" s="1465">
        <v>0</v>
      </c>
      <c r="BD18" s="1465">
        <v>0</v>
      </c>
      <c r="BE18" s="1465">
        <v>0</v>
      </c>
      <c r="BF18" s="1465">
        <v>0</v>
      </c>
      <c r="BG18" s="1465">
        <v>0</v>
      </c>
      <c r="BH18" s="1465">
        <v>0</v>
      </c>
      <c r="BI18" s="1465">
        <v>0</v>
      </c>
      <c r="BJ18" s="1465">
        <v>0</v>
      </c>
      <c r="BK18" s="1465">
        <v>0</v>
      </c>
    </row>
    <row r="19" spans="1:63">
      <c r="A19" s="855"/>
      <c r="B19" s="856"/>
      <c r="C19" s="856" t="s">
        <v>60</v>
      </c>
      <c r="D19" s="928">
        <v>-264.80700000000002</v>
      </c>
      <c r="E19" s="928">
        <v>-93.197000000000003</v>
      </c>
      <c r="F19" s="928">
        <v>-186.9</v>
      </c>
      <c r="G19" s="928">
        <v>-280.04199999999997</v>
      </c>
      <c r="H19" s="928">
        <v>-376.834</v>
      </c>
      <c r="I19" s="928">
        <v>-101.107</v>
      </c>
      <c r="J19" s="928">
        <v>-210.53700000000001</v>
      </c>
      <c r="K19" s="928">
        <v>-324.68799999999999</v>
      </c>
      <c r="L19" s="928">
        <v>-450.65600000000001</v>
      </c>
      <c r="M19" s="928">
        <v>-120.723</v>
      </c>
      <c r="N19" s="928">
        <v>-240.16900000000001</v>
      </c>
      <c r="O19" s="928">
        <v>-358.52699999999999</v>
      </c>
      <c r="P19" s="928">
        <v>-482.16399999999999</v>
      </c>
      <c r="Q19" s="928">
        <v>-132.773</v>
      </c>
      <c r="R19" s="928">
        <v>-263.19799999999998</v>
      </c>
      <c r="S19" s="928">
        <v>-384.74400000000003</v>
      </c>
      <c r="T19" s="928">
        <v>-510.97399999999999</v>
      </c>
      <c r="U19" s="928">
        <v>-130.935</v>
      </c>
      <c r="V19" s="928">
        <v>-270.40600000000001</v>
      </c>
      <c r="W19" s="928">
        <v>-408.42700000000002</v>
      </c>
      <c r="X19" s="928">
        <v>-548.63199999999995</v>
      </c>
      <c r="Y19" s="928">
        <v>-152.78100000000001</v>
      </c>
      <c r="Z19" s="928">
        <v>-309.875</v>
      </c>
      <c r="AA19" s="928">
        <v>-466.50200000000001</v>
      </c>
      <c r="AB19" s="928">
        <v>-627.21199999999999</v>
      </c>
      <c r="AC19" s="928">
        <v>-164.91800000000001</v>
      </c>
      <c r="AD19" s="928">
        <v>-331.19299999999998</v>
      </c>
      <c r="AE19" s="928">
        <v>-506.78</v>
      </c>
      <c r="AF19" s="928">
        <v>-674.91899999999998</v>
      </c>
      <c r="AG19" s="928">
        <v>-176.56</v>
      </c>
      <c r="AH19" s="928">
        <v>-358.16699999999997</v>
      </c>
      <c r="AI19" s="928">
        <v>-534.70799999999997</v>
      </c>
      <c r="AJ19" s="928">
        <v>-716.09400000000005</v>
      </c>
      <c r="AK19" s="928">
        <v>-184.648</v>
      </c>
      <c r="AL19" s="928">
        <v>-363.73</v>
      </c>
      <c r="AM19" s="928">
        <v>-542.05999999999995</v>
      </c>
      <c r="AN19" s="928">
        <v>-723.14800000000002</v>
      </c>
      <c r="AO19" s="928">
        <v>-190.17400000000001</v>
      </c>
      <c r="AP19" s="928">
        <v>-380.23200000000003</v>
      </c>
      <c r="AQ19" s="928">
        <v>-565.30399999999997</v>
      </c>
      <c r="AR19" s="928">
        <v>-754.20299999999997</v>
      </c>
      <c r="AS19" s="1266">
        <v>-193</v>
      </c>
      <c r="AT19" s="1266">
        <v>-382</v>
      </c>
      <c r="AU19" s="928">
        <v>-564</v>
      </c>
      <c r="AV19" s="928">
        <v>-744</v>
      </c>
      <c r="AW19" s="1266">
        <v>-172</v>
      </c>
      <c r="AX19" s="1465">
        <v>0</v>
      </c>
      <c r="AY19" s="1465">
        <v>0</v>
      </c>
      <c r="AZ19" s="1465">
        <v>0</v>
      </c>
      <c r="BA19" s="1465">
        <v>0</v>
      </c>
      <c r="BB19" s="1465">
        <v>0</v>
      </c>
      <c r="BC19" s="1465">
        <v>0</v>
      </c>
      <c r="BD19" s="1465">
        <v>0</v>
      </c>
      <c r="BE19" s="1465">
        <v>0</v>
      </c>
      <c r="BF19" s="1465">
        <v>0</v>
      </c>
      <c r="BG19" s="1465">
        <v>0</v>
      </c>
      <c r="BH19" s="1465">
        <v>0</v>
      </c>
      <c r="BI19" s="1465">
        <v>0</v>
      </c>
      <c r="BJ19" s="1465">
        <v>0</v>
      </c>
      <c r="BK19" s="1465">
        <v>0</v>
      </c>
    </row>
    <row r="20" spans="1:63">
      <c r="A20" s="855"/>
      <c r="B20" s="856"/>
      <c r="C20" s="856" t="s">
        <v>440</v>
      </c>
      <c r="D20" s="928">
        <v>-107.66</v>
      </c>
      <c r="E20" s="928">
        <v>-25.797999999999998</v>
      </c>
      <c r="F20" s="928">
        <v>-56.871000000000002</v>
      </c>
      <c r="G20" s="928">
        <v>-87.28</v>
      </c>
      <c r="H20" s="928">
        <v>-121.943</v>
      </c>
      <c r="I20" s="928">
        <v>-28.675999999999998</v>
      </c>
      <c r="J20" s="928">
        <v>-69.055999999999997</v>
      </c>
      <c r="K20" s="928">
        <v>-113.709</v>
      </c>
      <c r="L20" s="928">
        <v>-166.92500000000001</v>
      </c>
      <c r="M20" s="928">
        <v>-40.143999999999998</v>
      </c>
      <c r="N20" s="928">
        <v>-86.492000000000004</v>
      </c>
      <c r="O20" s="928">
        <v>-135.02000000000001</v>
      </c>
      <c r="P20" s="928">
        <v>-188.91499999999999</v>
      </c>
      <c r="Q20" s="928">
        <v>-38.811999999999998</v>
      </c>
      <c r="R20" s="928">
        <v>-90.21</v>
      </c>
      <c r="S20" s="928">
        <v>-139.18199999999999</v>
      </c>
      <c r="T20" s="928">
        <v>-187.72200000000001</v>
      </c>
      <c r="U20" s="928">
        <v>-40.908999999999999</v>
      </c>
      <c r="V20" s="928">
        <v>-88.495999999999995</v>
      </c>
      <c r="W20" s="928">
        <v>-139.93899999999999</v>
      </c>
      <c r="X20" s="928">
        <v>-194.13300000000001</v>
      </c>
      <c r="Y20" s="928">
        <v>-42.121000000000002</v>
      </c>
      <c r="Z20" s="928">
        <v>-94.093000000000004</v>
      </c>
      <c r="AA20" s="928">
        <v>-144.18700000000001</v>
      </c>
      <c r="AB20" s="928">
        <v>-203.405</v>
      </c>
      <c r="AC20" s="928">
        <v>-47.667999999999999</v>
      </c>
      <c r="AD20" s="928">
        <v>-104.17700000000001</v>
      </c>
      <c r="AE20" s="928">
        <v>-158.715</v>
      </c>
      <c r="AF20" s="928">
        <v>-211.96100000000001</v>
      </c>
      <c r="AG20" s="928">
        <v>-39.223999999999997</v>
      </c>
      <c r="AH20" s="928">
        <v>-88.388999999999996</v>
      </c>
      <c r="AI20" s="928">
        <v>-139.05000000000001</v>
      </c>
      <c r="AJ20" s="928">
        <v>-197.99799999999999</v>
      </c>
      <c r="AK20" s="928">
        <v>-43.393999999999998</v>
      </c>
      <c r="AL20" s="928">
        <v>-97.227999999999994</v>
      </c>
      <c r="AM20" s="928">
        <v>-153.221</v>
      </c>
      <c r="AN20" s="928">
        <v>-213.70400000000001</v>
      </c>
      <c r="AO20" s="928">
        <v>-45.676000000000002</v>
      </c>
      <c r="AP20" s="928">
        <v>-107.217</v>
      </c>
      <c r="AQ20" s="928">
        <v>-164.62700000000001</v>
      </c>
      <c r="AR20" s="928">
        <v>-231.91300000000001</v>
      </c>
      <c r="AS20" s="1266">
        <v>-51</v>
      </c>
      <c r="AT20" s="1266">
        <v>-120</v>
      </c>
      <c r="AU20" s="928">
        <v>-177</v>
      </c>
      <c r="AV20" s="928">
        <v>-240</v>
      </c>
      <c r="AW20" s="1266">
        <v>-52</v>
      </c>
      <c r="AX20" s="1266">
        <v>-65</v>
      </c>
      <c r="AY20" s="1266">
        <v>-73</v>
      </c>
      <c r="AZ20" s="1266">
        <v>-84</v>
      </c>
      <c r="BA20" s="1266">
        <v>-9</v>
      </c>
      <c r="BB20" s="1266">
        <v>-17</v>
      </c>
      <c r="BC20" s="1465">
        <v>0</v>
      </c>
      <c r="BD20" s="1465">
        <v>0</v>
      </c>
      <c r="BE20" s="1465">
        <v>0</v>
      </c>
      <c r="BF20" s="1465">
        <v>0</v>
      </c>
      <c r="BG20" s="1465">
        <v>0</v>
      </c>
      <c r="BH20" s="1465">
        <v>0</v>
      </c>
      <c r="BI20" s="1465">
        <v>0</v>
      </c>
      <c r="BJ20" s="1465">
        <v>0</v>
      </c>
      <c r="BK20" s="1465">
        <v>0</v>
      </c>
    </row>
    <row r="21" spans="1:63">
      <c r="A21" s="855"/>
      <c r="B21" s="856"/>
      <c r="C21" s="856" t="s">
        <v>54</v>
      </c>
      <c r="D21" s="928">
        <v>-870.32</v>
      </c>
      <c r="E21" s="928">
        <v>-229.131</v>
      </c>
      <c r="F21" s="928">
        <v>-411.83800000000002</v>
      </c>
      <c r="G21" s="928">
        <v>-589.49699999999996</v>
      </c>
      <c r="H21" s="928">
        <v>-805.16099999999994</v>
      </c>
      <c r="I21" s="928">
        <v>-188.27199999999999</v>
      </c>
      <c r="J21" s="928">
        <v>-398.37</v>
      </c>
      <c r="K21" s="928">
        <v>-616.98099999999999</v>
      </c>
      <c r="L21" s="928">
        <v>-891.34900000000005</v>
      </c>
      <c r="M21" s="928">
        <v>-248.29900000000001</v>
      </c>
      <c r="N21" s="928">
        <v>-450.66199999999998</v>
      </c>
      <c r="O21" s="928">
        <v>-690.56600000000003</v>
      </c>
      <c r="P21" s="928">
        <v>-900.53200000000004</v>
      </c>
      <c r="Q21" s="928">
        <v>-243.006</v>
      </c>
      <c r="R21" s="928">
        <v>-506.19099999999997</v>
      </c>
      <c r="S21" s="928">
        <v>-736.79600000000005</v>
      </c>
      <c r="T21" s="928">
        <v>-974.55399999999997</v>
      </c>
      <c r="U21" s="928">
        <v>-252.10300000000001</v>
      </c>
      <c r="V21" s="928">
        <v>-504.57900000000001</v>
      </c>
      <c r="W21" s="928">
        <v>-718.07799999999997</v>
      </c>
      <c r="X21" s="928">
        <v>-1035.99</v>
      </c>
      <c r="Y21" s="928">
        <v>-275.64499999999998</v>
      </c>
      <c r="Z21" s="928">
        <v>-530.149</v>
      </c>
      <c r="AA21" s="928">
        <v>-847.02599999999995</v>
      </c>
      <c r="AB21" s="928">
        <v>-1077.5640000000001</v>
      </c>
      <c r="AC21" s="928">
        <v>-331.08100000000002</v>
      </c>
      <c r="AD21" s="928">
        <v>-669.86699999999996</v>
      </c>
      <c r="AE21" s="928">
        <v>-1038.4590000000001</v>
      </c>
      <c r="AF21" s="928">
        <v>-1433.9259999999999</v>
      </c>
      <c r="AG21" s="928">
        <v>-354.815</v>
      </c>
      <c r="AH21" s="928">
        <v>-857.84</v>
      </c>
      <c r="AI21" s="928">
        <v>-1298.6410000000001</v>
      </c>
      <c r="AJ21" s="928">
        <v>-1852.1320000000001</v>
      </c>
      <c r="AK21" s="928">
        <v>-466.04199999999997</v>
      </c>
      <c r="AL21" s="928">
        <v>-943.72400000000005</v>
      </c>
      <c r="AM21" s="928">
        <v>-1466.586</v>
      </c>
      <c r="AN21" s="928">
        <v>-1995.1790000000001</v>
      </c>
      <c r="AO21" s="928">
        <v>-470.262</v>
      </c>
      <c r="AP21" s="928">
        <v>-1028.8309999999999</v>
      </c>
      <c r="AQ21" s="928">
        <v>-1517.5050000000001</v>
      </c>
      <c r="AR21" s="928">
        <v>-2058.6489999999999</v>
      </c>
      <c r="AS21" s="1266">
        <v>-511</v>
      </c>
      <c r="AT21" s="1266">
        <v>-943</v>
      </c>
      <c r="AU21" s="928">
        <v>-1433</v>
      </c>
      <c r="AV21" s="928">
        <v>-1921</v>
      </c>
      <c r="AW21" s="1266">
        <v>-487</v>
      </c>
      <c r="AX21" s="1266">
        <v>-1565</v>
      </c>
      <c r="AY21" s="1266">
        <v>-1875</v>
      </c>
      <c r="AZ21" s="1266">
        <v>-2217</v>
      </c>
      <c r="BA21" s="1266">
        <v>-281</v>
      </c>
      <c r="BB21" s="1266">
        <v>-558</v>
      </c>
      <c r="BC21" s="1266">
        <v>-810</v>
      </c>
      <c r="BD21" s="1266">
        <v>-1204</v>
      </c>
      <c r="BE21" s="1266">
        <v>-281</v>
      </c>
      <c r="BF21" s="1266">
        <v>-727</v>
      </c>
      <c r="BG21" s="1266">
        <v>-1065</v>
      </c>
      <c r="BH21" s="1266">
        <v>-1468</v>
      </c>
      <c r="BI21" s="1266">
        <v>-337</v>
      </c>
      <c r="BJ21" s="1266">
        <v>-666</v>
      </c>
      <c r="BK21" s="1266">
        <v>-997</v>
      </c>
    </row>
    <row r="22" spans="1:63">
      <c r="A22" s="855" t="s">
        <v>439</v>
      </c>
      <c r="B22" s="855"/>
      <c r="C22" s="855"/>
      <c r="D22" s="927">
        <v>20489.746999999999</v>
      </c>
      <c r="E22" s="927">
        <v>7706.97</v>
      </c>
      <c r="F22" s="927">
        <v>18013.271000000001</v>
      </c>
      <c r="G22" s="927">
        <v>26903.138999999999</v>
      </c>
      <c r="H22" s="927">
        <v>36852.159</v>
      </c>
      <c r="I22" s="927">
        <v>8609.0810000000001</v>
      </c>
      <c r="J22" s="927">
        <v>17655.006000000001</v>
      </c>
      <c r="K22" s="927">
        <v>27551.925999999999</v>
      </c>
      <c r="L22" s="927">
        <v>38725.171999999999</v>
      </c>
      <c r="M22" s="927">
        <v>9941.2129999999997</v>
      </c>
      <c r="N22" s="927">
        <v>20051.263999999999</v>
      </c>
      <c r="O22" s="927">
        <v>27877.608</v>
      </c>
      <c r="P22" s="927">
        <v>38189.574999999997</v>
      </c>
      <c r="Q22" s="927">
        <v>10638.308000000001</v>
      </c>
      <c r="R22" s="927">
        <v>19025.623</v>
      </c>
      <c r="S22" s="927">
        <v>28648.337</v>
      </c>
      <c r="T22" s="927">
        <v>38335.275999999998</v>
      </c>
      <c r="U22" s="927">
        <v>10388.858</v>
      </c>
      <c r="V22" s="927">
        <v>19313.909</v>
      </c>
      <c r="W22" s="927">
        <v>30615.677</v>
      </c>
      <c r="X22" s="927">
        <v>42915.241999999998</v>
      </c>
      <c r="Y22" s="927">
        <v>14267.35</v>
      </c>
      <c r="Z22" s="927">
        <v>28178.526000000002</v>
      </c>
      <c r="AA22" s="927">
        <v>40387.555999999997</v>
      </c>
      <c r="AB22" s="927">
        <v>51450.769</v>
      </c>
      <c r="AC22" s="927">
        <v>9545.5380000000005</v>
      </c>
      <c r="AD22" s="927">
        <v>25676.884999999998</v>
      </c>
      <c r="AE22" s="927">
        <v>25141.670999999998</v>
      </c>
      <c r="AF22" s="927">
        <v>41492.877</v>
      </c>
      <c r="AG22" s="927">
        <v>17255.963</v>
      </c>
      <c r="AH22" s="927">
        <v>37039.423000000003</v>
      </c>
      <c r="AI22" s="927">
        <v>52969.961000000003</v>
      </c>
      <c r="AJ22" s="927">
        <v>68469.919999999998</v>
      </c>
      <c r="AK22" s="927">
        <v>17660.221000000001</v>
      </c>
      <c r="AL22" s="927">
        <v>32620.524000000001</v>
      </c>
      <c r="AM22" s="927">
        <v>51308.275000000001</v>
      </c>
      <c r="AN22" s="927">
        <v>65400.08</v>
      </c>
      <c r="AO22" s="927">
        <v>17641.75</v>
      </c>
      <c r="AP22" s="927">
        <v>29047.085999999999</v>
      </c>
      <c r="AQ22" s="927">
        <v>46286.152000000002</v>
      </c>
      <c r="AR22" s="927">
        <v>65852.373000000007</v>
      </c>
      <c r="AS22" s="1267">
        <v>18500</v>
      </c>
      <c r="AT22" s="1267">
        <v>37595</v>
      </c>
      <c r="AU22" s="927">
        <v>57356</v>
      </c>
      <c r="AV22" s="927">
        <v>71966</v>
      </c>
      <c r="AW22" s="1267">
        <v>12560</v>
      </c>
      <c r="AX22" s="1267">
        <v>24485</v>
      </c>
      <c r="AY22" s="1267">
        <v>39705</v>
      </c>
      <c r="AZ22" s="1267">
        <v>59268</v>
      </c>
      <c r="BA22" s="1267">
        <v>20376</v>
      </c>
      <c r="BB22" s="1267">
        <v>40320</v>
      </c>
      <c r="BC22" s="1267">
        <v>60747</v>
      </c>
      <c r="BD22" s="1267">
        <v>82521</v>
      </c>
      <c r="BE22" s="1267">
        <v>20506</v>
      </c>
      <c r="BF22" s="1267">
        <v>41722</v>
      </c>
      <c r="BG22" s="1267">
        <v>63533</v>
      </c>
      <c r="BH22" s="1267">
        <v>84974</v>
      </c>
      <c r="BI22" s="1267">
        <v>22372</v>
      </c>
      <c r="BJ22" s="1267">
        <v>45818</v>
      </c>
      <c r="BK22" s="1267">
        <v>67871</v>
      </c>
    </row>
    <row r="23" spans="1:63">
      <c r="A23" s="855" t="s">
        <v>438</v>
      </c>
      <c r="B23" s="855"/>
      <c r="C23" s="855"/>
      <c r="D23" s="927">
        <v>-779.94299999999998</v>
      </c>
      <c r="E23" s="927">
        <v>-305.10899999999998</v>
      </c>
      <c r="F23" s="927">
        <v>-655.23400000000004</v>
      </c>
      <c r="G23" s="927">
        <v>-990.45699999999999</v>
      </c>
      <c r="H23" s="927">
        <v>-1305.163</v>
      </c>
      <c r="I23" s="927">
        <v>-293.13400000000001</v>
      </c>
      <c r="J23" s="927">
        <v>-646.57299999999998</v>
      </c>
      <c r="K23" s="927">
        <v>-1032.992</v>
      </c>
      <c r="L23" s="927">
        <v>-1355.07</v>
      </c>
      <c r="M23" s="927">
        <v>-337.93799999999999</v>
      </c>
      <c r="N23" s="927">
        <v>-682.14599999999996</v>
      </c>
      <c r="O23" s="927">
        <v>-1045.3589999999999</v>
      </c>
      <c r="P23" s="927">
        <v>-1419.1410000000001</v>
      </c>
      <c r="Q23" s="927">
        <v>-377.11599999999999</v>
      </c>
      <c r="R23" s="927">
        <v>-814.09299999999996</v>
      </c>
      <c r="S23" s="927">
        <v>-1217.8630000000001</v>
      </c>
      <c r="T23" s="927">
        <v>-1653.6959999999999</v>
      </c>
      <c r="U23" s="927">
        <v>-442.96699999999998</v>
      </c>
      <c r="V23" s="927">
        <v>-923.28300000000002</v>
      </c>
      <c r="W23" s="927">
        <v>-1388.241</v>
      </c>
      <c r="X23" s="927">
        <v>-1880.6869999999999</v>
      </c>
      <c r="Y23" s="927">
        <v>-506.98200000000003</v>
      </c>
      <c r="Z23" s="927">
        <v>-1013.526</v>
      </c>
      <c r="AA23" s="927">
        <v>-1538.808</v>
      </c>
      <c r="AB23" s="927">
        <v>-2069.0030000000002</v>
      </c>
      <c r="AC23" s="927">
        <v>-518.93899999999996</v>
      </c>
      <c r="AD23" s="927">
        <v>-1084.3800000000001</v>
      </c>
      <c r="AE23" s="927">
        <v>-1499.3209999999999</v>
      </c>
      <c r="AF23" s="927">
        <v>-2021.9949999999999</v>
      </c>
      <c r="AG23" s="927">
        <v>-518.55700000000002</v>
      </c>
      <c r="AH23" s="927">
        <v>-1093</v>
      </c>
      <c r="AI23" s="927">
        <v>-1651.6279999999999</v>
      </c>
      <c r="AJ23" s="927">
        <v>-2202.3180000000002</v>
      </c>
      <c r="AK23" s="927">
        <v>-550.15300000000002</v>
      </c>
      <c r="AL23" s="927">
        <v>-1096.681</v>
      </c>
      <c r="AM23" s="927">
        <v>-1662.076</v>
      </c>
      <c r="AN23" s="927">
        <v>-2282.5140000000001</v>
      </c>
      <c r="AO23" s="927">
        <v>-632.39599999999996</v>
      </c>
      <c r="AP23" s="927">
        <v>-1276.26</v>
      </c>
      <c r="AQ23" s="927">
        <v>-1991.4849999999999</v>
      </c>
      <c r="AR23" s="927">
        <v>-2697.1959999999999</v>
      </c>
      <c r="AS23" s="873">
        <v>-881</v>
      </c>
      <c r="AT23" s="873">
        <v>-1734</v>
      </c>
      <c r="AU23" s="927">
        <v>-2628</v>
      </c>
      <c r="AV23" s="927">
        <v>-3541</v>
      </c>
      <c r="AW23" s="873">
        <v>-940</v>
      </c>
      <c r="AX23" s="873">
        <v>-1942</v>
      </c>
      <c r="AY23" s="873">
        <v>-2926</v>
      </c>
      <c r="AZ23" s="873">
        <v>-3960</v>
      </c>
      <c r="BA23" s="873">
        <v>-1024</v>
      </c>
      <c r="BB23" s="873">
        <v>-2022</v>
      </c>
      <c r="BC23" s="873">
        <v>-2935</v>
      </c>
      <c r="BD23" s="873">
        <v>-4084</v>
      </c>
      <c r="BE23" s="873">
        <v>-1017</v>
      </c>
      <c r="BF23" s="873">
        <v>-2031</v>
      </c>
      <c r="BG23" s="873">
        <v>-3078</v>
      </c>
      <c r="BH23" s="873">
        <v>-4074</v>
      </c>
      <c r="BI23" s="873">
        <v>-1261</v>
      </c>
      <c r="BJ23" s="873">
        <v>-2529</v>
      </c>
      <c r="BK23" s="873">
        <v>-3677</v>
      </c>
    </row>
    <row r="24" spans="1:63">
      <c r="A24" s="151" t="s">
        <v>437</v>
      </c>
      <c r="B24" s="151"/>
      <c r="C24" s="151"/>
      <c r="D24" s="927">
        <v>19709.804</v>
      </c>
      <c r="E24" s="927">
        <v>7401.8609999999999</v>
      </c>
      <c r="F24" s="927">
        <v>17358.037</v>
      </c>
      <c r="G24" s="927">
        <v>25912.682000000001</v>
      </c>
      <c r="H24" s="927">
        <v>35546.995999999999</v>
      </c>
      <c r="I24" s="927">
        <v>8315.9470000000001</v>
      </c>
      <c r="J24" s="927">
        <v>17008.433000000001</v>
      </c>
      <c r="K24" s="927">
        <v>26518.934000000001</v>
      </c>
      <c r="L24" s="927">
        <v>37370.101999999999</v>
      </c>
      <c r="M24" s="927">
        <v>9603.2749999999996</v>
      </c>
      <c r="N24" s="927">
        <v>19369.117999999999</v>
      </c>
      <c r="O24" s="927">
        <v>26832.249</v>
      </c>
      <c r="P24" s="927">
        <v>36770.434000000001</v>
      </c>
      <c r="Q24" s="927">
        <v>10261.191999999999</v>
      </c>
      <c r="R24" s="927">
        <v>18211.53</v>
      </c>
      <c r="S24" s="927">
        <v>27430.473999999998</v>
      </c>
      <c r="T24" s="927">
        <v>36681.58</v>
      </c>
      <c r="U24" s="927">
        <v>9945.8909999999996</v>
      </c>
      <c r="V24" s="927">
        <v>18390.626</v>
      </c>
      <c r="W24" s="927">
        <v>29227.436000000002</v>
      </c>
      <c r="X24" s="927">
        <v>41034.555</v>
      </c>
      <c r="Y24" s="927">
        <v>13760.368</v>
      </c>
      <c r="Z24" s="927">
        <v>27165</v>
      </c>
      <c r="AA24" s="927">
        <v>38848.748</v>
      </c>
      <c r="AB24" s="927">
        <v>49381.766000000003</v>
      </c>
      <c r="AC24" s="927">
        <v>9026.5990000000002</v>
      </c>
      <c r="AD24" s="927">
        <v>24592.505000000001</v>
      </c>
      <c r="AE24" s="927">
        <v>23642.35</v>
      </c>
      <c r="AF24" s="927">
        <v>39470.881999999998</v>
      </c>
      <c r="AG24" s="927">
        <v>16737.405999999999</v>
      </c>
      <c r="AH24" s="927">
        <v>35946.423000000003</v>
      </c>
      <c r="AI24" s="927">
        <v>51318.332999999999</v>
      </c>
      <c r="AJ24" s="927">
        <v>66267.601999999999</v>
      </c>
      <c r="AK24" s="927">
        <v>17110.067999999999</v>
      </c>
      <c r="AL24" s="927">
        <v>31523.843000000001</v>
      </c>
      <c r="AM24" s="927">
        <v>49646.199000000001</v>
      </c>
      <c r="AN24" s="927">
        <v>63117.565999999999</v>
      </c>
      <c r="AO24" s="927">
        <v>17009.353999999999</v>
      </c>
      <c r="AP24" s="927">
        <v>27770.826000000001</v>
      </c>
      <c r="AQ24" s="927">
        <v>44294.667000000001</v>
      </c>
      <c r="AR24" s="927">
        <v>63155.177000000003</v>
      </c>
      <c r="AS24" s="873">
        <v>17619</v>
      </c>
      <c r="AT24" s="873">
        <v>36212</v>
      </c>
      <c r="AU24" s="927">
        <v>54728</v>
      </c>
      <c r="AV24" s="927">
        <v>68425</v>
      </c>
      <c r="AW24" s="873">
        <v>11620</v>
      </c>
      <c r="AX24" s="873">
        <v>22543</v>
      </c>
      <c r="AY24" s="873">
        <v>36779</v>
      </c>
      <c r="AZ24" s="873">
        <v>55308</v>
      </c>
      <c r="BA24" s="873">
        <v>19352</v>
      </c>
      <c r="BB24" s="873">
        <v>38298</v>
      </c>
      <c r="BC24" s="873">
        <v>57812</v>
      </c>
      <c r="BD24" s="873">
        <v>78437</v>
      </c>
      <c r="BE24" s="873">
        <v>19489</v>
      </c>
      <c r="BF24" s="873">
        <v>39691</v>
      </c>
      <c r="BG24" s="873">
        <v>60455</v>
      </c>
      <c r="BH24" s="873">
        <v>80900</v>
      </c>
      <c r="BI24" s="873">
        <v>21111</v>
      </c>
      <c r="BJ24" s="873">
        <v>43289</v>
      </c>
      <c r="BK24" s="873">
        <v>64194</v>
      </c>
    </row>
    <row r="25" spans="1:63">
      <c r="A25" s="151" t="s">
        <v>1515</v>
      </c>
      <c r="B25" s="151"/>
      <c r="C25" s="151"/>
      <c r="D25" s="927">
        <v>193.53200000000001</v>
      </c>
      <c r="E25" s="927">
        <v>25.379000000000001</v>
      </c>
      <c r="F25" s="927">
        <v>104.018</v>
      </c>
      <c r="G25" s="927">
        <v>147.071</v>
      </c>
      <c r="H25" s="927">
        <v>209.09</v>
      </c>
      <c r="I25" s="927">
        <v>110.64</v>
      </c>
      <c r="J25" s="927">
        <v>196.447</v>
      </c>
      <c r="K25" s="927">
        <v>321.00700000000001</v>
      </c>
      <c r="L25" s="927">
        <v>423.09300000000002</v>
      </c>
      <c r="M25" s="927">
        <v>97.498999999999995</v>
      </c>
      <c r="N25" s="927">
        <v>-43.069000000000003</v>
      </c>
      <c r="O25" s="927">
        <v>-36.665999999999997</v>
      </c>
      <c r="P25" s="927">
        <v>39.497</v>
      </c>
      <c r="Q25" s="927">
        <v>-2.0419999999999998</v>
      </c>
      <c r="R25" s="927">
        <v>80.352999999999994</v>
      </c>
      <c r="S25" s="927">
        <v>189.87799999999999</v>
      </c>
      <c r="T25" s="927">
        <v>335.375</v>
      </c>
      <c r="U25" s="927">
        <v>67.626999999999995</v>
      </c>
      <c r="V25" s="927">
        <v>159.13200000000001</v>
      </c>
      <c r="W25" s="927">
        <v>264.69400000000002</v>
      </c>
      <c r="X25" s="927">
        <v>834.28099999999995</v>
      </c>
      <c r="Y25" s="927">
        <v>89.622</v>
      </c>
      <c r="Z25" s="927">
        <v>251.13</v>
      </c>
      <c r="AA25" s="927">
        <v>393.25599999999997</v>
      </c>
      <c r="AB25" s="927">
        <v>609.80999999999995</v>
      </c>
      <c r="AC25" s="927">
        <v>133.666</v>
      </c>
      <c r="AD25" s="927">
        <v>298.66800000000001</v>
      </c>
      <c r="AE25" s="927">
        <v>452.05599999999998</v>
      </c>
      <c r="AF25" s="927">
        <v>646.39099999999996</v>
      </c>
      <c r="AG25" s="927">
        <v>132.364</v>
      </c>
      <c r="AH25" s="927">
        <v>270.226</v>
      </c>
      <c r="AI25" s="927">
        <v>382.29899999999998</v>
      </c>
      <c r="AJ25" s="927">
        <v>567.06100000000004</v>
      </c>
      <c r="AK25" s="927">
        <v>155.47499999999999</v>
      </c>
      <c r="AL25" s="927">
        <v>288.44600000000003</v>
      </c>
      <c r="AM25" s="927">
        <v>428.86700000000002</v>
      </c>
      <c r="AN25" s="927">
        <v>626.99300000000005</v>
      </c>
      <c r="AO25" s="927">
        <v>135.584</v>
      </c>
      <c r="AP25" s="927">
        <v>279.81200000000001</v>
      </c>
      <c r="AQ25" s="927">
        <v>463.45800000000003</v>
      </c>
      <c r="AR25" s="927">
        <v>808.69100000000003</v>
      </c>
      <c r="AS25" s="1267">
        <v>241</v>
      </c>
      <c r="AT25" s="1267">
        <v>609</v>
      </c>
      <c r="AU25" s="927">
        <v>941</v>
      </c>
      <c r="AV25" s="927">
        <v>1408</v>
      </c>
      <c r="AW25" s="1267">
        <v>303</v>
      </c>
      <c r="AX25" s="1267">
        <v>668</v>
      </c>
      <c r="AY25" s="1267">
        <v>1082</v>
      </c>
      <c r="AZ25" s="1267">
        <v>1530</v>
      </c>
      <c r="BA25" s="1267">
        <v>498</v>
      </c>
      <c r="BB25" s="1267">
        <v>1006</v>
      </c>
      <c r="BC25" s="1267">
        <v>1194</v>
      </c>
      <c r="BD25" s="1267">
        <v>1345</v>
      </c>
      <c r="BE25" s="1267">
        <v>153</v>
      </c>
      <c r="BF25" s="1267">
        <v>230</v>
      </c>
      <c r="BG25" s="1267">
        <v>381</v>
      </c>
      <c r="BH25" s="1267">
        <v>597</v>
      </c>
      <c r="BI25" s="1267">
        <v>184</v>
      </c>
      <c r="BJ25" s="1267">
        <v>407</v>
      </c>
      <c r="BK25" s="1267">
        <v>631</v>
      </c>
    </row>
    <row r="26" spans="1:63">
      <c r="A26" s="855" t="s">
        <v>436</v>
      </c>
      <c r="B26" s="855"/>
      <c r="C26" s="855"/>
      <c r="D26" s="927">
        <v>19903.335999999999</v>
      </c>
      <c r="E26" s="927">
        <v>7427.24</v>
      </c>
      <c r="F26" s="927">
        <v>17462.055</v>
      </c>
      <c r="G26" s="927">
        <v>26059.753000000001</v>
      </c>
      <c r="H26" s="927">
        <v>35756.086000000003</v>
      </c>
      <c r="I26" s="927">
        <v>8426.5869999999995</v>
      </c>
      <c r="J26" s="927">
        <v>17204.88</v>
      </c>
      <c r="K26" s="927">
        <v>26839.940999999999</v>
      </c>
      <c r="L26" s="927">
        <v>37793.195</v>
      </c>
      <c r="M26" s="927">
        <v>9700.7739999999994</v>
      </c>
      <c r="N26" s="927">
        <v>19326.048999999999</v>
      </c>
      <c r="O26" s="927">
        <v>26795.582999999999</v>
      </c>
      <c r="P26" s="927">
        <v>36809.930999999997</v>
      </c>
      <c r="Q26" s="927">
        <v>10259.15</v>
      </c>
      <c r="R26" s="927">
        <v>18291.883000000002</v>
      </c>
      <c r="S26" s="927">
        <v>27620.351999999999</v>
      </c>
      <c r="T26" s="927">
        <v>37016.955000000002</v>
      </c>
      <c r="U26" s="927">
        <v>10013.518</v>
      </c>
      <c r="V26" s="927">
        <v>18549.758000000002</v>
      </c>
      <c r="W26" s="927">
        <v>29492.13</v>
      </c>
      <c r="X26" s="927">
        <v>41868.836000000003</v>
      </c>
      <c r="Y26" s="927">
        <v>13849.99</v>
      </c>
      <c r="Z26" s="927">
        <v>27416.13</v>
      </c>
      <c r="AA26" s="927">
        <v>39242.004000000001</v>
      </c>
      <c r="AB26" s="927">
        <v>49991.576000000001</v>
      </c>
      <c r="AC26" s="927">
        <v>9160.2649999999994</v>
      </c>
      <c r="AD26" s="927">
        <v>24891.172999999999</v>
      </c>
      <c r="AE26" s="927">
        <v>24094.405999999999</v>
      </c>
      <c r="AF26" s="927">
        <v>40117.273000000001</v>
      </c>
      <c r="AG26" s="927">
        <v>16869.77</v>
      </c>
      <c r="AH26" s="927">
        <v>36216.648999999998</v>
      </c>
      <c r="AI26" s="927">
        <v>51700.631999999998</v>
      </c>
      <c r="AJ26" s="927">
        <v>66834.663</v>
      </c>
      <c r="AK26" s="927">
        <v>17265.543000000001</v>
      </c>
      <c r="AL26" s="927">
        <v>31812.289000000001</v>
      </c>
      <c r="AM26" s="927">
        <v>50075.065999999999</v>
      </c>
      <c r="AN26" s="927">
        <v>63744.559000000001</v>
      </c>
      <c r="AO26" s="927">
        <v>17144.937999999998</v>
      </c>
      <c r="AP26" s="927">
        <v>28050.637999999999</v>
      </c>
      <c r="AQ26" s="927">
        <v>44758.125</v>
      </c>
      <c r="AR26" s="927">
        <v>63963.868000000002</v>
      </c>
      <c r="AS26" s="1267">
        <v>17860</v>
      </c>
      <c r="AT26" s="1267">
        <v>36821</v>
      </c>
      <c r="AU26" s="927">
        <v>55669</v>
      </c>
      <c r="AV26" s="927">
        <v>69833</v>
      </c>
      <c r="AW26" s="1267">
        <v>11923</v>
      </c>
      <c r="AX26" s="1267">
        <v>23211</v>
      </c>
      <c r="AY26" s="1267">
        <v>37861</v>
      </c>
      <c r="AZ26" s="1267">
        <v>56838</v>
      </c>
      <c r="BA26" s="1267">
        <v>19850</v>
      </c>
      <c r="BB26" s="1267">
        <v>39304</v>
      </c>
      <c r="BC26" s="1267">
        <v>59006</v>
      </c>
      <c r="BD26" s="1267">
        <v>79782</v>
      </c>
      <c r="BE26" s="1267">
        <v>19642</v>
      </c>
      <c r="BF26" s="1267">
        <v>39921</v>
      </c>
      <c r="BG26" s="1267">
        <v>60836</v>
      </c>
      <c r="BH26" s="1267">
        <v>81497</v>
      </c>
      <c r="BI26" s="1267">
        <v>21295</v>
      </c>
      <c r="BJ26" s="1267">
        <v>43696</v>
      </c>
      <c r="BK26" s="1267">
        <v>64825</v>
      </c>
    </row>
    <row r="27" spans="1:63">
      <c r="A27" s="855" t="s">
        <v>435</v>
      </c>
      <c r="B27" s="855"/>
      <c r="C27" s="855"/>
      <c r="D27" s="927">
        <v>19903.335999999999</v>
      </c>
      <c r="E27" s="927">
        <v>7427.24</v>
      </c>
      <c r="F27" s="927">
        <v>17462.055</v>
      </c>
      <c r="G27" s="927">
        <v>26059.753000000001</v>
      </c>
      <c r="H27" s="927">
        <v>35756.086000000003</v>
      </c>
      <c r="I27" s="927">
        <v>8426.5869999999995</v>
      </c>
      <c r="J27" s="927">
        <v>17204.88</v>
      </c>
      <c r="K27" s="927">
        <v>26839.940999999999</v>
      </c>
      <c r="L27" s="927">
        <v>37793.195</v>
      </c>
      <c r="M27" s="927">
        <v>9700.7739999999994</v>
      </c>
      <c r="N27" s="927">
        <v>19326.048999999999</v>
      </c>
      <c r="O27" s="927">
        <v>26795.582999999999</v>
      </c>
      <c r="P27" s="927">
        <v>36809.930999999997</v>
      </c>
      <c r="Q27" s="927">
        <v>10259.15</v>
      </c>
      <c r="R27" s="927">
        <v>18291.883000000002</v>
      </c>
      <c r="S27" s="927">
        <v>27620.351999999999</v>
      </c>
      <c r="T27" s="927">
        <v>37016.955000000002</v>
      </c>
      <c r="U27" s="927">
        <v>10013.518</v>
      </c>
      <c r="V27" s="927">
        <v>18549.758000000002</v>
      </c>
      <c r="W27" s="927">
        <v>29492.13</v>
      </c>
      <c r="X27" s="927">
        <v>41868.836000000003</v>
      </c>
      <c r="Y27" s="927">
        <v>13849.99</v>
      </c>
      <c r="Z27" s="927">
        <v>27416.13</v>
      </c>
      <c r="AA27" s="927">
        <v>39242.004000000001</v>
      </c>
      <c r="AB27" s="927">
        <v>49991.576000000001</v>
      </c>
      <c r="AC27" s="927">
        <v>9160.2649999999994</v>
      </c>
      <c r="AD27" s="927">
        <v>24891.172999999999</v>
      </c>
      <c r="AE27" s="927">
        <v>24094.405999999999</v>
      </c>
      <c r="AF27" s="927">
        <v>40117.273000000001</v>
      </c>
      <c r="AG27" s="927">
        <v>16869.77</v>
      </c>
      <c r="AH27" s="927">
        <v>36216.648999999998</v>
      </c>
      <c r="AI27" s="927">
        <v>51700.631999999998</v>
      </c>
      <c r="AJ27" s="927">
        <v>66834.663</v>
      </c>
      <c r="AK27" s="927">
        <v>17265.543000000001</v>
      </c>
      <c r="AL27" s="927">
        <v>31812.289000000001</v>
      </c>
      <c r="AM27" s="927">
        <v>50075.065999999999</v>
      </c>
      <c r="AN27" s="927">
        <v>63744.559000000001</v>
      </c>
      <c r="AO27" s="927">
        <v>17144.937999999998</v>
      </c>
      <c r="AP27" s="927">
        <v>28050.637999999999</v>
      </c>
      <c r="AQ27" s="927">
        <v>44758.125</v>
      </c>
      <c r="AR27" s="927">
        <v>63963.868000000002</v>
      </c>
      <c r="AS27" s="1267">
        <v>17860</v>
      </c>
      <c r="AT27" s="1267">
        <v>36821</v>
      </c>
      <c r="AU27" s="927">
        <v>55669</v>
      </c>
      <c r="AV27" s="927">
        <v>69833</v>
      </c>
      <c r="AW27" s="1267">
        <v>11923</v>
      </c>
      <c r="AX27" s="1267">
        <v>23211</v>
      </c>
      <c r="AY27" s="1267">
        <v>37861</v>
      </c>
      <c r="AZ27" s="1267">
        <v>56838</v>
      </c>
      <c r="BA27" s="1267">
        <v>19850</v>
      </c>
      <c r="BB27" s="1267">
        <v>39304</v>
      </c>
      <c r="BC27" s="1267">
        <v>59006</v>
      </c>
      <c r="BD27" s="1267">
        <v>79782</v>
      </c>
      <c r="BE27" s="1267">
        <v>19642</v>
      </c>
      <c r="BF27" s="1267">
        <v>39921</v>
      </c>
      <c r="BG27" s="1267">
        <v>60836</v>
      </c>
      <c r="BH27" s="1267">
        <v>81497</v>
      </c>
      <c r="BI27" s="1267">
        <v>21295</v>
      </c>
      <c r="BJ27" s="1267">
        <v>43696</v>
      </c>
      <c r="BK27" s="1267">
        <v>64825</v>
      </c>
    </row>
    <row r="28" spans="1:63" s="6" customFormat="1">
      <c r="A28" s="855"/>
      <c r="B28" s="855" t="s">
        <v>434</v>
      </c>
      <c r="C28" s="855"/>
      <c r="D28" s="927">
        <v>7738.942</v>
      </c>
      <c r="E28" s="927">
        <v>2894.5540000000001</v>
      </c>
      <c r="F28" s="927">
        <v>5388.8019999999997</v>
      </c>
      <c r="G28" s="927">
        <v>8165.0190000000002</v>
      </c>
      <c r="H28" s="927">
        <v>11190.290999999999</v>
      </c>
      <c r="I28" s="927">
        <v>2501.1129999999998</v>
      </c>
      <c r="J28" s="927">
        <v>5278.0259999999998</v>
      </c>
      <c r="K28" s="927">
        <v>8147.29</v>
      </c>
      <c r="L28" s="927">
        <v>11202.027</v>
      </c>
      <c r="M28" s="927">
        <v>2911.9319999999998</v>
      </c>
      <c r="N28" s="927">
        <v>5933.7939999999999</v>
      </c>
      <c r="O28" s="927">
        <v>9068.9459999999999</v>
      </c>
      <c r="P28" s="927">
        <v>11997.198</v>
      </c>
      <c r="Q28" s="927">
        <v>3027.4110000000001</v>
      </c>
      <c r="R28" s="927">
        <v>6117.49</v>
      </c>
      <c r="S28" s="927">
        <v>9206.4150000000009</v>
      </c>
      <c r="T28" s="927">
        <v>12570.57</v>
      </c>
      <c r="U28" s="927">
        <v>3315.547</v>
      </c>
      <c r="V28" s="927">
        <v>6719.9359999999997</v>
      </c>
      <c r="W28" s="927">
        <v>10198.758400000001</v>
      </c>
      <c r="X28" s="927">
        <v>13932.896000000001</v>
      </c>
      <c r="Y28" s="927">
        <v>3430.5749999999998</v>
      </c>
      <c r="Z28" s="927">
        <v>7239.3249999999998</v>
      </c>
      <c r="AA28" s="927">
        <v>11096.701999999999</v>
      </c>
      <c r="AB28" s="927">
        <v>14870.554</v>
      </c>
      <c r="AC28" s="927">
        <v>3969.6579999999999</v>
      </c>
      <c r="AD28" s="927">
        <v>7879.9030000000002</v>
      </c>
      <c r="AE28" s="927">
        <v>12605.09</v>
      </c>
      <c r="AF28" s="927">
        <v>16988.147000000001</v>
      </c>
      <c r="AG28" s="927">
        <v>4275.5919999999996</v>
      </c>
      <c r="AH28" s="927">
        <v>8992.1759999999995</v>
      </c>
      <c r="AI28" s="927">
        <v>14920.405000000001</v>
      </c>
      <c r="AJ28" s="927">
        <v>19632.383000000002</v>
      </c>
      <c r="AK28" s="927">
        <v>4768.2460000000001</v>
      </c>
      <c r="AL28" s="927">
        <v>9748.8909999999996</v>
      </c>
      <c r="AM28" s="927">
        <v>14731.489</v>
      </c>
      <c r="AN28" s="927">
        <v>20243.342000000001</v>
      </c>
      <c r="AO28" s="927">
        <v>4901.2129999999997</v>
      </c>
      <c r="AP28" s="927">
        <v>10138.868</v>
      </c>
      <c r="AQ28" s="927">
        <v>15811.689</v>
      </c>
      <c r="AR28" s="927">
        <v>21625.556</v>
      </c>
      <c r="AS28" s="1267">
        <v>5266</v>
      </c>
      <c r="AT28" s="1267">
        <v>10883</v>
      </c>
      <c r="AU28" s="927">
        <v>18983</v>
      </c>
      <c r="AV28" s="927">
        <v>24867</v>
      </c>
      <c r="AW28" s="1267">
        <v>5183</v>
      </c>
      <c r="AX28" s="1267">
        <v>10492</v>
      </c>
      <c r="AY28" s="1267">
        <v>16008</v>
      </c>
      <c r="AZ28" s="1267">
        <v>22046</v>
      </c>
      <c r="BA28" s="1267">
        <v>6743</v>
      </c>
      <c r="BB28" s="1267">
        <v>12656</v>
      </c>
      <c r="BC28" s="1267">
        <v>18585</v>
      </c>
      <c r="BD28" s="1267">
        <v>24979</v>
      </c>
      <c r="BE28" s="1267">
        <v>6987</v>
      </c>
      <c r="BF28" s="1267">
        <v>13251</v>
      </c>
      <c r="BG28" s="1267">
        <v>20192</v>
      </c>
      <c r="BH28" s="1267">
        <v>27420</v>
      </c>
      <c r="BI28" s="1267">
        <v>6545</v>
      </c>
      <c r="BJ28" s="1267">
        <v>13635</v>
      </c>
      <c r="BK28" s="1267">
        <v>21008</v>
      </c>
    </row>
    <row r="29" spans="1:63">
      <c r="A29" s="855"/>
      <c r="B29" s="855"/>
      <c r="C29" s="856" t="s">
        <v>433</v>
      </c>
      <c r="D29" s="928">
        <v>6405.5349999999999</v>
      </c>
      <c r="E29" s="928">
        <v>2407.114</v>
      </c>
      <c r="F29" s="928">
        <v>4428.4750000000004</v>
      </c>
      <c r="G29" s="928">
        <v>6715.77</v>
      </c>
      <c r="H29" s="928">
        <v>9195.5840000000007</v>
      </c>
      <c r="I29" s="928">
        <v>1920.54</v>
      </c>
      <c r="J29" s="928">
        <v>4111.9489999999996</v>
      </c>
      <c r="K29" s="928">
        <v>6362.8469999999998</v>
      </c>
      <c r="L29" s="928">
        <v>8738.5560000000005</v>
      </c>
      <c r="M29" s="928">
        <v>2331.5929999999998</v>
      </c>
      <c r="N29" s="928">
        <v>4744.7650000000003</v>
      </c>
      <c r="O29" s="928">
        <v>7222.5219999999999</v>
      </c>
      <c r="P29" s="928">
        <v>9484.5419999999995</v>
      </c>
      <c r="Q29" s="928">
        <v>2441.598</v>
      </c>
      <c r="R29" s="928">
        <v>4943.9319999999998</v>
      </c>
      <c r="S29" s="928">
        <v>7544.3630000000003</v>
      </c>
      <c r="T29" s="928">
        <v>10583.111000000001</v>
      </c>
      <c r="U29" s="928">
        <v>2636.596</v>
      </c>
      <c r="V29" s="928">
        <v>5339.1229999999996</v>
      </c>
      <c r="W29" s="928">
        <v>8138.9924000000001</v>
      </c>
      <c r="X29" s="928">
        <v>11137.963</v>
      </c>
      <c r="Y29" s="928">
        <v>2756.1039999999998</v>
      </c>
      <c r="Z29" s="928">
        <v>5791.4110000000001</v>
      </c>
      <c r="AA29" s="928">
        <v>8906.1569999999992</v>
      </c>
      <c r="AB29" s="928">
        <v>11882.043</v>
      </c>
      <c r="AC29" s="928">
        <v>3164.652</v>
      </c>
      <c r="AD29" s="928">
        <v>6263.3389999999999</v>
      </c>
      <c r="AE29" s="928">
        <v>9909.67</v>
      </c>
      <c r="AF29" s="928">
        <v>13342.120999999999</v>
      </c>
      <c r="AG29" s="928">
        <v>3412.4560000000001</v>
      </c>
      <c r="AH29" s="928">
        <v>7096.0659999999998</v>
      </c>
      <c r="AI29" s="928">
        <v>12019.468000000001</v>
      </c>
      <c r="AJ29" s="928">
        <v>15973.503000000001</v>
      </c>
      <c r="AK29" s="928">
        <v>3703.3530000000001</v>
      </c>
      <c r="AL29" s="928">
        <v>7557.5020000000004</v>
      </c>
      <c r="AM29" s="928">
        <v>11442.097</v>
      </c>
      <c r="AN29" s="928">
        <v>15751.808999999999</v>
      </c>
      <c r="AO29" s="928">
        <v>3712.4319999999998</v>
      </c>
      <c r="AP29" s="928">
        <v>7739.41</v>
      </c>
      <c r="AQ29" s="928">
        <v>12153.284</v>
      </c>
      <c r="AR29" s="928">
        <v>16666.948</v>
      </c>
      <c r="AS29" s="1266">
        <v>4019</v>
      </c>
      <c r="AT29" s="1266">
        <v>8364</v>
      </c>
      <c r="AU29" s="928">
        <v>14448</v>
      </c>
      <c r="AV29" s="928">
        <v>19112</v>
      </c>
      <c r="AW29" s="1266">
        <v>3948</v>
      </c>
      <c r="AX29" s="1266">
        <v>8021</v>
      </c>
      <c r="AY29" s="1266">
        <v>12298</v>
      </c>
      <c r="AZ29" s="1266">
        <v>17002</v>
      </c>
      <c r="BA29" s="1266">
        <v>5409</v>
      </c>
      <c r="BB29" s="1266">
        <v>9986</v>
      </c>
      <c r="BC29" s="1266">
        <v>14516</v>
      </c>
      <c r="BD29" s="1266">
        <v>19503</v>
      </c>
      <c r="BE29" s="1266">
        <v>4996</v>
      </c>
      <c r="BF29" s="1266">
        <v>10003</v>
      </c>
      <c r="BG29" s="1266">
        <v>15690</v>
      </c>
      <c r="BH29" s="1266">
        <v>21220</v>
      </c>
      <c r="BI29" s="1266">
        <v>5017</v>
      </c>
      <c r="BJ29" s="1266">
        <v>10909</v>
      </c>
      <c r="BK29" s="1266">
        <v>16631</v>
      </c>
    </row>
    <row r="30" spans="1:63">
      <c r="A30" s="855"/>
      <c r="B30" s="855"/>
      <c r="C30" s="856" t="s">
        <v>432</v>
      </c>
      <c r="D30" s="928">
        <v>1115.298</v>
      </c>
      <c r="E30" s="928">
        <v>364.31799999999998</v>
      </c>
      <c r="F30" s="928">
        <v>714.68799999999999</v>
      </c>
      <c r="G30" s="928">
        <v>1075.0050000000001</v>
      </c>
      <c r="H30" s="928">
        <v>1487.8510000000001</v>
      </c>
      <c r="I30" s="928">
        <v>434.86399999999998</v>
      </c>
      <c r="J30" s="928">
        <v>886.08600000000001</v>
      </c>
      <c r="K30" s="928">
        <v>1351.8309999999999</v>
      </c>
      <c r="L30" s="928">
        <v>1898.6189999999999</v>
      </c>
      <c r="M30" s="928">
        <v>441.85500000000002</v>
      </c>
      <c r="N30" s="928">
        <v>879.19100000000003</v>
      </c>
      <c r="O30" s="928">
        <v>1377.921</v>
      </c>
      <c r="P30" s="928">
        <v>1865.8820000000001</v>
      </c>
      <c r="Q30" s="928">
        <v>399.53699999999998</v>
      </c>
      <c r="R30" s="928">
        <v>802.51900000000001</v>
      </c>
      <c r="S30" s="928">
        <v>1126.4649999999999</v>
      </c>
      <c r="T30" s="928">
        <v>1294.7170000000001</v>
      </c>
      <c r="U30" s="928">
        <v>512.76400000000001</v>
      </c>
      <c r="V30" s="928">
        <v>1051.6759999999999</v>
      </c>
      <c r="W30" s="928">
        <v>1575.454</v>
      </c>
      <c r="X30" s="928">
        <v>2153.607</v>
      </c>
      <c r="Y30" s="928">
        <v>508.55099999999999</v>
      </c>
      <c r="Z30" s="928">
        <v>1109.0319999999999</v>
      </c>
      <c r="AA30" s="928">
        <v>1675.915</v>
      </c>
      <c r="AB30" s="928">
        <v>2288.3069999999998</v>
      </c>
      <c r="AC30" s="928">
        <v>612.91300000000001</v>
      </c>
      <c r="AD30" s="928">
        <v>1235.575</v>
      </c>
      <c r="AE30" s="928">
        <v>2111.991</v>
      </c>
      <c r="AF30" s="928">
        <v>2841.8159999999998</v>
      </c>
      <c r="AG30" s="928">
        <v>667.52200000000005</v>
      </c>
      <c r="AH30" s="928">
        <v>1485.885</v>
      </c>
      <c r="AI30" s="928">
        <v>2290.1590000000001</v>
      </c>
      <c r="AJ30" s="928">
        <v>2833.125</v>
      </c>
      <c r="AK30" s="928">
        <v>856.70799999999997</v>
      </c>
      <c r="AL30" s="928">
        <v>1766.701</v>
      </c>
      <c r="AM30" s="928">
        <v>2667.11</v>
      </c>
      <c r="AN30" s="928">
        <v>3641.1849999999999</v>
      </c>
      <c r="AO30" s="928">
        <v>967.25900000000001</v>
      </c>
      <c r="AP30" s="928">
        <v>1934.365</v>
      </c>
      <c r="AQ30" s="928">
        <v>2974.17</v>
      </c>
      <c r="AR30" s="928">
        <v>4051.3850000000002</v>
      </c>
      <c r="AS30" s="1266">
        <v>1010</v>
      </c>
      <c r="AT30" s="1266">
        <v>2029</v>
      </c>
      <c r="AU30" s="928">
        <v>3529</v>
      </c>
      <c r="AV30" s="928">
        <v>4527</v>
      </c>
      <c r="AW30" s="1266">
        <v>1031</v>
      </c>
      <c r="AX30" s="1266">
        <v>2090</v>
      </c>
      <c r="AY30" s="1266">
        <v>3137</v>
      </c>
      <c r="AZ30" s="1266">
        <v>4232</v>
      </c>
      <c r="BA30" s="1266">
        <v>1089</v>
      </c>
      <c r="BB30" s="1266">
        <v>2187</v>
      </c>
      <c r="BC30" s="1266">
        <v>3323</v>
      </c>
      <c r="BD30" s="1266">
        <v>4494</v>
      </c>
      <c r="BE30" s="1266">
        <v>1575</v>
      </c>
      <c r="BF30" s="1266">
        <v>2774</v>
      </c>
      <c r="BG30" s="1266">
        <v>3756</v>
      </c>
      <c r="BH30" s="1266">
        <v>5163</v>
      </c>
      <c r="BI30" s="1266">
        <v>1232</v>
      </c>
      <c r="BJ30" s="1266">
        <v>2112</v>
      </c>
      <c r="BK30" s="1266">
        <v>3440</v>
      </c>
    </row>
    <row r="31" spans="1:63">
      <c r="A31" s="855"/>
      <c r="B31" s="855"/>
      <c r="C31" s="856" t="s">
        <v>1373</v>
      </c>
      <c r="D31" s="928">
        <v>218.10900000000001</v>
      </c>
      <c r="E31" s="928">
        <v>123.122</v>
      </c>
      <c r="F31" s="928">
        <v>245.63900000000001</v>
      </c>
      <c r="G31" s="928">
        <v>374.24400000000003</v>
      </c>
      <c r="H31" s="928">
        <v>506.85599999999999</v>
      </c>
      <c r="I31" s="928">
        <v>145.709</v>
      </c>
      <c r="J31" s="928">
        <v>279.99099999999999</v>
      </c>
      <c r="K31" s="928">
        <v>432.61200000000002</v>
      </c>
      <c r="L31" s="928">
        <v>564.85199999999998</v>
      </c>
      <c r="M31" s="928">
        <v>138.48400000000001</v>
      </c>
      <c r="N31" s="928">
        <v>309.83800000000002</v>
      </c>
      <c r="O31" s="928">
        <v>468.50299999999999</v>
      </c>
      <c r="P31" s="928">
        <v>646.774</v>
      </c>
      <c r="Q31" s="928">
        <v>186.27600000000001</v>
      </c>
      <c r="R31" s="928">
        <v>371.03899999999999</v>
      </c>
      <c r="S31" s="928">
        <v>535.58699999999999</v>
      </c>
      <c r="T31" s="928">
        <v>692.74199999999996</v>
      </c>
      <c r="U31" s="928">
        <v>166.18700000000001</v>
      </c>
      <c r="V31" s="928">
        <v>329.137</v>
      </c>
      <c r="W31" s="928">
        <v>484.31200000000001</v>
      </c>
      <c r="X31" s="928">
        <v>641.32600000000002</v>
      </c>
      <c r="Y31" s="928">
        <v>165.92</v>
      </c>
      <c r="Z31" s="928">
        <v>338.88200000000001</v>
      </c>
      <c r="AA31" s="928">
        <v>514.63</v>
      </c>
      <c r="AB31" s="928">
        <v>700.20399999999995</v>
      </c>
      <c r="AC31" s="928">
        <v>192.09299999999999</v>
      </c>
      <c r="AD31" s="928">
        <v>380.98899999999998</v>
      </c>
      <c r="AE31" s="928">
        <v>583.42899999999997</v>
      </c>
      <c r="AF31" s="928">
        <v>804.21</v>
      </c>
      <c r="AG31" s="928">
        <v>195.614</v>
      </c>
      <c r="AH31" s="928">
        <v>410.22500000000002</v>
      </c>
      <c r="AI31" s="928">
        <v>610.77800000000002</v>
      </c>
      <c r="AJ31" s="928">
        <v>825.755</v>
      </c>
      <c r="AK31" s="928">
        <v>208.185</v>
      </c>
      <c r="AL31" s="928">
        <v>424.68799999999999</v>
      </c>
      <c r="AM31" s="928">
        <v>622.28200000000004</v>
      </c>
      <c r="AN31" s="928">
        <v>850.34799999999996</v>
      </c>
      <c r="AO31" s="928">
        <v>221.52199999999999</v>
      </c>
      <c r="AP31" s="928">
        <v>465.09300000000002</v>
      </c>
      <c r="AQ31" s="928">
        <v>684.23500000000001</v>
      </c>
      <c r="AR31" s="928">
        <v>907.22299999999996</v>
      </c>
      <c r="AS31" s="1266">
        <v>237</v>
      </c>
      <c r="AT31" s="1266">
        <v>490</v>
      </c>
      <c r="AU31" s="928">
        <v>1006</v>
      </c>
      <c r="AV31" s="928">
        <v>1228</v>
      </c>
      <c r="AW31" s="1266">
        <v>204</v>
      </c>
      <c r="AX31" s="1266">
        <v>381</v>
      </c>
      <c r="AY31" s="1266">
        <v>573</v>
      </c>
      <c r="AZ31" s="1266">
        <v>812</v>
      </c>
      <c r="BA31" s="1266">
        <v>245</v>
      </c>
      <c r="BB31" s="1266">
        <v>483</v>
      </c>
      <c r="BC31" s="1266">
        <v>746</v>
      </c>
      <c r="BD31" s="1266">
        <v>982</v>
      </c>
      <c r="BE31" s="1266">
        <v>416</v>
      </c>
      <c r="BF31" s="1266">
        <v>474</v>
      </c>
      <c r="BG31" s="1266">
        <v>746</v>
      </c>
      <c r="BH31" s="1266">
        <v>1037</v>
      </c>
      <c r="BI31" s="1266">
        <v>296</v>
      </c>
      <c r="BJ31" s="1266">
        <v>614</v>
      </c>
      <c r="BK31" s="1266">
        <v>937</v>
      </c>
    </row>
    <row r="32" spans="1:63" s="6" customFormat="1">
      <c r="A32" s="855"/>
      <c r="B32" s="855" t="s">
        <v>431</v>
      </c>
      <c r="C32" s="855"/>
      <c r="D32" s="927">
        <v>3588.11</v>
      </c>
      <c r="E32" s="927">
        <v>2099.0549999999998</v>
      </c>
      <c r="F32" s="927">
        <v>6649.38</v>
      </c>
      <c r="G32" s="927">
        <v>9772.5419999999995</v>
      </c>
      <c r="H32" s="927">
        <v>12773.249</v>
      </c>
      <c r="I32" s="927">
        <v>2260.1109999999999</v>
      </c>
      <c r="J32" s="927">
        <v>4667.4650000000001</v>
      </c>
      <c r="K32" s="927">
        <v>7973.9110000000001</v>
      </c>
      <c r="L32" s="927">
        <v>11564.949000000001</v>
      </c>
      <c r="M32" s="927">
        <v>2871.0770000000002</v>
      </c>
      <c r="N32" s="927">
        <v>5452.348</v>
      </c>
      <c r="O32" s="927">
        <v>5564.7510000000002</v>
      </c>
      <c r="P32" s="927">
        <v>8498.1689999999999</v>
      </c>
      <c r="Q32" s="927">
        <v>3374.65</v>
      </c>
      <c r="R32" s="927">
        <v>4571.45</v>
      </c>
      <c r="S32" s="927">
        <v>7051.3969999999999</v>
      </c>
      <c r="T32" s="927">
        <v>9324.3369999999995</v>
      </c>
      <c r="U32" s="927">
        <v>2951.3989999999999</v>
      </c>
      <c r="V32" s="927">
        <v>4215.442</v>
      </c>
      <c r="W32" s="927">
        <v>7358.2244000000001</v>
      </c>
      <c r="X32" s="927">
        <v>11003.981</v>
      </c>
      <c r="Y32" s="927">
        <v>5654.6940000000004</v>
      </c>
      <c r="Z32" s="927">
        <v>10129.637000000001</v>
      </c>
      <c r="AA32" s="927">
        <v>12311.605</v>
      </c>
      <c r="AB32" s="927">
        <v>13358.083000000001</v>
      </c>
      <c r="AC32" s="927">
        <v>-972.399</v>
      </c>
      <c r="AD32" s="927">
        <v>4468.9610000000002</v>
      </c>
      <c r="AE32" s="927">
        <v>-7397.3119999999999</v>
      </c>
      <c r="AF32" s="927">
        <v>-1878.0250000000001</v>
      </c>
      <c r="AG32" s="927">
        <v>7005.8549999999996</v>
      </c>
      <c r="AH32" s="927">
        <v>15664.02</v>
      </c>
      <c r="AI32" s="927">
        <v>19532.616000000002</v>
      </c>
      <c r="AJ32" s="927">
        <v>24226.543000000001</v>
      </c>
      <c r="AK32" s="927">
        <v>6140.4210000000003</v>
      </c>
      <c r="AL32" s="927">
        <v>9092.3979999999992</v>
      </c>
      <c r="AM32" s="927">
        <v>16082.072</v>
      </c>
      <c r="AN32" s="927">
        <v>18255.982</v>
      </c>
      <c r="AO32" s="927">
        <v>5579.5079999999998</v>
      </c>
      <c r="AP32" s="927">
        <v>4446.4639999999999</v>
      </c>
      <c r="AQ32" s="927">
        <v>8801.69</v>
      </c>
      <c r="AR32" s="927">
        <v>15513.704</v>
      </c>
      <c r="AS32" s="1267">
        <v>5466</v>
      </c>
      <c r="AT32" s="1267">
        <v>11435</v>
      </c>
      <c r="AU32" s="927">
        <v>16186</v>
      </c>
      <c r="AV32" s="927">
        <v>16715</v>
      </c>
      <c r="AW32" s="1267">
        <v>2952</v>
      </c>
      <c r="AX32" s="1267">
        <v>6389</v>
      </c>
      <c r="AY32" s="1267">
        <v>10795</v>
      </c>
      <c r="AZ32" s="1267">
        <v>16684</v>
      </c>
      <c r="BA32" s="1267">
        <v>6906</v>
      </c>
      <c r="BB32" s="1267">
        <v>12157</v>
      </c>
      <c r="BC32" s="1267">
        <v>19585</v>
      </c>
      <c r="BD32" s="1267">
        <v>27188</v>
      </c>
      <c r="BE32" s="1267">
        <v>5304</v>
      </c>
      <c r="BF32" s="1267">
        <v>11321</v>
      </c>
      <c r="BG32" s="1267">
        <v>16935</v>
      </c>
      <c r="BH32" s="1267">
        <v>22584</v>
      </c>
      <c r="BI32" s="1267">
        <v>6056</v>
      </c>
      <c r="BJ32" s="1267">
        <v>12349</v>
      </c>
      <c r="BK32" s="1267">
        <v>18180</v>
      </c>
    </row>
    <row r="33" spans="1:63">
      <c r="A33" s="855"/>
      <c r="B33" s="855"/>
      <c r="C33" s="856" t="s">
        <v>430</v>
      </c>
      <c r="D33" s="928">
        <v>3179.2840000000001</v>
      </c>
      <c r="E33" s="928">
        <v>1960.4169999999999</v>
      </c>
      <c r="F33" s="928">
        <v>6374.4179999999997</v>
      </c>
      <c r="G33" s="928">
        <v>9335.5959999999995</v>
      </c>
      <c r="H33" s="928">
        <v>12135.949000000001</v>
      </c>
      <c r="I33" s="928">
        <v>2113.951</v>
      </c>
      <c r="J33" s="928">
        <v>4373.3919999999998</v>
      </c>
      <c r="K33" s="928">
        <v>7507.9430000000002</v>
      </c>
      <c r="L33" s="928">
        <v>10934.189</v>
      </c>
      <c r="M33" s="928">
        <v>2699.8240000000001</v>
      </c>
      <c r="N33" s="928">
        <v>5095.9809999999998</v>
      </c>
      <c r="O33" s="928">
        <v>5027.5169999999998</v>
      </c>
      <c r="P33" s="928">
        <v>7776.2659999999996</v>
      </c>
      <c r="Q33" s="928">
        <v>3192.43</v>
      </c>
      <c r="R33" s="928">
        <v>4200.6220000000003</v>
      </c>
      <c r="S33" s="928">
        <v>6499.1970000000001</v>
      </c>
      <c r="T33" s="928">
        <v>8551.4369999999999</v>
      </c>
      <c r="U33" s="928">
        <v>2749.5749999999998</v>
      </c>
      <c r="V33" s="928">
        <v>3790.1080000000002</v>
      </c>
      <c r="W33" s="928">
        <v>6695.0434000000005</v>
      </c>
      <c r="X33" s="928">
        <v>10108.194</v>
      </c>
      <c r="Y33" s="928">
        <v>5429.9219999999996</v>
      </c>
      <c r="Z33" s="928">
        <v>9655.3979999999992</v>
      </c>
      <c r="AA33" s="928">
        <v>11533.382</v>
      </c>
      <c r="AB33" s="928">
        <v>12317.46</v>
      </c>
      <c r="AC33" s="928">
        <v>-1230.8710000000001</v>
      </c>
      <c r="AD33" s="928">
        <v>3940.259</v>
      </c>
      <c r="AE33" s="928">
        <v>-8214.2849999999999</v>
      </c>
      <c r="AF33" s="928">
        <v>-3016.7939999999999</v>
      </c>
      <c r="AG33" s="928">
        <v>6702.8220000000001</v>
      </c>
      <c r="AH33" s="928">
        <v>15069.224</v>
      </c>
      <c r="AI33" s="928">
        <v>18637.852999999999</v>
      </c>
      <c r="AJ33" s="928">
        <v>23016.649000000001</v>
      </c>
      <c r="AK33" s="928">
        <v>5847.8029999999999</v>
      </c>
      <c r="AL33" s="928">
        <v>8495.1370000000006</v>
      </c>
      <c r="AM33" s="928">
        <v>15171.615</v>
      </c>
      <c r="AN33" s="928">
        <v>16742.580000000002</v>
      </c>
      <c r="AO33" s="928">
        <v>5185.643</v>
      </c>
      <c r="AP33" s="928">
        <v>3728.4679999999998</v>
      </c>
      <c r="AQ33" s="928">
        <v>7742.1670000000004</v>
      </c>
      <c r="AR33" s="928">
        <v>14076.777</v>
      </c>
      <c r="AS33" s="1266">
        <v>5114</v>
      </c>
      <c r="AT33" s="1266">
        <v>10717</v>
      </c>
      <c r="AU33" s="928">
        <v>15044</v>
      </c>
      <c r="AV33" s="928">
        <v>15141</v>
      </c>
      <c r="AW33" s="1312">
        <v>2558</v>
      </c>
      <c r="AX33" s="1266">
        <v>5640</v>
      </c>
      <c r="AY33" s="1266">
        <v>9639</v>
      </c>
      <c r="AZ33" s="1266">
        <v>15130</v>
      </c>
      <c r="BA33" s="1312">
        <v>6525</v>
      </c>
      <c r="BB33" s="1312">
        <v>11367</v>
      </c>
      <c r="BC33" s="1312">
        <v>18375</v>
      </c>
      <c r="BD33" s="1312">
        <v>25530</v>
      </c>
      <c r="BE33" s="1312">
        <v>4898</v>
      </c>
      <c r="BF33" s="1312">
        <v>10474</v>
      </c>
      <c r="BG33" s="1312">
        <v>15656</v>
      </c>
      <c r="BH33" s="1312">
        <v>20860</v>
      </c>
      <c r="BI33" s="1312">
        <v>5638</v>
      </c>
      <c r="BJ33" s="1312">
        <v>11474</v>
      </c>
      <c r="BK33" s="1312">
        <v>16831</v>
      </c>
    </row>
    <row r="34" spans="1:63">
      <c r="A34" s="855"/>
      <c r="B34" s="855"/>
      <c r="C34" s="856" t="s">
        <v>429</v>
      </c>
      <c r="D34" s="928">
        <v>15.747999999999999</v>
      </c>
      <c r="E34" s="928">
        <v>1.2050000000000001</v>
      </c>
      <c r="F34" s="928">
        <v>4.1820000000000004</v>
      </c>
      <c r="G34" s="928">
        <v>25.471</v>
      </c>
      <c r="H34" s="928">
        <v>74.849000000000004</v>
      </c>
      <c r="I34" s="928">
        <v>0.51100000000000001</v>
      </c>
      <c r="J34" s="928">
        <v>1.1850000000000001</v>
      </c>
      <c r="K34" s="928">
        <v>1.2050000000000001</v>
      </c>
      <c r="L34" s="928">
        <v>2.5249999999999999</v>
      </c>
      <c r="M34" s="928">
        <v>0.153</v>
      </c>
      <c r="N34" s="928">
        <v>0.98</v>
      </c>
      <c r="O34" s="928">
        <v>1.4079999999999999</v>
      </c>
      <c r="P34" s="928">
        <v>8.5079999999999991</v>
      </c>
      <c r="Q34" s="928">
        <v>8.3059999999999992</v>
      </c>
      <c r="R34" s="928">
        <v>17.814</v>
      </c>
      <c r="S34" s="928">
        <v>18.29</v>
      </c>
      <c r="T34" s="928">
        <v>21.888999999999999</v>
      </c>
      <c r="U34" s="928">
        <v>0.50600000000000001</v>
      </c>
      <c r="V34" s="928">
        <v>5.1429999999999998</v>
      </c>
      <c r="W34" s="928">
        <v>9.9969999999999999</v>
      </c>
      <c r="X34" s="928">
        <v>12.553000000000001</v>
      </c>
      <c r="Y34" s="928">
        <v>1.8620000000000001</v>
      </c>
      <c r="Z34" s="928">
        <v>13.496</v>
      </c>
      <c r="AA34" s="928">
        <v>66.353999999999999</v>
      </c>
      <c r="AB34" s="928">
        <v>66.75</v>
      </c>
      <c r="AC34" s="928">
        <v>10.544</v>
      </c>
      <c r="AD34" s="928">
        <v>13.413</v>
      </c>
      <c r="AE34" s="928">
        <v>18.850000000000001</v>
      </c>
      <c r="AF34" s="928">
        <v>15.657999999999999</v>
      </c>
      <c r="AG34" s="928">
        <v>3.0000000000000001E-3</v>
      </c>
      <c r="AH34" s="928">
        <v>9.4239999999999995</v>
      </c>
      <c r="AI34" s="928">
        <v>22.163</v>
      </c>
      <c r="AJ34" s="928">
        <v>34.622</v>
      </c>
      <c r="AK34" s="928">
        <v>7.4999999999999997E-2</v>
      </c>
      <c r="AL34" s="928">
        <v>1.079</v>
      </c>
      <c r="AM34" s="928">
        <v>1.1120000000000001</v>
      </c>
      <c r="AN34" s="928">
        <v>2.1549999999999998</v>
      </c>
      <c r="AO34" s="928">
        <v>3.4000000000000002E-2</v>
      </c>
      <c r="AP34" s="928">
        <v>0.26900000000000002</v>
      </c>
      <c r="AQ34" s="928">
        <v>2.1000000000000001E-2</v>
      </c>
      <c r="AR34" s="928">
        <v>2.8000000000000001E-2</v>
      </c>
      <c r="AS34" s="1268">
        <v>0</v>
      </c>
      <c r="AT34" s="1268">
        <v>0</v>
      </c>
      <c r="AU34" s="928">
        <v>0</v>
      </c>
      <c r="AV34" s="928">
        <v>0</v>
      </c>
      <c r="AW34" s="1465">
        <v>0</v>
      </c>
      <c r="AX34" s="1268">
        <v>0</v>
      </c>
      <c r="AY34" s="1268">
        <v>0</v>
      </c>
      <c r="AZ34" s="1268">
        <v>0</v>
      </c>
      <c r="BA34" s="1465">
        <v>0</v>
      </c>
      <c r="BB34" s="1465">
        <v>0</v>
      </c>
      <c r="BC34" s="1465">
        <v>0</v>
      </c>
      <c r="BD34" s="1465">
        <v>0</v>
      </c>
      <c r="BE34" s="1465">
        <v>0</v>
      </c>
      <c r="BF34" s="1465">
        <v>0</v>
      </c>
      <c r="BG34" s="1465">
        <v>0</v>
      </c>
      <c r="BH34" s="1465">
        <v>0</v>
      </c>
      <c r="BI34" s="1465">
        <v>0</v>
      </c>
      <c r="BJ34" s="1465">
        <v>0</v>
      </c>
      <c r="BK34" s="1465">
        <v>0</v>
      </c>
    </row>
    <row r="35" spans="1:63">
      <c r="A35" s="855"/>
      <c r="B35" s="855"/>
      <c r="C35" s="856" t="s">
        <v>428</v>
      </c>
      <c r="D35" s="928">
        <v>393.07799999999997</v>
      </c>
      <c r="E35" s="928">
        <v>137.43299999999999</v>
      </c>
      <c r="F35" s="928">
        <v>270.77999999999997</v>
      </c>
      <c r="G35" s="928">
        <v>411.47500000000002</v>
      </c>
      <c r="H35" s="928">
        <v>562.45100000000002</v>
      </c>
      <c r="I35" s="928">
        <v>145.649</v>
      </c>
      <c r="J35" s="928">
        <v>292.88799999999998</v>
      </c>
      <c r="K35" s="928">
        <v>464.76299999999998</v>
      </c>
      <c r="L35" s="928">
        <v>628.23500000000001</v>
      </c>
      <c r="M35" s="928">
        <v>171.1</v>
      </c>
      <c r="N35" s="928">
        <v>355.387</v>
      </c>
      <c r="O35" s="928">
        <v>535.82600000000002</v>
      </c>
      <c r="P35" s="928">
        <v>713.39499999999998</v>
      </c>
      <c r="Q35" s="928">
        <v>173.91399999999999</v>
      </c>
      <c r="R35" s="928">
        <v>353.01400000000001</v>
      </c>
      <c r="S35" s="928">
        <v>533.91</v>
      </c>
      <c r="T35" s="928">
        <v>751.01099999999997</v>
      </c>
      <c r="U35" s="928">
        <v>201.31800000000001</v>
      </c>
      <c r="V35" s="928">
        <v>420.19099999999997</v>
      </c>
      <c r="W35" s="928">
        <v>653.18399999999997</v>
      </c>
      <c r="X35" s="928">
        <v>883.23400000000004</v>
      </c>
      <c r="Y35" s="928">
        <v>222.91</v>
      </c>
      <c r="Z35" s="928">
        <v>460.74299999999999</v>
      </c>
      <c r="AA35" s="928">
        <v>711.86900000000003</v>
      </c>
      <c r="AB35" s="928">
        <v>973.87300000000005</v>
      </c>
      <c r="AC35" s="928">
        <v>247.928</v>
      </c>
      <c r="AD35" s="928">
        <v>515.28899999999999</v>
      </c>
      <c r="AE35" s="928">
        <v>798.12300000000005</v>
      </c>
      <c r="AF35" s="928">
        <v>1123.1110000000001</v>
      </c>
      <c r="AG35" s="928">
        <v>303.02999999999997</v>
      </c>
      <c r="AH35" s="928">
        <v>585.37199999999996</v>
      </c>
      <c r="AI35" s="928">
        <v>872.6</v>
      </c>
      <c r="AJ35" s="928">
        <v>1175.2719999999999</v>
      </c>
      <c r="AK35" s="928">
        <v>292.54300000000001</v>
      </c>
      <c r="AL35" s="928">
        <v>596.18200000000002</v>
      </c>
      <c r="AM35" s="928">
        <v>909.34500000000003</v>
      </c>
      <c r="AN35" s="928">
        <v>1511.2470000000001</v>
      </c>
      <c r="AO35" s="928">
        <v>393.83100000000002</v>
      </c>
      <c r="AP35" s="928">
        <v>717.72699999999998</v>
      </c>
      <c r="AQ35" s="928">
        <v>1059.502</v>
      </c>
      <c r="AR35" s="928">
        <v>1436.8989999999999</v>
      </c>
      <c r="AS35" s="1266">
        <v>352</v>
      </c>
      <c r="AT35" s="1266">
        <v>718</v>
      </c>
      <c r="AU35" s="928">
        <v>1142</v>
      </c>
      <c r="AV35" s="928">
        <v>1574</v>
      </c>
      <c r="AW35" s="1264">
        <v>394</v>
      </c>
      <c r="AX35" s="1266">
        <v>749</v>
      </c>
      <c r="AY35" s="1266">
        <v>1156</v>
      </c>
      <c r="AZ35" s="1266">
        <v>1554</v>
      </c>
      <c r="BA35" s="1264">
        <v>381</v>
      </c>
      <c r="BB35" s="1264">
        <v>790</v>
      </c>
      <c r="BC35" s="1264">
        <v>1210</v>
      </c>
      <c r="BD35" s="1264">
        <v>1658</v>
      </c>
      <c r="BE35" s="1264">
        <v>406</v>
      </c>
      <c r="BF35" s="1264">
        <v>847</v>
      </c>
      <c r="BG35" s="1264">
        <v>1279</v>
      </c>
      <c r="BH35" s="1264">
        <v>1724</v>
      </c>
      <c r="BI35" s="1264">
        <v>418</v>
      </c>
      <c r="BJ35" s="1264">
        <v>875</v>
      </c>
      <c r="BK35" s="1264">
        <v>1349</v>
      </c>
    </row>
    <row r="36" spans="1:63" s="6" customFormat="1">
      <c r="A36" s="855"/>
      <c r="B36" s="855" t="s">
        <v>427</v>
      </c>
      <c r="C36" s="855"/>
      <c r="D36" s="927">
        <v>506.41199999999998</v>
      </c>
      <c r="E36" s="927">
        <v>218.38200000000001</v>
      </c>
      <c r="F36" s="927">
        <v>435.05399999999997</v>
      </c>
      <c r="G36" s="927">
        <v>645.60900000000004</v>
      </c>
      <c r="H36" s="927">
        <v>861.92499999999995</v>
      </c>
      <c r="I36" s="927">
        <v>208.93600000000001</v>
      </c>
      <c r="J36" s="927">
        <v>406.41199999999998</v>
      </c>
      <c r="K36" s="927">
        <v>623.303</v>
      </c>
      <c r="L36" s="927">
        <v>837.33299999999997</v>
      </c>
      <c r="M36" s="927">
        <v>220.35900000000001</v>
      </c>
      <c r="N36" s="927">
        <v>446.827</v>
      </c>
      <c r="O36" s="927">
        <v>681.06899999999996</v>
      </c>
      <c r="P36" s="927">
        <v>916.46799999999996</v>
      </c>
      <c r="Q36" s="927">
        <v>240.86199999999999</v>
      </c>
      <c r="R36" s="927">
        <v>475.78500000000003</v>
      </c>
      <c r="S36" s="927">
        <v>717.94200000000001</v>
      </c>
      <c r="T36" s="927">
        <v>974.11599999999999</v>
      </c>
      <c r="U36" s="927">
        <v>253.38900000000001</v>
      </c>
      <c r="V36" s="927">
        <v>514.72199999999998</v>
      </c>
      <c r="W36" s="927">
        <v>790.47500000000002</v>
      </c>
      <c r="X36" s="927">
        <v>1099.943</v>
      </c>
      <c r="Y36" s="927">
        <v>281.78699999999998</v>
      </c>
      <c r="Z36" s="927">
        <v>587.00800000000004</v>
      </c>
      <c r="AA36" s="927">
        <v>890.97199999999998</v>
      </c>
      <c r="AB36" s="927">
        <v>1216.1310000000001</v>
      </c>
      <c r="AC36" s="927">
        <v>324.63799999999998</v>
      </c>
      <c r="AD36" s="927">
        <v>640.55499999999995</v>
      </c>
      <c r="AE36" s="927">
        <v>960.80700000000002</v>
      </c>
      <c r="AF36" s="927">
        <v>1291.2460000000001</v>
      </c>
      <c r="AG36" s="927">
        <v>340.58300000000003</v>
      </c>
      <c r="AH36" s="927">
        <v>700.13300000000004</v>
      </c>
      <c r="AI36" s="927">
        <v>1036.8109999999999</v>
      </c>
      <c r="AJ36" s="927">
        <v>1477.85</v>
      </c>
      <c r="AK36" s="927">
        <v>372.31799999999998</v>
      </c>
      <c r="AL36" s="927">
        <v>744.54100000000005</v>
      </c>
      <c r="AM36" s="927">
        <v>1111.6089999999999</v>
      </c>
      <c r="AN36" s="927">
        <v>1466.7339999999999</v>
      </c>
      <c r="AO36" s="927">
        <v>394.46699999999998</v>
      </c>
      <c r="AP36" s="927">
        <v>792.77599999999995</v>
      </c>
      <c r="AQ36" s="927">
        <v>1189.8150000000001</v>
      </c>
      <c r="AR36" s="927">
        <v>1525.568</v>
      </c>
      <c r="AS36" s="873">
        <v>328</v>
      </c>
      <c r="AT36" s="873">
        <v>721</v>
      </c>
      <c r="AU36" s="927">
        <v>1070</v>
      </c>
      <c r="AV36" s="927">
        <v>1405</v>
      </c>
      <c r="AW36" s="875">
        <v>342</v>
      </c>
      <c r="AX36" s="873">
        <v>690</v>
      </c>
      <c r="AY36" s="873">
        <v>1067</v>
      </c>
      <c r="AZ36" s="873">
        <v>1439</v>
      </c>
      <c r="BA36" s="875">
        <v>339</v>
      </c>
      <c r="BB36" s="875">
        <v>693</v>
      </c>
      <c r="BC36" s="875">
        <v>1039</v>
      </c>
      <c r="BD36" s="875">
        <v>1394</v>
      </c>
      <c r="BE36" s="875">
        <v>319</v>
      </c>
      <c r="BF36" s="875">
        <v>626</v>
      </c>
      <c r="BG36" s="875">
        <v>948</v>
      </c>
      <c r="BH36" s="875">
        <v>1258</v>
      </c>
      <c r="BI36" s="875">
        <v>354</v>
      </c>
      <c r="BJ36" s="875">
        <v>672</v>
      </c>
      <c r="BK36" s="875">
        <v>955</v>
      </c>
    </row>
    <row r="37" spans="1:63" s="6" customFormat="1">
      <c r="A37" s="855"/>
      <c r="B37" s="855" t="s">
        <v>426</v>
      </c>
      <c r="C37" s="855"/>
      <c r="D37" s="927">
        <v>8069.8720000000003</v>
      </c>
      <c r="E37" s="927">
        <v>2215.2489999999998</v>
      </c>
      <c r="F37" s="927">
        <v>4988.8190000000004</v>
      </c>
      <c r="G37" s="927">
        <v>7476.5829999999996</v>
      </c>
      <c r="H37" s="927">
        <v>10930.620999999999</v>
      </c>
      <c r="I37" s="927">
        <v>3456.4270000000001</v>
      </c>
      <c r="J37" s="927">
        <v>6852.9769999999999</v>
      </c>
      <c r="K37" s="927">
        <v>10095.437</v>
      </c>
      <c r="L37" s="927">
        <v>14188.886</v>
      </c>
      <c r="M37" s="927">
        <v>3697.4059999999999</v>
      </c>
      <c r="N37" s="927">
        <v>7493.08</v>
      </c>
      <c r="O37" s="927">
        <v>11480.816999999999</v>
      </c>
      <c r="P37" s="927">
        <v>15398.096</v>
      </c>
      <c r="Q37" s="927">
        <v>3616.2269999999999</v>
      </c>
      <c r="R37" s="927">
        <v>7127.1580000000004</v>
      </c>
      <c r="S37" s="927">
        <v>10644.598</v>
      </c>
      <c r="T37" s="927">
        <v>14147.932000000001</v>
      </c>
      <c r="U37" s="927">
        <v>3493.183</v>
      </c>
      <c r="V37" s="927">
        <v>7099.6580000000004</v>
      </c>
      <c r="W37" s="927">
        <v>11144.672199999999</v>
      </c>
      <c r="X37" s="927">
        <v>15832.016</v>
      </c>
      <c r="Y37" s="927">
        <v>4482.9340000000002</v>
      </c>
      <c r="Z37" s="927">
        <v>9460.16</v>
      </c>
      <c r="AA37" s="927">
        <v>14942.725</v>
      </c>
      <c r="AB37" s="927">
        <v>20546.808000000001</v>
      </c>
      <c r="AC37" s="927">
        <v>5838.3680000000004</v>
      </c>
      <c r="AD37" s="927">
        <v>11901.754000000001</v>
      </c>
      <c r="AE37" s="927">
        <v>17925.821</v>
      </c>
      <c r="AF37" s="927">
        <v>23715.904999999999</v>
      </c>
      <c r="AG37" s="927">
        <v>5247.74</v>
      </c>
      <c r="AH37" s="927">
        <v>10860.32</v>
      </c>
      <c r="AI37" s="927">
        <v>16210.8</v>
      </c>
      <c r="AJ37" s="927">
        <v>21497.886999999999</v>
      </c>
      <c r="AK37" s="927">
        <v>5984.558</v>
      </c>
      <c r="AL37" s="927">
        <v>12226.459000000001</v>
      </c>
      <c r="AM37" s="927">
        <v>18149.896000000001</v>
      </c>
      <c r="AN37" s="927">
        <v>23778.501</v>
      </c>
      <c r="AO37" s="927">
        <v>6269.75</v>
      </c>
      <c r="AP37" s="927">
        <v>12672.53</v>
      </c>
      <c r="AQ37" s="927">
        <v>18954.931</v>
      </c>
      <c r="AR37" s="927">
        <v>25299.040000000001</v>
      </c>
      <c r="AS37" s="1267">
        <v>6800</v>
      </c>
      <c r="AT37" s="1267">
        <v>13782</v>
      </c>
      <c r="AU37" s="927">
        <v>19430</v>
      </c>
      <c r="AV37" s="927">
        <v>26846</v>
      </c>
      <c r="AW37" s="875">
        <v>3446</v>
      </c>
      <c r="AX37" s="1267">
        <v>5640</v>
      </c>
      <c r="AY37" s="1267">
        <v>9991</v>
      </c>
      <c r="AZ37" s="1267">
        <v>16669</v>
      </c>
      <c r="BA37" s="875">
        <v>5862</v>
      </c>
      <c r="BB37" s="875">
        <v>13798</v>
      </c>
      <c r="BC37" s="875">
        <v>19797</v>
      </c>
      <c r="BD37" s="875">
        <v>26221</v>
      </c>
      <c r="BE37" s="875">
        <v>7032</v>
      </c>
      <c r="BF37" s="875">
        <v>14723</v>
      </c>
      <c r="BG37" s="875">
        <v>22761</v>
      </c>
      <c r="BH37" s="875">
        <v>30235</v>
      </c>
      <c r="BI37" s="875">
        <v>8340</v>
      </c>
      <c r="BJ37" s="875">
        <v>17040</v>
      </c>
      <c r="BK37" s="875">
        <v>24682</v>
      </c>
    </row>
    <row r="38" spans="1:63">
      <c r="A38" s="855"/>
      <c r="B38" s="855"/>
      <c r="C38" s="856" t="s">
        <v>425</v>
      </c>
      <c r="D38" s="928">
        <v>3205.181</v>
      </c>
      <c r="E38" s="928">
        <v>878.17700000000002</v>
      </c>
      <c r="F38" s="928">
        <v>1709.172</v>
      </c>
      <c r="G38" s="928">
        <v>2630.44</v>
      </c>
      <c r="H38" s="928">
        <v>3977.4380000000001</v>
      </c>
      <c r="I38" s="928">
        <v>1089.3620000000001</v>
      </c>
      <c r="J38" s="928">
        <v>2204.8249999999998</v>
      </c>
      <c r="K38" s="928">
        <v>3310.1909999999998</v>
      </c>
      <c r="L38" s="928">
        <v>4482.55</v>
      </c>
      <c r="M38" s="928">
        <v>774.66399999999999</v>
      </c>
      <c r="N38" s="928">
        <v>1554.3510000000001</v>
      </c>
      <c r="O38" s="928">
        <v>2395.7660000000001</v>
      </c>
      <c r="P38" s="928">
        <v>3207.1</v>
      </c>
      <c r="Q38" s="928">
        <v>742.00300000000004</v>
      </c>
      <c r="R38" s="928">
        <v>1461.9839999999999</v>
      </c>
      <c r="S38" s="928">
        <v>2201.8000000000002</v>
      </c>
      <c r="T38" s="928">
        <v>3448.944</v>
      </c>
      <c r="U38" s="928">
        <v>655.08600000000001</v>
      </c>
      <c r="V38" s="928">
        <v>1340.309</v>
      </c>
      <c r="W38" s="928">
        <v>2137.7600000000002</v>
      </c>
      <c r="X38" s="928">
        <v>3245.8180000000002</v>
      </c>
      <c r="Y38" s="928">
        <v>898.69</v>
      </c>
      <c r="Z38" s="928">
        <v>2026.981</v>
      </c>
      <c r="AA38" s="928">
        <v>3207.8229999999999</v>
      </c>
      <c r="AB38" s="928">
        <v>4397.5600000000004</v>
      </c>
      <c r="AC38" s="928">
        <v>1508.6420000000001</v>
      </c>
      <c r="AD38" s="928">
        <v>2883.34</v>
      </c>
      <c r="AE38" s="928">
        <v>4374.8810000000003</v>
      </c>
      <c r="AF38" s="928">
        <v>5503.9620000000004</v>
      </c>
      <c r="AG38" s="928">
        <v>1144.0050000000001</v>
      </c>
      <c r="AH38" s="928">
        <v>2403.3620000000001</v>
      </c>
      <c r="AI38" s="928">
        <v>3742.2979999999998</v>
      </c>
      <c r="AJ38" s="928">
        <v>11573.623</v>
      </c>
      <c r="AK38" s="928">
        <v>2854.4859999999999</v>
      </c>
      <c r="AL38" s="928">
        <v>5466.64</v>
      </c>
      <c r="AM38" s="928">
        <v>11967.687</v>
      </c>
      <c r="AN38" s="928">
        <v>19200.473000000002</v>
      </c>
      <c r="AO38" s="928">
        <v>2349.835</v>
      </c>
      <c r="AP38" s="928">
        <v>5434.7110000000002</v>
      </c>
      <c r="AQ38" s="928">
        <v>7709.0820000000003</v>
      </c>
      <c r="AR38" s="928">
        <v>20848.118999999999</v>
      </c>
      <c r="AS38" s="1266">
        <v>2407</v>
      </c>
      <c r="AT38" s="1266">
        <v>8543</v>
      </c>
      <c r="AU38" s="928">
        <v>11048</v>
      </c>
      <c r="AV38" s="928">
        <v>19597</v>
      </c>
      <c r="AW38" s="1264">
        <v>850</v>
      </c>
      <c r="AX38" s="1266">
        <v>1595</v>
      </c>
      <c r="AY38" s="1266">
        <v>2768</v>
      </c>
      <c r="AZ38" s="1266">
        <v>4988</v>
      </c>
      <c r="BA38" s="1264">
        <v>1433</v>
      </c>
      <c r="BB38" s="1264">
        <v>3419</v>
      </c>
      <c r="BC38" s="1264">
        <v>4942</v>
      </c>
      <c r="BD38" s="1264">
        <v>7073</v>
      </c>
      <c r="BE38" s="1264">
        <v>1954</v>
      </c>
      <c r="BF38" s="1264">
        <v>4041</v>
      </c>
      <c r="BG38" s="1264">
        <v>6313</v>
      </c>
      <c r="BH38" s="1264">
        <v>9844</v>
      </c>
      <c r="BI38" s="1264">
        <v>3086</v>
      </c>
      <c r="BJ38" s="1264">
        <v>6214</v>
      </c>
      <c r="BK38" s="1264">
        <v>9372</v>
      </c>
    </row>
    <row r="39" spans="1:63">
      <c r="A39" s="855"/>
      <c r="B39" s="855"/>
      <c r="C39" s="856" t="s">
        <v>1949</v>
      </c>
      <c r="D39" s="928">
        <v>4598.3019999999997</v>
      </c>
      <c r="E39" s="928">
        <v>1136.6600000000001</v>
      </c>
      <c r="F39" s="928">
        <v>2876.56</v>
      </c>
      <c r="G39" s="928">
        <v>4223.38</v>
      </c>
      <c r="H39" s="928">
        <v>6089.17</v>
      </c>
      <c r="I39" s="928">
        <v>2144.828</v>
      </c>
      <c r="J39" s="928">
        <v>4194.317</v>
      </c>
      <c r="K39" s="928">
        <v>6122.97</v>
      </c>
      <c r="L39" s="928">
        <v>8840.4130000000005</v>
      </c>
      <c r="M39" s="928">
        <v>2755.6370000000002</v>
      </c>
      <c r="N39" s="928">
        <v>5578.1570000000002</v>
      </c>
      <c r="O39" s="928">
        <v>8544.1149999999998</v>
      </c>
      <c r="P39" s="928">
        <v>11413.521000000001</v>
      </c>
      <c r="Q39" s="928">
        <v>2683.69</v>
      </c>
      <c r="R39" s="928">
        <v>5267.8710000000001</v>
      </c>
      <c r="S39" s="928">
        <v>7900.3450000000003</v>
      </c>
      <c r="T39" s="928">
        <v>10144.995999999999</v>
      </c>
      <c r="U39" s="928">
        <v>2817.3530000000001</v>
      </c>
      <c r="V39" s="928">
        <v>5715.0290000000005</v>
      </c>
      <c r="W39" s="928">
        <v>8912.1772000000001</v>
      </c>
      <c r="X39" s="928">
        <v>12449.931</v>
      </c>
      <c r="Y39" s="928">
        <v>3520.3890000000001</v>
      </c>
      <c r="Z39" s="928">
        <v>7290.9470000000001</v>
      </c>
      <c r="AA39" s="928">
        <v>11513.895</v>
      </c>
      <c r="AB39" s="928">
        <v>15844.004000000001</v>
      </c>
      <c r="AC39" s="928">
        <v>4224.3109999999997</v>
      </c>
      <c r="AD39" s="928">
        <v>8833.5480000000007</v>
      </c>
      <c r="AE39" s="928">
        <v>13286.951999999999</v>
      </c>
      <c r="AF39" s="928">
        <v>17855.871999999999</v>
      </c>
      <c r="AG39" s="928">
        <v>4039.64</v>
      </c>
      <c r="AH39" s="928">
        <v>8298.74</v>
      </c>
      <c r="AI39" s="928">
        <v>12354.3</v>
      </c>
      <c r="AJ39" s="928">
        <v>10065.502</v>
      </c>
      <c r="AK39" s="928">
        <v>3198.0039999999999</v>
      </c>
      <c r="AL39" s="928">
        <v>6599.8149999999996</v>
      </c>
      <c r="AM39" s="928">
        <v>6175.4989999999998</v>
      </c>
      <c r="AN39" s="928">
        <v>4764.0780000000004</v>
      </c>
      <c r="AO39" s="928">
        <v>3930.4830000000002</v>
      </c>
      <c r="AP39" s="928">
        <v>7089.6970000000001</v>
      </c>
      <c r="AQ39" s="928">
        <v>11062.485000000001</v>
      </c>
      <c r="AR39" s="928">
        <v>4129.3029999999999</v>
      </c>
      <c r="AS39" s="1266">
        <v>4303</v>
      </c>
      <c r="AT39" s="1266">
        <v>4982</v>
      </c>
      <c r="AU39" s="928">
        <v>8053</v>
      </c>
      <c r="AV39" s="928">
        <v>6985</v>
      </c>
      <c r="AW39" s="1264">
        <v>2551</v>
      </c>
      <c r="AX39" s="1266">
        <v>5230</v>
      </c>
      <c r="AY39" s="1266">
        <v>8549</v>
      </c>
      <c r="AZ39" s="1266">
        <v>13921</v>
      </c>
      <c r="BA39" s="1264">
        <v>3981</v>
      </c>
      <c r="BB39" s="1264">
        <v>9555</v>
      </c>
      <c r="BC39" s="1264">
        <v>13812</v>
      </c>
      <c r="BD39" s="1264">
        <v>17915</v>
      </c>
      <c r="BE39" s="1264">
        <v>4789</v>
      </c>
      <c r="BF39" s="1264">
        <v>10138</v>
      </c>
      <c r="BG39" s="1264">
        <v>15745</v>
      </c>
      <c r="BH39" s="1264">
        <v>19570</v>
      </c>
      <c r="BI39" s="1264">
        <v>5093</v>
      </c>
      <c r="BJ39" s="1264">
        <v>10443</v>
      </c>
      <c r="BK39" s="1264">
        <v>14824</v>
      </c>
    </row>
    <row r="40" spans="1:63" ht="13.5" thickBot="1">
      <c r="A40" s="1313"/>
      <c r="B40" s="1313"/>
      <c r="C40" s="1314" t="s">
        <v>2320</v>
      </c>
      <c r="D40" s="1308">
        <v>266.38900000000001</v>
      </c>
      <c r="E40" s="1308">
        <v>200.41200000000001</v>
      </c>
      <c r="F40" s="1308">
        <v>403.08699999999999</v>
      </c>
      <c r="G40" s="1308">
        <v>622.76300000000003</v>
      </c>
      <c r="H40" s="1308">
        <v>864.01300000000003</v>
      </c>
      <c r="I40" s="1308">
        <v>222.23699999999999</v>
      </c>
      <c r="J40" s="1308">
        <v>453.83499999999998</v>
      </c>
      <c r="K40" s="1308">
        <v>662.27599999999995</v>
      </c>
      <c r="L40" s="1308">
        <v>865.923</v>
      </c>
      <c r="M40" s="1308">
        <v>167.10499999999999</v>
      </c>
      <c r="N40" s="1308">
        <v>360.572</v>
      </c>
      <c r="O40" s="1308">
        <v>540.93600000000004</v>
      </c>
      <c r="P40" s="1308">
        <v>777.47500000000002</v>
      </c>
      <c r="Q40" s="1308">
        <v>190.53399999999999</v>
      </c>
      <c r="R40" s="1308">
        <v>397.303</v>
      </c>
      <c r="S40" s="1308">
        <v>542.45299999999997</v>
      </c>
      <c r="T40" s="1308">
        <v>553.99199999999996</v>
      </c>
      <c r="U40" s="1308">
        <v>20.744</v>
      </c>
      <c r="V40" s="1308">
        <v>44.32</v>
      </c>
      <c r="W40" s="1308">
        <v>94.734999999999999</v>
      </c>
      <c r="X40" s="1308">
        <v>136.267</v>
      </c>
      <c r="Y40" s="1308">
        <v>63.854999999999997</v>
      </c>
      <c r="Z40" s="1308">
        <v>142.232</v>
      </c>
      <c r="AA40" s="1308">
        <v>221.00700000000001</v>
      </c>
      <c r="AB40" s="1308">
        <v>305.24400000000003</v>
      </c>
      <c r="AC40" s="1308">
        <v>105.41500000000001</v>
      </c>
      <c r="AD40" s="1308">
        <v>184.86600000000001</v>
      </c>
      <c r="AE40" s="1308">
        <v>263.988</v>
      </c>
      <c r="AF40" s="1308">
        <v>356.07100000000003</v>
      </c>
      <c r="AG40" s="1308">
        <v>64.094999999999999</v>
      </c>
      <c r="AH40" s="1308">
        <v>158.21799999999999</v>
      </c>
      <c r="AI40" s="1308">
        <v>114.202</v>
      </c>
      <c r="AJ40" s="1308">
        <v>-141.238</v>
      </c>
      <c r="AK40" s="1308">
        <v>-67.932000000000002</v>
      </c>
      <c r="AL40" s="1308">
        <v>160.00399999999999</v>
      </c>
      <c r="AM40" s="1308">
        <v>6.71</v>
      </c>
      <c r="AN40" s="1308">
        <v>-186.05</v>
      </c>
      <c r="AO40" s="1308">
        <v>-10.568</v>
      </c>
      <c r="AP40" s="1308">
        <v>148.12200000000001</v>
      </c>
      <c r="AQ40" s="1308">
        <v>183.364</v>
      </c>
      <c r="AR40" s="1308">
        <v>321.61799999999999</v>
      </c>
      <c r="AS40" s="1269">
        <v>90</v>
      </c>
      <c r="AT40" s="1269">
        <v>257</v>
      </c>
      <c r="AU40" s="1308">
        <v>329</v>
      </c>
      <c r="AV40" s="1308">
        <v>264</v>
      </c>
      <c r="AW40" s="1315">
        <v>45</v>
      </c>
      <c r="AX40" s="1269">
        <v>-1185</v>
      </c>
      <c r="AY40" s="1269">
        <v>-1326</v>
      </c>
      <c r="AZ40" s="1269">
        <v>-2240</v>
      </c>
      <c r="BA40" s="1315">
        <v>448</v>
      </c>
      <c r="BB40" s="1315">
        <v>824</v>
      </c>
      <c r="BC40" s="1315">
        <v>1043</v>
      </c>
      <c r="BD40" s="1315">
        <v>1233</v>
      </c>
      <c r="BE40" s="1315">
        <v>289</v>
      </c>
      <c r="BF40" s="1315">
        <v>544</v>
      </c>
      <c r="BG40" s="1315">
        <v>703</v>
      </c>
      <c r="BH40" s="1315">
        <v>821</v>
      </c>
      <c r="BI40" s="1315">
        <v>161</v>
      </c>
      <c r="BJ40" s="1315">
        <v>383</v>
      </c>
      <c r="BK40" s="1315">
        <v>486</v>
      </c>
    </row>
    <row r="41" spans="1:63">
      <c r="A41" s="720" t="s">
        <v>1648</v>
      </c>
      <c r="D41" s="9"/>
      <c r="H41" s="1316"/>
    </row>
    <row r="42" spans="1:63" ht="67.5" customHeight="1">
      <c r="A42" s="1950" t="s">
        <v>2339</v>
      </c>
      <c r="B42" s="1950"/>
      <c r="C42" s="1950"/>
      <c r="E42" s="9"/>
      <c r="F42" s="9"/>
      <c r="G42" s="1316"/>
      <c r="I42" s="1316"/>
      <c r="J42" s="1316"/>
      <c r="K42" s="1316"/>
      <c r="L42" s="1316"/>
      <c r="M42" s="1316"/>
      <c r="N42" s="1316"/>
      <c r="O42" s="1316"/>
      <c r="P42" s="1316"/>
      <c r="Q42" s="1316"/>
      <c r="R42" s="1316"/>
      <c r="S42" s="1316"/>
      <c r="T42" s="1316"/>
      <c r="U42" s="1316"/>
      <c r="V42" s="1316"/>
      <c r="W42" s="1316"/>
    </row>
  </sheetData>
  <mergeCells count="1">
    <mergeCell ref="A42:C42"/>
  </mergeCells>
  <phoneticPr fontId="292" type="noConversion"/>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76">
    <tabColor rgb="FF00B050"/>
    <pageSetUpPr autoPageBreaks="0" fitToPage="1"/>
  </sheetPr>
  <dimension ref="A1:AH45"/>
  <sheetViews>
    <sheetView showGridLines="0" zoomScaleNormal="100" zoomScaleSheetLayoutView="40" workbookViewId="0">
      <pane xSplit="3" ySplit="1" topLeftCell="AB2" activePane="bottomRight" state="frozen"/>
      <selection sqref="A1:B3"/>
      <selection pane="topRight" sqref="A1:B3"/>
      <selection pane="bottomLeft" sqref="A1:B3"/>
      <selection pane="bottomRight"/>
    </sheetView>
  </sheetViews>
  <sheetFormatPr defaultRowHeight="12.75"/>
  <cols>
    <col min="1" max="2" width="2.28515625" style="11" customWidth="1"/>
    <col min="3" max="3" width="69.42578125" style="11" customWidth="1"/>
    <col min="4" max="17" width="10.5703125" style="11" customWidth="1"/>
    <col min="18" max="18" width="10.42578125" style="11" bestFit="1" customWidth="1"/>
    <col min="19" max="19" width="10" style="11" bestFit="1" customWidth="1"/>
    <col min="20" max="21" width="10.28515625" style="11" bestFit="1" customWidth="1"/>
    <col min="22" max="24" width="10.42578125" style="11" bestFit="1" customWidth="1"/>
    <col min="25" max="33" width="10" style="11" bestFit="1" customWidth="1"/>
    <col min="34" max="34" width="30.85546875" style="11" customWidth="1"/>
    <col min="35" max="253" width="9.140625" style="11"/>
    <col min="254" max="255" width="2.28515625" style="11" customWidth="1"/>
    <col min="256" max="256" width="69.42578125" style="11" customWidth="1"/>
    <col min="257" max="257" width="13.42578125" style="11" customWidth="1"/>
    <col min="258" max="258" width="13.28515625" style="11" customWidth="1"/>
    <col min="259" max="259" width="12.42578125" style="11" customWidth="1"/>
    <col min="260" max="260" width="11.7109375" style="11" customWidth="1"/>
    <col min="261" max="261" width="11.5703125" style="11" customWidth="1"/>
    <col min="262" max="269" width="14" style="11" customWidth="1"/>
    <col min="270" max="509" width="9.140625" style="11"/>
    <col min="510" max="511" width="2.28515625" style="11" customWidth="1"/>
    <col min="512" max="512" width="69.42578125" style="11" customWidth="1"/>
    <col min="513" max="513" width="13.42578125" style="11" customWidth="1"/>
    <col min="514" max="514" width="13.28515625" style="11" customWidth="1"/>
    <col min="515" max="515" width="12.42578125" style="11" customWidth="1"/>
    <col min="516" max="516" width="11.7109375" style="11" customWidth="1"/>
    <col min="517" max="517" width="11.5703125" style="11" customWidth="1"/>
    <col min="518" max="525" width="14" style="11" customWidth="1"/>
    <col min="526" max="765" width="9.140625" style="11"/>
    <col min="766" max="767" width="2.28515625" style="11" customWidth="1"/>
    <col min="768" max="768" width="69.42578125" style="11" customWidth="1"/>
    <col min="769" max="769" width="13.42578125" style="11" customWidth="1"/>
    <col min="770" max="770" width="13.28515625" style="11" customWidth="1"/>
    <col min="771" max="771" width="12.42578125" style="11" customWidth="1"/>
    <col min="772" max="772" width="11.7109375" style="11" customWidth="1"/>
    <col min="773" max="773" width="11.5703125" style="11" customWidth="1"/>
    <col min="774" max="781" width="14" style="11" customWidth="1"/>
    <col min="782" max="1021" width="9.140625" style="11"/>
    <col min="1022" max="1023" width="2.28515625" style="11" customWidth="1"/>
    <col min="1024" max="1024" width="69.42578125" style="11" customWidth="1"/>
    <col min="1025" max="1025" width="13.42578125" style="11" customWidth="1"/>
    <col min="1026" max="1026" width="13.28515625" style="11" customWidth="1"/>
    <col min="1027" max="1027" width="12.42578125" style="11" customWidth="1"/>
    <col min="1028" max="1028" width="11.7109375" style="11" customWidth="1"/>
    <col min="1029" max="1029" width="11.5703125" style="11" customWidth="1"/>
    <col min="1030" max="1037" width="14" style="11" customWidth="1"/>
    <col min="1038" max="1277" width="9.140625" style="11"/>
    <col min="1278" max="1279" width="2.28515625" style="11" customWidth="1"/>
    <col min="1280" max="1280" width="69.42578125" style="11" customWidth="1"/>
    <col min="1281" max="1281" width="13.42578125" style="11" customWidth="1"/>
    <col min="1282" max="1282" width="13.28515625" style="11" customWidth="1"/>
    <col min="1283" max="1283" width="12.42578125" style="11" customWidth="1"/>
    <col min="1284" max="1284" width="11.7109375" style="11" customWidth="1"/>
    <col min="1285" max="1285" width="11.5703125" style="11" customWidth="1"/>
    <col min="1286" max="1293" width="14" style="11" customWidth="1"/>
    <col min="1294" max="1533" width="9.140625" style="11"/>
    <col min="1534" max="1535" width="2.28515625" style="11" customWidth="1"/>
    <col min="1536" max="1536" width="69.42578125" style="11" customWidth="1"/>
    <col min="1537" max="1537" width="13.42578125" style="11" customWidth="1"/>
    <col min="1538" max="1538" width="13.28515625" style="11" customWidth="1"/>
    <col min="1539" max="1539" width="12.42578125" style="11" customWidth="1"/>
    <col min="1540" max="1540" width="11.7109375" style="11" customWidth="1"/>
    <col min="1541" max="1541" width="11.5703125" style="11" customWidth="1"/>
    <col min="1542" max="1549" width="14" style="11" customWidth="1"/>
    <col min="1550" max="1789" width="9.140625" style="11"/>
    <col min="1790" max="1791" width="2.28515625" style="11" customWidth="1"/>
    <col min="1792" max="1792" width="69.42578125" style="11" customWidth="1"/>
    <col min="1793" max="1793" width="13.42578125" style="11" customWidth="1"/>
    <col min="1794" max="1794" width="13.28515625" style="11" customWidth="1"/>
    <col min="1795" max="1795" width="12.42578125" style="11" customWidth="1"/>
    <col min="1796" max="1796" width="11.7109375" style="11" customWidth="1"/>
    <col min="1797" max="1797" width="11.5703125" style="11" customWidth="1"/>
    <col min="1798" max="1805" width="14" style="11" customWidth="1"/>
    <col min="1806" max="2045" width="9.140625" style="11"/>
    <col min="2046" max="2047" width="2.28515625" style="11" customWidth="1"/>
    <col min="2048" max="2048" width="69.42578125" style="11" customWidth="1"/>
    <col min="2049" max="2049" width="13.42578125" style="11" customWidth="1"/>
    <col min="2050" max="2050" width="13.28515625" style="11" customWidth="1"/>
    <col min="2051" max="2051" width="12.42578125" style="11" customWidth="1"/>
    <col min="2052" max="2052" width="11.7109375" style="11" customWidth="1"/>
    <col min="2053" max="2053" width="11.5703125" style="11" customWidth="1"/>
    <col min="2054" max="2061" width="14" style="11" customWidth="1"/>
    <col min="2062" max="2301" width="9.140625" style="11"/>
    <col min="2302" max="2303" width="2.28515625" style="11" customWidth="1"/>
    <col min="2304" max="2304" width="69.42578125" style="11" customWidth="1"/>
    <col min="2305" max="2305" width="13.42578125" style="11" customWidth="1"/>
    <col min="2306" max="2306" width="13.28515625" style="11" customWidth="1"/>
    <col min="2307" max="2307" width="12.42578125" style="11" customWidth="1"/>
    <col min="2308" max="2308" width="11.7109375" style="11" customWidth="1"/>
    <col min="2309" max="2309" width="11.5703125" style="11" customWidth="1"/>
    <col min="2310" max="2317" width="14" style="11" customWidth="1"/>
    <col min="2318" max="2557" width="9.140625" style="11"/>
    <col min="2558" max="2559" width="2.28515625" style="11" customWidth="1"/>
    <col min="2560" max="2560" width="69.42578125" style="11" customWidth="1"/>
    <col min="2561" max="2561" width="13.42578125" style="11" customWidth="1"/>
    <col min="2562" max="2562" width="13.28515625" style="11" customWidth="1"/>
    <col min="2563" max="2563" width="12.42578125" style="11" customWidth="1"/>
    <col min="2564" max="2564" width="11.7109375" style="11" customWidth="1"/>
    <col min="2565" max="2565" width="11.5703125" style="11" customWidth="1"/>
    <col min="2566" max="2573" width="14" style="11" customWidth="1"/>
    <col min="2574" max="2813" width="9.140625" style="11"/>
    <col min="2814" max="2815" width="2.28515625" style="11" customWidth="1"/>
    <col min="2816" max="2816" width="69.42578125" style="11" customWidth="1"/>
    <col min="2817" max="2817" width="13.42578125" style="11" customWidth="1"/>
    <col min="2818" max="2818" width="13.28515625" style="11" customWidth="1"/>
    <col min="2819" max="2819" width="12.42578125" style="11" customWidth="1"/>
    <col min="2820" max="2820" width="11.7109375" style="11" customWidth="1"/>
    <col min="2821" max="2821" width="11.5703125" style="11" customWidth="1"/>
    <col min="2822" max="2829" width="14" style="11" customWidth="1"/>
    <col min="2830" max="3069" width="9.140625" style="11"/>
    <col min="3070" max="3071" width="2.28515625" style="11" customWidth="1"/>
    <col min="3072" max="3072" width="69.42578125" style="11" customWidth="1"/>
    <col min="3073" max="3073" width="13.42578125" style="11" customWidth="1"/>
    <col min="3074" max="3074" width="13.28515625" style="11" customWidth="1"/>
    <col min="3075" max="3075" width="12.42578125" style="11" customWidth="1"/>
    <col min="3076" max="3076" width="11.7109375" style="11" customWidth="1"/>
    <col min="3077" max="3077" width="11.5703125" style="11" customWidth="1"/>
    <col min="3078" max="3085" width="14" style="11" customWidth="1"/>
    <col min="3086" max="3325" width="9.140625" style="11"/>
    <col min="3326" max="3327" width="2.28515625" style="11" customWidth="1"/>
    <col min="3328" max="3328" width="69.42578125" style="11" customWidth="1"/>
    <col min="3329" max="3329" width="13.42578125" style="11" customWidth="1"/>
    <col min="3330" max="3330" width="13.28515625" style="11" customWidth="1"/>
    <col min="3331" max="3331" width="12.42578125" style="11" customWidth="1"/>
    <col min="3332" max="3332" width="11.7109375" style="11" customWidth="1"/>
    <col min="3333" max="3333" width="11.5703125" style="11" customWidth="1"/>
    <col min="3334" max="3341" width="14" style="11" customWidth="1"/>
    <col min="3342" max="3581" width="9.140625" style="11"/>
    <col min="3582" max="3583" width="2.28515625" style="11" customWidth="1"/>
    <col min="3584" max="3584" width="69.42578125" style="11" customWidth="1"/>
    <col min="3585" max="3585" width="13.42578125" style="11" customWidth="1"/>
    <col min="3586" max="3586" width="13.28515625" style="11" customWidth="1"/>
    <col min="3587" max="3587" width="12.42578125" style="11" customWidth="1"/>
    <col min="3588" max="3588" width="11.7109375" style="11" customWidth="1"/>
    <col min="3589" max="3589" width="11.5703125" style="11" customWidth="1"/>
    <col min="3590" max="3597" width="14" style="11" customWidth="1"/>
    <col min="3598" max="3837" width="9.140625" style="11"/>
    <col min="3838" max="3839" width="2.28515625" style="11" customWidth="1"/>
    <col min="3840" max="3840" width="69.42578125" style="11" customWidth="1"/>
    <col min="3841" max="3841" width="13.42578125" style="11" customWidth="1"/>
    <col min="3842" max="3842" width="13.28515625" style="11" customWidth="1"/>
    <col min="3843" max="3843" width="12.42578125" style="11" customWidth="1"/>
    <col min="3844" max="3844" width="11.7109375" style="11" customWidth="1"/>
    <col min="3845" max="3845" width="11.5703125" style="11" customWidth="1"/>
    <col min="3846" max="3853" width="14" style="11" customWidth="1"/>
    <col min="3854" max="4093" width="9.140625" style="11"/>
    <col min="4094" max="4095" width="2.28515625" style="11" customWidth="1"/>
    <col min="4096" max="4096" width="69.42578125" style="11" customWidth="1"/>
    <col min="4097" max="4097" width="13.42578125" style="11" customWidth="1"/>
    <col min="4098" max="4098" width="13.28515625" style="11" customWidth="1"/>
    <col min="4099" max="4099" width="12.42578125" style="11" customWidth="1"/>
    <col min="4100" max="4100" width="11.7109375" style="11" customWidth="1"/>
    <col min="4101" max="4101" width="11.5703125" style="11" customWidth="1"/>
    <col min="4102" max="4109" width="14" style="11" customWidth="1"/>
    <col min="4110" max="4349" width="9.140625" style="11"/>
    <col min="4350" max="4351" width="2.28515625" style="11" customWidth="1"/>
    <col min="4352" max="4352" width="69.42578125" style="11" customWidth="1"/>
    <col min="4353" max="4353" width="13.42578125" style="11" customWidth="1"/>
    <col min="4354" max="4354" width="13.28515625" style="11" customWidth="1"/>
    <col min="4355" max="4355" width="12.42578125" style="11" customWidth="1"/>
    <col min="4356" max="4356" width="11.7109375" style="11" customWidth="1"/>
    <col min="4357" max="4357" width="11.5703125" style="11" customWidth="1"/>
    <col min="4358" max="4365" width="14" style="11" customWidth="1"/>
    <col min="4366" max="4605" width="9.140625" style="11"/>
    <col min="4606" max="4607" width="2.28515625" style="11" customWidth="1"/>
    <col min="4608" max="4608" width="69.42578125" style="11" customWidth="1"/>
    <col min="4609" max="4609" width="13.42578125" style="11" customWidth="1"/>
    <col min="4610" max="4610" width="13.28515625" style="11" customWidth="1"/>
    <col min="4611" max="4611" width="12.42578125" style="11" customWidth="1"/>
    <col min="4612" max="4612" width="11.7109375" style="11" customWidth="1"/>
    <col min="4613" max="4613" width="11.5703125" style="11" customWidth="1"/>
    <col min="4614" max="4621" width="14" style="11" customWidth="1"/>
    <col min="4622" max="4861" width="9.140625" style="11"/>
    <col min="4862" max="4863" width="2.28515625" style="11" customWidth="1"/>
    <col min="4864" max="4864" width="69.42578125" style="11" customWidth="1"/>
    <col min="4865" max="4865" width="13.42578125" style="11" customWidth="1"/>
    <col min="4866" max="4866" width="13.28515625" style="11" customWidth="1"/>
    <col min="4867" max="4867" width="12.42578125" style="11" customWidth="1"/>
    <col min="4868" max="4868" width="11.7109375" style="11" customWidth="1"/>
    <col min="4869" max="4869" width="11.5703125" style="11" customWidth="1"/>
    <col min="4870" max="4877" width="14" style="11" customWidth="1"/>
    <col min="4878" max="5117" width="9.140625" style="11"/>
    <col min="5118" max="5119" width="2.28515625" style="11" customWidth="1"/>
    <col min="5120" max="5120" width="69.42578125" style="11" customWidth="1"/>
    <col min="5121" max="5121" width="13.42578125" style="11" customWidth="1"/>
    <col min="5122" max="5122" width="13.28515625" style="11" customWidth="1"/>
    <col min="5123" max="5123" width="12.42578125" style="11" customWidth="1"/>
    <col min="5124" max="5124" width="11.7109375" style="11" customWidth="1"/>
    <col min="5125" max="5125" width="11.5703125" style="11" customWidth="1"/>
    <col min="5126" max="5133" width="14" style="11" customWidth="1"/>
    <col min="5134" max="5373" width="9.140625" style="11"/>
    <col min="5374" max="5375" width="2.28515625" style="11" customWidth="1"/>
    <col min="5376" max="5376" width="69.42578125" style="11" customWidth="1"/>
    <col min="5377" max="5377" width="13.42578125" style="11" customWidth="1"/>
    <col min="5378" max="5378" width="13.28515625" style="11" customWidth="1"/>
    <col min="5379" max="5379" width="12.42578125" style="11" customWidth="1"/>
    <col min="5380" max="5380" width="11.7109375" style="11" customWidth="1"/>
    <col min="5381" max="5381" width="11.5703125" style="11" customWidth="1"/>
    <col min="5382" max="5389" width="14" style="11" customWidth="1"/>
    <col min="5390" max="5629" width="9.140625" style="11"/>
    <col min="5630" max="5631" width="2.28515625" style="11" customWidth="1"/>
    <col min="5632" max="5632" width="69.42578125" style="11" customWidth="1"/>
    <col min="5633" max="5633" width="13.42578125" style="11" customWidth="1"/>
    <col min="5634" max="5634" width="13.28515625" style="11" customWidth="1"/>
    <col min="5635" max="5635" width="12.42578125" style="11" customWidth="1"/>
    <col min="5636" max="5636" width="11.7109375" style="11" customWidth="1"/>
    <col min="5637" max="5637" width="11.5703125" style="11" customWidth="1"/>
    <col min="5638" max="5645" width="14" style="11" customWidth="1"/>
    <col min="5646" max="5885" width="9.140625" style="11"/>
    <col min="5886" max="5887" width="2.28515625" style="11" customWidth="1"/>
    <col min="5888" max="5888" width="69.42578125" style="11" customWidth="1"/>
    <col min="5889" max="5889" width="13.42578125" style="11" customWidth="1"/>
    <col min="5890" max="5890" width="13.28515625" style="11" customWidth="1"/>
    <col min="5891" max="5891" width="12.42578125" style="11" customWidth="1"/>
    <col min="5892" max="5892" width="11.7109375" style="11" customWidth="1"/>
    <col min="5893" max="5893" width="11.5703125" style="11" customWidth="1"/>
    <col min="5894" max="5901" width="14" style="11" customWidth="1"/>
    <col min="5902" max="6141" width="9.140625" style="11"/>
    <col min="6142" max="6143" width="2.28515625" style="11" customWidth="1"/>
    <col min="6144" max="6144" width="69.42578125" style="11" customWidth="1"/>
    <col min="6145" max="6145" width="13.42578125" style="11" customWidth="1"/>
    <col min="6146" max="6146" width="13.28515625" style="11" customWidth="1"/>
    <col min="6147" max="6147" width="12.42578125" style="11" customWidth="1"/>
    <col min="6148" max="6148" width="11.7109375" style="11" customWidth="1"/>
    <col min="6149" max="6149" width="11.5703125" style="11" customWidth="1"/>
    <col min="6150" max="6157" width="14" style="11" customWidth="1"/>
    <col min="6158" max="6397" width="9.140625" style="11"/>
    <col min="6398" max="6399" width="2.28515625" style="11" customWidth="1"/>
    <col min="6400" max="6400" width="69.42578125" style="11" customWidth="1"/>
    <col min="6401" max="6401" width="13.42578125" style="11" customWidth="1"/>
    <col min="6402" max="6402" width="13.28515625" style="11" customWidth="1"/>
    <col min="6403" max="6403" width="12.42578125" style="11" customWidth="1"/>
    <col min="6404" max="6404" width="11.7109375" style="11" customWidth="1"/>
    <col min="6405" max="6405" width="11.5703125" style="11" customWidth="1"/>
    <col min="6406" max="6413" width="14" style="11" customWidth="1"/>
    <col min="6414" max="6653" width="9.140625" style="11"/>
    <col min="6654" max="6655" width="2.28515625" style="11" customWidth="1"/>
    <col min="6656" max="6656" width="69.42578125" style="11" customWidth="1"/>
    <col min="6657" max="6657" width="13.42578125" style="11" customWidth="1"/>
    <col min="6658" max="6658" width="13.28515625" style="11" customWidth="1"/>
    <col min="6659" max="6659" width="12.42578125" style="11" customWidth="1"/>
    <col min="6660" max="6660" width="11.7109375" style="11" customWidth="1"/>
    <col min="6661" max="6661" width="11.5703125" style="11" customWidth="1"/>
    <col min="6662" max="6669" width="14" style="11" customWidth="1"/>
    <col min="6670" max="6909" width="9.140625" style="11"/>
    <col min="6910" max="6911" width="2.28515625" style="11" customWidth="1"/>
    <col min="6912" max="6912" width="69.42578125" style="11" customWidth="1"/>
    <col min="6913" max="6913" width="13.42578125" style="11" customWidth="1"/>
    <col min="6914" max="6914" width="13.28515625" style="11" customWidth="1"/>
    <col min="6915" max="6915" width="12.42578125" style="11" customWidth="1"/>
    <col min="6916" max="6916" width="11.7109375" style="11" customWidth="1"/>
    <col min="6917" max="6917" width="11.5703125" style="11" customWidth="1"/>
    <col min="6918" max="6925" width="14" style="11" customWidth="1"/>
    <col min="6926" max="7165" width="9.140625" style="11"/>
    <col min="7166" max="7167" width="2.28515625" style="11" customWidth="1"/>
    <col min="7168" max="7168" width="69.42578125" style="11" customWidth="1"/>
    <col min="7169" max="7169" width="13.42578125" style="11" customWidth="1"/>
    <col min="7170" max="7170" width="13.28515625" style="11" customWidth="1"/>
    <col min="7171" max="7171" width="12.42578125" style="11" customWidth="1"/>
    <col min="7172" max="7172" width="11.7109375" style="11" customWidth="1"/>
    <col min="7173" max="7173" width="11.5703125" style="11" customWidth="1"/>
    <col min="7174" max="7181" width="14" style="11" customWidth="1"/>
    <col min="7182" max="7421" width="9.140625" style="11"/>
    <col min="7422" max="7423" width="2.28515625" style="11" customWidth="1"/>
    <col min="7424" max="7424" width="69.42578125" style="11" customWidth="1"/>
    <col min="7425" max="7425" width="13.42578125" style="11" customWidth="1"/>
    <col min="7426" max="7426" width="13.28515625" style="11" customWidth="1"/>
    <col min="7427" max="7427" width="12.42578125" style="11" customWidth="1"/>
    <col min="7428" max="7428" width="11.7109375" style="11" customWidth="1"/>
    <col min="7429" max="7429" width="11.5703125" style="11" customWidth="1"/>
    <col min="7430" max="7437" width="14" style="11" customWidth="1"/>
    <col min="7438" max="7677" width="9.140625" style="11"/>
    <col min="7678" max="7679" width="2.28515625" style="11" customWidth="1"/>
    <col min="7680" max="7680" width="69.42578125" style="11" customWidth="1"/>
    <col min="7681" max="7681" width="13.42578125" style="11" customWidth="1"/>
    <col min="7682" max="7682" width="13.28515625" style="11" customWidth="1"/>
    <col min="7683" max="7683" width="12.42578125" style="11" customWidth="1"/>
    <col min="7684" max="7684" width="11.7109375" style="11" customWidth="1"/>
    <col min="7685" max="7685" width="11.5703125" style="11" customWidth="1"/>
    <col min="7686" max="7693" width="14" style="11" customWidth="1"/>
    <col min="7694" max="7933" width="9.140625" style="11"/>
    <col min="7934" max="7935" width="2.28515625" style="11" customWidth="1"/>
    <col min="7936" max="7936" width="69.42578125" style="11" customWidth="1"/>
    <col min="7937" max="7937" width="13.42578125" style="11" customWidth="1"/>
    <col min="7938" max="7938" width="13.28515625" style="11" customWidth="1"/>
    <col min="7939" max="7939" width="12.42578125" style="11" customWidth="1"/>
    <col min="7940" max="7940" width="11.7109375" style="11" customWidth="1"/>
    <col min="7941" max="7941" width="11.5703125" style="11" customWidth="1"/>
    <col min="7942" max="7949" width="14" style="11" customWidth="1"/>
    <col min="7950" max="8189" width="9.140625" style="11"/>
    <col min="8190" max="8191" width="2.28515625" style="11" customWidth="1"/>
    <col min="8192" max="8192" width="69.42578125" style="11" customWidth="1"/>
    <col min="8193" max="8193" width="13.42578125" style="11" customWidth="1"/>
    <col min="8194" max="8194" width="13.28515625" style="11" customWidth="1"/>
    <col min="8195" max="8195" width="12.42578125" style="11" customWidth="1"/>
    <col min="8196" max="8196" width="11.7109375" style="11" customWidth="1"/>
    <col min="8197" max="8197" width="11.5703125" style="11" customWidth="1"/>
    <col min="8198" max="8205" width="14" style="11" customWidth="1"/>
    <col min="8206" max="8445" width="9.140625" style="11"/>
    <col min="8446" max="8447" width="2.28515625" style="11" customWidth="1"/>
    <col min="8448" max="8448" width="69.42578125" style="11" customWidth="1"/>
    <col min="8449" max="8449" width="13.42578125" style="11" customWidth="1"/>
    <col min="8450" max="8450" width="13.28515625" style="11" customWidth="1"/>
    <col min="8451" max="8451" width="12.42578125" style="11" customWidth="1"/>
    <col min="8452" max="8452" width="11.7109375" style="11" customWidth="1"/>
    <col min="8453" max="8453" width="11.5703125" style="11" customWidth="1"/>
    <col min="8454" max="8461" width="14" style="11" customWidth="1"/>
    <col min="8462" max="8701" width="9.140625" style="11"/>
    <col min="8702" max="8703" width="2.28515625" style="11" customWidth="1"/>
    <col min="8704" max="8704" width="69.42578125" style="11" customWidth="1"/>
    <col min="8705" max="8705" width="13.42578125" style="11" customWidth="1"/>
    <col min="8706" max="8706" width="13.28515625" style="11" customWidth="1"/>
    <col min="8707" max="8707" width="12.42578125" style="11" customWidth="1"/>
    <col min="8708" max="8708" width="11.7109375" style="11" customWidth="1"/>
    <col min="8709" max="8709" width="11.5703125" style="11" customWidth="1"/>
    <col min="8710" max="8717" width="14" style="11" customWidth="1"/>
    <col min="8718" max="8957" width="9.140625" style="11"/>
    <col min="8958" max="8959" width="2.28515625" style="11" customWidth="1"/>
    <col min="8960" max="8960" width="69.42578125" style="11" customWidth="1"/>
    <col min="8961" max="8961" width="13.42578125" style="11" customWidth="1"/>
    <col min="8962" max="8962" width="13.28515625" style="11" customWidth="1"/>
    <col min="8963" max="8963" width="12.42578125" style="11" customWidth="1"/>
    <col min="8964" max="8964" width="11.7109375" style="11" customWidth="1"/>
    <col min="8965" max="8965" width="11.5703125" style="11" customWidth="1"/>
    <col min="8966" max="8973" width="14" style="11" customWidth="1"/>
    <col min="8974" max="9213" width="9.140625" style="11"/>
    <col min="9214" max="9215" width="2.28515625" style="11" customWidth="1"/>
    <col min="9216" max="9216" width="69.42578125" style="11" customWidth="1"/>
    <col min="9217" max="9217" width="13.42578125" style="11" customWidth="1"/>
    <col min="9218" max="9218" width="13.28515625" style="11" customWidth="1"/>
    <col min="9219" max="9219" width="12.42578125" style="11" customWidth="1"/>
    <col min="9220" max="9220" width="11.7109375" style="11" customWidth="1"/>
    <col min="9221" max="9221" width="11.5703125" style="11" customWidth="1"/>
    <col min="9222" max="9229" width="14" style="11" customWidth="1"/>
    <col min="9230" max="9469" width="9.140625" style="11"/>
    <col min="9470" max="9471" width="2.28515625" style="11" customWidth="1"/>
    <col min="9472" max="9472" width="69.42578125" style="11" customWidth="1"/>
    <col min="9473" max="9473" width="13.42578125" style="11" customWidth="1"/>
    <col min="9474" max="9474" width="13.28515625" style="11" customWidth="1"/>
    <col min="9475" max="9475" width="12.42578125" style="11" customWidth="1"/>
    <col min="9476" max="9476" width="11.7109375" style="11" customWidth="1"/>
    <col min="9477" max="9477" width="11.5703125" style="11" customWidth="1"/>
    <col min="9478" max="9485" width="14" style="11" customWidth="1"/>
    <col min="9486" max="9725" width="9.140625" style="11"/>
    <col min="9726" max="9727" width="2.28515625" style="11" customWidth="1"/>
    <col min="9728" max="9728" width="69.42578125" style="11" customWidth="1"/>
    <col min="9729" max="9729" width="13.42578125" style="11" customWidth="1"/>
    <col min="9730" max="9730" width="13.28515625" style="11" customWidth="1"/>
    <col min="9731" max="9731" width="12.42578125" style="11" customWidth="1"/>
    <col min="9732" max="9732" width="11.7109375" style="11" customWidth="1"/>
    <col min="9733" max="9733" width="11.5703125" style="11" customWidth="1"/>
    <col min="9734" max="9741" width="14" style="11" customWidth="1"/>
    <col min="9742" max="9981" width="9.140625" style="11"/>
    <col min="9982" max="9983" width="2.28515625" style="11" customWidth="1"/>
    <col min="9984" max="9984" width="69.42578125" style="11" customWidth="1"/>
    <col min="9985" max="9985" width="13.42578125" style="11" customWidth="1"/>
    <col min="9986" max="9986" width="13.28515625" style="11" customWidth="1"/>
    <col min="9987" max="9987" width="12.42578125" style="11" customWidth="1"/>
    <col min="9988" max="9988" width="11.7109375" style="11" customWidth="1"/>
    <col min="9989" max="9989" width="11.5703125" style="11" customWidth="1"/>
    <col min="9990" max="9997" width="14" style="11" customWidth="1"/>
    <col min="9998" max="10237" width="9.140625" style="11"/>
    <col min="10238" max="10239" width="2.28515625" style="11" customWidth="1"/>
    <col min="10240" max="10240" width="69.42578125" style="11" customWidth="1"/>
    <col min="10241" max="10241" width="13.42578125" style="11" customWidth="1"/>
    <col min="10242" max="10242" width="13.28515625" style="11" customWidth="1"/>
    <col min="10243" max="10243" width="12.42578125" style="11" customWidth="1"/>
    <col min="10244" max="10244" width="11.7109375" style="11" customWidth="1"/>
    <col min="10245" max="10245" width="11.5703125" style="11" customWidth="1"/>
    <col min="10246" max="10253" width="14" style="11" customWidth="1"/>
    <col min="10254" max="10493" width="9.140625" style="11"/>
    <col min="10494" max="10495" width="2.28515625" style="11" customWidth="1"/>
    <col min="10496" max="10496" width="69.42578125" style="11" customWidth="1"/>
    <col min="10497" max="10497" width="13.42578125" style="11" customWidth="1"/>
    <col min="10498" max="10498" width="13.28515625" style="11" customWidth="1"/>
    <col min="10499" max="10499" width="12.42578125" style="11" customWidth="1"/>
    <col min="10500" max="10500" width="11.7109375" style="11" customWidth="1"/>
    <col min="10501" max="10501" width="11.5703125" style="11" customWidth="1"/>
    <col min="10502" max="10509" width="14" style="11" customWidth="1"/>
    <col min="10510" max="10749" width="9.140625" style="11"/>
    <col min="10750" max="10751" width="2.28515625" style="11" customWidth="1"/>
    <col min="10752" max="10752" width="69.42578125" style="11" customWidth="1"/>
    <col min="10753" max="10753" width="13.42578125" style="11" customWidth="1"/>
    <col min="10754" max="10754" width="13.28515625" style="11" customWidth="1"/>
    <col min="10755" max="10755" width="12.42578125" style="11" customWidth="1"/>
    <col min="10756" max="10756" width="11.7109375" style="11" customWidth="1"/>
    <col min="10757" max="10757" width="11.5703125" style="11" customWidth="1"/>
    <col min="10758" max="10765" width="14" style="11" customWidth="1"/>
    <col min="10766" max="11005" width="9.140625" style="11"/>
    <col min="11006" max="11007" width="2.28515625" style="11" customWidth="1"/>
    <col min="11008" max="11008" width="69.42578125" style="11" customWidth="1"/>
    <col min="11009" max="11009" width="13.42578125" style="11" customWidth="1"/>
    <col min="11010" max="11010" width="13.28515625" style="11" customWidth="1"/>
    <col min="11011" max="11011" width="12.42578125" style="11" customWidth="1"/>
    <col min="11012" max="11012" width="11.7109375" style="11" customWidth="1"/>
    <col min="11013" max="11013" width="11.5703125" style="11" customWidth="1"/>
    <col min="11014" max="11021" width="14" style="11" customWidth="1"/>
    <col min="11022" max="11261" width="9.140625" style="11"/>
    <col min="11262" max="11263" width="2.28515625" style="11" customWidth="1"/>
    <col min="11264" max="11264" width="69.42578125" style="11" customWidth="1"/>
    <col min="11265" max="11265" width="13.42578125" style="11" customWidth="1"/>
    <col min="11266" max="11266" width="13.28515625" style="11" customWidth="1"/>
    <col min="11267" max="11267" width="12.42578125" style="11" customWidth="1"/>
    <col min="11268" max="11268" width="11.7109375" style="11" customWidth="1"/>
    <col min="11269" max="11269" width="11.5703125" style="11" customWidth="1"/>
    <col min="11270" max="11277" width="14" style="11" customWidth="1"/>
    <col min="11278" max="11517" width="9.140625" style="11"/>
    <col min="11518" max="11519" width="2.28515625" style="11" customWidth="1"/>
    <col min="11520" max="11520" width="69.42578125" style="11" customWidth="1"/>
    <col min="11521" max="11521" width="13.42578125" style="11" customWidth="1"/>
    <col min="11522" max="11522" width="13.28515625" style="11" customWidth="1"/>
    <col min="11523" max="11523" width="12.42578125" style="11" customWidth="1"/>
    <col min="11524" max="11524" width="11.7109375" style="11" customWidth="1"/>
    <col min="11525" max="11525" width="11.5703125" style="11" customWidth="1"/>
    <col min="11526" max="11533" width="14" style="11" customWidth="1"/>
    <col min="11534" max="11773" width="9.140625" style="11"/>
    <col min="11774" max="11775" width="2.28515625" style="11" customWidth="1"/>
    <col min="11776" max="11776" width="69.42578125" style="11" customWidth="1"/>
    <col min="11777" max="11777" width="13.42578125" style="11" customWidth="1"/>
    <col min="11778" max="11778" width="13.28515625" style="11" customWidth="1"/>
    <col min="11779" max="11779" width="12.42578125" style="11" customWidth="1"/>
    <col min="11780" max="11780" width="11.7109375" style="11" customWidth="1"/>
    <col min="11781" max="11781" width="11.5703125" style="11" customWidth="1"/>
    <col min="11782" max="11789" width="14" style="11" customWidth="1"/>
    <col min="11790" max="12029" width="9.140625" style="11"/>
    <col min="12030" max="12031" width="2.28515625" style="11" customWidth="1"/>
    <col min="12032" max="12032" width="69.42578125" style="11" customWidth="1"/>
    <col min="12033" max="12033" width="13.42578125" style="11" customWidth="1"/>
    <col min="12034" max="12034" width="13.28515625" style="11" customWidth="1"/>
    <col min="12035" max="12035" width="12.42578125" style="11" customWidth="1"/>
    <col min="12036" max="12036" width="11.7109375" style="11" customWidth="1"/>
    <col min="12037" max="12037" width="11.5703125" style="11" customWidth="1"/>
    <col min="12038" max="12045" width="14" style="11" customWidth="1"/>
    <col min="12046" max="12285" width="9.140625" style="11"/>
    <col min="12286" max="12287" width="2.28515625" style="11" customWidth="1"/>
    <col min="12288" max="12288" width="69.42578125" style="11" customWidth="1"/>
    <col min="12289" max="12289" width="13.42578125" style="11" customWidth="1"/>
    <col min="12290" max="12290" width="13.28515625" style="11" customWidth="1"/>
    <col min="12291" max="12291" width="12.42578125" style="11" customWidth="1"/>
    <col min="12292" max="12292" width="11.7109375" style="11" customWidth="1"/>
    <col min="12293" max="12293" width="11.5703125" style="11" customWidth="1"/>
    <col min="12294" max="12301" width="14" style="11" customWidth="1"/>
    <col min="12302" max="12541" width="9.140625" style="11"/>
    <col min="12542" max="12543" width="2.28515625" style="11" customWidth="1"/>
    <col min="12544" max="12544" width="69.42578125" style="11" customWidth="1"/>
    <col min="12545" max="12545" width="13.42578125" style="11" customWidth="1"/>
    <col min="12546" max="12546" width="13.28515625" style="11" customWidth="1"/>
    <col min="12547" max="12547" width="12.42578125" style="11" customWidth="1"/>
    <col min="12548" max="12548" width="11.7109375" style="11" customWidth="1"/>
    <col min="12549" max="12549" width="11.5703125" style="11" customWidth="1"/>
    <col min="12550" max="12557" width="14" style="11" customWidth="1"/>
    <col min="12558" max="12797" width="9.140625" style="11"/>
    <col min="12798" max="12799" width="2.28515625" style="11" customWidth="1"/>
    <col min="12800" max="12800" width="69.42578125" style="11" customWidth="1"/>
    <col min="12801" max="12801" width="13.42578125" style="11" customWidth="1"/>
    <col min="12802" max="12802" width="13.28515625" style="11" customWidth="1"/>
    <col min="12803" max="12803" width="12.42578125" style="11" customWidth="1"/>
    <col min="12804" max="12804" width="11.7109375" style="11" customWidth="1"/>
    <col min="12805" max="12805" width="11.5703125" style="11" customWidth="1"/>
    <col min="12806" max="12813" width="14" style="11" customWidth="1"/>
    <col min="12814" max="13053" width="9.140625" style="11"/>
    <col min="13054" max="13055" width="2.28515625" style="11" customWidth="1"/>
    <col min="13056" max="13056" width="69.42578125" style="11" customWidth="1"/>
    <col min="13057" max="13057" width="13.42578125" style="11" customWidth="1"/>
    <col min="13058" max="13058" width="13.28515625" style="11" customWidth="1"/>
    <col min="13059" max="13059" width="12.42578125" style="11" customWidth="1"/>
    <col min="13060" max="13060" width="11.7109375" style="11" customWidth="1"/>
    <col min="13061" max="13061" width="11.5703125" style="11" customWidth="1"/>
    <col min="13062" max="13069" width="14" style="11" customWidth="1"/>
    <col min="13070" max="13309" width="9.140625" style="11"/>
    <col min="13310" max="13311" width="2.28515625" style="11" customWidth="1"/>
    <col min="13312" max="13312" width="69.42578125" style="11" customWidth="1"/>
    <col min="13313" max="13313" width="13.42578125" style="11" customWidth="1"/>
    <col min="13314" max="13314" width="13.28515625" style="11" customWidth="1"/>
    <col min="13315" max="13315" width="12.42578125" style="11" customWidth="1"/>
    <col min="13316" max="13316" width="11.7109375" style="11" customWidth="1"/>
    <col min="13317" max="13317" width="11.5703125" style="11" customWidth="1"/>
    <col min="13318" max="13325" width="14" style="11" customWidth="1"/>
    <col min="13326" max="13565" width="9.140625" style="11"/>
    <col min="13566" max="13567" width="2.28515625" style="11" customWidth="1"/>
    <col min="13568" max="13568" width="69.42578125" style="11" customWidth="1"/>
    <col min="13569" max="13569" width="13.42578125" style="11" customWidth="1"/>
    <col min="13570" max="13570" width="13.28515625" style="11" customWidth="1"/>
    <col min="13571" max="13571" width="12.42578125" style="11" customWidth="1"/>
    <col min="13572" max="13572" width="11.7109375" style="11" customWidth="1"/>
    <col min="13573" max="13573" width="11.5703125" style="11" customWidth="1"/>
    <col min="13574" max="13581" width="14" style="11" customWidth="1"/>
    <col min="13582" max="13821" width="9.140625" style="11"/>
    <col min="13822" max="13823" width="2.28515625" style="11" customWidth="1"/>
    <col min="13824" max="13824" width="69.42578125" style="11" customWidth="1"/>
    <col min="13825" max="13825" width="13.42578125" style="11" customWidth="1"/>
    <col min="13826" max="13826" width="13.28515625" style="11" customWidth="1"/>
    <col min="13827" max="13827" width="12.42578125" style="11" customWidth="1"/>
    <col min="13828" max="13828" width="11.7109375" style="11" customWidth="1"/>
    <col min="13829" max="13829" width="11.5703125" style="11" customWidth="1"/>
    <col min="13830" max="13837" width="14" style="11" customWidth="1"/>
    <col min="13838" max="14077" width="9.140625" style="11"/>
    <col min="14078" max="14079" width="2.28515625" style="11" customWidth="1"/>
    <col min="14080" max="14080" width="69.42578125" style="11" customWidth="1"/>
    <col min="14081" max="14081" width="13.42578125" style="11" customWidth="1"/>
    <col min="14082" max="14082" width="13.28515625" style="11" customWidth="1"/>
    <col min="14083" max="14083" width="12.42578125" style="11" customWidth="1"/>
    <col min="14084" max="14084" width="11.7109375" style="11" customWidth="1"/>
    <col min="14085" max="14085" width="11.5703125" style="11" customWidth="1"/>
    <col min="14086" max="14093" width="14" style="11" customWidth="1"/>
    <col min="14094" max="14333" width="9.140625" style="11"/>
    <col min="14334" max="14335" width="2.28515625" style="11" customWidth="1"/>
    <col min="14336" max="14336" width="69.42578125" style="11" customWidth="1"/>
    <col min="14337" max="14337" width="13.42578125" style="11" customWidth="1"/>
    <col min="14338" max="14338" width="13.28515625" style="11" customWidth="1"/>
    <col min="14339" max="14339" width="12.42578125" style="11" customWidth="1"/>
    <col min="14340" max="14340" width="11.7109375" style="11" customWidth="1"/>
    <col min="14341" max="14341" width="11.5703125" style="11" customWidth="1"/>
    <col min="14342" max="14349" width="14" style="11" customWidth="1"/>
    <col min="14350" max="14589" width="9.140625" style="11"/>
    <col min="14590" max="14591" width="2.28515625" style="11" customWidth="1"/>
    <col min="14592" max="14592" width="69.42578125" style="11" customWidth="1"/>
    <col min="14593" max="14593" width="13.42578125" style="11" customWidth="1"/>
    <col min="14594" max="14594" width="13.28515625" style="11" customWidth="1"/>
    <col min="14595" max="14595" width="12.42578125" style="11" customWidth="1"/>
    <col min="14596" max="14596" width="11.7109375" style="11" customWidth="1"/>
    <col min="14597" max="14597" width="11.5703125" style="11" customWidth="1"/>
    <col min="14598" max="14605" width="14" style="11" customWidth="1"/>
    <col min="14606" max="14845" width="9.140625" style="11"/>
    <col min="14846" max="14847" width="2.28515625" style="11" customWidth="1"/>
    <col min="14848" max="14848" width="69.42578125" style="11" customWidth="1"/>
    <col min="14849" max="14849" width="13.42578125" style="11" customWidth="1"/>
    <col min="14850" max="14850" width="13.28515625" style="11" customWidth="1"/>
    <col min="14851" max="14851" width="12.42578125" style="11" customWidth="1"/>
    <col min="14852" max="14852" width="11.7109375" style="11" customWidth="1"/>
    <col min="14853" max="14853" width="11.5703125" style="11" customWidth="1"/>
    <col min="14854" max="14861" width="14" style="11" customWidth="1"/>
    <col min="14862" max="15101" width="9.140625" style="11"/>
    <col min="15102" max="15103" width="2.28515625" style="11" customWidth="1"/>
    <col min="15104" max="15104" width="69.42578125" style="11" customWidth="1"/>
    <col min="15105" max="15105" width="13.42578125" style="11" customWidth="1"/>
    <col min="15106" max="15106" width="13.28515625" style="11" customWidth="1"/>
    <col min="15107" max="15107" width="12.42578125" style="11" customWidth="1"/>
    <col min="15108" max="15108" width="11.7109375" style="11" customWidth="1"/>
    <col min="15109" max="15109" width="11.5703125" style="11" customWidth="1"/>
    <col min="15110" max="15117" width="14" style="11" customWidth="1"/>
    <col min="15118" max="15357" width="9.140625" style="11"/>
    <col min="15358" max="15359" width="2.28515625" style="11" customWidth="1"/>
    <col min="15360" max="15360" width="69.42578125" style="11" customWidth="1"/>
    <col min="15361" max="15361" width="13.42578125" style="11" customWidth="1"/>
    <col min="15362" max="15362" width="13.28515625" style="11" customWidth="1"/>
    <col min="15363" max="15363" width="12.42578125" style="11" customWidth="1"/>
    <col min="15364" max="15364" width="11.7109375" style="11" customWidth="1"/>
    <col min="15365" max="15365" width="11.5703125" style="11" customWidth="1"/>
    <col min="15366" max="15373" width="14" style="11" customWidth="1"/>
    <col min="15374" max="15613" width="9.140625" style="11"/>
    <col min="15614" max="15615" width="2.28515625" style="11" customWidth="1"/>
    <col min="15616" max="15616" width="69.42578125" style="11" customWidth="1"/>
    <col min="15617" max="15617" width="13.42578125" style="11" customWidth="1"/>
    <col min="15618" max="15618" width="13.28515625" style="11" customWidth="1"/>
    <col min="15619" max="15619" width="12.42578125" style="11" customWidth="1"/>
    <col min="15620" max="15620" width="11.7109375" style="11" customWidth="1"/>
    <col min="15621" max="15621" width="11.5703125" style="11" customWidth="1"/>
    <col min="15622" max="15629" width="14" style="11" customWidth="1"/>
    <col min="15630" max="15869" width="9.140625" style="11"/>
    <col min="15870" max="15871" width="2.28515625" style="11" customWidth="1"/>
    <col min="15872" max="15872" width="69.42578125" style="11" customWidth="1"/>
    <col min="15873" max="15873" width="13.42578125" style="11" customWidth="1"/>
    <col min="15874" max="15874" width="13.28515625" style="11" customWidth="1"/>
    <col min="15875" max="15875" width="12.42578125" style="11" customWidth="1"/>
    <col min="15876" max="15876" width="11.7109375" style="11" customWidth="1"/>
    <col min="15877" max="15877" width="11.5703125" style="11" customWidth="1"/>
    <col min="15878" max="15885" width="14" style="11" customWidth="1"/>
    <col min="15886" max="16125" width="9.140625" style="11"/>
    <col min="16126" max="16127" width="2.28515625" style="11" customWidth="1"/>
    <col min="16128" max="16128" width="69.42578125" style="11" customWidth="1"/>
    <col min="16129" max="16129" width="13.42578125" style="11" customWidth="1"/>
    <col min="16130" max="16130" width="13.28515625" style="11" customWidth="1"/>
    <col min="16131" max="16131" width="12.42578125" style="11" customWidth="1"/>
    <col min="16132" max="16132" width="11.7109375" style="11" customWidth="1"/>
    <col min="16133" max="16133" width="11.5703125" style="11" customWidth="1"/>
    <col min="16134" max="16141" width="14" style="11" customWidth="1"/>
    <col min="16142" max="16384" width="9.140625" style="11"/>
  </cols>
  <sheetData>
    <row r="1" spans="1:34" s="34" customFormat="1" ht="33.75" customHeight="1">
      <c r="A1" s="38"/>
      <c r="B1" s="37" t="s">
        <v>100</v>
      </c>
      <c r="C1" s="36"/>
      <c r="D1" s="35">
        <v>40179</v>
      </c>
      <c r="E1" s="35">
        <v>40543</v>
      </c>
      <c r="F1" s="35">
        <v>40633</v>
      </c>
      <c r="G1" s="35">
        <v>40724</v>
      </c>
      <c r="H1" s="35">
        <v>40816</v>
      </c>
      <c r="I1" s="35">
        <v>40908</v>
      </c>
      <c r="J1" s="35">
        <v>40999</v>
      </c>
      <c r="K1" s="35">
        <v>41090</v>
      </c>
      <c r="L1" s="35">
        <v>41182</v>
      </c>
      <c r="M1" s="35" t="s">
        <v>99</v>
      </c>
      <c r="N1" s="35">
        <v>41364</v>
      </c>
      <c r="O1" s="35">
        <v>41455</v>
      </c>
      <c r="P1" s="35">
        <v>41547</v>
      </c>
      <c r="Q1" s="35">
        <v>41639</v>
      </c>
      <c r="R1" s="35">
        <v>41729</v>
      </c>
      <c r="S1" s="35">
        <v>41791</v>
      </c>
      <c r="T1" s="35">
        <v>41883</v>
      </c>
      <c r="U1" s="35">
        <v>41974</v>
      </c>
      <c r="V1" s="35">
        <v>42094</v>
      </c>
      <c r="W1" s="35">
        <v>42185</v>
      </c>
      <c r="X1" s="35">
        <v>42277</v>
      </c>
      <c r="Y1" s="35">
        <v>42369</v>
      </c>
      <c r="Z1" s="35">
        <v>42460</v>
      </c>
      <c r="AA1" s="35">
        <v>42551</v>
      </c>
      <c r="AB1" s="35">
        <v>42643</v>
      </c>
      <c r="AC1" s="35">
        <v>42735</v>
      </c>
      <c r="AD1" s="35">
        <v>42825</v>
      </c>
      <c r="AE1" s="35">
        <v>42916</v>
      </c>
      <c r="AF1" s="35">
        <v>42979</v>
      </c>
      <c r="AG1" s="35">
        <v>43100</v>
      </c>
      <c r="AH1" s="595" t="s">
        <v>1353</v>
      </c>
    </row>
    <row r="2" spans="1:34" ht="12.75" customHeight="1">
      <c r="A2" s="21" t="s">
        <v>62</v>
      </c>
      <c r="B2" s="16"/>
      <c r="C2" s="33"/>
      <c r="D2" s="25">
        <v>10671</v>
      </c>
      <c r="E2" s="25">
        <v>10172</v>
      </c>
      <c r="F2" s="25">
        <v>11824</v>
      </c>
      <c r="G2" s="25">
        <v>15550</v>
      </c>
      <c r="H2" s="25">
        <v>11651</v>
      </c>
      <c r="I2" s="25">
        <v>10668</v>
      </c>
      <c r="J2" s="25">
        <v>10551</v>
      </c>
      <c r="K2" s="25">
        <v>13614</v>
      </c>
      <c r="L2" s="25">
        <v>13104</v>
      </c>
      <c r="M2" s="25">
        <v>13967</v>
      </c>
      <c r="N2" s="25">
        <v>13737</v>
      </c>
      <c r="O2" s="25">
        <v>14671</v>
      </c>
      <c r="P2" s="25">
        <v>14466</v>
      </c>
      <c r="Q2" s="25">
        <v>16576</v>
      </c>
      <c r="R2" s="25">
        <v>16030</v>
      </c>
      <c r="S2" s="25">
        <v>20605</v>
      </c>
      <c r="T2" s="25">
        <v>16636</v>
      </c>
      <c r="U2" s="25">
        <v>17527</v>
      </c>
      <c r="V2" s="25">
        <v>18687</v>
      </c>
      <c r="W2" s="25">
        <v>18005</v>
      </c>
      <c r="X2" s="25">
        <v>18138</v>
      </c>
      <c r="Y2" s="25">
        <v>18544</v>
      </c>
      <c r="Z2" s="25">
        <v>18384</v>
      </c>
      <c r="AA2" s="25">
        <v>21852</v>
      </c>
      <c r="AB2" s="25">
        <v>20176</v>
      </c>
      <c r="AC2" s="25">
        <v>18542</v>
      </c>
      <c r="AD2" s="25">
        <v>20224</v>
      </c>
      <c r="AE2" s="25">
        <v>22700</v>
      </c>
      <c r="AF2" s="25">
        <v>19089</v>
      </c>
      <c r="AG2" s="579">
        <v>18749</v>
      </c>
      <c r="AH2" s="2132" t="s">
        <v>1375</v>
      </c>
    </row>
    <row r="3" spans="1:34">
      <c r="A3" s="21" t="s">
        <v>98</v>
      </c>
      <c r="B3" s="16"/>
      <c r="C3" s="16"/>
      <c r="D3" s="25">
        <v>13869</v>
      </c>
      <c r="E3" s="25">
        <v>85776</v>
      </c>
      <c r="F3" s="25">
        <v>90861</v>
      </c>
      <c r="G3" s="25">
        <v>91839</v>
      </c>
      <c r="H3" s="25">
        <v>97409</v>
      </c>
      <c r="I3" s="25">
        <v>98053</v>
      </c>
      <c r="J3" s="25">
        <v>75618</v>
      </c>
      <c r="K3" s="25">
        <v>73909</v>
      </c>
      <c r="L3" s="25">
        <v>64359</v>
      </c>
      <c r="M3" s="25">
        <v>63701</v>
      </c>
      <c r="N3" s="25">
        <v>61861</v>
      </c>
      <c r="O3" s="25">
        <v>65684</v>
      </c>
      <c r="P3" s="25">
        <v>67001</v>
      </c>
      <c r="Q3" s="25">
        <v>77010</v>
      </c>
      <c r="R3" s="25">
        <v>79281</v>
      </c>
      <c r="S3" s="25">
        <v>80043</v>
      </c>
      <c r="T3" s="25">
        <v>63504</v>
      </c>
      <c r="U3" s="25">
        <v>63106</v>
      </c>
      <c r="V3" s="25">
        <v>63235</v>
      </c>
      <c r="W3" s="25">
        <v>60157</v>
      </c>
      <c r="X3" s="25">
        <v>65263</v>
      </c>
      <c r="Y3" s="25">
        <v>66556</v>
      </c>
      <c r="Z3" s="25">
        <v>67001</v>
      </c>
      <c r="AA3" s="25">
        <v>68698</v>
      </c>
      <c r="AB3" s="25">
        <v>76388</v>
      </c>
      <c r="AC3" s="25">
        <v>85700</v>
      </c>
      <c r="AD3" s="25">
        <v>84630</v>
      </c>
      <c r="AE3" s="25">
        <v>88607</v>
      </c>
      <c r="AF3" s="25">
        <v>94820</v>
      </c>
      <c r="AG3" s="579">
        <v>98837</v>
      </c>
      <c r="AH3" s="2132"/>
    </row>
    <row r="4" spans="1:34">
      <c r="A4" s="21" t="s">
        <v>97</v>
      </c>
      <c r="B4" s="14"/>
      <c r="C4" s="14"/>
      <c r="D4" s="25">
        <v>17799</v>
      </c>
      <c r="E4" s="25">
        <v>14835</v>
      </c>
      <c r="F4" s="25">
        <v>12591</v>
      </c>
      <c r="G4" s="25">
        <v>15281</v>
      </c>
      <c r="H4" s="25">
        <v>21831</v>
      </c>
      <c r="I4" s="25">
        <v>27821</v>
      </c>
      <c r="J4" s="25">
        <v>24299</v>
      </c>
      <c r="K4" s="25">
        <v>24881</v>
      </c>
      <c r="L4" s="25">
        <v>18161</v>
      </c>
      <c r="M4" s="25">
        <v>23826</v>
      </c>
      <c r="N4" s="25">
        <v>17894</v>
      </c>
      <c r="O4" s="25">
        <v>21972</v>
      </c>
      <c r="P4" s="25">
        <v>20581</v>
      </c>
      <c r="Q4" s="25">
        <v>25660</v>
      </c>
      <c r="R4" s="25">
        <v>30391</v>
      </c>
      <c r="S4" s="25">
        <v>27030</v>
      </c>
      <c r="T4" s="25">
        <v>18451</v>
      </c>
      <c r="U4" s="25">
        <v>23081</v>
      </c>
      <c r="V4" s="25">
        <v>25903</v>
      </c>
      <c r="W4" s="25">
        <v>30975</v>
      </c>
      <c r="X4" s="25">
        <v>31599</v>
      </c>
      <c r="Y4" s="25">
        <v>30525</v>
      </c>
      <c r="Z4" s="25">
        <v>29189</v>
      </c>
      <c r="AA4" s="25">
        <v>25362</v>
      </c>
      <c r="AB4" s="25">
        <v>23108</v>
      </c>
      <c r="AC4" s="25">
        <v>22692</v>
      </c>
      <c r="AD4" s="25">
        <v>26541</v>
      </c>
      <c r="AE4" s="25">
        <v>28715</v>
      </c>
      <c r="AF4" s="25">
        <v>28235</v>
      </c>
      <c r="AG4" s="579">
        <v>29053</v>
      </c>
      <c r="AH4" s="2132"/>
    </row>
    <row r="5" spans="1:34">
      <c r="A5" s="21" t="s">
        <v>96</v>
      </c>
      <c r="B5" s="16"/>
      <c r="C5" s="16"/>
      <c r="D5" s="25">
        <v>135820</v>
      </c>
      <c r="E5" s="25">
        <v>88682</v>
      </c>
      <c r="F5" s="25">
        <v>105803</v>
      </c>
      <c r="G5" s="25">
        <v>96126</v>
      </c>
      <c r="H5" s="25">
        <v>91015</v>
      </c>
      <c r="I5" s="25">
        <v>92248</v>
      </c>
      <c r="J5" s="25">
        <v>122819</v>
      </c>
      <c r="K5" s="25">
        <v>97645</v>
      </c>
      <c r="L5" s="25">
        <v>145273</v>
      </c>
      <c r="M5" s="25">
        <v>162737</v>
      </c>
      <c r="N5" s="25">
        <v>182766</v>
      </c>
      <c r="O5" s="25">
        <v>164081</v>
      </c>
      <c r="P5" s="25">
        <v>177927</v>
      </c>
      <c r="Q5" s="25">
        <v>138455</v>
      </c>
      <c r="R5" s="25">
        <v>163310</v>
      </c>
      <c r="S5" s="25">
        <v>140732</v>
      </c>
      <c r="T5" s="25">
        <v>201267</v>
      </c>
      <c r="U5" s="25">
        <v>208918</v>
      </c>
      <c r="V5" s="25">
        <v>201307</v>
      </c>
      <c r="W5" s="25">
        <v>164084</v>
      </c>
      <c r="X5" s="25">
        <v>198185</v>
      </c>
      <c r="Y5" s="25">
        <v>254404</v>
      </c>
      <c r="Z5" s="25">
        <v>209394</v>
      </c>
      <c r="AA5" s="25">
        <v>246932</v>
      </c>
      <c r="AB5" s="25">
        <v>257122</v>
      </c>
      <c r="AC5" s="25">
        <v>265051</v>
      </c>
      <c r="AD5" s="25">
        <v>249582</v>
      </c>
      <c r="AE5" s="25">
        <v>261443</v>
      </c>
      <c r="AF5" s="25">
        <v>261848</v>
      </c>
      <c r="AG5" s="579">
        <v>244707</v>
      </c>
      <c r="AH5" s="2132"/>
    </row>
    <row r="6" spans="1:34">
      <c r="A6" s="21" t="s">
        <v>95</v>
      </c>
      <c r="B6" s="16"/>
      <c r="C6" s="16"/>
      <c r="D6" s="25">
        <v>55552</v>
      </c>
      <c r="E6" s="25">
        <v>115497</v>
      </c>
      <c r="F6" s="25">
        <v>108956</v>
      </c>
      <c r="G6" s="25">
        <v>115857</v>
      </c>
      <c r="H6" s="25">
        <v>113370</v>
      </c>
      <c r="I6" s="25">
        <v>121889</v>
      </c>
      <c r="J6" s="25">
        <v>120064</v>
      </c>
      <c r="K6" s="25">
        <v>125612</v>
      </c>
      <c r="L6" s="25">
        <v>130514</v>
      </c>
      <c r="M6" s="25">
        <v>145516</v>
      </c>
      <c r="N6" s="25">
        <v>131366</v>
      </c>
      <c r="O6" s="25">
        <v>131879</v>
      </c>
      <c r="P6" s="25">
        <v>139685</v>
      </c>
      <c r="Q6" s="25">
        <v>148860</v>
      </c>
      <c r="R6" s="25">
        <v>123592</v>
      </c>
      <c r="S6" s="25">
        <v>148308</v>
      </c>
      <c r="T6" s="25">
        <v>127062</v>
      </c>
      <c r="U6" s="25">
        <v>132944</v>
      </c>
      <c r="V6" s="25">
        <v>138260</v>
      </c>
      <c r="W6" s="25">
        <v>166638</v>
      </c>
      <c r="X6" s="25">
        <v>165387</v>
      </c>
      <c r="Y6" s="25">
        <v>164311</v>
      </c>
      <c r="Z6" s="25">
        <v>169905</v>
      </c>
      <c r="AA6" s="25">
        <v>179228</v>
      </c>
      <c r="AB6" s="25">
        <v>189895</v>
      </c>
      <c r="AC6" s="25">
        <v>204648</v>
      </c>
      <c r="AD6" s="25">
        <v>210187</v>
      </c>
      <c r="AE6" s="25">
        <v>223211</v>
      </c>
      <c r="AF6" s="25">
        <v>237951</v>
      </c>
      <c r="AG6" s="579">
        <v>270121</v>
      </c>
      <c r="AH6" s="2132"/>
    </row>
    <row r="7" spans="1:34">
      <c r="A7" s="21"/>
      <c r="B7" s="32" t="s">
        <v>90</v>
      </c>
      <c r="C7" s="16"/>
      <c r="D7" s="25">
        <v>6336</v>
      </c>
      <c r="E7" s="25">
        <v>54400</v>
      </c>
      <c r="F7" s="25">
        <v>42572</v>
      </c>
      <c r="G7" s="25">
        <v>41721</v>
      </c>
      <c r="H7" s="25">
        <v>27092</v>
      </c>
      <c r="I7" s="25">
        <v>12142</v>
      </c>
      <c r="J7" s="25">
        <v>17498</v>
      </c>
      <c r="K7" s="25">
        <v>13665</v>
      </c>
      <c r="L7" s="25">
        <v>12138</v>
      </c>
      <c r="M7" s="25">
        <v>2348</v>
      </c>
      <c r="N7" s="25">
        <v>28841</v>
      </c>
      <c r="O7" s="25">
        <v>21602</v>
      </c>
      <c r="P7" s="25">
        <v>17671</v>
      </c>
      <c r="Q7" s="25">
        <v>25743</v>
      </c>
      <c r="R7" s="25">
        <v>18364</v>
      </c>
      <c r="S7" s="25">
        <v>19782</v>
      </c>
      <c r="T7" s="25">
        <v>4085</v>
      </c>
      <c r="U7" s="25">
        <v>37366</v>
      </c>
      <c r="V7" s="25">
        <v>11111</v>
      </c>
      <c r="W7" s="25">
        <v>54206</v>
      </c>
      <c r="X7" s="25">
        <v>33784</v>
      </c>
      <c r="Y7" s="25">
        <v>11008</v>
      </c>
      <c r="Z7" s="25">
        <v>13724</v>
      </c>
      <c r="AA7" s="25">
        <v>23888</v>
      </c>
      <c r="AB7" s="25">
        <v>18177</v>
      </c>
      <c r="AC7" s="25">
        <v>12950</v>
      </c>
      <c r="AD7" s="25">
        <v>7131</v>
      </c>
      <c r="AE7" s="25">
        <v>7122</v>
      </c>
      <c r="AF7" s="25">
        <v>16741</v>
      </c>
      <c r="AG7" s="579">
        <v>30585</v>
      </c>
      <c r="AH7" s="596"/>
    </row>
    <row r="8" spans="1:34">
      <c r="A8" s="21"/>
      <c r="B8" s="32" t="s">
        <v>94</v>
      </c>
      <c r="C8" s="16"/>
      <c r="D8" s="25">
        <v>49216</v>
      </c>
      <c r="E8" s="25">
        <v>61097</v>
      </c>
      <c r="F8" s="25">
        <v>66384</v>
      </c>
      <c r="G8" s="25">
        <v>74136</v>
      </c>
      <c r="H8" s="25">
        <v>86278</v>
      </c>
      <c r="I8" s="25">
        <v>109747</v>
      </c>
      <c r="J8" s="25">
        <v>102566</v>
      </c>
      <c r="K8" s="25">
        <v>111947</v>
      </c>
      <c r="L8" s="25">
        <v>118376</v>
      </c>
      <c r="M8" s="25">
        <v>143168</v>
      </c>
      <c r="N8" s="25">
        <v>102525</v>
      </c>
      <c r="O8" s="25">
        <v>110277</v>
      </c>
      <c r="P8" s="25">
        <v>122014</v>
      </c>
      <c r="Q8" s="25">
        <v>123117</v>
      </c>
      <c r="R8" s="25">
        <v>105228</v>
      </c>
      <c r="S8" s="25">
        <v>128526</v>
      </c>
      <c r="T8" s="25">
        <v>122977</v>
      </c>
      <c r="U8" s="25">
        <v>95578</v>
      </c>
      <c r="V8" s="25">
        <v>127149</v>
      </c>
      <c r="W8" s="25">
        <v>112432</v>
      </c>
      <c r="X8" s="25">
        <v>131603</v>
      </c>
      <c r="Y8" s="25">
        <v>153303</v>
      </c>
      <c r="Z8" s="25">
        <v>156181</v>
      </c>
      <c r="AA8" s="25">
        <v>155340</v>
      </c>
      <c r="AB8" s="25">
        <v>171718</v>
      </c>
      <c r="AC8" s="25">
        <v>191698</v>
      </c>
      <c r="AD8" s="25">
        <v>203056</v>
      </c>
      <c r="AE8" s="25">
        <v>216089</v>
      </c>
      <c r="AF8" s="25">
        <v>221210</v>
      </c>
      <c r="AG8" s="579">
        <v>239536</v>
      </c>
      <c r="AH8" s="596"/>
    </row>
    <row r="9" spans="1:34">
      <c r="A9" s="21" t="s">
        <v>93</v>
      </c>
      <c r="B9" s="16"/>
      <c r="C9" s="16"/>
      <c r="D9" s="25">
        <v>373</v>
      </c>
      <c r="E9" s="25">
        <v>306</v>
      </c>
      <c r="F9" s="25">
        <v>147</v>
      </c>
      <c r="G9" s="25">
        <v>204</v>
      </c>
      <c r="H9" s="25">
        <v>176</v>
      </c>
      <c r="I9" s="25">
        <v>186</v>
      </c>
      <c r="J9" s="25">
        <v>189</v>
      </c>
      <c r="K9" s="25">
        <v>209</v>
      </c>
      <c r="L9" s="25">
        <v>368</v>
      </c>
      <c r="M9" s="25">
        <v>220</v>
      </c>
      <c r="N9" s="25">
        <v>224</v>
      </c>
      <c r="O9" s="25">
        <v>350</v>
      </c>
      <c r="P9" s="25">
        <v>332</v>
      </c>
      <c r="Q9" s="25">
        <v>371</v>
      </c>
      <c r="R9" s="25">
        <v>333</v>
      </c>
      <c r="S9" s="25">
        <v>494</v>
      </c>
      <c r="T9" s="25">
        <v>381</v>
      </c>
      <c r="U9" s="25">
        <v>733</v>
      </c>
      <c r="V9" s="25">
        <v>426</v>
      </c>
      <c r="W9" s="25">
        <v>720</v>
      </c>
      <c r="X9" s="25">
        <v>635</v>
      </c>
      <c r="Y9" s="25">
        <v>642</v>
      </c>
      <c r="Z9" s="25">
        <v>396</v>
      </c>
      <c r="AA9" s="25">
        <v>750</v>
      </c>
      <c r="AB9" s="25">
        <v>741</v>
      </c>
      <c r="AC9" s="25">
        <v>1191</v>
      </c>
      <c r="AD9" s="25">
        <v>1993</v>
      </c>
      <c r="AE9" s="25">
        <v>1410</v>
      </c>
      <c r="AF9" s="25">
        <v>1702</v>
      </c>
      <c r="AG9" s="579">
        <v>1746</v>
      </c>
    </row>
    <row r="10" spans="1:34">
      <c r="A10" s="21" t="s">
        <v>92</v>
      </c>
      <c r="B10" s="16"/>
      <c r="C10" s="16"/>
      <c r="D10" s="25">
        <v>5589</v>
      </c>
      <c r="E10" s="25">
        <v>7777</v>
      </c>
      <c r="F10" s="25">
        <v>10230</v>
      </c>
      <c r="G10" s="25">
        <v>9616</v>
      </c>
      <c r="H10" s="25">
        <v>13110</v>
      </c>
      <c r="I10" s="25">
        <v>8754</v>
      </c>
      <c r="J10" s="25">
        <v>8842</v>
      </c>
      <c r="K10" s="25">
        <v>11197</v>
      </c>
      <c r="L10" s="25">
        <v>10141</v>
      </c>
      <c r="M10" s="25">
        <v>11597</v>
      </c>
      <c r="N10" s="25">
        <v>9266</v>
      </c>
      <c r="O10" s="25">
        <v>13009</v>
      </c>
      <c r="P10" s="25">
        <v>10836</v>
      </c>
      <c r="Q10" s="25">
        <v>11366</v>
      </c>
      <c r="R10" s="25">
        <v>10862</v>
      </c>
      <c r="S10" s="25">
        <v>11370</v>
      </c>
      <c r="T10" s="25">
        <v>13299</v>
      </c>
      <c r="U10" s="25">
        <v>14156</v>
      </c>
      <c r="V10" s="25">
        <v>24634</v>
      </c>
      <c r="W10" s="25">
        <v>19446</v>
      </c>
      <c r="X10" s="25">
        <v>34277</v>
      </c>
      <c r="Y10" s="25">
        <v>26755</v>
      </c>
      <c r="Z10" s="25">
        <v>27748</v>
      </c>
      <c r="AA10" s="25">
        <v>37114</v>
      </c>
      <c r="AB10" s="25">
        <v>26187</v>
      </c>
      <c r="AC10" s="25">
        <v>24231</v>
      </c>
      <c r="AD10" s="25">
        <v>22704</v>
      </c>
      <c r="AE10" s="25">
        <v>19305</v>
      </c>
      <c r="AF10" s="25">
        <v>19769</v>
      </c>
      <c r="AG10" s="579">
        <v>22843</v>
      </c>
    </row>
    <row r="11" spans="1:34">
      <c r="A11" s="21" t="s">
        <v>91</v>
      </c>
      <c r="B11" s="16"/>
      <c r="C11" s="16"/>
      <c r="D11" s="25">
        <v>41302</v>
      </c>
      <c r="E11" s="25">
        <v>44539</v>
      </c>
      <c r="F11" s="25">
        <v>43692</v>
      </c>
      <c r="G11" s="25">
        <v>40096</v>
      </c>
      <c r="H11" s="25">
        <v>43673</v>
      </c>
      <c r="I11" s="25">
        <v>47510</v>
      </c>
      <c r="J11" s="25">
        <v>55005</v>
      </c>
      <c r="K11" s="25">
        <v>60799</v>
      </c>
      <c r="L11" s="25">
        <v>65406</v>
      </c>
      <c r="M11" s="25">
        <v>90869</v>
      </c>
      <c r="N11" s="25">
        <v>81245</v>
      </c>
      <c r="O11" s="25">
        <v>93425</v>
      </c>
      <c r="P11" s="25">
        <v>85607</v>
      </c>
      <c r="Q11" s="25">
        <v>96626</v>
      </c>
      <c r="R11" s="25">
        <v>76299</v>
      </c>
      <c r="S11" s="25">
        <v>72149</v>
      </c>
      <c r="T11" s="25">
        <v>76625</v>
      </c>
      <c r="U11" s="25">
        <v>78360</v>
      </c>
      <c r="V11" s="25">
        <v>83527</v>
      </c>
      <c r="W11" s="25">
        <v>81274</v>
      </c>
      <c r="X11" s="25">
        <v>88267</v>
      </c>
      <c r="Y11" s="25">
        <v>86045</v>
      </c>
      <c r="Z11" s="25">
        <v>85679</v>
      </c>
      <c r="AA11" s="25">
        <v>85501</v>
      </c>
      <c r="AB11" s="25">
        <v>86602</v>
      </c>
      <c r="AC11" s="25">
        <v>88277</v>
      </c>
      <c r="AD11" s="25">
        <v>88655</v>
      </c>
      <c r="AE11" s="25">
        <v>89175</v>
      </c>
      <c r="AF11" s="25">
        <v>95914</v>
      </c>
      <c r="AG11" s="579">
        <v>102284</v>
      </c>
    </row>
    <row r="12" spans="1:34">
      <c r="A12" s="21"/>
      <c r="B12" s="16" t="s">
        <v>90</v>
      </c>
      <c r="C12" s="16"/>
      <c r="D12" s="25">
        <v>3019</v>
      </c>
      <c r="E12" s="25">
        <v>8825</v>
      </c>
      <c r="F12" s="25">
        <v>6171</v>
      </c>
      <c r="G12" s="25">
        <v>3464</v>
      </c>
      <c r="H12" s="25">
        <v>7989</v>
      </c>
      <c r="I12" s="25">
        <v>8455</v>
      </c>
      <c r="J12" s="25">
        <v>15235</v>
      </c>
      <c r="K12" s="25">
        <v>11708</v>
      </c>
      <c r="L12" s="25">
        <v>12412</v>
      </c>
      <c r="M12" s="25">
        <v>25929</v>
      </c>
      <c r="N12" s="25">
        <v>21548</v>
      </c>
      <c r="O12" s="25">
        <v>27695</v>
      </c>
      <c r="P12" s="25">
        <v>21868</v>
      </c>
      <c r="Q12" s="25">
        <v>18851</v>
      </c>
      <c r="R12" s="25">
        <v>8836</v>
      </c>
      <c r="S12" s="25">
        <v>16729</v>
      </c>
      <c r="T12" s="25">
        <v>9537</v>
      </c>
      <c r="U12" s="25">
        <v>22250</v>
      </c>
      <c r="V12" s="25">
        <v>12340</v>
      </c>
      <c r="W12" s="25">
        <v>10195</v>
      </c>
      <c r="X12" s="25">
        <v>16554</v>
      </c>
      <c r="Y12" s="25">
        <v>16706</v>
      </c>
      <c r="Z12" s="25">
        <v>16667</v>
      </c>
      <c r="AA12" s="25">
        <v>8029</v>
      </c>
      <c r="AB12" s="25">
        <v>21357</v>
      </c>
      <c r="AC12" s="25">
        <v>17435</v>
      </c>
      <c r="AD12" s="25">
        <v>23527</v>
      </c>
      <c r="AE12" s="25">
        <v>17774</v>
      </c>
      <c r="AF12" s="25">
        <v>28595</v>
      </c>
      <c r="AG12" s="579">
        <v>33671</v>
      </c>
    </row>
    <row r="13" spans="1:34">
      <c r="A13" s="21"/>
      <c r="B13" s="16" t="s">
        <v>89</v>
      </c>
      <c r="C13" s="16"/>
      <c r="D13" s="25">
        <v>38283</v>
      </c>
      <c r="E13" s="25">
        <v>35714</v>
      </c>
      <c r="F13" s="25">
        <v>37521</v>
      </c>
      <c r="G13" s="25">
        <v>36632</v>
      </c>
      <c r="H13" s="25">
        <v>35684</v>
      </c>
      <c r="I13" s="25">
        <v>39055</v>
      </c>
      <c r="J13" s="25">
        <v>39770</v>
      </c>
      <c r="K13" s="25">
        <v>49091</v>
      </c>
      <c r="L13" s="25">
        <v>52994</v>
      </c>
      <c r="M13" s="25">
        <v>64940</v>
      </c>
      <c r="N13" s="25">
        <v>59697</v>
      </c>
      <c r="O13" s="25">
        <v>65730</v>
      </c>
      <c r="P13" s="25">
        <v>63739</v>
      </c>
      <c r="Q13" s="25">
        <v>77775</v>
      </c>
      <c r="R13" s="25">
        <v>67463</v>
      </c>
      <c r="S13" s="25">
        <v>55420</v>
      </c>
      <c r="T13" s="25">
        <v>67088</v>
      </c>
      <c r="U13" s="25">
        <v>56110</v>
      </c>
      <c r="V13" s="25">
        <v>71187</v>
      </c>
      <c r="W13" s="25">
        <v>71079</v>
      </c>
      <c r="X13" s="25">
        <v>71713</v>
      </c>
      <c r="Y13" s="25">
        <v>69339</v>
      </c>
      <c r="Z13" s="25">
        <v>69012</v>
      </c>
      <c r="AA13" s="25">
        <v>77472</v>
      </c>
      <c r="AB13" s="25">
        <v>65245</v>
      </c>
      <c r="AC13" s="25">
        <v>70842</v>
      </c>
      <c r="AD13" s="25">
        <v>65128</v>
      </c>
      <c r="AE13" s="25">
        <v>71401</v>
      </c>
      <c r="AF13" s="25">
        <v>67319</v>
      </c>
      <c r="AG13" s="579">
        <v>68613</v>
      </c>
    </row>
    <row r="14" spans="1:34">
      <c r="A14" s="21" t="s">
        <v>88</v>
      </c>
      <c r="B14" s="16"/>
      <c r="C14" s="16"/>
      <c r="D14" s="25">
        <v>2429</v>
      </c>
      <c r="E14" s="25">
        <v>3170</v>
      </c>
      <c r="F14" s="25">
        <v>3116</v>
      </c>
      <c r="G14" s="25">
        <v>3141</v>
      </c>
      <c r="H14" s="25">
        <v>3059</v>
      </c>
      <c r="I14" s="25">
        <v>3105</v>
      </c>
      <c r="J14" s="25">
        <v>3010</v>
      </c>
      <c r="K14" s="25">
        <v>3116</v>
      </c>
      <c r="L14" s="25">
        <v>3164</v>
      </c>
      <c r="M14" s="25">
        <v>3202</v>
      </c>
      <c r="N14" s="25">
        <v>3377</v>
      </c>
      <c r="O14" s="25">
        <v>3563</v>
      </c>
      <c r="P14" s="25">
        <v>3709</v>
      </c>
      <c r="Q14" s="25">
        <v>10116</v>
      </c>
      <c r="R14" s="25">
        <v>22187</v>
      </c>
      <c r="S14" s="25">
        <v>29468</v>
      </c>
      <c r="T14" s="25">
        <v>31867</v>
      </c>
      <c r="U14" s="25">
        <v>34434</v>
      </c>
      <c r="V14" s="25">
        <v>37702</v>
      </c>
      <c r="W14" s="25">
        <v>39078</v>
      </c>
      <c r="X14" s="25">
        <v>42406</v>
      </c>
      <c r="Y14" s="25">
        <v>42185</v>
      </c>
      <c r="Z14" s="25">
        <v>41104</v>
      </c>
      <c r="AA14" s="25">
        <v>40684</v>
      </c>
      <c r="AB14" s="25">
        <v>41186</v>
      </c>
      <c r="AC14" s="25">
        <v>40495</v>
      </c>
      <c r="AD14" s="25">
        <v>38848</v>
      </c>
      <c r="AE14" s="25">
        <v>39092</v>
      </c>
      <c r="AF14" s="25">
        <v>38598</v>
      </c>
      <c r="AG14" s="579">
        <v>36560</v>
      </c>
    </row>
    <row r="15" spans="1:34">
      <c r="A15" s="21"/>
      <c r="B15" s="16" t="s">
        <v>87</v>
      </c>
      <c r="C15" s="16"/>
      <c r="D15" s="25">
        <v>124</v>
      </c>
      <c r="E15" s="25">
        <v>268</v>
      </c>
      <c r="F15" s="25">
        <v>262</v>
      </c>
      <c r="G15" s="25">
        <v>251</v>
      </c>
      <c r="H15" s="25">
        <v>171</v>
      </c>
      <c r="I15" s="25">
        <v>230</v>
      </c>
      <c r="J15" s="25">
        <v>143</v>
      </c>
      <c r="K15" s="25">
        <v>44</v>
      </c>
      <c r="L15" s="25">
        <v>160</v>
      </c>
      <c r="M15" s="25">
        <v>120</v>
      </c>
      <c r="N15" s="25">
        <v>158</v>
      </c>
      <c r="O15" s="25">
        <v>48</v>
      </c>
      <c r="P15" s="25">
        <v>48</v>
      </c>
      <c r="Q15" s="25">
        <v>5095</v>
      </c>
      <c r="R15" s="25">
        <v>5026</v>
      </c>
      <c r="S15" s="25">
        <v>4941</v>
      </c>
      <c r="T15" s="25">
        <v>4717</v>
      </c>
      <c r="U15" s="25">
        <v>6102</v>
      </c>
      <c r="V15" s="25">
        <v>8142</v>
      </c>
      <c r="W15" s="25">
        <v>5397</v>
      </c>
      <c r="X15" s="25">
        <v>8629</v>
      </c>
      <c r="Y15" s="25">
        <v>9460</v>
      </c>
      <c r="Z15" s="25">
        <v>11050</v>
      </c>
      <c r="AA15" s="25">
        <v>11745</v>
      </c>
      <c r="AB15" s="25">
        <v>4064</v>
      </c>
      <c r="AC15" s="25">
        <v>11778</v>
      </c>
      <c r="AD15" s="25">
        <v>2294</v>
      </c>
      <c r="AE15" s="25">
        <v>2814</v>
      </c>
      <c r="AF15" s="25">
        <v>2700</v>
      </c>
      <c r="AG15" s="579">
        <v>974</v>
      </c>
    </row>
    <row r="16" spans="1:34" ht="12.75" customHeight="1">
      <c r="A16" s="20"/>
      <c r="B16" s="16" t="s">
        <v>86</v>
      </c>
      <c r="C16" s="16"/>
      <c r="D16" s="25">
        <v>2305</v>
      </c>
      <c r="E16" s="25">
        <v>2902</v>
      </c>
      <c r="F16" s="25">
        <v>2854</v>
      </c>
      <c r="G16" s="25">
        <v>2890</v>
      </c>
      <c r="H16" s="25">
        <v>2888</v>
      </c>
      <c r="I16" s="25">
        <v>2875</v>
      </c>
      <c r="J16" s="25">
        <v>2867</v>
      </c>
      <c r="K16" s="25">
        <v>3072</v>
      </c>
      <c r="L16" s="25">
        <v>3004</v>
      </c>
      <c r="M16" s="25">
        <v>3082</v>
      </c>
      <c r="N16" s="25">
        <v>3219</v>
      </c>
      <c r="O16" s="25">
        <v>3515</v>
      </c>
      <c r="P16" s="25">
        <v>3661</v>
      </c>
      <c r="Q16" s="25">
        <v>5021</v>
      </c>
      <c r="R16" s="25">
        <v>17161</v>
      </c>
      <c r="S16" s="25">
        <v>24527</v>
      </c>
      <c r="T16" s="25">
        <v>27150</v>
      </c>
      <c r="U16" s="25">
        <v>28332</v>
      </c>
      <c r="V16" s="25">
        <v>29560</v>
      </c>
      <c r="W16" s="25">
        <v>33681</v>
      </c>
      <c r="X16" s="25">
        <v>33777</v>
      </c>
      <c r="Y16" s="25">
        <v>32725</v>
      </c>
      <c r="Z16" s="25">
        <v>30054</v>
      </c>
      <c r="AA16" s="25">
        <v>28939</v>
      </c>
      <c r="AB16" s="25">
        <v>37122</v>
      </c>
      <c r="AC16" s="25">
        <v>28717</v>
      </c>
      <c r="AD16" s="25">
        <v>36554</v>
      </c>
      <c r="AE16" s="25">
        <v>36278</v>
      </c>
      <c r="AF16" s="25">
        <v>35898</v>
      </c>
      <c r="AG16" s="579">
        <v>35586</v>
      </c>
    </row>
    <row r="17" spans="1:33">
      <c r="A17" s="28" t="s">
        <v>85</v>
      </c>
      <c r="B17" s="31"/>
      <c r="C17" s="30"/>
      <c r="D17" s="25">
        <v>224168</v>
      </c>
      <c r="E17" s="25">
        <v>274843</v>
      </c>
      <c r="F17" s="25">
        <v>284049</v>
      </c>
      <c r="G17" s="25">
        <v>295599</v>
      </c>
      <c r="H17" s="25">
        <v>312986</v>
      </c>
      <c r="I17" s="25">
        <v>322391</v>
      </c>
      <c r="J17" s="25">
        <v>324192</v>
      </c>
      <c r="K17" s="25">
        <v>332480</v>
      </c>
      <c r="L17" s="25">
        <v>334864</v>
      </c>
      <c r="M17" s="25">
        <v>341271</v>
      </c>
      <c r="N17" s="25">
        <v>346991</v>
      </c>
      <c r="O17" s="25">
        <v>355677</v>
      </c>
      <c r="P17" s="25">
        <v>364398</v>
      </c>
      <c r="Q17" s="25">
        <v>389467</v>
      </c>
      <c r="R17" s="25">
        <v>387046</v>
      </c>
      <c r="S17" s="25">
        <v>393836</v>
      </c>
      <c r="T17" s="25">
        <v>407638</v>
      </c>
      <c r="U17" s="25">
        <v>430039</v>
      </c>
      <c r="V17" s="25">
        <v>444699</v>
      </c>
      <c r="W17" s="25">
        <v>433906</v>
      </c>
      <c r="X17" s="25">
        <v>452040</v>
      </c>
      <c r="Y17" s="25">
        <v>447404</v>
      </c>
      <c r="Z17" s="25">
        <v>418026</v>
      </c>
      <c r="AA17" s="25">
        <v>468787</v>
      </c>
      <c r="AB17" s="25">
        <v>465350</v>
      </c>
      <c r="AC17" s="25">
        <v>463394</v>
      </c>
      <c r="AD17" s="25">
        <v>450033</v>
      </c>
      <c r="AE17" s="25">
        <v>452209</v>
      </c>
      <c r="AF17" s="25">
        <v>440687</v>
      </c>
      <c r="AG17" s="579">
        <v>465472</v>
      </c>
    </row>
    <row r="18" spans="1:33">
      <c r="A18" s="21"/>
      <c r="B18" s="29" t="s">
        <v>84</v>
      </c>
      <c r="C18" s="16"/>
      <c r="D18" s="25">
        <v>244413</v>
      </c>
      <c r="E18" s="25">
        <v>294837</v>
      </c>
      <c r="F18" s="25">
        <v>303993</v>
      </c>
      <c r="G18" s="25">
        <v>317497</v>
      </c>
      <c r="H18" s="25">
        <v>335709</v>
      </c>
      <c r="I18" s="25">
        <v>346264</v>
      </c>
      <c r="J18" s="25">
        <v>348277</v>
      </c>
      <c r="K18" s="25">
        <v>357692</v>
      </c>
      <c r="L18" s="25">
        <v>360627</v>
      </c>
      <c r="M18" s="25">
        <v>366984</v>
      </c>
      <c r="N18" s="25">
        <v>372015</v>
      </c>
      <c r="O18" s="25">
        <v>379839</v>
      </c>
      <c r="P18" s="25">
        <v>387623</v>
      </c>
      <c r="Q18" s="25">
        <v>411702</v>
      </c>
      <c r="R18" s="25">
        <v>408322</v>
      </c>
      <c r="S18" s="25">
        <v>415267</v>
      </c>
      <c r="T18" s="25">
        <v>429529</v>
      </c>
      <c r="U18" s="25">
        <v>452431</v>
      </c>
      <c r="V18" s="25">
        <v>468763</v>
      </c>
      <c r="W18" s="25">
        <v>458003</v>
      </c>
      <c r="X18" s="25">
        <v>477712</v>
      </c>
      <c r="Y18" s="25">
        <v>474248</v>
      </c>
      <c r="Z18" s="25">
        <v>445927</v>
      </c>
      <c r="AA18" s="25">
        <v>498528</v>
      </c>
      <c r="AB18" s="25">
        <v>495680</v>
      </c>
      <c r="AC18" s="25">
        <v>490366</v>
      </c>
      <c r="AD18" s="25">
        <v>477846</v>
      </c>
      <c r="AE18" s="25">
        <v>479870</v>
      </c>
      <c r="AF18" s="25">
        <v>468049</v>
      </c>
      <c r="AG18" s="579">
        <v>493367</v>
      </c>
    </row>
    <row r="19" spans="1:33">
      <c r="A19" s="21"/>
      <c r="B19" s="29" t="s">
        <v>83</v>
      </c>
      <c r="C19" s="16"/>
      <c r="D19" s="25">
        <v>-20245</v>
      </c>
      <c r="E19" s="25">
        <v>-19994</v>
      </c>
      <c r="F19" s="25">
        <v>-19944</v>
      </c>
      <c r="G19" s="25">
        <v>-21898</v>
      </c>
      <c r="H19" s="25">
        <v>-22723</v>
      </c>
      <c r="I19" s="25">
        <v>-23873</v>
      </c>
      <c r="J19" s="25">
        <v>-24085</v>
      </c>
      <c r="K19" s="25">
        <v>-25212</v>
      </c>
      <c r="L19" s="25">
        <v>-25763</v>
      </c>
      <c r="M19" s="25">
        <v>-25713</v>
      </c>
      <c r="N19" s="25">
        <v>-25024</v>
      </c>
      <c r="O19" s="25">
        <v>-24162</v>
      </c>
      <c r="P19" s="25">
        <v>-23225</v>
      </c>
      <c r="Q19" s="25">
        <v>-22235</v>
      </c>
      <c r="R19" s="25">
        <v>-21276</v>
      </c>
      <c r="S19" s="25">
        <v>-21431</v>
      </c>
      <c r="T19" s="25">
        <v>-21891</v>
      </c>
      <c r="U19" s="25">
        <v>-22392</v>
      </c>
      <c r="V19" s="25">
        <v>-24064</v>
      </c>
      <c r="W19" s="25">
        <v>-24097</v>
      </c>
      <c r="X19" s="25">
        <v>-25672</v>
      </c>
      <c r="Y19" s="25">
        <v>-26844</v>
      </c>
      <c r="Z19" s="25">
        <v>-27901</v>
      </c>
      <c r="AA19" s="25">
        <v>-29741</v>
      </c>
      <c r="AB19" s="25">
        <v>-30330</v>
      </c>
      <c r="AC19" s="25">
        <v>-26972</v>
      </c>
      <c r="AD19" s="25">
        <v>-27813</v>
      </c>
      <c r="AE19" s="25">
        <v>-27661</v>
      </c>
      <c r="AF19" s="25">
        <v>-27362</v>
      </c>
      <c r="AG19" s="579">
        <v>-27895</v>
      </c>
    </row>
    <row r="20" spans="1:33">
      <c r="A20" s="28" t="s">
        <v>82</v>
      </c>
      <c r="B20" s="16"/>
      <c r="C20" s="14"/>
      <c r="D20" s="25">
        <v>26931</v>
      </c>
      <c r="E20" s="25">
        <v>40945</v>
      </c>
      <c r="F20" s="25">
        <v>36383</v>
      </c>
      <c r="G20" s="25">
        <v>37700</v>
      </c>
      <c r="H20" s="25">
        <v>37456</v>
      </c>
      <c r="I20" s="25">
        <v>40254</v>
      </c>
      <c r="J20" s="25">
        <v>38394</v>
      </c>
      <c r="K20" s="25">
        <v>41266</v>
      </c>
      <c r="L20" s="25">
        <v>40665</v>
      </c>
      <c r="M20" s="25">
        <v>44492</v>
      </c>
      <c r="N20" s="25">
        <v>42485</v>
      </c>
      <c r="O20" s="25">
        <v>46721</v>
      </c>
      <c r="P20" s="25">
        <v>45502</v>
      </c>
      <c r="Q20" s="25">
        <v>47592</v>
      </c>
      <c r="R20" s="25">
        <v>49994</v>
      </c>
      <c r="S20" s="25">
        <v>49651</v>
      </c>
      <c r="T20" s="25">
        <v>51525</v>
      </c>
      <c r="U20" s="25">
        <v>53649</v>
      </c>
      <c r="V20" s="25">
        <v>54301</v>
      </c>
      <c r="W20" s="25">
        <v>47469</v>
      </c>
      <c r="X20" s="25">
        <v>56708</v>
      </c>
      <c r="Y20" s="25">
        <v>53506</v>
      </c>
      <c r="Z20" s="25">
        <v>54035</v>
      </c>
      <c r="AA20" s="25">
        <v>54146</v>
      </c>
      <c r="AB20" s="25">
        <v>50880</v>
      </c>
      <c r="AC20" s="25">
        <v>53917</v>
      </c>
      <c r="AD20" s="25">
        <v>49823</v>
      </c>
      <c r="AE20" s="25">
        <v>52666</v>
      </c>
      <c r="AF20" s="25">
        <v>56177</v>
      </c>
      <c r="AG20" s="579">
        <v>59568</v>
      </c>
    </row>
    <row r="21" spans="1:33">
      <c r="A21" s="21" t="s">
        <v>841</v>
      </c>
      <c r="B21" s="16"/>
      <c r="C21" s="16"/>
      <c r="D21" s="25">
        <v>3180</v>
      </c>
      <c r="E21" s="25">
        <v>2948</v>
      </c>
      <c r="F21" s="25">
        <v>3048</v>
      </c>
      <c r="G21" s="25">
        <v>2735</v>
      </c>
      <c r="H21" s="25">
        <v>2665</v>
      </c>
      <c r="I21" s="25">
        <v>2544</v>
      </c>
      <c r="J21" s="25">
        <v>2553</v>
      </c>
      <c r="K21" s="25">
        <v>3193</v>
      </c>
      <c r="L21" s="25">
        <v>3220</v>
      </c>
      <c r="M21" s="25">
        <v>3005</v>
      </c>
      <c r="N21" s="25">
        <v>3147</v>
      </c>
      <c r="O21" s="25">
        <v>3189</v>
      </c>
      <c r="P21" s="25">
        <v>3271</v>
      </c>
      <c r="Q21" s="25">
        <v>3931</v>
      </c>
      <c r="R21" s="25">
        <v>4004</v>
      </c>
      <c r="S21" s="25">
        <v>3932</v>
      </c>
      <c r="T21" s="25">
        <v>3997</v>
      </c>
      <c r="U21" s="25">
        <v>4090</v>
      </c>
      <c r="V21" s="25">
        <v>4115</v>
      </c>
      <c r="W21" s="25">
        <v>4207</v>
      </c>
      <c r="X21" s="25">
        <v>4336</v>
      </c>
      <c r="Y21" s="25">
        <v>4399</v>
      </c>
      <c r="Z21" s="25">
        <v>4576</v>
      </c>
      <c r="AA21" s="25">
        <v>4923</v>
      </c>
      <c r="AB21" s="25">
        <v>5022</v>
      </c>
      <c r="AC21" s="25">
        <v>5073</v>
      </c>
      <c r="AD21" s="25">
        <v>5073</v>
      </c>
      <c r="AE21" s="25">
        <v>5029</v>
      </c>
      <c r="AF21" s="25">
        <v>5092</v>
      </c>
      <c r="AG21" s="579">
        <v>5171</v>
      </c>
    </row>
    <row r="22" spans="1:33">
      <c r="A22" s="21" t="s">
        <v>64</v>
      </c>
      <c r="B22" s="16"/>
      <c r="C22" s="16"/>
      <c r="D22" s="25">
        <v>0</v>
      </c>
      <c r="E22" s="25">
        <v>0</v>
      </c>
      <c r="F22" s="25">
        <v>0</v>
      </c>
      <c r="G22" s="25">
        <v>0</v>
      </c>
      <c r="H22" s="25">
        <v>0</v>
      </c>
      <c r="I22" s="25">
        <v>0</v>
      </c>
      <c r="J22" s="25">
        <v>0</v>
      </c>
      <c r="K22" s="25">
        <v>0</v>
      </c>
      <c r="L22" s="25">
        <v>0</v>
      </c>
      <c r="M22" s="25">
        <v>0</v>
      </c>
      <c r="N22" s="25">
        <v>0</v>
      </c>
      <c r="O22" s="25">
        <v>0</v>
      </c>
      <c r="P22" s="25">
        <v>0</v>
      </c>
      <c r="Q22" s="25">
        <v>1905</v>
      </c>
      <c r="R22" s="25">
        <v>1928</v>
      </c>
      <c r="S22" s="25">
        <v>1928</v>
      </c>
      <c r="T22" s="25">
        <v>1934</v>
      </c>
      <c r="U22" s="25">
        <v>1961</v>
      </c>
      <c r="V22" s="25">
        <v>1999</v>
      </c>
      <c r="W22" s="25">
        <v>1987</v>
      </c>
      <c r="X22" s="25">
        <v>2065</v>
      </c>
      <c r="Y22" s="25">
        <v>2057</v>
      </c>
      <c r="Z22" s="25">
        <v>2669</v>
      </c>
      <c r="AA22" s="25">
        <v>9384</v>
      </c>
      <c r="AB22" s="25">
        <v>9375</v>
      </c>
      <c r="AC22" s="25">
        <v>9675</v>
      </c>
      <c r="AD22" s="25">
        <v>9573</v>
      </c>
      <c r="AE22" s="25">
        <v>9834</v>
      </c>
      <c r="AF22" s="25">
        <v>9937</v>
      </c>
      <c r="AG22" s="579">
        <v>10716</v>
      </c>
    </row>
    <row r="23" spans="1:33">
      <c r="A23" s="21" t="s">
        <v>81</v>
      </c>
      <c r="B23" s="16"/>
      <c r="C23" s="16"/>
      <c r="D23" s="25">
        <v>4178</v>
      </c>
      <c r="E23" s="25">
        <v>4801</v>
      </c>
      <c r="F23" s="25">
        <v>4881</v>
      </c>
      <c r="G23" s="25">
        <v>4855</v>
      </c>
      <c r="H23" s="25">
        <v>4993</v>
      </c>
      <c r="I23" s="25">
        <v>5358</v>
      </c>
      <c r="J23" s="25">
        <v>5227</v>
      </c>
      <c r="K23" s="25">
        <v>5347</v>
      </c>
      <c r="L23" s="25">
        <v>5401</v>
      </c>
      <c r="M23" s="25">
        <v>5628</v>
      </c>
      <c r="N23" s="25">
        <v>5660</v>
      </c>
      <c r="O23" s="25">
        <v>5892</v>
      </c>
      <c r="P23" s="25">
        <v>6167</v>
      </c>
      <c r="Q23" s="25">
        <v>6564</v>
      </c>
      <c r="R23" s="25">
        <v>6676</v>
      </c>
      <c r="S23" s="25">
        <v>6827</v>
      </c>
      <c r="T23" s="25">
        <v>7471</v>
      </c>
      <c r="U23" s="25">
        <v>8711</v>
      </c>
      <c r="V23" s="25">
        <v>8659</v>
      </c>
      <c r="W23" s="25">
        <v>8535</v>
      </c>
      <c r="X23" s="25">
        <v>8803</v>
      </c>
      <c r="Y23" s="25">
        <v>8541</v>
      </c>
      <c r="Z23" s="25">
        <v>8181</v>
      </c>
      <c r="AA23" s="25">
        <v>8186</v>
      </c>
      <c r="AB23" s="25">
        <v>7920</v>
      </c>
      <c r="AC23" s="25">
        <v>8042</v>
      </c>
      <c r="AD23" s="25">
        <v>7799</v>
      </c>
      <c r="AE23" s="25">
        <v>7624</v>
      </c>
      <c r="AF23" s="25">
        <v>7421</v>
      </c>
      <c r="AG23" s="579">
        <v>7359</v>
      </c>
    </row>
    <row r="24" spans="1:33">
      <c r="A24" s="21" t="s">
        <v>80</v>
      </c>
      <c r="B24" s="16"/>
      <c r="C24" s="16"/>
      <c r="D24" s="25">
        <v>3409</v>
      </c>
      <c r="E24" s="25">
        <v>2934</v>
      </c>
      <c r="F24" s="25">
        <v>2891</v>
      </c>
      <c r="G24" s="25">
        <v>3124</v>
      </c>
      <c r="H24" s="25">
        <v>3286</v>
      </c>
      <c r="I24" s="25">
        <v>3825</v>
      </c>
      <c r="J24" s="25">
        <v>3956</v>
      </c>
      <c r="K24" s="25">
        <v>4283</v>
      </c>
      <c r="L24" s="25">
        <v>4494</v>
      </c>
      <c r="M24" s="25">
        <v>4671</v>
      </c>
      <c r="N24" s="25">
        <v>4839</v>
      </c>
      <c r="O24" s="25">
        <v>4934</v>
      </c>
      <c r="P24" s="25">
        <v>5421</v>
      </c>
      <c r="Q24" s="25">
        <v>5797</v>
      </c>
      <c r="R24" s="25">
        <v>5819</v>
      </c>
      <c r="S24" s="25">
        <v>5723</v>
      </c>
      <c r="T24" s="25">
        <v>5999</v>
      </c>
      <c r="U24" s="25">
        <v>6134</v>
      </c>
      <c r="V24" s="25">
        <v>6214</v>
      </c>
      <c r="W24" s="25">
        <v>6219</v>
      </c>
      <c r="X24" s="25">
        <v>6285</v>
      </c>
      <c r="Y24" s="25">
        <v>6295</v>
      </c>
      <c r="Z24" s="25">
        <v>6238</v>
      </c>
      <c r="AA24" s="25">
        <v>7564</v>
      </c>
      <c r="AB24" s="25">
        <v>7772</v>
      </c>
      <c r="AC24" s="25">
        <v>7381</v>
      </c>
      <c r="AD24" s="25">
        <v>7236</v>
      </c>
      <c r="AE24" s="25">
        <v>7301</v>
      </c>
      <c r="AF24" s="25">
        <v>7641</v>
      </c>
      <c r="AG24" s="579">
        <v>8667</v>
      </c>
    </row>
    <row r="25" spans="1:33">
      <c r="A25" s="21" t="s">
        <v>79</v>
      </c>
      <c r="B25" s="16"/>
      <c r="C25" s="16"/>
      <c r="D25" s="25">
        <v>26937</v>
      </c>
      <c r="E25" s="25">
        <v>24142</v>
      </c>
      <c r="F25" s="25">
        <v>22118</v>
      </c>
      <c r="G25" s="25">
        <v>22495</v>
      </c>
      <c r="H25" s="25">
        <v>25601</v>
      </c>
      <c r="I25" s="25">
        <v>26088</v>
      </c>
      <c r="J25" s="25">
        <v>25408</v>
      </c>
      <c r="K25" s="25">
        <v>27456</v>
      </c>
      <c r="L25" s="25">
        <v>31246</v>
      </c>
      <c r="M25" s="25">
        <v>32412</v>
      </c>
      <c r="N25" s="25">
        <v>32384</v>
      </c>
      <c r="O25" s="25">
        <v>32989</v>
      </c>
      <c r="P25" s="25">
        <v>33606</v>
      </c>
      <c r="Q25" s="25">
        <v>34742</v>
      </c>
      <c r="R25" s="25">
        <v>34370</v>
      </c>
      <c r="S25" s="25">
        <v>34007</v>
      </c>
      <c r="T25" s="25">
        <v>35926</v>
      </c>
      <c r="U25" s="25">
        <v>35243</v>
      </c>
      <c r="V25" s="25">
        <v>41275</v>
      </c>
      <c r="W25" s="25">
        <v>38231</v>
      </c>
      <c r="X25" s="25">
        <v>54113</v>
      </c>
      <c r="Y25" s="25">
        <v>52149</v>
      </c>
      <c r="Z25" s="25">
        <v>48588</v>
      </c>
      <c r="AA25" s="25">
        <v>43966</v>
      </c>
      <c r="AB25" s="25">
        <v>44133</v>
      </c>
      <c r="AC25" s="25">
        <v>44274</v>
      </c>
      <c r="AD25" s="25">
        <v>41527</v>
      </c>
      <c r="AE25" s="25">
        <v>42525</v>
      </c>
      <c r="AF25" s="25">
        <v>39221</v>
      </c>
      <c r="AG25" s="579">
        <v>41927</v>
      </c>
    </row>
    <row r="26" spans="1:33">
      <c r="A26" s="27"/>
      <c r="B26" s="16" t="s">
        <v>78</v>
      </c>
      <c r="C26" s="14"/>
      <c r="D26" s="25">
        <v>4769</v>
      </c>
      <c r="E26" s="25">
        <v>3534</v>
      </c>
      <c r="F26" s="25">
        <v>2380</v>
      </c>
      <c r="G26" s="25">
        <v>2187</v>
      </c>
      <c r="H26" s="25">
        <v>2233</v>
      </c>
      <c r="I26" s="25">
        <v>2857</v>
      </c>
      <c r="J26" s="25">
        <v>2378</v>
      </c>
      <c r="K26" s="25">
        <v>2459</v>
      </c>
      <c r="L26" s="25">
        <v>2565</v>
      </c>
      <c r="M26" s="25">
        <v>3198</v>
      </c>
      <c r="N26" s="25">
        <v>2535</v>
      </c>
      <c r="O26" s="25">
        <v>2441</v>
      </c>
      <c r="P26" s="25">
        <v>2378</v>
      </c>
      <c r="Q26" s="25">
        <v>1955</v>
      </c>
      <c r="R26" s="25">
        <v>2066</v>
      </c>
      <c r="S26" s="25">
        <v>2250</v>
      </c>
      <c r="T26" s="25">
        <v>3361</v>
      </c>
      <c r="U26" s="25">
        <v>3329</v>
      </c>
      <c r="V26" s="25">
        <v>1995</v>
      </c>
      <c r="W26" s="25">
        <v>1854</v>
      </c>
      <c r="X26" s="25">
        <v>2510</v>
      </c>
      <c r="Y26" s="25">
        <v>2088</v>
      </c>
      <c r="Z26" s="25">
        <v>2556</v>
      </c>
      <c r="AA26" s="25">
        <v>2466</v>
      </c>
      <c r="AB26" s="25">
        <v>2427</v>
      </c>
      <c r="AC26" s="25">
        <v>2703</v>
      </c>
      <c r="AD26" s="25">
        <v>1755</v>
      </c>
      <c r="AE26" s="25">
        <v>1612</v>
      </c>
      <c r="AF26" s="25">
        <v>1504</v>
      </c>
      <c r="AG26" s="579">
        <v>2336</v>
      </c>
    </row>
    <row r="27" spans="1:33">
      <c r="A27" s="21"/>
      <c r="B27" s="16" t="s">
        <v>77</v>
      </c>
      <c r="C27" s="16"/>
      <c r="D27" s="25">
        <v>21771</v>
      </c>
      <c r="E27" s="25">
        <v>20169</v>
      </c>
      <c r="F27" s="25">
        <v>19193</v>
      </c>
      <c r="G27" s="25">
        <v>19804</v>
      </c>
      <c r="H27" s="25">
        <v>22725</v>
      </c>
      <c r="I27" s="25">
        <v>22745</v>
      </c>
      <c r="J27" s="25">
        <v>22532</v>
      </c>
      <c r="K27" s="25">
        <v>24417</v>
      </c>
      <c r="L27" s="25">
        <v>28101</v>
      </c>
      <c r="M27" s="25">
        <v>28381</v>
      </c>
      <c r="N27" s="25">
        <v>29022</v>
      </c>
      <c r="O27" s="25">
        <v>29518</v>
      </c>
      <c r="P27" s="25">
        <v>30386</v>
      </c>
      <c r="Q27" s="25">
        <v>31886</v>
      </c>
      <c r="R27" s="25">
        <v>31613</v>
      </c>
      <c r="S27" s="25">
        <v>31138</v>
      </c>
      <c r="T27" s="25">
        <v>31845</v>
      </c>
      <c r="U27" s="25">
        <v>31129</v>
      </c>
      <c r="V27" s="25">
        <v>37418</v>
      </c>
      <c r="W27" s="25">
        <v>34624</v>
      </c>
      <c r="X27" s="25">
        <v>48811</v>
      </c>
      <c r="Y27" s="25">
        <v>47453</v>
      </c>
      <c r="Z27" s="25">
        <v>43500</v>
      </c>
      <c r="AA27" s="25">
        <v>38623</v>
      </c>
      <c r="AB27" s="25">
        <v>38697</v>
      </c>
      <c r="AC27" s="25">
        <v>37395</v>
      </c>
      <c r="AD27" s="25">
        <v>34524</v>
      </c>
      <c r="AE27" s="25">
        <v>35488</v>
      </c>
      <c r="AF27" s="25">
        <v>32064</v>
      </c>
      <c r="AG27" s="579">
        <v>33547</v>
      </c>
    </row>
    <row r="28" spans="1:33">
      <c r="A28" s="21"/>
      <c r="B28" s="16" t="s">
        <v>46</v>
      </c>
      <c r="C28" s="16"/>
      <c r="D28" s="25">
        <v>397</v>
      </c>
      <c r="E28" s="25">
        <v>439</v>
      </c>
      <c r="F28" s="25">
        <v>545</v>
      </c>
      <c r="G28" s="25">
        <v>504</v>
      </c>
      <c r="H28" s="25">
        <v>643</v>
      </c>
      <c r="I28" s="25">
        <v>486</v>
      </c>
      <c r="J28" s="25">
        <v>498</v>
      </c>
      <c r="K28" s="25">
        <v>580</v>
      </c>
      <c r="L28" s="25">
        <v>580</v>
      </c>
      <c r="M28" s="25">
        <v>833</v>
      </c>
      <c r="N28" s="25">
        <v>827</v>
      </c>
      <c r="O28" s="25">
        <v>1030</v>
      </c>
      <c r="P28" s="25">
        <v>842</v>
      </c>
      <c r="Q28" s="25">
        <v>901</v>
      </c>
      <c r="R28" s="25">
        <v>691</v>
      </c>
      <c r="S28" s="25">
        <v>619</v>
      </c>
      <c r="T28" s="25">
        <v>720</v>
      </c>
      <c r="U28" s="25">
        <v>785</v>
      </c>
      <c r="V28" s="25">
        <v>1862</v>
      </c>
      <c r="W28" s="25">
        <v>1753</v>
      </c>
      <c r="X28" s="25">
        <v>2792</v>
      </c>
      <c r="Y28" s="25">
        <v>2608</v>
      </c>
      <c r="Z28" s="25">
        <v>2532</v>
      </c>
      <c r="AA28" s="25">
        <v>2877</v>
      </c>
      <c r="AB28" s="25">
        <v>3009</v>
      </c>
      <c r="AC28" s="25">
        <v>4176</v>
      </c>
      <c r="AD28" s="25">
        <v>5248</v>
      </c>
      <c r="AE28" s="25">
        <v>5425</v>
      </c>
      <c r="AF28" s="25">
        <v>5653</v>
      </c>
      <c r="AG28" s="579">
        <v>6044</v>
      </c>
    </row>
    <row r="29" spans="1:33">
      <c r="A29" s="21" t="s">
        <v>866</v>
      </c>
      <c r="B29" s="16"/>
      <c r="C29" s="16"/>
      <c r="D29" s="26">
        <v>238</v>
      </c>
      <c r="E29" s="26">
        <v>78</v>
      </c>
      <c r="F29" s="26">
        <v>84</v>
      </c>
      <c r="G29" s="26">
        <v>67</v>
      </c>
      <c r="H29" s="26">
        <v>72</v>
      </c>
      <c r="I29" s="26">
        <v>85</v>
      </c>
      <c r="J29" s="26">
        <v>98</v>
      </c>
      <c r="K29" s="26">
        <v>93</v>
      </c>
      <c r="L29" s="26">
        <v>109</v>
      </c>
      <c r="M29" s="26">
        <v>117</v>
      </c>
      <c r="N29" s="26">
        <v>112</v>
      </c>
      <c r="O29" s="26">
        <v>124</v>
      </c>
      <c r="P29" s="26">
        <v>121</v>
      </c>
      <c r="Q29" s="26">
        <v>117</v>
      </c>
      <c r="R29" s="26">
        <v>116</v>
      </c>
      <c r="S29" s="26">
        <v>132</v>
      </c>
      <c r="T29" s="26">
        <v>150</v>
      </c>
      <c r="U29" s="26">
        <v>196</v>
      </c>
      <c r="V29" s="26">
        <v>306</v>
      </c>
      <c r="W29" s="26">
        <v>371</v>
      </c>
      <c r="X29" s="26">
        <v>386</v>
      </c>
      <c r="Y29" s="26">
        <v>486</v>
      </c>
      <c r="Z29" s="26">
        <v>519</v>
      </c>
      <c r="AA29" s="26">
        <v>585</v>
      </c>
      <c r="AB29" s="26">
        <v>630</v>
      </c>
      <c r="AC29" s="26">
        <v>631</v>
      </c>
      <c r="AD29" s="26">
        <v>770</v>
      </c>
      <c r="AE29" s="26">
        <v>599</v>
      </c>
      <c r="AF29" s="26">
        <v>639</v>
      </c>
      <c r="AG29" s="580">
        <v>736</v>
      </c>
    </row>
    <row r="30" spans="1:33">
      <c r="A30" s="21" t="s">
        <v>63</v>
      </c>
      <c r="B30" s="16"/>
      <c r="C30" s="16"/>
      <c r="D30" s="25">
        <v>5762</v>
      </c>
      <c r="E30" s="25">
        <v>5637</v>
      </c>
      <c r="F30" s="25">
        <v>5861</v>
      </c>
      <c r="G30" s="25">
        <v>6231</v>
      </c>
      <c r="H30" s="25">
        <v>7317</v>
      </c>
      <c r="I30" s="25">
        <v>7357</v>
      </c>
      <c r="J30" s="25">
        <v>7398</v>
      </c>
      <c r="K30" s="25">
        <v>7983</v>
      </c>
      <c r="L30" s="25">
        <v>8349</v>
      </c>
      <c r="M30" s="25">
        <v>9923</v>
      </c>
      <c r="N30" s="25">
        <v>10301</v>
      </c>
      <c r="O30" s="25">
        <v>10909</v>
      </c>
      <c r="P30" s="25">
        <v>11576</v>
      </c>
      <c r="Q30" s="25">
        <v>12142</v>
      </c>
      <c r="R30" s="25">
        <v>13047</v>
      </c>
      <c r="S30" s="25">
        <v>13496</v>
      </c>
      <c r="T30" s="25">
        <v>13979</v>
      </c>
      <c r="U30" s="25">
        <v>13921</v>
      </c>
      <c r="V30" s="25">
        <v>14190</v>
      </c>
      <c r="W30" s="25">
        <v>12596</v>
      </c>
      <c r="X30" s="25">
        <v>13040</v>
      </c>
      <c r="Y30" s="25">
        <v>11611</v>
      </c>
      <c r="Z30" s="25">
        <v>11662</v>
      </c>
      <c r="AA30" s="25">
        <v>12680</v>
      </c>
      <c r="AB30" s="25">
        <v>11635</v>
      </c>
      <c r="AC30" s="25">
        <v>10027</v>
      </c>
      <c r="AD30" s="25">
        <v>8797</v>
      </c>
      <c r="AE30" s="25">
        <v>9777</v>
      </c>
      <c r="AF30" s="25">
        <v>8777</v>
      </c>
      <c r="AG30" s="579">
        <v>10453</v>
      </c>
    </row>
    <row r="31" spans="1:33" ht="13.5" thickBot="1">
      <c r="A31" s="24" t="s">
        <v>76</v>
      </c>
      <c r="B31" s="23"/>
      <c r="C31" s="23"/>
      <c r="D31" s="23">
        <v>578207</v>
      </c>
      <c r="E31" s="23">
        <v>727082</v>
      </c>
      <c r="F31" s="23">
        <v>746535</v>
      </c>
      <c r="G31" s="23">
        <v>760516</v>
      </c>
      <c r="H31" s="22">
        <v>789670</v>
      </c>
      <c r="I31" s="22">
        <v>818136</v>
      </c>
      <c r="J31" s="22">
        <v>827623</v>
      </c>
      <c r="K31" s="22">
        <v>833083</v>
      </c>
      <c r="L31" s="22">
        <v>878838</v>
      </c>
      <c r="M31" s="22">
        <v>957154</v>
      </c>
      <c r="N31" s="22">
        <v>947655</v>
      </c>
      <c r="O31" s="22">
        <v>969069</v>
      </c>
      <c r="P31" s="22">
        <v>990206</v>
      </c>
      <c r="Q31" s="22">
        <v>1027297</v>
      </c>
      <c r="R31" s="22">
        <v>1025285</v>
      </c>
      <c r="S31" s="22">
        <v>1039731</v>
      </c>
      <c r="T31" s="22">
        <v>1077711</v>
      </c>
      <c r="U31" s="22">
        <v>1127203</v>
      </c>
      <c r="V31" s="22">
        <v>1169439</v>
      </c>
      <c r="W31" s="22">
        <v>1133898</v>
      </c>
      <c r="X31" s="22">
        <v>1241933</v>
      </c>
      <c r="Y31" s="22">
        <v>1276415</v>
      </c>
      <c r="Z31" s="22">
        <v>1203294</v>
      </c>
      <c r="AA31" s="22">
        <v>1316342</v>
      </c>
      <c r="AB31" s="22">
        <v>1324122</v>
      </c>
      <c r="AC31" s="22">
        <v>1353241</v>
      </c>
      <c r="AD31" s="22">
        <v>1323995</v>
      </c>
      <c r="AE31" s="22">
        <v>1361222</v>
      </c>
      <c r="AF31" s="22">
        <v>1373518</v>
      </c>
      <c r="AG31" s="578">
        <v>1434969</v>
      </c>
    </row>
    <row r="32" spans="1:33">
      <c r="A32" s="21"/>
      <c r="B32" s="16"/>
      <c r="C32" s="16"/>
      <c r="D32" s="16"/>
      <c r="E32" s="16"/>
      <c r="F32" s="16"/>
      <c r="G32" s="16"/>
      <c r="H32" s="15"/>
      <c r="I32" s="15"/>
      <c r="J32" s="15"/>
      <c r="K32" s="15"/>
      <c r="L32" s="15"/>
      <c r="M32" s="15"/>
      <c r="N32" s="15"/>
      <c r="O32" s="15"/>
      <c r="P32" s="15"/>
    </row>
    <row r="33" spans="1:16">
      <c r="A33" s="18"/>
      <c r="B33" s="17"/>
      <c r="C33" s="17"/>
      <c r="D33" s="17"/>
      <c r="E33" s="17"/>
      <c r="F33" s="17"/>
      <c r="G33" s="17"/>
      <c r="H33" s="13"/>
      <c r="I33" s="13"/>
      <c r="J33" s="13"/>
      <c r="K33" s="13"/>
      <c r="L33" s="13"/>
      <c r="M33" s="13"/>
      <c r="N33" s="13"/>
      <c r="O33" s="13"/>
      <c r="P33" s="13"/>
    </row>
    <row r="34" spans="1:16">
      <c r="A34" s="21"/>
      <c r="B34" s="16"/>
      <c r="C34" s="16"/>
      <c r="D34" s="16"/>
      <c r="E34" s="16"/>
      <c r="F34" s="16"/>
      <c r="G34" s="16"/>
      <c r="H34" s="15"/>
      <c r="I34" s="15"/>
      <c r="J34" s="15"/>
      <c r="K34" s="15"/>
      <c r="L34" s="15"/>
      <c r="M34" s="15"/>
      <c r="N34" s="15"/>
      <c r="O34" s="15"/>
      <c r="P34" s="15"/>
    </row>
    <row r="35" spans="1:16">
      <c r="A35" s="21"/>
      <c r="B35" s="16"/>
      <c r="C35" s="16"/>
      <c r="D35" s="16"/>
      <c r="E35" s="16"/>
      <c r="F35" s="16"/>
      <c r="G35" s="16"/>
      <c r="H35" s="15"/>
      <c r="I35" s="15"/>
      <c r="J35" s="15"/>
      <c r="K35" s="15"/>
      <c r="L35" s="15"/>
      <c r="M35" s="15"/>
      <c r="N35" s="15"/>
      <c r="O35" s="15"/>
      <c r="P35" s="15"/>
    </row>
    <row r="36" spans="1:16">
      <c r="A36" s="21"/>
      <c r="B36" s="16"/>
      <c r="C36" s="16"/>
      <c r="D36" s="16"/>
      <c r="E36" s="16"/>
      <c r="F36" s="16"/>
      <c r="G36" s="16"/>
      <c r="H36" s="15"/>
      <c r="I36" s="15"/>
      <c r="J36" s="15"/>
      <c r="K36" s="15"/>
      <c r="L36" s="15"/>
      <c r="M36" s="15"/>
      <c r="N36" s="15"/>
      <c r="O36" s="15"/>
      <c r="P36" s="15"/>
    </row>
    <row r="37" spans="1:16">
      <c r="A37" s="18"/>
      <c r="B37" s="17"/>
      <c r="C37" s="17"/>
      <c r="D37" s="17"/>
      <c r="E37" s="17"/>
      <c r="F37" s="17"/>
      <c r="G37" s="17"/>
      <c r="H37" s="13"/>
      <c r="I37" s="13"/>
      <c r="J37" s="13"/>
      <c r="K37" s="13"/>
      <c r="L37" s="13"/>
      <c r="M37" s="13"/>
      <c r="N37" s="13"/>
      <c r="O37" s="13"/>
      <c r="P37" s="13"/>
    </row>
    <row r="38" spans="1:16">
      <c r="A38" s="21"/>
      <c r="B38" s="16"/>
      <c r="C38" s="16"/>
      <c r="D38" s="16"/>
      <c r="E38" s="16"/>
      <c r="F38" s="16"/>
      <c r="G38" s="16"/>
      <c r="H38" s="15"/>
      <c r="I38" s="15"/>
      <c r="J38" s="15"/>
      <c r="K38" s="15"/>
      <c r="L38" s="15"/>
      <c r="M38" s="15"/>
      <c r="N38" s="15"/>
      <c r="O38" s="15"/>
      <c r="P38" s="15"/>
    </row>
    <row r="39" spans="1:16">
      <c r="A39" s="21"/>
      <c r="B39" s="16"/>
      <c r="C39" s="16"/>
      <c r="D39" s="16"/>
      <c r="E39" s="16"/>
      <c r="F39" s="16"/>
      <c r="G39" s="16"/>
      <c r="H39" s="15"/>
      <c r="I39" s="15"/>
      <c r="J39" s="15"/>
      <c r="K39" s="15"/>
      <c r="L39" s="15"/>
      <c r="M39" s="15"/>
      <c r="N39" s="15"/>
      <c r="O39" s="15"/>
      <c r="P39" s="15"/>
    </row>
    <row r="40" spans="1:16">
      <c r="A40" s="20"/>
      <c r="B40" s="17"/>
      <c r="C40" s="17"/>
      <c r="D40" s="17"/>
      <c r="E40" s="17"/>
      <c r="F40" s="17"/>
      <c r="G40" s="17"/>
      <c r="H40" s="19"/>
      <c r="I40" s="19"/>
      <c r="J40" s="19"/>
      <c r="K40" s="19"/>
      <c r="L40" s="19"/>
      <c r="M40" s="19"/>
      <c r="N40" s="19"/>
      <c r="O40" s="19"/>
      <c r="P40" s="19"/>
    </row>
    <row r="41" spans="1:16">
      <c r="A41" s="18"/>
      <c r="B41" s="17"/>
      <c r="C41" s="17"/>
      <c r="D41" s="17"/>
      <c r="E41" s="17"/>
      <c r="F41" s="17"/>
      <c r="G41" s="17"/>
      <c r="H41" s="13"/>
      <c r="I41" s="13"/>
      <c r="J41" s="13"/>
      <c r="K41" s="13"/>
      <c r="L41" s="13"/>
      <c r="M41" s="13"/>
      <c r="N41" s="13"/>
      <c r="O41" s="13"/>
      <c r="P41" s="13"/>
    </row>
    <row r="42" spans="1:16">
      <c r="A42" s="16"/>
      <c r="B42" s="16"/>
      <c r="C42" s="16"/>
      <c r="D42" s="16"/>
      <c r="E42" s="16"/>
      <c r="F42" s="16"/>
      <c r="G42" s="16"/>
      <c r="H42" s="15"/>
      <c r="I42" s="15"/>
      <c r="J42" s="15"/>
      <c r="K42" s="15"/>
      <c r="L42" s="15"/>
      <c r="M42" s="15"/>
      <c r="N42" s="15"/>
      <c r="O42" s="15"/>
      <c r="P42" s="15"/>
    </row>
    <row r="43" spans="1:16">
      <c r="A43" s="16"/>
      <c r="B43" s="16"/>
      <c r="C43" s="16"/>
      <c r="D43" s="16"/>
      <c r="E43" s="16"/>
      <c r="F43" s="16"/>
      <c r="G43" s="16"/>
      <c r="H43" s="15"/>
      <c r="I43" s="15"/>
      <c r="J43" s="15"/>
      <c r="K43" s="15"/>
      <c r="L43" s="15"/>
      <c r="M43" s="15"/>
      <c r="N43" s="15"/>
      <c r="O43" s="15"/>
      <c r="P43" s="15"/>
    </row>
    <row r="44" spans="1:16">
      <c r="A44" s="14"/>
      <c r="B44" s="14"/>
      <c r="C44" s="14"/>
      <c r="D44" s="14"/>
      <c r="E44" s="14"/>
      <c r="F44" s="14"/>
      <c r="G44" s="14"/>
      <c r="H44" s="13"/>
      <c r="I44" s="13"/>
      <c r="J44" s="13"/>
      <c r="K44" s="13"/>
      <c r="L44" s="13"/>
      <c r="M44" s="13"/>
      <c r="N44" s="13"/>
      <c r="O44" s="13"/>
      <c r="P44" s="13"/>
    </row>
    <row r="45" spans="1:16">
      <c r="H45" s="12"/>
      <c r="I45" s="12"/>
      <c r="J45" s="12"/>
      <c r="K45" s="12"/>
      <c r="L45" s="12"/>
      <c r="M45" s="12"/>
      <c r="N45" s="12"/>
      <c r="O45" s="12"/>
      <c r="P45" s="12"/>
    </row>
  </sheetData>
  <mergeCells count="1">
    <mergeCell ref="AH2:AH6"/>
  </mergeCells>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77">
    <tabColor rgb="FF00B050"/>
    <pageSetUpPr autoPageBreaks="0"/>
  </sheetPr>
  <dimension ref="A1:AH44"/>
  <sheetViews>
    <sheetView showGridLines="0" zoomScaleNormal="100" zoomScaleSheetLayoutView="70" workbookViewId="0">
      <pane xSplit="3" ySplit="1" topLeftCell="AA2" activePane="bottomRight" state="frozen"/>
      <selection activeCell="AA1" sqref="AA1"/>
      <selection pane="topRight" activeCell="AA1" sqref="AA1"/>
      <selection pane="bottomLeft" activeCell="AA1" sqref="AA1"/>
      <selection pane="bottomRight"/>
    </sheetView>
  </sheetViews>
  <sheetFormatPr defaultRowHeight="12.75"/>
  <cols>
    <col min="1" max="1" width="2.28515625" style="11" customWidth="1"/>
    <col min="2" max="2" width="2.85546875" style="11" customWidth="1"/>
    <col min="3" max="3" width="56.42578125" style="11" customWidth="1"/>
    <col min="4" max="17" width="11.7109375" style="11" customWidth="1"/>
    <col min="18" max="18" width="10.42578125" style="11" bestFit="1" customWidth="1"/>
    <col min="19" max="20" width="10" style="11" bestFit="1" customWidth="1"/>
    <col min="21" max="21" width="10.28515625" style="11" bestFit="1" customWidth="1"/>
    <col min="22" max="24" width="10.42578125" style="11" bestFit="1" customWidth="1"/>
    <col min="25" max="32" width="10" style="11" bestFit="1" customWidth="1"/>
    <col min="33" max="33" width="10.140625" style="11" customWidth="1"/>
    <col min="34" max="34" width="25" style="11" customWidth="1"/>
    <col min="35" max="253" width="9.140625" style="11"/>
    <col min="254" max="254" width="2.28515625" style="11" customWidth="1"/>
    <col min="255" max="255" width="2.85546875" style="11" customWidth="1"/>
    <col min="256" max="256" width="56.42578125" style="11" customWidth="1"/>
    <col min="257" max="257" width="15.28515625" style="11" customWidth="1"/>
    <col min="258" max="258" width="13.7109375" style="11" customWidth="1"/>
    <col min="259" max="259" width="13" style="11" customWidth="1"/>
    <col min="260" max="261" width="12.42578125" style="11" customWidth="1"/>
    <col min="262" max="269" width="14" style="11" customWidth="1"/>
    <col min="270" max="509" width="9.140625" style="11"/>
    <col min="510" max="510" width="2.28515625" style="11" customWidth="1"/>
    <col min="511" max="511" width="2.85546875" style="11" customWidth="1"/>
    <col min="512" max="512" width="56.42578125" style="11" customWidth="1"/>
    <col min="513" max="513" width="15.28515625" style="11" customWidth="1"/>
    <col min="514" max="514" width="13.7109375" style="11" customWidth="1"/>
    <col min="515" max="515" width="13" style="11" customWidth="1"/>
    <col min="516" max="517" width="12.42578125" style="11" customWidth="1"/>
    <col min="518" max="525" width="14" style="11" customWidth="1"/>
    <col min="526" max="765" width="9.140625" style="11"/>
    <col min="766" max="766" width="2.28515625" style="11" customWidth="1"/>
    <col min="767" max="767" width="2.85546875" style="11" customWidth="1"/>
    <col min="768" max="768" width="56.42578125" style="11" customWidth="1"/>
    <col min="769" max="769" width="15.28515625" style="11" customWidth="1"/>
    <col min="770" max="770" width="13.7109375" style="11" customWidth="1"/>
    <col min="771" max="771" width="13" style="11" customWidth="1"/>
    <col min="772" max="773" width="12.42578125" style="11" customWidth="1"/>
    <col min="774" max="781" width="14" style="11" customWidth="1"/>
    <col min="782" max="1021" width="9.140625" style="11"/>
    <col min="1022" max="1022" width="2.28515625" style="11" customWidth="1"/>
    <col min="1023" max="1023" width="2.85546875" style="11" customWidth="1"/>
    <col min="1024" max="1024" width="56.42578125" style="11" customWidth="1"/>
    <col min="1025" max="1025" width="15.28515625" style="11" customWidth="1"/>
    <col min="1026" max="1026" width="13.7109375" style="11" customWidth="1"/>
    <col min="1027" max="1027" width="13" style="11" customWidth="1"/>
    <col min="1028" max="1029" width="12.42578125" style="11" customWidth="1"/>
    <col min="1030" max="1037" width="14" style="11" customWidth="1"/>
    <col min="1038" max="1277" width="9.140625" style="11"/>
    <col min="1278" max="1278" width="2.28515625" style="11" customWidth="1"/>
    <col min="1279" max="1279" width="2.85546875" style="11" customWidth="1"/>
    <col min="1280" max="1280" width="56.42578125" style="11" customWidth="1"/>
    <col min="1281" max="1281" width="15.28515625" style="11" customWidth="1"/>
    <col min="1282" max="1282" width="13.7109375" style="11" customWidth="1"/>
    <col min="1283" max="1283" width="13" style="11" customWidth="1"/>
    <col min="1284" max="1285" width="12.42578125" style="11" customWidth="1"/>
    <col min="1286" max="1293" width="14" style="11" customWidth="1"/>
    <col min="1294" max="1533" width="9.140625" style="11"/>
    <col min="1534" max="1534" width="2.28515625" style="11" customWidth="1"/>
    <col min="1535" max="1535" width="2.85546875" style="11" customWidth="1"/>
    <col min="1536" max="1536" width="56.42578125" style="11" customWidth="1"/>
    <col min="1537" max="1537" width="15.28515625" style="11" customWidth="1"/>
    <col min="1538" max="1538" width="13.7109375" style="11" customWidth="1"/>
    <col min="1539" max="1539" width="13" style="11" customWidth="1"/>
    <col min="1540" max="1541" width="12.42578125" style="11" customWidth="1"/>
    <col min="1542" max="1549" width="14" style="11" customWidth="1"/>
    <col min="1550" max="1789" width="9.140625" style="11"/>
    <col min="1790" max="1790" width="2.28515625" style="11" customWidth="1"/>
    <col min="1791" max="1791" width="2.85546875" style="11" customWidth="1"/>
    <col min="1792" max="1792" width="56.42578125" style="11" customWidth="1"/>
    <col min="1793" max="1793" width="15.28515625" style="11" customWidth="1"/>
    <col min="1794" max="1794" width="13.7109375" style="11" customWidth="1"/>
    <col min="1795" max="1795" width="13" style="11" customWidth="1"/>
    <col min="1796" max="1797" width="12.42578125" style="11" customWidth="1"/>
    <col min="1798" max="1805" width="14" style="11" customWidth="1"/>
    <col min="1806" max="2045" width="9.140625" style="11"/>
    <col min="2046" max="2046" width="2.28515625" style="11" customWidth="1"/>
    <col min="2047" max="2047" width="2.85546875" style="11" customWidth="1"/>
    <col min="2048" max="2048" width="56.42578125" style="11" customWidth="1"/>
    <col min="2049" max="2049" width="15.28515625" style="11" customWidth="1"/>
    <col min="2050" max="2050" width="13.7109375" style="11" customWidth="1"/>
    <col min="2051" max="2051" width="13" style="11" customWidth="1"/>
    <col min="2052" max="2053" width="12.42578125" style="11" customWidth="1"/>
    <col min="2054" max="2061" width="14" style="11" customWidth="1"/>
    <col min="2062" max="2301" width="9.140625" style="11"/>
    <col min="2302" max="2302" width="2.28515625" style="11" customWidth="1"/>
    <col min="2303" max="2303" width="2.85546875" style="11" customWidth="1"/>
    <col min="2304" max="2304" width="56.42578125" style="11" customWidth="1"/>
    <col min="2305" max="2305" width="15.28515625" style="11" customWidth="1"/>
    <col min="2306" max="2306" width="13.7109375" style="11" customWidth="1"/>
    <col min="2307" max="2307" width="13" style="11" customWidth="1"/>
    <col min="2308" max="2309" width="12.42578125" style="11" customWidth="1"/>
    <col min="2310" max="2317" width="14" style="11" customWidth="1"/>
    <col min="2318" max="2557" width="9.140625" style="11"/>
    <col min="2558" max="2558" width="2.28515625" style="11" customWidth="1"/>
    <col min="2559" max="2559" width="2.85546875" style="11" customWidth="1"/>
    <col min="2560" max="2560" width="56.42578125" style="11" customWidth="1"/>
    <col min="2561" max="2561" width="15.28515625" style="11" customWidth="1"/>
    <col min="2562" max="2562" width="13.7109375" style="11" customWidth="1"/>
    <col min="2563" max="2563" width="13" style="11" customWidth="1"/>
    <col min="2564" max="2565" width="12.42578125" style="11" customWidth="1"/>
    <col min="2566" max="2573" width="14" style="11" customWidth="1"/>
    <col min="2574" max="2813" width="9.140625" style="11"/>
    <col min="2814" max="2814" width="2.28515625" style="11" customWidth="1"/>
    <col min="2815" max="2815" width="2.85546875" style="11" customWidth="1"/>
    <col min="2816" max="2816" width="56.42578125" style="11" customWidth="1"/>
    <col min="2817" max="2817" width="15.28515625" style="11" customWidth="1"/>
    <col min="2818" max="2818" width="13.7109375" style="11" customWidth="1"/>
    <col min="2819" max="2819" width="13" style="11" customWidth="1"/>
    <col min="2820" max="2821" width="12.42578125" style="11" customWidth="1"/>
    <col min="2822" max="2829" width="14" style="11" customWidth="1"/>
    <col min="2830" max="3069" width="9.140625" style="11"/>
    <col min="3070" max="3070" width="2.28515625" style="11" customWidth="1"/>
    <col min="3071" max="3071" width="2.85546875" style="11" customWidth="1"/>
    <col min="3072" max="3072" width="56.42578125" style="11" customWidth="1"/>
    <col min="3073" max="3073" width="15.28515625" style="11" customWidth="1"/>
    <col min="3074" max="3074" width="13.7109375" style="11" customWidth="1"/>
    <col min="3075" max="3075" width="13" style="11" customWidth="1"/>
    <col min="3076" max="3077" width="12.42578125" style="11" customWidth="1"/>
    <col min="3078" max="3085" width="14" style="11" customWidth="1"/>
    <col min="3086" max="3325" width="9.140625" style="11"/>
    <col min="3326" max="3326" width="2.28515625" style="11" customWidth="1"/>
    <col min="3327" max="3327" width="2.85546875" style="11" customWidth="1"/>
    <col min="3328" max="3328" width="56.42578125" style="11" customWidth="1"/>
    <col min="3329" max="3329" width="15.28515625" style="11" customWidth="1"/>
    <col min="3330" max="3330" width="13.7109375" style="11" customWidth="1"/>
    <col min="3331" max="3331" width="13" style="11" customWidth="1"/>
    <col min="3332" max="3333" width="12.42578125" style="11" customWidth="1"/>
    <col min="3334" max="3341" width="14" style="11" customWidth="1"/>
    <col min="3342" max="3581" width="9.140625" style="11"/>
    <col min="3582" max="3582" width="2.28515625" style="11" customWidth="1"/>
    <col min="3583" max="3583" width="2.85546875" style="11" customWidth="1"/>
    <col min="3584" max="3584" width="56.42578125" style="11" customWidth="1"/>
    <col min="3585" max="3585" width="15.28515625" style="11" customWidth="1"/>
    <col min="3586" max="3586" width="13.7109375" style="11" customWidth="1"/>
    <col min="3587" max="3587" width="13" style="11" customWidth="1"/>
    <col min="3588" max="3589" width="12.42578125" style="11" customWidth="1"/>
    <col min="3590" max="3597" width="14" style="11" customWidth="1"/>
    <col min="3598" max="3837" width="9.140625" style="11"/>
    <col min="3838" max="3838" width="2.28515625" style="11" customWidth="1"/>
    <col min="3839" max="3839" width="2.85546875" style="11" customWidth="1"/>
    <col min="3840" max="3840" width="56.42578125" style="11" customWidth="1"/>
    <col min="3841" max="3841" width="15.28515625" style="11" customWidth="1"/>
    <col min="3842" max="3842" width="13.7109375" style="11" customWidth="1"/>
    <col min="3843" max="3843" width="13" style="11" customWidth="1"/>
    <col min="3844" max="3845" width="12.42578125" style="11" customWidth="1"/>
    <col min="3846" max="3853" width="14" style="11" customWidth="1"/>
    <col min="3854" max="4093" width="9.140625" style="11"/>
    <col min="4094" max="4094" width="2.28515625" style="11" customWidth="1"/>
    <col min="4095" max="4095" width="2.85546875" style="11" customWidth="1"/>
    <col min="4096" max="4096" width="56.42578125" style="11" customWidth="1"/>
    <col min="4097" max="4097" width="15.28515625" style="11" customWidth="1"/>
    <col min="4098" max="4098" width="13.7109375" style="11" customWidth="1"/>
    <col min="4099" max="4099" width="13" style="11" customWidth="1"/>
    <col min="4100" max="4101" width="12.42578125" style="11" customWidth="1"/>
    <col min="4102" max="4109" width="14" style="11" customWidth="1"/>
    <col min="4110" max="4349" width="9.140625" style="11"/>
    <col min="4350" max="4350" width="2.28515625" style="11" customWidth="1"/>
    <col min="4351" max="4351" width="2.85546875" style="11" customWidth="1"/>
    <col min="4352" max="4352" width="56.42578125" style="11" customWidth="1"/>
    <col min="4353" max="4353" width="15.28515625" style="11" customWidth="1"/>
    <col min="4354" max="4354" width="13.7109375" style="11" customWidth="1"/>
    <col min="4355" max="4355" width="13" style="11" customWidth="1"/>
    <col min="4356" max="4357" width="12.42578125" style="11" customWidth="1"/>
    <col min="4358" max="4365" width="14" style="11" customWidth="1"/>
    <col min="4366" max="4605" width="9.140625" style="11"/>
    <col min="4606" max="4606" width="2.28515625" style="11" customWidth="1"/>
    <col min="4607" max="4607" width="2.85546875" style="11" customWidth="1"/>
    <col min="4608" max="4608" width="56.42578125" style="11" customWidth="1"/>
    <col min="4609" max="4609" width="15.28515625" style="11" customWidth="1"/>
    <col min="4610" max="4610" width="13.7109375" style="11" customWidth="1"/>
    <col min="4611" max="4611" width="13" style="11" customWidth="1"/>
    <col min="4612" max="4613" width="12.42578125" style="11" customWidth="1"/>
    <col min="4614" max="4621" width="14" style="11" customWidth="1"/>
    <col min="4622" max="4861" width="9.140625" style="11"/>
    <col min="4862" max="4862" width="2.28515625" style="11" customWidth="1"/>
    <col min="4863" max="4863" width="2.85546875" style="11" customWidth="1"/>
    <col min="4864" max="4864" width="56.42578125" style="11" customWidth="1"/>
    <col min="4865" max="4865" width="15.28515625" style="11" customWidth="1"/>
    <col min="4866" max="4866" width="13.7109375" style="11" customWidth="1"/>
    <col min="4867" max="4867" width="13" style="11" customWidth="1"/>
    <col min="4868" max="4869" width="12.42578125" style="11" customWidth="1"/>
    <col min="4870" max="4877" width="14" style="11" customWidth="1"/>
    <col min="4878" max="5117" width="9.140625" style="11"/>
    <col min="5118" max="5118" width="2.28515625" style="11" customWidth="1"/>
    <col min="5119" max="5119" width="2.85546875" style="11" customWidth="1"/>
    <col min="5120" max="5120" width="56.42578125" style="11" customWidth="1"/>
    <col min="5121" max="5121" width="15.28515625" style="11" customWidth="1"/>
    <col min="5122" max="5122" width="13.7109375" style="11" customWidth="1"/>
    <col min="5123" max="5123" width="13" style="11" customWidth="1"/>
    <col min="5124" max="5125" width="12.42578125" style="11" customWidth="1"/>
    <col min="5126" max="5133" width="14" style="11" customWidth="1"/>
    <col min="5134" max="5373" width="9.140625" style="11"/>
    <col min="5374" max="5374" width="2.28515625" style="11" customWidth="1"/>
    <col min="5375" max="5375" width="2.85546875" style="11" customWidth="1"/>
    <col min="5376" max="5376" width="56.42578125" style="11" customWidth="1"/>
    <col min="5377" max="5377" width="15.28515625" style="11" customWidth="1"/>
    <col min="5378" max="5378" width="13.7109375" style="11" customWidth="1"/>
    <col min="5379" max="5379" width="13" style="11" customWidth="1"/>
    <col min="5380" max="5381" width="12.42578125" style="11" customWidth="1"/>
    <col min="5382" max="5389" width="14" style="11" customWidth="1"/>
    <col min="5390" max="5629" width="9.140625" style="11"/>
    <col min="5630" max="5630" width="2.28515625" style="11" customWidth="1"/>
    <col min="5631" max="5631" width="2.85546875" style="11" customWidth="1"/>
    <col min="5632" max="5632" width="56.42578125" style="11" customWidth="1"/>
    <col min="5633" max="5633" width="15.28515625" style="11" customWidth="1"/>
    <col min="5634" max="5634" width="13.7109375" style="11" customWidth="1"/>
    <col min="5635" max="5635" width="13" style="11" customWidth="1"/>
    <col min="5636" max="5637" width="12.42578125" style="11" customWidth="1"/>
    <col min="5638" max="5645" width="14" style="11" customWidth="1"/>
    <col min="5646" max="5885" width="9.140625" style="11"/>
    <col min="5886" max="5886" width="2.28515625" style="11" customWidth="1"/>
    <col min="5887" max="5887" width="2.85546875" style="11" customWidth="1"/>
    <col min="5888" max="5888" width="56.42578125" style="11" customWidth="1"/>
    <col min="5889" max="5889" width="15.28515625" style="11" customWidth="1"/>
    <col min="5890" max="5890" width="13.7109375" style="11" customWidth="1"/>
    <col min="5891" max="5891" width="13" style="11" customWidth="1"/>
    <col min="5892" max="5893" width="12.42578125" style="11" customWidth="1"/>
    <col min="5894" max="5901" width="14" style="11" customWidth="1"/>
    <col min="5902" max="6141" width="9.140625" style="11"/>
    <col min="6142" max="6142" width="2.28515625" style="11" customWidth="1"/>
    <col min="6143" max="6143" width="2.85546875" style="11" customWidth="1"/>
    <col min="6144" max="6144" width="56.42578125" style="11" customWidth="1"/>
    <col min="6145" max="6145" width="15.28515625" style="11" customWidth="1"/>
    <col min="6146" max="6146" width="13.7109375" style="11" customWidth="1"/>
    <col min="6147" max="6147" width="13" style="11" customWidth="1"/>
    <col min="6148" max="6149" width="12.42578125" style="11" customWidth="1"/>
    <col min="6150" max="6157" width="14" style="11" customWidth="1"/>
    <col min="6158" max="6397" width="9.140625" style="11"/>
    <col min="6398" max="6398" width="2.28515625" style="11" customWidth="1"/>
    <col min="6399" max="6399" width="2.85546875" style="11" customWidth="1"/>
    <col min="6400" max="6400" width="56.42578125" style="11" customWidth="1"/>
    <col min="6401" max="6401" width="15.28515625" style="11" customWidth="1"/>
    <col min="6402" max="6402" width="13.7109375" style="11" customWidth="1"/>
    <col min="6403" max="6403" width="13" style="11" customWidth="1"/>
    <col min="6404" max="6405" width="12.42578125" style="11" customWidth="1"/>
    <col min="6406" max="6413" width="14" style="11" customWidth="1"/>
    <col min="6414" max="6653" width="9.140625" style="11"/>
    <col min="6654" max="6654" width="2.28515625" style="11" customWidth="1"/>
    <col min="6655" max="6655" width="2.85546875" style="11" customWidth="1"/>
    <col min="6656" max="6656" width="56.42578125" style="11" customWidth="1"/>
    <col min="6657" max="6657" width="15.28515625" style="11" customWidth="1"/>
    <col min="6658" max="6658" width="13.7109375" style="11" customWidth="1"/>
    <col min="6659" max="6659" width="13" style="11" customWidth="1"/>
    <col min="6660" max="6661" width="12.42578125" style="11" customWidth="1"/>
    <col min="6662" max="6669" width="14" style="11" customWidth="1"/>
    <col min="6670" max="6909" width="9.140625" style="11"/>
    <col min="6910" max="6910" width="2.28515625" style="11" customWidth="1"/>
    <col min="6911" max="6911" width="2.85546875" style="11" customWidth="1"/>
    <col min="6912" max="6912" width="56.42578125" style="11" customWidth="1"/>
    <col min="6913" max="6913" width="15.28515625" style="11" customWidth="1"/>
    <col min="6914" max="6914" width="13.7109375" style="11" customWidth="1"/>
    <col min="6915" max="6915" width="13" style="11" customWidth="1"/>
    <col min="6916" max="6917" width="12.42578125" style="11" customWidth="1"/>
    <col min="6918" max="6925" width="14" style="11" customWidth="1"/>
    <col min="6926" max="7165" width="9.140625" style="11"/>
    <col min="7166" max="7166" width="2.28515625" style="11" customWidth="1"/>
    <col min="7167" max="7167" width="2.85546875" style="11" customWidth="1"/>
    <col min="7168" max="7168" width="56.42578125" style="11" customWidth="1"/>
    <col min="7169" max="7169" width="15.28515625" style="11" customWidth="1"/>
    <col min="7170" max="7170" width="13.7109375" style="11" customWidth="1"/>
    <col min="7171" max="7171" width="13" style="11" customWidth="1"/>
    <col min="7172" max="7173" width="12.42578125" style="11" customWidth="1"/>
    <col min="7174" max="7181" width="14" style="11" customWidth="1"/>
    <col min="7182" max="7421" width="9.140625" style="11"/>
    <col min="7422" max="7422" width="2.28515625" style="11" customWidth="1"/>
    <col min="7423" max="7423" width="2.85546875" style="11" customWidth="1"/>
    <col min="7424" max="7424" width="56.42578125" style="11" customWidth="1"/>
    <col min="7425" max="7425" width="15.28515625" style="11" customWidth="1"/>
    <col min="7426" max="7426" width="13.7109375" style="11" customWidth="1"/>
    <col min="7427" max="7427" width="13" style="11" customWidth="1"/>
    <col min="7428" max="7429" width="12.42578125" style="11" customWidth="1"/>
    <col min="7430" max="7437" width="14" style="11" customWidth="1"/>
    <col min="7438" max="7677" width="9.140625" style="11"/>
    <col min="7678" max="7678" width="2.28515625" style="11" customWidth="1"/>
    <col min="7679" max="7679" width="2.85546875" style="11" customWidth="1"/>
    <col min="7680" max="7680" width="56.42578125" style="11" customWidth="1"/>
    <col min="7681" max="7681" width="15.28515625" style="11" customWidth="1"/>
    <col min="7682" max="7682" width="13.7109375" style="11" customWidth="1"/>
    <col min="7683" max="7683" width="13" style="11" customWidth="1"/>
    <col min="7684" max="7685" width="12.42578125" style="11" customWidth="1"/>
    <col min="7686" max="7693" width="14" style="11" customWidth="1"/>
    <col min="7694" max="7933" width="9.140625" style="11"/>
    <col min="7934" max="7934" width="2.28515625" style="11" customWidth="1"/>
    <col min="7935" max="7935" width="2.85546875" style="11" customWidth="1"/>
    <col min="7936" max="7936" width="56.42578125" style="11" customWidth="1"/>
    <col min="7937" max="7937" width="15.28515625" style="11" customWidth="1"/>
    <col min="7938" max="7938" width="13.7109375" style="11" customWidth="1"/>
    <col min="7939" max="7939" width="13" style="11" customWidth="1"/>
    <col min="7940" max="7941" width="12.42578125" style="11" customWidth="1"/>
    <col min="7942" max="7949" width="14" style="11" customWidth="1"/>
    <col min="7950" max="8189" width="9.140625" style="11"/>
    <col min="8190" max="8190" width="2.28515625" style="11" customWidth="1"/>
    <col min="8191" max="8191" width="2.85546875" style="11" customWidth="1"/>
    <col min="8192" max="8192" width="56.42578125" style="11" customWidth="1"/>
    <col min="8193" max="8193" width="15.28515625" style="11" customWidth="1"/>
    <col min="8194" max="8194" width="13.7109375" style="11" customWidth="1"/>
    <col min="8195" max="8195" width="13" style="11" customWidth="1"/>
    <col min="8196" max="8197" width="12.42578125" style="11" customWidth="1"/>
    <col min="8198" max="8205" width="14" style="11" customWidth="1"/>
    <col min="8206" max="8445" width="9.140625" style="11"/>
    <col min="8446" max="8446" width="2.28515625" style="11" customWidth="1"/>
    <col min="8447" max="8447" width="2.85546875" style="11" customWidth="1"/>
    <col min="8448" max="8448" width="56.42578125" style="11" customWidth="1"/>
    <col min="8449" max="8449" width="15.28515625" style="11" customWidth="1"/>
    <col min="8450" max="8450" width="13.7109375" style="11" customWidth="1"/>
    <col min="8451" max="8451" width="13" style="11" customWidth="1"/>
    <col min="8452" max="8453" width="12.42578125" style="11" customWidth="1"/>
    <col min="8454" max="8461" width="14" style="11" customWidth="1"/>
    <col min="8462" max="8701" width="9.140625" style="11"/>
    <col min="8702" max="8702" width="2.28515625" style="11" customWidth="1"/>
    <col min="8703" max="8703" width="2.85546875" style="11" customWidth="1"/>
    <col min="8704" max="8704" width="56.42578125" style="11" customWidth="1"/>
    <col min="8705" max="8705" width="15.28515625" style="11" customWidth="1"/>
    <col min="8706" max="8706" width="13.7109375" style="11" customWidth="1"/>
    <col min="8707" max="8707" width="13" style="11" customWidth="1"/>
    <col min="8708" max="8709" width="12.42578125" style="11" customWidth="1"/>
    <col min="8710" max="8717" width="14" style="11" customWidth="1"/>
    <col min="8718" max="8957" width="9.140625" style="11"/>
    <col min="8958" max="8958" width="2.28515625" style="11" customWidth="1"/>
    <col min="8959" max="8959" width="2.85546875" style="11" customWidth="1"/>
    <col min="8960" max="8960" width="56.42578125" style="11" customWidth="1"/>
    <col min="8961" max="8961" width="15.28515625" style="11" customWidth="1"/>
    <col min="8962" max="8962" width="13.7109375" style="11" customWidth="1"/>
    <col min="8963" max="8963" width="13" style="11" customWidth="1"/>
    <col min="8964" max="8965" width="12.42578125" style="11" customWidth="1"/>
    <col min="8966" max="8973" width="14" style="11" customWidth="1"/>
    <col min="8974" max="9213" width="9.140625" style="11"/>
    <col min="9214" max="9214" width="2.28515625" style="11" customWidth="1"/>
    <col min="9215" max="9215" width="2.85546875" style="11" customWidth="1"/>
    <col min="9216" max="9216" width="56.42578125" style="11" customWidth="1"/>
    <col min="9217" max="9217" width="15.28515625" style="11" customWidth="1"/>
    <col min="9218" max="9218" width="13.7109375" style="11" customWidth="1"/>
    <col min="9219" max="9219" width="13" style="11" customWidth="1"/>
    <col min="9220" max="9221" width="12.42578125" style="11" customWidth="1"/>
    <col min="9222" max="9229" width="14" style="11" customWidth="1"/>
    <col min="9230" max="9469" width="9.140625" style="11"/>
    <col min="9470" max="9470" width="2.28515625" style="11" customWidth="1"/>
    <col min="9471" max="9471" width="2.85546875" style="11" customWidth="1"/>
    <col min="9472" max="9472" width="56.42578125" style="11" customWidth="1"/>
    <col min="9473" max="9473" width="15.28515625" style="11" customWidth="1"/>
    <col min="9474" max="9474" width="13.7109375" style="11" customWidth="1"/>
    <col min="9475" max="9475" width="13" style="11" customWidth="1"/>
    <col min="9476" max="9477" width="12.42578125" style="11" customWidth="1"/>
    <col min="9478" max="9485" width="14" style="11" customWidth="1"/>
    <col min="9486" max="9725" width="9.140625" style="11"/>
    <col min="9726" max="9726" width="2.28515625" style="11" customWidth="1"/>
    <col min="9727" max="9727" width="2.85546875" style="11" customWidth="1"/>
    <col min="9728" max="9728" width="56.42578125" style="11" customWidth="1"/>
    <col min="9729" max="9729" width="15.28515625" style="11" customWidth="1"/>
    <col min="9730" max="9730" width="13.7109375" style="11" customWidth="1"/>
    <col min="9731" max="9731" width="13" style="11" customWidth="1"/>
    <col min="9732" max="9733" width="12.42578125" style="11" customWidth="1"/>
    <col min="9734" max="9741" width="14" style="11" customWidth="1"/>
    <col min="9742" max="9981" width="9.140625" style="11"/>
    <col min="9982" max="9982" width="2.28515625" style="11" customWidth="1"/>
    <col min="9983" max="9983" width="2.85546875" style="11" customWidth="1"/>
    <col min="9984" max="9984" width="56.42578125" style="11" customWidth="1"/>
    <col min="9985" max="9985" width="15.28515625" style="11" customWidth="1"/>
    <col min="9986" max="9986" width="13.7109375" style="11" customWidth="1"/>
    <col min="9987" max="9987" width="13" style="11" customWidth="1"/>
    <col min="9988" max="9989" width="12.42578125" style="11" customWidth="1"/>
    <col min="9990" max="9997" width="14" style="11" customWidth="1"/>
    <col min="9998" max="10237" width="9.140625" style="11"/>
    <col min="10238" max="10238" width="2.28515625" style="11" customWidth="1"/>
    <col min="10239" max="10239" width="2.85546875" style="11" customWidth="1"/>
    <col min="10240" max="10240" width="56.42578125" style="11" customWidth="1"/>
    <col min="10241" max="10241" width="15.28515625" style="11" customWidth="1"/>
    <col min="10242" max="10242" width="13.7109375" style="11" customWidth="1"/>
    <col min="10243" max="10243" width="13" style="11" customWidth="1"/>
    <col min="10244" max="10245" width="12.42578125" style="11" customWidth="1"/>
    <col min="10246" max="10253" width="14" style="11" customWidth="1"/>
    <col min="10254" max="10493" width="9.140625" style="11"/>
    <col min="10494" max="10494" width="2.28515625" style="11" customWidth="1"/>
    <col min="10495" max="10495" width="2.85546875" style="11" customWidth="1"/>
    <col min="10496" max="10496" width="56.42578125" style="11" customWidth="1"/>
    <col min="10497" max="10497" width="15.28515625" style="11" customWidth="1"/>
    <col min="10498" max="10498" width="13.7109375" style="11" customWidth="1"/>
    <col min="10499" max="10499" width="13" style="11" customWidth="1"/>
    <col min="10500" max="10501" width="12.42578125" style="11" customWidth="1"/>
    <col min="10502" max="10509" width="14" style="11" customWidth="1"/>
    <col min="10510" max="10749" width="9.140625" style="11"/>
    <col min="10750" max="10750" width="2.28515625" style="11" customWidth="1"/>
    <col min="10751" max="10751" width="2.85546875" style="11" customWidth="1"/>
    <col min="10752" max="10752" width="56.42578125" style="11" customWidth="1"/>
    <col min="10753" max="10753" width="15.28515625" style="11" customWidth="1"/>
    <col min="10754" max="10754" width="13.7109375" style="11" customWidth="1"/>
    <col min="10755" max="10755" width="13" style="11" customWidth="1"/>
    <col min="10756" max="10757" width="12.42578125" style="11" customWidth="1"/>
    <col min="10758" max="10765" width="14" style="11" customWidth="1"/>
    <col min="10766" max="11005" width="9.140625" style="11"/>
    <col min="11006" max="11006" width="2.28515625" style="11" customWidth="1"/>
    <col min="11007" max="11007" width="2.85546875" style="11" customWidth="1"/>
    <col min="11008" max="11008" width="56.42578125" style="11" customWidth="1"/>
    <col min="11009" max="11009" width="15.28515625" style="11" customWidth="1"/>
    <col min="11010" max="11010" width="13.7109375" style="11" customWidth="1"/>
    <col min="11011" max="11011" width="13" style="11" customWidth="1"/>
    <col min="11012" max="11013" width="12.42578125" style="11" customWidth="1"/>
    <col min="11014" max="11021" width="14" style="11" customWidth="1"/>
    <col min="11022" max="11261" width="9.140625" style="11"/>
    <col min="11262" max="11262" width="2.28515625" style="11" customWidth="1"/>
    <col min="11263" max="11263" width="2.85546875" style="11" customWidth="1"/>
    <col min="11264" max="11264" width="56.42578125" style="11" customWidth="1"/>
    <col min="11265" max="11265" width="15.28515625" style="11" customWidth="1"/>
    <col min="11266" max="11266" width="13.7109375" style="11" customWidth="1"/>
    <col min="11267" max="11267" width="13" style="11" customWidth="1"/>
    <col min="11268" max="11269" width="12.42578125" style="11" customWidth="1"/>
    <col min="11270" max="11277" width="14" style="11" customWidth="1"/>
    <col min="11278" max="11517" width="9.140625" style="11"/>
    <col min="11518" max="11518" width="2.28515625" style="11" customWidth="1"/>
    <col min="11519" max="11519" width="2.85546875" style="11" customWidth="1"/>
    <col min="11520" max="11520" width="56.42578125" style="11" customWidth="1"/>
    <col min="11521" max="11521" width="15.28515625" style="11" customWidth="1"/>
    <col min="11522" max="11522" width="13.7109375" style="11" customWidth="1"/>
    <col min="11523" max="11523" width="13" style="11" customWidth="1"/>
    <col min="11524" max="11525" width="12.42578125" style="11" customWidth="1"/>
    <col min="11526" max="11533" width="14" style="11" customWidth="1"/>
    <col min="11534" max="11773" width="9.140625" style="11"/>
    <col min="11774" max="11774" width="2.28515625" style="11" customWidth="1"/>
    <col min="11775" max="11775" width="2.85546875" style="11" customWidth="1"/>
    <col min="11776" max="11776" width="56.42578125" style="11" customWidth="1"/>
    <col min="11777" max="11777" width="15.28515625" style="11" customWidth="1"/>
    <col min="11778" max="11778" width="13.7109375" style="11" customWidth="1"/>
    <col min="11779" max="11779" width="13" style="11" customWidth="1"/>
    <col min="11780" max="11781" width="12.42578125" style="11" customWidth="1"/>
    <col min="11782" max="11789" width="14" style="11" customWidth="1"/>
    <col min="11790" max="12029" width="9.140625" style="11"/>
    <col min="12030" max="12030" width="2.28515625" style="11" customWidth="1"/>
    <col min="12031" max="12031" width="2.85546875" style="11" customWidth="1"/>
    <col min="12032" max="12032" width="56.42578125" style="11" customWidth="1"/>
    <col min="12033" max="12033" width="15.28515625" style="11" customWidth="1"/>
    <col min="12034" max="12034" width="13.7109375" style="11" customWidth="1"/>
    <col min="12035" max="12035" width="13" style="11" customWidth="1"/>
    <col min="12036" max="12037" width="12.42578125" style="11" customWidth="1"/>
    <col min="12038" max="12045" width="14" style="11" customWidth="1"/>
    <col min="12046" max="12285" width="9.140625" style="11"/>
    <col min="12286" max="12286" width="2.28515625" style="11" customWidth="1"/>
    <col min="12287" max="12287" width="2.85546875" style="11" customWidth="1"/>
    <col min="12288" max="12288" width="56.42578125" style="11" customWidth="1"/>
    <col min="12289" max="12289" width="15.28515625" style="11" customWidth="1"/>
    <col min="12290" max="12290" width="13.7109375" style="11" customWidth="1"/>
    <col min="12291" max="12291" width="13" style="11" customWidth="1"/>
    <col min="12292" max="12293" width="12.42578125" style="11" customWidth="1"/>
    <col min="12294" max="12301" width="14" style="11" customWidth="1"/>
    <col min="12302" max="12541" width="9.140625" style="11"/>
    <col min="12542" max="12542" width="2.28515625" style="11" customWidth="1"/>
    <col min="12543" max="12543" width="2.85546875" style="11" customWidth="1"/>
    <col min="12544" max="12544" width="56.42578125" style="11" customWidth="1"/>
    <col min="12545" max="12545" width="15.28515625" style="11" customWidth="1"/>
    <col min="12546" max="12546" width="13.7109375" style="11" customWidth="1"/>
    <col min="12547" max="12547" width="13" style="11" customWidth="1"/>
    <col min="12548" max="12549" width="12.42578125" style="11" customWidth="1"/>
    <col min="12550" max="12557" width="14" style="11" customWidth="1"/>
    <col min="12558" max="12797" width="9.140625" style="11"/>
    <col min="12798" max="12798" width="2.28515625" style="11" customWidth="1"/>
    <col min="12799" max="12799" width="2.85546875" style="11" customWidth="1"/>
    <col min="12800" max="12800" width="56.42578125" style="11" customWidth="1"/>
    <col min="12801" max="12801" width="15.28515625" style="11" customWidth="1"/>
    <col min="12802" max="12802" width="13.7109375" style="11" customWidth="1"/>
    <col min="12803" max="12803" width="13" style="11" customWidth="1"/>
    <col min="12804" max="12805" width="12.42578125" style="11" customWidth="1"/>
    <col min="12806" max="12813" width="14" style="11" customWidth="1"/>
    <col min="12814" max="13053" width="9.140625" style="11"/>
    <col min="13054" max="13054" width="2.28515625" style="11" customWidth="1"/>
    <col min="13055" max="13055" width="2.85546875" style="11" customWidth="1"/>
    <col min="13056" max="13056" width="56.42578125" style="11" customWidth="1"/>
    <col min="13057" max="13057" width="15.28515625" style="11" customWidth="1"/>
    <col min="13058" max="13058" width="13.7109375" style="11" customWidth="1"/>
    <col min="13059" max="13059" width="13" style="11" customWidth="1"/>
    <col min="13060" max="13061" width="12.42578125" style="11" customWidth="1"/>
    <col min="13062" max="13069" width="14" style="11" customWidth="1"/>
    <col min="13070" max="13309" width="9.140625" style="11"/>
    <col min="13310" max="13310" width="2.28515625" style="11" customWidth="1"/>
    <col min="13311" max="13311" width="2.85546875" style="11" customWidth="1"/>
    <col min="13312" max="13312" width="56.42578125" style="11" customWidth="1"/>
    <col min="13313" max="13313" width="15.28515625" style="11" customWidth="1"/>
    <col min="13314" max="13314" width="13.7109375" style="11" customWidth="1"/>
    <col min="13315" max="13315" width="13" style="11" customWidth="1"/>
    <col min="13316" max="13317" width="12.42578125" style="11" customWidth="1"/>
    <col min="13318" max="13325" width="14" style="11" customWidth="1"/>
    <col min="13326" max="13565" width="9.140625" style="11"/>
    <col min="13566" max="13566" width="2.28515625" style="11" customWidth="1"/>
    <col min="13567" max="13567" width="2.85546875" style="11" customWidth="1"/>
    <col min="13568" max="13568" width="56.42578125" style="11" customWidth="1"/>
    <col min="13569" max="13569" width="15.28515625" style="11" customWidth="1"/>
    <col min="13570" max="13570" width="13.7109375" style="11" customWidth="1"/>
    <col min="13571" max="13571" width="13" style="11" customWidth="1"/>
    <col min="13572" max="13573" width="12.42578125" style="11" customWidth="1"/>
    <col min="13574" max="13581" width="14" style="11" customWidth="1"/>
    <col min="13582" max="13821" width="9.140625" style="11"/>
    <col min="13822" max="13822" width="2.28515625" style="11" customWidth="1"/>
    <col min="13823" max="13823" width="2.85546875" style="11" customWidth="1"/>
    <col min="13824" max="13824" width="56.42578125" style="11" customWidth="1"/>
    <col min="13825" max="13825" width="15.28515625" style="11" customWidth="1"/>
    <col min="13826" max="13826" width="13.7109375" style="11" customWidth="1"/>
    <col min="13827" max="13827" width="13" style="11" customWidth="1"/>
    <col min="13828" max="13829" width="12.42578125" style="11" customWidth="1"/>
    <col min="13830" max="13837" width="14" style="11" customWidth="1"/>
    <col min="13838" max="14077" width="9.140625" style="11"/>
    <col min="14078" max="14078" width="2.28515625" style="11" customWidth="1"/>
    <col min="14079" max="14079" width="2.85546875" style="11" customWidth="1"/>
    <col min="14080" max="14080" width="56.42578125" style="11" customWidth="1"/>
    <col min="14081" max="14081" width="15.28515625" style="11" customWidth="1"/>
    <col min="14082" max="14082" width="13.7109375" style="11" customWidth="1"/>
    <col min="14083" max="14083" width="13" style="11" customWidth="1"/>
    <col min="14084" max="14085" width="12.42578125" style="11" customWidth="1"/>
    <col min="14086" max="14093" width="14" style="11" customWidth="1"/>
    <col min="14094" max="14333" width="9.140625" style="11"/>
    <col min="14334" max="14334" width="2.28515625" style="11" customWidth="1"/>
    <col min="14335" max="14335" width="2.85546875" style="11" customWidth="1"/>
    <col min="14336" max="14336" width="56.42578125" style="11" customWidth="1"/>
    <col min="14337" max="14337" width="15.28515625" style="11" customWidth="1"/>
    <col min="14338" max="14338" width="13.7109375" style="11" customWidth="1"/>
    <col min="14339" max="14339" width="13" style="11" customWidth="1"/>
    <col min="14340" max="14341" width="12.42578125" style="11" customWidth="1"/>
    <col min="14342" max="14349" width="14" style="11" customWidth="1"/>
    <col min="14350" max="14589" width="9.140625" style="11"/>
    <col min="14590" max="14590" width="2.28515625" style="11" customWidth="1"/>
    <col min="14591" max="14591" width="2.85546875" style="11" customWidth="1"/>
    <col min="14592" max="14592" width="56.42578125" style="11" customWidth="1"/>
    <col min="14593" max="14593" width="15.28515625" style="11" customWidth="1"/>
    <col min="14594" max="14594" width="13.7109375" style="11" customWidth="1"/>
    <col min="14595" max="14595" width="13" style="11" customWidth="1"/>
    <col min="14596" max="14597" width="12.42578125" style="11" customWidth="1"/>
    <col min="14598" max="14605" width="14" style="11" customWidth="1"/>
    <col min="14606" max="14845" width="9.140625" style="11"/>
    <col min="14846" max="14846" width="2.28515625" style="11" customWidth="1"/>
    <col min="14847" max="14847" width="2.85546875" style="11" customWidth="1"/>
    <col min="14848" max="14848" width="56.42578125" style="11" customWidth="1"/>
    <col min="14849" max="14849" width="15.28515625" style="11" customWidth="1"/>
    <col min="14850" max="14850" width="13.7109375" style="11" customWidth="1"/>
    <col min="14851" max="14851" width="13" style="11" customWidth="1"/>
    <col min="14852" max="14853" width="12.42578125" style="11" customWidth="1"/>
    <col min="14854" max="14861" width="14" style="11" customWidth="1"/>
    <col min="14862" max="15101" width="9.140625" style="11"/>
    <col min="15102" max="15102" width="2.28515625" style="11" customWidth="1"/>
    <col min="15103" max="15103" width="2.85546875" style="11" customWidth="1"/>
    <col min="15104" max="15104" width="56.42578125" style="11" customWidth="1"/>
    <col min="15105" max="15105" width="15.28515625" style="11" customWidth="1"/>
    <col min="15106" max="15106" width="13.7109375" style="11" customWidth="1"/>
    <col min="15107" max="15107" width="13" style="11" customWidth="1"/>
    <col min="15108" max="15109" width="12.42578125" style="11" customWidth="1"/>
    <col min="15110" max="15117" width="14" style="11" customWidth="1"/>
    <col min="15118" max="15357" width="9.140625" style="11"/>
    <col min="15358" max="15358" width="2.28515625" style="11" customWidth="1"/>
    <col min="15359" max="15359" width="2.85546875" style="11" customWidth="1"/>
    <col min="15360" max="15360" width="56.42578125" style="11" customWidth="1"/>
    <col min="15361" max="15361" width="15.28515625" style="11" customWidth="1"/>
    <col min="15362" max="15362" width="13.7109375" style="11" customWidth="1"/>
    <col min="15363" max="15363" width="13" style="11" customWidth="1"/>
    <col min="15364" max="15365" width="12.42578125" style="11" customWidth="1"/>
    <col min="15366" max="15373" width="14" style="11" customWidth="1"/>
    <col min="15374" max="15613" width="9.140625" style="11"/>
    <col min="15614" max="15614" width="2.28515625" style="11" customWidth="1"/>
    <col min="15615" max="15615" width="2.85546875" style="11" customWidth="1"/>
    <col min="15616" max="15616" width="56.42578125" style="11" customWidth="1"/>
    <col min="15617" max="15617" width="15.28515625" style="11" customWidth="1"/>
    <col min="15618" max="15618" width="13.7109375" style="11" customWidth="1"/>
    <col min="15619" max="15619" width="13" style="11" customWidth="1"/>
    <col min="15620" max="15621" width="12.42578125" style="11" customWidth="1"/>
    <col min="15622" max="15629" width="14" style="11" customWidth="1"/>
    <col min="15630" max="15869" width="9.140625" style="11"/>
    <col min="15870" max="15870" width="2.28515625" style="11" customWidth="1"/>
    <col min="15871" max="15871" width="2.85546875" style="11" customWidth="1"/>
    <col min="15872" max="15872" width="56.42578125" style="11" customWidth="1"/>
    <col min="15873" max="15873" width="15.28515625" style="11" customWidth="1"/>
    <col min="15874" max="15874" width="13.7109375" style="11" customWidth="1"/>
    <col min="15875" max="15875" width="13" style="11" customWidth="1"/>
    <col min="15876" max="15877" width="12.42578125" style="11" customWidth="1"/>
    <col min="15878" max="15885" width="14" style="11" customWidth="1"/>
    <col min="15886" max="16125" width="9.140625" style="11"/>
    <col min="16126" max="16126" width="2.28515625" style="11" customWidth="1"/>
    <col min="16127" max="16127" width="2.85546875" style="11" customWidth="1"/>
    <col min="16128" max="16128" width="56.42578125" style="11" customWidth="1"/>
    <col min="16129" max="16129" width="15.28515625" style="11" customWidth="1"/>
    <col min="16130" max="16130" width="13.7109375" style="11" customWidth="1"/>
    <col min="16131" max="16131" width="13" style="11" customWidth="1"/>
    <col min="16132" max="16133" width="12.42578125" style="11" customWidth="1"/>
    <col min="16134" max="16141" width="14" style="11" customWidth="1"/>
    <col min="16142" max="16384" width="9.140625" style="11"/>
  </cols>
  <sheetData>
    <row r="1" spans="1:34" s="34" customFormat="1" ht="33.75" customHeight="1">
      <c r="A1" s="37"/>
      <c r="B1" s="37"/>
      <c r="C1" s="53" t="s">
        <v>122</v>
      </c>
      <c r="D1" s="35">
        <v>40179</v>
      </c>
      <c r="E1" s="35">
        <v>40543</v>
      </c>
      <c r="F1" s="35">
        <v>40633</v>
      </c>
      <c r="G1" s="35">
        <v>40724</v>
      </c>
      <c r="H1" s="35">
        <v>40816</v>
      </c>
      <c r="I1" s="35">
        <v>40908</v>
      </c>
      <c r="J1" s="35">
        <v>40999</v>
      </c>
      <c r="K1" s="35">
        <v>41090</v>
      </c>
      <c r="L1" s="35">
        <v>41182</v>
      </c>
      <c r="M1" s="35" t="s">
        <v>99</v>
      </c>
      <c r="N1" s="35">
        <v>41364</v>
      </c>
      <c r="O1" s="35">
        <v>41455</v>
      </c>
      <c r="P1" s="35">
        <v>41547</v>
      </c>
      <c r="Q1" s="35">
        <v>41639</v>
      </c>
      <c r="R1" s="35">
        <v>41729</v>
      </c>
      <c r="S1" s="35">
        <v>41791</v>
      </c>
      <c r="T1" s="35">
        <v>41883</v>
      </c>
      <c r="U1" s="35">
        <v>41974</v>
      </c>
      <c r="V1" s="35">
        <v>42094</v>
      </c>
      <c r="W1" s="35">
        <v>42185</v>
      </c>
      <c r="X1" s="35">
        <v>42277</v>
      </c>
      <c r="Y1" s="35">
        <v>42369</v>
      </c>
      <c r="Z1" s="35">
        <v>42460</v>
      </c>
      <c r="AA1" s="35">
        <v>42551</v>
      </c>
      <c r="AB1" s="35">
        <v>42643</v>
      </c>
      <c r="AC1" s="35">
        <v>42735</v>
      </c>
      <c r="AD1" s="35">
        <v>42825</v>
      </c>
      <c r="AE1" s="35">
        <v>42916</v>
      </c>
      <c r="AF1" s="35">
        <v>43008</v>
      </c>
      <c r="AG1" s="35">
        <v>43100</v>
      </c>
      <c r="AH1" s="595" t="s">
        <v>1353</v>
      </c>
    </row>
    <row r="2" spans="1:34">
      <c r="A2" s="11" t="s">
        <v>51</v>
      </c>
      <c r="C2" s="43"/>
      <c r="D2" s="52">
        <v>190716</v>
      </c>
      <c r="E2" s="52">
        <v>202688</v>
      </c>
      <c r="F2" s="52">
        <v>203922</v>
      </c>
      <c r="G2" s="52">
        <v>208914</v>
      </c>
      <c r="H2" s="52">
        <v>220675</v>
      </c>
      <c r="I2" s="25">
        <v>242636</v>
      </c>
      <c r="J2" s="52">
        <v>231345</v>
      </c>
      <c r="K2" s="25">
        <v>234975</v>
      </c>
      <c r="L2" s="52">
        <v>231919</v>
      </c>
      <c r="M2" s="52">
        <v>243200</v>
      </c>
      <c r="N2" s="52">
        <v>238555</v>
      </c>
      <c r="O2" s="52">
        <v>245031</v>
      </c>
      <c r="P2" s="52">
        <v>252279</v>
      </c>
      <c r="Q2" s="52">
        <v>274383</v>
      </c>
      <c r="R2" s="52">
        <v>278208</v>
      </c>
      <c r="S2" s="52">
        <v>277347</v>
      </c>
      <c r="T2" s="52">
        <v>280975</v>
      </c>
      <c r="U2" s="52">
        <v>294773</v>
      </c>
      <c r="V2" s="52">
        <v>298652</v>
      </c>
      <c r="W2" s="52">
        <v>280443</v>
      </c>
      <c r="X2" s="52">
        <v>300729</v>
      </c>
      <c r="Y2" s="52">
        <v>292610</v>
      </c>
      <c r="Z2" s="52">
        <v>266318</v>
      </c>
      <c r="AA2" s="52">
        <v>309032</v>
      </c>
      <c r="AB2" s="52">
        <v>308599</v>
      </c>
      <c r="AC2" s="52">
        <v>329414</v>
      </c>
      <c r="AD2" s="52">
        <v>324926</v>
      </c>
      <c r="AE2" s="52">
        <v>352327</v>
      </c>
      <c r="AF2" s="52">
        <v>359904</v>
      </c>
      <c r="AG2" s="52">
        <v>402938</v>
      </c>
      <c r="AH2" s="2132" t="s">
        <v>1375</v>
      </c>
    </row>
    <row r="3" spans="1:34">
      <c r="A3" s="11" t="s">
        <v>121</v>
      </c>
      <c r="C3" s="43"/>
      <c r="D3" s="39">
        <v>131945</v>
      </c>
      <c r="E3" s="39">
        <v>199657</v>
      </c>
      <c r="F3" s="39">
        <v>206753</v>
      </c>
      <c r="G3" s="39">
        <v>197864</v>
      </c>
      <c r="H3" s="39">
        <v>195569</v>
      </c>
      <c r="I3" s="25">
        <v>185413</v>
      </c>
      <c r="J3" s="39">
        <v>199804</v>
      </c>
      <c r="K3" s="25">
        <v>183747</v>
      </c>
      <c r="L3" s="39">
        <v>219412</v>
      </c>
      <c r="M3" s="39">
        <v>267405</v>
      </c>
      <c r="N3" s="39">
        <v>262892</v>
      </c>
      <c r="O3" s="39">
        <v>260450</v>
      </c>
      <c r="P3" s="39">
        <v>267775</v>
      </c>
      <c r="Q3" s="39">
        <v>266682</v>
      </c>
      <c r="R3" s="39">
        <v>258839</v>
      </c>
      <c r="S3" s="39">
        <v>266340</v>
      </c>
      <c r="T3" s="39">
        <v>272647</v>
      </c>
      <c r="U3" s="39">
        <v>288683</v>
      </c>
      <c r="V3" s="39">
        <v>293867</v>
      </c>
      <c r="W3" s="39">
        <v>280659</v>
      </c>
      <c r="X3" s="39">
        <v>302454</v>
      </c>
      <c r="Y3" s="39">
        <v>336643</v>
      </c>
      <c r="Z3" s="39">
        <v>305940</v>
      </c>
      <c r="AA3" s="39">
        <v>339687</v>
      </c>
      <c r="AB3" s="39">
        <v>347790</v>
      </c>
      <c r="AC3" s="39">
        <v>349164</v>
      </c>
      <c r="AD3" s="39">
        <v>329977</v>
      </c>
      <c r="AE3" s="39">
        <v>321922</v>
      </c>
      <c r="AF3" s="39">
        <v>319193</v>
      </c>
      <c r="AG3" s="39">
        <v>312634</v>
      </c>
      <c r="AH3" s="2132"/>
    </row>
    <row r="4" spans="1:34">
      <c r="A4" s="11" t="s">
        <v>120</v>
      </c>
      <c r="C4" s="40"/>
      <c r="D4" s="39">
        <v>663</v>
      </c>
      <c r="E4" s="39">
        <v>1335</v>
      </c>
      <c r="F4" s="39">
        <v>819</v>
      </c>
      <c r="G4" s="39">
        <v>727</v>
      </c>
      <c r="H4" s="39">
        <v>2426</v>
      </c>
      <c r="I4" s="25">
        <v>2815</v>
      </c>
      <c r="J4" s="15">
        <v>736</v>
      </c>
      <c r="K4" s="25">
        <v>629</v>
      </c>
      <c r="L4" s="15">
        <v>662</v>
      </c>
      <c r="M4" s="15">
        <v>642</v>
      </c>
      <c r="N4" s="15">
        <v>594</v>
      </c>
      <c r="O4" s="15">
        <v>481</v>
      </c>
      <c r="P4" s="15">
        <v>402</v>
      </c>
      <c r="Q4" s="15">
        <v>371</v>
      </c>
      <c r="R4" s="15">
        <v>436</v>
      </c>
      <c r="S4" s="15">
        <v>498</v>
      </c>
      <c r="T4" s="15">
        <v>481</v>
      </c>
      <c r="U4" s="15">
        <v>520</v>
      </c>
      <c r="V4" s="15">
        <v>359</v>
      </c>
      <c r="W4" s="15">
        <v>369</v>
      </c>
      <c r="X4" s="15">
        <v>397</v>
      </c>
      <c r="Y4" s="15">
        <v>412</v>
      </c>
      <c r="Z4" s="15">
        <v>395</v>
      </c>
      <c r="AA4" s="15">
        <v>377</v>
      </c>
      <c r="AB4" s="15">
        <v>482</v>
      </c>
      <c r="AC4" s="15">
        <v>519</v>
      </c>
      <c r="AD4" s="15">
        <v>482</v>
      </c>
      <c r="AE4" s="15">
        <v>457</v>
      </c>
      <c r="AF4" s="15">
        <v>432</v>
      </c>
      <c r="AG4" s="15">
        <v>465</v>
      </c>
      <c r="AH4" s="2132"/>
    </row>
    <row r="5" spans="1:34">
      <c r="A5" s="11" t="s">
        <v>92</v>
      </c>
      <c r="C5" s="40"/>
      <c r="D5" s="39">
        <v>5332</v>
      </c>
      <c r="E5" s="39">
        <v>5671</v>
      </c>
      <c r="F5" s="39">
        <v>7656</v>
      </c>
      <c r="G5" s="39">
        <v>6805</v>
      </c>
      <c r="H5" s="39">
        <v>11164</v>
      </c>
      <c r="I5" s="25">
        <v>6747</v>
      </c>
      <c r="J5" s="15">
        <v>7547</v>
      </c>
      <c r="K5" s="25">
        <v>9178</v>
      </c>
      <c r="L5" s="15">
        <v>9077</v>
      </c>
      <c r="M5" s="15">
        <v>11069</v>
      </c>
      <c r="N5" s="15">
        <v>8385</v>
      </c>
      <c r="O5" s="15">
        <v>11503</v>
      </c>
      <c r="P5" s="15">
        <v>9180</v>
      </c>
      <c r="Q5" s="15">
        <v>11405</v>
      </c>
      <c r="R5" s="15">
        <v>12031</v>
      </c>
      <c r="S5" s="15">
        <v>11890</v>
      </c>
      <c r="T5" s="15">
        <v>16191</v>
      </c>
      <c r="U5" s="15">
        <v>17350</v>
      </c>
      <c r="V5" s="15">
        <v>30931</v>
      </c>
      <c r="W5" s="15">
        <v>23872</v>
      </c>
      <c r="X5" s="15">
        <v>42952</v>
      </c>
      <c r="Y5" s="15">
        <v>31071</v>
      </c>
      <c r="Z5" s="15">
        <v>28934</v>
      </c>
      <c r="AA5" s="15">
        <v>34516</v>
      </c>
      <c r="AB5" s="15">
        <v>26144</v>
      </c>
      <c r="AC5" s="15">
        <v>24698</v>
      </c>
      <c r="AD5" s="15">
        <v>23125</v>
      </c>
      <c r="AE5" s="15">
        <v>21420</v>
      </c>
      <c r="AF5" s="15">
        <v>21592</v>
      </c>
      <c r="AG5" s="15">
        <v>26746</v>
      </c>
      <c r="AH5" s="2132"/>
    </row>
    <row r="6" spans="1:34">
      <c r="A6" s="11" t="s">
        <v>119</v>
      </c>
      <c r="C6" s="40"/>
      <c r="D6" s="39">
        <v>44675</v>
      </c>
      <c r="E6" s="39">
        <v>62599</v>
      </c>
      <c r="F6" s="39">
        <v>68602</v>
      </c>
      <c r="G6" s="39">
        <v>73328</v>
      </c>
      <c r="H6" s="39">
        <v>83180</v>
      </c>
      <c r="I6" s="25">
        <v>90498</v>
      </c>
      <c r="J6" s="15">
        <v>89850</v>
      </c>
      <c r="K6" s="25">
        <v>94678</v>
      </c>
      <c r="L6" s="15">
        <v>97087</v>
      </c>
      <c r="M6" s="15">
        <v>97073</v>
      </c>
      <c r="N6" s="15">
        <v>99357</v>
      </c>
      <c r="O6" s="15">
        <v>104435</v>
      </c>
      <c r="P6" s="15">
        <v>107834</v>
      </c>
      <c r="Q6" s="15">
        <v>111376</v>
      </c>
      <c r="R6" s="15">
        <v>109864</v>
      </c>
      <c r="S6" s="15">
        <v>110857</v>
      </c>
      <c r="T6" s="15">
        <v>115801</v>
      </c>
      <c r="U6" s="15">
        <v>122586</v>
      </c>
      <c r="V6" s="15">
        <v>131108</v>
      </c>
      <c r="W6" s="15">
        <v>125553</v>
      </c>
      <c r="X6" s="15">
        <v>139799</v>
      </c>
      <c r="Y6" s="15">
        <v>156886</v>
      </c>
      <c r="Z6" s="15">
        <v>148151</v>
      </c>
      <c r="AA6" s="15">
        <v>138293</v>
      </c>
      <c r="AB6" s="15">
        <v>137556</v>
      </c>
      <c r="AC6" s="15">
        <v>135483</v>
      </c>
      <c r="AD6" s="15">
        <v>132789</v>
      </c>
      <c r="AE6" s="15">
        <v>136872</v>
      </c>
      <c r="AF6" s="15">
        <v>134807</v>
      </c>
      <c r="AG6" s="15">
        <v>129616</v>
      </c>
      <c r="AH6" s="2132"/>
    </row>
    <row r="7" spans="1:34">
      <c r="A7" s="11" t="s">
        <v>118</v>
      </c>
      <c r="C7" s="40"/>
      <c r="D7" s="39">
        <v>30530</v>
      </c>
      <c r="E7" s="39">
        <v>44513</v>
      </c>
      <c r="F7" s="39">
        <v>46559</v>
      </c>
      <c r="G7" s="39">
        <v>49852</v>
      </c>
      <c r="H7" s="39">
        <v>51336</v>
      </c>
      <c r="I7" s="25">
        <v>54807</v>
      </c>
      <c r="J7" s="15">
        <v>56970</v>
      </c>
      <c r="K7" s="25">
        <v>58548</v>
      </c>
      <c r="L7" s="15">
        <v>65814</v>
      </c>
      <c r="M7" s="15">
        <v>72028</v>
      </c>
      <c r="N7" s="15">
        <v>69233</v>
      </c>
      <c r="O7" s="15">
        <v>72284</v>
      </c>
      <c r="P7" s="15">
        <v>71092</v>
      </c>
      <c r="Q7" s="15">
        <v>72055</v>
      </c>
      <c r="R7" s="15">
        <v>70938</v>
      </c>
      <c r="S7" s="15">
        <v>67643</v>
      </c>
      <c r="T7" s="15">
        <v>71738</v>
      </c>
      <c r="U7" s="15">
        <v>73242</v>
      </c>
      <c r="V7" s="15">
        <v>79810</v>
      </c>
      <c r="W7" s="15">
        <v>83275</v>
      </c>
      <c r="X7" s="15">
        <v>95331</v>
      </c>
      <c r="Y7" s="15">
        <v>93918</v>
      </c>
      <c r="Z7" s="15">
        <v>84041</v>
      </c>
      <c r="AA7" s="15">
        <v>96524</v>
      </c>
      <c r="AB7" s="15">
        <v>97158</v>
      </c>
      <c r="AC7" s="15">
        <v>96239</v>
      </c>
      <c r="AD7" s="15">
        <v>95082</v>
      </c>
      <c r="AE7" s="15">
        <v>97506</v>
      </c>
      <c r="AF7" s="15">
        <v>91224</v>
      </c>
      <c r="AG7" s="15">
        <v>98482</v>
      </c>
    </row>
    <row r="8" spans="1:34" ht="15" customHeight="1">
      <c r="A8" s="11" t="s">
        <v>117</v>
      </c>
      <c r="C8" s="16"/>
      <c r="D8" s="39">
        <v>26825</v>
      </c>
      <c r="E8" s="39">
        <v>41012</v>
      </c>
      <c r="F8" s="39">
        <v>33896</v>
      </c>
      <c r="G8" s="39">
        <v>36575</v>
      </c>
      <c r="H8" s="39">
        <v>36658</v>
      </c>
      <c r="I8" s="25">
        <v>44119</v>
      </c>
      <c r="J8" s="15">
        <v>42861</v>
      </c>
      <c r="K8" s="25">
        <v>45247</v>
      </c>
      <c r="L8" s="15">
        <v>45010</v>
      </c>
      <c r="M8" s="15">
        <v>50255</v>
      </c>
      <c r="N8" s="15">
        <v>47715</v>
      </c>
      <c r="O8" s="15">
        <v>51203</v>
      </c>
      <c r="P8" s="15">
        <v>50050</v>
      </c>
      <c r="Q8" s="15">
        <v>61274</v>
      </c>
      <c r="R8" s="15">
        <v>55541</v>
      </c>
      <c r="S8" s="15">
        <v>54630</v>
      </c>
      <c r="T8" s="15">
        <v>60583</v>
      </c>
      <c r="U8" s="15">
        <v>71492</v>
      </c>
      <c r="V8" s="15">
        <v>67441</v>
      </c>
      <c r="W8" s="15">
        <v>60441</v>
      </c>
      <c r="X8" s="15">
        <v>67027</v>
      </c>
      <c r="Y8" s="15">
        <v>68715</v>
      </c>
      <c r="Z8" s="15">
        <v>66828</v>
      </c>
      <c r="AA8" s="15">
        <v>67426</v>
      </c>
      <c r="AB8" s="15">
        <v>63939</v>
      </c>
      <c r="AC8" s="15">
        <v>71832</v>
      </c>
      <c r="AD8" s="15">
        <v>63823</v>
      </c>
      <c r="AE8" s="15">
        <v>63731</v>
      </c>
      <c r="AF8" s="15">
        <v>67503</v>
      </c>
      <c r="AG8" s="15">
        <v>77613</v>
      </c>
    </row>
    <row r="9" spans="1:34">
      <c r="A9" s="11" t="s">
        <v>116</v>
      </c>
      <c r="C9" s="43"/>
      <c r="D9" s="39">
        <v>47946</v>
      </c>
      <c r="E9" s="39">
        <v>56864</v>
      </c>
      <c r="F9" s="39">
        <v>59758</v>
      </c>
      <c r="G9" s="39">
        <v>62780</v>
      </c>
      <c r="H9" s="39">
        <v>67357</v>
      </c>
      <c r="I9" s="25">
        <v>70904</v>
      </c>
      <c r="J9" s="39">
        <v>74974</v>
      </c>
      <c r="K9" s="25">
        <v>79681</v>
      </c>
      <c r="L9" s="39">
        <v>84381</v>
      </c>
      <c r="M9" s="39">
        <v>90318</v>
      </c>
      <c r="N9" s="39">
        <v>93694</v>
      </c>
      <c r="O9" s="39">
        <v>94522</v>
      </c>
      <c r="P9" s="39">
        <v>95764</v>
      </c>
      <c r="Q9" s="39">
        <v>99023</v>
      </c>
      <c r="R9" s="39">
        <v>101529</v>
      </c>
      <c r="S9" s="39">
        <v>105443</v>
      </c>
      <c r="T9" s="39">
        <v>109965</v>
      </c>
      <c r="U9" s="39">
        <v>109778</v>
      </c>
      <c r="V9" s="39">
        <v>113790</v>
      </c>
      <c r="W9" s="39">
        <v>118743</v>
      </c>
      <c r="X9" s="39">
        <v>123252</v>
      </c>
      <c r="Y9" s="39">
        <v>129305</v>
      </c>
      <c r="Z9" s="39">
        <v>134970</v>
      </c>
      <c r="AA9" s="39">
        <v>141668</v>
      </c>
      <c r="AB9" s="39">
        <v>147663</v>
      </c>
      <c r="AC9" s="39">
        <v>154076</v>
      </c>
      <c r="AD9" s="39">
        <v>161822</v>
      </c>
      <c r="AE9" s="39">
        <v>166869</v>
      </c>
      <c r="AF9" s="39">
        <v>174575</v>
      </c>
      <c r="AG9" s="39">
        <v>181232</v>
      </c>
    </row>
    <row r="10" spans="1:34">
      <c r="A10" s="11" t="s">
        <v>115</v>
      </c>
      <c r="C10" s="40"/>
      <c r="D10" s="39">
        <v>2261</v>
      </c>
      <c r="E10" s="39">
        <v>2603</v>
      </c>
      <c r="F10" s="39">
        <v>2695</v>
      </c>
      <c r="G10" s="39">
        <v>2767</v>
      </c>
      <c r="H10" s="39">
        <v>2823</v>
      </c>
      <c r="I10" s="25">
        <v>2838</v>
      </c>
      <c r="J10" s="15">
        <v>2856</v>
      </c>
      <c r="K10" s="25">
        <v>2872</v>
      </c>
      <c r="L10" s="15">
        <v>2900</v>
      </c>
      <c r="M10" s="15">
        <v>2892</v>
      </c>
      <c r="N10" s="15">
        <v>2930</v>
      </c>
      <c r="O10" s="15">
        <v>2925</v>
      </c>
      <c r="P10" s="15">
        <v>2989</v>
      </c>
      <c r="Q10" s="15">
        <v>3032</v>
      </c>
      <c r="R10" s="15">
        <v>3066</v>
      </c>
      <c r="S10" s="15">
        <v>3007</v>
      </c>
      <c r="T10" s="15">
        <v>3008</v>
      </c>
      <c r="U10" s="15">
        <v>3010</v>
      </c>
      <c r="V10" s="15">
        <v>3077</v>
      </c>
      <c r="W10" s="15">
        <v>3073</v>
      </c>
      <c r="X10" s="15">
        <v>3036</v>
      </c>
      <c r="Y10" s="15">
        <v>3044</v>
      </c>
      <c r="Z10" s="15">
        <v>3026</v>
      </c>
      <c r="AA10" s="15">
        <v>2996</v>
      </c>
      <c r="AB10" s="15">
        <v>3091</v>
      </c>
      <c r="AC10" s="15">
        <v>3147</v>
      </c>
      <c r="AD10" s="15">
        <v>3203</v>
      </c>
      <c r="AE10" s="15">
        <v>3215</v>
      </c>
      <c r="AF10" s="15">
        <v>3277</v>
      </c>
      <c r="AG10" s="15">
        <v>3301</v>
      </c>
    </row>
    <row r="11" spans="1:34">
      <c r="A11" s="11" t="s">
        <v>114</v>
      </c>
      <c r="C11" s="40"/>
      <c r="D11" s="39">
        <v>13628</v>
      </c>
      <c r="E11" s="39">
        <v>14457</v>
      </c>
      <c r="F11" s="39">
        <v>14874</v>
      </c>
      <c r="G11" s="39">
        <v>15242</v>
      </c>
      <c r="H11" s="39">
        <v>15575</v>
      </c>
      <c r="I11" s="25">
        <v>15990</v>
      </c>
      <c r="J11" s="15">
        <v>16573</v>
      </c>
      <c r="K11" s="25">
        <v>16957</v>
      </c>
      <c r="L11" s="15">
        <v>17280</v>
      </c>
      <c r="M11" s="15">
        <v>19209</v>
      </c>
      <c r="N11" s="15">
        <v>19171</v>
      </c>
      <c r="O11" s="15">
        <v>19519</v>
      </c>
      <c r="P11" s="15">
        <v>19729</v>
      </c>
      <c r="Q11" s="15">
        <v>18862</v>
      </c>
      <c r="R11" s="15">
        <v>19483</v>
      </c>
      <c r="S11" s="15">
        <v>19914</v>
      </c>
      <c r="T11" s="15">
        <v>16464</v>
      </c>
      <c r="U11" s="15">
        <v>17027</v>
      </c>
      <c r="V11" s="15">
        <v>17524</v>
      </c>
      <c r="W11" s="15">
        <v>17826</v>
      </c>
      <c r="X11" s="15">
        <v>18654</v>
      </c>
      <c r="Y11" s="15">
        <v>18994</v>
      </c>
      <c r="Z11" s="15">
        <v>19457</v>
      </c>
      <c r="AA11" s="15">
        <v>19802</v>
      </c>
      <c r="AB11" s="15">
        <v>20966</v>
      </c>
      <c r="AC11" s="15">
        <v>20909</v>
      </c>
      <c r="AD11" s="15">
        <v>21278</v>
      </c>
      <c r="AE11" s="15">
        <v>21471</v>
      </c>
      <c r="AF11" s="15">
        <v>21600</v>
      </c>
      <c r="AG11" s="15">
        <v>19736</v>
      </c>
    </row>
    <row r="12" spans="1:34">
      <c r="A12" s="11" t="s">
        <v>113</v>
      </c>
      <c r="C12" s="40"/>
      <c r="D12" s="39">
        <v>9669</v>
      </c>
      <c r="E12" s="39">
        <v>12110</v>
      </c>
      <c r="F12" s="39">
        <v>10385</v>
      </c>
      <c r="G12" s="39">
        <v>6756</v>
      </c>
      <c r="H12" s="39">
        <v>7729</v>
      </c>
      <c r="I12" s="25">
        <v>7408</v>
      </c>
      <c r="J12" s="15">
        <v>5346</v>
      </c>
      <c r="K12" s="25">
        <v>6099</v>
      </c>
      <c r="L12" s="15">
        <v>7080</v>
      </c>
      <c r="M12" s="15">
        <v>7109</v>
      </c>
      <c r="N12" s="15">
        <v>5014</v>
      </c>
      <c r="O12" s="15">
        <v>3444</v>
      </c>
      <c r="P12" s="15">
        <v>4827</v>
      </c>
      <c r="Q12" s="15">
        <v>3794</v>
      </c>
      <c r="R12" s="15">
        <v>3114</v>
      </c>
      <c r="S12" s="15">
        <v>3722</v>
      </c>
      <c r="T12" s="15">
        <v>5974</v>
      </c>
      <c r="U12" s="15">
        <v>4465</v>
      </c>
      <c r="V12" s="15">
        <v>3432</v>
      </c>
      <c r="W12" s="15">
        <v>3654</v>
      </c>
      <c r="X12" s="15">
        <v>5651</v>
      </c>
      <c r="Y12" s="15">
        <v>4971</v>
      </c>
      <c r="Z12" s="15">
        <v>3052</v>
      </c>
      <c r="AA12" s="15">
        <v>3451</v>
      </c>
      <c r="AB12" s="15">
        <v>4735</v>
      </c>
      <c r="AC12" s="15">
        <v>5836</v>
      </c>
      <c r="AD12" s="15">
        <v>5296</v>
      </c>
      <c r="AE12" s="15">
        <v>4917</v>
      </c>
      <c r="AF12" s="15">
        <v>6556</v>
      </c>
      <c r="AG12" s="15">
        <v>7839</v>
      </c>
    </row>
    <row r="13" spans="1:34">
      <c r="B13" s="11" t="s">
        <v>78</v>
      </c>
      <c r="C13" s="43"/>
      <c r="D13" s="39">
        <v>1265</v>
      </c>
      <c r="E13" s="39">
        <v>1282</v>
      </c>
      <c r="F13" s="39">
        <v>520</v>
      </c>
      <c r="G13" s="39">
        <v>1279</v>
      </c>
      <c r="H13" s="39">
        <v>1782</v>
      </c>
      <c r="I13" s="25">
        <v>1872</v>
      </c>
      <c r="J13" s="39">
        <v>938</v>
      </c>
      <c r="K13" s="25">
        <v>1729</v>
      </c>
      <c r="L13" s="39">
        <v>2722</v>
      </c>
      <c r="M13" s="39">
        <v>2560</v>
      </c>
      <c r="N13" s="39">
        <v>976</v>
      </c>
      <c r="O13" s="39">
        <v>1890</v>
      </c>
      <c r="P13" s="39">
        <v>3098</v>
      </c>
      <c r="Q13" s="39">
        <v>1655</v>
      </c>
      <c r="R13" s="39">
        <v>1380</v>
      </c>
      <c r="S13" s="39">
        <v>2113</v>
      </c>
      <c r="T13" s="39">
        <v>4163</v>
      </c>
      <c r="U13" s="39">
        <v>2835</v>
      </c>
      <c r="V13" s="39">
        <v>1622</v>
      </c>
      <c r="W13" s="39">
        <v>1647</v>
      </c>
      <c r="X13" s="39">
        <v>3430</v>
      </c>
      <c r="Y13" s="39">
        <v>2364</v>
      </c>
      <c r="Z13" s="39">
        <v>867</v>
      </c>
      <c r="AA13" s="39">
        <v>1336</v>
      </c>
      <c r="AB13" s="39">
        <v>2229</v>
      </c>
      <c r="AC13" s="39">
        <v>1741</v>
      </c>
      <c r="AD13" s="39">
        <v>956</v>
      </c>
      <c r="AE13" s="39">
        <v>1519</v>
      </c>
      <c r="AF13" s="39">
        <v>2654</v>
      </c>
      <c r="AG13" s="39">
        <v>3175</v>
      </c>
    </row>
    <row r="14" spans="1:34">
      <c r="B14" s="11" t="s">
        <v>112</v>
      </c>
      <c r="C14" s="51"/>
      <c r="D14" s="39">
        <v>4954</v>
      </c>
      <c r="E14" s="39">
        <v>5365</v>
      </c>
      <c r="F14" s="39">
        <v>4248</v>
      </c>
      <c r="G14" s="39">
        <v>4134</v>
      </c>
      <c r="H14" s="39">
        <v>4261</v>
      </c>
      <c r="I14" s="25">
        <v>4319</v>
      </c>
      <c r="J14" s="50">
        <v>3406</v>
      </c>
      <c r="K14" s="25">
        <v>3299</v>
      </c>
      <c r="L14" s="50">
        <v>3100</v>
      </c>
      <c r="M14" s="50">
        <v>3038</v>
      </c>
      <c r="N14" s="50">
        <v>2766</v>
      </c>
      <c r="O14" s="50">
        <v>331</v>
      </c>
      <c r="P14" s="50">
        <v>315</v>
      </c>
      <c r="Q14" s="50">
        <v>328</v>
      </c>
      <c r="R14" s="50">
        <v>288</v>
      </c>
      <c r="S14" s="50">
        <v>309</v>
      </c>
      <c r="T14" s="50">
        <v>311</v>
      </c>
      <c r="U14" s="50">
        <v>201</v>
      </c>
      <c r="V14" s="50">
        <v>327</v>
      </c>
      <c r="W14" s="50">
        <v>305</v>
      </c>
      <c r="X14" s="50">
        <v>297</v>
      </c>
      <c r="Y14" s="50">
        <v>370</v>
      </c>
      <c r="Z14" s="50">
        <v>310</v>
      </c>
      <c r="AA14" s="50">
        <v>428</v>
      </c>
      <c r="AB14" s="50">
        <v>759</v>
      </c>
      <c r="AC14" s="50">
        <v>643</v>
      </c>
      <c r="AD14" s="50">
        <v>580</v>
      </c>
      <c r="AE14" s="50">
        <v>514</v>
      </c>
      <c r="AF14" s="50">
        <v>476</v>
      </c>
      <c r="AG14" s="50">
        <v>441</v>
      </c>
    </row>
    <row r="15" spans="1:34" ht="12" customHeight="1">
      <c r="B15" s="11" t="s">
        <v>54</v>
      </c>
      <c r="C15" s="40"/>
      <c r="D15" s="39">
        <v>3450</v>
      </c>
      <c r="E15" s="39">
        <v>5463</v>
      </c>
      <c r="F15" s="39">
        <v>5617</v>
      </c>
      <c r="G15" s="39">
        <v>1343</v>
      </c>
      <c r="H15" s="39">
        <v>1686</v>
      </c>
      <c r="I15" s="25">
        <v>1217</v>
      </c>
      <c r="J15" s="15">
        <v>1002</v>
      </c>
      <c r="K15" s="25">
        <v>1071</v>
      </c>
      <c r="L15" s="15">
        <v>1258</v>
      </c>
      <c r="M15" s="15">
        <v>1511</v>
      </c>
      <c r="N15" s="15">
        <v>1272</v>
      </c>
      <c r="O15" s="15">
        <v>1223</v>
      </c>
      <c r="P15" s="15">
        <v>1414</v>
      </c>
      <c r="Q15" s="15">
        <v>1811</v>
      </c>
      <c r="R15" s="15">
        <v>1446</v>
      </c>
      <c r="S15" s="15">
        <v>1300</v>
      </c>
      <c r="T15" s="15">
        <v>1500</v>
      </c>
      <c r="U15" s="15">
        <v>1429</v>
      </c>
      <c r="V15" s="15">
        <v>1483</v>
      </c>
      <c r="W15" s="15">
        <v>1702</v>
      </c>
      <c r="X15" s="15">
        <v>1924</v>
      </c>
      <c r="Y15" s="15">
        <v>2237</v>
      </c>
      <c r="Z15" s="15">
        <v>1875</v>
      </c>
      <c r="AA15" s="15">
        <v>1687</v>
      </c>
      <c r="AB15" s="15">
        <v>1747</v>
      </c>
      <c r="AC15" s="15">
        <v>3452</v>
      </c>
      <c r="AD15" s="15">
        <v>3760</v>
      </c>
      <c r="AE15" s="15">
        <v>2884</v>
      </c>
      <c r="AF15" s="15">
        <v>3426</v>
      </c>
      <c r="AG15" s="15">
        <v>4223</v>
      </c>
    </row>
    <row r="16" spans="1:34">
      <c r="A16" s="11" t="s">
        <v>111</v>
      </c>
      <c r="C16" s="40"/>
      <c r="D16" s="39">
        <v>15327</v>
      </c>
      <c r="E16" s="39">
        <v>16021</v>
      </c>
      <c r="F16" s="39">
        <v>21465</v>
      </c>
      <c r="G16" s="39">
        <v>27843</v>
      </c>
      <c r="H16" s="39">
        <v>22532</v>
      </c>
      <c r="I16" s="25">
        <v>18625</v>
      </c>
      <c r="J16" s="15">
        <v>22607</v>
      </c>
      <c r="K16" s="25">
        <v>21578</v>
      </c>
      <c r="L16" s="15">
        <v>23282</v>
      </c>
      <c r="M16" s="15">
        <v>19956</v>
      </c>
      <c r="N16" s="15">
        <v>22938</v>
      </c>
      <c r="O16" s="15">
        <v>24603</v>
      </c>
      <c r="P16" s="15">
        <v>26985</v>
      </c>
      <c r="Q16" s="15">
        <v>20848</v>
      </c>
      <c r="R16" s="15">
        <v>26749</v>
      </c>
      <c r="S16" s="15">
        <v>29109</v>
      </c>
      <c r="T16" s="15">
        <v>29079</v>
      </c>
      <c r="U16" s="15">
        <v>23660</v>
      </c>
      <c r="V16" s="15">
        <v>27388</v>
      </c>
      <c r="W16" s="15">
        <v>30255</v>
      </c>
      <c r="X16" s="15">
        <v>31038</v>
      </c>
      <c r="Y16" s="15">
        <v>25787</v>
      </c>
      <c r="Z16" s="15">
        <v>27322</v>
      </c>
      <c r="AA16" s="15">
        <v>31450</v>
      </c>
      <c r="AB16" s="15">
        <v>30434</v>
      </c>
      <c r="AC16" s="15">
        <v>27110</v>
      </c>
      <c r="AD16" s="15">
        <v>28033</v>
      </c>
      <c r="AE16" s="15">
        <v>32023</v>
      </c>
      <c r="AF16" s="15">
        <v>29164</v>
      </c>
      <c r="AG16" s="15">
        <v>26361</v>
      </c>
    </row>
    <row r="17" spans="1:34">
      <c r="A17" s="48" t="s">
        <v>110</v>
      </c>
      <c r="B17" s="48"/>
      <c r="C17" s="43"/>
      <c r="D17" s="42">
        <v>519517</v>
      </c>
      <c r="E17" s="42">
        <v>659530</v>
      </c>
      <c r="F17" s="42">
        <v>677384</v>
      </c>
      <c r="G17" s="42">
        <v>689453</v>
      </c>
      <c r="H17" s="42">
        <v>717024</v>
      </c>
      <c r="I17" s="49">
        <v>742800</v>
      </c>
      <c r="J17" s="42">
        <v>751469</v>
      </c>
      <c r="K17" s="49">
        <v>754189</v>
      </c>
      <c r="L17" s="42">
        <v>803904</v>
      </c>
      <c r="M17" s="42">
        <v>881156</v>
      </c>
      <c r="N17" s="42">
        <v>870478</v>
      </c>
      <c r="O17" s="42">
        <v>890400</v>
      </c>
      <c r="P17" s="42">
        <v>908906</v>
      </c>
      <c r="Q17" s="42">
        <v>943105</v>
      </c>
      <c r="R17" s="42">
        <v>939798</v>
      </c>
      <c r="S17" s="42">
        <v>950400</v>
      </c>
      <c r="T17" s="42">
        <v>982906</v>
      </c>
      <c r="U17" s="42">
        <v>1026586</v>
      </c>
      <c r="V17" s="42">
        <v>1067379</v>
      </c>
      <c r="W17" s="42">
        <v>1028163</v>
      </c>
      <c r="X17" s="42">
        <v>1130320</v>
      </c>
      <c r="Y17" s="42">
        <v>1162356</v>
      </c>
      <c r="Z17" s="42">
        <v>1088434</v>
      </c>
      <c r="AA17" s="42">
        <v>1185222</v>
      </c>
      <c r="AB17" s="42">
        <v>1188557</v>
      </c>
      <c r="AC17" s="42">
        <v>1218427</v>
      </c>
      <c r="AD17" s="42">
        <v>1189836</v>
      </c>
      <c r="AE17" s="42">
        <v>1222730</v>
      </c>
      <c r="AF17" s="42">
        <v>1229827</v>
      </c>
      <c r="AG17" s="42">
        <v>1286963</v>
      </c>
    </row>
    <row r="18" spans="1:34">
      <c r="A18" s="11" t="s">
        <v>109</v>
      </c>
      <c r="C18" s="40"/>
      <c r="D18" s="39">
        <v>45000</v>
      </c>
      <c r="E18" s="39">
        <v>45000</v>
      </c>
      <c r="F18" s="39">
        <v>45000</v>
      </c>
      <c r="G18" s="39">
        <v>45000</v>
      </c>
      <c r="H18" s="39">
        <v>45000</v>
      </c>
      <c r="I18" s="25">
        <v>45000</v>
      </c>
      <c r="J18" s="15">
        <v>45000</v>
      </c>
      <c r="K18" s="25">
        <v>45000</v>
      </c>
      <c r="L18" s="15">
        <v>45000</v>
      </c>
      <c r="M18" s="15">
        <v>45000</v>
      </c>
      <c r="N18" s="15">
        <v>45000</v>
      </c>
      <c r="O18" s="15">
        <v>60000</v>
      </c>
      <c r="P18" s="15">
        <v>60000</v>
      </c>
      <c r="Q18" s="15">
        <v>60000</v>
      </c>
      <c r="R18" s="15">
        <v>60000</v>
      </c>
      <c r="S18" s="15">
        <v>75000</v>
      </c>
      <c r="T18" s="15">
        <v>75000</v>
      </c>
      <c r="U18" s="15">
        <v>75000</v>
      </c>
      <c r="V18" s="15">
        <v>75000</v>
      </c>
      <c r="W18" s="15">
        <v>85148</v>
      </c>
      <c r="X18" s="15">
        <v>85148</v>
      </c>
      <c r="Y18" s="15">
        <v>85148</v>
      </c>
      <c r="Z18" s="15">
        <v>85148</v>
      </c>
      <c r="AA18" s="15">
        <v>85148</v>
      </c>
      <c r="AB18" s="15">
        <v>97148</v>
      </c>
      <c r="AC18" s="15">
        <v>97148</v>
      </c>
      <c r="AD18" s="15">
        <v>97148</v>
      </c>
      <c r="AE18" s="15">
        <v>97148</v>
      </c>
      <c r="AF18" s="15">
        <v>97148</v>
      </c>
      <c r="AG18" s="15">
        <v>97148</v>
      </c>
    </row>
    <row r="19" spans="1:34">
      <c r="A19" s="11" t="s">
        <v>108</v>
      </c>
      <c r="C19" s="40"/>
      <c r="D19" s="39">
        <v>-1031</v>
      </c>
      <c r="E19" s="39">
        <v>-628</v>
      </c>
      <c r="F19" s="39">
        <v>-508</v>
      </c>
      <c r="G19" s="39">
        <v>-1047</v>
      </c>
      <c r="H19" s="39">
        <v>-1704</v>
      </c>
      <c r="I19" s="25">
        <v>-1663</v>
      </c>
      <c r="J19" s="15">
        <v>-1475</v>
      </c>
      <c r="K19" s="25">
        <v>-1545</v>
      </c>
      <c r="L19" s="15">
        <v>-1527</v>
      </c>
      <c r="M19" s="15">
        <v>-1523</v>
      </c>
      <c r="N19" s="15">
        <v>-1386</v>
      </c>
      <c r="O19" s="15">
        <v>-1616</v>
      </c>
      <c r="P19" s="15">
        <v>-1917</v>
      </c>
      <c r="Q19" s="15">
        <v>-1854</v>
      </c>
      <c r="R19" s="15">
        <v>-1568</v>
      </c>
      <c r="S19" s="15">
        <v>-1545</v>
      </c>
      <c r="T19" s="15">
        <v>-1345</v>
      </c>
      <c r="U19" s="15">
        <v>-1328</v>
      </c>
      <c r="V19" s="15">
        <v>-1667</v>
      </c>
      <c r="W19" s="15">
        <v>-2342</v>
      </c>
      <c r="X19" s="15">
        <v>-3549</v>
      </c>
      <c r="Y19" s="15">
        <v>-4353</v>
      </c>
      <c r="Z19" s="15">
        <v>-4144</v>
      </c>
      <c r="AA19" s="15">
        <v>-1447</v>
      </c>
      <c r="AB19" s="15">
        <v>-1250</v>
      </c>
      <c r="AC19" s="15">
        <v>-1882</v>
      </c>
      <c r="AD19" s="15">
        <v>-1617</v>
      </c>
      <c r="AE19" s="15">
        <v>-2571</v>
      </c>
      <c r="AF19" s="15">
        <v>-2409</v>
      </c>
      <c r="AG19" s="15">
        <v>-2743</v>
      </c>
    </row>
    <row r="20" spans="1:34">
      <c r="A20" s="11" t="s">
        <v>107</v>
      </c>
      <c r="C20" s="43"/>
      <c r="D20" s="39">
        <v>356</v>
      </c>
      <c r="E20" s="39">
        <v>490</v>
      </c>
      <c r="F20" s="39">
        <v>540</v>
      </c>
      <c r="G20" s="39">
        <v>586</v>
      </c>
      <c r="H20" s="39">
        <v>618</v>
      </c>
      <c r="I20" s="25">
        <v>738</v>
      </c>
      <c r="J20" s="39">
        <v>760</v>
      </c>
      <c r="K20" s="25">
        <v>814</v>
      </c>
      <c r="L20" s="39">
        <v>853</v>
      </c>
      <c r="M20" s="39">
        <v>888</v>
      </c>
      <c r="N20" s="39">
        <v>924</v>
      </c>
      <c r="O20" s="39">
        <v>976</v>
      </c>
      <c r="P20" s="39">
        <v>933</v>
      </c>
      <c r="Q20" s="39">
        <v>984</v>
      </c>
      <c r="R20" s="39">
        <v>960</v>
      </c>
      <c r="S20" s="39">
        <v>1013</v>
      </c>
      <c r="T20" s="39">
        <v>1097</v>
      </c>
      <c r="U20" s="39">
        <v>1508</v>
      </c>
      <c r="V20" s="39">
        <v>1412</v>
      </c>
      <c r="W20" s="39">
        <v>1527</v>
      </c>
      <c r="X20" s="39">
        <v>1609</v>
      </c>
      <c r="Y20" s="39">
        <v>1733</v>
      </c>
      <c r="Z20" s="39">
        <v>1405</v>
      </c>
      <c r="AA20" s="39">
        <v>1525</v>
      </c>
      <c r="AB20" s="39">
        <v>1652</v>
      </c>
      <c r="AC20" s="39">
        <v>1785</v>
      </c>
      <c r="AD20" s="39">
        <v>1461</v>
      </c>
      <c r="AE20" s="39">
        <v>1550</v>
      </c>
      <c r="AF20" s="39">
        <v>1711</v>
      </c>
      <c r="AG20" s="39">
        <v>1930</v>
      </c>
    </row>
    <row r="21" spans="1:34">
      <c r="A21" s="11" t="s">
        <v>106</v>
      </c>
      <c r="C21" s="40"/>
      <c r="D21" s="39">
        <v>6801</v>
      </c>
      <c r="E21" s="39">
        <v>16904</v>
      </c>
      <c r="F21" s="39">
        <v>19003</v>
      </c>
      <c r="G21" s="39">
        <v>19812</v>
      </c>
      <c r="H21" s="39">
        <v>22083</v>
      </c>
      <c r="I21" s="25">
        <v>24279</v>
      </c>
      <c r="J21" s="15">
        <v>24456</v>
      </c>
      <c r="K21" s="25">
        <v>26613</v>
      </c>
      <c r="L21" s="15">
        <v>21893</v>
      </c>
      <c r="M21" s="15">
        <v>22423</v>
      </c>
      <c r="N21" s="15">
        <v>22354</v>
      </c>
      <c r="O21" s="15">
        <v>9097</v>
      </c>
      <c r="P21" s="15">
        <v>11138</v>
      </c>
      <c r="Q21" s="15">
        <v>13468</v>
      </c>
      <c r="R21" s="15">
        <v>13162</v>
      </c>
      <c r="S21" s="15">
        <v>1052</v>
      </c>
      <c r="T21" s="15">
        <v>4555</v>
      </c>
      <c r="U21" s="15">
        <v>8210</v>
      </c>
      <c r="V21" s="15">
        <v>9165</v>
      </c>
      <c r="W21" s="15">
        <v>2564</v>
      </c>
      <c r="X21" s="15">
        <v>6587</v>
      </c>
      <c r="Y21" s="15">
        <v>10067</v>
      </c>
      <c r="Z21" s="15">
        <v>10332</v>
      </c>
      <c r="AA21" s="15">
        <v>10921</v>
      </c>
      <c r="AB21" s="15">
        <v>2299</v>
      </c>
      <c r="AC21" s="15">
        <v>3443</v>
      </c>
      <c r="AD21" s="15">
        <v>2392</v>
      </c>
      <c r="AE21" s="15">
        <v>5891</v>
      </c>
      <c r="AF21" s="15">
        <v>10013</v>
      </c>
      <c r="AG21" s="15">
        <v>12499</v>
      </c>
    </row>
    <row r="22" spans="1:34">
      <c r="A22" s="11" t="s">
        <v>105</v>
      </c>
      <c r="C22" s="40"/>
      <c r="D22" s="39">
        <v>5219</v>
      </c>
      <c r="E22" s="39">
        <v>3615</v>
      </c>
      <c r="F22" s="39">
        <v>3294</v>
      </c>
      <c r="G22" s="39">
        <v>4966</v>
      </c>
      <c r="H22" s="39">
        <v>5509</v>
      </c>
      <c r="I22" s="25">
        <v>5561</v>
      </c>
      <c r="J22" s="15">
        <v>6094</v>
      </c>
      <c r="K22" s="25">
        <v>6293</v>
      </c>
      <c r="L22" s="15">
        <v>7039</v>
      </c>
      <c r="M22" s="15">
        <v>7379</v>
      </c>
      <c r="N22" s="15">
        <v>8395</v>
      </c>
      <c r="O22" s="15">
        <v>9558</v>
      </c>
      <c r="P22" s="15">
        <v>10829</v>
      </c>
      <c r="Q22" s="15">
        <v>12138</v>
      </c>
      <c r="R22" s="15">
        <v>13331</v>
      </c>
      <c r="S22" s="15">
        <v>13918</v>
      </c>
      <c r="T22" s="15">
        <v>14966</v>
      </c>
      <c r="U22" s="15">
        <v>16301</v>
      </c>
      <c r="V22" s="15">
        <v>16458</v>
      </c>
      <c r="W22" s="15">
        <v>17163</v>
      </c>
      <c r="X22" s="15">
        <v>20690</v>
      </c>
      <c r="Y22" s="15">
        <v>20947</v>
      </c>
      <c r="Z22" s="15">
        <v>22388</v>
      </c>
      <c r="AA22" s="15">
        <v>23710</v>
      </c>
      <c r="AB22" s="15">
        <v>24330</v>
      </c>
      <c r="AC22" s="15">
        <v>25362</v>
      </c>
      <c r="AD22" s="15">
        <v>25573</v>
      </c>
      <c r="AE22" s="15">
        <v>26917</v>
      </c>
      <c r="AF22" s="15">
        <v>27177</v>
      </c>
      <c r="AG22" s="15">
        <v>28365</v>
      </c>
    </row>
    <row r="23" spans="1:34">
      <c r="A23" s="11" t="s">
        <v>104</v>
      </c>
      <c r="C23" s="43"/>
      <c r="D23" s="39">
        <v>781</v>
      </c>
      <c r="E23" s="39">
        <v>494</v>
      </c>
      <c r="F23" s="39">
        <v>322</v>
      </c>
      <c r="G23" s="39">
        <v>282</v>
      </c>
      <c r="H23" s="39">
        <v>-142</v>
      </c>
      <c r="I23" s="25">
        <v>26</v>
      </c>
      <c r="J23" s="39">
        <v>131</v>
      </c>
      <c r="K23" s="25">
        <v>700</v>
      </c>
      <c r="L23" s="39">
        <v>1352</v>
      </c>
      <c r="M23" s="39">
        <v>1735</v>
      </c>
      <c r="N23" s="39">
        <v>968</v>
      </c>
      <c r="O23" s="39">
        <v>-279</v>
      </c>
      <c r="P23" s="39">
        <v>-643</v>
      </c>
      <c r="Q23" s="39">
        <v>-1513</v>
      </c>
      <c r="R23" s="39">
        <v>-1404</v>
      </c>
      <c r="S23" s="39">
        <v>-1188</v>
      </c>
      <c r="T23" s="39">
        <v>-816</v>
      </c>
      <c r="U23" s="39">
        <v>-431</v>
      </c>
      <c r="V23" s="39">
        <v>-3</v>
      </c>
      <c r="W23" s="39">
        <v>-101</v>
      </c>
      <c r="X23" s="39">
        <v>-742</v>
      </c>
      <c r="Y23" s="39">
        <v>-1290</v>
      </c>
      <c r="Z23" s="39">
        <v>-2042</v>
      </c>
      <c r="AA23" s="39">
        <v>-2274</v>
      </c>
      <c r="AB23" s="39">
        <v>-2237</v>
      </c>
      <c r="AC23" s="39">
        <v>-3274</v>
      </c>
      <c r="AD23" s="39">
        <v>-2794</v>
      </c>
      <c r="AE23" s="39">
        <v>-2991</v>
      </c>
      <c r="AF23" s="39">
        <v>-2230</v>
      </c>
      <c r="AG23" s="39">
        <v>-2359</v>
      </c>
    </row>
    <row r="24" spans="1:34" s="48" customFormat="1" ht="12.75" customHeight="1">
      <c r="A24" s="48" t="s">
        <v>103</v>
      </c>
      <c r="C24" s="43"/>
      <c r="D24" s="42">
        <v>57126</v>
      </c>
      <c r="E24" s="42">
        <v>65875</v>
      </c>
      <c r="F24" s="42">
        <v>67651</v>
      </c>
      <c r="G24" s="42">
        <v>69599</v>
      </c>
      <c r="H24" s="42">
        <v>71364</v>
      </c>
      <c r="I24" s="49">
        <v>73941</v>
      </c>
      <c r="J24" s="19">
        <v>74966</v>
      </c>
      <c r="K24" s="49">
        <v>77875</v>
      </c>
      <c r="L24" s="19">
        <v>74610</v>
      </c>
      <c r="M24" s="19">
        <v>75902</v>
      </c>
      <c r="N24" s="19">
        <v>76255</v>
      </c>
      <c r="O24" s="19">
        <v>77736</v>
      </c>
      <c r="P24" s="19">
        <v>80340</v>
      </c>
      <c r="Q24" s="19">
        <v>83223</v>
      </c>
      <c r="R24" s="19">
        <v>84481</v>
      </c>
      <c r="S24" s="19">
        <v>88250</v>
      </c>
      <c r="T24" s="19">
        <v>93457</v>
      </c>
      <c r="U24" s="19">
        <v>99260</v>
      </c>
      <c r="V24" s="19">
        <v>100365</v>
      </c>
      <c r="W24" s="19">
        <v>103959</v>
      </c>
      <c r="X24" s="19">
        <v>109743</v>
      </c>
      <c r="Y24" s="19">
        <v>112252</v>
      </c>
      <c r="Z24" s="19">
        <v>113087</v>
      </c>
      <c r="AA24" s="19">
        <v>117583</v>
      </c>
      <c r="AB24" s="19">
        <v>121942</v>
      </c>
      <c r="AC24" s="19">
        <v>122582</v>
      </c>
      <c r="AD24" s="19">
        <v>122163</v>
      </c>
      <c r="AE24" s="19">
        <v>125944</v>
      </c>
      <c r="AF24" s="19">
        <v>131410</v>
      </c>
      <c r="AG24" s="19">
        <v>134840</v>
      </c>
      <c r="AH24" s="11"/>
    </row>
    <row r="25" spans="1:34">
      <c r="A25" s="11" t="s">
        <v>102</v>
      </c>
      <c r="C25" s="40"/>
      <c r="D25" s="39">
        <v>1564</v>
      </c>
      <c r="E25" s="39">
        <v>1677</v>
      </c>
      <c r="F25" s="39">
        <v>1500</v>
      </c>
      <c r="G25" s="39">
        <v>1464</v>
      </c>
      <c r="H25" s="39">
        <v>1282</v>
      </c>
      <c r="I25" s="25">
        <v>1395</v>
      </c>
      <c r="J25" s="15">
        <v>1188</v>
      </c>
      <c r="K25" s="25">
        <v>1019</v>
      </c>
      <c r="L25" s="15">
        <v>324</v>
      </c>
      <c r="M25" s="15">
        <v>96</v>
      </c>
      <c r="N25" s="15">
        <v>922</v>
      </c>
      <c r="O25" s="15">
        <v>933</v>
      </c>
      <c r="P25" s="15">
        <v>960</v>
      </c>
      <c r="Q25" s="15">
        <v>969</v>
      </c>
      <c r="R25" s="15">
        <v>1006</v>
      </c>
      <c r="S25" s="15">
        <v>1081</v>
      </c>
      <c r="T25" s="15">
        <v>1348</v>
      </c>
      <c r="U25" s="15">
        <v>1357</v>
      </c>
      <c r="V25" s="15">
        <v>1695</v>
      </c>
      <c r="W25" s="15">
        <v>1776</v>
      </c>
      <c r="X25" s="15">
        <v>1870</v>
      </c>
      <c r="Y25" s="15">
        <v>1807</v>
      </c>
      <c r="Z25" s="15">
        <v>1773</v>
      </c>
      <c r="AA25" s="15">
        <v>13537</v>
      </c>
      <c r="AB25" s="15">
        <v>13623</v>
      </c>
      <c r="AC25" s="15">
        <v>12232</v>
      </c>
      <c r="AD25" s="15">
        <v>11996</v>
      </c>
      <c r="AE25" s="15">
        <v>12548</v>
      </c>
      <c r="AF25" s="15">
        <v>12281</v>
      </c>
      <c r="AG25" s="15">
        <v>13166</v>
      </c>
    </row>
    <row r="26" spans="1:34" s="48" customFormat="1">
      <c r="A26" s="48" t="s">
        <v>101</v>
      </c>
      <c r="C26" s="43"/>
      <c r="D26" s="42">
        <v>58690</v>
      </c>
      <c r="E26" s="42">
        <v>67552</v>
      </c>
      <c r="F26" s="42">
        <v>69151</v>
      </c>
      <c r="G26" s="42">
        <v>71063</v>
      </c>
      <c r="H26" s="42">
        <v>72646</v>
      </c>
      <c r="I26" s="49">
        <v>75336</v>
      </c>
      <c r="J26" s="19">
        <v>76154</v>
      </c>
      <c r="K26" s="49">
        <v>78894</v>
      </c>
      <c r="L26" s="19">
        <v>74934</v>
      </c>
      <c r="M26" s="19">
        <v>75998</v>
      </c>
      <c r="N26" s="19">
        <v>77177</v>
      </c>
      <c r="O26" s="19">
        <v>78669</v>
      </c>
      <c r="P26" s="19">
        <v>81300</v>
      </c>
      <c r="Q26" s="19">
        <v>84192</v>
      </c>
      <c r="R26" s="19">
        <v>85487</v>
      </c>
      <c r="S26" s="19">
        <v>89331</v>
      </c>
      <c r="T26" s="19">
        <v>94805</v>
      </c>
      <c r="U26" s="19">
        <v>100617</v>
      </c>
      <c r="V26" s="19">
        <v>102060</v>
      </c>
      <c r="W26" s="19">
        <v>105735</v>
      </c>
      <c r="X26" s="19">
        <v>111613</v>
      </c>
      <c r="Y26" s="19">
        <v>114059</v>
      </c>
      <c r="Z26" s="19">
        <v>114860</v>
      </c>
      <c r="AA26" s="19">
        <v>131120</v>
      </c>
      <c r="AB26" s="19">
        <v>135565</v>
      </c>
      <c r="AC26" s="19">
        <v>134814</v>
      </c>
      <c r="AD26" s="19">
        <v>134159</v>
      </c>
      <c r="AE26" s="19">
        <v>138492</v>
      </c>
      <c r="AF26" s="19">
        <v>143691</v>
      </c>
      <c r="AG26" s="19">
        <v>148006</v>
      </c>
      <c r="AH26" s="11"/>
    </row>
    <row r="27" spans="1:34" ht="12.75" customHeight="1" thickBot="1">
      <c r="A27" s="47" t="s">
        <v>840</v>
      </c>
      <c r="B27" s="47"/>
      <c r="C27" s="46"/>
      <c r="D27" s="45">
        <v>578207</v>
      </c>
      <c r="E27" s="45">
        <v>727082</v>
      </c>
      <c r="F27" s="45">
        <v>746535</v>
      </c>
      <c r="G27" s="45">
        <v>760516</v>
      </c>
      <c r="H27" s="45">
        <v>789670</v>
      </c>
      <c r="I27" s="44">
        <v>818136</v>
      </c>
      <c r="J27" s="22">
        <v>827623</v>
      </c>
      <c r="K27" s="44">
        <v>833083</v>
      </c>
      <c r="L27" s="22">
        <v>878838</v>
      </c>
      <c r="M27" s="22">
        <v>957154</v>
      </c>
      <c r="N27" s="22">
        <v>947655</v>
      </c>
      <c r="O27" s="22">
        <v>969069</v>
      </c>
      <c r="P27" s="22">
        <v>990206</v>
      </c>
      <c r="Q27" s="22">
        <v>1027297</v>
      </c>
      <c r="R27" s="22">
        <v>1025285</v>
      </c>
      <c r="S27" s="22">
        <v>1039731</v>
      </c>
      <c r="T27" s="22">
        <v>1077711</v>
      </c>
      <c r="U27" s="22">
        <v>1127203</v>
      </c>
      <c r="V27" s="22">
        <v>1169439</v>
      </c>
      <c r="W27" s="22">
        <v>1133898</v>
      </c>
      <c r="X27" s="22">
        <v>1241933</v>
      </c>
      <c r="Y27" s="22">
        <v>1276415</v>
      </c>
      <c r="Z27" s="22">
        <v>1203294</v>
      </c>
      <c r="AA27" s="22">
        <v>1316342</v>
      </c>
      <c r="AB27" s="22">
        <v>1324122</v>
      </c>
      <c r="AC27" s="22">
        <v>1353241</v>
      </c>
      <c r="AD27" s="22">
        <v>1323995</v>
      </c>
      <c r="AE27" s="22">
        <v>1361222</v>
      </c>
      <c r="AF27" s="22">
        <v>1373518</v>
      </c>
      <c r="AG27" s="22">
        <v>1434969</v>
      </c>
    </row>
    <row r="28" spans="1:34">
      <c r="A28" s="40"/>
      <c r="B28" s="40"/>
      <c r="C28" s="40"/>
      <c r="D28" s="40"/>
      <c r="E28" s="40"/>
      <c r="F28" s="40"/>
      <c r="G28" s="40"/>
      <c r="H28" s="39"/>
      <c r="I28" s="39"/>
      <c r="J28" s="15"/>
      <c r="K28" s="39"/>
      <c r="L28" s="15"/>
      <c r="M28" s="15"/>
      <c r="N28" s="15"/>
      <c r="O28" s="15"/>
      <c r="P28" s="15"/>
    </row>
    <row r="29" spans="1:34">
      <c r="A29" s="40"/>
      <c r="B29" s="40"/>
      <c r="C29" s="40"/>
      <c r="D29" s="40"/>
      <c r="E29" s="40"/>
      <c r="F29" s="40"/>
      <c r="G29" s="40"/>
      <c r="H29" s="39"/>
      <c r="I29" s="39"/>
      <c r="J29" s="15"/>
      <c r="K29" s="39"/>
      <c r="L29" s="15"/>
      <c r="M29" s="15"/>
      <c r="N29" s="15"/>
      <c r="O29" s="15"/>
      <c r="P29" s="15"/>
    </row>
    <row r="30" spans="1:34">
      <c r="A30" s="40"/>
      <c r="B30" s="40"/>
      <c r="C30" s="40"/>
      <c r="D30" s="40"/>
      <c r="E30" s="40"/>
      <c r="F30" s="40"/>
      <c r="G30" s="40"/>
      <c r="H30" s="39"/>
      <c r="I30" s="39"/>
      <c r="J30" s="15"/>
      <c r="K30" s="39"/>
      <c r="L30" s="15"/>
      <c r="M30" s="15"/>
      <c r="N30" s="15"/>
      <c r="O30" s="15"/>
      <c r="P30" s="15"/>
    </row>
    <row r="31" spans="1:34">
      <c r="A31" s="40"/>
      <c r="B31" s="40"/>
      <c r="C31" s="40"/>
      <c r="D31" s="40"/>
      <c r="E31" s="40"/>
      <c r="F31" s="40"/>
      <c r="G31" s="40"/>
      <c r="H31" s="39"/>
      <c r="I31" s="39"/>
      <c r="J31" s="15"/>
      <c r="K31" s="39"/>
      <c r="L31" s="15"/>
      <c r="M31" s="15"/>
      <c r="N31" s="15"/>
      <c r="O31" s="15"/>
      <c r="P31" s="15"/>
    </row>
    <row r="32" spans="1:34">
      <c r="A32" s="16"/>
      <c r="B32" s="16"/>
      <c r="C32" s="16"/>
      <c r="D32" s="16"/>
      <c r="E32" s="16"/>
      <c r="F32" s="16"/>
      <c r="G32" s="16"/>
      <c r="H32" s="39"/>
      <c r="I32" s="39"/>
      <c r="J32" s="15"/>
      <c r="K32" s="39"/>
      <c r="L32" s="15"/>
      <c r="M32" s="15"/>
      <c r="N32" s="15"/>
      <c r="O32" s="15"/>
      <c r="P32" s="15"/>
    </row>
    <row r="33" spans="1:16">
      <c r="A33" s="40"/>
      <c r="B33" s="40"/>
      <c r="C33" s="40"/>
      <c r="D33" s="40"/>
      <c r="E33" s="40"/>
      <c r="F33" s="40"/>
      <c r="G33" s="40"/>
      <c r="H33" s="39"/>
      <c r="I33" s="39"/>
      <c r="J33" s="15"/>
      <c r="K33" s="39"/>
      <c r="L33" s="15"/>
      <c r="M33" s="15"/>
      <c r="N33" s="15"/>
      <c r="O33" s="15"/>
      <c r="P33" s="15"/>
    </row>
    <row r="34" spans="1:16">
      <c r="A34" s="40"/>
      <c r="B34" s="40"/>
      <c r="C34" s="40"/>
      <c r="D34" s="40"/>
      <c r="E34" s="40"/>
      <c r="F34" s="40"/>
      <c r="G34" s="40"/>
      <c r="H34" s="39"/>
      <c r="I34" s="39"/>
      <c r="J34" s="15"/>
      <c r="K34" s="39"/>
      <c r="L34" s="15"/>
      <c r="M34" s="15"/>
      <c r="N34" s="15"/>
      <c r="O34" s="15"/>
      <c r="P34" s="15"/>
    </row>
    <row r="35" spans="1:16">
      <c r="A35" s="43"/>
      <c r="B35" s="43"/>
      <c r="C35" s="43"/>
      <c r="D35" s="43"/>
      <c r="E35" s="43"/>
      <c r="F35" s="43"/>
      <c r="G35" s="43"/>
      <c r="H35" s="42"/>
      <c r="I35" s="42"/>
      <c r="J35" s="19"/>
      <c r="K35" s="42"/>
      <c r="L35" s="19"/>
      <c r="M35" s="19"/>
      <c r="N35" s="19"/>
      <c r="O35" s="19"/>
      <c r="P35" s="19"/>
    </row>
    <row r="36" spans="1:16">
      <c r="A36" s="43"/>
      <c r="B36" s="43"/>
      <c r="C36" s="43"/>
      <c r="D36" s="43"/>
      <c r="E36" s="43"/>
      <c r="F36" s="43"/>
      <c r="G36" s="43"/>
      <c r="H36" s="42"/>
      <c r="I36" s="42"/>
      <c r="J36" s="19"/>
      <c r="K36" s="42"/>
      <c r="L36" s="19"/>
      <c r="M36" s="19"/>
      <c r="N36" s="19"/>
      <c r="O36" s="19"/>
      <c r="P36" s="19"/>
    </row>
    <row r="37" spans="1:16">
      <c r="A37" s="43"/>
      <c r="B37" s="43"/>
      <c r="C37" s="43"/>
      <c r="D37" s="43"/>
      <c r="E37" s="43"/>
      <c r="F37" s="43"/>
      <c r="G37" s="43"/>
      <c r="H37" s="42"/>
      <c r="I37" s="42"/>
      <c r="J37" s="42"/>
      <c r="K37" s="42"/>
      <c r="L37" s="42"/>
      <c r="M37" s="42"/>
      <c r="N37" s="42"/>
      <c r="O37" s="42"/>
      <c r="P37" s="42"/>
    </row>
    <row r="38" spans="1:16">
      <c r="A38" s="41"/>
      <c r="B38" s="40"/>
      <c r="C38" s="40"/>
      <c r="D38" s="40"/>
      <c r="E38" s="40"/>
      <c r="F38" s="40"/>
      <c r="G38" s="40"/>
      <c r="H38" s="39"/>
      <c r="I38" s="39"/>
      <c r="J38" s="15"/>
      <c r="K38" s="39"/>
      <c r="L38" s="15"/>
      <c r="M38" s="15"/>
      <c r="N38" s="15"/>
      <c r="O38" s="15"/>
      <c r="P38" s="15"/>
    </row>
    <row r="39" spans="1:16">
      <c r="A39" s="40"/>
      <c r="B39" s="40"/>
      <c r="C39" s="40"/>
      <c r="D39" s="40"/>
      <c r="E39" s="40"/>
      <c r="F39" s="40"/>
      <c r="G39" s="40"/>
      <c r="H39" s="39"/>
      <c r="I39" s="39"/>
      <c r="J39" s="15"/>
      <c r="K39" s="39"/>
      <c r="L39" s="15"/>
      <c r="M39" s="15"/>
      <c r="N39" s="15"/>
      <c r="O39" s="15"/>
      <c r="P39" s="15"/>
    </row>
    <row r="40" spans="1:16">
      <c r="A40" s="40"/>
      <c r="B40" s="40"/>
      <c r="C40" s="40"/>
      <c r="D40" s="40"/>
      <c r="E40" s="40"/>
      <c r="F40" s="40"/>
      <c r="G40" s="40"/>
      <c r="H40" s="39"/>
      <c r="I40" s="39"/>
      <c r="J40" s="15"/>
      <c r="K40" s="39"/>
      <c r="L40" s="15"/>
      <c r="M40" s="15"/>
      <c r="N40" s="15"/>
      <c r="O40" s="15"/>
      <c r="P40" s="15"/>
    </row>
    <row r="41" spans="1:16">
      <c r="A41" s="40"/>
      <c r="B41" s="40"/>
      <c r="C41" s="40"/>
      <c r="D41" s="40"/>
      <c r="E41" s="40"/>
      <c r="F41" s="40"/>
      <c r="G41" s="40"/>
      <c r="H41" s="39"/>
      <c r="I41" s="39"/>
      <c r="J41" s="15"/>
      <c r="K41" s="39"/>
      <c r="L41" s="15"/>
      <c r="M41" s="15"/>
      <c r="N41" s="15"/>
      <c r="O41" s="15"/>
      <c r="P41" s="15"/>
    </row>
    <row r="42" spans="1:16">
      <c r="A42" s="40"/>
      <c r="B42" s="40"/>
      <c r="C42" s="40"/>
      <c r="D42" s="40"/>
      <c r="E42" s="40"/>
      <c r="F42" s="40"/>
      <c r="G42" s="40"/>
      <c r="H42" s="39"/>
      <c r="I42" s="39"/>
      <c r="J42" s="15"/>
      <c r="K42" s="39"/>
      <c r="L42" s="15"/>
      <c r="M42" s="15"/>
      <c r="N42" s="15"/>
      <c r="O42" s="15"/>
      <c r="P42" s="15"/>
    </row>
    <row r="43" spans="1:16">
      <c r="H43" s="12"/>
      <c r="I43" s="12"/>
      <c r="J43" s="12"/>
      <c r="K43" s="12"/>
      <c r="L43" s="12"/>
      <c r="M43" s="12"/>
      <c r="N43" s="12"/>
      <c r="O43" s="12"/>
      <c r="P43" s="12"/>
    </row>
    <row r="44" spans="1:16">
      <c r="H44" s="12"/>
      <c r="I44" s="12"/>
      <c r="J44" s="12"/>
      <c r="K44" s="12"/>
      <c r="L44" s="12"/>
      <c r="M44" s="12"/>
      <c r="N44" s="12"/>
      <c r="O44" s="12"/>
      <c r="P44" s="12"/>
    </row>
  </sheetData>
  <mergeCells count="1">
    <mergeCell ref="AH2:AH6"/>
  </mergeCells>
  <pageMargins left="0.11811023622047245" right="0.11811023622047245" top="0.19685039370078741" bottom="0.78740157480314965" header="0.31496062992125984" footer="0.31496062992125984"/>
  <pageSetup paperSize="9" scale="48" orientation="landscape" r:id="rId1"/>
  <headerFooter>
    <oddFooter>&amp;L&amp;1#&amp;"Calibri"&amp;10&amp;K000000Confidencial | Compartilhamento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78">
    <tabColor rgb="FF00B050"/>
  </sheetPr>
  <dimension ref="A1:AI28"/>
  <sheetViews>
    <sheetView showGridLines="0" zoomScaleNormal="100" workbookViewId="0">
      <pane xSplit="2" ySplit="1" topLeftCell="Z2" activePane="bottomRight" state="frozen"/>
      <selection activeCell="AA1" sqref="AA1"/>
      <selection pane="topRight" activeCell="AA1" sqref="AA1"/>
      <selection pane="bottomLeft" activeCell="AA1" sqref="AA1"/>
      <selection pane="bottomRight"/>
    </sheetView>
  </sheetViews>
  <sheetFormatPr defaultRowHeight="15"/>
  <cols>
    <col min="1" max="1" width="1.85546875" customWidth="1"/>
    <col min="2" max="2" width="77.5703125" customWidth="1"/>
    <col min="3" max="15" width="9.28515625" customWidth="1"/>
    <col min="16" max="21" width="8.28515625" customWidth="1"/>
    <col min="35" max="35" width="25.5703125" customWidth="1"/>
  </cols>
  <sheetData>
    <row r="1" spans="1:35" ht="33.75" customHeight="1">
      <c r="A1" s="58"/>
      <c r="B1" s="267" t="s">
        <v>953</v>
      </c>
      <c r="C1" s="58" t="s">
        <v>146</v>
      </c>
      <c r="D1" s="58" t="s">
        <v>145</v>
      </c>
      <c r="E1" s="58" t="s">
        <v>144</v>
      </c>
      <c r="F1" s="58" t="s">
        <v>143</v>
      </c>
      <c r="G1" s="58" t="s">
        <v>31</v>
      </c>
      <c r="H1" s="58" t="s">
        <v>32</v>
      </c>
      <c r="I1" s="58" t="s">
        <v>33</v>
      </c>
      <c r="J1" s="58" t="s">
        <v>34</v>
      </c>
      <c r="K1" s="58" t="s">
        <v>35</v>
      </c>
      <c r="L1" s="58" t="s">
        <v>36</v>
      </c>
      <c r="M1" s="58" t="s">
        <v>37</v>
      </c>
      <c r="N1" s="58" t="s">
        <v>38</v>
      </c>
      <c r="O1" s="58" t="s">
        <v>39</v>
      </c>
      <c r="P1" s="58" t="s">
        <v>40</v>
      </c>
      <c r="Q1" s="58" t="s">
        <v>41</v>
      </c>
      <c r="R1" s="58" t="s">
        <v>42</v>
      </c>
      <c r="S1" s="58" t="s">
        <v>43</v>
      </c>
      <c r="T1" s="58" t="s">
        <v>44</v>
      </c>
      <c r="U1" s="58" t="s">
        <v>67</v>
      </c>
      <c r="V1" s="58" t="s">
        <v>75</v>
      </c>
      <c r="W1" s="58" t="s">
        <v>820</v>
      </c>
      <c r="X1" s="58" t="s">
        <v>829</v>
      </c>
      <c r="Y1" s="58" t="s">
        <v>832</v>
      </c>
      <c r="Z1" s="58" t="s">
        <v>834</v>
      </c>
      <c r="AA1" s="58" t="s">
        <v>855</v>
      </c>
      <c r="AB1" s="58" t="s">
        <v>869</v>
      </c>
      <c r="AC1" s="58" t="s">
        <v>879</v>
      </c>
      <c r="AD1" s="58" t="s">
        <v>963</v>
      </c>
      <c r="AE1" s="58" t="s">
        <v>981</v>
      </c>
      <c r="AF1" s="58" t="s">
        <v>999</v>
      </c>
      <c r="AG1" s="58" t="s">
        <v>1242</v>
      </c>
      <c r="AH1" s="58" t="s">
        <v>1270</v>
      </c>
      <c r="AI1" s="595" t="s">
        <v>1353</v>
      </c>
    </row>
    <row r="2" spans="1:35" s="61" customFormat="1">
      <c r="A2" s="63" t="s">
        <v>49</v>
      </c>
      <c r="B2" s="63"/>
      <c r="C2" s="62">
        <v>3289</v>
      </c>
      <c r="D2" s="62">
        <v>3212</v>
      </c>
      <c r="E2" s="62">
        <v>2748</v>
      </c>
      <c r="F2" s="62">
        <v>3245</v>
      </c>
      <c r="G2" s="62">
        <v>3629</v>
      </c>
      <c r="H2" s="62">
        <v>3504</v>
      </c>
      <c r="I2" s="62">
        <v>3590</v>
      </c>
      <c r="J2" s="62">
        <v>3887</v>
      </c>
      <c r="K2" s="62">
        <v>3479</v>
      </c>
      <c r="L2" s="62">
        <v>3328</v>
      </c>
      <c r="M2" s="62">
        <v>3454</v>
      </c>
      <c r="N2" s="62">
        <v>2930</v>
      </c>
      <c r="O2" s="62">
        <v>3490</v>
      </c>
      <c r="P2" s="62">
        <v>3767</v>
      </c>
      <c r="Q2" s="62">
        <v>4319</v>
      </c>
      <c r="R2" s="62">
        <v>4946</v>
      </c>
      <c r="S2" s="62">
        <v>4601</v>
      </c>
      <c r="T2" s="62">
        <v>4843</v>
      </c>
      <c r="U2" s="62">
        <v>5984</v>
      </c>
      <c r="V2" s="62">
        <v>6433</v>
      </c>
      <c r="W2" s="62">
        <v>5783</v>
      </c>
      <c r="X2" s="62">
        <v>5934</v>
      </c>
      <c r="Y2" s="62">
        <v>9298</v>
      </c>
      <c r="Z2" s="269">
        <v>5141</v>
      </c>
      <c r="AA2" s="269">
        <v>5698</v>
      </c>
      <c r="AB2" s="269">
        <v>6322</v>
      </c>
      <c r="AC2" s="269">
        <v>5622</v>
      </c>
      <c r="AD2" s="269">
        <v>5940</v>
      </c>
      <c r="AE2" s="269">
        <v>5878</v>
      </c>
      <c r="AF2" s="269">
        <v>6792</v>
      </c>
      <c r="AG2" s="269">
        <v>5918</v>
      </c>
      <c r="AH2" s="581">
        <v>5680</v>
      </c>
      <c r="AI2" s="2132" t="s">
        <v>1375</v>
      </c>
    </row>
    <row r="3" spans="1:35">
      <c r="A3" s="7" t="s">
        <v>91</v>
      </c>
      <c r="B3" s="7"/>
      <c r="C3" s="64">
        <v>-37</v>
      </c>
      <c r="D3" s="64">
        <v>7</v>
      </c>
      <c r="E3" s="64">
        <v>207</v>
      </c>
      <c r="F3" s="64">
        <v>-7</v>
      </c>
      <c r="G3" s="64">
        <v>-257</v>
      </c>
      <c r="H3" s="64">
        <v>10</v>
      </c>
      <c r="I3" s="64">
        <v>-326</v>
      </c>
      <c r="J3" s="64">
        <v>347</v>
      </c>
      <c r="K3" s="64">
        <v>167</v>
      </c>
      <c r="L3" s="64">
        <v>237</v>
      </c>
      <c r="M3" s="64">
        <v>584</v>
      </c>
      <c r="N3" s="64">
        <v>243</v>
      </c>
      <c r="O3" s="64">
        <v>-958</v>
      </c>
      <c r="P3" s="64">
        <v>-1353</v>
      </c>
      <c r="Q3" s="64">
        <v>-262</v>
      </c>
      <c r="R3" s="64">
        <v>-614</v>
      </c>
      <c r="S3" s="64">
        <v>219</v>
      </c>
      <c r="T3" s="64">
        <v>458</v>
      </c>
      <c r="U3" s="64">
        <v>16</v>
      </c>
      <c r="V3" s="64">
        <v>-110</v>
      </c>
      <c r="W3" s="64">
        <v>-258</v>
      </c>
      <c r="X3" s="64">
        <v>260</v>
      </c>
      <c r="Y3" s="64">
        <v>-1612</v>
      </c>
      <c r="Z3" s="271">
        <v>-561</v>
      </c>
      <c r="AA3" s="271">
        <v>1204</v>
      </c>
      <c r="AB3" s="271">
        <v>817</v>
      </c>
      <c r="AC3" s="271">
        <v>275</v>
      </c>
      <c r="AD3" s="271">
        <v>-256</v>
      </c>
      <c r="AE3" s="271">
        <v>849</v>
      </c>
      <c r="AF3" s="271">
        <v>-409</v>
      </c>
      <c r="AG3" s="271">
        <v>966</v>
      </c>
      <c r="AH3" s="582">
        <v>-641</v>
      </c>
      <c r="AI3" s="2132"/>
    </row>
    <row r="4" spans="1:35">
      <c r="A4" s="7"/>
      <c r="B4" s="7" t="s">
        <v>152</v>
      </c>
      <c r="C4" s="64">
        <v>28</v>
      </c>
      <c r="D4" s="64">
        <v>7</v>
      </c>
      <c r="E4" s="64">
        <v>314</v>
      </c>
      <c r="F4" s="64">
        <v>85</v>
      </c>
      <c r="G4" s="64">
        <v>-245</v>
      </c>
      <c r="H4" s="64">
        <v>137</v>
      </c>
      <c r="I4" s="64">
        <v>-406</v>
      </c>
      <c r="J4" s="64">
        <v>553</v>
      </c>
      <c r="K4" s="64">
        <v>475</v>
      </c>
      <c r="L4" s="64">
        <v>617</v>
      </c>
      <c r="M4" s="64">
        <v>1217</v>
      </c>
      <c r="N4" s="64">
        <v>451</v>
      </c>
      <c r="O4" s="64">
        <v>-1528</v>
      </c>
      <c r="P4" s="64">
        <v>-2520</v>
      </c>
      <c r="Q4" s="64">
        <v>-680</v>
      </c>
      <c r="R4" s="64">
        <v>-1438</v>
      </c>
      <c r="S4" s="64">
        <v>283</v>
      </c>
      <c r="T4" s="64">
        <v>719</v>
      </c>
      <c r="U4" s="64">
        <v>-434</v>
      </c>
      <c r="V4" s="64">
        <v>-548</v>
      </c>
      <c r="W4" s="64">
        <v>-953</v>
      </c>
      <c r="X4" s="64">
        <v>280</v>
      </c>
      <c r="Y4" s="64">
        <v>-4600</v>
      </c>
      <c r="Z4" s="271">
        <v>-1245</v>
      </c>
      <c r="AA4" s="271">
        <v>1504</v>
      </c>
      <c r="AB4" s="271">
        <v>1262</v>
      </c>
      <c r="AC4" s="271">
        <v>330</v>
      </c>
      <c r="AD4" s="271">
        <v>-316</v>
      </c>
      <c r="AE4" s="271">
        <v>1628</v>
      </c>
      <c r="AF4" s="271">
        <v>-691</v>
      </c>
      <c r="AG4" s="271">
        <v>1319</v>
      </c>
      <c r="AH4" s="582">
        <v>-1045</v>
      </c>
      <c r="AI4" s="2132"/>
    </row>
    <row r="5" spans="1:35">
      <c r="A5" s="7"/>
      <c r="B5" s="7" t="s">
        <v>151</v>
      </c>
      <c r="C5" s="64">
        <v>-11</v>
      </c>
      <c r="D5" s="64">
        <v>-3</v>
      </c>
      <c r="E5" s="64">
        <v>-126</v>
      </c>
      <c r="F5" s="64">
        <v>-33</v>
      </c>
      <c r="G5" s="64">
        <v>98</v>
      </c>
      <c r="H5" s="64">
        <v>-56</v>
      </c>
      <c r="I5" s="64">
        <v>161</v>
      </c>
      <c r="J5" s="64">
        <v>-203</v>
      </c>
      <c r="K5" s="64">
        <v>-168</v>
      </c>
      <c r="L5" s="64">
        <v>-277</v>
      </c>
      <c r="M5" s="64">
        <v>-486</v>
      </c>
      <c r="N5" s="64">
        <v>-175</v>
      </c>
      <c r="O5" s="64">
        <v>565</v>
      </c>
      <c r="P5" s="64">
        <v>997</v>
      </c>
      <c r="Q5" s="64">
        <v>301</v>
      </c>
      <c r="R5" s="64">
        <v>613</v>
      </c>
      <c r="S5" s="64">
        <v>-106</v>
      </c>
      <c r="T5" s="64">
        <v>-285</v>
      </c>
      <c r="U5" s="64">
        <v>182</v>
      </c>
      <c r="V5" s="64">
        <v>223</v>
      </c>
      <c r="W5" s="64">
        <v>314</v>
      </c>
      <c r="X5" s="64">
        <v>-89</v>
      </c>
      <c r="Y5" s="64">
        <v>1902</v>
      </c>
      <c r="Z5" s="271">
        <v>532</v>
      </c>
      <c r="AA5" s="271">
        <v>-634</v>
      </c>
      <c r="AB5" s="271">
        <v>-492</v>
      </c>
      <c r="AC5" s="271">
        <v>-169</v>
      </c>
      <c r="AD5" s="271">
        <v>44</v>
      </c>
      <c r="AE5" s="271">
        <v>-652</v>
      </c>
      <c r="AF5" s="271">
        <v>299</v>
      </c>
      <c r="AG5" s="271">
        <v>-554</v>
      </c>
      <c r="AH5" s="582">
        <v>413</v>
      </c>
      <c r="AI5" s="2132"/>
    </row>
    <row r="6" spans="1:35">
      <c r="A6" s="7"/>
      <c r="B6" s="7" t="s">
        <v>849</v>
      </c>
      <c r="C6" s="64">
        <v>-89</v>
      </c>
      <c r="D6" s="64">
        <v>4</v>
      </c>
      <c r="E6" s="64">
        <v>31</v>
      </c>
      <c r="F6" s="64">
        <v>-97</v>
      </c>
      <c r="G6" s="64">
        <v>-184</v>
      </c>
      <c r="H6" s="64">
        <v>-120</v>
      </c>
      <c r="I6" s="64">
        <v>-135</v>
      </c>
      <c r="J6" s="64">
        <v>-5</v>
      </c>
      <c r="K6" s="64">
        <v>-217</v>
      </c>
      <c r="L6" s="64">
        <v>-172</v>
      </c>
      <c r="M6" s="64">
        <v>-245</v>
      </c>
      <c r="N6" s="64">
        <v>-71</v>
      </c>
      <c r="O6" s="64">
        <v>8</v>
      </c>
      <c r="P6" s="64">
        <v>282</v>
      </c>
      <c r="Q6" s="64">
        <v>194</v>
      </c>
      <c r="R6" s="64">
        <v>355</v>
      </c>
      <c r="S6" s="64">
        <v>69</v>
      </c>
      <c r="T6" s="64">
        <v>40</v>
      </c>
      <c r="U6" s="64">
        <v>449</v>
      </c>
      <c r="V6" s="64">
        <v>357</v>
      </c>
      <c r="W6" s="64">
        <v>636</v>
      </c>
      <c r="X6" s="64">
        <v>113</v>
      </c>
      <c r="Y6" s="64">
        <v>1809</v>
      </c>
      <c r="Z6" s="271">
        <v>254</v>
      </c>
      <c r="AA6" s="271">
        <v>556</v>
      </c>
      <c r="AB6" s="271">
        <v>79</v>
      </c>
      <c r="AC6" s="271">
        <v>190</v>
      </c>
      <c r="AD6" s="271">
        <v>26</v>
      </c>
      <c r="AE6" s="271">
        <v>-212</v>
      </c>
      <c r="AF6" s="271">
        <v>-28</v>
      </c>
      <c r="AG6" s="271">
        <v>335</v>
      </c>
      <c r="AH6" s="582">
        <v>-15</v>
      </c>
      <c r="AI6" s="2132"/>
    </row>
    <row r="7" spans="1:35">
      <c r="A7" s="7"/>
      <c r="B7" s="7" t="s">
        <v>151</v>
      </c>
      <c r="C7" s="64">
        <v>35</v>
      </c>
      <c r="D7" s="64">
        <v>-1</v>
      </c>
      <c r="E7" s="64">
        <v>-12</v>
      </c>
      <c r="F7" s="64">
        <v>38</v>
      </c>
      <c r="G7" s="64">
        <v>74</v>
      </c>
      <c r="H7" s="64">
        <v>49</v>
      </c>
      <c r="I7" s="64">
        <v>54</v>
      </c>
      <c r="J7" s="64">
        <v>2</v>
      </c>
      <c r="K7" s="64">
        <v>77</v>
      </c>
      <c r="L7" s="64">
        <v>69</v>
      </c>
      <c r="M7" s="64">
        <v>98</v>
      </c>
      <c r="N7" s="64">
        <v>38</v>
      </c>
      <c r="O7" s="64">
        <v>-3</v>
      </c>
      <c r="P7" s="64">
        <v>-112</v>
      </c>
      <c r="Q7" s="64">
        <v>-77</v>
      </c>
      <c r="R7" s="64">
        <v>-144</v>
      </c>
      <c r="S7" s="64">
        <v>-27</v>
      </c>
      <c r="T7" s="64">
        <v>-16</v>
      </c>
      <c r="U7" s="64">
        <v>-181</v>
      </c>
      <c r="V7" s="64">
        <v>-142</v>
      </c>
      <c r="W7" s="64">
        <v>-255</v>
      </c>
      <c r="X7" s="64">
        <v>-44</v>
      </c>
      <c r="Y7" s="64">
        <v>-723</v>
      </c>
      <c r="Z7" s="271">
        <v>-102</v>
      </c>
      <c r="AA7" s="271">
        <v>-222</v>
      </c>
      <c r="AB7" s="271">
        <v>-32</v>
      </c>
      <c r="AC7" s="271">
        <v>-76</v>
      </c>
      <c r="AD7" s="271">
        <v>-10</v>
      </c>
      <c r="AE7" s="271">
        <v>85</v>
      </c>
      <c r="AF7" s="271">
        <v>11</v>
      </c>
      <c r="AG7" s="271">
        <v>-134</v>
      </c>
      <c r="AH7" s="582">
        <v>6</v>
      </c>
      <c r="AI7" s="61"/>
    </row>
    <row r="8" spans="1:35">
      <c r="A8" s="283" t="s">
        <v>158</v>
      </c>
      <c r="B8" s="7"/>
      <c r="C8" s="64">
        <v>-12</v>
      </c>
      <c r="D8" s="64">
        <v>-14</v>
      </c>
      <c r="E8" s="64">
        <v>-15</v>
      </c>
      <c r="F8" s="64">
        <v>24</v>
      </c>
      <c r="G8" s="64">
        <v>21</v>
      </c>
      <c r="H8" s="64">
        <v>125</v>
      </c>
      <c r="I8" s="64">
        <v>-507</v>
      </c>
      <c r="J8" s="64">
        <v>-84</v>
      </c>
      <c r="K8" s="64">
        <v>-113</v>
      </c>
      <c r="L8" s="64">
        <v>-327</v>
      </c>
      <c r="M8" s="64">
        <v>-54</v>
      </c>
      <c r="N8" s="64">
        <v>29</v>
      </c>
      <c r="O8" s="64">
        <v>252</v>
      </c>
      <c r="P8" s="64">
        <v>-297</v>
      </c>
      <c r="Q8" s="64">
        <v>-133</v>
      </c>
      <c r="R8" s="64">
        <v>-139</v>
      </c>
      <c r="S8" s="64">
        <v>380</v>
      </c>
      <c r="T8" s="64">
        <v>-29</v>
      </c>
      <c r="U8" s="64">
        <v>-203</v>
      </c>
      <c r="V8" s="64">
        <v>-291</v>
      </c>
      <c r="W8" s="64">
        <v>-1108</v>
      </c>
      <c r="X8" s="64">
        <v>313</v>
      </c>
      <c r="Y8" s="64">
        <v>-1701</v>
      </c>
      <c r="Z8" s="271">
        <v>757</v>
      </c>
      <c r="AA8" s="271">
        <v>-610</v>
      </c>
      <c r="AB8" s="271">
        <v>349</v>
      </c>
      <c r="AC8" s="271">
        <v>-531</v>
      </c>
      <c r="AD8" s="271">
        <v>95</v>
      </c>
      <c r="AE8" s="271">
        <v>-101</v>
      </c>
      <c r="AF8" s="271">
        <v>-310</v>
      </c>
      <c r="AG8" s="271">
        <v>240</v>
      </c>
      <c r="AH8" s="582">
        <v>-400</v>
      </c>
      <c r="AI8" s="61"/>
    </row>
    <row r="9" spans="1:35">
      <c r="A9" s="7"/>
      <c r="B9" s="7" t="s">
        <v>954</v>
      </c>
      <c r="C9" s="64">
        <v>-12</v>
      </c>
      <c r="D9" s="64">
        <v>-14</v>
      </c>
      <c r="E9" s="64">
        <v>-15</v>
      </c>
      <c r="F9" s="64">
        <v>24</v>
      </c>
      <c r="G9" s="64">
        <v>27</v>
      </c>
      <c r="H9" s="64">
        <v>51</v>
      </c>
      <c r="I9" s="64">
        <v>-176</v>
      </c>
      <c r="J9" s="64">
        <v>-84</v>
      </c>
      <c r="K9" s="64">
        <v>-110</v>
      </c>
      <c r="L9" s="64">
        <v>-55</v>
      </c>
      <c r="M9" s="64">
        <v>87</v>
      </c>
      <c r="N9" s="64">
        <v>71</v>
      </c>
      <c r="O9" s="64">
        <v>116</v>
      </c>
      <c r="P9" s="64">
        <v>113</v>
      </c>
      <c r="Q9" s="64">
        <v>-18</v>
      </c>
      <c r="R9" s="64">
        <v>101</v>
      </c>
      <c r="S9" s="64">
        <v>35</v>
      </c>
      <c r="T9" s="64">
        <v>-212</v>
      </c>
      <c r="U9" s="64">
        <v>286</v>
      </c>
      <c r="V9" s="64">
        <v>227</v>
      </c>
      <c r="W9" s="64">
        <v>110</v>
      </c>
      <c r="X9" s="64">
        <v>19</v>
      </c>
      <c r="Y9" s="64">
        <v>681</v>
      </c>
      <c r="Z9" s="271">
        <v>338</v>
      </c>
      <c r="AA9" s="271">
        <v>-1630</v>
      </c>
      <c r="AB9" s="271">
        <v>-785</v>
      </c>
      <c r="AC9" s="271">
        <v>-318</v>
      </c>
      <c r="AD9" s="271">
        <v>-82</v>
      </c>
      <c r="AE9" s="271">
        <v>-352</v>
      </c>
      <c r="AF9" s="271">
        <v>83</v>
      </c>
      <c r="AG9" s="271">
        <v>-44</v>
      </c>
      <c r="AH9" s="582">
        <v>284</v>
      </c>
      <c r="AI9" s="61"/>
    </row>
    <row r="10" spans="1:35">
      <c r="A10" s="7"/>
      <c r="B10" s="7" t="s">
        <v>156</v>
      </c>
      <c r="C10" s="64">
        <v>-20</v>
      </c>
      <c r="D10" s="64">
        <v>-24</v>
      </c>
      <c r="E10" s="64">
        <v>-25</v>
      </c>
      <c r="F10" s="64">
        <v>41</v>
      </c>
      <c r="G10" s="64">
        <v>32</v>
      </c>
      <c r="H10" s="64">
        <v>85</v>
      </c>
      <c r="I10" s="64">
        <v>-281</v>
      </c>
      <c r="J10" s="64">
        <v>-136</v>
      </c>
      <c r="K10" s="64">
        <v>-174</v>
      </c>
      <c r="L10" s="64">
        <v>-91</v>
      </c>
      <c r="M10" s="64">
        <v>153</v>
      </c>
      <c r="N10" s="64">
        <v>98</v>
      </c>
      <c r="O10" s="64">
        <v>193</v>
      </c>
      <c r="P10" s="64">
        <v>189</v>
      </c>
      <c r="Q10" s="64">
        <v>-31</v>
      </c>
      <c r="R10" s="64">
        <v>190</v>
      </c>
      <c r="S10" s="64">
        <v>67</v>
      </c>
      <c r="T10" s="64">
        <v>-396</v>
      </c>
      <c r="U10" s="64">
        <v>523</v>
      </c>
      <c r="V10" s="64">
        <v>450</v>
      </c>
      <c r="W10" s="64">
        <v>219</v>
      </c>
      <c r="X10" s="64">
        <v>35</v>
      </c>
      <c r="Y10" s="64">
        <v>1493</v>
      </c>
      <c r="Z10" s="271">
        <v>357</v>
      </c>
      <c r="AA10" s="271">
        <v>-3005</v>
      </c>
      <c r="AB10" s="271">
        <v>-1311</v>
      </c>
      <c r="AC10" s="271">
        <v>-557</v>
      </c>
      <c r="AD10" s="271">
        <v>-168</v>
      </c>
      <c r="AE10" s="271">
        <v>-615</v>
      </c>
      <c r="AF10" s="271">
        <v>225</v>
      </c>
      <c r="AG10" s="271">
        <v>-187</v>
      </c>
      <c r="AH10" s="582">
        <v>491</v>
      </c>
      <c r="AI10" s="61"/>
    </row>
    <row r="11" spans="1:35">
      <c r="A11" s="7"/>
      <c r="B11" s="7" t="s">
        <v>155</v>
      </c>
      <c r="C11" s="64">
        <v>8</v>
      </c>
      <c r="D11" s="64">
        <v>10</v>
      </c>
      <c r="E11" s="64">
        <v>10</v>
      </c>
      <c r="F11" s="64">
        <v>-17</v>
      </c>
      <c r="G11" s="64">
        <v>-5</v>
      </c>
      <c r="H11" s="64">
        <v>-34</v>
      </c>
      <c r="I11" s="64">
        <v>105</v>
      </c>
      <c r="J11" s="64">
        <v>52</v>
      </c>
      <c r="K11" s="64">
        <v>64</v>
      </c>
      <c r="L11" s="64">
        <v>36</v>
      </c>
      <c r="M11" s="64">
        <v>-66</v>
      </c>
      <c r="N11" s="64">
        <v>-27</v>
      </c>
      <c r="O11" s="64">
        <v>-77</v>
      </c>
      <c r="P11" s="64">
        <v>-76</v>
      </c>
      <c r="Q11" s="64">
        <v>13</v>
      </c>
      <c r="R11" s="64">
        <v>-89</v>
      </c>
      <c r="S11" s="64">
        <v>-32</v>
      </c>
      <c r="T11" s="64">
        <v>184</v>
      </c>
      <c r="U11" s="64">
        <v>-237</v>
      </c>
      <c r="V11" s="64">
        <v>-223</v>
      </c>
      <c r="W11" s="64">
        <v>-109</v>
      </c>
      <c r="X11" s="64">
        <v>-16</v>
      </c>
      <c r="Y11" s="64">
        <v>-812</v>
      </c>
      <c r="Z11" s="271">
        <v>-19</v>
      </c>
      <c r="AA11" s="271">
        <v>1375</v>
      </c>
      <c r="AB11" s="271">
        <v>526</v>
      </c>
      <c r="AC11" s="271">
        <v>239</v>
      </c>
      <c r="AD11" s="271">
        <v>86</v>
      </c>
      <c r="AE11" s="271">
        <v>263</v>
      </c>
      <c r="AF11" s="271">
        <v>-142</v>
      </c>
      <c r="AG11" s="271">
        <v>143</v>
      </c>
      <c r="AH11" s="582">
        <v>-207</v>
      </c>
      <c r="AI11" s="61"/>
    </row>
    <row r="12" spans="1:35">
      <c r="A12" s="7"/>
      <c r="B12" s="7" t="s">
        <v>157</v>
      </c>
      <c r="C12" s="64">
        <v>0</v>
      </c>
      <c r="D12" s="64">
        <v>0</v>
      </c>
      <c r="E12" s="64">
        <v>0</v>
      </c>
      <c r="F12" s="64">
        <v>0</v>
      </c>
      <c r="G12" s="64">
        <v>-6</v>
      </c>
      <c r="H12" s="64">
        <v>74</v>
      </c>
      <c r="I12" s="64">
        <v>-331</v>
      </c>
      <c r="J12" s="64">
        <v>0</v>
      </c>
      <c r="K12" s="64">
        <v>-3</v>
      </c>
      <c r="L12" s="64">
        <v>-272</v>
      </c>
      <c r="M12" s="64">
        <v>-141</v>
      </c>
      <c r="N12" s="64">
        <v>-42</v>
      </c>
      <c r="O12" s="64">
        <v>136</v>
      </c>
      <c r="P12" s="64">
        <v>-410</v>
      </c>
      <c r="Q12" s="64">
        <v>-115</v>
      </c>
      <c r="R12" s="64">
        <v>-240</v>
      </c>
      <c r="S12" s="64">
        <v>345</v>
      </c>
      <c r="T12" s="64">
        <v>183</v>
      </c>
      <c r="U12" s="64">
        <v>-489</v>
      </c>
      <c r="V12" s="64">
        <v>-518</v>
      </c>
      <c r="W12" s="64">
        <v>-1218</v>
      </c>
      <c r="X12" s="64">
        <v>294</v>
      </c>
      <c r="Y12" s="64">
        <v>-2382</v>
      </c>
      <c r="Z12" s="271">
        <v>419</v>
      </c>
      <c r="AA12" s="271">
        <v>1020</v>
      </c>
      <c r="AB12" s="271">
        <v>1134</v>
      </c>
      <c r="AC12" s="271">
        <v>-213</v>
      </c>
      <c r="AD12" s="271">
        <v>177</v>
      </c>
      <c r="AE12" s="271">
        <v>251</v>
      </c>
      <c r="AF12" s="271">
        <v>-393</v>
      </c>
      <c r="AG12" s="271">
        <v>284</v>
      </c>
      <c r="AH12" s="582">
        <v>-684</v>
      </c>
      <c r="AI12" s="61"/>
    </row>
    <row r="13" spans="1:35">
      <c r="A13" s="7"/>
      <c r="B13" s="7" t="s">
        <v>156</v>
      </c>
      <c r="C13" s="64">
        <v>0</v>
      </c>
      <c r="D13" s="64">
        <v>0</v>
      </c>
      <c r="E13" s="64">
        <v>0</v>
      </c>
      <c r="F13" s="64">
        <v>0</v>
      </c>
      <c r="G13" s="64">
        <v>-10</v>
      </c>
      <c r="H13" s="64">
        <v>137</v>
      </c>
      <c r="I13" s="64">
        <v>-565</v>
      </c>
      <c r="J13" s="64">
        <v>3</v>
      </c>
      <c r="K13" s="64">
        <v>-4</v>
      </c>
      <c r="L13" s="64">
        <v>-454</v>
      </c>
      <c r="M13" s="64">
        <v>-246</v>
      </c>
      <c r="N13" s="64">
        <v>-60</v>
      </c>
      <c r="O13" s="64">
        <v>226</v>
      </c>
      <c r="P13" s="64">
        <v>-686</v>
      </c>
      <c r="Q13" s="64">
        <v>-190</v>
      </c>
      <c r="R13" s="64">
        <v>-399</v>
      </c>
      <c r="S13" s="64">
        <v>573</v>
      </c>
      <c r="T13" s="64">
        <v>306</v>
      </c>
      <c r="U13" s="64">
        <v>-815</v>
      </c>
      <c r="V13" s="64">
        <v>-894</v>
      </c>
      <c r="W13" s="64">
        <v>-2393</v>
      </c>
      <c r="X13" s="64">
        <v>655</v>
      </c>
      <c r="Y13" s="64">
        <v>-4102</v>
      </c>
      <c r="Z13" s="271">
        <v>706</v>
      </c>
      <c r="AA13" s="271">
        <v>1784</v>
      </c>
      <c r="AB13" s="271">
        <v>2040</v>
      </c>
      <c r="AC13" s="271">
        <v>-369</v>
      </c>
      <c r="AD13" s="271">
        <v>305</v>
      </c>
      <c r="AE13" s="271">
        <v>414</v>
      </c>
      <c r="AF13" s="271">
        <v>-804</v>
      </c>
      <c r="AG13" s="271">
        <v>568</v>
      </c>
      <c r="AH13" s="582">
        <v>-1233</v>
      </c>
      <c r="AI13" s="61"/>
    </row>
    <row r="14" spans="1:35">
      <c r="A14" s="7"/>
      <c r="B14" s="7" t="s">
        <v>155</v>
      </c>
      <c r="C14" s="64">
        <v>0</v>
      </c>
      <c r="D14" s="64">
        <v>0</v>
      </c>
      <c r="E14" s="64">
        <v>0</v>
      </c>
      <c r="F14" s="64">
        <v>0</v>
      </c>
      <c r="G14" s="64">
        <v>4</v>
      </c>
      <c r="H14" s="64">
        <v>-63</v>
      </c>
      <c r="I14" s="64">
        <v>234</v>
      </c>
      <c r="J14" s="64">
        <v>-3</v>
      </c>
      <c r="K14" s="64">
        <v>1</v>
      </c>
      <c r="L14" s="64">
        <v>182</v>
      </c>
      <c r="M14" s="64">
        <v>105</v>
      </c>
      <c r="N14" s="64">
        <v>18</v>
      </c>
      <c r="O14" s="64">
        <v>-90</v>
      </c>
      <c r="P14" s="64">
        <v>276</v>
      </c>
      <c r="Q14" s="64">
        <v>75</v>
      </c>
      <c r="R14" s="64">
        <v>159</v>
      </c>
      <c r="S14" s="64">
        <v>-228</v>
      </c>
      <c r="T14" s="64">
        <v>-123</v>
      </c>
      <c r="U14" s="64">
        <v>326</v>
      </c>
      <c r="V14" s="64">
        <v>376</v>
      </c>
      <c r="W14" s="64">
        <v>1175</v>
      </c>
      <c r="X14" s="64">
        <v>-361</v>
      </c>
      <c r="Y14" s="64">
        <v>1720</v>
      </c>
      <c r="Z14" s="271">
        <v>-287</v>
      </c>
      <c r="AA14" s="271">
        <v>-764</v>
      </c>
      <c r="AB14" s="271">
        <v>-906</v>
      </c>
      <c r="AC14" s="271">
        <v>156</v>
      </c>
      <c r="AD14" s="271">
        <v>-128</v>
      </c>
      <c r="AE14" s="271">
        <v>-163</v>
      </c>
      <c r="AF14" s="271">
        <v>411</v>
      </c>
      <c r="AG14" s="271">
        <v>-284</v>
      </c>
      <c r="AH14" s="582">
        <v>549</v>
      </c>
      <c r="AI14" s="61"/>
    </row>
    <row r="15" spans="1:35">
      <c r="A15" s="7" t="s">
        <v>955</v>
      </c>
      <c r="B15" s="7"/>
      <c r="C15" s="64">
        <v>0</v>
      </c>
      <c r="D15" s="64">
        <v>0</v>
      </c>
      <c r="E15" s="64">
        <v>0</v>
      </c>
      <c r="F15" s="64">
        <v>0</v>
      </c>
      <c r="G15" s="64">
        <v>0</v>
      </c>
      <c r="H15" s="64">
        <v>0</v>
      </c>
      <c r="I15" s="64">
        <v>0</v>
      </c>
      <c r="J15" s="64">
        <v>0</v>
      </c>
      <c r="K15" s="64">
        <v>0</v>
      </c>
      <c r="L15" s="64">
        <v>0</v>
      </c>
      <c r="M15" s="64">
        <v>0</v>
      </c>
      <c r="N15" s="64">
        <v>0</v>
      </c>
      <c r="O15" s="64">
        <v>1</v>
      </c>
      <c r="P15" s="64">
        <v>7</v>
      </c>
      <c r="Q15" s="64">
        <v>7</v>
      </c>
      <c r="R15" s="64">
        <v>-394</v>
      </c>
      <c r="S15" s="64">
        <v>19</v>
      </c>
      <c r="T15" s="64">
        <v>11</v>
      </c>
      <c r="U15" s="64">
        <v>7</v>
      </c>
      <c r="V15" s="64">
        <v>165</v>
      </c>
      <c r="W15" s="64">
        <v>9</v>
      </c>
      <c r="X15" s="64">
        <v>8</v>
      </c>
      <c r="Y15" s="64">
        <v>-55</v>
      </c>
      <c r="Z15" s="271">
        <v>-10</v>
      </c>
      <c r="AA15" s="271">
        <v>-9</v>
      </c>
      <c r="AB15" s="271">
        <v>6</v>
      </c>
      <c r="AC15" s="271">
        <v>1</v>
      </c>
      <c r="AD15" s="271">
        <v>-588</v>
      </c>
      <c r="AE15" s="271">
        <v>-64</v>
      </c>
      <c r="AF15" s="271">
        <v>5</v>
      </c>
      <c r="AG15" s="271">
        <v>10</v>
      </c>
      <c r="AH15" s="582">
        <v>39</v>
      </c>
      <c r="AI15" s="61"/>
    </row>
    <row r="16" spans="1:35">
      <c r="A16" s="7"/>
      <c r="B16" s="5" t="s">
        <v>823</v>
      </c>
      <c r="C16" s="64">
        <v>0</v>
      </c>
      <c r="D16" s="64">
        <v>0</v>
      </c>
      <c r="E16" s="64">
        <v>0</v>
      </c>
      <c r="F16" s="64">
        <v>0</v>
      </c>
      <c r="G16" s="64">
        <v>0</v>
      </c>
      <c r="H16" s="64">
        <v>0</v>
      </c>
      <c r="I16" s="64">
        <v>0</v>
      </c>
      <c r="J16" s="64">
        <v>0</v>
      </c>
      <c r="K16" s="64">
        <v>0</v>
      </c>
      <c r="L16" s="64">
        <v>0</v>
      </c>
      <c r="M16" s="64">
        <v>0</v>
      </c>
      <c r="N16" s="64">
        <v>0</v>
      </c>
      <c r="O16" s="64">
        <v>2</v>
      </c>
      <c r="P16" s="64">
        <v>11</v>
      </c>
      <c r="Q16" s="64">
        <v>12</v>
      </c>
      <c r="R16" s="64">
        <v>-658</v>
      </c>
      <c r="S16" s="64">
        <v>31</v>
      </c>
      <c r="T16" s="64">
        <v>17</v>
      </c>
      <c r="U16" s="64">
        <v>14</v>
      </c>
      <c r="V16" s="64">
        <v>270</v>
      </c>
      <c r="W16" s="64">
        <v>22</v>
      </c>
      <c r="X16" s="64">
        <v>10</v>
      </c>
      <c r="Y16" s="64">
        <v>7</v>
      </c>
      <c r="Z16" s="271">
        <v>-107</v>
      </c>
      <c r="AA16" s="271">
        <v>-4</v>
      </c>
      <c r="AB16" s="271">
        <v>9</v>
      </c>
      <c r="AC16" s="271">
        <v>7</v>
      </c>
      <c r="AD16" s="271">
        <v>-1060</v>
      </c>
      <c r="AE16" s="271">
        <v>-25</v>
      </c>
      <c r="AF16" s="271">
        <v>1</v>
      </c>
      <c r="AG16" s="271">
        <v>-3</v>
      </c>
      <c r="AH16" s="582">
        <v>60</v>
      </c>
      <c r="AI16" s="61"/>
    </row>
    <row r="17" spans="1:35">
      <c r="A17" s="7"/>
      <c r="B17" s="7" t="s">
        <v>151</v>
      </c>
      <c r="C17" s="64">
        <v>0</v>
      </c>
      <c r="D17" s="64">
        <v>0</v>
      </c>
      <c r="E17" s="64">
        <v>0</v>
      </c>
      <c r="F17" s="64">
        <v>0</v>
      </c>
      <c r="G17" s="64">
        <v>0</v>
      </c>
      <c r="H17" s="64">
        <v>0</v>
      </c>
      <c r="I17" s="64">
        <v>0</v>
      </c>
      <c r="J17" s="64">
        <v>0</v>
      </c>
      <c r="K17" s="64">
        <v>0</v>
      </c>
      <c r="L17" s="64">
        <v>0</v>
      </c>
      <c r="M17" s="64">
        <v>0</v>
      </c>
      <c r="N17" s="64">
        <v>0</v>
      </c>
      <c r="O17" s="64">
        <v>-1</v>
      </c>
      <c r="P17" s="64">
        <v>-4</v>
      </c>
      <c r="Q17" s="64">
        <v>-5</v>
      </c>
      <c r="R17" s="64">
        <v>264</v>
      </c>
      <c r="S17" s="64">
        <v>-12</v>
      </c>
      <c r="T17" s="64">
        <v>-6</v>
      </c>
      <c r="U17" s="64">
        <v>-7</v>
      </c>
      <c r="V17" s="64">
        <v>-105</v>
      </c>
      <c r="W17" s="64">
        <v>-13</v>
      </c>
      <c r="X17" s="64">
        <v>-2</v>
      </c>
      <c r="Y17" s="64">
        <v>-62</v>
      </c>
      <c r="Z17" s="271">
        <v>97</v>
      </c>
      <c r="AA17" s="271">
        <v>-5</v>
      </c>
      <c r="AB17" s="271">
        <v>-3</v>
      </c>
      <c r="AC17" s="271">
        <v>-6</v>
      </c>
      <c r="AD17" s="271">
        <v>472</v>
      </c>
      <c r="AE17" s="271">
        <v>-39</v>
      </c>
      <c r="AF17" s="271">
        <v>4</v>
      </c>
      <c r="AG17" s="271">
        <v>13</v>
      </c>
      <c r="AH17" s="582">
        <v>-21</v>
      </c>
      <c r="AI17" s="61"/>
    </row>
    <row r="18" spans="1:35">
      <c r="A18" s="7" t="s">
        <v>154</v>
      </c>
      <c r="B18" s="7"/>
      <c r="C18" s="64">
        <v>-91</v>
      </c>
      <c r="D18" s="64">
        <v>-189</v>
      </c>
      <c r="E18" s="64">
        <v>65</v>
      </c>
      <c r="F18" s="64">
        <v>-59</v>
      </c>
      <c r="G18" s="64">
        <v>54</v>
      </c>
      <c r="H18" s="64">
        <v>-105</v>
      </c>
      <c r="I18" s="64">
        <v>479</v>
      </c>
      <c r="J18" s="64">
        <v>-36</v>
      </c>
      <c r="K18" s="64">
        <v>-27</v>
      </c>
      <c r="L18" s="64">
        <v>326</v>
      </c>
      <c r="M18" s="64">
        <v>121</v>
      </c>
      <c r="N18" s="64">
        <v>110</v>
      </c>
      <c r="O18" s="64">
        <v>-62</v>
      </c>
      <c r="P18" s="64">
        <v>405</v>
      </c>
      <c r="Q18" s="64">
        <v>24</v>
      </c>
      <c r="R18" s="64">
        <v>268</v>
      </c>
      <c r="S18" s="64">
        <v>-509</v>
      </c>
      <c r="T18" s="64">
        <v>-221</v>
      </c>
      <c r="U18" s="64">
        <v>548</v>
      </c>
      <c r="V18" s="64">
        <v>622</v>
      </c>
      <c r="W18" s="64">
        <v>1785</v>
      </c>
      <c r="X18" s="64">
        <v>-679</v>
      </c>
      <c r="Y18" s="64">
        <v>2727</v>
      </c>
      <c r="Z18" s="271">
        <v>-734</v>
      </c>
      <c r="AA18" s="271">
        <v>-1337</v>
      </c>
      <c r="AB18" s="271">
        <v>-1406</v>
      </c>
      <c r="AC18" s="271">
        <v>291</v>
      </c>
      <c r="AD18" s="271">
        <v>-285</v>
      </c>
      <c r="AE18" s="271">
        <v>-204</v>
      </c>
      <c r="AF18" s="271">
        <v>517</v>
      </c>
      <c r="AG18" s="271">
        <v>-455</v>
      </c>
      <c r="AH18" s="582">
        <v>873</v>
      </c>
      <c r="AI18" s="61"/>
    </row>
    <row r="19" spans="1:35" ht="32.25" customHeight="1">
      <c r="A19" s="2133" t="s">
        <v>153</v>
      </c>
      <c r="B19" s="2133"/>
      <c r="C19" s="65">
        <v>-27</v>
      </c>
      <c r="D19" s="65">
        <v>-50</v>
      </c>
      <c r="E19" s="65">
        <v>-68</v>
      </c>
      <c r="F19" s="65">
        <v>-21</v>
      </c>
      <c r="G19" s="65">
        <v>17</v>
      </c>
      <c r="H19" s="65">
        <v>-77</v>
      </c>
      <c r="I19" s="65">
        <v>-70</v>
      </c>
      <c r="J19" s="65">
        <v>-59</v>
      </c>
      <c r="K19" s="65">
        <v>78</v>
      </c>
      <c r="L19" s="65">
        <v>336</v>
      </c>
      <c r="M19" s="64">
        <v>0</v>
      </c>
      <c r="N19" s="64">
        <v>0</v>
      </c>
      <c r="O19" s="64">
        <v>0</v>
      </c>
      <c r="P19" s="64">
        <v>0</v>
      </c>
      <c r="Q19" s="64">
        <v>0</v>
      </c>
      <c r="R19" s="62">
        <v>0</v>
      </c>
      <c r="S19" s="64">
        <v>0</v>
      </c>
      <c r="T19" s="64">
        <v>0</v>
      </c>
      <c r="U19" s="64">
        <v>0</v>
      </c>
      <c r="V19" s="64">
        <v>0</v>
      </c>
      <c r="W19" s="64">
        <v>0</v>
      </c>
      <c r="X19" s="64">
        <v>0</v>
      </c>
      <c r="Y19" s="64">
        <v>0</v>
      </c>
      <c r="Z19" s="269">
        <v>0</v>
      </c>
      <c r="AA19" s="271">
        <v>0</v>
      </c>
      <c r="AB19" s="271">
        <v>0</v>
      </c>
      <c r="AC19" s="271">
        <v>0</v>
      </c>
      <c r="AD19" s="271">
        <v>0</v>
      </c>
      <c r="AE19" s="271">
        <v>0</v>
      </c>
      <c r="AF19" s="271">
        <v>0</v>
      </c>
      <c r="AG19" s="271">
        <v>0</v>
      </c>
      <c r="AH19" s="582">
        <v>0</v>
      </c>
      <c r="AI19" s="61"/>
    </row>
    <row r="20" spans="1:35">
      <c r="A20" s="7"/>
      <c r="B20" s="272" t="s">
        <v>152</v>
      </c>
      <c r="C20" s="65">
        <v>-40</v>
      </c>
      <c r="D20" s="65">
        <v>-77</v>
      </c>
      <c r="E20" s="65">
        <v>-103</v>
      </c>
      <c r="F20" s="65">
        <v>-31</v>
      </c>
      <c r="G20" s="65">
        <v>26</v>
      </c>
      <c r="H20" s="65">
        <v>-117</v>
      </c>
      <c r="I20" s="65">
        <v>-106</v>
      </c>
      <c r="J20" s="65">
        <v>-89</v>
      </c>
      <c r="K20" s="65">
        <v>117</v>
      </c>
      <c r="L20" s="65">
        <v>509</v>
      </c>
      <c r="M20" s="64">
        <v>0</v>
      </c>
      <c r="N20" s="64">
        <v>0</v>
      </c>
      <c r="O20" s="64">
        <v>0</v>
      </c>
      <c r="P20" s="64">
        <v>0</v>
      </c>
      <c r="Q20" s="64">
        <v>0</v>
      </c>
      <c r="R20" s="62">
        <v>0</v>
      </c>
      <c r="S20" s="64">
        <v>0</v>
      </c>
      <c r="T20" s="64">
        <v>0</v>
      </c>
      <c r="U20" s="64">
        <v>0</v>
      </c>
      <c r="V20" s="64">
        <v>0</v>
      </c>
      <c r="W20" s="64">
        <v>0</v>
      </c>
      <c r="X20" s="64">
        <v>0</v>
      </c>
      <c r="Y20" s="64">
        <v>0</v>
      </c>
      <c r="Z20" s="269">
        <v>0</v>
      </c>
      <c r="AA20" s="271">
        <v>0</v>
      </c>
      <c r="AB20" s="271">
        <v>0</v>
      </c>
      <c r="AC20" s="271">
        <v>0</v>
      </c>
      <c r="AD20" s="271">
        <v>0</v>
      </c>
      <c r="AE20" s="271">
        <v>0</v>
      </c>
      <c r="AF20" s="271">
        <v>0</v>
      </c>
      <c r="AG20" s="271">
        <v>0</v>
      </c>
      <c r="AH20" s="582">
        <v>0</v>
      </c>
      <c r="AI20" s="61"/>
    </row>
    <row r="21" spans="1:35">
      <c r="A21" s="7"/>
      <c r="B21" s="272" t="s">
        <v>151</v>
      </c>
      <c r="C21" s="65">
        <v>13</v>
      </c>
      <c r="D21" s="65">
        <v>27</v>
      </c>
      <c r="E21" s="65">
        <v>35</v>
      </c>
      <c r="F21" s="65">
        <v>10</v>
      </c>
      <c r="G21" s="65">
        <v>-9</v>
      </c>
      <c r="H21" s="65">
        <v>40</v>
      </c>
      <c r="I21" s="65">
        <v>36</v>
      </c>
      <c r="J21" s="65">
        <v>30</v>
      </c>
      <c r="K21" s="65">
        <v>-39</v>
      </c>
      <c r="L21" s="65">
        <v>-173</v>
      </c>
      <c r="M21" s="64">
        <v>0</v>
      </c>
      <c r="N21" s="64">
        <v>0</v>
      </c>
      <c r="O21" s="64">
        <v>0</v>
      </c>
      <c r="P21" s="64">
        <v>0</v>
      </c>
      <c r="Q21" s="64">
        <v>0</v>
      </c>
      <c r="R21" s="62">
        <v>0</v>
      </c>
      <c r="S21" s="64">
        <v>0</v>
      </c>
      <c r="T21" s="64">
        <v>0</v>
      </c>
      <c r="U21" s="64">
        <v>0</v>
      </c>
      <c r="V21" s="64">
        <v>0</v>
      </c>
      <c r="W21" s="64">
        <v>0</v>
      </c>
      <c r="X21" s="64">
        <v>0</v>
      </c>
      <c r="Y21" s="64">
        <v>0</v>
      </c>
      <c r="Z21" s="269">
        <v>0</v>
      </c>
      <c r="AA21" s="271">
        <v>0</v>
      </c>
      <c r="AB21" s="271">
        <v>0</v>
      </c>
      <c r="AC21" s="271">
        <v>0</v>
      </c>
      <c r="AD21" s="271">
        <v>0</v>
      </c>
      <c r="AE21" s="271">
        <v>0</v>
      </c>
      <c r="AF21" s="271">
        <v>0</v>
      </c>
      <c r="AG21" s="271">
        <v>0</v>
      </c>
      <c r="AH21" s="582">
        <v>0</v>
      </c>
      <c r="AI21" s="61"/>
    </row>
    <row r="22" spans="1:35" s="61" customFormat="1">
      <c r="A22" s="63" t="s">
        <v>150</v>
      </c>
      <c r="B22" s="63"/>
      <c r="C22" s="62">
        <v>3122</v>
      </c>
      <c r="D22" s="62">
        <v>2965</v>
      </c>
      <c r="E22" s="62">
        <v>2937</v>
      </c>
      <c r="F22" s="62">
        <v>3183</v>
      </c>
      <c r="G22" s="62">
        <v>3456</v>
      </c>
      <c r="H22" s="62">
        <v>3465</v>
      </c>
      <c r="I22" s="62">
        <v>3165</v>
      </c>
      <c r="J22" s="62">
        <v>4056</v>
      </c>
      <c r="K22" s="62">
        <v>3584</v>
      </c>
      <c r="L22" s="62">
        <v>3900</v>
      </c>
      <c r="M22" s="62">
        <v>4105</v>
      </c>
      <c r="N22" s="62">
        <v>3311</v>
      </c>
      <c r="O22" s="62">
        <v>2723</v>
      </c>
      <c r="P22" s="62">
        <v>2529</v>
      </c>
      <c r="Q22" s="62">
        <v>3955</v>
      </c>
      <c r="R22" s="62">
        <v>4067</v>
      </c>
      <c r="S22" s="62">
        <v>4710</v>
      </c>
      <c r="T22" s="62">
        <v>5062</v>
      </c>
      <c r="U22" s="62">
        <v>6352</v>
      </c>
      <c r="V22" s="62">
        <v>6819</v>
      </c>
      <c r="W22" s="62">
        <v>6211</v>
      </c>
      <c r="X22" s="62">
        <v>5836</v>
      </c>
      <c r="Y22" s="62">
        <v>8657</v>
      </c>
      <c r="Z22" s="269">
        <v>4593</v>
      </c>
      <c r="AA22" s="269">
        <v>4946</v>
      </c>
      <c r="AB22" s="269">
        <v>6088</v>
      </c>
      <c r="AC22" s="269">
        <v>5658</v>
      </c>
      <c r="AD22" s="269">
        <v>4906</v>
      </c>
      <c r="AE22" s="269">
        <v>6358</v>
      </c>
      <c r="AF22" s="269">
        <v>6595</v>
      </c>
      <c r="AG22" s="269">
        <v>6679</v>
      </c>
      <c r="AH22" s="581">
        <v>5551</v>
      </c>
    </row>
    <row r="23" spans="1:35" s="61" customFormat="1">
      <c r="A23" s="63"/>
      <c r="B23" s="63" t="s">
        <v>149</v>
      </c>
      <c r="C23" s="62">
        <v>201</v>
      </c>
      <c r="D23" s="62">
        <v>207</v>
      </c>
      <c r="E23" s="62">
        <v>180</v>
      </c>
      <c r="F23" s="62">
        <v>198</v>
      </c>
      <c r="G23" s="62">
        <v>156</v>
      </c>
      <c r="H23" s="62">
        <v>182</v>
      </c>
      <c r="I23" s="62">
        <v>199</v>
      </c>
      <c r="J23" s="62">
        <v>236</v>
      </c>
      <c r="K23" s="62">
        <v>194</v>
      </c>
      <c r="L23" s="62">
        <v>206</v>
      </c>
      <c r="M23" s="62">
        <v>146</v>
      </c>
      <c r="N23" s="62">
        <v>11</v>
      </c>
      <c r="O23" s="62">
        <v>8</v>
      </c>
      <c r="P23" s="62">
        <v>19</v>
      </c>
      <c r="Q23" s="62">
        <v>33</v>
      </c>
      <c r="R23" s="62">
        <v>38</v>
      </c>
      <c r="S23" s="62">
        <v>50</v>
      </c>
      <c r="T23" s="62">
        <v>77</v>
      </c>
      <c r="U23" s="62">
        <v>91</v>
      </c>
      <c r="V23" s="62">
        <v>88</v>
      </c>
      <c r="W23" s="62">
        <v>110</v>
      </c>
      <c r="X23" s="62">
        <v>89</v>
      </c>
      <c r="Y23" s="62">
        <v>96</v>
      </c>
      <c r="Z23" s="269">
        <v>121</v>
      </c>
      <c r="AA23" s="269">
        <v>-13</v>
      </c>
      <c r="AB23" s="269">
        <v>323</v>
      </c>
      <c r="AC23" s="269">
        <v>61</v>
      </c>
      <c r="AD23" s="269">
        <v>-52</v>
      </c>
      <c r="AE23" s="269">
        <v>-123</v>
      </c>
      <c r="AF23" s="269">
        <v>424</v>
      </c>
      <c r="AG23" s="269">
        <v>-130</v>
      </c>
      <c r="AH23" s="581">
        <v>194</v>
      </c>
    </row>
    <row r="24" spans="1:35">
      <c r="A24" s="60"/>
      <c r="B24" s="60" t="s">
        <v>148</v>
      </c>
      <c r="C24" s="59">
        <v>2921</v>
      </c>
      <c r="D24" s="59">
        <v>2758</v>
      </c>
      <c r="E24" s="59">
        <v>2757</v>
      </c>
      <c r="F24" s="59">
        <v>2985</v>
      </c>
      <c r="G24" s="59">
        <v>3300</v>
      </c>
      <c r="H24" s="59">
        <v>3283</v>
      </c>
      <c r="I24" s="59">
        <v>2966</v>
      </c>
      <c r="J24" s="59">
        <v>3820</v>
      </c>
      <c r="K24" s="59">
        <v>3390</v>
      </c>
      <c r="L24" s="59">
        <v>3694</v>
      </c>
      <c r="M24" s="59">
        <v>3959</v>
      </c>
      <c r="N24" s="59">
        <v>3300</v>
      </c>
      <c r="O24" s="59">
        <v>2715</v>
      </c>
      <c r="P24" s="59">
        <v>2510</v>
      </c>
      <c r="Q24" s="59">
        <v>3922</v>
      </c>
      <c r="R24" s="59">
        <v>4029</v>
      </c>
      <c r="S24" s="59">
        <v>4660</v>
      </c>
      <c r="T24" s="59">
        <v>4985</v>
      </c>
      <c r="U24" s="59">
        <v>6261</v>
      </c>
      <c r="V24" s="59">
        <v>6731</v>
      </c>
      <c r="W24" s="59">
        <v>6101</v>
      </c>
      <c r="X24" s="59">
        <v>5747</v>
      </c>
      <c r="Y24" s="59">
        <v>8561</v>
      </c>
      <c r="Z24" s="59">
        <v>4472</v>
      </c>
      <c r="AA24" s="59">
        <v>4959</v>
      </c>
      <c r="AB24" s="59">
        <v>5765</v>
      </c>
      <c r="AC24" s="59">
        <v>5597</v>
      </c>
      <c r="AD24" s="59">
        <v>4958</v>
      </c>
      <c r="AE24" s="59">
        <v>6481</v>
      </c>
      <c r="AF24" s="59">
        <v>6171</v>
      </c>
      <c r="AG24" s="59">
        <v>6809</v>
      </c>
      <c r="AH24" s="583">
        <v>5357</v>
      </c>
      <c r="AI24" s="61"/>
    </row>
    <row r="25" spans="1:35">
      <c r="A25" s="5" t="s">
        <v>846</v>
      </c>
      <c r="V25" s="269"/>
      <c r="AA25" s="268"/>
    </row>
    <row r="26" spans="1:35">
      <c r="AA26" s="268"/>
    </row>
    <row r="27" spans="1:35">
      <c r="AA27" s="268"/>
    </row>
    <row r="28" spans="1:35">
      <c r="AA28" s="268"/>
    </row>
  </sheetData>
  <mergeCells count="2">
    <mergeCell ref="A19:B19"/>
    <mergeCell ref="AI2:AI6"/>
  </mergeCells>
  <pageMargins left="0.511811024" right="0.511811024" top="0.78740157499999996" bottom="0.78740157499999996" header="0.31496062000000002" footer="0.31496062000000002"/>
  <pageSetup paperSize="9" scale="52" orientation="portrait" r:id="rId1"/>
  <headerFooter>
    <oddFooter>&amp;L&amp;1#&amp;"Calibri"&amp;10&amp;K000000Confidencial | Compartilhamento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79">
    <tabColor rgb="FF00B050"/>
    <pageSetUpPr autoPageBreaks="0"/>
  </sheetPr>
  <dimension ref="A1:AJ26"/>
  <sheetViews>
    <sheetView showGridLines="0" zoomScaleNormal="100" zoomScaleSheetLayoutView="100" workbookViewId="0">
      <pane xSplit="3" ySplit="1" topLeftCell="AE2" activePane="bottomRight" state="frozen"/>
      <selection activeCell="AA1" sqref="AA1"/>
      <selection pane="topRight" activeCell="AA1" sqref="AA1"/>
      <selection pane="bottomLeft" activeCell="AA1" sqref="AA1"/>
      <selection pane="bottomRight"/>
    </sheetView>
  </sheetViews>
  <sheetFormatPr defaultColWidth="9.140625" defaultRowHeight="12.75"/>
  <cols>
    <col min="1" max="1" width="2.28515625" style="5" customWidth="1"/>
    <col min="2" max="2" width="2.85546875" style="5" customWidth="1"/>
    <col min="3" max="3" width="75.28515625" style="5" customWidth="1"/>
    <col min="4" max="21" width="13.5703125" style="5" bestFit="1" customWidth="1"/>
    <col min="22" max="23" width="12.5703125" style="5" customWidth="1"/>
    <col min="24" max="32" width="13.5703125" style="5" bestFit="1" customWidth="1"/>
    <col min="33" max="33" width="12.85546875" style="5" customWidth="1"/>
    <col min="34" max="34" width="11.7109375" style="5" customWidth="1"/>
    <col min="35" max="35" width="12" style="5" customWidth="1"/>
    <col min="36" max="36" width="25.28515625" style="5" customWidth="1"/>
    <col min="37" max="16384" width="9.140625" style="5"/>
  </cols>
  <sheetData>
    <row r="1" spans="1:36" ht="33.75" customHeight="1">
      <c r="A1" s="58"/>
      <c r="B1" s="58"/>
      <c r="C1" s="266" t="s">
        <v>147</v>
      </c>
      <c r="D1" s="58" t="s">
        <v>146</v>
      </c>
      <c r="E1" s="58" t="s">
        <v>145</v>
      </c>
      <c r="F1" s="58" t="s">
        <v>144</v>
      </c>
      <c r="G1" s="58" t="s">
        <v>143</v>
      </c>
      <c r="H1" s="58" t="s">
        <v>31</v>
      </c>
      <c r="I1" s="58" t="s">
        <v>32</v>
      </c>
      <c r="J1" s="58" t="s">
        <v>33</v>
      </c>
      <c r="K1" s="58" t="s">
        <v>34</v>
      </c>
      <c r="L1" s="58" t="s">
        <v>35</v>
      </c>
      <c r="M1" s="58" t="s">
        <v>36</v>
      </c>
      <c r="N1" s="58" t="s">
        <v>37</v>
      </c>
      <c r="O1" s="58" t="s">
        <v>38</v>
      </c>
      <c r="P1" s="58" t="s">
        <v>39</v>
      </c>
      <c r="Q1" s="58" t="s">
        <v>40</v>
      </c>
      <c r="R1" s="58" t="s">
        <v>41</v>
      </c>
      <c r="S1" s="58" t="s">
        <v>42</v>
      </c>
      <c r="T1" s="58" t="s">
        <v>43</v>
      </c>
      <c r="U1" s="58" t="s">
        <v>44</v>
      </c>
      <c r="V1" s="58" t="s">
        <v>67</v>
      </c>
      <c r="W1" s="58" t="s">
        <v>75</v>
      </c>
      <c r="X1" s="58" t="s">
        <v>820</v>
      </c>
      <c r="Y1" s="58" t="s">
        <v>829</v>
      </c>
      <c r="Z1" s="58" t="s">
        <v>832</v>
      </c>
      <c r="AA1" s="58" t="s">
        <v>834</v>
      </c>
      <c r="AB1" s="58" t="s">
        <v>855</v>
      </c>
      <c r="AC1" s="58" t="s">
        <v>869</v>
      </c>
      <c r="AD1" s="58" t="s">
        <v>879</v>
      </c>
      <c r="AE1" s="58" t="s">
        <v>963</v>
      </c>
      <c r="AF1" s="58" t="s">
        <v>981</v>
      </c>
      <c r="AG1" s="58" t="s">
        <v>999</v>
      </c>
      <c r="AH1" s="58" t="s">
        <v>1242</v>
      </c>
      <c r="AI1" s="58" t="s">
        <v>1270</v>
      </c>
      <c r="AJ1" s="595" t="s">
        <v>1353</v>
      </c>
    </row>
    <row r="2" spans="1:36" s="6" customFormat="1">
      <c r="A2" s="6" t="s">
        <v>18</v>
      </c>
      <c r="D2" s="57">
        <v>16870</v>
      </c>
      <c r="E2" s="57">
        <v>17442</v>
      </c>
      <c r="F2" s="57">
        <v>17683</v>
      </c>
      <c r="G2" s="57">
        <v>18050</v>
      </c>
      <c r="H2" s="57">
        <v>18280</v>
      </c>
      <c r="I2" s="57">
        <v>18879</v>
      </c>
      <c r="J2" s="57">
        <v>17367</v>
      </c>
      <c r="K2" s="57">
        <v>18602</v>
      </c>
      <c r="L2" s="57">
        <v>20836</v>
      </c>
      <c r="M2" s="57">
        <v>19241</v>
      </c>
      <c r="N2" s="57">
        <v>19883</v>
      </c>
      <c r="O2" s="57">
        <v>21212</v>
      </c>
      <c r="P2" s="57">
        <v>19446</v>
      </c>
      <c r="Q2" s="57">
        <v>18547</v>
      </c>
      <c r="R2" s="57">
        <v>20145</v>
      </c>
      <c r="S2" s="57">
        <v>21249</v>
      </c>
      <c r="T2" s="57">
        <v>22579</v>
      </c>
      <c r="U2" s="57">
        <v>23278</v>
      </c>
      <c r="V2" s="57">
        <v>22178</v>
      </c>
      <c r="W2" s="57">
        <v>23622</v>
      </c>
      <c r="X2" s="57">
        <v>20078</v>
      </c>
      <c r="Y2" s="57">
        <v>26902</v>
      </c>
      <c r="Z2" s="57">
        <v>17061</v>
      </c>
      <c r="AA2" s="57">
        <v>27970</v>
      </c>
      <c r="AB2" s="57">
        <v>29808</v>
      </c>
      <c r="AC2" s="57">
        <v>31672</v>
      </c>
      <c r="AD2" s="57">
        <v>27882</v>
      </c>
      <c r="AE2" s="57">
        <v>29299</v>
      </c>
      <c r="AF2" s="57">
        <v>29513</v>
      </c>
      <c r="AG2" s="57">
        <v>26517</v>
      </c>
      <c r="AH2" s="57">
        <v>29717</v>
      </c>
      <c r="AI2" s="584">
        <v>25303</v>
      </c>
      <c r="AJ2" s="2132" t="s">
        <v>1375</v>
      </c>
    </row>
    <row r="3" spans="1:36">
      <c r="A3" s="5" t="s">
        <v>142</v>
      </c>
      <c r="D3" s="56">
        <v>17701</v>
      </c>
      <c r="E3" s="56">
        <v>18885</v>
      </c>
      <c r="F3" s="56">
        <v>19848</v>
      </c>
      <c r="G3" s="56">
        <v>21384</v>
      </c>
      <c r="H3" s="56">
        <v>22594</v>
      </c>
      <c r="I3" s="56">
        <v>24148</v>
      </c>
      <c r="J3" s="56">
        <v>26780</v>
      </c>
      <c r="K3" s="56">
        <v>23897</v>
      </c>
      <c r="L3" s="56">
        <v>26349</v>
      </c>
      <c r="M3" s="56">
        <v>23529</v>
      </c>
      <c r="N3" s="56">
        <v>23371</v>
      </c>
      <c r="O3" s="56">
        <v>23115</v>
      </c>
      <c r="P3" s="56">
        <v>21352</v>
      </c>
      <c r="Q3" s="56">
        <v>22402</v>
      </c>
      <c r="R3" s="56">
        <v>24269</v>
      </c>
      <c r="S3" s="56">
        <v>26104</v>
      </c>
      <c r="T3" s="56">
        <v>27470</v>
      </c>
      <c r="U3" s="56">
        <v>29233</v>
      </c>
      <c r="V3" s="56">
        <v>30708</v>
      </c>
      <c r="W3" s="56">
        <v>32704</v>
      </c>
      <c r="X3" s="56">
        <v>34967</v>
      </c>
      <c r="Y3" s="56">
        <v>33994</v>
      </c>
      <c r="Z3" s="56">
        <v>40219</v>
      </c>
      <c r="AA3" s="56">
        <v>38609</v>
      </c>
      <c r="AB3" s="56">
        <v>38707</v>
      </c>
      <c r="AC3" s="56">
        <v>39207</v>
      </c>
      <c r="AD3" s="56">
        <v>40862</v>
      </c>
      <c r="AE3" s="56">
        <v>42719</v>
      </c>
      <c r="AF3" s="56">
        <v>40270</v>
      </c>
      <c r="AG3" s="56">
        <v>36516</v>
      </c>
      <c r="AH3" s="56">
        <v>35623</v>
      </c>
      <c r="AI3" s="579">
        <v>32281</v>
      </c>
      <c r="AJ3" s="2132"/>
    </row>
    <row r="4" spans="1:36">
      <c r="A4" s="5" t="s">
        <v>141</v>
      </c>
      <c r="D4" s="56">
        <v>-8291</v>
      </c>
      <c r="E4" s="56">
        <v>-7940</v>
      </c>
      <c r="F4" s="56">
        <v>-10132</v>
      </c>
      <c r="G4" s="56">
        <v>-10476</v>
      </c>
      <c r="H4" s="56">
        <v>-11002</v>
      </c>
      <c r="I4" s="56">
        <v>-12046</v>
      </c>
      <c r="J4" s="56">
        <v>-19433</v>
      </c>
      <c r="K4" s="56">
        <v>-13118</v>
      </c>
      <c r="L4" s="56">
        <v>-13383</v>
      </c>
      <c r="M4" s="56">
        <v>-12707</v>
      </c>
      <c r="N4" s="56">
        <v>-10924</v>
      </c>
      <c r="O4" s="56">
        <v>-11053</v>
      </c>
      <c r="P4" s="56">
        <v>-8494</v>
      </c>
      <c r="Q4" s="56">
        <v>-11590</v>
      </c>
      <c r="R4" s="56">
        <v>-12501</v>
      </c>
      <c r="S4" s="56">
        <v>-13776</v>
      </c>
      <c r="T4" s="56">
        <v>-14185</v>
      </c>
      <c r="U4" s="56">
        <v>-15310</v>
      </c>
      <c r="V4" s="56">
        <v>-21621</v>
      </c>
      <c r="W4" s="56">
        <v>-21861</v>
      </c>
      <c r="X4" s="56">
        <v>-15793</v>
      </c>
      <c r="Y4" s="56">
        <v>-19199</v>
      </c>
      <c r="Z4" s="56">
        <v>-18095</v>
      </c>
      <c r="AA4" s="56">
        <v>-21977</v>
      </c>
      <c r="AB4" s="56">
        <v>-22686</v>
      </c>
      <c r="AC4" s="56">
        <v>-22707</v>
      </c>
      <c r="AD4" s="56">
        <v>-25009</v>
      </c>
      <c r="AE4" s="56">
        <v>-24724</v>
      </c>
      <c r="AF4" s="56">
        <v>-24177</v>
      </c>
      <c r="AG4" s="56">
        <v>-19470</v>
      </c>
      <c r="AH4" s="56">
        <v>-19195</v>
      </c>
      <c r="AI4" s="579">
        <v>-15483</v>
      </c>
      <c r="AJ4" s="2132"/>
    </row>
    <row r="5" spans="1:36">
      <c r="A5" s="5" t="s">
        <v>140</v>
      </c>
      <c r="D5" s="56">
        <v>88</v>
      </c>
      <c r="E5" s="56">
        <v>76</v>
      </c>
      <c r="F5" s="56">
        <v>71</v>
      </c>
      <c r="G5" s="56">
        <v>90</v>
      </c>
      <c r="H5" s="56">
        <v>72</v>
      </c>
      <c r="I5" s="56">
        <v>130</v>
      </c>
      <c r="J5" s="56">
        <v>90</v>
      </c>
      <c r="K5" s="56">
        <v>69</v>
      </c>
      <c r="L5" s="56">
        <v>64</v>
      </c>
      <c r="M5" s="56">
        <v>137</v>
      </c>
      <c r="N5" s="56">
        <v>70</v>
      </c>
      <c r="O5" s="56">
        <v>52</v>
      </c>
      <c r="P5" s="56">
        <v>64</v>
      </c>
      <c r="Q5" s="56">
        <v>33</v>
      </c>
      <c r="R5" s="56">
        <v>51</v>
      </c>
      <c r="S5" s="56">
        <v>57</v>
      </c>
      <c r="T5" s="56">
        <v>12</v>
      </c>
      <c r="U5" s="56">
        <v>100</v>
      </c>
      <c r="V5" s="56">
        <v>7</v>
      </c>
      <c r="W5" s="56">
        <v>96</v>
      </c>
      <c r="X5" s="56">
        <v>2</v>
      </c>
      <c r="Y5" s="56">
        <v>13</v>
      </c>
      <c r="Z5" s="56">
        <v>8</v>
      </c>
      <c r="AA5" s="56">
        <v>75</v>
      </c>
      <c r="AB5" s="56">
        <v>10</v>
      </c>
      <c r="AC5" s="56">
        <v>106</v>
      </c>
      <c r="AD5" s="56">
        <v>2</v>
      </c>
      <c r="AE5" s="56">
        <v>170</v>
      </c>
      <c r="AF5" s="56">
        <v>5</v>
      </c>
      <c r="AG5" s="56">
        <v>170</v>
      </c>
      <c r="AH5" s="56">
        <v>3</v>
      </c>
      <c r="AI5" s="579">
        <v>123</v>
      </c>
      <c r="AJ5" s="2132"/>
    </row>
    <row r="6" spans="1:36">
      <c r="A6" s="5" t="s">
        <v>139</v>
      </c>
      <c r="D6" s="56">
        <v>304</v>
      </c>
      <c r="E6" s="56">
        <v>71</v>
      </c>
      <c r="F6" s="56">
        <v>1490</v>
      </c>
      <c r="G6" s="56">
        <v>997</v>
      </c>
      <c r="H6" s="56">
        <v>291</v>
      </c>
      <c r="I6" s="56">
        <v>-321</v>
      </c>
      <c r="J6" s="56">
        <v>-605</v>
      </c>
      <c r="K6" s="56">
        <v>1886</v>
      </c>
      <c r="L6" s="56">
        <v>1050</v>
      </c>
      <c r="M6" s="56">
        <v>-662</v>
      </c>
      <c r="N6" s="56">
        <v>927</v>
      </c>
      <c r="O6" s="56">
        <v>148</v>
      </c>
      <c r="P6" s="56">
        <v>-941</v>
      </c>
      <c r="Q6" s="56">
        <v>-2647</v>
      </c>
      <c r="R6" s="56">
        <v>-525</v>
      </c>
      <c r="S6" s="56">
        <v>-1811</v>
      </c>
      <c r="T6" s="56">
        <v>105</v>
      </c>
      <c r="U6" s="56">
        <v>289</v>
      </c>
      <c r="V6" s="56">
        <v>-123</v>
      </c>
      <c r="W6" s="56">
        <v>-995</v>
      </c>
      <c r="X6" s="56">
        <v>1665</v>
      </c>
      <c r="Y6" s="56">
        <v>-336</v>
      </c>
      <c r="Z6" s="56">
        <v>-4649</v>
      </c>
      <c r="AA6" s="56">
        <v>-8542</v>
      </c>
      <c r="AB6" s="56">
        <v>3012</v>
      </c>
      <c r="AC6" s="56">
        <v>3173</v>
      </c>
      <c r="AD6" s="56">
        <v>1444</v>
      </c>
      <c r="AE6" s="56">
        <v>-318</v>
      </c>
      <c r="AF6" s="56">
        <v>2770</v>
      </c>
      <c r="AG6" s="56">
        <v>-407</v>
      </c>
      <c r="AH6" s="56">
        <v>2314</v>
      </c>
      <c r="AI6" s="579">
        <v>-1502</v>
      </c>
      <c r="AJ6" s="2132"/>
    </row>
    <row r="7" spans="1:36">
      <c r="A7" s="5" t="s">
        <v>138</v>
      </c>
      <c r="D7" s="56">
        <v>661</v>
      </c>
      <c r="E7" s="56">
        <v>201</v>
      </c>
      <c r="F7" s="56">
        <v>574</v>
      </c>
      <c r="G7" s="56">
        <v>387</v>
      </c>
      <c r="H7" s="56">
        <v>419</v>
      </c>
      <c r="I7" s="56">
        <v>543</v>
      </c>
      <c r="J7" s="56">
        <v>3763</v>
      </c>
      <c r="K7" s="56">
        <v>487</v>
      </c>
      <c r="L7" s="56">
        <v>469</v>
      </c>
      <c r="M7" s="56">
        <v>2541</v>
      </c>
      <c r="N7" s="56">
        <v>22</v>
      </c>
      <c r="O7" s="56">
        <v>723</v>
      </c>
      <c r="P7" s="56">
        <v>383</v>
      </c>
      <c r="Q7" s="56">
        <v>3011</v>
      </c>
      <c r="R7" s="56">
        <v>1327</v>
      </c>
      <c r="S7" s="56">
        <v>1873</v>
      </c>
      <c r="T7" s="56">
        <v>1101</v>
      </c>
      <c r="U7" s="56">
        <v>660</v>
      </c>
      <c r="V7" s="56">
        <v>4294</v>
      </c>
      <c r="W7" s="56">
        <v>3589</v>
      </c>
      <c r="X7" s="56">
        <v>-9839</v>
      </c>
      <c r="Y7" s="56">
        <v>3466</v>
      </c>
      <c r="Z7" s="56">
        <v>-9824</v>
      </c>
      <c r="AA7" s="56">
        <v>9844</v>
      </c>
      <c r="AB7" s="56">
        <v>1509</v>
      </c>
      <c r="AC7" s="56">
        <v>2026</v>
      </c>
      <c r="AD7" s="56">
        <v>700</v>
      </c>
      <c r="AE7" s="56">
        <v>1278</v>
      </c>
      <c r="AF7" s="56">
        <v>552</v>
      </c>
      <c r="AG7" s="56">
        <v>-326</v>
      </c>
      <c r="AH7" s="56">
        <v>541</v>
      </c>
      <c r="AI7" s="579">
        <v>-1017</v>
      </c>
    </row>
    <row r="8" spans="1:36">
      <c r="A8" s="5" t="s">
        <v>137</v>
      </c>
      <c r="D8" s="56">
        <v>4024</v>
      </c>
      <c r="E8" s="56">
        <v>4246</v>
      </c>
      <c r="F8" s="56">
        <v>4363</v>
      </c>
      <c r="G8" s="56">
        <v>4459</v>
      </c>
      <c r="H8" s="56">
        <v>4328</v>
      </c>
      <c r="I8" s="56">
        <v>4834</v>
      </c>
      <c r="J8" s="56">
        <v>5132</v>
      </c>
      <c r="K8" s="56">
        <v>5117</v>
      </c>
      <c r="L8" s="56">
        <v>4662</v>
      </c>
      <c r="M8" s="56">
        <v>4739</v>
      </c>
      <c r="N8" s="56">
        <v>4707</v>
      </c>
      <c r="O8" s="56">
        <v>4836</v>
      </c>
      <c r="P8" s="56">
        <v>5257</v>
      </c>
      <c r="Q8" s="56">
        <v>5514</v>
      </c>
      <c r="R8" s="56">
        <v>5718</v>
      </c>
      <c r="S8" s="56">
        <v>6223</v>
      </c>
      <c r="T8" s="56">
        <v>6201</v>
      </c>
      <c r="U8" s="56">
        <v>6474</v>
      </c>
      <c r="V8" s="56">
        <v>6745</v>
      </c>
      <c r="W8" s="56">
        <v>6922</v>
      </c>
      <c r="X8" s="56">
        <v>7110</v>
      </c>
      <c r="Y8" s="56">
        <v>7124</v>
      </c>
      <c r="Z8" s="56">
        <v>7359</v>
      </c>
      <c r="AA8" s="56">
        <v>7859</v>
      </c>
      <c r="AB8" s="56">
        <v>7440</v>
      </c>
      <c r="AC8" s="56">
        <v>8047</v>
      </c>
      <c r="AD8" s="56">
        <v>8108</v>
      </c>
      <c r="AE8" s="56">
        <v>8323</v>
      </c>
      <c r="AF8" s="56">
        <v>8272</v>
      </c>
      <c r="AG8" s="56">
        <v>8439</v>
      </c>
      <c r="AH8" s="56">
        <v>8591</v>
      </c>
      <c r="AI8" s="579">
        <v>9146</v>
      </c>
    </row>
    <row r="9" spans="1:36">
      <c r="A9" s="5" t="s">
        <v>136</v>
      </c>
      <c r="D9" s="56">
        <v>1627</v>
      </c>
      <c r="E9" s="56">
        <v>1532</v>
      </c>
      <c r="F9" s="56">
        <v>1192</v>
      </c>
      <c r="G9" s="56">
        <v>1201</v>
      </c>
      <c r="H9" s="56">
        <v>1257</v>
      </c>
      <c r="I9" s="56">
        <v>1299</v>
      </c>
      <c r="J9" s="56">
        <v>1352</v>
      </c>
      <c r="K9" s="56">
        <v>1436</v>
      </c>
      <c r="L9" s="56">
        <v>1474</v>
      </c>
      <c r="M9" s="56">
        <v>1474</v>
      </c>
      <c r="N9" s="56">
        <v>1537</v>
      </c>
      <c r="O9" s="56">
        <v>1623</v>
      </c>
      <c r="P9" s="56">
        <v>1678</v>
      </c>
      <c r="Q9" s="56">
        <v>1659</v>
      </c>
      <c r="R9" s="56">
        <v>1663</v>
      </c>
      <c r="S9" s="56">
        <v>1639</v>
      </c>
      <c r="T9" s="56">
        <v>1660</v>
      </c>
      <c r="U9" s="56">
        <v>1732</v>
      </c>
      <c r="V9" s="56">
        <v>1806</v>
      </c>
      <c r="W9" s="56">
        <v>1690</v>
      </c>
      <c r="X9" s="56">
        <v>1626</v>
      </c>
      <c r="Y9" s="56">
        <v>1625</v>
      </c>
      <c r="Z9" s="56">
        <v>1721</v>
      </c>
      <c r="AA9" s="56">
        <v>1700</v>
      </c>
      <c r="AB9" s="56">
        <v>1564</v>
      </c>
      <c r="AC9" s="56">
        <v>1446</v>
      </c>
      <c r="AD9" s="56">
        <v>1447</v>
      </c>
      <c r="AE9" s="56">
        <v>1423</v>
      </c>
      <c r="AF9" s="56">
        <v>1409</v>
      </c>
      <c r="AG9" s="56">
        <v>1287</v>
      </c>
      <c r="AH9" s="56">
        <v>1240</v>
      </c>
      <c r="AI9" s="579">
        <v>1316</v>
      </c>
    </row>
    <row r="10" spans="1:36">
      <c r="A10" s="5" t="s">
        <v>135</v>
      </c>
      <c r="D10" s="56">
        <v>756</v>
      </c>
      <c r="E10" s="56">
        <v>371</v>
      </c>
      <c r="F10" s="56">
        <v>277</v>
      </c>
      <c r="G10" s="56">
        <v>8</v>
      </c>
      <c r="H10" s="56">
        <v>321</v>
      </c>
      <c r="I10" s="56">
        <v>292</v>
      </c>
      <c r="J10" s="56">
        <v>288</v>
      </c>
      <c r="K10" s="56">
        <v>-1172</v>
      </c>
      <c r="L10" s="56">
        <v>151</v>
      </c>
      <c r="M10" s="56">
        <v>190</v>
      </c>
      <c r="N10" s="56">
        <v>173</v>
      </c>
      <c r="O10" s="56">
        <v>1768</v>
      </c>
      <c r="P10" s="56">
        <v>147</v>
      </c>
      <c r="Q10" s="56">
        <v>165</v>
      </c>
      <c r="R10" s="56">
        <v>143</v>
      </c>
      <c r="S10" s="56">
        <v>940</v>
      </c>
      <c r="T10" s="56">
        <v>215</v>
      </c>
      <c r="U10" s="56">
        <v>100</v>
      </c>
      <c r="V10" s="56">
        <v>362</v>
      </c>
      <c r="W10" s="56">
        <v>1477</v>
      </c>
      <c r="X10" s="56">
        <v>340</v>
      </c>
      <c r="Y10" s="56">
        <v>215</v>
      </c>
      <c r="Z10" s="56">
        <v>322</v>
      </c>
      <c r="AA10" s="56">
        <v>402</v>
      </c>
      <c r="AB10" s="56">
        <v>252</v>
      </c>
      <c r="AC10" s="56">
        <v>374</v>
      </c>
      <c r="AD10" s="56">
        <v>328</v>
      </c>
      <c r="AE10" s="56">
        <v>428</v>
      </c>
      <c r="AF10" s="56">
        <v>412</v>
      </c>
      <c r="AG10" s="56">
        <v>308</v>
      </c>
      <c r="AH10" s="56">
        <v>600</v>
      </c>
      <c r="AI10" s="579">
        <v>439</v>
      </c>
    </row>
    <row r="11" spans="1:36" s="6" customFormat="1">
      <c r="A11" s="6" t="s">
        <v>134</v>
      </c>
      <c r="D11" s="57">
        <v>-3823</v>
      </c>
      <c r="E11" s="57">
        <v>-3549</v>
      </c>
      <c r="F11" s="57">
        <v>-3711</v>
      </c>
      <c r="G11" s="57">
        <v>-1857</v>
      </c>
      <c r="H11" s="57">
        <v>-3310</v>
      </c>
      <c r="I11" s="57">
        <v>-4548</v>
      </c>
      <c r="J11" s="57">
        <v>-3917</v>
      </c>
      <c r="K11" s="57">
        <v>-4297</v>
      </c>
      <c r="L11" s="57">
        <v>-5334</v>
      </c>
      <c r="M11" s="57">
        <v>-5398</v>
      </c>
      <c r="N11" s="57">
        <v>-5269</v>
      </c>
      <c r="O11" s="57">
        <v>-5353</v>
      </c>
      <c r="P11" s="57">
        <v>-4342</v>
      </c>
      <c r="Q11" s="57">
        <v>-4085</v>
      </c>
      <c r="R11" s="57">
        <v>-3559</v>
      </c>
      <c r="S11" s="57">
        <v>-2884</v>
      </c>
      <c r="T11" s="57">
        <v>-4005</v>
      </c>
      <c r="U11" s="57">
        <v>-4356</v>
      </c>
      <c r="V11" s="57">
        <v>-3715</v>
      </c>
      <c r="W11" s="57">
        <v>-3725</v>
      </c>
      <c r="X11" s="57">
        <v>-5050</v>
      </c>
      <c r="Y11" s="57">
        <v>-4999</v>
      </c>
      <c r="Z11" s="57">
        <v>-5213</v>
      </c>
      <c r="AA11" s="57">
        <v>-6073</v>
      </c>
      <c r="AB11" s="57">
        <v>-5856</v>
      </c>
      <c r="AC11" s="57">
        <v>-4587</v>
      </c>
      <c r="AD11" s="57">
        <v>-5511</v>
      </c>
      <c r="AE11" s="57">
        <v>-6168</v>
      </c>
      <c r="AF11" s="57">
        <v>-5868</v>
      </c>
      <c r="AG11" s="57">
        <v>-4399</v>
      </c>
      <c r="AH11" s="57">
        <v>-4025</v>
      </c>
      <c r="AI11" s="584">
        <v>-3948</v>
      </c>
    </row>
    <row r="12" spans="1:36">
      <c r="A12" s="5" t="s">
        <v>133</v>
      </c>
      <c r="D12" s="56">
        <v>-4187</v>
      </c>
      <c r="E12" s="56">
        <v>-4147</v>
      </c>
      <c r="F12" s="56">
        <v>-4438</v>
      </c>
      <c r="G12" s="56">
        <v>-2775</v>
      </c>
      <c r="H12" s="56">
        <v>-4110</v>
      </c>
      <c r="I12" s="56">
        <v>-5525</v>
      </c>
      <c r="J12" s="56">
        <v>-4853</v>
      </c>
      <c r="K12" s="56">
        <v>-5550</v>
      </c>
      <c r="L12" s="56">
        <v>-6063</v>
      </c>
      <c r="M12" s="56">
        <v>-6012</v>
      </c>
      <c r="N12" s="56">
        <v>-5863</v>
      </c>
      <c r="O12" s="56">
        <v>-6044</v>
      </c>
      <c r="P12" s="56">
        <v>-4861</v>
      </c>
      <c r="Q12" s="56">
        <v>-4833</v>
      </c>
      <c r="R12" s="56">
        <v>-4341</v>
      </c>
      <c r="S12" s="56">
        <v>-3821</v>
      </c>
      <c r="T12" s="56">
        <v>-4606</v>
      </c>
      <c r="U12" s="56">
        <v>-5111</v>
      </c>
      <c r="V12" s="56">
        <v>-4554</v>
      </c>
      <c r="W12" s="56">
        <v>-4561</v>
      </c>
      <c r="X12" s="56">
        <v>-5746</v>
      </c>
      <c r="Y12" s="56">
        <v>-5749</v>
      </c>
      <c r="Z12" s="56">
        <v>-5870</v>
      </c>
      <c r="AA12" s="56">
        <v>-7152</v>
      </c>
      <c r="AB12" s="56">
        <v>-6293</v>
      </c>
      <c r="AC12" s="56">
        <v>-5207</v>
      </c>
      <c r="AD12" s="56">
        <v>-6075</v>
      </c>
      <c r="AE12" s="56">
        <v>-6804</v>
      </c>
      <c r="AF12" s="56">
        <v>-6396</v>
      </c>
      <c r="AG12" s="56">
        <v>-5191</v>
      </c>
      <c r="AH12" s="56">
        <v>-4547</v>
      </c>
      <c r="AI12" s="579">
        <v>-4612</v>
      </c>
    </row>
    <row r="13" spans="1:36">
      <c r="A13" s="5" t="s">
        <v>132</v>
      </c>
      <c r="D13" s="56">
        <v>832</v>
      </c>
      <c r="E13" s="56">
        <v>962</v>
      </c>
      <c r="F13" s="56">
        <v>1104</v>
      </c>
      <c r="G13" s="56">
        <v>1296</v>
      </c>
      <c r="H13" s="56">
        <v>1199</v>
      </c>
      <c r="I13" s="56">
        <v>1382</v>
      </c>
      <c r="J13" s="56">
        <v>1322</v>
      </c>
      <c r="K13" s="56">
        <v>1574</v>
      </c>
      <c r="L13" s="56">
        <v>1193</v>
      </c>
      <c r="M13" s="56">
        <v>1126</v>
      </c>
      <c r="N13" s="56">
        <v>1158</v>
      </c>
      <c r="O13" s="56">
        <v>1186</v>
      </c>
      <c r="P13" s="56">
        <v>1086</v>
      </c>
      <c r="Q13" s="56">
        <v>1262</v>
      </c>
      <c r="R13" s="56">
        <v>1297</v>
      </c>
      <c r="S13" s="56">
        <v>1416</v>
      </c>
      <c r="T13" s="56">
        <v>1088</v>
      </c>
      <c r="U13" s="56">
        <v>1234</v>
      </c>
      <c r="V13" s="56">
        <v>1399</v>
      </c>
      <c r="W13" s="56">
        <v>1333</v>
      </c>
      <c r="X13" s="56">
        <v>1064</v>
      </c>
      <c r="Y13" s="56">
        <v>1135</v>
      </c>
      <c r="Z13" s="56">
        <v>1095</v>
      </c>
      <c r="AA13" s="56">
        <v>1485</v>
      </c>
      <c r="AB13" s="56">
        <v>831</v>
      </c>
      <c r="AC13" s="56">
        <v>973</v>
      </c>
      <c r="AD13" s="56">
        <v>938</v>
      </c>
      <c r="AE13" s="56">
        <v>1000</v>
      </c>
      <c r="AF13" s="56">
        <v>849</v>
      </c>
      <c r="AG13" s="56">
        <v>1053</v>
      </c>
      <c r="AH13" s="56">
        <v>841</v>
      </c>
      <c r="AI13" s="579">
        <v>955</v>
      </c>
    </row>
    <row r="14" spans="1:36">
      <c r="A14" s="5" t="s">
        <v>131</v>
      </c>
      <c r="D14" s="56">
        <v>-468</v>
      </c>
      <c r="E14" s="56">
        <v>-364</v>
      </c>
      <c r="F14" s="56">
        <v>-377</v>
      </c>
      <c r="G14" s="56">
        <v>-378</v>
      </c>
      <c r="H14" s="56">
        <v>-399</v>
      </c>
      <c r="I14" s="56">
        <v>-405</v>
      </c>
      <c r="J14" s="56">
        <v>-386</v>
      </c>
      <c r="K14" s="56">
        <v>-460</v>
      </c>
      <c r="L14" s="56">
        <v>-570</v>
      </c>
      <c r="M14" s="56">
        <v>-877</v>
      </c>
      <c r="N14" s="56">
        <v>-705</v>
      </c>
      <c r="O14" s="56">
        <v>-1168</v>
      </c>
      <c r="P14" s="56">
        <v>-675</v>
      </c>
      <c r="Q14" s="56">
        <v>-597</v>
      </c>
      <c r="R14" s="56">
        <v>-759</v>
      </c>
      <c r="S14" s="56">
        <v>-1124</v>
      </c>
      <c r="T14" s="56">
        <v>-646</v>
      </c>
      <c r="U14" s="56">
        <v>-102</v>
      </c>
      <c r="V14" s="56">
        <v>-1055</v>
      </c>
      <c r="W14" s="56">
        <v>-627</v>
      </c>
      <c r="X14" s="56">
        <v>-371</v>
      </c>
      <c r="Y14" s="56">
        <v>-392</v>
      </c>
      <c r="Z14" s="56">
        <v>-440</v>
      </c>
      <c r="AA14" s="56">
        <v>-408</v>
      </c>
      <c r="AB14" s="56">
        <v>-399</v>
      </c>
      <c r="AC14" s="56">
        <v>-388</v>
      </c>
      <c r="AD14" s="56">
        <v>-388</v>
      </c>
      <c r="AE14" s="56">
        <v>-380</v>
      </c>
      <c r="AF14" s="56">
        <v>-331</v>
      </c>
      <c r="AG14" s="56">
        <v>-268</v>
      </c>
      <c r="AH14" s="56">
        <v>-329</v>
      </c>
      <c r="AI14" s="579">
        <v>-296</v>
      </c>
    </row>
    <row r="15" spans="1:36">
      <c r="A15" s="5" t="s">
        <v>130</v>
      </c>
      <c r="D15" s="56">
        <v>0</v>
      </c>
      <c r="E15" s="56">
        <v>0</v>
      </c>
      <c r="F15" s="56">
        <v>0</v>
      </c>
      <c r="G15" s="56">
        <v>0</v>
      </c>
      <c r="H15" s="56">
        <v>0</v>
      </c>
      <c r="I15" s="56">
        <v>0</v>
      </c>
      <c r="J15" s="56">
        <v>0</v>
      </c>
      <c r="K15" s="56">
        <v>0</v>
      </c>
      <c r="L15" s="56">
        <v>106</v>
      </c>
      <c r="M15" s="56">
        <v>365</v>
      </c>
      <c r="N15" s="56">
        <v>141</v>
      </c>
      <c r="O15" s="56">
        <v>673</v>
      </c>
      <c r="P15" s="56">
        <v>108</v>
      </c>
      <c r="Q15" s="56">
        <v>83</v>
      </c>
      <c r="R15" s="56">
        <v>244</v>
      </c>
      <c r="S15" s="56">
        <v>645</v>
      </c>
      <c r="T15" s="56">
        <v>159</v>
      </c>
      <c r="U15" s="56">
        <v>-377</v>
      </c>
      <c r="V15" s="56">
        <v>495</v>
      </c>
      <c r="W15" s="56">
        <v>130</v>
      </c>
      <c r="X15" s="56">
        <v>3</v>
      </c>
      <c r="Y15" s="56">
        <v>7</v>
      </c>
      <c r="Z15" s="56">
        <v>2</v>
      </c>
      <c r="AA15" s="56">
        <v>2</v>
      </c>
      <c r="AB15" s="56">
        <v>5</v>
      </c>
      <c r="AC15" s="56">
        <v>35</v>
      </c>
      <c r="AD15" s="56">
        <v>14</v>
      </c>
      <c r="AE15" s="56">
        <v>16</v>
      </c>
      <c r="AF15" s="56">
        <v>10</v>
      </c>
      <c r="AG15" s="56">
        <v>7</v>
      </c>
      <c r="AH15" s="56">
        <v>10</v>
      </c>
      <c r="AI15" s="579">
        <v>5</v>
      </c>
    </row>
    <row r="16" spans="1:36" s="6" customFormat="1">
      <c r="A16" s="6" t="s">
        <v>822</v>
      </c>
      <c r="D16" s="57">
        <v>13047</v>
      </c>
      <c r="E16" s="57">
        <v>13893</v>
      </c>
      <c r="F16" s="57">
        <v>13972</v>
      </c>
      <c r="G16" s="57">
        <v>16193</v>
      </c>
      <c r="H16" s="57">
        <v>14970</v>
      </c>
      <c r="I16" s="57">
        <v>14331</v>
      </c>
      <c r="J16" s="57">
        <v>13450</v>
      </c>
      <c r="K16" s="57">
        <v>14305</v>
      </c>
      <c r="L16" s="57">
        <v>15502</v>
      </c>
      <c r="M16" s="57">
        <v>13843</v>
      </c>
      <c r="N16" s="57">
        <v>14614</v>
      </c>
      <c r="O16" s="57">
        <v>15859</v>
      </c>
      <c r="P16" s="57">
        <v>15104</v>
      </c>
      <c r="Q16" s="57">
        <v>14462</v>
      </c>
      <c r="R16" s="57">
        <v>16586</v>
      </c>
      <c r="S16" s="57">
        <v>18365</v>
      </c>
      <c r="T16" s="57">
        <v>18574</v>
      </c>
      <c r="U16" s="57">
        <v>18922</v>
      </c>
      <c r="V16" s="57">
        <v>18463</v>
      </c>
      <c r="W16" s="57">
        <v>19897</v>
      </c>
      <c r="X16" s="57">
        <v>15028</v>
      </c>
      <c r="Y16" s="57">
        <v>21903</v>
      </c>
      <c r="Z16" s="57">
        <v>11848</v>
      </c>
      <c r="AA16" s="57">
        <v>21897</v>
      </c>
      <c r="AB16" s="57">
        <v>23952</v>
      </c>
      <c r="AC16" s="57">
        <v>27085</v>
      </c>
      <c r="AD16" s="57">
        <v>22371</v>
      </c>
      <c r="AE16" s="57">
        <v>23131</v>
      </c>
      <c r="AF16" s="57">
        <v>23645</v>
      </c>
      <c r="AG16" s="57">
        <v>22118</v>
      </c>
      <c r="AH16" s="57">
        <v>25692</v>
      </c>
      <c r="AI16" s="584">
        <v>21355</v>
      </c>
    </row>
    <row r="17" spans="1:35" s="6" customFormat="1">
      <c r="A17" s="6" t="s">
        <v>65</v>
      </c>
      <c r="D17" s="57">
        <v>-8687</v>
      </c>
      <c r="E17" s="57">
        <v>-9557</v>
      </c>
      <c r="F17" s="57">
        <v>-9726</v>
      </c>
      <c r="G17" s="57">
        <v>-11105</v>
      </c>
      <c r="H17" s="57">
        <v>-9596</v>
      </c>
      <c r="I17" s="57">
        <v>-9902</v>
      </c>
      <c r="J17" s="57">
        <v>-10547</v>
      </c>
      <c r="K17" s="57">
        <v>-8761</v>
      </c>
      <c r="L17" s="57">
        <v>-10169</v>
      </c>
      <c r="M17" s="57">
        <v>-10469</v>
      </c>
      <c r="N17" s="57">
        <v>-9918</v>
      </c>
      <c r="O17" s="57">
        <v>-11846</v>
      </c>
      <c r="P17" s="57">
        <v>-10294</v>
      </c>
      <c r="Q17" s="57">
        <v>-10443</v>
      </c>
      <c r="R17" s="57">
        <v>-10543</v>
      </c>
      <c r="S17" s="57">
        <v>-12372</v>
      </c>
      <c r="T17" s="57">
        <v>-11380</v>
      </c>
      <c r="U17" s="57">
        <v>-11552</v>
      </c>
      <c r="V17" s="57">
        <v>-11691</v>
      </c>
      <c r="W17" s="57">
        <v>-12425</v>
      </c>
      <c r="X17" s="57">
        <v>-12155</v>
      </c>
      <c r="Y17" s="57">
        <v>-12753</v>
      </c>
      <c r="Z17" s="57">
        <v>-13202</v>
      </c>
      <c r="AA17" s="57">
        <v>-14301</v>
      </c>
      <c r="AB17" s="57">
        <v>-13277</v>
      </c>
      <c r="AC17" s="57">
        <v>-14796</v>
      </c>
      <c r="AD17" s="57">
        <v>-15217</v>
      </c>
      <c r="AE17" s="57">
        <v>-15057</v>
      </c>
      <c r="AF17" s="57">
        <v>-14240</v>
      </c>
      <c r="AG17" s="57">
        <v>-14339</v>
      </c>
      <c r="AH17" s="57">
        <v>-15549</v>
      </c>
      <c r="AI17" s="584">
        <v>-16471</v>
      </c>
    </row>
    <row r="18" spans="1:35">
      <c r="A18" s="5" t="s">
        <v>129</v>
      </c>
      <c r="D18" s="56">
        <v>-7854</v>
      </c>
      <c r="E18" s="56">
        <v>-8683</v>
      </c>
      <c r="F18" s="56">
        <v>-8795</v>
      </c>
      <c r="G18" s="56">
        <v>-9928</v>
      </c>
      <c r="H18" s="56">
        <v>-8623</v>
      </c>
      <c r="I18" s="56">
        <v>-8580</v>
      </c>
      <c r="J18" s="56">
        <v>-9591</v>
      </c>
      <c r="K18" s="56">
        <v>-7713</v>
      </c>
      <c r="L18" s="56">
        <v>-8920</v>
      </c>
      <c r="M18" s="56">
        <v>-9473</v>
      </c>
      <c r="N18" s="56">
        <v>-8886</v>
      </c>
      <c r="O18" s="56">
        <v>-10801</v>
      </c>
      <c r="P18" s="56">
        <v>-9164</v>
      </c>
      <c r="Q18" s="56">
        <v>-9507</v>
      </c>
      <c r="R18" s="56">
        <v>-9509</v>
      </c>
      <c r="S18" s="56">
        <v>-11734</v>
      </c>
      <c r="T18" s="56">
        <v>-10087</v>
      </c>
      <c r="U18" s="56">
        <v>-10334</v>
      </c>
      <c r="V18" s="56">
        <v>-10653</v>
      </c>
      <c r="W18" s="56">
        <v>-11476</v>
      </c>
      <c r="X18" s="56">
        <v>-11000</v>
      </c>
      <c r="Y18" s="56">
        <v>-11226</v>
      </c>
      <c r="Z18" s="56">
        <v>-12717</v>
      </c>
      <c r="AA18" s="56">
        <v>-12683</v>
      </c>
      <c r="AB18" s="56">
        <v>-11387</v>
      </c>
      <c r="AC18" s="56">
        <v>-12673</v>
      </c>
      <c r="AD18" s="56">
        <v>-13552</v>
      </c>
      <c r="AE18" s="56">
        <v>-13292</v>
      </c>
      <c r="AF18" s="56">
        <v>-12499</v>
      </c>
      <c r="AG18" s="56">
        <v>-12914</v>
      </c>
      <c r="AH18" s="56">
        <v>-13665</v>
      </c>
      <c r="AI18" s="579">
        <v>-15040</v>
      </c>
    </row>
    <row r="19" spans="1:35">
      <c r="A19" s="5" t="s">
        <v>128</v>
      </c>
      <c r="D19" s="56">
        <v>-911</v>
      </c>
      <c r="E19" s="56">
        <v>-933</v>
      </c>
      <c r="F19" s="56">
        <v>-1017</v>
      </c>
      <c r="G19" s="56">
        <v>-1303</v>
      </c>
      <c r="H19" s="56">
        <v>-1038</v>
      </c>
      <c r="I19" s="56">
        <v>-1126</v>
      </c>
      <c r="J19" s="56">
        <v>-920</v>
      </c>
      <c r="K19" s="56">
        <v>-1102</v>
      </c>
      <c r="L19" s="56">
        <v>-1209</v>
      </c>
      <c r="M19" s="56">
        <v>-1028</v>
      </c>
      <c r="N19" s="56">
        <v>-1116</v>
      </c>
      <c r="O19" s="56">
        <v>-1144</v>
      </c>
      <c r="P19" s="56">
        <v>-1182</v>
      </c>
      <c r="Q19" s="56">
        <v>-1010</v>
      </c>
      <c r="R19" s="56">
        <v>-1116</v>
      </c>
      <c r="S19" s="56">
        <v>-1033</v>
      </c>
      <c r="T19" s="56">
        <v>-1368</v>
      </c>
      <c r="U19" s="56">
        <v>-1366</v>
      </c>
      <c r="V19" s="56">
        <v>-1174</v>
      </c>
      <c r="W19" s="56">
        <v>-1155</v>
      </c>
      <c r="X19" s="56">
        <v>-1286</v>
      </c>
      <c r="Y19" s="56">
        <v>-1686</v>
      </c>
      <c r="Z19" s="56">
        <v>-632</v>
      </c>
      <c r="AA19" s="56">
        <v>-1801</v>
      </c>
      <c r="AB19" s="56">
        <v>-2016</v>
      </c>
      <c r="AC19" s="56">
        <v>-2256</v>
      </c>
      <c r="AD19" s="56">
        <v>-1770</v>
      </c>
      <c r="AE19" s="56">
        <v>-1929</v>
      </c>
      <c r="AF19" s="56">
        <v>-1889</v>
      </c>
      <c r="AG19" s="56">
        <v>-1552</v>
      </c>
      <c r="AH19" s="56">
        <v>-2018</v>
      </c>
      <c r="AI19" s="579">
        <v>-1570</v>
      </c>
    </row>
    <row r="20" spans="1:35">
      <c r="A20" s="5" t="s">
        <v>127</v>
      </c>
      <c r="D20" s="56">
        <v>78</v>
      </c>
      <c r="E20" s="56">
        <v>59</v>
      </c>
      <c r="F20" s="56">
        <v>86</v>
      </c>
      <c r="G20" s="56">
        <v>126</v>
      </c>
      <c r="H20" s="56">
        <v>65</v>
      </c>
      <c r="I20" s="56">
        <v>-196</v>
      </c>
      <c r="J20" s="56">
        <v>-36</v>
      </c>
      <c r="K20" s="56">
        <v>54</v>
      </c>
      <c r="L20" s="56">
        <v>-40</v>
      </c>
      <c r="M20" s="56">
        <v>32</v>
      </c>
      <c r="N20" s="56">
        <v>84</v>
      </c>
      <c r="O20" s="56">
        <v>99</v>
      </c>
      <c r="P20" s="56">
        <v>52</v>
      </c>
      <c r="Q20" s="56">
        <v>74</v>
      </c>
      <c r="R20" s="56">
        <v>82</v>
      </c>
      <c r="S20" s="56">
        <v>395</v>
      </c>
      <c r="T20" s="56">
        <v>75</v>
      </c>
      <c r="U20" s="56">
        <v>148</v>
      </c>
      <c r="V20" s="56">
        <v>136</v>
      </c>
      <c r="W20" s="56">
        <v>206</v>
      </c>
      <c r="X20" s="56">
        <v>131</v>
      </c>
      <c r="Y20" s="56">
        <v>159</v>
      </c>
      <c r="Z20" s="56">
        <v>147</v>
      </c>
      <c r="AA20" s="56">
        <v>183</v>
      </c>
      <c r="AB20" s="56">
        <v>126</v>
      </c>
      <c r="AC20" s="56">
        <v>133</v>
      </c>
      <c r="AD20" s="56">
        <v>105</v>
      </c>
      <c r="AE20" s="56">
        <v>164</v>
      </c>
      <c r="AF20" s="56">
        <v>148</v>
      </c>
      <c r="AG20" s="56">
        <v>127</v>
      </c>
      <c r="AH20" s="56">
        <v>134</v>
      </c>
      <c r="AI20" s="579">
        <v>139</v>
      </c>
    </row>
    <row r="21" spans="1:35" s="6" customFormat="1">
      <c r="A21" s="6" t="s">
        <v>126</v>
      </c>
      <c r="D21" s="57">
        <v>4360</v>
      </c>
      <c r="E21" s="57">
        <v>4336</v>
      </c>
      <c r="F21" s="57">
        <v>4246</v>
      </c>
      <c r="G21" s="57">
        <v>5088</v>
      </c>
      <c r="H21" s="57">
        <v>5374</v>
      </c>
      <c r="I21" s="57">
        <v>4429</v>
      </c>
      <c r="J21" s="57">
        <v>2903</v>
      </c>
      <c r="K21" s="57">
        <v>5544</v>
      </c>
      <c r="L21" s="57">
        <v>5333</v>
      </c>
      <c r="M21" s="57">
        <v>3374</v>
      </c>
      <c r="N21" s="57">
        <v>4696</v>
      </c>
      <c r="O21" s="57">
        <v>4013</v>
      </c>
      <c r="P21" s="57">
        <v>4810</v>
      </c>
      <c r="Q21" s="57">
        <v>4019</v>
      </c>
      <c r="R21" s="57">
        <v>6043</v>
      </c>
      <c r="S21" s="57">
        <v>5993</v>
      </c>
      <c r="T21" s="57">
        <v>7194</v>
      </c>
      <c r="U21" s="57">
        <v>7370</v>
      </c>
      <c r="V21" s="57">
        <v>6772</v>
      </c>
      <c r="W21" s="57">
        <v>7472</v>
      </c>
      <c r="X21" s="57">
        <v>2873</v>
      </c>
      <c r="Y21" s="57">
        <v>9150</v>
      </c>
      <c r="Z21" s="57">
        <v>-1354</v>
      </c>
      <c r="AA21" s="57">
        <v>7596</v>
      </c>
      <c r="AB21" s="57">
        <v>10675</v>
      </c>
      <c r="AC21" s="57">
        <v>12289</v>
      </c>
      <c r="AD21" s="57">
        <v>7154</v>
      </c>
      <c r="AE21" s="57">
        <v>8074</v>
      </c>
      <c r="AF21" s="57">
        <v>9405</v>
      </c>
      <c r="AG21" s="57">
        <v>7779</v>
      </c>
      <c r="AH21" s="57">
        <v>10143</v>
      </c>
      <c r="AI21" s="584">
        <v>4884</v>
      </c>
    </row>
    <row r="22" spans="1:35">
      <c r="A22" s="5" t="s">
        <v>125</v>
      </c>
      <c r="D22" s="56">
        <v>-1167</v>
      </c>
      <c r="E22" s="56">
        <v>-1496</v>
      </c>
      <c r="F22" s="56">
        <v>-986</v>
      </c>
      <c r="G22" s="56">
        <v>-243</v>
      </c>
      <c r="H22" s="56">
        <v>-2075</v>
      </c>
      <c r="I22" s="56">
        <v>-1760</v>
      </c>
      <c r="J22" s="56">
        <v>-1645</v>
      </c>
      <c r="K22" s="56">
        <v>-1328</v>
      </c>
      <c r="L22" s="56">
        <v>-2709</v>
      </c>
      <c r="M22" s="56">
        <v>-2104</v>
      </c>
      <c r="N22" s="56">
        <v>-1987</v>
      </c>
      <c r="O22" s="56">
        <v>-916</v>
      </c>
      <c r="P22" s="56">
        <v>-1868</v>
      </c>
      <c r="Q22" s="56">
        <v>-2185</v>
      </c>
      <c r="R22" s="56">
        <v>-2728</v>
      </c>
      <c r="S22" s="56">
        <v>-722</v>
      </c>
      <c r="T22" s="56">
        <v>-3049</v>
      </c>
      <c r="U22" s="56">
        <v>-2319</v>
      </c>
      <c r="V22" s="56">
        <v>-1796</v>
      </c>
      <c r="W22" s="56">
        <v>-45</v>
      </c>
      <c r="X22" s="56">
        <v>-4207</v>
      </c>
      <c r="Y22" s="56">
        <v>-734</v>
      </c>
      <c r="Z22" s="56">
        <v>-3318</v>
      </c>
      <c r="AA22" s="56">
        <v>-706</v>
      </c>
      <c r="AB22" s="56">
        <v>-933</v>
      </c>
      <c r="AC22" s="56">
        <v>-641</v>
      </c>
      <c r="AD22" s="56">
        <v>-1818</v>
      </c>
      <c r="AE22" s="56">
        <v>-506</v>
      </c>
      <c r="AF22" s="56">
        <v>-1130</v>
      </c>
      <c r="AG22" s="56">
        <v>-1845</v>
      </c>
      <c r="AH22" s="56">
        <v>-1556</v>
      </c>
      <c r="AI22" s="579">
        <v>-8</v>
      </c>
    </row>
    <row r="23" spans="1:35">
      <c r="A23" s="5" t="s">
        <v>124</v>
      </c>
      <c r="D23" s="56">
        <v>96</v>
      </c>
      <c r="E23" s="56">
        <v>372</v>
      </c>
      <c r="F23" s="56">
        <v>-512</v>
      </c>
      <c r="G23" s="56">
        <v>-1600</v>
      </c>
      <c r="H23" s="56">
        <v>329</v>
      </c>
      <c r="I23" s="56">
        <v>835</v>
      </c>
      <c r="J23" s="56">
        <v>2332</v>
      </c>
      <c r="K23" s="56">
        <v>-329</v>
      </c>
      <c r="L23" s="56">
        <v>855</v>
      </c>
      <c r="M23" s="56">
        <v>2058</v>
      </c>
      <c r="N23" s="56">
        <v>745</v>
      </c>
      <c r="O23" s="56">
        <v>-167</v>
      </c>
      <c r="P23" s="56">
        <v>548</v>
      </c>
      <c r="Q23" s="56">
        <v>1933</v>
      </c>
      <c r="R23" s="56">
        <v>1004</v>
      </c>
      <c r="S23" s="56">
        <v>-325</v>
      </c>
      <c r="T23" s="56">
        <v>456</v>
      </c>
      <c r="U23" s="56">
        <v>-208</v>
      </c>
      <c r="V23" s="56">
        <v>1008</v>
      </c>
      <c r="W23" s="56">
        <v>-994</v>
      </c>
      <c r="X23" s="56">
        <v>7117</v>
      </c>
      <c r="Y23" s="56">
        <v>-2482</v>
      </c>
      <c r="Z23" s="56">
        <v>13970</v>
      </c>
      <c r="AA23" s="56">
        <v>-1749</v>
      </c>
      <c r="AB23" s="56">
        <v>-4044</v>
      </c>
      <c r="AC23" s="56">
        <v>-5326</v>
      </c>
      <c r="AD23" s="56">
        <v>286</v>
      </c>
      <c r="AE23" s="56">
        <v>-1628</v>
      </c>
      <c r="AF23" s="56">
        <v>-2397</v>
      </c>
      <c r="AG23" s="56">
        <v>858</v>
      </c>
      <c r="AH23" s="56">
        <v>-2669</v>
      </c>
      <c r="AI23" s="579">
        <v>804</v>
      </c>
    </row>
    <row r="24" spans="1:35" s="6" customFormat="1">
      <c r="A24" s="6" t="s">
        <v>49</v>
      </c>
      <c r="D24" s="57">
        <v>3289</v>
      </c>
      <c r="E24" s="57">
        <v>3212</v>
      </c>
      <c r="F24" s="57">
        <v>2748</v>
      </c>
      <c r="G24" s="57">
        <v>3245</v>
      </c>
      <c r="H24" s="57">
        <v>3628</v>
      </c>
      <c r="I24" s="57">
        <v>3504</v>
      </c>
      <c r="J24" s="57">
        <v>3590</v>
      </c>
      <c r="K24" s="57">
        <v>3887</v>
      </c>
      <c r="L24" s="57">
        <v>3479</v>
      </c>
      <c r="M24" s="57">
        <v>3328</v>
      </c>
      <c r="N24" s="57">
        <v>3454</v>
      </c>
      <c r="O24" s="57">
        <v>2930</v>
      </c>
      <c r="P24" s="57">
        <v>3490</v>
      </c>
      <c r="Q24" s="57">
        <v>3767</v>
      </c>
      <c r="R24" s="57">
        <v>4319</v>
      </c>
      <c r="S24" s="57">
        <v>4946</v>
      </c>
      <c r="T24" s="57">
        <v>4601</v>
      </c>
      <c r="U24" s="57">
        <v>4843</v>
      </c>
      <c r="V24" s="57">
        <v>5984</v>
      </c>
      <c r="W24" s="57">
        <v>6433</v>
      </c>
      <c r="X24" s="57">
        <v>5783</v>
      </c>
      <c r="Y24" s="57">
        <v>5934</v>
      </c>
      <c r="Z24" s="57">
        <v>9298</v>
      </c>
      <c r="AA24" s="57">
        <v>5141</v>
      </c>
      <c r="AB24" s="57">
        <v>5698</v>
      </c>
      <c r="AC24" s="57">
        <v>6322</v>
      </c>
      <c r="AD24" s="57">
        <v>5622</v>
      </c>
      <c r="AE24" s="57">
        <v>5940</v>
      </c>
      <c r="AF24" s="57">
        <v>5878</v>
      </c>
      <c r="AG24" s="57">
        <v>6792</v>
      </c>
      <c r="AH24" s="57">
        <v>5918</v>
      </c>
      <c r="AI24" s="584">
        <v>5680</v>
      </c>
    </row>
    <row r="25" spans="1:35" ht="12.75" customHeight="1">
      <c r="A25" s="5" t="s">
        <v>123</v>
      </c>
      <c r="D25" s="56">
        <v>3088</v>
      </c>
      <c r="E25" s="56">
        <v>3005</v>
      </c>
      <c r="F25" s="56">
        <v>2568</v>
      </c>
      <c r="G25" s="56">
        <v>3048</v>
      </c>
      <c r="H25" s="56">
        <v>3472</v>
      </c>
      <c r="I25" s="56">
        <v>3322</v>
      </c>
      <c r="J25" s="56">
        <v>3391</v>
      </c>
      <c r="K25" s="56">
        <v>3651</v>
      </c>
      <c r="L25" s="56">
        <v>3285</v>
      </c>
      <c r="M25" s="56">
        <v>3122</v>
      </c>
      <c r="N25" s="56">
        <v>3308</v>
      </c>
      <c r="O25" s="56">
        <v>2919</v>
      </c>
      <c r="P25" s="56">
        <v>3482</v>
      </c>
      <c r="Q25" s="56">
        <v>3748</v>
      </c>
      <c r="R25" s="56">
        <v>4286</v>
      </c>
      <c r="S25" s="56">
        <v>4908</v>
      </c>
      <c r="T25" s="56">
        <v>4551</v>
      </c>
      <c r="U25" s="56">
        <v>4766</v>
      </c>
      <c r="V25" s="56">
        <v>5893</v>
      </c>
      <c r="W25" s="56">
        <v>6345</v>
      </c>
      <c r="X25" s="56">
        <v>5673</v>
      </c>
      <c r="Y25" s="56">
        <v>5845</v>
      </c>
      <c r="Z25" s="56">
        <v>9202</v>
      </c>
      <c r="AA25" s="56">
        <v>5020</v>
      </c>
      <c r="AB25" s="56">
        <v>5711</v>
      </c>
      <c r="AC25" s="56">
        <v>5999</v>
      </c>
      <c r="AD25" s="56">
        <v>5561</v>
      </c>
      <c r="AE25" s="56">
        <v>5992</v>
      </c>
      <c r="AF25" s="56">
        <v>6001</v>
      </c>
      <c r="AG25" s="56">
        <v>6369</v>
      </c>
      <c r="AH25" s="56">
        <v>6048</v>
      </c>
      <c r="AI25" s="579">
        <v>5485</v>
      </c>
    </row>
    <row r="26" spans="1:35" ht="13.5" thickBot="1">
      <c r="A26" s="55" t="s">
        <v>952</v>
      </c>
      <c r="B26" s="55"/>
      <c r="C26" s="55"/>
      <c r="D26" s="54">
        <v>-201</v>
      </c>
      <c r="E26" s="54">
        <v>207</v>
      </c>
      <c r="F26" s="54">
        <v>180</v>
      </c>
      <c r="G26" s="54">
        <v>197</v>
      </c>
      <c r="H26" s="54">
        <v>156</v>
      </c>
      <c r="I26" s="54">
        <v>182</v>
      </c>
      <c r="J26" s="54">
        <v>199</v>
      </c>
      <c r="K26" s="54">
        <v>236</v>
      </c>
      <c r="L26" s="54">
        <v>194</v>
      </c>
      <c r="M26" s="54">
        <v>206</v>
      </c>
      <c r="N26" s="54">
        <v>146</v>
      </c>
      <c r="O26" s="54">
        <v>11</v>
      </c>
      <c r="P26" s="54">
        <v>8</v>
      </c>
      <c r="Q26" s="54">
        <v>19</v>
      </c>
      <c r="R26" s="54">
        <v>33</v>
      </c>
      <c r="S26" s="54">
        <v>38</v>
      </c>
      <c r="T26" s="54">
        <v>50</v>
      </c>
      <c r="U26" s="54">
        <v>77</v>
      </c>
      <c r="V26" s="54">
        <v>91</v>
      </c>
      <c r="W26" s="54">
        <v>88</v>
      </c>
      <c r="X26" s="54">
        <v>110</v>
      </c>
      <c r="Y26" s="54">
        <v>89</v>
      </c>
      <c r="Z26" s="54">
        <v>96</v>
      </c>
      <c r="AA26" s="54">
        <v>121</v>
      </c>
      <c r="AB26" s="54">
        <v>-13</v>
      </c>
      <c r="AC26" s="54">
        <v>323</v>
      </c>
      <c r="AD26" s="54">
        <v>61</v>
      </c>
      <c r="AE26" s="54">
        <v>-52</v>
      </c>
      <c r="AF26" s="54">
        <v>-123</v>
      </c>
      <c r="AG26" s="54">
        <v>423</v>
      </c>
      <c r="AH26" s="54">
        <v>-130</v>
      </c>
      <c r="AI26" s="585">
        <v>195</v>
      </c>
    </row>
  </sheetData>
  <mergeCells count="1">
    <mergeCell ref="AJ2:AJ6"/>
  </mergeCells>
  <pageMargins left="0.11811023622047245" right="0.11811023622047245" top="0.19685039370078741" bottom="0.19685039370078741" header="0.31496062992125984" footer="0.31496062992125984"/>
  <pageSetup paperSize="9" scale="46" orientation="landscape" r:id="rId1"/>
  <headerFooter>
    <oddFooter>&amp;L&amp;1#&amp;"Calibri"&amp;10&amp;K000000Confidencial | Compartilhamento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0">
    <tabColor rgb="FF00B050"/>
  </sheetPr>
  <dimension ref="A1:X623"/>
  <sheetViews>
    <sheetView zoomScale="70" zoomScaleNormal="70" workbookViewId="0">
      <pane xSplit="2" ySplit="3" topLeftCell="E4" activePane="bottomRight" state="frozen"/>
      <selection activeCell="AA1" sqref="AA1"/>
      <selection pane="topRight" activeCell="AA1" sqref="AA1"/>
      <selection pane="bottomLeft" activeCell="AA1" sqref="AA1"/>
      <selection pane="bottomRight" sqref="A1:B3"/>
    </sheetView>
  </sheetViews>
  <sheetFormatPr defaultRowHeight="12.75"/>
  <cols>
    <col min="1" max="1" width="12.28515625" style="275" customWidth="1"/>
    <col min="2" max="2" width="96.7109375" style="275" customWidth="1"/>
    <col min="3" max="3" width="13" style="275" customWidth="1"/>
    <col min="4" max="4" width="12" style="275" customWidth="1"/>
    <col min="5" max="5" width="14" style="275" customWidth="1"/>
    <col min="6" max="6" width="13.28515625" style="275" customWidth="1"/>
    <col min="7" max="7" width="12.28515625" style="275" customWidth="1"/>
    <col min="8" max="8" width="12.140625" style="66" customWidth="1"/>
    <col min="9" max="10" width="13.7109375" style="66" customWidth="1"/>
    <col min="11" max="12" width="14" style="66" customWidth="1"/>
    <col min="13" max="13" width="12.85546875" style="275" customWidth="1"/>
    <col min="14" max="14" width="12.7109375" style="275" customWidth="1"/>
    <col min="15" max="15" width="10" style="275" customWidth="1"/>
    <col min="16" max="16" width="33" style="275" customWidth="1"/>
    <col min="17" max="256" width="9.140625" style="275"/>
    <col min="257" max="257" width="3.28515625" style="275" customWidth="1"/>
    <col min="258" max="258" width="78.42578125" style="275" bestFit="1" customWidth="1"/>
    <col min="259" max="259" width="13" style="275" customWidth="1"/>
    <col min="260" max="260" width="12" style="275" customWidth="1"/>
    <col min="261" max="261" width="14" style="275" customWidth="1"/>
    <col min="262" max="262" width="13.28515625" style="275" customWidth="1"/>
    <col min="263" max="263" width="12.28515625" style="275" customWidth="1"/>
    <col min="264" max="264" width="12.140625" style="275" customWidth="1"/>
    <col min="265" max="266" width="13.7109375" style="275" customWidth="1"/>
    <col min="267" max="268" width="14" style="275" customWidth="1"/>
    <col min="269" max="269" width="12.85546875" style="275" customWidth="1"/>
    <col min="270" max="270" width="12.7109375" style="275" customWidth="1"/>
    <col min="271" max="271" width="10" style="275" customWidth="1"/>
    <col min="272" max="512" width="9.140625" style="275"/>
    <col min="513" max="513" width="3.28515625" style="275" customWidth="1"/>
    <col min="514" max="514" width="78.42578125" style="275" bestFit="1" customWidth="1"/>
    <col min="515" max="515" width="13" style="275" customWidth="1"/>
    <col min="516" max="516" width="12" style="275" customWidth="1"/>
    <col min="517" max="517" width="14" style="275" customWidth="1"/>
    <col min="518" max="518" width="13.28515625" style="275" customWidth="1"/>
    <col min="519" max="519" width="12.28515625" style="275" customWidth="1"/>
    <col min="520" max="520" width="12.140625" style="275" customWidth="1"/>
    <col min="521" max="522" width="13.7109375" style="275" customWidth="1"/>
    <col min="523" max="524" width="14" style="275" customWidth="1"/>
    <col min="525" max="525" width="12.85546875" style="275" customWidth="1"/>
    <col min="526" max="526" width="12.7109375" style="275" customWidth="1"/>
    <col min="527" max="527" width="10" style="275" customWidth="1"/>
    <col min="528" max="768" width="9.140625" style="275"/>
    <col min="769" max="769" width="3.28515625" style="275" customWidth="1"/>
    <col min="770" max="770" width="78.42578125" style="275" bestFit="1" customWidth="1"/>
    <col min="771" max="771" width="13" style="275" customWidth="1"/>
    <col min="772" max="772" width="12" style="275" customWidth="1"/>
    <col min="773" max="773" width="14" style="275" customWidth="1"/>
    <col min="774" max="774" width="13.28515625" style="275" customWidth="1"/>
    <col min="775" max="775" width="12.28515625" style="275" customWidth="1"/>
    <col min="776" max="776" width="12.140625" style="275" customWidth="1"/>
    <col min="777" max="778" width="13.7109375" style="275" customWidth="1"/>
    <col min="779" max="780" width="14" style="275" customWidth="1"/>
    <col min="781" max="781" width="12.85546875" style="275" customWidth="1"/>
    <col min="782" max="782" width="12.7109375" style="275" customWidth="1"/>
    <col min="783" max="783" width="10" style="275" customWidth="1"/>
    <col min="784" max="1024" width="9.140625" style="275"/>
    <col min="1025" max="1025" width="3.28515625" style="275" customWidth="1"/>
    <col min="1026" max="1026" width="78.42578125" style="275" bestFit="1" customWidth="1"/>
    <col min="1027" max="1027" width="13" style="275" customWidth="1"/>
    <col min="1028" max="1028" width="12" style="275" customWidth="1"/>
    <col min="1029" max="1029" width="14" style="275" customWidth="1"/>
    <col min="1030" max="1030" width="13.28515625" style="275" customWidth="1"/>
    <col min="1031" max="1031" width="12.28515625" style="275" customWidth="1"/>
    <col min="1032" max="1032" width="12.140625" style="275" customWidth="1"/>
    <col min="1033" max="1034" width="13.7109375" style="275" customWidth="1"/>
    <col min="1035" max="1036" width="14" style="275" customWidth="1"/>
    <col min="1037" max="1037" width="12.85546875" style="275" customWidth="1"/>
    <col min="1038" max="1038" width="12.7109375" style="275" customWidth="1"/>
    <col min="1039" max="1039" width="10" style="275" customWidth="1"/>
    <col min="1040" max="1280" width="9.140625" style="275"/>
    <col min="1281" max="1281" width="3.28515625" style="275" customWidth="1"/>
    <col min="1282" max="1282" width="78.42578125" style="275" bestFit="1" customWidth="1"/>
    <col min="1283" max="1283" width="13" style="275" customWidth="1"/>
    <col min="1284" max="1284" width="12" style="275" customWidth="1"/>
    <col min="1285" max="1285" width="14" style="275" customWidth="1"/>
    <col min="1286" max="1286" width="13.28515625" style="275" customWidth="1"/>
    <col min="1287" max="1287" width="12.28515625" style="275" customWidth="1"/>
    <col min="1288" max="1288" width="12.140625" style="275" customWidth="1"/>
    <col min="1289" max="1290" width="13.7109375" style="275" customWidth="1"/>
    <col min="1291" max="1292" width="14" style="275" customWidth="1"/>
    <col min="1293" max="1293" width="12.85546875" style="275" customWidth="1"/>
    <col min="1294" max="1294" width="12.7109375" style="275" customWidth="1"/>
    <col min="1295" max="1295" width="10" style="275" customWidth="1"/>
    <col min="1296" max="1536" width="9.140625" style="275"/>
    <col min="1537" max="1537" width="3.28515625" style="275" customWidth="1"/>
    <col min="1538" max="1538" width="78.42578125" style="275" bestFit="1" customWidth="1"/>
    <col min="1539" max="1539" width="13" style="275" customWidth="1"/>
    <col min="1540" max="1540" width="12" style="275" customWidth="1"/>
    <col min="1541" max="1541" width="14" style="275" customWidth="1"/>
    <col min="1542" max="1542" width="13.28515625" style="275" customWidth="1"/>
    <col min="1543" max="1543" width="12.28515625" style="275" customWidth="1"/>
    <col min="1544" max="1544" width="12.140625" style="275" customWidth="1"/>
    <col min="1545" max="1546" width="13.7109375" style="275" customWidth="1"/>
    <col min="1547" max="1548" width="14" style="275" customWidth="1"/>
    <col min="1549" max="1549" width="12.85546875" style="275" customWidth="1"/>
    <col min="1550" max="1550" width="12.7109375" style="275" customWidth="1"/>
    <col min="1551" max="1551" width="10" style="275" customWidth="1"/>
    <col min="1552" max="1792" width="9.140625" style="275"/>
    <col min="1793" max="1793" width="3.28515625" style="275" customWidth="1"/>
    <col min="1794" max="1794" width="78.42578125" style="275" bestFit="1" customWidth="1"/>
    <col min="1795" max="1795" width="13" style="275" customWidth="1"/>
    <col min="1796" max="1796" width="12" style="275" customWidth="1"/>
    <col min="1797" max="1797" width="14" style="275" customWidth="1"/>
    <col min="1798" max="1798" width="13.28515625" style="275" customWidth="1"/>
    <col min="1799" max="1799" width="12.28515625" style="275" customWidth="1"/>
    <col min="1800" max="1800" width="12.140625" style="275" customWidth="1"/>
    <col min="1801" max="1802" width="13.7109375" style="275" customWidth="1"/>
    <col min="1803" max="1804" width="14" style="275" customWidth="1"/>
    <col min="1805" max="1805" width="12.85546875" style="275" customWidth="1"/>
    <col min="1806" max="1806" width="12.7109375" style="275" customWidth="1"/>
    <col min="1807" max="1807" width="10" style="275" customWidth="1"/>
    <col min="1808" max="2048" width="9.140625" style="275"/>
    <col min="2049" max="2049" width="3.28515625" style="275" customWidth="1"/>
    <col min="2050" max="2050" width="78.42578125" style="275" bestFit="1" customWidth="1"/>
    <col min="2051" max="2051" width="13" style="275" customWidth="1"/>
    <col min="2052" max="2052" width="12" style="275" customWidth="1"/>
    <col min="2053" max="2053" width="14" style="275" customWidth="1"/>
    <col min="2054" max="2054" width="13.28515625" style="275" customWidth="1"/>
    <col min="2055" max="2055" width="12.28515625" style="275" customWidth="1"/>
    <col min="2056" max="2056" width="12.140625" style="275" customWidth="1"/>
    <col min="2057" max="2058" width="13.7109375" style="275" customWidth="1"/>
    <col min="2059" max="2060" width="14" style="275" customWidth="1"/>
    <col min="2061" max="2061" width="12.85546875" style="275" customWidth="1"/>
    <col min="2062" max="2062" width="12.7109375" style="275" customWidth="1"/>
    <col min="2063" max="2063" width="10" style="275" customWidth="1"/>
    <col min="2064" max="2304" width="9.140625" style="275"/>
    <col min="2305" max="2305" width="3.28515625" style="275" customWidth="1"/>
    <col min="2306" max="2306" width="78.42578125" style="275" bestFit="1" customWidth="1"/>
    <col min="2307" max="2307" width="13" style="275" customWidth="1"/>
    <col min="2308" max="2308" width="12" style="275" customWidth="1"/>
    <col min="2309" max="2309" width="14" style="275" customWidth="1"/>
    <col min="2310" max="2310" width="13.28515625" style="275" customWidth="1"/>
    <col min="2311" max="2311" width="12.28515625" style="275" customWidth="1"/>
    <col min="2312" max="2312" width="12.140625" style="275" customWidth="1"/>
    <col min="2313" max="2314" width="13.7109375" style="275" customWidth="1"/>
    <col min="2315" max="2316" width="14" style="275" customWidth="1"/>
    <col min="2317" max="2317" width="12.85546875" style="275" customWidth="1"/>
    <col min="2318" max="2318" width="12.7109375" style="275" customWidth="1"/>
    <col min="2319" max="2319" width="10" style="275" customWidth="1"/>
    <col min="2320" max="2560" width="9.140625" style="275"/>
    <col min="2561" max="2561" width="3.28515625" style="275" customWidth="1"/>
    <col min="2562" max="2562" width="78.42578125" style="275" bestFit="1" customWidth="1"/>
    <col min="2563" max="2563" width="13" style="275" customWidth="1"/>
    <col min="2564" max="2564" width="12" style="275" customWidth="1"/>
    <col min="2565" max="2565" width="14" style="275" customWidth="1"/>
    <col min="2566" max="2566" width="13.28515625" style="275" customWidth="1"/>
    <col min="2567" max="2567" width="12.28515625" style="275" customWidth="1"/>
    <col min="2568" max="2568" width="12.140625" style="275" customWidth="1"/>
    <col min="2569" max="2570" width="13.7109375" style="275" customWidth="1"/>
    <col min="2571" max="2572" width="14" style="275" customWidth="1"/>
    <col min="2573" max="2573" width="12.85546875" style="275" customWidth="1"/>
    <col min="2574" max="2574" width="12.7109375" style="275" customWidth="1"/>
    <col min="2575" max="2575" width="10" style="275" customWidth="1"/>
    <col min="2576" max="2816" width="9.140625" style="275"/>
    <col min="2817" max="2817" width="3.28515625" style="275" customWidth="1"/>
    <col min="2818" max="2818" width="78.42578125" style="275" bestFit="1" customWidth="1"/>
    <col min="2819" max="2819" width="13" style="275" customWidth="1"/>
    <col min="2820" max="2820" width="12" style="275" customWidth="1"/>
    <col min="2821" max="2821" width="14" style="275" customWidth="1"/>
    <col min="2822" max="2822" width="13.28515625" style="275" customWidth="1"/>
    <col min="2823" max="2823" width="12.28515625" style="275" customWidth="1"/>
    <col min="2824" max="2824" width="12.140625" style="275" customWidth="1"/>
    <col min="2825" max="2826" width="13.7109375" style="275" customWidth="1"/>
    <col min="2827" max="2828" width="14" style="275" customWidth="1"/>
    <col min="2829" max="2829" width="12.85546875" style="275" customWidth="1"/>
    <col min="2830" max="2830" width="12.7109375" style="275" customWidth="1"/>
    <col min="2831" max="2831" width="10" style="275" customWidth="1"/>
    <col min="2832" max="3072" width="9.140625" style="275"/>
    <col min="3073" max="3073" width="3.28515625" style="275" customWidth="1"/>
    <col min="3074" max="3074" width="78.42578125" style="275" bestFit="1" customWidth="1"/>
    <col min="3075" max="3075" width="13" style="275" customWidth="1"/>
    <col min="3076" max="3076" width="12" style="275" customWidth="1"/>
    <col min="3077" max="3077" width="14" style="275" customWidth="1"/>
    <col min="3078" max="3078" width="13.28515625" style="275" customWidth="1"/>
    <col min="3079" max="3079" width="12.28515625" style="275" customWidth="1"/>
    <col min="3080" max="3080" width="12.140625" style="275" customWidth="1"/>
    <col min="3081" max="3082" width="13.7109375" style="275" customWidth="1"/>
    <col min="3083" max="3084" width="14" style="275" customWidth="1"/>
    <col min="3085" max="3085" width="12.85546875" style="275" customWidth="1"/>
    <col min="3086" max="3086" width="12.7109375" style="275" customWidth="1"/>
    <col min="3087" max="3087" width="10" style="275" customWidth="1"/>
    <col min="3088" max="3328" width="9.140625" style="275"/>
    <col min="3329" max="3329" width="3.28515625" style="275" customWidth="1"/>
    <col min="3330" max="3330" width="78.42578125" style="275" bestFit="1" customWidth="1"/>
    <col min="3331" max="3331" width="13" style="275" customWidth="1"/>
    <col min="3332" max="3332" width="12" style="275" customWidth="1"/>
    <col min="3333" max="3333" width="14" style="275" customWidth="1"/>
    <col min="3334" max="3334" width="13.28515625" style="275" customWidth="1"/>
    <col min="3335" max="3335" width="12.28515625" style="275" customWidth="1"/>
    <col min="3336" max="3336" width="12.140625" style="275" customWidth="1"/>
    <col min="3337" max="3338" width="13.7109375" style="275" customWidth="1"/>
    <col min="3339" max="3340" width="14" style="275" customWidth="1"/>
    <col min="3341" max="3341" width="12.85546875" style="275" customWidth="1"/>
    <col min="3342" max="3342" width="12.7109375" style="275" customWidth="1"/>
    <col min="3343" max="3343" width="10" style="275" customWidth="1"/>
    <col min="3344" max="3584" width="9.140625" style="275"/>
    <col min="3585" max="3585" width="3.28515625" style="275" customWidth="1"/>
    <col min="3586" max="3586" width="78.42578125" style="275" bestFit="1" customWidth="1"/>
    <col min="3587" max="3587" width="13" style="275" customWidth="1"/>
    <col min="3588" max="3588" width="12" style="275" customWidth="1"/>
    <col min="3589" max="3589" width="14" style="275" customWidth="1"/>
    <col min="3590" max="3590" width="13.28515625" style="275" customWidth="1"/>
    <col min="3591" max="3591" width="12.28515625" style="275" customWidth="1"/>
    <col min="3592" max="3592" width="12.140625" style="275" customWidth="1"/>
    <col min="3593" max="3594" width="13.7109375" style="275" customWidth="1"/>
    <col min="3595" max="3596" width="14" style="275" customWidth="1"/>
    <col min="3597" max="3597" width="12.85546875" style="275" customWidth="1"/>
    <col min="3598" max="3598" width="12.7109375" style="275" customWidth="1"/>
    <col min="3599" max="3599" width="10" style="275" customWidth="1"/>
    <col min="3600" max="3840" width="9.140625" style="275"/>
    <col min="3841" max="3841" width="3.28515625" style="275" customWidth="1"/>
    <col min="3842" max="3842" width="78.42578125" style="275" bestFit="1" customWidth="1"/>
    <col min="3843" max="3843" width="13" style="275" customWidth="1"/>
    <col min="3844" max="3844" width="12" style="275" customWidth="1"/>
    <col min="3845" max="3845" width="14" style="275" customWidth="1"/>
    <col min="3846" max="3846" width="13.28515625" style="275" customWidth="1"/>
    <col min="3847" max="3847" width="12.28515625" style="275" customWidth="1"/>
    <col min="3848" max="3848" width="12.140625" style="275" customWidth="1"/>
    <col min="3849" max="3850" width="13.7109375" style="275" customWidth="1"/>
    <col min="3851" max="3852" width="14" style="275" customWidth="1"/>
    <col min="3853" max="3853" width="12.85546875" style="275" customWidth="1"/>
    <col min="3854" max="3854" width="12.7109375" style="275" customWidth="1"/>
    <col min="3855" max="3855" width="10" style="275" customWidth="1"/>
    <col min="3856" max="4096" width="9.140625" style="275"/>
    <col min="4097" max="4097" width="3.28515625" style="275" customWidth="1"/>
    <col min="4098" max="4098" width="78.42578125" style="275" bestFit="1" customWidth="1"/>
    <col min="4099" max="4099" width="13" style="275" customWidth="1"/>
    <col min="4100" max="4100" width="12" style="275" customWidth="1"/>
    <col min="4101" max="4101" width="14" style="275" customWidth="1"/>
    <col min="4102" max="4102" width="13.28515625" style="275" customWidth="1"/>
    <col min="4103" max="4103" width="12.28515625" style="275" customWidth="1"/>
    <col min="4104" max="4104" width="12.140625" style="275" customWidth="1"/>
    <col min="4105" max="4106" width="13.7109375" style="275" customWidth="1"/>
    <col min="4107" max="4108" width="14" style="275" customWidth="1"/>
    <col min="4109" max="4109" width="12.85546875" style="275" customWidth="1"/>
    <col min="4110" max="4110" width="12.7109375" style="275" customWidth="1"/>
    <col min="4111" max="4111" width="10" style="275" customWidth="1"/>
    <col min="4112" max="4352" width="9.140625" style="275"/>
    <col min="4353" max="4353" width="3.28515625" style="275" customWidth="1"/>
    <col min="4354" max="4354" width="78.42578125" style="275" bestFit="1" customWidth="1"/>
    <col min="4355" max="4355" width="13" style="275" customWidth="1"/>
    <col min="4356" max="4356" width="12" style="275" customWidth="1"/>
    <col min="4357" max="4357" width="14" style="275" customWidth="1"/>
    <col min="4358" max="4358" width="13.28515625" style="275" customWidth="1"/>
    <col min="4359" max="4359" width="12.28515625" style="275" customWidth="1"/>
    <col min="4360" max="4360" width="12.140625" style="275" customWidth="1"/>
    <col min="4361" max="4362" width="13.7109375" style="275" customWidth="1"/>
    <col min="4363" max="4364" width="14" style="275" customWidth="1"/>
    <col min="4365" max="4365" width="12.85546875" style="275" customWidth="1"/>
    <col min="4366" max="4366" width="12.7109375" style="275" customWidth="1"/>
    <col min="4367" max="4367" width="10" style="275" customWidth="1"/>
    <col min="4368" max="4608" width="9.140625" style="275"/>
    <col min="4609" max="4609" width="3.28515625" style="275" customWidth="1"/>
    <col min="4610" max="4610" width="78.42578125" style="275" bestFit="1" customWidth="1"/>
    <col min="4611" max="4611" width="13" style="275" customWidth="1"/>
    <col min="4612" max="4612" width="12" style="275" customWidth="1"/>
    <col min="4613" max="4613" width="14" style="275" customWidth="1"/>
    <col min="4614" max="4614" width="13.28515625" style="275" customWidth="1"/>
    <col min="4615" max="4615" width="12.28515625" style="275" customWidth="1"/>
    <col min="4616" max="4616" width="12.140625" style="275" customWidth="1"/>
    <col min="4617" max="4618" width="13.7109375" style="275" customWidth="1"/>
    <col min="4619" max="4620" width="14" style="275" customWidth="1"/>
    <col min="4621" max="4621" width="12.85546875" style="275" customWidth="1"/>
    <col min="4622" max="4622" width="12.7109375" style="275" customWidth="1"/>
    <col min="4623" max="4623" width="10" style="275" customWidth="1"/>
    <col min="4624" max="4864" width="9.140625" style="275"/>
    <col min="4865" max="4865" width="3.28515625" style="275" customWidth="1"/>
    <col min="4866" max="4866" width="78.42578125" style="275" bestFit="1" customWidth="1"/>
    <col min="4867" max="4867" width="13" style="275" customWidth="1"/>
    <col min="4868" max="4868" width="12" style="275" customWidth="1"/>
    <col min="4869" max="4869" width="14" style="275" customWidth="1"/>
    <col min="4870" max="4870" width="13.28515625" style="275" customWidth="1"/>
    <col min="4871" max="4871" width="12.28515625" style="275" customWidth="1"/>
    <col min="4872" max="4872" width="12.140625" style="275" customWidth="1"/>
    <col min="4873" max="4874" width="13.7109375" style="275" customWidth="1"/>
    <col min="4875" max="4876" width="14" style="275" customWidth="1"/>
    <col min="4877" max="4877" width="12.85546875" style="275" customWidth="1"/>
    <col min="4878" max="4878" width="12.7109375" style="275" customWidth="1"/>
    <col min="4879" max="4879" width="10" style="275" customWidth="1"/>
    <col min="4880" max="5120" width="9.140625" style="275"/>
    <col min="5121" max="5121" width="3.28515625" style="275" customWidth="1"/>
    <col min="5122" max="5122" width="78.42578125" style="275" bestFit="1" customWidth="1"/>
    <col min="5123" max="5123" width="13" style="275" customWidth="1"/>
    <col min="5124" max="5124" width="12" style="275" customWidth="1"/>
    <col min="5125" max="5125" width="14" style="275" customWidth="1"/>
    <col min="5126" max="5126" width="13.28515625" style="275" customWidth="1"/>
    <col min="5127" max="5127" width="12.28515625" style="275" customWidth="1"/>
    <col min="5128" max="5128" width="12.140625" style="275" customWidth="1"/>
    <col min="5129" max="5130" width="13.7109375" style="275" customWidth="1"/>
    <col min="5131" max="5132" width="14" style="275" customWidth="1"/>
    <col min="5133" max="5133" width="12.85546875" style="275" customWidth="1"/>
    <col min="5134" max="5134" width="12.7109375" style="275" customWidth="1"/>
    <col min="5135" max="5135" width="10" style="275" customWidth="1"/>
    <col min="5136" max="5376" width="9.140625" style="275"/>
    <col min="5377" max="5377" width="3.28515625" style="275" customWidth="1"/>
    <col min="5378" max="5378" width="78.42578125" style="275" bestFit="1" customWidth="1"/>
    <col min="5379" max="5379" width="13" style="275" customWidth="1"/>
    <col min="5380" max="5380" width="12" style="275" customWidth="1"/>
    <col min="5381" max="5381" width="14" style="275" customWidth="1"/>
    <col min="5382" max="5382" width="13.28515625" style="275" customWidth="1"/>
    <col min="5383" max="5383" width="12.28515625" style="275" customWidth="1"/>
    <col min="5384" max="5384" width="12.140625" style="275" customWidth="1"/>
    <col min="5385" max="5386" width="13.7109375" style="275" customWidth="1"/>
    <col min="5387" max="5388" width="14" style="275" customWidth="1"/>
    <col min="5389" max="5389" width="12.85546875" style="275" customWidth="1"/>
    <col min="5390" max="5390" width="12.7109375" style="275" customWidth="1"/>
    <col min="5391" max="5391" width="10" style="275" customWidth="1"/>
    <col min="5392" max="5632" width="9.140625" style="275"/>
    <col min="5633" max="5633" width="3.28515625" style="275" customWidth="1"/>
    <col min="5634" max="5634" width="78.42578125" style="275" bestFit="1" customWidth="1"/>
    <col min="5635" max="5635" width="13" style="275" customWidth="1"/>
    <col min="5636" max="5636" width="12" style="275" customWidth="1"/>
    <col min="5637" max="5637" width="14" style="275" customWidth="1"/>
    <col min="5638" max="5638" width="13.28515625" style="275" customWidth="1"/>
    <col min="5639" max="5639" width="12.28515625" style="275" customWidth="1"/>
    <col min="5640" max="5640" width="12.140625" style="275" customWidth="1"/>
    <col min="5641" max="5642" width="13.7109375" style="275" customWidth="1"/>
    <col min="5643" max="5644" width="14" style="275" customWidth="1"/>
    <col min="5645" max="5645" width="12.85546875" style="275" customWidth="1"/>
    <col min="5646" max="5646" width="12.7109375" style="275" customWidth="1"/>
    <col min="5647" max="5647" width="10" style="275" customWidth="1"/>
    <col min="5648" max="5888" width="9.140625" style="275"/>
    <col min="5889" max="5889" width="3.28515625" style="275" customWidth="1"/>
    <col min="5890" max="5890" width="78.42578125" style="275" bestFit="1" customWidth="1"/>
    <col min="5891" max="5891" width="13" style="275" customWidth="1"/>
    <col min="5892" max="5892" width="12" style="275" customWidth="1"/>
    <col min="5893" max="5893" width="14" style="275" customWidth="1"/>
    <col min="5894" max="5894" width="13.28515625" style="275" customWidth="1"/>
    <col min="5895" max="5895" width="12.28515625" style="275" customWidth="1"/>
    <col min="5896" max="5896" width="12.140625" style="275" customWidth="1"/>
    <col min="5897" max="5898" width="13.7109375" style="275" customWidth="1"/>
    <col min="5899" max="5900" width="14" style="275" customWidth="1"/>
    <col min="5901" max="5901" width="12.85546875" style="275" customWidth="1"/>
    <col min="5902" max="5902" width="12.7109375" style="275" customWidth="1"/>
    <col min="5903" max="5903" width="10" style="275" customWidth="1"/>
    <col min="5904" max="6144" width="9.140625" style="275"/>
    <col min="6145" max="6145" width="3.28515625" style="275" customWidth="1"/>
    <col min="6146" max="6146" width="78.42578125" style="275" bestFit="1" customWidth="1"/>
    <col min="6147" max="6147" width="13" style="275" customWidth="1"/>
    <col min="6148" max="6148" width="12" style="275" customWidth="1"/>
    <col min="6149" max="6149" width="14" style="275" customWidth="1"/>
    <col min="6150" max="6150" width="13.28515625" style="275" customWidth="1"/>
    <col min="6151" max="6151" width="12.28515625" style="275" customWidth="1"/>
    <col min="6152" max="6152" width="12.140625" style="275" customWidth="1"/>
    <col min="6153" max="6154" width="13.7109375" style="275" customWidth="1"/>
    <col min="6155" max="6156" width="14" style="275" customWidth="1"/>
    <col min="6157" max="6157" width="12.85546875" style="275" customWidth="1"/>
    <col min="6158" max="6158" width="12.7109375" style="275" customWidth="1"/>
    <col min="6159" max="6159" width="10" style="275" customWidth="1"/>
    <col min="6160" max="6400" width="9.140625" style="275"/>
    <col min="6401" max="6401" width="3.28515625" style="275" customWidth="1"/>
    <col min="6402" max="6402" width="78.42578125" style="275" bestFit="1" customWidth="1"/>
    <col min="6403" max="6403" width="13" style="275" customWidth="1"/>
    <col min="6404" max="6404" width="12" style="275" customWidth="1"/>
    <col min="6405" max="6405" width="14" style="275" customWidth="1"/>
    <col min="6406" max="6406" width="13.28515625" style="275" customWidth="1"/>
    <col min="6407" max="6407" width="12.28515625" style="275" customWidth="1"/>
    <col min="6408" max="6408" width="12.140625" style="275" customWidth="1"/>
    <col min="6409" max="6410" width="13.7109375" style="275" customWidth="1"/>
    <col min="6411" max="6412" width="14" style="275" customWidth="1"/>
    <col min="6413" max="6413" width="12.85546875" style="275" customWidth="1"/>
    <col min="6414" max="6414" width="12.7109375" style="275" customWidth="1"/>
    <col min="6415" max="6415" width="10" style="275" customWidth="1"/>
    <col min="6416" max="6656" width="9.140625" style="275"/>
    <col min="6657" max="6657" width="3.28515625" style="275" customWidth="1"/>
    <col min="6658" max="6658" width="78.42578125" style="275" bestFit="1" customWidth="1"/>
    <col min="6659" max="6659" width="13" style="275" customWidth="1"/>
    <col min="6660" max="6660" width="12" style="275" customWidth="1"/>
    <col min="6661" max="6661" width="14" style="275" customWidth="1"/>
    <col min="6662" max="6662" width="13.28515625" style="275" customWidth="1"/>
    <col min="6663" max="6663" width="12.28515625" style="275" customWidth="1"/>
    <col min="6664" max="6664" width="12.140625" style="275" customWidth="1"/>
    <col min="6665" max="6666" width="13.7109375" style="275" customWidth="1"/>
    <col min="6667" max="6668" width="14" style="275" customWidth="1"/>
    <col min="6669" max="6669" width="12.85546875" style="275" customWidth="1"/>
    <col min="6670" max="6670" width="12.7109375" style="275" customWidth="1"/>
    <col min="6671" max="6671" width="10" style="275" customWidth="1"/>
    <col min="6672" max="6912" width="9.140625" style="275"/>
    <col min="6913" max="6913" width="3.28515625" style="275" customWidth="1"/>
    <col min="6914" max="6914" width="78.42578125" style="275" bestFit="1" customWidth="1"/>
    <col min="6915" max="6915" width="13" style="275" customWidth="1"/>
    <col min="6916" max="6916" width="12" style="275" customWidth="1"/>
    <col min="6917" max="6917" width="14" style="275" customWidth="1"/>
    <col min="6918" max="6918" width="13.28515625" style="275" customWidth="1"/>
    <col min="6919" max="6919" width="12.28515625" style="275" customWidth="1"/>
    <col min="6920" max="6920" width="12.140625" style="275" customWidth="1"/>
    <col min="6921" max="6922" width="13.7109375" style="275" customWidth="1"/>
    <col min="6923" max="6924" width="14" style="275" customWidth="1"/>
    <col min="6925" max="6925" width="12.85546875" style="275" customWidth="1"/>
    <col min="6926" max="6926" width="12.7109375" style="275" customWidth="1"/>
    <col min="6927" max="6927" width="10" style="275" customWidth="1"/>
    <col min="6928" max="7168" width="9.140625" style="275"/>
    <col min="7169" max="7169" width="3.28515625" style="275" customWidth="1"/>
    <col min="7170" max="7170" width="78.42578125" style="275" bestFit="1" customWidth="1"/>
    <col min="7171" max="7171" width="13" style="275" customWidth="1"/>
    <col min="7172" max="7172" width="12" style="275" customWidth="1"/>
    <col min="7173" max="7173" width="14" style="275" customWidth="1"/>
    <col min="7174" max="7174" width="13.28515625" style="275" customWidth="1"/>
    <col min="7175" max="7175" width="12.28515625" style="275" customWidth="1"/>
    <col min="7176" max="7176" width="12.140625" style="275" customWidth="1"/>
    <col min="7177" max="7178" width="13.7109375" style="275" customWidth="1"/>
    <col min="7179" max="7180" width="14" style="275" customWidth="1"/>
    <col min="7181" max="7181" width="12.85546875" style="275" customWidth="1"/>
    <col min="7182" max="7182" width="12.7109375" style="275" customWidth="1"/>
    <col min="7183" max="7183" width="10" style="275" customWidth="1"/>
    <col min="7184" max="7424" width="9.140625" style="275"/>
    <col min="7425" max="7425" width="3.28515625" style="275" customWidth="1"/>
    <col min="7426" max="7426" width="78.42578125" style="275" bestFit="1" customWidth="1"/>
    <col min="7427" max="7427" width="13" style="275" customWidth="1"/>
    <col min="7428" max="7428" width="12" style="275" customWidth="1"/>
    <col min="7429" max="7429" width="14" style="275" customWidth="1"/>
    <col min="7430" max="7430" width="13.28515625" style="275" customWidth="1"/>
    <col min="7431" max="7431" width="12.28515625" style="275" customWidth="1"/>
    <col min="7432" max="7432" width="12.140625" style="275" customWidth="1"/>
    <col min="7433" max="7434" width="13.7109375" style="275" customWidth="1"/>
    <col min="7435" max="7436" width="14" style="275" customWidth="1"/>
    <col min="7437" max="7437" width="12.85546875" style="275" customWidth="1"/>
    <col min="7438" max="7438" width="12.7109375" style="275" customWidth="1"/>
    <col min="7439" max="7439" width="10" style="275" customWidth="1"/>
    <col min="7440" max="7680" width="9.140625" style="275"/>
    <col min="7681" max="7681" width="3.28515625" style="275" customWidth="1"/>
    <col min="7682" max="7682" width="78.42578125" style="275" bestFit="1" customWidth="1"/>
    <col min="7683" max="7683" width="13" style="275" customWidth="1"/>
    <col min="7684" max="7684" width="12" style="275" customWidth="1"/>
    <col min="7685" max="7685" width="14" style="275" customWidth="1"/>
    <col min="7686" max="7686" width="13.28515625" style="275" customWidth="1"/>
    <col min="7687" max="7687" width="12.28515625" style="275" customWidth="1"/>
    <col min="7688" max="7688" width="12.140625" style="275" customWidth="1"/>
    <col min="7689" max="7690" width="13.7109375" style="275" customWidth="1"/>
    <col min="7691" max="7692" width="14" style="275" customWidth="1"/>
    <col min="7693" max="7693" width="12.85546875" style="275" customWidth="1"/>
    <col min="7694" max="7694" width="12.7109375" style="275" customWidth="1"/>
    <col min="7695" max="7695" width="10" style="275" customWidth="1"/>
    <col min="7696" max="7936" width="9.140625" style="275"/>
    <col min="7937" max="7937" width="3.28515625" style="275" customWidth="1"/>
    <col min="7938" max="7938" width="78.42578125" style="275" bestFit="1" customWidth="1"/>
    <col min="7939" max="7939" width="13" style="275" customWidth="1"/>
    <col min="7940" max="7940" width="12" style="275" customWidth="1"/>
    <col min="7941" max="7941" width="14" style="275" customWidth="1"/>
    <col min="7942" max="7942" width="13.28515625" style="275" customWidth="1"/>
    <col min="7943" max="7943" width="12.28515625" style="275" customWidth="1"/>
    <col min="7944" max="7944" width="12.140625" style="275" customWidth="1"/>
    <col min="7945" max="7946" width="13.7109375" style="275" customWidth="1"/>
    <col min="7947" max="7948" width="14" style="275" customWidth="1"/>
    <col min="7949" max="7949" width="12.85546875" style="275" customWidth="1"/>
    <col min="7950" max="7950" width="12.7109375" style="275" customWidth="1"/>
    <col min="7951" max="7951" width="10" style="275" customWidth="1"/>
    <col min="7952" max="8192" width="9.140625" style="275"/>
    <col min="8193" max="8193" width="3.28515625" style="275" customWidth="1"/>
    <col min="8194" max="8194" width="78.42578125" style="275" bestFit="1" customWidth="1"/>
    <col min="8195" max="8195" width="13" style="275" customWidth="1"/>
    <col min="8196" max="8196" width="12" style="275" customWidth="1"/>
    <col min="8197" max="8197" width="14" style="275" customWidth="1"/>
    <col min="8198" max="8198" width="13.28515625" style="275" customWidth="1"/>
    <col min="8199" max="8199" width="12.28515625" style="275" customWidth="1"/>
    <col min="8200" max="8200" width="12.140625" style="275" customWidth="1"/>
    <col min="8201" max="8202" width="13.7109375" style="275" customWidth="1"/>
    <col min="8203" max="8204" width="14" style="275" customWidth="1"/>
    <col min="8205" max="8205" width="12.85546875" style="275" customWidth="1"/>
    <col min="8206" max="8206" width="12.7109375" style="275" customWidth="1"/>
    <col min="8207" max="8207" width="10" style="275" customWidth="1"/>
    <col min="8208" max="8448" width="9.140625" style="275"/>
    <col min="8449" max="8449" width="3.28515625" style="275" customWidth="1"/>
    <col min="8450" max="8450" width="78.42578125" style="275" bestFit="1" customWidth="1"/>
    <col min="8451" max="8451" width="13" style="275" customWidth="1"/>
    <col min="8452" max="8452" width="12" style="275" customWidth="1"/>
    <col min="8453" max="8453" width="14" style="275" customWidth="1"/>
    <col min="8454" max="8454" width="13.28515625" style="275" customWidth="1"/>
    <col min="8455" max="8455" width="12.28515625" style="275" customWidth="1"/>
    <col min="8456" max="8456" width="12.140625" style="275" customWidth="1"/>
    <col min="8457" max="8458" width="13.7109375" style="275" customWidth="1"/>
    <col min="8459" max="8460" width="14" style="275" customWidth="1"/>
    <col min="8461" max="8461" width="12.85546875" style="275" customWidth="1"/>
    <col min="8462" max="8462" width="12.7109375" style="275" customWidth="1"/>
    <col min="8463" max="8463" width="10" style="275" customWidth="1"/>
    <col min="8464" max="8704" width="9.140625" style="275"/>
    <col min="8705" max="8705" width="3.28515625" style="275" customWidth="1"/>
    <col min="8706" max="8706" width="78.42578125" style="275" bestFit="1" customWidth="1"/>
    <col min="8707" max="8707" width="13" style="275" customWidth="1"/>
    <col min="8708" max="8708" width="12" style="275" customWidth="1"/>
    <col min="8709" max="8709" width="14" style="275" customWidth="1"/>
    <col min="8710" max="8710" width="13.28515625" style="275" customWidth="1"/>
    <col min="8711" max="8711" width="12.28515625" style="275" customWidth="1"/>
    <col min="8712" max="8712" width="12.140625" style="275" customWidth="1"/>
    <col min="8713" max="8714" width="13.7109375" style="275" customWidth="1"/>
    <col min="8715" max="8716" width="14" style="275" customWidth="1"/>
    <col min="8717" max="8717" width="12.85546875" style="275" customWidth="1"/>
    <col min="8718" max="8718" width="12.7109375" style="275" customWidth="1"/>
    <col min="8719" max="8719" width="10" style="275" customWidth="1"/>
    <col min="8720" max="8960" width="9.140625" style="275"/>
    <col min="8961" max="8961" width="3.28515625" style="275" customWidth="1"/>
    <col min="8962" max="8962" width="78.42578125" style="275" bestFit="1" customWidth="1"/>
    <col min="8963" max="8963" width="13" style="275" customWidth="1"/>
    <col min="8964" max="8964" width="12" style="275" customWidth="1"/>
    <col min="8965" max="8965" width="14" style="275" customWidth="1"/>
    <col min="8966" max="8966" width="13.28515625" style="275" customWidth="1"/>
    <col min="8967" max="8967" width="12.28515625" style="275" customWidth="1"/>
    <col min="8968" max="8968" width="12.140625" style="275" customWidth="1"/>
    <col min="8969" max="8970" width="13.7109375" style="275" customWidth="1"/>
    <col min="8971" max="8972" width="14" style="275" customWidth="1"/>
    <col min="8973" max="8973" width="12.85546875" style="275" customWidth="1"/>
    <col min="8974" max="8974" width="12.7109375" style="275" customWidth="1"/>
    <col min="8975" max="8975" width="10" style="275" customWidth="1"/>
    <col min="8976" max="9216" width="9.140625" style="275"/>
    <col min="9217" max="9217" width="3.28515625" style="275" customWidth="1"/>
    <col min="9218" max="9218" width="78.42578125" style="275" bestFit="1" customWidth="1"/>
    <col min="9219" max="9219" width="13" style="275" customWidth="1"/>
    <col min="9220" max="9220" width="12" style="275" customWidth="1"/>
    <col min="9221" max="9221" width="14" style="275" customWidth="1"/>
    <col min="9222" max="9222" width="13.28515625" style="275" customWidth="1"/>
    <col min="9223" max="9223" width="12.28515625" style="275" customWidth="1"/>
    <col min="9224" max="9224" width="12.140625" style="275" customWidth="1"/>
    <col min="9225" max="9226" width="13.7109375" style="275" customWidth="1"/>
    <col min="9227" max="9228" width="14" style="275" customWidth="1"/>
    <col min="9229" max="9229" width="12.85546875" style="275" customWidth="1"/>
    <col min="9230" max="9230" width="12.7109375" style="275" customWidth="1"/>
    <col min="9231" max="9231" width="10" style="275" customWidth="1"/>
    <col min="9232" max="9472" width="9.140625" style="275"/>
    <col min="9473" max="9473" width="3.28515625" style="275" customWidth="1"/>
    <col min="9474" max="9474" width="78.42578125" style="275" bestFit="1" customWidth="1"/>
    <col min="9475" max="9475" width="13" style="275" customWidth="1"/>
    <col min="9476" max="9476" width="12" style="275" customWidth="1"/>
    <col min="9477" max="9477" width="14" style="275" customWidth="1"/>
    <col min="9478" max="9478" width="13.28515625" style="275" customWidth="1"/>
    <col min="9479" max="9479" width="12.28515625" style="275" customWidth="1"/>
    <col min="9480" max="9480" width="12.140625" style="275" customWidth="1"/>
    <col min="9481" max="9482" width="13.7109375" style="275" customWidth="1"/>
    <col min="9483" max="9484" width="14" style="275" customWidth="1"/>
    <col min="9485" max="9485" width="12.85546875" style="275" customWidth="1"/>
    <col min="9486" max="9486" width="12.7109375" style="275" customWidth="1"/>
    <col min="9487" max="9487" width="10" style="275" customWidth="1"/>
    <col min="9488" max="9728" width="9.140625" style="275"/>
    <col min="9729" max="9729" width="3.28515625" style="275" customWidth="1"/>
    <col min="9730" max="9730" width="78.42578125" style="275" bestFit="1" customWidth="1"/>
    <col min="9731" max="9731" width="13" style="275" customWidth="1"/>
    <col min="9732" max="9732" width="12" style="275" customWidth="1"/>
    <col min="9733" max="9733" width="14" style="275" customWidth="1"/>
    <col min="9734" max="9734" width="13.28515625" style="275" customWidth="1"/>
    <col min="9735" max="9735" width="12.28515625" style="275" customWidth="1"/>
    <col min="9736" max="9736" width="12.140625" style="275" customWidth="1"/>
    <col min="9737" max="9738" width="13.7109375" style="275" customWidth="1"/>
    <col min="9739" max="9740" width="14" style="275" customWidth="1"/>
    <col min="9741" max="9741" width="12.85546875" style="275" customWidth="1"/>
    <col min="9742" max="9742" width="12.7109375" style="275" customWidth="1"/>
    <col min="9743" max="9743" width="10" style="275" customWidth="1"/>
    <col min="9744" max="9984" width="9.140625" style="275"/>
    <col min="9985" max="9985" width="3.28515625" style="275" customWidth="1"/>
    <col min="9986" max="9986" width="78.42578125" style="275" bestFit="1" customWidth="1"/>
    <col min="9987" max="9987" width="13" style="275" customWidth="1"/>
    <col min="9988" max="9988" width="12" style="275" customWidth="1"/>
    <col min="9989" max="9989" width="14" style="275" customWidth="1"/>
    <col min="9990" max="9990" width="13.28515625" style="275" customWidth="1"/>
    <col min="9991" max="9991" width="12.28515625" style="275" customWidth="1"/>
    <col min="9992" max="9992" width="12.140625" style="275" customWidth="1"/>
    <col min="9993" max="9994" width="13.7109375" style="275" customWidth="1"/>
    <col min="9995" max="9996" width="14" style="275" customWidth="1"/>
    <col min="9997" max="9997" width="12.85546875" style="275" customWidth="1"/>
    <col min="9998" max="9998" width="12.7109375" style="275" customWidth="1"/>
    <col min="9999" max="9999" width="10" style="275" customWidth="1"/>
    <col min="10000" max="10240" width="9.140625" style="275"/>
    <col min="10241" max="10241" width="3.28515625" style="275" customWidth="1"/>
    <col min="10242" max="10242" width="78.42578125" style="275" bestFit="1" customWidth="1"/>
    <col min="10243" max="10243" width="13" style="275" customWidth="1"/>
    <col min="10244" max="10244" width="12" style="275" customWidth="1"/>
    <col min="10245" max="10245" width="14" style="275" customWidth="1"/>
    <col min="10246" max="10246" width="13.28515625" style="275" customWidth="1"/>
    <col min="10247" max="10247" width="12.28515625" style="275" customWidth="1"/>
    <col min="10248" max="10248" width="12.140625" style="275" customWidth="1"/>
    <col min="10249" max="10250" width="13.7109375" style="275" customWidth="1"/>
    <col min="10251" max="10252" width="14" style="275" customWidth="1"/>
    <col min="10253" max="10253" width="12.85546875" style="275" customWidth="1"/>
    <col min="10254" max="10254" width="12.7109375" style="275" customWidth="1"/>
    <col min="10255" max="10255" width="10" style="275" customWidth="1"/>
    <col min="10256" max="10496" width="9.140625" style="275"/>
    <col min="10497" max="10497" width="3.28515625" style="275" customWidth="1"/>
    <col min="10498" max="10498" width="78.42578125" style="275" bestFit="1" customWidth="1"/>
    <col min="10499" max="10499" width="13" style="275" customWidth="1"/>
    <col min="10500" max="10500" width="12" style="275" customWidth="1"/>
    <col min="10501" max="10501" width="14" style="275" customWidth="1"/>
    <col min="10502" max="10502" width="13.28515625" style="275" customWidth="1"/>
    <col min="10503" max="10503" width="12.28515625" style="275" customWidth="1"/>
    <col min="10504" max="10504" width="12.140625" style="275" customWidth="1"/>
    <col min="10505" max="10506" width="13.7109375" style="275" customWidth="1"/>
    <col min="10507" max="10508" width="14" style="275" customWidth="1"/>
    <col min="10509" max="10509" width="12.85546875" style="275" customWidth="1"/>
    <col min="10510" max="10510" width="12.7109375" style="275" customWidth="1"/>
    <col min="10511" max="10511" width="10" style="275" customWidth="1"/>
    <col min="10512" max="10752" width="9.140625" style="275"/>
    <col min="10753" max="10753" width="3.28515625" style="275" customWidth="1"/>
    <col min="10754" max="10754" width="78.42578125" style="275" bestFit="1" customWidth="1"/>
    <col min="10755" max="10755" width="13" style="275" customWidth="1"/>
    <col min="10756" max="10756" width="12" style="275" customWidth="1"/>
    <col min="10757" max="10757" width="14" style="275" customWidth="1"/>
    <col min="10758" max="10758" width="13.28515625" style="275" customWidth="1"/>
    <col min="10759" max="10759" width="12.28515625" style="275" customWidth="1"/>
    <col min="10760" max="10760" width="12.140625" style="275" customWidth="1"/>
    <col min="10761" max="10762" width="13.7109375" style="275" customWidth="1"/>
    <col min="10763" max="10764" width="14" style="275" customWidth="1"/>
    <col min="10765" max="10765" width="12.85546875" style="275" customWidth="1"/>
    <col min="10766" max="10766" width="12.7109375" style="275" customWidth="1"/>
    <col min="10767" max="10767" width="10" style="275" customWidth="1"/>
    <col min="10768" max="11008" width="9.140625" style="275"/>
    <col min="11009" max="11009" width="3.28515625" style="275" customWidth="1"/>
    <col min="11010" max="11010" width="78.42578125" style="275" bestFit="1" customWidth="1"/>
    <col min="11011" max="11011" width="13" style="275" customWidth="1"/>
    <col min="11012" max="11012" width="12" style="275" customWidth="1"/>
    <col min="11013" max="11013" width="14" style="275" customWidth="1"/>
    <col min="11014" max="11014" width="13.28515625" style="275" customWidth="1"/>
    <col min="11015" max="11015" width="12.28515625" style="275" customWidth="1"/>
    <col min="11016" max="11016" width="12.140625" style="275" customWidth="1"/>
    <col min="11017" max="11018" width="13.7109375" style="275" customWidth="1"/>
    <col min="11019" max="11020" width="14" style="275" customWidth="1"/>
    <col min="11021" max="11021" width="12.85546875" style="275" customWidth="1"/>
    <col min="11022" max="11022" width="12.7109375" style="275" customWidth="1"/>
    <col min="11023" max="11023" width="10" style="275" customWidth="1"/>
    <col min="11024" max="11264" width="9.140625" style="275"/>
    <col min="11265" max="11265" width="3.28515625" style="275" customWidth="1"/>
    <col min="11266" max="11266" width="78.42578125" style="275" bestFit="1" customWidth="1"/>
    <col min="11267" max="11267" width="13" style="275" customWidth="1"/>
    <col min="11268" max="11268" width="12" style="275" customWidth="1"/>
    <col min="11269" max="11269" width="14" style="275" customWidth="1"/>
    <col min="11270" max="11270" width="13.28515625" style="275" customWidth="1"/>
    <col min="11271" max="11271" width="12.28515625" style="275" customWidth="1"/>
    <col min="11272" max="11272" width="12.140625" style="275" customWidth="1"/>
    <col min="11273" max="11274" width="13.7109375" style="275" customWidth="1"/>
    <col min="11275" max="11276" width="14" style="275" customWidth="1"/>
    <col min="11277" max="11277" width="12.85546875" style="275" customWidth="1"/>
    <col min="11278" max="11278" width="12.7109375" style="275" customWidth="1"/>
    <col min="11279" max="11279" width="10" style="275" customWidth="1"/>
    <col min="11280" max="11520" width="9.140625" style="275"/>
    <col min="11521" max="11521" width="3.28515625" style="275" customWidth="1"/>
    <col min="11522" max="11522" width="78.42578125" style="275" bestFit="1" customWidth="1"/>
    <col min="11523" max="11523" width="13" style="275" customWidth="1"/>
    <col min="11524" max="11524" width="12" style="275" customWidth="1"/>
    <col min="11525" max="11525" width="14" style="275" customWidth="1"/>
    <col min="11526" max="11526" width="13.28515625" style="275" customWidth="1"/>
    <col min="11527" max="11527" width="12.28515625" style="275" customWidth="1"/>
    <col min="11528" max="11528" width="12.140625" style="275" customWidth="1"/>
    <col min="11529" max="11530" width="13.7109375" style="275" customWidth="1"/>
    <col min="11531" max="11532" width="14" style="275" customWidth="1"/>
    <col min="11533" max="11533" width="12.85546875" style="275" customWidth="1"/>
    <col min="11534" max="11534" width="12.7109375" style="275" customWidth="1"/>
    <col min="11535" max="11535" width="10" style="275" customWidth="1"/>
    <col min="11536" max="11776" width="9.140625" style="275"/>
    <col min="11777" max="11777" width="3.28515625" style="275" customWidth="1"/>
    <col min="11778" max="11778" width="78.42578125" style="275" bestFit="1" customWidth="1"/>
    <col min="11779" max="11779" width="13" style="275" customWidth="1"/>
    <col min="11780" max="11780" width="12" style="275" customWidth="1"/>
    <col min="11781" max="11781" width="14" style="275" customWidth="1"/>
    <col min="11782" max="11782" width="13.28515625" style="275" customWidth="1"/>
    <col min="11783" max="11783" width="12.28515625" style="275" customWidth="1"/>
    <col min="11784" max="11784" width="12.140625" style="275" customWidth="1"/>
    <col min="11785" max="11786" width="13.7109375" style="275" customWidth="1"/>
    <col min="11787" max="11788" width="14" style="275" customWidth="1"/>
    <col min="11789" max="11789" width="12.85546875" style="275" customWidth="1"/>
    <col min="11790" max="11790" width="12.7109375" style="275" customWidth="1"/>
    <col min="11791" max="11791" width="10" style="275" customWidth="1"/>
    <col min="11792" max="12032" width="9.140625" style="275"/>
    <col min="12033" max="12033" width="3.28515625" style="275" customWidth="1"/>
    <col min="12034" max="12034" width="78.42578125" style="275" bestFit="1" customWidth="1"/>
    <col min="12035" max="12035" width="13" style="275" customWidth="1"/>
    <col min="12036" max="12036" width="12" style="275" customWidth="1"/>
    <col min="12037" max="12037" width="14" style="275" customWidth="1"/>
    <col min="12038" max="12038" width="13.28515625" style="275" customWidth="1"/>
    <col min="12039" max="12039" width="12.28515625" style="275" customWidth="1"/>
    <col min="12040" max="12040" width="12.140625" style="275" customWidth="1"/>
    <col min="12041" max="12042" width="13.7109375" style="275" customWidth="1"/>
    <col min="12043" max="12044" width="14" style="275" customWidth="1"/>
    <col min="12045" max="12045" width="12.85546875" style="275" customWidth="1"/>
    <col min="12046" max="12046" width="12.7109375" style="275" customWidth="1"/>
    <col min="12047" max="12047" width="10" style="275" customWidth="1"/>
    <col min="12048" max="12288" width="9.140625" style="275"/>
    <col min="12289" max="12289" width="3.28515625" style="275" customWidth="1"/>
    <col min="12290" max="12290" width="78.42578125" style="275" bestFit="1" customWidth="1"/>
    <col min="12291" max="12291" width="13" style="275" customWidth="1"/>
    <col min="12292" max="12292" width="12" style="275" customWidth="1"/>
    <col min="12293" max="12293" width="14" style="275" customWidth="1"/>
    <col min="12294" max="12294" width="13.28515625" style="275" customWidth="1"/>
    <col min="12295" max="12295" width="12.28515625" style="275" customWidth="1"/>
    <col min="12296" max="12296" width="12.140625" style="275" customWidth="1"/>
    <col min="12297" max="12298" width="13.7109375" style="275" customWidth="1"/>
    <col min="12299" max="12300" width="14" style="275" customWidth="1"/>
    <col min="12301" max="12301" width="12.85546875" style="275" customWidth="1"/>
    <col min="12302" max="12302" width="12.7109375" style="275" customWidth="1"/>
    <col min="12303" max="12303" width="10" style="275" customWidth="1"/>
    <col min="12304" max="12544" width="9.140625" style="275"/>
    <col min="12545" max="12545" width="3.28515625" style="275" customWidth="1"/>
    <col min="12546" max="12546" width="78.42578125" style="275" bestFit="1" customWidth="1"/>
    <col min="12547" max="12547" width="13" style="275" customWidth="1"/>
    <col min="12548" max="12548" width="12" style="275" customWidth="1"/>
    <col min="12549" max="12549" width="14" style="275" customWidth="1"/>
    <col min="12550" max="12550" width="13.28515625" style="275" customWidth="1"/>
    <col min="12551" max="12551" width="12.28515625" style="275" customWidth="1"/>
    <col min="12552" max="12552" width="12.140625" style="275" customWidth="1"/>
    <col min="12553" max="12554" width="13.7109375" style="275" customWidth="1"/>
    <col min="12555" max="12556" width="14" style="275" customWidth="1"/>
    <col min="12557" max="12557" width="12.85546875" style="275" customWidth="1"/>
    <col min="12558" max="12558" width="12.7109375" style="275" customWidth="1"/>
    <col min="12559" max="12559" width="10" style="275" customWidth="1"/>
    <col min="12560" max="12800" width="9.140625" style="275"/>
    <col min="12801" max="12801" width="3.28515625" style="275" customWidth="1"/>
    <col min="12802" max="12802" width="78.42578125" style="275" bestFit="1" customWidth="1"/>
    <col min="12803" max="12803" width="13" style="275" customWidth="1"/>
    <col min="12804" max="12804" width="12" style="275" customWidth="1"/>
    <col min="12805" max="12805" width="14" style="275" customWidth="1"/>
    <col min="12806" max="12806" width="13.28515625" style="275" customWidth="1"/>
    <col min="12807" max="12807" width="12.28515625" style="275" customWidth="1"/>
    <col min="12808" max="12808" width="12.140625" style="275" customWidth="1"/>
    <col min="12809" max="12810" width="13.7109375" style="275" customWidth="1"/>
    <col min="12811" max="12812" width="14" style="275" customWidth="1"/>
    <col min="12813" max="12813" width="12.85546875" style="275" customWidth="1"/>
    <col min="12814" max="12814" width="12.7109375" style="275" customWidth="1"/>
    <col min="12815" max="12815" width="10" style="275" customWidth="1"/>
    <col min="12816" max="13056" width="9.140625" style="275"/>
    <col min="13057" max="13057" width="3.28515625" style="275" customWidth="1"/>
    <col min="13058" max="13058" width="78.42578125" style="275" bestFit="1" customWidth="1"/>
    <col min="13059" max="13059" width="13" style="275" customWidth="1"/>
    <col min="13060" max="13060" width="12" style="275" customWidth="1"/>
    <col min="13061" max="13061" width="14" style="275" customWidth="1"/>
    <col min="13062" max="13062" width="13.28515625" style="275" customWidth="1"/>
    <col min="13063" max="13063" width="12.28515625" style="275" customWidth="1"/>
    <col min="13064" max="13064" width="12.140625" style="275" customWidth="1"/>
    <col min="13065" max="13066" width="13.7109375" style="275" customWidth="1"/>
    <col min="13067" max="13068" width="14" style="275" customWidth="1"/>
    <col min="13069" max="13069" width="12.85546875" style="275" customWidth="1"/>
    <col min="13070" max="13070" width="12.7109375" style="275" customWidth="1"/>
    <col min="13071" max="13071" width="10" style="275" customWidth="1"/>
    <col min="13072" max="13312" width="9.140625" style="275"/>
    <col min="13313" max="13313" width="3.28515625" style="275" customWidth="1"/>
    <col min="13314" max="13314" width="78.42578125" style="275" bestFit="1" customWidth="1"/>
    <col min="13315" max="13315" width="13" style="275" customWidth="1"/>
    <col min="13316" max="13316" width="12" style="275" customWidth="1"/>
    <col min="13317" max="13317" width="14" style="275" customWidth="1"/>
    <col min="13318" max="13318" width="13.28515625" style="275" customWidth="1"/>
    <col min="13319" max="13319" width="12.28515625" style="275" customWidth="1"/>
    <col min="13320" max="13320" width="12.140625" style="275" customWidth="1"/>
    <col min="13321" max="13322" width="13.7109375" style="275" customWidth="1"/>
    <col min="13323" max="13324" width="14" style="275" customWidth="1"/>
    <col min="13325" max="13325" width="12.85546875" style="275" customWidth="1"/>
    <col min="13326" max="13326" width="12.7109375" style="275" customWidth="1"/>
    <col min="13327" max="13327" width="10" style="275" customWidth="1"/>
    <col min="13328" max="13568" width="9.140625" style="275"/>
    <col min="13569" max="13569" width="3.28515625" style="275" customWidth="1"/>
    <col min="13570" max="13570" width="78.42578125" style="275" bestFit="1" customWidth="1"/>
    <col min="13571" max="13571" width="13" style="275" customWidth="1"/>
    <col min="13572" max="13572" width="12" style="275" customWidth="1"/>
    <col min="13573" max="13573" width="14" style="275" customWidth="1"/>
    <col min="13574" max="13574" width="13.28515625" style="275" customWidth="1"/>
    <col min="13575" max="13575" width="12.28515625" style="275" customWidth="1"/>
    <col min="13576" max="13576" width="12.140625" style="275" customWidth="1"/>
    <col min="13577" max="13578" width="13.7109375" style="275" customWidth="1"/>
    <col min="13579" max="13580" width="14" style="275" customWidth="1"/>
    <col min="13581" max="13581" width="12.85546875" style="275" customWidth="1"/>
    <col min="13582" max="13582" width="12.7109375" style="275" customWidth="1"/>
    <col min="13583" max="13583" width="10" style="275" customWidth="1"/>
    <col min="13584" max="13824" width="9.140625" style="275"/>
    <col min="13825" max="13825" width="3.28515625" style="275" customWidth="1"/>
    <col min="13826" max="13826" width="78.42578125" style="275" bestFit="1" customWidth="1"/>
    <col min="13827" max="13827" width="13" style="275" customWidth="1"/>
    <col min="13828" max="13828" width="12" style="275" customWidth="1"/>
    <col min="13829" max="13829" width="14" style="275" customWidth="1"/>
    <col min="13830" max="13830" width="13.28515625" style="275" customWidth="1"/>
    <col min="13831" max="13831" width="12.28515625" style="275" customWidth="1"/>
    <col min="13832" max="13832" width="12.140625" style="275" customWidth="1"/>
    <col min="13833" max="13834" width="13.7109375" style="275" customWidth="1"/>
    <col min="13835" max="13836" width="14" style="275" customWidth="1"/>
    <col min="13837" max="13837" width="12.85546875" style="275" customWidth="1"/>
    <col min="13838" max="13838" width="12.7109375" style="275" customWidth="1"/>
    <col min="13839" max="13839" width="10" style="275" customWidth="1"/>
    <col min="13840" max="14080" width="9.140625" style="275"/>
    <col min="14081" max="14081" width="3.28515625" style="275" customWidth="1"/>
    <col min="14082" max="14082" width="78.42578125" style="275" bestFit="1" customWidth="1"/>
    <col min="14083" max="14083" width="13" style="275" customWidth="1"/>
    <col min="14084" max="14084" width="12" style="275" customWidth="1"/>
    <col min="14085" max="14085" width="14" style="275" customWidth="1"/>
    <col min="14086" max="14086" width="13.28515625" style="275" customWidth="1"/>
    <col min="14087" max="14087" width="12.28515625" style="275" customWidth="1"/>
    <col min="14088" max="14088" width="12.140625" style="275" customWidth="1"/>
    <col min="14089" max="14090" width="13.7109375" style="275" customWidth="1"/>
    <col min="14091" max="14092" width="14" style="275" customWidth="1"/>
    <col min="14093" max="14093" width="12.85546875" style="275" customWidth="1"/>
    <col min="14094" max="14094" width="12.7109375" style="275" customWidth="1"/>
    <col min="14095" max="14095" width="10" style="275" customWidth="1"/>
    <col min="14096" max="14336" width="9.140625" style="275"/>
    <col min="14337" max="14337" width="3.28515625" style="275" customWidth="1"/>
    <col min="14338" max="14338" width="78.42578125" style="275" bestFit="1" customWidth="1"/>
    <col min="14339" max="14339" width="13" style="275" customWidth="1"/>
    <col min="14340" max="14340" width="12" style="275" customWidth="1"/>
    <col min="14341" max="14341" width="14" style="275" customWidth="1"/>
    <col min="14342" max="14342" width="13.28515625" style="275" customWidth="1"/>
    <col min="14343" max="14343" width="12.28515625" style="275" customWidth="1"/>
    <col min="14344" max="14344" width="12.140625" style="275" customWidth="1"/>
    <col min="14345" max="14346" width="13.7109375" style="275" customWidth="1"/>
    <col min="14347" max="14348" width="14" style="275" customWidth="1"/>
    <col min="14349" max="14349" width="12.85546875" style="275" customWidth="1"/>
    <col min="14350" max="14350" width="12.7109375" style="275" customWidth="1"/>
    <col min="14351" max="14351" width="10" style="275" customWidth="1"/>
    <col min="14352" max="14592" width="9.140625" style="275"/>
    <col min="14593" max="14593" width="3.28515625" style="275" customWidth="1"/>
    <col min="14594" max="14594" width="78.42578125" style="275" bestFit="1" customWidth="1"/>
    <col min="14595" max="14595" width="13" style="275" customWidth="1"/>
    <col min="14596" max="14596" width="12" style="275" customWidth="1"/>
    <col min="14597" max="14597" width="14" style="275" customWidth="1"/>
    <col min="14598" max="14598" width="13.28515625" style="275" customWidth="1"/>
    <col min="14599" max="14599" width="12.28515625" style="275" customWidth="1"/>
    <col min="14600" max="14600" width="12.140625" style="275" customWidth="1"/>
    <col min="14601" max="14602" width="13.7109375" style="275" customWidth="1"/>
    <col min="14603" max="14604" width="14" style="275" customWidth="1"/>
    <col min="14605" max="14605" width="12.85546875" style="275" customWidth="1"/>
    <col min="14606" max="14606" width="12.7109375" style="275" customWidth="1"/>
    <col min="14607" max="14607" width="10" style="275" customWidth="1"/>
    <col min="14608" max="14848" width="9.140625" style="275"/>
    <col min="14849" max="14849" width="3.28515625" style="275" customWidth="1"/>
    <col min="14850" max="14850" width="78.42578125" style="275" bestFit="1" customWidth="1"/>
    <col min="14851" max="14851" width="13" style="275" customWidth="1"/>
    <col min="14852" max="14852" width="12" style="275" customWidth="1"/>
    <col min="14853" max="14853" width="14" style="275" customWidth="1"/>
    <col min="14854" max="14854" width="13.28515625" style="275" customWidth="1"/>
    <col min="14855" max="14855" width="12.28515625" style="275" customWidth="1"/>
    <col min="14856" max="14856" width="12.140625" style="275" customWidth="1"/>
    <col min="14857" max="14858" width="13.7109375" style="275" customWidth="1"/>
    <col min="14859" max="14860" width="14" style="275" customWidth="1"/>
    <col min="14861" max="14861" width="12.85546875" style="275" customWidth="1"/>
    <col min="14862" max="14862" width="12.7109375" style="275" customWidth="1"/>
    <col min="14863" max="14863" width="10" style="275" customWidth="1"/>
    <col min="14864" max="15104" width="9.140625" style="275"/>
    <col min="15105" max="15105" width="3.28515625" style="275" customWidth="1"/>
    <col min="15106" max="15106" width="78.42578125" style="275" bestFit="1" customWidth="1"/>
    <col min="15107" max="15107" width="13" style="275" customWidth="1"/>
    <col min="15108" max="15108" width="12" style="275" customWidth="1"/>
    <col min="15109" max="15109" width="14" style="275" customWidth="1"/>
    <col min="15110" max="15110" width="13.28515625" style="275" customWidth="1"/>
    <col min="15111" max="15111" width="12.28515625" style="275" customWidth="1"/>
    <col min="15112" max="15112" width="12.140625" style="275" customWidth="1"/>
    <col min="15113" max="15114" width="13.7109375" style="275" customWidth="1"/>
    <col min="15115" max="15116" width="14" style="275" customWidth="1"/>
    <col min="15117" max="15117" width="12.85546875" style="275" customWidth="1"/>
    <col min="15118" max="15118" width="12.7109375" style="275" customWidth="1"/>
    <col min="15119" max="15119" width="10" style="275" customWidth="1"/>
    <col min="15120" max="15360" width="9.140625" style="275"/>
    <col min="15361" max="15361" width="3.28515625" style="275" customWidth="1"/>
    <col min="15362" max="15362" width="78.42578125" style="275" bestFit="1" customWidth="1"/>
    <col min="15363" max="15363" width="13" style="275" customWidth="1"/>
    <col min="15364" max="15364" width="12" style="275" customWidth="1"/>
    <col min="15365" max="15365" width="14" style="275" customWidth="1"/>
    <col min="15366" max="15366" width="13.28515625" style="275" customWidth="1"/>
    <col min="15367" max="15367" width="12.28515625" style="275" customWidth="1"/>
    <col min="15368" max="15368" width="12.140625" style="275" customWidth="1"/>
    <col min="15369" max="15370" width="13.7109375" style="275" customWidth="1"/>
    <col min="15371" max="15372" width="14" style="275" customWidth="1"/>
    <col min="15373" max="15373" width="12.85546875" style="275" customWidth="1"/>
    <col min="15374" max="15374" width="12.7109375" style="275" customWidth="1"/>
    <col min="15375" max="15375" width="10" style="275" customWidth="1"/>
    <col min="15376" max="15616" width="9.140625" style="275"/>
    <col min="15617" max="15617" width="3.28515625" style="275" customWidth="1"/>
    <col min="15618" max="15618" width="78.42578125" style="275" bestFit="1" customWidth="1"/>
    <col min="15619" max="15619" width="13" style="275" customWidth="1"/>
    <col min="15620" max="15620" width="12" style="275" customWidth="1"/>
    <col min="15621" max="15621" width="14" style="275" customWidth="1"/>
    <col min="15622" max="15622" width="13.28515625" style="275" customWidth="1"/>
    <col min="15623" max="15623" width="12.28515625" style="275" customWidth="1"/>
    <col min="15624" max="15624" width="12.140625" style="275" customWidth="1"/>
    <col min="15625" max="15626" width="13.7109375" style="275" customWidth="1"/>
    <col min="15627" max="15628" width="14" style="275" customWidth="1"/>
    <col min="15629" max="15629" width="12.85546875" style="275" customWidth="1"/>
    <col min="15630" max="15630" width="12.7109375" style="275" customWidth="1"/>
    <col min="15631" max="15631" width="10" style="275" customWidth="1"/>
    <col min="15632" max="15872" width="9.140625" style="275"/>
    <col min="15873" max="15873" width="3.28515625" style="275" customWidth="1"/>
    <col min="15874" max="15874" width="78.42578125" style="275" bestFit="1" customWidth="1"/>
    <col min="15875" max="15875" width="13" style="275" customWidth="1"/>
    <col min="15876" max="15876" width="12" style="275" customWidth="1"/>
    <col min="15877" max="15877" width="14" style="275" customWidth="1"/>
    <col min="15878" max="15878" width="13.28515625" style="275" customWidth="1"/>
    <col min="15879" max="15879" width="12.28515625" style="275" customWidth="1"/>
    <col min="15880" max="15880" width="12.140625" style="275" customWidth="1"/>
    <col min="15881" max="15882" width="13.7109375" style="275" customWidth="1"/>
    <col min="15883" max="15884" width="14" style="275" customWidth="1"/>
    <col min="15885" max="15885" width="12.85546875" style="275" customWidth="1"/>
    <col min="15886" max="15886" width="12.7109375" style="275" customWidth="1"/>
    <col min="15887" max="15887" width="10" style="275" customWidth="1"/>
    <col min="15888" max="16128" width="9.140625" style="275"/>
    <col min="16129" max="16129" width="3.28515625" style="275" customWidth="1"/>
    <col min="16130" max="16130" width="78.42578125" style="275" bestFit="1" customWidth="1"/>
    <col min="16131" max="16131" width="13" style="275" customWidth="1"/>
    <col min="16132" max="16132" width="12" style="275" customWidth="1"/>
    <col min="16133" max="16133" width="14" style="275" customWidth="1"/>
    <col min="16134" max="16134" width="13.28515625" style="275" customWidth="1"/>
    <col min="16135" max="16135" width="12.28515625" style="275" customWidth="1"/>
    <col min="16136" max="16136" width="12.140625" style="275" customWidth="1"/>
    <col min="16137" max="16138" width="13.7109375" style="275" customWidth="1"/>
    <col min="16139" max="16140" width="14" style="275" customWidth="1"/>
    <col min="16141" max="16141" width="12.85546875" style="275" customWidth="1"/>
    <col min="16142" max="16142" width="12.7109375" style="275" customWidth="1"/>
    <col min="16143" max="16143" width="10" style="275" customWidth="1"/>
    <col min="16144" max="16384" width="9.140625" style="275"/>
  </cols>
  <sheetData>
    <row r="1" spans="1:24" s="110" customFormat="1" ht="15" customHeight="1">
      <c r="A1" s="2150" t="s">
        <v>951</v>
      </c>
      <c r="B1" s="2150"/>
      <c r="C1" s="2148" t="s">
        <v>245</v>
      </c>
      <c r="D1" s="2148"/>
      <c r="E1" s="2148"/>
      <c r="F1" s="2148"/>
      <c r="G1" s="2148"/>
      <c r="H1" s="2148"/>
      <c r="I1" s="2148"/>
      <c r="J1" s="2148"/>
      <c r="K1" s="2148"/>
      <c r="L1" s="2148"/>
      <c r="M1" s="2145" t="s">
        <v>244</v>
      </c>
      <c r="N1" s="2145" t="s">
        <v>243</v>
      </c>
      <c r="O1" s="2145" t="s">
        <v>61</v>
      </c>
      <c r="P1" s="2149" t="s">
        <v>1353</v>
      </c>
      <c r="R1" s="275"/>
      <c r="S1" s="275"/>
      <c r="T1" s="275"/>
      <c r="U1" s="275"/>
      <c r="V1" s="275"/>
      <c r="W1" s="275"/>
      <c r="X1" s="275"/>
    </row>
    <row r="2" spans="1:24" ht="12.75" customHeight="1">
      <c r="A2" s="2150"/>
      <c r="B2" s="2150"/>
      <c r="C2" s="2146" t="s">
        <v>109</v>
      </c>
      <c r="D2" s="2146" t="s">
        <v>108</v>
      </c>
      <c r="E2" s="2146" t="s">
        <v>107</v>
      </c>
      <c r="F2" s="2146" t="s">
        <v>106</v>
      </c>
      <c r="G2" s="2146" t="s">
        <v>105</v>
      </c>
      <c r="H2" s="109"/>
      <c r="I2" s="2147" t="s">
        <v>242</v>
      </c>
      <c r="J2" s="2147"/>
      <c r="K2" s="2147"/>
      <c r="L2" s="2147"/>
      <c r="M2" s="2145"/>
      <c r="N2" s="2145"/>
      <c r="O2" s="2145"/>
      <c r="P2" s="2149"/>
    </row>
    <row r="3" spans="1:24" ht="69.75" customHeight="1">
      <c r="A3" s="2150"/>
      <c r="B3" s="2150"/>
      <c r="C3" s="2146"/>
      <c r="D3" s="2146"/>
      <c r="E3" s="2146"/>
      <c r="F3" s="2146"/>
      <c r="G3" s="2146"/>
      <c r="H3" s="274" t="s">
        <v>241</v>
      </c>
      <c r="I3" s="274" t="s">
        <v>1287</v>
      </c>
      <c r="J3" s="274" t="s">
        <v>847</v>
      </c>
      <c r="K3" s="274" t="s">
        <v>240</v>
      </c>
      <c r="L3" s="274" t="s">
        <v>1288</v>
      </c>
      <c r="M3" s="2145"/>
      <c r="N3" s="2145"/>
      <c r="O3" s="2145"/>
      <c r="P3" s="2149"/>
    </row>
    <row r="4" spans="1:24" s="67" customFormat="1">
      <c r="A4" s="14" t="s">
        <v>983</v>
      </c>
      <c r="B4" s="14"/>
      <c r="C4" s="285">
        <v>97148</v>
      </c>
      <c r="D4" s="285">
        <v>-1882</v>
      </c>
      <c r="E4" s="285">
        <v>1785</v>
      </c>
      <c r="F4" s="285">
        <v>3443</v>
      </c>
      <c r="G4" s="285">
        <v>25362</v>
      </c>
      <c r="H4" s="285">
        <v>0</v>
      </c>
      <c r="I4" s="285">
        <v>-731</v>
      </c>
      <c r="J4" s="285">
        <v>-815</v>
      </c>
      <c r="K4" s="285">
        <v>2085</v>
      </c>
      <c r="L4" s="285">
        <v>-3813</v>
      </c>
      <c r="M4" s="285">
        <v>122582</v>
      </c>
      <c r="N4" s="285">
        <v>12232</v>
      </c>
      <c r="O4" s="285">
        <v>134814</v>
      </c>
      <c r="P4" s="2132" t="s">
        <v>1375</v>
      </c>
      <c r="Q4" s="276"/>
    </row>
    <row r="5" spans="1:24" s="67" customFormat="1">
      <c r="A5" s="16" t="s">
        <v>180</v>
      </c>
      <c r="B5" s="16"/>
      <c r="C5" s="284">
        <v>0</v>
      </c>
      <c r="D5" s="284">
        <v>-861</v>
      </c>
      <c r="E5" s="284">
        <v>145</v>
      </c>
      <c r="F5" s="284">
        <v>12480</v>
      </c>
      <c r="G5" s="284">
        <v>0</v>
      </c>
      <c r="H5" s="284">
        <v>-19201</v>
      </c>
      <c r="I5" s="284">
        <v>0</v>
      </c>
      <c r="J5" s="284">
        <v>0</v>
      </c>
      <c r="K5" s="284">
        <v>0</v>
      </c>
      <c r="L5" s="284">
        <v>0</v>
      </c>
      <c r="M5" s="284">
        <v>-7437</v>
      </c>
      <c r="N5" s="284">
        <v>569</v>
      </c>
      <c r="O5" s="284">
        <v>-6868</v>
      </c>
      <c r="P5" s="2132"/>
      <c r="Q5" s="276"/>
    </row>
    <row r="6" spans="1:24" s="67" customFormat="1">
      <c r="A6" s="16"/>
      <c r="B6" s="16" t="s">
        <v>196</v>
      </c>
      <c r="C6" s="284">
        <v>0</v>
      </c>
      <c r="D6" s="284">
        <v>-861</v>
      </c>
      <c r="E6" s="284">
        <v>161</v>
      </c>
      <c r="F6" s="284">
        <v>-1178</v>
      </c>
      <c r="G6" s="284">
        <v>0</v>
      </c>
      <c r="H6" s="284">
        <v>0</v>
      </c>
      <c r="I6" s="284">
        <v>0</v>
      </c>
      <c r="J6" s="284">
        <v>0</v>
      </c>
      <c r="K6" s="284">
        <v>0</v>
      </c>
      <c r="L6" s="284">
        <v>0</v>
      </c>
      <c r="M6" s="284">
        <v>-1878</v>
      </c>
      <c r="N6" s="284">
        <v>0</v>
      </c>
      <c r="O6" s="284">
        <v>-1878</v>
      </c>
      <c r="P6" s="2132"/>
      <c r="Q6" s="276"/>
    </row>
    <row r="7" spans="1:24" s="67" customFormat="1">
      <c r="A7" s="16"/>
      <c r="B7" s="16" t="s">
        <v>235</v>
      </c>
      <c r="C7" s="284">
        <v>0</v>
      </c>
      <c r="D7" s="284">
        <v>1050</v>
      </c>
      <c r="E7" s="284">
        <v>64</v>
      </c>
      <c r="F7" s="284">
        <v>0</v>
      </c>
      <c r="G7" s="284">
        <v>0</v>
      </c>
      <c r="H7" s="284">
        <v>0</v>
      </c>
      <c r="I7" s="284">
        <v>0</v>
      </c>
      <c r="J7" s="284">
        <v>0</v>
      </c>
      <c r="K7" s="284">
        <v>0</v>
      </c>
      <c r="L7" s="284">
        <v>0</v>
      </c>
      <c r="M7" s="284">
        <v>1114</v>
      </c>
      <c r="N7" s="284">
        <v>0</v>
      </c>
      <c r="O7" s="284">
        <v>1114</v>
      </c>
      <c r="P7" s="2132"/>
      <c r="Q7" s="276"/>
    </row>
    <row r="8" spans="1:24" s="67" customFormat="1">
      <c r="A8" s="16"/>
      <c r="B8" s="16" t="s">
        <v>239</v>
      </c>
      <c r="C8" s="284">
        <v>0</v>
      </c>
      <c r="D8" s="284">
        <v>-3089</v>
      </c>
      <c r="E8" s="284">
        <v>0</v>
      </c>
      <c r="F8" s="284">
        <v>0</v>
      </c>
      <c r="G8" s="284">
        <v>0</v>
      </c>
      <c r="H8" s="284">
        <v>0</v>
      </c>
      <c r="I8" s="284">
        <v>0</v>
      </c>
      <c r="J8" s="284">
        <v>0</v>
      </c>
      <c r="K8" s="284">
        <v>0</v>
      </c>
      <c r="L8" s="284">
        <v>0</v>
      </c>
      <c r="M8" s="284">
        <v>-3089</v>
      </c>
      <c r="N8" s="284">
        <v>0</v>
      </c>
      <c r="O8" s="284">
        <v>-3089</v>
      </c>
      <c r="P8" s="2132"/>
      <c r="Q8" s="276"/>
    </row>
    <row r="9" spans="1:24" s="67" customFormat="1">
      <c r="A9" s="16"/>
      <c r="B9" s="16" t="s">
        <v>1282</v>
      </c>
      <c r="C9" s="284">
        <v>0</v>
      </c>
      <c r="D9" s="284">
        <v>1178</v>
      </c>
      <c r="E9" s="284">
        <v>0</v>
      </c>
      <c r="F9" s="284">
        <v>-1178</v>
      </c>
      <c r="G9" s="284">
        <v>0</v>
      </c>
      <c r="H9" s="284">
        <v>0</v>
      </c>
      <c r="I9" s="284">
        <v>0</v>
      </c>
      <c r="J9" s="284">
        <v>0</v>
      </c>
      <c r="K9" s="284">
        <v>0</v>
      </c>
      <c r="L9" s="284">
        <v>0</v>
      </c>
      <c r="M9" s="284">
        <v>0</v>
      </c>
      <c r="N9" s="284">
        <v>0</v>
      </c>
      <c r="O9" s="284">
        <v>0</v>
      </c>
      <c r="P9" s="592"/>
      <c r="Q9" s="276"/>
    </row>
    <row r="10" spans="1:24" s="67" customFormat="1">
      <c r="A10" s="16"/>
      <c r="B10" s="16" t="s">
        <v>234</v>
      </c>
      <c r="C10" s="284">
        <v>0</v>
      </c>
      <c r="D10" s="284">
        <v>0</v>
      </c>
      <c r="E10" s="284">
        <v>97</v>
      </c>
      <c r="F10" s="284">
        <v>0</v>
      </c>
      <c r="G10" s="284">
        <v>0</v>
      </c>
      <c r="H10" s="284">
        <v>0</v>
      </c>
      <c r="I10" s="284">
        <v>0</v>
      </c>
      <c r="J10" s="284">
        <v>0</v>
      </c>
      <c r="K10" s="284">
        <v>0</v>
      </c>
      <c r="L10" s="284">
        <v>0</v>
      </c>
      <c r="M10" s="284">
        <v>97</v>
      </c>
      <c r="N10" s="284">
        <v>0</v>
      </c>
      <c r="O10" s="284">
        <v>97</v>
      </c>
      <c r="P10" s="592"/>
      <c r="Q10" s="276"/>
    </row>
    <row r="11" spans="1:24" s="67" customFormat="1">
      <c r="A11" s="16"/>
      <c r="B11" s="16" t="s">
        <v>238</v>
      </c>
      <c r="C11" s="284">
        <v>0</v>
      </c>
      <c r="D11" s="284">
        <v>0</v>
      </c>
      <c r="E11" s="284">
        <v>-16</v>
      </c>
      <c r="F11" s="284">
        <v>0</v>
      </c>
      <c r="G11" s="284">
        <v>0</v>
      </c>
      <c r="H11" s="284">
        <v>0</v>
      </c>
      <c r="I11" s="284">
        <v>0</v>
      </c>
      <c r="J11" s="284">
        <v>0</v>
      </c>
      <c r="K11" s="284">
        <v>0</v>
      </c>
      <c r="L11" s="284">
        <v>0</v>
      </c>
      <c r="M11" s="284">
        <v>-16</v>
      </c>
      <c r="N11" s="284">
        <v>0</v>
      </c>
      <c r="O11" s="284">
        <v>-16</v>
      </c>
      <c r="P11" s="592"/>
      <c r="Q11" s="276"/>
    </row>
    <row r="12" spans="1:24" s="67" customFormat="1">
      <c r="A12" s="16"/>
      <c r="B12" s="16" t="s">
        <v>1283</v>
      </c>
      <c r="C12" s="284">
        <v>0</v>
      </c>
      <c r="D12" s="284">
        <v>0</v>
      </c>
      <c r="E12" s="284">
        <v>0</v>
      </c>
      <c r="F12" s="284">
        <v>0</v>
      </c>
      <c r="G12" s="284">
        <v>0</v>
      </c>
      <c r="H12" s="284">
        <v>0</v>
      </c>
      <c r="I12" s="284">
        <v>0</v>
      </c>
      <c r="J12" s="284">
        <v>0</v>
      </c>
      <c r="K12" s="284">
        <v>0</v>
      </c>
      <c r="L12" s="284">
        <v>0</v>
      </c>
      <c r="M12" s="284">
        <v>0</v>
      </c>
      <c r="N12" s="284">
        <v>914</v>
      </c>
      <c r="O12" s="284">
        <v>914</v>
      </c>
      <c r="P12" s="592"/>
      <c r="Q12" s="276"/>
    </row>
    <row r="13" spans="1:24" s="67" customFormat="1">
      <c r="A13" s="16"/>
      <c r="B13" s="16" t="s">
        <v>1284</v>
      </c>
      <c r="C13" s="284">
        <v>0</v>
      </c>
      <c r="D13" s="284">
        <v>0</v>
      </c>
      <c r="E13" s="284">
        <v>0</v>
      </c>
      <c r="F13" s="284">
        <v>13658</v>
      </c>
      <c r="G13" s="284">
        <v>0</v>
      </c>
      <c r="H13" s="284">
        <v>-19201</v>
      </c>
      <c r="I13" s="284">
        <v>0</v>
      </c>
      <c r="J13" s="284">
        <v>0</v>
      </c>
      <c r="K13" s="284">
        <v>0</v>
      </c>
      <c r="L13" s="284">
        <v>0</v>
      </c>
      <c r="M13" s="284">
        <v>-5543</v>
      </c>
      <c r="N13" s="284">
        <v>-345</v>
      </c>
      <c r="O13" s="284">
        <v>-5888</v>
      </c>
      <c r="P13" s="592"/>
      <c r="Q13" s="276"/>
    </row>
    <row r="14" spans="1:24" s="67" customFormat="1">
      <c r="A14" s="16" t="s">
        <v>996</v>
      </c>
      <c r="B14" s="16"/>
      <c r="C14" s="284">
        <v>0</v>
      </c>
      <c r="D14" s="284">
        <v>0</v>
      </c>
      <c r="E14" s="284">
        <v>0</v>
      </c>
      <c r="F14" s="284">
        <v>-5048</v>
      </c>
      <c r="G14" s="284">
        <v>0</v>
      </c>
      <c r="H14" s="284">
        <v>0</v>
      </c>
      <c r="I14" s="284">
        <v>0</v>
      </c>
      <c r="J14" s="284">
        <v>0</v>
      </c>
      <c r="K14" s="284">
        <v>0</v>
      </c>
      <c r="L14" s="284">
        <v>0</v>
      </c>
      <c r="M14" s="284">
        <v>-5048</v>
      </c>
      <c r="N14" s="284">
        <v>0</v>
      </c>
      <c r="O14" s="284">
        <v>-5048</v>
      </c>
      <c r="P14" s="592"/>
      <c r="Q14" s="276"/>
    </row>
    <row r="15" spans="1:24" s="67" customFormat="1">
      <c r="A15" s="16" t="s">
        <v>853</v>
      </c>
      <c r="B15" s="16"/>
      <c r="C15" s="284">
        <v>0</v>
      </c>
      <c r="D15" s="284">
        <v>0</v>
      </c>
      <c r="E15" s="284">
        <v>0</v>
      </c>
      <c r="F15" s="284">
        <v>-63</v>
      </c>
      <c r="G15" s="284">
        <v>0</v>
      </c>
      <c r="H15" s="284">
        <v>0</v>
      </c>
      <c r="I15" s="284">
        <v>0</v>
      </c>
      <c r="J15" s="284">
        <v>0</v>
      </c>
      <c r="K15" s="284">
        <v>0</v>
      </c>
      <c r="L15" s="284">
        <v>0</v>
      </c>
      <c r="M15" s="284">
        <v>-63</v>
      </c>
      <c r="N15" s="284">
        <v>0</v>
      </c>
      <c r="O15" s="284">
        <v>-63</v>
      </c>
      <c r="P15" s="592"/>
      <c r="Q15" s="276"/>
    </row>
    <row r="16" spans="1:24" s="67" customFormat="1">
      <c r="A16" s="16" t="s">
        <v>46</v>
      </c>
      <c r="B16" s="16"/>
      <c r="C16" s="284">
        <v>0</v>
      </c>
      <c r="D16" s="284">
        <v>0</v>
      </c>
      <c r="E16" s="284">
        <v>0</v>
      </c>
      <c r="F16" s="284">
        <v>0</v>
      </c>
      <c r="G16" s="284">
        <v>-12</v>
      </c>
      <c r="H16" s="284">
        <v>0</v>
      </c>
      <c r="I16" s="284">
        <v>0</v>
      </c>
      <c r="J16" s="284">
        <v>0</v>
      </c>
      <c r="K16" s="284">
        <v>0</v>
      </c>
      <c r="L16" s="284">
        <v>0</v>
      </c>
      <c r="M16" s="284">
        <v>-12</v>
      </c>
      <c r="N16" s="284">
        <v>0</v>
      </c>
      <c r="O16" s="284">
        <v>-12</v>
      </c>
      <c r="P16" s="592"/>
      <c r="Q16" s="276"/>
    </row>
    <row r="17" spans="1:17" s="67" customFormat="1">
      <c r="A17" s="16" t="s">
        <v>150</v>
      </c>
      <c r="B17" s="16"/>
      <c r="C17" s="284">
        <v>0</v>
      </c>
      <c r="D17" s="284">
        <v>0</v>
      </c>
      <c r="E17" s="284">
        <v>0</v>
      </c>
      <c r="F17" s="284">
        <v>0</v>
      </c>
      <c r="G17" s="284">
        <v>0</v>
      </c>
      <c r="H17" s="284">
        <v>23903</v>
      </c>
      <c r="I17" s="284">
        <v>765</v>
      </c>
      <c r="J17" s="284">
        <v>-10</v>
      </c>
      <c r="K17" s="284">
        <v>731</v>
      </c>
      <c r="L17" s="284">
        <v>-571</v>
      </c>
      <c r="M17" s="284">
        <v>24818</v>
      </c>
      <c r="N17" s="284">
        <v>365</v>
      </c>
      <c r="O17" s="284">
        <v>25183</v>
      </c>
      <c r="P17" s="592"/>
      <c r="Q17" s="276"/>
    </row>
    <row r="18" spans="1:17" s="67" customFormat="1">
      <c r="A18" s="16"/>
      <c r="B18" s="16" t="s">
        <v>49</v>
      </c>
      <c r="C18" s="284">
        <v>0</v>
      </c>
      <c r="D18" s="284">
        <v>0</v>
      </c>
      <c r="E18" s="284">
        <v>0</v>
      </c>
      <c r="F18" s="284">
        <v>0</v>
      </c>
      <c r="G18" s="284">
        <v>0</v>
      </c>
      <c r="H18" s="284">
        <v>23903</v>
      </c>
      <c r="I18" s="284">
        <v>0</v>
      </c>
      <c r="J18" s="284">
        <v>0</v>
      </c>
      <c r="K18" s="284">
        <v>0</v>
      </c>
      <c r="L18" s="284">
        <v>0</v>
      </c>
      <c r="M18" s="284">
        <v>23903</v>
      </c>
      <c r="N18" s="284">
        <v>365</v>
      </c>
      <c r="O18" s="284">
        <v>24268</v>
      </c>
      <c r="P18" s="592"/>
      <c r="Q18" s="276"/>
    </row>
    <row r="19" spans="1:17" s="67" customFormat="1">
      <c r="A19" s="16"/>
      <c r="B19" s="16" t="s">
        <v>165</v>
      </c>
      <c r="C19" s="284">
        <v>0</v>
      </c>
      <c r="D19" s="284">
        <v>0</v>
      </c>
      <c r="E19" s="284">
        <v>0</v>
      </c>
      <c r="F19" s="284">
        <v>0</v>
      </c>
      <c r="G19" s="284">
        <v>0</v>
      </c>
      <c r="H19" s="284">
        <v>0</v>
      </c>
      <c r="I19" s="284">
        <v>765</v>
      </c>
      <c r="J19" s="284">
        <v>-10</v>
      </c>
      <c r="K19" s="284">
        <v>731</v>
      </c>
      <c r="L19" s="284">
        <v>-571</v>
      </c>
      <c r="M19" s="284">
        <v>915</v>
      </c>
      <c r="N19" s="284">
        <v>0</v>
      </c>
      <c r="O19" s="284">
        <v>915</v>
      </c>
      <c r="P19" s="592"/>
      <c r="Q19" s="276"/>
    </row>
    <row r="20" spans="1:17" s="67" customFormat="1">
      <c r="A20" s="16" t="s">
        <v>164</v>
      </c>
      <c r="B20" s="16"/>
      <c r="C20" s="284">
        <v>0</v>
      </c>
      <c r="D20" s="284">
        <v>0</v>
      </c>
      <c r="E20" s="284">
        <v>0</v>
      </c>
      <c r="F20" s="284">
        <v>0</v>
      </c>
      <c r="G20" s="284">
        <v>0</v>
      </c>
      <c r="H20" s="284">
        <v>0</v>
      </c>
      <c r="I20" s="284">
        <v>0</v>
      </c>
      <c r="J20" s="284">
        <v>0</v>
      </c>
      <c r="K20" s="284">
        <v>0</v>
      </c>
      <c r="L20" s="284">
        <v>0</v>
      </c>
      <c r="M20" s="284">
        <v>0</v>
      </c>
      <c r="N20" s="284">
        <v>0</v>
      </c>
      <c r="O20" s="284">
        <v>0</v>
      </c>
      <c r="P20" s="592"/>
      <c r="Q20" s="276"/>
    </row>
    <row r="21" spans="1:17" s="67" customFormat="1">
      <c r="A21" s="16"/>
      <c r="B21" s="16" t="s">
        <v>163</v>
      </c>
      <c r="C21" s="284">
        <v>0</v>
      </c>
      <c r="D21" s="284">
        <v>0</v>
      </c>
      <c r="E21" s="284">
        <v>0</v>
      </c>
      <c r="F21" s="284">
        <v>1055</v>
      </c>
      <c r="G21" s="284">
        <v>0</v>
      </c>
      <c r="H21" s="284">
        <v>-1055</v>
      </c>
      <c r="I21" s="284">
        <v>0</v>
      </c>
      <c r="J21" s="284">
        <v>0</v>
      </c>
      <c r="K21" s="284">
        <v>0</v>
      </c>
      <c r="L21" s="284">
        <v>0</v>
      </c>
      <c r="M21" s="284">
        <v>0</v>
      </c>
      <c r="N21" s="284">
        <v>0</v>
      </c>
      <c r="O21" s="284">
        <v>0</v>
      </c>
      <c r="P21" s="592"/>
      <c r="Q21" s="276"/>
    </row>
    <row r="22" spans="1:17" s="67" customFormat="1">
      <c r="A22" s="16"/>
      <c r="B22" s="16" t="s">
        <v>175</v>
      </c>
      <c r="C22" s="285">
        <v>0</v>
      </c>
      <c r="D22" s="285">
        <v>0</v>
      </c>
      <c r="E22" s="285">
        <v>0</v>
      </c>
      <c r="F22" s="285">
        <v>632</v>
      </c>
      <c r="G22" s="285">
        <v>3015</v>
      </c>
      <c r="H22" s="285">
        <v>-3647</v>
      </c>
      <c r="I22" s="285">
        <v>0</v>
      </c>
      <c r="J22" s="285">
        <v>0</v>
      </c>
      <c r="K22" s="285">
        <v>0</v>
      </c>
      <c r="L22" s="285">
        <v>0</v>
      </c>
      <c r="M22" s="285">
        <v>0</v>
      </c>
      <c r="N22" s="285">
        <v>0</v>
      </c>
      <c r="O22" s="285">
        <v>0</v>
      </c>
      <c r="P22" s="592"/>
      <c r="Q22" s="276"/>
    </row>
    <row r="23" spans="1:17" s="67" customFormat="1">
      <c r="A23" s="14" t="s">
        <v>1285</v>
      </c>
      <c r="B23" s="14"/>
      <c r="C23" s="285">
        <v>97148</v>
      </c>
      <c r="D23" s="285">
        <v>-2743</v>
      </c>
      <c r="E23" s="285">
        <v>1930</v>
      </c>
      <c r="F23" s="285">
        <v>12499</v>
      </c>
      <c r="G23" s="285">
        <v>28365</v>
      </c>
      <c r="H23" s="285">
        <v>0</v>
      </c>
      <c r="I23" s="285">
        <v>34</v>
      </c>
      <c r="J23" s="285">
        <v>-825</v>
      </c>
      <c r="K23" s="285">
        <v>2816</v>
      </c>
      <c r="L23" s="285">
        <v>-4384</v>
      </c>
      <c r="M23" s="285">
        <v>134840</v>
      </c>
      <c r="N23" s="285">
        <v>13166</v>
      </c>
      <c r="O23" s="285">
        <v>148006</v>
      </c>
      <c r="P23" s="592"/>
      <c r="Q23" s="276"/>
    </row>
    <row r="24" spans="1:17" s="67" customFormat="1">
      <c r="A24" s="104" t="s">
        <v>159</v>
      </c>
      <c r="B24" s="103"/>
      <c r="C24" s="103">
        <v>0</v>
      </c>
      <c r="D24" s="103">
        <v>-861</v>
      </c>
      <c r="E24" s="103">
        <v>145</v>
      </c>
      <c r="F24" s="103">
        <v>9056</v>
      </c>
      <c r="G24" s="103">
        <v>3003</v>
      </c>
      <c r="H24" s="103">
        <v>0</v>
      </c>
      <c r="I24" s="103">
        <v>765</v>
      </c>
      <c r="J24" s="103">
        <v>-10</v>
      </c>
      <c r="K24" s="103">
        <v>731</v>
      </c>
      <c r="L24" s="103">
        <v>-571</v>
      </c>
      <c r="M24" s="103">
        <v>12258</v>
      </c>
      <c r="N24" s="103">
        <v>934</v>
      </c>
      <c r="O24" s="103">
        <v>13192</v>
      </c>
      <c r="P24" s="592"/>
      <c r="Q24" s="276"/>
    </row>
    <row r="25" spans="1:17" s="67" customFormat="1">
      <c r="A25" s="14" t="s">
        <v>983</v>
      </c>
      <c r="B25" s="14"/>
      <c r="C25" s="285">
        <v>97148</v>
      </c>
      <c r="D25" s="285">
        <v>-1882</v>
      </c>
      <c r="E25" s="285">
        <v>1785</v>
      </c>
      <c r="F25" s="285">
        <v>3443</v>
      </c>
      <c r="G25" s="285">
        <v>25362</v>
      </c>
      <c r="H25" s="285">
        <v>0</v>
      </c>
      <c r="I25" s="285">
        <v>-731</v>
      </c>
      <c r="J25" s="285">
        <v>-815</v>
      </c>
      <c r="K25" s="285">
        <v>2085</v>
      </c>
      <c r="L25" s="285">
        <v>-3813</v>
      </c>
      <c r="M25" s="285">
        <v>122582</v>
      </c>
      <c r="N25" s="285">
        <v>12232</v>
      </c>
      <c r="O25" s="285">
        <v>134814</v>
      </c>
      <c r="Q25" s="276"/>
    </row>
    <row r="26" spans="1:17" s="67" customFormat="1">
      <c r="A26" s="11" t="s">
        <v>180</v>
      </c>
      <c r="B26" s="11"/>
      <c r="C26" s="284">
        <v>0</v>
      </c>
      <c r="D26" s="284">
        <v>-527</v>
      </c>
      <c r="E26" s="284">
        <v>-74</v>
      </c>
      <c r="F26" s="284">
        <v>7493</v>
      </c>
      <c r="G26" s="284">
        <v>0</v>
      </c>
      <c r="H26" s="284">
        <v>-11968</v>
      </c>
      <c r="I26" s="284">
        <v>0</v>
      </c>
      <c r="J26" s="284">
        <v>0</v>
      </c>
      <c r="K26" s="284">
        <v>0</v>
      </c>
      <c r="L26" s="284">
        <v>0</v>
      </c>
      <c r="M26" s="284">
        <v>-5076</v>
      </c>
      <c r="N26" s="284">
        <v>-121</v>
      </c>
      <c r="O26" s="284">
        <v>-5197</v>
      </c>
      <c r="Q26" s="276"/>
    </row>
    <row r="27" spans="1:17" s="67" customFormat="1">
      <c r="A27" s="11"/>
      <c r="B27" s="288" t="s">
        <v>196</v>
      </c>
      <c r="C27" s="284">
        <v>0</v>
      </c>
      <c r="D27" s="284">
        <v>-527</v>
      </c>
      <c r="E27" s="284">
        <v>19</v>
      </c>
      <c r="F27" s="284">
        <v>0</v>
      </c>
      <c r="G27" s="284">
        <v>0</v>
      </c>
      <c r="H27" s="284">
        <v>0</v>
      </c>
      <c r="I27" s="284">
        <v>0</v>
      </c>
      <c r="J27" s="284">
        <v>0</v>
      </c>
      <c r="K27" s="284">
        <v>0</v>
      </c>
      <c r="L27" s="284">
        <v>0</v>
      </c>
      <c r="M27" s="284">
        <v>-508</v>
      </c>
      <c r="N27" s="284">
        <v>0</v>
      </c>
      <c r="O27" s="284">
        <v>-508</v>
      </c>
      <c r="Q27" s="276"/>
    </row>
    <row r="28" spans="1:17" s="67" customFormat="1">
      <c r="A28" s="11"/>
      <c r="B28" s="11" t="s">
        <v>235</v>
      </c>
      <c r="C28" s="284">
        <v>0</v>
      </c>
      <c r="D28" s="284">
        <v>850</v>
      </c>
      <c r="E28" s="284">
        <v>17</v>
      </c>
      <c r="F28" s="284">
        <v>0</v>
      </c>
      <c r="G28" s="284">
        <v>0</v>
      </c>
      <c r="H28" s="284">
        <v>0</v>
      </c>
      <c r="I28" s="284">
        <v>0</v>
      </c>
      <c r="J28" s="284">
        <v>0</v>
      </c>
      <c r="K28" s="284">
        <v>0</v>
      </c>
      <c r="L28" s="284">
        <v>0</v>
      </c>
      <c r="M28" s="284">
        <v>867</v>
      </c>
      <c r="N28" s="284">
        <v>0</v>
      </c>
      <c r="O28" s="284">
        <v>867</v>
      </c>
      <c r="Q28" s="276"/>
    </row>
    <row r="29" spans="1:17" s="67" customFormat="1">
      <c r="A29" s="11"/>
      <c r="B29" s="11" t="s">
        <v>239</v>
      </c>
      <c r="C29" s="284">
        <v>0</v>
      </c>
      <c r="D29" s="284">
        <v>-1377</v>
      </c>
      <c r="E29" s="284">
        <v>0</v>
      </c>
      <c r="F29" s="284">
        <v>0</v>
      </c>
      <c r="G29" s="284">
        <v>0</v>
      </c>
      <c r="H29" s="284">
        <v>0</v>
      </c>
      <c r="I29" s="284">
        <v>0</v>
      </c>
      <c r="J29" s="284">
        <v>0</v>
      </c>
      <c r="K29" s="284">
        <v>0</v>
      </c>
      <c r="L29" s="284">
        <v>0</v>
      </c>
      <c r="M29" s="284">
        <v>-1377</v>
      </c>
      <c r="N29" s="284">
        <v>0</v>
      </c>
      <c r="O29" s="284">
        <v>-1377</v>
      </c>
      <c r="Q29" s="276"/>
    </row>
    <row r="30" spans="1:17" s="67" customFormat="1">
      <c r="A30" s="11"/>
      <c r="B30" s="11" t="s">
        <v>234</v>
      </c>
      <c r="C30" s="284">
        <v>0</v>
      </c>
      <c r="D30" s="284">
        <v>0</v>
      </c>
      <c r="E30" s="284">
        <v>2</v>
      </c>
      <c r="F30" s="284">
        <v>0</v>
      </c>
      <c r="G30" s="284">
        <v>0</v>
      </c>
      <c r="H30" s="284">
        <v>0</v>
      </c>
      <c r="I30" s="284">
        <v>0</v>
      </c>
      <c r="J30" s="284">
        <v>0</v>
      </c>
      <c r="K30" s="284">
        <v>0</v>
      </c>
      <c r="L30" s="284">
        <v>0</v>
      </c>
      <c r="M30" s="284">
        <v>2</v>
      </c>
      <c r="N30" s="284">
        <v>0</v>
      </c>
      <c r="O30" s="284">
        <v>2</v>
      </c>
      <c r="Q30" s="276"/>
    </row>
    <row r="31" spans="1:17" s="67" customFormat="1">
      <c r="A31" s="11"/>
      <c r="B31" s="11" t="s">
        <v>238</v>
      </c>
      <c r="C31" s="284">
        <v>0</v>
      </c>
      <c r="D31" s="284">
        <v>0</v>
      </c>
      <c r="E31" s="284">
        <v>-93</v>
      </c>
      <c r="F31" s="284">
        <v>0</v>
      </c>
      <c r="G31" s="284">
        <v>0</v>
      </c>
      <c r="H31" s="284">
        <v>0</v>
      </c>
      <c r="I31" s="284">
        <v>0</v>
      </c>
      <c r="J31" s="284">
        <v>0</v>
      </c>
      <c r="K31" s="284">
        <v>0</v>
      </c>
      <c r="L31" s="284">
        <v>0</v>
      </c>
      <c r="M31" s="284">
        <v>-93</v>
      </c>
      <c r="N31" s="284">
        <v>0</v>
      </c>
      <c r="O31" s="284">
        <v>-93</v>
      </c>
      <c r="Q31" s="276"/>
    </row>
    <row r="32" spans="1:17" s="67" customFormat="1">
      <c r="A32" s="11"/>
      <c r="B32" s="11" t="s">
        <v>228</v>
      </c>
      <c r="C32" s="284">
        <v>0</v>
      </c>
      <c r="D32" s="284">
        <v>0</v>
      </c>
      <c r="E32" s="284">
        <v>0</v>
      </c>
      <c r="F32" s="284">
        <v>0</v>
      </c>
      <c r="G32" s="284">
        <v>0</v>
      </c>
      <c r="H32" s="284">
        <v>0</v>
      </c>
      <c r="I32" s="284">
        <v>0</v>
      </c>
      <c r="J32" s="284">
        <v>0</v>
      </c>
      <c r="K32" s="284">
        <v>0</v>
      </c>
      <c r="L32" s="284">
        <v>0</v>
      </c>
      <c r="M32" s="284">
        <v>0</v>
      </c>
      <c r="N32" s="284">
        <v>45</v>
      </c>
      <c r="O32" s="284">
        <v>45</v>
      </c>
      <c r="Q32" s="276"/>
    </row>
    <row r="33" spans="1:17" s="67" customFormat="1">
      <c r="A33" s="11"/>
      <c r="B33" s="288" t="s">
        <v>425</v>
      </c>
      <c r="C33" s="284">
        <v>0</v>
      </c>
      <c r="D33" s="284">
        <v>0</v>
      </c>
      <c r="E33" s="284">
        <v>0</v>
      </c>
      <c r="F33" s="284">
        <v>7493</v>
      </c>
      <c r="G33" s="284">
        <v>0</v>
      </c>
      <c r="H33" s="284">
        <v>-11968</v>
      </c>
      <c r="I33" s="284">
        <v>0</v>
      </c>
      <c r="J33" s="284">
        <v>0</v>
      </c>
      <c r="K33" s="284">
        <v>0</v>
      </c>
      <c r="L33" s="284">
        <v>0</v>
      </c>
      <c r="M33" s="284">
        <v>-4475</v>
      </c>
      <c r="N33" s="284">
        <v>-166</v>
      </c>
      <c r="O33" s="284">
        <v>-4641</v>
      </c>
      <c r="Q33" s="276"/>
    </row>
    <row r="34" spans="1:17" s="67" customFormat="1">
      <c r="A34" s="11" t="s">
        <v>996</v>
      </c>
      <c r="B34" s="288"/>
      <c r="C34" s="284">
        <v>0</v>
      </c>
      <c r="D34" s="284">
        <v>0</v>
      </c>
      <c r="E34" s="284">
        <v>0</v>
      </c>
      <c r="F34" s="284">
        <v>-5048</v>
      </c>
      <c r="G34" s="284">
        <v>0</v>
      </c>
      <c r="H34" s="284">
        <v>0</v>
      </c>
      <c r="I34" s="284">
        <v>0</v>
      </c>
      <c r="J34" s="284">
        <v>0</v>
      </c>
      <c r="K34" s="284">
        <v>0</v>
      </c>
      <c r="L34" s="284">
        <v>0</v>
      </c>
      <c r="M34" s="284">
        <v>-5048</v>
      </c>
      <c r="N34" s="284">
        <v>0</v>
      </c>
      <c r="O34" s="284">
        <v>-5048</v>
      </c>
      <c r="Q34" s="276"/>
    </row>
    <row r="35" spans="1:17" s="67" customFormat="1">
      <c r="A35" s="16" t="s">
        <v>853</v>
      </c>
      <c r="B35" s="14"/>
      <c r="C35" s="284">
        <v>0</v>
      </c>
      <c r="D35" s="284">
        <v>0</v>
      </c>
      <c r="E35" s="284">
        <v>0</v>
      </c>
      <c r="F35" s="284">
        <v>-518</v>
      </c>
      <c r="G35" s="284">
        <v>0</v>
      </c>
      <c r="H35" s="284">
        <v>0</v>
      </c>
      <c r="I35" s="284">
        <v>0</v>
      </c>
      <c r="J35" s="284">
        <v>0</v>
      </c>
      <c r="K35" s="284">
        <v>0</v>
      </c>
      <c r="L35" s="284">
        <v>0</v>
      </c>
      <c r="M35" s="284">
        <v>-518</v>
      </c>
      <c r="N35" s="284">
        <v>0</v>
      </c>
      <c r="O35" s="284">
        <v>-518</v>
      </c>
      <c r="Q35" s="276"/>
    </row>
    <row r="36" spans="1:17" s="67" customFormat="1">
      <c r="A36" s="11" t="s">
        <v>46</v>
      </c>
      <c r="B36" s="11"/>
      <c r="C36" s="284">
        <v>0</v>
      </c>
      <c r="D36" s="284">
        <v>0</v>
      </c>
      <c r="E36" s="284">
        <v>0</v>
      </c>
      <c r="F36" s="284">
        <v>0</v>
      </c>
      <c r="G36" s="284">
        <v>8</v>
      </c>
      <c r="H36" s="284">
        <v>0</v>
      </c>
      <c r="I36" s="284">
        <v>0</v>
      </c>
      <c r="J36" s="284">
        <v>0</v>
      </c>
      <c r="K36" s="284">
        <v>0</v>
      </c>
      <c r="L36" s="284">
        <v>0</v>
      </c>
      <c r="M36" s="284">
        <v>8</v>
      </c>
      <c r="N36" s="284">
        <v>0</v>
      </c>
      <c r="O36" s="284">
        <v>8</v>
      </c>
      <c r="Q36" s="276"/>
    </row>
    <row r="37" spans="1:17" s="67" customFormat="1">
      <c r="A37" s="11" t="s">
        <v>150</v>
      </c>
      <c r="B37" s="11"/>
      <c r="C37" s="284">
        <v>0</v>
      </c>
      <c r="D37" s="284">
        <v>0</v>
      </c>
      <c r="E37" s="284">
        <v>0</v>
      </c>
      <c r="F37" s="284">
        <v>0</v>
      </c>
      <c r="G37" s="284">
        <v>0</v>
      </c>
      <c r="H37" s="284">
        <v>18418</v>
      </c>
      <c r="I37" s="284">
        <v>1407</v>
      </c>
      <c r="J37" s="284">
        <v>-49</v>
      </c>
      <c r="K37" s="284">
        <v>-143</v>
      </c>
      <c r="L37" s="284">
        <v>-171</v>
      </c>
      <c r="M37" s="284">
        <v>19462</v>
      </c>
      <c r="N37" s="284">
        <v>170</v>
      </c>
      <c r="O37" s="284">
        <v>19632</v>
      </c>
      <c r="Q37" s="276"/>
    </row>
    <row r="38" spans="1:17" s="67" customFormat="1">
      <c r="A38" s="11"/>
      <c r="B38" s="11" t="s">
        <v>49</v>
      </c>
      <c r="C38" s="284">
        <v>0</v>
      </c>
      <c r="D38" s="284">
        <v>0</v>
      </c>
      <c r="E38" s="284">
        <v>0</v>
      </c>
      <c r="F38" s="284">
        <v>0</v>
      </c>
      <c r="G38" s="284">
        <v>0</v>
      </c>
      <c r="H38" s="284">
        <v>18418</v>
      </c>
      <c r="I38" s="284">
        <v>0</v>
      </c>
      <c r="J38" s="284">
        <v>0</v>
      </c>
      <c r="K38" s="284">
        <v>0</v>
      </c>
      <c r="L38" s="284">
        <v>0</v>
      </c>
      <c r="M38" s="284">
        <v>18418</v>
      </c>
      <c r="N38" s="284">
        <v>170</v>
      </c>
      <c r="O38" s="284">
        <v>18588</v>
      </c>
      <c r="Q38" s="276"/>
    </row>
    <row r="39" spans="1:17" s="67" customFormat="1">
      <c r="A39" s="11"/>
      <c r="B39" s="11" t="s">
        <v>165</v>
      </c>
      <c r="C39" s="284">
        <v>0</v>
      </c>
      <c r="D39" s="284">
        <v>0</v>
      </c>
      <c r="E39" s="284">
        <v>0</v>
      </c>
      <c r="F39" s="284">
        <v>0</v>
      </c>
      <c r="G39" s="284">
        <v>0</v>
      </c>
      <c r="H39" s="284">
        <v>0</v>
      </c>
      <c r="I39" s="284">
        <v>1407</v>
      </c>
      <c r="J39" s="284">
        <v>-49</v>
      </c>
      <c r="K39" s="284">
        <v>-143</v>
      </c>
      <c r="L39" s="284">
        <v>-171</v>
      </c>
      <c r="M39" s="284">
        <v>1044</v>
      </c>
      <c r="N39" s="284">
        <v>0</v>
      </c>
      <c r="O39" s="284">
        <v>1044</v>
      </c>
      <c r="Q39" s="276"/>
    </row>
    <row r="40" spans="1:17" s="67" customFormat="1">
      <c r="A40" s="11" t="s">
        <v>164</v>
      </c>
      <c r="B40" s="11"/>
      <c r="C40" s="284">
        <v>0</v>
      </c>
      <c r="D40" s="284">
        <v>0</v>
      </c>
      <c r="E40" s="284">
        <v>0</v>
      </c>
      <c r="F40" s="284">
        <v>0</v>
      </c>
      <c r="G40" s="284">
        <v>0</v>
      </c>
      <c r="H40" s="284">
        <v>0</v>
      </c>
      <c r="I40" s="284">
        <v>0</v>
      </c>
      <c r="J40" s="284">
        <v>0</v>
      </c>
      <c r="K40" s="284">
        <v>0</v>
      </c>
      <c r="L40" s="284">
        <v>0</v>
      </c>
      <c r="M40" s="284">
        <v>0</v>
      </c>
      <c r="N40" s="284">
        <v>0</v>
      </c>
      <c r="O40" s="284">
        <v>0</v>
      </c>
      <c r="Q40" s="276"/>
    </row>
    <row r="41" spans="1:17" s="67" customFormat="1">
      <c r="A41" s="11"/>
      <c r="B41" s="11" t="s">
        <v>163</v>
      </c>
      <c r="C41" s="284">
        <v>0</v>
      </c>
      <c r="D41" s="284">
        <v>0</v>
      </c>
      <c r="E41" s="284">
        <v>0</v>
      </c>
      <c r="F41" s="284">
        <v>831</v>
      </c>
      <c r="G41" s="284">
        <v>0</v>
      </c>
      <c r="H41" s="284">
        <v>-831</v>
      </c>
      <c r="I41" s="284">
        <v>0</v>
      </c>
      <c r="J41" s="284">
        <v>0</v>
      </c>
      <c r="K41" s="284">
        <v>0</v>
      </c>
      <c r="L41" s="284">
        <v>0</v>
      </c>
      <c r="M41" s="284">
        <v>0</v>
      </c>
      <c r="N41" s="284">
        <v>0</v>
      </c>
      <c r="O41" s="284">
        <v>0</v>
      </c>
      <c r="Q41" s="276"/>
    </row>
    <row r="42" spans="1:17" s="67" customFormat="1">
      <c r="A42" s="11"/>
      <c r="B42" s="11" t="s">
        <v>175</v>
      </c>
      <c r="C42" s="284">
        <v>0</v>
      </c>
      <c r="D42" s="284">
        <v>0</v>
      </c>
      <c r="E42" s="284">
        <v>0</v>
      </c>
      <c r="F42" s="284">
        <v>3812</v>
      </c>
      <c r="G42" s="284">
        <v>1807</v>
      </c>
      <c r="H42" s="284">
        <v>-5619</v>
      </c>
      <c r="I42" s="284">
        <v>0</v>
      </c>
      <c r="J42" s="284">
        <v>0</v>
      </c>
      <c r="K42" s="284">
        <v>0</v>
      </c>
      <c r="L42" s="284">
        <v>0</v>
      </c>
      <c r="M42" s="284">
        <v>0</v>
      </c>
      <c r="N42" s="284">
        <v>0</v>
      </c>
      <c r="O42" s="284">
        <v>0</v>
      </c>
      <c r="Q42" s="276"/>
    </row>
    <row r="43" spans="1:17" s="67" customFormat="1" ht="12.75" customHeight="1">
      <c r="A43" s="2143" t="s">
        <v>1251</v>
      </c>
      <c r="B43" s="2144"/>
      <c r="C43" s="285">
        <v>97148</v>
      </c>
      <c r="D43" s="285">
        <v>-2409</v>
      </c>
      <c r="E43" s="285">
        <v>1711</v>
      </c>
      <c r="F43" s="285">
        <v>10013</v>
      </c>
      <c r="G43" s="285">
        <v>27177</v>
      </c>
      <c r="H43" s="285">
        <v>0</v>
      </c>
      <c r="I43" s="285">
        <v>676</v>
      </c>
      <c r="J43" s="285">
        <v>-864</v>
      </c>
      <c r="K43" s="285">
        <v>1942</v>
      </c>
      <c r="L43" s="285">
        <v>-3984</v>
      </c>
      <c r="M43" s="285">
        <v>131410</v>
      </c>
      <c r="N43" s="285">
        <v>12281</v>
      </c>
      <c r="O43" s="285">
        <v>143691</v>
      </c>
      <c r="Q43" s="276"/>
    </row>
    <row r="44" spans="1:17" s="67" customFormat="1">
      <c r="A44" s="104" t="s">
        <v>159</v>
      </c>
      <c r="B44" s="103"/>
      <c r="C44" s="103">
        <v>0</v>
      </c>
      <c r="D44" s="103">
        <v>-527</v>
      </c>
      <c r="E44" s="103">
        <v>-74</v>
      </c>
      <c r="F44" s="103">
        <v>6570</v>
      </c>
      <c r="G44" s="103">
        <v>1815</v>
      </c>
      <c r="H44" s="103">
        <v>0</v>
      </c>
      <c r="I44" s="103">
        <v>1407</v>
      </c>
      <c r="J44" s="103">
        <v>-49</v>
      </c>
      <c r="K44" s="103">
        <v>-143</v>
      </c>
      <c r="L44" s="103">
        <v>-171</v>
      </c>
      <c r="M44" s="103">
        <v>8828</v>
      </c>
      <c r="N44" s="103">
        <v>49</v>
      </c>
      <c r="O44" s="103">
        <v>8877</v>
      </c>
      <c r="Q44" s="276"/>
    </row>
    <row r="45" spans="1:17" s="67" customFormat="1">
      <c r="A45" s="14" t="s">
        <v>983</v>
      </c>
      <c r="B45" s="14"/>
      <c r="C45" s="285">
        <v>97148</v>
      </c>
      <c r="D45" s="285">
        <v>-1882</v>
      </c>
      <c r="E45" s="285">
        <v>1785</v>
      </c>
      <c r="F45" s="285">
        <v>3443</v>
      </c>
      <c r="G45" s="285">
        <v>25362</v>
      </c>
      <c r="H45" s="285">
        <v>0</v>
      </c>
      <c r="I45" s="285">
        <v>-731</v>
      </c>
      <c r="J45" s="285">
        <v>-815</v>
      </c>
      <c r="K45" s="285">
        <v>2085</v>
      </c>
      <c r="L45" s="285">
        <v>-3813</v>
      </c>
      <c r="M45" s="285">
        <v>122582</v>
      </c>
      <c r="N45" s="285">
        <v>12232</v>
      </c>
      <c r="O45" s="285">
        <v>134814</v>
      </c>
      <c r="Q45" s="276"/>
    </row>
    <row r="46" spans="1:17" s="67" customFormat="1">
      <c r="A46" s="11" t="s">
        <v>180</v>
      </c>
      <c r="B46" s="11"/>
      <c r="C46" s="284">
        <v>0</v>
      </c>
      <c r="D46" s="284">
        <v>-689</v>
      </c>
      <c r="E46" s="284">
        <v>-235</v>
      </c>
      <c r="F46" s="284">
        <v>2568</v>
      </c>
      <c r="G46" s="284">
        <v>0</v>
      </c>
      <c r="H46" s="284">
        <v>-5467</v>
      </c>
      <c r="I46" s="284">
        <v>0</v>
      </c>
      <c r="J46" s="284">
        <v>0</v>
      </c>
      <c r="K46" s="284">
        <v>0</v>
      </c>
      <c r="L46" s="284">
        <v>0</v>
      </c>
      <c r="M46" s="284">
        <v>-3823</v>
      </c>
      <c r="N46" s="284">
        <v>16</v>
      </c>
      <c r="O46" s="284">
        <v>-3807</v>
      </c>
      <c r="Q46" s="276"/>
    </row>
    <row r="47" spans="1:17" s="67" customFormat="1">
      <c r="A47" s="11"/>
      <c r="B47" s="288" t="s">
        <v>196</v>
      </c>
      <c r="C47" s="284">
        <v>0</v>
      </c>
      <c r="D47" s="284">
        <v>-689</v>
      </c>
      <c r="E47" s="284">
        <v>-69</v>
      </c>
      <c r="F47" s="284">
        <v>0</v>
      </c>
      <c r="G47" s="284">
        <v>0</v>
      </c>
      <c r="H47" s="284">
        <v>0</v>
      </c>
      <c r="I47" s="284">
        <v>0</v>
      </c>
      <c r="J47" s="284">
        <v>0</v>
      </c>
      <c r="K47" s="284">
        <v>0</v>
      </c>
      <c r="L47" s="284">
        <v>0</v>
      </c>
      <c r="M47" s="284">
        <v>-758</v>
      </c>
      <c r="N47" s="284">
        <v>0</v>
      </c>
      <c r="O47" s="284">
        <v>-758</v>
      </c>
      <c r="Q47" s="276"/>
    </row>
    <row r="48" spans="1:17" s="67" customFormat="1">
      <c r="A48" s="11"/>
      <c r="B48" s="11" t="s">
        <v>235</v>
      </c>
      <c r="C48" s="284">
        <v>0</v>
      </c>
      <c r="D48" s="284">
        <v>593</v>
      </c>
      <c r="E48" s="284">
        <v>-23</v>
      </c>
      <c r="F48" s="284">
        <v>0</v>
      </c>
      <c r="G48" s="284">
        <v>0</v>
      </c>
      <c r="H48" s="284">
        <v>0</v>
      </c>
      <c r="I48" s="284">
        <v>0</v>
      </c>
      <c r="J48" s="284">
        <v>0</v>
      </c>
      <c r="K48" s="284">
        <v>0</v>
      </c>
      <c r="L48" s="284">
        <v>0</v>
      </c>
      <c r="M48" s="284">
        <v>570</v>
      </c>
      <c r="N48" s="284">
        <v>0</v>
      </c>
      <c r="O48" s="284">
        <v>570</v>
      </c>
      <c r="Q48" s="276"/>
    </row>
    <row r="49" spans="1:17" s="67" customFormat="1">
      <c r="A49" s="11"/>
      <c r="B49" s="11" t="s">
        <v>239</v>
      </c>
      <c r="C49" s="284">
        <v>0</v>
      </c>
      <c r="D49" s="284">
        <v>-1282</v>
      </c>
      <c r="E49" s="284">
        <v>0</v>
      </c>
      <c r="F49" s="284">
        <v>0</v>
      </c>
      <c r="G49" s="284">
        <v>0</v>
      </c>
      <c r="H49" s="284">
        <v>0</v>
      </c>
      <c r="I49" s="284">
        <v>0</v>
      </c>
      <c r="J49" s="284">
        <v>0</v>
      </c>
      <c r="K49" s="284">
        <v>0</v>
      </c>
      <c r="L49" s="284">
        <v>0</v>
      </c>
      <c r="M49" s="284">
        <v>-1282</v>
      </c>
      <c r="N49" s="284">
        <v>0</v>
      </c>
      <c r="O49" s="284">
        <v>-1282</v>
      </c>
      <c r="Q49" s="276"/>
    </row>
    <row r="50" spans="1:17" s="67" customFormat="1">
      <c r="A50" s="11"/>
      <c r="B50" s="11" t="s">
        <v>234</v>
      </c>
      <c r="C50" s="284">
        <v>0</v>
      </c>
      <c r="D50" s="284">
        <v>0</v>
      </c>
      <c r="E50" s="284">
        <v>-46</v>
      </c>
      <c r="F50" s="284">
        <v>0</v>
      </c>
      <c r="G50" s="284">
        <v>0</v>
      </c>
      <c r="H50" s="284">
        <v>0</v>
      </c>
      <c r="I50" s="284">
        <v>0</v>
      </c>
      <c r="J50" s="284">
        <v>0</v>
      </c>
      <c r="K50" s="284">
        <v>0</v>
      </c>
      <c r="L50" s="284">
        <v>0</v>
      </c>
      <c r="M50" s="284">
        <v>-46</v>
      </c>
      <c r="N50" s="284">
        <v>0</v>
      </c>
      <c r="O50" s="284">
        <v>-46</v>
      </c>
      <c r="Q50" s="276"/>
    </row>
    <row r="51" spans="1:17" s="67" customFormat="1">
      <c r="A51" s="11"/>
      <c r="B51" s="11" t="s">
        <v>238</v>
      </c>
      <c r="C51" s="284">
        <v>0</v>
      </c>
      <c r="D51" s="284">
        <v>0</v>
      </c>
      <c r="E51" s="284">
        <v>-166</v>
      </c>
      <c r="F51" s="284">
        <v>0</v>
      </c>
      <c r="G51" s="284">
        <v>0</v>
      </c>
      <c r="H51" s="284">
        <v>0</v>
      </c>
      <c r="I51" s="284">
        <v>0</v>
      </c>
      <c r="J51" s="284">
        <v>0</v>
      </c>
      <c r="K51" s="284">
        <v>0</v>
      </c>
      <c r="L51" s="284">
        <v>0</v>
      </c>
      <c r="M51" s="284">
        <v>-166</v>
      </c>
      <c r="N51" s="284">
        <v>0</v>
      </c>
      <c r="O51" s="284">
        <v>-166</v>
      </c>
      <c r="Q51" s="276"/>
    </row>
    <row r="52" spans="1:17" s="67" customFormat="1">
      <c r="A52" s="11"/>
      <c r="B52" s="11" t="s">
        <v>228</v>
      </c>
      <c r="C52" s="284">
        <v>0</v>
      </c>
      <c r="D52" s="284">
        <v>0</v>
      </c>
      <c r="E52" s="284">
        <v>0</v>
      </c>
      <c r="F52" s="284">
        <v>0</v>
      </c>
      <c r="G52" s="284">
        <v>0</v>
      </c>
      <c r="H52" s="284">
        <v>0</v>
      </c>
      <c r="I52" s="284">
        <v>0</v>
      </c>
      <c r="J52" s="284">
        <v>0</v>
      </c>
      <c r="K52" s="284">
        <v>0</v>
      </c>
      <c r="L52" s="284">
        <v>0</v>
      </c>
      <c r="M52" s="284">
        <v>0</v>
      </c>
      <c r="N52" s="284">
        <v>167</v>
      </c>
      <c r="O52" s="284">
        <v>167</v>
      </c>
      <c r="Q52" s="276"/>
    </row>
    <row r="53" spans="1:17" s="67" customFormat="1">
      <c r="A53" s="11"/>
      <c r="B53" s="288" t="s">
        <v>211</v>
      </c>
      <c r="C53" s="284">
        <v>0</v>
      </c>
      <c r="D53" s="284">
        <v>0</v>
      </c>
      <c r="E53" s="284">
        <v>0</v>
      </c>
      <c r="F53" s="284">
        <v>2568</v>
      </c>
      <c r="G53" s="284">
        <v>0</v>
      </c>
      <c r="H53" s="284">
        <v>-5467</v>
      </c>
      <c r="I53" s="284">
        <v>0</v>
      </c>
      <c r="J53" s="284">
        <v>0</v>
      </c>
      <c r="K53" s="284">
        <v>0</v>
      </c>
      <c r="L53" s="284">
        <v>0</v>
      </c>
      <c r="M53" s="284">
        <v>-2899</v>
      </c>
      <c r="N53" s="284">
        <v>-151</v>
      </c>
      <c r="O53" s="284">
        <v>-3050</v>
      </c>
      <c r="Q53" s="276"/>
    </row>
    <row r="54" spans="1:17" s="67" customFormat="1">
      <c r="A54" s="11" t="s">
        <v>996</v>
      </c>
      <c r="B54" s="288"/>
      <c r="C54" s="284">
        <v>0</v>
      </c>
      <c r="D54" s="284">
        <v>0</v>
      </c>
      <c r="E54" s="284">
        <v>0</v>
      </c>
      <c r="F54" s="284">
        <v>-5048</v>
      </c>
      <c r="G54" s="284">
        <v>0</v>
      </c>
      <c r="H54" s="284">
        <v>0</v>
      </c>
      <c r="I54" s="284">
        <v>0</v>
      </c>
      <c r="J54" s="284">
        <v>0</v>
      </c>
      <c r="K54" s="284">
        <v>0</v>
      </c>
      <c r="L54" s="284">
        <v>0</v>
      </c>
      <c r="M54" s="284">
        <v>-5048</v>
      </c>
      <c r="N54" s="284">
        <v>0</v>
      </c>
      <c r="O54" s="284">
        <v>-5048</v>
      </c>
      <c r="Q54" s="276"/>
    </row>
    <row r="55" spans="1:17" s="67" customFormat="1">
      <c r="A55" s="16" t="s">
        <v>853</v>
      </c>
      <c r="B55" s="14"/>
      <c r="C55" s="284">
        <v>0</v>
      </c>
      <c r="D55" s="284">
        <v>0</v>
      </c>
      <c r="E55" s="284">
        <v>0</v>
      </c>
      <c r="F55" s="284">
        <v>-443</v>
      </c>
      <c r="G55" s="284">
        <v>0</v>
      </c>
      <c r="H55" s="284">
        <v>0</v>
      </c>
      <c r="I55" s="284">
        <v>0</v>
      </c>
      <c r="J55" s="284">
        <v>0</v>
      </c>
      <c r="K55" s="284">
        <v>0</v>
      </c>
      <c r="L55" s="284">
        <v>0</v>
      </c>
      <c r="M55" s="284">
        <v>-443</v>
      </c>
      <c r="N55" s="284">
        <v>0</v>
      </c>
      <c r="O55" s="284">
        <v>-443</v>
      </c>
      <c r="Q55" s="276"/>
    </row>
    <row r="56" spans="1:17" s="67" customFormat="1">
      <c r="A56" s="11" t="s">
        <v>46</v>
      </c>
      <c r="B56" s="11"/>
      <c r="C56" s="284">
        <v>0</v>
      </c>
      <c r="D56" s="284">
        <v>0</v>
      </c>
      <c r="E56" s="284">
        <v>0</v>
      </c>
      <c r="F56" s="284">
        <v>0</v>
      </c>
      <c r="G56" s="284">
        <v>23</v>
      </c>
      <c r="H56" s="284">
        <v>0</v>
      </c>
      <c r="I56" s="284">
        <v>0</v>
      </c>
      <c r="J56" s="284">
        <v>0</v>
      </c>
      <c r="K56" s="284">
        <v>0</v>
      </c>
      <c r="L56" s="284">
        <v>0</v>
      </c>
      <c r="M56" s="284">
        <v>23</v>
      </c>
      <c r="N56" s="284">
        <v>0</v>
      </c>
      <c r="O56" s="284">
        <v>23</v>
      </c>
      <c r="Q56" s="276"/>
    </row>
    <row r="57" spans="1:17" s="67" customFormat="1">
      <c r="A57" s="11" t="s">
        <v>150</v>
      </c>
      <c r="B57" s="11"/>
      <c r="C57" s="284">
        <v>0</v>
      </c>
      <c r="D57" s="284">
        <v>0</v>
      </c>
      <c r="E57" s="284">
        <v>0</v>
      </c>
      <c r="F57" s="284">
        <v>0</v>
      </c>
      <c r="G57" s="284">
        <v>0</v>
      </c>
      <c r="H57" s="284">
        <v>12370</v>
      </c>
      <c r="I57" s="284">
        <v>441</v>
      </c>
      <c r="J57" s="284">
        <v>-59</v>
      </c>
      <c r="K57" s="284">
        <v>312</v>
      </c>
      <c r="L57" s="284">
        <v>-411</v>
      </c>
      <c r="M57" s="284">
        <v>12653</v>
      </c>
      <c r="N57" s="284">
        <v>300</v>
      </c>
      <c r="O57" s="284">
        <v>12953</v>
      </c>
      <c r="Q57" s="276"/>
    </row>
    <row r="58" spans="1:17" s="67" customFormat="1">
      <c r="A58" s="11"/>
      <c r="B58" s="11" t="s">
        <v>49</v>
      </c>
      <c r="C58" s="284">
        <v>0</v>
      </c>
      <c r="D58" s="284">
        <v>0</v>
      </c>
      <c r="E58" s="284">
        <v>0</v>
      </c>
      <c r="F58" s="284">
        <v>0</v>
      </c>
      <c r="G58" s="284">
        <v>0</v>
      </c>
      <c r="H58" s="284">
        <v>12370</v>
      </c>
      <c r="I58" s="284">
        <v>0</v>
      </c>
      <c r="J58" s="284">
        <v>0</v>
      </c>
      <c r="K58" s="284">
        <v>0</v>
      </c>
      <c r="L58" s="284">
        <v>0</v>
      </c>
      <c r="M58" s="284">
        <v>12370</v>
      </c>
      <c r="N58" s="284">
        <v>300</v>
      </c>
      <c r="O58" s="284">
        <v>12670</v>
      </c>
      <c r="Q58" s="276"/>
    </row>
    <row r="59" spans="1:17" s="67" customFormat="1">
      <c r="A59" s="11"/>
      <c r="B59" s="11" t="s">
        <v>165</v>
      </c>
      <c r="C59" s="284">
        <v>0</v>
      </c>
      <c r="D59" s="284">
        <v>0</v>
      </c>
      <c r="E59" s="284">
        <v>0</v>
      </c>
      <c r="F59" s="284">
        <v>0</v>
      </c>
      <c r="G59" s="284">
        <v>0</v>
      </c>
      <c r="H59" s="284">
        <v>0</v>
      </c>
      <c r="I59" s="284">
        <v>441</v>
      </c>
      <c r="J59" s="284">
        <v>-59</v>
      </c>
      <c r="K59" s="284">
        <v>312</v>
      </c>
      <c r="L59" s="284">
        <v>-411</v>
      </c>
      <c r="M59" s="284">
        <v>283</v>
      </c>
      <c r="N59" s="284">
        <v>0</v>
      </c>
      <c r="O59" s="284">
        <v>283</v>
      </c>
      <c r="Q59" s="276"/>
    </row>
    <row r="60" spans="1:17" s="67" customFormat="1">
      <c r="A60" s="11" t="s">
        <v>164</v>
      </c>
      <c r="B60" s="11"/>
      <c r="C60" s="284">
        <v>0</v>
      </c>
      <c r="D60" s="284">
        <v>0</v>
      </c>
      <c r="E60" s="284">
        <v>0</v>
      </c>
      <c r="F60" s="284">
        <v>0</v>
      </c>
      <c r="G60" s="284">
        <v>0</v>
      </c>
      <c r="H60" s="284">
        <v>0</v>
      </c>
      <c r="I60" s="284">
        <v>0</v>
      </c>
      <c r="J60" s="284">
        <v>0</v>
      </c>
      <c r="K60" s="284">
        <v>0</v>
      </c>
      <c r="L60" s="284">
        <v>0</v>
      </c>
      <c r="M60" s="284">
        <v>0</v>
      </c>
      <c r="N60" s="284">
        <v>0</v>
      </c>
      <c r="O60" s="284">
        <v>0</v>
      </c>
      <c r="Q60" s="276"/>
    </row>
    <row r="61" spans="1:17" s="67" customFormat="1">
      <c r="A61" s="11"/>
      <c r="B61" s="11" t="s">
        <v>163</v>
      </c>
      <c r="C61" s="284">
        <v>0</v>
      </c>
      <c r="D61" s="284">
        <v>0</v>
      </c>
      <c r="E61" s="284">
        <v>0</v>
      </c>
      <c r="F61" s="284">
        <v>537</v>
      </c>
      <c r="G61" s="284">
        <v>0</v>
      </c>
      <c r="H61" s="284">
        <v>-537</v>
      </c>
      <c r="I61" s="284">
        <v>0</v>
      </c>
      <c r="J61" s="284">
        <v>0</v>
      </c>
      <c r="K61" s="284">
        <v>0</v>
      </c>
      <c r="L61" s="284">
        <v>0</v>
      </c>
      <c r="M61" s="284">
        <v>0</v>
      </c>
      <c r="N61" s="284">
        <v>0</v>
      </c>
      <c r="O61" s="284">
        <v>0</v>
      </c>
      <c r="Q61" s="276"/>
    </row>
    <row r="62" spans="1:17" s="67" customFormat="1">
      <c r="A62" s="11"/>
      <c r="B62" s="11" t="s">
        <v>175</v>
      </c>
      <c r="C62" s="284">
        <v>0</v>
      </c>
      <c r="D62" s="284">
        <v>0</v>
      </c>
      <c r="E62" s="284">
        <v>0</v>
      </c>
      <c r="F62" s="284">
        <v>4834</v>
      </c>
      <c r="G62" s="284">
        <v>1532</v>
      </c>
      <c r="H62" s="284">
        <v>-6366</v>
      </c>
      <c r="I62" s="284">
        <v>0</v>
      </c>
      <c r="J62" s="284">
        <v>0</v>
      </c>
      <c r="K62" s="284">
        <v>0</v>
      </c>
      <c r="L62" s="284">
        <v>0</v>
      </c>
      <c r="M62" s="284">
        <v>0</v>
      </c>
      <c r="N62" s="284">
        <v>0</v>
      </c>
      <c r="O62" s="284">
        <v>0</v>
      </c>
      <c r="Q62" s="276"/>
    </row>
    <row r="63" spans="1:17" s="67" customFormat="1">
      <c r="A63" s="2143" t="s">
        <v>1012</v>
      </c>
      <c r="B63" s="2144"/>
      <c r="C63" s="285">
        <v>97148</v>
      </c>
      <c r="D63" s="285">
        <v>-2571</v>
      </c>
      <c r="E63" s="285">
        <v>1550</v>
      </c>
      <c r="F63" s="285">
        <v>5891</v>
      </c>
      <c r="G63" s="285">
        <v>26917</v>
      </c>
      <c r="H63" s="285">
        <v>0</v>
      </c>
      <c r="I63" s="285">
        <v>-290</v>
      </c>
      <c r="J63" s="285">
        <v>-874</v>
      </c>
      <c r="K63" s="285">
        <v>2397</v>
      </c>
      <c r="L63" s="285">
        <v>-4224</v>
      </c>
      <c r="M63" s="285">
        <v>125944</v>
      </c>
      <c r="N63" s="285">
        <v>12548</v>
      </c>
      <c r="O63" s="285">
        <v>138492</v>
      </c>
      <c r="Q63" s="276"/>
    </row>
    <row r="64" spans="1:17" s="67" customFormat="1">
      <c r="A64" s="104" t="s">
        <v>159</v>
      </c>
      <c r="B64" s="103"/>
      <c r="C64" s="103">
        <v>0</v>
      </c>
      <c r="D64" s="103">
        <v>-689</v>
      </c>
      <c r="E64" s="103">
        <v>-235</v>
      </c>
      <c r="F64" s="103">
        <v>2448</v>
      </c>
      <c r="G64" s="103">
        <v>1555</v>
      </c>
      <c r="H64" s="103">
        <v>0</v>
      </c>
      <c r="I64" s="103">
        <v>441</v>
      </c>
      <c r="J64" s="103">
        <v>-59</v>
      </c>
      <c r="K64" s="103">
        <v>312</v>
      </c>
      <c r="L64" s="103">
        <v>-411</v>
      </c>
      <c r="M64" s="103">
        <v>3362</v>
      </c>
      <c r="N64" s="103">
        <v>316</v>
      </c>
      <c r="O64" s="103">
        <v>3678</v>
      </c>
      <c r="Q64" s="276"/>
    </row>
    <row r="65" spans="1:17" s="67" customFormat="1" ht="12.75" customHeight="1">
      <c r="A65" s="14" t="s">
        <v>983</v>
      </c>
      <c r="B65" s="14"/>
      <c r="C65" s="285">
        <v>97148</v>
      </c>
      <c r="D65" s="285">
        <v>-1882</v>
      </c>
      <c r="E65" s="285">
        <v>1785</v>
      </c>
      <c r="F65" s="285">
        <v>3443</v>
      </c>
      <c r="G65" s="285">
        <v>25362</v>
      </c>
      <c r="H65" s="285">
        <v>0</v>
      </c>
      <c r="I65" s="285">
        <v>-731</v>
      </c>
      <c r="J65" s="285">
        <v>-815</v>
      </c>
      <c r="K65" s="285">
        <v>2085</v>
      </c>
      <c r="L65" s="285">
        <v>-3813</v>
      </c>
      <c r="M65" s="285">
        <v>122582</v>
      </c>
      <c r="N65" s="285">
        <v>12232</v>
      </c>
      <c r="O65" s="285">
        <v>134814</v>
      </c>
      <c r="Q65" s="276"/>
    </row>
    <row r="66" spans="1:17" s="67" customFormat="1">
      <c r="A66" s="11" t="s">
        <v>180</v>
      </c>
      <c r="B66" s="11"/>
      <c r="C66" s="284">
        <v>0</v>
      </c>
      <c r="D66" s="284">
        <v>265</v>
      </c>
      <c r="E66" s="284">
        <v>-324</v>
      </c>
      <c r="F66" s="284">
        <v>1290</v>
      </c>
      <c r="G66" s="284">
        <v>0</v>
      </c>
      <c r="H66" s="284">
        <v>-2854</v>
      </c>
      <c r="I66" s="284">
        <v>0</v>
      </c>
      <c r="J66" s="284">
        <v>0</v>
      </c>
      <c r="K66" s="284">
        <v>0</v>
      </c>
      <c r="L66" s="284">
        <v>0</v>
      </c>
      <c r="M66" s="284">
        <v>-1623</v>
      </c>
      <c r="N66" s="284">
        <v>-113</v>
      </c>
      <c r="O66" s="284">
        <v>-1736</v>
      </c>
      <c r="Q66" s="276"/>
    </row>
    <row r="67" spans="1:17" s="67" customFormat="1">
      <c r="A67" s="11"/>
      <c r="B67" s="288" t="s">
        <v>196</v>
      </c>
      <c r="C67" s="284">
        <v>0</v>
      </c>
      <c r="D67" s="284">
        <v>265</v>
      </c>
      <c r="E67" s="284">
        <v>-85</v>
      </c>
      <c r="F67" s="284">
        <v>0</v>
      </c>
      <c r="G67" s="284">
        <v>0</v>
      </c>
      <c r="H67" s="284">
        <v>0</v>
      </c>
      <c r="I67" s="284">
        <v>0</v>
      </c>
      <c r="J67" s="284">
        <v>0</v>
      </c>
      <c r="K67" s="284">
        <v>0</v>
      </c>
      <c r="L67" s="284">
        <v>0</v>
      </c>
      <c r="M67" s="284">
        <v>180</v>
      </c>
      <c r="N67" s="284">
        <v>0</v>
      </c>
      <c r="O67" s="284">
        <v>180</v>
      </c>
      <c r="Q67" s="276"/>
    </row>
    <row r="68" spans="1:17" s="67" customFormat="1">
      <c r="A68" s="11"/>
      <c r="B68" s="11" t="s">
        <v>235</v>
      </c>
      <c r="C68" s="284">
        <v>0</v>
      </c>
      <c r="D68" s="284">
        <v>551</v>
      </c>
      <c r="E68" s="284">
        <v>-6</v>
      </c>
      <c r="F68" s="284">
        <v>0</v>
      </c>
      <c r="G68" s="284">
        <v>0</v>
      </c>
      <c r="H68" s="284">
        <v>0</v>
      </c>
      <c r="I68" s="284">
        <v>0</v>
      </c>
      <c r="J68" s="284">
        <v>0</v>
      </c>
      <c r="K68" s="284">
        <v>0</v>
      </c>
      <c r="L68" s="284">
        <v>0</v>
      </c>
      <c r="M68" s="284">
        <v>545</v>
      </c>
      <c r="N68" s="284">
        <v>0</v>
      </c>
      <c r="O68" s="284">
        <v>545</v>
      </c>
      <c r="Q68" s="276"/>
    </row>
    <row r="69" spans="1:17" s="67" customFormat="1" ht="12.75" hidden="1" customHeight="1">
      <c r="A69" s="11"/>
      <c r="B69" s="11" t="s">
        <v>239</v>
      </c>
      <c r="C69" s="284">
        <v>0</v>
      </c>
      <c r="D69" s="284">
        <v>-286</v>
      </c>
      <c r="E69" s="284">
        <v>0</v>
      </c>
      <c r="F69" s="284">
        <v>0</v>
      </c>
      <c r="G69" s="284">
        <v>0</v>
      </c>
      <c r="H69" s="284">
        <v>0</v>
      </c>
      <c r="I69" s="284">
        <v>0</v>
      </c>
      <c r="J69" s="284">
        <v>0</v>
      </c>
      <c r="K69" s="284">
        <v>0</v>
      </c>
      <c r="L69" s="284">
        <v>0</v>
      </c>
      <c r="M69" s="284">
        <v>-286</v>
      </c>
      <c r="N69" s="284">
        <v>0</v>
      </c>
      <c r="O69" s="284">
        <v>-286</v>
      </c>
      <c r="Q69" s="276"/>
    </row>
    <row r="70" spans="1:17" s="67" customFormat="1">
      <c r="A70" s="11"/>
      <c r="B70" s="11" t="s">
        <v>234</v>
      </c>
      <c r="C70" s="284">
        <v>0</v>
      </c>
      <c r="D70" s="284">
        <v>0</v>
      </c>
      <c r="E70" s="284">
        <v>-79</v>
      </c>
      <c r="F70" s="284">
        <v>0</v>
      </c>
      <c r="G70" s="284">
        <v>0</v>
      </c>
      <c r="H70" s="284">
        <v>0</v>
      </c>
      <c r="I70" s="284">
        <v>0</v>
      </c>
      <c r="J70" s="284">
        <v>0</v>
      </c>
      <c r="K70" s="284">
        <v>0</v>
      </c>
      <c r="L70" s="284">
        <v>0</v>
      </c>
      <c r="M70" s="284">
        <v>-79</v>
      </c>
      <c r="N70" s="284">
        <v>0</v>
      </c>
      <c r="O70" s="284">
        <v>-79</v>
      </c>
      <c r="Q70" s="276"/>
    </row>
    <row r="71" spans="1:17" s="67" customFormat="1">
      <c r="A71" s="11"/>
      <c r="B71" s="11" t="s">
        <v>238</v>
      </c>
      <c r="C71" s="284">
        <v>0</v>
      </c>
      <c r="D71" s="284">
        <v>0</v>
      </c>
      <c r="E71" s="284">
        <v>-239</v>
      </c>
      <c r="F71" s="284">
        <v>0</v>
      </c>
      <c r="G71" s="284">
        <v>0</v>
      </c>
      <c r="H71" s="284">
        <v>0</v>
      </c>
      <c r="I71" s="284">
        <v>0</v>
      </c>
      <c r="J71" s="284">
        <v>0</v>
      </c>
      <c r="K71" s="284">
        <v>0</v>
      </c>
      <c r="L71" s="284">
        <v>0</v>
      </c>
      <c r="M71" s="284">
        <v>-239</v>
      </c>
      <c r="N71" s="284">
        <v>0</v>
      </c>
      <c r="O71" s="284">
        <v>-239</v>
      </c>
      <c r="Q71" s="276"/>
    </row>
    <row r="72" spans="1:17" s="67" customFormat="1">
      <c r="A72" s="11"/>
      <c r="B72" s="11" t="s">
        <v>228</v>
      </c>
      <c r="C72" s="284">
        <v>0</v>
      </c>
      <c r="D72" s="284">
        <v>0</v>
      </c>
      <c r="E72" s="284">
        <v>0</v>
      </c>
      <c r="F72" s="284">
        <v>0</v>
      </c>
      <c r="G72" s="284">
        <v>0</v>
      </c>
      <c r="H72" s="284">
        <v>0</v>
      </c>
      <c r="I72" s="284">
        <v>0</v>
      </c>
      <c r="J72" s="284">
        <v>0</v>
      </c>
      <c r="K72" s="284">
        <v>0</v>
      </c>
      <c r="L72" s="284">
        <v>0</v>
      </c>
      <c r="M72" s="284">
        <v>0</v>
      </c>
      <c r="N72" s="284">
        <v>-98</v>
      </c>
      <c r="O72" s="284">
        <v>-98</v>
      </c>
      <c r="Q72" s="276"/>
    </row>
    <row r="73" spans="1:17" s="67" customFormat="1">
      <c r="A73" s="11"/>
      <c r="B73" s="288" t="s">
        <v>211</v>
      </c>
      <c r="C73" s="284">
        <v>0</v>
      </c>
      <c r="D73" s="284">
        <v>0</v>
      </c>
      <c r="E73" s="284">
        <v>0</v>
      </c>
      <c r="F73" s="284">
        <v>1290</v>
      </c>
      <c r="G73" s="284">
        <v>0</v>
      </c>
      <c r="H73" s="284">
        <v>-2854</v>
      </c>
      <c r="I73" s="284">
        <v>0</v>
      </c>
      <c r="J73" s="284">
        <v>0</v>
      </c>
      <c r="K73" s="284">
        <v>0</v>
      </c>
      <c r="L73" s="284">
        <v>0</v>
      </c>
      <c r="M73" s="284">
        <v>-1564</v>
      </c>
      <c r="N73" s="284">
        <v>-15</v>
      </c>
      <c r="O73" s="284">
        <v>-1579</v>
      </c>
      <c r="Q73" s="276"/>
    </row>
    <row r="74" spans="1:17" s="67" customFormat="1">
      <c r="A74" s="11" t="s">
        <v>996</v>
      </c>
      <c r="B74" s="288"/>
      <c r="C74" s="284">
        <v>0</v>
      </c>
      <c r="D74" s="284">
        <v>0</v>
      </c>
      <c r="E74" s="284">
        <v>0</v>
      </c>
      <c r="F74" s="284">
        <v>-5048</v>
      </c>
      <c r="G74" s="284">
        <v>0</v>
      </c>
      <c r="H74" s="284">
        <v>0</v>
      </c>
      <c r="I74" s="284">
        <v>0</v>
      </c>
      <c r="J74" s="284">
        <v>0</v>
      </c>
      <c r="K74" s="284">
        <v>0</v>
      </c>
      <c r="L74" s="284">
        <v>0</v>
      </c>
      <c r="M74" s="284">
        <v>-5048</v>
      </c>
      <c r="N74" s="284">
        <v>0</v>
      </c>
      <c r="O74" s="284">
        <v>-5048</v>
      </c>
      <c r="Q74" s="276"/>
    </row>
    <row r="75" spans="1:17" s="67" customFormat="1">
      <c r="A75" s="16" t="s">
        <v>853</v>
      </c>
      <c r="B75" s="14"/>
      <c r="C75" s="284">
        <v>0</v>
      </c>
      <c r="D75" s="284">
        <v>0</v>
      </c>
      <c r="E75" s="284">
        <v>0</v>
      </c>
      <c r="F75" s="284">
        <v>-224</v>
      </c>
      <c r="G75" s="284">
        <v>0</v>
      </c>
      <c r="H75" s="284">
        <v>0</v>
      </c>
      <c r="I75" s="284">
        <v>0</v>
      </c>
      <c r="J75" s="284">
        <v>0</v>
      </c>
      <c r="K75" s="284">
        <v>0</v>
      </c>
      <c r="L75" s="284">
        <v>0</v>
      </c>
      <c r="M75" s="284">
        <v>-224</v>
      </c>
      <c r="N75" s="284">
        <v>0</v>
      </c>
      <c r="O75" s="284">
        <v>-224</v>
      </c>
      <c r="Q75" s="276"/>
    </row>
    <row r="76" spans="1:17" s="67" customFormat="1">
      <c r="A76" s="11" t="s">
        <v>46</v>
      </c>
      <c r="B76" s="11"/>
      <c r="C76" s="284">
        <v>0</v>
      </c>
      <c r="D76" s="284">
        <v>0</v>
      </c>
      <c r="E76" s="284">
        <v>0</v>
      </c>
      <c r="F76" s="284">
        <v>0</v>
      </c>
      <c r="G76" s="284">
        <v>-5</v>
      </c>
      <c r="H76" s="284">
        <v>0</v>
      </c>
      <c r="I76" s="284">
        <v>0</v>
      </c>
      <c r="J76" s="284">
        <v>0</v>
      </c>
      <c r="K76" s="284">
        <v>0</v>
      </c>
      <c r="L76" s="284">
        <v>0</v>
      </c>
      <c r="M76" s="284">
        <v>-5</v>
      </c>
      <c r="N76" s="284">
        <v>0</v>
      </c>
      <c r="O76" s="284">
        <v>-5</v>
      </c>
      <c r="Q76" s="276"/>
    </row>
    <row r="77" spans="1:17" s="67" customFormat="1">
      <c r="A77" s="11" t="s">
        <v>150</v>
      </c>
      <c r="B77" s="11"/>
      <c r="C77" s="284">
        <v>0</v>
      </c>
      <c r="D77" s="284">
        <v>0</v>
      </c>
      <c r="E77" s="284">
        <v>0</v>
      </c>
      <c r="F77" s="284">
        <v>0</v>
      </c>
      <c r="G77" s="284">
        <v>0</v>
      </c>
      <c r="H77" s="284">
        <v>6001</v>
      </c>
      <c r="I77" s="284">
        <v>849</v>
      </c>
      <c r="J77" s="284">
        <v>-64</v>
      </c>
      <c r="K77" s="284">
        <v>-204</v>
      </c>
      <c r="L77" s="284">
        <v>-101</v>
      </c>
      <c r="M77" s="284">
        <v>6481</v>
      </c>
      <c r="N77" s="284">
        <v>-123</v>
      </c>
      <c r="O77" s="284">
        <v>6358</v>
      </c>
      <c r="Q77" s="276"/>
    </row>
    <row r="78" spans="1:17" s="67" customFormat="1">
      <c r="A78" s="11"/>
      <c r="B78" s="11" t="s">
        <v>49</v>
      </c>
      <c r="C78" s="284">
        <v>0</v>
      </c>
      <c r="D78" s="284">
        <v>0</v>
      </c>
      <c r="E78" s="284">
        <v>0</v>
      </c>
      <c r="F78" s="284">
        <v>0</v>
      </c>
      <c r="G78" s="284">
        <v>0</v>
      </c>
      <c r="H78" s="284">
        <v>6001</v>
      </c>
      <c r="I78" s="284">
        <v>0</v>
      </c>
      <c r="J78" s="284">
        <v>0</v>
      </c>
      <c r="K78" s="284">
        <v>0</v>
      </c>
      <c r="L78" s="284">
        <v>0</v>
      </c>
      <c r="M78" s="284">
        <v>6001</v>
      </c>
      <c r="N78" s="284">
        <v>-123</v>
      </c>
      <c r="O78" s="284">
        <v>5878</v>
      </c>
      <c r="Q78" s="276"/>
    </row>
    <row r="79" spans="1:17" s="67" customFormat="1">
      <c r="A79" s="11"/>
      <c r="B79" s="11" t="s">
        <v>165</v>
      </c>
      <c r="C79" s="284">
        <v>0</v>
      </c>
      <c r="D79" s="284">
        <v>0</v>
      </c>
      <c r="E79" s="284">
        <v>0</v>
      </c>
      <c r="F79" s="284">
        <v>0</v>
      </c>
      <c r="G79" s="284">
        <v>0</v>
      </c>
      <c r="H79" s="284">
        <v>0</v>
      </c>
      <c r="I79" s="284">
        <v>849</v>
      </c>
      <c r="J79" s="284">
        <v>-64</v>
      </c>
      <c r="K79" s="284">
        <v>-204</v>
      </c>
      <c r="L79" s="284">
        <v>-101</v>
      </c>
      <c r="M79" s="284">
        <v>480</v>
      </c>
      <c r="N79" s="284">
        <v>0</v>
      </c>
      <c r="O79" s="284">
        <v>480</v>
      </c>
      <c r="Q79" s="276"/>
    </row>
    <row r="80" spans="1:17" s="67" customFormat="1">
      <c r="A80" s="11" t="s">
        <v>164</v>
      </c>
      <c r="B80" s="11"/>
      <c r="C80" s="284">
        <v>0</v>
      </c>
      <c r="D80" s="284">
        <v>0</v>
      </c>
      <c r="E80" s="284">
        <v>0</v>
      </c>
      <c r="F80" s="284">
        <v>0</v>
      </c>
      <c r="G80" s="284">
        <v>0</v>
      </c>
      <c r="H80" s="284">
        <v>0</v>
      </c>
      <c r="I80" s="284">
        <v>0</v>
      </c>
      <c r="J80" s="284">
        <v>0</v>
      </c>
      <c r="K80" s="284">
        <v>0</v>
      </c>
      <c r="L80" s="284">
        <v>0</v>
      </c>
      <c r="M80" s="284">
        <v>0</v>
      </c>
      <c r="N80" s="284">
        <v>0</v>
      </c>
      <c r="O80" s="284">
        <v>0</v>
      </c>
      <c r="Q80" s="276"/>
    </row>
    <row r="81" spans="1:17" s="67" customFormat="1">
      <c r="A81" s="11"/>
      <c r="B81" s="11" t="s">
        <v>163</v>
      </c>
      <c r="C81" s="284">
        <v>0</v>
      </c>
      <c r="D81" s="284">
        <v>0</v>
      </c>
      <c r="E81" s="284">
        <v>0</v>
      </c>
      <c r="F81" s="284">
        <v>289</v>
      </c>
      <c r="G81" s="284">
        <v>0</v>
      </c>
      <c r="H81" s="284">
        <v>-289</v>
      </c>
      <c r="I81" s="284">
        <v>0</v>
      </c>
      <c r="J81" s="284">
        <v>0</v>
      </c>
      <c r="K81" s="284">
        <v>0</v>
      </c>
      <c r="L81" s="284">
        <v>0</v>
      </c>
      <c r="M81" s="284">
        <v>0</v>
      </c>
      <c r="N81" s="284">
        <v>0</v>
      </c>
      <c r="O81" s="284">
        <v>0</v>
      </c>
      <c r="Q81" s="276"/>
    </row>
    <row r="82" spans="1:17" s="67" customFormat="1">
      <c r="A82" s="11"/>
      <c r="B82" s="11" t="s">
        <v>175</v>
      </c>
      <c r="C82" s="284">
        <v>0</v>
      </c>
      <c r="D82" s="284">
        <v>0</v>
      </c>
      <c r="E82" s="284">
        <v>0</v>
      </c>
      <c r="F82" s="284">
        <v>2642</v>
      </c>
      <c r="G82" s="284">
        <v>216</v>
      </c>
      <c r="H82" s="284">
        <v>-2858</v>
      </c>
      <c r="I82" s="284">
        <v>0</v>
      </c>
      <c r="J82" s="284">
        <v>0</v>
      </c>
      <c r="K82" s="284">
        <v>0</v>
      </c>
      <c r="L82" s="284">
        <v>0</v>
      </c>
      <c r="M82" s="284">
        <v>0</v>
      </c>
      <c r="N82" s="284">
        <v>0</v>
      </c>
      <c r="O82" s="284">
        <v>0</v>
      </c>
      <c r="Q82" s="276"/>
    </row>
    <row r="83" spans="1:17" s="67" customFormat="1">
      <c r="A83" s="2143" t="s">
        <v>984</v>
      </c>
      <c r="B83" s="2144"/>
      <c r="C83" s="285">
        <v>97148</v>
      </c>
      <c r="D83" s="285">
        <v>-1617</v>
      </c>
      <c r="E83" s="285">
        <v>1461</v>
      </c>
      <c r="F83" s="285">
        <v>2392</v>
      </c>
      <c r="G83" s="285">
        <v>25573</v>
      </c>
      <c r="H83" s="285">
        <v>0</v>
      </c>
      <c r="I83" s="285">
        <v>118</v>
      </c>
      <c r="J83" s="285">
        <v>-879</v>
      </c>
      <c r="K83" s="285">
        <v>1881</v>
      </c>
      <c r="L83" s="285">
        <v>-3914</v>
      </c>
      <c r="M83" s="285">
        <v>122163</v>
      </c>
      <c r="N83" s="285">
        <v>11996</v>
      </c>
      <c r="O83" s="285">
        <v>134159</v>
      </c>
      <c r="Q83" s="276"/>
    </row>
    <row r="84" spans="1:17" s="67" customFormat="1">
      <c r="A84" s="104" t="s">
        <v>159</v>
      </c>
      <c r="B84" s="103"/>
      <c r="C84" s="103">
        <v>0</v>
      </c>
      <c r="D84" s="103">
        <v>265</v>
      </c>
      <c r="E84" s="103">
        <v>-324</v>
      </c>
      <c r="F84" s="103">
        <v>-1051</v>
      </c>
      <c r="G84" s="103">
        <v>211</v>
      </c>
      <c r="H84" s="103">
        <v>0</v>
      </c>
      <c r="I84" s="103">
        <v>849</v>
      </c>
      <c r="J84" s="103">
        <v>-64</v>
      </c>
      <c r="K84" s="103">
        <v>-204</v>
      </c>
      <c r="L84" s="103">
        <v>-101</v>
      </c>
      <c r="M84" s="103">
        <v>-419</v>
      </c>
      <c r="N84" s="103">
        <v>-236</v>
      </c>
      <c r="O84" s="103">
        <v>-655</v>
      </c>
      <c r="Q84" s="276"/>
    </row>
    <row r="85" spans="1:17" s="67" customFormat="1">
      <c r="A85" s="14" t="s">
        <v>851</v>
      </c>
      <c r="B85" s="14"/>
      <c r="C85" s="285">
        <v>85148</v>
      </c>
      <c r="D85" s="285">
        <v>-4353</v>
      </c>
      <c r="E85" s="285">
        <v>1733</v>
      </c>
      <c r="F85" s="285">
        <v>10067</v>
      </c>
      <c r="G85" s="285">
        <v>20947</v>
      </c>
      <c r="H85" s="285">
        <v>0</v>
      </c>
      <c r="I85" s="285">
        <v>-2771</v>
      </c>
      <c r="J85" s="285">
        <v>-225</v>
      </c>
      <c r="K85" s="285">
        <v>4822</v>
      </c>
      <c r="L85" s="285">
        <v>-3116</v>
      </c>
      <c r="M85" s="285">
        <v>112252</v>
      </c>
      <c r="N85" s="285">
        <v>1807</v>
      </c>
      <c r="O85" s="285">
        <v>114059</v>
      </c>
      <c r="Q85" s="276"/>
    </row>
    <row r="86" spans="1:17" s="67" customFormat="1">
      <c r="A86" s="11" t="s">
        <v>180</v>
      </c>
      <c r="B86" s="11"/>
      <c r="C86" s="284">
        <v>12000</v>
      </c>
      <c r="D86" s="284">
        <v>2471</v>
      </c>
      <c r="E86" s="284">
        <v>52</v>
      </c>
      <c r="F86" s="284">
        <v>-9620</v>
      </c>
      <c r="G86" s="284">
        <v>0</v>
      </c>
      <c r="H86" s="284">
        <v>-11574</v>
      </c>
      <c r="I86" s="284">
        <v>0</v>
      </c>
      <c r="J86" s="284">
        <v>0</v>
      </c>
      <c r="K86" s="284">
        <v>0</v>
      </c>
      <c r="L86" s="284">
        <v>0</v>
      </c>
      <c r="M86" s="284">
        <v>-6671</v>
      </c>
      <c r="N86" s="284">
        <v>10106</v>
      </c>
      <c r="O86" s="284">
        <v>3435</v>
      </c>
      <c r="Q86" s="276"/>
    </row>
    <row r="87" spans="1:17" s="67" customFormat="1" ht="12.75" customHeight="1">
      <c r="A87" s="11"/>
      <c r="B87" s="11" t="s">
        <v>217</v>
      </c>
      <c r="C87" s="284">
        <v>12000</v>
      </c>
      <c r="D87" s="284">
        <v>0</v>
      </c>
      <c r="E87" s="284">
        <v>0</v>
      </c>
      <c r="F87" s="284">
        <v>-12000</v>
      </c>
      <c r="G87" s="284">
        <v>0</v>
      </c>
      <c r="H87" s="284">
        <v>0</v>
      </c>
      <c r="I87" s="284">
        <v>0</v>
      </c>
      <c r="J87" s="284">
        <v>0</v>
      </c>
      <c r="K87" s="284">
        <v>0</v>
      </c>
      <c r="L87" s="284">
        <v>0</v>
      </c>
      <c r="M87" s="284">
        <v>0</v>
      </c>
      <c r="N87" s="284">
        <v>0</v>
      </c>
      <c r="O87" s="284">
        <v>0</v>
      </c>
      <c r="Q87" s="276"/>
    </row>
    <row r="88" spans="1:17" s="67" customFormat="1">
      <c r="A88" s="11"/>
      <c r="B88" s="288" t="s">
        <v>196</v>
      </c>
      <c r="C88" s="284">
        <v>0</v>
      </c>
      <c r="D88" s="284">
        <v>2471</v>
      </c>
      <c r="E88" s="284">
        <v>39</v>
      </c>
      <c r="F88" s="284">
        <v>-2670</v>
      </c>
      <c r="G88" s="284">
        <v>0</v>
      </c>
      <c r="H88" s="284">
        <v>0</v>
      </c>
      <c r="I88" s="284">
        <v>0</v>
      </c>
      <c r="J88" s="284">
        <v>0</v>
      </c>
      <c r="K88" s="284">
        <v>0</v>
      </c>
      <c r="L88" s="284">
        <v>0</v>
      </c>
      <c r="M88" s="284">
        <v>-160</v>
      </c>
      <c r="N88" s="284">
        <v>0</v>
      </c>
      <c r="O88" s="284">
        <v>-160</v>
      </c>
      <c r="Q88" s="276"/>
    </row>
    <row r="89" spans="1:17" s="67" customFormat="1">
      <c r="A89" s="11"/>
      <c r="B89" s="11" t="s">
        <v>235</v>
      </c>
      <c r="C89" s="284">
        <v>0</v>
      </c>
      <c r="D89" s="284">
        <v>748</v>
      </c>
      <c r="E89" s="284">
        <v>-17</v>
      </c>
      <c r="F89" s="284">
        <v>0</v>
      </c>
      <c r="G89" s="284">
        <v>0</v>
      </c>
      <c r="H89" s="284">
        <v>0</v>
      </c>
      <c r="I89" s="284">
        <v>0</v>
      </c>
      <c r="J89" s="284">
        <v>0</v>
      </c>
      <c r="K89" s="284">
        <v>0</v>
      </c>
      <c r="L89" s="284">
        <v>0</v>
      </c>
      <c r="M89" s="284">
        <v>731</v>
      </c>
      <c r="N89" s="284">
        <v>0</v>
      </c>
      <c r="O89" s="284">
        <v>731</v>
      </c>
      <c r="Q89" s="276"/>
    </row>
    <row r="90" spans="1:17" s="67" customFormat="1">
      <c r="A90" s="11"/>
      <c r="B90" s="11" t="s">
        <v>239</v>
      </c>
      <c r="C90" s="284">
        <v>0</v>
      </c>
      <c r="D90" s="284">
        <v>-947</v>
      </c>
      <c r="E90" s="284">
        <v>0</v>
      </c>
      <c r="F90" s="284">
        <v>0</v>
      </c>
      <c r="G90" s="284">
        <v>0</v>
      </c>
      <c r="H90" s="284">
        <v>0</v>
      </c>
      <c r="I90" s="284">
        <v>0</v>
      </c>
      <c r="J90" s="284">
        <v>0</v>
      </c>
      <c r="K90" s="284">
        <v>0</v>
      </c>
      <c r="L90" s="284">
        <v>0</v>
      </c>
      <c r="M90" s="284">
        <v>-947</v>
      </c>
      <c r="N90" s="284">
        <v>0</v>
      </c>
      <c r="O90" s="284">
        <v>-947</v>
      </c>
    </row>
    <row r="91" spans="1:17" s="67" customFormat="1" ht="12.75" hidden="1" customHeight="1">
      <c r="A91" s="11"/>
      <c r="B91" s="286" t="s">
        <v>872</v>
      </c>
      <c r="C91" s="284">
        <v>0</v>
      </c>
      <c r="D91" s="284">
        <v>2670</v>
      </c>
      <c r="E91" s="284">
        <v>0</v>
      </c>
      <c r="F91" s="284">
        <v>-2670</v>
      </c>
      <c r="G91" s="284">
        <v>0</v>
      </c>
      <c r="H91" s="284">
        <v>0</v>
      </c>
      <c r="I91" s="284">
        <v>0</v>
      </c>
      <c r="J91" s="284">
        <v>0</v>
      </c>
      <c r="K91" s="284">
        <v>0</v>
      </c>
      <c r="L91" s="284">
        <v>0</v>
      </c>
      <c r="M91" s="284">
        <v>0</v>
      </c>
      <c r="N91" s="284">
        <v>0</v>
      </c>
      <c r="O91" s="284">
        <v>0</v>
      </c>
    </row>
    <row r="92" spans="1:17" s="67" customFormat="1">
      <c r="A92" s="11"/>
      <c r="B92" s="11" t="s">
        <v>234</v>
      </c>
      <c r="C92" s="284">
        <v>0</v>
      </c>
      <c r="D92" s="284">
        <v>0</v>
      </c>
      <c r="E92" s="284">
        <v>56</v>
      </c>
      <c r="F92" s="284">
        <v>0</v>
      </c>
      <c r="G92" s="284">
        <v>0</v>
      </c>
      <c r="H92" s="284">
        <v>0</v>
      </c>
      <c r="I92" s="284">
        <v>0</v>
      </c>
      <c r="J92" s="284">
        <v>0</v>
      </c>
      <c r="K92" s="284">
        <v>0</v>
      </c>
      <c r="L92" s="284">
        <v>0</v>
      </c>
      <c r="M92" s="284">
        <v>56</v>
      </c>
      <c r="N92" s="284">
        <v>0</v>
      </c>
      <c r="O92" s="284">
        <v>56</v>
      </c>
    </row>
    <row r="93" spans="1:17" s="67" customFormat="1">
      <c r="A93" s="11"/>
      <c r="B93" s="11" t="s">
        <v>238</v>
      </c>
      <c r="C93" s="284">
        <v>0</v>
      </c>
      <c r="D93" s="284">
        <v>0</v>
      </c>
      <c r="E93" s="284">
        <v>13</v>
      </c>
      <c r="F93" s="284">
        <v>0</v>
      </c>
      <c r="G93" s="284">
        <v>0</v>
      </c>
      <c r="H93" s="284">
        <v>0</v>
      </c>
      <c r="I93" s="284">
        <v>0</v>
      </c>
      <c r="J93" s="284">
        <v>0</v>
      </c>
      <c r="K93" s="284">
        <v>0</v>
      </c>
      <c r="L93" s="284">
        <v>0</v>
      </c>
      <c r="M93" s="284">
        <v>13</v>
      </c>
      <c r="N93" s="284">
        <v>0</v>
      </c>
      <c r="O93" s="284">
        <v>13</v>
      </c>
    </row>
    <row r="94" spans="1:17" s="67" customFormat="1">
      <c r="A94" s="11"/>
      <c r="B94" s="11" t="s">
        <v>228</v>
      </c>
      <c r="C94" s="284">
        <v>0</v>
      </c>
      <c r="D94" s="284">
        <v>0</v>
      </c>
      <c r="E94" s="284">
        <v>0</v>
      </c>
      <c r="F94" s="284">
        <v>0</v>
      </c>
      <c r="G94" s="284">
        <v>0</v>
      </c>
      <c r="H94" s="284">
        <v>0</v>
      </c>
      <c r="I94" s="284">
        <v>0</v>
      </c>
      <c r="J94" s="284">
        <v>0</v>
      </c>
      <c r="K94" s="284">
        <v>0</v>
      </c>
      <c r="L94" s="284">
        <v>0</v>
      </c>
      <c r="M94" s="284">
        <v>0</v>
      </c>
      <c r="N94" s="284">
        <v>10199</v>
      </c>
      <c r="O94" s="284">
        <v>10199</v>
      </c>
    </row>
    <row r="95" spans="1:17" s="67" customFormat="1">
      <c r="A95" s="11"/>
      <c r="B95" s="288" t="s">
        <v>211</v>
      </c>
      <c r="C95" s="284">
        <v>0</v>
      </c>
      <c r="D95" s="284">
        <v>0</v>
      </c>
      <c r="E95" s="284">
        <v>0</v>
      </c>
      <c r="F95" s="284">
        <v>5050</v>
      </c>
      <c r="G95" s="284">
        <v>0</v>
      </c>
      <c r="H95" s="284">
        <v>-11574</v>
      </c>
      <c r="I95" s="284">
        <v>0</v>
      </c>
      <c r="J95" s="284">
        <v>0</v>
      </c>
      <c r="K95" s="284">
        <v>0</v>
      </c>
      <c r="L95" s="284">
        <v>0</v>
      </c>
      <c r="M95" s="284">
        <v>-6524</v>
      </c>
      <c r="N95" s="284">
        <v>-93</v>
      </c>
      <c r="O95" s="284">
        <v>-6617</v>
      </c>
    </row>
    <row r="96" spans="1:17" s="67" customFormat="1">
      <c r="A96" s="11" t="s">
        <v>867</v>
      </c>
      <c r="B96" s="288"/>
      <c r="C96" s="284">
        <v>0</v>
      </c>
      <c r="D96" s="284">
        <v>0</v>
      </c>
      <c r="E96" s="284">
        <v>0</v>
      </c>
      <c r="F96" s="284">
        <v>-2697</v>
      </c>
      <c r="G96" s="284">
        <v>0</v>
      </c>
      <c r="H96" s="284">
        <v>0</v>
      </c>
      <c r="I96" s="284">
        <v>0</v>
      </c>
      <c r="J96" s="284">
        <v>0</v>
      </c>
      <c r="K96" s="284">
        <v>0</v>
      </c>
      <c r="L96" s="284">
        <v>0</v>
      </c>
      <c r="M96" s="284">
        <v>-2697</v>
      </c>
      <c r="N96" s="284">
        <v>0</v>
      </c>
      <c r="O96" s="284">
        <v>-2697</v>
      </c>
    </row>
    <row r="97" spans="1:17" s="67" customFormat="1">
      <c r="A97" s="16" t="s">
        <v>853</v>
      </c>
      <c r="B97" s="14"/>
      <c r="C97" s="284">
        <v>0</v>
      </c>
      <c r="D97" s="284">
        <v>0</v>
      </c>
      <c r="E97" s="284">
        <v>0</v>
      </c>
      <c r="F97" s="284">
        <v>-1586</v>
      </c>
      <c r="G97" s="284">
        <v>0</v>
      </c>
      <c r="H97" s="284">
        <v>0</v>
      </c>
      <c r="I97" s="284">
        <v>0</v>
      </c>
      <c r="J97" s="284">
        <v>0</v>
      </c>
      <c r="K97" s="284">
        <v>0</v>
      </c>
      <c r="L97" s="284">
        <v>0</v>
      </c>
      <c r="M97" s="284">
        <v>-1586</v>
      </c>
      <c r="N97" s="284">
        <v>0</v>
      </c>
      <c r="O97" s="284">
        <v>-1586</v>
      </c>
    </row>
    <row r="98" spans="1:17" s="67" customFormat="1">
      <c r="A98" s="11" t="s">
        <v>46</v>
      </c>
      <c r="B98" s="11"/>
      <c r="C98" s="284">
        <v>0</v>
      </c>
      <c r="D98" s="284">
        <v>0</v>
      </c>
      <c r="E98" s="284">
        <v>0</v>
      </c>
      <c r="F98" s="284">
        <v>0</v>
      </c>
      <c r="G98" s="284">
        <v>5</v>
      </c>
      <c r="H98" s="284">
        <v>0</v>
      </c>
      <c r="I98" s="284">
        <v>0</v>
      </c>
      <c r="J98" s="284">
        <v>0</v>
      </c>
      <c r="K98" s="284">
        <v>0</v>
      </c>
      <c r="L98" s="284">
        <v>0</v>
      </c>
      <c r="M98" s="284">
        <v>5</v>
      </c>
      <c r="N98" s="284">
        <v>0</v>
      </c>
      <c r="O98" s="284">
        <v>5</v>
      </c>
    </row>
    <row r="99" spans="1:17" s="67" customFormat="1">
      <c r="A99" s="11" t="s">
        <v>150</v>
      </c>
      <c r="B99" s="11"/>
      <c r="C99" s="284">
        <v>0</v>
      </c>
      <c r="D99" s="284">
        <v>0</v>
      </c>
      <c r="E99" s="284">
        <v>0</v>
      </c>
      <c r="F99" s="284">
        <v>0</v>
      </c>
      <c r="G99" s="284">
        <v>0</v>
      </c>
      <c r="H99" s="284">
        <v>23263</v>
      </c>
      <c r="I99" s="284">
        <v>2040</v>
      </c>
      <c r="J99" s="284">
        <v>-590</v>
      </c>
      <c r="K99" s="284">
        <v>-2737</v>
      </c>
      <c r="L99" s="284">
        <v>-697</v>
      </c>
      <c r="M99" s="284">
        <v>21279</v>
      </c>
      <c r="N99" s="284">
        <v>319</v>
      </c>
      <c r="O99" s="284">
        <v>21598</v>
      </c>
    </row>
    <row r="100" spans="1:17" s="67" customFormat="1">
      <c r="A100" s="11"/>
      <c r="B100" s="11" t="s">
        <v>49</v>
      </c>
      <c r="C100" s="284">
        <v>0</v>
      </c>
      <c r="D100" s="284">
        <v>0</v>
      </c>
      <c r="E100" s="284">
        <v>0</v>
      </c>
      <c r="F100" s="284">
        <v>0</v>
      </c>
      <c r="G100" s="284">
        <v>0</v>
      </c>
      <c r="H100" s="284">
        <v>23263</v>
      </c>
      <c r="I100" s="284">
        <v>0</v>
      </c>
      <c r="J100" s="284">
        <v>0</v>
      </c>
      <c r="K100" s="284">
        <v>0</v>
      </c>
      <c r="L100" s="284">
        <v>0</v>
      </c>
      <c r="M100" s="284">
        <v>23263</v>
      </c>
      <c r="N100" s="284">
        <v>319</v>
      </c>
      <c r="O100" s="284">
        <v>23582</v>
      </c>
    </row>
    <row r="101" spans="1:17" s="67" customFormat="1">
      <c r="A101" s="11"/>
      <c r="B101" s="11" t="s">
        <v>165</v>
      </c>
      <c r="C101" s="284">
        <v>0</v>
      </c>
      <c r="D101" s="284">
        <v>0</v>
      </c>
      <c r="E101" s="284">
        <v>0</v>
      </c>
      <c r="F101" s="284">
        <v>0</v>
      </c>
      <c r="G101" s="284">
        <v>0</v>
      </c>
      <c r="H101" s="284">
        <v>0</v>
      </c>
      <c r="I101" s="284">
        <v>2040</v>
      </c>
      <c r="J101" s="284">
        <v>-590</v>
      </c>
      <c r="K101" s="284">
        <v>-2737</v>
      </c>
      <c r="L101" s="284">
        <v>-697</v>
      </c>
      <c r="M101" s="284">
        <v>-1984</v>
      </c>
      <c r="N101" s="284">
        <v>0</v>
      </c>
      <c r="O101" s="284">
        <v>-1984</v>
      </c>
    </row>
    <row r="102" spans="1:17" s="67" customFormat="1">
      <c r="A102" s="11" t="s">
        <v>164</v>
      </c>
      <c r="B102" s="11"/>
      <c r="C102" s="284">
        <v>0</v>
      </c>
      <c r="D102" s="284">
        <v>0</v>
      </c>
      <c r="E102" s="284">
        <v>0</v>
      </c>
      <c r="F102" s="284">
        <v>0</v>
      </c>
      <c r="G102" s="284">
        <v>0</v>
      </c>
      <c r="H102" s="284">
        <v>0</v>
      </c>
      <c r="I102" s="284">
        <v>0</v>
      </c>
      <c r="J102" s="284">
        <v>0</v>
      </c>
      <c r="K102" s="284">
        <v>0</v>
      </c>
      <c r="L102" s="284">
        <v>0</v>
      </c>
      <c r="M102" s="284">
        <v>0</v>
      </c>
      <c r="N102" s="284">
        <v>0</v>
      </c>
      <c r="O102" s="284">
        <v>0</v>
      </c>
    </row>
    <row r="103" spans="1:17" s="67" customFormat="1">
      <c r="A103" s="11"/>
      <c r="B103" s="11" t="s">
        <v>163</v>
      </c>
      <c r="C103" s="284">
        <v>0</v>
      </c>
      <c r="D103" s="284">
        <v>0</v>
      </c>
      <c r="E103" s="284">
        <v>0</v>
      </c>
      <c r="F103" s="284">
        <v>943</v>
      </c>
      <c r="G103" s="284">
        <v>0</v>
      </c>
      <c r="H103" s="284">
        <v>-943</v>
      </c>
      <c r="I103" s="284">
        <v>0</v>
      </c>
      <c r="J103" s="284">
        <v>0</v>
      </c>
      <c r="K103" s="284">
        <v>0</v>
      </c>
      <c r="L103" s="284">
        <v>0</v>
      </c>
      <c r="M103" s="284">
        <v>0</v>
      </c>
      <c r="N103" s="284">
        <v>0</v>
      </c>
      <c r="O103" s="284">
        <v>0</v>
      </c>
    </row>
    <row r="104" spans="1:17" s="67" customFormat="1">
      <c r="A104" s="11"/>
      <c r="B104" s="11" t="s">
        <v>175</v>
      </c>
      <c r="C104" s="284">
        <v>0</v>
      </c>
      <c r="D104" s="284">
        <v>0</v>
      </c>
      <c r="E104" s="284">
        <v>0</v>
      </c>
      <c r="F104" s="284">
        <v>6336</v>
      </c>
      <c r="G104" s="284">
        <v>4410</v>
      </c>
      <c r="H104" s="284">
        <v>-10746</v>
      </c>
      <c r="I104" s="284">
        <v>0</v>
      </c>
      <c r="J104" s="284">
        <v>0</v>
      </c>
      <c r="K104" s="284">
        <v>0</v>
      </c>
      <c r="L104" s="284">
        <v>0</v>
      </c>
      <c r="M104" s="284">
        <v>0</v>
      </c>
      <c r="N104" s="284">
        <v>0</v>
      </c>
      <c r="O104" s="284">
        <v>0</v>
      </c>
    </row>
    <row r="105" spans="1:17" s="67" customFormat="1">
      <c r="A105" s="2143" t="s">
        <v>965</v>
      </c>
      <c r="B105" s="2144"/>
      <c r="C105" s="285">
        <v>97148</v>
      </c>
      <c r="D105" s="285">
        <v>-1882</v>
      </c>
      <c r="E105" s="285">
        <v>1785</v>
      </c>
      <c r="F105" s="285">
        <v>3443</v>
      </c>
      <c r="G105" s="285">
        <v>25362</v>
      </c>
      <c r="H105" s="285">
        <v>0</v>
      </c>
      <c r="I105" s="285">
        <v>-731</v>
      </c>
      <c r="J105" s="285">
        <v>-815</v>
      </c>
      <c r="K105" s="285">
        <v>2085</v>
      </c>
      <c r="L105" s="285">
        <v>-3813</v>
      </c>
      <c r="M105" s="285">
        <v>122582</v>
      </c>
      <c r="N105" s="285">
        <v>12232</v>
      </c>
      <c r="O105" s="285">
        <v>134814</v>
      </c>
    </row>
    <row r="106" spans="1:17" s="67" customFormat="1">
      <c r="A106" s="104" t="s">
        <v>159</v>
      </c>
      <c r="B106" s="103"/>
      <c r="C106" s="103">
        <v>12000</v>
      </c>
      <c r="D106" s="103">
        <v>2471</v>
      </c>
      <c r="E106" s="103">
        <v>52</v>
      </c>
      <c r="F106" s="103">
        <v>-6624</v>
      </c>
      <c r="G106" s="103">
        <v>4415</v>
      </c>
      <c r="H106" s="103">
        <v>0</v>
      </c>
      <c r="I106" s="103">
        <v>2040</v>
      </c>
      <c r="J106" s="103">
        <v>-590</v>
      </c>
      <c r="K106" s="103">
        <v>-2737</v>
      </c>
      <c r="L106" s="103">
        <v>-697</v>
      </c>
      <c r="M106" s="103">
        <v>10330</v>
      </c>
      <c r="N106" s="103">
        <v>10425</v>
      </c>
      <c r="O106" s="103">
        <v>20755</v>
      </c>
    </row>
    <row r="107" spans="1:17" s="67" customFormat="1">
      <c r="A107" s="14" t="s">
        <v>851</v>
      </c>
      <c r="B107" s="14"/>
      <c r="C107" s="285">
        <v>85148</v>
      </c>
      <c r="D107" s="285">
        <v>-4353</v>
      </c>
      <c r="E107" s="285">
        <v>1733</v>
      </c>
      <c r="F107" s="285">
        <v>10067</v>
      </c>
      <c r="G107" s="285">
        <v>20947</v>
      </c>
      <c r="H107" s="285">
        <v>0</v>
      </c>
      <c r="I107" s="285">
        <v>-2771</v>
      </c>
      <c r="J107" s="285">
        <v>-225</v>
      </c>
      <c r="K107" s="285">
        <v>4822</v>
      </c>
      <c r="L107" s="270">
        <v>-3116</v>
      </c>
      <c r="M107" s="270">
        <v>112252</v>
      </c>
      <c r="N107" s="270">
        <v>1807</v>
      </c>
      <c r="O107" s="270">
        <v>114059</v>
      </c>
    </row>
    <row r="108" spans="1:17" s="67" customFormat="1">
      <c r="A108" s="11" t="s">
        <v>180</v>
      </c>
      <c r="B108" s="11"/>
      <c r="C108" s="284">
        <v>12000</v>
      </c>
      <c r="D108" s="284">
        <v>3103</v>
      </c>
      <c r="E108" s="284">
        <v>-81</v>
      </c>
      <c r="F108" s="284">
        <v>-14670</v>
      </c>
      <c r="G108" s="284">
        <v>0</v>
      </c>
      <c r="H108" s="284">
        <v>-3742</v>
      </c>
      <c r="I108" s="284">
        <v>0</v>
      </c>
      <c r="J108" s="284">
        <v>0</v>
      </c>
      <c r="K108" s="284">
        <v>0</v>
      </c>
      <c r="L108" s="277">
        <v>0</v>
      </c>
      <c r="M108" s="277">
        <v>-3390</v>
      </c>
      <c r="N108" s="277">
        <v>11445</v>
      </c>
      <c r="O108" s="277">
        <v>8055</v>
      </c>
    </row>
    <row r="109" spans="1:17" s="67" customFormat="1" ht="12.75" customHeight="1">
      <c r="A109" s="11"/>
      <c r="B109" s="11" t="s">
        <v>217</v>
      </c>
      <c r="C109" s="284">
        <v>12000</v>
      </c>
      <c r="D109" s="284">
        <v>0</v>
      </c>
      <c r="E109" s="284">
        <v>0</v>
      </c>
      <c r="F109" s="284">
        <v>-12000</v>
      </c>
      <c r="G109" s="284">
        <v>0</v>
      </c>
      <c r="H109" s="284">
        <v>0</v>
      </c>
      <c r="I109" s="284">
        <v>0</v>
      </c>
      <c r="J109" s="284">
        <v>0</v>
      </c>
      <c r="K109" s="284">
        <v>0</v>
      </c>
      <c r="L109" s="277">
        <v>0</v>
      </c>
      <c r="M109" s="277">
        <v>0</v>
      </c>
      <c r="N109" s="277">
        <v>0</v>
      </c>
      <c r="O109" s="277">
        <v>0</v>
      </c>
    </row>
    <row r="110" spans="1:17" s="67" customFormat="1">
      <c r="A110" s="11"/>
      <c r="B110" s="288" t="s">
        <v>196</v>
      </c>
      <c r="C110" s="284">
        <v>0</v>
      </c>
      <c r="D110" s="284">
        <v>3103</v>
      </c>
      <c r="E110" s="284">
        <v>-13</v>
      </c>
      <c r="F110" s="284">
        <v>-2670</v>
      </c>
      <c r="G110" s="284">
        <v>0</v>
      </c>
      <c r="H110" s="284">
        <v>0</v>
      </c>
      <c r="I110" s="284">
        <v>0</v>
      </c>
      <c r="J110" s="284">
        <v>0</v>
      </c>
      <c r="K110" s="284">
        <v>0</v>
      </c>
      <c r="L110" s="277">
        <v>0</v>
      </c>
      <c r="M110" s="277">
        <v>420</v>
      </c>
      <c r="N110" s="277">
        <v>0</v>
      </c>
      <c r="O110" s="277">
        <v>420</v>
      </c>
    </row>
    <row r="111" spans="1:17" s="67" customFormat="1">
      <c r="A111" s="11"/>
      <c r="B111" s="11" t="s">
        <v>235</v>
      </c>
      <c r="C111" s="284">
        <v>0</v>
      </c>
      <c r="D111" s="284">
        <v>633</v>
      </c>
      <c r="E111" s="284">
        <v>-20</v>
      </c>
      <c r="F111" s="284">
        <v>0</v>
      </c>
      <c r="G111" s="284">
        <v>0</v>
      </c>
      <c r="H111" s="284">
        <v>0</v>
      </c>
      <c r="I111" s="284">
        <v>0</v>
      </c>
      <c r="J111" s="284">
        <v>0</v>
      </c>
      <c r="K111" s="284">
        <v>0</v>
      </c>
      <c r="L111" s="277">
        <v>0</v>
      </c>
      <c r="M111" s="277">
        <v>613</v>
      </c>
      <c r="N111" s="277">
        <v>0</v>
      </c>
      <c r="O111" s="277">
        <v>613</v>
      </c>
      <c r="Q111" s="276"/>
    </row>
    <row r="112" spans="1:17" s="67" customFormat="1">
      <c r="A112" s="11"/>
      <c r="B112" s="11" t="s">
        <v>239</v>
      </c>
      <c r="C112" s="284">
        <v>0</v>
      </c>
      <c r="D112" s="284">
        <v>-200</v>
      </c>
      <c r="E112" s="284">
        <v>0</v>
      </c>
      <c r="F112" s="284">
        <v>0</v>
      </c>
      <c r="G112" s="284">
        <v>0</v>
      </c>
      <c r="H112" s="284">
        <v>0</v>
      </c>
      <c r="I112" s="284">
        <v>0</v>
      </c>
      <c r="J112" s="284">
        <v>0</v>
      </c>
      <c r="K112" s="284">
        <v>0</v>
      </c>
      <c r="L112" s="277">
        <v>0</v>
      </c>
      <c r="M112" s="277">
        <v>-200</v>
      </c>
      <c r="N112" s="277">
        <v>0</v>
      </c>
      <c r="O112" s="277">
        <v>-200</v>
      </c>
    </row>
    <row r="113" spans="1:15" s="67" customFormat="1">
      <c r="A113" s="11"/>
      <c r="B113" s="286" t="s">
        <v>872</v>
      </c>
      <c r="C113" s="284">
        <v>0</v>
      </c>
      <c r="D113" s="284">
        <v>2670</v>
      </c>
      <c r="E113" s="284">
        <v>0</v>
      </c>
      <c r="F113" s="284">
        <v>-2670</v>
      </c>
      <c r="G113" s="284">
        <v>0</v>
      </c>
      <c r="H113" s="284">
        <v>0</v>
      </c>
      <c r="I113" s="284">
        <v>0</v>
      </c>
      <c r="J113" s="284">
        <v>0</v>
      </c>
      <c r="K113" s="284">
        <v>0</v>
      </c>
      <c r="L113" s="277">
        <v>0</v>
      </c>
      <c r="M113" s="277">
        <v>0</v>
      </c>
      <c r="N113" s="277">
        <v>0</v>
      </c>
      <c r="O113" s="277">
        <v>0</v>
      </c>
    </row>
    <row r="114" spans="1:15" s="67" customFormat="1">
      <c r="A114" s="11"/>
      <c r="B114" s="11" t="s">
        <v>234</v>
      </c>
      <c r="C114" s="284">
        <v>0</v>
      </c>
      <c r="D114" s="284">
        <v>0</v>
      </c>
      <c r="E114" s="284">
        <v>7</v>
      </c>
      <c r="F114" s="284">
        <v>0</v>
      </c>
      <c r="G114" s="284">
        <v>0</v>
      </c>
      <c r="H114" s="284">
        <v>0</v>
      </c>
      <c r="I114" s="284">
        <v>0</v>
      </c>
      <c r="J114" s="284">
        <v>0</v>
      </c>
      <c r="K114" s="284">
        <v>0</v>
      </c>
      <c r="L114" s="277">
        <v>0</v>
      </c>
      <c r="M114" s="277">
        <v>7</v>
      </c>
      <c r="N114" s="277">
        <v>0</v>
      </c>
      <c r="O114" s="277">
        <v>7</v>
      </c>
    </row>
    <row r="115" spans="1:15" s="67" customFormat="1">
      <c r="A115" s="11"/>
      <c r="B115" s="11" t="s">
        <v>238</v>
      </c>
      <c r="C115" s="284">
        <v>0</v>
      </c>
      <c r="D115" s="284">
        <v>0</v>
      </c>
      <c r="E115" s="284">
        <v>-68</v>
      </c>
      <c r="F115" s="284">
        <v>0</v>
      </c>
      <c r="G115" s="284">
        <v>0</v>
      </c>
      <c r="H115" s="284">
        <v>0</v>
      </c>
      <c r="I115" s="284">
        <v>0</v>
      </c>
      <c r="J115" s="284">
        <v>0</v>
      </c>
      <c r="K115" s="284">
        <v>0</v>
      </c>
      <c r="L115" s="277">
        <v>0</v>
      </c>
      <c r="M115" s="277">
        <v>-68</v>
      </c>
      <c r="N115" s="277">
        <v>0</v>
      </c>
      <c r="O115" s="277">
        <v>-68</v>
      </c>
    </row>
    <row r="116" spans="1:15" s="67" customFormat="1">
      <c r="A116" s="11"/>
      <c r="B116" s="11" t="s">
        <v>228</v>
      </c>
      <c r="C116" s="284">
        <v>0</v>
      </c>
      <c r="D116" s="284">
        <v>0</v>
      </c>
      <c r="E116" s="284">
        <v>0</v>
      </c>
      <c r="F116" s="284">
        <v>0</v>
      </c>
      <c r="G116" s="284">
        <v>0</v>
      </c>
      <c r="H116" s="284">
        <v>0</v>
      </c>
      <c r="I116" s="284">
        <v>0</v>
      </c>
      <c r="J116" s="284">
        <v>0</v>
      </c>
      <c r="K116" s="284">
        <v>0</v>
      </c>
      <c r="L116" s="277">
        <v>0</v>
      </c>
      <c r="M116" s="277">
        <v>0</v>
      </c>
      <c r="N116" s="277">
        <v>11581</v>
      </c>
      <c r="O116" s="277">
        <v>11581</v>
      </c>
    </row>
    <row r="117" spans="1:15" s="67" customFormat="1">
      <c r="A117" s="11"/>
      <c r="B117" s="288" t="s">
        <v>211</v>
      </c>
      <c r="C117" s="284">
        <v>0</v>
      </c>
      <c r="D117" s="284">
        <v>0</v>
      </c>
      <c r="E117" s="284">
        <v>0</v>
      </c>
      <c r="F117" s="284">
        <v>0</v>
      </c>
      <c r="G117" s="284">
        <v>0</v>
      </c>
      <c r="H117" s="284">
        <v>-3742</v>
      </c>
      <c r="I117" s="284">
        <v>0</v>
      </c>
      <c r="J117" s="284">
        <v>0</v>
      </c>
      <c r="K117" s="284">
        <v>0</v>
      </c>
      <c r="L117" s="277">
        <v>0</v>
      </c>
      <c r="M117" s="277">
        <v>-3742</v>
      </c>
      <c r="N117" s="277">
        <v>-136</v>
      </c>
      <c r="O117" s="277">
        <v>-3878</v>
      </c>
    </row>
    <row r="118" spans="1:15" s="67" customFormat="1">
      <c r="A118" s="11" t="s">
        <v>867</v>
      </c>
      <c r="B118" s="288"/>
      <c r="C118" s="284">
        <v>0</v>
      </c>
      <c r="D118" s="284">
        <v>0</v>
      </c>
      <c r="E118" s="284">
        <v>0</v>
      </c>
      <c r="F118" s="284">
        <v>-2697</v>
      </c>
      <c r="G118" s="284">
        <v>0</v>
      </c>
      <c r="H118" s="284">
        <v>0</v>
      </c>
      <c r="I118" s="284">
        <v>0</v>
      </c>
      <c r="J118" s="284">
        <v>0</v>
      </c>
      <c r="K118" s="284">
        <v>0</v>
      </c>
      <c r="L118" s="277">
        <v>0</v>
      </c>
      <c r="M118" s="277">
        <v>-2697</v>
      </c>
      <c r="N118" s="277">
        <v>0</v>
      </c>
      <c r="O118" s="277">
        <v>-2697</v>
      </c>
    </row>
    <row r="119" spans="1:15" s="67" customFormat="1">
      <c r="A119" s="16" t="s">
        <v>853</v>
      </c>
      <c r="B119" s="14"/>
      <c r="C119" s="284">
        <v>0</v>
      </c>
      <c r="D119" s="284">
        <v>0</v>
      </c>
      <c r="E119" s="284">
        <v>0</v>
      </c>
      <c r="F119" s="284">
        <v>-557</v>
      </c>
      <c r="G119" s="284">
        <v>0</v>
      </c>
      <c r="H119" s="284">
        <v>0</v>
      </c>
      <c r="I119" s="284">
        <v>0</v>
      </c>
      <c r="J119" s="284">
        <v>0</v>
      </c>
      <c r="K119" s="284">
        <v>0</v>
      </c>
      <c r="L119" s="277">
        <v>0</v>
      </c>
      <c r="M119" s="277">
        <v>-557</v>
      </c>
      <c r="N119" s="277">
        <v>0</v>
      </c>
      <c r="O119" s="277">
        <v>-557</v>
      </c>
    </row>
    <row r="120" spans="1:15" s="67" customFormat="1">
      <c r="A120" s="11" t="s">
        <v>46</v>
      </c>
      <c r="B120" s="11"/>
      <c r="C120" s="284">
        <v>0</v>
      </c>
      <c r="D120" s="284">
        <v>0</v>
      </c>
      <c r="E120" s="284">
        <v>0</v>
      </c>
      <c r="F120" s="284">
        <v>0</v>
      </c>
      <c r="G120" s="284">
        <v>10</v>
      </c>
      <c r="H120" s="284">
        <v>0</v>
      </c>
      <c r="I120" s="284">
        <v>0</v>
      </c>
      <c r="J120" s="284">
        <v>0</v>
      </c>
      <c r="K120" s="284">
        <v>0</v>
      </c>
      <c r="L120" s="277">
        <v>0</v>
      </c>
      <c r="M120" s="277">
        <v>10</v>
      </c>
      <c r="N120" s="277">
        <v>0</v>
      </c>
      <c r="O120" s="277">
        <v>10</v>
      </c>
    </row>
    <row r="121" spans="1:15" s="67" customFormat="1">
      <c r="A121" s="11" t="s">
        <v>150</v>
      </c>
      <c r="B121" s="11"/>
      <c r="C121" s="284">
        <v>0</v>
      </c>
      <c r="D121" s="284">
        <v>0</v>
      </c>
      <c r="E121" s="284">
        <v>0</v>
      </c>
      <c r="F121" s="284">
        <v>0</v>
      </c>
      <c r="G121" s="284">
        <v>0</v>
      </c>
      <c r="H121" s="284">
        <v>17271</v>
      </c>
      <c r="I121" s="284">
        <v>2297</v>
      </c>
      <c r="J121" s="284">
        <v>-1</v>
      </c>
      <c r="K121" s="284">
        <v>-2452</v>
      </c>
      <c r="L121" s="277">
        <v>-791</v>
      </c>
      <c r="M121" s="277">
        <v>16324</v>
      </c>
      <c r="N121" s="277">
        <v>371</v>
      </c>
      <c r="O121" s="277">
        <v>16695</v>
      </c>
    </row>
    <row r="122" spans="1:15" s="67" customFormat="1">
      <c r="A122" s="11"/>
      <c r="B122" s="11" t="s">
        <v>49</v>
      </c>
      <c r="C122" s="284">
        <v>0</v>
      </c>
      <c r="D122" s="284">
        <v>0</v>
      </c>
      <c r="E122" s="284">
        <v>0</v>
      </c>
      <c r="F122" s="284">
        <v>0</v>
      </c>
      <c r="G122" s="284">
        <v>0</v>
      </c>
      <c r="H122" s="284">
        <v>17271</v>
      </c>
      <c r="I122" s="284">
        <v>0</v>
      </c>
      <c r="J122" s="284">
        <v>0</v>
      </c>
      <c r="K122" s="284">
        <v>0</v>
      </c>
      <c r="L122" s="277">
        <v>0</v>
      </c>
      <c r="M122" s="277">
        <v>17271</v>
      </c>
      <c r="N122" s="277">
        <v>371</v>
      </c>
      <c r="O122" s="277">
        <v>17642</v>
      </c>
    </row>
    <row r="123" spans="1:15" s="67" customFormat="1">
      <c r="A123" s="11"/>
      <c r="B123" s="11" t="s">
        <v>165</v>
      </c>
      <c r="C123" s="284">
        <v>0</v>
      </c>
      <c r="D123" s="284">
        <v>0</v>
      </c>
      <c r="E123" s="284">
        <v>0</v>
      </c>
      <c r="F123" s="284">
        <v>0</v>
      </c>
      <c r="G123" s="284">
        <v>0</v>
      </c>
      <c r="H123" s="284">
        <v>0</v>
      </c>
      <c r="I123" s="284">
        <v>2297</v>
      </c>
      <c r="J123" s="284">
        <v>-1</v>
      </c>
      <c r="K123" s="284">
        <v>-2452</v>
      </c>
      <c r="L123" s="277">
        <v>-791</v>
      </c>
      <c r="M123" s="277">
        <v>-947</v>
      </c>
      <c r="N123" s="277">
        <v>0</v>
      </c>
      <c r="O123" s="277">
        <v>-947</v>
      </c>
    </row>
    <row r="124" spans="1:15" s="67" customFormat="1">
      <c r="A124" s="11" t="s">
        <v>164</v>
      </c>
      <c r="B124" s="11"/>
      <c r="C124" s="284">
        <v>0</v>
      </c>
      <c r="D124" s="284">
        <v>0</v>
      </c>
      <c r="E124" s="284">
        <v>0</v>
      </c>
      <c r="F124" s="284">
        <v>0</v>
      </c>
      <c r="G124" s="284">
        <v>0</v>
      </c>
      <c r="H124" s="284">
        <v>0</v>
      </c>
      <c r="I124" s="284">
        <v>0</v>
      </c>
      <c r="J124" s="284">
        <v>0</v>
      </c>
      <c r="K124" s="284">
        <v>0</v>
      </c>
      <c r="L124" s="277">
        <v>0</v>
      </c>
      <c r="M124" s="277">
        <v>0</v>
      </c>
      <c r="N124" s="277">
        <v>0</v>
      </c>
      <c r="O124" s="277">
        <v>0</v>
      </c>
    </row>
    <row r="125" spans="1:15" s="67" customFormat="1">
      <c r="A125" s="11"/>
      <c r="B125" s="11" t="s">
        <v>163</v>
      </c>
      <c r="C125" s="284">
        <v>0</v>
      </c>
      <c r="D125" s="284">
        <v>0</v>
      </c>
      <c r="E125" s="284">
        <v>0</v>
      </c>
      <c r="F125" s="284">
        <v>695</v>
      </c>
      <c r="G125" s="284">
        <v>0</v>
      </c>
      <c r="H125" s="284">
        <v>-695</v>
      </c>
      <c r="I125" s="284">
        <v>0</v>
      </c>
      <c r="J125" s="284">
        <v>0</v>
      </c>
      <c r="K125" s="284">
        <v>0</v>
      </c>
      <c r="L125" s="277">
        <v>0</v>
      </c>
      <c r="M125" s="277">
        <v>0</v>
      </c>
      <c r="N125" s="277">
        <v>0</v>
      </c>
      <c r="O125" s="277">
        <v>0</v>
      </c>
    </row>
    <row r="126" spans="1:15" s="67" customFormat="1">
      <c r="A126" s="11"/>
      <c r="B126" s="11" t="s">
        <v>175</v>
      </c>
      <c r="C126" s="284">
        <v>0</v>
      </c>
      <c r="D126" s="284">
        <v>0</v>
      </c>
      <c r="E126" s="284">
        <v>0</v>
      </c>
      <c r="F126" s="284">
        <v>9461</v>
      </c>
      <c r="G126" s="284">
        <v>3373</v>
      </c>
      <c r="H126" s="284">
        <v>-12834</v>
      </c>
      <c r="I126" s="284">
        <v>0</v>
      </c>
      <c r="J126" s="284">
        <v>0</v>
      </c>
      <c r="K126" s="284">
        <v>0</v>
      </c>
      <c r="L126" s="277">
        <v>0</v>
      </c>
      <c r="M126" s="277">
        <v>0</v>
      </c>
      <c r="N126" s="277">
        <v>0</v>
      </c>
      <c r="O126" s="277">
        <v>0</v>
      </c>
    </row>
    <row r="127" spans="1:15" s="67" customFormat="1">
      <c r="A127" s="2143" t="s">
        <v>881</v>
      </c>
      <c r="B127" s="2144"/>
      <c r="C127" s="270">
        <v>97148</v>
      </c>
      <c r="D127" s="270">
        <v>-1250</v>
      </c>
      <c r="E127" s="270">
        <v>1652</v>
      </c>
      <c r="F127" s="270">
        <v>2299</v>
      </c>
      <c r="G127" s="270">
        <v>24330</v>
      </c>
      <c r="H127" s="270">
        <v>0</v>
      </c>
      <c r="I127" s="270">
        <v>-474</v>
      </c>
      <c r="J127" s="270">
        <v>-226</v>
      </c>
      <c r="K127" s="270">
        <v>2370</v>
      </c>
      <c r="L127" s="270">
        <v>-3907</v>
      </c>
      <c r="M127" s="270">
        <v>121942</v>
      </c>
      <c r="N127" s="270">
        <v>13623</v>
      </c>
      <c r="O127" s="270">
        <v>135565</v>
      </c>
    </row>
    <row r="128" spans="1:15" s="67" customFormat="1">
      <c r="A128" s="104" t="s">
        <v>159</v>
      </c>
      <c r="B128" s="103"/>
      <c r="C128" s="103">
        <v>12000</v>
      </c>
      <c r="D128" s="103">
        <v>3103</v>
      </c>
      <c r="E128" s="103">
        <v>-81</v>
      </c>
      <c r="F128" s="103">
        <v>-7768</v>
      </c>
      <c r="G128" s="103">
        <v>3383</v>
      </c>
      <c r="H128" s="103">
        <v>0</v>
      </c>
      <c r="I128" s="103">
        <v>2297</v>
      </c>
      <c r="J128" s="103">
        <v>-1</v>
      </c>
      <c r="K128" s="103">
        <v>-2452</v>
      </c>
      <c r="L128" s="103">
        <v>-791</v>
      </c>
      <c r="M128" s="103">
        <v>9690</v>
      </c>
      <c r="N128" s="103">
        <v>11816</v>
      </c>
      <c r="O128" s="103">
        <v>21506</v>
      </c>
    </row>
    <row r="129" spans="1:17" s="67" customFormat="1">
      <c r="A129" s="14" t="s">
        <v>851</v>
      </c>
      <c r="B129" s="14"/>
      <c r="C129" s="285">
        <v>85148</v>
      </c>
      <c r="D129" s="285">
        <v>-4353</v>
      </c>
      <c r="E129" s="285">
        <v>1733</v>
      </c>
      <c r="F129" s="285">
        <v>10067</v>
      </c>
      <c r="G129" s="285">
        <v>20947</v>
      </c>
      <c r="H129" s="285">
        <v>0</v>
      </c>
      <c r="I129" s="285">
        <v>-2771</v>
      </c>
      <c r="J129" s="285">
        <v>-225</v>
      </c>
      <c r="K129" s="285">
        <v>4822</v>
      </c>
      <c r="L129" s="285">
        <v>-3116</v>
      </c>
      <c r="M129" s="285">
        <v>112252</v>
      </c>
      <c r="N129" s="285">
        <v>1807</v>
      </c>
      <c r="O129" s="285">
        <v>114059</v>
      </c>
    </row>
    <row r="130" spans="1:17" s="67" customFormat="1" ht="12.75" customHeight="1">
      <c r="A130" s="11" t="s">
        <v>180</v>
      </c>
      <c r="B130" s="11"/>
      <c r="C130" s="284">
        <v>0</v>
      </c>
      <c r="D130" s="284">
        <v>2906</v>
      </c>
      <c r="E130" s="284">
        <v>-208</v>
      </c>
      <c r="F130" s="284">
        <v>-2174</v>
      </c>
      <c r="G130" s="284">
        <v>0</v>
      </c>
      <c r="H130" s="284">
        <v>-2899</v>
      </c>
      <c r="I130" s="284">
        <v>0</v>
      </c>
      <c r="J130" s="284">
        <v>0</v>
      </c>
      <c r="K130" s="284">
        <v>0</v>
      </c>
      <c r="L130" s="284">
        <v>0</v>
      </c>
      <c r="M130" s="284">
        <v>-2375</v>
      </c>
      <c r="N130" s="284">
        <v>11420</v>
      </c>
      <c r="O130" s="284">
        <v>9045</v>
      </c>
    </row>
    <row r="131" spans="1:17" s="67" customFormat="1">
      <c r="A131" s="11"/>
      <c r="B131" s="288" t="s">
        <v>196</v>
      </c>
      <c r="C131" s="284">
        <v>0</v>
      </c>
      <c r="D131" s="284">
        <v>2906</v>
      </c>
      <c r="E131" s="284">
        <v>-63</v>
      </c>
      <c r="F131" s="284">
        <v>-2670</v>
      </c>
      <c r="G131" s="284">
        <v>0</v>
      </c>
      <c r="H131" s="284">
        <v>0</v>
      </c>
      <c r="I131" s="284">
        <v>0</v>
      </c>
      <c r="J131" s="284">
        <v>0</v>
      </c>
      <c r="K131" s="284">
        <v>0</v>
      </c>
      <c r="L131" s="284">
        <v>0</v>
      </c>
      <c r="M131" s="284">
        <v>173</v>
      </c>
      <c r="N131" s="284">
        <v>0</v>
      </c>
      <c r="O131" s="284">
        <v>173</v>
      </c>
    </row>
    <row r="132" spans="1:17" s="67" customFormat="1">
      <c r="A132" s="11"/>
      <c r="B132" s="11" t="s">
        <v>235</v>
      </c>
      <c r="C132" s="284">
        <v>0</v>
      </c>
      <c r="D132" s="284">
        <v>436</v>
      </c>
      <c r="E132" s="284">
        <v>-34</v>
      </c>
      <c r="F132" s="284">
        <v>0</v>
      </c>
      <c r="G132" s="284">
        <v>0</v>
      </c>
      <c r="H132" s="284">
        <v>0</v>
      </c>
      <c r="I132" s="284">
        <v>0</v>
      </c>
      <c r="J132" s="284">
        <v>0</v>
      </c>
      <c r="K132" s="284">
        <v>0</v>
      </c>
      <c r="L132" s="284">
        <v>0</v>
      </c>
      <c r="M132" s="284">
        <v>402</v>
      </c>
      <c r="N132" s="284">
        <v>0</v>
      </c>
      <c r="O132" s="284">
        <v>402</v>
      </c>
      <c r="Q132" s="276"/>
    </row>
    <row r="133" spans="1:17" s="67" customFormat="1">
      <c r="A133" s="11"/>
      <c r="B133" s="11" t="s">
        <v>239</v>
      </c>
      <c r="C133" s="284">
        <v>0</v>
      </c>
      <c r="D133" s="284">
        <v>-200</v>
      </c>
      <c r="E133" s="284">
        <v>0</v>
      </c>
      <c r="F133" s="284">
        <v>0</v>
      </c>
      <c r="G133" s="284">
        <v>0</v>
      </c>
      <c r="H133" s="284">
        <v>0</v>
      </c>
      <c r="I133" s="284">
        <v>0</v>
      </c>
      <c r="J133" s="284">
        <v>0</v>
      </c>
      <c r="K133" s="284">
        <v>0</v>
      </c>
      <c r="L133" s="284">
        <v>0</v>
      </c>
      <c r="M133" s="284">
        <v>-200</v>
      </c>
      <c r="N133" s="284">
        <v>0</v>
      </c>
      <c r="O133" s="284">
        <v>-200</v>
      </c>
    </row>
    <row r="134" spans="1:17" s="67" customFormat="1">
      <c r="A134" s="11"/>
      <c r="B134" s="286" t="s">
        <v>872</v>
      </c>
      <c r="C134" s="284">
        <v>0</v>
      </c>
      <c r="D134" s="284">
        <v>2670</v>
      </c>
      <c r="E134" s="284">
        <v>0</v>
      </c>
      <c r="F134" s="284">
        <v>-2670</v>
      </c>
      <c r="G134" s="284">
        <v>0</v>
      </c>
      <c r="H134" s="284">
        <v>0</v>
      </c>
      <c r="I134" s="284">
        <v>0</v>
      </c>
      <c r="J134" s="284">
        <v>0</v>
      </c>
      <c r="K134" s="284">
        <v>0</v>
      </c>
      <c r="L134" s="284">
        <v>0</v>
      </c>
      <c r="M134" s="284">
        <v>0</v>
      </c>
      <c r="N134" s="284">
        <v>0</v>
      </c>
      <c r="O134" s="284">
        <v>0</v>
      </c>
    </row>
    <row r="135" spans="1:17" s="67" customFormat="1">
      <c r="A135" s="11"/>
      <c r="B135" s="11" t="s">
        <v>234</v>
      </c>
      <c r="C135" s="284">
        <v>0</v>
      </c>
      <c r="D135" s="284">
        <v>0</v>
      </c>
      <c r="E135" s="284">
        <v>-29</v>
      </c>
      <c r="F135" s="284">
        <v>0</v>
      </c>
      <c r="G135" s="284">
        <v>0</v>
      </c>
      <c r="H135" s="284">
        <v>0</v>
      </c>
      <c r="I135" s="284">
        <v>0</v>
      </c>
      <c r="J135" s="284">
        <v>0</v>
      </c>
      <c r="K135" s="284">
        <v>0</v>
      </c>
      <c r="L135" s="284">
        <v>0</v>
      </c>
      <c r="M135" s="284">
        <v>-29</v>
      </c>
      <c r="N135" s="284">
        <v>0</v>
      </c>
      <c r="O135" s="284">
        <v>-29</v>
      </c>
    </row>
    <row r="136" spans="1:17" s="67" customFormat="1">
      <c r="A136" s="11"/>
      <c r="B136" s="11" t="s">
        <v>238</v>
      </c>
      <c r="C136" s="284">
        <v>0</v>
      </c>
      <c r="D136" s="284">
        <v>0</v>
      </c>
      <c r="E136" s="284">
        <v>-145</v>
      </c>
      <c r="F136" s="284">
        <v>0</v>
      </c>
      <c r="G136" s="284">
        <v>0</v>
      </c>
      <c r="H136" s="284">
        <v>0</v>
      </c>
      <c r="I136" s="284">
        <v>0</v>
      </c>
      <c r="J136" s="284">
        <v>0</v>
      </c>
      <c r="K136" s="284">
        <v>0</v>
      </c>
      <c r="L136" s="284">
        <v>0</v>
      </c>
      <c r="M136" s="284">
        <v>-145</v>
      </c>
      <c r="N136" s="284">
        <v>0</v>
      </c>
      <c r="O136" s="284">
        <v>-145</v>
      </c>
    </row>
    <row r="137" spans="1:17" s="67" customFormat="1">
      <c r="A137" s="11"/>
      <c r="B137" s="11" t="s">
        <v>228</v>
      </c>
      <c r="C137" s="284">
        <v>0</v>
      </c>
      <c r="D137" s="284">
        <v>0</v>
      </c>
      <c r="E137" s="284">
        <v>0</v>
      </c>
      <c r="F137" s="284">
        <v>0</v>
      </c>
      <c r="G137" s="284">
        <v>0</v>
      </c>
      <c r="H137" s="284">
        <v>0</v>
      </c>
      <c r="I137" s="284">
        <v>0</v>
      </c>
      <c r="J137" s="284">
        <v>0</v>
      </c>
      <c r="K137" s="284">
        <v>0</v>
      </c>
      <c r="L137" s="284">
        <v>0</v>
      </c>
      <c r="M137" s="284">
        <v>0</v>
      </c>
      <c r="N137" s="284">
        <v>11501</v>
      </c>
      <c r="O137" s="284">
        <v>11501</v>
      </c>
    </row>
    <row r="138" spans="1:17" s="67" customFormat="1">
      <c r="A138" s="11"/>
      <c r="B138" s="288" t="s">
        <v>211</v>
      </c>
      <c r="C138" s="284">
        <v>0</v>
      </c>
      <c r="D138" s="284">
        <v>0</v>
      </c>
      <c r="E138" s="284">
        <v>0</v>
      </c>
      <c r="F138" s="284">
        <v>496</v>
      </c>
      <c r="G138" s="284">
        <v>0</v>
      </c>
      <c r="H138" s="284">
        <v>-2899</v>
      </c>
      <c r="I138" s="284">
        <v>0</v>
      </c>
      <c r="J138" s="284">
        <v>0</v>
      </c>
      <c r="K138" s="284">
        <v>0</v>
      </c>
      <c r="L138" s="284">
        <v>0</v>
      </c>
      <c r="M138" s="284">
        <v>-2403</v>
      </c>
      <c r="N138" s="284">
        <v>-81</v>
      </c>
      <c r="O138" s="284">
        <v>-2484</v>
      </c>
    </row>
    <row r="139" spans="1:17" s="67" customFormat="1">
      <c r="A139" s="11" t="s">
        <v>867</v>
      </c>
      <c r="B139" s="288"/>
      <c r="C139" s="284">
        <v>0</v>
      </c>
      <c r="D139" s="284">
        <v>0</v>
      </c>
      <c r="E139" s="284">
        <v>0</v>
      </c>
      <c r="F139" s="284">
        <v>-2697</v>
      </c>
      <c r="G139" s="284">
        <v>0</v>
      </c>
      <c r="H139" s="284">
        <v>0</v>
      </c>
      <c r="I139" s="284">
        <v>0</v>
      </c>
      <c r="J139" s="284">
        <v>0</v>
      </c>
      <c r="K139" s="284">
        <v>0</v>
      </c>
      <c r="L139" s="284">
        <v>0</v>
      </c>
      <c r="M139" s="284">
        <v>-2697</v>
      </c>
      <c r="N139" s="284">
        <v>0</v>
      </c>
      <c r="O139" s="284">
        <v>-2697</v>
      </c>
    </row>
    <row r="140" spans="1:17" s="67" customFormat="1">
      <c r="A140" s="16" t="s">
        <v>853</v>
      </c>
      <c r="B140" s="14"/>
      <c r="C140" s="284">
        <v>0</v>
      </c>
      <c r="D140" s="284">
        <v>0</v>
      </c>
      <c r="E140" s="284">
        <v>0</v>
      </c>
      <c r="F140" s="284">
        <v>-314</v>
      </c>
      <c r="G140" s="284">
        <v>0</v>
      </c>
      <c r="H140" s="284">
        <v>0</v>
      </c>
      <c r="I140" s="284">
        <v>0</v>
      </c>
      <c r="J140" s="284">
        <v>0</v>
      </c>
      <c r="K140" s="284">
        <v>0</v>
      </c>
      <c r="L140" s="284">
        <v>0</v>
      </c>
      <c r="M140" s="284">
        <v>-314</v>
      </c>
      <c r="N140" s="284">
        <v>0</v>
      </c>
      <c r="O140" s="284">
        <v>-314</v>
      </c>
    </row>
    <row r="141" spans="1:17" s="67" customFormat="1">
      <c r="A141" s="11" t="s">
        <v>46</v>
      </c>
      <c r="B141" s="11"/>
      <c r="C141" s="284">
        <v>0</v>
      </c>
      <c r="D141" s="284">
        <v>0</v>
      </c>
      <c r="E141" s="284">
        <v>0</v>
      </c>
      <c r="F141" s="284">
        <v>0</v>
      </c>
      <c r="G141" s="284">
        <v>-9</v>
      </c>
      <c r="H141" s="284">
        <v>0</v>
      </c>
      <c r="I141" s="284">
        <v>0</v>
      </c>
      <c r="J141" s="284">
        <v>0</v>
      </c>
      <c r="K141" s="284">
        <v>0</v>
      </c>
      <c r="L141" s="284">
        <v>0</v>
      </c>
      <c r="M141" s="284">
        <v>-9</v>
      </c>
      <c r="N141" s="284">
        <v>0</v>
      </c>
      <c r="O141" s="284">
        <v>-9</v>
      </c>
    </row>
    <row r="142" spans="1:17" s="67" customFormat="1">
      <c r="A142" s="11" t="s">
        <v>150</v>
      </c>
      <c r="B142" s="11"/>
      <c r="C142" s="284">
        <v>0</v>
      </c>
      <c r="D142" s="284">
        <v>0</v>
      </c>
      <c r="E142" s="284">
        <v>0</v>
      </c>
      <c r="F142" s="284">
        <v>0</v>
      </c>
      <c r="G142" s="284">
        <v>0</v>
      </c>
      <c r="H142" s="284">
        <v>11710</v>
      </c>
      <c r="I142" s="284">
        <v>2022</v>
      </c>
      <c r="J142" s="284">
        <v>-3</v>
      </c>
      <c r="K142" s="284">
        <v>-2743</v>
      </c>
      <c r="L142" s="284">
        <v>-260</v>
      </c>
      <c r="M142" s="284">
        <v>10726</v>
      </c>
      <c r="N142" s="284">
        <v>310</v>
      </c>
      <c r="O142" s="284">
        <v>11036</v>
      </c>
    </row>
    <row r="143" spans="1:17" s="67" customFormat="1">
      <c r="A143" s="11"/>
      <c r="B143" s="11" t="s">
        <v>49</v>
      </c>
      <c r="C143" s="284">
        <v>0</v>
      </c>
      <c r="D143" s="284">
        <v>0</v>
      </c>
      <c r="E143" s="284">
        <v>0</v>
      </c>
      <c r="F143" s="284">
        <v>0</v>
      </c>
      <c r="G143" s="284">
        <v>0</v>
      </c>
      <c r="H143" s="284">
        <v>11710</v>
      </c>
      <c r="I143" s="284">
        <v>0</v>
      </c>
      <c r="J143" s="284">
        <v>0</v>
      </c>
      <c r="K143" s="284">
        <v>0</v>
      </c>
      <c r="L143" s="284">
        <v>0</v>
      </c>
      <c r="M143" s="284">
        <v>11710</v>
      </c>
      <c r="N143" s="284">
        <v>310</v>
      </c>
      <c r="O143" s="284">
        <v>12020</v>
      </c>
    </row>
    <row r="144" spans="1:17" s="67" customFormat="1">
      <c r="A144" s="11"/>
      <c r="B144" s="11" t="s">
        <v>165</v>
      </c>
      <c r="C144" s="284">
        <v>0</v>
      </c>
      <c r="D144" s="284">
        <v>0</v>
      </c>
      <c r="E144" s="284">
        <v>0</v>
      </c>
      <c r="F144" s="284">
        <v>0</v>
      </c>
      <c r="G144" s="284">
        <v>0</v>
      </c>
      <c r="H144" s="284">
        <v>0</v>
      </c>
      <c r="I144" s="284">
        <v>2022</v>
      </c>
      <c r="J144" s="284">
        <v>-3</v>
      </c>
      <c r="K144" s="284">
        <v>-2743</v>
      </c>
      <c r="L144" s="284">
        <v>-260</v>
      </c>
      <c r="M144" s="284">
        <v>-984</v>
      </c>
      <c r="N144" s="284">
        <v>0</v>
      </c>
      <c r="O144" s="284">
        <v>-984</v>
      </c>
    </row>
    <row r="145" spans="1:15" s="67" customFormat="1">
      <c r="A145" s="11" t="s">
        <v>164</v>
      </c>
      <c r="B145" s="11"/>
      <c r="C145" s="284">
        <v>0</v>
      </c>
      <c r="D145" s="284">
        <v>0</v>
      </c>
      <c r="E145" s="284">
        <v>0</v>
      </c>
      <c r="F145" s="284">
        <v>0</v>
      </c>
      <c r="G145" s="284">
        <v>0</v>
      </c>
      <c r="H145" s="284">
        <v>0</v>
      </c>
      <c r="I145" s="284">
        <v>0</v>
      </c>
      <c r="J145" s="284">
        <v>0</v>
      </c>
      <c r="K145" s="284">
        <v>0</v>
      </c>
      <c r="L145" s="284">
        <v>0</v>
      </c>
      <c r="M145" s="284">
        <v>0</v>
      </c>
      <c r="N145" s="284">
        <v>0</v>
      </c>
      <c r="O145" s="284">
        <v>0</v>
      </c>
    </row>
    <row r="146" spans="1:15" s="67" customFormat="1">
      <c r="A146" s="11"/>
      <c r="B146" s="11" t="s">
        <v>163</v>
      </c>
      <c r="C146" s="284">
        <v>0</v>
      </c>
      <c r="D146" s="284">
        <v>0</v>
      </c>
      <c r="E146" s="284">
        <v>0</v>
      </c>
      <c r="F146" s="284">
        <v>447</v>
      </c>
      <c r="G146" s="284">
        <v>0</v>
      </c>
      <c r="H146" s="284">
        <v>-447</v>
      </c>
      <c r="I146" s="284">
        <v>0</v>
      </c>
      <c r="J146" s="284">
        <v>0</v>
      </c>
      <c r="K146" s="284">
        <v>0</v>
      </c>
      <c r="L146" s="284">
        <v>0</v>
      </c>
      <c r="M146" s="284">
        <v>0</v>
      </c>
      <c r="N146" s="284">
        <v>0</v>
      </c>
      <c r="O146" s="284">
        <v>0</v>
      </c>
    </row>
    <row r="147" spans="1:15" s="67" customFormat="1">
      <c r="A147" s="11"/>
      <c r="B147" s="11" t="s">
        <v>175</v>
      </c>
      <c r="C147" s="284">
        <v>0</v>
      </c>
      <c r="D147" s="284">
        <v>0</v>
      </c>
      <c r="E147" s="284">
        <v>0</v>
      </c>
      <c r="F147" s="284">
        <v>5592</v>
      </c>
      <c r="G147" s="284">
        <v>2772</v>
      </c>
      <c r="H147" s="284">
        <v>-8364</v>
      </c>
      <c r="I147" s="284">
        <v>0</v>
      </c>
      <c r="J147" s="284">
        <v>0</v>
      </c>
      <c r="K147" s="284">
        <v>0</v>
      </c>
      <c r="L147" s="284">
        <v>0</v>
      </c>
      <c r="M147" s="284">
        <v>0</v>
      </c>
      <c r="N147" s="284">
        <v>0</v>
      </c>
      <c r="O147" s="284">
        <v>0</v>
      </c>
    </row>
    <row r="148" spans="1:15" s="67" customFormat="1">
      <c r="A148" s="2143" t="s">
        <v>871</v>
      </c>
      <c r="B148" s="2144"/>
      <c r="C148" s="285">
        <v>85148</v>
      </c>
      <c r="D148" s="285">
        <v>-1447</v>
      </c>
      <c r="E148" s="285">
        <v>1525</v>
      </c>
      <c r="F148" s="285">
        <v>10921</v>
      </c>
      <c r="G148" s="285">
        <v>23710</v>
      </c>
      <c r="H148" s="285">
        <v>0</v>
      </c>
      <c r="I148" s="285">
        <v>-749</v>
      </c>
      <c r="J148" s="285">
        <v>-228</v>
      </c>
      <c r="K148" s="285">
        <v>2079</v>
      </c>
      <c r="L148" s="285">
        <v>-3376</v>
      </c>
      <c r="M148" s="285">
        <v>117583</v>
      </c>
      <c r="N148" s="285">
        <v>13537</v>
      </c>
      <c r="O148" s="285">
        <v>131120</v>
      </c>
    </row>
    <row r="149" spans="1:15" s="67" customFormat="1">
      <c r="A149" s="104" t="s">
        <v>159</v>
      </c>
      <c r="B149" s="103"/>
      <c r="C149" s="103">
        <v>0</v>
      </c>
      <c r="D149" s="103">
        <v>2906</v>
      </c>
      <c r="E149" s="103">
        <v>-208</v>
      </c>
      <c r="F149" s="103">
        <v>854</v>
      </c>
      <c r="G149" s="103">
        <v>2763</v>
      </c>
      <c r="H149" s="103">
        <v>0</v>
      </c>
      <c r="I149" s="103">
        <v>2022</v>
      </c>
      <c r="J149" s="103">
        <v>-3</v>
      </c>
      <c r="K149" s="103">
        <v>-2743</v>
      </c>
      <c r="L149" s="103">
        <v>-260</v>
      </c>
      <c r="M149" s="103">
        <v>5331</v>
      </c>
      <c r="N149" s="103">
        <v>11730</v>
      </c>
      <c r="O149" s="103">
        <v>17061</v>
      </c>
    </row>
    <row r="150" spans="1:15" s="67" customFormat="1">
      <c r="A150" s="14" t="s">
        <v>851</v>
      </c>
      <c r="B150" s="14"/>
      <c r="C150" s="285">
        <v>85148</v>
      </c>
      <c r="D150" s="285">
        <v>-4353</v>
      </c>
      <c r="E150" s="285">
        <v>1733</v>
      </c>
      <c r="F150" s="285">
        <v>10067</v>
      </c>
      <c r="G150" s="285">
        <v>20947</v>
      </c>
      <c r="H150" s="285">
        <v>0</v>
      </c>
      <c r="I150" s="285">
        <v>-2771</v>
      </c>
      <c r="J150" s="285">
        <v>-225</v>
      </c>
      <c r="K150" s="285">
        <v>4822</v>
      </c>
      <c r="L150" s="285">
        <v>-3116</v>
      </c>
      <c r="M150" s="285">
        <v>112252</v>
      </c>
      <c r="N150" s="285">
        <v>1807</v>
      </c>
      <c r="O150" s="285">
        <v>114059</v>
      </c>
    </row>
    <row r="151" spans="1:15" s="67" customFormat="1" ht="12.75" customHeight="1">
      <c r="A151" s="11" t="s">
        <v>180</v>
      </c>
      <c r="B151" s="11"/>
      <c r="C151" s="284">
        <v>0</v>
      </c>
      <c r="D151" s="284">
        <v>209</v>
      </c>
      <c r="E151" s="284">
        <v>-328</v>
      </c>
      <c r="F151" s="284">
        <v>0</v>
      </c>
      <c r="G151" s="284">
        <v>0</v>
      </c>
      <c r="H151" s="284">
        <v>-1144</v>
      </c>
      <c r="I151" s="284">
        <v>0</v>
      </c>
      <c r="J151" s="284">
        <v>0</v>
      </c>
      <c r="K151" s="284">
        <v>0</v>
      </c>
      <c r="L151" s="284">
        <v>0</v>
      </c>
      <c r="M151" s="284">
        <v>-1263</v>
      </c>
      <c r="N151" s="284">
        <v>-21</v>
      </c>
      <c r="O151" s="284">
        <v>-1284</v>
      </c>
    </row>
    <row r="152" spans="1:15" s="67" customFormat="1">
      <c r="A152" s="11"/>
      <c r="B152" s="11" t="s">
        <v>217</v>
      </c>
      <c r="C152" s="284">
        <v>0</v>
      </c>
      <c r="D152" s="284">
        <v>0</v>
      </c>
      <c r="E152" s="284">
        <v>0</v>
      </c>
      <c r="F152" s="284">
        <v>0</v>
      </c>
      <c r="G152" s="284">
        <v>0</v>
      </c>
      <c r="H152" s="284">
        <v>0</v>
      </c>
      <c r="I152" s="284">
        <v>0</v>
      </c>
      <c r="J152" s="284">
        <v>0</v>
      </c>
      <c r="K152" s="284">
        <v>0</v>
      </c>
      <c r="L152" s="284">
        <v>0</v>
      </c>
      <c r="M152" s="284">
        <v>0</v>
      </c>
      <c r="N152" s="284">
        <v>0</v>
      </c>
      <c r="O152" s="284">
        <v>0</v>
      </c>
    </row>
    <row r="153" spans="1:15" s="67" customFormat="1">
      <c r="A153" s="11"/>
      <c r="B153" s="288" t="s">
        <v>196</v>
      </c>
      <c r="C153" s="284">
        <v>0</v>
      </c>
      <c r="D153" s="284">
        <v>209</v>
      </c>
      <c r="E153" s="284">
        <v>-112</v>
      </c>
      <c r="F153" s="284">
        <v>0</v>
      </c>
      <c r="G153" s="284">
        <v>0</v>
      </c>
      <c r="H153" s="284">
        <v>0</v>
      </c>
      <c r="I153" s="284">
        <v>0</v>
      </c>
      <c r="J153" s="284">
        <v>0</v>
      </c>
      <c r="K153" s="284">
        <v>0</v>
      </c>
      <c r="L153" s="284">
        <v>0</v>
      </c>
      <c r="M153" s="284">
        <v>97</v>
      </c>
      <c r="N153" s="284">
        <v>0</v>
      </c>
      <c r="O153" s="284">
        <v>97</v>
      </c>
    </row>
    <row r="154" spans="1:15" s="67" customFormat="1">
      <c r="A154" s="11"/>
      <c r="B154" s="11" t="s">
        <v>235</v>
      </c>
      <c r="C154" s="284">
        <v>0</v>
      </c>
      <c r="D154" s="284">
        <v>409</v>
      </c>
      <c r="E154" s="284">
        <v>-38</v>
      </c>
      <c r="F154" s="284">
        <v>0</v>
      </c>
      <c r="G154" s="284">
        <v>0</v>
      </c>
      <c r="H154" s="284">
        <v>0</v>
      </c>
      <c r="I154" s="284">
        <v>0</v>
      </c>
      <c r="J154" s="284">
        <v>0</v>
      </c>
      <c r="K154" s="284">
        <v>0</v>
      </c>
      <c r="L154" s="284">
        <v>0</v>
      </c>
      <c r="M154" s="284">
        <v>371</v>
      </c>
      <c r="N154" s="284">
        <v>0</v>
      </c>
      <c r="O154" s="284">
        <v>371</v>
      </c>
    </row>
    <row r="155" spans="1:15" s="67" customFormat="1">
      <c r="A155" s="11"/>
      <c r="B155" s="11" t="s">
        <v>239</v>
      </c>
      <c r="C155" s="284">
        <v>0</v>
      </c>
      <c r="D155" s="284">
        <v>-200</v>
      </c>
      <c r="E155" s="284">
        <v>0</v>
      </c>
      <c r="F155" s="284">
        <v>0</v>
      </c>
      <c r="G155" s="284">
        <v>0</v>
      </c>
      <c r="H155" s="284">
        <v>0</v>
      </c>
      <c r="I155" s="284">
        <v>0</v>
      </c>
      <c r="J155" s="284">
        <v>0</v>
      </c>
      <c r="K155" s="284">
        <v>0</v>
      </c>
      <c r="L155" s="284">
        <v>0</v>
      </c>
      <c r="M155" s="284">
        <v>-200</v>
      </c>
      <c r="N155" s="284">
        <v>0</v>
      </c>
      <c r="O155" s="284">
        <v>-200</v>
      </c>
    </row>
    <row r="156" spans="1:15" s="67" customFormat="1">
      <c r="A156" s="11"/>
      <c r="B156" s="11" t="s">
        <v>234</v>
      </c>
      <c r="C156" s="284">
        <v>0</v>
      </c>
      <c r="D156" s="284">
        <v>0</v>
      </c>
      <c r="E156" s="284">
        <v>-74</v>
      </c>
      <c r="F156" s="284">
        <v>0</v>
      </c>
      <c r="G156" s="284">
        <v>0</v>
      </c>
      <c r="H156" s="284">
        <v>0</v>
      </c>
      <c r="I156" s="284">
        <v>0</v>
      </c>
      <c r="J156" s="284">
        <v>0</v>
      </c>
      <c r="K156" s="284">
        <v>0</v>
      </c>
      <c r="L156" s="284">
        <v>0</v>
      </c>
      <c r="M156" s="284">
        <v>-74</v>
      </c>
      <c r="N156" s="284">
        <v>0</v>
      </c>
      <c r="O156" s="284">
        <v>-74</v>
      </c>
    </row>
    <row r="157" spans="1:15" s="67" customFormat="1">
      <c r="A157" s="11"/>
      <c r="B157" s="11" t="s">
        <v>238</v>
      </c>
      <c r="C157" s="284">
        <v>0</v>
      </c>
      <c r="D157" s="284">
        <v>0</v>
      </c>
      <c r="E157" s="284">
        <v>-216</v>
      </c>
      <c r="F157" s="284">
        <v>0</v>
      </c>
      <c r="G157" s="284">
        <v>0</v>
      </c>
      <c r="H157" s="284">
        <v>0</v>
      </c>
      <c r="I157" s="284">
        <v>0</v>
      </c>
      <c r="J157" s="284">
        <v>0</v>
      </c>
      <c r="K157" s="284">
        <v>0</v>
      </c>
      <c r="L157" s="284">
        <v>0</v>
      </c>
      <c r="M157" s="284">
        <v>-216</v>
      </c>
      <c r="N157" s="284">
        <v>0</v>
      </c>
      <c r="O157" s="284">
        <v>-216</v>
      </c>
    </row>
    <row r="158" spans="1:15" s="67" customFormat="1">
      <c r="A158" s="11"/>
      <c r="B158" s="11" t="s">
        <v>228</v>
      </c>
      <c r="C158" s="284">
        <v>0</v>
      </c>
      <c r="D158" s="284">
        <v>0</v>
      </c>
      <c r="E158" s="284">
        <v>0</v>
      </c>
      <c r="F158" s="284">
        <v>0</v>
      </c>
      <c r="G158" s="284">
        <v>0</v>
      </c>
      <c r="H158" s="284">
        <v>0</v>
      </c>
      <c r="I158" s="284">
        <v>0</v>
      </c>
      <c r="J158" s="284">
        <v>0</v>
      </c>
      <c r="K158" s="284">
        <v>0</v>
      </c>
      <c r="L158" s="284">
        <v>0</v>
      </c>
      <c r="M158" s="284">
        <v>0</v>
      </c>
      <c r="N158" s="284">
        <v>9</v>
      </c>
      <c r="O158" s="284">
        <v>9</v>
      </c>
    </row>
    <row r="159" spans="1:15" s="67" customFormat="1">
      <c r="A159" s="11"/>
      <c r="B159" s="288" t="s">
        <v>211</v>
      </c>
      <c r="C159" s="284">
        <v>0</v>
      </c>
      <c r="D159" s="284">
        <v>0</v>
      </c>
      <c r="E159" s="284">
        <v>0</v>
      </c>
      <c r="F159" s="284">
        <v>0</v>
      </c>
      <c r="G159" s="284">
        <v>0</v>
      </c>
      <c r="H159" s="284">
        <v>-1144</v>
      </c>
      <c r="I159" s="284">
        <v>0</v>
      </c>
      <c r="J159" s="284">
        <v>0</v>
      </c>
      <c r="K159" s="284">
        <v>0</v>
      </c>
      <c r="L159" s="284">
        <v>0</v>
      </c>
      <c r="M159" s="284">
        <v>-1144</v>
      </c>
      <c r="N159" s="284">
        <v>-30</v>
      </c>
      <c r="O159" s="284">
        <v>-1174</v>
      </c>
    </row>
    <row r="160" spans="1:15" s="67" customFormat="1">
      <c r="A160" s="11" t="s">
        <v>867</v>
      </c>
      <c r="B160" s="288"/>
      <c r="C160" s="284">
        <v>0</v>
      </c>
      <c r="D160" s="284">
        <v>0</v>
      </c>
      <c r="E160" s="284">
        <v>0</v>
      </c>
      <c r="F160" s="284">
        <v>-2697</v>
      </c>
      <c r="G160" s="284">
        <v>0</v>
      </c>
      <c r="H160" s="284">
        <v>0</v>
      </c>
      <c r="I160" s="284">
        <v>0</v>
      </c>
      <c r="J160" s="284">
        <v>0</v>
      </c>
      <c r="K160" s="284">
        <v>0</v>
      </c>
      <c r="L160" s="284">
        <v>0</v>
      </c>
      <c r="M160" s="284">
        <v>-2697</v>
      </c>
      <c r="N160" s="284">
        <v>0</v>
      </c>
      <c r="O160" s="284">
        <v>-2697</v>
      </c>
    </row>
    <row r="161" spans="1:15" s="67" customFormat="1">
      <c r="A161" s="16" t="s">
        <v>853</v>
      </c>
      <c r="B161" s="14"/>
      <c r="C161" s="284">
        <v>0</v>
      </c>
      <c r="D161" s="284">
        <v>0</v>
      </c>
      <c r="E161" s="284">
        <v>0</v>
      </c>
      <c r="F161" s="284">
        <v>-157</v>
      </c>
      <c r="G161" s="284">
        <v>0</v>
      </c>
      <c r="H161" s="284">
        <v>0</v>
      </c>
      <c r="I161" s="284">
        <v>0</v>
      </c>
      <c r="J161" s="284">
        <v>0</v>
      </c>
      <c r="K161" s="284">
        <v>0</v>
      </c>
      <c r="L161" s="284">
        <v>0</v>
      </c>
      <c r="M161" s="284">
        <v>-157</v>
      </c>
      <c r="N161" s="284">
        <v>0</v>
      </c>
      <c r="O161" s="284">
        <v>-157</v>
      </c>
    </row>
    <row r="162" spans="1:15" s="67" customFormat="1">
      <c r="A162" s="11" t="s">
        <v>46</v>
      </c>
      <c r="B162" s="11"/>
      <c r="C162" s="284">
        <v>0</v>
      </c>
      <c r="D162" s="284">
        <v>0</v>
      </c>
      <c r="E162" s="284">
        <v>0</v>
      </c>
      <c r="F162" s="284">
        <v>0</v>
      </c>
      <c r="G162" s="284">
        <v>-7</v>
      </c>
      <c r="H162" s="284">
        <v>0</v>
      </c>
      <c r="I162" s="284">
        <v>0</v>
      </c>
      <c r="J162" s="284">
        <v>0</v>
      </c>
      <c r="K162" s="284">
        <v>0</v>
      </c>
      <c r="L162" s="284">
        <v>0</v>
      </c>
      <c r="M162" s="284">
        <v>-7</v>
      </c>
      <c r="N162" s="284">
        <v>0</v>
      </c>
      <c r="O162" s="284">
        <v>-7</v>
      </c>
    </row>
    <row r="163" spans="1:15" s="67" customFormat="1">
      <c r="A163" s="11" t="s">
        <v>150</v>
      </c>
      <c r="B163" s="11"/>
      <c r="C163" s="284">
        <v>0</v>
      </c>
      <c r="D163" s="284">
        <v>0</v>
      </c>
      <c r="E163" s="284">
        <v>0</v>
      </c>
      <c r="F163" s="284">
        <v>0</v>
      </c>
      <c r="G163" s="284">
        <v>0</v>
      </c>
      <c r="H163" s="284">
        <v>5711</v>
      </c>
      <c r="I163" s="284">
        <v>1204</v>
      </c>
      <c r="J163" s="284">
        <v>-9</v>
      </c>
      <c r="K163" s="284">
        <v>-1337</v>
      </c>
      <c r="L163" s="284">
        <v>-610</v>
      </c>
      <c r="M163" s="284">
        <v>4959</v>
      </c>
      <c r="N163" s="284">
        <v>-13</v>
      </c>
      <c r="O163" s="284">
        <v>4946</v>
      </c>
    </row>
    <row r="164" spans="1:15" s="67" customFormat="1">
      <c r="A164" s="11"/>
      <c r="B164" s="11" t="s">
        <v>49</v>
      </c>
      <c r="C164" s="284">
        <v>0</v>
      </c>
      <c r="D164" s="284">
        <v>0</v>
      </c>
      <c r="E164" s="284">
        <v>0</v>
      </c>
      <c r="F164" s="284">
        <v>0</v>
      </c>
      <c r="G164" s="284">
        <v>0</v>
      </c>
      <c r="H164" s="284">
        <v>5711</v>
      </c>
      <c r="I164" s="284">
        <v>0</v>
      </c>
      <c r="J164" s="284">
        <v>0</v>
      </c>
      <c r="K164" s="284">
        <v>0</v>
      </c>
      <c r="L164" s="284">
        <v>0</v>
      </c>
      <c r="M164" s="284">
        <v>5711</v>
      </c>
      <c r="N164" s="284">
        <v>-13</v>
      </c>
      <c r="O164" s="284">
        <v>5698</v>
      </c>
    </row>
    <row r="165" spans="1:15" s="67" customFormat="1">
      <c r="A165" s="11"/>
      <c r="B165" s="11" t="s">
        <v>165</v>
      </c>
      <c r="C165" s="284">
        <v>0</v>
      </c>
      <c r="D165" s="284">
        <v>0</v>
      </c>
      <c r="E165" s="284">
        <v>0</v>
      </c>
      <c r="F165" s="284">
        <v>0</v>
      </c>
      <c r="G165" s="284">
        <v>0</v>
      </c>
      <c r="H165" s="284">
        <v>0</v>
      </c>
      <c r="I165" s="284">
        <v>1204</v>
      </c>
      <c r="J165" s="284">
        <v>-9</v>
      </c>
      <c r="K165" s="284">
        <v>-1337</v>
      </c>
      <c r="L165" s="284">
        <v>-610</v>
      </c>
      <c r="M165" s="284">
        <v>-752</v>
      </c>
      <c r="N165" s="284">
        <v>0</v>
      </c>
      <c r="O165" s="284">
        <v>-752</v>
      </c>
    </row>
    <row r="166" spans="1:15" s="67" customFormat="1">
      <c r="A166" s="11" t="s">
        <v>164</v>
      </c>
      <c r="B166" s="11"/>
      <c r="C166" s="284">
        <v>0</v>
      </c>
      <c r="D166" s="284">
        <v>0</v>
      </c>
      <c r="E166" s="284">
        <v>0</v>
      </c>
      <c r="F166" s="284">
        <v>0</v>
      </c>
      <c r="G166" s="284">
        <v>0</v>
      </c>
      <c r="H166" s="284">
        <v>0</v>
      </c>
      <c r="I166" s="284">
        <v>0</v>
      </c>
      <c r="J166" s="284">
        <v>0</v>
      </c>
      <c r="K166" s="284">
        <v>0</v>
      </c>
      <c r="L166" s="284">
        <v>0</v>
      </c>
      <c r="M166" s="284">
        <v>0</v>
      </c>
      <c r="N166" s="284">
        <v>0</v>
      </c>
      <c r="O166" s="284">
        <v>0</v>
      </c>
    </row>
    <row r="167" spans="1:15" s="67" customFormat="1">
      <c r="A167" s="11"/>
      <c r="B167" s="11" t="s">
        <v>163</v>
      </c>
      <c r="C167" s="284">
        <v>0</v>
      </c>
      <c r="D167" s="284">
        <v>0</v>
      </c>
      <c r="E167" s="284">
        <v>0</v>
      </c>
      <c r="F167" s="284">
        <v>213</v>
      </c>
      <c r="G167" s="284">
        <v>0</v>
      </c>
      <c r="H167" s="284">
        <v>-213</v>
      </c>
      <c r="I167" s="284">
        <v>0</v>
      </c>
      <c r="J167" s="284">
        <v>0</v>
      </c>
      <c r="K167" s="284">
        <v>0</v>
      </c>
      <c r="L167" s="284">
        <v>0</v>
      </c>
      <c r="M167" s="284">
        <v>0</v>
      </c>
      <c r="N167" s="284">
        <v>0</v>
      </c>
      <c r="O167" s="284">
        <v>0</v>
      </c>
    </row>
    <row r="168" spans="1:15" s="67" customFormat="1">
      <c r="A168" s="11"/>
      <c r="B168" s="11" t="s">
        <v>175</v>
      </c>
      <c r="C168" s="284">
        <v>0</v>
      </c>
      <c r="D168" s="284">
        <v>0</v>
      </c>
      <c r="E168" s="284">
        <v>0</v>
      </c>
      <c r="F168" s="284">
        <v>2906</v>
      </c>
      <c r="G168" s="284">
        <v>1448</v>
      </c>
      <c r="H168" s="284">
        <v>-4354</v>
      </c>
      <c r="I168" s="284">
        <v>0</v>
      </c>
      <c r="J168" s="284">
        <v>0</v>
      </c>
      <c r="K168" s="284">
        <v>0</v>
      </c>
      <c r="L168" s="284">
        <v>0</v>
      </c>
      <c r="M168" s="284">
        <v>0</v>
      </c>
      <c r="N168" s="284">
        <v>0</v>
      </c>
      <c r="O168" s="284">
        <v>0</v>
      </c>
    </row>
    <row r="169" spans="1:15" s="67" customFormat="1">
      <c r="A169" s="2143" t="s">
        <v>852</v>
      </c>
      <c r="B169" s="2144"/>
      <c r="C169" s="285">
        <v>85148</v>
      </c>
      <c r="D169" s="285">
        <v>-4144</v>
      </c>
      <c r="E169" s="285">
        <v>1405</v>
      </c>
      <c r="F169" s="285">
        <v>10332</v>
      </c>
      <c r="G169" s="285">
        <v>22388</v>
      </c>
      <c r="H169" s="285">
        <v>0</v>
      </c>
      <c r="I169" s="285">
        <v>-1567</v>
      </c>
      <c r="J169" s="285">
        <v>-234</v>
      </c>
      <c r="K169" s="285">
        <v>3485</v>
      </c>
      <c r="L169" s="285">
        <v>-3726</v>
      </c>
      <c r="M169" s="285">
        <v>113087</v>
      </c>
      <c r="N169" s="285">
        <v>1773</v>
      </c>
      <c r="O169" s="285">
        <v>114860</v>
      </c>
    </row>
    <row r="170" spans="1:15" s="67" customFormat="1">
      <c r="A170" s="104" t="s">
        <v>159</v>
      </c>
      <c r="B170" s="103"/>
      <c r="C170" s="103">
        <v>0</v>
      </c>
      <c r="D170" s="103">
        <v>209</v>
      </c>
      <c r="E170" s="103">
        <v>-328</v>
      </c>
      <c r="F170" s="103">
        <v>265</v>
      </c>
      <c r="G170" s="103">
        <v>1441</v>
      </c>
      <c r="H170" s="103">
        <v>0</v>
      </c>
      <c r="I170" s="103">
        <v>1204</v>
      </c>
      <c r="J170" s="103">
        <v>-9</v>
      </c>
      <c r="K170" s="103">
        <v>-1337</v>
      </c>
      <c r="L170" s="103">
        <v>-610</v>
      </c>
      <c r="M170" s="103">
        <v>835</v>
      </c>
      <c r="N170" s="103">
        <v>-34</v>
      </c>
      <c r="O170" s="103">
        <v>801</v>
      </c>
    </row>
    <row r="171" spans="1:15" s="67" customFormat="1">
      <c r="A171" s="14" t="s">
        <v>824</v>
      </c>
      <c r="B171" s="14"/>
      <c r="C171" s="285">
        <v>75000</v>
      </c>
      <c r="D171" s="285">
        <v>-1328</v>
      </c>
      <c r="E171" s="285">
        <v>1508</v>
      </c>
      <c r="F171" s="285">
        <v>8210</v>
      </c>
      <c r="G171" s="285">
        <v>16301</v>
      </c>
      <c r="H171" s="285">
        <v>0</v>
      </c>
      <c r="I171" s="285">
        <v>-600</v>
      </c>
      <c r="J171" s="285">
        <v>-177</v>
      </c>
      <c r="K171" s="285">
        <v>1723</v>
      </c>
      <c r="L171" s="285">
        <v>-1377</v>
      </c>
      <c r="M171" s="285">
        <v>99260</v>
      </c>
      <c r="N171" s="285">
        <v>1357</v>
      </c>
      <c r="O171" s="285">
        <v>100617</v>
      </c>
    </row>
    <row r="172" spans="1:15" s="67" customFormat="1" ht="12.75" customHeight="1">
      <c r="A172" s="11" t="s">
        <v>180</v>
      </c>
      <c r="B172" s="11"/>
      <c r="C172" s="284">
        <v>10148</v>
      </c>
      <c r="D172" s="284">
        <v>-3025</v>
      </c>
      <c r="E172" s="284">
        <v>225</v>
      </c>
      <c r="F172" s="284">
        <v>-7445</v>
      </c>
      <c r="G172" s="284">
        <v>0</v>
      </c>
      <c r="H172" s="284">
        <v>-8207</v>
      </c>
      <c r="I172" s="284">
        <v>0</v>
      </c>
      <c r="J172" s="284">
        <v>0</v>
      </c>
      <c r="K172" s="284">
        <v>0</v>
      </c>
      <c r="L172" s="284">
        <v>0</v>
      </c>
      <c r="M172" s="284">
        <v>-8304</v>
      </c>
      <c r="N172" s="284">
        <v>34</v>
      </c>
      <c r="O172" s="284">
        <v>-8270</v>
      </c>
    </row>
    <row r="173" spans="1:15" s="67" customFormat="1">
      <c r="A173" s="11"/>
      <c r="B173" s="11" t="s">
        <v>217</v>
      </c>
      <c r="C173" s="284">
        <v>10148</v>
      </c>
      <c r="D173" s="284">
        <v>0</v>
      </c>
      <c r="E173" s="284">
        <v>0</v>
      </c>
      <c r="F173" s="284">
        <v>-10148</v>
      </c>
      <c r="G173" s="284">
        <v>0</v>
      </c>
      <c r="H173" s="284">
        <v>0</v>
      </c>
      <c r="I173" s="284">
        <v>0</v>
      </c>
      <c r="J173" s="284">
        <v>0</v>
      </c>
      <c r="K173" s="284">
        <v>0</v>
      </c>
      <c r="L173" s="284">
        <v>0</v>
      </c>
      <c r="M173" s="284">
        <v>0</v>
      </c>
      <c r="N173" s="284">
        <v>0</v>
      </c>
      <c r="O173" s="284">
        <v>0</v>
      </c>
    </row>
    <row r="174" spans="1:15" s="67" customFormat="1" ht="12.75" customHeight="1">
      <c r="A174" s="11"/>
      <c r="B174" s="288" t="s">
        <v>196</v>
      </c>
      <c r="C174" s="284">
        <v>0</v>
      </c>
      <c r="D174" s="284">
        <v>-3025</v>
      </c>
      <c r="E174" s="284">
        <v>101</v>
      </c>
      <c r="F174" s="284">
        <v>0</v>
      </c>
      <c r="G174" s="284">
        <v>0</v>
      </c>
      <c r="H174" s="284">
        <v>0</v>
      </c>
      <c r="I174" s="284">
        <v>0</v>
      </c>
      <c r="J174" s="284">
        <v>0</v>
      </c>
      <c r="K174" s="284">
        <v>0</v>
      </c>
      <c r="L174" s="284">
        <v>0</v>
      </c>
      <c r="M174" s="284">
        <v>-2924</v>
      </c>
      <c r="N174" s="284">
        <v>0</v>
      </c>
      <c r="O174" s="284">
        <v>-2924</v>
      </c>
    </row>
    <row r="175" spans="1:15" s="67" customFormat="1" ht="12.75" customHeight="1">
      <c r="A175" s="11"/>
      <c r="B175" s="11" t="s">
        <v>235</v>
      </c>
      <c r="C175" s="284">
        <v>0</v>
      </c>
      <c r="D175" s="284">
        <v>299</v>
      </c>
      <c r="E175" s="284">
        <v>45</v>
      </c>
      <c r="F175" s="284">
        <v>0</v>
      </c>
      <c r="G175" s="284">
        <v>0</v>
      </c>
      <c r="H175" s="284">
        <v>0</v>
      </c>
      <c r="I175" s="284">
        <v>0</v>
      </c>
      <c r="J175" s="284">
        <v>0</v>
      </c>
      <c r="K175" s="284">
        <v>0</v>
      </c>
      <c r="L175" s="284">
        <v>0</v>
      </c>
      <c r="M175" s="284">
        <v>344</v>
      </c>
      <c r="N175" s="284">
        <v>0</v>
      </c>
      <c r="O175" s="284">
        <v>344</v>
      </c>
    </row>
    <row r="176" spans="1:15" s="67" customFormat="1" ht="12.75" customHeight="1">
      <c r="A176" s="11"/>
      <c r="B176" s="11" t="s">
        <v>239</v>
      </c>
      <c r="C176" s="284">
        <v>0</v>
      </c>
      <c r="D176" s="284">
        <v>-3324</v>
      </c>
      <c r="E176" s="284">
        <v>0</v>
      </c>
      <c r="F176" s="284">
        <v>0</v>
      </c>
      <c r="G176" s="284">
        <v>0</v>
      </c>
      <c r="H176" s="284">
        <v>0</v>
      </c>
      <c r="I176" s="284">
        <v>0</v>
      </c>
      <c r="J176" s="284">
        <v>0</v>
      </c>
      <c r="K176" s="284">
        <v>0</v>
      </c>
      <c r="L176" s="284">
        <v>0</v>
      </c>
      <c r="M176" s="284">
        <v>-3324</v>
      </c>
      <c r="N176" s="284">
        <v>0</v>
      </c>
      <c r="O176" s="284">
        <v>-3324</v>
      </c>
    </row>
    <row r="177" spans="1:15" s="67" customFormat="1" ht="12.75" customHeight="1">
      <c r="A177" s="11"/>
      <c r="B177" s="11" t="s">
        <v>234</v>
      </c>
      <c r="C177" s="284">
        <v>0</v>
      </c>
      <c r="D177" s="284">
        <v>0</v>
      </c>
      <c r="E177" s="284">
        <v>56</v>
      </c>
      <c r="F177" s="284">
        <v>0</v>
      </c>
      <c r="G177" s="284">
        <v>0</v>
      </c>
      <c r="H177" s="284">
        <v>0</v>
      </c>
      <c r="I177" s="284">
        <v>0</v>
      </c>
      <c r="J177" s="284">
        <v>0</v>
      </c>
      <c r="K177" s="284">
        <v>0</v>
      </c>
      <c r="L177" s="284">
        <v>0</v>
      </c>
      <c r="M177" s="284">
        <v>56</v>
      </c>
      <c r="N177" s="284">
        <v>0</v>
      </c>
      <c r="O177" s="284">
        <v>56</v>
      </c>
    </row>
    <row r="178" spans="1:15" s="67" customFormat="1" ht="12.75" customHeight="1">
      <c r="A178" s="11"/>
      <c r="B178" s="11" t="s">
        <v>238</v>
      </c>
      <c r="C178" s="284">
        <v>0</v>
      </c>
      <c r="D178" s="284">
        <v>0</v>
      </c>
      <c r="E178" s="284">
        <v>124</v>
      </c>
      <c r="F178" s="284">
        <v>0</v>
      </c>
      <c r="G178" s="284">
        <v>0</v>
      </c>
      <c r="H178" s="284">
        <v>0</v>
      </c>
      <c r="I178" s="284">
        <v>0</v>
      </c>
      <c r="J178" s="284">
        <v>0</v>
      </c>
      <c r="K178" s="284">
        <v>0</v>
      </c>
      <c r="L178" s="284">
        <v>0</v>
      </c>
      <c r="M178" s="284">
        <v>124</v>
      </c>
      <c r="N178" s="284">
        <v>0</v>
      </c>
      <c r="O178" s="284">
        <v>124</v>
      </c>
    </row>
    <row r="179" spans="1:15" s="67" customFormat="1" ht="12.75" customHeight="1">
      <c r="A179" s="11"/>
      <c r="B179" s="11" t="s">
        <v>228</v>
      </c>
      <c r="C179" s="284">
        <v>0</v>
      </c>
      <c r="D179" s="284">
        <v>0</v>
      </c>
      <c r="E179" s="284">
        <v>0</v>
      </c>
      <c r="F179" s="284">
        <v>0</v>
      </c>
      <c r="G179" s="284">
        <v>0</v>
      </c>
      <c r="H179" s="284">
        <v>0</v>
      </c>
      <c r="I179" s="284">
        <v>0</v>
      </c>
      <c r="J179" s="284">
        <v>0</v>
      </c>
      <c r="K179" s="284">
        <v>0</v>
      </c>
      <c r="L179" s="284">
        <v>0</v>
      </c>
      <c r="M179" s="284">
        <v>0</v>
      </c>
      <c r="N179" s="284">
        <v>276</v>
      </c>
      <c r="O179" s="284">
        <v>276</v>
      </c>
    </row>
    <row r="180" spans="1:15" s="67" customFormat="1" ht="12.75" customHeight="1">
      <c r="A180" s="11"/>
      <c r="B180" s="288" t="s">
        <v>211</v>
      </c>
      <c r="C180" s="284">
        <v>0</v>
      </c>
      <c r="D180" s="284">
        <v>0</v>
      </c>
      <c r="E180" s="284">
        <v>0</v>
      </c>
      <c r="F180" s="284">
        <v>2703</v>
      </c>
      <c r="G180" s="284">
        <v>0</v>
      </c>
      <c r="H180" s="284">
        <v>-8207</v>
      </c>
      <c r="I180" s="284">
        <v>0</v>
      </c>
      <c r="J180" s="284">
        <v>0</v>
      </c>
      <c r="K180" s="284">
        <v>0</v>
      </c>
      <c r="L180" s="284">
        <v>0</v>
      </c>
      <c r="M180" s="284">
        <v>-5504</v>
      </c>
      <c r="N180" s="284">
        <v>-242</v>
      </c>
      <c r="O180" s="284">
        <v>-5746</v>
      </c>
    </row>
    <row r="181" spans="1:15" s="67" customFormat="1" ht="12.75" customHeight="1">
      <c r="A181" s="11" t="s">
        <v>825</v>
      </c>
      <c r="B181" s="288"/>
      <c r="C181" s="284">
        <v>0</v>
      </c>
      <c r="D181" s="284">
        <v>0</v>
      </c>
      <c r="E181" s="284">
        <v>0</v>
      </c>
      <c r="F181" s="284">
        <v>-2936</v>
      </c>
      <c r="G181" s="284">
        <v>0</v>
      </c>
      <c r="H181" s="284">
        <v>0</v>
      </c>
      <c r="I181" s="284">
        <v>0</v>
      </c>
      <c r="J181" s="284">
        <v>0</v>
      </c>
      <c r="K181" s="284">
        <v>0</v>
      </c>
      <c r="L181" s="284">
        <v>0</v>
      </c>
      <c r="M181" s="284">
        <v>-2936</v>
      </c>
      <c r="N181" s="284">
        <v>0</v>
      </c>
      <c r="O181" s="284">
        <v>-2936</v>
      </c>
    </row>
    <row r="182" spans="1:15" s="67" customFormat="1" ht="12.75" customHeight="1">
      <c r="A182" s="16" t="s">
        <v>854</v>
      </c>
      <c r="B182" s="14"/>
      <c r="C182" s="284">
        <v>0</v>
      </c>
      <c r="D182" s="284">
        <v>0</v>
      </c>
      <c r="E182" s="284">
        <v>0</v>
      </c>
      <c r="F182" s="284">
        <v>-639</v>
      </c>
      <c r="G182" s="284">
        <v>0</v>
      </c>
      <c r="H182" s="284">
        <v>0</v>
      </c>
      <c r="I182" s="284">
        <v>0</v>
      </c>
      <c r="J182" s="284">
        <v>0</v>
      </c>
      <c r="K182" s="284">
        <v>0</v>
      </c>
      <c r="L182" s="284">
        <v>0</v>
      </c>
      <c r="M182" s="284">
        <v>-639</v>
      </c>
      <c r="N182" s="284">
        <v>0</v>
      </c>
      <c r="O182" s="284">
        <v>-639</v>
      </c>
    </row>
    <row r="183" spans="1:15" s="67" customFormat="1" ht="12.75" customHeight="1">
      <c r="A183" s="11" t="s">
        <v>46</v>
      </c>
      <c r="B183" s="11"/>
      <c r="C183" s="284">
        <v>0</v>
      </c>
      <c r="D183" s="284">
        <v>0</v>
      </c>
      <c r="E183" s="284">
        <v>0</v>
      </c>
      <c r="F183" s="284">
        <v>0</v>
      </c>
      <c r="G183" s="284">
        <v>-10</v>
      </c>
      <c r="H183" s="284">
        <v>0</v>
      </c>
      <c r="I183" s="284">
        <v>0</v>
      </c>
      <c r="J183" s="284">
        <v>0</v>
      </c>
      <c r="K183" s="284">
        <v>0</v>
      </c>
      <c r="L183" s="284">
        <v>0</v>
      </c>
      <c r="M183" s="284">
        <v>-10</v>
      </c>
      <c r="N183" s="284">
        <v>0</v>
      </c>
      <c r="O183" s="284">
        <v>-10</v>
      </c>
    </row>
    <row r="184" spans="1:15" s="67" customFormat="1" ht="12.75" customHeight="1">
      <c r="A184" s="11" t="s">
        <v>150</v>
      </c>
      <c r="B184" s="11"/>
      <c r="C184" s="284">
        <v>0</v>
      </c>
      <c r="D184" s="284">
        <v>0</v>
      </c>
      <c r="E184" s="284">
        <v>0</v>
      </c>
      <c r="F184" s="284">
        <v>0</v>
      </c>
      <c r="G184" s="284">
        <v>0</v>
      </c>
      <c r="H184" s="284">
        <v>25740</v>
      </c>
      <c r="I184" s="284">
        <v>-2171</v>
      </c>
      <c r="J184" s="284">
        <v>-48</v>
      </c>
      <c r="K184" s="284">
        <v>3099</v>
      </c>
      <c r="L184" s="284">
        <v>-1739</v>
      </c>
      <c r="M184" s="284">
        <v>24881</v>
      </c>
      <c r="N184" s="284">
        <v>416</v>
      </c>
      <c r="O184" s="284">
        <v>25297</v>
      </c>
    </row>
    <row r="185" spans="1:15" s="67" customFormat="1" ht="12.75" customHeight="1">
      <c r="A185" s="11"/>
      <c r="B185" s="11" t="s">
        <v>49</v>
      </c>
      <c r="C185" s="284">
        <v>0</v>
      </c>
      <c r="D185" s="284">
        <v>0</v>
      </c>
      <c r="E185" s="284">
        <v>0</v>
      </c>
      <c r="F185" s="284">
        <v>0</v>
      </c>
      <c r="G185" s="284">
        <v>0</v>
      </c>
      <c r="H185" s="284">
        <v>25740</v>
      </c>
      <c r="I185" s="284">
        <v>0</v>
      </c>
      <c r="J185" s="284">
        <v>0</v>
      </c>
      <c r="K185" s="284">
        <v>0</v>
      </c>
      <c r="L185" s="284">
        <v>0</v>
      </c>
      <c r="M185" s="284">
        <v>25740</v>
      </c>
      <c r="N185" s="284">
        <v>416</v>
      </c>
      <c r="O185" s="284">
        <v>26156</v>
      </c>
    </row>
    <row r="186" spans="1:15" s="67" customFormat="1" ht="12.75" customHeight="1">
      <c r="A186" s="11"/>
      <c r="B186" s="11" t="s">
        <v>165</v>
      </c>
      <c r="C186" s="284">
        <v>0</v>
      </c>
      <c r="D186" s="284">
        <v>0</v>
      </c>
      <c r="E186" s="284">
        <v>0</v>
      </c>
      <c r="F186" s="284">
        <v>0</v>
      </c>
      <c r="G186" s="284">
        <v>0</v>
      </c>
      <c r="H186" s="284">
        <v>0</v>
      </c>
      <c r="I186" s="284">
        <v>-2171</v>
      </c>
      <c r="J186" s="284">
        <v>-48</v>
      </c>
      <c r="K186" s="284">
        <v>3099</v>
      </c>
      <c r="L186" s="284">
        <v>-1739</v>
      </c>
      <c r="M186" s="284">
        <v>-859</v>
      </c>
      <c r="N186" s="284">
        <v>0</v>
      </c>
      <c r="O186" s="284">
        <v>-859</v>
      </c>
    </row>
    <row r="187" spans="1:15" s="67" customFormat="1" ht="12.75" customHeight="1">
      <c r="A187" s="11" t="s">
        <v>164</v>
      </c>
      <c r="B187" s="11"/>
      <c r="C187" s="284">
        <v>0</v>
      </c>
      <c r="D187" s="284">
        <v>0</v>
      </c>
      <c r="E187" s="284">
        <v>0</v>
      </c>
      <c r="F187" s="284">
        <v>0</v>
      </c>
      <c r="G187" s="284">
        <v>0</v>
      </c>
      <c r="H187" s="284">
        <v>0</v>
      </c>
      <c r="I187" s="284">
        <v>0</v>
      </c>
      <c r="J187" s="284">
        <v>0</v>
      </c>
      <c r="K187" s="284">
        <v>0</v>
      </c>
      <c r="L187" s="284">
        <v>0</v>
      </c>
      <c r="M187" s="284">
        <v>0</v>
      </c>
      <c r="N187" s="284">
        <v>0</v>
      </c>
      <c r="O187" s="284">
        <v>0</v>
      </c>
    </row>
    <row r="188" spans="1:15" s="67" customFormat="1" ht="12.75" customHeight="1">
      <c r="A188" s="11"/>
      <c r="B188" s="11" t="s">
        <v>163</v>
      </c>
      <c r="C188" s="284">
        <v>0</v>
      </c>
      <c r="D188" s="284">
        <v>0</v>
      </c>
      <c r="E188" s="284">
        <v>0</v>
      </c>
      <c r="F188" s="284">
        <v>1054</v>
      </c>
      <c r="G188" s="284">
        <v>0</v>
      </c>
      <c r="H188" s="284">
        <v>-1054</v>
      </c>
      <c r="I188" s="284">
        <v>0</v>
      </c>
      <c r="J188" s="284">
        <v>0</v>
      </c>
      <c r="K188" s="284">
        <v>0</v>
      </c>
      <c r="L188" s="284">
        <v>0</v>
      </c>
      <c r="M188" s="284">
        <v>0</v>
      </c>
      <c r="N188" s="284">
        <v>0</v>
      </c>
      <c r="O188" s="284">
        <v>0</v>
      </c>
    </row>
    <row r="189" spans="1:15" s="67" customFormat="1" ht="12.75" customHeight="1">
      <c r="A189" s="11"/>
      <c r="B189" s="11" t="s">
        <v>175</v>
      </c>
      <c r="C189" s="284">
        <v>0</v>
      </c>
      <c r="D189" s="284">
        <v>0</v>
      </c>
      <c r="E189" s="284">
        <v>0</v>
      </c>
      <c r="F189" s="284">
        <v>11823</v>
      </c>
      <c r="G189" s="284">
        <v>4656</v>
      </c>
      <c r="H189" s="284">
        <v>-16479</v>
      </c>
      <c r="I189" s="284">
        <v>0</v>
      </c>
      <c r="J189" s="284">
        <v>0</v>
      </c>
      <c r="K189" s="284">
        <v>0</v>
      </c>
      <c r="L189" s="284">
        <v>0</v>
      </c>
      <c r="M189" s="284">
        <v>0</v>
      </c>
      <c r="N189" s="284">
        <v>0</v>
      </c>
      <c r="O189" s="284">
        <v>0</v>
      </c>
    </row>
    <row r="190" spans="1:15" s="67" customFormat="1" ht="12.75" customHeight="1">
      <c r="A190" s="2143" t="s">
        <v>848</v>
      </c>
      <c r="B190" s="2144"/>
      <c r="C190" s="285">
        <v>85148</v>
      </c>
      <c r="D190" s="285">
        <v>-4353</v>
      </c>
      <c r="E190" s="285">
        <v>1733</v>
      </c>
      <c r="F190" s="285">
        <v>10067</v>
      </c>
      <c r="G190" s="285">
        <v>20947</v>
      </c>
      <c r="H190" s="285">
        <v>0</v>
      </c>
      <c r="I190" s="285">
        <v>-2771</v>
      </c>
      <c r="J190" s="285">
        <v>-225</v>
      </c>
      <c r="K190" s="285">
        <v>4822</v>
      </c>
      <c r="L190" s="285">
        <v>-3116</v>
      </c>
      <c r="M190" s="285">
        <v>112252</v>
      </c>
      <c r="N190" s="285">
        <v>1807</v>
      </c>
      <c r="O190" s="285">
        <v>114059</v>
      </c>
    </row>
    <row r="191" spans="1:15" s="67" customFormat="1" ht="12.75" customHeight="1">
      <c r="A191" s="104" t="s">
        <v>159</v>
      </c>
      <c r="B191" s="103"/>
      <c r="C191" s="103">
        <v>10148</v>
      </c>
      <c r="D191" s="103">
        <v>-3025</v>
      </c>
      <c r="E191" s="103">
        <v>225</v>
      </c>
      <c r="F191" s="103">
        <v>1857</v>
      </c>
      <c r="G191" s="103">
        <v>4646</v>
      </c>
      <c r="H191" s="103">
        <v>0</v>
      </c>
      <c r="I191" s="103">
        <v>-2171</v>
      </c>
      <c r="J191" s="103">
        <v>-48</v>
      </c>
      <c r="K191" s="103">
        <v>3099</v>
      </c>
      <c r="L191" s="103">
        <v>-1739</v>
      </c>
      <c r="M191" s="103">
        <v>12992</v>
      </c>
      <c r="N191" s="103">
        <v>450</v>
      </c>
      <c r="O191" s="103">
        <v>13442</v>
      </c>
    </row>
    <row r="192" spans="1:15" s="67" customFormat="1" ht="12.75" customHeight="1">
      <c r="A192" s="14" t="s">
        <v>824</v>
      </c>
      <c r="B192" s="14"/>
      <c r="C192" s="611">
        <v>75000</v>
      </c>
      <c r="D192" s="611">
        <v>-1328</v>
      </c>
      <c r="E192" s="611">
        <v>1508</v>
      </c>
      <c r="F192" s="611">
        <v>8210</v>
      </c>
      <c r="G192" s="611">
        <v>16301</v>
      </c>
      <c r="H192" s="611">
        <v>0</v>
      </c>
      <c r="I192" s="611">
        <v>-600</v>
      </c>
      <c r="J192" s="611">
        <v>-177</v>
      </c>
      <c r="K192" s="611">
        <v>1723</v>
      </c>
      <c r="L192" s="611">
        <v>-1377</v>
      </c>
      <c r="M192" s="611">
        <v>99260</v>
      </c>
      <c r="N192" s="611">
        <v>1357</v>
      </c>
      <c r="O192" s="611">
        <v>100617</v>
      </c>
    </row>
    <row r="193" spans="1:15" s="67" customFormat="1" ht="12.75" customHeight="1">
      <c r="A193" s="11" t="s">
        <v>180</v>
      </c>
      <c r="B193" s="11"/>
      <c r="C193" s="612">
        <v>10148</v>
      </c>
      <c r="D193" s="612">
        <v>-2221</v>
      </c>
      <c r="E193" s="612">
        <v>101</v>
      </c>
      <c r="F193" s="612">
        <v>-10148</v>
      </c>
      <c r="G193" s="612">
        <v>0</v>
      </c>
      <c r="H193" s="612">
        <v>-4375</v>
      </c>
      <c r="I193" s="612">
        <v>0</v>
      </c>
      <c r="J193" s="612">
        <v>0</v>
      </c>
      <c r="K193" s="612">
        <v>0</v>
      </c>
      <c r="L193" s="612">
        <v>0</v>
      </c>
      <c r="M193" s="612">
        <v>-6495</v>
      </c>
      <c r="N193" s="612">
        <v>218</v>
      </c>
      <c r="O193" s="612">
        <v>-6277</v>
      </c>
    </row>
    <row r="194" spans="1:15" s="67" customFormat="1" ht="12.75" customHeight="1">
      <c r="A194" s="11"/>
      <c r="B194" s="11" t="s">
        <v>217</v>
      </c>
      <c r="C194" s="612">
        <v>10148</v>
      </c>
      <c r="D194" s="612">
        <v>0</v>
      </c>
      <c r="E194" s="612">
        <v>0</v>
      </c>
      <c r="F194" s="612">
        <v>-10148</v>
      </c>
      <c r="G194" s="612">
        <v>0</v>
      </c>
      <c r="H194" s="612">
        <v>0</v>
      </c>
      <c r="I194" s="612">
        <v>0</v>
      </c>
      <c r="J194" s="612">
        <v>0</v>
      </c>
      <c r="K194" s="612">
        <v>0</v>
      </c>
      <c r="L194" s="612">
        <v>0</v>
      </c>
      <c r="M194" s="612">
        <v>0</v>
      </c>
      <c r="N194" s="612">
        <v>0</v>
      </c>
      <c r="O194" s="612">
        <v>0</v>
      </c>
    </row>
    <row r="195" spans="1:15" s="67" customFormat="1" ht="12.75" customHeight="1">
      <c r="A195" s="11"/>
      <c r="B195" s="288" t="s">
        <v>196</v>
      </c>
      <c r="C195" s="612">
        <v>0</v>
      </c>
      <c r="D195" s="612">
        <v>-2221</v>
      </c>
      <c r="E195" s="612">
        <v>47</v>
      </c>
      <c r="F195" s="612">
        <v>0</v>
      </c>
      <c r="G195" s="612">
        <v>0</v>
      </c>
      <c r="H195" s="612">
        <v>0</v>
      </c>
      <c r="I195" s="612">
        <v>0</v>
      </c>
      <c r="J195" s="612">
        <v>0</v>
      </c>
      <c r="K195" s="612">
        <v>0</v>
      </c>
      <c r="L195" s="612">
        <v>0</v>
      </c>
      <c r="M195" s="612">
        <v>-2174</v>
      </c>
      <c r="N195" s="612">
        <v>0</v>
      </c>
      <c r="O195" s="612">
        <v>-2174</v>
      </c>
    </row>
    <row r="196" spans="1:15" s="67" customFormat="1" ht="12.75" customHeight="1">
      <c r="A196" s="11"/>
      <c r="B196" s="11" t="s">
        <v>235</v>
      </c>
      <c r="C196" s="612">
        <v>0</v>
      </c>
      <c r="D196" s="612">
        <v>299</v>
      </c>
      <c r="E196" s="612">
        <v>45</v>
      </c>
      <c r="F196" s="612">
        <v>0</v>
      </c>
      <c r="G196" s="612">
        <v>0</v>
      </c>
      <c r="H196" s="612">
        <v>0</v>
      </c>
      <c r="I196" s="612">
        <v>0</v>
      </c>
      <c r="J196" s="612">
        <v>0</v>
      </c>
      <c r="K196" s="612">
        <v>0</v>
      </c>
      <c r="L196" s="612">
        <v>0</v>
      </c>
      <c r="M196" s="612">
        <v>344</v>
      </c>
      <c r="N196" s="612">
        <v>0</v>
      </c>
      <c r="O196" s="612">
        <v>344</v>
      </c>
    </row>
    <row r="197" spans="1:15" s="67" customFormat="1" ht="12.75" customHeight="1">
      <c r="A197" s="11"/>
      <c r="B197" s="11" t="s">
        <v>239</v>
      </c>
      <c r="C197" s="612">
        <v>0</v>
      </c>
      <c r="D197" s="612">
        <v>-2520</v>
      </c>
      <c r="E197" s="612">
        <v>0</v>
      </c>
      <c r="F197" s="612">
        <v>0</v>
      </c>
      <c r="G197" s="612">
        <v>0</v>
      </c>
      <c r="H197" s="612">
        <v>0</v>
      </c>
      <c r="I197" s="612">
        <v>0</v>
      </c>
      <c r="J197" s="612">
        <v>0</v>
      </c>
      <c r="K197" s="612">
        <v>0</v>
      </c>
      <c r="L197" s="612">
        <v>0</v>
      </c>
      <c r="M197" s="612">
        <v>-2520</v>
      </c>
      <c r="N197" s="612">
        <v>0</v>
      </c>
      <c r="O197" s="612">
        <v>-2520</v>
      </c>
    </row>
    <row r="198" spans="1:15" s="67" customFormat="1" ht="12.75" customHeight="1">
      <c r="A198" s="11"/>
      <c r="B198" s="11" t="s">
        <v>234</v>
      </c>
      <c r="C198" s="612">
        <v>0</v>
      </c>
      <c r="D198" s="612">
        <v>0</v>
      </c>
      <c r="E198" s="612">
        <v>2</v>
      </c>
      <c r="F198" s="612">
        <v>0</v>
      </c>
      <c r="G198" s="612">
        <v>0</v>
      </c>
      <c r="H198" s="612">
        <v>0</v>
      </c>
      <c r="I198" s="612">
        <v>0</v>
      </c>
      <c r="J198" s="612">
        <v>0</v>
      </c>
      <c r="K198" s="612">
        <v>0</v>
      </c>
      <c r="L198" s="612">
        <v>0</v>
      </c>
      <c r="M198" s="612">
        <v>2</v>
      </c>
      <c r="N198" s="612">
        <v>0</v>
      </c>
      <c r="O198" s="612">
        <v>2</v>
      </c>
    </row>
    <row r="199" spans="1:15" s="67" customFormat="1" ht="12.75" customHeight="1">
      <c r="A199" s="11"/>
      <c r="B199" s="11" t="s">
        <v>238</v>
      </c>
      <c r="C199" s="612">
        <v>0</v>
      </c>
      <c r="D199" s="612">
        <v>0</v>
      </c>
      <c r="E199" s="612">
        <v>54</v>
      </c>
      <c r="F199" s="612">
        <v>0</v>
      </c>
      <c r="G199" s="612">
        <v>0</v>
      </c>
      <c r="H199" s="612">
        <v>0</v>
      </c>
      <c r="I199" s="612">
        <v>0</v>
      </c>
      <c r="J199" s="612">
        <v>0</v>
      </c>
      <c r="K199" s="612">
        <v>0</v>
      </c>
      <c r="L199" s="612">
        <v>0</v>
      </c>
      <c r="M199" s="612">
        <v>54</v>
      </c>
      <c r="N199" s="612">
        <v>0</v>
      </c>
      <c r="O199" s="612">
        <v>54</v>
      </c>
    </row>
    <row r="200" spans="1:15" s="67" customFormat="1" ht="12.75" customHeight="1">
      <c r="A200" s="11"/>
      <c r="B200" s="11" t="s">
        <v>228</v>
      </c>
      <c r="C200" s="612">
        <v>0</v>
      </c>
      <c r="D200" s="612">
        <v>0</v>
      </c>
      <c r="E200" s="612">
        <v>0</v>
      </c>
      <c r="F200" s="612">
        <v>0</v>
      </c>
      <c r="G200" s="612">
        <v>0</v>
      </c>
      <c r="H200" s="612">
        <v>0</v>
      </c>
      <c r="I200" s="612">
        <v>0</v>
      </c>
      <c r="J200" s="612">
        <v>0</v>
      </c>
      <c r="K200" s="612">
        <v>0</v>
      </c>
      <c r="L200" s="612">
        <v>0</v>
      </c>
      <c r="M200" s="612">
        <v>0</v>
      </c>
      <c r="N200" s="612">
        <v>275</v>
      </c>
      <c r="O200" s="612">
        <v>275</v>
      </c>
    </row>
    <row r="201" spans="1:15" s="67" customFormat="1" ht="12.75" customHeight="1">
      <c r="A201" s="11"/>
      <c r="B201" s="288" t="s">
        <v>211</v>
      </c>
      <c r="C201" s="612">
        <v>0</v>
      </c>
      <c r="D201" s="612">
        <v>0</v>
      </c>
      <c r="E201" s="612">
        <v>0</v>
      </c>
      <c r="F201" s="612">
        <v>0</v>
      </c>
      <c r="G201" s="612">
        <v>0</v>
      </c>
      <c r="H201" s="612">
        <v>-4375</v>
      </c>
      <c r="I201" s="612">
        <v>0</v>
      </c>
      <c r="J201" s="612">
        <v>0</v>
      </c>
      <c r="K201" s="612">
        <v>0</v>
      </c>
      <c r="L201" s="612">
        <v>0</v>
      </c>
      <c r="M201" s="612">
        <v>-4375</v>
      </c>
      <c r="N201" s="612">
        <v>-57</v>
      </c>
      <c r="O201" s="612">
        <v>-4432</v>
      </c>
    </row>
    <row r="202" spans="1:15" s="67" customFormat="1" ht="12.75" customHeight="1">
      <c r="A202" s="11" t="s">
        <v>825</v>
      </c>
      <c r="B202" s="288"/>
      <c r="C202" s="612">
        <v>0</v>
      </c>
      <c r="D202" s="612">
        <v>0</v>
      </c>
      <c r="E202" s="612">
        <v>0</v>
      </c>
      <c r="F202" s="612">
        <v>-2936</v>
      </c>
      <c r="G202" s="612">
        <v>0</v>
      </c>
      <c r="H202" s="612">
        <v>0</v>
      </c>
      <c r="I202" s="612">
        <v>0</v>
      </c>
      <c r="J202" s="612">
        <v>0</v>
      </c>
      <c r="K202" s="612">
        <v>0</v>
      </c>
      <c r="L202" s="612">
        <v>0</v>
      </c>
      <c r="M202" s="612">
        <v>-2936</v>
      </c>
      <c r="N202" s="612">
        <v>0</v>
      </c>
      <c r="O202" s="612">
        <v>-2936</v>
      </c>
    </row>
    <row r="203" spans="1:15" s="67" customFormat="1" ht="12.75" customHeight="1">
      <c r="A203" s="16" t="s">
        <v>210</v>
      </c>
      <c r="B203" s="14"/>
      <c r="C203" s="612">
        <v>0</v>
      </c>
      <c r="D203" s="612">
        <v>0</v>
      </c>
      <c r="E203" s="612">
        <v>0</v>
      </c>
      <c r="F203" s="612">
        <v>-474</v>
      </c>
      <c r="G203" s="612">
        <v>0</v>
      </c>
      <c r="H203" s="612">
        <v>0</v>
      </c>
      <c r="I203" s="612">
        <v>0</v>
      </c>
      <c r="J203" s="612">
        <v>0</v>
      </c>
      <c r="K203" s="612">
        <v>0</v>
      </c>
      <c r="L203" s="612">
        <v>0</v>
      </c>
      <c r="M203" s="612">
        <v>-474</v>
      </c>
      <c r="N203" s="612">
        <v>0</v>
      </c>
      <c r="O203" s="612">
        <v>-474</v>
      </c>
    </row>
    <row r="204" spans="1:15" s="67" customFormat="1" ht="12.75" customHeight="1">
      <c r="A204" s="11" t="s">
        <v>46</v>
      </c>
      <c r="B204" s="11"/>
      <c r="C204" s="612">
        <v>0</v>
      </c>
      <c r="D204" s="612">
        <v>0</v>
      </c>
      <c r="E204" s="612">
        <v>0</v>
      </c>
      <c r="F204" s="612">
        <v>-8</v>
      </c>
      <c r="G204" s="612">
        <v>-13</v>
      </c>
      <c r="H204" s="612">
        <v>0</v>
      </c>
      <c r="I204" s="612">
        <v>0</v>
      </c>
      <c r="J204" s="612">
        <v>0</v>
      </c>
      <c r="K204" s="612">
        <v>0</v>
      </c>
      <c r="L204" s="612">
        <v>0</v>
      </c>
      <c r="M204" s="612">
        <v>-21</v>
      </c>
      <c r="N204" s="612">
        <v>0</v>
      </c>
      <c r="O204" s="612">
        <v>-21</v>
      </c>
    </row>
    <row r="205" spans="1:15" s="67" customFormat="1" ht="12.75" customHeight="1">
      <c r="A205" s="11" t="s">
        <v>150</v>
      </c>
      <c r="B205" s="11"/>
      <c r="C205" s="612">
        <v>0</v>
      </c>
      <c r="D205" s="612">
        <v>0</v>
      </c>
      <c r="E205" s="612">
        <v>0</v>
      </c>
      <c r="F205" s="612">
        <v>0</v>
      </c>
      <c r="G205" s="612">
        <v>0</v>
      </c>
      <c r="H205" s="612">
        <v>20720</v>
      </c>
      <c r="I205" s="612">
        <v>-1610</v>
      </c>
      <c r="J205" s="612">
        <v>-38</v>
      </c>
      <c r="K205" s="612">
        <v>3833</v>
      </c>
      <c r="L205" s="612">
        <v>-2496</v>
      </c>
      <c r="M205" s="612">
        <v>20409</v>
      </c>
      <c r="N205" s="612">
        <v>295</v>
      </c>
      <c r="O205" s="612">
        <v>20704</v>
      </c>
    </row>
    <row r="206" spans="1:15" s="67" customFormat="1" ht="12.75" customHeight="1">
      <c r="A206" s="11"/>
      <c r="B206" s="11" t="s">
        <v>49</v>
      </c>
      <c r="C206" s="612">
        <v>0</v>
      </c>
      <c r="D206" s="612">
        <v>0</v>
      </c>
      <c r="E206" s="612">
        <v>0</v>
      </c>
      <c r="F206" s="612">
        <v>0</v>
      </c>
      <c r="G206" s="612">
        <v>0</v>
      </c>
      <c r="H206" s="612">
        <v>20720</v>
      </c>
      <c r="I206" s="612">
        <v>0</v>
      </c>
      <c r="J206" s="612">
        <v>0</v>
      </c>
      <c r="K206" s="612">
        <v>0</v>
      </c>
      <c r="L206" s="612">
        <v>0</v>
      </c>
      <c r="M206" s="612">
        <v>20720</v>
      </c>
      <c r="N206" s="612">
        <v>295</v>
      </c>
      <c r="O206" s="612">
        <v>21015</v>
      </c>
    </row>
    <row r="207" spans="1:15" s="67" customFormat="1" ht="12.75" customHeight="1">
      <c r="A207" s="11"/>
      <c r="B207" s="11" t="s">
        <v>165</v>
      </c>
      <c r="C207" s="612">
        <v>0</v>
      </c>
      <c r="D207" s="612">
        <v>0</v>
      </c>
      <c r="E207" s="612">
        <v>0</v>
      </c>
      <c r="F207" s="612">
        <v>0</v>
      </c>
      <c r="G207" s="612">
        <v>0</v>
      </c>
      <c r="H207" s="612">
        <v>0</v>
      </c>
      <c r="I207" s="612">
        <v>-1610</v>
      </c>
      <c r="J207" s="612">
        <v>-38</v>
      </c>
      <c r="K207" s="612">
        <v>3833</v>
      </c>
      <c r="L207" s="612">
        <v>-2496</v>
      </c>
      <c r="M207" s="612">
        <v>-311</v>
      </c>
      <c r="N207" s="612">
        <v>0</v>
      </c>
      <c r="O207" s="612">
        <v>-311</v>
      </c>
    </row>
    <row r="208" spans="1:15" s="67" customFormat="1" ht="12.75" customHeight="1">
      <c r="A208" s="11" t="s">
        <v>164</v>
      </c>
      <c r="B208" s="11"/>
      <c r="C208" s="611">
        <v>0</v>
      </c>
      <c r="D208" s="611">
        <v>0</v>
      </c>
      <c r="E208" s="611">
        <v>0</v>
      </c>
      <c r="F208" s="611">
        <v>0</v>
      </c>
      <c r="G208" s="611">
        <v>0</v>
      </c>
      <c r="H208" s="611">
        <v>0</v>
      </c>
      <c r="I208" s="611">
        <v>0</v>
      </c>
      <c r="J208" s="611">
        <v>0</v>
      </c>
      <c r="K208" s="611">
        <v>0</v>
      </c>
      <c r="L208" s="611">
        <v>0</v>
      </c>
      <c r="M208" s="611">
        <v>0</v>
      </c>
      <c r="N208" s="611">
        <v>0</v>
      </c>
      <c r="O208" s="611">
        <v>0</v>
      </c>
    </row>
    <row r="209" spans="1:15" s="67" customFormat="1" ht="12.75" customHeight="1">
      <c r="A209" s="11"/>
      <c r="B209" s="11" t="s">
        <v>163</v>
      </c>
      <c r="C209" s="611">
        <v>0</v>
      </c>
      <c r="D209" s="611">
        <v>0</v>
      </c>
      <c r="E209" s="611">
        <v>0</v>
      </c>
      <c r="F209" s="611">
        <v>816</v>
      </c>
      <c r="G209" s="611">
        <v>0</v>
      </c>
      <c r="H209" s="611">
        <v>-816</v>
      </c>
      <c r="I209" s="611">
        <v>0</v>
      </c>
      <c r="J209" s="611">
        <v>0</v>
      </c>
      <c r="K209" s="611">
        <v>0</v>
      </c>
      <c r="L209" s="611">
        <v>0</v>
      </c>
      <c r="M209" s="611">
        <v>0</v>
      </c>
      <c r="N209" s="611">
        <v>0</v>
      </c>
      <c r="O209" s="611">
        <v>0</v>
      </c>
    </row>
    <row r="210" spans="1:15" s="67" customFormat="1" ht="12.75" customHeight="1">
      <c r="A210" s="11"/>
      <c r="B210" s="11" t="s">
        <v>175</v>
      </c>
      <c r="C210" s="611">
        <v>0</v>
      </c>
      <c r="D210" s="611">
        <v>0</v>
      </c>
      <c r="E210" s="611">
        <v>0</v>
      </c>
      <c r="F210" s="611">
        <v>11127</v>
      </c>
      <c r="G210" s="611">
        <v>4402</v>
      </c>
      <c r="H210" s="611">
        <v>-15529</v>
      </c>
      <c r="I210" s="611">
        <v>0</v>
      </c>
      <c r="J210" s="611">
        <v>0</v>
      </c>
      <c r="K210" s="611">
        <v>0</v>
      </c>
      <c r="L210" s="611">
        <v>0</v>
      </c>
      <c r="M210" s="611">
        <v>0</v>
      </c>
      <c r="N210" s="611">
        <v>0</v>
      </c>
      <c r="O210" s="611">
        <v>0</v>
      </c>
    </row>
    <row r="211" spans="1:15" s="67" customFormat="1" ht="12.75" customHeight="1">
      <c r="A211" s="2143" t="s">
        <v>833</v>
      </c>
      <c r="B211" s="2144"/>
      <c r="C211" s="611">
        <v>85148</v>
      </c>
      <c r="D211" s="611">
        <v>-3549</v>
      </c>
      <c r="E211" s="611">
        <v>1609</v>
      </c>
      <c r="F211" s="611">
        <v>6587</v>
      </c>
      <c r="G211" s="611">
        <v>20690</v>
      </c>
      <c r="H211" s="611">
        <v>0</v>
      </c>
      <c r="I211" s="611">
        <v>-2210</v>
      </c>
      <c r="J211" s="611">
        <v>-215</v>
      </c>
      <c r="K211" s="611">
        <v>5556</v>
      </c>
      <c r="L211" s="611">
        <v>-3873</v>
      </c>
      <c r="M211" s="611">
        <v>109743</v>
      </c>
      <c r="N211" s="611">
        <v>1870</v>
      </c>
      <c r="O211" s="611">
        <v>111613</v>
      </c>
    </row>
    <row r="212" spans="1:15" s="67" customFormat="1" ht="12.75" customHeight="1">
      <c r="A212" s="104" t="s">
        <v>159</v>
      </c>
      <c r="B212" s="103"/>
      <c r="C212" s="103">
        <v>10148</v>
      </c>
      <c r="D212" s="103">
        <v>-2221</v>
      </c>
      <c r="E212" s="103">
        <v>101</v>
      </c>
      <c r="F212" s="103">
        <v>-1623</v>
      </c>
      <c r="G212" s="103">
        <v>4389</v>
      </c>
      <c r="H212" s="103">
        <v>0</v>
      </c>
      <c r="I212" s="103">
        <v>-1610</v>
      </c>
      <c r="J212" s="103">
        <v>-38</v>
      </c>
      <c r="K212" s="103">
        <v>3833</v>
      </c>
      <c r="L212" s="103">
        <v>-2496</v>
      </c>
      <c r="M212" s="103">
        <v>10483</v>
      </c>
      <c r="N212" s="103">
        <v>513</v>
      </c>
      <c r="O212" s="103">
        <v>10996</v>
      </c>
    </row>
    <row r="213" spans="1:15" s="67" customFormat="1" ht="12.75" customHeight="1">
      <c r="A213" s="14" t="s">
        <v>824</v>
      </c>
      <c r="B213" s="14"/>
      <c r="C213" s="611">
        <v>75000</v>
      </c>
      <c r="D213" s="611">
        <v>-1328</v>
      </c>
      <c r="E213" s="611">
        <v>1508</v>
      </c>
      <c r="F213" s="611">
        <v>8210</v>
      </c>
      <c r="G213" s="611">
        <v>16301</v>
      </c>
      <c r="H213" s="611">
        <v>0</v>
      </c>
      <c r="I213" s="611">
        <v>-600</v>
      </c>
      <c r="J213" s="611">
        <v>-177</v>
      </c>
      <c r="K213" s="611">
        <v>1723</v>
      </c>
      <c r="L213" s="611">
        <v>-1377</v>
      </c>
      <c r="M213" s="611">
        <v>99260</v>
      </c>
      <c r="N213" s="611">
        <v>1357</v>
      </c>
      <c r="O213" s="611">
        <v>100617</v>
      </c>
    </row>
    <row r="214" spans="1:15" s="67" customFormat="1" ht="12.75" customHeight="1">
      <c r="A214" s="11" t="s">
        <v>180</v>
      </c>
      <c r="B214" s="11"/>
      <c r="C214" s="612">
        <v>10148</v>
      </c>
      <c r="D214" s="612">
        <v>-1014</v>
      </c>
      <c r="E214" s="612">
        <v>19</v>
      </c>
      <c r="F214" s="612">
        <v>-10148</v>
      </c>
      <c r="G214" s="612">
        <v>0</v>
      </c>
      <c r="H214" s="612">
        <v>-2883</v>
      </c>
      <c r="I214" s="612">
        <v>0</v>
      </c>
      <c r="J214" s="612">
        <v>0</v>
      </c>
      <c r="K214" s="612">
        <v>0</v>
      </c>
      <c r="L214" s="612">
        <v>0</v>
      </c>
      <c r="M214" s="612">
        <v>-3878</v>
      </c>
      <c r="N214" s="612">
        <v>220</v>
      </c>
      <c r="O214" s="612">
        <v>-3658</v>
      </c>
    </row>
    <row r="215" spans="1:15" s="67" customFormat="1" ht="12.75" customHeight="1">
      <c r="A215" s="11"/>
      <c r="B215" s="288" t="s">
        <v>196</v>
      </c>
      <c r="C215" s="612">
        <v>0</v>
      </c>
      <c r="D215" s="612">
        <v>-1014</v>
      </c>
      <c r="E215" s="612">
        <v>64</v>
      </c>
      <c r="F215" s="612">
        <v>0</v>
      </c>
      <c r="G215" s="612">
        <v>0</v>
      </c>
      <c r="H215" s="612">
        <v>0</v>
      </c>
      <c r="I215" s="612">
        <v>0</v>
      </c>
      <c r="J215" s="612">
        <v>0</v>
      </c>
      <c r="K215" s="612">
        <v>0</v>
      </c>
      <c r="L215" s="612">
        <v>0</v>
      </c>
      <c r="M215" s="612">
        <v>-950</v>
      </c>
      <c r="N215" s="612">
        <v>0</v>
      </c>
      <c r="O215" s="612">
        <v>-950</v>
      </c>
    </row>
    <row r="216" spans="1:15" s="67" customFormat="1" ht="12.75" customHeight="1">
      <c r="A216" s="11"/>
      <c r="B216" s="11" t="s">
        <v>235</v>
      </c>
      <c r="C216" s="612">
        <v>0</v>
      </c>
      <c r="D216" s="612">
        <v>233</v>
      </c>
      <c r="E216" s="612">
        <v>43</v>
      </c>
      <c r="F216" s="612">
        <v>0</v>
      </c>
      <c r="G216" s="612">
        <v>0</v>
      </c>
      <c r="H216" s="612">
        <v>0</v>
      </c>
      <c r="I216" s="612">
        <v>0</v>
      </c>
      <c r="J216" s="612">
        <v>0</v>
      </c>
      <c r="K216" s="612">
        <v>0</v>
      </c>
      <c r="L216" s="612">
        <v>0</v>
      </c>
      <c r="M216" s="612">
        <v>276</v>
      </c>
      <c r="N216" s="612">
        <v>0</v>
      </c>
      <c r="O216" s="612">
        <v>276</v>
      </c>
    </row>
    <row r="217" spans="1:15" s="67" customFormat="1" ht="12.75" customHeight="1">
      <c r="A217" s="11"/>
      <c r="B217" s="11" t="s">
        <v>239</v>
      </c>
      <c r="C217" s="612">
        <v>0</v>
      </c>
      <c r="D217" s="612">
        <v>-1247</v>
      </c>
      <c r="E217" s="612">
        <v>0</v>
      </c>
      <c r="F217" s="612">
        <v>0</v>
      </c>
      <c r="G217" s="612">
        <v>0</v>
      </c>
      <c r="H217" s="612">
        <v>0</v>
      </c>
      <c r="I217" s="612">
        <v>0</v>
      </c>
      <c r="J217" s="612">
        <v>0</v>
      </c>
      <c r="K217" s="612">
        <v>0</v>
      </c>
      <c r="L217" s="612">
        <v>0</v>
      </c>
      <c r="M217" s="612">
        <v>-1247</v>
      </c>
      <c r="N217" s="612">
        <v>0</v>
      </c>
      <c r="O217" s="612">
        <v>-1247</v>
      </c>
    </row>
    <row r="218" spans="1:15" s="67" customFormat="1" ht="12.75" customHeight="1">
      <c r="A218" s="11"/>
      <c r="B218" s="11" t="s">
        <v>234</v>
      </c>
      <c r="C218" s="612">
        <v>0</v>
      </c>
      <c r="D218" s="612">
        <v>0</v>
      </c>
      <c r="E218" s="612">
        <v>21</v>
      </c>
      <c r="F218" s="612">
        <v>0</v>
      </c>
      <c r="G218" s="612">
        <v>0</v>
      </c>
      <c r="H218" s="612">
        <v>0</v>
      </c>
      <c r="I218" s="612">
        <v>0</v>
      </c>
      <c r="J218" s="612">
        <v>0</v>
      </c>
      <c r="K218" s="612">
        <v>0</v>
      </c>
      <c r="L218" s="612">
        <v>0</v>
      </c>
      <c r="M218" s="612">
        <v>21</v>
      </c>
      <c r="N218" s="612">
        <v>0</v>
      </c>
      <c r="O218" s="612">
        <v>21</v>
      </c>
    </row>
    <row r="219" spans="1:15" s="67" customFormat="1" ht="12.75" customHeight="1">
      <c r="A219" s="11"/>
      <c r="B219" s="11" t="s">
        <v>238</v>
      </c>
      <c r="C219" s="612">
        <v>0</v>
      </c>
      <c r="D219" s="612">
        <v>0</v>
      </c>
      <c r="E219" s="612">
        <v>-45</v>
      </c>
      <c r="F219" s="612">
        <v>0</v>
      </c>
      <c r="G219" s="612">
        <v>0</v>
      </c>
      <c r="H219" s="612">
        <v>0</v>
      </c>
      <c r="I219" s="612">
        <v>0</v>
      </c>
      <c r="J219" s="612">
        <v>0</v>
      </c>
      <c r="K219" s="612">
        <v>0</v>
      </c>
      <c r="L219" s="612">
        <v>0</v>
      </c>
      <c r="M219" s="612">
        <v>-45</v>
      </c>
      <c r="N219" s="612">
        <v>0</v>
      </c>
      <c r="O219" s="612">
        <v>-45</v>
      </c>
    </row>
    <row r="220" spans="1:15" s="67" customFormat="1" ht="12.75" customHeight="1">
      <c r="A220" s="11"/>
      <c r="B220" s="11" t="s">
        <v>228</v>
      </c>
      <c r="C220" s="612">
        <v>0</v>
      </c>
      <c r="D220" s="612">
        <v>0</v>
      </c>
      <c r="E220" s="612">
        <v>0</v>
      </c>
      <c r="F220" s="612">
        <v>0</v>
      </c>
      <c r="G220" s="612">
        <v>0</v>
      </c>
      <c r="H220" s="612">
        <v>0</v>
      </c>
      <c r="I220" s="612">
        <v>0</v>
      </c>
      <c r="J220" s="612">
        <v>0</v>
      </c>
      <c r="K220" s="612">
        <v>0</v>
      </c>
      <c r="L220" s="612">
        <v>0</v>
      </c>
      <c r="M220" s="612">
        <v>0</v>
      </c>
      <c r="N220" s="612">
        <v>276</v>
      </c>
      <c r="O220" s="612">
        <v>276</v>
      </c>
    </row>
    <row r="221" spans="1:15" s="67" customFormat="1" ht="12.75" customHeight="1">
      <c r="A221" s="11"/>
      <c r="B221" s="288" t="s">
        <v>211</v>
      </c>
      <c r="C221" s="612">
        <v>0</v>
      </c>
      <c r="D221" s="612">
        <v>0</v>
      </c>
      <c r="E221" s="612">
        <v>0</v>
      </c>
      <c r="F221" s="612">
        <v>0</v>
      </c>
      <c r="G221" s="612">
        <v>0</v>
      </c>
      <c r="H221" s="612">
        <v>-2883</v>
      </c>
      <c r="I221" s="612">
        <v>0</v>
      </c>
      <c r="J221" s="612">
        <v>0</v>
      </c>
      <c r="K221" s="612">
        <v>0</v>
      </c>
      <c r="L221" s="612">
        <v>0</v>
      </c>
      <c r="M221" s="612">
        <v>-2883</v>
      </c>
      <c r="N221" s="612">
        <v>-56</v>
      </c>
      <c r="O221" s="612">
        <v>-2939</v>
      </c>
    </row>
    <row r="222" spans="1:15" s="67" customFormat="1" ht="12.75" customHeight="1">
      <c r="A222" s="11" t="s">
        <v>825</v>
      </c>
      <c r="B222" s="288"/>
      <c r="C222" s="612">
        <v>0</v>
      </c>
      <c r="D222" s="612">
        <v>0</v>
      </c>
      <c r="E222" s="612">
        <v>0</v>
      </c>
      <c r="F222" s="612">
        <v>-2936</v>
      </c>
      <c r="G222" s="612">
        <v>0</v>
      </c>
      <c r="H222" s="612">
        <v>0</v>
      </c>
      <c r="I222" s="612">
        <v>0</v>
      </c>
      <c r="J222" s="612">
        <v>0</v>
      </c>
      <c r="K222" s="612">
        <v>0</v>
      </c>
      <c r="L222" s="612">
        <v>0</v>
      </c>
      <c r="M222" s="612">
        <v>-2936</v>
      </c>
      <c r="N222" s="612">
        <v>0</v>
      </c>
      <c r="O222" s="612">
        <v>-2936</v>
      </c>
    </row>
    <row r="223" spans="1:15" s="67" customFormat="1" ht="12.75" customHeight="1">
      <c r="A223" s="16" t="s">
        <v>210</v>
      </c>
      <c r="B223" s="14"/>
      <c r="C223" s="612">
        <v>0</v>
      </c>
      <c r="D223" s="612">
        <v>0</v>
      </c>
      <c r="E223" s="612">
        <v>0</v>
      </c>
      <c r="F223" s="612">
        <v>-317</v>
      </c>
      <c r="G223" s="612">
        <v>0</v>
      </c>
      <c r="H223" s="612">
        <v>0</v>
      </c>
      <c r="I223" s="612">
        <v>0</v>
      </c>
      <c r="J223" s="612">
        <v>0</v>
      </c>
      <c r="K223" s="612">
        <v>0</v>
      </c>
      <c r="L223" s="612">
        <v>0</v>
      </c>
      <c r="M223" s="612">
        <v>-317</v>
      </c>
      <c r="N223" s="612">
        <v>0</v>
      </c>
      <c r="O223" s="612">
        <v>-317</v>
      </c>
    </row>
    <row r="224" spans="1:15" s="67" customFormat="1" ht="12.75" customHeight="1">
      <c r="A224" s="11" t="s">
        <v>46</v>
      </c>
      <c r="B224" s="11"/>
      <c r="C224" s="612">
        <v>0</v>
      </c>
      <c r="D224" s="612">
        <v>0</v>
      </c>
      <c r="E224" s="612">
        <v>0</v>
      </c>
      <c r="F224" s="612">
        <v>8</v>
      </c>
      <c r="G224" s="612">
        <v>-26</v>
      </c>
      <c r="H224" s="612">
        <v>0</v>
      </c>
      <c r="I224" s="612">
        <v>0</v>
      </c>
      <c r="J224" s="612">
        <v>0</v>
      </c>
      <c r="K224" s="612">
        <v>0</v>
      </c>
      <c r="L224" s="612">
        <v>0</v>
      </c>
      <c r="M224" s="612">
        <v>-18</v>
      </c>
      <c r="N224" s="612">
        <v>0</v>
      </c>
      <c r="O224" s="612">
        <v>-18</v>
      </c>
    </row>
    <row r="225" spans="1:15" s="67" customFormat="1" ht="12.75" customHeight="1">
      <c r="A225" s="11" t="s">
        <v>150</v>
      </c>
      <c r="B225" s="11"/>
      <c r="C225" s="612">
        <v>0</v>
      </c>
      <c r="D225" s="612">
        <v>0</v>
      </c>
      <c r="E225" s="612">
        <v>0</v>
      </c>
      <c r="F225" s="612">
        <v>0</v>
      </c>
      <c r="G225" s="612">
        <v>0</v>
      </c>
      <c r="H225" s="612">
        <v>11518</v>
      </c>
      <c r="I225" s="612">
        <v>2</v>
      </c>
      <c r="J225" s="612">
        <v>17</v>
      </c>
      <c r="K225" s="612">
        <v>1106</v>
      </c>
      <c r="L225" s="612">
        <v>-795</v>
      </c>
      <c r="M225" s="612">
        <v>11848</v>
      </c>
      <c r="N225" s="612">
        <v>199</v>
      </c>
      <c r="O225" s="612">
        <v>12047</v>
      </c>
    </row>
    <row r="226" spans="1:15" s="67" customFormat="1" ht="12.75" customHeight="1">
      <c r="A226" s="11"/>
      <c r="B226" s="11" t="s">
        <v>49</v>
      </c>
      <c r="C226" s="612">
        <v>0</v>
      </c>
      <c r="D226" s="612">
        <v>0</v>
      </c>
      <c r="E226" s="612">
        <v>0</v>
      </c>
      <c r="F226" s="612">
        <v>0</v>
      </c>
      <c r="G226" s="612">
        <v>0</v>
      </c>
      <c r="H226" s="612">
        <v>11518</v>
      </c>
      <c r="I226" s="612">
        <v>0</v>
      </c>
      <c r="J226" s="612">
        <v>0</v>
      </c>
      <c r="K226" s="612">
        <v>0</v>
      </c>
      <c r="L226" s="612">
        <v>0</v>
      </c>
      <c r="M226" s="612">
        <v>11518</v>
      </c>
      <c r="N226" s="612">
        <v>199</v>
      </c>
      <c r="O226" s="612">
        <v>11717</v>
      </c>
    </row>
    <row r="227" spans="1:15" s="67" customFormat="1" ht="12.75" customHeight="1">
      <c r="A227" s="11"/>
      <c r="B227" s="11" t="s">
        <v>165</v>
      </c>
      <c r="C227" s="612">
        <v>0</v>
      </c>
      <c r="D227" s="612">
        <v>0</v>
      </c>
      <c r="E227" s="612">
        <v>0</v>
      </c>
      <c r="F227" s="612">
        <v>0</v>
      </c>
      <c r="G227" s="612">
        <v>0</v>
      </c>
      <c r="H227" s="612">
        <v>0</v>
      </c>
      <c r="I227" s="612">
        <v>2</v>
      </c>
      <c r="J227" s="612">
        <v>17</v>
      </c>
      <c r="K227" s="612">
        <v>1106</v>
      </c>
      <c r="L227" s="612">
        <v>-795</v>
      </c>
      <c r="M227" s="612">
        <v>330</v>
      </c>
      <c r="N227" s="612">
        <v>0</v>
      </c>
      <c r="O227" s="612">
        <v>330</v>
      </c>
    </row>
    <row r="228" spans="1:15" s="67" customFormat="1" ht="12.75" customHeight="1">
      <c r="A228" s="11" t="s">
        <v>164</v>
      </c>
      <c r="B228" s="11"/>
      <c r="C228" s="611">
        <v>0</v>
      </c>
      <c r="D228" s="611">
        <v>0</v>
      </c>
      <c r="E228" s="611">
        <v>0</v>
      </c>
      <c r="F228" s="611">
        <v>0</v>
      </c>
      <c r="G228" s="611">
        <v>0</v>
      </c>
      <c r="H228" s="611">
        <v>0</v>
      </c>
      <c r="I228" s="611">
        <v>0</v>
      </c>
      <c r="J228" s="611">
        <v>0</v>
      </c>
      <c r="K228" s="611">
        <v>0</v>
      </c>
      <c r="L228" s="611">
        <v>0</v>
      </c>
      <c r="M228" s="611">
        <v>0</v>
      </c>
      <c r="N228" s="611">
        <v>0</v>
      </c>
      <c r="O228" s="611">
        <v>0</v>
      </c>
    </row>
    <row r="229" spans="1:15" s="67" customFormat="1" ht="12.75" customHeight="1">
      <c r="A229" s="11"/>
      <c r="B229" s="11" t="s">
        <v>163</v>
      </c>
      <c r="C229" s="611">
        <v>0</v>
      </c>
      <c r="D229" s="611">
        <v>0</v>
      </c>
      <c r="E229" s="611">
        <v>0</v>
      </c>
      <c r="F229" s="611">
        <v>532</v>
      </c>
      <c r="G229" s="611">
        <v>0</v>
      </c>
      <c r="H229" s="611">
        <v>-532</v>
      </c>
      <c r="I229" s="611">
        <v>0</v>
      </c>
      <c r="J229" s="611">
        <v>0</v>
      </c>
      <c r="K229" s="611">
        <v>0</v>
      </c>
      <c r="L229" s="611">
        <v>0</v>
      </c>
      <c r="M229" s="611">
        <v>0</v>
      </c>
      <c r="N229" s="611">
        <v>0</v>
      </c>
      <c r="O229" s="611">
        <v>0</v>
      </c>
    </row>
    <row r="230" spans="1:15" s="67" customFormat="1" ht="12.75" customHeight="1">
      <c r="A230" s="11"/>
      <c r="B230" s="11" t="s">
        <v>175</v>
      </c>
      <c r="C230" s="611">
        <v>0</v>
      </c>
      <c r="D230" s="611">
        <v>0</v>
      </c>
      <c r="E230" s="611">
        <v>0</v>
      </c>
      <c r="F230" s="611">
        <v>7215</v>
      </c>
      <c r="G230" s="611">
        <v>888</v>
      </c>
      <c r="H230" s="611">
        <v>-8103</v>
      </c>
      <c r="I230" s="611">
        <v>0</v>
      </c>
      <c r="J230" s="611">
        <v>0</v>
      </c>
      <c r="K230" s="611">
        <v>0</v>
      </c>
      <c r="L230" s="611">
        <v>0</v>
      </c>
      <c r="M230" s="611">
        <v>0</v>
      </c>
      <c r="N230" s="611">
        <v>0</v>
      </c>
      <c r="O230" s="611">
        <v>0</v>
      </c>
    </row>
    <row r="231" spans="1:15" s="67" customFormat="1" ht="12.75" customHeight="1">
      <c r="A231" s="2143" t="s">
        <v>830</v>
      </c>
      <c r="B231" s="2144"/>
      <c r="C231" s="611">
        <v>85148</v>
      </c>
      <c r="D231" s="611">
        <v>-2342</v>
      </c>
      <c r="E231" s="611">
        <v>1527</v>
      </c>
      <c r="F231" s="611">
        <v>2564</v>
      </c>
      <c r="G231" s="611">
        <v>17163</v>
      </c>
      <c r="H231" s="611">
        <v>0</v>
      </c>
      <c r="I231" s="611">
        <v>-598</v>
      </c>
      <c r="J231" s="611">
        <v>-160</v>
      </c>
      <c r="K231" s="611">
        <v>2829</v>
      </c>
      <c r="L231" s="611">
        <v>-2172</v>
      </c>
      <c r="M231" s="611">
        <v>103959</v>
      </c>
      <c r="N231" s="611">
        <v>1776</v>
      </c>
      <c r="O231" s="611">
        <v>105735</v>
      </c>
    </row>
    <row r="232" spans="1:15" s="67" customFormat="1" ht="12.75" customHeight="1">
      <c r="A232" s="104" t="s">
        <v>159</v>
      </c>
      <c r="B232" s="103"/>
      <c r="C232" s="103">
        <v>10148</v>
      </c>
      <c r="D232" s="103">
        <v>-1014</v>
      </c>
      <c r="E232" s="103">
        <v>19</v>
      </c>
      <c r="F232" s="103">
        <v>-5646</v>
      </c>
      <c r="G232" s="103">
        <v>862</v>
      </c>
      <c r="H232" s="103">
        <v>0</v>
      </c>
      <c r="I232" s="103">
        <v>2</v>
      </c>
      <c r="J232" s="103">
        <v>17</v>
      </c>
      <c r="K232" s="103">
        <v>1106</v>
      </c>
      <c r="L232" s="103">
        <v>-795</v>
      </c>
      <c r="M232" s="103">
        <v>4699</v>
      </c>
      <c r="N232" s="103">
        <v>419</v>
      </c>
      <c r="O232" s="103">
        <v>5118</v>
      </c>
    </row>
    <row r="233" spans="1:15" s="67" customFormat="1" ht="12.75" customHeight="1">
      <c r="A233" s="14" t="s">
        <v>824</v>
      </c>
      <c r="B233" s="14"/>
      <c r="C233" s="611">
        <v>75000</v>
      </c>
      <c r="D233" s="611">
        <v>-1328</v>
      </c>
      <c r="E233" s="611">
        <v>1508</v>
      </c>
      <c r="F233" s="611">
        <v>8210</v>
      </c>
      <c r="G233" s="611">
        <v>16301</v>
      </c>
      <c r="H233" s="611">
        <v>0</v>
      </c>
      <c r="I233" s="611">
        <v>-600</v>
      </c>
      <c r="J233" s="611">
        <v>-177</v>
      </c>
      <c r="K233" s="611">
        <v>1723</v>
      </c>
      <c r="L233" s="611">
        <v>-1377</v>
      </c>
      <c r="M233" s="611">
        <v>99260</v>
      </c>
      <c r="N233" s="611">
        <v>1357</v>
      </c>
      <c r="O233" s="611">
        <v>100617</v>
      </c>
    </row>
    <row r="234" spans="1:15" s="67" customFormat="1" ht="12.75" customHeight="1">
      <c r="A234" s="11" t="s">
        <v>180</v>
      </c>
      <c r="B234" s="11"/>
      <c r="C234" s="612">
        <v>0</v>
      </c>
      <c r="D234" s="612">
        <v>-339</v>
      </c>
      <c r="E234" s="612">
        <v>-96</v>
      </c>
      <c r="F234" s="612">
        <v>0</v>
      </c>
      <c r="G234" s="612">
        <v>0</v>
      </c>
      <c r="H234" s="612">
        <v>-1509</v>
      </c>
      <c r="I234" s="612">
        <v>0</v>
      </c>
      <c r="J234" s="612">
        <v>0</v>
      </c>
      <c r="K234" s="612">
        <v>0</v>
      </c>
      <c r="L234" s="612">
        <v>0</v>
      </c>
      <c r="M234" s="612">
        <v>-1944</v>
      </c>
      <c r="N234" s="612">
        <v>228</v>
      </c>
      <c r="O234" s="612">
        <v>-1716</v>
      </c>
    </row>
    <row r="235" spans="1:15" s="67" customFormat="1" ht="12.75" customHeight="1">
      <c r="A235" s="11"/>
      <c r="B235" s="288" t="s">
        <v>196</v>
      </c>
      <c r="C235" s="612">
        <v>0</v>
      </c>
      <c r="D235" s="612">
        <v>-339</v>
      </c>
      <c r="E235" s="612">
        <v>37</v>
      </c>
      <c r="F235" s="612">
        <v>0</v>
      </c>
      <c r="G235" s="612">
        <v>0</v>
      </c>
      <c r="H235" s="612">
        <v>0</v>
      </c>
      <c r="I235" s="612">
        <v>0</v>
      </c>
      <c r="J235" s="612">
        <v>0</v>
      </c>
      <c r="K235" s="612">
        <v>0</v>
      </c>
      <c r="L235" s="612">
        <v>0</v>
      </c>
      <c r="M235" s="612">
        <v>-302</v>
      </c>
      <c r="N235" s="612">
        <v>0</v>
      </c>
      <c r="O235" s="612">
        <v>-302</v>
      </c>
    </row>
    <row r="236" spans="1:15" s="67" customFormat="1" ht="12.75" customHeight="1">
      <c r="A236" s="11"/>
      <c r="B236" s="11" t="s">
        <v>235</v>
      </c>
      <c r="C236" s="612">
        <v>0</v>
      </c>
      <c r="D236" s="612">
        <v>229</v>
      </c>
      <c r="E236" s="612">
        <v>42</v>
      </c>
      <c r="F236" s="612">
        <v>0</v>
      </c>
      <c r="G236" s="612">
        <v>0</v>
      </c>
      <c r="H236" s="612">
        <v>0</v>
      </c>
      <c r="I236" s="612">
        <v>0</v>
      </c>
      <c r="J236" s="612">
        <v>0</v>
      </c>
      <c r="K236" s="612">
        <v>0</v>
      </c>
      <c r="L236" s="612">
        <v>0</v>
      </c>
      <c r="M236" s="612">
        <v>271</v>
      </c>
      <c r="N236" s="612">
        <v>0</v>
      </c>
      <c r="O236" s="612">
        <v>271</v>
      </c>
    </row>
    <row r="237" spans="1:15" s="67" customFormat="1" ht="12.75" customHeight="1">
      <c r="A237" s="11"/>
      <c r="B237" s="11" t="s">
        <v>239</v>
      </c>
      <c r="C237" s="612">
        <v>0</v>
      </c>
      <c r="D237" s="612">
        <v>-568</v>
      </c>
      <c r="E237" s="612">
        <v>0</v>
      </c>
      <c r="F237" s="612">
        <v>0</v>
      </c>
      <c r="G237" s="612">
        <v>0</v>
      </c>
      <c r="H237" s="612">
        <v>0</v>
      </c>
      <c r="I237" s="612">
        <v>0</v>
      </c>
      <c r="J237" s="612">
        <v>0</v>
      </c>
      <c r="K237" s="612">
        <v>0</v>
      </c>
      <c r="L237" s="612">
        <v>0</v>
      </c>
      <c r="M237" s="612">
        <v>-568</v>
      </c>
      <c r="N237" s="612">
        <v>0</v>
      </c>
      <c r="O237" s="612">
        <v>-568</v>
      </c>
    </row>
    <row r="238" spans="1:15" s="67" customFormat="1" ht="12.75" customHeight="1">
      <c r="A238" s="11"/>
      <c r="B238" s="11" t="s">
        <v>234</v>
      </c>
      <c r="C238" s="612">
        <v>0</v>
      </c>
      <c r="D238" s="612">
        <v>0</v>
      </c>
      <c r="E238" s="612">
        <v>-5</v>
      </c>
      <c r="F238" s="612">
        <v>0</v>
      </c>
      <c r="G238" s="612">
        <v>0</v>
      </c>
      <c r="H238" s="612">
        <v>0</v>
      </c>
      <c r="I238" s="612">
        <v>0</v>
      </c>
      <c r="J238" s="612">
        <v>0</v>
      </c>
      <c r="K238" s="612">
        <v>0</v>
      </c>
      <c r="L238" s="612">
        <v>0</v>
      </c>
      <c r="M238" s="612">
        <v>-5</v>
      </c>
      <c r="N238" s="612">
        <v>0</v>
      </c>
      <c r="O238" s="612">
        <v>-5</v>
      </c>
    </row>
    <row r="239" spans="1:15" s="67" customFormat="1" ht="12.75" customHeight="1">
      <c r="A239" s="11"/>
      <c r="B239" s="11" t="s">
        <v>238</v>
      </c>
      <c r="C239" s="612">
        <v>0</v>
      </c>
      <c r="D239" s="612">
        <v>0</v>
      </c>
      <c r="E239" s="612">
        <v>-133</v>
      </c>
      <c r="F239" s="612">
        <v>0</v>
      </c>
      <c r="G239" s="612">
        <v>0</v>
      </c>
      <c r="H239" s="612">
        <v>0</v>
      </c>
      <c r="I239" s="612">
        <v>0</v>
      </c>
      <c r="J239" s="612">
        <v>0</v>
      </c>
      <c r="K239" s="612">
        <v>0</v>
      </c>
      <c r="L239" s="612">
        <v>0</v>
      </c>
      <c r="M239" s="612">
        <v>-133</v>
      </c>
      <c r="N239" s="612">
        <v>0</v>
      </c>
      <c r="O239" s="612">
        <v>-133</v>
      </c>
    </row>
    <row r="240" spans="1:15" s="67" customFormat="1" ht="12.75" customHeight="1">
      <c r="A240" s="11"/>
      <c r="B240" s="11" t="s">
        <v>228</v>
      </c>
      <c r="C240" s="612">
        <v>0</v>
      </c>
      <c r="D240" s="612">
        <v>0</v>
      </c>
      <c r="E240" s="612">
        <v>0</v>
      </c>
      <c r="F240" s="612">
        <v>0</v>
      </c>
      <c r="G240" s="612">
        <v>0</v>
      </c>
      <c r="H240" s="612">
        <v>0</v>
      </c>
      <c r="I240" s="612">
        <v>0</v>
      </c>
      <c r="J240" s="612">
        <v>0</v>
      </c>
      <c r="K240" s="612">
        <v>0</v>
      </c>
      <c r="L240" s="612">
        <v>0</v>
      </c>
      <c r="M240" s="612">
        <v>0</v>
      </c>
      <c r="N240" s="612">
        <v>276</v>
      </c>
      <c r="O240" s="612">
        <v>276</v>
      </c>
    </row>
    <row r="241" spans="1:15" s="67" customFormat="1" ht="12.75" customHeight="1">
      <c r="A241" s="11"/>
      <c r="B241" s="288" t="s">
        <v>211</v>
      </c>
      <c r="C241" s="612">
        <v>0</v>
      </c>
      <c r="D241" s="612">
        <v>0</v>
      </c>
      <c r="E241" s="612">
        <v>0</v>
      </c>
      <c r="F241" s="612">
        <v>0</v>
      </c>
      <c r="G241" s="612">
        <v>0</v>
      </c>
      <c r="H241" s="612">
        <v>-1509</v>
      </c>
      <c r="I241" s="612">
        <v>0</v>
      </c>
      <c r="J241" s="612">
        <v>0</v>
      </c>
      <c r="K241" s="612">
        <v>0</v>
      </c>
      <c r="L241" s="612">
        <v>0</v>
      </c>
      <c r="M241" s="612">
        <v>-1509</v>
      </c>
      <c r="N241" s="612">
        <v>-48</v>
      </c>
      <c r="O241" s="612">
        <v>-1557</v>
      </c>
    </row>
    <row r="242" spans="1:15" s="67" customFormat="1" ht="12.75" customHeight="1">
      <c r="A242" s="11" t="s">
        <v>825</v>
      </c>
      <c r="B242" s="288"/>
      <c r="C242" s="612">
        <v>0</v>
      </c>
      <c r="D242" s="612">
        <v>0</v>
      </c>
      <c r="E242" s="612">
        <v>0</v>
      </c>
      <c r="F242" s="612">
        <v>-2940</v>
      </c>
      <c r="G242" s="612">
        <v>0</v>
      </c>
      <c r="H242" s="612">
        <v>0</v>
      </c>
      <c r="I242" s="612">
        <v>0</v>
      </c>
      <c r="J242" s="612">
        <v>0</v>
      </c>
      <c r="K242" s="612">
        <v>0</v>
      </c>
      <c r="L242" s="612">
        <v>0</v>
      </c>
      <c r="M242" s="612">
        <v>-2940</v>
      </c>
      <c r="N242" s="612">
        <v>0</v>
      </c>
      <c r="O242" s="612">
        <v>-2940</v>
      </c>
    </row>
    <row r="243" spans="1:15" s="67" customFormat="1" ht="12.75" customHeight="1">
      <c r="A243" s="16" t="s">
        <v>210</v>
      </c>
      <c r="B243" s="14"/>
      <c r="C243" s="612">
        <v>0</v>
      </c>
      <c r="D243" s="612">
        <v>0</v>
      </c>
      <c r="E243" s="612">
        <v>0</v>
      </c>
      <c r="F243" s="612">
        <v>-160</v>
      </c>
      <c r="G243" s="612">
        <v>0</v>
      </c>
      <c r="H243" s="612">
        <v>0</v>
      </c>
      <c r="I243" s="612">
        <v>0</v>
      </c>
      <c r="J243" s="612">
        <v>0</v>
      </c>
      <c r="K243" s="612">
        <v>0</v>
      </c>
      <c r="L243" s="612">
        <v>0</v>
      </c>
      <c r="M243" s="612">
        <v>-160</v>
      </c>
      <c r="N243" s="612">
        <v>0</v>
      </c>
      <c r="O243" s="612">
        <v>-160</v>
      </c>
    </row>
    <row r="244" spans="1:15" s="67" customFormat="1" ht="12.75" customHeight="1">
      <c r="A244" s="11" t="s">
        <v>46</v>
      </c>
      <c r="B244" s="11"/>
      <c r="C244" s="612">
        <v>0</v>
      </c>
      <c r="D244" s="612">
        <v>0</v>
      </c>
      <c r="E244" s="612">
        <v>0</v>
      </c>
      <c r="F244" s="612">
        <v>9</v>
      </c>
      <c r="G244" s="612">
        <v>39</v>
      </c>
      <c r="H244" s="612">
        <v>0</v>
      </c>
      <c r="I244" s="612">
        <v>0</v>
      </c>
      <c r="J244" s="612">
        <v>0</v>
      </c>
      <c r="K244" s="612">
        <v>0</v>
      </c>
      <c r="L244" s="612">
        <v>0</v>
      </c>
      <c r="M244" s="612">
        <v>48</v>
      </c>
      <c r="N244" s="612">
        <v>0</v>
      </c>
      <c r="O244" s="612">
        <v>48</v>
      </c>
    </row>
    <row r="245" spans="1:15" s="67" customFormat="1" ht="12.75" customHeight="1">
      <c r="A245" s="11" t="s">
        <v>150</v>
      </c>
      <c r="B245" s="11"/>
      <c r="C245" s="612">
        <v>0</v>
      </c>
      <c r="D245" s="612">
        <v>0</v>
      </c>
      <c r="E245" s="612">
        <v>0</v>
      </c>
      <c r="F245" s="612">
        <v>0</v>
      </c>
      <c r="G245" s="612">
        <v>0</v>
      </c>
      <c r="H245" s="612">
        <v>5673</v>
      </c>
      <c r="I245" s="612">
        <v>-258</v>
      </c>
      <c r="J245" s="612">
        <v>9</v>
      </c>
      <c r="K245" s="612">
        <v>1785</v>
      </c>
      <c r="L245" s="612">
        <v>-1108</v>
      </c>
      <c r="M245" s="612">
        <v>6101</v>
      </c>
      <c r="N245" s="612">
        <v>110</v>
      </c>
      <c r="O245" s="612">
        <v>6211</v>
      </c>
    </row>
    <row r="246" spans="1:15" s="67" customFormat="1" ht="12.75" customHeight="1">
      <c r="A246" s="11"/>
      <c r="B246" s="11" t="s">
        <v>49</v>
      </c>
      <c r="C246" s="612">
        <v>0</v>
      </c>
      <c r="D246" s="612">
        <v>0</v>
      </c>
      <c r="E246" s="612">
        <v>0</v>
      </c>
      <c r="F246" s="612">
        <v>0</v>
      </c>
      <c r="G246" s="612">
        <v>0</v>
      </c>
      <c r="H246" s="612">
        <v>5673</v>
      </c>
      <c r="I246" s="612">
        <v>0</v>
      </c>
      <c r="J246" s="612">
        <v>0</v>
      </c>
      <c r="K246" s="612">
        <v>0</v>
      </c>
      <c r="L246" s="612">
        <v>0</v>
      </c>
      <c r="M246" s="612">
        <v>5673</v>
      </c>
      <c r="N246" s="612">
        <v>110</v>
      </c>
      <c r="O246" s="612">
        <v>5783</v>
      </c>
    </row>
    <row r="247" spans="1:15" s="67" customFormat="1" ht="12.75" customHeight="1">
      <c r="A247" s="11"/>
      <c r="B247" s="11" t="s">
        <v>165</v>
      </c>
      <c r="C247" s="612">
        <v>0</v>
      </c>
      <c r="D247" s="612">
        <v>0</v>
      </c>
      <c r="E247" s="612">
        <v>0</v>
      </c>
      <c r="F247" s="612">
        <v>0</v>
      </c>
      <c r="G247" s="612">
        <v>0</v>
      </c>
      <c r="H247" s="612">
        <v>0</v>
      </c>
      <c r="I247" s="612">
        <v>-258</v>
      </c>
      <c r="J247" s="612">
        <v>9</v>
      </c>
      <c r="K247" s="612">
        <v>1785</v>
      </c>
      <c r="L247" s="612">
        <v>-1108</v>
      </c>
      <c r="M247" s="612">
        <v>428</v>
      </c>
      <c r="N247" s="612">
        <v>0</v>
      </c>
      <c r="O247" s="612">
        <v>428</v>
      </c>
    </row>
    <row r="248" spans="1:15" s="67" customFormat="1" ht="12.75" customHeight="1">
      <c r="A248" s="11" t="s">
        <v>164</v>
      </c>
      <c r="B248" s="11"/>
      <c r="C248" s="611">
        <v>0</v>
      </c>
      <c r="D248" s="611">
        <v>0</v>
      </c>
      <c r="E248" s="611">
        <v>0</v>
      </c>
      <c r="F248" s="611">
        <v>0</v>
      </c>
      <c r="G248" s="611">
        <v>0</v>
      </c>
      <c r="H248" s="611">
        <v>0</v>
      </c>
      <c r="I248" s="611">
        <v>0</v>
      </c>
      <c r="J248" s="611">
        <v>0</v>
      </c>
      <c r="K248" s="611">
        <v>0</v>
      </c>
      <c r="L248" s="611">
        <v>0</v>
      </c>
      <c r="M248" s="611">
        <v>0</v>
      </c>
      <c r="N248" s="611">
        <v>0</v>
      </c>
      <c r="O248" s="611">
        <v>0</v>
      </c>
    </row>
    <row r="249" spans="1:15" s="67" customFormat="1" ht="12.75" customHeight="1">
      <c r="A249" s="11"/>
      <c r="B249" s="11" t="s">
        <v>163</v>
      </c>
      <c r="C249" s="611">
        <v>0</v>
      </c>
      <c r="D249" s="611">
        <v>0</v>
      </c>
      <c r="E249" s="611">
        <v>0</v>
      </c>
      <c r="F249" s="611">
        <v>278</v>
      </c>
      <c r="G249" s="611">
        <v>0</v>
      </c>
      <c r="H249" s="611">
        <v>-278</v>
      </c>
      <c r="I249" s="611">
        <v>0</v>
      </c>
      <c r="J249" s="611">
        <v>0</v>
      </c>
      <c r="K249" s="611">
        <v>0</v>
      </c>
      <c r="L249" s="611">
        <v>0</v>
      </c>
      <c r="M249" s="611">
        <v>0</v>
      </c>
      <c r="N249" s="611">
        <v>0</v>
      </c>
      <c r="O249" s="611">
        <v>0</v>
      </c>
    </row>
    <row r="250" spans="1:15" s="67" customFormat="1" ht="12.75" customHeight="1">
      <c r="A250" s="11"/>
      <c r="B250" s="11" t="s">
        <v>175</v>
      </c>
      <c r="C250" s="611">
        <v>0</v>
      </c>
      <c r="D250" s="611">
        <v>0</v>
      </c>
      <c r="E250" s="611">
        <v>0</v>
      </c>
      <c r="F250" s="611">
        <v>3768</v>
      </c>
      <c r="G250" s="611">
        <v>118</v>
      </c>
      <c r="H250" s="611">
        <v>-3886</v>
      </c>
      <c r="I250" s="611">
        <v>0</v>
      </c>
      <c r="J250" s="611">
        <v>0</v>
      </c>
      <c r="K250" s="611">
        <v>0</v>
      </c>
      <c r="L250" s="611">
        <v>0</v>
      </c>
      <c r="M250" s="611">
        <v>0</v>
      </c>
      <c r="N250" s="611">
        <v>0</v>
      </c>
      <c r="O250" s="611">
        <v>0</v>
      </c>
    </row>
    <row r="251" spans="1:15" s="67" customFormat="1" ht="12.75" customHeight="1">
      <c r="A251" s="2143" t="s">
        <v>826</v>
      </c>
      <c r="B251" s="2144"/>
      <c r="C251" s="611">
        <v>75000</v>
      </c>
      <c r="D251" s="611">
        <v>-1667</v>
      </c>
      <c r="E251" s="611">
        <v>1412</v>
      </c>
      <c r="F251" s="611">
        <v>9165</v>
      </c>
      <c r="G251" s="611">
        <v>16458</v>
      </c>
      <c r="H251" s="611">
        <v>0</v>
      </c>
      <c r="I251" s="611">
        <v>-858</v>
      </c>
      <c r="J251" s="611">
        <v>-168</v>
      </c>
      <c r="K251" s="611">
        <v>3508</v>
      </c>
      <c r="L251" s="611">
        <v>-2485</v>
      </c>
      <c r="M251" s="611">
        <v>100365</v>
      </c>
      <c r="N251" s="611">
        <v>1695</v>
      </c>
      <c r="O251" s="611">
        <v>102060</v>
      </c>
    </row>
    <row r="252" spans="1:15" s="67" customFormat="1" ht="12.75" customHeight="1">
      <c r="A252" s="104" t="s">
        <v>159</v>
      </c>
      <c r="B252" s="103"/>
      <c r="C252" s="103">
        <v>0</v>
      </c>
      <c r="D252" s="103">
        <v>-339</v>
      </c>
      <c r="E252" s="103">
        <v>-96</v>
      </c>
      <c r="F252" s="103">
        <v>955</v>
      </c>
      <c r="G252" s="103">
        <v>157</v>
      </c>
      <c r="H252" s="103">
        <v>0</v>
      </c>
      <c r="I252" s="103">
        <v>-258</v>
      </c>
      <c r="J252" s="103">
        <v>9</v>
      </c>
      <c r="K252" s="103">
        <v>1785</v>
      </c>
      <c r="L252" s="103">
        <v>-1108</v>
      </c>
      <c r="M252" s="103">
        <v>1105</v>
      </c>
      <c r="N252" s="103">
        <v>338</v>
      </c>
      <c r="O252" s="103">
        <v>1443</v>
      </c>
    </row>
    <row r="253" spans="1:15" s="67" customFormat="1" ht="12.75" customHeight="1">
      <c r="A253" s="14" t="s">
        <v>236</v>
      </c>
      <c r="B253" s="14"/>
      <c r="C253" s="611">
        <v>60000</v>
      </c>
      <c r="D253" s="611">
        <v>-1854</v>
      </c>
      <c r="E253" s="611">
        <v>984</v>
      </c>
      <c r="F253" s="611">
        <v>13468</v>
      </c>
      <c r="G253" s="611">
        <v>12138</v>
      </c>
      <c r="H253" s="611">
        <v>0</v>
      </c>
      <c r="I253" s="611">
        <v>-1183</v>
      </c>
      <c r="J253" s="611">
        <v>-379</v>
      </c>
      <c r="K253" s="611">
        <v>1283</v>
      </c>
      <c r="L253" s="611">
        <v>-1234</v>
      </c>
      <c r="M253" s="611">
        <v>83223</v>
      </c>
      <c r="N253" s="611">
        <v>969</v>
      </c>
      <c r="O253" s="611">
        <v>84192</v>
      </c>
    </row>
    <row r="254" spans="1:15" s="67" customFormat="1" ht="12.75" customHeight="1">
      <c r="A254" s="11" t="s">
        <v>180</v>
      </c>
      <c r="B254" s="11"/>
      <c r="C254" s="612">
        <v>15000</v>
      </c>
      <c r="D254" s="612">
        <v>526</v>
      </c>
      <c r="E254" s="612">
        <v>524</v>
      </c>
      <c r="F254" s="612">
        <v>-12053</v>
      </c>
      <c r="G254" s="612">
        <v>0</v>
      </c>
      <c r="H254" s="612">
        <v>-7344</v>
      </c>
      <c r="I254" s="612">
        <v>0</v>
      </c>
      <c r="J254" s="612">
        <v>0</v>
      </c>
      <c r="K254" s="612">
        <v>0</v>
      </c>
      <c r="L254" s="612">
        <v>0</v>
      </c>
      <c r="M254" s="612">
        <v>-3347</v>
      </c>
      <c r="N254" s="612">
        <v>82</v>
      </c>
      <c r="O254" s="612">
        <v>-3265</v>
      </c>
    </row>
    <row r="255" spans="1:15" s="67" customFormat="1" ht="12.75" customHeight="1">
      <c r="A255" s="11"/>
      <c r="B255" s="11" t="s">
        <v>217</v>
      </c>
      <c r="C255" s="612">
        <v>15000</v>
      </c>
      <c r="D255" s="612">
        <v>0</v>
      </c>
      <c r="E255" s="612">
        <v>0</v>
      </c>
      <c r="F255" s="612">
        <v>-15000</v>
      </c>
      <c r="G255" s="612">
        <v>0</v>
      </c>
      <c r="H255" s="612">
        <v>0</v>
      </c>
      <c r="I255" s="612">
        <v>0</v>
      </c>
      <c r="J255" s="612">
        <v>0</v>
      </c>
      <c r="K255" s="612">
        <v>0</v>
      </c>
      <c r="L255" s="612">
        <v>0</v>
      </c>
      <c r="M255" s="612">
        <v>0</v>
      </c>
      <c r="N255" s="612">
        <v>0</v>
      </c>
      <c r="O255" s="612">
        <v>0</v>
      </c>
    </row>
    <row r="256" spans="1:15" s="67" customFormat="1" ht="12.75" customHeight="1">
      <c r="A256" s="11"/>
      <c r="B256" s="288" t="s">
        <v>196</v>
      </c>
      <c r="C256" s="612">
        <v>0</v>
      </c>
      <c r="D256" s="612">
        <v>526</v>
      </c>
      <c r="E256" s="612">
        <v>223</v>
      </c>
      <c r="F256" s="612">
        <v>0</v>
      </c>
      <c r="G256" s="612">
        <v>0</v>
      </c>
      <c r="H256" s="612">
        <v>0</v>
      </c>
      <c r="I256" s="612">
        <v>0</v>
      </c>
      <c r="J256" s="612">
        <v>0</v>
      </c>
      <c r="K256" s="612">
        <v>0</v>
      </c>
      <c r="L256" s="612">
        <v>0</v>
      </c>
      <c r="M256" s="612">
        <v>749</v>
      </c>
      <c r="N256" s="612">
        <v>0</v>
      </c>
      <c r="O256" s="612">
        <v>749</v>
      </c>
    </row>
    <row r="257" spans="1:15" s="67" customFormat="1" ht="12.75" customHeight="1">
      <c r="A257" s="11"/>
      <c r="B257" s="11" t="s">
        <v>235</v>
      </c>
      <c r="C257" s="612">
        <v>0</v>
      </c>
      <c r="D257" s="612">
        <v>561</v>
      </c>
      <c r="E257" s="612">
        <v>-26</v>
      </c>
      <c r="F257" s="612">
        <v>0</v>
      </c>
      <c r="G257" s="612">
        <v>0</v>
      </c>
      <c r="H257" s="612">
        <v>0</v>
      </c>
      <c r="I257" s="612">
        <v>0</v>
      </c>
      <c r="J257" s="612">
        <v>0</v>
      </c>
      <c r="K257" s="612">
        <v>0</v>
      </c>
      <c r="L257" s="612">
        <v>0</v>
      </c>
      <c r="M257" s="612">
        <v>535</v>
      </c>
      <c r="N257" s="612">
        <v>0</v>
      </c>
      <c r="O257" s="612">
        <v>535</v>
      </c>
    </row>
    <row r="258" spans="1:15" s="67" customFormat="1" ht="12.75" customHeight="1">
      <c r="A258" s="11"/>
      <c r="B258" s="11" t="s">
        <v>239</v>
      </c>
      <c r="C258" s="612">
        <v>0</v>
      </c>
      <c r="D258" s="612">
        <v>-35</v>
      </c>
      <c r="E258" s="612">
        <v>0</v>
      </c>
      <c r="F258" s="612">
        <v>0</v>
      </c>
      <c r="G258" s="612">
        <v>0</v>
      </c>
      <c r="H258" s="612">
        <v>0</v>
      </c>
      <c r="I258" s="612">
        <v>0</v>
      </c>
      <c r="J258" s="612">
        <v>0</v>
      </c>
      <c r="K258" s="612">
        <v>0</v>
      </c>
      <c r="L258" s="612">
        <v>0</v>
      </c>
      <c r="M258" s="612">
        <v>-35</v>
      </c>
      <c r="N258" s="612">
        <v>0</v>
      </c>
      <c r="O258" s="612">
        <v>-35</v>
      </c>
    </row>
    <row r="259" spans="1:15" s="67" customFormat="1" ht="12.75" customHeight="1">
      <c r="A259" s="11"/>
      <c r="B259" s="11" t="s">
        <v>234</v>
      </c>
      <c r="C259" s="612">
        <v>0</v>
      </c>
      <c r="D259" s="612">
        <v>0</v>
      </c>
      <c r="E259" s="612">
        <v>249</v>
      </c>
      <c r="F259" s="612">
        <v>0</v>
      </c>
      <c r="G259" s="612">
        <v>0</v>
      </c>
      <c r="H259" s="612">
        <v>0</v>
      </c>
      <c r="I259" s="612">
        <v>0</v>
      </c>
      <c r="J259" s="612">
        <v>0</v>
      </c>
      <c r="K259" s="612">
        <v>0</v>
      </c>
      <c r="L259" s="612">
        <v>0</v>
      </c>
      <c r="M259" s="612">
        <v>249</v>
      </c>
      <c r="N259" s="612">
        <v>0</v>
      </c>
      <c r="O259" s="612">
        <v>249</v>
      </c>
    </row>
    <row r="260" spans="1:15" s="67" customFormat="1" ht="12.75" customHeight="1">
      <c r="A260" s="11"/>
      <c r="B260" s="11" t="s">
        <v>238</v>
      </c>
      <c r="C260" s="612"/>
      <c r="D260" s="612"/>
      <c r="E260" s="612">
        <v>301</v>
      </c>
      <c r="F260" s="612"/>
      <c r="G260" s="612"/>
      <c r="H260" s="612"/>
      <c r="I260" s="612"/>
      <c r="J260" s="612"/>
      <c r="K260" s="612"/>
      <c r="L260" s="612"/>
      <c r="M260" s="612">
        <v>301</v>
      </c>
      <c r="N260" s="612">
        <v>0</v>
      </c>
      <c r="O260" s="612">
        <v>301</v>
      </c>
    </row>
    <row r="261" spans="1:15" s="67" customFormat="1" ht="12.75" customHeight="1">
      <c r="A261" s="11"/>
      <c r="B261" s="11" t="s">
        <v>228</v>
      </c>
      <c r="C261" s="612">
        <v>0</v>
      </c>
      <c r="D261" s="612">
        <v>0</v>
      </c>
      <c r="E261" s="612">
        <v>0</v>
      </c>
      <c r="F261" s="612">
        <v>0</v>
      </c>
      <c r="G261" s="612">
        <v>0</v>
      </c>
      <c r="H261" s="612">
        <v>0</v>
      </c>
      <c r="I261" s="612">
        <v>0</v>
      </c>
      <c r="J261" s="612">
        <v>0</v>
      </c>
      <c r="K261" s="612">
        <v>0</v>
      </c>
      <c r="L261" s="612">
        <v>0</v>
      </c>
      <c r="M261" s="612">
        <v>0</v>
      </c>
      <c r="N261" s="612">
        <v>167</v>
      </c>
      <c r="O261" s="612">
        <v>167</v>
      </c>
    </row>
    <row r="262" spans="1:15" s="67" customFormat="1" ht="12.75" customHeight="1">
      <c r="A262" s="11"/>
      <c r="B262" s="288" t="s">
        <v>211</v>
      </c>
      <c r="C262" s="612">
        <v>0</v>
      </c>
      <c r="D262" s="612">
        <v>0</v>
      </c>
      <c r="E262" s="612">
        <v>0</v>
      </c>
      <c r="F262" s="612">
        <v>2947</v>
      </c>
      <c r="G262" s="612">
        <v>0</v>
      </c>
      <c r="H262" s="612">
        <v>-7344</v>
      </c>
      <c r="I262" s="612">
        <v>0</v>
      </c>
      <c r="J262" s="612">
        <v>0</v>
      </c>
      <c r="K262" s="612">
        <v>0</v>
      </c>
      <c r="L262" s="612">
        <v>0</v>
      </c>
      <c r="M262" s="612">
        <v>-4397</v>
      </c>
      <c r="N262" s="612">
        <v>-85</v>
      </c>
      <c r="O262" s="612">
        <v>-4482</v>
      </c>
    </row>
    <row r="263" spans="1:15" s="67" customFormat="1" ht="12.75" customHeight="1">
      <c r="A263" s="11" t="s">
        <v>227</v>
      </c>
      <c r="B263" s="288"/>
      <c r="C263" s="612">
        <v>0</v>
      </c>
      <c r="D263" s="612">
        <v>0</v>
      </c>
      <c r="E263" s="612">
        <v>0</v>
      </c>
      <c r="F263" s="612">
        <v>-2597</v>
      </c>
      <c r="G263" s="612">
        <v>0</v>
      </c>
      <c r="H263" s="612">
        <v>0</v>
      </c>
      <c r="I263" s="612">
        <v>0</v>
      </c>
      <c r="J263" s="612">
        <v>0</v>
      </c>
      <c r="K263" s="612">
        <v>0</v>
      </c>
      <c r="L263" s="612">
        <v>0</v>
      </c>
      <c r="M263" s="612">
        <v>-2597</v>
      </c>
      <c r="N263" s="612">
        <v>0</v>
      </c>
      <c r="O263" s="612">
        <v>-2597</v>
      </c>
    </row>
    <row r="264" spans="1:15" s="67" customFormat="1" ht="12.75" customHeight="1">
      <c r="A264" s="16" t="s">
        <v>210</v>
      </c>
      <c r="B264" s="14"/>
      <c r="C264" s="612">
        <v>0</v>
      </c>
      <c r="D264" s="612">
        <v>0</v>
      </c>
      <c r="E264" s="612">
        <v>0</v>
      </c>
      <c r="F264" s="612">
        <v>-639</v>
      </c>
      <c r="G264" s="612">
        <v>0</v>
      </c>
      <c r="H264" s="612">
        <v>0</v>
      </c>
      <c r="I264" s="612">
        <v>0</v>
      </c>
      <c r="J264" s="612">
        <v>0</v>
      </c>
      <c r="K264" s="612">
        <v>0</v>
      </c>
      <c r="L264" s="612">
        <v>0</v>
      </c>
      <c r="M264" s="612">
        <v>-639</v>
      </c>
      <c r="N264" s="612">
        <v>0</v>
      </c>
      <c r="O264" s="612">
        <v>-639</v>
      </c>
    </row>
    <row r="265" spans="1:15" s="67" customFormat="1" ht="12.75" customHeight="1">
      <c r="A265" s="11" t="s">
        <v>46</v>
      </c>
      <c r="B265" s="11"/>
      <c r="C265" s="612">
        <v>0</v>
      </c>
      <c r="D265" s="612">
        <v>0</v>
      </c>
      <c r="E265" s="612">
        <v>0</v>
      </c>
      <c r="F265" s="612">
        <v>-17</v>
      </c>
      <c r="G265" s="612">
        <v>0</v>
      </c>
      <c r="H265" s="612">
        <v>0</v>
      </c>
      <c r="I265" s="612">
        <v>0</v>
      </c>
      <c r="J265" s="612">
        <v>0</v>
      </c>
      <c r="K265" s="612">
        <v>0</v>
      </c>
      <c r="L265" s="612">
        <v>0</v>
      </c>
      <c r="M265" s="612">
        <v>-17</v>
      </c>
      <c r="N265" s="612">
        <v>0</v>
      </c>
      <c r="O265" s="612">
        <v>-17</v>
      </c>
    </row>
    <row r="266" spans="1:15" s="67" customFormat="1" ht="12.75" customHeight="1">
      <c r="A266" s="11" t="s">
        <v>150</v>
      </c>
      <c r="B266" s="11"/>
      <c r="C266" s="612">
        <v>0</v>
      </c>
      <c r="D266" s="612">
        <v>0</v>
      </c>
      <c r="E266" s="612">
        <v>0</v>
      </c>
      <c r="F266" s="612">
        <v>0</v>
      </c>
      <c r="G266" s="612">
        <v>0</v>
      </c>
      <c r="H266" s="612">
        <v>21555</v>
      </c>
      <c r="I266" s="612">
        <v>583</v>
      </c>
      <c r="J266" s="612">
        <v>202</v>
      </c>
      <c r="K266" s="612">
        <v>440</v>
      </c>
      <c r="L266" s="612">
        <v>-143</v>
      </c>
      <c r="M266" s="612">
        <v>22637</v>
      </c>
      <c r="N266" s="612">
        <v>306</v>
      </c>
      <c r="O266" s="612">
        <v>22943</v>
      </c>
    </row>
    <row r="267" spans="1:15" s="67" customFormat="1" ht="12.75" customHeight="1">
      <c r="A267" s="11"/>
      <c r="B267" s="11" t="s">
        <v>49</v>
      </c>
      <c r="C267" s="612">
        <v>0</v>
      </c>
      <c r="D267" s="612">
        <v>0</v>
      </c>
      <c r="E267" s="612">
        <v>0</v>
      </c>
      <c r="F267" s="612">
        <v>0</v>
      </c>
      <c r="G267" s="612">
        <v>0</v>
      </c>
      <c r="H267" s="612">
        <v>21555</v>
      </c>
      <c r="I267" s="612">
        <v>0</v>
      </c>
      <c r="J267" s="612">
        <v>0</v>
      </c>
      <c r="K267" s="612">
        <v>0</v>
      </c>
      <c r="L267" s="612">
        <v>0</v>
      </c>
      <c r="M267" s="612">
        <v>21555</v>
      </c>
      <c r="N267" s="612">
        <v>306</v>
      </c>
      <c r="O267" s="612">
        <v>21861</v>
      </c>
    </row>
    <row r="268" spans="1:15" s="67" customFormat="1" ht="12.75" customHeight="1">
      <c r="A268" s="11"/>
      <c r="B268" s="11" t="s">
        <v>165</v>
      </c>
      <c r="C268" s="612">
        <v>0</v>
      </c>
      <c r="D268" s="612">
        <v>0</v>
      </c>
      <c r="E268" s="612">
        <v>0</v>
      </c>
      <c r="F268" s="612">
        <v>0</v>
      </c>
      <c r="G268" s="612">
        <v>0</v>
      </c>
      <c r="H268" s="612">
        <v>0</v>
      </c>
      <c r="I268" s="612">
        <v>583</v>
      </c>
      <c r="J268" s="612">
        <v>202</v>
      </c>
      <c r="K268" s="612">
        <v>440</v>
      </c>
      <c r="L268" s="612">
        <v>-143</v>
      </c>
      <c r="M268" s="612">
        <v>1082</v>
      </c>
      <c r="N268" s="612">
        <v>0</v>
      </c>
      <c r="O268" s="612">
        <v>1082</v>
      </c>
    </row>
    <row r="269" spans="1:15" s="67" customFormat="1" ht="12.75" customHeight="1">
      <c r="A269" s="11" t="s">
        <v>164</v>
      </c>
      <c r="B269" s="11"/>
      <c r="C269" s="611"/>
      <c r="D269" s="611"/>
      <c r="E269" s="611"/>
      <c r="F269" s="611"/>
      <c r="G269" s="611"/>
      <c r="H269" s="611"/>
      <c r="I269" s="611"/>
      <c r="J269" s="611"/>
      <c r="K269" s="611"/>
      <c r="L269" s="611"/>
      <c r="M269" s="611"/>
      <c r="N269" s="611"/>
      <c r="O269" s="611"/>
    </row>
    <row r="270" spans="1:15" s="67" customFormat="1" ht="12.75" customHeight="1">
      <c r="A270" s="11"/>
      <c r="B270" s="11" t="s">
        <v>163</v>
      </c>
      <c r="C270" s="611">
        <v>0</v>
      </c>
      <c r="D270" s="611">
        <v>0</v>
      </c>
      <c r="E270" s="611">
        <v>0</v>
      </c>
      <c r="F270" s="611">
        <v>870</v>
      </c>
      <c r="G270" s="611">
        <v>0</v>
      </c>
      <c r="H270" s="611">
        <v>-870</v>
      </c>
      <c r="I270" s="611">
        <v>0</v>
      </c>
      <c r="J270" s="611">
        <v>0</v>
      </c>
      <c r="K270" s="611">
        <v>0</v>
      </c>
      <c r="L270" s="611">
        <v>0</v>
      </c>
      <c r="M270" s="611">
        <v>0</v>
      </c>
      <c r="N270" s="611">
        <v>0</v>
      </c>
      <c r="O270" s="611">
        <v>0</v>
      </c>
    </row>
    <row r="271" spans="1:15" s="67" customFormat="1" ht="12.75" customHeight="1">
      <c r="A271" s="11"/>
      <c r="B271" s="11" t="s">
        <v>175</v>
      </c>
      <c r="C271" s="611">
        <v>0</v>
      </c>
      <c r="D271" s="611">
        <v>0</v>
      </c>
      <c r="E271" s="611">
        <v>0</v>
      </c>
      <c r="F271" s="611">
        <v>9178</v>
      </c>
      <c r="G271" s="611">
        <v>4163</v>
      </c>
      <c r="H271" s="611">
        <v>-13341</v>
      </c>
      <c r="I271" s="611">
        <v>0</v>
      </c>
      <c r="J271" s="611">
        <v>0</v>
      </c>
      <c r="K271" s="611">
        <v>0</v>
      </c>
      <c r="L271" s="611">
        <v>0</v>
      </c>
      <c r="M271" s="611">
        <v>0</v>
      </c>
      <c r="N271" s="611">
        <v>0</v>
      </c>
      <c r="O271" s="611">
        <v>0</v>
      </c>
    </row>
    <row r="272" spans="1:15" s="67" customFormat="1" ht="12.75" customHeight="1">
      <c r="A272" s="2143" t="s">
        <v>237</v>
      </c>
      <c r="B272" s="2144"/>
      <c r="C272" s="611">
        <v>75000</v>
      </c>
      <c r="D272" s="611">
        <v>-1328</v>
      </c>
      <c r="E272" s="611">
        <v>1508</v>
      </c>
      <c r="F272" s="611">
        <v>8210</v>
      </c>
      <c r="G272" s="611">
        <v>16301</v>
      </c>
      <c r="H272" s="611">
        <v>0</v>
      </c>
      <c r="I272" s="611">
        <v>-600</v>
      </c>
      <c r="J272" s="611">
        <v>-177</v>
      </c>
      <c r="K272" s="611">
        <v>1723</v>
      </c>
      <c r="L272" s="611">
        <v>-1377</v>
      </c>
      <c r="M272" s="611">
        <v>99260</v>
      </c>
      <c r="N272" s="611">
        <v>1357</v>
      </c>
      <c r="O272" s="611">
        <v>100617</v>
      </c>
    </row>
    <row r="273" spans="1:15" s="67" customFormat="1" ht="12.75" customHeight="1">
      <c r="A273" s="104" t="s">
        <v>159</v>
      </c>
      <c r="B273" s="103"/>
      <c r="C273" s="103">
        <v>15000</v>
      </c>
      <c r="D273" s="103">
        <v>526</v>
      </c>
      <c r="E273" s="103">
        <v>524</v>
      </c>
      <c r="F273" s="103">
        <v>-5258</v>
      </c>
      <c r="G273" s="103">
        <v>4163</v>
      </c>
      <c r="H273" s="103">
        <v>0</v>
      </c>
      <c r="I273" s="103">
        <v>583</v>
      </c>
      <c r="J273" s="103">
        <v>202</v>
      </c>
      <c r="K273" s="103">
        <v>440</v>
      </c>
      <c r="L273" s="103">
        <v>-143</v>
      </c>
      <c r="M273" s="103">
        <v>16037</v>
      </c>
      <c r="N273" s="103">
        <v>388</v>
      </c>
      <c r="O273" s="103">
        <v>16425</v>
      </c>
    </row>
    <row r="274" spans="1:15" s="67" customFormat="1" ht="12.75" customHeight="1">
      <c r="A274" s="14" t="s">
        <v>236</v>
      </c>
      <c r="B274" s="14"/>
      <c r="C274" s="611">
        <v>60000</v>
      </c>
      <c r="D274" s="611">
        <v>-1854</v>
      </c>
      <c r="E274" s="611">
        <v>984</v>
      </c>
      <c r="F274" s="611">
        <v>13468</v>
      </c>
      <c r="G274" s="611">
        <v>12138</v>
      </c>
      <c r="H274" s="611">
        <v>0</v>
      </c>
      <c r="I274" s="611">
        <v>-1183</v>
      </c>
      <c r="J274" s="611">
        <v>-379</v>
      </c>
      <c r="K274" s="611">
        <v>1283</v>
      </c>
      <c r="L274" s="611">
        <v>-1234</v>
      </c>
      <c r="M274" s="611">
        <v>83223</v>
      </c>
      <c r="N274" s="611">
        <v>969</v>
      </c>
      <c r="O274" s="611">
        <v>84192</v>
      </c>
    </row>
    <row r="275" spans="1:15" ht="12.75" customHeight="1">
      <c r="A275" s="11" t="s">
        <v>180</v>
      </c>
      <c r="B275" s="11"/>
      <c r="C275" s="611">
        <v>15000</v>
      </c>
      <c r="D275" s="611">
        <v>509</v>
      </c>
      <c r="E275" s="611">
        <v>113</v>
      </c>
      <c r="F275" s="611">
        <v>-15000</v>
      </c>
      <c r="G275" s="611">
        <v>0</v>
      </c>
      <c r="H275" s="611">
        <v>-3208</v>
      </c>
      <c r="I275" s="611">
        <v>0</v>
      </c>
      <c r="J275" s="611">
        <v>0</v>
      </c>
      <c r="K275" s="611">
        <v>0</v>
      </c>
      <c r="L275" s="611">
        <v>0</v>
      </c>
      <c r="M275" s="611">
        <v>-2586</v>
      </c>
      <c r="N275" s="611">
        <v>161</v>
      </c>
      <c r="O275" s="611">
        <v>-2425</v>
      </c>
    </row>
    <row r="276" spans="1:15" s="67" customFormat="1" ht="12.75" customHeight="1">
      <c r="A276" s="11"/>
      <c r="B276" s="613" t="s">
        <v>217</v>
      </c>
      <c r="C276" s="612">
        <v>15000</v>
      </c>
      <c r="D276" s="612">
        <v>0</v>
      </c>
      <c r="E276" s="612">
        <v>0</v>
      </c>
      <c r="F276" s="612">
        <v>-15000</v>
      </c>
      <c r="G276" s="612">
        <v>0</v>
      </c>
      <c r="H276" s="612">
        <v>0</v>
      </c>
      <c r="I276" s="612">
        <v>0</v>
      </c>
      <c r="J276" s="612">
        <v>0</v>
      </c>
      <c r="K276" s="612">
        <v>0</v>
      </c>
      <c r="L276" s="612">
        <v>0</v>
      </c>
      <c r="M276" s="612">
        <v>0</v>
      </c>
      <c r="N276" s="612">
        <v>0</v>
      </c>
      <c r="O276" s="612">
        <v>0</v>
      </c>
    </row>
    <row r="277" spans="1:15" ht="12.75" customHeight="1">
      <c r="A277" s="11"/>
      <c r="B277" s="288" t="s">
        <v>196</v>
      </c>
      <c r="C277" s="612">
        <v>0</v>
      </c>
      <c r="D277" s="612">
        <v>509</v>
      </c>
      <c r="E277" s="612">
        <v>113</v>
      </c>
      <c r="F277" s="612">
        <v>0</v>
      </c>
      <c r="G277" s="612">
        <v>0</v>
      </c>
      <c r="H277" s="612">
        <v>0</v>
      </c>
      <c r="I277" s="612">
        <v>0</v>
      </c>
      <c r="J277" s="612">
        <v>0</v>
      </c>
      <c r="K277" s="612">
        <v>0</v>
      </c>
      <c r="L277" s="612">
        <v>0</v>
      </c>
      <c r="M277" s="612">
        <v>622</v>
      </c>
      <c r="N277" s="612">
        <v>0</v>
      </c>
      <c r="O277" s="612">
        <v>622</v>
      </c>
    </row>
    <row r="278" spans="1:15" ht="12.75" customHeight="1">
      <c r="A278" s="11"/>
      <c r="B278" s="11" t="s">
        <v>235</v>
      </c>
      <c r="C278" s="612">
        <v>0</v>
      </c>
      <c r="D278" s="612">
        <v>509</v>
      </c>
      <c r="E278" s="612">
        <v>-44</v>
      </c>
      <c r="F278" s="612">
        <v>0</v>
      </c>
      <c r="G278" s="612">
        <v>0</v>
      </c>
      <c r="H278" s="612">
        <v>0</v>
      </c>
      <c r="I278" s="612">
        <v>0</v>
      </c>
      <c r="J278" s="612">
        <v>0</v>
      </c>
      <c r="K278" s="612">
        <v>0</v>
      </c>
      <c r="L278" s="612">
        <v>0</v>
      </c>
      <c r="M278" s="612">
        <v>465</v>
      </c>
      <c r="N278" s="612">
        <v>0</v>
      </c>
      <c r="O278" s="612">
        <v>465</v>
      </c>
    </row>
    <row r="279" spans="1:15" ht="12.75" customHeight="1">
      <c r="A279" s="11"/>
      <c r="B279" s="11" t="s">
        <v>234</v>
      </c>
      <c r="C279" s="612">
        <v>0</v>
      </c>
      <c r="D279" s="612">
        <v>0</v>
      </c>
      <c r="E279" s="612">
        <v>157</v>
      </c>
      <c r="F279" s="612">
        <v>0</v>
      </c>
      <c r="G279" s="612">
        <v>0</v>
      </c>
      <c r="H279" s="612">
        <v>0</v>
      </c>
      <c r="I279" s="612">
        <v>0</v>
      </c>
      <c r="J279" s="612">
        <v>0</v>
      </c>
      <c r="K279" s="612">
        <v>0</v>
      </c>
      <c r="L279" s="612">
        <v>0</v>
      </c>
      <c r="M279" s="612">
        <v>157</v>
      </c>
      <c r="N279" s="612">
        <v>0</v>
      </c>
      <c r="O279" s="612">
        <v>157</v>
      </c>
    </row>
    <row r="280" spans="1:15" ht="12.75" customHeight="1">
      <c r="A280" s="11"/>
      <c r="B280" s="11" t="s">
        <v>228</v>
      </c>
      <c r="C280" s="612">
        <v>0</v>
      </c>
      <c r="D280" s="612">
        <v>0</v>
      </c>
      <c r="E280" s="612">
        <v>0</v>
      </c>
      <c r="F280" s="612">
        <v>0</v>
      </c>
      <c r="G280" s="612">
        <v>0</v>
      </c>
      <c r="H280" s="612">
        <v>0</v>
      </c>
      <c r="I280" s="612">
        <v>0</v>
      </c>
      <c r="J280" s="612">
        <v>0</v>
      </c>
      <c r="K280" s="612">
        <v>0</v>
      </c>
      <c r="L280" s="612">
        <v>0</v>
      </c>
      <c r="M280" s="612">
        <v>0</v>
      </c>
      <c r="N280" s="612">
        <v>170</v>
      </c>
      <c r="O280" s="612">
        <v>170</v>
      </c>
    </row>
    <row r="281" spans="1:15" ht="12.75" customHeight="1">
      <c r="A281" s="11"/>
      <c r="B281" s="613" t="s">
        <v>211</v>
      </c>
      <c r="C281" s="612">
        <v>0</v>
      </c>
      <c r="D281" s="612">
        <v>0</v>
      </c>
      <c r="E281" s="612">
        <v>0</v>
      </c>
      <c r="F281" s="612">
        <v>0</v>
      </c>
      <c r="G281" s="612">
        <v>0</v>
      </c>
      <c r="H281" s="612">
        <v>-3208</v>
      </c>
      <c r="I281" s="612">
        <v>0</v>
      </c>
      <c r="J281" s="612">
        <v>0</v>
      </c>
      <c r="K281" s="612">
        <v>0</v>
      </c>
      <c r="L281" s="612">
        <v>0</v>
      </c>
      <c r="M281" s="612">
        <v>-3208</v>
      </c>
      <c r="N281" s="612">
        <v>-9</v>
      </c>
      <c r="O281" s="612">
        <v>-3217</v>
      </c>
    </row>
    <row r="282" spans="1:15" ht="12.75" customHeight="1">
      <c r="A282" s="11" t="s">
        <v>227</v>
      </c>
      <c r="B282" s="288"/>
      <c r="C282" s="612">
        <v>0</v>
      </c>
      <c r="D282" s="612">
        <v>0</v>
      </c>
      <c r="E282" s="612">
        <v>0</v>
      </c>
      <c r="F282" s="612">
        <v>-2597</v>
      </c>
      <c r="G282" s="612">
        <v>0</v>
      </c>
      <c r="H282" s="612">
        <v>0</v>
      </c>
      <c r="I282" s="612">
        <v>0</v>
      </c>
      <c r="J282" s="612">
        <v>0</v>
      </c>
      <c r="K282" s="612">
        <v>0</v>
      </c>
      <c r="L282" s="612">
        <v>0</v>
      </c>
      <c r="M282" s="612">
        <v>-2597</v>
      </c>
      <c r="N282" s="612">
        <v>0</v>
      </c>
      <c r="O282" s="612">
        <v>-2597</v>
      </c>
    </row>
    <row r="283" spans="1:15" ht="12.75" customHeight="1">
      <c r="A283" s="16" t="s">
        <v>210</v>
      </c>
      <c r="B283" s="14"/>
      <c r="C283" s="612">
        <v>0</v>
      </c>
      <c r="D283" s="612">
        <v>0</v>
      </c>
      <c r="E283" s="612">
        <v>0</v>
      </c>
      <c r="F283" s="612">
        <v>-479</v>
      </c>
      <c r="G283" s="612">
        <v>0</v>
      </c>
      <c r="H283" s="612">
        <v>0</v>
      </c>
      <c r="I283" s="612">
        <v>0</v>
      </c>
      <c r="J283" s="612">
        <v>0</v>
      </c>
      <c r="K283" s="612">
        <v>0</v>
      </c>
      <c r="L283" s="612">
        <v>0</v>
      </c>
      <c r="M283" s="612">
        <v>-479</v>
      </c>
      <c r="N283" s="612">
        <v>0</v>
      </c>
      <c r="O283" s="612">
        <v>-479</v>
      </c>
    </row>
    <row r="284" spans="1:15" ht="12.75" customHeight="1">
      <c r="A284" s="11" t="s">
        <v>46</v>
      </c>
      <c r="B284" s="11"/>
      <c r="C284" s="612">
        <v>0</v>
      </c>
      <c r="D284" s="612">
        <v>0</v>
      </c>
      <c r="E284" s="612">
        <v>0</v>
      </c>
      <c r="F284" s="612">
        <v>-11</v>
      </c>
      <c r="G284" s="612">
        <v>0</v>
      </c>
      <c r="H284" s="612">
        <v>0</v>
      </c>
      <c r="I284" s="612">
        <v>0</v>
      </c>
      <c r="J284" s="612">
        <v>0</v>
      </c>
      <c r="K284" s="612">
        <v>0</v>
      </c>
      <c r="L284" s="612">
        <v>0</v>
      </c>
      <c r="M284" s="612">
        <v>-11</v>
      </c>
      <c r="N284" s="612">
        <v>0</v>
      </c>
      <c r="O284" s="612">
        <v>-11</v>
      </c>
    </row>
    <row r="285" spans="1:15" ht="12.75" customHeight="1">
      <c r="A285" s="11" t="s">
        <v>150</v>
      </c>
      <c r="B285" s="11"/>
      <c r="C285" s="612">
        <v>0</v>
      </c>
      <c r="D285" s="612">
        <v>0</v>
      </c>
      <c r="E285" s="612">
        <v>0</v>
      </c>
      <c r="F285" s="612">
        <v>0</v>
      </c>
      <c r="G285" s="612">
        <v>0</v>
      </c>
      <c r="H285" s="612">
        <v>15210</v>
      </c>
      <c r="I285" s="612">
        <v>694</v>
      </c>
      <c r="J285" s="612">
        <v>36</v>
      </c>
      <c r="K285" s="612">
        <v>-182</v>
      </c>
      <c r="L285" s="612">
        <v>149</v>
      </c>
      <c r="M285" s="612">
        <v>15907</v>
      </c>
      <c r="N285" s="612">
        <v>218</v>
      </c>
      <c r="O285" s="612">
        <v>16125</v>
      </c>
    </row>
    <row r="286" spans="1:15" ht="12.75" customHeight="1">
      <c r="A286" s="11"/>
      <c r="B286" s="11" t="s">
        <v>49</v>
      </c>
      <c r="C286" s="612">
        <v>0</v>
      </c>
      <c r="D286" s="612">
        <v>0</v>
      </c>
      <c r="E286" s="612">
        <v>0</v>
      </c>
      <c r="F286" s="612">
        <v>0</v>
      </c>
      <c r="G286" s="612">
        <v>0</v>
      </c>
      <c r="H286" s="612">
        <v>15210</v>
      </c>
      <c r="I286" s="612">
        <v>0</v>
      </c>
      <c r="J286" s="612">
        <v>0</v>
      </c>
      <c r="K286" s="612">
        <v>0</v>
      </c>
      <c r="L286" s="612">
        <v>0</v>
      </c>
      <c r="M286" s="612">
        <v>15210</v>
      </c>
      <c r="N286" s="612">
        <v>218</v>
      </c>
      <c r="O286" s="612">
        <v>15428</v>
      </c>
    </row>
    <row r="287" spans="1:15" ht="12.75" customHeight="1">
      <c r="A287" s="11"/>
      <c r="B287" s="11" t="s">
        <v>165</v>
      </c>
      <c r="C287" s="612">
        <v>0</v>
      </c>
      <c r="D287" s="612">
        <v>0</v>
      </c>
      <c r="E287" s="612">
        <v>0</v>
      </c>
      <c r="F287" s="612">
        <v>0</v>
      </c>
      <c r="G287" s="612">
        <v>0</v>
      </c>
      <c r="H287" s="612">
        <v>0</v>
      </c>
      <c r="I287" s="612">
        <v>694</v>
      </c>
      <c r="J287" s="612">
        <v>36</v>
      </c>
      <c r="K287" s="612">
        <v>-182</v>
      </c>
      <c r="L287" s="612">
        <v>149</v>
      </c>
      <c r="M287" s="612">
        <v>697</v>
      </c>
      <c r="N287" s="612">
        <v>0</v>
      </c>
      <c r="O287" s="612">
        <v>697</v>
      </c>
    </row>
    <row r="288" spans="1:15" ht="12.75" customHeight="1">
      <c r="A288" s="11" t="s">
        <v>164</v>
      </c>
      <c r="B288" s="11"/>
      <c r="C288" s="612"/>
      <c r="D288" s="612"/>
      <c r="E288" s="612"/>
      <c r="F288" s="612"/>
      <c r="G288" s="612"/>
      <c r="H288" s="612"/>
      <c r="I288" s="612"/>
      <c r="J288" s="612"/>
      <c r="K288" s="612"/>
      <c r="L288" s="612"/>
      <c r="M288" s="612"/>
      <c r="N288" s="612"/>
      <c r="O288" s="612"/>
    </row>
    <row r="289" spans="1:15" ht="12.75" customHeight="1">
      <c r="A289" s="11"/>
      <c r="B289" s="11" t="s">
        <v>163</v>
      </c>
      <c r="C289" s="612">
        <v>0</v>
      </c>
      <c r="D289" s="612">
        <v>0</v>
      </c>
      <c r="E289" s="612">
        <v>0</v>
      </c>
      <c r="F289" s="612">
        <v>619</v>
      </c>
      <c r="G289" s="612">
        <v>0</v>
      </c>
      <c r="H289" s="612">
        <v>-619</v>
      </c>
      <c r="I289" s="612">
        <v>0</v>
      </c>
      <c r="J289" s="612">
        <v>0</v>
      </c>
      <c r="K289" s="612">
        <v>0</v>
      </c>
      <c r="L289" s="612">
        <v>0</v>
      </c>
      <c r="M289" s="612">
        <v>0</v>
      </c>
      <c r="N289" s="612">
        <v>0</v>
      </c>
      <c r="O289" s="612">
        <v>0</v>
      </c>
    </row>
    <row r="290" spans="1:15" ht="12.75" customHeight="1">
      <c r="A290" s="11"/>
      <c r="B290" s="11" t="s">
        <v>175</v>
      </c>
      <c r="C290" s="611">
        <v>0</v>
      </c>
      <c r="D290" s="611">
        <v>0</v>
      </c>
      <c r="E290" s="611">
        <v>0</v>
      </c>
      <c r="F290" s="611">
        <v>8555</v>
      </c>
      <c r="G290" s="611">
        <v>2828</v>
      </c>
      <c r="H290" s="611">
        <v>-11383</v>
      </c>
      <c r="I290" s="611">
        <v>0</v>
      </c>
      <c r="J290" s="611">
        <v>0</v>
      </c>
      <c r="K290" s="611">
        <v>0</v>
      </c>
      <c r="L290" s="611">
        <v>0</v>
      </c>
      <c r="M290" s="611">
        <v>0</v>
      </c>
      <c r="N290" s="611">
        <v>0</v>
      </c>
      <c r="O290" s="611">
        <v>0</v>
      </c>
    </row>
    <row r="291" spans="1:15" ht="12.75" customHeight="1">
      <c r="A291" s="2143" t="s">
        <v>233</v>
      </c>
      <c r="B291" s="2144"/>
      <c r="C291" s="611">
        <v>75000</v>
      </c>
      <c r="D291" s="611">
        <v>-1345</v>
      </c>
      <c r="E291" s="611">
        <v>1097</v>
      </c>
      <c r="F291" s="611">
        <v>4555</v>
      </c>
      <c r="G291" s="611">
        <v>14966</v>
      </c>
      <c r="H291" s="611">
        <v>0</v>
      </c>
      <c r="I291" s="611">
        <v>-489</v>
      </c>
      <c r="J291" s="611">
        <v>-343</v>
      </c>
      <c r="K291" s="611">
        <v>1101</v>
      </c>
      <c r="L291" s="611">
        <v>-1085</v>
      </c>
      <c r="M291" s="611">
        <v>93457</v>
      </c>
      <c r="N291" s="611">
        <v>1348</v>
      </c>
      <c r="O291" s="611">
        <v>94805</v>
      </c>
    </row>
    <row r="292" spans="1:15" ht="12.75" customHeight="1">
      <c r="A292" s="104" t="s">
        <v>159</v>
      </c>
      <c r="B292" s="104"/>
      <c r="C292" s="103">
        <v>15000</v>
      </c>
      <c r="D292" s="103">
        <v>509</v>
      </c>
      <c r="E292" s="103">
        <v>113</v>
      </c>
      <c r="F292" s="103">
        <v>-8913</v>
      </c>
      <c r="G292" s="103">
        <v>2828</v>
      </c>
      <c r="H292" s="103">
        <v>0</v>
      </c>
      <c r="I292" s="103">
        <v>694</v>
      </c>
      <c r="J292" s="103">
        <v>36</v>
      </c>
      <c r="K292" s="103">
        <v>-182</v>
      </c>
      <c r="L292" s="103">
        <v>149</v>
      </c>
      <c r="M292" s="103">
        <v>10234</v>
      </c>
      <c r="N292" s="103">
        <v>379</v>
      </c>
      <c r="O292" s="103">
        <v>10613</v>
      </c>
    </row>
    <row r="293" spans="1:15" ht="12.75" customHeight="1">
      <c r="A293" s="14" t="s">
        <v>231</v>
      </c>
      <c r="B293" s="14"/>
      <c r="C293" s="611">
        <v>60000</v>
      </c>
      <c r="D293" s="611">
        <v>-1854</v>
      </c>
      <c r="E293" s="611">
        <v>984</v>
      </c>
      <c r="F293" s="611">
        <v>13468</v>
      </c>
      <c r="G293" s="611">
        <v>12138</v>
      </c>
      <c r="H293" s="611">
        <v>0</v>
      </c>
      <c r="I293" s="611">
        <v>-1183</v>
      </c>
      <c r="J293" s="611">
        <v>-379</v>
      </c>
      <c r="K293" s="611">
        <v>1283</v>
      </c>
      <c r="L293" s="611">
        <v>-1234</v>
      </c>
      <c r="M293" s="611">
        <v>83223</v>
      </c>
      <c r="N293" s="611">
        <v>969</v>
      </c>
      <c r="O293" s="611">
        <v>84192</v>
      </c>
    </row>
    <row r="294" spans="1:15" ht="12.75" customHeight="1">
      <c r="A294" s="11" t="s">
        <v>180</v>
      </c>
      <c r="B294" s="11"/>
      <c r="C294" s="611">
        <v>15000</v>
      </c>
      <c r="D294" s="611">
        <v>309</v>
      </c>
      <c r="E294" s="611">
        <v>29</v>
      </c>
      <c r="F294" s="611">
        <v>-14800</v>
      </c>
      <c r="G294" s="611">
        <v>0</v>
      </c>
      <c r="H294" s="611">
        <v>-2227</v>
      </c>
      <c r="I294" s="611">
        <v>0</v>
      </c>
      <c r="J294" s="611">
        <v>0</v>
      </c>
      <c r="K294" s="611">
        <v>0</v>
      </c>
      <c r="L294" s="611">
        <v>0</v>
      </c>
      <c r="M294" s="611">
        <v>-1689</v>
      </c>
      <c r="N294" s="611">
        <v>-15</v>
      </c>
      <c r="O294" s="611">
        <v>-1704</v>
      </c>
    </row>
    <row r="295" spans="1:15" ht="12.75" customHeight="1">
      <c r="A295" s="11"/>
      <c r="B295" s="613" t="s">
        <v>217</v>
      </c>
      <c r="C295" s="612">
        <v>15000</v>
      </c>
      <c r="D295" s="612">
        <v>0</v>
      </c>
      <c r="E295" s="612">
        <v>0</v>
      </c>
      <c r="F295" s="612">
        <v>-15000</v>
      </c>
      <c r="G295" s="612">
        <v>0</v>
      </c>
      <c r="H295" s="612">
        <v>0</v>
      </c>
      <c r="I295" s="612">
        <v>0</v>
      </c>
      <c r="J295" s="612">
        <v>0</v>
      </c>
      <c r="K295" s="612">
        <v>0</v>
      </c>
      <c r="L295" s="612">
        <v>0</v>
      </c>
      <c r="M295" s="612">
        <v>0</v>
      </c>
      <c r="N295" s="612">
        <v>0</v>
      </c>
      <c r="O295" s="612">
        <v>0</v>
      </c>
    </row>
    <row r="296" spans="1:15" ht="12.75" customHeight="1">
      <c r="A296" s="11"/>
      <c r="B296" s="288" t="s">
        <v>196</v>
      </c>
      <c r="C296" s="612">
        <v>0</v>
      </c>
      <c r="D296" s="612">
        <v>309</v>
      </c>
      <c r="E296" s="612">
        <v>29</v>
      </c>
      <c r="F296" s="612">
        <v>0</v>
      </c>
      <c r="G296" s="612">
        <v>0</v>
      </c>
      <c r="H296" s="612">
        <v>0</v>
      </c>
      <c r="I296" s="612">
        <v>0</v>
      </c>
      <c r="J296" s="612">
        <v>0</v>
      </c>
      <c r="K296" s="612">
        <v>0</v>
      </c>
      <c r="L296" s="612">
        <v>0</v>
      </c>
      <c r="M296" s="612">
        <v>338</v>
      </c>
      <c r="N296" s="612">
        <v>0</v>
      </c>
      <c r="O296" s="612">
        <v>338</v>
      </c>
    </row>
    <row r="297" spans="1:15" ht="12.75" customHeight="1">
      <c r="A297" s="11"/>
      <c r="B297" s="11" t="s">
        <v>189</v>
      </c>
      <c r="C297" s="612">
        <v>0</v>
      </c>
      <c r="D297" s="612">
        <v>309</v>
      </c>
      <c r="E297" s="612">
        <v>-74</v>
      </c>
      <c r="F297" s="612">
        <v>0</v>
      </c>
      <c r="G297" s="612">
        <v>0</v>
      </c>
      <c r="H297" s="612">
        <v>0</v>
      </c>
      <c r="I297" s="612">
        <v>0</v>
      </c>
      <c r="J297" s="612">
        <v>0</v>
      </c>
      <c r="K297" s="612">
        <v>0</v>
      </c>
      <c r="L297" s="612">
        <v>0</v>
      </c>
      <c r="M297" s="612">
        <v>235</v>
      </c>
      <c r="N297" s="612">
        <v>0</v>
      </c>
      <c r="O297" s="612">
        <v>235</v>
      </c>
    </row>
    <row r="298" spans="1:15" ht="12.75" customHeight="1">
      <c r="A298" s="11"/>
      <c r="B298" s="11" t="s">
        <v>187</v>
      </c>
      <c r="C298" s="612">
        <v>0</v>
      </c>
      <c r="D298" s="612">
        <v>0</v>
      </c>
      <c r="E298" s="612">
        <v>103</v>
      </c>
      <c r="F298" s="612">
        <v>0</v>
      </c>
      <c r="G298" s="612">
        <v>0</v>
      </c>
      <c r="H298" s="612">
        <v>0</v>
      </c>
      <c r="I298" s="612">
        <v>0</v>
      </c>
      <c r="J298" s="612">
        <v>0</v>
      </c>
      <c r="K298" s="612">
        <v>0</v>
      </c>
      <c r="L298" s="612">
        <v>0</v>
      </c>
      <c r="M298" s="612">
        <v>103</v>
      </c>
      <c r="N298" s="612">
        <v>0</v>
      </c>
      <c r="O298" s="612">
        <v>103</v>
      </c>
    </row>
    <row r="299" spans="1:15" ht="12.75" customHeight="1">
      <c r="A299" s="11"/>
      <c r="B299" s="11" t="s">
        <v>228</v>
      </c>
      <c r="C299" s="612">
        <v>0</v>
      </c>
      <c r="D299" s="612">
        <v>0</v>
      </c>
      <c r="E299" s="612">
        <v>0</v>
      </c>
      <c r="F299" s="612">
        <v>0</v>
      </c>
      <c r="G299" s="612">
        <v>0</v>
      </c>
      <c r="H299" s="612">
        <v>0</v>
      </c>
      <c r="I299" s="612">
        <v>0</v>
      </c>
      <c r="J299" s="612">
        <v>0</v>
      </c>
      <c r="K299" s="612">
        <v>0</v>
      </c>
      <c r="L299" s="612">
        <v>0</v>
      </c>
      <c r="M299" s="612">
        <v>0</v>
      </c>
      <c r="N299" s="612">
        <v>-12</v>
      </c>
      <c r="O299" s="612">
        <v>-12</v>
      </c>
    </row>
    <row r="300" spans="1:15" ht="12.75" customHeight="1">
      <c r="A300" s="11"/>
      <c r="B300" s="11" t="s">
        <v>211</v>
      </c>
      <c r="C300" s="612">
        <v>0</v>
      </c>
      <c r="D300" s="612">
        <v>0</v>
      </c>
      <c r="E300" s="612">
        <v>0</v>
      </c>
      <c r="F300" s="612">
        <v>200</v>
      </c>
      <c r="G300" s="612">
        <v>0</v>
      </c>
      <c r="H300" s="612">
        <v>-2227</v>
      </c>
      <c r="I300" s="612">
        <v>0</v>
      </c>
      <c r="J300" s="612">
        <v>0</v>
      </c>
      <c r="K300" s="612">
        <v>0</v>
      </c>
      <c r="L300" s="612">
        <v>0</v>
      </c>
      <c r="M300" s="612">
        <v>-2027</v>
      </c>
      <c r="N300" s="612">
        <v>-3</v>
      </c>
      <c r="O300" s="612">
        <v>-2030</v>
      </c>
    </row>
    <row r="301" spans="1:15" ht="12.75" customHeight="1">
      <c r="A301" s="11" t="s">
        <v>227</v>
      </c>
      <c r="B301" s="613"/>
      <c r="C301" s="612">
        <v>0</v>
      </c>
      <c r="D301" s="612">
        <v>0</v>
      </c>
      <c r="E301" s="612">
        <v>0</v>
      </c>
      <c r="F301" s="612">
        <v>-2597</v>
      </c>
      <c r="G301" s="612">
        <v>0</v>
      </c>
      <c r="H301" s="612">
        <v>0</v>
      </c>
      <c r="I301" s="612">
        <v>0</v>
      </c>
      <c r="J301" s="612">
        <v>0</v>
      </c>
      <c r="K301" s="612">
        <v>0</v>
      </c>
      <c r="L301" s="612">
        <v>0</v>
      </c>
      <c r="M301" s="612">
        <v>-2597</v>
      </c>
      <c r="N301" s="612">
        <v>0</v>
      </c>
      <c r="O301" s="612">
        <v>-2597</v>
      </c>
    </row>
    <row r="302" spans="1:15" ht="12.75" customHeight="1">
      <c r="A302" s="11" t="s">
        <v>210</v>
      </c>
      <c r="B302" s="288"/>
      <c r="C302" s="612">
        <v>0</v>
      </c>
      <c r="D302" s="612">
        <v>0</v>
      </c>
      <c r="E302" s="612">
        <v>0</v>
      </c>
      <c r="F302" s="612">
        <v>-321</v>
      </c>
      <c r="G302" s="612">
        <v>0</v>
      </c>
      <c r="H302" s="612">
        <v>0</v>
      </c>
      <c r="I302" s="612">
        <v>0</v>
      </c>
      <c r="J302" s="612">
        <v>0</v>
      </c>
      <c r="K302" s="612">
        <v>0</v>
      </c>
      <c r="L302" s="612">
        <v>0</v>
      </c>
      <c r="M302" s="612">
        <v>-321</v>
      </c>
      <c r="N302" s="612">
        <v>0</v>
      </c>
      <c r="O302" s="612">
        <v>-321</v>
      </c>
    </row>
    <row r="303" spans="1:15" ht="12.75" customHeight="1">
      <c r="A303" s="11" t="s">
        <v>46</v>
      </c>
      <c r="B303" s="11"/>
      <c r="C303" s="612">
        <v>0</v>
      </c>
      <c r="D303" s="612">
        <v>0</v>
      </c>
      <c r="E303" s="612">
        <v>0</v>
      </c>
      <c r="F303" s="612">
        <v>-8</v>
      </c>
      <c r="G303" s="612">
        <v>0</v>
      </c>
      <c r="H303" s="612">
        <v>0</v>
      </c>
      <c r="I303" s="612">
        <v>0</v>
      </c>
      <c r="J303" s="612">
        <v>0</v>
      </c>
      <c r="K303" s="612">
        <v>0</v>
      </c>
      <c r="L303" s="612">
        <v>0</v>
      </c>
      <c r="M303" s="612">
        <v>-8</v>
      </c>
      <c r="N303" s="612">
        <v>0</v>
      </c>
      <c r="O303" s="612">
        <v>-8</v>
      </c>
    </row>
    <row r="304" spans="1:15" ht="12.75" customHeight="1">
      <c r="A304" s="11" t="s">
        <v>150</v>
      </c>
      <c r="B304" s="11"/>
      <c r="C304" s="612">
        <v>0</v>
      </c>
      <c r="D304" s="612">
        <v>0</v>
      </c>
      <c r="E304" s="612">
        <v>0</v>
      </c>
      <c r="F304" s="612">
        <v>0</v>
      </c>
      <c r="G304" s="612">
        <v>0</v>
      </c>
      <c r="H304" s="612">
        <v>9317</v>
      </c>
      <c r="I304" s="612">
        <v>675</v>
      </c>
      <c r="J304" s="612">
        <v>28</v>
      </c>
      <c r="K304" s="612">
        <v>-730</v>
      </c>
      <c r="L304" s="612">
        <v>352</v>
      </c>
      <c r="M304" s="612">
        <v>9642</v>
      </c>
      <c r="N304" s="612">
        <v>127</v>
      </c>
      <c r="O304" s="612">
        <v>9769</v>
      </c>
    </row>
    <row r="305" spans="1:15" ht="12.75" customHeight="1">
      <c r="A305" s="11"/>
      <c r="B305" s="11" t="s">
        <v>49</v>
      </c>
      <c r="C305" s="612">
        <v>0</v>
      </c>
      <c r="D305" s="612">
        <v>0</v>
      </c>
      <c r="E305" s="612">
        <v>0</v>
      </c>
      <c r="F305" s="612">
        <v>0</v>
      </c>
      <c r="G305" s="612">
        <v>0</v>
      </c>
      <c r="H305" s="612">
        <v>9317</v>
      </c>
      <c r="I305" s="612">
        <v>0</v>
      </c>
      <c r="J305" s="612">
        <v>0</v>
      </c>
      <c r="K305" s="612">
        <v>0</v>
      </c>
      <c r="L305" s="612">
        <v>0</v>
      </c>
      <c r="M305" s="612">
        <v>9317</v>
      </c>
      <c r="N305" s="612">
        <v>127</v>
      </c>
      <c r="O305" s="612">
        <v>9444</v>
      </c>
    </row>
    <row r="306" spans="1:15" ht="12.75" customHeight="1">
      <c r="A306" s="11"/>
      <c r="B306" s="11" t="s">
        <v>165</v>
      </c>
      <c r="C306" s="612">
        <v>0</v>
      </c>
      <c r="D306" s="612">
        <v>0</v>
      </c>
      <c r="E306" s="612">
        <v>0</v>
      </c>
      <c r="F306" s="612">
        <v>0</v>
      </c>
      <c r="G306" s="612">
        <v>0</v>
      </c>
      <c r="H306" s="612">
        <v>0</v>
      </c>
      <c r="I306" s="612">
        <v>675</v>
      </c>
      <c r="J306" s="612">
        <v>28</v>
      </c>
      <c r="K306" s="612">
        <v>-730</v>
      </c>
      <c r="L306" s="612">
        <v>352</v>
      </c>
      <c r="M306" s="612">
        <v>325</v>
      </c>
      <c r="N306" s="612">
        <v>0</v>
      </c>
      <c r="O306" s="612">
        <v>325</v>
      </c>
    </row>
    <row r="307" spans="1:15" ht="12.75" customHeight="1">
      <c r="A307" s="11" t="s">
        <v>164</v>
      </c>
      <c r="B307" s="11"/>
      <c r="C307" s="612"/>
      <c r="D307" s="612"/>
      <c r="E307" s="612"/>
      <c r="F307" s="612"/>
      <c r="G307" s="612"/>
      <c r="H307" s="612"/>
      <c r="I307" s="612"/>
      <c r="J307" s="612"/>
      <c r="K307" s="612"/>
      <c r="L307" s="612"/>
      <c r="M307" s="612"/>
      <c r="N307" s="612"/>
      <c r="O307" s="612"/>
    </row>
    <row r="308" spans="1:15" ht="12.75" customHeight="1">
      <c r="A308" s="11"/>
      <c r="B308" s="11" t="s">
        <v>163</v>
      </c>
      <c r="C308" s="612">
        <v>0</v>
      </c>
      <c r="D308" s="612">
        <v>0</v>
      </c>
      <c r="E308" s="612">
        <v>0</v>
      </c>
      <c r="F308" s="612">
        <v>377</v>
      </c>
      <c r="G308" s="612">
        <v>0</v>
      </c>
      <c r="H308" s="612">
        <v>-377</v>
      </c>
      <c r="I308" s="612">
        <v>0</v>
      </c>
      <c r="J308" s="612">
        <v>0</v>
      </c>
      <c r="K308" s="612">
        <v>0</v>
      </c>
      <c r="L308" s="612">
        <v>0</v>
      </c>
      <c r="M308" s="612">
        <v>0</v>
      </c>
      <c r="N308" s="612">
        <v>0</v>
      </c>
      <c r="O308" s="612">
        <v>0</v>
      </c>
    </row>
    <row r="309" spans="1:15" ht="12.75" customHeight="1">
      <c r="A309" s="11"/>
      <c r="B309" s="11" t="s">
        <v>175</v>
      </c>
      <c r="C309" s="612">
        <v>0</v>
      </c>
      <c r="D309" s="612">
        <v>0</v>
      </c>
      <c r="E309" s="612">
        <v>0</v>
      </c>
      <c r="F309" s="612">
        <v>4933</v>
      </c>
      <c r="G309" s="612">
        <v>1780</v>
      </c>
      <c r="H309" s="612">
        <v>-6713</v>
      </c>
      <c r="I309" s="612">
        <v>0</v>
      </c>
      <c r="J309" s="612">
        <v>0</v>
      </c>
      <c r="K309" s="612">
        <v>0</v>
      </c>
      <c r="L309" s="612">
        <v>0</v>
      </c>
      <c r="M309" s="612">
        <v>0</v>
      </c>
      <c r="N309" s="612">
        <v>0</v>
      </c>
      <c r="O309" s="612">
        <v>0</v>
      </c>
    </row>
    <row r="310" spans="1:15" ht="12.75" customHeight="1">
      <c r="A310" s="14" t="s">
        <v>232</v>
      </c>
      <c r="B310" s="14"/>
      <c r="C310" s="611">
        <v>75000</v>
      </c>
      <c r="D310" s="611">
        <v>-1545</v>
      </c>
      <c r="E310" s="611">
        <v>1013</v>
      </c>
      <c r="F310" s="611">
        <v>1052</v>
      </c>
      <c r="G310" s="611">
        <v>13918</v>
      </c>
      <c r="H310" s="611">
        <v>0</v>
      </c>
      <c r="I310" s="611">
        <v>-508</v>
      </c>
      <c r="J310" s="611">
        <v>-351</v>
      </c>
      <c r="K310" s="611">
        <v>553</v>
      </c>
      <c r="L310" s="611">
        <v>-882</v>
      </c>
      <c r="M310" s="611">
        <v>88250</v>
      </c>
      <c r="N310" s="611">
        <v>1081</v>
      </c>
      <c r="O310" s="611">
        <v>89331</v>
      </c>
    </row>
    <row r="311" spans="1:15" s="80" customFormat="1" ht="12.75" customHeight="1">
      <c r="A311" s="104" t="s">
        <v>159</v>
      </c>
      <c r="B311" s="104"/>
      <c r="C311" s="103">
        <v>15000</v>
      </c>
      <c r="D311" s="103">
        <v>309</v>
      </c>
      <c r="E311" s="103">
        <v>29</v>
      </c>
      <c r="F311" s="103">
        <v>-12416</v>
      </c>
      <c r="G311" s="103">
        <v>1780</v>
      </c>
      <c r="H311" s="103">
        <v>0</v>
      </c>
      <c r="I311" s="103">
        <v>675</v>
      </c>
      <c r="J311" s="103">
        <v>28</v>
      </c>
      <c r="K311" s="103">
        <v>-730</v>
      </c>
      <c r="L311" s="103">
        <v>352</v>
      </c>
      <c r="M311" s="103">
        <v>5027</v>
      </c>
      <c r="N311" s="103">
        <v>112</v>
      </c>
      <c r="O311" s="103">
        <v>5139</v>
      </c>
    </row>
    <row r="312" spans="1:15" ht="12.75" customHeight="1">
      <c r="A312" s="14" t="s">
        <v>231</v>
      </c>
      <c r="B312" s="14"/>
      <c r="C312" s="611">
        <v>60000</v>
      </c>
      <c r="D312" s="611">
        <v>-1854</v>
      </c>
      <c r="E312" s="611">
        <v>984</v>
      </c>
      <c r="F312" s="611">
        <v>13468</v>
      </c>
      <c r="G312" s="611">
        <v>12138</v>
      </c>
      <c r="H312" s="611">
        <v>0</v>
      </c>
      <c r="I312" s="611">
        <v>-1183</v>
      </c>
      <c r="J312" s="611">
        <v>-379</v>
      </c>
      <c r="K312" s="611">
        <v>1283</v>
      </c>
      <c r="L312" s="611">
        <v>-1234</v>
      </c>
      <c r="M312" s="611">
        <v>83223</v>
      </c>
      <c r="N312" s="611">
        <v>969</v>
      </c>
      <c r="O312" s="611">
        <v>84192</v>
      </c>
    </row>
    <row r="313" spans="1:15" ht="12.75" customHeight="1">
      <c r="A313" s="11" t="s">
        <v>180</v>
      </c>
      <c r="B313" s="11"/>
      <c r="C313" s="612">
        <v>0</v>
      </c>
      <c r="D313" s="612">
        <v>286</v>
      </c>
      <c r="E313" s="612">
        <v>-24</v>
      </c>
      <c r="F313" s="612">
        <v>0</v>
      </c>
      <c r="G313" s="612">
        <v>0</v>
      </c>
      <c r="H313" s="612">
        <v>-899</v>
      </c>
      <c r="I313" s="612">
        <v>0</v>
      </c>
      <c r="J313" s="612">
        <v>0</v>
      </c>
      <c r="K313" s="612">
        <v>0</v>
      </c>
      <c r="L313" s="612">
        <v>0</v>
      </c>
      <c r="M313" s="612">
        <v>-637</v>
      </c>
      <c r="N313" s="612">
        <v>-13</v>
      </c>
      <c r="O313" s="612">
        <v>-650</v>
      </c>
    </row>
    <row r="314" spans="1:15">
      <c r="A314" s="11"/>
      <c r="B314" s="613" t="s">
        <v>196</v>
      </c>
      <c r="C314" s="612">
        <v>0</v>
      </c>
      <c r="D314" s="612">
        <v>286</v>
      </c>
      <c r="E314" s="612">
        <v>-24</v>
      </c>
      <c r="F314" s="612">
        <v>0</v>
      </c>
      <c r="G314" s="612">
        <v>0</v>
      </c>
      <c r="H314" s="612">
        <v>0</v>
      </c>
      <c r="I314" s="612">
        <v>0</v>
      </c>
      <c r="J314" s="612">
        <v>0</v>
      </c>
      <c r="K314" s="612">
        <v>0</v>
      </c>
      <c r="L314" s="612">
        <v>0</v>
      </c>
      <c r="M314" s="612">
        <v>262</v>
      </c>
      <c r="N314" s="612">
        <v>0</v>
      </c>
      <c r="O314" s="612">
        <v>262</v>
      </c>
    </row>
    <row r="315" spans="1:15">
      <c r="A315" s="11"/>
      <c r="B315" s="288" t="s">
        <v>230</v>
      </c>
      <c r="C315" s="612">
        <v>0</v>
      </c>
      <c r="D315" s="612">
        <v>286</v>
      </c>
      <c r="E315" s="612">
        <v>-76</v>
      </c>
      <c r="F315" s="612">
        <v>0</v>
      </c>
      <c r="G315" s="612">
        <v>0</v>
      </c>
      <c r="H315" s="612">
        <v>0</v>
      </c>
      <c r="I315" s="612">
        <v>0</v>
      </c>
      <c r="J315" s="612">
        <v>0</v>
      </c>
      <c r="K315" s="612">
        <v>0</v>
      </c>
      <c r="L315" s="612">
        <v>0</v>
      </c>
      <c r="M315" s="612">
        <v>210</v>
      </c>
      <c r="N315" s="612">
        <v>0</v>
      </c>
      <c r="O315" s="612">
        <v>210</v>
      </c>
    </row>
    <row r="316" spans="1:15">
      <c r="A316" s="11"/>
      <c r="B316" s="11" t="s">
        <v>229</v>
      </c>
      <c r="C316" s="612">
        <v>0</v>
      </c>
      <c r="D316" s="612">
        <v>0</v>
      </c>
      <c r="E316" s="612">
        <v>52</v>
      </c>
      <c r="F316" s="612">
        <v>0</v>
      </c>
      <c r="G316" s="612">
        <v>0</v>
      </c>
      <c r="H316" s="612">
        <v>0</v>
      </c>
      <c r="I316" s="612">
        <v>0</v>
      </c>
      <c r="J316" s="612">
        <v>0</v>
      </c>
      <c r="K316" s="612">
        <v>0</v>
      </c>
      <c r="L316" s="612">
        <v>0</v>
      </c>
      <c r="M316" s="612">
        <v>52</v>
      </c>
      <c r="N316" s="612">
        <v>0</v>
      </c>
      <c r="O316" s="612">
        <v>52</v>
      </c>
    </row>
    <row r="317" spans="1:15">
      <c r="A317" s="11"/>
      <c r="B317" s="11" t="s">
        <v>228</v>
      </c>
      <c r="C317" s="612">
        <v>0</v>
      </c>
      <c r="D317" s="612">
        <v>0</v>
      </c>
      <c r="E317" s="612">
        <v>0</v>
      </c>
      <c r="F317" s="612">
        <v>0</v>
      </c>
      <c r="G317" s="612">
        <v>0</v>
      </c>
      <c r="H317" s="612">
        <v>0</v>
      </c>
      <c r="I317" s="612">
        <v>0</v>
      </c>
      <c r="J317" s="612">
        <v>0</v>
      </c>
      <c r="K317" s="612">
        <v>0</v>
      </c>
      <c r="L317" s="612">
        <v>0</v>
      </c>
      <c r="M317" s="612">
        <v>0</v>
      </c>
      <c r="N317" s="612">
        <v>-12</v>
      </c>
      <c r="O317" s="612">
        <v>-12</v>
      </c>
    </row>
    <row r="318" spans="1:15">
      <c r="A318" s="11"/>
      <c r="B318" s="11" t="s">
        <v>211</v>
      </c>
      <c r="C318" s="612">
        <v>0</v>
      </c>
      <c r="D318" s="612">
        <v>0</v>
      </c>
      <c r="E318" s="612">
        <v>0</v>
      </c>
      <c r="F318" s="612">
        <v>0</v>
      </c>
      <c r="G318" s="612">
        <v>0</v>
      </c>
      <c r="H318" s="612">
        <v>-899</v>
      </c>
      <c r="I318" s="612">
        <v>0</v>
      </c>
      <c r="J318" s="612">
        <v>0</v>
      </c>
      <c r="K318" s="612">
        <v>0</v>
      </c>
      <c r="L318" s="612">
        <v>0</v>
      </c>
      <c r="M318" s="612">
        <v>-899</v>
      </c>
      <c r="N318" s="612">
        <v>-1</v>
      </c>
      <c r="O318" s="612">
        <v>-900</v>
      </c>
    </row>
    <row r="319" spans="1:15">
      <c r="A319" s="11" t="s">
        <v>227</v>
      </c>
      <c r="B319" s="11"/>
      <c r="C319" s="612">
        <v>0</v>
      </c>
      <c r="D319" s="612">
        <v>0</v>
      </c>
      <c r="E319" s="612">
        <v>0</v>
      </c>
      <c r="F319" s="612">
        <v>-2597</v>
      </c>
      <c r="G319" s="612">
        <v>0</v>
      </c>
      <c r="H319" s="612">
        <v>0</v>
      </c>
      <c r="I319" s="612">
        <v>0</v>
      </c>
      <c r="J319" s="612">
        <v>0</v>
      </c>
      <c r="K319" s="612">
        <v>0</v>
      </c>
      <c r="L319" s="612">
        <v>0</v>
      </c>
      <c r="M319" s="612">
        <v>-2597</v>
      </c>
      <c r="N319" s="612">
        <v>0</v>
      </c>
      <c r="O319" s="612">
        <v>-2597</v>
      </c>
    </row>
    <row r="320" spans="1:15">
      <c r="A320" s="11" t="s">
        <v>210</v>
      </c>
      <c r="B320" s="613"/>
      <c r="C320" s="612">
        <v>0</v>
      </c>
      <c r="D320" s="612">
        <v>0</v>
      </c>
      <c r="E320" s="612">
        <v>0</v>
      </c>
      <c r="F320" s="612">
        <v>-160</v>
      </c>
      <c r="G320" s="612">
        <v>0</v>
      </c>
      <c r="H320" s="612">
        <v>0</v>
      </c>
      <c r="I320" s="612">
        <v>0</v>
      </c>
      <c r="J320" s="612">
        <v>0</v>
      </c>
      <c r="K320" s="612">
        <v>0</v>
      </c>
      <c r="L320" s="612">
        <v>0</v>
      </c>
      <c r="M320" s="612">
        <v>-160</v>
      </c>
      <c r="N320" s="612">
        <v>0</v>
      </c>
      <c r="O320" s="612">
        <v>-160</v>
      </c>
    </row>
    <row r="321" spans="1:15">
      <c r="A321" s="11" t="s">
        <v>46</v>
      </c>
      <c r="B321" s="288"/>
      <c r="C321" s="612">
        <v>0</v>
      </c>
      <c r="D321" s="612">
        <v>0</v>
      </c>
      <c r="E321" s="612">
        <v>0</v>
      </c>
      <c r="F321" s="612">
        <v>-8</v>
      </c>
      <c r="G321" s="612">
        <v>0</v>
      </c>
      <c r="H321" s="612">
        <v>0</v>
      </c>
      <c r="I321" s="612">
        <v>0</v>
      </c>
      <c r="J321" s="612">
        <v>0</v>
      </c>
      <c r="K321" s="612">
        <v>0</v>
      </c>
      <c r="L321" s="612">
        <v>0</v>
      </c>
      <c r="M321" s="612">
        <v>-8</v>
      </c>
      <c r="N321" s="612">
        <v>0</v>
      </c>
      <c r="O321" s="612">
        <v>-8</v>
      </c>
    </row>
    <row r="322" spans="1:15">
      <c r="A322" s="11" t="s">
        <v>150</v>
      </c>
      <c r="B322" s="11"/>
      <c r="C322" s="612">
        <v>0</v>
      </c>
      <c r="D322" s="612">
        <v>0</v>
      </c>
      <c r="E322" s="612">
        <v>0</v>
      </c>
      <c r="F322" s="612">
        <v>0</v>
      </c>
      <c r="G322" s="612">
        <v>0</v>
      </c>
      <c r="H322" s="612">
        <v>4551</v>
      </c>
      <c r="I322" s="612">
        <v>219</v>
      </c>
      <c r="J322" s="612">
        <v>19</v>
      </c>
      <c r="K322" s="612">
        <v>-509</v>
      </c>
      <c r="L322" s="612">
        <v>380</v>
      </c>
      <c r="M322" s="612">
        <v>4660</v>
      </c>
      <c r="N322" s="612">
        <v>50</v>
      </c>
      <c r="O322" s="612">
        <v>4710</v>
      </c>
    </row>
    <row r="323" spans="1:15">
      <c r="A323" s="11"/>
      <c r="B323" s="11" t="s">
        <v>49</v>
      </c>
      <c r="C323" s="612">
        <v>0</v>
      </c>
      <c r="D323" s="612">
        <v>0</v>
      </c>
      <c r="E323" s="612">
        <v>0</v>
      </c>
      <c r="F323" s="612">
        <v>0</v>
      </c>
      <c r="G323" s="612">
        <v>0</v>
      </c>
      <c r="H323" s="612">
        <v>4551</v>
      </c>
      <c r="I323" s="612">
        <v>0</v>
      </c>
      <c r="J323" s="612">
        <v>0</v>
      </c>
      <c r="K323" s="612">
        <v>0</v>
      </c>
      <c r="L323" s="612">
        <v>0</v>
      </c>
      <c r="M323" s="612">
        <v>4551</v>
      </c>
      <c r="N323" s="612">
        <v>50</v>
      </c>
      <c r="O323" s="612">
        <v>4601</v>
      </c>
    </row>
    <row r="324" spans="1:15" ht="12.75" customHeight="1">
      <c r="A324" s="11"/>
      <c r="B324" s="11" t="s">
        <v>165</v>
      </c>
      <c r="C324" s="612">
        <v>0</v>
      </c>
      <c r="D324" s="612">
        <v>0</v>
      </c>
      <c r="E324" s="612">
        <v>0</v>
      </c>
      <c r="F324" s="612">
        <v>0</v>
      </c>
      <c r="G324" s="612">
        <v>0</v>
      </c>
      <c r="H324" s="612">
        <v>0</v>
      </c>
      <c r="I324" s="612">
        <v>219</v>
      </c>
      <c r="J324" s="612">
        <v>19</v>
      </c>
      <c r="K324" s="612">
        <v>-509</v>
      </c>
      <c r="L324" s="612">
        <v>380</v>
      </c>
      <c r="M324" s="612">
        <v>109</v>
      </c>
      <c r="N324" s="612">
        <v>0</v>
      </c>
      <c r="O324" s="612">
        <v>109</v>
      </c>
    </row>
    <row r="325" spans="1:15" ht="12.75" customHeight="1">
      <c r="A325" s="11" t="s">
        <v>164</v>
      </c>
      <c r="B325" s="11"/>
      <c r="C325" s="612"/>
      <c r="D325" s="612"/>
      <c r="E325" s="612"/>
      <c r="F325" s="612"/>
      <c r="G325" s="612"/>
      <c r="H325" s="612"/>
      <c r="I325" s="612"/>
      <c r="J325" s="612"/>
      <c r="K325" s="612"/>
      <c r="L325" s="612"/>
      <c r="M325" s="612"/>
      <c r="N325" s="612"/>
      <c r="O325" s="612"/>
    </row>
    <row r="326" spans="1:15">
      <c r="A326" s="11"/>
      <c r="B326" s="11" t="s">
        <v>163</v>
      </c>
      <c r="C326" s="612">
        <v>0</v>
      </c>
      <c r="D326" s="612">
        <v>0</v>
      </c>
      <c r="E326" s="612">
        <v>0</v>
      </c>
      <c r="F326" s="612">
        <v>168</v>
      </c>
      <c r="G326" s="612">
        <v>0</v>
      </c>
      <c r="H326" s="612">
        <v>-168</v>
      </c>
      <c r="I326" s="612">
        <v>0</v>
      </c>
      <c r="J326" s="612">
        <v>0</v>
      </c>
      <c r="K326" s="612">
        <v>0</v>
      </c>
      <c r="L326" s="612">
        <v>0</v>
      </c>
      <c r="M326" s="612">
        <v>0</v>
      </c>
      <c r="N326" s="612">
        <v>0</v>
      </c>
      <c r="O326" s="612">
        <v>0</v>
      </c>
    </row>
    <row r="327" spans="1:15">
      <c r="A327" s="11"/>
      <c r="B327" s="11" t="s">
        <v>175</v>
      </c>
      <c r="C327" s="612">
        <v>0</v>
      </c>
      <c r="D327" s="612">
        <v>0</v>
      </c>
      <c r="E327" s="612">
        <v>0</v>
      </c>
      <c r="F327" s="612">
        <v>2291</v>
      </c>
      <c r="G327" s="612">
        <v>1193</v>
      </c>
      <c r="H327" s="612">
        <v>-3484</v>
      </c>
      <c r="I327" s="612">
        <v>0</v>
      </c>
      <c r="J327" s="612">
        <v>0</v>
      </c>
      <c r="K327" s="612">
        <v>0</v>
      </c>
      <c r="L327" s="612">
        <v>0</v>
      </c>
      <c r="M327" s="612">
        <v>0</v>
      </c>
      <c r="N327" s="612">
        <v>0</v>
      </c>
      <c r="O327" s="612">
        <v>0</v>
      </c>
    </row>
    <row r="328" spans="1:15">
      <c r="A328" s="48" t="s">
        <v>226</v>
      </c>
      <c r="B328" s="48"/>
      <c r="C328" s="611">
        <v>60000</v>
      </c>
      <c r="D328" s="611">
        <v>-1568</v>
      </c>
      <c r="E328" s="611">
        <v>960</v>
      </c>
      <c r="F328" s="611">
        <v>13162</v>
      </c>
      <c r="G328" s="611">
        <v>13331</v>
      </c>
      <c r="H328" s="611">
        <v>0</v>
      </c>
      <c r="I328" s="611">
        <v>-964</v>
      </c>
      <c r="J328" s="611">
        <v>-360</v>
      </c>
      <c r="K328" s="611">
        <v>774</v>
      </c>
      <c r="L328" s="611">
        <v>-854</v>
      </c>
      <c r="M328" s="611">
        <v>84481</v>
      </c>
      <c r="N328" s="611">
        <v>1006</v>
      </c>
      <c r="O328" s="611">
        <v>85487</v>
      </c>
    </row>
    <row r="329" spans="1:15">
      <c r="A329" s="104" t="s">
        <v>159</v>
      </c>
      <c r="B329" s="104"/>
      <c r="C329" s="103">
        <v>0</v>
      </c>
      <c r="D329" s="103">
        <v>286</v>
      </c>
      <c r="E329" s="103">
        <v>-24</v>
      </c>
      <c r="F329" s="103">
        <v>-306</v>
      </c>
      <c r="G329" s="103">
        <v>1193</v>
      </c>
      <c r="H329" s="103">
        <v>0</v>
      </c>
      <c r="I329" s="103">
        <v>219</v>
      </c>
      <c r="J329" s="103">
        <v>19</v>
      </c>
      <c r="K329" s="103">
        <v>-509</v>
      </c>
      <c r="L329" s="103">
        <v>380</v>
      </c>
      <c r="M329" s="103">
        <v>1258</v>
      </c>
      <c r="N329" s="103">
        <v>37</v>
      </c>
      <c r="O329" s="103">
        <v>1295</v>
      </c>
    </row>
    <row r="330" spans="1:15">
      <c r="A330" s="48" t="s">
        <v>213</v>
      </c>
      <c r="B330" s="14"/>
      <c r="C330" s="611">
        <v>45000</v>
      </c>
      <c r="D330" s="611">
        <v>-1523</v>
      </c>
      <c r="E330" s="611">
        <v>888</v>
      </c>
      <c r="F330" s="611">
        <v>22423</v>
      </c>
      <c r="G330" s="611">
        <v>7379</v>
      </c>
      <c r="H330" s="611">
        <v>0</v>
      </c>
      <c r="I330" s="611">
        <v>2004</v>
      </c>
      <c r="J330" s="611">
        <v>0</v>
      </c>
      <c r="K330" s="611">
        <v>648</v>
      </c>
      <c r="L330" s="611">
        <v>-917</v>
      </c>
      <c r="M330" s="611">
        <v>75902</v>
      </c>
      <c r="N330" s="611">
        <v>96</v>
      </c>
      <c r="O330" s="611">
        <v>75998</v>
      </c>
    </row>
    <row r="331" spans="1:15" ht="12.75" customHeight="1">
      <c r="A331" s="11" t="s">
        <v>180</v>
      </c>
      <c r="B331" s="11"/>
      <c r="C331" s="612">
        <v>15000</v>
      </c>
      <c r="D331" s="612">
        <v>-331</v>
      </c>
      <c r="E331" s="612">
        <v>96</v>
      </c>
      <c r="F331" s="612">
        <v>-12404</v>
      </c>
      <c r="G331" s="612">
        <v>0</v>
      </c>
      <c r="H331" s="612">
        <v>-5842</v>
      </c>
      <c r="I331" s="612">
        <v>0</v>
      </c>
      <c r="J331" s="612">
        <v>0</v>
      </c>
      <c r="K331" s="612">
        <v>0</v>
      </c>
      <c r="L331" s="612">
        <v>0</v>
      </c>
      <c r="M331" s="612">
        <v>-3481</v>
      </c>
      <c r="N331" s="612">
        <v>775</v>
      </c>
      <c r="O331" s="612">
        <v>-2706</v>
      </c>
    </row>
    <row r="332" spans="1:15" ht="11.25" customHeight="1">
      <c r="A332" s="11"/>
      <c r="B332" s="11" t="s">
        <v>217</v>
      </c>
      <c r="C332" s="612">
        <v>15000</v>
      </c>
      <c r="D332" s="612">
        <v>0</v>
      </c>
      <c r="E332" s="612">
        <v>0</v>
      </c>
      <c r="F332" s="612">
        <v>-15000</v>
      </c>
      <c r="G332" s="612">
        <v>0</v>
      </c>
      <c r="H332" s="612">
        <v>0</v>
      </c>
      <c r="I332" s="612">
        <v>0</v>
      </c>
      <c r="J332" s="612">
        <v>0</v>
      </c>
      <c r="K332" s="612">
        <v>0</v>
      </c>
      <c r="L332" s="612">
        <v>0</v>
      </c>
      <c r="M332" s="612">
        <v>0</v>
      </c>
      <c r="N332" s="612">
        <v>0</v>
      </c>
      <c r="O332" s="612">
        <v>0</v>
      </c>
    </row>
    <row r="333" spans="1:15" ht="11.25" customHeight="1">
      <c r="A333" s="11"/>
      <c r="B333" s="613" t="s">
        <v>196</v>
      </c>
      <c r="C333" s="612">
        <v>0</v>
      </c>
      <c r="D333" s="612">
        <v>-331</v>
      </c>
      <c r="E333" s="612">
        <v>96</v>
      </c>
      <c r="F333" s="612">
        <v>0</v>
      </c>
      <c r="G333" s="612">
        <v>0</v>
      </c>
      <c r="H333" s="612">
        <v>0</v>
      </c>
      <c r="I333" s="612">
        <v>0</v>
      </c>
      <c r="J333" s="612">
        <v>0</v>
      </c>
      <c r="K333" s="612">
        <v>0</v>
      </c>
      <c r="L333" s="612">
        <v>0</v>
      </c>
      <c r="M333" s="612">
        <v>-235</v>
      </c>
      <c r="N333" s="612">
        <v>0</v>
      </c>
      <c r="O333" s="612">
        <v>-235</v>
      </c>
    </row>
    <row r="334" spans="1:15" ht="12.75" customHeight="1">
      <c r="A334" s="11"/>
      <c r="B334" s="613" t="s">
        <v>189</v>
      </c>
      <c r="C334" s="612">
        <v>0</v>
      </c>
      <c r="D334" s="612">
        <v>331</v>
      </c>
      <c r="E334" s="612">
        <v>-116</v>
      </c>
      <c r="F334" s="612">
        <v>0</v>
      </c>
      <c r="G334" s="612">
        <v>0</v>
      </c>
      <c r="H334" s="612">
        <v>0</v>
      </c>
      <c r="I334" s="612">
        <v>0</v>
      </c>
      <c r="J334" s="612">
        <v>0</v>
      </c>
      <c r="K334" s="612">
        <v>0</v>
      </c>
      <c r="L334" s="612">
        <v>0</v>
      </c>
      <c r="M334" s="612">
        <v>215</v>
      </c>
      <c r="N334" s="612">
        <v>0</v>
      </c>
      <c r="O334" s="612">
        <v>215</v>
      </c>
    </row>
    <row r="335" spans="1:15" ht="11.25" customHeight="1">
      <c r="A335" s="11"/>
      <c r="B335" s="288" t="s">
        <v>216</v>
      </c>
      <c r="C335" s="612">
        <v>0</v>
      </c>
      <c r="D335" s="612">
        <v>-662</v>
      </c>
      <c r="E335" s="612">
        <v>0</v>
      </c>
      <c r="F335" s="612">
        <v>0</v>
      </c>
      <c r="G335" s="612">
        <v>0</v>
      </c>
      <c r="H335" s="612">
        <v>0</v>
      </c>
      <c r="I335" s="612">
        <v>0</v>
      </c>
      <c r="J335" s="612">
        <v>0</v>
      </c>
      <c r="K335" s="612">
        <v>0</v>
      </c>
      <c r="L335" s="612">
        <v>0</v>
      </c>
      <c r="M335" s="612">
        <v>-662</v>
      </c>
      <c r="N335" s="612">
        <v>0</v>
      </c>
      <c r="O335" s="612">
        <v>-662</v>
      </c>
    </row>
    <row r="336" spans="1:15" ht="11.25" customHeight="1">
      <c r="A336" s="11"/>
      <c r="B336" s="11" t="s">
        <v>187</v>
      </c>
      <c r="C336" s="612">
        <v>0</v>
      </c>
      <c r="D336" s="612">
        <v>0</v>
      </c>
      <c r="E336" s="612">
        <v>212</v>
      </c>
      <c r="F336" s="612">
        <v>0</v>
      </c>
      <c r="G336" s="612">
        <v>0</v>
      </c>
      <c r="H336" s="612">
        <v>0</v>
      </c>
      <c r="I336" s="612">
        <v>0</v>
      </c>
      <c r="J336" s="612">
        <v>0</v>
      </c>
      <c r="K336" s="612">
        <v>0</v>
      </c>
      <c r="L336" s="612">
        <v>0</v>
      </c>
      <c r="M336" s="612">
        <v>212</v>
      </c>
      <c r="N336" s="612">
        <v>0</v>
      </c>
      <c r="O336" s="612">
        <v>212</v>
      </c>
    </row>
    <row r="337" spans="1:15" ht="11.25" customHeight="1">
      <c r="A337" s="11"/>
      <c r="B337" s="11" t="s">
        <v>225</v>
      </c>
      <c r="C337" s="612">
        <v>0</v>
      </c>
      <c r="D337" s="612">
        <v>0</v>
      </c>
      <c r="E337" s="612">
        <v>0</v>
      </c>
      <c r="F337" s="612">
        <v>0</v>
      </c>
      <c r="G337" s="612">
        <v>0</v>
      </c>
      <c r="H337" s="612">
        <v>0</v>
      </c>
      <c r="I337" s="612">
        <v>0</v>
      </c>
      <c r="J337" s="612">
        <v>0</v>
      </c>
      <c r="K337" s="612">
        <v>0</v>
      </c>
      <c r="L337" s="612">
        <v>0</v>
      </c>
      <c r="M337" s="612">
        <v>0</v>
      </c>
      <c r="N337" s="612">
        <v>812</v>
      </c>
      <c r="O337" s="612">
        <v>812</v>
      </c>
    </row>
    <row r="338" spans="1:15" ht="11.25" customHeight="1">
      <c r="A338" s="11"/>
      <c r="B338" s="11" t="s">
        <v>211</v>
      </c>
      <c r="C338" s="612">
        <v>0</v>
      </c>
      <c r="D338" s="612">
        <v>0</v>
      </c>
      <c r="E338" s="612">
        <v>0</v>
      </c>
      <c r="F338" s="612">
        <v>2596</v>
      </c>
      <c r="G338" s="612">
        <v>0</v>
      </c>
      <c r="H338" s="612">
        <v>-5842</v>
      </c>
      <c r="I338" s="612">
        <v>0</v>
      </c>
      <c r="J338" s="612">
        <v>0</v>
      </c>
      <c r="K338" s="612">
        <v>0</v>
      </c>
      <c r="L338" s="612">
        <v>0</v>
      </c>
      <c r="M338" s="612">
        <v>-3246</v>
      </c>
      <c r="N338" s="612">
        <v>-37</v>
      </c>
      <c r="O338" s="612">
        <v>-3283</v>
      </c>
    </row>
    <row r="339" spans="1:15" ht="11.25" customHeight="1">
      <c r="A339" s="11"/>
      <c r="B339" s="11" t="s">
        <v>224</v>
      </c>
      <c r="C339" s="612">
        <v>0</v>
      </c>
      <c r="D339" s="612">
        <v>0</v>
      </c>
      <c r="E339" s="612">
        <v>0</v>
      </c>
      <c r="F339" s="612">
        <v>-1730</v>
      </c>
      <c r="G339" s="612">
        <v>0</v>
      </c>
      <c r="H339" s="612">
        <v>0</v>
      </c>
      <c r="I339" s="612">
        <v>0</v>
      </c>
      <c r="J339" s="612">
        <v>0</v>
      </c>
      <c r="K339" s="612">
        <v>0</v>
      </c>
      <c r="L339" s="612">
        <v>0</v>
      </c>
      <c r="M339" s="612">
        <v>-1730</v>
      </c>
      <c r="N339" s="612">
        <v>0</v>
      </c>
      <c r="O339" s="612">
        <v>-1730</v>
      </c>
    </row>
    <row r="340" spans="1:15" ht="11.25" customHeight="1">
      <c r="A340" s="11" t="s">
        <v>223</v>
      </c>
      <c r="B340" s="11"/>
      <c r="C340" s="612">
        <v>0</v>
      </c>
      <c r="D340" s="612">
        <v>0</v>
      </c>
      <c r="E340" s="612">
        <v>0</v>
      </c>
      <c r="F340" s="612">
        <v>-640</v>
      </c>
      <c r="G340" s="612">
        <v>0</v>
      </c>
      <c r="H340" s="612">
        <v>0</v>
      </c>
      <c r="I340" s="612">
        <v>0</v>
      </c>
      <c r="J340" s="612">
        <v>0</v>
      </c>
      <c r="K340" s="612">
        <v>0</v>
      </c>
      <c r="L340" s="612">
        <v>0</v>
      </c>
      <c r="M340" s="612">
        <v>-640</v>
      </c>
      <c r="N340" s="612">
        <v>0</v>
      </c>
      <c r="O340" s="612">
        <v>-640</v>
      </c>
    </row>
    <row r="341" spans="1:15" ht="11.25" customHeight="1">
      <c r="A341" s="11" t="s">
        <v>46</v>
      </c>
      <c r="B341" s="11"/>
      <c r="C341" s="612">
        <v>0</v>
      </c>
      <c r="D341" s="612">
        <v>0</v>
      </c>
      <c r="E341" s="612">
        <v>0</v>
      </c>
      <c r="F341" s="612">
        <v>0</v>
      </c>
      <c r="G341" s="612">
        <v>-4</v>
      </c>
      <c r="H341" s="612">
        <v>0</v>
      </c>
      <c r="I341" s="612">
        <v>0</v>
      </c>
      <c r="J341" s="612">
        <v>0</v>
      </c>
      <c r="K341" s="612">
        <v>0</v>
      </c>
      <c r="L341" s="612">
        <v>0</v>
      </c>
      <c r="M341" s="612">
        <v>-4</v>
      </c>
      <c r="N341" s="612">
        <v>0</v>
      </c>
      <c r="O341" s="612">
        <v>-4</v>
      </c>
    </row>
    <row r="342" spans="1:15" ht="11.25" customHeight="1">
      <c r="A342" s="11" t="s">
        <v>150</v>
      </c>
      <c r="B342" s="11"/>
      <c r="C342" s="612">
        <v>0</v>
      </c>
      <c r="D342" s="612">
        <v>0</v>
      </c>
      <c r="E342" s="612">
        <v>0</v>
      </c>
      <c r="F342" s="612">
        <v>0</v>
      </c>
      <c r="G342" s="612">
        <v>0</v>
      </c>
      <c r="H342" s="612">
        <v>16424</v>
      </c>
      <c r="I342" s="612">
        <v>-3187</v>
      </c>
      <c r="J342" s="612">
        <v>-379</v>
      </c>
      <c r="K342" s="612">
        <v>635</v>
      </c>
      <c r="L342" s="612">
        <v>-317</v>
      </c>
      <c r="M342" s="612">
        <v>13176</v>
      </c>
      <c r="N342" s="612">
        <v>98</v>
      </c>
      <c r="O342" s="612">
        <v>13274</v>
      </c>
    </row>
    <row r="343" spans="1:15" ht="11.25" customHeight="1">
      <c r="A343" s="11"/>
      <c r="B343" s="11" t="s">
        <v>49</v>
      </c>
      <c r="C343" s="612">
        <v>0</v>
      </c>
      <c r="D343" s="612">
        <v>0</v>
      </c>
      <c r="E343" s="612">
        <v>0</v>
      </c>
      <c r="F343" s="612">
        <v>0</v>
      </c>
      <c r="G343" s="612">
        <v>0</v>
      </c>
      <c r="H343" s="612">
        <v>16424</v>
      </c>
      <c r="I343" s="612">
        <v>0</v>
      </c>
      <c r="J343" s="612">
        <v>0</v>
      </c>
      <c r="K343" s="612">
        <v>0</v>
      </c>
      <c r="L343" s="612">
        <v>0</v>
      </c>
      <c r="M343" s="612">
        <v>16424</v>
      </c>
      <c r="N343" s="612">
        <v>98</v>
      </c>
      <c r="O343" s="612">
        <v>16522</v>
      </c>
    </row>
    <row r="344" spans="1:15" ht="11.25" customHeight="1">
      <c r="A344" s="11"/>
      <c r="B344" s="11" t="s">
        <v>165</v>
      </c>
      <c r="C344" s="614">
        <v>0</v>
      </c>
      <c r="D344" s="612">
        <v>0</v>
      </c>
      <c r="E344" s="612">
        <v>0</v>
      </c>
      <c r="F344" s="612">
        <v>0</v>
      </c>
      <c r="G344" s="612">
        <v>0</v>
      </c>
      <c r="H344" s="612">
        <v>0</v>
      </c>
      <c r="I344" s="612">
        <v>-3187</v>
      </c>
      <c r="J344" s="612">
        <v>-379</v>
      </c>
      <c r="K344" s="612">
        <v>635</v>
      </c>
      <c r="L344" s="612">
        <v>-317</v>
      </c>
      <c r="M344" s="612">
        <v>-3248</v>
      </c>
      <c r="N344" s="612">
        <v>0</v>
      </c>
      <c r="O344" s="612">
        <v>-3248</v>
      </c>
    </row>
    <row r="345" spans="1:15" ht="11.25" customHeight="1">
      <c r="A345" s="11" t="s">
        <v>164</v>
      </c>
      <c r="B345" s="48"/>
      <c r="C345" s="614"/>
      <c r="D345" s="612"/>
      <c r="E345" s="612"/>
      <c r="F345" s="612"/>
      <c r="G345" s="612"/>
      <c r="H345" s="612"/>
      <c r="I345" s="612"/>
      <c r="J345" s="612"/>
      <c r="K345" s="612"/>
      <c r="L345" s="612"/>
      <c r="M345" s="612"/>
      <c r="N345" s="612"/>
      <c r="O345" s="612"/>
    </row>
    <row r="346" spans="1:15" ht="11.25" customHeight="1">
      <c r="A346" s="16"/>
      <c r="B346" s="16" t="s">
        <v>163</v>
      </c>
      <c r="C346" s="614">
        <v>0</v>
      </c>
      <c r="D346" s="612">
        <v>0</v>
      </c>
      <c r="E346" s="612">
        <v>0</v>
      </c>
      <c r="F346" s="612">
        <v>583</v>
      </c>
      <c r="G346" s="612">
        <v>0</v>
      </c>
      <c r="H346" s="612">
        <v>-583</v>
      </c>
      <c r="I346" s="612">
        <v>0</v>
      </c>
      <c r="J346" s="612">
        <v>0</v>
      </c>
      <c r="K346" s="612">
        <v>0</v>
      </c>
      <c r="L346" s="612">
        <v>0</v>
      </c>
      <c r="M346" s="612">
        <v>0</v>
      </c>
      <c r="N346" s="612">
        <v>0</v>
      </c>
      <c r="O346" s="612">
        <v>0</v>
      </c>
    </row>
    <row r="347" spans="1:15" ht="11.25" customHeight="1">
      <c r="A347" s="11"/>
      <c r="B347" s="11" t="s">
        <v>175</v>
      </c>
      <c r="C347" s="614">
        <v>0</v>
      </c>
      <c r="D347" s="612">
        <v>0</v>
      </c>
      <c r="E347" s="612">
        <v>0</v>
      </c>
      <c r="F347" s="612">
        <v>0</v>
      </c>
      <c r="G347" s="612">
        <v>0</v>
      </c>
      <c r="H347" s="612">
        <v>0</v>
      </c>
      <c r="I347" s="612">
        <v>0</v>
      </c>
      <c r="J347" s="612">
        <v>0</v>
      </c>
      <c r="K347" s="612">
        <v>0</v>
      </c>
      <c r="L347" s="612">
        <v>0</v>
      </c>
      <c r="M347" s="612">
        <v>0</v>
      </c>
      <c r="N347" s="612">
        <v>0</v>
      </c>
      <c r="O347" s="612">
        <v>0</v>
      </c>
    </row>
    <row r="348" spans="1:15" ht="11.25" customHeight="1">
      <c r="A348" s="48"/>
      <c r="B348" s="615" t="s">
        <v>222</v>
      </c>
      <c r="C348" s="611">
        <v>0</v>
      </c>
      <c r="D348" s="611">
        <v>0</v>
      </c>
      <c r="E348" s="611">
        <v>0</v>
      </c>
      <c r="F348" s="611">
        <v>5236</v>
      </c>
      <c r="G348" s="611">
        <v>4763</v>
      </c>
      <c r="H348" s="611">
        <v>-9999</v>
      </c>
      <c r="I348" s="611">
        <v>0</v>
      </c>
      <c r="J348" s="611">
        <v>0</v>
      </c>
      <c r="K348" s="611">
        <v>0</v>
      </c>
      <c r="L348" s="611">
        <v>0</v>
      </c>
      <c r="M348" s="611">
        <v>0</v>
      </c>
      <c r="N348" s="611">
        <v>0</v>
      </c>
      <c r="O348" s="611">
        <v>0</v>
      </c>
    </row>
    <row r="349" spans="1:15" ht="11.25" customHeight="1">
      <c r="A349" s="48" t="s">
        <v>221</v>
      </c>
      <c r="B349" s="615"/>
      <c r="C349" s="611">
        <v>60000</v>
      </c>
      <c r="D349" s="611">
        <v>-1854</v>
      </c>
      <c r="E349" s="611">
        <v>984</v>
      </c>
      <c r="F349" s="611">
        <v>13468</v>
      </c>
      <c r="G349" s="611">
        <v>12138</v>
      </c>
      <c r="H349" s="611">
        <v>0</v>
      </c>
      <c r="I349" s="611">
        <v>-1183</v>
      </c>
      <c r="J349" s="611">
        <v>-379</v>
      </c>
      <c r="K349" s="611">
        <v>1283</v>
      </c>
      <c r="L349" s="611">
        <v>-1234</v>
      </c>
      <c r="M349" s="611">
        <v>83223</v>
      </c>
      <c r="N349" s="611">
        <v>969</v>
      </c>
      <c r="O349" s="611">
        <v>84192</v>
      </c>
    </row>
    <row r="350" spans="1:15" ht="11.25" customHeight="1">
      <c r="A350" s="104" t="s">
        <v>159</v>
      </c>
      <c r="B350" s="104"/>
      <c r="C350" s="103">
        <v>15000</v>
      </c>
      <c r="D350" s="103">
        <v>-331</v>
      </c>
      <c r="E350" s="103">
        <v>96</v>
      </c>
      <c r="F350" s="103">
        <v>-8955</v>
      </c>
      <c r="G350" s="103">
        <v>4759</v>
      </c>
      <c r="H350" s="103">
        <v>0</v>
      </c>
      <c r="I350" s="103">
        <v>-3187</v>
      </c>
      <c r="J350" s="103">
        <v>-379</v>
      </c>
      <c r="K350" s="103">
        <v>635</v>
      </c>
      <c r="L350" s="103">
        <v>-317</v>
      </c>
      <c r="M350" s="103">
        <v>7321</v>
      </c>
      <c r="N350" s="103">
        <v>873</v>
      </c>
      <c r="O350" s="103">
        <v>8194</v>
      </c>
    </row>
    <row r="351" spans="1:15" ht="11.25" customHeight="1">
      <c r="A351" s="2138" t="s">
        <v>220</v>
      </c>
      <c r="B351" s="2138"/>
      <c r="C351" s="611">
        <v>45000</v>
      </c>
      <c r="D351" s="611">
        <v>-1523</v>
      </c>
      <c r="E351" s="611">
        <v>888</v>
      </c>
      <c r="F351" s="611">
        <v>22423</v>
      </c>
      <c r="G351" s="611">
        <v>7379</v>
      </c>
      <c r="H351" s="611">
        <v>0</v>
      </c>
      <c r="I351" s="611">
        <v>2004</v>
      </c>
      <c r="J351" s="611">
        <v>0</v>
      </c>
      <c r="K351" s="611">
        <v>648</v>
      </c>
      <c r="L351" s="611">
        <v>-917</v>
      </c>
      <c r="M351" s="611">
        <v>75902</v>
      </c>
      <c r="N351" s="611">
        <v>96</v>
      </c>
      <c r="O351" s="611">
        <v>75998</v>
      </c>
    </row>
    <row r="352" spans="1:15">
      <c r="A352" s="11" t="s">
        <v>180</v>
      </c>
      <c r="B352" s="11"/>
      <c r="C352" s="612">
        <v>15000</v>
      </c>
      <c r="D352" s="612">
        <v>-394</v>
      </c>
      <c r="E352" s="612">
        <v>45</v>
      </c>
      <c r="F352" s="612">
        <v>-15000</v>
      </c>
      <c r="G352" s="612">
        <v>0</v>
      </c>
      <c r="H352" s="612">
        <v>-2138</v>
      </c>
      <c r="I352" s="612">
        <v>0</v>
      </c>
      <c r="J352" s="612">
        <v>0</v>
      </c>
      <c r="K352" s="612">
        <v>0</v>
      </c>
      <c r="L352" s="612">
        <v>0</v>
      </c>
      <c r="M352" s="612">
        <v>-2487</v>
      </c>
      <c r="N352" s="612">
        <v>804</v>
      </c>
      <c r="O352" s="612">
        <v>-1683</v>
      </c>
    </row>
    <row r="353" spans="1:18">
      <c r="A353" s="11"/>
      <c r="B353" s="11" t="s">
        <v>217</v>
      </c>
      <c r="C353" s="612">
        <v>15000</v>
      </c>
      <c r="D353" s="612">
        <v>0</v>
      </c>
      <c r="E353" s="612">
        <v>0</v>
      </c>
      <c r="F353" s="612">
        <v>-15000</v>
      </c>
      <c r="G353" s="612">
        <v>0</v>
      </c>
      <c r="H353" s="612">
        <v>0</v>
      </c>
      <c r="I353" s="612">
        <v>0</v>
      </c>
      <c r="J353" s="612">
        <v>0</v>
      </c>
      <c r="K353" s="612">
        <v>0</v>
      </c>
      <c r="L353" s="612">
        <v>0</v>
      </c>
      <c r="M353" s="612">
        <v>0</v>
      </c>
      <c r="N353" s="612">
        <v>0</v>
      </c>
      <c r="O353" s="612">
        <v>0</v>
      </c>
      <c r="P353" s="99"/>
      <c r="Q353" s="99"/>
      <c r="R353" s="99"/>
    </row>
    <row r="354" spans="1:18">
      <c r="A354" s="11"/>
      <c r="B354" s="613" t="s">
        <v>168</v>
      </c>
      <c r="C354" s="612">
        <v>0</v>
      </c>
      <c r="D354" s="612">
        <v>-394</v>
      </c>
      <c r="E354" s="612">
        <v>45</v>
      </c>
      <c r="F354" s="612">
        <v>0</v>
      </c>
      <c r="G354" s="612">
        <v>0</v>
      </c>
      <c r="H354" s="612">
        <v>0</v>
      </c>
      <c r="I354" s="612">
        <v>0</v>
      </c>
      <c r="J354" s="612">
        <v>0</v>
      </c>
      <c r="K354" s="612">
        <v>0</v>
      </c>
      <c r="L354" s="612">
        <v>0</v>
      </c>
      <c r="M354" s="612">
        <v>-349</v>
      </c>
      <c r="N354" s="612">
        <v>0</v>
      </c>
      <c r="O354" s="612">
        <v>-349</v>
      </c>
      <c r="P354" s="105"/>
      <c r="Q354" s="105"/>
      <c r="R354" s="105"/>
    </row>
    <row r="355" spans="1:18" ht="12.75" customHeight="1">
      <c r="A355" s="11"/>
      <c r="B355" s="613" t="s">
        <v>189</v>
      </c>
      <c r="C355" s="612">
        <v>0</v>
      </c>
      <c r="D355" s="612">
        <v>268</v>
      </c>
      <c r="E355" s="612">
        <v>-120</v>
      </c>
      <c r="F355" s="612">
        <v>0</v>
      </c>
      <c r="G355" s="612">
        <v>0</v>
      </c>
      <c r="H355" s="612">
        <v>0</v>
      </c>
      <c r="I355" s="612">
        <v>0</v>
      </c>
      <c r="J355" s="612">
        <v>0</v>
      </c>
      <c r="K355" s="612">
        <v>0</v>
      </c>
      <c r="L355" s="612">
        <v>0</v>
      </c>
      <c r="M355" s="612">
        <v>148</v>
      </c>
      <c r="N355" s="612">
        <v>0</v>
      </c>
      <c r="O355" s="612">
        <v>148</v>
      </c>
    </row>
    <row r="356" spans="1:18" ht="13.5" customHeight="1">
      <c r="A356" s="11"/>
      <c r="B356" s="288" t="s">
        <v>216</v>
      </c>
      <c r="C356" s="612">
        <v>0</v>
      </c>
      <c r="D356" s="612">
        <v>-662</v>
      </c>
      <c r="E356" s="612">
        <v>0</v>
      </c>
      <c r="F356" s="612">
        <v>0</v>
      </c>
      <c r="G356" s="612">
        <v>0</v>
      </c>
      <c r="H356" s="612">
        <v>0</v>
      </c>
      <c r="I356" s="612">
        <v>0</v>
      </c>
      <c r="J356" s="612">
        <v>0</v>
      </c>
      <c r="K356" s="612">
        <v>0</v>
      </c>
      <c r="L356" s="612">
        <v>0</v>
      </c>
      <c r="M356" s="612">
        <v>-662</v>
      </c>
      <c r="N356" s="612">
        <v>0</v>
      </c>
      <c r="O356" s="612">
        <v>-662</v>
      </c>
    </row>
    <row r="357" spans="1:18">
      <c r="A357" s="11"/>
      <c r="B357" s="288" t="s">
        <v>187</v>
      </c>
      <c r="C357" s="612">
        <v>0</v>
      </c>
      <c r="D357" s="612">
        <v>0</v>
      </c>
      <c r="E357" s="612">
        <v>165</v>
      </c>
      <c r="F357" s="612">
        <v>0</v>
      </c>
      <c r="G357" s="612">
        <v>0</v>
      </c>
      <c r="H357" s="612">
        <v>0</v>
      </c>
      <c r="I357" s="612">
        <v>0</v>
      </c>
      <c r="J357" s="612">
        <v>0</v>
      </c>
      <c r="K357" s="612">
        <v>0</v>
      </c>
      <c r="L357" s="612">
        <v>0</v>
      </c>
      <c r="M357" s="612">
        <v>165</v>
      </c>
      <c r="N357" s="612">
        <v>0</v>
      </c>
      <c r="O357" s="612">
        <v>165</v>
      </c>
    </row>
    <row r="358" spans="1:18">
      <c r="A358" s="11"/>
      <c r="B358" s="288" t="s">
        <v>212</v>
      </c>
      <c r="C358" s="612">
        <v>0</v>
      </c>
      <c r="D358" s="612">
        <v>0</v>
      </c>
      <c r="E358" s="612">
        <v>0</v>
      </c>
      <c r="F358" s="612">
        <v>0</v>
      </c>
      <c r="G358" s="612">
        <v>0</v>
      </c>
      <c r="H358" s="612">
        <v>0</v>
      </c>
      <c r="I358" s="612">
        <v>0</v>
      </c>
      <c r="J358" s="612">
        <v>0</v>
      </c>
      <c r="K358" s="612">
        <v>0</v>
      </c>
      <c r="L358" s="612">
        <v>0</v>
      </c>
      <c r="M358" s="612">
        <v>0</v>
      </c>
      <c r="N358" s="612">
        <v>813</v>
      </c>
      <c r="O358" s="612">
        <v>813</v>
      </c>
    </row>
    <row r="359" spans="1:18">
      <c r="A359" s="11"/>
      <c r="B359" s="11" t="s">
        <v>211</v>
      </c>
      <c r="C359" s="612">
        <v>0</v>
      </c>
      <c r="D359" s="612">
        <v>0</v>
      </c>
      <c r="E359" s="612">
        <v>0</v>
      </c>
      <c r="F359" s="612">
        <v>0</v>
      </c>
      <c r="G359" s="612">
        <v>0</v>
      </c>
      <c r="H359" s="612">
        <v>-2138</v>
      </c>
      <c r="I359" s="612">
        <v>0</v>
      </c>
      <c r="J359" s="612">
        <v>0</v>
      </c>
      <c r="K359" s="612">
        <v>0</v>
      </c>
      <c r="L359" s="612">
        <v>0</v>
      </c>
      <c r="M359" s="612">
        <v>-2138</v>
      </c>
      <c r="N359" s="612">
        <v>-9</v>
      </c>
      <c r="O359" s="612">
        <v>-2147</v>
      </c>
    </row>
    <row r="360" spans="1:18">
      <c r="A360" s="11" t="s">
        <v>219</v>
      </c>
      <c r="B360" s="11"/>
      <c r="C360" s="612">
        <v>0</v>
      </c>
      <c r="D360" s="612">
        <v>0</v>
      </c>
      <c r="E360" s="612">
        <v>0</v>
      </c>
      <c r="F360" s="612">
        <v>-1730</v>
      </c>
      <c r="G360" s="612">
        <v>0</v>
      </c>
      <c r="H360" s="612">
        <v>0</v>
      </c>
      <c r="I360" s="612">
        <v>0</v>
      </c>
      <c r="J360" s="612">
        <v>0</v>
      </c>
      <c r="K360" s="612">
        <v>0</v>
      </c>
      <c r="L360" s="612">
        <v>0</v>
      </c>
      <c r="M360" s="612">
        <v>-1730</v>
      </c>
      <c r="N360" s="612">
        <v>0</v>
      </c>
      <c r="O360" s="612">
        <v>-1730</v>
      </c>
    </row>
    <row r="361" spans="1:18">
      <c r="A361" s="11" t="s">
        <v>210</v>
      </c>
      <c r="B361" s="11"/>
      <c r="C361" s="612">
        <v>0</v>
      </c>
      <c r="D361" s="612">
        <v>0</v>
      </c>
      <c r="E361" s="612">
        <v>0</v>
      </c>
      <c r="F361" s="612">
        <v>-471</v>
      </c>
      <c r="G361" s="612">
        <v>0</v>
      </c>
      <c r="H361" s="612">
        <v>0</v>
      </c>
      <c r="I361" s="612">
        <v>0</v>
      </c>
      <c r="J361" s="612">
        <v>0</v>
      </c>
      <c r="K361" s="612">
        <v>0</v>
      </c>
      <c r="L361" s="612">
        <v>0</v>
      </c>
      <c r="M361" s="612">
        <v>-471</v>
      </c>
      <c r="N361" s="612">
        <v>0</v>
      </c>
      <c r="O361" s="612">
        <v>-471</v>
      </c>
    </row>
    <row r="362" spans="1:18">
      <c r="A362" s="11" t="s">
        <v>46</v>
      </c>
      <c r="B362" s="11"/>
      <c r="C362" s="612">
        <v>0</v>
      </c>
      <c r="D362" s="612">
        <v>0</v>
      </c>
      <c r="E362" s="612">
        <v>0</v>
      </c>
      <c r="F362" s="612">
        <v>0</v>
      </c>
      <c r="G362" s="612">
        <v>-12</v>
      </c>
      <c r="H362" s="612">
        <v>0</v>
      </c>
      <c r="I362" s="612">
        <v>0</v>
      </c>
      <c r="J362" s="612">
        <v>0</v>
      </c>
      <c r="K362" s="612">
        <v>0</v>
      </c>
      <c r="L362" s="612">
        <v>0</v>
      </c>
      <c r="M362" s="612">
        <v>-12</v>
      </c>
      <c r="N362" s="612">
        <v>0</v>
      </c>
      <c r="O362" s="612">
        <v>-12</v>
      </c>
    </row>
    <row r="363" spans="1:18">
      <c r="A363" s="11" t="s">
        <v>150</v>
      </c>
      <c r="B363" s="11"/>
      <c r="C363" s="612">
        <v>0</v>
      </c>
      <c r="D363" s="612">
        <v>0</v>
      </c>
      <c r="E363" s="612">
        <v>0</v>
      </c>
      <c r="F363" s="612">
        <v>0</v>
      </c>
      <c r="G363" s="612">
        <v>0</v>
      </c>
      <c r="H363" s="612">
        <v>11516</v>
      </c>
      <c r="I363" s="612">
        <v>-2581</v>
      </c>
      <c r="J363" s="612">
        <v>14</v>
      </c>
      <c r="K363" s="612">
        <v>367</v>
      </c>
      <c r="L363" s="612">
        <v>-178</v>
      </c>
      <c r="M363" s="612">
        <v>9138</v>
      </c>
      <c r="N363" s="612">
        <v>60</v>
      </c>
      <c r="O363" s="612">
        <v>9198</v>
      </c>
    </row>
    <row r="364" spans="1:18">
      <c r="A364" s="11"/>
      <c r="B364" s="613" t="s">
        <v>49</v>
      </c>
      <c r="C364" s="612">
        <v>0</v>
      </c>
      <c r="D364" s="612">
        <v>0</v>
      </c>
      <c r="E364" s="612">
        <v>0</v>
      </c>
      <c r="F364" s="612">
        <v>0</v>
      </c>
      <c r="G364" s="612">
        <v>0</v>
      </c>
      <c r="H364" s="612">
        <v>11516</v>
      </c>
      <c r="I364" s="612">
        <v>0</v>
      </c>
      <c r="J364" s="612">
        <v>0</v>
      </c>
      <c r="K364" s="612">
        <v>0</v>
      </c>
      <c r="L364" s="612">
        <v>0</v>
      </c>
      <c r="M364" s="612">
        <v>11516</v>
      </c>
      <c r="N364" s="612">
        <v>60</v>
      </c>
      <c r="O364" s="612">
        <v>11576</v>
      </c>
    </row>
    <row r="365" spans="1:18">
      <c r="A365" s="11"/>
      <c r="B365" s="613" t="s">
        <v>165</v>
      </c>
      <c r="C365" s="614">
        <v>0</v>
      </c>
      <c r="D365" s="612">
        <v>0</v>
      </c>
      <c r="E365" s="612">
        <v>0</v>
      </c>
      <c r="F365" s="612">
        <v>0</v>
      </c>
      <c r="G365" s="612">
        <v>0</v>
      </c>
      <c r="H365" s="612">
        <v>0</v>
      </c>
      <c r="I365" s="612">
        <v>-2581</v>
      </c>
      <c r="J365" s="612">
        <v>14</v>
      </c>
      <c r="K365" s="612">
        <v>367</v>
      </c>
      <c r="L365" s="612">
        <v>-178</v>
      </c>
      <c r="M365" s="612">
        <v>-2378</v>
      </c>
      <c r="N365" s="612">
        <v>0</v>
      </c>
      <c r="O365" s="612">
        <v>-2378</v>
      </c>
    </row>
    <row r="366" spans="1:18">
      <c r="A366" s="11" t="s">
        <v>164</v>
      </c>
      <c r="B366" s="288"/>
      <c r="C366" s="614"/>
      <c r="D366" s="612"/>
      <c r="E366" s="612"/>
      <c r="F366" s="612"/>
      <c r="G366" s="612"/>
      <c r="H366" s="612"/>
      <c r="I366" s="612"/>
      <c r="J366" s="612"/>
      <c r="K366" s="612"/>
      <c r="L366" s="612"/>
      <c r="M366" s="612"/>
      <c r="N366" s="612"/>
      <c r="O366" s="612"/>
    </row>
    <row r="367" spans="1:18">
      <c r="A367" s="11"/>
      <c r="B367" s="288" t="s">
        <v>163</v>
      </c>
      <c r="C367" s="614">
        <v>0</v>
      </c>
      <c r="D367" s="612">
        <v>0</v>
      </c>
      <c r="E367" s="612">
        <v>0</v>
      </c>
      <c r="F367" s="612">
        <v>403</v>
      </c>
      <c r="G367" s="612">
        <v>0</v>
      </c>
      <c r="H367" s="612">
        <v>-403</v>
      </c>
      <c r="I367" s="612">
        <v>0</v>
      </c>
      <c r="J367" s="612">
        <v>0</v>
      </c>
      <c r="K367" s="612">
        <v>0</v>
      </c>
      <c r="L367" s="612">
        <v>0</v>
      </c>
      <c r="M367" s="612">
        <v>0</v>
      </c>
      <c r="N367" s="612">
        <v>0</v>
      </c>
      <c r="O367" s="612">
        <v>0</v>
      </c>
    </row>
    <row r="368" spans="1:18">
      <c r="A368" s="11"/>
      <c r="B368" s="288" t="s">
        <v>175</v>
      </c>
      <c r="C368" s="614">
        <v>0</v>
      </c>
      <c r="D368" s="612">
        <v>0</v>
      </c>
      <c r="E368" s="612">
        <v>0</v>
      </c>
      <c r="F368" s="612">
        <v>5513</v>
      </c>
      <c r="G368" s="612">
        <v>3462</v>
      </c>
      <c r="H368" s="612">
        <v>-8975</v>
      </c>
      <c r="I368" s="612">
        <v>0</v>
      </c>
      <c r="J368" s="612">
        <v>0</v>
      </c>
      <c r="K368" s="612">
        <v>0</v>
      </c>
      <c r="L368" s="612">
        <v>0</v>
      </c>
      <c r="M368" s="612">
        <v>0</v>
      </c>
      <c r="N368" s="612">
        <v>0</v>
      </c>
      <c r="O368" s="612">
        <v>0</v>
      </c>
    </row>
    <row r="369" spans="1:18">
      <c r="A369" s="2136" t="s">
        <v>218</v>
      </c>
      <c r="B369" s="2137"/>
      <c r="C369" s="611">
        <v>60000</v>
      </c>
      <c r="D369" s="611">
        <v>-1917</v>
      </c>
      <c r="E369" s="611">
        <v>933</v>
      </c>
      <c r="F369" s="611">
        <v>11138</v>
      </c>
      <c r="G369" s="611">
        <v>10829</v>
      </c>
      <c r="H369" s="611">
        <v>0</v>
      </c>
      <c r="I369" s="611">
        <v>-577</v>
      </c>
      <c r="J369" s="611">
        <v>14</v>
      </c>
      <c r="K369" s="611">
        <v>1015</v>
      </c>
      <c r="L369" s="611">
        <v>-1095</v>
      </c>
      <c r="M369" s="611">
        <v>80340</v>
      </c>
      <c r="N369" s="611">
        <v>960</v>
      </c>
      <c r="O369" s="611">
        <v>81300</v>
      </c>
    </row>
    <row r="370" spans="1:18">
      <c r="A370" s="104" t="s">
        <v>159</v>
      </c>
      <c r="B370" s="104"/>
      <c r="C370" s="103">
        <v>15000</v>
      </c>
      <c r="D370" s="103">
        <v>-394</v>
      </c>
      <c r="E370" s="103">
        <v>45</v>
      </c>
      <c r="F370" s="103">
        <v>-11285</v>
      </c>
      <c r="G370" s="103">
        <v>3450</v>
      </c>
      <c r="H370" s="103">
        <v>0</v>
      </c>
      <c r="I370" s="103">
        <v>-2581</v>
      </c>
      <c r="J370" s="103">
        <v>14</v>
      </c>
      <c r="K370" s="103">
        <v>367</v>
      </c>
      <c r="L370" s="103">
        <v>-178</v>
      </c>
      <c r="M370" s="103">
        <v>4438</v>
      </c>
      <c r="N370" s="103">
        <v>864</v>
      </c>
      <c r="O370" s="103">
        <v>5302</v>
      </c>
    </row>
    <row r="371" spans="1:18" ht="15.75" thickBot="1">
      <c r="A371" s="108"/>
      <c r="B371" s="108"/>
      <c r="C371" s="106"/>
      <c r="D371" s="106"/>
      <c r="E371" s="106"/>
      <c r="F371" s="106"/>
      <c r="G371" s="106"/>
      <c r="H371" s="106"/>
      <c r="I371" s="106"/>
      <c r="J371" s="107"/>
      <c r="K371" s="106"/>
      <c r="L371" s="106"/>
      <c r="M371" s="106"/>
      <c r="N371" s="106"/>
      <c r="O371" s="106"/>
    </row>
    <row r="372" spans="1:18" ht="12.75" customHeight="1">
      <c r="A372" s="2138" t="s">
        <v>213</v>
      </c>
      <c r="B372" s="2138"/>
      <c r="C372" s="611">
        <v>45000</v>
      </c>
      <c r="D372" s="611">
        <v>-1523</v>
      </c>
      <c r="E372" s="611">
        <v>888</v>
      </c>
      <c r="F372" s="611">
        <v>22423</v>
      </c>
      <c r="G372" s="611">
        <v>7379</v>
      </c>
      <c r="H372" s="611">
        <v>0</v>
      </c>
      <c r="I372" s="611">
        <v>2004</v>
      </c>
      <c r="J372" s="611">
        <v>0</v>
      </c>
      <c r="K372" s="611">
        <v>648</v>
      </c>
      <c r="L372" s="611">
        <v>-917</v>
      </c>
      <c r="M372" s="611">
        <v>75902</v>
      </c>
      <c r="N372" s="611">
        <v>96</v>
      </c>
      <c r="O372" s="611">
        <v>75998</v>
      </c>
    </row>
    <row r="373" spans="1:18">
      <c r="A373" s="11" t="s">
        <v>180</v>
      </c>
      <c r="B373" s="11"/>
      <c r="C373" s="612">
        <v>15000</v>
      </c>
      <c r="D373" s="612">
        <v>-93</v>
      </c>
      <c r="E373" s="612">
        <v>88</v>
      </c>
      <c r="F373" s="612">
        <v>-14862</v>
      </c>
      <c r="G373" s="612">
        <v>0</v>
      </c>
      <c r="H373" s="612">
        <v>-1792</v>
      </c>
      <c r="I373" s="612">
        <v>0</v>
      </c>
      <c r="J373" s="612">
        <v>0</v>
      </c>
      <c r="K373" s="612">
        <v>0</v>
      </c>
      <c r="L373" s="612">
        <v>0</v>
      </c>
      <c r="M373" s="612">
        <v>-1659</v>
      </c>
      <c r="N373" s="612">
        <v>810</v>
      </c>
      <c r="O373" s="612">
        <v>-849</v>
      </c>
    </row>
    <row r="374" spans="1:18">
      <c r="A374" s="11"/>
      <c r="B374" s="11" t="s">
        <v>217</v>
      </c>
      <c r="C374" s="612">
        <v>15000</v>
      </c>
      <c r="D374" s="612">
        <v>0</v>
      </c>
      <c r="E374" s="612">
        <v>0</v>
      </c>
      <c r="F374" s="612">
        <v>-15000</v>
      </c>
      <c r="G374" s="612">
        <v>0</v>
      </c>
      <c r="H374" s="612">
        <v>0</v>
      </c>
      <c r="I374" s="612">
        <v>0</v>
      </c>
      <c r="J374" s="612">
        <v>0</v>
      </c>
      <c r="K374" s="612">
        <v>0</v>
      </c>
      <c r="L374" s="612">
        <v>0</v>
      </c>
      <c r="M374" s="612">
        <v>0</v>
      </c>
      <c r="N374" s="612">
        <v>0</v>
      </c>
      <c r="O374" s="612">
        <v>0</v>
      </c>
      <c r="P374" s="99"/>
      <c r="Q374" s="99"/>
      <c r="R374" s="99"/>
    </row>
    <row r="375" spans="1:18" ht="12.75" customHeight="1">
      <c r="A375" s="11"/>
      <c r="B375" s="613" t="s">
        <v>168</v>
      </c>
      <c r="C375" s="612">
        <v>0</v>
      </c>
      <c r="D375" s="612">
        <v>-93</v>
      </c>
      <c r="E375" s="612">
        <v>88</v>
      </c>
      <c r="F375" s="612">
        <v>0</v>
      </c>
      <c r="G375" s="612">
        <v>0</v>
      </c>
      <c r="H375" s="612">
        <v>0</v>
      </c>
      <c r="I375" s="612">
        <v>0</v>
      </c>
      <c r="J375" s="612">
        <v>0</v>
      </c>
      <c r="K375" s="612">
        <v>0</v>
      </c>
      <c r="L375" s="612">
        <v>0</v>
      </c>
      <c r="M375" s="612">
        <v>-5</v>
      </c>
      <c r="N375" s="612">
        <v>0</v>
      </c>
      <c r="O375" s="612">
        <v>-5</v>
      </c>
    </row>
    <row r="376" spans="1:18">
      <c r="A376" s="11"/>
      <c r="B376" s="613" t="s">
        <v>189</v>
      </c>
      <c r="C376" s="612">
        <v>0</v>
      </c>
      <c r="D376" s="612">
        <v>163</v>
      </c>
      <c r="E376" s="612">
        <v>-20</v>
      </c>
      <c r="F376" s="612">
        <v>0</v>
      </c>
      <c r="G376" s="612">
        <v>0</v>
      </c>
      <c r="H376" s="612">
        <v>0</v>
      </c>
      <c r="I376" s="612">
        <v>0</v>
      </c>
      <c r="J376" s="612">
        <v>0</v>
      </c>
      <c r="K376" s="612">
        <v>0</v>
      </c>
      <c r="L376" s="612">
        <v>0</v>
      </c>
      <c r="M376" s="612">
        <v>143</v>
      </c>
      <c r="N376" s="612">
        <v>0</v>
      </c>
      <c r="O376" s="612">
        <v>143</v>
      </c>
    </row>
    <row r="377" spans="1:18">
      <c r="A377" s="11"/>
      <c r="B377" s="288" t="s">
        <v>216</v>
      </c>
      <c r="C377" s="612">
        <v>0</v>
      </c>
      <c r="D377" s="612">
        <v>-256</v>
      </c>
      <c r="E377" s="612">
        <v>0</v>
      </c>
      <c r="F377" s="612">
        <v>0</v>
      </c>
      <c r="G377" s="612">
        <v>0</v>
      </c>
      <c r="H377" s="612">
        <v>0</v>
      </c>
      <c r="I377" s="612">
        <v>0</v>
      </c>
      <c r="J377" s="612">
        <v>0</v>
      </c>
      <c r="K377" s="612">
        <v>0</v>
      </c>
      <c r="L377" s="612">
        <v>0</v>
      </c>
      <c r="M377" s="612">
        <v>-256</v>
      </c>
      <c r="N377" s="612">
        <v>0</v>
      </c>
      <c r="O377" s="612">
        <v>-256</v>
      </c>
    </row>
    <row r="378" spans="1:18">
      <c r="A378" s="11"/>
      <c r="B378" s="288" t="s">
        <v>187</v>
      </c>
      <c r="C378" s="612">
        <v>0</v>
      </c>
      <c r="D378" s="612">
        <v>0</v>
      </c>
      <c r="E378" s="612">
        <v>108</v>
      </c>
      <c r="F378" s="612">
        <v>0</v>
      </c>
      <c r="G378" s="612">
        <v>0</v>
      </c>
      <c r="H378" s="612">
        <v>0</v>
      </c>
      <c r="I378" s="612">
        <v>0</v>
      </c>
      <c r="J378" s="612">
        <v>0</v>
      </c>
      <c r="K378" s="612">
        <v>0</v>
      </c>
      <c r="L378" s="612">
        <v>0</v>
      </c>
      <c r="M378" s="612">
        <v>108</v>
      </c>
      <c r="N378" s="612">
        <v>0</v>
      </c>
      <c r="O378" s="612">
        <v>108</v>
      </c>
    </row>
    <row r="379" spans="1:18">
      <c r="A379" s="11"/>
      <c r="B379" s="288" t="s">
        <v>212</v>
      </c>
      <c r="C379" s="612">
        <v>0</v>
      </c>
      <c r="D379" s="612">
        <v>0</v>
      </c>
      <c r="E379" s="612">
        <v>0</v>
      </c>
      <c r="F379" s="612">
        <v>0</v>
      </c>
      <c r="G379" s="612">
        <v>0</v>
      </c>
      <c r="H379" s="612">
        <v>0</v>
      </c>
      <c r="I379" s="612">
        <v>0</v>
      </c>
      <c r="J379" s="612">
        <v>0</v>
      </c>
      <c r="K379" s="612">
        <v>0</v>
      </c>
      <c r="L379" s="612">
        <v>0</v>
      </c>
      <c r="M379" s="612">
        <v>0</v>
      </c>
      <c r="N379" s="612">
        <v>815</v>
      </c>
      <c r="O379" s="612">
        <v>815</v>
      </c>
    </row>
    <row r="380" spans="1:18">
      <c r="A380" s="11"/>
      <c r="B380" s="11" t="s">
        <v>211</v>
      </c>
      <c r="C380" s="612">
        <v>0</v>
      </c>
      <c r="D380" s="612">
        <v>0</v>
      </c>
      <c r="E380" s="612">
        <v>0</v>
      </c>
      <c r="F380" s="612">
        <v>452</v>
      </c>
      <c r="G380" s="612">
        <v>0</v>
      </c>
      <c r="H380" s="612">
        <v>-1792</v>
      </c>
      <c r="I380" s="612">
        <v>0</v>
      </c>
      <c r="J380" s="612">
        <v>0</v>
      </c>
      <c r="K380" s="612">
        <v>0</v>
      </c>
      <c r="L380" s="612">
        <v>0</v>
      </c>
      <c r="M380" s="612">
        <v>-1340</v>
      </c>
      <c r="N380" s="612">
        <v>-5</v>
      </c>
      <c r="O380" s="612">
        <v>-1345</v>
      </c>
    </row>
    <row r="381" spans="1:18">
      <c r="A381" s="11" t="s">
        <v>215</v>
      </c>
      <c r="B381" s="11"/>
      <c r="C381" s="612">
        <v>0</v>
      </c>
      <c r="D381" s="612">
        <v>0</v>
      </c>
      <c r="E381" s="612">
        <v>0</v>
      </c>
      <c r="F381" s="612">
        <v>-1730</v>
      </c>
      <c r="G381" s="612">
        <v>0</v>
      </c>
      <c r="H381" s="612">
        <v>0</v>
      </c>
      <c r="I381" s="612">
        <v>0</v>
      </c>
      <c r="J381" s="612">
        <v>0</v>
      </c>
      <c r="K381" s="612">
        <v>0</v>
      </c>
      <c r="L381" s="612">
        <v>0</v>
      </c>
      <c r="M381" s="612">
        <v>-1730</v>
      </c>
      <c r="N381" s="612">
        <v>0</v>
      </c>
      <c r="O381" s="612">
        <v>-1730</v>
      </c>
    </row>
    <row r="382" spans="1:18">
      <c r="A382" s="11" t="s">
        <v>210</v>
      </c>
      <c r="B382" s="11"/>
      <c r="C382" s="612">
        <v>0</v>
      </c>
      <c r="D382" s="612">
        <v>0</v>
      </c>
      <c r="E382" s="612">
        <v>0</v>
      </c>
      <c r="F382" s="612">
        <v>-314</v>
      </c>
      <c r="G382" s="612">
        <v>0</v>
      </c>
      <c r="H382" s="612">
        <v>0</v>
      </c>
      <c r="I382" s="612">
        <v>0</v>
      </c>
      <c r="J382" s="612">
        <v>0</v>
      </c>
      <c r="K382" s="612">
        <v>0</v>
      </c>
      <c r="L382" s="612">
        <v>0</v>
      </c>
      <c r="M382" s="612">
        <v>-314</v>
      </c>
      <c r="N382" s="612">
        <v>0</v>
      </c>
      <c r="O382" s="612">
        <v>-314</v>
      </c>
    </row>
    <row r="383" spans="1:18" ht="12.75" customHeight="1">
      <c r="A383" s="11" t="s">
        <v>46</v>
      </c>
      <c r="B383" s="11"/>
      <c r="C383" s="612">
        <v>0</v>
      </c>
      <c r="D383" s="612">
        <v>0</v>
      </c>
      <c r="E383" s="612">
        <v>0</v>
      </c>
      <c r="F383" s="612">
        <v>0</v>
      </c>
      <c r="G383" s="612">
        <v>7</v>
      </c>
      <c r="H383" s="612">
        <v>0</v>
      </c>
      <c r="I383" s="612">
        <v>0</v>
      </c>
      <c r="J383" s="612">
        <v>0</v>
      </c>
      <c r="K383" s="612">
        <v>0</v>
      </c>
      <c r="L383" s="612">
        <v>0</v>
      </c>
      <c r="M383" s="612">
        <v>7</v>
      </c>
      <c r="N383" s="612">
        <v>0</v>
      </c>
      <c r="O383" s="612">
        <v>7</v>
      </c>
    </row>
    <row r="384" spans="1:18">
      <c r="A384" s="11" t="s">
        <v>150</v>
      </c>
      <c r="B384" s="11"/>
      <c r="C384" s="612">
        <v>0</v>
      </c>
      <c r="D384" s="612">
        <v>0</v>
      </c>
      <c r="E384" s="612">
        <v>0</v>
      </c>
      <c r="F384" s="612">
        <v>0</v>
      </c>
      <c r="G384" s="612">
        <v>0</v>
      </c>
      <c r="H384" s="612">
        <v>7230</v>
      </c>
      <c r="I384" s="612">
        <v>-2320</v>
      </c>
      <c r="J384" s="612">
        <v>8</v>
      </c>
      <c r="K384" s="612">
        <v>343</v>
      </c>
      <c r="L384" s="612">
        <v>-45</v>
      </c>
      <c r="M384" s="612">
        <v>5216</v>
      </c>
      <c r="N384" s="612">
        <v>27</v>
      </c>
      <c r="O384" s="612">
        <v>5243</v>
      </c>
    </row>
    <row r="385" spans="1:17">
      <c r="A385" s="11"/>
      <c r="B385" s="11" t="s">
        <v>49</v>
      </c>
      <c r="C385" s="612">
        <v>0</v>
      </c>
      <c r="D385" s="612">
        <v>0</v>
      </c>
      <c r="E385" s="612">
        <v>0</v>
      </c>
      <c r="F385" s="612">
        <v>0</v>
      </c>
      <c r="G385" s="612">
        <v>0</v>
      </c>
      <c r="H385" s="612">
        <v>7230</v>
      </c>
      <c r="I385" s="612">
        <v>0</v>
      </c>
      <c r="J385" s="612">
        <v>0</v>
      </c>
      <c r="K385" s="612">
        <v>0</v>
      </c>
      <c r="L385" s="612">
        <v>0</v>
      </c>
      <c r="M385" s="612">
        <v>7230</v>
      </c>
      <c r="N385" s="612">
        <v>27</v>
      </c>
      <c r="O385" s="612">
        <v>7257</v>
      </c>
    </row>
    <row r="386" spans="1:17">
      <c r="A386" s="11"/>
      <c r="B386" s="11" t="s">
        <v>165</v>
      </c>
      <c r="C386" s="614">
        <v>0</v>
      </c>
      <c r="D386" s="612">
        <v>0</v>
      </c>
      <c r="E386" s="612">
        <v>0</v>
      </c>
      <c r="F386" s="612">
        <v>0</v>
      </c>
      <c r="G386" s="612">
        <v>0</v>
      </c>
      <c r="H386" s="612">
        <v>0</v>
      </c>
      <c r="I386" s="612">
        <v>-2320</v>
      </c>
      <c r="J386" s="612">
        <v>8</v>
      </c>
      <c r="K386" s="612">
        <v>343</v>
      </c>
      <c r="L386" s="612">
        <v>-45</v>
      </c>
      <c r="M386" s="612">
        <v>-2014</v>
      </c>
      <c r="N386" s="612">
        <v>0</v>
      </c>
      <c r="O386" s="612">
        <v>-2014</v>
      </c>
    </row>
    <row r="387" spans="1:17">
      <c r="A387" s="11" t="s">
        <v>164</v>
      </c>
      <c r="B387" s="11"/>
      <c r="C387" s="612"/>
      <c r="D387" s="612"/>
      <c r="E387" s="612"/>
      <c r="F387" s="612"/>
      <c r="G387" s="612"/>
      <c r="H387" s="612"/>
      <c r="I387" s="612"/>
      <c r="J387" s="612"/>
      <c r="K387" s="612"/>
      <c r="L387" s="612"/>
      <c r="M387" s="612"/>
      <c r="N387" s="612"/>
      <c r="O387" s="612"/>
    </row>
    <row r="388" spans="1:17">
      <c r="A388" s="11"/>
      <c r="B388" s="11" t="s">
        <v>163</v>
      </c>
      <c r="C388" s="612">
        <v>0</v>
      </c>
      <c r="D388" s="612">
        <v>0</v>
      </c>
      <c r="E388" s="612">
        <v>0</v>
      </c>
      <c r="F388" s="612">
        <v>253</v>
      </c>
      <c r="G388" s="612">
        <v>0</v>
      </c>
      <c r="H388" s="612">
        <v>-253</v>
      </c>
      <c r="I388" s="612">
        <v>0</v>
      </c>
      <c r="J388" s="612">
        <v>0</v>
      </c>
      <c r="K388" s="612">
        <v>0</v>
      </c>
      <c r="L388" s="612">
        <v>0</v>
      </c>
      <c r="M388" s="612">
        <v>0</v>
      </c>
      <c r="N388" s="612">
        <v>0</v>
      </c>
      <c r="O388" s="612">
        <v>0</v>
      </c>
    </row>
    <row r="389" spans="1:17">
      <c r="A389" s="48"/>
      <c r="B389" s="48" t="s">
        <v>175</v>
      </c>
      <c r="C389" s="612">
        <v>0</v>
      </c>
      <c r="D389" s="612">
        <v>0</v>
      </c>
      <c r="E389" s="612">
        <v>0</v>
      </c>
      <c r="F389" s="612">
        <v>3013</v>
      </c>
      <c r="G389" s="612">
        <v>2172</v>
      </c>
      <c r="H389" s="612">
        <v>-5185</v>
      </c>
      <c r="I389" s="612">
        <v>0</v>
      </c>
      <c r="J389" s="612">
        <v>0</v>
      </c>
      <c r="K389" s="612">
        <v>0</v>
      </c>
      <c r="L389" s="612">
        <v>0</v>
      </c>
      <c r="M389" s="612">
        <v>0</v>
      </c>
      <c r="N389" s="612">
        <v>0</v>
      </c>
      <c r="O389" s="612">
        <v>0</v>
      </c>
    </row>
    <row r="390" spans="1:17" ht="12.75" customHeight="1">
      <c r="A390" s="2136" t="s">
        <v>214</v>
      </c>
      <c r="B390" s="2137"/>
      <c r="C390" s="611">
        <v>60000</v>
      </c>
      <c r="D390" s="611">
        <v>-1616</v>
      </c>
      <c r="E390" s="611">
        <v>976</v>
      </c>
      <c r="F390" s="611">
        <v>9097</v>
      </c>
      <c r="G390" s="611">
        <v>9558</v>
      </c>
      <c r="H390" s="611">
        <v>0</v>
      </c>
      <c r="I390" s="611">
        <v>-316</v>
      </c>
      <c r="J390" s="611">
        <v>8</v>
      </c>
      <c r="K390" s="611">
        <v>991</v>
      </c>
      <c r="L390" s="611">
        <v>-962</v>
      </c>
      <c r="M390" s="611">
        <v>77736</v>
      </c>
      <c r="N390" s="611">
        <v>933</v>
      </c>
      <c r="O390" s="611">
        <v>78669</v>
      </c>
    </row>
    <row r="391" spans="1:17">
      <c r="A391" s="104" t="s">
        <v>159</v>
      </c>
      <c r="B391" s="104"/>
      <c r="C391" s="103">
        <v>15000</v>
      </c>
      <c r="D391" s="103">
        <v>-93</v>
      </c>
      <c r="E391" s="103">
        <v>88</v>
      </c>
      <c r="F391" s="103">
        <v>-13326</v>
      </c>
      <c r="G391" s="103">
        <v>2179</v>
      </c>
      <c r="H391" s="103">
        <v>0</v>
      </c>
      <c r="I391" s="103">
        <v>-2320</v>
      </c>
      <c r="J391" s="103">
        <v>8</v>
      </c>
      <c r="K391" s="103">
        <v>343</v>
      </c>
      <c r="L391" s="103">
        <v>-45</v>
      </c>
      <c r="M391" s="103">
        <v>1834</v>
      </c>
      <c r="N391" s="103">
        <v>837</v>
      </c>
      <c r="O391" s="103">
        <v>2671</v>
      </c>
    </row>
    <row r="392" spans="1:17" ht="12.75" customHeight="1" thickBot="1">
      <c r="A392" s="102"/>
      <c r="B392" s="102"/>
      <c r="C392" s="100"/>
      <c r="D392" s="100"/>
      <c r="E392" s="100"/>
      <c r="F392" s="100"/>
      <c r="G392" s="100"/>
      <c r="H392" s="100"/>
      <c r="I392" s="100"/>
      <c r="J392" s="101"/>
      <c r="K392" s="100"/>
      <c r="L392" s="100"/>
      <c r="M392" s="100"/>
      <c r="N392" s="100"/>
      <c r="O392" s="100"/>
    </row>
    <row r="393" spans="1:17" s="67" customFormat="1">
      <c r="A393" s="2139" t="s">
        <v>213</v>
      </c>
      <c r="B393" s="2139"/>
      <c r="C393" s="611">
        <v>45000</v>
      </c>
      <c r="D393" s="611">
        <v>-1523</v>
      </c>
      <c r="E393" s="611">
        <v>888</v>
      </c>
      <c r="F393" s="611">
        <v>22423</v>
      </c>
      <c r="G393" s="611">
        <v>7379</v>
      </c>
      <c r="H393" s="611">
        <v>0</v>
      </c>
      <c r="I393" s="611">
        <v>2004</v>
      </c>
      <c r="J393" s="611">
        <v>0</v>
      </c>
      <c r="K393" s="611">
        <v>648</v>
      </c>
      <c r="L393" s="611">
        <v>-917</v>
      </c>
      <c r="M393" s="611">
        <v>75902</v>
      </c>
      <c r="N393" s="611">
        <v>96</v>
      </c>
      <c r="O393" s="611">
        <v>75998</v>
      </c>
      <c r="P393" s="91"/>
      <c r="Q393" s="91"/>
    </row>
    <row r="394" spans="1:17">
      <c r="A394" s="2140" t="s">
        <v>180</v>
      </c>
      <c r="B394" s="2140"/>
      <c r="C394" s="612">
        <v>0</v>
      </c>
      <c r="D394" s="612">
        <v>137</v>
      </c>
      <c r="E394" s="612">
        <v>36</v>
      </c>
      <c r="F394" s="612">
        <v>-1887</v>
      </c>
      <c r="G394" s="612">
        <v>0</v>
      </c>
      <c r="H394" s="612">
        <v>-655</v>
      </c>
      <c r="I394" s="612">
        <v>0</v>
      </c>
      <c r="J394" s="612">
        <v>0</v>
      </c>
      <c r="K394" s="612">
        <v>0</v>
      </c>
      <c r="L394" s="612">
        <v>0</v>
      </c>
      <c r="M394" s="612">
        <v>-2369</v>
      </c>
      <c r="N394" s="612">
        <v>818</v>
      </c>
      <c r="O394" s="612">
        <v>-1551</v>
      </c>
    </row>
    <row r="395" spans="1:17">
      <c r="A395" s="616"/>
      <c r="B395" s="616" t="s">
        <v>168</v>
      </c>
      <c r="C395" s="612">
        <v>0</v>
      </c>
      <c r="D395" s="612">
        <v>137</v>
      </c>
      <c r="E395" s="612">
        <v>36</v>
      </c>
      <c r="F395" s="612">
        <v>0</v>
      </c>
      <c r="G395" s="612">
        <v>0</v>
      </c>
      <c r="H395" s="612">
        <v>0</v>
      </c>
      <c r="I395" s="612">
        <v>0</v>
      </c>
      <c r="J395" s="612">
        <v>0</v>
      </c>
      <c r="K395" s="612">
        <v>0</v>
      </c>
      <c r="L395" s="612">
        <v>0</v>
      </c>
      <c r="M395" s="612">
        <v>173</v>
      </c>
      <c r="N395" s="612">
        <v>0</v>
      </c>
      <c r="O395" s="612">
        <v>173</v>
      </c>
    </row>
    <row r="396" spans="1:17">
      <c r="A396" s="616"/>
      <c r="B396" s="617" t="s">
        <v>189</v>
      </c>
      <c r="C396" s="611">
        <v>0</v>
      </c>
      <c r="D396" s="612">
        <v>137</v>
      </c>
      <c r="E396" s="612">
        <v>-18</v>
      </c>
      <c r="F396" s="612">
        <v>0</v>
      </c>
      <c r="G396" s="612">
        <v>0</v>
      </c>
      <c r="H396" s="612">
        <v>0</v>
      </c>
      <c r="I396" s="612">
        <v>0</v>
      </c>
      <c r="J396" s="612">
        <v>0</v>
      </c>
      <c r="K396" s="612">
        <v>0</v>
      </c>
      <c r="L396" s="612">
        <v>0</v>
      </c>
      <c r="M396" s="612">
        <v>119</v>
      </c>
      <c r="N396" s="612">
        <v>0</v>
      </c>
      <c r="O396" s="612">
        <v>119</v>
      </c>
    </row>
    <row r="397" spans="1:17">
      <c r="A397" s="616"/>
      <c r="B397" s="618" t="s">
        <v>187</v>
      </c>
      <c r="C397" s="612">
        <v>0</v>
      </c>
      <c r="D397" s="612">
        <v>0</v>
      </c>
      <c r="E397" s="612">
        <v>54</v>
      </c>
      <c r="F397" s="612">
        <v>0</v>
      </c>
      <c r="G397" s="612">
        <v>0</v>
      </c>
      <c r="H397" s="612">
        <v>0</v>
      </c>
      <c r="I397" s="612">
        <v>0</v>
      </c>
      <c r="J397" s="612">
        <v>0</v>
      </c>
      <c r="K397" s="612">
        <v>0</v>
      </c>
      <c r="L397" s="612">
        <v>0</v>
      </c>
      <c r="M397" s="612">
        <v>54</v>
      </c>
      <c r="N397" s="612">
        <v>0</v>
      </c>
      <c r="O397" s="612">
        <v>54</v>
      </c>
    </row>
    <row r="398" spans="1:17">
      <c r="A398" s="9"/>
      <c r="B398" s="616" t="s">
        <v>212</v>
      </c>
      <c r="C398" s="612">
        <v>0</v>
      </c>
      <c r="D398" s="612">
        <v>0</v>
      </c>
      <c r="E398" s="612">
        <v>0</v>
      </c>
      <c r="F398" s="612">
        <v>0</v>
      </c>
      <c r="G398" s="612">
        <v>0</v>
      </c>
      <c r="H398" s="612">
        <v>0</v>
      </c>
      <c r="I398" s="612">
        <v>0</v>
      </c>
      <c r="J398" s="612">
        <v>0</v>
      </c>
      <c r="K398" s="612">
        <v>0</v>
      </c>
      <c r="L398" s="612">
        <v>0</v>
      </c>
      <c r="M398" s="612">
        <v>0</v>
      </c>
      <c r="N398" s="612">
        <v>822</v>
      </c>
      <c r="O398" s="612">
        <v>822</v>
      </c>
    </row>
    <row r="399" spans="1:17">
      <c r="A399" s="9"/>
      <c r="B399" s="616" t="s">
        <v>211</v>
      </c>
      <c r="C399" s="611">
        <v>0</v>
      </c>
      <c r="D399" s="612">
        <v>0</v>
      </c>
      <c r="E399" s="612">
        <v>0</v>
      </c>
      <c r="F399" s="612">
        <v>-1730</v>
      </c>
      <c r="G399" s="612">
        <v>0</v>
      </c>
      <c r="H399" s="612">
        <v>-655</v>
      </c>
      <c r="I399" s="612">
        <v>0</v>
      </c>
      <c r="J399" s="612">
        <v>0</v>
      </c>
      <c r="K399" s="612">
        <v>0</v>
      </c>
      <c r="L399" s="612">
        <v>0</v>
      </c>
      <c r="M399" s="612">
        <v>-2385</v>
      </c>
      <c r="N399" s="612">
        <v>-4</v>
      </c>
      <c r="O399" s="612">
        <v>-2389</v>
      </c>
    </row>
    <row r="400" spans="1:17">
      <c r="A400" s="9"/>
      <c r="B400" s="619" t="s">
        <v>210</v>
      </c>
      <c r="C400" s="612">
        <v>0</v>
      </c>
      <c r="D400" s="612">
        <v>0</v>
      </c>
      <c r="E400" s="612">
        <v>0</v>
      </c>
      <c r="F400" s="612">
        <v>-157</v>
      </c>
      <c r="G400" s="612">
        <v>0</v>
      </c>
      <c r="H400" s="612">
        <v>0</v>
      </c>
      <c r="I400" s="612">
        <v>0</v>
      </c>
      <c r="J400" s="612">
        <v>0</v>
      </c>
      <c r="K400" s="612">
        <v>0</v>
      </c>
      <c r="L400" s="612">
        <v>0</v>
      </c>
      <c r="M400" s="612">
        <v>-157</v>
      </c>
      <c r="N400" s="612">
        <v>0</v>
      </c>
      <c r="O400" s="612">
        <v>-157</v>
      </c>
    </row>
    <row r="401" spans="1:15">
      <c r="A401" s="2141" t="s">
        <v>46</v>
      </c>
      <c r="B401" s="2141"/>
      <c r="C401" s="612">
        <v>0</v>
      </c>
      <c r="D401" s="612">
        <v>0</v>
      </c>
      <c r="E401" s="612">
        <v>0</v>
      </c>
      <c r="F401" s="612">
        <v>0</v>
      </c>
      <c r="G401" s="612">
        <v>7</v>
      </c>
      <c r="H401" s="612">
        <v>0</v>
      </c>
      <c r="I401" s="612">
        <v>0</v>
      </c>
      <c r="J401" s="612">
        <v>0</v>
      </c>
      <c r="K401" s="612">
        <v>0</v>
      </c>
      <c r="L401" s="612">
        <v>0</v>
      </c>
      <c r="M401" s="612">
        <v>7</v>
      </c>
      <c r="N401" s="612">
        <v>0</v>
      </c>
      <c r="O401" s="612">
        <v>7</v>
      </c>
    </row>
    <row r="402" spans="1:15">
      <c r="A402" s="2140" t="s">
        <v>150</v>
      </c>
      <c r="B402" s="2140"/>
      <c r="C402" s="612">
        <v>0</v>
      </c>
      <c r="D402" s="612">
        <v>0</v>
      </c>
      <c r="E402" s="612">
        <v>0</v>
      </c>
      <c r="F402" s="612">
        <v>0</v>
      </c>
      <c r="G402" s="612">
        <v>0</v>
      </c>
      <c r="H402" s="612">
        <v>3482</v>
      </c>
      <c r="I402" s="612">
        <v>-958</v>
      </c>
      <c r="J402" s="612">
        <v>1</v>
      </c>
      <c r="K402" s="612">
        <v>-62</v>
      </c>
      <c r="L402" s="612">
        <v>252</v>
      </c>
      <c r="M402" s="612">
        <v>2715</v>
      </c>
      <c r="N402" s="612">
        <v>8</v>
      </c>
      <c r="O402" s="612">
        <v>2723</v>
      </c>
    </row>
    <row r="403" spans="1:15">
      <c r="A403" s="616"/>
      <c r="B403" s="619" t="s">
        <v>49</v>
      </c>
      <c r="C403" s="612">
        <v>0</v>
      </c>
      <c r="D403" s="612">
        <v>0</v>
      </c>
      <c r="E403" s="612">
        <v>0</v>
      </c>
      <c r="F403" s="612">
        <v>0</v>
      </c>
      <c r="G403" s="612">
        <v>0</v>
      </c>
      <c r="H403" s="612">
        <v>3482</v>
      </c>
      <c r="I403" s="612">
        <v>0</v>
      </c>
      <c r="J403" s="612">
        <v>0</v>
      </c>
      <c r="K403" s="612">
        <v>0</v>
      </c>
      <c r="L403" s="612">
        <v>0</v>
      </c>
      <c r="M403" s="612">
        <v>3482</v>
      </c>
      <c r="N403" s="612">
        <v>8</v>
      </c>
      <c r="O403" s="612">
        <v>3490</v>
      </c>
    </row>
    <row r="404" spans="1:15">
      <c r="A404" s="619"/>
      <c r="B404" s="616" t="s">
        <v>165</v>
      </c>
      <c r="C404" s="612">
        <v>0</v>
      </c>
      <c r="D404" s="612">
        <v>0</v>
      </c>
      <c r="E404" s="612">
        <v>0</v>
      </c>
      <c r="F404" s="612">
        <v>0</v>
      </c>
      <c r="G404" s="612">
        <v>0</v>
      </c>
      <c r="H404" s="612">
        <v>0</v>
      </c>
      <c r="I404" s="612">
        <v>-958</v>
      </c>
      <c r="J404" s="612">
        <v>1</v>
      </c>
      <c r="K404" s="612">
        <v>-62</v>
      </c>
      <c r="L404" s="612">
        <v>252</v>
      </c>
      <c r="M404" s="612">
        <v>-767</v>
      </c>
      <c r="N404" s="612">
        <v>0</v>
      </c>
      <c r="O404" s="612">
        <v>-767</v>
      </c>
    </row>
    <row r="405" spans="1:15">
      <c r="A405" s="2142" t="s">
        <v>164</v>
      </c>
      <c r="B405" s="2142"/>
      <c r="C405" s="620"/>
      <c r="D405" s="612"/>
      <c r="E405" s="612"/>
      <c r="F405" s="612"/>
      <c r="G405" s="612"/>
      <c r="H405" s="612"/>
      <c r="I405" s="612"/>
      <c r="J405" s="612"/>
      <c r="K405" s="612"/>
      <c r="L405" s="612"/>
      <c r="M405" s="612"/>
      <c r="N405" s="612"/>
      <c r="O405" s="612"/>
    </row>
    <row r="406" spans="1:15">
      <c r="A406" s="619"/>
      <c r="B406" s="616" t="s">
        <v>163</v>
      </c>
      <c r="C406" s="612">
        <v>0</v>
      </c>
      <c r="D406" s="612">
        <v>0</v>
      </c>
      <c r="E406" s="612">
        <v>0</v>
      </c>
      <c r="F406" s="612">
        <v>124</v>
      </c>
      <c r="G406" s="612">
        <v>0</v>
      </c>
      <c r="H406" s="612">
        <v>-124</v>
      </c>
      <c r="I406" s="612">
        <v>0</v>
      </c>
      <c r="J406" s="612">
        <v>0</v>
      </c>
      <c r="K406" s="612">
        <v>0</v>
      </c>
      <c r="L406" s="612">
        <v>0</v>
      </c>
      <c r="M406" s="612">
        <v>0</v>
      </c>
      <c r="N406" s="612">
        <v>0</v>
      </c>
      <c r="O406" s="612">
        <v>0</v>
      </c>
    </row>
    <row r="407" spans="1:15">
      <c r="A407" s="619"/>
      <c r="B407" s="616" t="s">
        <v>175</v>
      </c>
      <c r="C407" s="612">
        <v>0</v>
      </c>
      <c r="D407" s="612">
        <v>0</v>
      </c>
      <c r="E407" s="612">
        <v>0</v>
      </c>
      <c r="F407" s="612">
        <v>1694</v>
      </c>
      <c r="G407" s="612">
        <v>1009</v>
      </c>
      <c r="H407" s="612">
        <v>-2703</v>
      </c>
      <c r="I407" s="612">
        <v>0</v>
      </c>
      <c r="J407" s="612">
        <v>0</v>
      </c>
      <c r="K407" s="612">
        <v>0</v>
      </c>
      <c r="L407" s="612">
        <v>0</v>
      </c>
      <c r="M407" s="612">
        <v>0</v>
      </c>
      <c r="N407" s="612">
        <v>0</v>
      </c>
      <c r="O407" s="612">
        <v>0</v>
      </c>
    </row>
    <row r="408" spans="1:15">
      <c r="A408" s="2136" t="s">
        <v>209</v>
      </c>
      <c r="B408" s="2137"/>
      <c r="C408" s="611">
        <v>45000</v>
      </c>
      <c r="D408" s="611">
        <v>-1386</v>
      </c>
      <c r="E408" s="611">
        <v>924</v>
      </c>
      <c r="F408" s="611">
        <v>22354</v>
      </c>
      <c r="G408" s="611">
        <v>8395</v>
      </c>
      <c r="H408" s="611">
        <v>0</v>
      </c>
      <c r="I408" s="611">
        <v>1046</v>
      </c>
      <c r="J408" s="611">
        <v>1</v>
      </c>
      <c r="K408" s="611">
        <v>586</v>
      </c>
      <c r="L408" s="611">
        <v>-665</v>
      </c>
      <c r="M408" s="611">
        <v>76255</v>
      </c>
      <c r="N408" s="611">
        <v>922</v>
      </c>
      <c r="O408" s="611">
        <v>77177</v>
      </c>
    </row>
    <row r="409" spans="1:15" ht="13.5" thickBot="1">
      <c r="A409" s="98" t="s">
        <v>159</v>
      </c>
      <c r="B409" s="97"/>
      <c r="C409" s="89">
        <v>0</v>
      </c>
      <c r="D409" s="89">
        <v>137</v>
      </c>
      <c r="E409" s="89">
        <v>36</v>
      </c>
      <c r="F409" s="89">
        <v>-69</v>
      </c>
      <c r="G409" s="89">
        <v>1016</v>
      </c>
      <c r="H409" s="89">
        <v>0</v>
      </c>
      <c r="I409" s="89">
        <v>-958</v>
      </c>
      <c r="J409" s="89">
        <v>1</v>
      </c>
      <c r="K409" s="89">
        <v>-62</v>
      </c>
      <c r="L409" s="89">
        <v>252</v>
      </c>
      <c r="M409" s="89">
        <v>353</v>
      </c>
      <c r="N409" s="96">
        <v>826</v>
      </c>
      <c r="O409" s="96">
        <v>1179</v>
      </c>
    </row>
    <row r="410" spans="1:15">
      <c r="A410" s="95"/>
      <c r="B410" s="94"/>
      <c r="C410" s="92"/>
      <c r="D410" s="92"/>
      <c r="E410" s="92"/>
      <c r="F410" s="92"/>
      <c r="G410" s="92"/>
      <c r="H410" s="93"/>
      <c r="I410" s="92"/>
      <c r="J410" s="92"/>
      <c r="K410" s="92"/>
      <c r="L410" s="92"/>
      <c r="M410" s="92"/>
      <c r="N410" s="93"/>
      <c r="O410" s="92"/>
    </row>
    <row r="411" spans="1:15">
      <c r="A411" s="14" t="s">
        <v>201</v>
      </c>
      <c r="B411" s="14"/>
      <c r="C411" s="611">
        <v>45000</v>
      </c>
      <c r="D411" s="611">
        <v>-1663</v>
      </c>
      <c r="E411" s="611">
        <v>738</v>
      </c>
      <c r="F411" s="611">
        <v>24279</v>
      </c>
      <c r="G411" s="611">
        <v>5561</v>
      </c>
      <c r="H411" s="611">
        <v>0</v>
      </c>
      <c r="I411" s="611">
        <v>360</v>
      </c>
      <c r="J411" s="611">
        <v>0</v>
      </c>
      <c r="K411" s="611">
        <v>118</v>
      </c>
      <c r="L411" s="611">
        <v>-452</v>
      </c>
      <c r="M411" s="611">
        <v>73941</v>
      </c>
      <c r="N411" s="611">
        <v>1395</v>
      </c>
      <c r="O411" s="611">
        <v>75336</v>
      </c>
    </row>
    <row r="412" spans="1:15">
      <c r="A412" s="11" t="s">
        <v>180</v>
      </c>
      <c r="B412" s="11"/>
      <c r="C412" s="621" t="s">
        <v>26</v>
      </c>
      <c r="D412" s="621">
        <v>140</v>
      </c>
      <c r="E412" s="612">
        <v>150</v>
      </c>
      <c r="F412" s="612">
        <v>-7479</v>
      </c>
      <c r="G412" s="611" t="s">
        <v>26</v>
      </c>
      <c r="H412" s="611">
        <v>-5177</v>
      </c>
      <c r="I412" s="612">
        <v>0</v>
      </c>
      <c r="J412" s="612">
        <v>0</v>
      </c>
      <c r="K412" s="612">
        <v>0</v>
      </c>
      <c r="L412" s="612">
        <v>0</v>
      </c>
      <c r="M412" s="612">
        <v>-12366</v>
      </c>
      <c r="N412" s="612">
        <v>-1458</v>
      </c>
      <c r="O412" s="612">
        <v>-13824</v>
      </c>
    </row>
    <row r="413" spans="1:15">
      <c r="A413" s="11"/>
      <c r="B413" s="11" t="s">
        <v>196</v>
      </c>
      <c r="C413" s="621" t="s">
        <v>26</v>
      </c>
      <c r="D413" s="621">
        <v>140</v>
      </c>
      <c r="E413" s="612">
        <v>150</v>
      </c>
      <c r="F413" s="621">
        <v>0</v>
      </c>
      <c r="G413" s="611" t="s">
        <v>26</v>
      </c>
      <c r="H413" s="611">
        <v>0</v>
      </c>
      <c r="I413" s="622">
        <v>0</v>
      </c>
      <c r="J413" s="622">
        <v>0</v>
      </c>
      <c r="K413" s="622">
        <v>0</v>
      </c>
      <c r="L413" s="622">
        <v>0</v>
      </c>
      <c r="M413" s="622">
        <v>290</v>
      </c>
      <c r="N413" s="621">
        <v>0</v>
      </c>
      <c r="O413" s="621">
        <v>290</v>
      </c>
    </row>
    <row r="414" spans="1:15">
      <c r="A414" s="11"/>
      <c r="B414" s="613" t="s">
        <v>189</v>
      </c>
      <c r="C414" s="621" t="s">
        <v>26</v>
      </c>
      <c r="D414" s="621">
        <v>262</v>
      </c>
      <c r="E414" s="612">
        <v>-53</v>
      </c>
      <c r="F414" s="621">
        <v>0</v>
      </c>
      <c r="G414" s="611" t="s">
        <v>26</v>
      </c>
      <c r="H414" s="611">
        <v>0</v>
      </c>
      <c r="I414" s="622">
        <v>0</v>
      </c>
      <c r="J414" s="622">
        <v>0</v>
      </c>
      <c r="K414" s="622">
        <v>0</v>
      </c>
      <c r="L414" s="622">
        <v>0</v>
      </c>
      <c r="M414" s="622">
        <v>209</v>
      </c>
      <c r="N414" s="621">
        <v>0</v>
      </c>
      <c r="O414" s="621">
        <v>209</v>
      </c>
    </row>
    <row r="415" spans="1:15">
      <c r="A415" s="11"/>
      <c r="B415" s="613" t="s">
        <v>188</v>
      </c>
      <c r="C415" s="621" t="s">
        <v>26</v>
      </c>
      <c r="D415" s="623">
        <v>-122</v>
      </c>
      <c r="E415" s="612">
        <v>0</v>
      </c>
      <c r="F415" s="621">
        <v>0</v>
      </c>
      <c r="G415" s="611" t="s">
        <v>26</v>
      </c>
      <c r="H415" s="611">
        <v>0</v>
      </c>
      <c r="I415" s="622">
        <v>0</v>
      </c>
      <c r="J415" s="622">
        <v>0</v>
      </c>
      <c r="K415" s="622">
        <v>0</v>
      </c>
      <c r="L415" s="622">
        <v>0</v>
      </c>
      <c r="M415" s="622">
        <v>-122</v>
      </c>
      <c r="N415" s="621">
        <v>0</v>
      </c>
      <c r="O415" s="621">
        <v>-122</v>
      </c>
    </row>
    <row r="416" spans="1:15">
      <c r="A416" s="11"/>
      <c r="B416" s="613" t="s">
        <v>187</v>
      </c>
      <c r="C416" s="621" t="s">
        <v>26</v>
      </c>
      <c r="D416" s="621" t="s">
        <v>26</v>
      </c>
      <c r="E416" s="612">
        <v>203</v>
      </c>
      <c r="F416" s="621">
        <v>0</v>
      </c>
      <c r="G416" s="611" t="s">
        <v>26</v>
      </c>
      <c r="H416" s="611">
        <v>0</v>
      </c>
      <c r="I416" s="622">
        <v>0</v>
      </c>
      <c r="J416" s="622">
        <v>0</v>
      </c>
      <c r="K416" s="622">
        <v>0</v>
      </c>
      <c r="L416" s="622">
        <v>0</v>
      </c>
      <c r="M416" s="622">
        <v>203</v>
      </c>
      <c r="N416" s="621">
        <v>0</v>
      </c>
      <c r="O416" s="621">
        <v>203</v>
      </c>
    </row>
    <row r="417" spans="1:16">
      <c r="A417" s="11"/>
      <c r="B417" s="11" t="s">
        <v>178</v>
      </c>
      <c r="C417" s="621" t="s">
        <v>26</v>
      </c>
      <c r="D417" s="621" t="s">
        <v>26</v>
      </c>
      <c r="E417" s="621" t="s">
        <v>26</v>
      </c>
      <c r="F417" s="621">
        <v>0</v>
      </c>
      <c r="G417" s="611" t="s">
        <v>26</v>
      </c>
      <c r="H417" s="611">
        <v>0</v>
      </c>
      <c r="I417" s="622">
        <v>0</v>
      </c>
      <c r="J417" s="622">
        <v>0</v>
      </c>
      <c r="K417" s="622">
        <v>0</v>
      </c>
      <c r="L417" s="622">
        <v>0</v>
      </c>
      <c r="M417" s="622">
        <v>0</v>
      </c>
      <c r="N417" s="621">
        <v>-141</v>
      </c>
      <c r="O417" s="621">
        <v>-141</v>
      </c>
    </row>
    <row r="418" spans="1:16">
      <c r="A418" s="11"/>
      <c r="B418" s="11" t="s">
        <v>207</v>
      </c>
      <c r="C418" s="621" t="s">
        <v>26</v>
      </c>
      <c r="D418" s="621" t="s">
        <v>26</v>
      </c>
      <c r="E418" s="621" t="s">
        <v>26</v>
      </c>
      <c r="F418" s="621">
        <v>-119</v>
      </c>
      <c r="G418" s="611" t="s">
        <v>26</v>
      </c>
      <c r="H418" s="611">
        <v>-5177</v>
      </c>
      <c r="I418" s="622">
        <v>0</v>
      </c>
      <c r="J418" s="622">
        <v>0</v>
      </c>
      <c r="K418" s="622">
        <v>0</v>
      </c>
      <c r="L418" s="622">
        <v>0</v>
      </c>
      <c r="M418" s="622">
        <v>-5296</v>
      </c>
      <c r="N418" s="621">
        <v>-378</v>
      </c>
      <c r="O418" s="621">
        <v>-5674</v>
      </c>
    </row>
    <row r="419" spans="1:16">
      <c r="A419" s="11"/>
      <c r="B419" s="11" t="s">
        <v>206</v>
      </c>
      <c r="C419" s="621" t="s">
        <v>26</v>
      </c>
      <c r="D419" s="621" t="s">
        <v>26</v>
      </c>
      <c r="E419" s="621" t="s">
        <v>26</v>
      </c>
      <c r="F419" s="621">
        <v>-7360</v>
      </c>
      <c r="G419" s="621" t="s">
        <v>26</v>
      </c>
      <c r="H419" s="622" t="s">
        <v>26</v>
      </c>
      <c r="I419" s="622"/>
      <c r="J419" s="622">
        <v>0</v>
      </c>
      <c r="K419" s="622"/>
      <c r="L419" s="622"/>
      <c r="M419" s="612">
        <v>-7360</v>
      </c>
      <c r="N419" s="612">
        <v>-939</v>
      </c>
      <c r="O419" s="612">
        <v>-8299</v>
      </c>
    </row>
    <row r="420" spans="1:16">
      <c r="A420" s="11" t="s">
        <v>46</v>
      </c>
      <c r="B420" s="11"/>
      <c r="C420" s="621" t="s">
        <v>26</v>
      </c>
      <c r="D420" s="621" t="s">
        <v>26</v>
      </c>
      <c r="E420" s="621" t="s">
        <v>26</v>
      </c>
      <c r="F420" s="621" t="s">
        <v>26</v>
      </c>
      <c r="G420" s="621">
        <v>-16</v>
      </c>
      <c r="H420" s="622" t="s">
        <v>26</v>
      </c>
      <c r="I420" s="622"/>
      <c r="J420" s="622">
        <v>0</v>
      </c>
      <c r="K420" s="622"/>
      <c r="L420" s="622"/>
      <c r="M420" s="612">
        <v>-16</v>
      </c>
      <c r="N420" s="612">
        <v>-398</v>
      </c>
      <c r="O420" s="612">
        <v>-414</v>
      </c>
    </row>
    <row r="421" spans="1:16">
      <c r="A421" s="11" t="s">
        <v>150</v>
      </c>
      <c r="B421" s="11"/>
      <c r="C421" s="621" t="s">
        <v>26</v>
      </c>
      <c r="D421" s="621" t="s">
        <v>26</v>
      </c>
      <c r="E421" s="621" t="s">
        <v>26</v>
      </c>
      <c r="F421" s="621" t="s">
        <v>26</v>
      </c>
      <c r="G421" s="621" t="s">
        <v>26</v>
      </c>
      <c r="H421" s="612">
        <v>12634</v>
      </c>
      <c r="I421" s="622">
        <v>1644</v>
      </c>
      <c r="J421" s="622">
        <v>0</v>
      </c>
      <c r="K421" s="612">
        <v>530</v>
      </c>
      <c r="L421" s="612">
        <v>-465</v>
      </c>
      <c r="M421" s="612">
        <v>14343</v>
      </c>
      <c r="N421" s="612">
        <v>557</v>
      </c>
      <c r="O421" s="612">
        <v>14900</v>
      </c>
    </row>
    <row r="422" spans="1:16">
      <c r="A422" s="11"/>
      <c r="B422" s="11" t="s">
        <v>49</v>
      </c>
      <c r="C422" s="621" t="s">
        <v>26</v>
      </c>
      <c r="D422" s="621" t="s">
        <v>26</v>
      </c>
      <c r="E422" s="621" t="s">
        <v>26</v>
      </c>
      <c r="F422" s="621" t="s">
        <v>26</v>
      </c>
      <c r="G422" s="621" t="s">
        <v>26</v>
      </c>
      <c r="H422" s="612">
        <v>12634</v>
      </c>
      <c r="I422" s="622">
        <v>0</v>
      </c>
      <c r="J422" s="622">
        <v>0</v>
      </c>
      <c r="K422" s="612">
        <v>0</v>
      </c>
      <c r="L422" s="612">
        <v>0</v>
      </c>
      <c r="M422" s="612">
        <v>12634</v>
      </c>
      <c r="N422" s="612">
        <v>557</v>
      </c>
      <c r="O422" s="612">
        <v>13191</v>
      </c>
    </row>
    <row r="423" spans="1:16">
      <c r="A423" s="11"/>
      <c r="B423" s="11" t="s">
        <v>165</v>
      </c>
      <c r="C423" s="621" t="s">
        <v>26</v>
      </c>
      <c r="D423" s="621" t="s">
        <v>26</v>
      </c>
      <c r="E423" s="621" t="s">
        <v>26</v>
      </c>
      <c r="F423" s="621" t="s">
        <v>26</v>
      </c>
      <c r="G423" s="621" t="s">
        <v>26</v>
      </c>
      <c r="H423" s="622" t="s">
        <v>26</v>
      </c>
      <c r="I423" s="622">
        <v>1644</v>
      </c>
      <c r="J423" s="622">
        <v>0</v>
      </c>
      <c r="K423" s="612">
        <v>530</v>
      </c>
      <c r="L423" s="612">
        <v>-465</v>
      </c>
      <c r="M423" s="612">
        <v>1709</v>
      </c>
      <c r="N423" s="612">
        <v>0</v>
      </c>
      <c r="O423" s="612">
        <v>1709</v>
      </c>
    </row>
    <row r="424" spans="1:16">
      <c r="A424" s="11" t="s">
        <v>164</v>
      </c>
      <c r="B424" s="11"/>
      <c r="C424" s="621"/>
      <c r="D424" s="621"/>
      <c r="E424" s="621"/>
      <c r="F424" s="621"/>
      <c r="G424" s="621"/>
      <c r="H424" s="622"/>
      <c r="I424" s="622"/>
      <c r="J424" s="622">
        <v>0</v>
      </c>
      <c r="K424" s="622"/>
      <c r="L424" s="622"/>
      <c r="M424" s="621"/>
      <c r="N424" s="621"/>
      <c r="O424" s="621"/>
    </row>
    <row r="425" spans="1:16">
      <c r="A425" s="11"/>
      <c r="B425" s="11" t="s">
        <v>163</v>
      </c>
      <c r="C425" s="621" t="s">
        <v>26</v>
      </c>
      <c r="D425" s="621" t="s">
        <v>26</v>
      </c>
      <c r="E425" s="621" t="s">
        <v>26</v>
      </c>
      <c r="F425" s="621">
        <v>540</v>
      </c>
      <c r="G425" s="621" t="s">
        <v>26</v>
      </c>
      <c r="H425" s="612">
        <v>-540</v>
      </c>
      <c r="I425" s="622" t="s">
        <v>26</v>
      </c>
      <c r="J425" s="622">
        <v>0</v>
      </c>
      <c r="K425" s="622" t="s">
        <v>26</v>
      </c>
      <c r="L425" s="622" t="s">
        <v>26</v>
      </c>
      <c r="M425" s="621" t="s">
        <v>26</v>
      </c>
      <c r="N425" s="621" t="s">
        <v>26</v>
      </c>
      <c r="O425" s="621" t="s">
        <v>26</v>
      </c>
    </row>
    <row r="426" spans="1:16">
      <c r="A426" s="11"/>
      <c r="B426" s="11" t="s">
        <v>175</v>
      </c>
      <c r="C426" s="621" t="s">
        <v>26</v>
      </c>
      <c r="D426" s="621" t="s">
        <v>26</v>
      </c>
      <c r="E426" s="621" t="s">
        <v>26</v>
      </c>
      <c r="F426" s="621">
        <v>5083</v>
      </c>
      <c r="G426" s="612">
        <v>1834</v>
      </c>
      <c r="H426" s="612">
        <v>-6917</v>
      </c>
      <c r="I426" s="622" t="s">
        <v>26</v>
      </c>
      <c r="J426" s="622">
        <v>0</v>
      </c>
      <c r="K426" s="622" t="s">
        <v>26</v>
      </c>
      <c r="L426" s="622" t="s">
        <v>26</v>
      </c>
      <c r="M426" s="621" t="s">
        <v>26</v>
      </c>
      <c r="N426" s="621" t="s">
        <v>26</v>
      </c>
      <c r="O426" s="621" t="s">
        <v>26</v>
      </c>
    </row>
    <row r="427" spans="1:16">
      <c r="A427" s="48" t="s">
        <v>208</v>
      </c>
      <c r="B427" s="48"/>
      <c r="C427" s="611">
        <v>45000</v>
      </c>
      <c r="D427" s="611">
        <v>-1523</v>
      </c>
      <c r="E427" s="611">
        <v>888</v>
      </c>
      <c r="F427" s="621">
        <v>22423</v>
      </c>
      <c r="G427" s="611">
        <v>7379</v>
      </c>
      <c r="H427" s="611" t="s">
        <v>26</v>
      </c>
      <c r="I427" s="611">
        <v>2004</v>
      </c>
      <c r="J427" s="611">
        <v>0</v>
      </c>
      <c r="K427" s="611">
        <v>648</v>
      </c>
      <c r="L427" s="611">
        <v>-917</v>
      </c>
      <c r="M427" s="611">
        <v>75902</v>
      </c>
      <c r="N427" s="611">
        <v>96</v>
      </c>
      <c r="O427" s="611">
        <v>75998</v>
      </c>
      <c r="P427" s="88"/>
    </row>
    <row r="428" spans="1:16" ht="13.5" thickBot="1">
      <c r="A428" s="90" t="s">
        <v>159</v>
      </c>
      <c r="B428" s="90"/>
      <c r="C428" s="89" t="s">
        <v>26</v>
      </c>
      <c r="D428" s="89">
        <v>140</v>
      </c>
      <c r="E428" s="89">
        <v>150</v>
      </c>
      <c r="F428" s="89">
        <v>-1856</v>
      </c>
      <c r="G428" s="89">
        <v>1818</v>
      </c>
      <c r="H428" s="89" t="s">
        <v>26</v>
      </c>
      <c r="I428" s="89">
        <v>1644</v>
      </c>
      <c r="J428" s="89">
        <v>0</v>
      </c>
      <c r="K428" s="89">
        <v>530</v>
      </c>
      <c r="L428" s="89">
        <v>-465</v>
      </c>
      <c r="M428" s="89">
        <v>1961</v>
      </c>
      <c r="N428" s="89">
        <v>-1299</v>
      </c>
      <c r="O428" s="89">
        <v>662</v>
      </c>
      <c r="P428" s="83"/>
    </row>
    <row r="429" spans="1:16">
      <c r="A429" s="87"/>
      <c r="B429" s="86"/>
      <c r="C429" s="85"/>
      <c r="D429" s="85"/>
      <c r="E429" s="85"/>
      <c r="F429" s="85"/>
      <c r="G429" s="85"/>
      <c r="H429" s="85"/>
      <c r="I429" s="85"/>
      <c r="J429" s="85"/>
      <c r="K429" s="85"/>
      <c r="L429" s="85"/>
      <c r="M429" s="84"/>
      <c r="N429" s="84"/>
      <c r="O429" s="84"/>
      <c r="P429" s="83"/>
    </row>
    <row r="430" spans="1:16">
      <c r="A430" s="624" t="s">
        <v>201</v>
      </c>
      <c r="B430" s="624"/>
      <c r="C430" s="625">
        <v>45000</v>
      </c>
      <c r="D430" s="625">
        <v>-1663</v>
      </c>
      <c r="E430" s="625">
        <v>738</v>
      </c>
      <c r="F430" s="625">
        <v>24279</v>
      </c>
      <c r="G430" s="625">
        <v>5561</v>
      </c>
      <c r="H430" s="625">
        <v>0</v>
      </c>
      <c r="I430" s="625">
        <v>360</v>
      </c>
      <c r="J430" s="625">
        <v>0</v>
      </c>
      <c r="K430" s="625">
        <v>118</v>
      </c>
      <c r="L430" s="625">
        <v>-452</v>
      </c>
      <c r="M430" s="625">
        <v>73941</v>
      </c>
      <c r="N430" s="625">
        <v>1395</v>
      </c>
      <c r="O430" s="625">
        <v>75336</v>
      </c>
      <c r="P430" s="83"/>
    </row>
    <row r="431" spans="1:16">
      <c r="A431" s="11" t="s">
        <v>180</v>
      </c>
      <c r="B431" s="11"/>
      <c r="C431" s="621">
        <v>0</v>
      </c>
      <c r="D431" s="621">
        <v>136</v>
      </c>
      <c r="E431" s="621">
        <v>115</v>
      </c>
      <c r="F431" s="621">
        <v>-6586</v>
      </c>
      <c r="G431" s="621">
        <v>0</v>
      </c>
      <c r="H431" s="622">
        <v>-2202</v>
      </c>
      <c r="I431" s="622">
        <v>0</v>
      </c>
      <c r="J431" s="622">
        <v>0</v>
      </c>
      <c r="K431" s="622">
        <v>0</v>
      </c>
      <c r="L431" s="622">
        <v>0</v>
      </c>
      <c r="M431" s="621">
        <v>-8537</v>
      </c>
      <c r="N431" s="621">
        <v>-1219</v>
      </c>
      <c r="O431" s="621">
        <v>-9756</v>
      </c>
      <c r="P431" s="83"/>
    </row>
    <row r="432" spans="1:16">
      <c r="A432" s="11"/>
      <c r="B432" s="11" t="s">
        <v>196</v>
      </c>
      <c r="C432" s="621">
        <v>0</v>
      </c>
      <c r="D432" s="621">
        <v>136</v>
      </c>
      <c r="E432" s="621">
        <v>115</v>
      </c>
      <c r="F432" s="621">
        <v>0</v>
      </c>
      <c r="G432" s="621">
        <v>0</v>
      </c>
      <c r="H432" s="622">
        <v>0</v>
      </c>
      <c r="I432" s="622">
        <v>0</v>
      </c>
      <c r="J432" s="622">
        <v>0</v>
      </c>
      <c r="K432" s="622">
        <v>0</v>
      </c>
      <c r="L432" s="622">
        <v>0</v>
      </c>
      <c r="M432" s="621">
        <v>251</v>
      </c>
      <c r="N432" s="621">
        <v>0</v>
      </c>
      <c r="O432" s="621">
        <v>251</v>
      </c>
      <c r="P432" s="83"/>
    </row>
    <row r="433" spans="1:16">
      <c r="A433" s="11"/>
      <c r="B433" s="613" t="s">
        <v>189</v>
      </c>
      <c r="C433" s="621">
        <v>0</v>
      </c>
      <c r="D433" s="621">
        <v>235</v>
      </c>
      <c r="E433" s="621">
        <v>-37</v>
      </c>
      <c r="F433" s="621">
        <v>0</v>
      </c>
      <c r="G433" s="621">
        <v>0</v>
      </c>
      <c r="H433" s="622">
        <v>0</v>
      </c>
      <c r="I433" s="622">
        <v>0</v>
      </c>
      <c r="J433" s="622">
        <v>0</v>
      </c>
      <c r="K433" s="622">
        <v>0</v>
      </c>
      <c r="L433" s="622">
        <v>0</v>
      </c>
      <c r="M433" s="621">
        <v>198</v>
      </c>
      <c r="N433" s="621">
        <v>0</v>
      </c>
      <c r="O433" s="621">
        <v>198</v>
      </c>
      <c r="P433" s="83"/>
    </row>
    <row r="434" spans="1:16">
      <c r="A434" s="11"/>
      <c r="B434" s="613" t="s">
        <v>188</v>
      </c>
      <c r="C434" s="621">
        <v>0</v>
      </c>
      <c r="D434" s="623">
        <v>-99</v>
      </c>
      <c r="E434" s="621">
        <v>0</v>
      </c>
      <c r="F434" s="621">
        <v>0</v>
      </c>
      <c r="G434" s="621">
        <v>0</v>
      </c>
      <c r="H434" s="622">
        <v>0</v>
      </c>
      <c r="I434" s="622">
        <v>0</v>
      </c>
      <c r="J434" s="622">
        <v>0</v>
      </c>
      <c r="K434" s="622">
        <v>0</v>
      </c>
      <c r="L434" s="622">
        <v>0</v>
      </c>
      <c r="M434" s="621">
        <v>-99</v>
      </c>
      <c r="N434" s="621">
        <v>0</v>
      </c>
      <c r="O434" s="621">
        <v>-99</v>
      </c>
      <c r="P434" s="83"/>
    </row>
    <row r="435" spans="1:16">
      <c r="A435" s="11"/>
      <c r="B435" s="613" t="s">
        <v>187</v>
      </c>
      <c r="C435" s="621">
        <v>0</v>
      </c>
      <c r="D435" s="621">
        <v>0</v>
      </c>
      <c r="E435" s="621">
        <v>152</v>
      </c>
      <c r="F435" s="621">
        <v>0</v>
      </c>
      <c r="G435" s="621">
        <v>0</v>
      </c>
      <c r="H435" s="622">
        <v>0</v>
      </c>
      <c r="I435" s="622">
        <v>0</v>
      </c>
      <c r="J435" s="622">
        <v>0</v>
      </c>
      <c r="K435" s="622">
        <v>0</v>
      </c>
      <c r="L435" s="622">
        <v>0</v>
      </c>
      <c r="M435" s="621">
        <v>152</v>
      </c>
      <c r="N435" s="621">
        <v>0</v>
      </c>
      <c r="O435" s="621">
        <v>152</v>
      </c>
      <c r="P435" s="83"/>
    </row>
    <row r="436" spans="1:16">
      <c r="A436" s="11"/>
      <c r="B436" s="11" t="s">
        <v>178</v>
      </c>
      <c r="C436" s="621">
        <v>0</v>
      </c>
      <c r="D436" s="621">
        <v>0</v>
      </c>
      <c r="E436" s="621">
        <v>0</v>
      </c>
      <c r="F436" s="621">
        <v>0</v>
      </c>
      <c r="G436" s="621">
        <v>0</v>
      </c>
      <c r="H436" s="622">
        <v>0</v>
      </c>
      <c r="I436" s="622">
        <v>0</v>
      </c>
      <c r="J436" s="622">
        <v>0</v>
      </c>
      <c r="K436" s="622">
        <v>0</v>
      </c>
      <c r="L436" s="622">
        <v>0</v>
      </c>
      <c r="M436" s="621">
        <v>0</v>
      </c>
      <c r="N436" s="621">
        <v>-20</v>
      </c>
      <c r="O436" s="621">
        <v>-20</v>
      </c>
      <c r="P436" s="83"/>
    </row>
    <row r="437" spans="1:16">
      <c r="A437" s="11"/>
      <c r="B437" s="11" t="s">
        <v>207</v>
      </c>
      <c r="C437" s="621">
        <v>0</v>
      </c>
      <c r="D437" s="621">
        <v>0</v>
      </c>
      <c r="E437" s="621">
        <v>0</v>
      </c>
      <c r="F437" s="621">
        <v>0</v>
      </c>
      <c r="G437" s="621">
        <v>0</v>
      </c>
      <c r="H437" s="622">
        <v>-2202</v>
      </c>
      <c r="I437" s="622">
        <v>0</v>
      </c>
      <c r="J437" s="622">
        <v>0</v>
      </c>
      <c r="K437" s="622">
        <v>0</v>
      </c>
      <c r="L437" s="622">
        <v>0</v>
      </c>
      <c r="M437" s="621">
        <v>-2202</v>
      </c>
      <c r="N437" s="621">
        <v>-370</v>
      </c>
      <c r="O437" s="621">
        <v>-2572</v>
      </c>
      <c r="P437" s="83"/>
    </row>
    <row r="438" spans="1:16">
      <c r="A438" s="11"/>
      <c r="B438" s="11" t="s">
        <v>206</v>
      </c>
      <c r="C438" s="621">
        <v>0</v>
      </c>
      <c r="D438" s="621">
        <v>0</v>
      </c>
      <c r="E438" s="621">
        <v>0</v>
      </c>
      <c r="F438" s="621">
        <v>-6586</v>
      </c>
      <c r="G438" s="621">
        <v>0</v>
      </c>
      <c r="H438" s="622">
        <v>0</v>
      </c>
      <c r="I438" s="622">
        <v>0</v>
      </c>
      <c r="J438" s="622">
        <v>0</v>
      </c>
      <c r="K438" s="622">
        <v>0</v>
      </c>
      <c r="L438" s="622">
        <v>0</v>
      </c>
      <c r="M438" s="621">
        <v>-6586</v>
      </c>
      <c r="N438" s="621">
        <v>-829</v>
      </c>
      <c r="O438" s="621">
        <v>-7415</v>
      </c>
      <c r="P438" s="83"/>
    </row>
    <row r="439" spans="1:16">
      <c r="A439" s="11" t="s">
        <v>203</v>
      </c>
      <c r="B439" s="11"/>
      <c r="C439" s="621">
        <v>0</v>
      </c>
      <c r="D439" s="621">
        <v>0</v>
      </c>
      <c r="E439" s="621">
        <v>0</v>
      </c>
      <c r="F439" s="621">
        <v>-1847</v>
      </c>
      <c r="G439" s="621">
        <v>0</v>
      </c>
      <c r="H439" s="622">
        <v>0</v>
      </c>
      <c r="I439" s="622">
        <v>0</v>
      </c>
      <c r="J439" s="622">
        <v>0</v>
      </c>
      <c r="K439" s="622">
        <v>0</v>
      </c>
      <c r="L439" s="622">
        <v>0</v>
      </c>
      <c r="M439" s="621">
        <v>-1847</v>
      </c>
      <c r="N439" s="621">
        <v>0</v>
      </c>
      <c r="O439" s="621">
        <v>-1847</v>
      </c>
      <c r="P439" s="83"/>
    </row>
    <row r="440" spans="1:16">
      <c r="A440" s="11" t="s">
        <v>46</v>
      </c>
      <c r="B440" s="11"/>
      <c r="C440" s="621">
        <v>0</v>
      </c>
      <c r="D440" s="621">
        <v>0</v>
      </c>
      <c r="E440" s="621">
        <v>0</v>
      </c>
      <c r="F440" s="621">
        <v>0</v>
      </c>
      <c r="G440" s="621">
        <v>12</v>
      </c>
      <c r="H440" s="622">
        <v>0</v>
      </c>
      <c r="I440" s="622">
        <v>0</v>
      </c>
      <c r="J440" s="622">
        <v>0</v>
      </c>
      <c r="K440" s="622">
        <v>0</v>
      </c>
      <c r="L440" s="622">
        <v>0</v>
      </c>
      <c r="M440" s="621">
        <v>12</v>
      </c>
      <c r="N440" s="621">
        <v>-398</v>
      </c>
      <c r="O440" s="621">
        <v>-386</v>
      </c>
      <c r="P440" s="83"/>
    </row>
    <row r="441" spans="1:16">
      <c r="A441" s="11" t="s">
        <v>150</v>
      </c>
      <c r="B441" s="11"/>
      <c r="C441" s="621">
        <v>0</v>
      </c>
      <c r="D441" s="621">
        <v>0</v>
      </c>
      <c r="E441" s="621">
        <v>0</v>
      </c>
      <c r="F441" s="621">
        <v>0</v>
      </c>
      <c r="G441" s="621">
        <v>0</v>
      </c>
      <c r="H441" s="622">
        <v>9715</v>
      </c>
      <c r="I441" s="622">
        <v>1400</v>
      </c>
      <c r="J441" s="622">
        <v>0</v>
      </c>
      <c r="K441" s="622">
        <v>420</v>
      </c>
      <c r="L441" s="622">
        <v>-494</v>
      </c>
      <c r="M441" s="621">
        <v>11041</v>
      </c>
      <c r="N441" s="621">
        <v>546</v>
      </c>
      <c r="O441" s="621">
        <v>11587</v>
      </c>
      <c r="P441" s="83"/>
    </row>
    <row r="442" spans="1:16">
      <c r="A442" s="11"/>
      <c r="B442" s="11" t="s">
        <v>49</v>
      </c>
      <c r="C442" s="621">
        <v>0</v>
      </c>
      <c r="D442" s="621">
        <v>0</v>
      </c>
      <c r="E442" s="621">
        <v>0</v>
      </c>
      <c r="F442" s="621">
        <v>0</v>
      </c>
      <c r="G442" s="621">
        <v>0</v>
      </c>
      <c r="H442" s="622">
        <v>9715</v>
      </c>
      <c r="I442" s="622">
        <v>0</v>
      </c>
      <c r="J442" s="622">
        <v>0</v>
      </c>
      <c r="K442" s="622">
        <v>0</v>
      </c>
      <c r="L442" s="622">
        <v>0</v>
      </c>
      <c r="M442" s="621">
        <v>9715</v>
      </c>
      <c r="N442" s="621">
        <v>546</v>
      </c>
      <c r="O442" s="621">
        <v>10261</v>
      </c>
      <c r="P442" s="83"/>
    </row>
    <row r="443" spans="1:16">
      <c r="A443" s="11"/>
      <c r="B443" s="11" t="s">
        <v>165</v>
      </c>
      <c r="C443" s="621">
        <v>0</v>
      </c>
      <c r="D443" s="621">
        <v>0</v>
      </c>
      <c r="E443" s="621">
        <v>0</v>
      </c>
      <c r="F443" s="621">
        <v>0</v>
      </c>
      <c r="G443" s="621">
        <v>0</v>
      </c>
      <c r="H443" s="622">
        <v>0</v>
      </c>
      <c r="I443" s="622">
        <v>1400</v>
      </c>
      <c r="J443" s="622">
        <v>0</v>
      </c>
      <c r="K443" s="622">
        <v>420</v>
      </c>
      <c r="L443" s="622">
        <v>-494</v>
      </c>
      <c r="M443" s="621">
        <v>1326</v>
      </c>
      <c r="N443" s="621">
        <v>0</v>
      </c>
      <c r="O443" s="621">
        <v>1326</v>
      </c>
    </row>
    <row r="444" spans="1:16">
      <c r="A444" s="11" t="s">
        <v>164</v>
      </c>
      <c r="B444" s="11"/>
      <c r="C444" s="621"/>
      <c r="D444" s="621"/>
      <c r="E444" s="621"/>
      <c r="F444" s="621"/>
      <c r="G444" s="621"/>
      <c r="H444" s="622"/>
      <c r="I444" s="622"/>
      <c r="J444" s="622">
        <v>0</v>
      </c>
      <c r="K444" s="622"/>
      <c r="L444" s="622"/>
      <c r="M444" s="621"/>
      <c r="N444" s="621"/>
      <c r="O444" s="621"/>
    </row>
    <row r="445" spans="1:16">
      <c r="A445" s="11"/>
      <c r="B445" s="11" t="s">
        <v>163</v>
      </c>
      <c r="C445" s="621">
        <v>0</v>
      </c>
      <c r="D445" s="621">
        <v>0</v>
      </c>
      <c r="E445" s="621">
        <v>0</v>
      </c>
      <c r="F445" s="621">
        <v>412</v>
      </c>
      <c r="G445" s="621">
        <v>0</v>
      </c>
      <c r="H445" s="622">
        <v>-412</v>
      </c>
      <c r="I445" s="622">
        <v>0</v>
      </c>
      <c r="J445" s="622">
        <v>0</v>
      </c>
      <c r="K445" s="622">
        <v>0</v>
      </c>
      <c r="L445" s="622">
        <v>0</v>
      </c>
      <c r="M445" s="621">
        <v>0</v>
      </c>
      <c r="N445" s="621">
        <v>0</v>
      </c>
      <c r="O445" s="621">
        <v>0</v>
      </c>
      <c r="P445" s="79"/>
    </row>
    <row r="446" spans="1:16">
      <c r="A446" s="11"/>
      <c r="B446" s="11" t="s">
        <v>175</v>
      </c>
      <c r="C446" s="621">
        <v>0</v>
      </c>
      <c r="D446" s="621">
        <v>0</v>
      </c>
      <c r="E446" s="621">
        <v>0</v>
      </c>
      <c r="F446" s="621">
        <v>5635</v>
      </c>
      <c r="G446" s="621">
        <v>1466</v>
      </c>
      <c r="H446" s="622">
        <v>-7101</v>
      </c>
      <c r="I446" s="622">
        <v>0</v>
      </c>
      <c r="J446" s="622">
        <v>0</v>
      </c>
      <c r="K446" s="622">
        <v>0</v>
      </c>
      <c r="L446" s="622">
        <v>0</v>
      </c>
      <c r="M446" s="621">
        <v>0</v>
      </c>
      <c r="N446" s="621">
        <v>0</v>
      </c>
      <c r="O446" s="621">
        <v>0</v>
      </c>
      <c r="P446" s="79"/>
    </row>
    <row r="447" spans="1:16">
      <c r="A447" s="48" t="s">
        <v>205</v>
      </c>
      <c r="B447" s="48"/>
      <c r="C447" s="626">
        <v>45000</v>
      </c>
      <c r="D447" s="626">
        <v>-1527</v>
      </c>
      <c r="E447" s="627">
        <v>853</v>
      </c>
      <c r="F447" s="627">
        <v>21893</v>
      </c>
      <c r="G447" s="627">
        <v>7039</v>
      </c>
      <c r="H447" s="628">
        <v>0</v>
      </c>
      <c r="I447" s="628">
        <v>1760</v>
      </c>
      <c r="J447" s="628">
        <v>0</v>
      </c>
      <c r="K447" s="628">
        <v>538</v>
      </c>
      <c r="L447" s="628">
        <v>-946</v>
      </c>
      <c r="M447" s="627">
        <v>74610</v>
      </c>
      <c r="N447" s="627">
        <v>324</v>
      </c>
      <c r="O447" s="627">
        <v>74934</v>
      </c>
      <c r="P447" s="78"/>
    </row>
    <row r="448" spans="1:16" ht="13.5" thickBot="1">
      <c r="A448" s="70" t="s">
        <v>159</v>
      </c>
      <c r="B448" s="70"/>
      <c r="C448" s="68">
        <v>0</v>
      </c>
      <c r="D448" s="69">
        <v>136</v>
      </c>
      <c r="E448" s="68">
        <v>115</v>
      </c>
      <c r="F448" s="68">
        <v>-2386</v>
      </c>
      <c r="G448" s="68">
        <v>1478</v>
      </c>
      <c r="H448" s="68">
        <v>0</v>
      </c>
      <c r="I448" s="68">
        <v>1400</v>
      </c>
      <c r="J448" s="68">
        <v>0</v>
      </c>
      <c r="K448" s="68">
        <v>420</v>
      </c>
      <c r="L448" s="68">
        <v>-494</v>
      </c>
      <c r="M448" s="68">
        <v>669</v>
      </c>
      <c r="N448" s="68">
        <v>-1071</v>
      </c>
      <c r="O448" s="68">
        <v>-402</v>
      </c>
      <c r="P448" s="78"/>
    </row>
    <row r="449" spans="1:16">
      <c r="A449" s="87"/>
      <c r="B449" s="86"/>
      <c r="C449" s="85"/>
      <c r="D449" s="85"/>
      <c r="E449" s="85"/>
      <c r="F449" s="85"/>
      <c r="G449" s="85"/>
      <c r="H449" s="85"/>
      <c r="I449" s="85"/>
      <c r="J449" s="85"/>
      <c r="K449" s="85"/>
      <c r="L449" s="85"/>
      <c r="M449" s="84"/>
      <c r="N449" s="84"/>
      <c r="O449" s="84"/>
      <c r="P449" s="78"/>
    </row>
    <row r="450" spans="1:16">
      <c r="A450" s="624" t="s">
        <v>201</v>
      </c>
      <c r="B450" s="624"/>
      <c r="C450" s="625">
        <v>45000</v>
      </c>
      <c r="D450" s="625">
        <v>-1663</v>
      </c>
      <c r="E450" s="625">
        <v>738</v>
      </c>
      <c r="F450" s="625">
        <v>24279</v>
      </c>
      <c r="G450" s="625">
        <v>5561</v>
      </c>
      <c r="H450" s="625">
        <v>0</v>
      </c>
      <c r="I450" s="625">
        <v>360</v>
      </c>
      <c r="J450" s="625">
        <v>0</v>
      </c>
      <c r="K450" s="625">
        <v>118</v>
      </c>
      <c r="L450" s="625">
        <v>-452</v>
      </c>
      <c r="M450" s="625">
        <v>73941</v>
      </c>
      <c r="N450" s="625">
        <v>1395</v>
      </c>
      <c r="O450" s="625">
        <v>75336</v>
      </c>
      <c r="P450" s="78"/>
    </row>
    <row r="451" spans="1:16">
      <c r="A451" s="2134" t="s">
        <v>180</v>
      </c>
      <c r="B451" s="2134"/>
      <c r="C451" s="621">
        <v>0</v>
      </c>
      <c r="D451" s="621">
        <v>118</v>
      </c>
      <c r="E451" s="621">
        <v>76</v>
      </c>
      <c r="F451" s="621">
        <v>171</v>
      </c>
      <c r="G451" s="621">
        <v>0</v>
      </c>
      <c r="H451" s="622">
        <v>-1633</v>
      </c>
      <c r="I451" s="622">
        <v>0</v>
      </c>
      <c r="J451" s="622">
        <v>0</v>
      </c>
      <c r="K451" s="622">
        <v>0</v>
      </c>
      <c r="L451" s="622">
        <v>0</v>
      </c>
      <c r="M451" s="621">
        <v>-1268</v>
      </c>
      <c r="N451" s="621">
        <v>-378</v>
      </c>
      <c r="O451" s="621">
        <v>-1646</v>
      </c>
      <c r="P451" s="78"/>
    </row>
    <row r="452" spans="1:16">
      <c r="A452" s="16"/>
      <c r="B452" s="16" t="s">
        <v>196</v>
      </c>
      <c r="C452" s="621">
        <v>0</v>
      </c>
      <c r="D452" s="621">
        <v>118</v>
      </c>
      <c r="E452" s="621">
        <v>76</v>
      </c>
      <c r="F452" s="621">
        <v>0</v>
      </c>
      <c r="G452" s="621">
        <v>0</v>
      </c>
      <c r="H452" s="622">
        <v>0</v>
      </c>
      <c r="I452" s="622">
        <v>0</v>
      </c>
      <c r="J452" s="622">
        <v>0</v>
      </c>
      <c r="K452" s="622">
        <v>0</v>
      </c>
      <c r="L452" s="622">
        <v>0</v>
      </c>
      <c r="M452" s="621">
        <v>194</v>
      </c>
      <c r="N452" s="621">
        <v>0</v>
      </c>
      <c r="O452" s="621">
        <v>194</v>
      </c>
      <c r="P452" s="78"/>
    </row>
    <row r="453" spans="1:16">
      <c r="A453" s="16"/>
      <c r="B453" s="629" t="s">
        <v>189</v>
      </c>
      <c r="C453" s="621">
        <v>0</v>
      </c>
      <c r="D453" s="621">
        <v>217</v>
      </c>
      <c r="E453" s="621">
        <v>-23</v>
      </c>
      <c r="F453" s="621">
        <v>0</v>
      </c>
      <c r="G453" s="621">
        <v>0</v>
      </c>
      <c r="H453" s="622">
        <v>0</v>
      </c>
      <c r="I453" s="622">
        <v>0</v>
      </c>
      <c r="J453" s="622">
        <v>0</v>
      </c>
      <c r="K453" s="622">
        <v>0</v>
      </c>
      <c r="L453" s="622">
        <v>0</v>
      </c>
      <c r="M453" s="621">
        <v>194</v>
      </c>
      <c r="N453" s="621">
        <v>0</v>
      </c>
      <c r="O453" s="621">
        <v>194</v>
      </c>
      <c r="P453" s="78"/>
    </row>
    <row r="454" spans="1:16">
      <c r="A454" s="16"/>
      <c r="B454" s="613" t="s">
        <v>188</v>
      </c>
      <c r="C454" s="621">
        <v>0</v>
      </c>
      <c r="D454" s="623">
        <v>-99</v>
      </c>
      <c r="E454" s="621">
        <v>0</v>
      </c>
      <c r="F454" s="621">
        <v>0</v>
      </c>
      <c r="G454" s="621">
        <v>0</v>
      </c>
      <c r="H454" s="622">
        <v>0</v>
      </c>
      <c r="I454" s="622">
        <v>0</v>
      </c>
      <c r="J454" s="622">
        <v>0</v>
      </c>
      <c r="K454" s="622">
        <v>0</v>
      </c>
      <c r="L454" s="622">
        <v>0</v>
      </c>
      <c r="M454" s="621">
        <v>-99</v>
      </c>
      <c r="N454" s="621">
        <v>0</v>
      </c>
      <c r="O454" s="621">
        <v>-99</v>
      </c>
      <c r="P454" s="78"/>
    </row>
    <row r="455" spans="1:16">
      <c r="A455" s="16"/>
      <c r="B455" s="629" t="s">
        <v>187</v>
      </c>
      <c r="C455" s="621">
        <v>0</v>
      </c>
      <c r="D455" s="621">
        <v>0</v>
      </c>
      <c r="E455" s="621">
        <v>99</v>
      </c>
      <c r="F455" s="621">
        <v>0</v>
      </c>
      <c r="G455" s="621">
        <v>0</v>
      </c>
      <c r="H455" s="622">
        <v>0</v>
      </c>
      <c r="I455" s="622">
        <v>0</v>
      </c>
      <c r="J455" s="622">
        <v>0</v>
      </c>
      <c r="K455" s="622">
        <v>0</v>
      </c>
      <c r="L455" s="622">
        <v>0</v>
      </c>
      <c r="M455" s="621">
        <v>99</v>
      </c>
      <c r="N455" s="621">
        <v>0</v>
      </c>
      <c r="O455" s="621">
        <v>99</v>
      </c>
      <c r="P455" s="78"/>
    </row>
    <row r="456" spans="1:16">
      <c r="A456" s="16"/>
      <c r="B456" s="11" t="s">
        <v>178</v>
      </c>
      <c r="C456" s="621">
        <v>0</v>
      </c>
      <c r="D456" s="621">
        <v>0</v>
      </c>
      <c r="E456" s="621">
        <v>0</v>
      </c>
      <c r="F456" s="621">
        <v>0</v>
      </c>
      <c r="G456" s="621">
        <v>0</v>
      </c>
      <c r="H456" s="622">
        <v>0</v>
      </c>
      <c r="I456" s="622">
        <v>0</v>
      </c>
      <c r="J456" s="622">
        <v>0</v>
      </c>
      <c r="K456" s="622">
        <v>0</v>
      </c>
      <c r="L456" s="622">
        <v>0</v>
      </c>
      <c r="M456" s="621">
        <v>0</v>
      </c>
      <c r="N456" s="621">
        <v>-2</v>
      </c>
      <c r="O456" s="621">
        <v>-2</v>
      </c>
      <c r="P456" s="78"/>
    </row>
    <row r="457" spans="1:16">
      <c r="A457" s="16"/>
      <c r="B457" s="16" t="s">
        <v>204</v>
      </c>
      <c r="C457" s="621">
        <v>0</v>
      </c>
      <c r="D457" s="621">
        <v>0</v>
      </c>
      <c r="E457" s="621">
        <v>0</v>
      </c>
      <c r="F457" s="621">
        <v>171</v>
      </c>
      <c r="G457" s="621">
        <v>0</v>
      </c>
      <c r="H457" s="622">
        <v>-1633</v>
      </c>
      <c r="I457" s="622">
        <v>0</v>
      </c>
      <c r="J457" s="622">
        <v>0</v>
      </c>
      <c r="K457" s="622">
        <v>0</v>
      </c>
      <c r="L457" s="622">
        <v>0</v>
      </c>
      <c r="M457" s="621">
        <v>-1462</v>
      </c>
      <c r="N457" s="621">
        <v>-376</v>
      </c>
      <c r="O457" s="621">
        <v>-1838</v>
      </c>
      <c r="P457" s="78"/>
    </row>
    <row r="458" spans="1:16">
      <c r="A458" s="16" t="s">
        <v>203</v>
      </c>
      <c r="B458" s="16"/>
      <c r="C458" s="622">
        <v>0</v>
      </c>
      <c r="D458" s="622">
        <v>0</v>
      </c>
      <c r="E458" s="622">
        <v>0</v>
      </c>
      <c r="F458" s="621">
        <v>-1847</v>
      </c>
      <c r="G458" s="622">
        <v>0</v>
      </c>
      <c r="H458" s="622">
        <v>0</v>
      </c>
      <c r="I458" s="622">
        <v>0</v>
      </c>
      <c r="J458" s="622">
        <v>0</v>
      </c>
      <c r="K458" s="622">
        <v>0</v>
      </c>
      <c r="L458" s="622">
        <v>0</v>
      </c>
      <c r="M458" s="621">
        <v>-1847</v>
      </c>
      <c r="N458" s="621">
        <v>0</v>
      </c>
      <c r="O458" s="621">
        <v>-1847</v>
      </c>
      <c r="P458" s="78"/>
    </row>
    <row r="459" spans="1:16">
      <c r="A459" s="16" t="s">
        <v>46</v>
      </c>
      <c r="B459" s="16"/>
      <c r="C459" s="621">
        <v>0</v>
      </c>
      <c r="D459" s="621">
        <v>0</v>
      </c>
      <c r="E459" s="621">
        <v>0</v>
      </c>
      <c r="F459" s="621">
        <v>0</v>
      </c>
      <c r="G459" s="621">
        <v>-32</v>
      </c>
      <c r="H459" s="622">
        <v>0</v>
      </c>
      <c r="I459" s="622">
        <v>0</v>
      </c>
      <c r="J459" s="622">
        <v>0</v>
      </c>
      <c r="K459" s="622">
        <v>0</v>
      </c>
      <c r="L459" s="622">
        <v>0</v>
      </c>
      <c r="M459" s="621">
        <v>-32</v>
      </c>
      <c r="N459" s="621">
        <v>-398</v>
      </c>
      <c r="O459" s="621">
        <v>-430</v>
      </c>
      <c r="P459" s="78"/>
    </row>
    <row r="460" spans="1:16">
      <c r="A460" s="2134" t="s">
        <v>150</v>
      </c>
      <c r="B460" s="2134"/>
      <c r="C460" s="621">
        <v>0</v>
      </c>
      <c r="D460" s="621">
        <v>0</v>
      </c>
      <c r="E460" s="621">
        <v>0</v>
      </c>
      <c r="F460" s="621">
        <v>0</v>
      </c>
      <c r="G460" s="621">
        <v>0</v>
      </c>
      <c r="H460" s="622">
        <v>6407</v>
      </c>
      <c r="I460" s="622">
        <v>816</v>
      </c>
      <c r="J460" s="622">
        <v>0</v>
      </c>
      <c r="K460" s="622">
        <v>299</v>
      </c>
      <c r="L460" s="622">
        <v>-441</v>
      </c>
      <c r="M460" s="621">
        <v>7081</v>
      </c>
      <c r="N460" s="621">
        <v>400</v>
      </c>
      <c r="O460" s="621">
        <v>7481</v>
      </c>
      <c r="P460" s="78"/>
    </row>
    <row r="461" spans="1:16">
      <c r="A461" s="16"/>
      <c r="B461" s="11" t="s">
        <v>49</v>
      </c>
      <c r="C461" s="621">
        <v>0</v>
      </c>
      <c r="D461" s="621">
        <v>0</v>
      </c>
      <c r="E461" s="621">
        <v>0</v>
      </c>
      <c r="F461" s="621">
        <v>0</v>
      </c>
      <c r="G461" s="621">
        <v>0</v>
      </c>
      <c r="H461" s="622">
        <v>6407</v>
      </c>
      <c r="I461" s="622">
        <v>0</v>
      </c>
      <c r="J461" s="622">
        <v>0</v>
      </c>
      <c r="K461" s="622">
        <v>0</v>
      </c>
      <c r="L461" s="622">
        <v>0</v>
      </c>
      <c r="M461" s="621">
        <v>6407</v>
      </c>
      <c r="N461" s="621">
        <v>400</v>
      </c>
      <c r="O461" s="621">
        <v>6807</v>
      </c>
    </row>
    <row r="462" spans="1:16">
      <c r="A462" s="11"/>
      <c r="B462" s="16" t="s">
        <v>165</v>
      </c>
      <c r="C462" s="621">
        <v>0</v>
      </c>
      <c r="D462" s="621">
        <v>0</v>
      </c>
      <c r="E462" s="621">
        <v>0</v>
      </c>
      <c r="F462" s="621">
        <v>0</v>
      </c>
      <c r="G462" s="621">
        <v>0</v>
      </c>
      <c r="H462" s="622">
        <v>0</v>
      </c>
      <c r="I462" s="622">
        <v>816</v>
      </c>
      <c r="J462" s="622">
        <v>0</v>
      </c>
      <c r="K462" s="622">
        <v>299</v>
      </c>
      <c r="L462" s="622">
        <v>-441</v>
      </c>
      <c r="M462" s="621">
        <v>674</v>
      </c>
      <c r="N462" s="621">
        <v>0</v>
      </c>
      <c r="O462" s="621">
        <v>674</v>
      </c>
      <c r="P462" s="78"/>
    </row>
    <row r="463" spans="1:16">
      <c r="A463" s="2135" t="s">
        <v>164</v>
      </c>
      <c r="B463" s="2135"/>
      <c r="C463" s="621"/>
      <c r="D463" s="621"/>
      <c r="E463" s="621"/>
      <c r="F463" s="621"/>
      <c r="G463" s="621"/>
      <c r="H463" s="622"/>
      <c r="I463" s="622"/>
      <c r="J463" s="622">
        <v>0</v>
      </c>
      <c r="K463" s="622"/>
      <c r="L463" s="622"/>
      <c r="M463" s="621"/>
      <c r="N463" s="621"/>
      <c r="O463" s="621"/>
    </row>
    <row r="464" spans="1:16">
      <c r="A464" s="11"/>
      <c r="B464" s="16" t="s">
        <v>163</v>
      </c>
      <c r="C464" s="621">
        <v>0</v>
      </c>
      <c r="D464" s="621">
        <v>0</v>
      </c>
      <c r="E464" s="621">
        <v>0</v>
      </c>
      <c r="F464" s="621">
        <v>274</v>
      </c>
      <c r="G464" s="621">
        <v>0</v>
      </c>
      <c r="H464" s="622">
        <v>-274</v>
      </c>
      <c r="I464" s="622">
        <v>0</v>
      </c>
      <c r="J464" s="622">
        <v>0</v>
      </c>
      <c r="K464" s="622">
        <v>0</v>
      </c>
      <c r="L464" s="622">
        <v>0</v>
      </c>
      <c r="M464" s="621">
        <v>0</v>
      </c>
      <c r="N464" s="621">
        <v>0</v>
      </c>
      <c r="O464" s="621">
        <v>0</v>
      </c>
    </row>
    <row r="465" spans="1:15">
      <c r="A465" s="11"/>
      <c r="B465" s="16" t="s">
        <v>175</v>
      </c>
      <c r="C465" s="621">
        <v>0</v>
      </c>
      <c r="D465" s="621">
        <v>0</v>
      </c>
      <c r="E465" s="621">
        <v>0</v>
      </c>
      <c r="F465" s="621">
        <v>3736</v>
      </c>
      <c r="G465" s="621">
        <v>764</v>
      </c>
      <c r="H465" s="622">
        <v>-4500</v>
      </c>
      <c r="I465" s="622">
        <v>0</v>
      </c>
      <c r="J465" s="622">
        <v>0</v>
      </c>
      <c r="K465" s="622">
        <v>0</v>
      </c>
      <c r="L465" s="622">
        <v>0</v>
      </c>
      <c r="M465" s="621">
        <v>0</v>
      </c>
      <c r="N465" s="621">
        <v>0</v>
      </c>
      <c r="O465" s="621">
        <v>0</v>
      </c>
    </row>
    <row r="466" spans="1:15">
      <c r="A466" s="14" t="s">
        <v>202</v>
      </c>
      <c r="B466" s="630"/>
      <c r="C466" s="626">
        <v>45000</v>
      </c>
      <c r="D466" s="626">
        <v>-1545</v>
      </c>
      <c r="E466" s="627">
        <v>814</v>
      </c>
      <c r="F466" s="627">
        <v>26613</v>
      </c>
      <c r="G466" s="627">
        <v>6293</v>
      </c>
      <c r="H466" s="628">
        <v>0</v>
      </c>
      <c r="I466" s="628">
        <v>1176</v>
      </c>
      <c r="J466" s="628">
        <v>0</v>
      </c>
      <c r="K466" s="628">
        <v>417</v>
      </c>
      <c r="L466" s="628">
        <v>-893</v>
      </c>
      <c r="M466" s="627">
        <v>77875</v>
      </c>
      <c r="N466" s="627">
        <v>1019</v>
      </c>
      <c r="O466" s="627">
        <v>78894</v>
      </c>
    </row>
    <row r="467" spans="1:15" ht="13.5" thickBot="1">
      <c r="A467" s="70" t="s">
        <v>159</v>
      </c>
      <c r="B467" s="70"/>
      <c r="C467" s="68">
        <v>0</v>
      </c>
      <c r="D467" s="69">
        <v>118</v>
      </c>
      <c r="E467" s="68">
        <v>76</v>
      </c>
      <c r="F467" s="68">
        <v>2334</v>
      </c>
      <c r="G467" s="68">
        <v>732</v>
      </c>
      <c r="H467" s="68">
        <v>0</v>
      </c>
      <c r="I467" s="68">
        <v>816</v>
      </c>
      <c r="J467" s="68">
        <v>0</v>
      </c>
      <c r="K467" s="68">
        <v>299</v>
      </c>
      <c r="L467" s="68">
        <v>-441</v>
      </c>
      <c r="M467" s="68">
        <v>3934</v>
      </c>
      <c r="N467" s="68">
        <v>-376</v>
      </c>
      <c r="O467" s="68">
        <v>3558</v>
      </c>
    </row>
    <row r="468" spans="1:15">
      <c r="C468" s="82"/>
      <c r="D468" s="82"/>
      <c r="E468" s="82"/>
      <c r="F468" s="82"/>
      <c r="G468" s="82"/>
      <c r="H468" s="10"/>
      <c r="I468" s="10"/>
      <c r="J468" s="10"/>
      <c r="K468" s="10"/>
      <c r="L468" s="10"/>
      <c r="M468" s="72"/>
      <c r="N468" s="72"/>
      <c r="O468" s="72"/>
    </row>
    <row r="469" spans="1:15">
      <c r="A469" s="624" t="s">
        <v>201</v>
      </c>
      <c r="B469" s="624"/>
      <c r="C469" s="625">
        <v>45000</v>
      </c>
      <c r="D469" s="625">
        <v>-1663</v>
      </c>
      <c r="E469" s="625">
        <v>738</v>
      </c>
      <c r="F469" s="625">
        <v>24279</v>
      </c>
      <c r="G469" s="625">
        <v>5561</v>
      </c>
      <c r="H469" s="625">
        <v>0</v>
      </c>
      <c r="I469" s="625">
        <v>360</v>
      </c>
      <c r="J469" s="631">
        <v>0</v>
      </c>
      <c r="K469" s="625">
        <v>118</v>
      </c>
      <c r="L469" s="625">
        <v>-452</v>
      </c>
      <c r="M469" s="625">
        <v>73941</v>
      </c>
      <c r="N469" s="625">
        <v>1395</v>
      </c>
      <c r="O469" s="625">
        <v>75336</v>
      </c>
    </row>
    <row r="470" spans="1:15">
      <c r="A470" s="2134" t="s">
        <v>180</v>
      </c>
      <c r="B470" s="2134"/>
      <c r="C470" s="621">
        <v>0</v>
      </c>
      <c r="D470" s="621">
        <v>188</v>
      </c>
      <c r="E470" s="621">
        <v>22</v>
      </c>
      <c r="F470" s="621">
        <v>-1847</v>
      </c>
      <c r="G470" s="621">
        <v>0</v>
      </c>
      <c r="H470" s="622">
        <v>-742</v>
      </c>
      <c r="I470" s="622">
        <v>0</v>
      </c>
      <c r="J470" s="622">
        <v>0</v>
      </c>
      <c r="K470" s="622">
        <v>0</v>
      </c>
      <c r="L470" s="622">
        <v>0</v>
      </c>
      <c r="M470" s="621">
        <v>-2379</v>
      </c>
      <c r="N470" s="621">
        <v>-3</v>
      </c>
      <c r="O470" s="621">
        <v>-2382</v>
      </c>
    </row>
    <row r="471" spans="1:15">
      <c r="A471" s="16"/>
      <c r="B471" s="632" t="s">
        <v>168</v>
      </c>
      <c r="C471" s="621">
        <v>0</v>
      </c>
      <c r="D471" s="621">
        <v>188</v>
      </c>
      <c r="E471" s="621">
        <v>22</v>
      </c>
      <c r="F471" s="621">
        <v>0</v>
      </c>
      <c r="G471" s="621">
        <v>0</v>
      </c>
      <c r="H471" s="622">
        <v>0</v>
      </c>
      <c r="I471" s="622">
        <v>0</v>
      </c>
      <c r="J471" s="622">
        <v>0</v>
      </c>
      <c r="K471" s="622">
        <v>0</v>
      </c>
      <c r="L471" s="622">
        <v>0</v>
      </c>
      <c r="M471" s="621">
        <v>210</v>
      </c>
      <c r="N471" s="621">
        <v>0</v>
      </c>
      <c r="O471" s="621">
        <v>210</v>
      </c>
    </row>
    <row r="472" spans="1:15">
      <c r="A472" s="16"/>
      <c r="B472" s="632" t="s">
        <v>200</v>
      </c>
      <c r="C472" s="621">
        <v>0</v>
      </c>
      <c r="D472" s="621">
        <v>188</v>
      </c>
      <c r="E472" s="621">
        <v>-21</v>
      </c>
      <c r="F472" s="621">
        <v>0</v>
      </c>
      <c r="G472" s="621">
        <v>0</v>
      </c>
      <c r="H472" s="622">
        <v>0</v>
      </c>
      <c r="I472" s="622">
        <v>0</v>
      </c>
      <c r="J472" s="622">
        <v>0</v>
      </c>
      <c r="K472" s="622">
        <v>0</v>
      </c>
      <c r="L472" s="622">
        <v>0</v>
      </c>
      <c r="M472" s="621">
        <v>167</v>
      </c>
      <c r="N472" s="621">
        <v>0</v>
      </c>
      <c r="O472" s="621">
        <v>167</v>
      </c>
    </row>
    <row r="473" spans="1:15">
      <c r="A473" s="16"/>
      <c r="B473" s="632" t="s">
        <v>199</v>
      </c>
      <c r="C473" s="621">
        <v>0</v>
      </c>
      <c r="D473" s="623">
        <v>0</v>
      </c>
      <c r="E473" s="621">
        <v>43</v>
      </c>
      <c r="F473" s="621">
        <v>0</v>
      </c>
      <c r="G473" s="621">
        <v>0</v>
      </c>
      <c r="H473" s="622">
        <v>0</v>
      </c>
      <c r="I473" s="622">
        <v>0</v>
      </c>
      <c r="J473" s="622">
        <v>0</v>
      </c>
      <c r="K473" s="622">
        <v>0</v>
      </c>
      <c r="L473" s="622">
        <v>0</v>
      </c>
      <c r="M473" s="621">
        <v>43</v>
      </c>
      <c r="N473" s="621">
        <v>0</v>
      </c>
      <c r="O473" s="621">
        <v>43</v>
      </c>
    </row>
    <row r="474" spans="1:15">
      <c r="A474" s="16"/>
      <c r="B474" s="11" t="s">
        <v>178</v>
      </c>
      <c r="C474" s="621">
        <v>0</v>
      </c>
      <c r="D474" s="621">
        <v>0</v>
      </c>
      <c r="E474" s="621">
        <v>0</v>
      </c>
      <c r="F474" s="621">
        <v>0</v>
      </c>
      <c r="G474" s="621">
        <v>0</v>
      </c>
      <c r="H474" s="622">
        <v>0</v>
      </c>
      <c r="I474" s="622">
        <v>0</v>
      </c>
      <c r="J474" s="622">
        <v>0</v>
      </c>
      <c r="K474" s="622">
        <v>0</v>
      </c>
      <c r="L474" s="622">
        <v>0</v>
      </c>
      <c r="M474" s="621">
        <v>0</v>
      </c>
      <c r="N474" s="621">
        <v>-2</v>
      </c>
      <c r="O474" s="621">
        <v>-2</v>
      </c>
    </row>
    <row r="475" spans="1:15">
      <c r="A475" s="16"/>
      <c r="B475" s="16" t="s">
        <v>198</v>
      </c>
      <c r="C475" s="621">
        <v>0</v>
      </c>
      <c r="D475" s="621">
        <v>0</v>
      </c>
      <c r="E475" s="621">
        <v>0</v>
      </c>
      <c r="F475" s="621">
        <v>-1847</v>
      </c>
      <c r="G475" s="621">
        <v>0</v>
      </c>
      <c r="H475" s="622">
        <v>-742</v>
      </c>
      <c r="I475" s="622">
        <v>0</v>
      </c>
      <c r="J475" s="622">
        <v>0</v>
      </c>
      <c r="K475" s="622">
        <v>0</v>
      </c>
      <c r="L475" s="622">
        <v>0</v>
      </c>
      <c r="M475" s="621">
        <v>-2589</v>
      </c>
      <c r="N475" s="621">
        <v>-1</v>
      </c>
      <c r="O475" s="621">
        <v>-2590</v>
      </c>
    </row>
    <row r="476" spans="1:15">
      <c r="A476" s="16"/>
      <c r="B476" s="16" t="s">
        <v>46</v>
      </c>
      <c r="C476" s="621">
        <v>0</v>
      </c>
      <c r="D476" s="621">
        <v>0</v>
      </c>
      <c r="E476" s="621">
        <v>0</v>
      </c>
      <c r="F476" s="621">
        <v>0</v>
      </c>
      <c r="G476" s="621">
        <v>14</v>
      </c>
      <c r="H476" s="622">
        <v>0</v>
      </c>
      <c r="I476" s="622">
        <v>0</v>
      </c>
      <c r="J476" s="622">
        <v>0</v>
      </c>
      <c r="K476" s="622">
        <v>0</v>
      </c>
      <c r="L476" s="622">
        <v>0</v>
      </c>
      <c r="M476" s="621">
        <v>14</v>
      </c>
      <c r="N476" s="621">
        <v>-398</v>
      </c>
      <c r="O476" s="621">
        <v>-384</v>
      </c>
    </row>
    <row r="477" spans="1:15">
      <c r="A477" s="2134" t="s">
        <v>150</v>
      </c>
      <c r="B477" s="2134"/>
      <c r="C477" s="622">
        <v>0</v>
      </c>
      <c r="D477" s="622">
        <v>0</v>
      </c>
      <c r="E477" s="622">
        <v>0</v>
      </c>
      <c r="F477" s="621">
        <v>0</v>
      </c>
      <c r="G477" s="622">
        <v>0</v>
      </c>
      <c r="H477" s="622">
        <v>3285</v>
      </c>
      <c r="I477" s="622">
        <v>245</v>
      </c>
      <c r="J477" s="622">
        <v>0</v>
      </c>
      <c r="K477" s="622">
        <v>-27</v>
      </c>
      <c r="L477" s="622">
        <v>-113</v>
      </c>
      <c r="M477" s="621">
        <v>3390</v>
      </c>
      <c r="N477" s="621">
        <v>194</v>
      </c>
      <c r="O477" s="621">
        <v>3584</v>
      </c>
    </row>
    <row r="478" spans="1:15">
      <c r="A478" s="16"/>
      <c r="B478" s="11" t="s">
        <v>49</v>
      </c>
      <c r="C478" s="621">
        <v>0</v>
      </c>
      <c r="D478" s="621">
        <v>0</v>
      </c>
      <c r="E478" s="621">
        <v>0</v>
      </c>
      <c r="F478" s="621">
        <v>0</v>
      </c>
      <c r="G478" s="621">
        <v>0</v>
      </c>
      <c r="H478" s="622">
        <v>3285</v>
      </c>
      <c r="I478" s="622">
        <v>0</v>
      </c>
      <c r="J478" s="622">
        <v>0</v>
      </c>
      <c r="K478" s="622">
        <v>0</v>
      </c>
      <c r="L478" s="622">
        <v>0</v>
      </c>
      <c r="M478" s="621">
        <v>3285</v>
      </c>
      <c r="N478" s="621">
        <v>194</v>
      </c>
      <c r="O478" s="621">
        <v>3479</v>
      </c>
    </row>
    <row r="479" spans="1:15">
      <c r="A479" s="11"/>
      <c r="B479" s="16" t="s">
        <v>165</v>
      </c>
      <c r="C479" s="621">
        <v>0</v>
      </c>
      <c r="D479" s="621">
        <v>0</v>
      </c>
      <c r="E479" s="621">
        <v>0</v>
      </c>
      <c r="F479" s="621">
        <v>0</v>
      </c>
      <c r="G479" s="621">
        <v>0</v>
      </c>
      <c r="H479" s="622">
        <v>0</v>
      </c>
      <c r="I479" s="622">
        <v>245</v>
      </c>
      <c r="J479" s="622">
        <v>0</v>
      </c>
      <c r="K479" s="622">
        <v>-27</v>
      </c>
      <c r="L479" s="622">
        <v>-113</v>
      </c>
      <c r="M479" s="621">
        <v>105</v>
      </c>
      <c r="N479" s="621">
        <v>0</v>
      </c>
      <c r="O479" s="621">
        <v>105</v>
      </c>
    </row>
    <row r="480" spans="1:15">
      <c r="A480" s="2135" t="s">
        <v>164</v>
      </c>
      <c r="B480" s="2135"/>
      <c r="C480" s="621"/>
      <c r="D480" s="621"/>
      <c r="E480" s="621"/>
      <c r="F480" s="621"/>
      <c r="G480" s="621"/>
      <c r="H480" s="622"/>
      <c r="I480" s="622"/>
      <c r="J480" s="622" t="s">
        <v>26</v>
      </c>
      <c r="K480" s="622"/>
      <c r="L480" s="622"/>
      <c r="M480" s="621"/>
      <c r="N480" s="621"/>
      <c r="O480" s="621"/>
    </row>
    <row r="481" spans="1:15">
      <c r="A481" s="11"/>
      <c r="B481" s="16" t="s">
        <v>163</v>
      </c>
      <c r="C481" s="621">
        <v>0</v>
      </c>
      <c r="D481" s="621">
        <v>0</v>
      </c>
      <c r="E481" s="621">
        <v>0</v>
      </c>
      <c r="F481" s="621">
        <v>138</v>
      </c>
      <c r="G481" s="621">
        <v>0</v>
      </c>
      <c r="H481" s="622">
        <v>-138</v>
      </c>
      <c r="I481" s="622">
        <v>0</v>
      </c>
      <c r="J481" s="622">
        <v>0</v>
      </c>
      <c r="K481" s="622">
        <v>0</v>
      </c>
      <c r="L481" s="622">
        <v>0</v>
      </c>
      <c r="M481" s="621">
        <v>0</v>
      </c>
      <c r="N481" s="621">
        <v>0</v>
      </c>
      <c r="O481" s="621">
        <v>0</v>
      </c>
    </row>
    <row r="482" spans="1:15">
      <c r="A482" s="11"/>
      <c r="B482" s="16" t="s">
        <v>175</v>
      </c>
      <c r="C482" s="621">
        <v>0</v>
      </c>
      <c r="D482" s="621">
        <v>0</v>
      </c>
      <c r="E482" s="621">
        <v>0</v>
      </c>
      <c r="F482" s="621">
        <v>0</v>
      </c>
      <c r="G482" s="621">
        <v>0</v>
      </c>
      <c r="H482" s="622">
        <v>0</v>
      </c>
      <c r="I482" s="622">
        <v>0</v>
      </c>
      <c r="J482" s="622">
        <v>0</v>
      </c>
      <c r="K482" s="622">
        <v>0</v>
      </c>
      <c r="L482" s="622">
        <v>0</v>
      </c>
      <c r="M482" s="621">
        <v>0</v>
      </c>
      <c r="N482" s="621">
        <v>0</v>
      </c>
      <c r="O482" s="621">
        <v>0</v>
      </c>
    </row>
    <row r="483" spans="1:15">
      <c r="A483" s="14" t="s">
        <v>197</v>
      </c>
      <c r="B483" s="630"/>
      <c r="C483" s="621">
        <v>45000</v>
      </c>
      <c r="D483" s="621">
        <v>-1475</v>
      </c>
      <c r="E483" s="621">
        <v>760</v>
      </c>
      <c r="F483" s="621">
        <v>24456</v>
      </c>
      <c r="G483" s="621">
        <v>6094</v>
      </c>
      <c r="H483" s="622">
        <v>0</v>
      </c>
      <c r="I483" s="622">
        <v>605</v>
      </c>
      <c r="J483" s="622">
        <v>0</v>
      </c>
      <c r="K483" s="622">
        <v>91</v>
      </c>
      <c r="L483" s="622">
        <v>-565</v>
      </c>
      <c r="M483" s="621">
        <v>74966</v>
      </c>
      <c r="N483" s="621">
        <v>1188</v>
      </c>
      <c r="O483" s="621">
        <v>76154</v>
      </c>
    </row>
    <row r="484" spans="1:15" ht="13.5" thickBot="1">
      <c r="A484" s="70" t="s">
        <v>159</v>
      </c>
      <c r="B484" s="70"/>
      <c r="C484" s="81">
        <v>0</v>
      </c>
      <c r="D484" s="81">
        <v>188</v>
      </c>
      <c r="E484" s="81">
        <v>22</v>
      </c>
      <c r="F484" s="81">
        <v>177</v>
      </c>
      <c r="G484" s="81">
        <v>533</v>
      </c>
      <c r="H484" s="81">
        <v>0</v>
      </c>
      <c r="I484" s="81">
        <v>245</v>
      </c>
      <c r="J484" s="81">
        <v>0</v>
      </c>
      <c r="K484" s="81">
        <v>-27</v>
      </c>
      <c r="L484" s="81">
        <v>-113</v>
      </c>
      <c r="M484" s="81">
        <v>1025</v>
      </c>
      <c r="N484" s="81">
        <v>-207</v>
      </c>
      <c r="O484" s="81">
        <v>818</v>
      </c>
    </row>
    <row r="485" spans="1:15">
      <c r="C485" s="72"/>
      <c r="D485" s="72"/>
      <c r="E485" s="72"/>
      <c r="F485" s="72"/>
      <c r="G485" s="72"/>
      <c r="H485" s="73"/>
      <c r="I485" s="73"/>
      <c r="J485" s="73"/>
      <c r="K485" s="73"/>
      <c r="L485" s="73"/>
      <c r="M485" s="72"/>
      <c r="N485" s="72"/>
      <c r="O485" s="72"/>
    </row>
    <row r="486" spans="1:15">
      <c r="A486" s="624" t="s">
        <v>183</v>
      </c>
      <c r="B486" s="624"/>
      <c r="C486" s="625">
        <v>45000</v>
      </c>
      <c r="D486" s="625">
        <v>-628</v>
      </c>
      <c r="E486" s="625">
        <v>490</v>
      </c>
      <c r="F486" s="625">
        <v>16904</v>
      </c>
      <c r="G486" s="625">
        <v>3615</v>
      </c>
      <c r="H486" s="625">
        <v>0</v>
      </c>
      <c r="I486" s="625">
        <v>775</v>
      </c>
      <c r="J486" s="625">
        <v>0</v>
      </c>
      <c r="K486" s="625">
        <v>-274</v>
      </c>
      <c r="L486" s="625">
        <v>-7</v>
      </c>
      <c r="M486" s="625">
        <v>65875</v>
      </c>
      <c r="N486" s="625">
        <v>1677</v>
      </c>
      <c r="O486" s="625">
        <v>67552</v>
      </c>
    </row>
    <row r="487" spans="1:15">
      <c r="A487" s="2134" t="s">
        <v>180</v>
      </c>
      <c r="B487" s="2134"/>
      <c r="C487" s="612">
        <v>0</v>
      </c>
      <c r="D487" s="612">
        <v>-1035</v>
      </c>
      <c r="E487" s="612">
        <v>248</v>
      </c>
      <c r="F487" s="612">
        <v>1847</v>
      </c>
      <c r="G487" s="612">
        <v>0</v>
      </c>
      <c r="H487" s="612">
        <v>-5054</v>
      </c>
      <c r="I487" s="612">
        <v>0</v>
      </c>
      <c r="J487" s="612">
        <v>0</v>
      </c>
      <c r="K487" s="612">
        <v>0</v>
      </c>
      <c r="L487" s="612">
        <v>0</v>
      </c>
      <c r="M487" s="612">
        <v>-3994</v>
      </c>
      <c r="N487" s="612">
        <v>-1055</v>
      </c>
      <c r="O487" s="612">
        <v>-5049</v>
      </c>
    </row>
    <row r="488" spans="1:15">
      <c r="A488" s="16"/>
      <c r="B488" s="11" t="s">
        <v>196</v>
      </c>
      <c r="C488" s="612" t="s">
        <v>26</v>
      </c>
      <c r="D488" s="612">
        <v>-1035</v>
      </c>
      <c r="E488" s="612">
        <v>248</v>
      </c>
      <c r="F488" s="612">
        <v>0</v>
      </c>
      <c r="G488" s="612">
        <v>0</v>
      </c>
      <c r="H488" s="612"/>
      <c r="I488" s="612"/>
      <c r="J488" s="612">
        <v>0</v>
      </c>
      <c r="K488" s="612"/>
      <c r="L488" s="612"/>
      <c r="M488" s="612">
        <v>-787</v>
      </c>
      <c r="N488" s="612"/>
      <c r="O488" s="612">
        <v>-787</v>
      </c>
    </row>
    <row r="489" spans="1:15">
      <c r="A489" s="16"/>
      <c r="B489" s="632" t="s">
        <v>195</v>
      </c>
      <c r="C489" s="611">
        <v>0</v>
      </c>
      <c r="D489" s="612">
        <v>268</v>
      </c>
      <c r="E489" s="612">
        <v>85</v>
      </c>
      <c r="F489" s="612">
        <v>0</v>
      </c>
      <c r="G489" s="612">
        <v>0</v>
      </c>
      <c r="H489" s="612">
        <v>0</v>
      </c>
      <c r="I489" s="612">
        <v>0</v>
      </c>
      <c r="J489" s="612">
        <v>0</v>
      </c>
      <c r="K489" s="612">
        <v>0</v>
      </c>
      <c r="L489" s="612">
        <v>0</v>
      </c>
      <c r="M489" s="612">
        <v>353</v>
      </c>
      <c r="N489" s="612">
        <v>0</v>
      </c>
      <c r="O489" s="612">
        <v>353</v>
      </c>
    </row>
    <row r="490" spans="1:15">
      <c r="A490" s="11"/>
      <c r="B490" s="288" t="s">
        <v>194</v>
      </c>
      <c r="C490" s="611">
        <v>0</v>
      </c>
      <c r="D490" s="612">
        <v>-1303</v>
      </c>
      <c r="E490" s="612">
        <v>0</v>
      </c>
      <c r="F490" s="612">
        <v>0</v>
      </c>
      <c r="G490" s="612">
        <v>0</v>
      </c>
      <c r="H490" s="612">
        <v>0</v>
      </c>
      <c r="I490" s="612">
        <v>0</v>
      </c>
      <c r="J490" s="612">
        <v>0</v>
      </c>
      <c r="K490" s="612">
        <v>0</v>
      </c>
      <c r="L490" s="612">
        <v>0</v>
      </c>
      <c r="M490" s="612">
        <v>-1303</v>
      </c>
      <c r="N490" s="612">
        <v>0</v>
      </c>
      <c r="O490" s="612">
        <v>-1303</v>
      </c>
    </row>
    <row r="491" spans="1:15">
      <c r="A491" s="11"/>
      <c r="B491" s="632" t="s">
        <v>193</v>
      </c>
      <c r="C491" s="612">
        <v>0</v>
      </c>
      <c r="D491" s="612">
        <v>0</v>
      </c>
      <c r="E491" s="612">
        <v>163</v>
      </c>
      <c r="F491" s="612">
        <v>0</v>
      </c>
      <c r="G491" s="612">
        <v>0</v>
      </c>
      <c r="H491" s="612">
        <v>0</v>
      </c>
      <c r="I491" s="612">
        <v>0</v>
      </c>
      <c r="J491" s="612">
        <v>0</v>
      </c>
      <c r="K491" s="612">
        <v>0</v>
      </c>
      <c r="L491" s="612">
        <v>0</v>
      </c>
      <c r="M491" s="612">
        <v>163</v>
      </c>
      <c r="N491" s="612">
        <v>0</v>
      </c>
      <c r="O491" s="612">
        <v>163</v>
      </c>
    </row>
    <row r="492" spans="1:15">
      <c r="A492" s="11"/>
      <c r="B492" s="11" t="s">
        <v>178</v>
      </c>
      <c r="C492" s="612">
        <v>0</v>
      </c>
      <c r="D492" s="612">
        <v>0</v>
      </c>
      <c r="E492" s="612">
        <v>0</v>
      </c>
      <c r="F492" s="612">
        <v>0</v>
      </c>
      <c r="G492" s="612">
        <v>0</v>
      </c>
      <c r="H492" s="612">
        <v>0</v>
      </c>
      <c r="I492" s="612">
        <v>0</v>
      </c>
      <c r="J492" s="612">
        <v>0</v>
      </c>
      <c r="K492" s="612">
        <v>0</v>
      </c>
      <c r="L492" s="612">
        <v>0</v>
      </c>
      <c r="M492" s="612">
        <v>0</v>
      </c>
      <c r="N492" s="612">
        <v>-391</v>
      </c>
      <c r="O492" s="612">
        <v>-391</v>
      </c>
    </row>
    <row r="493" spans="1:15">
      <c r="A493" s="16"/>
      <c r="B493" s="16" t="s">
        <v>166</v>
      </c>
      <c r="C493" s="612">
        <v>0</v>
      </c>
      <c r="D493" s="612">
        <v>0</v>
      </c>
      <c r="E493" s="612">
        <v>0</v>
      </c>
      <c r="F493" s="612">
        <v>1847</v>
      </c>
      <c r="G493" s="612">
        <v>0</v>
      </c>
      <c r="H493" s="612">
        <v>-5054</v>
      </c>
      <c r="I493" s="612">
        <v>0</v>
      </c>
      <c r="J493" s="612">
        <v>0</v>
      </c>
      <c r="K493" s="612">
        <v>0</v>
      </c>
      <c r="L493" s="612">
        <v>0</v>
      </c>
      <c r="M493" s="612">
        <v>-3207</v>
      </c>
      <c r="N493" s="612">
        <v>-664</v>
      </c>
      <c r="O493" s="612">
        <v>-3871</v>
      </c>
    </row>
    <row r="494" spans="1:15">
      <c r="A494" s="11"/>
      <c r="B494" s="16" t="s">
        <v>192</v>
      </c>
      <c r="C494" s="611">
        <v>0</v>
      </c>
      <c r="D494" s="612">
        <v>0</v>
      </c>
      <c r="E494" s="612">
        <v>0</v>
      </c>
      <c r="F494" s="612">
        <v>-1308</v>
      </c>
      <c r="G494" s="612">
        <v>0</v>
      </c>
      <c r="H494" s="612">
        <v>0</v>
      </c>
      <c r="I494" s="612">
        <v>0</v>
      </c>
      <c r="J494" s="612">
        <v>0</v>
      </c>
      <c r="K494" s="612">
        <v>0</v>
      </c>
      <c r="L494" s="612">
        <v>0</v>
      </c>
      <c r="M494" s="612">
        <v>-1308</v>
      </c>
      <c r="N494" s="612">
        <v>0</v>
      </c>
      <c r="O494" s="612">
        <v>-1308</v>
      </c>
    </row>
    <row r="495" spans="1:15">
      <c r="A495" s="11"/>
      <c r="B495" s="16" t="s">
        <v>46</v>
      </c>
      <c r="C495" s="612">
        <v>0</v>
      </c>
      <c r="D495" s="612">
        <v>0</v>
      </c>
      <c r="E495" s="612">
        <v>0</v>
      </c>
      <c r="F495" s="612">
        <v>0</v>
      </c>
      <c r="G495" s="612">
        <v>-1</v>
      </c>
      <c r="H495" s="612">
        <v>0</v>
      </c>
      <c r="I495" s="612">
        <v>0</v>
      </c>
      <c r="J495" s="612">
        <v>0</v>
      </c>
      <c r="K495" s="612">
        <v>0</v>
      </c>
      <c r="L495" s="612">
        <v>0</v>
      </c>
      <c r="M495" s="612">
        <v>-1</v>
      </c>
      <c r="N495" s="612">
        <v>0</v>
      </c>
      <c r="O495" s="612">
        <v>-1</v>
      </c>
    </row>
    <row r="496" spans="1:15">
      <c r="A496" s="2134" t="s">
        <v>150</v>
      </c>
      <c r="B496" s="2134"/>
      <c r="C496" s="623">
        <v>0</v>
      </c>
      <c r="D496" s="623">
        <v>0</v>
      </c>
      <c r="E496" s="623">
        <v>0</v>
      </c>
      <c r="F496" s="623">
        <v>0</v>
      </c>
      <c r="G496" s="623">
        <v>0</v>
      </c>
      <c r="H496" s="623">
        <v>13837</v>
      </c>
      <c r="I496" s="623">
        <v>-415</v>
      </c>
      <c r="J496" s="633">
        <v>0</v>
      </c>
      <c r="K496" s="623">
        <v>392</v>
      </c>
      <c r="L496" s="623">
        <v>-445</v>
      </c>
      <c r="M496" s="623">
        <v>13369</v>
      </c>
      <c r="N496" s="623">
        <v>773</v>
      </c>
      <c r="O496" s="623">
        <v>14142</v>
      </c>
    </row>
    <row r="497" spans="1:16">
      <c r="A497" s="16"/>
      <c r="B497" s="11" t="s">
        <v>49</v>
      </c>
      <c r="C497" s="612">
        <v>0</v>
      </c>
      <c r="D497" s="612">
        <v>0</v>
      </c>
      <c r="E497" s="612">
        <v>0</v>
      </c>
      <c r="F497" s="612">
        <v>0</v>
      </c>
      <c r="G497" s="612">
        <v>0</v>
      </c>
      <c r="H497" s="612">
        <v>13837</v>
      </c>
      <c r="I497" s="612">
        <v>0</v>
      </c>
      <c r="J497" s="612">
        <v>0</v>
      </c>
      <c r="K497" s="612">
        <v>0</v>
      </c>
      <c r="L497" s="612">
        <v>0</v>
      </c>
      <c r="M497" s="612">
        <v>13837</v>
      </c>
      <c r="N497" s="612">
        <v>773</v>
      </c>
      <c r="O497" s="612">
        <v>14610</v>
      </c>
    </row>
    <row r="498" spans="1:16">
      <c r="A498" s="11"/>
      <c r="B498" s="16" t="s">
        <v>176</v>
      </c>
      <c r="C498" s="612">
        <v>0</v>
      </c>
      <c r="D498" s="612">
        <v>0</v>
      </c>
      <c r="E498" s="612">
        <v>0</v>
      </c>
      <c r="F498" s="612">
        <v>0</v>
      </c>
      <c r="G498" s="612">
        <v>0</v>
      </c>
      <c r="H498" s="612">
        <v>0</v>
      </c>
      <c r="I498" s="612">
        <v>-415</v>
      </c>
      <c r="J498" s="612">
        <v>0</v>
      </c>
      <c r="K498" s="612">
        <v>392</v>
      </c>
      <c r="L498" s="612">
        <v>-445</v>
      </c>
      <c r="M498" s="612">
        <v>-468</v>
      </c>
      <c r="N498" s="612">
        <v>0</v>
      </c>
      <c r="O498" s="612">
        <v>-468</v>
      </c>
    </row>
    <row r="499" spans="1:16">
      <c r="A499" s="2135" t="s">
        <v>164</v>
      </c>
      <c r="B499" s="2135"/>
      <c r="C499" s="612"/>
      <c r="D499" s="612"/>
      <c r="E499" s="612"/>
      <c r="F499" s="612"/>
      <c r="G499" s="612"/>
      <c r="H499" s="612"/>
      <c r="I499" s="612"/>
      <c r="J499" s="612">
        <v>0</v>
      </c>
      <c r="K499" s="612"/>
      <c r="L499" s="612"/>
      <c r="M499" s="612"/>
      <c r="N499" s="612"/>
      <c r="O499" s="612"/>
      <c r="P499" s="79"/>
    </row>
    <row r="500" spans="1:16">
      <c r="A500" s="11"/>
      <c r="B500" s="16" t="s">
        <v>163</v>
      </c>
      <c r="C500" s="612">
        <v>0</v>
      </c>
      <c r="D500" s="612">
        <v>0</v>
      </c>
      <c r="E500" s="612">
        <v>0</v>
      </c>
      <c r="F500" s="612">
        <v>594</v>
      </c>
      <c r="G500" s="612">
        <v>0</v>
      </c>
      <c r="H500" s="612">
        <v>-594</v>
      </c>
      <c r="I500" s="612">
        <v>0</v>
      </c>
      <c r="J500" s="612">
        <v>0</v>
      </c>
      <c r="K500" s="612">
        <v>0</v>
      </c>
      <c r="L500" s="612">
        <v>0</v>
      </c>
      <c r="M500" s="612">
        <v>0</v>
      </c>
      <c r="N500" s="612">
        <v>0</v>
      </c>
      <c r="O500" s="612">
        <v>0</v>
      </c>
      <c r="P500" s="79"/>
    </row>
    <row r="501" spans="1:16">
      <c r="A501" s="11"/>
      <c r="B501" s="16" t="s">
        <v>175</v>
      </c>
      <c r="C501" s="612">
        <v>0</v>
      </c>
      <c r="D501" s="612">
        <v>0</v>
      </c>
      <c r="E501" s="612">
        <v>0</v>
      </c>
      <c r="F501" s="612">
        <v>6242</v>
      </c>
      <c r="G501" s="612">
        <v>1947</v>
      </c>
      <c r="H501" s="612">
        <v>-8189</v>
      </c>
      <c r="I501" s="612">
        <v>0</v>
      </c>
      <c r="J501" s="612">
        <v>0</v>
      </c>
      <c r="K501" s="612">
        <v>0</v>
      </c>
      <c r="L501" s="612">
        <v>0</v>
      </c>
      <c r="M501" s="612">
        <v>0</v>
      </c>
      <c r="N501" s="612">
        <v>0</v>
      </c>
      <c r="O501" s="612">
        <v>0</v>
      </c>
      <c r="P501" s="78"/>
    </row>
    <row r="502" spans="1:16">
      <c r="A502" s="14" t="s">
        <v>191</v>
      </c>
      <c r="B502" s="630"/>
      <c r="C502" s="612">
        <v>45000</v>
      </c>
      <c r="D502" s="612">
        <v>-1663</v>
      </c>
      <c r="E502" s="612">
        <v>738</v>
      </c>
      <c r="F502" s="612">
        <v>24279</v>
      </c>
      <c r="G502" s="612">
        <v>5561</v>
      </c>
      <c r="H502" s="612">
        <v>0</v>
      </c>
      <c r="I502" s="612">
        <v>360</v>
      </c>
      <c r="J502" s="612">
        <v>0</v>
      </c>
      <c r="K502" s="612">
        <v>118</v>
      </c>
      <c r="L502" s="612">
        <v>-452</v>
      </c>
      <c r="M502" s="612">
        <v>73941</v>
      </c>
      <c r="N502" s="612">
        <v>1395</v>
      </c>
      <c r="O502" s="612">
        <v>75336</v>
      </c>
      <c r="P502" s="78"/>
    </row>
    <row r="503" spans="1:16" ht="13.5" thickBot="1">
      <c r="A503" s="70" t="s">
        <v>173</v>
      </c>
      <c r="B503" s="70"/>
      <c r="C503" s="68">
        <v>0</v>
      </c>
      <c r="D503" s="69">
        <v>-1035</v>
      </c>
      <c r="E503" s="68">
        <v>248</v>
      </c>
      <c r="F503" s="68">
        <v>7375</v>
      </c>
      <c r="G503" s="68">
        <v>1946</v>
      </c>
      <c r="H503" s="68">
        <v>0</v>
      </c>
      <c r="I503" s="68">
        <v>-415</v>
      </c>
      <c r="J503" s="68">
        <v>0</v>
      </c>
      <c r="K503" s="68">
        <v>392</v>
      </c>
      <c r="L503" s="68">
        <v>-445</v>
      </c>
      <c r="M503" s="68">
        <v>8066</v>
      </c>
      <c r="N503" s="68">
        <v>-282</v>
      </c>
      <c r="O503" s="68">
        <v>7784</v>
      </c>
      <c r="P503" s="78"/>
    </row>
    <row r="504" spans="1:16">
      <c r="C504" s="72"/>
      <c r="D504" s="72"/>
      <c r="E504" s="72"/>
      <c r="F504" s="72"/>
      <c r="G504" s="72"/>
      <c r="H504" s="73"/>
      <c r="I504" s="73"/>
      <c r="J504" s="73"/>
      <c r="K504" s="73"/>
      <c r="L504" s="73"/>
      <c r="M504" s="72"/>
      <c r="N504" s="72"/>
      <c r="O504" s="72"/>
      <c r="P504" s="78"/>
    </row>
    <row r="505" spans="1:16">
      <c r="A505" s="624" t="s">
        <v>183</v>
      </c>
      <c r="B505" s="624"/>
      <c r="C505" s="625">
        <v>45000</v>
      </c>
      <c r="D505" s="625">
        <v>-628</v>
      </c>
      <c r="E505" s="625">
        <v>490</v>
      </c>
      <c r="F505" s="625">
        <v>16904</v>
      </c>
      <c r="G505" s="625">
        <v>3615</v>
      </c>
      <c r="H505" s="625">
        <v>0</v>
      </c>
      <c r="I505" s="625">
        <v>775</v>
      </c>
      <c r="J505" s="625">
        <v>0</v>
      </c>
      <c r="K505" s="625">
        <v>-274</v>
      </c>
      <c r="L505" s="625">
        <v>-7</v>
      </c>
      <c r="M505" s="625">
        <v>65875</v>
      </c>
      <c r="N505" s="625">
        <v>1677</v>
      </c>
      <c r="O505" s="625">
        <v>67552</v>
      </c>
      <c r="P505" s="78"/>
    </row>
    <row r="506" spans="1:16">
      <c r="A506" s="16" t="s">
        <v>180</v>
      </c>
      <c r="B506" s="16"/>
      <c r="C506" s="612">
        <v>0</v>
      </c>
      <c r="D506" s="612">
        <v>-1076</v>
      </c>
      <c r="E506" s="612">
        <v>128</v>
      </c>
      <c r="F506" s="612">
        <v>0</v>
      </c>
      <c r="G506" s="612">
        <v>0</v>
      </c>
      <c r="H506" s="612">
        <v>-2396</v>
      </c>
      <c r="I506" s="612">
        <v>0</v>
      </c>
      <c r="J506" s="612">
        <v>0</v>
      </c>
      <c r="K506" s="612">
        <v>0</v>
      </c>
      <c r="L506" s="612">
        <v>0</v>
      </c>
      <c r="M506" s="612">
        <v>-3344</v>
      </c>
      <c r="N506" s="612">
        <v>-614</v>
      </c>
      <c r="O506" s="612">
        <v>-3958</v>
      </c>
      <c r="P506" s="78"/>
    </row>
    <row r="507" spans="1:16">
      <c r="A507" s="16"/>
      <c r="B507" s="16" t="s">
        <v>189</v>
      </c>
      <c r="C507" s="611">
        <v>0</v>
      </c>
      <c r="D507" s="612">
        <v>227</v>
      </c>
      <c r="E507" s="612">
        <v>6</v>
      </c>
      <c r="F507" s="612">
        <v>0</v>
      </c>
      <c r="G507" s="612">
        <v>0</v>
      </c>
      <c r="H507" s="612">
        <v>0</v>
      </c>
      <c r="I507" s="612">
        <v>0</v>
      </c>
      <c r="J507" s="612">
        <v>0</v>
      </c>
      <c r="K507" s="612">
        <v>0</v>
      </c>
      <c r="L507" s="612">
        <v>0</v>
      </c>
      <c r="M507" s="612">
        <v>233</v>
      </c>
      <c r="N507" s="612">
        <v>0</v>
      </c>
      <c r="O507" s="612">
        <v>233</v>
      </c>
      <c r="P507" s="78"/>
    </row>
    <row r="508" spans="1:16">
      <c r="A508" s="11"/>
      <c r="B508" s="11" t="s">
        <v>188</v>
      </c>
      <c r="C508" s="612">
        <v>0</v>
      </c>
      <c r="D508" s="612">
        <v>-1303</v>
      </c>
      <c r="E508" s="612">
        <v>0</v>
      </c>
      <c r="F508" s="612">
        <v>0</v>
      </c>
      <c r="G508" s="612">
        <v>0</v>
      </c>
      <c r="H508" s="612">
        <v>0</v>
      </c>
      <c r="I508" s="612">
        <v>0</v>
      </c>
      <c r="J508" s="612">
        <v>0</v>
      </c>
      <c r="K508" s="612">
        <v>0</v>
      </c>
      <c r="L508" s="612">
        <v>0</v>
      </c>
      <c r="M508" s="612">
        <v>-1303</v>
      </c>
      <c r="N508" s="612">
        <v>0</v>
      </c>
      <c r="O508" s="612">
        <v>-1303</v>
      </c>
      <c r="P508" s="78"/>
    </row>
    <row r="509" spans="1:16">
      <c r="A509" s="11"/>
      <c r="B509" s="16" t="s">
        <v>187</v>
      </c>
      <c r="C509" s="612">
        <v>0</v>
      </c>
      <c r="D509" s="612">
        <v>0</v>
      </c>
      <c r="E509" s="612">
        <v>122</v>
      </c>
      <c r="F509" s="612">
        <v>0</v>
      </c>
      <c r="G509" s="612">
        <v>0</v>
      </c>
      <c r="H509" s="612">
        <v>0</v>
      </c>
      <c r="I509" s="612">
        <v>0</v>
      </c>
      <c r="J509" s="612">
        <v>0</v>
      </c>
      <c r="K509" s="612">
        <v>0</v>
      </c>
      <c r="L509" s="612">
        <v>0</v>
      </c>
      <c r="M509" s="612">
        <v>122</v>
      </c>
      <c r="N509" s="612">
        <v>0</v>
      </c>
      <c r="O509" s="612">
        <v>122</v>
      </c>
      <c r="P509" s="78"/>
    </row>
    <row r="510" spans="1:16">
      <c r="A510" s="11"/>
      <c r="B510" s="16" t="s">
        <v>186</v>
      </c>
      <c r="C510" s="612">
        <v>0</v>
      </c>
      <c r="D510" s="612">
        <v>0</v>
      </c>
      <c r="E510" s="612">
        <v>0</v>
      </c>
      <c r="F510" s="612">
        <v>0</v>
      </c>
      <c r="G510" s="612">
        <v>0</v>
      </c>
      <c r="H510" s="612">
        <v>-2396</v>
      </c>
      <c r="I510" s="612">
        <v>0</v>
      </c>
      <c r="J510" s="612">
        <v>0</v>
      </c>
      <c r="K510" s="612">
        <v>0</v>
      </c>
      <c r="L510" s="612">
        <v>0</v>
      </c>
      <c r="M510" s="612">
        <v>-2396</v>
      </c>
      <c r="N510" s="612">
        <v>-614</v>
      </c>
      <c r="O510" s="612">
        <v>-3010</v>
      </c>
      <c r="P510" s="78"/>
    </row>
    <row r="511" spans="1:16">
      <c r="A511" s="16" t="s">
        <v>185</v>
      </c>
      <c r="B511" s="16"/>
      <c r="C511" s="611">
        <v>0</v>
      </c>
      <c r="D511" s="612">
        <v>0</v>
      </c>
      <c r="E511" s="612">
        <v>0</v>
      </c>
      <c r="F511" s="612">
        <v>-1308</v>
      </c>
      <c r="G511" s="612">
        <v>0</v>
      </c>
      <c r="H511" s="612">
        <v>0</v>
      </c>
      <c r="I511" s="612">
        <v>0</v>
      </c>
      <c r="J511" s="612">
        <v>0</v>
      </c>
      <c r="K511" s="612">
        <v>0</v>
      </c>
      <c r="L511" s="612">
        <v>0</v>
      </c>
      <c r="M511" s="612">
        <v>-1308</v>
      </c>
      <c r="N511" s="612">
        <v>0</v>
      </c>
      <c r="O511" s="612">
        <v>-1308</v>
      </c>
      <c r="P511" s="78"/>
    </row>
    <row r="512" spans="1:16">
      <c r="A512" s="11" t="s">
        <v>46</v>
      </c>
      <c r="B512" s="11"/>
      <c r="C512" s="612">
        <v>0</v>
      </c>
      <c r="D512" s="612">
        <v>0</v>
      </c>
      <c r="E512" s="612">
        <v>0</v>
      </c>
      <c r="F512" s="612">
        <v>0</v>
      </c>
      <c r="G512" s="612">
        <v>201</v>
      </c>
      <c r="H512" s="612">
        <v>0</v>
      </c>
      <c r="I512" s="612">
        <v>0</v>
      </c>
      <c r="J512" s="612">
        <v>0</v>
      </c>
      <c r="K512" s="612">
        <v>0</v>
      </c>
      <c r="L512" s="612">
        <v>0</v>
      </c>
      <c r="M512" s="612">
        <v>201</v>
      </c>
      <c r="N512" s="612">
        <v>-318</v>
      </c>
      <c r="O512" s="612">
        <v>-117</v>
      </c>
      <c r="P512" s="78"/>
    </row>
    <row r="513" spans="1:16">
      <c r="A513" s="16" t="s">
        <v>150</v>
      </c>
      <c r="B513" s="16"/>
      <c r="C513" s="612">
        <v>0</v>
      </c>
      <c r="D513" s="612">
        <v>0</v>
      </c>
      <c r="E513" s="612">
        <v>0</v>
      </c>
      <c r="F513" s="612">
        <v>0</v>
      </c>
      <c r="G513" s="612">
        <v>0</v>
      </c>
      <c r="H513" s="612">
        <v>10186</v>
      </c>
      <c r="I513" s="612">
        <v>-703</v>
      </c>
      <c r="J513" s="612">
        <v>0</v>
      </c>
      <c r="K513" s="612">
        <v>428</v>
      </c>
      <c r="L513" s="612">
        <v>-361</v>
      </c>
      <c r="M513" s="612">
        <v>9550</v>
      </c>
      <c r="N513" s="612">
        <v>537</v>
      </c>
      <c r="O513" s="612">
        <v>10087</v>
      </c>
      <c r="P513" s="78"/>
    </row>
    <row r="514" spans="1:16">
      <c r="A514" s="16"/>
      <c r="B514" s="16" t="s">
        <v>49</v>
      </c>
      <c r="C514" s="612">
        <v>0</v>
      </c>
      <c r="D514" s="612">
        <v>0</v>
      </c>
      <c r="E514" s="612">
        <v>0</v>
      </c>
      <c r="F514" s="612">
        <v>0</v>
      </c>
      <c r="G514" s="612">
        <v>0</v>
      </c>
      <c r="H514" s="612">
        <v>10186</v>
      </c>
      <c r="I514" s="612">
        <v>0</v>
      </c>
      <c r="J514" s="612">
        <v>0</v>
      </c>
      <c r="K514" s="612">
        <v>0</v>
      </c>
      <c r="L514" s="612">
        <v>0</v>
      </c>
      <c r="M514" s="612">
        <v>10186</v>
      </c>
      <c r="N514" s="612">
        <v>537</v>
      </c>
      <c r="O514" s="612">
        <v>10723</v>
      </c>
      <c r="P514" s="77"/>
    </row>
    <row r="515" spans="1:16">
      <c r="A515" s="16"/>
      <c r="B515" s="16" t="s">
        <v>165</v>
      </c>
      <c r="C515" s="612">
        <v>0</v>
      </c>
      <c r="D515" s="612">
        <v>0</v>
      </c>
      <c r="E515" s="612">
        <v>0</v>
      </c>
      <c r="F515" s="612">
        <v>0</v>
      </c>
      <c r="G515" s="612">
        <v>0</v>
      </c>
      <c r="H515" s="612">
        <v>0</v>
      </c>
      <c r="I515" s="612">
        <v>-703</v>
      </c>
      <c r="J515" s="612">
        <v>0</v>
      </c>
      <c r="K515" s="612">
        <v>428</v>
      </c>
      <c r="L515" s="612">
        <v>-361</v>
      </c>
      <c r="M515" s="612">
        <v>-636</v>
      </c>
      <c r="N515" s="612">
        <v>0</v>
      </c>
      <c r="O515" s="612">
        <v>-636</v>
      </c>
    </row>
    <row r="516" spans="1:16">
      <c r="A516" s="16" t="s">
        <v>164</v>
      </c>
      <c r="B516" s="16"/>
      <c r="C516" s="612"/>
      <c r="D516" s="612"/>
      <c r="E516" s="612"/>
      <c r="F516" s="612"/>
      <c r="G516" s="612"/>
      <c r="H516" s="612"/>
      <c r="I516" s="612"/>
      <c r="J516" s="612">
        <v>0</v>
      </c>
      <c r="K516" s="612"/>
      <c r="L516" s="612"/>
      <c r="M516" s="612"/>
      <c r="N516" s="612"/>
      <c r="O516" s="612"/>
    </row>
    <row r="517" spans="1:16">
      <c r="A517" s="16"/>
      <c r="B517" s="16" t="s">
        <v>163</v>
      </c>
      <c r="C517" s="612">
        <v>0</v>
      </c>
      <c r="D517" s="612">
        <v>0</v>
      </c>
      <c r="E517" s="612">
        <v>0</v>
      </c>
      <c r="F517" s="612">
        <v>444</v>
      </c>
      <c r="G517" s="612">
        <v>0</v>
      </c>
      <c r="H517" s="612">
        <v>-444</v>
      </c>
      <c r="I517" s="612">
        <v>0</v>
      </c>
      <c r="J517" s="612">
        <v>0</v>
      </c>
      <c r="K517" s="612">
        <v>0</v>
      </c>
      <c r="L517" s="612">
        <v>0</v>
      </c>
      <c r="M517" s="612">
        <v>0</v>
      </c>
      <c r="N517" s="612">
        <v>0</v>
      </c>
      <c r="O517" s="612">
        <v>0</v>
      </c>
      <c r="P517" s="79"/>
    </row>
    <row r="518" spans="1:16">
      <c r="A518" s="16"/>
      <c r="B518" s="11" t="s">
        <v>175</v>
      </c>
      <c r="C518" s="612">
        <v>0</v>
      </c>
      <c r="D518" s="612">
        <v>0</v>
      </c>
      <c r="E518" s="612">
        <v>0</v>
      </c>
      <c r="F518" s="612">
        <v>6043</v>
      </c>
      <c r="G518" s="612">
        <v>1303</v>
      </c>
      <c r="H518" s="612">
        <v>-7346</v>
      </c>
      <c r="I518" s="612">
        <v>0</v>
      </c>
      <c r="J518" s="612">
        <v>0</v>
      </c>
      <c r="K518" s="612">
        <v>0</v>
      </c>
      <c r="L518" s="612">
        <v>0</v>
      </c>
      <c r="M518" s="612">
        <v>0</v>
      </c>
      <c r="N518" s="612">
        <v>0</v>
      </c>
      <c r="O518" s="612">
        <v>0</v>
      </c>
      <c r="P518" s="79"/>
    </row>
    <row r="519" spans="1:16">
      <c r="A519" s="48" t="s">
        <v>190</v>
      </c>
      <c r="B519" s="14"/>
      <c r="C519" s="611">
        <v>45000</v>
      </c>
      <c r="D519" s="611">
        <v>-1704</v>
      </c>
      <c r="E519" s="611">
        <v>618</v>
      </c>
      <c r="F519" s="611">
        <v>22083</v>
      </c>
      <c r="G519" s="611">
        <v>5119</v>
      </c>
      <c r="H519" s="611">
        <v>0</v>
      </c>
      <c r="I519" s="611">
        <v>72</v>
      </c>
      <c r="J519" s="611">
        <v>0</v>
      </c>
      <c r="K519" s="611">
        <v>154</v>
      </c>
      <c r="L519" s="611">
        <v>-368</v>
      </c>
      <c r="M519" s="611">
        <v>70974</v>
      </c>
      <c r="N519" s="611">
        <v>1282</v>
      </c>
      <c r="O519" s="611">
        <v>72256</v>
      </c>
      <c r="P519" s="78"/>
    </row>
    <row r="520" spans="1:16" ht="13.5" thickBot="1">
      <c r="A520" s="70" t="s">
        <v>159</v>
      </c>
      <c r="B520" s="70"/>
      <c r="C520" s="68">
        <v>0</v>
      </c>
      <c r="D520" s="69">
        <v>-1076</v>
      </c>
      <c r="E520" s="68">
        <v>128</v>
      </c>
      <c r="F520" s="68">
        <v>5179</v>
      </c>
      <c r="G520" s="68">
        <v>1504</v>
      </c>
      <c r="H520" s="68">
        <v>0</v>
      </c>
      <c r="I520" s="68">
        <v>-703</v>
      </c>
      <c r="J520" s="68">
        <v>0</v>
      </c>
      <c r="K520" s="68">
        <v>428</v>
      </c>
      <c r="L520" s="68">
        <v>-361</v>
      </c>
      <c r="M520" s="68">
        <v>5099</v>
      </c>
      <c r="N520" s="68">
        <v>-395</v>
      </c>
      <c r="O520" s="68">
        <v>4704</v>
      </c>
      <c r="P520" s="78"/>
    </row>
    <row r="521" spans="1:16">
      <c r="B521" s="66"/>
      <c r="C521" s="71"/>
      <c r="D521" s="71"/>
      <c r="E521" s="71"/>
      <c r="F521" s="71"/>
      <c r="G521" s="71"/>
      <c r="H521" s="71"/>
      <c r="I521" s="71"/>
      <c r="J521" s="71"/>
      <c r="K521" s="71"/>
      <c r="L521" s="71"/>
      <c r="M521" s="71"/>
      <c r="N521" s="71"/>
      <c r="O521" s="71"/>
      <c r="P521" s="78"/>
    </row>
    <row r="522" spans="1:16">
      <c r="A522" s="624" t="s">
        <v>183</v>
      </c>
      <c r="B522" s="624"/>
      <c r="C522" s="625">
        <v>45000</v>
      </c>
      <c r="D522" s="625">
        <v>-628</v>
      </c>
      <c r="E522" s="625">
        <v>490</v>
      </c>
      <c r="F522" s="625">
        <v>16904</v>
      </c>
      <c r="G522" s="625">
        <v>3615</v>
      </c>
      <c r="H522" s="625">
        <v>0</v>
      </c>
      <c r="I522" s="625">
        <v>775</v>
      </c>
      <c r="J522" s="625">
        <v>0</v>
      </c>
      <c r="K522" s="625">
        <v>-274</v>
      </c>
      <c r="L522" s="625">
        <v>-7</v>
      </c>
      <c r="M522" s="625">
        <v>65875</v>
      </c>
      <c r="N522" s="625">
        <v>1677</v>
      </c>
      <c r="O522" s="625">
        <v>67552</v>
      </c>
      <c r="P522" s="78"/>
    </row>
    <row r="523" spans="1:16">
      <c r="A523" s="2134" t="s">
        <v>180</v>
      </c>
      <c r="B523" s="2134"/>
      <c r="C523" s="612">
        <v>0</v>
      </c>
      <c r="D523" s="612">
        <v>-419</v>
      </c>
      <c r="E523" s="612">
        <v>96</v>
      </c>
      <c r="F523" s="612">
        <v>0</v>
      </c>
      <c r="G523" s="612">
        <v>0</v>
      </c>
      <c r="H523" s="612">
        <v>-1554</v>
      </c>
      <c r="I523" s="612">
        <v>0</v>
      </c>
      <c r="J523" s="612">
        <v>0</v>
      </c>
      <c r="K523" s="612">
        <v>0</v>
      </c>
      <c r="L523" s="612">
        <v>0</v>
      </c>
      <c r="M523" s="612">
        <v>-1877</v>
      </c>
      <c r="N523" s="612">
        <v>-329</v>
      </c>
      <c r="O523" s="612">
        <v>-2206</v>
      </c>
      <c r="P523" s="78"/>
    </row>
    <row r="524" spans="1:16">
      <c r="A524" s="16"/>
      <c r="B524" s="16" t="s">
        <v>168</v>
      </c>
      <c r="C524" s="612">
        <v>0</v>
      </c>
      <c r="D524" s="612">
        <v>-419</v>
      </c>
      <c r="E524" s="612">
        <v>96</v>
      </c>
      <c r="F524" s="612">
        <v>0</v>
      </c>
      <c r="G524" s="612">
        <v>0</v>
      </c>
      <c r="H524" s="612">
        <v>0</v>
      </c>
      <c r="I524" s="612">
        <v>0</v>
      </c>
      <c r="J524" s="612">
        <v>0</v>
      </c>
      <c r="K524" s="612">
        <v>0</v>
      </c>
      <c r="L524" s="612">
        <v>0</v>
      </c>
      <c r="M524" s="612">
        <v>-323</v>
      </c>
      <c r="N524" s="612">
        <v>0</v>
      </c>
      <c r="O524" s="612">
        <v>-323</v>
      </c>
      <c r="P524" s="78"/>
    </row>
    <row r="525" spans="1:16">
      <c r="A525" s="16"/>
      <c r="B525" s="629" t="s">
        <v>189</v>
      </c>
      <c r="C525" s="611">
        <v>0</v>
      </c>
      <c r="D525" s="612">
        <v>139</v>
      </c>
      <c r="E525" s="612">
        <v>16</v>
      </c>
      <c r="F525" s="612">
        <v>0</v>
      </c>
      <c r="G525" s="612">
        <v>0</v>
      </c>
      <c r="H525" s="612">
        <v>0</v>
      </c>
      <c r="I525" s="612">
        <v>0</v>
      </c>
      <c r="J525" s="612">
        <v>0</v>
      </c>
      <c r="K525" s="612">
        <v>0</v>
      </c>
      <c r="L525" s="612">
        <v>0</v>
      </c>
      <c r="M525" s="612">
        <v>155</v>
      </c>
      <c r="N525" s="612">
        <v>0</v>
      </c>
      <c r="O525" s="612">
        <v>155</v>
      </c>
      <c r="P525" s="78"/>
    </row>
    <row r="526" spans="1:16">
      <c r="A526" s="16"/>
      <c r="B526" s="629" t="s">
        <v>188</v>
      </c>
      <c r="C526" s="611">
        <v>0</v>
      </c>
      <c r="D526" s="612">
        <v>-558</v>
      </c>
      <c r="E526" s="612">
        <v>0</v>
      </c>
      <c r="F526" s="612">
        <v>0</v>
      </c>
      <c r="G526" s="612">
        <v>0</v>
      </c>
      <c r="H526" s="612">
        <v>0</v>
      </c>
      <c r="I526" s="612">
        <v>0</v>
      </c>
      <c r="J526" s="612">
        <v>0</v>
      </c>
      <c r="K526" s="612">
        <v>0</v>
      </c>
      <c r="L526" s="612">
        <v>0</v>
      </c>
      <c r="M526" s="612">
        <v>-558</v>
      </c>
      <c r="N526" s="612">
        <v>0</v>
      </c>
      <c r="O526" s="612">
        <v>-558</v>
      </c>
      <c r="P526" s="78"/>
    </row>
    <row r="527" spans="1:16">
      <c r="A527" s="16"/>
      <c r="B527" s="629" t="s">
        <v>187</v>
      </c>
      <c r="C527" s="611">
        <v>0</v>
      </c>
      <c r="D527" s="612">
        <v>0</v>
      </c>
      <c r="E527" s="612">
        <v>80</v>
      </c>
      <c r="F527" s="612">
        <v>0</v>
      </c>
      <c r="G527" s="612">
        <v>0</v>
      </c>
      <c r="H527" s="612">
        <v>0</v>
      </c>
      <c r="I527" s="612">
        <v>0</v>
      </c>
      <c r="J527" s="612">
        <v>0</v>
      </c>
      <c r="K527" s="612">
        <v>0</v>
      </c>
      <c r="L527" s="612">
        <v>0</v>
      </c>
      <c r="M527" s="612">
        <v>80</v>
      </c>
      <c r="N527" s="612">
        <v>0</v>
      </c>
      <c r="O527" s="612">
        <v>80</v>
      </c>
      <c r="P527" s="78"/>
    </row>
    <row r="528" spans="1:16">
      <c r="A528" s="16"/>
      <c r="B528" s="16" t="s">
        <v>178</v>
      </c>
      <c r="C528" s="611">
        <v>0</v>
      </c>
      <c r="D528" s="611">
        <v>0</v>
      </c>
      <c r="E528" s="611">
        <v>0</v>
      </c>
      <c r="F528" s="611">
        <v>0</v>
      </c>
      <c r="G528" s="611">
        <v>0</v>
      </c>
      <c r="H528" s="611">
        <v>0</v>
      </c>
      <c r="I528" s="611">
        <v>0</v>
      </c>
      <c r="J528" s="611">
        <v>0</v>
      </c>
      <c r="K528" s="611">
        <v>0</v>
      </c>
      <c r="L528" s="611">
        <v>0</v>
      </c>
      <c r="M528" s="612">
        <v>0</v>
      </c>
      <c r="N528" s="612">
        <v>-1</v>
      </c>
      <c r="O528" s="612">
        <v>-1</v>
      </c>
      <c r="P528" s="78"/>
    </row>
    <row r="529" spans="1:16">
      <c r="A529" s="16"/>
      <c r="B529" s="16" t="s">
        <v>186</v>
      </c>
      <c r="C529" s="611">
        <v>0</v>
      </c>
      <c r="D529" s="612">
        <v>0</v>
      </c>
      <c r="E529" s="612">
        <v>0</v>
      </c>
      <c r="F529" s="612">
        <v>0</v>
      </c>
      <c r="G529" s="612">
        <v>0</v>
      </c>
      <c r="H529" s="612">
        <v>-1554</v>
      </c>
      <c r="I529" s="612">
        <v>0</v>
      </c>
      <c r="J529" s="612">
        <v>0</v>
      </c>
      <c r="K529" s="612">
        <v>0</v>
      </c>
      <c r="L529" s="612">
        <v>0</v>
      </c>
      <c r="M529" s="612">
        <v>-1554</v>
      </c>
      <c r="N529" s="612">
        <v>-328</v>
      </c>
      <c r="O529" s="612">
        <v>-1882</v>
      </c>
      <c r="P529" s="77"/>
    </row>
    <row r="530" spans="1:16">
      <c r="A530" s="16" t="s">
        <v>185</v>
      </c>
      <c r="B530" s="16"/>
      <c r="C530" s="611">
        <v>0</v>
      </c>
      <c r="D530" s="612">
        <v>0</v>
      </c>
      <c r="E530" s="612">
        <v>0</v>
      </c>
      <c r="F530" s="612">
        <v>-1308</v>
      </c>
      <c r="G530" s="612">
        <v>0</v>
      </c>
      <c r="H530" s="612">
        <v>0</v>
      </c>
      <c r="I530" s="612">
        <v>0</v>
      </c>
      <c r="J530" s="612">
        <v>0</v>
      </c>
      <c r="K530" s="612">
        <v>0</v>
      </c>
      <c r="L530" s="612">
        <v>0</v>
      </c>
      <c r="M530" s="612">
        <v>-1308</v>
      </c>
      <c r="N530" s="612">
        <v>0</v>
      </c>
      <c r="O530" s="612">
        <v>-1308</v>
      </c>
    </row>
    <row r="531" spans="1:16">
      <c r="A531" s="16" t="s">
        <v>46</v>
      </c>
      <c r="B531" s="16"/>
      <c r="C531" s="612">
        <v>0</v>
      </c>
      <c r="D531" s="612">
        <v>0</v>
      </c>
      <c r="E531" s="612">
        <v>0</v>
      </c>
      <c r="F531" s="612">
        <v>0</v>
      </c>
      <c r="G531" s="612">
        <v>-64</v>
      </c>
      <c r="H531" s="612">
        <v>0</v>
      </c>
      <c r="I531" s="612">
        <v>0</v>
      </c>
      <c r="J531" s="612">
        <v>0</v>
      </c>
      <c r="K531" s="612">
        <v>0</v>
      </c>
      <c r="L531" s="612">
        <v>0</v>
      </c>
      <c r="M531" s="612">
        <v>-64</v>
      </c>
      <c r="N531" s="612">
        <v>-222</v>
      </c>
      <c r="O531" s="612">
        <v>-286</v>
      </c>
    </row>
    <row r="532" spans="1:16">
      <c r="A532" s="2134" t="s">
        <v>150</v>
      </c>
      <c r="B532" s="2134"/>
      <c r="C532" s="612">
        <v>0</v>
      </c>
      <c r="D532" s="612">
        <v>0</v>
      </c>
      <c r="E532" s="612">
        <v>0</v>
      </c>
      <c r="F532" s="612">
        <v>0</v>
      </c>
      <c r="G532" s="612">
        <v>0</v>
      </c>
      <c r="H532" s="612">
        <v>6795</v>
      </c>
      <c r="I532" s="612">
        <v>-307</v>
      </c>
      <c r="J532" s="612">
        <v>0</v>
      </c>
      <c r="K532" s="612">
        <v>-51</v>
      </c>
      <c r="L532" s="612">
        <v>146</v>
      </c>
      <c r="M532" s="612">
        <v>6583</v>
      </c>
      <c r="N532" s="612">
        <v>338</v>
      </c>
      <c r="O532" s="612">
        <v>6921</v>
      </c>
      <c r="P532" s="79"/>
    </row>
    <row r="533" spans="1:16">
      <c r="A533" s="16"/>
      <c r="B533" s="11" t="s">
        <v>49</v>
      </c>
      <c r="C533" s="612">
        <v>0</v>
      </c>
      <c r="D533" s="612">
        <v>0</v>
      </c>
      <c r="E533" s="612">
        <v>0</v>
      </c>
      <c r="F533" s="612">
        <v>0</v>
      </c>
      <c r="G533" s="612">
        <v>0</v>
      </c>
      <c r="H533" s="612">
        <v>6795</v>
      </c>
      <c r="I533" s="612">
        <v>0</v>
      </c>
      <c r="J533" s="612">
        <v>0</v>
      </c>
      <c r="K533" s="612">
        <v>0</v>
      </c>
      <c r="L533" s="612">
        <v>0</v>
      </c>
      <c r="M533" s="612">
        <v>6795</v>
      </c>
      <c r="N533" s="612">
        <v>338</v>
      </c>
      <c r="O533" s="612">
        <v>7133</v>
      </c>
      <c r="P533" s="79"/>
    </row>
    <row r="534" spans="1:16">
      <c r="A534" s="11"/>
      <c r="B534" s="16" t="s">
        <v>165</v>
      </c>
      <c r="C534" s="612">
        <v>0</v>
      </c>
      <c r="D534" s="612">
        <v>0</v>
      </c>
      <c r="E534" s="612">
        <v>0</v>
      </c>
      <c r="F534" s="612">
        <v>0</v>
      </c>
      <c r="G534" s="612">
        <v>0</v>
      </c>
      <c r="H534" s="612">
        <v>0</v>
      </c>
      <c r="I534" s="612">
        <v>-307</v>
      </c>
      <c r="J534" s="612">
        <v>0</v>
      </c>
      <c r="K534" s="612">
        <v>-51</v>
      </c>
      <c r="L534" s="612">
        <v>146</v>
      </c>
      <c r="M534" s="612">
        <v>-212</v>
      </c>
      <c r="N534" s="612">
        <v>0</v>
      </c>
      <c r="O534" s="612">
        <v>-212</v>
      </c>
      <c r="P534" s="78"/>
    </row>
    <row r="535" spans="1:16">
      <c r="A535" s="2135" t="s">
        <v>164</v>
      </c>
      <c r="B535" s="2135"/>
      <c r="C535" s="620"/>
      <c r="D535" s="612"/>
      <c r="E535" s="612"/>
      <c r="F535" s="612"/>
      <c r="G535" s="612"/>
      <c r="H535" s="612"/>
      <c r="I535" s="612"/>
      <c r="J535" s="612">
        <v>0</v>
      </c>
      <c r="K535" s="612"/>
      <c r="L535" s="612"/>
      <c r="M535" s="612"/>
      <c r="N535" s="612"/>
      <c r="O535" s="612"/>
      <c r="P535" s="78"/>
    </row>
    <row r="536" spans="1:16">
      <c r="A536" s="11"/>
      <c r="B536" s="16" t="s">
        <v>163</v>
      </c>
      <c r="C536" s="612">
        <v>0</v>
      </c>
      <c r="D536" s="612">
        <v>0</v>
      </c>
      <c r="E536" s="612">
        <v>0</v>
      </c>
      <c r="F536" s="612">
        <v>288</v>
      </c>
      <c r="G536" s="612">
        <v>0</v>
      </c>
      <c r="H536" s="612">
        <v>-288</v>
      </c>
      <c r="I536" s="612">
        <v>0</v>
      </c>
      <c r="J536" s="612">
        <v>0</v>
      </c>
      <c r="K536" s="612">
        <v>0</v>
      </c>
      <c r="L536" s="612">
        <v>0</v>
      </c>
      <c r="M536" s="612">
        <v>0</v>
      </c>
      <c r="N536" s="612">
        <v>0</v>
      </c>
      <c r="O536" s="612">
        <v>0</v>
      </c>
      <c r="P536" s="78"/>
    </row>
    <row r="537" spans="1:16">
      <c r="A537" s="11"/>
      <c r="B537" s="16" t="s">
        <v>175</v>
      </c>
      <c r="C537" s="612">
        <v>0</v>
      </c>
      <c r="D537" s="612">
        <v>0</v>
      </c>
      <c r="E537" s="612">
        <v>0</v>
      </c>
      <c r="F537" s="612">
        <v>3928</v>
      </c>
      <c r="G537" s="612">
        <v>1025</v>
      </c>
      <c r="H537" s="612">
        <v>-4953</v>
      </c>
      <c r="I537" s="612">
        <v>0</v>
      </c>
      <c r="J537" s="612">
        <v>0</v>
      </c>
      <c r="K537" s="612">
        <v>0</v>
      </c>
      <c r="L537" s="612">
        <v>0</v>
      </c>
      <c r="M537" s="612">
        <v>0</v>
      </c>
      <c r="N537" s="612">
        <v>0</v>
      </c>
      <c r="O537" s="612">
        <v>0</v>
      </c>
      <c r="P537" s="78"/>
    </row>
    <row r="538" spans="1:16">
      <c r="A538" s="14" t="s">
        <v>184</v>
      </c>
      <c r="B538" s="630"/>
      <c r="C538" s="611">
        <v>45000</v>
      </c>
      <c r="D538" s="634">
        <v>-1047</v>
      </c>
      <c r="E538" s="634">
        <v>586</v>
      </c>
      <c r="F538" s="634">
        <v>19812</v>
      </c>
      <c r="G538" s="634">
        <v>4576</v>
      </c>
      <c r="H538" s="634">
        <v>0</v>
      </c>
      <c r="I538" s="634">
        <v>468</v>
      </c>
      <c r="J538" s="634">
        <v>0</v>
      </c>
      <c r="K538" s="634">
        <v>-325</v>
      </c>
      <c r="L538" s="634">
        <v>139</v>
      </c>
      <c r="M538" s="634">
        <v>69209</v>
      </c>
      <c r="N538" s="634">
        <v>1464</v>
      </c>
      <c r="O538" s="634">
        <v>70673</v>
      </c>
      <c r="P538" s="78"/>
    </row>
    <row r="539" spans="1:16" ht="13.5" thickBot="1">
      <c r="A539" s="70" t="s">
        <v>159</v>
      </c>
      <c r="B539" s="70"/>
      <c r="C539" s="68">
        <v>0</v>
      </c>
      <c r="D539" s="69">
        <v>-419</v>
      </c>
      <c r="E539" s="68">
        <v>96</v>
      </c>
      <c r="F539" s="68">
        <v>2908</v>
      </c>
      <c r="G539" s="68">
        <v>961</v>
      </c>
      <c r="H539" s="68">
        <v>0</v>
      </c>
      <c r="I539" s="68">
        <v>-307</v>
      </c>
      <c r="J539" s="68">
        <v>0</v>
      </c>
      <c r="K539" s="68">
        <v>-51</v>
      </c>
      <c r="L539" s="68">
        <v>146</v>
      </c>
      <c r="M539" s="68">
        <v>3334</v>
      </c>
      <c r="N539" s="68">
        <v>-213</v>
      </c>
      <c r="O539" s="68">
        <v>3121</v>
      </c>
      <c r="P539" s="78"/>
    </row>
    <row r="540" spans="1:16">
      <c r="C540" s="72"/>
      <c r="D540" s="72"/>
      <c r="E540" s="72"/>
      <c r="F540" s="72"/>
      <c r="G540" s="72"/>
      <c r="H540" s="73"/>
      <c r="I540" s="73"/>
      <c r="J540" s="73"/>
      <c r="K540" s="73"/>
      <c r="L540" s="73"/>
      <c r="M540" s="72"/>
      <c r="N540" s="72"/>
      <c r="O540" s="72"/>
      <c r="P540" s="78"/>
    </row>
    <row r="541" spans="1:16">
      <c r="A541" s="624" t="s">
        <v>183</v>
      </c>
      <c r="B541" s="624"/>
      <c r="C541" s="625">
        <v>45000</v>
      </c>
      <c r="D541" s="625">
        <v>-628</v>
      </c>
      <c r="E541" s="625">
        <v>490</v>
      </c>
      <c r="F541" s="625">
        <v>16904</v>
      </c>
      <c r="G541" s="625">
        <v>3615</v>
      </c>
      <c r="H541" s="625">
        <v>0</v>
      </c>
      <c r="I541" s="625">
        <v>775</v>
      </c>
      <c r="J541" s="625">
        <v>0</v>
      </c>
      <c r="K541" s="625">
        <v>-274</v>
      </c>
      <c r="L541" s="625">
        <v>-7</v>
      </c>
      <c r="M541" s="625">
        <v>65875</v>
      </c>
      <c r="N541" s="625">
        <v>1677</v>
      </c>
      <c r="O541" s="625">
        <v>67552</v>
      </c>
      <c r="P541" s="78"/>
    </row>
    <row r="542" spans="1:16">
      <c r="A542" s="2134" t="s">
        <v>180</v>
      </c>
      <c r="B542" s="2134"/>
      <c r="C542" s="612">
        <v>0</v>
      </c>
      <c r="D542" s="612">
        <v>120</v>
      </c>
      <c r="E542" s="612">
        <v>49</v>
      </c>
      <c r="F542" s="612">
        <v>-1308</v>
      </c>
      <c r="G542" s="612">
        <v>389</v>
      </c>
      <c r="H542" s="612">
        <v>-774</v>
      </c>
      <c r="I542" s="612">
        <v>0</v>
      </c>
      <c r="J542" s="612">
        <v>0</v>
      </c>
      <c r="K542" s="612">
        <v>0</v>
      </c>
      <c r="L542" s="612">
        <v>0</v>
      </c>
      <c r="M542" s="612">
        <v>-1524</v>
      </c>
      <c r="N542" s="612">
        <v>-342</v>
      </c>
      <c r="O542" s="612">
        <v>-1866</v>
      </c>
      <c r="P542" s="78"/>
    </row>
    <row r="543" spans="1:16">
      <c r="A543" s="16"/>
      <c r="B543" s="16" t="s">
        <v>168</v>
      </c>
      <c r="C543" s="611">
        <v>0</v>
      </c>
      <c r="D543" s="612">
        <v>120</v>
      </c>
      <c r="E543" s="612">
        <v>15</v>
      </c>
      <c r="F543" s="612">
        <v>0</v>
      </c>
      <c r="G543" s="612">
        <v>0</v>
      </c>
      <c r="H543" s="612">
        <v>0</v>
      </c>
      <c r="I543" s="612">
        <v>0</v>
      </c>
      <c r="J543" s="612">
        <v>0</v>
      </c>
      <c r="K543" s="612">
        <v>0</v>
      </c>
      <c r="L543" s="612">
        <v>0</v>
      </c>
      <c r="M543" s="612">
        <v>135</v>
      </c>
      <c r="N543" s="612">
        <v>0</v>
      </c>
      <c r="O543" s="612">
        <v>135</v>
      </c>
      <c r="P543" s="78"/>
    </row>
    <row r="544" spans="1:16">
      <c r="A544" s="16"/>
      <c r="B544" s="16" t="s">
        <v>167</v>
      </c>
      <c r="C544" s="611">
        <v>0</v>
      </c>
      <c r="D544" s="612">
        <v>0</v>
      </c>
      <c r="E544" s="612">
        <v>34</v>
      </c>
      <c r="F544" s="612">
        <v>0</v>
      </c>
      <c r="G544" s="612">
        <v>0</v>
      </c>
      <c r="H544" s="612">
        <v>0</v>
      </c>
      <c r="I544" s="612">
        <v>0</v>
      </c>
      <c r="J544" s="612">
        <v>0</v>
      </c>
      <c r="K544" s="612">
        <v>0</v>
      </c>
      <c r="L544" s="612">
        <v>0</v>
      </c>
      <c r="M544" s="612">
        <v>34</v>
      </c>
      <c r="N544" s="612">
        <v>0</v>
      </c>
      <c r="O544" s="612">
        <v>34</v>
      </c>
      <c r="P544" s="78"/>
    </row>
    <row r="545" spans="1:16">
      <c r="A545" s="16"/>
      <c r="B545" s="11" t="s">
        <v>178</v>
      </c>
      <c r="C545" s="612">
        <v>0</v>
      </c>
      <c r="D545" s="612">
        <v>0</v>
      </c>
      <c r="E545" s="612">
        <v>0</v>
      </c>
      <c r="F545" s="612">
        <v>0</v>
      </c>
      <c r="G545" s="612">
        <v>0</v>
      </c>
      <c r="H545" s="612">
        <v>0</v>
      </c>
      <c r="I545" s="612">
        <v>0</v>
      </c>
      <c r="J545" s="612">
        <v>0</v>
      </c>
      <c r="K545" s="612">
        <v>0</v>
      </c>
      <c r="L545" s="612">
        <v>0</v>
      </c>
      <c r="M545" s="612">
        <v>0</v>
      </c>
      <c r="N545" s="612">
        <v>-249</v>
      </c>
      <c r="O545" s="612">
        <v>-249</v>
      </c>
      <c r="P545" s="77"/>
    </row>
    <row r="546" spans="1:16">
      <c r="A546" s="16"/>
      <c r="B546" s="16" t="s">
        <v>182</v>
      </c>
      <c r="C546" s="612">
        <v>0</v>
      </c>
      <c r="D546" s="612">
        <v>0</v>
      </c>
      <c r="E546" s="612">
        <v>0</v>
      </c>
      <c r="F546" s="612">
        <v>-1308</v>
      </c>
      <c r="G546" s="612">
        <v>0</v>
      </c>
      <c r="H546" s="612">
        <v>0</v>
      </c>
      <c r="I546" s="612">
        <v>0</v>
      </c>
      <c r="J546" s="612">
        <v>0</v>
      </c>
      <c r="K546" s="612">
        <v>0</v>
      </c>
      <c r="L546" s="612">
        <v>0</v>
      </c>
      <c r="M546" s="612">
        <v>-1308</v>
      </c>
      <c r="N546" s="612">
        <v>0</v>
      </c>
      <c r="O546" s="612">
        <v>-1308</v>
      </c>
    </row>
    <row r="547" spans="1:16">
      <c r="A547" s="16"/>
      <c r="B547" s="16" t="s">
        <v>166</v>
      </c>
      <c r="C547" s="611">
        <v>0</v>
      </c>
      <c r="D547" s="612">
        <v>0</v>
      </c>
      <c r="E547" s="612">
        <v>0</v>
      </c>
      <c r="F547" s="612">
        <v>0</v>
      </c>
      <c r="G547" s="612">
        <v>0</v>
      </c>
      <c r="H547" s="612">
        <v>-774</v>
      </c>
      <c r="I547" s="612">
        <v>0</v>
      </c>
      <c r="J547" s="612">
        <v>0</v>
      </c>
      <c r="K547" s="612">
        <v>0</v>
      </c>
      <c r="L547" s="612">
        <v>0</v>
      </c>
      <c r="M547" s="612">
        <v>-774</v>
      </c>
      <c r="N547" s="612">
        <v>-7</v>
      </c>
      <c r="O547" s="612">
        <v>-781</v>
      </c>
    </row>
    <row r="548" spans="1:16">
      <c r="A548" s="16"/>
      <c r="B548" s="16" t="s">
        <v>46</v>
      </c>
      <c r="C548" s="612">
        <v>0</v>
      </c>
      <c r="D548" s="612">
        <v>0</v>
      </c>
      <c r="E548" s="612">
        <v>0</v>
      </c>
      <c r="F548" s="612">
        <v>0</v>
      </c>
      <c r="G548" s="612">
        <v>389</v>
      </c>
      <c r="H548" s="612">
        <v>0</v>
      </c>
      <c r="I548" s="612">
        <v>0</v>
      </c>
      <c r="J548" s="612">
        <v>0</v>
      </c>
      <c r="K548" s="612">
        <v>0</v>
      </c>
      <c r="L548" s="612">
        <v>0</v>
      </c>
      <c r="M548" s="612">
        <v>389</v>
      </c>
      <c r="N548" s="612">
        <v>-86</v>
      </c>
      <c r="O548" s="612">
        <v>303</v>
      </c>
      <c r="P548" s="79"/>
    </row>
    <row r="549" spans="1:16">
      <c r="A549" s="2134" t="s">
        <v>150</v>
      </c>
      <c r="B549" s="2134"/>
      <c r="C549" s="612">
        <v>0</v>
      </c>
      <c r="D549" s="612">
        <v>0</v>
      </c>
      <c r="E549" s="612">
        <v>0</v>
      </c>
      <c r="F549" s="612">
        <v>0</v>
      </c>
      <c r="G549" s="612">
        <v>0</v>
      </c>
      <c r="H549" s="612">
        <v>3472</v>
      </c>
      <c r="I549" s="612">
        <v>-240</v>
      </c>
      <c r="J549" s="612">
        <v>0</v>
      </c>
      <c r="K549" s="612">
        <v>54</v>
      </c>
      <c r="L549" s="612">
        <v>13</v>
      </c>
      <c r="M549" s="612">
        <v>3299</v>
      </c>
      <c r="N549" s="612">
        <v>156</v>
      </c>
      <c r="O549" s="612">
        <v>3455</v>
      </c>
      <c r="P549" s="79"/>
    </row>
    <row r="550" spans="1:16">
      <c r="A550" s="16"/>
      <c r="B550" s="11" t="s">
        <v>49</v>
      </c>
      <c r="C550" s="612">
        <v>0</v>
      </c>
      <c r="D550" s="612">
        <v>0</v>
      </c>
      <c r="E550" s="612">
        <v>0</v>
      </c>
      <c r="F550" s="612">
        <v>0</v>
      </c>
      <c r="G550" s="612">
        <v>0</v>
      </c>
      <c r="H550" s="612">
        <v>3472</v>
      </c>
      <c r="I550" s="612">
        <v>0</v>
      </c>
      <c r="J550" s="612">
        <v>0</v>
      </c>
      <c r="K550" s="612">
        <v>0</v>
      </c>
      <c r="L550" s="612">
        <v>0</v>
      </c>
      <c r="M550" s="612">
        <v>3472</v>
      </c>
      <c r="N550" s="612">
        <v>156</v>
      </c>
      <c r="O550" s="612">
        <v>3628</v>
      </c>
      <c r="P550" s="78"/>
    </row>
    <row r="551" spans="1:16">
      <c r="A551" s="11"/>
      <c r="B551" s="16" t="s">
        <v>165</v>
      </c>
      <c r="C551" s="612">
        <v>0</v>
      </c>
      <c r="D551" s="612">
        <v>0</v>
      </c>
      <c r="E551" s="612">
        <v>0</v>
      </c>
      <c r="F551" s="612">
        <v>0</v>
      </c>
      <c r="G551" s="612">
        <v>0</v>
      </c>
      <c r="H551" s="612">
        <v>0</v>
      </c>
      <c r="I551" s="612">
        <v>-240</v>
      </c>
      <c r="J551" s="612">
        <v>0</v>
      </c>
      <c r="K551" s="612">
        <v>54</v>
      </c>
      <c r="L551" s="612">
        <v>13</v>
      </c>
      <c r="M551" s="612">
        <v>-173</v>
      </c>
      <c r="N551" s="612">
        <v>0</v>
      </c>
      <c r="O551" s="612">
        <v>-173</v>
      </c>
      <c r="P551" s="78"/>
    </row>
    <row r="552" spans="1:16">
      <c r="A552" s="2135" t="s">
        <v>164</v>
      </c>
      <c r="B552" s="2135"/>
      <c r="C552" s="620"/>
      <c r="D552" s="612"/>
      <c r="E552" s="612"/>
      <c r="F552" s="612"/>
      <c r="G552" s="612"/>
      <c r="H552" s="612"/>
      <c r="I552" s="612"/>
      <c r="J552" s="612">
        <v>0</v>
      </c>
      <c r="K552" s="612"/>
      <c r="L552" s="612"/>
      <c r="M552" s="612"/>
      <c r="N552" s="612"/>
      <c r="O552" s="612"/>
      <c r="P552" s="78"/>
    </row>
    <row r="553" spans="1:16">
      <c r="A553" s="11"/>
      <c r="B553" s="16" t="s">
        <v>163</v>
      </c>
      <c r="C553" s="612">
        <v>0</v>
      </c>
      <c r="D553" s="612">
        <v>0</v>
      </c>
      <c r="E553" s="612">
        <v>0</v>
      </c>
      <c r="F553" s="612">
        <v>144</v>
      </c>
      <c r="G553" s="612">
        <v>0</v>
      </c>
      <c r="H553" s="612">
        <v>-144</v>
      </c>
      <c r="I553" s="612">
        <v>0</v>
      </c>
      <c r="J553" s="612">
        <v>0</v>
      </c>
      <c r="K553" s="612">
        <v>0</v>
      </c>
      <c r="L553" s="612">
        <v>0</v>
      </c>
      <c r="M553" s="612">
        <v>0</v>
      </c>
      <c r="N553" s="612">
        <v>0</v>
      </c>
      <c r="O553" s="612">
        <v>0</v>
      </c>
      <c r="P553" s="78"/>
    </row>
    <row r="554" spans="1:16">
      <c r="A554" s="11"/>
      <c r="B554" s="16" t="s">
        <v>175</v>
      </c>
      <c r="C554" s="612">
        <v>0</v>
      </c>
      <c r="D554" s="612">
        <v>0</v>
      </c>
      <c r="E554" s="612">
        <v>0</v>
      </c>
      <c r="F554" s="612">
        <v>1957</v>
      </c>
      <c r="G554" s="612">
        <v>597</v>
      </c>
      <c r="H554" s="612">
        <v>-2554</v>
      </c>
      <c r="I554" s="612">
        <v>0</v>
      </c>
      <c r="J554" s="612">
        <v>0</v>
      </c>
      <c r="K554" s="612">
        <v>0</v>
      </c>
      <c r="L554" s="612">
        <v>0</v>
      </c>
      <c r="M554" s="612">
        <v>0</v>
      </c>
      <c r="N554" s="612">
        <v>0</v>
      </c>
      <c r="O554" s="612">
        <v>0</v>
      </c>
      <c r="P554" s="78"/>
    </row>
    <row r="555" spans="1:16">
      <c r="A555" s="635" t="s">
        <v>181</v>
      </c>
      <c r="B555" s="636"/>
      <c r="C555" s="634">
        <v>45000</v>
      </c>
      <c r="D555" s="634">
        <v>-508</v>
      </c>
      <c r="E555" s="634">
        <v>539</v>
      </c>
      <c r="F555" s="634">
        <v>17697</v>
      </c>
      <c r="G555" s="634">
        <v>4601</v>
      </c>
      <c r="H555" s="634">
        <v>0</v>
      </c>
      <c r="I555" s="634">
        <v>535</v>
      </c>
      <c r="J555" s="634">
        <v>0</v>
      </c>
      <c r="K555" s="634">
        <v>-220</v>
      </c>
      <c r="L555" s="634">
        <v>6</v>
      </c>
      <c r="M555" s="634">
        <v>67650</v>
      </c>
      <c r="N555" s="634">
        <v>1491</v>
      </c>
      <c r="O555" s="634">
        <v>69141</v>
      </c>
      <c r="P555" s="78"/>
    </row>
    <row r="556" spans="1:16" ht="13.5" thickBot="1">
      <c r="A556" s="70" t="s">
        <v>159</v>
      </c>
      <c r="B556" s="70"/>
      <c r="C556" s="68">
        <v>0</v>
      </c>
      <c r="D556" s="69">
        <v>120</v>
      </c>
      <c r="E556" s="68">
        <v>49</v>
      </c>
      <c r="F556" s="68">
        <v>793</v>
      </c>
      <c r="G556" s="68">
        <v>986</v>
      </c>
      <c r="H556" s="68">
        <v>0</v>
      </c>
      <c r="I556" s="68">
        <v>-240</v>
      </c>
      <c r="J556" s="68">
        <v>0</v>
      </c>
      <c r="K556" s="68">
        <v>54</v>
      </c>
      <c r="L556" s="68">
        <v>13</v>
      </c>
      <c r="M556" s="68">
        <v>1775</v>
      </c>
      <c r="N556" s="68">
        <v>-186</v>
      </c>
      <c r="O556" s="68">
        <v>1589</v>
      </c>
      <c r="P556" s="78"/>
    </row>
    <row r="557" spans="1:16">
      <c r="A557" s="76"/>
      <c r="B557" s="76"/>
      <c r="C557" s="74"/>
      <c r="D557" s="74"/>
      <c r="E557" s="74"/>
      <c r="F557" s="74"/>
      <c r="G557" s="74"/>
      <c r="H557" s="75"/>
      <c r="I557" s="75"/>
      <c r="J557" s="75"/>
      <c r="K557" s="75"/>
      <c r="L557" s="75"/>
      <c r="M557" s="74"/>
      <c r="N557" s="74"/>
      <c r="O557" s="74"/>
      <c r="P557" s="78"/>
    </row>
    <row r="558" spans="1:16">
      <c r="A558" s="14" t="s">
        <v>170</v>
      </c>
      <c r="B558" s="14"/>
      <c r="C558" s="611">
        <v>45000</v>
      </c>
      <c r="D558" s="611">
        <v>-1031</v>
      </c>
      <c r="E558" s="611">
        <v>356</v>
      </c>
      <c r="F558" s="611">
        <v>6801</v>
      </c>
      <c r="G558" s="611">
        <v>5219</v>
      </c>
      <c r="H558" s="611">
        <v>0</v>
      </c>
      <c r="I558" s="611">
        <v>771</v>
      </c>
      <c r="J558" s="611">
        <v>0</v>
      </c>
      <c r="K558" s="611">
        <v>0</v>
      </c>
      <c r="L558" s="611">
        <v>10</v>
      </c>
      <c r="M558" s="611">
        <v>57126</v>
      </c>
      <c r="N558" s="611">
        <v>1564</v>
      </c>
      <c r="O558" s="611">
        <v>58690</v>
      </c>
      <c r="P558" s="78"/>
    </row>
    <row r="559" spans="1:16">
      <c r="A559" s="2134" t="s">
        <v>180</v>
      </c>
      <c r="B559" s="2134"/>
      <c r="C559" s="612">
        <v>0</v>
      </c>
      <c r="D559" s="612">
        <v>403</v>
      </c>
      <c r="E559" s="612">
        <v>134</v>
      </c>
      <c r="F559" s="612">
        <v>1304</v>
      </c>
      <c r="G559" s="612">
        <v>-29</v>
      </c>
      <c r="H559" s="612">
        <v>-4484</v>
      </c>
      <c r="I559" s="612">
        <v>0</v>
      </c>
      <c r="J559" s="612">
        <v>0</v>
      </c>
      <c r="K559" s="612">
        <v>0</v>
      </c>
      <c r="L559" s="612">
        <v>0</v>
      </c>
      <c r="M559" s="612">
        <v>-2672</v>
      </c>
      <c r="N559" s="612">
        <v>-673</v>
      </c>
      <c r="O559" s="612">
        <v>-3345</v>
      </c>
      <c r="P559" s="78"/>
    </row>
    <row r="560" spans="1:16">
      <c r="A560" s="16"/>
      <c r="B560" s="16" t="s">
        <v>168</v>
      </c>
      <c r="C560" s="611">
        <v>0</v>
      </c>
      <c r="D560" s="612">
        <v>403</v>
      </c>
      <c r="E560" s="612">
        <v>3</v>
      </c>
      <c r="F560" s="612">
        <v>0</v>
      </c>
      <c r="G560" s="612">
        <v>0</v>
      </c>
      <c r="H560" s="612">
        <v>0</v>
      </c>
      <c r="I560" s="612">
        <v>0</v>
      </c>
      <c r="J560" s="612">
        <v>0</v>
      </c>
      <c r="K560" s="612">
        <v>0</v>
      </c>
      <c r="L560" s="612">
        <v>0</v>
      </c>
      <c r="M560" s="612">
        <v>406</v>
      </c>
      <c r="N560" s="612">
        <v>0</v>
      </c>
      <c r="O560" s="612">
        <v>406</v>
      </c>
      <c r="P560" s="78"/>
    </row>
    <row r="561" spans="1:16">
      <c r="A561" s="16"/>
      <c r="B561" s="16" t="s">
        <v>179</v>
      </c>
      <c r="C561" s="611">
        <v>0</v>
      </c>
      <c r="D561" s="612">
        <v>0</v>
      </c>
      <c r="E561" s="612">
        <v>131</v>
      </c>
      <c r="F561" s="612">
        <v>0</v>
      </c>
      <c r="G561" s="612">
        <v>0</v>
      </c>
      <c r="H561" s="612">
        <v>0</v>
      </c>
      <c r="I561" s="612">
        <v>0</v>
      </c>
      <c r="J561" s="612">
        <v>0</v>
      </c>
      <c r="K561" s="612">
        <v>0</v>
      </c>
      <c r="L561" s="612">
        <v>0</v>
      </c>
      <c r="M561" s="612">
        <v>131</v>
      </c>
      <c r="N561" s="612">
        <v>0</v>
      </c>
      <c r="O561" s="612">
        <v>131</v>
      </c>
      <c r="P561" s="77"/>
    </row>
    <row r="562" spans="1:16">
      <c r="A562" s="16"/>
      <c r="B562" s="11" t="s">
        <v>178</v>
      </c>
      <c r="C562" s="612">
        <v>0</v>
      </c>
      <c r="D562" s="612">
        <v>0</v>
      </c>
      <c r="E562" s="612">
        <v>0</v>
      </c>
      <c r="F562" s="612">
        <v>0</v>
      </c>
      <c r="G562" s="612">
        <v>0</v>
      </c>
      <c r="H562" s="612">
        <v>0</v>
      </c>
      <c r="I562" s="612">
        <v>0</v>
      </c>
      <c r="J562" s="612">
        <v>0</v>
      </c>
      <c r="K562" s="612">
        <v>0</v>
      </c>
      <c r="L562" s="612">
        <v>0</v>
      </c>
      <c r="M562" s="612">
        <v>0</v>
      </c>
      <c r="N562" s="612">
        <v>-206</v>
      </c>
      <c r="O562" s="612">
        <v>-206</v>
      </c>
    </row>
    <row r="563" spans="1:16">
      <c r="A563" s="16"/>
      <c r="B563" s="16" t="s">
        <v>166</v>
      </c>
      <c r="C563" s="611">
        <v>0</v>
      </c>
      <c r="D563" s="612">
        <v>0</v>
      </c>
      <c r="E563" s="612">
        <v>0</v>
      </c>
      <c r="F563" s="612">
        <v>1308</v>
      </c>
      <c r="G563" s="612">
        <v>0</v>
      </c>
      <c r="H563" s="612">
        <v>-4484</v>
      </c>
      <c r="I563" s="612">
        <v>0</v>
      </c>
      <c r="J563" s="612">
        <v>0</v>
      </c>
      <c r="K563" s="612">
        <v>0</v>
      </c>
      <c r="L563" s="612">
        <v>0</v>
      </c>
      <c r="M563" s="612">
        <v>-3176</v>
      </c>
      <c r="N563" s="612">
        <v>-714</v>
      </c>
      <c r="O563" s="612">
        <v>-3890</v>
      </c>
    </row>
    <row r="564" spans="1:16">
      <c r="A564" s="16"/>
      <c r="B564" s="16" t="s">
        <v>177</v>
      </c>
      <c r="C564" s="612">
        <v>0</v>
      </c>
      <c r="D564" s="612">
        <v>0</v>
      </c>
      <c r="E564" s="612">
        <v>0</v>
      </c>
      <c r="F564" s="612">
        <v>0</v>
      </c>
      <c r="G564" s="612">
        <v>0</v>
      </c>
      <c r="H564" s="612">
        <v>0</v>
      </c>
      <c r="I564" s="612">
        <v>0</v>
      </c>
      <c r="J564" s="612">
        <v>0</v>
      </c>
      <c r="K564" s="612">
        <v>0</v>
      </c>
      <c r="L564" s="612">
        <v>0</v>
      </c>
      <c r="M564" s="612">
        <v>0</v>
      </c>
      <c r="N564" s="612">
        <v>247</v>
      </c>
      <c r="O564" s="612">
        <v>247</v>
      </c>
    </row>
    <row r="565" spans="1:16">
      <c r="A565" s="16"/>
      <c r="B565" s="16" t="s">
        <v>46</v>
      </c>
      <c r="C565" s="612">
        <v>0</v>
      </c>
      <c r="D565" s="612">
        <v>0</v>
      </c>
      <c r="E565" s="612">
        <v>0</v>
      </c>
      <c r="F565" s="612">
        <v>-4</v>
      </c>
      <c r="G565" s="612">
        <v>-29</v>
      </c>
      <c r="H565" s="612">
        <v>0</v>
      </c>
      <c r="I565" s="612">
        <v>0</v>
      </c>
      <c r="J565" s="612">
        <v>0</v>
      </c>
      <c r="K565" s="612">
        <v>0</v>
      </c>
      <c r="L565" s="612">
        <v>0</v>
      </c>
      <c r="M565" s="612">
        <v>-33</v>
      </c>
      <c r="N565" s="612">
        <v>0</v>
      </c>
      <c r="O565" s="612">
        <v>-33</v>
      </c>
    </row>
    <row r="566" spans="1:16">
      <c r="A566" s="2134" t="s">
        <v>150</v>
      </c>
      <c r="B566" s="2134"/>
      <c r="C566" s="612">
        <v>0</v>
      </c>
      <c r="D566" s="612">
        <v>0</v>
      </c>
      <c r="E566" s="612">
        <v>0</v>
      </c>
      <c r="F566" s="612">
        <v>0</v>
      </c>
      <c r="G566" s="612">
        <v>0</v>
      </c>
      <c r="H566" s="612">
        <v>11708</v>
      </c>
      <c r="I566" s="612">
        <v>4</v>
      </c>
      <c r="J566" s="612">
        <v>0</v>
      </c>
      <c r="K566" s="612">
        <v>-274</v>
      </c>
      <c r="L566" s="612">
        <v>-17</v>
      </c>
      <c r="M566" s="612">
        <v>11421</v>
      </c>
      <c r="N566" s="612">
        <v>786</v>
      </c>
      <c r="O566" s="612">
        <v>12207</v>
      </c>
    </row>
    <row r="567" spans="1:16">
      <c r="A567" s="16"/>
      <c r="B567" s="11" t="s">
        <v>49</v>
      </c>
      <c r="C567" s="612">
        <v>0</v>
      </c>
      <c r="D567" s="612">
        <v>0</v>
      </c>
      <c r="E567" s="612">
        <v>0</v>
      </c>
      <c r="F567" s="612">
        <v>0</v>
      </c>
      <c r="G567" s="612">
        <v>0</v>
      </c>
      <c r="H567" s="612">
        <v>11708</v>
      </c>
      <c r="I567" s="612">
        <v>0</v>
      </c>
      <c r="J567" s="612">
        <v>0</v>
      </c>
      <c r="K567" s="612">
        <v>0</v>
      </c>
      <c r="L567" s="612">
        <v>0</v>
      </c>
      <c r="M567" s="612">
        <v>11708</v>
      </c>
      <c r="N567" s="612">
        <v>786</v>
      </c>
      <c r="O567" s="612">
        <v>12494</v>
      </c>
    </row>
    <row r="568" spans="1:16">
      <c r="A568" s="11"/>
      <c r="B568" s="16" t="s">
        <v>176</v>
      </c>
      <c r="C568" s="612">
        <v>0</v>
      </c>
      <c r="D568" s="612">
        <v>0</v>
      </c>
      <c r="E568" s="612">
        <v>0</v>
      </c>
      <c r="F568" s="612">
        <v>0</v>
      </c>
      <c r="G568" s="612">
        <v>0</v>
      </c>
      <c r="H568" s="612">
        <v>0</v>
      </c>
      <c r="I568" s="612">
        <v>4</v>
      </c>
      <c r="J568" s="612">
        <v>0</v>
      </c>
      <c r="K568" s="612">
        <v>-274</v>
      </c>
      <c r="L568" s="612">
        <v>-17</v>
      </c>
      <c r="M568" s="612">
        <v>-287</v>
      </c>
      <c r="N568" s="612">
        <v>0</v>
      </c>
      <c r="O568" s="612">
        <v>-287</v>
      </c>
    </row>
    <row r="569" spans="1:16">
      <c r="A569" s="2135" t="s">
        <v>164</v>
      </c>
      <c r="B569" s="2135"/>
      <c r="C569" s="620"/>
      <c r="D569" s="612"/>
      <c r="E569" s="612"/>
      <c r="F569" s="612"/>
      <c r="G569" s="612"/>
      <c r="H569" s="612"/>
      <c r="I569" s="612"/>
      <c r="J569" s="612">
        <v>0</v>
      </c>
      <c r="K569" s="612"/>
      <c r="L569" s="612"/>
      <c r="M569" s="612"/>
      <c r="N569" s="612"/>
      <c r="O569" s="612"/>
    </row>
    <row r="570" spans="1:16">
      <c r="A570" s="11"/>
      <c r="B570" s="16" t="s">
        <v>163</v>
      </c>
      <c r="C570" s="612">
        <v>0</v>
      </c>
      <c r="D570" s="612">
        <v>0</v>
      </c>
      <c r="E570" s="612">
        <v>0</v>
      </c>
      <c r="F570" s="612">
        <v>514</v>
      </c>
      <c r="G570" s="612">
        <v>0</v>
      </c>
      <c r="H570" s="612">
        <v>-514</v>
      </c>
      <c r="I570" s="612">
        <v>0</v>
      </c>
      <c r="J570" s="612">
        <v>0</v>
      </c>
      <c r="K570" s="612">
        <v>0</v>
      </c>
      <c r="L570" s="612">
        <v>0</v>
      </c>
      <c r="M570" s="612">
        <v>0</v>
      </c>
      <c r="N570" s="612">
        <v>0</v>
      </c>
      <c r="O570" s="612">
        <v>0</v>
      </c>
    </row>
    <row r="571" spans="1:16">
      <c r="A571" s="11"/>
      <c r="B571" s="16" t="s">
        <v>162</v>
      </c>
      <c r="C571" s="612">
        <v>0</v>
      </c>
      <c r="D571" s="612">
        <v>0</v>
      </c>
      <c r="E571" s="612">
        <v>0</v>
      </c>
      <c r="F571" s="612">
        <v>-358</v>
      </c>
      <c r="G571" s="612">
        <v>0</v>
      </c>
      <c r="H571" s="612">
        <v>358</v>
      </c>
      <c r="I571" s="612">
        <v>0</v>
      </c>
      <c r="J571" s="612">
        <v>0</v>
      </c>
      <c r="K571" s="612">
        <v>0</v>
      </c>
      <c r="L571" s="612">
        <v>0</v>
      </c>
      <c r="M571" s="612">
        <v>0</v>
      </c>
      <c r="N571" s="612">
        <v>0</v>
      </c>
      <c r="O571" s="612">
        <v>0</v>
      </c>
    </row>
    <row r="572" spans="1:16">
      <c r="A572" s="11"/>
      <c r="B572" s="16" t="s">
        <v>175</v>
      </c>
      <c r="C572" s="612">
        <v>0</v>
      </c>
      <c r="D572" s="612">
        <v>0</v>
      </c>
      <c r="E572" s="612">
        <v>0</v>
      </c>
      <c r="F572" s="612">
        <v>8643</v>
      </c>
      <c r="G572" s="612">
        <v>-1575</v>
      </c>
      <c r="H572" s="612">
        <v>-7068</v>
      </c>
      <c r="I572" s="612">
        <v>0</v>
      </c>
      <c r="J572" s="612">
        <v>0</v>
      </c>
      <c r="K572" s="612">
        <v>0</v>
      </c>
      <c r="L572" s="612">
        <v>0</v>
      </c>
      <c r="M572" s="612">
        <v>0</v>
      </c>
      <c r="N572" s="612">
        <v>0</v>
      </c>
      <c r="O572" s="612">
        <v>0</v>
      </c>
    </row>
    <row r="573" spans="1:16">
      <c r="A573" s="635" t="s">
        <v>174</v>
      </c>
      <c r="B573" s="636"/>
      <c r="C573" s="634">
        <v>45000</v>
      </c>
      <c r="D573" s="634">
        <v>-628</v>
      </c>
      <c r="E573" s="634">
        <v>490</v>
      </c>
      <c r="F573" s="634">
        <v>16904</v>
      </c>
      <c r="G573" s="634">
        <v>3615</v>
      </c>
      <c r="H573" s="634">
        <v>0</v>
      </c>
      <c r="I573" s="634">
        <v>775</v>
      </c>
      <c r="J573" s="634">
        <v>0</v>
      </c>
      <c r="K573" s="634">
        <v>-274</v>
      </c>
      <c r="L573" s="634">
        <v>-7</v>
      </c>
      <c r="M573" s="634">
        <v>65875</v>
      </c>
      <c r="N573" s="634">
        <v>1677</v>
      </c>
      <c r="O573" s="634">
        <v>67552</v>
      </c>
    </row>
    <row r="574" spans="1:16" ht="13.5" thickBot="1">
      <c r="A574" s="70" t="s">
        <v>173</v>
      </c>
      <c r="B574" s="70"/>
      <c r="C574" s="68">
        <v>0</v>
      </c>
      <c r="D574" s="69">
        <v>403</v>
      </c>
      <c r="E574" s="68">
        <v>134</v>
      </c>
      <c r="F574" s="68">
        <v>10103</v>
      </c>
      <c r="G574" s="68">
        <v>-1604</v>
      </c>
      <c r="H574" s="68">
        <v>0</v>
      </c>
      <c r="I574" s="68">
        <v>4</v>
      </c>
      <c r="J574" s="68">
        <v>0</v>
      </c>
      <c r="K574" s="68">
        <v>-274</v>
      </c>
      <c r="L574" s="68">
        <v>-17</v>
      </c>
      <c r="M574" s="68">
        <v>8749</v>
      </c>
      <c r="N574" s="68">
        <v>113</v>
      </c>
      <c r="O574" s="68">
        <v>8862</v>
      </c>
    </row>
    <row r="575" spans="1:16">
      <c r="C575" s="72"/>
      <c r="D575" s="72"/>
      <c r="E575" s="72"/>
      <c r="F575" s="72"/>
      <c r="G575" s="72"/>
      <c r="H575" s="73"/>
      <c r="I575" s="73"/>
      <c r="J575" s="73"/>
      <c r="K575" s="73"/>
      <c r="L575" s="73"/>
      <c r="M575" s="72"/>
      <c r="N575" s="72"/>
      <c r="O575" s="72"/>
    </row>
    <row r="576" spans="1:16">
      <c r="A576" s="624" t="s">
        <v>170</v>
      </c>
      <c r="B576" s="624"/>
      <c r="C576" s="625">
        <v>45000</v>
      </c>
      <c r="D576" s="625">
        <v>-1031</v>
      </c>
      <c r="E576" s="625">
        <v>356</v>
      </c>
      <c r="F576" s="625">
        <v>6801</v>
      </c>
      <c r="G576" s="625">
        <v>5609</v>
      </c>
      <c r="H576" s="625">
        <v>0</v>
      </c>
      <c r="I576" s="625">
        <v>771</v>
      </c>
      <c r="J576" s="625">
        <v>0</v>
      </c>
      <c r="K576" s="625">
        <v>0</v>
      </c>
      <c r="L576" s="625">
        <v>10</v>
      </c>
      <c r="M576" s="625">
        <v>57516</v>
      </c>
      <c r="N576" s="625">
        <v>1564</v>
      </c>
      <c r="O576" s="625">
        <v>59080</v>
      </c>
    </row>
    <row r="577" spans="1:15">
      <c r="A577" s="16" t="s">
        <v>169</v>
      </c>
      <c r="B577" s="16"/>
      <c r="C577" s="612">
        <v>0</v>
      </c>
      <c r="D577" s="612">
        <v>310</v>
      </c>
      <c r="E577" s="612">
        <v>76</v>
      </c>
      <c r="F577" s="612">
        <v>0</v>
      </c>
      <c r="G577" s="612">
        <v>0</v>
      </c>
      <c r="H577" s="612">
        <v>-1931</v>
      </c>
      <c r="I577" s="612">
        <v>0</v>
      </c>
      <c r="J577" s="612">
        <v>0</v>
      </c>
      <c r="K577" s="612">
        <v>0</v>
      </c>
      <c r="L577" s="612">
        <v>0</v>
      </c>
      <c r="M577" s="612">
        <v>-1545</v>
      </c>
      <c r="N577" s="612">
        <v>-705</v>
      </c>
      <c r="O577" s="612">
        <v>-2250</v>
      </c>
    </row>
    <row r="578" spans="1:15">
      <c r="A578" s="16"/>
      <c r="B578" s="632" t="s">
        <v>168</v>
      </c>
      <c r="C578" s="611">
        <v>0</v>
      </c>
      <c r="D578" s="612">
        <v>310</v>
      </c>
      <c r="E578" s="612">
        <v>-6</v>
      </c>
      <c r="F578" s="612">
        <v>0</v>
      </c>
      <c r="G578" s="612">
        <v>0</v>
      </c>
      <c r="H578" s="612">
        <v>0</v>
      </c>
      <c r="I578" s="612">
        <v>0</v>
      </c>
      <c r="J578" s="612">
        <v>0</v>
      </c>
      <c r="K578" s="612">
        <v>0</v>
      </c>
      <c r="L578" s="612">
        <v>0</v>
      </c>
      <c r="M578" s="612">
        <v>304</v>
      </c>
      <c r="N578" s="612">
        <v>0</v>
      </c>
      <c r="O578" s="612">
        <v>304</v>
      </c>
    </row>
    <row r="579" spans="1:15">
      <c r="A579" s="11"/>
      <c r="B579" s="632" t="s">
        <v>167</v>
      </c>
      <c r="C579" s="611">
        <v>0</v>
      </c>
      <c r="D579" s="612">
        <v>0</v>
      </c>
      <c r="E579" s="612">
        <v>82</v>
      </c>
      <c r="F579" s="612">
        <v>0</v>
      </c>
      <c r="G579" s="612">
        <v>0</v>
      </c>
      <c r="H579" s="612">
        <v>0</v>
      </c>
      <c r="I579" s="612">
        <v>0</v>
      </c>
      <c r="J579" s="612">
        <v>0</v>
      </c>
      <c r="K579" s="612">
        <v>0</v>
      </c>
      <c r="L579" s="612">
        <v>0</v>
      </c>
      <c r="M579" s="612">
        <v>82</v>
      </c>
      <c r="N579" s="612">
        <v>0</v>
      </c>
      <c r="O579" s="612">
        <v>82</v>
      </c>
    </row>
    <row r="580" spans="1:15">
      <c r="A580" s="11"/>
      <c r="B580" s="632" t="s">
        <v>166</v>
      </c>
      <c r="C580" s="611">
        <v>0</v>
      </c>
      <c r="D580" s="612">
        <v>0</v>
      </c>
      <c r="E580" s="612">
        <v>0</v>
      </c>
      <c r="F580" s="612">
        <v>0</v>
      </c>
      <c r="G580" s="612">
        <v>0</v>
      </c>
      <c r="H580" s="612">
        <v>-1931</v>
      </c>
      <c r="I580" s="612">
        <v>0</v>
      </c>
      <c r="J580" s="612">
        <v>0</v>
      </c>
      <c r="K580" s="612">
        <v>0</v>
      </c>
      <c r="L580" s="612">
        <v>0</v>
      </c>
      <c r="M580" s="612">
        <v>-1931</v>
      </c>
      <c r="N580" s="612">
        <v>-705</v>
      </c>
      <c r="O580" s="612">
        <v>-2636</v>
      </c>
    </row>
    <row r="581" spans="1:15">
      <c r="A581" s="2134" t="s">
        <v>46</v>
      </c>
      <c r="B581" s="2134"/>
      <c r="C581" s="612">
        <v>0</v>
      </c>
      <c r="D581" s="612">
        <v>0</v>
      </c>
      <c r="E581" s="612">
        <v>0</v>
      </c>
      <c r="F581" s="612">
        <v>-4</v>
      </c>
      <c r="G581" s="612">
        <v>19</v>
      </c>
      <c r="H581" s="612">
        <v>0</v>
      </c>
      <c r="I581" s="612">
        <v>0</v>
      </c>
      <c r="J581" s="612">
        <v>0</v>
      </c>
      <c r="K581" s="612">
        <v>0</v>
      </c>
      <c r="L581" s="612">
        <v>0</v>
      </c>
      <c r="M581" s="612">
        <v>15</v>
      </c>
      <c r="N581" s="612">
        <v>141</v>
      </c>
      <c r="O581" s="612">
        <v>156</v>
      </c>
    </row>
    <row r="582" spans="1:15">
      <c r="A582" s="2134" t="s">
        <v>150</v>
      </c>
      <c r="B582" s="2134"/>
      <c r="C582" s="612">
        <v>0</v>
      </c>
      <c r="D582" s="612">
        <v>0</v>
      </c>
      <c r="E582" s="612">
        <v>0</v>
      </c>
      <c r="F582" s="612">
        <v>0</v>
      </c>
      <c r="G582" s="612">
        <v>0</v>
      </c>
      <c r="H582" s="612">
        <v>8660</v>
      </c>
      <c r="I582" s="612">
        <v>32</v>
      </c>
      <c r="J582" s="612">
        <v>0</v>
      </c>
      <c r="K582" s="612">
        <v>-216</v>
      </c>
      <c r="L582" s="612">
        <v>-41</v>
      </c>
      <c r="M582" s="612">
        <v>8435</v>
      </c>
      <c r="N582" s="612">
        <v>589</v>
      </c>
      <c r="O582" s="612">
        <v>9024</v>
      </c>
    </row>
    <row r="583" spans="1:15">
      <c r="A583" s="16"/>
      <c r="B583" s="11" t="s">
        <v>49</v>
      </c>
      <c r="C583" s="612">
        <v>0</v>
      </c>
      <c r="D583" s="612">
        <v>0</v>
      </c>
      <c r="E583" s="612">
        <v>0</v>
      </c>
      <c r="F583" s="612">
        <v>0</v>
      </c>
      <c r="G583" s="612">
        <v>0</v>
      </c>
      <c r="H583" s="612">
        <v>8660</v>
      </c>
      <c r="I583" s="612">
        <v>0</v>
      </c>
      <c r="J583" s="612">
        <v>0</v>
      </c>
      <c r="K583" s="612">
        <v>0</v>
      </c>
      <c r="L583" s="612">
        <v>0</v>
      </c>
      <c r="M583" s="612">
        <v>8660</v>
      </c>
      <c r="N583" s="612">
        <v>589</v>
      </c>
      <c r="O583" s="612">
        <v>9249</v>
      </c>
    </row>
    <row r="584" spans="1:15">
      <c r="A584" s="11"/>
      <c r="B584" s="16" t="s">
        <v>165</v>
      </c>
      <c r="C584" s="612">
        <v>0</v>
      </c>
      <c r="D584" s="612">
        <v>0</v>
      </c>
      <c r="E584" s="612">
        <v>0</v>
      </c>
      <c r="F584" s="612">
        <v>0</v>
      </c>
      <c r="G584" s="612">
        <v>0</v>
      </c>
      <c r="H584" s="612">
        <v>0</v>
      </c>
      <c r="I584" s="612">
        <v>32</v>
      </c>
      <c r="J584" s="612">
        <v>0</v>
      </c>
      <c r="K584" s="612">
        <v>-216</v>
      </c>
      <c r="L584" s="612">
        <v>-41</v>
      </c>
      <c r="M584" s="612">
        <v>-225</v>
      </c>
      <c r="N584" s="612">
        <v>0</v>
      </c>
      <c r="O584" s="612">
        <v>-225</v>
      </c>
    </row>
    <row r="585" spans="1:15">
      <c r="A585" s="2135" t="s">
        <v>164</v>
      </c>
      <c r="B585" s="2135"/>
      <c r="C585" s="620"/>
      <c r="D585" s="612"/>
      <c r="E585" s="612"/>
      <c r="F585" s="612"/>
      <c r="G585" s="612"/>
      <c r="H585" s="612"/>
      <c r="I585" s="612"/>
      <c r="J585" s="612">
        <v>0</v>
      </c>
      <c r="K585" s="612"/>
      <c r="L585" s="612"/>
      <c r="M585" s="612"/>
      <c r="N585" s="612"/>
      <c r="O585" s="612"/>
    </row>
    <row r="586" spans="1:15">
      <c r="A586" s="11"/>
      <c r="B586" s="16" t="s">
        <v>163</v>
      </c>
      <c r="C586" s="612">
        <v>0</v>
      </c>
      <c r="D586" s="612">
        <v>0</v>
      </c>
      <c r="E586" s="612">
        <v>0</v>
      </c>
      <c r="F586" s="612">
        <v>361</v>
      </c>
      <c r="G586" s="612">
        <v>0</v>
      </c>
      <c r="H586" s="612">
        <v>-361</v>
      </c>
      <c r="I586" s="612">
        <v>0</v>
      </c>
      <c r="J586" s="612">
        <v>0</v>
      </c>
      <c r="K586" s="612">
        <v>0</v>
      </c>
      <c r="L586" s="612">
        <v>0</v>
      </c>
      <c r="M586" s="612">
        <v>0</v>
      </c>
      <c r="N586" s="612">
        <v>0</v>
      </c>
      <c r="O586" s="612">
        <v>0</v>
      </c>
    </row>
    <row r="587" spans="1:15">
      <c r="A587" s="11"/>
      <c r="B587" s="16" t="s">
        <v>161</v>
      </c>
      <c r="C587" s="612">
        <v>0</v>
      </c>
      <c r="D587" s="612">
        <v>0</v>
      </c>
      <c r="E587" s="612">
        <v>0</v>
      </c>
      <c r="F587" s="612">
        <v>4927</v>
      </c>
      <c r="G587" s="612">
        <v>1441</v>
      </c>
      <c r="H587" s="612">
        <v>-6368</v>
      </c>
      <c r="I587" s="612">
        <v>0</v>
      </c>
      <c r="J587" s="612">
        <v>0</v>
      </c>
      <c r="K587" s="612">
        <v>0</v>
      </c>
      <c r="L587" s="612">
        <v>0</v>
      </c>
      <c r="M587" s="612">
        <v>0</v>
      </c>
      <c r="N587" s="612">
        <v>0</v>
      </c>
      <c r="O587" s="612">
        <v>0</v>
      </c>
    </row>
    <row r="588" spans="1:15">
      <c r="A588" s="635" t="s">
        <v>172</v>
      </c>
      <c r="B588" s="636"/>
      <c r="C588" s="634">
        <v>45000</v>
      </c>
      <c r="D588" s="634">
        <v>-721</v>
      </c>
      <c r="E588" s="634">
        <v>432</v>
      </c>
      <c r="F588" s="634">
        <v>12085</v>
      </c>
      <c r="G588" s="634">
        <v>7069</v>
      </c>
      <c r="H588" s="634">
        <v>0</v>
      </c>
      <c r="I588" s="634">
        <v>803</v>
      </c>
      <c r="J588" s="634">
        <v>0</v>
      </c>
      <c r="K588" s="634">
        <v>-216</v>
      </c>
      <c r="L588" s="634">
        <v>-31</v>
      </c>
      <c r="M588" s="634">
        <v>64421</v>
      </c>
      <c r="N588" s="634">
        <v>1589</v>
      </c>
      <c r="O588" s="634">
        <v>66010</v>
      </c>
    </row>
    <row r="589" spans="1:15" ht="13.5" thickBot="1">
      <c r="A589" s="70" t="s">
        <v>159</v>
      </c>
      <c r="B589" s="70"/>
      <c r="C589" s="68">
        <v>0</v>
      </c>
      <c r="D589" s="69">
        <v>310</v>
      </c>
      <c r="E589" s="68">
        <v>76</v>
      </c>
      <c r="F589" s="68">
        <v>5284</v>
      </c>
      <c r="G589" s="68">
        <v>1460</v>
      </c>
      <c r="H589" s="68">
        <v>0</v>
      </c>
      <c r="I589" s="68">
        <v>32</v>
      </c>
      <c r="J589" s="68">
        <v>0</v>
      </c>
      <c r="K589" s="68">
        <v>-216</v>
      </c>
      <c r="L589" s="68">
        <v>-41</v>
      </c>
      <c r="M589" s="68">
        <v>6905</v>
      </c>
      <c r="N589" s="68">
        <v>25</v>
      </c>
      <c r="O589" s="68">
        <v>6930</v>
      </c>
    </row>
    <row r="590" spans="1:15">
      <c r="A590" s="76"/>
      <c r="B590" s="76"/>
      <c r="C590" s="74"/>
      <c r="D590" s="74"/>
      <c r="E590" s="74"/>
      <c r="F590" s="74"/>
      <c r="G590" s="74"/>
      <c r="H590" s="75"/>
      <c r="I590" s="75"/>
      <c r="J590" s="75"/>
      <c r="K590" s="75"/>
      <c r="L590" s="75"/>
      <c r="M590" s="74"/>
      <c r="N590" s="74"/>
      <c r="O590" s="74"/>
    </row>
    <row r="591" spans="1:15">
      <c r="A591" s="14" t="s">
        <v>170</v>
      </c>
      <c r="B591" s="14"/>
      <c r="C591" s="611">
        <v>45000</v>
      </c>
      <c r="D591" s="611">
        <v>-1031</v>
      </c>
      <c r="E591" s="611">
        <v>356</v>
      </c>
      <c r="F591" s="611">
        <v>6801</v>
      </c>
      <c r="G591" s="611">
        <v>5609</v>
      </c>
      <c r="H591" s="611">
        <v>0</v>
      </c>
      <c r="I591" s="611">
        <v>771</v>
      </c>
      <c r="J591" s="611">
        <v>0</v>
      </c>
      <c r="K591" s="611">
        <v>0</v>
      </c>
      <c r="L591" s="611">
        <v>10</v>
      </c>
      <c r="M591" s="611">
        <v>57516</v>
      </c>
      <c r="N591" s="611">
        <v>1564</v>
      </c>
      <c r="O591" s="611">
        <v>59080</v>
      </c>
    </row>
    <row r="592" spans="1:15">
      <c r="A592" s="16" t="s">
        <v>169</v>
      </c>
      <c r="B592" s="16"/>
      <c r="C592" s="612">
        <v>0</v>
      </c>
      <c r="D592" s="612">
        <v>156</v>
      </c>
      <c r="E592" s="612">
        <v>17</v>
      </c>
      <c r="F592" s="612">
        <v>0</v>
      </c>
      <c r="G592" s="612">
        <v>0</v>
      </c>
      <c r="H592" s="612">
        <v>-1309</v>
      </c>
      <c r="I592" s="612">
        <v>0</v>
      </c>
      <c r="J592" s="612">
        <v>0</v>
      </c>
      <c r="K592" s="612">
        <v>0</v>
      </c>
      <c r="L592" s="612">
        <v>0</v>
      </c>
      <c r="M592" s="612">
        <v>-1136</v>
      </c>
      <c r="N592" s="612">
        <v>-370</v>
      </c>
      <c r="O592" s="612">
        <v>-1506</v>
      </c>
    </row>
    <row r="593" spans="1:15">
      <c r="A593" s="16"/>
      <c r="B593" s="16" t="s">
        <v>168</v>
      </c>
      <c r="C593" s="611">
        <v>0</v>
      </c>
      <c r="D593" s="612">
        <v>156</v>
      </c>
      <c r="E593" s="612">
        <v>-39</v>
      </c>
      <c r="F593" s="612">
        <v>0</v>
      </c>
      <c r="G593" s="612">
        <v>0</v>
      </c>
      <c r="H593" s="612">
        <v>0</v>
      </c>
      <c r="I593" s="612">
        <v>0</v>
      </c>
      <c r="J593" s="612">
        <v>0</v>
      </c>
      <c r="K593" s="612">
        <v>0</v>
      </c>
      <c r="L593" s="612">
        <v>0</v>
      </c>
      <c r="M593" s="612">
        <v>117</v>
      </c>
      <c r="N593" s="612">
        <v>0</v>
      </c>
      <c r="O593" s="612">
        <v>117</v>
      </c>
    </row>
    <row r="594" spans="1:15">
      <c r="A594" s="16"/>
      <c r="B594" s="16" t="s">
        <v>167</v>
      </c>
      <c r="C594" s="611">
        <v>0</v>
      </c>
      <c r="D594" s="612">
        <v>0</v>
      </c>
      <c r="E594" s="612">
        <v>56</v>
      </c>
      <c r="F594" s="612">
        <v>0</v>
      </c>
      <c r="G594" s="612">
        <v>0</v>
      </c>
      <c r="H594" s="612">
        <v>0</v>
      </c>
      <c r="I594" s="612">
        <v>0</v>
      </c>
      <c r="J594" s="612">
        <v>0</v>
      </c>
      <c r="K594" s="612">
        <v>0</v>
      </c>
      <c r="L594" s="612">
        <v>0</v>
      </c>
      <c r="M594" s="612">
        <v>56</v>
      </c>
      <c r="N594" s="612">
        <v>0</v>
      </c>
      <c r="O594" s="612">
        <v>56</v>
      </c>
    </row>
    <row r="595" spans="1:15">
      <c r="A595" s="16"/>
      <c r="B595" s="16" t="s">
        <v>166</v>
      </c>
      <c r="C595" s="611">
        <v>0</v>
      </c>
      <c r="D595" s="612">
        <v>0</v>
      </c>
      <c r="E595" s="612">
        <v>0</v>
      </c>
      <c r="F595" s="612">
        <v>0</v>
      </c>
      <c r="G595" s="612">
        <v>0</v>
      </c>
      <c r="H595" s="612">
        <v>-1309</v>
      </c>
      <c r="I595" s="612">
        <v>0</v>
      </c>
      <c r="J595" s="612">
        <v>0</v>
      </c>
      <c r="K595" s="612">
        <v>0</v>
      </c>
      <c r="L595" s="612">
        <v>0</v>
      </c>
      <c r="M595" s="612">
        <v>-1309</v>
      </c>
      <c r="N595" s="612">
        <v>-370</v>
      </c>
      <c r="O595" s="612">
        <v>-1679</v>
      </c>
    </row>
    <row r="596" spans="1:15">
      <c r="A596" s="2134" t="s">
        <v>46</v>
      </c>
      <c r="B596" s="2134"/>
      <c r="C596" s="612">
        <v>0</v>
      </c>
      <c r="D596" s="612">
        <v>0</v>
      </c>
      <c r="E596" s="612">
        <v>0</v>
      </c>
      <c r="F596" s="612">
        <v>-6</v>
      </c>
      <c r="G596" s="612">
        <v>10</v>
      </c>
      <c r="H596" s="612">
        <v>0</v>
      </c>
      <c r="I596" s="612">
        <v>0</v>
      </c>
      <c r="J596" s="612">
        <v>0</v>
      </c>
      <c r="K596" s="612">
        <v>0</v>
      </c>
      <c r="L596" s="612">
        <v>0</v>
      </c>
      <c r="M596" s="612">
        <v>4</v>
      </c>
      <c r="N596" s="612">
        <v>135</v>
      </c>
      <c r="O596" s="612">
        <v>139</v>
      </c>
    </row>
    <row r="597" spans="1:15">
      <c r="A597" s="2134" t="s">
        <v>150</v>
      </c>
      <c r="B597" s="2134"/>
      <c r="C597" s="612">
        <v>0</v>
      </c>
      <c r="D597" s="612">
        <v>0</v>
      </c>
      <c r="E597" s="612">
        <v>0</v>
      </c>
      <c r="F597" s="612">
        <v>0</v>
      </c>
      <c r="G597" s="612">
        <v>0</v>
      </c>
      <c r="H597" s="612">
        <v>6092</v>
      </c>
      <c r="I597" s="612">
        <v>-107</v>
      </c>
      <c r="J597" s="612">
        <v>0</v>
      </c>
      <c r="K597" s="612">
        <v>-281</v>
      </c>
      <c r="L597" s="612">
        <v>-26</v>
      </c>
      <c r="M597" s="612">
        <v>5678</v>
      </c>
      <c r="N597" s="612">
        <v>409</v>
      </c>
      <c r="O597" s="612">
        <v>6087</v>
      </c>
    </row>
    <row r="598" spans="1:15">
      <c r="A598" s="16"/>
      <c r="B598" s="11" t="s">
        <v>49</v>
      </c>
      <c r="C598" s="612">
        <v>0</v>
      </c>
      <c r="D598" s="612">
        <v>0</v>
      </c>
      <c r="E598" s="612">
        <v>0</v>
      </c>
      <c r="F598" s="612">
        <v>0</v>
      </c>
      <c r="G598" s="612">
        <v>0</v>
      </c>
      <c r="H598" s="612">
        <v>6092</v>
      </c>
      <c r="I598" s="612">
        <v>0</v>
      </c>
      <c r="J598" s="612">
        <v>0</v>
      </c>
      <c r="K598" s="612">
        <v>0</v>
      </c>
      <c r="L598" s="612">
        <v>0</v>
      </c>
      <c r="M598" s="612">
        <v>6092</v>
      </c>
      <c r="N598" s="612">
        <v>409</v>
      </c>
      <c r="O598" s="612">
        <v>6501</v>
      </c>
    </row>
    <row r="599" spans="1:15">
      <c r="A599" s="11"/>
      <c r="B599" s="16" t="s">
        <v>165</v>
      </c>
      <c r="C599" s="612">
        <v>0</v>
      </c>
      <c r="D599" s="612">
        <v>0</v>
      </c>
      <c r="E599" s="612">
        <v>0</v>
      </c>
      <c r="F599" s="612">
        <v>0</v>
      </c>
      <c r="G599" s="612">
        <v>0</v>
      </c>
      <c r="H599" s="612">
        <v>0</v>
      </c>
      <c r="I599" s="612">
        <v>-107</v>
      </c>
      <c r="J599" s="612">
        <v>0</v>
      </c>
      <c r="K599" s="612">
        <v>-281</v>
      </c>
      <c r="L599" s="612">
        <v>-26</v>
      </c>
      <c r="M599" s="612">
        <v>-414</v>
      </c>
      <c r="N599" s="612">
        <v>0</v>
      </c>
      <c r="O599" s="612">
        <v>-414</v>
      </c>
    </row>
    <row r="600" spans="1:15">
      <c r="A600" s="2135" t="s">
        <v>164</v>
      </c>
      <c r="B600" s="2135"/>
      <c r="C600" s="620"/>
      <c r="D600" s="612"/>
      <c r="E600" s="612"/>
      <c r="F600" s="612"/>
      <c r="G600" s="612"/>
      <c r="H600" s="612"/>
      <c r="I600" s="612"/>
      <c r="J600" s="612">
        <v>0</v>
      </c>
      <c r="K600" s="612"/>
      <c r="L600" s="612"/>
      <c r="M600" s="612"/>
      <c r="N600" s="612"/>
      <c r="O600" s="612"/>
    </row>
    <row r="601" spans="1:15">
      <c r="A601" s="11"/>
      <c r="B601" s="16" t="s">
        <v>163</v>
      </c>
      <c r="C601" s="612">
        <v>0</v>
      </c>
      <c r="D601" s="612">
        <v>0</v>
      </c>
      <c r="E601" s="612">
        <v>0</v>
      </c>
      <c r="F601" s="612">
        <v>245</v>
      </c>
      <c r="G601" s="612">
        <v>0</v>
      </c>
      <c r="H601" s="612">
        <v>-245</v>
      </c>
      <c r="I601" s="612">
        <v>0</v>
      </c>
      <c r="J601" s="612">
        <v>0</v>
      </c>
      <c r="K601" s="612">
        <v>0</v>
      </c>
      <c r="L601" s="612">
        <v>0</v>
      </c>
      <c r="M601" s="612">
        <v>0</v>
      </c>
      <c r="N601" s="612">
        <v>0</v>
      </c>
      <c r="O601" s="612">
        <v>0</v>
      </c>
    </row>
    <row r="602" spans="1:15">
      <c r="A602" s="11"/>
      <c r="B602" s="16" t="s">
        <v>162</v>
      </c>
      <c r="C602" s="612">
        <v>0</v>
      </c>
      <c r="D602" s="612">
        <v>0</v>
      </c>
      <c r="E602" s="612">
        <v>0</v>
      </c>
      <c r="F602" s="612">
        <v>0</v>
      </c>
      <c r="G602" s="612">
        <v>0</v>
      </c>
      <c r="H602" s="612">
        <v>0</v>
      </c>
      <c r="I602" s="612">
        <v>0</v>
      </c>
      <c r="J602" s="612">
        <v>0</v>
      </c>
      <c r="K602" s="612">
        <v>0</v>
      </c>
      <c r="L602" s="612">
        <v>0</v>
      </c>
      <c r="M602" s="612">
        <v>0</v>
      </c>
      <c r="N602" s="612">
        <v>0</v>
      </c>
      <c r="O602" s="612">
        <v>0</v>
      </c>
    </row>
    <row r="603" spans="1:15">
      <c r="A603" s="11"/>
      <c r="B603" s="16" t="s">
        <v>161</v>
      </c>
      <c r="C603" s="612">
        <v>0</v>
      </c>
      <c r="D603" s="612">
        <v>0</v>
      </c>
      <c r="E603" s="612">
        <v>0</v>
      </c>
      <c r="F603" s="612">
        <v>3338</v>
      </c>
      <c r="G603" s="612">
        <v>1200</v>
      </c>
      <c r="H603" s="612">
        <v>-4538</v>
      </c>
      <c r="I603" s="612">
        <v>0</v>
      </c>
      <c r="J603" s="612">
        <v>0</v>
      </c>
      <c r="K603" s="612">
        <v>0</v>
      </c>
      <c r="L603" s="612">
        <v>0</v>
      </c>
      <c r="M603" s="612">
        <v>0</v>
      </c>
      <c r="N603" s="612">
        <v>0</v>
      </c>
      <c r="O603" s="612">
        <v>0</v>
      </c>
    </row>
    <row r="604" spans="1:15">
      <c r="A604" s="635" t="s">
        <v>171</v>
      </c>
      <c r="B604" s="636"/>
      <c r="C604" s="634">
        <v>45000</v>
      </c>
      <c r="D604" s="634">
        <v>-875</v>
      </c>
      <c r="E604" s="634">
        <v>373</v>
      </c>
      <c r="F604" s="634">
        <v>10378</v>
      </c>
      <c r="G604" s="634">
        <v>6819</v>
      </c>
      <c r="H604" s="634">
        <v>0</v>
      </c>
      <c r="I604" s="634">
        <v>664</v>
      </c>
      <c r="J604" s="634">
        <v>0</v>
      </c>
      <c r="K604" s="634">
        <v>-281</v>
      </c>
      <c r="L604" s="634">
        <v>-16</v>
      </c>
      <c r="M604" s="634">
        <v>62062</v>
      </c>
      <c r="N604" s="634">
        <v>1738</v>
      </c>
      <c r="O604" s="634">
        <v>63800</v>
      </c>
    </row>
    <row r="605" spans="1:15" ht="13.5" thickBot="1">
      <c r="A605" s="70" t="s">
        <v>159</v>
      </c>
      <c r="B605" s="70"/>
      <c r="C605" s="68">
        <v>0</v>
      </c>
      <c r="D605" s="69">
        <v>156</v>
      </c>
      <c r="E605" s="68">
        <v>17</v>
      </c>
      <c r="F605" s="68">
        <v>3577</v>
      </c>
      <c r="G605" s="68">
        <v>1210</v>
      </c>
      <c r="H605" s="68">
        <v>0</v>
      </c>
      <c r="I605" s="68">
        <v>-107</v>
      </c>
      <c r="J605" s="68">
        <v>0</v>
      </c>
      <c r="K605" s="68">
        <v>-281</v>
      </c>
      <c r="L605" s="68">
        <v>-26</v>
      </c>
      <c r="M605" s="68">
        <v>4546</v>
      </c>
      <c r="N605" s="68">
        <v>174</v>
      </c>
      <c r="O605" s="68">
        <v>4720</v>
      </c>
    </row>
    <row r="606" spans="1:15">
      <c r="C606" s="72"/>
      <c r="D606" s="72"/>
      <c r="E606" s="72"/>
      <c r="F606" s="72"/>
      <c r="G606" s="72"/>
      <c r="H606" s="73"/>
      <c r="I606" s="73"/>
      <c r="J606" s="73"/>
      <c r="K606" s="73"/>
      <c r="L606" s="73"/>
      <c r="M606" s="72"/>
      <c r="N606" s="72"/>
      <c r="O606" s="72"/>
    </row>
    <row r="607" spans="1:15">
      <c r="A607" s="624" t="s">
        <v>170</v>
      </c>
      <c r="B607" s="624"/>
      <c r="C607" s="625">
        <v>45000</v>
      </c>
      <c r="D607" s="625">
        <v>-1031</v>
      </c>
      <c r="E607" s="625">
        <v>356</v>
      </c>
      <c r="F607" s="625">
        <v>6801</v>
      </c>
      <c r="G607" s="625">
        <v>5609</v>
      </c>
      <c r="H607" s="625">
        <v>0</v>
      </c>
      <c r="I607" s="625">
        <v>771</v>
      </c>
      <c r="J607" s="625">
        <v>0</v>
      </c>
      <c r="K607" s="625">
        <v>0</v>
      </c>
      <c r="L607" s="625">
        <v>10</v>
      </c>
      <c r="M607" s="625">
        <v>57516</v>
      </c>
      <c r="N607" s="625">
        <v>1564</v>
      </c>
      <c r="O607" s="625">
        <v>59080</v>
      </c>
    </row>
    <row r="608" spans="1:15">
      <c r="A608" s="16" t="s">
        <v>169</v>
      </c>
      <c r="B608" s="16"/>
      <c r="C608" s="612">
        <v>0</v>
      </c>
      <c r="D608" s="612">
        <v>92</v>
      </c>
      <c r="E608" s="612">
        <v>6</v>
      </c>
      <c r="F608" s="612">
        <v>0</v>
      </c>
      <c r="G608" s="612">
        <v>0</v>
      </c>
      <c r="H608" s="612">
        <v>-109</v>
      </c>
      <c r="I608" s="612">
        <v>0</v>
      </c>
      <c r="J608" s="612">
        <v>0</v>
      </c>
      <c r="K608" s="612">
        <v>0</v>
      </c>
      <c r="L608" s="612">
        <v>0</v>
      </c>
      <c r="M608" s="612">
        <v>-11</v>
      </c>
      <c r="N608" s="612">
        <v>0</v>
      </c>
      <c r="O608" s="612">
        <v>-11</v>
      </c>
    </row>
    <row r="609" spans="1:15">
      <c r="A609" s="16"/>
      <c r="B609" s="16" t="s">
        <v>168</v>
      </c>
      <c r="C609" s="611">
        <v>0</v>
      </c>
      <c r="D609" s="612">
        <v>92</v>
      </c>
      <c r="E609" s="612">
        <v>-20</v>
      </c>
      <c r="F609" s="612">
        <v>0</v>
      </c>
      <c r="G609" s="612">
        <v>0</v>
      </c>
      <c r="H609" s="612">
        <v>0</v>
      </c>
      <c r="I609" s="612">
        <v>0</v>
      </c>
      <c r="J609" s="612">
        <v>0</v>
      </c>
      <c r="K609" s="612">
        <v>0</v>
      </c>
      <c r="L609" s="612">
        <v>0</v>
      </c>
      <c r="M609" s="612">
        <v>72</v>
      </c>
      <c r="N609" s="612">
        <v>0</v>
      </c>
      <c r="O609" s="612">
        <v>72</v>
      </c>
    </row>
    <row r="610" spans="1:15">
      <c r="A610" s="16"/>
      <c r="B610" s="16" t="s">
        <v>167</v>
      </c>
      <c r="C610" s="611">
        <v>0</v>
      </c>
      <c r="D610" s="612">
        <v>0</v>
      </c>
      <c r="E610" s="612">
        <v>26</v>
      </c>
      <c r="F610" s="612">
        <v>0</v>
      </c>
      <c r="G610" s="612">
        <v>0</v>
      </c>
      <c r="H610" s="612">
        <v>0</v>
      </c>
      <c r="I610" s="612">
        <v>0</v>
      </c>
      <c r="J610" s="612">
        <v>0</v>
      </c>
      <c r="K610" s="612">
        <v>0</v>
      </c>
      <c r="L610" s="612">
        <v>0</v>
      </c>
      <c r="M610" s="612">
        <v>26</v>
      </c>
      <c r="N610" s="612">
        <v>0</v>
      </c>
      <c r="O610" s="612">
        <v>26</v>
      </c>
    </row>
    <row r="611" spans="1:15">
      <c r="A611" s="16"/>
      <c r="B611" s="16" t="s">
        <v>166</v>
      </c>
      <c r="C611" s="611">
        <v>0</v>
      </c>
      <c r="D611" s="612">
        <v>0</v>
      </c>
      <c r="E611" s="612">
        <v>0</v>
      </c>
      <c r="F611" s="612">
        <v>0</v>
      </c>
      <c r="G611" s="612">
        <v>0</v>
      </c>
      <c r="H611" s="612">
        <v>-109</v>
      </c>
      <c r="I611" s="612">
        <v>0</v>
      </c>
      <c r="J611" s="612">
        <v>0</v>
      </c>
      <c r="K611" s="612">
        <v>0</v>
      </c>
      <c r="L611" s="612">
        <v>0</v>
      </c>
      <c r="M611" s="612">
        <v>-109</v>
      </c>
      <c r="N611" s="612">
        <v>0</v>
      </c>
      <c r="O611" s="612">
        <v>-109</v>
      </c>
    </row>
    <row r="612" spans="1:15">
      <c r="A612" s="2134" t="s">
        <v>46</v>
      </c>
      <c r="B612" s="2134"/>
      <c r="C612" s="612">
        <v>0</v>
      </c>
      <c r="D612" s="612">
        <v>0</v>
      </c>
      <c r="E612" s="612">
        <v>0</v>
      </c>
      <c r="F612" s="612">
        <v>-4</v>
      </c>
      <c r="G612" s="612">
        <v>-18</v>
      </c>
      <c r="H612" s="612">
        <v>0</v>
      </c>
      <c r="I612" s="612">
        <v>0</v>
      </c>
      <c r="J612" s="612">
        <v>0</v>
      </c>
      <c r="K612" s="612">
        <v>0</v>
      </c>
      <c r="L612" s="612">
        <v>0</v>
      </c>
      <c r="M612" s="612">
        <v>-22</v>
      </c>
      <c r="N612" s="612">
        <v>188</v>
      </c>
      <c r="O612" s="612">
        <v>166</v>
      </c>
    </row>
    <row r="613" spans="1:15">
      <c r="A613" s="2134" t="s">
        <v>150</v>
      </c>
      <c r="B613" s="2134"/>
      <c r="C613" s="612">
        <v>0</v>
      </c>
      <c r="D613" s="612">
        <v>0</v>
      </c>
      <c r="E613" s="612">
        <v>0</v>
      </c>
      <c r="F613" s="612">
        <v>0</v>
      </c>
      <c r="G613" s="612">
        <v>0</v>
      </c>
      <c r="H613" s="612">
        <v>3088</v>
      </c>
      <c r="I613" s="612">
        <v>-63</v>
      </c>
      <c r="J613" s="612">
        <v>0</v>
      </c>
      <c r="K613" s="612">
        <v>-91</v>
      </c>
      <c r="L613" s="612">
        <v>-12</v>
      </c>
      <c r="M613" s="612">
        <v>2922</v>
      </c>
      <c r="N613" s="612">
        <v>201</v>
      </c>
      <c r="O613" s="612">
        <v>3123</v>
      </c>
    </row>
    <row r="614" spans="1:15">
      <c r="A614" s="16"/>
      <c r="B614" s="11" t="s">
        <v>49</v>
      </c>
      <c r="C614" s="612">
        <v>0</v>
      </c>
      <c r="D614" s="612">
        <v>0</v>
      </c>
      <c r="E614" s="612">
        <v>0</v>
      </c>
      <c r="F614" s="612">
        <v>0</v>
      </c>
      <c r="G614" s="612">
        <v>0</v>
      </c>
      <c r="H614" s="612">
        <v>3088</v>
      </c>
      <c r="I614" s="612">
        <v>0</v>
      </c>
      <c r="J614" s="612">
        <v>0</v>
      </c>
      <c r="K614" s="612">
        <v>0</v>
      </c>
      <c r="L614" s="612">
        <v>0</v>
      </c>
      <c r="M614" s="612">
        <v>3088</v>
      </c>
      <c r="N614" s="612">
        <v>201</v>
      </c>
      <c r="O614" s="612">
        <v>3289</v>
      </c>
    </row>
    <row r="615" spans="1:15">
      <c r="A615" s="11"/>
      <c r="B615" s="16" t="s">
        <v>165</v>
      </c>
      <c r="C615" s="612">
        <v>0</v>
      </c>
      <c r="D615" s="612">
        <v>0</v>
      </c>
      <c r="E615" s="612">
        <v>0</v>
      </c>
      <c r="F615" s="612">
        <v>0</v>
      </c>
      <c r="G615" s="612">
        <v>0</v>
      </c>
      <c r="H615" s="612">
        <v>0</v>
      </c>
      <c r="I615" s="612">
        <v>-63</v>
      </c>
      <c r="J615" s="612">
        <v>0</v>
      </c>
      <c r="K615" s="612">
        <v>-91</v>
      </c>
      <c r="L615" s="612">
        <v>-12</v>
      </c>
      <c r="M615" s="612">
        <v>-166</v>
      </c>
      <c r="N615" s="612">
        <v>0</v>
      </c>
      <c r="O615" s="612">
        <v>-166</v>
      </c>
    </row>
    <row r="616" spans="1:15">
      <c r="A616" s="2135" t="s">
        <v>164</v>
      </c>
      <c r="B616" s="2135"/>
      <c r="C616" s="620"/>
      <c r="D616" s="612"/>
      <c r="E616" s="612"/>
      <c r="F616" s="612"/>
      <c r="G616" s="612"/>
      <c r="H616" s="612"/>
      <c r="I616" s="612"/>
      <c r="J616" s="612">
        <v>0</v>
      </c>
      <c r="K616" s="612"/>
      <c r="L616" s="612"/>
      <c r="M616" s="612"/>
      <c r="N616" s="612"/>
      <c r="O616" s="612"/>
    </row>
    <row r="617" spans="1:15">
      <c r="A617" s="11"/>
      <c r="B617" s="16" t="s">
        <v>163</v>
      </c>
      <c r="C617" s="612">
        <v>0</v>
      </c>
      <c r="D617" s="612">
        <v>0</v>
      </c>
      <c r="E617" s="612">
        <v>0</v>
      </c>
      <c r="F617" s="612">
        <v>125</v>
      </c>
      <c r="G617" s="612">
        <v>0</v>
      </c>
      <c r="H617" s="612">
        <v>-125</v>
      </c>
      <c r="I617" s="612">
        <v>0</v>
      </c>
      <c r="J617" s="612">
        <v>0</v>
      </c>
      <c r="K617" s="612">
        <v>0</v>
      </c>
      <c r="L617" s="612">
        <v>0</v>
      </c>
      <c r="M617" s="612">
        <v>0</v>
      </c>
      <c r="N617" s="612">
        <v>0</v>
      </c>
      <c r="O617" s="612">
        <v>0</v>
      </c>
    </row>
    <row r="618" spans="1:15">
      <c r="A618" s="11"/>
      <c r="B618" s="16" t="s">
        <v>162</v>
      </c>
      <c r="C618" s="612">
        <v>0</v>
      </c>
      <c r="D618" s="612">
        <v>0</v>
      </c>
      <c r="E618" s="612">
        <v>0</v>
      </c>
      <c r="F618" s="612">
        <v>0</v>
      </c>
      <c r="G618" s="612">
        <v>0</v>
      </c>
      <c r="H618" s="612">
        <v>0</v>
      </c>
      <c r="I618" s="612">
        <v>0</v>
      </c>
      <c r="J618" s="612">
        <v>0</v>
      </c>
      <c r="K618" s="612">
        <v>0</v>
      </c>
      <c r="L618" s="612">
        <v>0</v>
      </c>
      <c r="M618" s="612">
        <v>0</v>
      </c>
      <c r="N618" s="612">
        <v>0</v>
      </c>
      <c r="O618" s="612">
        <v>0</v>
      </c>
    </row>
    <row r="619" spans="1:15">
      <c r="A619" s="11"/>
      <c r="B619" s="16" t="s">
        <v>161</v>
      </c>
      <c r="C619" s="612">
        <v>0</v>
      </c>
      <c r="D619" s="612">
        <v>0</v>
      </c>
      <c r="E619" s="612">
        <v>0</v>
      </c>
      <c r="F619" s="612">
        <v>2276</v>
      </c>
      <c r="G619" s="612">
        <v>578</v>
      </c>
      <c r="H619" s="612">
        <v>-2854</v>
      </c>
      <c r="I619" s="612">
        <v>0</v>
      </c>
      <c r="J619" s="612">
        <v>0</v>
      </c>
      <c r="K619" s="612">
        <v>0</v>
      </c>
      <c r="L619" s="612">
        <v>0</v>
      </c>
      <c r="M619" s="612">
        <v>0</v>
      </c>
      <c r="N619" s="612">
        <v>0</v>
      </c>
      <c r="O619" s="612">
        <v>0</v>
      </c>
    </row>
    <row r="620" spans="1:15">
      <c r="A620" s="635" t="s">
        <v>160</v>
      </c>
      <c r="B620" s="636"/>
      <c r="C620" s="634">
        <v>45000</v>
      </c>
      <c r="D620" s="634">
        <v>-939</v>
      </c>
      <c r="E620" s="634">
        <v>362</v>
      </c>
      <c r="F620" s="634">
        <v>9198</v>
      </c>
      <c r="G620" s="634">
        <v>6169</v>
      </c>
      <c r="H620" s="634">
        <v>0</v>
      </c>
      <c r="I620" s="634">
        <v>708</v>
      </c>
      <c r="J620" s="634">
        <v>0</v>
      </c>
      <c r="K620" s="634">
        <v>-91</v>
      </c>
      <c r="L620" s="634">
        <v>-2</v>
      </c>
      <c r="M620" s="634">
        <v>60405</v>
      </c>
      <c r="N620" s="634">
        <v>1953</v>
      </c>
      <c r="O620" s="634">
        <v>62358</v>
      </c>
    </row>
    <row r="621" spans="1:15" ht="13.5" thickBot="1">
      <c r="A621" s="70" t="s">
        <v>159</v>
      </c>
      <c r="B621" s="70"/>
      <c r="C621" s="68">
        <v>0</v>
      </c>
      <c r="D621" s="69">
        <v>92</v>
      </c>
      <c r="E621" s="68">
        <v>6</v>
      </c>
      <c r="F621" s="68">
        <v>2397</v>
      </c>
      <c r="G621" s="68">
        <v>560</v>
      </c>
      <c r="H621" s="68">
        <v>0</v>
      </c>
      <c r="I621" s="68">
        <v>-63</v>
      </c>
      <c r="J621" s="68">
        <v>0</v>
      </c>
      <c r="K621" s="68">
        <v>-91</v>
      </c>
      <c r="L621" s="68">
        <v>-12</v>
      </c>
      <c r="M621" s="68">
        <v>2889</v>
      </c>
      <c r="N621" s="68">
        <v>389</v>
      </c>
      <c r="O621" s="68">
        <v>3278</v>
      </c>
    </row>
    <row r="622" spans="1:15">
      <c r="A622" s="572" t="s">
        <v>1289</v>
      </c>
    </row>
    <row r="623" spans="1:15">
      <c r="A623" s="572" t="s">
        <v>1290</v>
      </c>
    </row>
  </sheetData>
  <mergeCells count="63">
    <mergeCell ref="P4:P8"/>
    <mergeCell ref="P1:P3"/>
    <mergeCell ref="A569:B569"/>
    <mergeCell ref="A542:B542"/>
    <mergeCell ref="A549:B549"/>
    <mergeCell ref="A552:B552"/>
    <mergeCell ref="A559:B559"/>
    <mergeCell ref="A566:B566"/>
    <mergeCell ref="A496:B496"/>
    <mergeCell ref="A499:B499"/>
    <mergeCell ref="A523:B523"/>
    <mergeCell ref="A532:B532"/>
    <mergeCell ref="A535:B535"/>
    <mergeCell ref="A1:B3"/>
    <mergeCell ref="A63:B63"/>
    <mergeCell ref="A83:B83"/>
    <mergeCell ref="A105:B105"/>
    <mergeCell ref="A351:B351"/>
    <mergeCell ref="A127:B127"/>
    <mergeCell ref="A148:B148"/>
    <mergeCell ref="A169:B169"/>
    <mergeCell ref="A190:B190"/>
    <mergeCell ref="A211:B211"/>
    <mergeCell ref="A231:B231"/>
    <mergeCell ref="A251:B251"/>
    <mergeCell ref="A272:B272"/>
    <mergeCell ref="A291:B291"/>
    <mergeCell ref="A43:B43"/>
    <mergeCell ref="O1:O3"/>
    <mergeCell ref="C2:C3"/>
    <mergeCell ref="D2:D3"/>
    <mergeCell ref="E2:E3"/>
    <mergeCell ref="F2:F3"/>
    <mergeCell ref="G2:G3"/>
    <mergeCell ref="N1:N3"/>
    <mergeCell ref="I2:L2"/>
    <mergeCell ref="C1:L1"/>
    <mergeCell ref="M1:M3"/>
    <mergeCell ref="A369:B369"/>
    <mergeCell ref="A470:B470"/>
    <mergeCell ref="A477:B477"/>
    <mergeCell ref="A480:B480"/>
    <mergeCell ref="A487:B487"/>
    <mergeCell ref="A390:B390"/>
    <mergeCell ref="A372:B372"/>
    <mergeCell ref="A393:B393"/>
    <mergeCell ref="A394:B394"/>
    <mergeCell ref="A401:B401"/>
    <mergeCell ref="A402:B402"/>
    <mergeCell ref="A405:B405"/>
    <mergeCell ref="A408:B408"/>
    <mergeCell ref="A451:B451"/>
    <mergeCell ref="A460:B460"/>
    <mergeCell ref="A463:B463"/>
    <mergeCell ref="A612:B612"/>
    <mergeCell ref="A613:B613"/>
    <mergeCell ref="A616:B616"/>
    <mergeCell ref="A581:B581"/>
    <mergeCell ref="A585:B585"/>
    <mergeCell ref="A596:B596"/>
    <mergeCell ref="A597:B597"/>
    <mergeCell ref="A600:B600"/>
    <mergeCell ref="A582:B58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1">
    <tabColor rgb="FF00B050"/>
    <pageSetUpPr autoPageBreaks="0" fitToPage="1"/>
  </sheetPr>
  <dimension ref="A1:AJ103"/>
  <sheetViews>
    <sheetView showGridLines="0" zoomScaleNormal="100" zoomScaleSheetLayoutView="115" workbookViewId="0">
      <pane xSplit="3" ySplit="1" topLeftCell="AD2" activePane="bottomRight" state="frozen"/>
      <selection activeCell="AA1" sqref="AA1"/>
      <selection pane="topRight" activeCell="AA1" sqref="AA1"/>
      <selection pane="bottomLeft" activeCell="AA1" sqref="AA1"/>
      <selection pane="bottomRight"/>
    </sheetView>
  </sheetViews>
  <sheetFormatPr defaultRowHeight="12.75"/>
  <cols>
    <col min="1" max="1" width="1.85546875" style="11" customWidth="1"/>
    <col min="2" max="2" width="2.5703125" style="11" customWidth="1"/>
    <col min="3" max="3" width="81" style="11" customWidth="1"/>
    <col min="4" max="16" width="13.140625" style="11" customWidth="1"/>
    <col min="17" max="18" width="10.7109375" style="11" bestFit="1" customWidth="1"/>
    <col min="19" max="19" width="13" style="11" customWidth="1"/>
    <col min="20" max="22" width="10.7109375" style="11" bestFit="1" customWidth="1"/>
    <col min="23" max="35" width="12.7109375" style="11" customWidth="1"/>
    <col min="36" max="36" width="26.42578125" style="11" customWidth="1"/>
    <col min="37" max="254" width="9.140625" style="11"/>
    <col min="255" max="255" width="1.85546875" style="11" customWidth="1"/>
    <col min="256" max="256" width="2.5703125" style="11" customWidth="1"/>
    <col min="257" max="257" width="63.42578125" style="11" customWidth="1"/>
    <col min="258" max="258" width="12.42578125" style="11" customWidth="1"/>
    <col min="259" max="263" width="10.7109375" style="11" bestFit="1" customWidth="1"/>
    <col min="264" max="264" width="10.7109375" style="11" customWidth="1"/>
    <col min="265" max="273" width="14" style="11" customWidth="1"/>
    <col min="274" max="510" width="9.140625" style="11"/>
    <col min="511" max="511" width="1.85546875" style="11" customWidth="1"/>
    <col min="512" max="512" width="2.5703125" style="11" customWidth="1"/>
    <col min="513" max="513" width="63.42578125" style="11" customWidth="1"/>
    <col min="514" max="514" width="12.42578125" style="11" customWidth="1"/>
    <col min="515" max="519" width="10.7109375" style="11" bestFit="1" customWidth="1"/>
    <col min="520" max="520" width="10.7109375" style="11" customWidth="1"/>
    <col min="521" max="529" width="14" style="11" customWidth="1"/>
    <col min="530" max="766" width="9.140625" style="11"/>
    <col min="767" max="767" width="1.85546875" style="11" customWidth="1"/>
    <col min="768" max="768" width="2.5703125" style="11" customWidth="1"/>
    <col min="769" max="769" width="63.42578125" style="11" customWidth="1"/>
    <col min="770" max="770" width="12.42578125" style="11" customWidth="1"/>
    <col min="771" max="775" width="10.7109375" style="11" bestFit="1" customWidth="1"/>
    <col min="776" max="776" width="10.7109375" style="11" customWidth="1"/>
    <col min="777" max="785" width="14" style="11" customWidth="1"/>
    <col min="786" max="1022" width="9.140625" style="11"/>
    <col min="1023" max="1023" width="1.85546875" style="11" customWidth="1"/>
    <col min="1024" max="1024" width="2.5703125" style="11" customWidth="1"/>
    <col min="1025" max="1025" width="63.42578125" style="11" customWidth="1"/>
    <col min="1026" max="1026" width="12.42578125" style="11" customWidth="1"/>
    <col min="1027" max="1031" width="10.7109375" style="11" bestFit="1" customWidth="1"/>
    <col min="1032" max="1032" width="10.7109375" style="11" customWidth="1"/>
    <col min="1033" max="1041" width="14" style="11" customWidth="1"/>
    <col min="1042" max="1278" width="9.140625" style="11"/>
    <col min="1279" max="1279" width="1.85546875" style="11" customWidth="1"/>
    <col min="1280" max="1280" width="2.5703125" style="11" customWidth="1"/>
    <col min="1281" max="1281" width="63.42578125" style="11" customWidth="1"/>
    <col min="1282" max="1282" width="12.42578125" style="11" customWidth="1"/>
    <col min="1283" max="1287" width="10.7109375" style="11" bestFit="1" customWidth="1"/>
    <col min="1288" max="1288" width="10.7109375" style="11" customWidth="1"/>
    <col min="1289" max="1297" width="14" style="11" customWidth="1"/>
    <col min="1298" max="1534" width="9.140625" style="11"/>
    <col min="1535" max="1535" width="1.85546875" style="11" customWidth="1"/>
    <col min="1536" max="1536" width="2.5703125" style="11" customWidth="1"/>
    <col min="1537" max="1537" width="63.42578125" style="11" customWidth="1"/>
    <col min="1538" max="1538" width="12.42578125" style="11" customWidth="1"/>
    <col min="1539" max="1543" width="10.7109375" style="11" bestFit="1" customWidth="1"/>
    <col min="1544" max="1544" width="10.7109375" style="11" customWidth="1"/>
    <col min="1545" max="1553" width="14" style="11" customWidth="1"/>
    <col min="1554" max="1790" width="9.140625" style="11"/>
    <col min="1791" max="1791" width="1.85546875" style="11" customWidth="1"/>
    <col min="1792" max="1792" width="2.5703125" style="11" customWidth="1"/>
    <col min="1793" max="1793" width="63.42578125" style="11" customWidth="1"/>
    <col min="1794" max="1794" width="12.42578125" style="11" customWidth="1"/>
    <col min="1795" max="1799" width="10.7109375" style="11" bestFit="1" customWidth="1"/>
    <col min="1800" max="1800" width="10.7109375" style="11" customWidth="1"/>
    <col min="1801" max="1809" width="14" style="11" customWidth="1"/>
    <col min="1810" max="2046" width="9.140625" style="11"/>
    <col min="2047" max="2047" width="1.85546875" style="11" customWidth="1"/>
    <col min="2048" max="2048" width="2.5703125" style="11" customWidth="1"/>
    <col min="2049" max="2049" width="63.42578125" style="11" customWidth="1"/>
    <col min="2050" max="2050" width="12.42578125" style="11" customWidth="1"/>
    <col min="2051" max="2055" width="10.7109375" style="11" bestFit="1" customWidth="1"/>
    <col min="2056" max="2056" width="10.7109375" style="11" customWidth="1"/>
    <col min="2057" max="2065" width="14" style="11" customWidth="1"/>
    <col min="2066" max="2302" width="9.140625" style="11"/>
    <col min="2303" max="2303" width="1.85546875" style="11" customWidth="1"/>
    <col min="2304" max="2304" width="2.5703125" style="11" customWidth="1"/>
    <col min="2305" max="2305" width="63.42578125" style="11" customWidth="1"/>
    <col min="2306" max="2306" width="12.42578125" style="11" customWidth="1"/>
    <col min="2307" max="2311" width="10.7109375" style="11" bestFit="1" customWidth="1"/>
    <col min="2312" max="2312" width="10.7109375" style="11" customWidth="1"/>
    <col min="2313" max="2321" width="14" style="11" customWidth="1"/>
    <col min="2322" max="2558" width="9.140625" style="11"/>
    <col min="2559" max="2559" width="1.85546875" style="11" customWidth="1"/>
    <col min="2560" max="2560" width="2.5703125" style="11" customWidth="1"/>
    <col min="2561" max="2561" width="63.42578125" style="11" customWidth="1"/>
    <col min="2562" max="2562" width="12.42578125" style="11" customWidth="1"/>
    <col min="2563" max="2567" width="10.7109375" style="11" bestFit="1" customWidth="1"/>
    <col min="2568" max="2568" width="10.7109375" style="11" customWidth="1"/>
    <col min="2569" max="2577" width="14" style="11" customWidth="1"/>
    <col min="2578" max="2814" width="9.140625" style="11"/>
    <col min="2815" max="2815" width="1.85546875" style="11" customWidth="1"/>
    <col min="2816" max="2816" width="2.5703125" style="11" customWidth="1"/>
    <col min="2817" max="2817" width="63.42578125" style="11" customWidth="1"/>
    <col min="2818" max="2818" width="12.42578125" style="11" customWidth="1"/>
    <col min="2819" max="2823" width="10.7109375" style="11" bestFit="1" customWidth="1"/>
    <col min="2824" max="2824" width="10.7109375" style="11" customWidth="1"/>
    <col min="2825" max="2833" width="14" style="11" customWidth="1"/>
    <col min="2834" max="3070" width="9.140625" style="11"/>
    <col min="3071" max="3071" width="1.85546875" style="11" customWidth="1"/>
    <col min="3072" max="3072" width="2.5703125" style="11" customWidth="1"/>
    <col min="3073" max="3073" width="63.42578125" style="11" customWidth="1"/>
    <col min="3074" max="3074" width="12.42578125" style="11" customWidth="1"/>
    <col min="3075" max="3079" width="10.7109375" style="11" bestFit="1" customWidth="1"/>
    <col min="3080" max="3080" width="10.7109375" style="11" customWidth="1"/>
    <col min="3081" max="3089" width="14" style="11" customWidth="1"/>
    <col min="3090" max="3326" width="9.140625" style="11"/>
    <col min="3327" max="3327" width="1.85546875" style="11" customWidth="1"/>
    <col min="3328" max="3328" width="2.5703125" style="11" customWidth="1"/>
    <col min="3329" max="3329" width="63.42578125" style="11" customWidth="1"/>
    <col min="3330" max="3330" width="12.42578125" style="11" customWidth="1"/>
    <col min="3331" max="3335" width="10.7109375" style="11" bestFit="1" customWidth="1"/>
    <col min="3336" max="3336" width="10.7109375" style="11" customWidth="1"/>
    <col min="3337" max="3345" width="14" style="11" customWidth="1"/>
    <col min="3346" max="3582" width="9.140625" style="11"/>
    <col min="3583" max="3583" width="1.85546875" style="11" customWidth="1"/>
    <col min="3584" max="3584" width="2.5703125" style="11" customWidth="1"/>
    <col min="3585" max="3585" width="63.42578125" style="11" customWidth="1"/>
    <col min="3586" max="3586" width="12.42578125" style="11" customWidth="1"/>
    <col min="3587" max="3591" width="10.7109375" style="11" bestFit="1" customWidth="1"/>
    <col min="3592" max="3592" width="10.7109375" style="11" customWidth="1"/>
    <col min="3593" max="3601" width="14" style="11" customWidth="1"/>
    <col min="3602" max="3838" width="9.140625" style="11"/>
    <col min="3839" max="3839" width="1.85546875" style="11" customWidth="1"/>
    <col min="3840" max="3840" width="2.5703125" style="11" customWidth="1"/>
    <col min="3841" max="3841" width="63.42578125" style="11" customWidth="1"/>
    <col min="3842" max="3842" width="12.42578125" style="11" customWidth="1"/>
    <col min="3843" max="3847" width="10.7109375" style="11" bestFit="1" customWidth="1"/>
    <col min="3848" max="3848" width="10.7109375" style="11" customWidth="1"/>
    <col min="3849" max="3857" width="14" style="11" customWidth="1"/>
    <col min="3858" max="4094" width="9.140625" style="11"/>
    <col min="4095" max="4095" width="1.85546875" style="11" customWidth="1"/>
    <col min="4096" max="4096" width="2.5703125" style="11" customWidth="1"/>
    <col min="4097" max="4097" width="63.42578125" style="11" customWidth="1"/>
    <col min="4098" max="4098" width="12.42578125" style="11" customWidth="1"/>
    <col min="4099" max="4103" width="10.7109375" style="11" bestFit="1" customWidth="1"/>
    <col min="4104" max="4104" width="10.7109375" style="11" customWidth="1"/>
    <col min="4105" max="4113" width="14" style="11" customWidth="1"/>
    <col min="4114" max="4350" width="9.140625" style="11"/>
    <col min="4351" max="4351" width="1.85546875" style="11" customWidth="1"/>
    <col min="4352" max="4352" width="2.5703125" style="11" customWidth="1"/>
    <col min="4353" max="4353" width="63.42578125" style="11" customWidth="1"/>
    <col min="4354" max="4354" width="12.42578125" style="11" customWidth="1"/>
    <col min="4355" max="4359" width="10.7109375" style="11" bestFit="1" customWidth="1"/>
    <col min="4360" max="4360" width="10.7109375" style="11" customWidth="1"/>
    <col min="4361" max="4369" width="14" style="11" customWidth="1"/>
    <col min="4370" max="4606" width="9.140625" style="11"/>
    <col min="4607" max="4607" width="1.85546875" style="11" customWidth="1"/>
    <col min="4608" max="4608" width="2.5703125" style="11" customWidth="1"/>
    <col min="4609" max="4609" width="63.42578125" style="11" customWidth="1"/>
    <col min="4610" max="4610" width="12.42578125" style="11" customWidth="1"/>
    <col min="4611" max="4615" width="10.7109375" style="11" bestFit="1" customWidth="1"/>
    <col min="4616" max="4616" width="10.7109375" style="11" customWidth="1"/>
    <col min="4617" max="4625" width="14" style="11" customWidth="1"/>
    <col min="4626" max="4862" width="9.140625" style="11"/>
    <col min="4863" max="4863" width="1.85546875" style="11" customWidth="1"/>
    <col min="4864" max="4864" width="2.5703125" style="11" customWidth="1"/>
    <col min="4865" max="4865" width="63.42578125" style="11" customWidth="1"/>
    <col min="4866" max="4866" width="12.42578125" style="11" customWidth="1"/>
    <col min="4867" max="4871" width="10.7109375" style="11" bestFit="1" customWidth="1"/>
    <col min="4872" max="4872" width="10.7109375" style="11" customWidth="1"/>
    <col min="4873" max="4881" width="14" style="11" customWidth="1"/>
    <col min="4882" max="5118" width="9.140625" style="11"/>
    <col min="5119" max="5119" width="1.85546875" style="11" customWidth="1"/>
    <col min="5120" max="5120" width="2.5703125" style="11" customWidth="1"/>
    <col min="5121" max="5121" width="63.42578125" style="11" customWidth="1"/>
    <col min="5122" max="5122" width="12.42578125" style="11" customWidth="1"/>
    <col min="5123" max="5127" width="10.7109375" style="11" bestFit="1" customWidth="1"/>
    <col min="5128" max="5128" width="10.7109375" style="11" customWidth="1"/>
    <col min="5129" max="5137" width="14" style="11" customWidth="1"/>
    <col min="5138" max="5374" width="9.140625" style="11"/>
    <col min="5375" max="5375" width="1.85546875" style="11" customWidth="1"/>
    <col min="5376" max="5376" width="2.5703125" style="11" customWidth="1"/>
    <col min="5377" max="5377" width="63.42578125" style="11" customWidth="1"/>
    <col min="5378" max="5378" width="12.42578125" style="11" customWidth="1"/>
    <col min="5379" max="5383" width="10.7109375" style="11" bestFit="1" customWidth="1"/>
    <col min="5384" max="5384" width="10.7109375" style="11" customWidth="1"/>
    <col min="5385" max="5393" width="14" style="11" customWidth="1"/>
    <col min="5394" max="5630" width="9.140625" style="11"/>
    <col min="5631" max="5631" width="1.85546875" style="11" customWidth="1"/>
    <col min="5632" max="5632" width="2.5703125" style="11" customWidth="1"/>
    <col min="5633" max="5633" width="63.42578125" style="11" customWidth="1"/>
    <col min="5634" max="5634" width="12.42578125" style="11" customWidth="1"/>
    <col min="5635" max="5639" width="10.7109375" style="11" bestFit="1" customWidth="1"/>
    <col min="5640" max="5640" width="10.7109375" style="11" customWidth="1"/>
    <col min="5641" max="5649" width="14" style="11" customWidth="1"/>
    <col min="5650" max="5886" width="9.140625" style="11"/>
    <col min="5887" max="5887" width="1.85546875" style="11" customWidth="1"/>
    <col min="5888" max="5888" width="2.5703125" style="11" customWidth="1"/>
    <col min="5889" max="5889" width="63.42578125" style="11" customWidth="1"/>
    <col min="5890" max="5890" width="12.42578125" style="11" customWidth="1"/>
    <col min="5891" max="5895" width="10.7109375" style="11" bestFit="1" customWidth="1"/>
    <col min="5896" max="5896" width="10.7109375" style="11" customWidth="1"/>
    <col min="5897" max="5905" width="14" style="11" customWidth="1"/>
    <col min="5906" max="6142" width="9.140625" style="11"/>
    <col min="6143" max="6143" width="1.85546875" style="11" customWidth="1"/>
    <col min="6144" max="6144" width="2.5703125" style="11" customWidth="1"/>
    <col min="6145" max="6145" width="63.42578125" style="11" customWidth="1"/>
    <col min="6146" max="6146" width="12.42578125" style="11" customWidth="1"/>
    <col min="6147" max="6151" width="10.7109375" style="11" bestFit="1" customWidth="1"/>
    <col min="6152" max="6152" width="10.7109375" style="11" customWidth="1"/>
    <col min="6153" max="6161" width="14" style="11" customWidth="1"/>
    <col min="6162" max="6398" width="9.140625" style="11"/>
    <col min="6399" max="6399" width="1.85546875" style="11" customWidth="1"/>
    <col min="6400" max="6400" width="2.5703125" style="11" customWidth="1"/>
    <col min="6401" max="6401" width="63.42578125" style="11" customWidth="1"/>
    <col min="6402" max="6402" width="12.42578125" style="11" customWidth="1"/>
    <col min="6403" max="6407" width="10.7109375" style="11" bestFit="1" customWidth="1"/>
    <col min="6408" max="6408" width="10.7109375" style="11" customWidth="1"/>
    <col min="6409" max="6417" width="14" style="11" customWidth="1"/>
    <col min="6418" max="6654" width="9.140625" style="11"/>
    <col min="6655" max="6655" width="1.85546875" style="11" customWidth="1"/>
    <col min="6656" max="6656" width="2.5703125" style="11" customWidth="1"/>
    <col min="6657" max="6657" width="63.42578125" style="11" customWidth="1"/>
    <col min="6658" max="6658" width="12.42578125" style="11" customWidth="1"/>
    <col min="6659" max="6663" width="10.7109375" style="11" bestFit="1" customWidth="1"/>
    <col min="6664" max="6664" width="10.7109375" style="11" customWidth="1"/>
    <col min="6665" max="6673" width="14" style="11" customWidth="1"/>
    <col min="6674" max="6910" width="9.140625" style="11"/>
    <col min="6911" max="6911" width="1.85546875" style="11" customWidth="1"/>
    <col min="6912" max="6912" width="2.5703125" style="11" customWidth="1"/>
    <col min="6913" max="6913" width="63.42578125" style="11" customWidth="1"/>
    <col min="6914" max="6914" width="12.42578125" style="11" customWidth="1"/>
    <col min="6915" max="6919" width="10.7109375" style="11" bestFit="1" customWidth="1"/>
    <col min="6920" max="6920" width="10.7109375" style="11" customWidth="1"/>
    <col min="6921" max="6929" width="14" style="11" customWidth="1"/>
    <col min="6930" max="7166" width="9.140625" style="11"/>
    <col min="7167" max="7167" width="1.85546875" style="11" customWidth="1"/>
    <col min="7168" max="7168" width="2.5703125" style="11" customWidth="1"/>
    <col min="7169" max="7169" width="63.42578125" style="11" customWidth="1"/>
    <col min="7170" max="7170" width="12.42578125" style="11" customWidth="1"/>
    <col min="7171" max="7175" width="10.7109375" style="11" bestFit="1" customWidth="1"/>
    <col min="7176" max="7176" width="10.7109375" style="11" customWidth="1"/>
    <col min="7177" max="7185" width="14" style="11" customWidth="1"/>
    <col min="7186" max="7422" width="9.140625" style="11"/>
    <col min="7423" max="7423" width="1.85546875" style="11" customWidth="1"/>
    <col min="7424" max="7424" width="2.5703125" style="11" customWidth="1"/>
    <col min="7425" max="7425" width="63.42578125" style="11" customWidth="1"/>
    <col min="7426" max="7426" width="12.42578125" style="11" customWidth="1"/>
    <col min="7427" max="7431" width="10.7109375" style="11" bestFit="1" customWidth="1"/>
    <col min="7432" max="7432" width="10.7109375" style="11" customWidth="1"/>
    <col min="7433" max="7441" width="14" style="11" customWidth="1"/>
    <col min="7442" max="7678" width="9.140625" style="11"/>
    <col min="7679" max="7679" width="1.85546875" style="11" customWidth="1"/>
    <col min="7680" max="7680" width="2.5703125" style="11" customWidth="1"/>
    <col min="7681" max="7681" width="63.42578125" style="11" customWidth="1"/>
    <col min="7682" max="7682" width="12.42578125" style="11" customWidth="1"/>
    <col min="7683" max="7687" width="10.7109375" style="11" bestFit="1" customWidth="1"/>
    <col min="7688" max="7688" width="10.7109375" style="11" customWidth="1"/>
    <col min="7689" max="7697" width="14" style="11" customWidth="1"/>
    <col min="7698" max="7934" width="9.140625" style="11"/>
    <col min="7935" max="7935" width="1.85546875" style="11" customWidth="1"/>
    <col min="7936" max="7936" width="2.5703125" style="11" customWidth="1"/>
    <col min="7937" max="7937" width="63.42578125" style="11" customWidth="1"/>
    <col min="7938" max="7938" width="12.42578125" style="11" customWidth="1"/>
    <col min="7939" max="7943" width="10.7109375" style="11" bestFit="1" customWidth="1"/>
    <col min="7944" max="7944" width="10.7109375" style="11" customWidth="1"/>
    <col min="7945" max="7953" width="14" style="11" customWidth="1"/>
    <col min="7954" max="8190" width="9.140625" style="11"/>
    <col min="8191" max="8191" width="1.85546875" style="11" customWidth="1"/>
    <col min="8192" max="8192" width="2.5703125" style="11" customWidth="1"/>
    <col min="8193" max="8193" width="63.42578125" style="11" customWidth="1"/>
    <col min="8194" max="8194" width="12.42578125" style="11" customWidth="1"/>
    <col min="8195" max="8199" width="10.7109375" style="11" bestFit="1" customWidth="1"/>
    <col min="8200" max="8200" width="10.7109375" style="11" customWidth="1"/>
    <col min="8201" max="8209" width="14" style="11" customWidth="1"/>
    <col min="8210" max="8446" width="9.140625" style="11"/>
    <col min="8447" max="8447" width="1.85546875" style="11" customWidth="1"/>
    <col min="8448" max="8448" width="2.5703125" style="11" customWidth="1"/>
    <col min="8449" max="8449" width="63.42578125" style="11" customWidth="1"/>
    <col min="8450" max="8450" width="12.42578125" style="11" customWidth="1"/>
    <col min="8451" max="8455" width="10.7109375" style="11" bestFit="1" customWidth="1"/>
    <col min="8456" max="8456" width="10.7109375" style="11" customWidth="1"/>
    <col min="8457" max="8465" width="14" style="11" customWidth="1"/>
    <col min="8466" max="8702" width="9.140625" style="11"/>
    <col min="8703" max="8703" width="1.85546875" style="11" customWidth="1"/>
    <col min="8704" max="8704" width="2.5703125" style="11" customWidth="1"/>
    <col min="8705" max="8705" width="63.42578125" style="11" customWidth="1"/>
    <col min="8706" max="8706" width="12.42578125" style="11" customWidth="1"/>
    <col min="8707" max="8711" width="10.7109375" style="11" bestFit="1" customWidth="1"/>
    <col min="8712" max="8712" width="10.7109375" style="11" customWidth="1"/>
    <col min="8713" max="8721" width="14" style="11" customWidth="1"/>
    <col min="8722" max="8958" width="9.140625" style="11"/>
    <col min="8959" max="8959" width="1.85546875" style="11" customWidth="1"/>
    <col min="8960" max="8960" width="2.5703125" style="11" customWidth="1"/>
    <col min="8961" max="8961" width="63.42578125" style="11" customWidth="1"/>
    <col min="8962" max="8962" width="12.42578125" style="11" customWidth="1"/>
    <col min="8963" max="8967" width="10.7109375" style="11" bestFit="1" customWidth="1"/>
    <col min="8968" max="8968" width="10.7109375" style="11" customWidth="1"/>
    <col min="8969" max="8977" width="14" style="11" customWidth="1"/>
    <col min="8978" max="9214" width="9.140625" style="11"/>
    <col min="9215" max="9215" width="1.85546875" style="11" customWidth="1"/>
    <col min="9216" max="9216" width="2.5703125" style="11" customWidth="1"/>
    <col min="9217" max="9217" width="63.42578125" style="11" customWidth="1"/>
    <col min="9218" max="9218" width="12.42578125" style="11" customWidth="1"/>
    <col min="9219" max="9223" width="10.7109375" style="11" bestFit="1" customWidth="1"/>
    <col min="9224" max="9224" width="10.7109375" style="11" customWidth="1"/>
    <col min="9225" max="9233" width="14" style="11" customWidth="1"/>
    <col min="9234" max="9470" width="9.140625" style="11"/>
    <col min="9471" max="9471" width="1.85546875" style="11" customWidth="1"/>
    <col min="9472" max="9472" width="2.5703125" style="11" customWidth="1"/>
    <col min="9473" max="9473" width="63.42578125" style="11" customWidth="1"/>
    <col min="9474" max="9474" width="12.42578125" style="11" customWidth="1"/>
    <col min="9475" max="9479" width="10.7109375" style="11" bestFit="1" customWidth="1"/>
    <col min="9480" max="9480" width="10.7109375" style="11" customWidth="1"/>
    <col min="9481" max="9489" width="14" style="11" customWidth="1"/>
    <col min="9490" max="9726" width="9.140625" style="11"/>
    <col min="9727" max="9727" width="1.85546875" style="11" customWidth="1"/>
    <col min="9728" max="9728" width="2.5703125" style="11" customWidth="1"/>
    <col min="9729" max="9729" width="63.42578125" style="11" customWidth="1"/>
    <col min="9730" max="9730" width="12.42578125" style="11" customWidth="1"/>
    <col min="9731" max="9735" width="10.7109375" style="11" bestFit="1" customWidth="1"/>
    <col min="9736" max="9736" width="10.7109375" style="11" customWidth="1"/>
    <col min="9737" max="9745" width="14" style="11" customWidth="1"/>
    <col min="9746" max="9982" width="9.140625" style="11"/>
    <col min="9983" max="9983" width="1.85546875" style="11" customWidth="1"/>
    <col min="9984" max="9984" width="2.5703125" style="11" customWidth="1"/>
    <col min="9985" max="9985" width="63.42578125" style="11" customWidth="1"/>
    <col min="9986" max="9986" width="12.42578125" style="11" customWidth="1"/>
    <col min="9987" max="9991" width="10.7109375" style="11" bestFit="1" customWidth="1"/>
    <col min="9992" max="9992" width="10.7109375" style="11" customWidth="1"/>
    <col min="9993" max="10001" width="14" style="11" customWidth="1"/>
    <col min="10002" max="10238" width="9.140625" style="11"/>
    <col min="10239" max="10239" width="1.85546875" style="11" customWidth="1"/>
    <col min="10240" max="10240" width="2.5703125" style="11" customWidth="1"/>
    <col min="10241" max="10241" width="63.42578125" style="11" customWidth="1"/>
    <col min="10242" max="10242" width="12.42578125" style="11" customWidth="1"/>
    <col min="10243" max="10247" width="10.7109375" style="11" bestFit="1" customWidth="1"/>
    <col min="10248" max="10248" width="10.7109375" style="11" customWidth="1"/>
    <col min="10249" max="10257" width="14" style="11" customWidth="1"/>
    <col min="10258" max="10494" width="9.140625" style="11"/>
    <col min="10495" max="10495" width="1.85546875" style="11" customWidth="1"/>
    <col min="10496" max="10496" width="2.5703125" style="11" customWidth="1"/>
    <col min="10497" max="10497" width="63.42578125" style="11" customWidth="1"/>
    <col min="10498" max="10498" width="12.42578125" style="11" customWidth="1"/>
    <col min="10499" max="10503" width="10.7109375" style="11" bestFit="1" customWidth="1"/>
    <col min="10504" max="10504" width="10.7109375" style="11" customWidth="1"/>
    <col min="10505" max="10513" width="14" style="11" customWidth="1"/>
    <col min="10514" max="10750" width="9.140625" style="11"/>
    <col min="10751" max="10751" width="1.85546875" style="11" customWidth="1"/>
    <col min="10752" max="10752" width="2.5703125" style="11" customWidth="1"/>
    <col min="10753" max="10753" width="63.42578125" style="11" customWidth="1"/>
    <col min="10754" max="10754" width="12.42578125" style="11" customWidth="1"/>
    <col min="10755" max="10759" width="10.7109375" style="11" bestFit="1" customWidth="1"/>
    <col min="10760" max="10760" width="10.7109375" style="11" customWidth="1"/>
    <col min="10761" max="10769" width="14" style="11" customWidth="1"/>
    <col min="10770" max="11006" width="9.140625" style="11"/>
    <col min="11007" max="11007" width="1.85546875" style="11" customWidth="1"/>
    <col min="11008" max="11008" width="2.5703125" style="11" customWidth="1"/>
    <col min="11009" max="11009" width="63.42578125" style="11" customWidth="1"/>
    <col min="11010" max="11010" width="12.42578125" style="11" customWidth="1"/>
    <col min="11011" max="11015" width="10.7109375" style="11" bestFit="1" customWidth="1"/>
    <col min="11016" max="11016" width="10.7109375" style="11" customWidth="1"/>
    <col min="11017" max="11025" width="14" style="11" customWidth="1"/>
    <col min="11026" max="11262" width="9.140625" style="11"/>
    <col min="11263" max="11263" width="1.85546875" style="11" customWidth="1"/>
    <col min="11264" max="11264" width="2.5703125" style="11" customWidth="1"/>
    <col min="11265" max="11265" width="63.42578125" style="11" customWidth="1"/>
    <col min="11266" max="11266" width="12.42578125" style="11" customWidth="1"/>
    <col min="11267" max="11271" width="10.7109375" style="11" bestFit="1" customWidth="1"/>
    <col min="11272" max="11272" width="10.7109375" style="11" customWidth="1"/>
    <col min="11273" max="11281" width="14" style="11" customWidth="1"/>
    <col min="11282" max="11518" width="9.140625" style="11"/>
    <col min="11519" max="11519" width="1.85546875" style="11" customWidth="1"/>
    <col min="11520" max="11520" width="2.5703125" style="11" customWidth="1"/>
    <col min="11521" max="11521" width="63.42578125" style="11" customWidth="1"/>
    <col min="11522" max="11522" width="12.42578125" style="11" customWidth="1"/>
    <col min="11523" max="11527" width="10.7109375" style="11" bestFit="1" customWidth="1"/>
    <col min="11528" max="11528" width="10.7109375" style="11" customWidth="1"/>
    <col min="11529" max="11537" width="14" style="11" customWidth="1"/>
    <col min="11538" max="11774" width="9.140625" style="11"/>
    <col min="11775" max="11775" width="1.85546875" style="11" customWidth="1"/>
    <col min="11776" max="11776" width="2.5703125" style="11" customWidth="1"/>
    <col min="11777" max="11777" width="63.42578125" style="11" customWidth="1"/>
    <col min="11778" max="11778" width="12.42578125" style="11" customWidth="1"/>
    <col min="11779" max="11783" width="10.7109375" style="11" bestFit="1" customWidth="1"/>
    <col min="11784" max="11784" width="10.7109375" style="11" customWidth="1"/>
    <col min="11785" max="11793" width="14" style="11" customWidth="1"/>
    <col min="11794" max="12030" width="9.140625" style="11"/>
    <col min="12031" max="12031" width="1.85546875" style="11" customWidth="1"/>
    <col min="12032" max="12032" width="2.5703125" style="11" customWidth="1"/>
    <col min="12033" max="12033" width="63.42578125" style="11" customWidth="1"/>
    <col min="12034" max="12034" width="12.42578125" style="11" customWidth="1"/>
    <col min="12035" max="12039" width="10.7109375" style="11" bestFit="1" customWidth="1"/>
    <col min="12040" max="12040" width="10.7109375" style="11" customWidth="1"/>
    <col min="12041" max="12049" width="14" style="11" customWidth="1"/>
    <col min="12050" max="12286" width="9.140625" style="11"/>
    <col min="12287" max="12287" width="1.85546875" style="11" customWidth="1"/>
    <col min="12288" max="12288" width="2.5703125" style="11" customWidth="1"/>
    <col min="12289" max="12289" width="63.42578125" style="11" customWidth="1"/>
    <col min="12290" max="12290" width="12.42578125" style="11" customWidth="1"/>
    <col min="12291" max="12295" width="10.7109375" style="11" bestFit="1" customWidth="1"/>
    <col min="12296" max="12296" width="10.7109375" style="11" customWidth="1"/>
    <col min="12297" max="12305" width="14" style="11" customWidth="1"/>
    <col min="12306" max="12542" width="9.140625" style="11"/>
    <col min="12543" max="12543" width="1.85546875" style="11" customWidth="1"/>
    <col min="12544" max="12544" width="2.5703125" style="11" customWidth="1"/>
    <col min="12545" max="12545" width="63.42578125" style="11" customWidth="1"/>
    <col min="12546" max="12546" width="12.42578125" style="11" customWidth="1"/>
    <col min="12547" max="12551" width="10.7109375" style="11" bestFit="1" customWidth="1"/>
    <col min="12552" max="12552" width="10.7109375" style="11" customWidth="1"/>
    <col min="12553" max="12561" width="14" style="11" customWidth="1"/>
    <col min="12562" max="12798" width="9.140625" style="11"/>
    <col min="12799" max="12799" width="1.85546875" style="11" customWidth="1"/>
    <col min="12800" max="12800" width="2.5703125" style="11" customWidth="1"/>
    <col min="12801" max="12801" width="63.42578125" style="11" customWidth="1"/>
    <col min="12802" max="12802" width="12.42578125" style="11" customWidth="1"/>
    <col min="12803" max="12807" width="10.7109375" style="11" bestFit="1" customWidth="1"/>
    <col min="12808" max="12808" width="10.7109375" style="11" customWidth="1"/>
    <col min="12809" max="12817" width="14" style="11" customWidth="1"/>
    <col min="12818" max="13054" width="9.140625" style="11"/>
    <col min="13055" max="13055" width="1.85546875" style="11" customWidth="1"/>
    <col min="13056" max="13056" width="2.5703125" style="11" customWidth="1"/>
    <col min="13057" max="13057" width="63.42578125" style="11" customWidth="1"/>
    <col min="13058" max="13058" width="12.42578125" style="11" customWidth="1"/>
    <col min="13059" max="13063" width="10.7109375" style="11" bestFit="1" customWidth="1"/>
    <col min="13064" max="13064" width="10.7109375" style="11" customWidth="1"/>
    <col min="13065" max="13073" width="14" style="11" customWidth="1"/>
    <col min="13074" max="13310" width="9.140625" style="11"/>
    <col min="13311" max="13311" width="1.85546875" style="11" customWidth="1"/>
    <col min="13312" max="13312" width="2.5703125" style="11" customWidth="1"/>
    <col min="13313" max="13313" width="63.42578125" style="11" customWidth="1"/>
    <col min="13314" max="13314" width="12.42578125" style="11" customWidth="1"/>
    <col min="13315" max="13319" width="10.7109375" style="11" bestFit="1" customWidth="1"/>
    <col min="13320" max="13320" width="10.7109375" style="11" customWidth="1"/>
    <col min="13321" max="13329" width="14" style="11" customWidth="1"/>
    <col min="13330" max="13566" width="9.140625" style="11"/>
    <col min="13567" max="13567" width="1.85546875" style="11" customWidth="1"/>
    <col min="13568" max="13568" width="2.5703125" style="11" customWidth="1"/>
    <col min="13569" max="13569" width="63.42578125" style="11" customWidth="1"/>
    <col min="13570" max="13570" width="12.42578125" style="11" customWidth="1"/>
    <col min="13571" max="13575" width="10.7109375" style="11" bestFit="1" customWidth="1"/>
    <col min="13576" max="13576" width="10.7109375" style="11" customWidth="1"/>
    <col min="13577" max="13585" width="14" style="11" customWidth="1"/>
    <col min="13586" max="13822" width="9.140625" style="11"/>
    <col min="13823" max="13823" width="1.85546875" style="11" customWidth="1"/>
    <col min="13824" max="13824" width="2.5703125" style="11" customWidth="1"/>
    <col min="13825" max="13825" width="63.42578125" style="11" customWidth="1"/>
    <col min="13826" max="13826" width="12.42578125" style="11" customWidth="1"/>
    <col min="13827" max="13831" width="10.7109375" style="11" bestFit="1" customWidth="1"/>
    <col min="13832" max="13832" width="10.7109375" style="11" customWidth="1"/>
    <col min="13833" max="13841" width="14" style="11" customWidth="1"/>
    <col min="13842" max="14078" width="9.140625" style="11"/>
    <col min="14079" max="14079" width="1.85546875" style="11" customWidth="1"/>
    <col min="14080" max="14080" width="2.5703125" style="11" customWidth="1"/>
    <col min="14081" max="14081" width="63.42578125" style="11" customWidth="1"/>
    <col min="14082" max="14082" width="12.42578125" style="11" customWidth="1"/>
    <col min="14083" max="14087" width="10.7109375" style="11" bestFit="1" customWidth="1"/>
    <col min="14088" max="14088" width="10.7109375" style="11" customWidth="1"/>
    <col min="14089" max="14097" width="14" style="11" customWidth="1"/>
    <col min="14098" max="14334" width="9.140625" style="11"/>
    <col min="14335" max="14335" width="1.85546875" style="11" customWidth="1"/>
    <col min="14336" max="14336" width="2.5703125" style="11" customWidth="1"/>
    <col min="14337" max="14337" width="63.42578125" style="11" customWidth="1"/>
    <col min="14338" max="14338" width="12.42578125" style="11" customWidth="1"/>
    <col min="14339" max="14343" width="10.7109375" style="11" bestFit="1" customWidth="1"/>
    <col min="14344" max="14344" width="10.7109375" style="11" customWidth="1"/>
    <col min="14345" max="14353" width="14" style="11" customWidth="1"/>
    <col min="14354" max="14590" width="9.140625" style="11"/>
    <col min="14591" max="14591" width="1.85546875" style="11" customWidth="1"/>
    <col min="14592" max="14592" width="2.5703125" style="11" customWidth="1"/>
    <col min="14593" max="14593" width="63.42578125" style="11" customWidth="1"/>
    <col min="14594" max="14594" width="12.42578125" style="11" customWidth="1"/>
    <col min="14595" max="14599" width="10.7109375" style="11" bestFit="1" customWidth="1"/>
    <col min="14600" max="14600" width="10.7109375" style="11" customWidth="1"/>
    <col min="14601" max="14609" width="14" style="11" customWidth="1"/>
    <col min="14610" max="14846" width="9.140625" style="11"/>
    <col min="14847" max="14847" width="1.85546875" style="11" customWidth="1"/>
    <col min="14848" max="14848" width="2.5703125" style="11" customWidth="1"/>
    <col min="14849" max="14849" width="63.42578125" style="11" customWidth="1"/>
    <col min="14850" max="14850" width="12.42578125" style="11" customWidth="1"/>
    <col min="14851" max="14855" width="10.7109375" style="11" bestFit="1" customWidth="1"/>
    <col min="14856" max="14856" width="10.7109375" style="11" customWidth="1"/>
    <col min="14857" max="14865" width="14" style="11" customWidth="1"/>
    <col min="14866" max="15102" width="9.140625" style="11"/>
    <col min="15103" max="15103" width="1.85546875" style="11" customWidth="1"/>
    <col min="15104" max="15104" width="2.5703125" style="11" customWidth="1"/>
    <col min="15105" max="15105" width="63.42578125" style="11" customWidth="1"/>
    <col min="15106" max="15106" width="12.42578125" style="11" customWidth="1"/>
    <col min="15107" max="15111" width="10.7109375" style="11" bestFit="1" customWidth="1"/>
    <col min="15112" max="15112" width="10.7109375" style="11" customWidth="1"/>
    <col min="15113" max="15121" width="14" style="11" customWidth="1"/>
    <col min="15122" max="15358" width="9.140625" style="11"/>
    <col min="15359" max="15359" width="1.85546875" style="11" customWidth="1"/>
    <col min="15360" max="15360" width="2.5703125" style="11" customWidth="1"/>
    <col min="15361" max="15361" width="63.42578125" style="11" customWidth="1"/>
    <col min="15362" max="15362" width="12.42578125" style="11" customWidth="1"/>
    <col min="15363" max="15367" width="10.7109375" style="11" bestFit="1" customWidth="1"/>
    <col min="15368" max="15368" width="10.7109375" style="11" customWidth="1"/>
    <col min="15369" max="15377" width="14" style="11" customWidth="1"/>
    <col min="15378" max="15614" width="9.140625" style="11"/>
    <col min="15615" max="15615" width="1.85546875" style="11" customWidth="1"/>
    <col min="15616" max="15616" width="2.5703125" style="11" customWidth="1"/>
    <col min="15617" max="15617" width="63.42578125" style="11" customWidth="1"/>
    <col min="15618" max="15618" width="12.42578125" style="11" customWidth="1"/>
    <col min="15619" max="15623" width="10.7109375" style="11" bestFit="1" customWidth="1"/>
    <col min="15624" max="15624" width="10.7109375" style="11" customWidth="1"/>
    <col min="15625" max="15633" width="14" style="11" customWidth="1"/>
    <col min="15634" max="15870" width="9.140625" style="11"/>
    <col min="15871" max="15871" width="1.85546875" style="11" customWidth="1"/>
    <col min="15872" max="15872" width="2.5703125" style="11" customWidth="1"/>
    <col min="15873" max="15873" width="63.42578125" style="11" customWidth="1"/>
    <col min="15874" max="15874" width="12.42578125" style="11" customWidth="1"/>
    <col min="15875" max="15879" width="10.7109375" style="11" bestFit="1" customWidth="1"/>
    <col min="15880" max="15880" width="10.7109375" style="11" customWidth="1"/>
    <col min="15881" max="15889" width="14" style="11" customWidth="1"/>
    <col min="15890" max="16126" width="9.140625" style="11"/>
    <col min="16127" max="16127" width="1.85546875" style="11" customWidth="1"/>
    <col min="16128" max="16128" width="2.5703125" style="11" customWidth="1"/>
    <col min="16129" max="16129" width="63.42578125" style="11" customWidth="1"/>
    <col min="16130" max="16130" width="12.42578125" style="11" customWidth="1"/>
    <col min="16131" max="16135" width="10.7109375" style="11" bestFit="1" customWidth="1"/>
    <col min="16136" max="16136" width="10.7109375" style="11" customWidth="1"/>
    <col min="16137" max="16145" width="14" style="11" customWidth="1"/>
    <col min="16146" max="16384" width="9.140625" style="11"/>
  </cols>
  <sheetData>
    <row r="1" spans="1:36" s="34" customFormat="1" ht="33.75" customHeight="1">
      <c r="A1" s="37"/>
      <c r="B1" s="37" t="s">
        <v>323</v>
      </c>
      <c r="C1" s="140"/>
      <c r="D1" s="273" t="s">
        <v>322</v>
      </c>
      <c r="E1" s="273" t="s">
        <v>321</v>
      </c>
      <c r="F1" s="273" t="s">
        <v>320</v>
      </c>
      <c r="G1" s="273" t="s">
        <v>319</v>
      </c>
      <c r="H1" s="273" t="s">
        <v>318</v>
      </c>
      <c r="I1" s="273" t="s">
        <v>317</v>
      </c>
      <c r="J1" s="273" t="s">
        <v>316</v>
      </c>
      <c r="K1" s="273" t="s">
        <v>315</v>
      </c>
      <c r="L1" s="273" t="s">
        <v>314</v>
      </c>
      <c r="M1" s="273" t="s">
        <v>313</v>
      </c>
      <c r="N1" s="273" t="s">
        <v>312</v>
      </c>
      <c r="O1" s="273" t="s">
        <v>311</v>
      </c>
      <c r="P1" s="273" t="s">
        <v>310</v>
      </c>
      <c r="Q1" s="273" t="s">
        <v>309</v>
      </c>
      <c r="R1" s="139" t="s">
        <v>308</v>
      </c>
      <c r="S1" s="139" t="s">
        <v>307</v>
      </c>
      <c r="T1" s="139" t="s">
        <v>306</v>
      </c>
      <c r="U1" s="139" t="s">
        <v>305</v>
      </c>
      <c r="V1" s="139" t="s">
        <v>304</v>
      </c>
      <c r="W1" s="139" t="s">
        <v>303</v>
      </c>
      <c r="X1" s="139" t="s">
        <v>821</v>
      </c>
      <c r="Y1" s="139" t="s">
        <v>827</v>
      </c>
      <c r="Z1" s="139" t="s">
        <v>831</v>
      </c>
      <c r="AA1" s="139" t="s">
        <v>836</v>
      </c>
      <c r="AB1" s="139" t="s">
        <v>850</v>
      </c>
      <c r="AC1" s="139" t="s">
        <v>870</v>
      </c>
      <c r="AD1" s="139" t="s">
        <v>880</v>
      </c>
      <c r="AE1" s="139" t="s">
        <v>964</v>
      </c>
      <c r="AF1" s="139" t="s">
        <v>982</v>
      </c>
      <c r="AG1" s="139" t="s">
        <v>1000</v>
      </c>
      <c r="AH1" s="139" t="s">
        <v>1243</v>
      </c>
      <c r="AI1" s="139" t="s">
        <v>1271</v>
      </c>
      <c r="AJ1" s="595" t="s">
        <v>1353</v>
      </c>
    </row>
    <row r="2" spans="1:36">
      <c r="A2" s="119" t="s">
        <v>302</v>
      </c>
      <c r="B2" s="119"/>
      <c r="C2" s="119"/>
      <c r="D2" s="137">
        <v>8741</v>
      </c>
      <c r="E2" s="137">
        <v>18026</v>
      </c>
      <c r="F2" s="137">
        <v>27798</v>
      </c>
      <c r="G2" s="137">
        <v>40100</v>
      </c>
      <c r="H2" s="137">
        <v>10394</v>
      </c>
      <c r="I2" s="137">
        <v>22762</v>
      </c>
      <c r="J2" s="137">
        <v>29387</v>
      </c>
      <c r="K2" s="138">
        <v>46785</v>
      </c>
      <c r="L2" s="137">
        <v>13320</v>
      </c>
      <c r="M2" s="137">
        <v>24193</v>
      </c>
      <c r="N2" s="137">
        <v>36234</v>
      </c>
      <c r="O2" s="138">
        <v>54804.856676247793</v>
      </c>
      <c r="P2" s="137">
        <v>14496.885017508403</v>
      </c>
      <c r="Q2" s="137">
        <v>24917.246563441098</v>
      </c>
      <c r="R2" s="137">
        <v>34821</v>
      </c>
      <c r="S2" s="137">
        <v>47705.946940774404</v>
      </c>
      <c r="T2" s="137">
        <v>22571.153345091301</v>
      </c>
      <c r="U2" s="137">
        <v>41328.317887237892</v>
      </c>
      <c r="V2" s="137">
        <v>44117.99607147307</v>
      </c>
      <c r="W2" s="137">
        <v>58231</v>
      </c>
      <c r="X2" s="137">
        <v>7667.5740610998255</v>
      </c>
      <c r="Y2" s="137">
        <v>26054</v>
      </c>
      <c r="Z2" s="137">
        <v>35126.770939957794</v>
      </c>
      <c r="AA2" s="137">
        <v>56880.931414410006</v>
      </c>
      <c r="AB2" s="137">
        <v>15229.43461952</v>
      </c>
      <c r="AC2" s="137">
        <v>63703.928864917252</v>
      </c>
      <c r="AD2" s="137">
        <v>76603.302576130009</v>
      </c>
      <c r="AE2" s="137">
        <v>97507</v>
      </c>
      <c r="AF2" s="137">
        <v>19490</v>
      </c>
      <c r="AG2" s="137">
        <v>38941</v>
      </c>
      <c r="AH2" s="137">
        <v>56863</v>
      </c>
      <c r="AI2" s="137">
        <v>83366</v>
      </c>
      <c r="AJ2" s="2132" t="s">
        <v>1375</v>
      </c>
    </row>
    <row r="3" spans="1:36">
      <c r="A3" s="120" t="s">
        <v>49</v>
      </c>
      <c r="B3" s="120"/>
      <c r="C3" s="120"/>
      <c r="D3" s="136">
        <v>3289</v>
      </c>
      <c r="E3" s="136">
        <v>6501</v>
      </c>
      <c r="F3" s="136">
        <v>9249</v>
      </c>
      <c r="G3" s="136">
        <v>12494</v>
      </c>
      <c r="H3" s="136">
        <v>3628</v>
      </c>
      <c r="I3" s="136">
        <v>7133</v>
      </c>
      <c r="J3" s="136">
        <v>10723</v>
      </c>
      <c r="K3" s="117">
        <v>14610</v>
      </c>
      <c r="L3" s="136">
        <v>3479</v>
      </c>
      <c r="M3" s="136">
        <v>6807</v>
      </c>
      <c r="N3" s="136">
        <v>10261</v>
      </c>
      <c r="O3" s="117">
        <v>13191</v>
      </c>
      <c r="P3" s="136">
        <v>3490</v>
      </c>
      <c r="Q3" s="136">
        <v>7257</v>
      </c>
      <c r="R3" s="136">
        <v>11576</v>
      </c>
      <c r="S3" s="136">
        <v>16522</v>
      </c>
      <c r="T3" s="136">
        <v>4601</v>
      </c>
      <c r="U3" s="136">
        <v>9444</v>
      </c>
      <c r="V3" s="136">
        <v>15428</v>
      </c>
      <c r="W3" s="136">
        <v>21861</v>
      </c>
      <c r="X3" s="136">
        <v>5783</v>
      </c>
      <c r="Y3" s="136">
        <v>11717</v>
      </c>
      <c r="Z3" s="136">
        <v>21015</v>
      </c>
      <c r="AA3" s="136">
        <v>26156</v>
      </c>
      <c r="AB3" s="136">
        <v>5698</v>
      </c>
      <c r="AC3" s="136">
        <v>12020</v>
      </c>
      <c r="AD3" s="136">
        <v>17642</v>
      </c>
      <c r="AE3" s="136">
        <v>23582</v>
      </c>
      <c r="AF3" s="136">
        <v>5878</v>
      </c>
      <c r="AG3" s="136">
        <v>12670</v>
      </c>
      <c r="AH3" s="136">
        <v>18588</v>
      </c>
      <c r="AI3" s="136">
        <v>24268</v>
      </c>
      <c r="AJ3" s="2132"/>
    </row>
    <row r="4" spans="1:36">
      <c r="A4" s="119" t="s">
        <v>301</v>
      </c>
      <c r="B4" s="119"/>
      <c r="C4" s="119"/>
      <c r="D4" s="122">
        <v>5452</v>
      </c>
      <c r="E4" s="122">
        <v>11525</v>
      </c>
      <c r="F4" s="122">
        <v>18549</v>
      </c>
      <c r="G4" s="122">
        <v>27606</v>
      </c>
      <c r="H4" s="122">
        <v>6766</v>
      </c>
      <c r="I4" s="122">
        <v>15629</v>
      </c>
      <c r="J4" s="122">
        <v>18664</v>
      </c>
      <c r="K4" s="121">
        <v>32175</v>
      </c>
      <c r="L4" s="122">
        <v>9841</v>
      </c>
      <c r="M4" s="122">
        <v>17386</v>
      </c>
      <c r="N4" s="122">
        <v>25973</v>
      </c>
      <c r="O4" s="121">
        <v>41613.856676247793</v>
      </c>
      <c r="P4" s="122">
        <v>11006.885017508401</v>
      </c>
      <c r="Q4" s="122">
        <v>17660.246563441098</v>
      </c>
      <c r="R4" s="122">
        <v>23245</v>
      </c>
      <c r="S4" s="122">
        <v>31183.9469407744</v>
      </c>
      <c r="T4" s="122">
        <v>17970.153345091301</v>
      </c>
      <c r="U4" s="122">
        <v>31884.317887237892</v>
      </c>
      <c r="V4" s="122">
        <v>28690</v>
      </c>
      <c r="W4" s="122">
        <v>36370</v>
      </c>
      <c r="X4" s="122">
        <v>1884.5740610998259</v>
      </c>
      <c r="Y4" s="122">
        <v>14337</v>
      </c>
      <c r="Z4" s="122">
        <v>14111.770939957793</v>
      </c>
      <c r="AA4" s="122">
        <v>30724.931414410003</v>
      </c>
      <c r="AB4" s="122">
        <v>9531.4346195199996</v>
      </c>
      <c r="AC4" s="122">
        <v>51683.928864917252</v>
      </c>
      <c r="AD4" s="122">
        <v>58961.302576130009</v>
      </c>
      <c r="AE4" s="122">
        <v>73925</v>
      </c>
      <c r="AF4" s="122">
        <v>13612</v>
      </c>
      <c r="AG4" s="122">
        <v>26271</v>
      </c>
      <c r="AH4" s="122">
        <v>38275</v>
      </c>
      <c r="AI4" s="122">
        <v>59098</v>
      </c>
      <c r="AJ4" s="2132"/>
    </row>
    <row r="5" spans="1:36">
      <c r="A5" s="120"/>
      <c r="B5" s="120" t="s">
        <v>828</v>
      </c>
      <c r="C5" s="120"/>
      <c r="D5" s="118">
        <v>26</v>
      </c>
      <c r="E5" s="118">
        <v>56</v>
      </c>
      <c r="F5" s="118">
        <v>82</v>
      </c>
      <c r="G5" s="118">
        <v>131</v>
      </c>
      <c r="H5" s="118">
        <v>34</v>
      </c>
      <c r="I5" s="118">
        <v>80</v>
      </c>
      <c r="J5" s="118">
        <v>122</v>
      </c>
      <c r="K5" s="117">
        <v>163</v>
      </c>
      <c r="L5" s="118">
        <v>43</v>
      </c>
      <c r="M5" s="118">
        <v>99</v>
      </c>
      <c r="N5" s="118">
        <v>152</v>
      </c>
      <c r="O5" s="117">
        <v>202.90299999999999</v>
      </c>
      <c r="P5" s="118">
        <v>54</v>
      </c>
      <c r="Q5" s="118">
        <v>108.312</v>
      </c>
      <c r="R5" s="118">
        <v>165</v>
      </c>
      <c r="S5" s="118">
        <v>211.661</v>
      </c>
      <c r="T5" s="118">
        <v>52</v>
      </c>
      <c r="U5" s="118">
        <v>103</v>
      </c>
      <c r="V5" s="118">
        <v>157</v>
      </c>
      <c r="W5" s="118">
        <v>550</v>
      </c>
      <c r="X5" s="118">
        <v>-138</v>
      </c>
      <c r="Y5" s="118">
        <v>-24</v>
      </c>
      <c r="Z5" s="118">
        <v>56</v>
      </c>
      <c r="AA5" s="118">
        <v>180</v>
      </c>
      <c r="AB5" s="118">
        <v>-290</v>
      </c>
      <c r="AC5" s="118">
        <v>-174</v>
      </c>
      <c r="AD5" s="118">
        <v>-61</v>
      </c>
      <c r="AE5" s="118">
        <v>69</v>
      </c>
      <c r="AF5" s="118">
        <v>-318</v>
      </c>
      <c r="AG5" s="118">
        <v>-212</v>
      </c>
      <c r="AH5" s="118">
        <v>-91</v>
      </c>
      <c r="AI5" s="118">
        <v>81</v>
      </c>
      <c r="AJ5" s="2132"/>
    </row>
    <row r="6" spans="1:36">
      <c r="A6" s="120"/>
      <c r="B6" s="120" t="s">
        <v>252</v>
      </c>
      <c r="C6" s="120"/>
      <c r="D6" s="118">
        <v>0</v>
      </c>
      <c r="E6" s="118">
        <v>0</v>
      </c>
      <c r="F6" s="118">
        <v>0</v>
      </c>
      <c r="G6" s="118">
        <v>629</v>
      </c>
      <c r="H6" s="118">
        <v>17</v>
      </c>
      <c r="I6" s="118">
        <v>228</v>
      </c>
      <c r="J6" s="118">
        <v>-1928</v>
      </c>
      <c r="K6" s="117">
        <v>-2168</v>
      </c>
      <c r="L6" s="118">
        <v>579</v>
      </c>
      <c r="M6" s="118">
        <v>-381</v>
      </c>
      <c r="N6" s="118">
        <v>-1247</v>
      </c>
      <c r="O6" s="117">
        <v>-1546.3219999999999</v>
      </c>
      <c r="P6" s="118">
        <v>268</v>
      </c>
      <c r="Q6" s="118">
        <v>-1227.037</v>
      </c>
      <c r="R6" s="118">
        <v>-1483</v>
      </c>
      <c r="S6" s="118">
        <v>-2590.114</v>
      </c>
      <c r="T6" s="118">
        <v>1287</v>
      </c>
      <c r="U6" s="118">
        <v>3489</v>
      </c>
      <c r="V6" s="118">
        <v>1712</v>
      </c>
      <c r="W6" s="118">
        <v>1186</v>
      </c>
      <c r="X6" s="118">
        <v>-4387</v>
      </c>
      <c r="Y6" s="118">
        <v>-3229</v>
      </c>
      <c r="Z6" s="118">
        <v>-10550</v>
      </c>
      <c r="AA6" s="118">
        <v>-9681</v>
      </c>
      <c r="AB6" s="118">
        <v>-3176</v>
      </c>
      <c r="AC6" s="118">
        <v>17617</v>
      </c>
      <c r="AD6" s="118">
        <v>19342</v>
      </c>
      <c r="AE6" s="118">
        <v>17941</v>
      </c>
      <c r="AF6" s="118">
        <v>-398</v>
      </c>
      <c r="AG6" s="118">
        <v>866</v>
      </c>
      <c r="AH6" s="118">
        <v>753</v>
      </c>
      <c r="AI6" s="118">
        <v>687</v>
      </c>
      <c r="AJ6" s="2132"/>
    </row>
    <row r="7" spans="1:36">
      <c r="A7" s="120"/>
      <c r="B7" s="130" t="s">
        <v>300</v>
      </c>
      <c r="C7" s="130"/>
      <c r="D7" s="118">
        <v>4187</v>
      </c>
      <c r="E7" s="118">
        <v>8334</v>
      </c>
      <c r="F7" s="118">
        <v>12772</v>
      </c>
      <c r="G7" s="118">
        <v>15547</v>
      </c>
      <c r="H7" s="118">
        <v>4110</v>
      </c>
      <c r="I7" s="118">
        <v>9635</v>
      </c>
      <c r="J7" s="118">
        <v>14488</v>
      </c>
      <c r="K7" s="117">
        <v>20038</v>
      </c>
      <c r="L7" s="118">
        <v>6063</v>
      </c>
      <c r="M7" s="118">
        <v>12075</v>
      </c>
      <c r="N7" s="118">
        <v>17938</v>
      </c>
      <c r="O7" s="117">
        <v>23982</v>
      </c>
      <c r="P7" s="118">
        <v>4861</v>
      </c>
      <c r="Q7" s="118">
        <v>9694</v>
      </c>
      <c r="R7" s="118">
        <v>14035</v>
      </c>
      <c r="S7" s="118">
        <v>17856</v>
      </c>
      <c r="T7" s="118">
        <v>4606</v>
      </c>
      <c r="U7" s="118">
        <v>9717</v>
      </c>
      <c r="V7" s="118">
        <v>14271</v>
      </c>
      <c r="W7" s="118">
        <v>18832</v>
      </c>
      <c r="X7" s="118">
        <v>5746</v>
      </c>
      <c r="Y7" s="118">
        <v>11495</v>
      </c>
      <c r="Z7" s="118">
        <v>17365</v>
      </c>
      <c r="AA7" s="118">
        <v>24517</v>
      </c>
      <c r="AB7" s="118">
        <v>6293</v>
      </c>
      <c r="AC7" s="118">
        <v>11500</v>
      </c>
      <c r="AD7" s="118">
        <v>17575</v>
      </c>
      <c r="AE7" s="118">
        <v>24379</v>
      </c>
      <c r="AF7" s="118">
        <v>6396</v>
      </c>
      <c r="AG7" s="118">
        <v>11587</v>
      </c>
      <c r="AH7" s="118">
        <v>16134</v>
      </c>
      <c r="AI7" s="118">
        <v>20746</v>
      </c>
    </row>
    <row r="8" spans="1:36">
      <c r="A8" s="120"/>
      <c r="B8" s="120" t="s">
        <v>299</v>
      </c>
      <c r="C8" s="120"/>
      <c r="D8" s="118">
        <v>0</v>
      </c>
      <c r="E8" s="118">
        <v>0</v>
      </c>
      <c r="F8" s="118">
        <v>1823</v>
      </c>
      <c r="G8" s="118">
        <v>2602</v>
      </c>
      <c r="H8" s="118">
        <v>757</v>
      </c>
      <c r="I8" s="118">
        <v>1521</v>
      </c>
      <c r="J8" s="118">
        <v>3378</v>
      </c>
      <c r="K8" s="117">
        <v>4441</v>
      </c>
      <c r="L8" s="118">
        <v>882</v>
      </c>
      <c r="M8" s="118">
        <v>2415</v>
      </c>
      <c r="N8" s="118">
        <v>3375</v>
      </c>
      <c r="O8" s="117">
        <v>4374.3879999999999</v>
      </c>
      <c r="P8" s="118">
        <v>724.09148908000009</v>
      </c>
      <c r="Q8" s="118">
        <v>3460.6239999999998</v>
      </c>
      <c r="R8" s="118">
        <v>3172</v>
      </c>
      <c r="S8" s="118">
        <v>4939.5910000000003</v>
      </c>
      <c r="T8" s="118">
        <v>8394.5049999999992</v>
      </c>
      <c r="U8" s="118">
        <v>8991.9382952072938</v>
      </c>
      <c r="V8" s="118">
        <v>4783.5096286314783</v>
      </c>
      <c r="W8" s="118">
        <v>7879</v>
      </c>
      <c r="X8" s="118">
        <v>4855.4447765298264</v>
      </c>
      <c r="Y8" s="118">
        <v>5434.8074931132296</v>
      </c>
      <c r="Z8" s="118">
        <v>14274.810100217792</v>
      </c>
      <c r="AA8" s="118">
        <v>15409.247000000001</v>
      </c>
      <c r="AB8" s="118">
        <v>-1184.4110000000001</v>
      </c>
      <c r="AC8" s="118">
        <v>-2769.7719999999999</v>
      </c>
      <c r="AD8" s="118">
        <v>-385.85899999999998</v>
      </c>
      <c r="AE8" s="118">
        <v>942</v>
      </c>
      <c r="AF8" s="118">
        <v>376</v>
      </c>
      <c r="AG8" s="118">
        <v>2698</v>
      </c>
      <c r="AH8" s="118">
        <v>2332</v>
      </c>
      <c r="AI8" s="118">
        <v>4714</v>
      </c>
    </row>
    <row r="9" spans="1:36">
      <c r="A9" s="120"/>
      <c r="B9" s="120" t="s">
        <v>298</v>
      </c>
      <c r="C9" s="120"/>
      <c r="D9" s="118">
        <v>0</v>
      </c>
      <c r="E9" s="118">
        <v>0</v>
      </c>
      <c r="F9" s="118">
        <v>188</v>
      </c>
      <c r="G9" s="118">
        <v>224</v>
      </c>
      <c r="H9" s="118">
        <v>33</v>
      </c>
      <c r="I9" s="118">
        <v>65</v>
      </c>
      <c r="J9" s="118">
        <v>137</v>
      </c>
      <c r="K9" s="117">
        <v>165</v>
      </c>
      <c r="L9" s="118">
        <v>26</v>
      </c>
      <c r="M9" s="118">
        <v>80</v>
      </c>
      <c r="N9" s="118">
        <v>132</v>
      </c>
      <c r="O9" s="117">
        <v>138.21299999999999</v>
      </c>
      <c r="P9" s="118">
        <v>19.609000000000002</v>
      </c>
      <c r="Q9" s="118">
        <v>31.003</v>
      </c>
      <c r="R9" s="118">
        <v>41</v>
      </c>
      <c r="S9" s="118">
        <v>41.344999999999999</v>
      </c>
      <c r="T9" s="118">
        <v>0</v>
      </c>
      <c r="U9" s="118">
        <v>0</v>
      </c>
      <c r="V9" s="118">
        <v>0</v>
      </c>
      <c r="W9" s="118">
        <v>0</v>
      </c>
      <c r="X9" s="118">
        <v>0</v>
      </c>
      <c r="Y9" s="118">
        <v>0</v>
      </c>
      <c r="Z9" s="118">
        <v>0</v>
      </c>
      <c r="AA9" s="118">
        <v>0</v>
      </c>
      <c r="AB9" s="118">
        <v>0</v>
      </c>
      <c r="AC9" s="118">
        <v>0</v>
      </c>
      <c r="AD9" s="118">
        <v>0</v>
      </c>
      <c r="AE9" s="118">
        <v>0</v>
      </c>
      <c r="AF9" s="118">
        <v>0</v>
      </c>
      <c r="AG9" s="118">
        <v>0</v>
      </c>
      <c r="AH9" s="118">
        <v>0</v>
      </c>
      <c r="AI9" s="118">
        <v>0</v>
      </c>
    </row>
    <row r="10" spans="1:36">
      <c r="A10" s="120"/>
      <c r="B10" s="120" t="s">
        <v>297</v>
      </c>
      <c r="C10" s="120"/>
      <c r="D10" s="118">
        <v>1970</v>
      </c>
      <c r="E10" s="118">
        <v>3983</v>
      </c>
      <c r="F10" s="118">
        <v>6163</v>
      </c>
      <c r="G10" s="118">
        <v>9143</v>
      </c>
      <c r="H10" s="118">
        <v>2728</v>
      </c>
      <c r="I10" s="118">
        <v>5715</v>
      </c>
      <c r="J10" s="118">
        <v>8740</v>
      </c>
      <c r="K10" s="117">
        <v>12311</v>
      </c>
      <c r="L10" s="118">
        <v>3622</v>
      </c>
      <c r="M10" s="118">
        <v>8118</v>
      </c>
      <c r="N10" s="118">
        <v>12610</v>
      </c>
      <c r="O10" s="117">
        <v>17970</v>
      </c>
      <c r="P10" s="118">
        <v>5041</v>
      </c>
      <c r="Q10" s="118">
        <v>9334</v>
      </c>
      <c r="R10" s="118">
        <v>12052</v>
      </c>
      <c r="S10" s="118">
        <v>15628</v>
      </c>
      <c r="T10" s="118">
        <v>3200</v>
      </c>
      <c r="U10" s="118">
        <v>7461</v>
      </c>
      <c r="V10" s="118">
        <v>11512</v>
      </c>
      <c r="W10" s="118">
        <v>15436</v>
      </c>
      <c r="X10" s="118">
        <v>3833</v>
      </c>
      <c r="Y10" s="118">
        <v>7675</v>
      </c>
      <c r="Z10" s="118">
        <v>11817</v>
      </c>
      <c r="AA10" s="118">
        <v>16460</v>
      </c>
      <c r="AB10" s="118">
        <v>4012</v>
      </c>
      <c r="AC10" s="118">
        <v>9092</v>
      </c>
      <c r="AD10" s="118">
        <v>13932</v>
      </c>
      <c r="AE10" s="118">
        <v>19490</v>
      </c>
      <c r="AF10" s="118">
        <v>5591</v>
      </c>
      <c r="AG10" s="118">
        <v>10831</v>
      </c>
      <c r="AH10" s="118">
        <v>16606</v>
      </c>
      <c r="AI10" s="118">
        <v>22177</v>
      </c>
    </row>
    <row r="11" spans="1:36">
      <c r="A11" s="120"/>
      <c r="B11" s="120" t="s">
        <v>296</v>
      </c>
      <c r="C11" s="120"/>
      <c r="D11" s="118">
        <v>-410</v>
      </c>
      <c r="E11" s="118">
        <v>-849</v>
      </c>
      <c r="F11" s="118">
        <v>-323</v>
      </c>
      <c r="G11" s="118">
        <v>-429</v>
      </c>
      <c r="H11" s="118">
        <v>-116</v>
      </c>
      <c r="I11" s="118">
        <v>-219</v>
      </c>
      <c r="J11" s="118">
        <v>-362</v>
      </c>
      <c r="K11" s="117">
        <v>-487</v>
      </c>
      <c r="L11" s="118">
        <v>-123</v>
      </c>
      <c r="M11" s="118">
        <v>-251</v>
      </c>
      <c r="N11" s="118">
        <v>-369</v>
      </c>
      <c r="O11" s="117">
        <v>-496</v>
      </c>
      <c r="P11" s="118">
        <v>-117</v>
      </c>
      <c r="Q11" s="118">
        <v>-249</v>
      </c>
      <c r="R11" s="118">
        <v>-365</v>
      </c>
      <c r="S11" s="118">
        <v>-463</v>
      </c>
      <c r="T11" s="118">
        <v>-131</v>
      </c>
      <c r="U11" s="118">
        <v>-268</v>
      </c>
      <c r="V11" s="118">
        <v>-411</v>
      </c>
      <c r="W11" s="118">
        <v>-558</v>
      </c>
      <c r="X11" s="118">
        <v>-135</v>
      </c>
      <c r="Y11" s="118">
        <v>-274</v>
      </c>
      <c r="Z11" s="118">
        <v>-429</v>
      </c>
      <c r="AA11" s="118">
        <v>-587</v>
      </c>
      <c r="AB11" s="118">
        <v>-149</v>
      </c>
      <c r="AC11" s="118">
        <v>-301</v>
      </c>
      <c r="AD11" s="118">
        <v>-458</v>
      </c>
      <c r="AE11" s="118">
        <v>-615</v>
      </c>
      <c r="AF11" s="118">
        <v>-146</v>
      </c>
      <c r="AG11" s="118">
        <v>-293</v>
      </c>
      <c r="AH11" s="118">
        <v>-430</v>
      </c>
      <c r="AI11" s="118">
        <v>-553</v>
      </c>
    </row>
    <row r="12" spans="1:36">
      <c r="A12" s="120"/>
      <c r="B12" s="120" t="s">
        <v>295</v>
      </c>
      <c r="C12" s="120"/>
      <c r="D12" s="118">
        <v>490</v>
      </c>
      <c r="E12" s="118">
        <v>1037</v>
      </c>
      <c r="F12" s="118">
        <v>1610</v>
      </c>
      <c r="G12" s="118">
        <v>2143</v>
      </c>
      <c r="H12" s="118">
        <v>523</v>
      </c>
      <c r="I12" s="118">
        <v>1068</v>
      </c>
      <c r="J12" s="118">
        <v>1594</v>
      </c>
      <c r="K12" s="117">
        <v>2168</v>
      </c>
      <c r="L12" s="118">
        <v>513</v>
      </c>
      <c r="M12" s="118">
        <v>1088</v>
      </c>
      <c r="N12" s="118">
        <v>1627</v>
      </c>
      <c r="O12" s="117">
        <v>2190</v>
      </c>
      <c r="P12" s="118">
        <v>562</v>
      </c>
      <c r="Q12" s="118">
        <v>1156</v>
      </c>
      <c r="R12" s="118">
        <v>1732</v>
      </c>
      <c r="S12" s="118">
        <v>2333</v>
      </c>
      <c r="T12" s="118">
        <v>615</v>
      </c>
      <c r="U12" s="118">
        <v>1221</v>
      </c>
      <c r="V12" s="118">
        <v>1862</v>
      </c>
      <c r="W12" s="118">
        <v>2544</v>
      </c>
      <c r="X12" s="118">
        <v>667</v>
      </c>
      <c r="Y12" s="118">
        <v>1381</v>
      </c>
      <c r="Z12" s="118">
        <v>2085</v>
      </c>
      <c r="AA12" s="118">
        <v>2828</v>
      </c>
      <c r="AB12" s="118">
        <v>728</v>
      </c>
      <c r="AC12" s="118">
        <v>1575</v>
      </c>
      <c r="AD12" s="118">
        <v>2396</v>
      </c>
      <c r="AE12" s="118">
        <v>3233</v>
      </c>
      <c r="AF12" s="118">
        <v>820</v>
      </c>
      <c r="AG12" s="118">
        <v>1591</v>
      </c>
      <c r="AH12" s="118">
        <v>2401</v>
      </c>
      <c r="AI12" s="118">
        <v>3169</v>
      </c>
    </row>
    <row r="13" spans="1:36">
      <c r="A13" s="130"/>
      <c r="B13" s="130" t="s">
        <v>294</v>
      </c>
      <c r="C13" s="130"/>
      <c r="D13" s="118">
        <v>0</v>
      </c>
      <c r="E13" s="118">
        <v>0</v>
      </c>
      <c r="F13" s="118">
        <v>0</v>
      </c>
      <c r="G13" s="118">
        <v>0</v>
      </c>
      <c r="H13" s="118">
        <v>0</v>
      </c>
      <c r="I13" s="118">
        <v>0</v>
      </c>
      <c r="J13" s="118">
        <v>0</v>
      </c>
      <c r="K13" s="117">
        <v>771</v>
      </c>
      <c r="L13" s="118">
        <v>0</v>
      </c>
      <c r="M13" s="118">
        <v>0</v>
      </c>
      <c r="N13" s="118">
        <v>0</v>
      </c>
      <c r="O13" s="117">
        <v>1178</v>
      </c>
      <c r="P13" s="118">
        <v>227.09399999999999</v>
      </c>
      <c r="Q13" s="118">
        <v>437.79199999999997</v>
      </c>
      <c r="R13" s="118">
        <v>667</v>
      </c>
      <c r="S13" s="118">
        <v>801</v>
      </c>
      <c r="T13" s="118">
        <v>257.63</v>
      </c>
      <c r="U13" s="118">
        <v>505.48699999999997</v>
      </c>
      <c r="V13" s="118">
        <v>746.18299999999999</v>
      </c>
      <c r="W13" s="118">
        <v>1019</v>
      </c>
      <c r="X13" s="118">
        <v>342</v>
      </c>
      <c r="Y13" s="118">
        <v>755</v>
      </c>
      <c r="Z13" s="118">
        <v>1161</v>
      </c>
      <c r="AA13" s="118">
        <v>1479</v>
      </c>
      <c r="AB13" s="118">
        <v>433</v>
      </c>
      <c r="AC13" s="118">
        <v>843</v>
      </c>
      <c r="AD13" s="118">
        <v>1276</v>
      </c>
      <c r="AE13" s="118">
        <v>1610</v>
      </c>
      <c r="AF13" s="118">
        <v>435</v>
      </c>
      <c r="AG13" s="118">
        <v>761</v>
      </c>
      <c r="AH13" s="118">
        <v>1049</v>
      </c>
      <c r="AI13" s="118">
        <v>12276</v>
      </c>
    </row>
    <row r="14" spans="1:36">
      <c r="A14" s="130"/>
      <c r="B14" s="130" t="s">
        <v>293</v>
      </c>
      <c r="C14" s="130"/>
      <c r="D14" s="118">
        <v>0</v>
      </c>
      <c r="E14" s="118">
        <v>0</v>
      </c>
      <c r="F14" s="118">
        <v>0</v>
      </c>
      <c r="G14" s="118">
        <v>0</v>
      </c>
      <c r="H14" s="118">
        <v>0</v>
      </c>
      <c r="I14" s="118">
        <v>0</v>
      </c>
      <c r="J14" s="118">
        <v>0</v>
      </c>
      <c r="K14" s="117">
        <v>3197</v>
      </c>
      <c r="L14" s="118">
        <v>0</v>
      </c>
      <c r="M14" s="118">
        <v>0</v>
      </c>
      <c r="N14" s="118">
        <v>0</v>
      </c>
      <c r="O14" s="117">
        <v>4793</v>
      </c>
      <c r="P14" s="118">
        <v>803.721</v>
      </c>
      <c r="Q14" s="118">
        <v>1736.9580000000001</v>
      </c>
      <c r="R14" s="118">
        <v>2586</v>
      </c>
      <c r="S14" s="118">
        <v>4534</v>
      </c>
      <c r="T14" s="118">
        <v>949.69899999999996</v>
      </c>
      <c r="U14" s="118">
        <v>1845.183</v>
      </c>
      <c r="V14" s="118">
        <v>2646.8820000000001</v>
      </c>
      <c r="W14" s="118">
        <v>3380</v>
      </c>
      <c r="X14" s="118">
        <v>833</v>
      </c>
      <c r="Y14" s="118">
        <v>1582</v>
      </c>
      <c r="Z14" s="118">
        <v>2728</v>
      </c>
      <c r="AA14" s="118">
        <v>3948</v>
      </c>
      <c r="AB14" s="118">
        <v>832</v>
      </c>
      <c r="AC14" s="118">
        <v>1718</v>
      </c>
      <c r="AD14" s="118">
        <v>3508</v>
      </c>
      <c r="AE14" s="118">
        <v>4246</v>
      </c>
      <c r="AF14" s="118">
        <v>702</v>
      </c>
      <c r="AG14" s="118">
        <v>1720</v>
      </c>
      <c r="AH14" s="118">
        <v>2984</v>
      </c>
      <c r="AI14" s="118">
        <v>685</v>
      </c>
    </row>
    <row r="15" spans="1:36">
      <c r="A15" s="130"/>
      <c r="B15" s="130" t="s">
        <v>292</v>
      </c>
      <c r="C15" s="130"/>
      <c r="D15" s="118">
        <v>0</v>
      </c>
      <c r="E15" s="118">
        <v>0</v>
      </c>
      <c r="F15" s="118">
        <v>0</v>
      </c>
      <c r="G15" s="118">
        <v>0</v>
      </c>
      <c r="H15" s="118">
        <v>0</v>
      </c>
      <c r="I15" s="118">
        <v>0</v>
      </c>
      <c r="J15" s="118">
        <v>0</v>
      </c>
      <c r="K15" s="117">
        <v>-365</v>
      </c>
      <c r="L15" s="118">
        <v>0</v>
      </c>
      <c r="M15" s="118">
        <v>0</v>
      </c>
      <c r="N15" s="118">
        <v>0</v>
      </c>
      <c r="O15" s="117">
        <v>-302</v>
      </c>
      <c r="P15" s="118">
        <v>-55.030999999999999</v>
      </c>
      <c r="Q15" s="118">
        <v>-114.175</v>
      </c>
      <c r="R15" s="118">
        <v>-198</v>
      </c>
      <c r="S15" s="118">
        <v>-265</v>
      </c>
      <c r="T15" s="118">
        <v>-101.84</v>
      </c>
      <c r="U15" s="118">
        <v>-202.49799999999999</v>
      </c>
      <c r="V15" s="118">
        <v>-310.21199999999999</v>
      </c>
      <c r="W15" s="118">
        <v>-377</v>
      </c>
      <c r="X15" s="118">
        <v>-82</v>
      </c>
      <c r="Y15" s="118">
        <v>-82</v>
      </c>
      <c r="Z15" s="118">
        <v>-192</v>
      </c>
      <c r="AA15" s="118">
        <v>-285</v>
      </c>
      <c r="AB15" s="118">
        <v>-91</v>
      </c>
      <c r="AC15" s="118">
        <v>-188</v>
      </c>
      <c r="AD15" s="118">
        <v>-289</v>
      </c>
      <c r="AE15" s="118">
        <v>-383</v>
      </c>
      <c r="AF15" s="118">
        <v>-88</v>
      </c>
      <c r="AG15" s="118">
        <v>-174</v>
      </c>
      <c r="AH15" s="118">
        <v>-261</v>
      </c>
      <c r="AI15" s="118">
        <v>-344</v>
      </c>
    </row>
    <row r="16" spans="1:36">
      <c r="A16" s="130"/>
      <c r="B16" s="130" t="s">
        <v>944</v>
      </c>
      <c r="C16" s="130"/>
      <c r="D16" s="118">
        <v>-96</v>
      </c>
      <c r="E16" s="118">
        <v>-618</v>
      </c>
      <c r="F16" s="118">
        <v>-106</v>
      </c>
      <c r="G16" s="118">
        <v>1494</v>
      </c>
      <c r="H16" s="118">
        <v>-329</v>
      </c>
      <c r="I16" s="118">
        <v>-1200</v>
      </c>
      <c r="J16" s="118">
        <v>-3532</v>
      </c>
      <c r="K16" s="117">
        <v>-3315</v>
      </c>
      <c r="L16" s="118">
        <v>-855</v>
      </c>
      <c r="M16" s="118">
        <v>-2913</v>
      </c>
      <c r="N16" s="118">
        <v>-3658</v>
      </c>
      <c r="O16" s="117">
        <v>-3491</v>
      </c>
      <c r="P16" s="118">
        <v>-548</v>
      </c>
      <c r="Q16" s="118">
        <v>-2481</v>
      </c>
      <c r="R16" s="118">
        <v>-3485</v>
      </c>
      <c r="S16" s="118">
        <v>-3160</v>
      </c>
      <c r="T16" s="118">
        <v>-456</v>
      </c>
      <c r="U16" s="118">
        <v>-248</v>
      </c>
      <c r="V16" s="118">
        <v>-1256</v>
      </c>
      <c r="W16" s="118">
        <v>-262</v>
      </c>
      <c r="X16" s="118">
        <v>-422</v>
      </c>
      <c r="Y16" s="118">
        <v>258</v>
      </c>
      <c r="Z16" s="118">
        <v>-3058</v>
      </c>
      <c r="AA16" s="118">
        <v>-1868.8349999999991</v>
      </c>
      <c r="AB16" s="118">
        <v>951.68600000000015</v>
      </c>
      <c r="AC16" s="118">
        <v>9362.4292540772531</v>
      </c>
      <c r="AD16" s="118">
        <v>2142.1260000000002</v>
      </c>
      <c r="AE16" s="118">
        <v>4172</v>
      </c>
      <c r="AF16" s="118">
        <v>1330</v>
      </c>
      <c r="AG16" s="118">
        <v>2761</v>
      </c>
      <c r="AH16" s="118">
        <v>3692</v>
      </c>
      <c r="AI16" s="118">
        <v>5101</v>
      </c>
    </row>
    <row r="17" spans="1:35" ht="24" customHeight="1">
      <c r="A17" s="120"/>
      <c r="B17" s="2151" t="s">
        <v>291</v>
      </c>
      <c r="C17" s="2151"/>
      <c r="D17" s="135">
        <v>-78</v>
      </c>
      <c r="E17" s="135">
        <v>-137</v>
      </c>
      <c r="F17" s="135">
        <v>-223</v>
      </c>
      <c r="G17" s="135">
        <v>-349</v>
      </c>
      <c r="H17" s="135">
        <v>-65</v>
      </c>
      <c r="I17" s="135">
        <v>131</v>
      </c>
      <c r="J17" s="135">
        <v>167</v>
      </c>
      <c r="K17" s="117">
        <v>113</v>
      </c>
      <c r="L17" s="135">
        <v>40</v>
      </c>
      <c r="M17" s="135">
        <v>8</v>
      </c>
      <c r="N17" s="135">
        <v>-76</v>
      </c>
      <c r="O17" s="117">
        <v>-175</v>
      </c>
      <c r="P17" s="135">
        <v>-52</v>
      </c>
      <c r="Q17" s="135">
        <v>-126</v>
      </c>
      <c r="R17" s="135">
        <v>-208</v>
      </c>
      <c r="S17" s="135">
        <v>-603.12000000000012</v>
      </c>
      <c r="T17" s="135">
        <v>-75.257440419299982</v>
      </c>
      <c r="U17" s="135">
        <v>-223.2242167794</v>
      </c>
      <c r="V17" s="135">
        <v>-359.32238177840003</v>
      </c>
      <c r="W17" s="135">
        <v>-565</v>
      </c>
      <c r="X17" s="135">
        <v>-131.14090299000003</v>
      </c>
      <c r="Y17" s="135">
        <v>-290.43614836999996</v>
      </c>
      <c r="Z17" s="135">
        <v>-437.44493497000002</v>
      </c>
      <c r="AA17" s="135">
        <v>-620.43475862000003</v>
      </c>
      <c r="AB17" s="135">
        <v>-126.15338048</v>
      </c>
      <c r="AC17" s="135">
        <v>-258.58900229999995</v>
      </c>
      <c r="AD17" s="135">
        <v>-364.22722211000001</v>
      </c>
      <c r="AE17" s="135">
        <v>-528</v>
      </c>
      <c r="AF17" s="135">
        <v>-148</v>
      </c>
      <c r="AG17" s="135">
        <v>-275</v>
      </c>
      <c r="AH17" s="135">
        <v>-409</v>
      </c>
      <c r="AI17" s="135">
        <v>-548</v>
      </c>
    </row>
    <row r="18" spans="1:35">
      <c r="A18" s="120"/>
      <c r="B18" s="120" t="s">
        <v>290</v>
      </c>
      <c r="C18" s="120"/>
      <c r="D18" s="118">
        <v>-89</v>
      </c>
      <c r="E18" s="118">
        <v>-85</v>
      </c>
      <c r="F18" s="118">
        <v>-54</v>
      </c>
      <c r="G18" s="118">
        <v>-151</v>
      </c>
      <c r="H18" s="118">
        <v>-184</v>
      </c>
      <c r="I18" s="118">
        <v>-304</v>
      </c>
      <c r="J18" s="118">
        <v>-440</v>
      </c>
      <c r="K18" s="117">
        <v>-444</v>
      </c>
      <c r="L18" s="118">
        <v>-217</v>
      </c>
      <c r="M18" s="118">
        <v>-389</v>
      </c>
      <c r="N18" s="118">
        <v>-634</v>
      </c>
      <c r="O18" s="117">
        <v>-705</v>
      </c>
      <c r="P18" s="118">
        <v>8</v>
      </c>
      <c r="Q18" s="118">
        <v>290</v>
      </c>
      <c r="R18" s="118">
        <v>484</v>
      </c>
      <c r="S18" s="118">
        <v>839</v>
      </c>
      <c r="T18" s="118">
        <v>69</v>
      </c>
      <c r="U18" s="118">
        <v>109</v>
      </c>
      <c r="V18" s="118">
        <v>558</v>
      </c>
      <c r="W18" s="118">
        <v>915</v>
      </c>
      <c r="X18" s="118">
        <v>636</v>
      </c>
      <c r="Y18" s="118">
        <v>750</v>
      </c>
      <c r="Z18" s="118">
        <v>2560</v>
      </c>
      <c r="AA18" s="118">
        <v>2812</v>
      </c>
      <c r="AB18" s="118">
        <v>556</v>
      </c>
      <c r="AC18" s="118">
        <v>635</v>
      </c>
      <c r="AD18" s="118">
        <v>825</v>
      </c>
      <c r="AE18" s="118">
        <v>851</v>
      </c>
      <c r="AF18" s="118">
        <v>-212</v>
      </c>
      <c r="AG18" s="118">
        <v>-240</v>
      </c>
      <c r="AH18" s="118">
        <v>95</v>
      </c>
      <c r="AI18" s="118">
        <v>80</v>
      </c>
    </row>
    <row r="19" spans="1:35">
      <c r="A19" s="120"/>
      <c r="B19" s="2151" t="s">
        <v>289</v>
      </c>
      <c r="C19" s="2151"/>
      <c r="D19" s="118">
        <v>0</v>
      </c>
      <c r="E19" s="118">
        <v>0</v>
      </c>
      <c r="F19" s="118">
        <v>-2269</v>
      </c>
      <c r="G19" s="118">
        <v>-2895</v>
      </c>
      <c r="H19" s="118">
        <v>-607</v>
      </c>
      <c r="I19" s="118">
        <v>-853</v>
      </c>
      <c r="J19" s="118">
        <v>-3052</v>
      </c>
      <c r="K19" s="117">
        <v>-3744</v>
      </c>
      <c r="L19" s="118">
        <v>-665</v>
      </c>
      <c r="M19" s="118">
        <v>-2563</v>
      </c>
      <c r="N19" s="118">
        <v>-3707</v>
      </c>
      <c r="O19" s="117">
        <v>-4724.6664336021995</v>
      </c>
      <c r="P19" s="118">
        <v>-705.22098982160014</v>
      </c>
      <c r="Q19" s="118">
        <v>-4267.3251372689001</v>
      </c>
      <c r="R19" s="118">
        <v>-5684</v>
      </c>
      <c r="S19" s="118">
        <v>-8481.6771036456012</v>
      </c>
      <c r="T19" s="118">
        <v>-666.79167195940045</v>
      </c>
      <c r="U19" s="118">
        <v>-382</v>
      </c>
      <c r="V19" s="118">
        <v>-5394</v>
      </c>
      <c r="W19" s="118">
        <v>-9012</v>
      </c>
      <c r="X19" s="118">
        <v>-6630</v>
      </c>
      <c r="Y19" s="118">
        <v>-7477</v>
      </c>
      <c r="Z19" s="118">
        <v>-15347</v>
      </c>
      <c r="AA19" s="118">
        <v>-16941</v>
      </c>
      <c r="AB19" s="118">
        <v>185</v>
      </c>
      <c r="AC19" s="118">
        <v>1685</v>
      </c>
      <c r="AD19" s="118">
        <v>-608</v>
      </c>
      <c r="AE19" s="118">
        <v>-1719</v>
      </c>
      <c r="AF19" s="118">
        <v>-1203</v>
      </c>
      <c r="AG19" s="118">
        <v>-4577</v>
      </c>
      <c r="AH19" s="118">
        <v>-5754</v>
      </c>
      <c r="AI19" s="118">
        <v>-8946</v>
      </c>
    </row>
    <row r="20" spans="1:35">
      <c r="A20" s="120"/>
      <c r="B20" s="2151" t="s">
        <v>288</v>
      </c>
      <c r="C20" s="2151"/>
      <c r="D20" s="135">
        <v>0</v>
      </c>
      <c r="E20" s="135">
        <v>0</v>
      </c>
      <c r="F20" s="135">
        <v>-319</v>
      </c>
      <c r="G20" s="135">
        <v>-445</v>
      </c>
      <c r="H20" s="135">
        <v>-112</v>
      </c>
      <c r="I20" s="135">
        <v>-184</v>
      </c>
      <c r="J20" s="135">
        <v>-324</v>
      </c>
      <c r="K20" s="117">
        <v>-408</v>
      </c>
      <c r="L20" s="135">
        <v>-70</v>
      </c>
      <c r="M20" s="135">
        <v>-240</v>
      </c>
      <c r="N20" s="135">
        <v>-402</v>
      </c>
      <c r="O20" s="117">
        <v>-494.548</v>
      </c>
      <c r="P20" s="135">
        <v>-86.88</v>
      </c>
      <c r="Q20" s="135">
        <v>-205.93700000000001</v>
      </c>
      <c r="R20" s="135">
        <v>-337</v>
      </c>
      <c r="S20" s="135">
        <v>-543.84400000000005</v>
      </c>
      <c r="T20" s="135">
        <v>-106.21</v>
      </c>
      <c r="U20" s="135">
        <v>-374</v>
      </c>
      <c r="V20" s="135">
        <v>-1944</v>
      </c>
      <c r="W20" s="135">
        <v>-3517</v>
      </c>
      <c r="X20" s="135">
        <v>-2985</v>
      </c>
      <c r="Y20" s="135">
        <v>-3575</v>
      </c>
      <c r="Z20" s="135">
        <v>-7748</v>
      </c>
      <c r="AA20" s="135">
        <v>-6821</v>
      </c>
      <c r="AB20" s="135">
        <v>482</v>
      </c>
      <c r="AC20" s="135">
        <v>925</v>
      </c>
      <c r="AD20" s="135">
        <v>-175</v>
      </c>
      <c r="AE20" s="135">
        <v>-185</v>
      </c>
      <c r="AF20" s="135">
        <v>339</v>
      </c>
      <c r="AG20" s="135">
        <v>-717</v>
      </c>
      <c r="AH20" s="135">
        <v>-785</v>
      </c>
      <c r="AI20" s="135">
        <v>316</v>
      </c>
    </row>
    <row r="21" spans="1:35">
      <c r="A21" s="120"/>
      <c r="B21" s="120" t="s">
        <v>287</v>
      </c>
      <c r="C21" s="120"/>
      <c r="D21" s="118">
        <v>54</v>
      </c>
      <c r="E21" s="118">
        <v>96</v>
      </c>
      <c r="F21" s="118">
        <v>-19</v>
      </c>
      <c r="G21" s="118">
        <v>-33</v>
      </c>
      <c r="H21" s="118">
        <v>2</v>
      </c>
      <c r="I21" s="118">
        <v>-32</v>
      </c>
      <c r="J21" s="118">
        <v>-36</v>
      </c>
      <c r="K21" s="117">
        <v>-36</v>
      </c>
      <c r="L21" s="118">
        <v>-2</v>
      </c>
      <c r="M21" s="118">
        <v>-12</v>
      </c>
      <c r="N21" s="118">
        <v>-15</v>
      </c>
      <c r="O21" s="117">
        <v>-52</v>
      </c>
      <c r="P21" s="118">
        <v>-7</v>
      </c>
      <c r="Q21" s="118">
        <v>-7</v>
      </c>
      <c r="R21" s="118">
        <v>-9</v>
      </c>
      <c r="S21" s="118">
        <v>1</v>
      </c>
      <c r="T21" s="118">
        <v>6</v>
      </c>
      <c r="U21" s="118">
        <v>13</v>
      </c>
      <c r="V21" s="118">
        <v>23</v>
      </c>
      <c r="W21" s="118">
        <v>35</v>
      </c>
      <c r="X21" s="118">
        <v>15</v>
      </c>
      <c r="Y21" s="118">
        <v>23</v>
      </c>
      <c r="Z21" s="118">
        <v>23</v>
      </c>
      <c r="AA21" s="118">
        <v>36</v>
      </c>
      <c r="AB21" s="118">
        <v>2</v>
      </c>
      <c r="AC21" s="118">
        <v>52</v>
      </c>
      <c r="AD21" s="118">
        <v>68</v>
      </c>
      <c r="AE21" s="118">
        <v>124</v>
      </c>
      <c r="AF21" s="118">
        <v>54</v>
      </c>
      <c r="AG21" s="118">
        <v>236</v>
      </c>
      <c r="AH21" s="118">
        <v>355</v>
      </c>
      <c r="AI21" s="118">
        <v>408</v>
      </c>
    </row>
    <row r="22" spans="1:35">
      <c r="A22" s="120"/>
      <c r="B22" s="120" t="s">
        <v>286</v>
      </c>
      <c r="C22" s="120"/>
      <c r="D22" s="118">
        <v>-11</v>
      </c>
      <c r="E22" s="118">
        <v>-11</v>
      </c>
      <c r="F22" s="118">
        <v>12</v>
      </c>
      <c r="G22" s="118">
        <v>-28</v>
      </c>
      <c r="H22" s="118">
        <v>1</v>
      </c>
      <c r="I22" s="118">
        <v>0</v>
      </c>
      <c r="J22" s="118">
        <v>-6</v>
      </c>
      <c r="K22" s="117">
        <v>-53</v>
      </c>
      <c r="L22" s="118">
        <v>4</v>
      </c>
      <c r="M22" s="118">
        <v>325</v>
      </c>
      <c r="N22" s="118">
        <v>329</v>
      </c>
      <c r="O22" s="117">
        <v>-1193.84541663</v>
      </c>
      <c r="P22" s="118">
        <v>-3</v>
      </c>
      <c r="Q22" s="118">
        <v>-4.7117742099999997</v>
      </c>
      <c r="R22" s="118">
        <v>-3</v>
      </c>
      <c r="S22" s="118">
        <v>-9.6888486600000014</v>
      </c>
      <c r="T22" s="118">
        <v>2</v>
      </c>
      <c r="U22" s="118">
        <v>13</v>
      </c>
      <c r="V22" s="118">
        <v>14</v>
      </c>
      <c r="W22" s="118">
        <v>14</v>
      </c>
      <c r="X22" s="118">
        <v>4</v>
      </c>
      <c r="Y22" s="118">
        <v>2</v>
      </c>
      <c r="Z22" s="118">
        <v>45</v>
      </c>
      <c r="AA22" s="118">
        <v>43</v>
      </c>
      <c r="AB22" s="118">
        <v>1</v>
      </c>
      <c r="AC22" s="118">
        <v>8</v>
      </c>
      <c r="AD22" s="118">
        <v>-29</v>
      </c>
      <c r="AE22" s="118">
        <v>-69</v>
      </c>
      <c r="AF22" s="118">
        <v>-5</v>
      </c>
      <c r="AG22" s="118">
        <v>-18</v>
      </c>
      <c r="AH22" s="118">
        <v>-214</v>
      </c>
      <c r="AI22" s="118">
        <v>-218</v>
      </c>
    </row>
    <row r="23" spans="1:35">
      <c r="A23" s="120"/>
      <c r="B23" s="120" t="s">
        <v>285</v>
      </c>
      <c r="C23" s="120"/>
      <c r="D23" s="118">
        <v>4</v>
      </c>
      <c r="E23" s="118">
        <v>4</v>
      </c>
      <c r="F23" s="118">
        <v>6</v>
      </c>
      <c r="G23" s="118">
        <v>7</v>
      </c>
      <c r="H23" s="118">
        <v>12</v>
      </c>
      <c r="I23" s="118">
        <v>-21</v>
      </c>
      <c r="J23" s="118">
        <v>-53</v>
      </c>
      <c r="K23" s="117">
        <v>-43</v>
      </c>
      <c r="L23" s="118">
        <v>5</v>
      </c>
      <c r="M23" s="118">
        <v>3</v>
      </c>
      <c r="N23" s="118">
        <v>6</v>
      </c>
      <c r="O23" s="117">
        <v>20</v>
      </c>
      <c r="P23" s="118">
        <v>5</v>
      </c>
      <c r="Q23" s="118">
        <v>7</v>
      </c>
      <c r="R23" s="118">
        <v>-1</v>
      </c>
      <c r="S23" s="118">
        <v>10</v>
      </c>
      <c r="T23" s="118">
        <v>8</v>
      </c>
      <c r="U23" s="118">
        <v>27</v>
      </c>
      <c r="V23" s="118">
        <v>30</v>
      </c>
      <c r="W23" s="118">
        <v>41</v>
      </c>
      <c r="X23" s="118">
        <v>3</v>
      </c>
      <c r="Y23" s="118">
        <v>14</v>
      </c>
      <c r="Z23" s="118">
        <v>5</v>
      </c>
      <c r="AA23" s="118">
        <v>11</v>
      </c>
      <c r="AB23" s="118">
        <v>2</v>
      </c>
      <c r="AC23" s="118">
        <v>10</v>
      </c>
      <c r="AD23" s="118">
        <v>-1</v>
      </c>
      <c r="AE23" s="118">
        <v>-14</v>
      </c>
      <c r="AF23" s="118">
        <v>4</v>
      </c>
      <c r="AG23" s="118">
        <v>-6</v>
      </c>
      <c r="AH23" s="118">
        <v>-26</v>
      </c>
      <c r="AI23" s="118">
        <v>-93</v>
      </c>
    </row>
    <row r="24" spans="1:35">
      <c r="A24" s="120"/>
      <c r="B24" s="11" t="s">
        <v>284</v>
      </c>
      <c r="C24" s="120"/>
      <c r="D24" s="117">
        <v>0</v>
      </c>
      <c r="E24" s="117">
        <v>0</v>
      </c>
      <c r="F24" s="117">
        <v>0</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-1151</v>
      </c>
      <c r="X24" s="117">
        <v>0</v>
      </c>
      <c r="Y24" s="117">
        <v>0</v>
      </c>
      <c r="Z24" s="117">
        <v>0</v>
      </c>
      <c r="AA24" s="117">
        <v>0</v>
      </c>
      <c r="AB24" s="117">
        <v>0</v>
      </c>
      <c r="AC24" s="117">
        <v>0</v>
      </c>
      <c r="AD24" s="117">
        <v>0</v>
      </c>
      <c r="AE24" s="117">
        <v>0</v>
      </c>
      <c r="AF24" s="117">
        <v>0</v>
      </c>
      <c r="AG24" s="117">
        <v>0</v>
      </c>
      <c r="AH24" s="117">
        <v>0</v>
      </c>
      <c r="AI24" s="117">
        <v>0</v>
      </c>
    </row>
    <row r="25" spans="1:35">
      <c r="A25" s="120"/>
      <c r="B25" s="120" t="s">
        <v>46</v>
      </c>
      <c r="C25" s="120"/>
      <c r="D25" s="118">
        <v>-542</v>
      </c>
      <c r="E25" s="118">
        <v>-231</v>
      </c>
      <c r="F25" s="118">
        <v>480</v>
      </c>
      <c r="G25" s="118">
        <v>52</v>
      </c>
      <c r="H25" s="118">
        <v>-38</v>
      </c>
      <c r="I25" s="118">
        <v>-16</v>
      </c>
      <c r="J25" s="118">
        <v>-244</v>
      </c>
      <c r="K25" s="117">
        <v>-174</v>
      </c>
      <c r="L25" s="118">
        <v>-4</v>
      </c>
      <c r="M25" s="118">
        <v>-70</v>
      </c>
      <c r="N25" s="118">
        <v>-82</v>
      </c>
      <c r="O25" s="117">
        <v>-54</v>
      </c>
      <c r="P25" s="118">
        <v>7</v>
      </c>
      <c r="Q25" s="118">
        <v>86.51617401</v>
      </c>
      <c r="R25" s="118">
        <v>84</v>
      </c>
      <c r="S25" s="118">
        <v>107</v>
      </c>
      <c r="T25" s="118">
        <v>60</v>
      </c>
      <c r="U25" s="118">
        <v>86.431808809999993</v>
      </c>
      <c r="V25" s="118">
        <v>48</v>
      </c>
      <c r="W25" s="118">
        <v>-19</v>
      </c>
      <c r="X25" s="118">
        <v>-139.72981244000002</v>
      </c>
      <c r="Y25" s="118">
        <v>-81.674178189999992</v>
      </c>
      <c r="Z25" s="118">
        <v>-246.59422529</v>
      </c>
      <c r="AA25" s="118">
        <v>-194.04582696999998</v>
      </c>
      <c r="AB25" s="118">
        <v>70.313000000000002</v>
      </c>
      <c r="AC25" s="118">
        <v>352.86061314000005</v>
      </c>
      <c r="AD25" s="118">
        <v>268.26279824000005</v>
      </c>
      <c r="AE25" s="118">
        <v>381</v>
      </c>
      <c r="AF25" s="118">
        <v>83</v>
      </c>
      <c r="AG25" s="118">
        <v>-268</v>
      </c>
      <c r="AH25" s="118">
        <v>-156</v>
      </c>
      <c r="AI25" s="118">
        <v>-640</v>
      </c>
    </row>
    <row r="26" spans="1:35">
      <c r="A26" s="119" t="s">
        <v>945</v>
      </c>
      <c r="B26" s="119"/>
      <c r="C26" s="119"/>
      <c r="D26" s="122">
        <v>-29443</v>
      </c>
      <c r="E26" s="122">
        <v>-32214</v>
      </c>
      <c r="F26" s="122">
        <v>-54453</v>
      </c>
      <c r="G26" s="122">
        <v>-70972</v>
      </c>
      <c r="H26" s="122">
        <v>-22045</v>
      </c>
      <c r="I26" s="122">
        <v>-42934</v>
      </c>
      <c r="J26" s="122">
        <v>-28073</v>
      </c>
      <c r="K26" s="121">
        <v>-54225</v>
      </c>
      <c r="L26" s="122">
        <v>31592</v>
      </c>
      <c r="M26" s="122">
        <v>8917</v>
      </c>
      <c r="N26" s="122">
        <v>7170</v>
      </c>
      <c r="O26" s="121">
        <v>-6171.6845852800034</v>
      </c>
      <c r="P26" s="122">
        <v>-14766.564630004701</v>
      </c>
      <c r="Q26" s="122">
        <v>6421.5633793038014</v>
      </c>
      <c r="R26" s="122">
        <v>-1519</v>
      </c>
      <c r="S26" s="122">
        <v>-15175.59608371271</v>
      </c>
      <c r="T26" s="122">
        <v>16610.183922086999</v>
      </c>
      <c r="U26" s="122">
        <v>-8574.1009999999951</v>
      </c>
      <c r="V26" s="122">
        <v>-19901.173777699994</v>
      </c>
      <c r="W26" s="122">
        <v>31495.305012344008</v>
      </c>
      <c r="X26" s="122">
        <v>-46019.623795080006</v>
      </c>
      <c r="Y26" s="122">
        <v>-76870</v>
      </c>
      <c r="Z26" s="122">
        <v>-75878.061653900004</v>
      </c>
      <c r="AA26" s="122">
        <v>-91340.292653900018</v>
      </c>
      <c r="AB26" s="122">
        <v>18343.088158450191</v>
      </c>
      <c r="AC26" s="122">
        <v>-31207.387516127266</v>
      </c>
      <c r="AD26" s="122">
        <v>-26326.733609020863</v>
      </c>
      <c r="AE26" s="122">
        <v>-67196</v>
      </c>
      <c r="AF26" s="122">
        <v>-20526</v>
      </c>
      <c r="AG26" s="122">
        <v>-45684</v>
      </c>
      <c r="AH26" s="122">
        <v>-41417</v>
      </c>
      <c r="AI26" s="122">
        <v>-74724</v>
      </c>
    </row>
    <row r="27" spans="1:35">
      <c r="A27" s="119"/>
      <c r="B27" s="134" t="s">
        <v>283</v>
      </c>
      <c r="C27" s="134"/>
      <c r="D27" s="122">
        <v>-43988</v>
      </c>
      <c r="E27" s="122">
        <v>-65321</v>
      </c>
      <c r="F27" s="122">
        <v>-106466</v>
      </c>
      <c r="G27" s="122">
        <v>-187938</v>
      </c>
      <c r="H27" s="122">
        <v>-34380</v>
      </c>
      <c r="I27" s="122">
        <v>-61978</v>
      </c>
      <c r="J27" s="122">
        <v>-62941</v>
      </c>
      <c r="K27" s="121">
        <v>-109624</v>
      </c>
      <c r="L27" s="122">
        <v>29026</v>
      </c>
      <c r="M27" s="122">
        <v>14839</v>
      </c>
      <c r="N27" s="122">
        <v>-28262</v>
      </c>
      <c r="O27" s="121">
        <v>-94929.154585280005</v>
      </c>
      <c r="P27" s="122">
        <v>-5101.1306300046999</v>
      </c>
      <c r="Q27" s="122">
        <v>8414.4533793038008</v>
      </c>
      <c r="R27" s="122">
        <v>-16824</v>
      </c>
      <c r="S27" s="122">
        <v>-48637.656083712704</v>
      </c>
      <c r="T27" s="122">
        <v>18679.195922086998</v>
      </c>
      <c r="U27" s="122">
        <v>-16121.775</v>
      </c>
      <c r="V27" s="122">
        <v>-45028.106777699999</v>
      </c>
      <c r="W27" s="122">
        <v>8195.2650123439998</v>
      </c>
      <c r="X27" s="122">
        <v>-48568.623795080006</v>
      </c>
      <c r="Y27" s="122">
        <v>-42922</v>
      </c>
      <c r="Z27" s="122">
        <v>-89635.061653900004</v>
      </c>
      <c r="AA27" s="122">
        <v>-149459.29265390002</v>
      </c>
      <c r="AB27" s="122">
        <v>80396.968834197847</v>
      </c>
      <c r="AC27" s="122">
        <v>20055.553450902749</v>
      </c>
      <c r="AD27" s="122">
        <v>32134.862911356977</v>
      </c>
      <c r="AE27" s="122">
        <v>-30405</v>
      </c>
      <c r="AF27" s="122">
        <v>6802</v>
      </c>
      <c r="AG27" s="122">
        <v>-37927</v>
      </c>
      <c r="AH27" s="122">
        <v>-45035</v>
      </c>
      <c r="AI27" s="122">
        <v>-98134</v>
      </c>
    </row>
    <row r="28" spans="1:35">
      <c r="A28" s="120"/>
      <c r="B28" s="130"/>
      <c r="C28" s="130" t="s">
        <v>97</v>
      </c>
      <c r="D28" s="118">
        <v>-11301</v>
      </c>
      <c r="E28" s="118">
        <v>-7731</v>
      </c>
      <c r="F28" s="118">
        <v>-15713</v>
      </c>
      <c r="G28" s="118">
        <v>3195</v>
      </c>
      <c r="H28" s="118">
        <v>359</v>
      </c>
      <c r="I28" s="118">
        <v>-5561</v>
      </c>
      <c r="J28" s="118">
        <v>-514</v>
      </c>
      <c r="K28" s="117">
        <v>-1354</v>
      </c>
      <c r="L28" s="118">
        <v>-1731</v>
      </c>
      <c r="M28" s="118">
        <v>-1598</v>
      </c>
      <c r="N28" s="118">
        <v>-1860</v>
      </c>
      <c r="O28" s="117">
        <v>323</v>
      </c>
      <c r="P28" s="118">
        <v>-681</v>
      </c>
      <c r="Q28" s="118">
        <v>-764</v>
      </c>
      <c r="R28" s="118">
        <v>-310</v>
      </c>
      <c r="S28" s="118">
        <v>520</v>
      </c>
      <c r="T28" s="118">
        <v>-767</v>
      </c>
      <c r="U28" s="118">
        <v>-1084</v>
      </c>
      <c r="V28" s="118">
        <v>-1791</v>
      </c>
      <c r="W28" s="118">
        <v>12099</v>
      </c>
      <c r="X28" s="118">
        <v>1005</v>
      </c>
      <c r="Y28" s="118">
        <v>-468</v>
      </c>
      <c r="Z28" s="118">
        <v>2733</v>
      </c>
      <c r="AA28" s="118">
        <v>3308</v>
      </c>
      <c r="AB28" s="118">
        <v>31.991821208996271</v>
      </c>
      <c r="AC28" s="118">
        <v>1436.9866606700016</v>
      </c>
      <c r="AD28" s="118">
        <v>60.108554059537255</v>
      </c>
      <c r="AE28" s="118">
        <v>521</v>
      </c>
      <c r="AF28" s="118">
        <v>681</v>
      </c>
      <c r="AG28" s="118">
        <v>1158</v>
      </c>
      <c r="AH28" s="118">
        <v>1008</v>
      </c>
      <c r="AI28" s="118">
        <v>-4040</v>
      </c>
    </row>
    <row r="29" spans="1:35">
      <c r="A29" s="120"/>
      <c r="B29" s="130"/>
      <c r="C29" s="130" t="s">
        <v>96</v>
      </c>
      <c r="D29" s="118">
        <v>-4323</v>
      </c>
      <c r="E29" s="118">
        <v>17214</v>
      </c>
      <c r="F29" s="118">
        <v>20659</v>
      </c>
      <c r="G29" s="118">
        <v>20504</v>
      </c>
      <c r="H29" s="118">
        <v>-29683</v>
      </c>
      <c r="I29" s="118">
        <v>-24840</v>
      </c>
      <c r="J29" s="118">
        <v>-7792</v>
      </c>
      <c r="K29" s="117">
        <v>-23218</v>
      </c>
      <c r="L29" s="118">
        <v>10324</v>
      </c>
      <c r="M29" s="118">
        <v>15295</v>
      </c>
      <c r="N29" s="118">
        <v>-22743</v>
      </c>
      <c r="O29" s="117">
        <v>-61519</v>
      </c>
      <c r="P29" s="118">
        <v>-14128</v>
      </c>
      <c r="Q29" s="118">
        <v>20704</v>
      </c>
      <c r="R29" s="118">
        <v>14721</v>
      </c>
      <c r="S29" s="118">
        <v>27600.812999999995</v>
      </c>
      <c r="T29" s="118">
        <v>5606</v>
      </c>
      <c r="U29" s="118">
        <v>11577</v>
      </c>
      <c r="V29" s="118">
        <v>-37831</v>
      </c>
      <c r="W29" s="118">
        <v>11327</v>
      </c>
      <c r="X29" s="118">
        <v>-34860</v>
      </c>
      <c r="Y29" s="118">
        <v>-10197</v>
      </c>
      <c r="Z29" s="118">
        <v>-35067</v>
      </c>
      <c r="AA29" s="118">
        <v>-88250</v>
      </c>
      <c r="AB29" s="118">
        <v>70609</v>
      </c>
      <c r="AC29" s="118">
        <v>23410</v>
      </c>
      <c r="AD29" s="118">
        <v>32477</v>
      </c>
      <c r="AE29" s="118">
        <v>2675</v>
      </c>
      <c r="AF29" s="118">
        <v>3933</v>
      </c>
      <c r="AG29" s="118">
        <v>-19375</v>
      </c>
      <c r="AH29" s="118">
        <v>-6509</v>
      </c>
      <c r="AI29" s="118">
        <v>5444</v>
      </c>
    </row>
    <row r="30" spans="1:35">
      <c r="A30" s="120"/>
      <c r="B30" s="130"/>
      <c r="C30" s="130" t="s">
        <v>282</v>
      </c>
      <c r="D30" s="118">
        <v>-19306</v>
      </c>
      <c r="E30" s="118">
        <v>-44134</v>
      </c>
      <c r="F30" s="118">
        <v>-48284</v>
      </c>
      <c r="G30" s="118">
        <v>-71945</v>
      </c>
      <c r="H30" s="118">
        <v>-5070</v>
      </c>
      <c r="I30" s="118">
        <v>-6072</v>
      </c>
      <c r="J30" s="118">
        <v>-11528</v>
      </c>
      <c r="K30" s="117">
        <v>-12187</v>
      </c>
      <c r="L30" s="118">
        <v>22432</v>
      </c>
      <c r="M30" s="118">
        <v>24248</v>
      </c>
      <c r="N30" s="118">
        <v>33862</v>
      </c>
      <c r="O30" s="117">
        <v>34525</v>
      </c>
      <c r="P30" s="118">
        <v>1952</v>
      </c>
      <c r="Q30" s="118">
        <v>-1833</v>
      </c>
      <c r="R30" s="118">
        <v>-3245</v>
      </c>
      <c r="S30" s="118">
        <v>-13180</v>
      </c>
      <c r="T30" s="118">
        <v>-2682</v>
      </c>
      <c r="U30" s="118">
        <v>-3569</v>
      </c>
      <c r="V30" s="118">
        <v>13142</v>
      </c>
      <c r="W30" s="118">
        <v>13893</v>
      </c>
      <c r="X30" s="118">
        <v>473</v>
      </c>
      <c r="Y30" s="118">
        <v>3157</v>
      </c>
      <c r="Z30" s="118">
        <v>-1086</v>
      </c>
      <c r="AA30" s="118">
        <v>-2762</v>
      </c>
      <c r="AB30" s="118">
        <v>-1308.9522567894987</v>
      </c>
      <c r="AC30" s="118">
        <v>-3489</v>
      </c>
      <c r="AD30" s="118">
        <v>-10942.823982010586</v>
      </c>
      <c r="AE30" s="118">
        <v>-20390</v>
      </c>
      <c r="AF30" s="118">
        <v>1028</v>
      </c>
      <c r="AG30" s="118">
        <v>-2771</v>
      </c>
      <c r="AH30" s="118">
        <v>-9337</v>
      </c>
      <c r="AI30" s="118">
        <v>-13167</v>
      </c>
    </row>
    <row r="31" spans="1:35">
      <c r="A31" s="120"/>
      <c r="B31" s="130"/>
      <c r="C31" s="130" t="s">
        <v>95</v>
      </c>
      <c r="D31" s="118">
        <v>1034</v>
      </c>
      <c r="E31" s="118">
        <v>-4010</v>
      </c>
      <c r="F31" s="118">
        <v>-13210</v>
      </c>
      <c r="G31" s="118">
        <v>-60023</v>
      </c>
      <c r="H31" s="118">
        <v>6518</v>
      </c>
      <c r="I31" s="118">
        <v>-399</v>
      </c>
      <c r="J31" s="118">
        <v>2141</v>
      </c>
      <c r="K31" s="117">
        <v>-6378</v>
      </c>
      <c r="L31" s="118">
        <v>1817</v>
      </c>
      <c r="M31" s="118">
        <v>-3712</v>
      </c>
      <c r="N31" s="118">
        <v>-8617</v>
      </c>
      <c r="O31" s="117">
        <v>-23627</v>
      </c>
      <c r="P31" s="118">
        <v>14150</v>
      </c>
      <c r="Q31" s="118">
        <v>13644</v>
      </c>
      <c r="R31" s="118">
        <v>5833</v>
      </c>
      <c r="S31" s="118">
        <v>-3347</v>
      </c>
      <c r="T31" s="118">
        <v>25215</v>
      </c>
      <c r="U31" s="118">
        <v>489</v>
      </c>
      <c r="V31" s="118">
        <v>21789</v>
      </c>
      <c r="W31" s="118">
        <v>26073</v>
      </c>
      <c r="X31" s="118">
        <v>-5041</v>
      </c>
      <c r="Y31" s="118">
        <v>-33517</v>
      </c>
      <c r="Z31" s="118">
        <v>-31847</v>
      </c>
      <c r="AA31" s="118">
        <v>-31056</v>
      </c>
      <c r="AB31" s="118">
        <v>-5733.9184407939838</v>
      </c>
      <c r="AC31" s="118">
        <v>-9584.3765321999963</v>
      </c>
      <c r="AD31" s="118">
        <v>-20176.561924118465</v>
      </c>
      <c r="AE31" s="118">
        <v>-34950</v>
      </c>
      <c r="AF31" s="118">
        <v>-5539</v>
      </c>
      <c r="AG31" s="118">
        <v>-18535</v>
      </c>
      <c r="AH31" s="118">
        <v>-33401</v>
      </c>
      <c r="AI31" s="118">
        <v>-65435</v>
      </c>
    </row>
    <row r="32" spans="1:35">
      <c r="A32" s="120"/>
      <c r="B32" s="130"/>
      <c r="C32" s="130" t="s">
        <v>281</v>
      </c>
      <c r="D32" s="118">
        <v>-342</v>
      </c>
      <c r="E32" s="118">
        <v>-463</v>
      </c>
      <c r="F32" s="118">
        <v>-1091</v>
      </c>
      <c r="G32" s="118">
        <v>-1849</v>
      </c>
      <c r="H32" s="118">
        <v>-467</v>
      </c>
      <c r="I32" s="118">
        <v>-704</v>
      </c>
      <c r="J32" s="118">
        <v>159</v>
      </c>
      <c r="K32" s="117">
        <v>98</v>
      </c>
      <c r="L32" s="118">
        <v>713</v>
      </c>
      <c r="M32" s="118">
        <v>-5</v>
      </c>
      <c r="N32" s="118">
        <v>954</v>
      </c>
      <c r="O32" s="117">
        <v>1565</v>
      </c>
      <c r="P32" s="118">
        <v>-353</v>
      </c>
      <c r="Q32" s="118">
        <v>-964</v>
      </c>
      <c r="R32" s="118">
        <v>-1107</v>
      </c>
      <c r="S32" s="118">
        <v>582</v>
      </c>
      <c r="T32" s="118">
        <v>1002</v>
      </c>
      <c r="U32" s="118">
        <v>285</v>
      </c>
      <c r="V32" s="118">
        <v>2855</v>
      </c>
      <c r="W32" s="118">
        <v>4525</v>
      </c>
      <c r="X32" s="118">
        <v>4062</v>
      </c>
      <c r="Y32" s="118">
        <v>1941</v>
      </c>
      <c r="Z32" s="118">
        <v>7528</v>
      </c>
      <c r="AA32" s="118">
        <v>3008</v>
      </c>
      <c r="AB32" s="118">
        <v>-3617.4647848853074</v>
      </c>
      <c r="AC32" s="118">
        <v>-8460</v>
      </c>
      <c r="AD32" s="118">
        <v>-4533.0933760218832</v>
      </c>
      <c r="AE32" s="118">
        <v>-4047</v>
      </c>
      <c r="AF32" s="118">
        <v>-232</v>
      </c>
      <c r="AG32" s="118">
        <v>1946</v>
      </c>
      <c r="AH32" s="118">
        <v>1500</v>
      </c>
      <c r="AI32" s="118">
        <v>4540</v>
      </c>
    </row>
    <row r="33" spans="1:35">
      <c r="A33" s="120"/>
      <c r="B33" s="130"/>
      <c r="C33" s="130" t="s">
        <v>93</v>
      </c>
      <c r="D33" s="118">
        <v>-227</v>
      </c>
      <c r="E33" s="118">
        <v>-333</v>
      </c>
      <c r="F33" s="118">
        <v>-86</v>
      </c>
      <c r="G33" s="118">
        <v>67</v>
      </c>
      <c r="H33" s="118">
        <v>159</v>
      </c>
      <c r="I33" s="118">
        <v>102</v>
      </c>
      <c r="J33" s="118">
        <v>130</v>
      </c>
      <c r="K33" s="117">
        <v>120</v>
      </c>
      <c r="L33" s="118">
        <v>-3</v>
      </c>
      <c r="M33" s="118">
        <v>-23</v>
      </c>
      <c r="N33" s="118">
        <v>-182</v>
      </c>
      <c r="O33" s="117">
        <v>-34</v>
      </c>
      <c r="P33" s="118">
        <v>-4</v>
      </c>
      <c r="Q33" s="118">
        <v>-130</v>
      </c>
      <c r="R33" s="118">
        <v>-112</v>
      </c>
      <c r="S33" s="118">
        <v>-151</v>
      </c>
      <c r="T33" s="118">
        <v>25</v>
      </c>
      <c r="U33" s="118">
        <v>-145</v>
      </c>
      <c r="V33" s="118">
        <v>7</v>
      </c>
      <c r="W33" s="118">
        <v>-303</v>
      </c>
      <c r="X33" s="118">
        <v>459</v>
      </c>
      <c r="Y33" s="118">
        <v>136</v>
      </c>
      <c r="Z33" s="118">
        <v>461</v>
      </c>
      <c r="AA33" s="118">
        <v>435</v>
      </c>
      <c r="AB33" s="118">
        <v>189.16326460917927</v>
      </c>
      <c r="AC33" s="118">
        <v>-222</v>
      </c>
      <c r="AD33" s="118">
        <v>-207.21819574240078</v>
      </c>
      <c r="AE33" s="118">
        <v>-655</v>
      </c>
      <c r="AF33" s="118">
        <v>-802</v>
      </c>
      <c r="AG33" s="118">
        <v>-219</v>
      </c>
      <c r="AH33" s="118">
        <v>-511</v>
      </c>
      <c r="AI33" s="118">
        <v>-555</v>
      </c>
    </row>
    <row r="34" spans="1:35">
      <c r="A34" s="120"/>
      <c r="B34" s="130"/>
      <c r="C34" s="130" t="s">
        <v>280</v>
      </c>
      <c r="D34" s="118">
        <v>-10889</v>
      </c>
      <c r="E34" s="118">
        <v>-26638</v>
      </c>
      <c r="F34" s="118">
        <v>-45282</v>
      </c>
      <c r="G34" s="118">
        <v>-66254</v>
      </c>
      <c r="H34" s="118">
        <v>-13671</v>
      </c>
      <c r="I34" s="118">
        <v>-30405</v>
      </c>
      <c r="J34" s="118">
        <v>-51296</v>
      </c>
      <c r="K34" s="117">
        <v>-66850</v>
      </c>
      <c r="L34" s="118">
        <v>-7659</v>
      </c>
      <c r="M34" s="118">
        <v>-20468</v>
      </c>
      <c r="N34" s="118">
        <v>-27795</v>
      </c>
      <c r="O34" s="117">
        <v>-39837.154585280005</v>
      </c>
      <c r="P34" s="118">
        <v>-7604.0618360099998</v>
      </c>
      <c r="Q34" s="118">
        <v>-20459.52390126</v>
      </c>
      <c r="R34" s="118">
        <v>-33478</v>
      </c>
      <c r="S34" s="118">
        <v>-56661.258887819997</v>
      </c>
      <c r="T34" s="118">
        <v>-5503.0735188100007</v>
      </c>
      <c r="U34" s="118">
        <v>-18643</v>
      </c>
      <c r="V34" s="118">
        <v>-34952.80089585</v>
      </c>
      <c r="W34" s="118">
        <v>-42308.606994939997</v>
      </c>
      <c r="X34" s="118">
        <v>-11318.61012773</v>
      </c>
      <c r="Y34" s="118">
        <v>-9796.6825773700002</v>
      </c>
      <c r="Z34" s="118">
        <v>-21957</v>
      </c>
      <c r="AA34" s="118">
        <v>-28103</v>
      </c>
      <c r="AB34" s="118">
        <v>18067.42675063097</v>
      </c>
      <c r="AC34" s="118">
        <v>23206.422926109997</v>
      </c>
      <c r="AD34" s="118">
        <v>29371.720169337787</v>
      </c>
      <c r="AE34" s="118">
        <v>23416</v>
      </c>
      <c r="AF34" s="118">
        <v>5431</v>
      </c>
      <c r="AG34" s="118">
        <v>2096</v>
      </c>
      <c r="AH34" s="118">
        <v>6523</v>
      </c>
      <c r="AI34" s="118">
        <v>-11786</v>
      </c>
    </row>
    <row r="35" spans="1:35">
      <c r="A35" s="120"/>
      <c r="B35" s="130"/>
      <c r="C35" s="130" t="s">
        <v>82</v>
      </c>
      <c r="D35" s="118">
        <v>-341</v>
      </c>
      <c r="E35" s="118">
        <v>-1415</v>
      </c>
      <c r="F35" s="118">
        <v>-6692</v>
      </c>
      <c r="G35" s="118">
        <v>-14015</v>
      </c>
      <c r="H35" s="118">
        <v>4548</v>
      </c>
      <c r="I35" s="118">
        <v>3004</v>
      </c>
      <c r="J35" s="118">
        <v>3328</v>
      </c>
      <c r="K35" s="117">
        <v>751</v>
      </c>
      <c r="L35" s="118">
        <v>1850</v>
      </c>
      <c r="M35" s="118">
        <v>-921</v>
      </c>
      <c r="N35" s="118">
        <v>-295</v>
      </c>
      <c r="O35" s="117">
        <v>-4003</v>
      </c>
      <c r="P35" s="118">
        <v>1286</v>
      </c>
      <c r="Q35" s="118">
        <v>-2862</v>
      </c>
      <c r="R35" s="118">
        <v>-1562</v>
      </c>
      <c r="S35" s="118">
        <v>-3921.0319999999992</v>
      </c>
      <c r="T35" s="118">
        <v>-2565</v>
      </c>
      <c r="U35" s="118">
        <v>-2367</v>
      </c>
      <c r="V35" s="118">
        <v>-3879</v>
      </c>
      <c r="W35" s="118">
        <v>-35545.777000000002</v>
      </c>
      <c r="X35" s="118">
        <v>476</v>
      </c>
      <c r="Y35" s="118">
        <v>7091</v>
      </c>
      <c r="Z35" s="118">
        <v>-528</v>
      </c>
      <c r="AA35" s="118">
        <v>2476</v>
      </c>
      <c r="AB35" s="118">
        <v>-1298.557851307834</v>
      </c>
      <c r="AC35" s="118">
        <v>320.18293765000271</v>
      </c>
      <c r="AD35" s="118">
        <v>3985.9197160922367</v>
      </c>
      <c r="AE35" s="118">
        <v>881</v>
      </c>
      <c r="AF35" s="118">
        <v>3964</v>
      </c>
      <c r="AG35" s="118">
        <v>1490</v>
      </c>
      <c r="AH35" s="118">
        <v>-2268</v>
      </c>
      <c r="AI35" s="118">
        <v>3352</v>
      </c>
    </row>
    <row r="36" spans="1:35">
      <c r="A36" s="120"/>
      <c r="B36" s="130"/>
      <c r="C36" s="130" t="s">
        <v>279</v>
      </c>
      <c r="D36" s="118">
        <v>2522</v>
      </c>
      <c r="E36" s="118">
        <v>3182</v>
      </c>
      <c r="F36" s="118">
        <v>3542</v>
      </c>
      <c r="G36" s="118">
        <v>1302</v>
      </c>
      <c r="H36" s="118">
        <v>2349</v>
      </c>
      <c r="I36" s="118">
        <v>2590</v>
      </c>
      <c r="J36" s="118">
        <v>1942</v>
      </c>
      <c r="K36" s="117">
        <v>1377</v>
      </c>
      <c r="L36" s="118">
        <v>1540</v>
      </c>
      <c r="M36" s="118">
        <v>1568</v>
      </c>
      <c r="N36" s="118">
        <v>-1464</v>
      </c>
      <c r="O36" s="117">
        <v>994</v>
      </c>
      <c r="P36" s="118">
        <v>802</v>
      </c>
      <c r="Q36" s="118">
        <v>2141</v>
      </c>
      <c r="R36" s="118">
        <v>2530</v>
      </c>
      <c r="S36" s="118">
        <v>1059</v>
      </c>
      <c r="T36" s="118">
        <v>791</v>
      </c>
      <c r="U36" s="118">
        <v>932</v>
      </c>
      <c r="V36" s="118">
        <v>45</v>
      </c>
      <c r="W36" s="118">
        <v>1203</v>
      </c>
      <c r="X36" s="118">
        <v>-5503</v>
      </c>
      <c r="Y36" s="118">
        <v>-3246</v>
      </c>
      <c r="Z36" s="118">
        <v>-15812</v>
      </c>
      <c r="AA36" s="118">
        <v>-15037.165000000001</v>
      </c>
      <c r="AB36" s="118">
        <v>2608.6794871959873</v>
      </c>
      <c r="AC36" s="118">
        <v>230.57074592274634</v>
      </c>
      <c r="AD36" s="118">
        <v>7430.6171562819882</v>
      </c>
      <c r="AE36" s="118">
        <v>5262</v>
      </c>
      <c r="AF36" s="118">
        <v>1390</v>
      </c>
      <c r="AG36" s="118">
        <v>-956</v>
      </c>
      <c r="AH36" s="118">
        <v>1391</v>
      </c>
      <c r="AI36" s="118">
        <v>-2545</v>
      </c>
    </row>
    <row r="37" spans="1:35">
      <c r="A37" s="120"/>
      <c r="B37" s="130"/>
      <c r="C37" s="130" t="s">
        <v>63</v>
      </c>
      <c r="D37" s="118">
        <v>-815</v>
      </c>
      <c r="E37" s="118">
        <v>-993</v>
      </c>
      <c r="F37" s="118">
        <v>-309</v>
      </c>
      <c r="G37" s="118">
        <v>1080</v>
      </c>
      <c r="H37" s="118">
        <v>578</v>
      </c>
      <c r="I37" s="118">
        <v>307</v>
      </c>
      <c r="J37" s="118">
        <v>489</v>
      </c>
      <c r="K37" s="117">
        <v>-1983</v>
      </c>
      <c r="L37" s="118">
        <v>-257</v>
      </c>
      <c r="M37" s="118">
        <v>455</v>
      </c>
      <c r="N37" s="118">
        <v>-122</v>
      </c>
      <c r="O37" s="117">
        <v>-3316</v>
      </c>
      <c r="P37" s="118">
        <v>-521.06879399470017</v>
      </c>
      <c r="Q37" s="118">
        <v>-1062.0227194361998</v>
      </c>
      <c r="R37" s="118">
        <v>-94</v>
      </c>
      <c r="S37" s="118">
        <v>-1139.1781958927013</v>
      </c>
      <c r="T37" s="118">
        <v>-2442.7305591030004</v>
      </c>
      <c r="U37" s="118">
        <v>-3596.7750000000001</v>
      </c>
      <c r="V37" s="118">
        <v>-4412.3058818500003</v>
      </c>
      <c r="W37" s="118">
        <v>17232.649007283999</v>
      </c>
      <c r="X37" s="118">
        <v>1678.9863326499999</v>
      </c>
      <c r="Y37" s="118">
        <v>1978</v>
      </c>
      <c r="Z37" s="118">
        <v>5939.9383461000007</v>
      </c>
      <c r="AA37" s="118">
        <v>6521.8723461</v>
      </c>
      <c r="AB37" s="118">
        <v>849.60084432933581</v>
      </c>
      <c r="AC37" s="118">
        <v>-6793.2332872499992</v>
      </c>
      <c r="AD37" s="118">
        <v>-5330.8052065212396</v>
      </c>
      <c r="AE37" s="118">
        <v>-3118</v>
      </c>
      <c r="AF37" s="118">
        <v>-3052</v>
      </c>
      <c r="AG37" s="118">
        <v>-2761</v>
      </c>
      <c r="AH37" s="118">
        <v>-3431</v>
      </c>
      <c r="AI37" s="118">
        <v>-13942</v>
      </c>
    </row>
    <row r="38" spans="1:35">
      <c r="A38" s="120"/>
      <c r="B38" s="134" t="s">
        <v>278</v>
      </c>
      <c r="C38" s="134"/>
      <c r="D38" s="122">
        <v>14545</v>
      </c>
      <c r="E38" s="122">
        <v>33107</v>
      </c>
      <c r="F38" s="122">
        <v>52013</v>
      </c>
      <c r="G38" s="122">
        <v>116966</v>
      </c>
      <c r="H38" s="122">
        <v>12335</v>
      </c>
      <c r="I38" s="122">
        <v>19044</v>
      </c>
      <c r="J38" s="122">
        <v>34868</v>
      </c>
      <c r="K38" s="121">
        <v>55399</v>
      </c>
      <c r="L38" s="122">
        <v>2566</v>
      </c>
      <c r="M38" s="122">
        <v>-5922</v>
      </c>
      <c r="N38" s="122">
        <v>35432</v>
      </c>
      <c r="O38" s="121">
        <v>88757.47</v>
      </c>
      <c r="P38" s="122">
        <v>-9665.4340000000011</v>
      </c>
      <c r="Q38" s="122">
        <v>-1992.8899999999994</v>
      </c>
      <c r="R38" s="122">
        <v>15305</v>
      </c>
      <c r="S38" s="122">
        <v>33462.06</v>
      </c>
      <c r="T38" s="122">
        <v>-2069.0119999999943</v>
      </c>
      <c r="U38" s="122">
        <v>7547.6740000000063</v>
      </c>
      <c r="V38" s="122">
        <v>25126.933000000005</v>
      </c>
      <c r="W38" s="122">
        <v>23300.040000000005</v>
      </c>
      <c r="X38" s="122">
        <v>2549</v>
      </c>
      <c r="Y38" s="122">
        <v>-33948</v>
      </c>
      <c r="Z38" s="122">
        <v>13757</v>
      </c>
      <c r="AA38" s="122">
        <v>58119</v>
      </c>
      <c r="AB38" s="122">
        <v>-62053.880675747656</v>
      </c>
      <c r="AC38" s="122">
        <v>-51262.940967030001</v>
      </c>
      <c r="AD38" s="122">
        <v>-58461.59652037784</v>
      </c>
      <c r="AE38" s="122">
        <v>-36791</v>
      </c>
      <c r="AF38" s="122">
        <v>-27328</v>
      </c>
      <c r="AG38" s="122">
        <v>-7757</v>
      </c>
      <c r="AH38" s="122">
        <v>3618</v>
      </c>
      <c r="AI38" s="122">
        <v>23410</v>
      </c>
    </row>
    <row r="39" spans="1:35">
      <c r="A39" s="120"/>
      <c r="B39" s="130"/>
      <c r="C39" s="130" t="s">
        <v>51</v>
      </c>
      <c r="D39" s="118">
        <v>-7212</v>
      </c>
      <c r="E39" s="118">
        <v>-1004</v>
      </c>
      <c r="F39" s="118">
        <v>4475</v>
      </c>
      <c r="G39" s="118">
        <v>12165</v>
      </c>
      <c r="H39" s="118">
        <v>1544</v>
      </c>
      <c r="I39" s="118">
        <v>6930</v>
      </c>
      <c r="J39" s="118">
        <v>16731</v>
      </c>
      <c r="K39" s="117">
        <v>38607</v>
      </c>
      <c r="L39" s="118">
        <v>-11334</v>
      </c>
      <c r="M39" s="118">
        <v>-9429</v>
      </c>
      <c r="N39" s="118">
        <v>-13338</v>
      </c>
      <c r="O39" s="117">
        <v>-3056</v>
      </c>
      <c r="P39" s="118">
        <v>-4482</v>
      </c>
      <c r="Q39" s="118">
        <v>1172</v>
      </c>
      <c r="R39" s="118">
        <v>8445</v>
      </c>
      <c r="S39" s="118">
        <v>29466.227000000014</v>
      </c>
      <c r="T39" s="118">
        <v>7049</v>
      </c>
      <c r="U39" s="118">
        <v>7446</v>
      </c>
      <c r="V39" s="118">
        <v>8987</v>
      </c>
      <c r="W39" s="118">
        <v>-4353</v>
      </c>
      <c r="X39" s="118">
        <v>-4437</v>
      </c>
      <c r="Y39" s="118">
        <v>-19984</v>
      </c>
      <c r="Z39" s="118">
        <v>-11323</v>
      </c>
      <c r="AA39" s="118">
        <v>-16696</v>
      </c>
      <c r="AB39" s="118">
        <v>-23515.360276532709</v>
      </c>
      <c r="AC39" s="118">
        <v>-30566</v>
      </c>
      <c r="AD39" s="118">
        <v>-42526.629897239443</v>
      </c>
      <c r="AE39" s="118">
        <v>-18136</v>
      </c>
      <c r="AF39" s="118">
        <v>-900</v>
      </c>
      <c r="AG39" s="118">
        <v>22710</v>
      </c>
      <c r="AH39" s="118">
        <v>33143</v>
      </c>
      <c r="AI39" s="118">
        <v>64200</v>
      </c>
    </row>
    <row r="40" spans="1:35">
      <c r="A40" s="120"/>
      <c r="B40" s="130"/>
      <c r="C40" s="130" t="s">
        <v>121</v>
      </c>
      <c r="D40" s="118">
        <v>16222</v>
      </c>
      <c r="E40" s="118">
        <v>25638</v>
      </c>
      <c r="F40" s="118">
        <v>23742</v>
      </c>
      <c r="G40" s="118">
        <v>67661</v>
      </c>
      <c r="H40" s="118">
        <v>7111</v>
      </c>
      <c r="I40" s="118">
        <v>-1768</v>
      </c>
      <c r="J40" s="118">
        <v>-4094</v>
      </c>
      <c r="K40" s="117">
        <v>-14252</v>
      </c>
      <c r="L40" s="118">
        <v>14387</v>
      </c>
      <c r="M40" s="118">
        <v>-1694</v>
      </c>
      <c r="N40" s="118">
        <v>33956</v>
      </c>
      <c r="O40" s="117">
        <v>81953</v>
      </c>
      <c r="P40" s="118">
        <v>-4479</v>
      </c>
      <c r="Q40" s="118">
        <v>-6940</v>
      </c>
      <c r="R40" s="118">
        <v>376</v>
      </c>
      <c r="S40" s="118">
        <v>-722.8300000000163</v>
      </c>
      <c r="T40" s="118">
        <v>-7800</v>
      </c>
      <c r="U40" s="118">
        <v>-285</v>
      </c>
      <c r="V40" s="118">
        <v>6008</v>
      </c>
      <c r="W40" s="118">
        <v>22013</v>
      </c>
      <c r="X40" s="118">
        <v>5071</v>
      </c>
      <c r="Y40" s="118">
        <v>-8086</v>
      </c>
      <c r="Z40" s="118">
        <v>13574</v>
      </c>
      <c r="AA40" s="118">
        <v>47833</v>
      </c>
      <c r="AB40" s="118">
        <v>-30677.624198347406</v>
      </c>
      <c r="AC40" s="118">
        <v>-864</v>
      </c>
      <c r="AD40" s="118">
        <v>7154.6424410057853</v>
      </c>
      <c r="AE40" s="118">
        <v>8534</v>
      </c>
      <c r="AF40" s="118">
        <v>-19182</v>
      </c>
      <c r="AG40" s="118">
        <v>-27263</v>
      </c>
      <c r="AH40" s="118">
        <v>-29978</v>
      </c>
      <c r="AI40" s="118">
        <v>-36623</v>
      </c>
    </row>
    <row r="41" spans="1:35">
      <c r="A41" s="120"/>
      <c r="B41" s="130"/>
      <c r="C41" s="130" t="s">
        <v>120</v>
      </c>
      <c r="D41" s="118">
        <v>150</v>
      </c>
      <c r="E41" s="118">
        <v>93</v>
      </c>
      <c r="F41" s="118">
        <v>446</v>
      </c>
      <c r="G41" s="118">
        <v>672</v>
      </c>
      <c r="H41" s="118">
        <v>-1018</v>
      </c>
      <c r="I41" s="118">
        <v>-608</v>
      </c>
      <c r="J41" s="118">
        <v>1091</v>
      </c>
      <c r="K41" s="117">
        <v>1480</v>
      </c>
      <c r="L41" s="118">
        <v>-2079</v>
      </c>
      <c r="M41" s="118">
        <v>-2186</v>
      </c>
      <c r="N41" s="118">
        <v>-2153</v>
      </c>
      <c r="O41" s="117">
        <v>-2173</v>
      </c>
      <c r="P41" s="118">
        <v>-48</v>
      </c>
      <c r="Q41" s="118">
        <v>-161</v>
      </c>
      <c r="R41" s="118">
        <v>-240</v>
      </c>
      <c r="S41" s="118">
        <v>-271</v>
      </c>
      <c r="T41" s="118">
        <v>84</v>
      </c>
      <c r="U41" s="118">
        <v>161</v>
      </c>
      <c r="V41" s="118">
        <v>84</v>
      </c>
      <c r="W41" s="118">
        <v>47</v>
      </c>
      <c r="X41" s="118">
        <v>-305</v>
      </c>
      <c r="Y41" s="118">
        <v>-268</v>
      </c>
      <c r="Z41" s="118">
        <v>-467</v>
      </c>
      <c r="AA41" s="118">
        <v>-434</v>
      </c>
      <c r="AB41" s="118">
        <v>35.79796322128594</v>
      </c>
      <c r="AC41" s="118">
        <v>71</v>
      </c>
      <c r="AD41" s="118">
        <v>170.52829880873102</v>
      </c>
      <c r="AE41" s="118">
        <v>206</v>
      </c>
      <c r="AF41" s="118">
        <v>-37</v>
      </c>
      <c r="AG41" s="118">
        <v>-62</v>
      </c>
      <c r="AH41" s="118">
        <v>-87</v>
      </c>
      <c r="AI41" s="118">
        <v>-54</v>
      </c>
    </row>
    <row r="42" spans="1:35">
      <c r="A42" s="120"/>
      <c r="B42" s="130"/>
      <c r="C42" s="130" t="s">
        <v>119</v>
      </c>
      <c r="D42" s="118">
        <v>3178</v>
      </c>
      <c r="E42" s="118">
        <v>4224</v>
      </c>
      <c r="F42" s="118">
        <v>11063</v>
      </c>
      <c r="G42" s="118">
        <v>17891</v>
      </c>
      <c r="H42" s="118">
        <v>6045</v>
      </c>
      <c r="I42" s="118">
        <v>10794</v>
      </c>
      <c r="J42" s="118">
        <v>20544</v>
      </c>
      <c r="K42" s="117">
        <v>27853</v>
      </c>
      <c r="L42" s="118">
        <v>-693</v>
      </c>
      <c r="M42" s="118">
        <v>3986</v>
      </c>
      <c r="N42" s="118">
        <v>6275</v>
      </c>
      <c r="O42" s="117">
        <v>6256</v>
      </c>
      <c r="P42" s="118">
        <v>2266</v>
      </c>
      <c r="Q42" s="118">
        <v>7297</v>
      </c>
      <c r="R42" s="118">
        <v>10676</v>
      </c>
      <c r="S42" s="118">
        <v>14196</v>
      </c>
      <c r="T42" s="118">
        <v>-1240</v>
      </c>
      <c r="U42" s="118">
        <v>-140</v>
      </c>
      <c r="V42" s="118">
        <v>4625</v>
      </c>
      <c r="W42" s="118">
        <v>3946</v>
      </c>
      <c r="X42" s="118">
        <v>7809</v>
      </c>
      <c r="Y42" s="118">
        <v>2518</v>
      </c>
      <c r="Z42" s="118">
        <v>15896</v>
      </c>
      <c r="AA42" s="118">
        <v>33199</v>
      </c>
      <c r="AB42" s="118">
        <v>-8432.7397618794039</v>
      </c>
      <c r="AC42" s="118">
        <v>-24019</v>
      </c>
      <c r="AD42" s="118">
        <v>-25015.577658539922</v>
      </c>
      <c r="AE42" s="118">
        <v>-27017</v>
      </c>
      <c r="AF42" s="118">
        <v>-2600</v>
      </c>
      <c r="AG42" s="118">
        <v>1190</v>
      </c>
      <c r="AH42" s="118">
        <v>-745</v>
      </c>
      <c r="AI42" s="118">
        <v>-7428</v>
      </c>
    </row>
    <row r="43" spans="1:35">
      <c r="A43" s="120"/>
      <c r="B43" s="130"/>
      <c r="C43" s="130" t="s">
        <v>117</v>
      </c>
      <c r="D43" s="118">
        <v>-683</v>
      </c>
      <c r="E43" s="118">
        <v>1242</v>
      </c>
      <c r="F43" s="118">
        <v>5198</v>
      </c>
      <c r="G43" s="118">
        <v>14200</v>
      </c>
      <c r="H43" s="118">
        <v>-6595</v>
      </c>
      <c r="I43" s="118">
        <v>-3870</v>
      </c>
      <c r="J43" s="118">
        <v>-4428</v>
      </c>
      <c r="K43" s="117">
        <v>3024</v>
      </c>
      <c r="L43" s="118">
        <v>-1246</v>
      </c>
      <c r="M43" s="118">
        <v>1042</v>
      </c>
      <c r="N43" s="118">
        <v>765</v>
      </c>
      <c r="O43" s="117">
        <v>5886</v>
      </c>
      <c r="P43" s="118">
        <v>-3175</v>
      </c>
      <c r="Q43" s="118">
        <v>220</v>
      </c>
      <c r="R43" s="118">
        <v>-941</v>
      </c>
      <c r="S43" s="118">
        <v>5893.9689999999973</v>
      </c>
      <c r="T43" s="118">
        <v>-5443</v>
      </c>
      <c r="U43" s="118">
        <v>-6181</v>
      </c>
      <c r="V43" s="118">
        <v>-741</v>
      </c>
      <c r="W43" s="118">
        <v>4711</v>
      </c>
      <c r="X43" s="118">
        <v>-6289</v>
      </c>
      <c r="Y43" s="118">
        <v>-11974</v>
      </c>
      <c r="Z43" s="118">
        <v>-7145</v>
      </c>
      <c r="AA43" s="118">
        <v>-5222</v>
      </c>
      <c r="AB43" s="118">
        <v>-1004.4982155019417</v>
      </c>
      <c r="AC43" s="118">
        <v>-1657</v>
      </c>
      <c r="AD43" s="118">
        <v>-5450.0181339361925</v>
      </c>
      <c r="AE43" s="118">
        <v>1915</v>
      </c>
      <c r="AF43" s="118">
        <v>-7878</v>
      </c>
      <c r="AG43" s="118">
        <v>-8350</v>
      </c>
      <c r="AH43" s="118">
        <v>-4274</v>
      </c>
      <c r="AI43" s="118">
        <v>3009</v>
      </c>
    </row>
    <row r="44" spans="1:35">
      <c r="A44" s="120"/>
      <c r="B44" s="130"/>
      <c r="C44" s="130" t="s">
        <v>277</v>
      </c>
      <c r="D44" s="118">
        <v>-2548</v>
      </c>
      <c r="E44" s="118">
        <v>-277</v>
      </c>
      <c r="F44" s="118">
        <v>-135</v>
      </c>
      <c r="G44" s="118">
        <v>-202</v>
      </c>
      <c r="H44" s="118">
        <v>166</v>
      </c>
      <c r="I44" s="118">
        <v>200</v>
      </c>
      <c r="J44" s="118">
        <v>1754</v>
      </c>
      <c r="K44" s="117">
        <v>1729</v>
      </c>
      <c r="L44" s="118">
        <v>448</v>
      </c>
      <c r="M44" s="118">
        <v>659</v>
      </c>
      <c r="N44" s="118">
        <v>867</v>
      </c>
      <c r="O44" s="117">
        <v>1444</v>
      </c>
      <c r="P44" s="118">
        <v>-1665</v>
      </c>
      <c r="Q44" s="118">
        <v>-5130</v>
      </c>
      <c r="R44" s="118">
        <v>-6606</v>
      </c>
      <c r="S44" s="118">
        <v>-6923</v>
      </c>
      <c r="T44" s="118">
        <v>-799.93799999999464</v>
      </c>
      <c r="U44" s="118">
        <v>-1146.9379999999946</v>
      </c>
      <c r="V44" s="118">
        <v>-675.93799999999464</v>
      </c>
      <c r="W44" s="118">
        <v>-383.35499999999593</v>
      </c>
      <c r="X44" s="118">
        <v>179</v>
      </c>
      <c r="Y44" s="118">
        <v>1290</v>
      </c>
      <c r="Z44" s="118">
        <v>1657</v>
      </c>
      <c r="AA44" s="118">
        <v>3067</v>
      </c>
      <c r="AB44" s="118">
        <v>1653</v>
      </c>
      <c r="AC44" s="118">
        <v>3131</v>
      </c>
      <c r="AD44" s="118">
        <v>4286</v>
      </c>
      <c r="AE44" s="118">
        <v>5141</v>
      </c>
      <c r="AF44" s="118">
        <v>2155</v>
      </c>
      <c r="AG44" s="118">
        <v>1962</v>
      </c>
      <c r="AH44" s="118">
        <v>3893</v>
      </c>
      <c r="AI44" s="118">
        <v>4979</v>
      </c>
    </row>
    <row r="45" spans="1:35">
      <c r="A45" s="120"/>
      <c r="B45" s="130"/>
      <c r="C45" s="130" t="s">
        <v>115</v>
      </c>
      <c r="D45" s="118">
        <v>2762</v>
      </c>
      <c r="E45" s="118">
        <v>990</v>
      </c>
      <c r="F45" s="118">
        <v>546</v>
      </c>
      <c r="G45" s="118">
        <v>771</v>
      </c>
      <c r="H45" s="118">
        <v>208</v>
      </c>
      <c r="I45" s="118">
        <v>383</v>
      </c>
      <c r="J45" s="118">
        <v>582</v>
      </c>
      <c r="K45" s="117">
        <v>722</v>
      </c>
      <c r="L45" s="118">
        <v>141</v>
      </c>
      <c r="M45" s="118">
        <v>285</v>
      </c>
      <c r="N45" s="118">
        <v>431</v>
      </c>
      <c r="O45" s="117">
        <v>550</v>
      </c>
      <c r="P45" s="118">
        <v>155</v>
      </c>
      <c r="Q45" s="118">
        <v>282</v>
      </c>
      <c r="R45" s="118">
        <v>462</v>
      </c>
      <c r="S45" s="118">
        <v>603</v>
      </c>
      <c r="T45" s="118">
        <v>165</v>
      </c>
      <c r="U45" s="118">
        <v>243</v>
      </c>
      <c r="V45" s="118">
        <v>387</v>
      </c>
      <c r="W45" s="118">
        <v>536</v>
      </c>
      <c r="X45" s="118">
        <v>202</v>
      </c>
      <c r="Y45" s="118">
        <v>337</v>
      </c>
      <c r="Z45" s="118">
        <v>455</v>
      </c>
      <c r="AA45" s="118">
        <v>621</v>
      </c>
      <c r="AB45" s="118">
        <v>131</v>
      </c>
      <c r="AC45" s="118">
        <v>253</v>
      </c>
      <c r="AD45" s="118">
        <v>505</v>
      </c>
      <c r="AE45" s="118">
        <v>718</v>
      </c>
      <c r="AF45" s="118">
        <v>202</v>
      </c>
      <c r="AG45" s="118">
        <v>361</v>
      </c>
      <c r="AH45" s="118">
        <v>560</v>
      </c>
      <c r="AI45" s="118">
        <v>707</v>
      </c>
    </row>
    <row r="46" spans="1:35">
      <c r="A46" s="120"/>
      <c r="B46" s="130"/>
      <c r="C46" s="130" t="s">
        <v>114</v>
      </c>
      <c r="D46" s="118">
        <v>-725</v>
      </c>
      <c r="E46" s="118">
        <v>-656</v>
      </c>
      <c r="F46" s="118">
        <v>7</v>
      </c>
      <c r="G46" s="118">
        <v>-466</v>
      </c>
      <c r="H46" s="118">
        <v>84</v>
      </c>
      <c r="I46" s="118">
        <v>285</v>
      </c>
      <c r="J46" s="118">
        <v>65</v>
      </c>
      <c r="K46" s="117">
        <v>-1295</v>
      </c>
      <c r="L46" s="118">
        <v>811</v>
      </c>
      <c r="M46" s="118">
        <v>467</v>
      </c>
      <c r="N46" s="118">
        <v>974</v>
      </c>
      <c r="O46" s="117">
        <v>-1845</v>
      </c>
      <c r="P46" s="118">
        <v>-73</v>
      </c>
      <c r="Q46" s="118">
        <v>274</v>
      </c>
      <c r="R46" s="118">
        <v>-2148</v>
      </c>
      <c r="S46" s="118">
        <v>-4286.3379999999997</v>
      </c>
      <c r="T46" s="118">
        <v>-164.86899999999997</v>
      </c>
      <c r="U46" s="118">
        <v>-591.38800000000015</v>
      </c>
      <c r="V46" s="118">
        <v>-4891.1289999999999</v>
      </c>
      <c r="W46" s="118">
        <v>-4851.6590000000006</v>
      </c>
      <c r="X46" s="118">
        <v>-360</v>
      </c>
      <c r="Y46" s="118">
        <v>-1015</v>
      </c>
      <c r="Z46" s="118">
        <v>-1249</v>
      </c>
      <c r="AA46" s="118">
        <v>-2005</v>
      </c>
      <c r="AB46" s="118">
        <v>-515.06430239753035</v>
      </c>
      <c r="AC46" s="118">
        <v>-1188</v>
      </c>
      <c r="AD46" s="118">
        <v>-2049.6861479958984</v>
      </c>
      <c r="AE46" s="118">
        <v>-2993</v>
      </c>
      <c r="AF46" s="118">
        <v>-498</v>
      </c>
      <c r="AG46" s="118">
        <v>-1498</v>
      </c>
      <c r="AH46" s="118">
        <v>-2710</v>
      </c>
      <c r="AI46" s="118">
        <v>-2761</v>
      </c>
    </row>
    <row r="47" spans="1:35">
      <c r="A47" s="120"/>
      <c r="B47" s="130"/>
      <c r="C47" s="130" t="s">
        <v>113</v>
      </c>
      <c r="D47" s="118">
        <v>-984</v>
      </c>
      <c r="E47" s="118">
        <v>1162</v>
      </c>
      <c r="F47" s="118">
        <v>2584</v>
      </c>
      <c r="G47" s="118">
        <v>5530</v>
      </c>
      <c r="H47" s="118">
        <v>-112</v>
      </c>
      <c r="I47" s="118">
        <v>-3257</v>
      </c>
      <c r="J47" s="118">
        <v>-1480</v>
      </c>
      <c r="K47" s="117">
        <v>-645</v>
      </c>
      <c r="L47" s="118">
        <v>1356</v>
      </c>
      <c r="M47" s="118">
        <v>3225</v>
      </c>
      <c r="N47" s="118">
        <v>5332</v>
      </c>
      <c r="O47" s="117">
        <v>6156.6310000000003</v>
      </c>
      <c r="P47" s="118">
        <v>913.846</v>
      </c>
      <c r="Q47" s="118">
        <v>330.00799999999981</v>
      </c>
      <c r="R47" s="118">
        <v>2792</v>
      </c>
      <c r="S47" s="118">
        <v>3509.2659999999996</v>
      </c>
      <c r="T47" s="118">
        <v>2745.8249999999998</v>
      </c>
      <c r="U47" s="118">
        <v>4895</v>
      </c>
      <c r="V47" s="118">
        <v>8946</v>
      </c>
      <c r="W47" s="118">
        <v>8119</v>
      </c>
      <c r="X47" s="118">
        <v>1978</v>
      </c>
      <c r="Y47" s="118">
        <v>3184</v>
      </c>
      <c r="Z47" s="118">
        <v>6467</v>
      </c>
      <c r="AA47" s="118">
        <v>6931</v>
      </c>
      <c r="AB47" s="118">
        <v>1560.4350740105958</v>
      </c>
      <c r="AC47" s="118">
        <v>2191</v>
      </c>
      <c r="AD47" s="118">
        <v>4065.4223414600774</v>
      </c>
      <c r="AE47" s="118">
        <v>6359</v>
      </c>
      <c r="AF47" s="118">
        <v>1631</v>
      </c>
      <c r="AG47" s="118">
        <v>1861</v>
      </c>
      <c r="AH47" s="118">
        <v>4286</v>
      </c>
      <c r="AI47" s="118">
        <v>5811</v>
      </c>
    </row>
    <row r="48" spans="1:35">
      <c r="A48" s="120"/>
      <c r="B48" s="130"/>
      <c r="C48" s="130" t="s">
        <v>111</v>
      </c>
      <c r="D48" s="118">
        <v>5320</v>
      </c>
      <c r="E48" s="118">
        <v>3384</v>
      </c>
      <c r="F48" s="118">
        <v>6214</v>
      </c>
      <c r="G48" s="118">
        <v>1852</v>
      </c>
      <c r="H48" s="118">
        <v>6577</v>
      </c>
      <c r="I48" s="118">
        <v>12123</v>
      </c>
      <c r="J48" s="118">
        <v>7030</v>
      </c>
      <c r="K48" s="117">
        <v>2185</v>
      </c>
      <c r="L48" s="118">
        <v>4240</v>
      </c>
      <c r="M48" s="118">
        <v>2241</v>
      </c>
      <c r="N48" s="118">
        <v>4541</v>
      </c>
      <c r="O48" s="117">
        <v>228.47000000000025</v>
      </c>
      <c r="P48" s="118">
        <v>3991.5659999999998</v>
      </c>
      <c r="Q48" s="118">
        <v>4659.1100000000006</v>
      </c>
      <c r="R48" s="118">
        <v>7544</v>
      </c>
      <c r="S48" s="118">
        <v>-1246.9679999999989</v>
      </c>
      <c r="T48" s="118">
        <v>6637.7950000000001</v>
      </c>
      <c r="U48" s="118">
        <v>7968</v>
      </c>
      <c r="V48" s="118">
        <v>8997</v>
      </c>
      <c r="W48" s="118">
        <v>1237.0540000000001</v>
      </c>
      <c r="X48" s="118">
        <v>1839</v>
      </c>
      <c r="Y48" s="118">
        <v>4112</v>
      </c>
      <c r="Z48" s="118">
        <v>1417</v>
      </c>
      <c r="AA48" s="118">
        <v>-2693</v>
      </c>
      <c r="AB48" s="118">
        <v>1945.1730416794426</v>
      </c>
      <c r="AC48" s="118">
        <v>5502.059032969999</v>
      </c>
      <c r="AD48" s="118">
        <v>5365.7222360590167</v>
      </c>
      <c r="AE48" s="118">
        <v>-5095</v>
      </c>
      <c r="AF48" s="118">
        <v>1855</v>
      </c>
      <c r="AG48" s="118">
        <v>4310</v>
      </c>
      <c r="AH48" s="118">
        <v>3164</v>
      </c>
      <c r="AI48" s="118">
        <v>-3912</v>
      </c>
    </row>
    <row r="49" spans="1:35">
      <c r="A49" s="120"/>
      <c r="B49" s="130"/>
      <c r="C49" s="130" t="s">
        <v>276</v>
      </c>
      <c r="D49" s="118">
        <v>-935</v>
      </c>
      <c r="E49" s="118">
        <v>-1689</v>
      </c>
      <c r="F49" s="118">
        <v>-2127</v>
      </c>
      <c r="G49" s="118">
        <v>-3108</v>
      </c>
      <c r="H49" s="118">
        <v>-1675</v>
      </c>
      <c r="I49" s="118">
        <v>-2168</v>
      </c>
      <c r="J49" s="118">
        <v>-2927</v>
      </c>
      <c r="K49" s="117">
        <v>-4009</v>
      </c>
      <c r="L49" s="118">
        <v>-3465</v>
      </c>
      <c r="M49" s="118">
        <v>-4518</v>
      </c>
      <c r="N49" s="118">
        <v>-2218</v>
      </c>
      <c r="O49" s="117">
        <v>-6642.6310000000003</v>
      </c>
      <c r="P49" s="118">
        <v>-3069.846</v>
      </c>
      <c r="Q49" s="118">
        <v>-3996.0079999999998</v>
      </c>
      <c r="R49" s="118">
        <v>-5055</v>
      </c>
      <c r="S49" s="118">
        <v>-6756.2659999999996</v>
      </c>
      <c r="T49" s="118">
        <v>-3302.8249999999998</v>
      </c>
      <c r="U49" s="118">
        <v>-4821</v>
      </c>
      <c r="V49" s="118">
        <v>-6599</v>
      </c>
      <c r="W49" s="118">
        <v>-7721</v>
      </c>
      <c r="X49" s="118">
        <v>-3138</v>
      </c>
      <c r="Y49" s="118">
        <v>-4062</v>
      </c>
      <c r="Z49" s="118">
        <v>-5525</v>
      </c>
      <c r="AA49" s="118">
        <v>-6482</v>
      </c>
      <c r="AB49" s="118">
        <v>-3234</v>
      </c>
      <c r="AC49" s="118">
        <v>-4117</v>
      </c>
      <c r="AD49" s="118">
        <v>-4967</v>
      </c>
      <c r="AE49" s="118">
        <v>-6423</v>
      </c>
      <c r="AF49" s="118">
        <v>-2076</v>
      </c>
      <c r="AG49" s="118">
        <v>-2978</v>
      </c>
      <c r="AH49" s="118">
        <v>-3634</v>
      </c>
      <c r="AI49" s="118">
        <v>-4518</v>
      </c>
    </row>
    <row r="50" spans="1:35" ht="15" customHeight="1">
      <c r="A50" s="119" t="s">
        <v>946</v>
      </c>
      <c r="B50" s="119"/>
      <c r="C50" s="119"/>
      <c r="D50" s="122">
        <v>-20702</v>
      </c>
      <c r="E50" s="122">
        <v>-14188</v>
      </c>
      <c r="F50" s="122">
        <v>-26655</v>
      </c>
      <c r="G50" s="122">
        <v>-30872</v>
      </c>
      <c r="H50" s="122">
        <v>-11651</v>
      </c>
      <c r="I50" s="122">
        <v>-20172</v>
      </c>
      <c r="J50" s="122">
        <v>1314</v>
      </c>
      <c r="K50" s="121">
        <v>-7440</v>
      </c>
      <c r="L50" s="122">
        <v>44912</v>
      </c>
      <c r="M50" s="122">
        <v>33110</v>
      </c>
      <c r="N50" s="122">
        <v>43404</v>
      </c>
      <c r="O50" s="121">
        <v>48633.17209096779</v>
      </c>
      <c r="P50" s="122">
        <v>-269.67961249629843</v>
      </c>
      <c r="Q50" s="122">
        <v>31338.809942744898</v>
      </c>
      <c r="R50" s="122">
        <v>33302</v>
      </c>
      <c r="S50" s="122">
        <v>32530.350857061694</v>
      </c>
      <c r="T50" s="122">
        <v>39181.3372671783</v>
      </c>
      <c r="U50" s="122">
        <v>32754.216887237897</v>
      </c>
      <c r="V50" s="122">
        <v>24216.822293773075</v>
      </c>
      <c r="W50" s="122">
        <v>89726.305012344004</v>
      </c>
      <c r="X50" s="122">
        <v>-38352.04973398018</v>
      </c>
      <c r="Y50" s="122">
        <v>-50816</v>
      </c>
      <c r="Z50" s="122">
        <v>-40751.29071394221</v>
      </c>
      <c r="AA50" s="122">
        <v>-34459.361239490012</v>
      </c>
      <c r="AB50" s="122">
        <v>33572.522777970189</v>
      </c>
      <c r="AC50" s="122">
        <v>32496.541348789986</v>
      </c>
      <c r="AD50" s="122">
        <v>50276.568967109146</v>
      </c>
      <c r="AE50" s="122">
        <v>30311</v>
      </c>
      <c r="AF50" s="122">
        <v>-1036</v>
      </c>
      <c r="AG50" s="122">
        <v>-6743</v>
      </c>
      <c r="AH50" s="122">
        <v>15446</v>
      </c>
      <c r="AI50" s="122">
        <v>8642</v>
      </c>
    </row>
    <row r="51" spans="1:35" ht="25.5" customHeight="1">
      <c r="A51" s="127"/>
      <c r="B51" s="2151" t="s">
        <v>842</v>
      </c>
      <c r="C51" s="2151"/>
      <c r="D51" s="133">
        <v>17</v>
      </c>
      <c r="E51" s="133">
        <v>61</v>
      </c>
      <c r="F51" s="133">
        <v>75</v>
      </c>
      <c r="G51" s="133">
        <v>104</v>
      </c>
      <c r="H51" s="133">
        <v>19</v>
      </c>
      <c r="I51" s="133">
        <v>15</v>
      </c>
      <c r="J51" s="133">
        <v>48</v>
      </c>
      <c r="K51" s="117">
        <v>70</v>
      </c>
      <c r="L51" s="133">
        <v>22</v>
      </c>
      <c r="M51" s="133">
        <v>7</v>
      </c>
      <c r="N51" s="133">
        <v>0</v>
      </c>
      <c r="O51" s="117">
        <v>204</v>
      </c>
      <c r="P51" s="133">
        <v>9</v>
      </c>
      <c r="Q51" s="133">
        <v>56</v>
      </c>
      <c r="R51" s="133">
        <v>79</v>
      </c>
      <c r="S51" s="133">
        <v>61.841999999999985</v>
      </c>
      <c r="T51" s="133">
        <v>1.5840000000000001</v>
      </c>
      <c r="U51" s="133">
        <v>224</v>
      </c>
      <c r="V51" s="133">
        <v>219.83000910000001</v>
      </c>
      <c r="W51" s="133">
        <v>213.15800910000002</v>
      </c>
      <c r="X51" s="133">
        <v>104.572</v>
      </c>
      <c r="Y51" s="133">
        <v>106</v>
      </c>
      <c r="Z51" s="133">
        <v>119.486</v>
      </c>
      <c r="AA51" s="133">
        <v>242.50800000000001</v>
      </c>
      <c r="AB51" s="133">
        <v>137.15600000000001</v>
      </c>
      <c r="AC51" s="133">
        <v>143.90600000000001</v>
      </c>
      <c r="AD51" s="133">
        <v>156.45806040000002</v>
      </c>
      <c r="AE51" s="133">
        <v>287</v>
      </c>
      <c r="AF51" s="133">
        <v>159</v>
      </c>
      <c r="AG51" s="133">
        <v>331</v>
      </c>
      <c r="AH51" s="133">
        <v>333</v>
      </c>
      <c r="AI51" s="133">
        <v>427</v>
      </c>
    </row>
    <row r="52" spans="1:35">
      <c r="A52" s="120"/>
      <c r="B52" s="120" t="s">
        <v>274</v>
      </c>
      <c r="C52" s="120"/>
      <c r="D52" s="118">
        <v>7888</v>
      </c>
      <c r="E52" s="118">
        <v>9884</v>
      </c>
      <c r="F52" s="118">
        <v>11574</v>
      </c>
      <c r="G52" s="118">
        <v>17517</v>
      </c>
      <c r="H52" s="118">
        <v>4711</v>
      </c>
      <c r="I52" s="118">
        <v>22179</v>
      </c>
      <c r="J52" s="118">
        <v>28356</v>
      </c>
      <c r="K52" s="117">
        <v>35107</v>
      </c>
      <c r="L52" s="118">
        <v>7548</v>
      </c>
      <c r="M52" s="118">
        <v>10904</v>
      </c>
      <c r="N52" s="118">
        <v>14710</v>
      </c>
      <c r="O52" s="117">
        <v>15905.48522518764</v>
      </c>
      <c r="P52" s="118">
        <v>14076.296547458693</v>
      </c>
      <c r="Q52" s="118">
        <v>17031.230630604397</v>
      </c>
      <c r="R52" s="118">
        <v>28333</v>
      </c>
      <c r="S52" s="118">
        <v>29517.559811164396</v>
      </c>
      <c r="T52" s="118">
        <v>37545.91843551999</v>
      </c>
      <c r="U52" s="118">
        <v>43389</v>
      </c>
      <c r="V52" s="118">
        <v>55842</v>
      </c>
      <c r="W52" s="118">
        <v>60767.889528389998</v>
      </c>
      <c r="X52" s="118">
        <v>3243</v>
      </c>
      <c r="Y52" s="118">
        <v>7881</v>
      </c>
      <c r="Z52" s="118">
        <v>7927</v>
      </c>
      <c r="AA52" s="118">
        <v>12214</v>
      </c>
      <c r="AB52" s="118">
        <v>3447</v>
      </c>
      <c r="AC52" s="118">
        <v>11529</v>
      </c>
      <c r="AD52" s="118">
        <v>16181</v>
      </c>
      <c r="AE52" s="118">
        <v>18760</v>
      </c>
      <c r="AF52" s="118">
        <v>7404</v>
      </c>
      <c r="AG52" s="118">
        <v>11432</v>
      </c>
      <c r="AH52" s="118">
        <v>11902</v>
      </c>
      <c r="AI52" s="118">
        <v>18707</v>
      </c>
    </row>
    <row r="53" spans="1:35">
      <c r="A53" s="120"/>
      <c r="B53" s="120" t="s">
        <v>273</v>
      </c>
      <c r="C53" s="120"/>
      <c r="D53" s="118">
        <v>55</v>
      </c>
      <c r="E53" s="118">
        <v>105</v>
      </c>
      <c r="F53" s="118">
        <v>193</v>
      </c>
      <c r="G53" s="118">
        <v>286</v>
      </c>
      <c r="H53" s="118">
        <v>289</v>
      </c>
      <c r="I53" s="118">
        <v>336</v>
      </c>
      <c r="J53" s="118">
        <v>558</v>
      </c>
      <c r="K53" s="117">
        <v>533</v>
      </c>
      <c r="L53" s="118">
        <v>165</v>
      </c>
      <c r="M53" s="118">
        <v>229</v>
      </c>
      <c r="N53" s="118">
        <v>343</v>
      </c>
      <c r="O53" s="117">
        <v>397.375</v>
      </c>
      <c r="P53" s="118">
        <v>85.575999999999993</v>
      </c>
      <c r="Q53" s="118">
        <v>258.95600000000002</v>
      </c>
      <c r="R53" s="118">
        <v>361</v>
      </c>
      <c r="S53" s="118">
        <v>464.952</v>
      </c>
      <c r="T53" s="118">
        <v>202.96600000000001</v>
      </c>
      <c r="U53" s="118">
        <v>1259</v>
      </c>
      <c r="V53" s="118">
        <v>1888</v>
      </c>
      <c r="W53" s="118">
        <v>2667</v>
      </c>
      <c r="X53" s="118">
        <v>626</v>
      </c>
      <c r="Y53" s="118">
        <v>1494</v>
      </c>
      <c r="Z53" s="118">
        <v>2457</v>
      </c>
      <c r="AA53" s="118">
        <v>3160</v>
      </c>
      <c r="AB53" s="118">
        <v>887</v>
      </c>
      <c r="AC53" s="118">
        <v>1797</v>
      </c>
      <c r="AD53" s="118">
        <v>2760</v>
      </c>
      <c r="AE53" s="118">
        <v>3473</v>
      </c>
      <c r="AF53" s="118">
        <v>1324</v>
      </c>
      <c r="AG53" s="118">
        <v>2216</v>
      </c>
      <c r="AH53" s="118">
        <v>2943</v>
      </c>
      <c r="AI53" s="118">
        <v>4025</v>
      </c>
    </row>
    <row r="54" spans="1:35">
      <c r="A54" s="120"/>
      <c r="B54" s="120" t="s">
        <v>272</v>
      </c>
      <c r="C54" s="120"/>
      <c r="D54" s="118">
        <v>6</v>
      </c>
      <c r="E54" s="118">
        <v>25</v>
      </c>
      <c r="F54" s="118">
        <v>295</v>
      </c>
      <c r="G54" s="118">
        <v>368</v>
      </c>
      <c r="H54" s="118">
        <v>28</v>
      </c>
      <c r="I54" s="118">
        <v>103</v>
      </c>
      <c r="J54" s="118">
        <v>128</v>
      </c>
      <c r="K54" s="117">
        <v>140</v>
      </c>
      <c r="L54" s="118">
        <v>18</v>
      </c>
      <c r="M54" s="118">
        <v>58</v>
      </c>
      <c r="N54" s="118">
        <v>71</v>
      </c>
      <c r="O54" s="117">
        <v>131.47778617399999</v>
      </c>
      <c r="P54" s="118">
        <v>28.963167239999997</v>
      </c>
      <c r="Q54" s="118">
        <v>45.386987380000001</v>
      </c>
      <c r="R54" s="118">
        <v>89</v>
      </c>
      <c r="S54" s="118">
        <v>111.45482851000001</v>
      </c>
      <c r="T54" s="118">
        <v>10.321028520000002</v>
      </c>
      <c r="U54" s="118">
        <v>20</v>
      </c>
      <c r="V54" s="118">
        <v>37.504239790000014</v>
      </c>
      <c r="W54" s="118">
        <v>67.632909030000008</v>
      </c>
      <c r="X54" s="118">
        <v>28.139813179999994</v>
      </c>
      <c r="Y54" s="118">
        <v>46.995033279999994</v>
      </c>
      <c r="Z54" s="118">
        <v>88</v>
      </c>
      <c r="AA54" s="118">
        <v>123</v>
      </c>
      <c r="AB54" s="118">
        <v>110</v>
      </c>
      <c r="AC54" s="118">
        <v>213.7392297653</v>
      </c>
      <c r="AD54" s="118">
        <v>239</v>
      </c>
      <c r="AE54" s="118">
        <v>336</v>
      </c>
      <c r="AF54" s="118">
        <v>18</v>
      </c>
      <c r="AG54" s="118">
        <v>132</v>
      </c>
      <c r="AH54" s="118">
        <v>168</v>
      </c>
      <c r="AI54" s="118">
        <v>201</v>
      </c>
    </row>
    <row r="55" spans="1:35">
      <c r="A55" s="127"/>
      <c r="B55" s="132" t="s">
        <v>271</v>
      </c>
      <c r="C55" s="120"/>
      <c r="D55" s="128">
        <v>0</v>
      </c>
      <c r="E55" s="128">
        <v>0</v>
      </c>
      <c r="F55" s="128">
        <v>0</v>
      </c>
      <c r="G55" s="128">
        <v>55</v>
      </c>
      <c r="H55" s="128">
        <v>0</v>
      </c>
      <c r="I55" s="128">
        <v>0</v>
      </c>
      <c r="J55" s="128" t="s">
        <v>270</v>
      </c>
      <c r="K55" s="117">
        <v>0</v>
      </c>
      <c r="L55" s="128">
        <v>0</v>
      </c>
      <c r="M55" s="128">
        <v>0</v>
      </c>
      <c r="N55" s="128">
        <v>216</v>
      </c>
      <c r="O55" s="117">
        <v>1796</v>
      </c>
      <c r="P55" s="128">
        <v>3</v>
      </c>
      <c r="Q55" s="128">
        <v>5</v>
      </c>
      <c r="R55" s="128">
        <v>3</v>
      </c>
      <c r="S55" s="128">
        <v>15</v>
      </c>
      <c r="T55" s="128">
        <v>-2</v>
      </c>
      <c r="U55" s="128">
        <v>-13</v>
      </c>
      <c r="V55" s="128">
        <v>-14</v>
      </c>
      <c r="W55" s="128">
        <v>-14.110471609999877</v>
      </c>
      <c r="X55" s="128">
        <v>-4</v>
      </c>
      <c r="Y55" s="128">
        <v>-2</v>
      </c>
      <c r="Z55" s="128">
        <v>-45</v>
      </c>
      <c r="AA55" s="128">
        <v>-43</v>
      </c>
      <c r="AB55" s="128">
        <v>-1</v>
      </c>
      <c r="AC55" s="128">
        <v>-8</v>
      </c>
      <c r="AD55" s="128">
        <v>29</v>
      </c>
      <c r="AE55" s="128">
        <v>69</v>
      </c>
      <c r="AF55" s="128">
        <v>11</v>
      </c>
      <c r="AG55" s="128">
        <v>25</v>
      </c>
      <c r="AH55" s="128">
        <v>219</v>
      </c>
      <c r="AI55" s="128">
        <v>223</v>
      </c>
    </row>
    <row r="56" spans="1:35">
      <c r="A56" s="127"/>
      <c r="B56" s="132" t="s">
        <v>1286</v>
      </c>
      <c r="C56" s="120"/>
      <c r="D56" s="128"/>
      <c r="E56" s="128"/>
      <c r="F56" s="128"/>
      <c r="G56" s="128"/>
      <c r="H56" s="128"/>
      <c r="I56" s="128"/>
      <c r="J56" s="128"/>
      <c r="K56" s="117"/>
      <c r="L56" s="128"/>
      <c r="M56" s="128"/>
      <c r="N56" s="128"/>
      <c r="O56" s="117"/>
      <c r="P56" s="128"/>
      <c r="Q56" s="128"/>
      <c r="R56" s="128"/>
      <c r="S56" s="128"/>
      <c r="T56" s="128"/>
      <c r="U56" s="128"/>
      <c r="V56" s="128"/>
      <c r="W56" s="128"/>
      <c r="X56" s="128"/>
      <c r="Y56" s="128"/>
      <c r="Z56" s="128"/>
      <c r="AA56" s="128"/>
      <c r="AB56" s="128"/>
      <c r="AC56" s="128"/>
      <c r="AD56" s="128"/>
      <c r="AE56" s="128"/>
      <c r="AF56" s="128"/>
      <c r="AG56" s="128"/>
      <c r="AH56" s="128"/>
      <c r="AI56" s="128">
        <v>-245</v>
      </c>
    </row>
    <row r="57" spans="1:35">
      <c r="A57" s="127"/>
      <c r="B57" s="132" t="s">
        <v>873</v>
      </c>
      <c r="C57" s="120"/>
      <c r="D57" s="128">
        <v>0</v>
      </c>
      <c r="E57" s="128">
        <v>0</v>
      </c>
      <c r="F57" s="128">
        <v>0</v>
      </c>
      <c r="G57" s="128">
        <v>0</v>
      </c>
      <c r="H57" s="128">
        <v>0</v>
      </c>
      <c r="I57" s="128">
        <v>0</v>
      </c>
      <c r="J57" s="128">
        <v>0</v>
      </c>
      <c r="K57" s="117">
        <v>0</v>
      </c>
      <c r="L57" s="128">
        <v>0</v>
      </c>
      <c r="M57" s="128">
        <v>0</v>
      </c>
      <c r="N57" s="128">
        <v>0</v>
      </c>
      <c r="O57" s="117">
        <v>0</v>
      </c>
      <c r="P57" s="128">
        <v>0</v>
      </c>
      <c r="Q57" s="128">
        <v>0</v>
      </c>
      <c r="R57" s="128">
        <v>0</v>
      </c>
      <c r="S57" s="128">
        <v>0</v>
      </c>
      <c r="T57" s="128">
        <v>0</v>
      </c>
      <c r="U57" s="128">
        <v>0</v>
      </c>
      <c r="V57" s="128">
        <v>0</v>
      </c>
      <c r="W57" s="128">
        <v>0</v>
      </c>
      <c r="X57" s="128">
        <v>0</v>
      </c>
      <c r="Y57" s="128">
        <v>0</v>
      </c>
      <c r="Z57" s="128">
        <v>0</v>
      </c>
      <c r="AA57" s="128">
        <v>0</v>
      </c>
      <c r="AB57" s="128">
        <v>0</v>
      </c>
      <c r="AC57" s="128">
        <v>5869.16</v>
      </c>
      <c r="AD57" s="128">
        <v>5869</v>
      </c>
      <c r="AE57" s="128">
        <v>5869</v>
      </c>
      <c r="AF57" s="128">
        <v>0</v>
      </c>
      <c r="AG57" s="128">
        <v>0</v>
      </c>
      <c r="AH57" s="128">
        <v>0</v>
      </c>
      <c r="AI57" s="128">
        <v>0</v>
      </c>
    </row>
    <row r="58" spans="1:35">
      <c r="A58" s="127"/>
      <c r="B58" s="129" t="s">
        <v>868</v>
      </c>
      <c r="C58" s="120"/>
      <c r="D58" s="128">
        <v>0</v>
      </c>
      <c r="E58" s="128">
        <v>0</v>
      </c>
      <c r="F58" s="128">
        <v>0</v>
      </c>
      <c r="G58" s="128">
        <v>0</v>
      </c>
      <c r="H58" s="128">
        <v>0</v>
      </c>
      <c r="I58" s="128">
        <v>0</v>
      </c>
      <c r="J58" s="128">
        <v>0</v>
      </c>
      <c r="K58" s="117">
        <v>0</v>
      </c>
      <c r="L58" s="128">
        <v>0</v>
      </c>
      <c r="M58" s="128">
        <v>0</v>
      </c>
      <c r="N58" s="128">
        <v>0</v>
      </c>
      <c r="O58" s="117">
        <v>0</v>
      </c>
      <c r="P58" s="128">
        <v>0</v>
      </c>
      <c r="Q58" s="128">
        <v>0</v>
      </c>
      <c r="R58" s="128">
        <v>0</v>
      </c>
      <c r="S58" s="128">
        <v>0</v>
      </c>
      <c r="T58" s="128">
        <v>0</v>
      </c>
      <c r="U58" s="128">
        <v>0</v>
      </c>
      <c r="V58" s="128">
        <v>0</v>
      </c>
      <c r="W58" s="128">
        <v>0</v>
      </c>
      <c r="X58" s="128">
        <v>0</v>
      </c>
      <c r="Y58" s="128">
        <v>0</v>
      </c>
      <c r="Z58" s="128">
        <v>0</v>
      </c>
      <c r="AA58" s="128">
        <v>0</v>
      </c>
      <c r="AB58" s="128">
        <v>-713.91380426000001</v>
      </c>
      <c r="AC58" s="128">
        <v>-713.91380426000001</v>
      </c>
      <c r="AD58" s="128">
        <v>-714.13387578999993</v>
      </c>
      <c r="AE58" s="128">
        <v>-714</v>
      </c>
      <c r="AF58" s="128">
        <v>0</v>
      </c>
      <c r="AG58" s="128">
        <v>0</v>
      </c>
      <c r="AH58" s="128">
        <v>0</v>
      </c>
      <c r="AI58" s="128">
        <v>0</v>
      </c>
    </row>
    <row r="59" spans="1:35">
      <c r="A59" s="127"/>
      <c r="B59" s="129" t="s">
        <v>269</v>
      </c>
      <c r="C59" s="120"/>
      <c r="D59" s="128">
        <v>0</v>
      </c>
      <c r="E59" s="128">
        <v>0</v>
      </c>
      <c r="F59" s="128">
        <v>0</v>
      </c>
      <c r="G59" s="128">
        <v>0</v>
      </c>
      <c r="H59" s="128">
        <v>0</v>
      </c>
      <c r="I59" s="128">
        <v>0</v>
      </c>
      <c r="J59" s="128">
        <v>0</v>
      </c>
      <c r="K59" s="117">
        <v>0</v>
      </c>
      <c r="L59" s="128">
        <v>0</v>
      </c>
      <c r="M59" s="128">
        <v>0</v>
      </c>
      <c r="N59" s="128">
        <v>0</v>
      </c>
      <c r="O59" s="117">
        <v>0</v>
      </c>
      <c r="P59" s="128">
        <v>0</v>
      </c>
      <c r="Q59" s="128">
        <v>0</v>
      </c>
      <c r="R59" s="128">
        <v>0</v>
      </c>
      <c r="S59" s="128">
        <v>0</v>
      </c>
      <c r="T59" s="128">
        <v>0</v>
      </c>
      <c r="U59" s="128">
        <v>0</v>
      </c>
      <c r="V59" s="128">
        <v>0</v>
      </c>
      <c r="W59" s="128">
        <v>1473.6054716099998</v>
      </c>
      <c r="X59" s="128">
        <v>0</v>
      </c>
      <c r="Y59" s="128">
        <v>0</v>
      </c>
      <c r="Z59" s="128">
        <v>0</v>
      </c>
      <c r="AA59" s="128">
        <v>0</v>
      </c>
      <c r="AB59" s="11">
        <v>0</v>
      </c>
      <c r="AC59" s="11">
        <v>0</v>
      </c>
      <c r="AD59" s="11">
        <v>0</v>
      </c>
      <c r="AE59" s="11">
        <v>0</v>
      </c>
      <c r="AF59" s="11">
        <v>0</v>
      </c>
      <c r="AG59" s="11">
        <v>0</v>
      </c>
      <c r="AH59" s="11">
        <v>0</v>
      </c>
      <c r="AI59" s="11">
        <v>0</v>
      </c>
    </row>
    <row r="60" spans="1:35">
      <c r="A60" s="131"/>
      <c r="B60" s="129" t="s">
        <v>268</v>
      </c>
      <c r="C60" s="130"/>
      <c r="D60" s="128">
        <v>0</v>
      </c>
      <c r="E60" s="128">
        <v>0</v>
      </c>
      <c r="F60" s="128">
        <v>0</v>
      </c>
      <c r="G60" s="128">
        <v>0</v>
      </c>
      <c r="H60" s="128">
        <v>0</v>
      </c>
      <c r="I60" s="128">
        <v>0</v>
      </c>
      <c r="J60" s="128">
        <v>0</v>
      </c>
      <c r="K60" s="117">
        <v>0</v>
      </c>
      <c r="L60" s="128">
        <v>0</v>
      </c>
      <c r="M60" s="128">
        <v>0</v>
      </c>
      <c r="N60" s="128">
        <v>0</v>
      </c>
      <c r="O60" s="117">
        <v>0</v>
      </c>
      <c r="P60" s="128">
        <v>0</v>
      </c>
      <c r="Q60" s="128">
        <v>0</v>
      </c>
      <c r="R60" s="128">
        <v>0</v>
      </c>
      <c r="S60" s="128">
        <v>0</v>
      </c>
      <c r="T60" s="128">
        <v>-88</v>
      </c>
      <c r="U60" s="128">
        <v>-88</v>
      </c>
      <c r="V60" s="128">
        <v>-88</v>
      </c>
      <c r="W60" s="128">
        <v>-88</v>
      </c>
      <c r="X60" s="128">
        <v>0</v>
      </c>
      <c r="Y60" s="128">
        <v>0</v>
      </c>
      <c r="Z60" s="128">
        <v>0</v>
      </c>
      <c r="AA60" s="128">
        <v>0</v>
      </c>
      <c r="AB60" s="128">
        <v>0</v>
      </c>
      <c r="AC60" s="128">
        <v>0</v>
      </c>
      <c r="AD60" s="128">
        <v>0</v>
      </c>
      <c r="AE60" s="128">
        <v>0</v>
      </c>
      <c r="AF60" s="128">
        <v>0</v>
      </c>
      <c r="AG60" s="128">
        <v>0</v>
      </c>
      <c r="AH60" s="128">
        <v>0</v>
      </c>
      <c r="AI60" s="128">
        <v>0</v>
      </c>
    </row>
    <row r="61" spans="1:35">
      <c r="A61" s="120"/>
      <c r="B61" s="120" t="s">
        <v>267</v>
      </c>
      <c r="C61" s="120"/>
      <c r="D61" s="118">
        <v>10</v>
      </c>
      <c r="E61" s="118">
        <v>24</v>
      </c>
      <c r="F61" s="118">
        <v>32</v>
      </c>
      <c r="G61" s="118">
        <v>71</v>
      </c>
      <c r="H61" s="118">
        <v>7</v>
      </c>
      <c r="I61" s="118">
        <v>86</v>
      </c>
      <c r="J61" s="118">
        <v>167</v>
      </c>
      <c r="K61" s="117">
        <v>190</v>
      </c>
      <c r="L61" s="118">
        <v>188</v>
      </c>
      <c r="M61" s="118">
        <v>201</v>
      </c>
      <c r="N61" s="118">
        <v>-1</v>
      </c>
      <c r="O61" s="117">
        <v>226</v>
      </c>
      <c r="P61" s="118">
        <v>3</v>
      </c>
      <c r="Q61" s="118">
        <v>19</v>
      </c>
      <c r="R61" s="118">
        <v>40</v>
      </c>
      <c r="S61" s="118">
        <v>60</v>
      </c>
      <c r="T61" s="118">
        <v>7</v>
      </c>
      <c r="U61" s="118">
        <v>12</v>
      </c>
      <c r="V61" s="118">
        <v>19</v>
      </c>
      <c r="W61" s="118">
        <v>62</v>
      </c>
      <c r="X61" s="118">
        <v>14</v>
      </c>
      <c r="Y61" s="118">
        <v>11</v>
      </c>
      <c r="Z61" s="118">
        <v>82</v>
      </c>
      <c r="AA61" s="118">
        <v>104</v>
      </c>
      <c r="AB61" s="118">
        <v>8</v>
      </c>
      <c r="AC61" s="118">
        <v>7</v>
      </c>
      <c r="AD61" s="118">
        <v>48</v>
      </c>
      <c r="AE61" s="118">
        <v>109</v>
      </c>
      <c r="AF61" s="118">
        <v>8</v>
      </c>
      <c r="AG61" s="118">
        <v>29</v>
      </c>
      <c r="AH61" s="118">
        <v>58</v>
      </c>
      <c r="AI61" s="118">
        <v>204</v>
      </c>
    </row>
    <row r="62" spans="1:35">
      <c r="A62" s="120"/>
      <c r="B62" s="120" t="s">
        <v>266</v>
      </c>
      <c r="C62" s="120"/>
      <c r="D62" s="118">
        <v>0</v>
      </c>
      <c r="E62" s="118">
        <v>0</v>
      </c>
      <c r="F62" s="118">
        <v>0</v>
      </c>
      <c r="G62" s="118">
        <v>0</v>
      </c>
      <c r="H62" s="118">
        <v>0</v>
      </c>
      <c r="I62" s="118">
        <v>0</v>
      </c>
      <c r="J62" s="118">
        <v>0</v>
      </c>
      <c r="K62" s="117">
        <v>184</v>
      </c>
      <c r="L62" s="118">
        <v>0</v>
      </c>
      <c r="M62" s="118">
        <v>0</v>
      </c>
      <c r="N62" s="118">
        <v>0</v>
      </c>
      <c r="O62" s="117">
        <v>22</v>
      </c>
      <c r="P62" s="118">
        <v>0</v>
      </c>
      <c r="Q62" s="118">
        <v>0</v>
      </c>
      <c r="R62" s="118">
        <v>63</v>
      </c>
      <c r="S62" s="118">
        <v>201</v>
      </c>
      <c r="T62" s="118">
        <v>0</v>
      </c>
      <c r="U62" s="118">
        <v>190</v>
      </c>
      <c r="V62" s="118">
        <v>189.72829245000003</v>
      </c>
      <c r="W62" s="118">
        <v>221.51381160000005</v>
      </c>
      <c r="X62" s="118">
        <v>5.9916659300000035</v>
      </c>
      <c r="Y62" s="118">
        <v>36.985404590000002</v>
      </c>
      <c r="Z62" s="118">
        <v>55.768826970000021</v>
      </c>
      <c r="AA62" s="118">
        <v>68.768826969999964</v>
      </c>
      <c r="AB62" s="118">
        <v>3</v>
      </c>
      <c r="AC62" s="118">
        <v>5.0493555000000043</v>
      </c>
      <c r="AD62" s="118">
        <v>9.013201759999987</v>
      </c>
      <c r="AE62" s="118">
        <v>10</v>
      </c>
      <c r="AF62" s="118">
        <v>20</v>
      </c>
      <c r="AG62" s="118">
        <v>18</v>
      </c>
      <c r="AH62" s="118">
        <v>26</v>
      </c>
      <c r="AI62" s="118">
        <v>26</v>
      </c>
    </row>
    <row r="63" spans="1:35">
      <c r="A63" s="120"/>
      <c r="B63" s="120" t="s">
        <v>265</v>
      </c>
      <c r="C63" s="120"/>
      <c r="D63" s="118">
        <v>-2850</v>
      </c>
      <c r="E63" s="118">
        <v>-6161</v>
      </c>
      <c r="F63" s="118">
        <v>-10339</v>
      </c>
      <c r="G63" s="118">
        <v>-17629</v>
      </c>
      <c r="H63" s="118">
        <v>-3304</v>
      </c>
      <c r="I63" s="118">
        <v>-16645</v>
      </c>
      <c r="J63" s="118">
        <v>-23940</v>
      </c>
      <c r="K63" s="117">
        <v>-33600</v>
      </c>
      <c r="L63" s="118">
        <v>-13928</v>
      </c>
      <c r="M63" s="118">
        <v>-20775</v>
      </c>
      <c r="N63" s="118">
        <v>-26889</v>
      </c>
      <c r="O63" s="117">
        <v>-51796.384340531222</v>
      </c>
      <c r="P63" s="118">
        <v>-5280.8251370347016</v>
      </c>
      <c r="Q63" s="118">
        <v>-19481.285167804694</v>
      </c>
      <c r="R63" s="118">
        <v>-22131</v>
      </c>
      <c r="S63" s="118">
        <v>-38737.962736444701</v>
      </c>
      <c r="T63" s="118">
        <v>-27819.504771970001</v>
      </c>
      <c r="U63" s="118">
        <v>-29171</v>
      </c>
      <c r="V63" s="118">
        <v>-41425</v>
      </c>
      <c r="W63" s="118">
        <v>-46165</v>
      </c>
      <c r="X63" s="118">
        <v>-2573</v>
      </c>
      <c r="Y63" s="118">
        <v>-4013</v>
      </c>
      <c r="Z63" s="118">
        <v>-7740</v>
      </c>
      <c r="AA63" s="118">
        <v>-9516</v>
      </c>
      <c r="AB63" s="118">
        <v>-2127</v>
      </c>
      <c r="AC63" s="118">
        <v>-3516</v>
      </c>
      <c r="AD63" s="118">
        <v>-6679</v>
      </c>
      <c r="AE63" s="118">
        <v>-9959</v>
      </c>
      <c r="AF63" s="118">
        <v>-4978</v>
      </c>
      <c r="AG63" s="118">
        <v>-6958</v>
      </c>
      <c r="AH63" s="118">
        <v>-11965</v>
      </c>
      <c r="AI63" s="118">
        <v>-22634</v>
      </c>
    </row>
    <row r="64" spans="1:35">
      <c r="A64" s="120"/>
      <c r="B64" s="120" t="s">
        <v>264</v>
      </c>
      <c r="C64" s="120"/>
      <c r="D64" s="128">
        <v>-96</v>
      </c>
      <c r="E64" s="128">
        <v>-468</v>
      </c>
      <c r="F64" s="128">
        <v>-515</v>
      </c>
      <c r="G64" s="128">
        <v>-582</v>
      </c>
      <c r="H64" s="128">
        <v>-123</v>
      </c>
      <c r="I64" s="128">
        <v>-123</v>
      </c>
      <c r="J64" s="128">
        <v>-123</v>
      </c>
      <c r="K64" s="117">
        <v>-60</v>
      </c>
      <c r="L64" s="128">
        <v>0</v>
      </c>
      <c r="M64" s="128">
        <v>0</v>
      </c>
      <c r="N64" s="128">
        <v>-819</v>
      </c>
      <c r="O64" s="117">
        <v>0</v>
      </c>
      <c r="P64" s="128">
        <v>-173.322</v>
      </c>
      <c r="Q64" s="128">
        <v>-413.81400000000002</v>
      </c>
      <c r="R64" s="128">
        <v>-531</v>
      </c>
      <c r="S64" s="128">
        <v>-584.899</v>
      </c>
      <c r="T64" s="128">
        <v>-21.298999999999999</v>
      </c>
      <c r="U64" s="128">
        <v>-8091</v>
      </c>
      <c r="V64" s="128">
        <v>-9549</v>
      </c>
      <c r="W64" s="128">
        <v>-11322</v>
      </c>
      <c r="X64" s="128">
        <v>-909</v>
      </c>
      <c r="Y64" s="128">
        <v>-2563</v>
      </c>
      <c r="Z64" s="128">
        <v>-2681</v>
      </c>
      <c r="AA64" s="128">
        <v>-4090</v>
      </c>
      <c r="AB64" s="128">
        <v>-288</v>
      </c>
      <c r="AC64" s="128">
        <v>-985</v>
      </c>
      <c r="AD64" s="128">
        <v>-1350</v>
      </c>
      <c r="AE64" s="128">
        <v>-1363</v>
      </c>
      <c r="AF64" s="128">
        <v>-16</v>
      </c>
      <c r="AG64" s="128">
        <v>-96</v>
      </c>
      <c r="AH64" s="128">
        <v>-260</v>
      </c>
      <c r="AI64" s="128">
        <v>-406</v>
      </c>
    </row>
    <row r="65" spans="1:35">
      <c r="A65" s="120"/>
      <c r="B65" s="129" t="s">
        <v>263</v>
      </c>
      <c r="C65" s="120"/>
      <c r="D65" s="128">
        <v>0</v>
      </c>
      <c r="E65" s="128">
        <v>0</v>
      </c>
      <c r="F65" s="128">
        <v>0</v>
      </c>
      <c r="G65" s="128">
        <v>0</v>
      </c>
      <c r="H65" s="128">
        <v>0</v>
      </c>
      <c r="I65" s="128">
        <v>0</v>
      </c>
      <c r="J65" s="128">
        <v>0</v>
      </c>
      <c r="K65" s="128">
        <v>0</v>
      </c>
      <c r="L65" s="128">
        <v>0</v>
      </c>
      <c r="M65" s="128">
        <v>0</v>
      </c>
      <c r="N65" s="128">
        <v>0</v>
      </c>
      <c r="O65" s="117">
        <v>0</v>
      </c>
      <c r="P65" s="128">
        <v>0</v>
      </c>
      <c r="Q65" s="128">
        <v>0</v>
      </c>
      <c r="R65" s="128">
        <v>0</v>
      </c>
      <c r="S65" s="128">
        <v>-2875</v>
      </c>
      <c r="T65" s="128">
        <v>0</v>
      </c>
      <c r="U65" s="128">
        <v>0</v>
      </c>
      <c r="V65" s="128">
        <v>0</v>
      </c>
      <c r="W65" s="128">
        <v>0</v>
      </c>
      <c r="X65" s="128">
        <v>0</v>
      </c>
      <c r="Y65" s="128">
        <v>0</v>
      </c>
      <c r="Z65" s="128">
        <v>0</v>
      </c>
      <c r="AA65" s="128">
        <v>0</v>
      </c>
      <c r="AB65" s="128">
        <v>0</v>
      </c>
      <c r="AC65" s="128">
        <v>0</v>
      </c>
      <c r="AD65" s="128">
        <v>0</v>
      </c>
      <c r="AE65" s="128">
        <v>0</v>
      </c>
      <c r="AF65" s="128">
        <v>0</v>
      </c>
      <c r="AG65" s="128">
        <v>0</v>
      </c>
      <c r="AH65" s="128">
        <v>0</v>
      </c>
      <c r="AI65" s="128">
        <v>0</v>
      </c>
    </row>
    <row r="66" spans="1:35">
      <c r="A66" s="120"/>
      <c r="B66" s="120" t="s">
        <v>262</v>
      </c>
      <c r="C66" s="120"/>
      <c r="D66" s="128">
        <v>0</v>
      </c>
      <c r="E66" s="128">
        <v>0</v>
      </c>
      <c r="F66" s="128">
        <v>0</v>
      </c>
      <c r="G66" s="128">
        <v>0</v>
      </c>
      <c r="H66" s="128">
        <v>0</v>
      </c>
      <c r="I66" s="128">
        <v>0</v>
      </c>
      <c r="J66" s="128">
        <v>0</v>
      </c>
      <c r="K66" s="128">
        <v>0</v>
      </c>
      <c r="L66" s="128">
        <v>0</v>
      </c>
      <c r="M66" s="128">
        <v>0</v>
      </c>
      <c r="N66" s="128">
        <v>0</v>
      </c>
      <c r="O66" s="117">
        <v>-816</v>
      </c>
      <c r="P66" s="128">
        <v>0</v>
      </c>
      <c r="Q66" s="128">
        <v>-3</v>
      </c>
      <c r="R66" s="128">
        <v>-3</v>
      </c>
      <c r="S66" s="128">
        <v>-379</v>
      </c>
      <c r="T66" s="128">
        <v>0</v>
      </c>
      <c r="U66" s="128">
        <v>0</v>
      </c>
      <c r="V66" s="128">
        <v>0</v>
      </c>
      <c r="W66" s="128">
        <v>-9.99</v>
      </c>
      <c r="X66" s="128">
        <v>0</v>
      </c>
      <c r="Y66" s="128">
        <v>0</v>
      </c>
      <c r="Z66" s="128">
        <v>0</v>
      </c>
      <c r="AA66" s="128">
        <v>-0.17199999999999999</v>
      </c>
      <c r="AB66" s="128">
        <v>-143.571</v>
      </c>
      <c r="AC66" s="128">
        <v>-462.75299999999999</v>
      </c>
      <c r="AD66" s="128">
        <v>-365.64485442</v>
      </c>
      <c r="AE66" s="128">
        <v>-381</v>
      </c>
      <c r="AF66" s="128">
        <v>0</v>
      </c>
      <c r="AG66" s="128">
        <v>0</v>
      </c>
      <c r="AH66" s="128">
        <v>-429</v>
      </c>
      <c r="AI66" s="128">
        <v>-772</v>
      </c>
    </row>
    <row r="67" spans="1:35">
      <c r="A67" s="120"/>
      <c r="B67" s="120" t="s">
        <v>261</v>
      </c>
      <c r="C67" s="120"/>
      <c r="D67" s="118">
        <v>-322</v>
      </c>
      <c r="E67" s="118">
        <v>-696</v>
      </c>
      <c r="F67" s="118">
        <v>-1292</v>
      </c>
      <c r="G67" s="118">
        <v>-1924</v>
      </c>
      <c r="H67" s="118">
        <v>-380</v>
      </c>
      <c r="I67" s="118">
        <v>-705</v>
      </c>
      <c r="J67" s="118">
        <v>-1124</v>
      </c>
      <c r="K67" s="117">
        <v>-1903</v>
      </c>
      <c r="L67" s="118">
        <v>-413</v>
      </c>
      <c r="M67" s="118">
        <v>-877</v>
      </c>
      <c r="N67" s="118">
        <v>-1260</v>
      </c>
      <c r="O67" s="117">
        <v>-1914</v>
      </c>
      <c r="P67" s="118">
        <v>-403</v>
      </c>
      <c r="Q67" s="118">
        <v>-1034</v>
      </c>
      <c r="R67" s="118">
        <v>-1707</v>
      </c>
      <c r="S67" s="118">
        <v>-2516</v>
      </c>
      <c r="T67" s="118">
        <v>-567</v>
      </c>
      <c r="U67" s="118">
        <v>-1165</v>
      </c>
      <c r="V67" s="118">
        <v>-2222</v>
      </c>
      <c r="W67" s="118">
        <v>-3966</v>
      </c>
      <c r="X67" s="118">
        <v>-339</v>
      </c>
      <c r="Y67" s="118">
        <v>-647</v>
      </c>
      <c r="Z67" s="118">
        <v>-934</v>
      </c>
      <c r="AA67" s="118">
        <v>-1466</v>
      </c>
      <c r="AB67" s="118">
        <v>-146</v>
      </c>
      <c r="AC67" s="118">
        <v>-223</v>
      </c>
      <c r="AD67" s="118">
        <v>-425</v>
      </c>
      <c r="AE67" s="118">
        <v>-991</v>
      </c>
      <c r="AF67" s="118">
        <v>-168</v>
      </c>
      <c r="AG67" s="118">
        <v>-376</v>
      </c>
      <c r="AH67" s="118">
        <v>-570</v>
      </c>
      <c r="AI67" s="118">
        <v>-943</v>
      </c>
    </row>
    <row r="68" spans="1:35">
      <c r="A68" s="127"/>
      <c r="B68" s="120" t="s">
        <v>979</v>
      </c>
      <c r="C68" s="120"/>
      <c r="D68" s="118">
        <v>-88</v>
      </c>
      <c r="E68" s="118">
        <v>-133</v>
      </c>
      <c r="F68" s="118">
        <v>-255</v>
      </c>
      <c r="G68" s="118">
        <v>-582</v>
      </c>
      <c r="H68" s="118">
        <v>-218</v>
      </c>
      <c r="I68" s="118">
        <v>-732</v>
      </c>
      <c r="J68" s="118">
        <v>-1116</v>
      </c>
      <c r="K68" s="117">
        <v>-1972</v>
      </c>
      <c r="L68" s="118">
        <v>-332</v>
      </c>
      <c r="M68" s="118">
        <v>-847</v>
      </c>
      <c r="N68" s="118">
        <v>-1270</v>
      </c>
      <c r="O68" s="117">
        <v>-1738</v>
      </c>
      <c r="P68" s="118">
        <v>-275</v>
      </c>
      <c r="Q68" s="118">
        <v>-555</v>
      </c>
      <c r="R68" s="118">
        <v>-1293</v>
      </c>
      <c r="S68" s="118">
        <v>160.83999999999992</v>
      </c>
      <c r="T68" s="118">
        <v>-257</v>
      </c>
      <c r="U68" s="118">
        <v>-562</v>
      </c>
      <c r="V68" s="118">
        <v>-910</v>
      </c>
      <c r="W68" s="118">
        <v>-1232</v>
      </c>
      <c r="X68" s="118">
        <v>-247</v>
      </c>
      <c r="Y68" s="118">
        <v>-546</v>
      </c>
      <c r="Z68" s="118">
        <v>-873</v>
      </c>
      <c r="AA68" s="118">
        <v>-1158</v>
      </c>
      <c r="AB68" s="118">
        <v>-170.75699999999995</v>
      </c>
      <c r="AC68" s="118">
        <v>33.243000000000393</v>
      </c>
      <c r="AD68" s="118">
        <v>-632.75699999999961</v>
      </c>
      <c r="AE68" s="118">
        <v>-1076</v>
      </c>
      <c r="AF68" s="118">
        <v>-93</v>
      </c>
      <c r="AG68" s="118">
        <v>-714</v>
      </c>
      <c r="AH68" s="118">
        <v>-1140</v>
      </c>
      <c r="AI68" s="118">
        <v>-2651</v>
      </c>
    </row>
    <row r="69" spans="1:35">
      <c r="A69" s="119" t="s">
        <v>947</v>
      </c>
      <c r="B69" s="119"/>
      <c r="C69" s="119"/>
      <c r="D69" s="122">
        <v>4728</v>
      </c>
      <c r="E69" s="122">
        <v>2762</v>
      </c>
      <c r="F69" s="122">
        <v>-107</v>
      </c>
      <c r="G69" s="122">
        <v>-2117</v>
      </c>
      <c r="H69" s="122">
        <v>1033</v>
      </c>
      <c r="I69" s="122">
        <v>4520</v>
      </c>
      <c r="J69" s="122">
        <v>2984</v>
      </c>
      <c r="K69" s="121">
        <v>-1311</v>
      </c>
      <c r="L69" s="122">
        <v>-6732</v>
      </c>
      <c r="M69" s="122">
        <v>-11936</v>
      </c>
      <c r="N69" s="122">
        <v>-14899</v>
      </c>
      <c r="O69" s="121">
        <v>-37581.504006589574</v>
      </c>
      <c r="P69" s="122">
        <v>8073.6119145639896</v>
      </c>
      <c r="Q69" s="122">
        <v>-4071.7528507302973</v>
      </c>
      <c r="R69" s="122">
        <v>3303</v>
      </c>
      <c r="S69" s="122">
        <v>-14499.519255520301</v>
      </c>
      <c r="T69" s="122">
        <v>9012.8266921299855</v>
      </c>
      <c r="U69" s="122">
        <v>6004</v>
      </c>
      <c r="V69" s="122">
        <v>3987.7795413400045</v>
      </c>
      <c r="W69" s="122">
        <v>2675.6992581199938</v>
      </c>
      <c r="X69" s="122">
        <v>-50.296520889999556</v>
      </c>
      <c r="Y69" s="122">
        <v>1805</v>
      </c>
      <c r="Z69" s="122">
        <v>-1543.7451730299999</v>
      </c>
      <c r="AA69" s="122">
        <v>-360.89517303000093</v>
      </c>
      <c r="AB69" s="122">
        <v>1001.9141957400003</v>
      </c>
      <c r="AC69" s="122">
        <v>13689.430781005301</v>
      </c>
      <c r="AD69" s="122">
        <v>15124.935531950001</v>
      </c>
      <c r="AE69" s="122">
        <v>14429</v>
      </c>
      <c r="AF69" s="122">
        <v>3689</v>
      </c>
      <c r="AG69" s="122">
        <v>6039</v>
      </c>
      <c r="AH69" s="122">
        <v>1285</v>
      </c>
      <c r="AI69" s="122">
        <v>-3838</v>
      </c>
    </row>
    <row r="70" spans="1:35">
      <c r="A70" s="120"/>
      <c r="B70" s="120" t="s">
        <v>259</v>
      </c>
      <c r="C70" s="120"/>
      <c r="D70" s="118">
        <v>3815</v>
      </c>
      <c r="E70" s="118">
        <v>5487</v>
      </c>
      <c r="F70" s="118">
        <v>12345</v>
      </c>
      <c r="G70" s="118">
        <v>12953</v>
      </c>
      <c r="H70" s="118">
        <v>4012</v>
      </c>
      <c r="I70" s="118">
        <v>8624</v>
      </c>
      <c r="J70" s="118">
        <v>11558</v>
      </c>
      <c r="K70" s="117">
        <v>14246</v>
      </c>
      <c r="L70" s="118">
        <v>5544</v>
      </c>
      <c r="M70" s="118">
        <v>12206</v>
      </c>
      <c r="N70" s="118">
        <v>18080</v>
      </c>
      <c r="O70" s="117">
        <v>26495</v>
      </c>
      <c r="P70" s="118">
        <v>80.132510920004279</v>
      </c>
      <c r="Q70" s="118">
        <v>1729.098737839995</v>
      </c>
      <c r="R70" s="118">
        <v>464</v>
      </c>
      <c r="S70" s="118">
        <v>120.64699999999721</v>
      </c>
      <c r="T70" s="118">
        <v>0</v>
      </c>
      <c r="U70" s="118">
        <v>194.8711251592691</v>
      </c>
      <c r="V70" s="118">
        <v>1143.4982838704782</v>
      </c>
      <c r="W70" s="118">
        <v>206.77657656136802</v>
      </c>
      <c r="X70" s="118">
        <v>636.91086195613025</v>
      </c>
      <c r="Y70" s="118">
        <v>4934.0396865427319</v>
      </c>
      <c r="Z70" s="118">
        <v>7482.2156486331733</v>
      </c>
      <c r="AA70" s="118">
        <v>6666.8259999999937</v>
      </c>
      <c r="AB70" s="118">
        <v>0</v>
      </c>
      <c r="AC70" s="118">
        <v>4863.7669999999998</v>
      </c>
      <c r="AD70" s="118">
        <v>4863.7669999999998</v>
      </c>
      <c r="AE70" s="118">
        <v>4864</v>
      </c>
      <c r="AF70" s="118">
        <v>3502.4192074979619</v>
      </c>
      <c r="AG70" s="118">
        <v>5859.3125937862551</v>
      </c>
      <c r="AH70" s="118">
        <v>3712.5098104347198</v>
      </c>
      <c r="AI70" s="118">
        <v>8439</v>
      </c>
    </row>
    <row r="71" spans="1:35">
      <c r="A71" s="120"/>
      <c r="B71" s="120" t="s">
        <v>258</v>
      </c>
      <c r="C71" s="120"/>
      <c r="D71" s="118">
        <v>-142</v>
      </c>
      <c r="E71" s="118">
        <v>-373</v>
      </c>
      <c r="F71" s="118">
        <v>-391</v>
      </c>
      <c r="G71" s="118">
        <v>-1796</v>
      </c>
      <c r="H71" s="118">
        <v>-2713</v>
      </c>
      <c r="I71" s="118">
        <v>-4812</v>
      </c>
      <c r="J71" s="118">
        <v>-8254</v>
      </c>
      <c r="K71" s="117">
        <v>-8574</v>
      </c>
      <c r="L71" s="118">
        <v>-4328</v>
      </c>
      <c r="M71" s="118">
        <v>-11102</v>
      </c>
      <c r="N71" s="118">
        <v>-10812</v>
      </c>
      <c r="O71" s="117">
        <v>-14016.547</v>
      </c>
      <c r="P71" s="118">
        <v>-3612.1660000000002</v>
      </c>
      <c r="Q71" s="118">
        <v>-5024.7957378400006</v>
      </c>
      <c r="R71" s="118">
        <v>-4691</v>
      </c>
      <c r="S71" s="118">
        <v>-5165.6369999999997</v>
      </c>
      <c r="T71" s="118">
        <v>-9037.5049999999992</v>
      </c>
      <c r="U71" s="118">
        <v>-12913.809420366555</v>
      </c>
      <c r="V71" s="118">
        <v>-6106.0089169999983</v>
      </c>
      <c r="W71" s="118">
        <v>-16158.218456753588</v>
      </c>
      <c r="X71" s="118">
        <v>-945.35563848595041</v>
      </c>
      <c r="Y71" s="118">
        <v>-1823.8471796559588</v>
      </c>
      <c r="Z71" s="118">
        <v>-3982.0257488509565</v>
      </c>
      <c r="AA71" s="118">
        <v>-5242.0730000000003</v>
      </c>
      <c r="AB71" s="118">
        <v>-7726.9095856531549</v>
      </c>
      <c r="AC71" s="118">
        <v>-13918.994999999999</v>
      </c>
      <c r="AD71" s="118">
        <v>-16045.93564244054</v>
      </c>
      <c r="AE71" s="118">
        <v>-18198</v>
      </c>
      <c r="AF71" s="118">
        <v>-4570</v>
      </c>
      <c r="AG71" s="118">
        <v>-8014</v>
      </c>
      <c r="AH71" s="118">
        <v>-11346</v>
      </c>
      <c r="AI71" s="118">
        <v>-13573</v>
      </c>
    </row>
    <row r="72" spans="1:35">
      <c r="A72" s="120"/>
      <c r="B72" s="126" t="s">
        <v>843</v>
      </c>
      <c r="C72" s="125"/>
      <c r="D72" s="118">
        <v>0</v>
      </c>
      <c r="E72" s="118">
        <v>0</v>
      </c>
      <c r="F72" s="118">
        <v>149</v>
      </c>
      <c r="G72" s="118">
        <v>-206</v>
      </c>
      <c r="H72" s="118">
        <v>-249</v>
      </c>
      <c r="I72" s="118">
        <v>-249</v>
      </c>
      <c r="J72" s="118">
        <v>-318</v>
      </c>
      <c r="K72" s="117">
        <v>-391</v>
      </c>
      <c r="L72" s="118">
        <v>-2</v>
      </c>
      <c r="M72" s="118">
        <v>-2</v>
      </c>
      <c r="N72" s="118">
        <v>-20</v>
      </c>
      <c r="O72" s="117">
        <v>-141</v>
      </c>
      <c r="P72" s="118">
        <v>302</v>
      </c>
      <c r="Q72" s="118">
        <v>295</v>
      </c>
      <c r="R72" s="118">
        <v>293</v>
      </c>
      <c r="S72" s="118">
        <v>292</v>
      </c>
      <c r="T72" s="118">
        <v>-12</v>
      </c>
      <c r="U72" s="118">
        <v>-12</v>
      </c>
      <c r="V72" s="118">
        <v>170</v>
      </c>
      <c r="W72" s="118">
        <v>167</v>
      </c>
      <c r="X72" s="118">
        <v>276</v>
      </c>
      <c r="Y72" s="118">
        <v>276</v>
      </c>
      <c r="Z72" s="118">
        <v>275</v>
      </c>
      <c r="AA72" s="118">
        <v>276</v>
      </c>
      <c r="AB72" s="118">
        <v>0</v>
      </c>
      <c r="AC72" s="118">
        <v>-45.069999999999709</v>
      </c>
      <c r="AD72" s="118">
        <v>34.930000000000291</v>
      </c>
      <c r="AE72" s="118">
        <v>-1013</v>
      </c>
      <c r="AF72" s="118">
        <v>-98</v>
      </c>
      <c r="AG72" s="118">
        <v>167</v>
      </c>
      <c r="AH72" s="118">
        <v>45</v>
      </c>
      <c r="AI72" s="118">
        <v>914</v>
      </c>
    </row>
    <row r="73" spans="1:35">
      <c r="A73" s="120"/>
      <c r="B73" s="126" t="s">
        <v>844</v>
      </c>
      <c r="C73" s="125"/>
      <c r="D73" s="118">
        <v>0</v>
      </c>
      <c r="E73" s="118">
        <v>0</v>
      </c>
      <c r="F73" s="118">
        <v>0</v>
      </c>
      <c r="G73" s="118">
        <v>0</v>
      </c>
      <c r="H73" s="118">
        <v>0</v>
      </c>
      <c r="I73" s="118">
        <v>0</v>
      </c>
      <c r="J73" s="118">
        <v>0</v>
      </c>
      <c r="K73" s="117">
        <v>0</v>
      </c>
      <c r="L73" s="118">
        <v>0</v>
      </c>
      <c r="M73" s="118">
        <v>0</v>
      </c>
      <c r="N73" s="118">
        <v>0</v>
      </c>
      <c r="O73" s="117">
        <v>-11752</v>
      </c>
      <c r="P73" s="118">
        <v>0</v>
      </c>
      <c r="Q73" s="118">
        <v>0</v>
      </c>
      <c r="R73" s="118">
        <v>0</v>
      </c>
      <c r="S73" s="118">
        <v>0</v>
      </c>
      <c r="T73" s="118">
        <v>0</v>
      </c>
      <c r="U73" s="118">
        <v>0</v>
      </c>
      <c r="V73" s="118">
        <v>0</v>
      </c>
      <c r="W73" s="118">
        <v>0</v>
      </c>
      <c r="X73" s="118">
        <v>0</v>
      </c>
      <c r="Y73" s="118">
        <v>0</v>
      </c>
      <c r="Z73" s="118">
        <v>0</v>
      </c>
      <c r="AA73" s="118">
        <v>0</v>
      </c>
      <c r="AB73" s="118">
        <v>0</v>
      </c>
      <c r="AC73" s="118">
        <v>0</v>
      </c>
      <c r="AD73" s="118">
        <v>0</v>
      </c>
      <c r="AE73" s="118">
        <v>0</v>
      </c>
      <c r="AF73" s="118">
        <v>0</v>
      </c>
      <c r="AG73" s="118">
        <v>0</v>
      </c>
      <c r="AH73" s="118">
        <v>0</v>
      </c>
      <c r="AI73" s="118">
        <v>0</v>
      </c>
    </row>
    <row r="74" spans="1:35">
      <c r="A74" s="124"/>
      <c r="B74" s="124" t="s">
        <v>189</v>
      </c>
      <c r="C74" s="124"/>
      <c r="D74" s="118">
        <v>72</v>
      </c>
      <c r="E74" s="118">
        <v>117</v>
      </c>
      <c r="F74" s="118">
        <v>304</v>
      </c>
      <c r="G74" s="118">
        <v>406</v>
      </c>
      <c r="H74" s="118">
        <v>135</v>
      </c>
      <c r="I74" s="118">
        <v>155</v>
      </c>
      <c r="J74" s="118">
        <v>233</v>
      </c>
      <c r="K74" s="117">
        <v>353</v>
      </c>
      <c r="L74" s="118">
        <v>167</v>
      </c>
      <c r="M74" s="118">
        <v>194</v>
      </c>
      <c r="N74" s="118">
        <v>198</v>
      </c>
      <c r="O74" s="117">
        <v>208.60300000000001</v>
      </c>
      <c r="P74" s="118">
        <v>118.985</v>
      </c>
      <c r="Q74" s="118">
        <v>142.59200000000001</v>
      </c>
      <c r="R74" s="118">
        <v>148</v>
      </c>
      <c r="S74" s="118">
        <v>215.31</v>
      </c>
      <c r="T74" s="118">
        <v>209.76499999999999</v>
      </c>
      <c r="U74" s="118">
        <v>235</v>
      </c>
      <c r="V74" s="118">
        <v>465</v>
      </c>
      <c r="W74" s="118">
        <v>535</v>
      </c>
      <c r="X74" s="118">
        <v>271</v>
      </c>
      <c r="Y74" s="118">
        <v>276</v>
      </c>
      <c r="Z74" s="118">
        <v>344</v>
      </c>
      <c r="AA74" s="118">
        <v>344</v>
      </c>
      <c r="AB74" s="118">
        <v>371</v>
      </c>
      <c r="AC74" s="118">
        <v>402</v>
      </c>
      <c r="AD74" s="118">
        <v>613</v>
      </c>
      <c r="AE74" s="118">
        <v>731</v>
      </c>
      <c r="AF74" s="118">
        <v>545</v>
      </c>
      <c r="AG74" s="118">
        <v>570</v>
      </c>
      <c r="AH74" s="118">
        <v>867</v>
      </c>
      <c r="AI74" s="118">
        <v>1114</v>
      </c>
    </row>
    <row r="75" spans="1:35">
      <c r="A75" s="124"/>
      <c r="B75" s="124" t="s">
        <v>257</v>
      </c>
      <c r="C75" s="124"/>
      <c r="D75" s="118">
        <v>0</v>
      </c>
      <c r="E75" s="118">
        <v>0</v>
      </c>
      <c r="F75" s="118">
        <v>0</v>
      </c>
      <c r="G75" s="118">
        <v>0</v>
      </c>
      <c r="H75" s="118">
        <v>0</v>
      </c>
      <c r="I75" s="118">
        <v>0</v>
      </c>
      <c r="J75" s="118">
        <v>0</v>
      </c>
      <c r="K75" s="117">
        <v>-1303</v>
      </c>
      <c r="L75" s="118">
        <v>0</v>
      </c>
      <c r="M75" s="118">
        <v>0</v>
      </c>
      <c r="N75" s="118">
        <v>0</v>
      </c>
      <c r="O75" s="117">
        <v>-122</v>
      </c>
      <c r="P75" s="118">
        <v>0</v>
      </c>
      <c r="Q75" s="118">
        <v>-255.89099999999999</v>
      </c>
      <c r="R75" s="118">
        <v>-662</v>
      </c>
      <c r="S75" s="118">
        <v>-662.21500000000003</v>
      </c>
      <c r="T75" s="118">
        <v>0</v>
      </c>
      <c r="U75" s="118">
        <v>0</v>
      </c>
      <c r="V75" s="118">
        <v>0</v>
      </c>
      <c r="W75" s="118">
        <v>-35</v>
      </c>
      <c r="X75" s="118">
        <v>-568</v>
      </c>
      <c r="Y75" s="118">
        <v>-1247</v>
      </c>
      <c r="Z75" s="118">
        <v>-2520</v>
      </c>
      <c r="AA75" s="118">
        <v>-3324</v>
      </c>
      <c r="AB75" s="118">
        <v>-200</v>
      </c>
      <c r="AC75" s="118">
        <v>-200</v>
      </c>
      <c r="AD75" s="118">
        <v>-200</v>
      </c>
      <c r="AE75" s="118">
        <v>-947</v>
      </c>
      <c r="AF75" s="118">
        <v>-286</v>
      </c>
      <c r="AG75" s="118">
        <v>-1282</v>
      </c>
      <c r="AH75" s="118">
        <v>-1377</v>
      </c>
      <c r="AI75" s="118">
        <v>-3089</v>
      </c>
    </row>
    <row r="76" spans="1:35">
      <c r="A76" s="124"/>
      <c r="B76" s="124" t="s">
        <v>949</v>
      </c>
      <c r="C76" s="124"/>
      <c r="D76" s="118">
        <v>-27</v>
      </c>
      <c r="E76" s="118">
        <v>-370</v>
      </c>
      <c r="F76" s="118">
        <v>-705</v>
      </c>
      <c r="G76" s="118">
        <v>-714</v>
      </c>
      <c r="H76" s="118">
        <v>-7</v>
      </c>
      <c r="I76" s="118">
        <v>-328</v>
      </c>
      <c r="J76" s="118">
        <v>-614</v>
      </c>
      <c r="K76" s="117">
        <v>-664</v>
      </c>
      <c r="L76" s="118">
        <v>-1</v>
      </c>
      <c r="M76" s="118">
        <v>-376</v>
      </c>
      <c r="N76" s="118">
        <v>-370</v>
      </c>
      <c r="O76" s="118">
        <v>-378</v>
      </c>
      <c r="P76" s="118">
        <v>-4</v>
      </c>
      <c r="Q76" s="118">
        <v>-5</v>
      </c>
      <c r="R76" s="118">
        <v>-9</v>
      </c>
      <c r="S76" s="118">
        <v>-37</v>
      </c>
      <c r="T76" s="118">
        <v>-1</v>
      </c>
      <c r="U76" s="118">
        <v>-3</v>
      </c>
      <c r="V76" s="118">
        <v>-9</v>
      </c>
      <c r="W76" s="118">
        <v>-85</v>
      </c>
      <c r="X76" s="118">
        <v>-48</v>
      </c>
      <c r="Y76" s="118">
        <v>-56</v>
      </c>
      <c r="Z76" s="118">
        <v>-57</v>
      </c>
      <c r="AA76" s="118">
        <v>-242</v>
      </c>
      <c r="AB76" s="118">
        <v>-30</v>
      </c>
      <c r="AC76" s="118">
        <v>-81</v>
      </c>
      <c r="AD76" s="118">
        <v>-136</v>
      </c>
      <c r="AE76" s="118">
        <v>-93</v>
      </c>
      <c r="AF76" s="118">
        <v>-15</v>
      </c>
      <c r="AG76" s="118">
        <v>-151</v>
      </c>
      <c r="AH76" s="118">
        <v>-166</v>
      </c>
      <c r="AI76" s="118">
        <v>-345</v>
      </c>
    </row>
    <row r="77" spans="1:35">
      <c r="A77" s="124"/>
      <c r="B77" s="124" t="s">
        <v>256</v>
      </c>
      <c r="C77" s="124"/>
      <c r="D77" s="118">
        <v>-2708</v>
      </c>
      <c r="E77" s="118">
        <v>-2871</v>
      </c>
      <c r="F77" s="118">
        <v>-4152</v>
      </c>
      <c r="G77" s="118">
        <v>-4315</v>
      </c>
      <c r="H77" s="118">
        <v>-2877</v>
      </c>
      <c r="I77" s="118">
        <v>-3041</v>
      </c>
      <c r="J77" s="118">
        <v>-4426</v>
      </c>
      <c r="K77" s="117">
        <v>-4588</v>
      </c>
      <c r="L77" s="118">
        <v>-3343</v>
      </c>
      <c r="M77" s="118">
        <v>-3547</v>
      </c>
      <c r="N77" s="118">
        <v>-5003</v>
      </c>
      <c r="O77" s="117">
        <v>-5206</v>
      </c>
      <c r="P77" s="118">
        <v>-3342.5659999999998</v>
      </c>
      <c r="Q77" s="118">
        <v>-3546.11</v>
      </c>
      <c r="R77" s="118">
        <v>-5146</v>
      </c>
      <c r="S77" s="118">
        <v>-5369</v>
      </c>
      <c r="T77" s="118">
        <v>-3829.7950000000001</v>
      </c>
      <c r="U77" s="118">
        <v>-4053</v>
      </c>
      <c r="V77" s="118">
        <v>-6072</v>
      </c>
      <c r="W77" s="118">
        <v>-6319</v>
      </c>
      <c r="X77" s="118">
        <v>-4457</v>
      </c>
      <c r="Y77" s="118">
        <v>-4703</v>
      </c>
      <c r="Z77" s="118">
        <v>-6740</v>
      </c>
      <c r="AA77" s="118">
        <v>-7008</v>
      </c>
      <c r="AB77" s="118">
        <v>-4826</v>
      </c>
      <c r="AC77" s="118">
        <v>-5093</v>
      </c>
      <c r="AD77" s="118">
        <v>-7396</v>
      </c>
      <c r="AE77" s="118">
        <v>-7673</v>
      </c>
      <c r="AF77" s="118">
        <v>-7274</v>
      </c>
      <c r="AG77" s="118">
        <v>-7567</v>
      </c>
      <c r="AH77" s="118">
        <v>-10089</v>
      </c>
      <c r="AI77" s="118">
        <v>-10382</v>
      </c>
    </row>
    <row r="78" spans="1:35">
      <c r="A78" s="123" t="s">
        <v>948</v>
      </c>
      <c r="B78" s="123"/>
      <c r="C78" s="123"/>
      <c r="D78" s="122">
        <v>1225</v>
      </c>
      <c r="E78" s="122">
        <v>2108</v>
      </c>
      <c r="F78" s="122">
        <v>7550</v>
      </c>
      <c r="G78" s="122">
        <v>6575</v>
      </c>
      <c r="H78" s="122">
        <v>-1699</v>
      </c>
      <c r="I78" s="122">
        <v>-730</v>
      </c>
      <c r="J78" s="122">
        <v>-3124</v>
      </c>
      <c r="K78" s="121">
        <v>-921</v>
      </c>
      <c r="L78" s="122">
        <v>-1963</v>
      </c>
      <c r="M78" s="122">
        <v>-2726</v>
      </c>
      <c r="N78" s="122">
        <v>-8834</v>
      </c>
      <c r="O78" s="121">
        <v>-4912</v>
      </c>
      <c r="P78" s="122">
        <v>-6457.6144890799951</v>
      </c>
      <c r="Q78" s="122">
        <v>-6665.1060000000052</v>
      </c>
      <c r="R78" s="122">
        <v>-9603</v>
      </c>
      <c r="S78" s="122">
        <v>-10605.763000000003</v>
      </c>
      <c r="T78" s="122">
        <v>-12670.535</v>
      </c>
      <c r="U78" s="122">
        <v>-16551.938295207285</v>
      </c>
      <c r="V78" s="122">
        <v>-10408.510633129521</v>
      </c>
      <c r="W78" s="122">
        <v>-21688.441880192222</v>
      </c>
      <c r="X78" s="122">
        <v>-4834.44477652982</v>
      </c>
      <c r="Y78" s="122">
        <v>-2343.8074931132269</v>
      </c>
      <c r="Z78" s="122">
        <v>-5197.8101002177827</v>
      </c>
      <c r="AA78" s="122">
        <v>-8529.2470000000067</v>
      </c>
      <c r="AB78" s="122">
        <v>-12411.979585653155</v>
      </c>
      <c r="AC78" s="122">
        <v>-14072.297999999999</v>
      </c>
      <c r="AD78" s="122">
        <v>-18266.238642440541</v>
      </c>
      <c r="AE78" s="122">
        <v>-22329</v>
      </c>
      <c r="AF78" s="122">
        <v>-8195.5807925020381</v>
      </c>
      <c r="AG78" s="122">
        <v>-10417.687406213745</v>
      </c>
      <c r="AH78" s="122">
        <v>-18353.49018956528</v>
      </c>
      <c r="AI78" s="122">
        <v>-16922</v>
      </c>
    </row>
    <row r="79" spans="1:35">
      <c r="A79" s="119"/>
      <c r="B79" s="119"/>
      <c r="C79" s="119"/>
      <c r="D79" s="118"/>
      <c r="E79" s="118"/>
      <c r="F79" s="118"/>
      <c r="G79" s="118"/>
      <c r="H79" s="118"/>
      <c r="I79" s="118"/>
      <c r="J79" s="118"/>
      <c r="K79" s="121"/>
      <c r="L79" s="118"/>
      <c r="M79" s="118"/>
      <c r="N79" s="118"/>
      <c r="O79" s="121"/>
      <c r="P79" s="118"/>
      <c r="Q79" s="118"/>
      <c r="R79" s="118"/>
      <c r="S79" s="118"/>
      <c r="T79" s="118"/>
      <c r="U79" s="118"/>
      <c r="V79" s="118"/>
      <c r="W79" s="118"/>
      <c r="X79" s="118"/>
      <c r="Y79" s="118"/>
      <c r="Z79" s="118"/>
      <c r="AA79" s="118"/>
      <c r="AB79" s="118"/>
      <c r="AC79" s="118"/>
      <c r="AD79" s="118"/>
      <c r="AE79" s="118"/>
      <c r="AF79" s="118"/>
      <c r="AG79" s="118"/>
      <c r="AH79" s="118"/>
      <c r="AI79" s="118"/>
    </row>
    <row r="80" spans="1:35">
      <c r="A80" s="119" t="s">
        <v>980</v>
      </c>
      <c r="B80" s="119"/>
      <c r="C80" s="119"/>
      <c r="D80" s="122">
        <v>-14749</v>
      </c>
      <c r="E80" s="122">
        <v>-9318</v>
      </c>
      <c r="F80" s="122">
        <v>-19212</v>
      </c>
      <c r="G80" s="122">
        <v>-26414</v>
      </c>
      <c r="H80" s="122">
        <v>-12317</v>
      </c>
      <c r="I80" s="122">
        <v>-16382</v>
      </c>
      <c r="J80" s="122">
        <v>1174</v>
      </c>
      <c r="K80" s="121">
        <v>-9672</v>
      </c>
      <c r="L80" s="122">
        <v>36217</v>
      </c>
      <c r="M80" s="122">
        <v>18448</v>
      </c>
      <c r="N80" s="122">
        <v>19671</v>
      </c>
      <c r="O80" s="121">
        <v>6138.6680843782169</v>
      </c>
      <c r="P80" s="122">
        <v>1346.317812987696</v>
      </c>
      <c r="Q80" s="122">
        <v>20601.951092014599</v>
      </c>
      <c r="R80" s="122">
        <v>27002</v>
      </c>
      <c r="S80" s="122">
        <v>7425.0686015413921</v>
      </c>
      <c r="T80" s="122">
        <v>35523.628959308291</v>
      </c>
      <c r="U80" s="122">
        <v>22205.630811770614</v>
      </c>
      <c r="V80" s="122">
        <v>17796.09120198356</v>
      </c>
      <c r="W80" s="122">
        <v>70714</v>
      </c>
      <c r="X80" s="122">
        <v>-43236.791031399996</v>
      </c>
      <c r="Y80" s="122">
        <v>-51355.075488199989</v>
      </c>
      <c r="Z80" s="122">
        <v>-47492.845987189998</v>
      </c>
      <c r="AA80" s="122">
        <v>-43349.503412520018</v>
      </c>
      <c r="AB80" s="122">
        <v>22162.457388057031</v>
      </c>
      <c r="AC80" s="122">
        <v>32113.674129795287</v>
      </c>
      <c r="AD80" s="122">
        <v>47135.265856618607</v>
      </c>
      <c r="AE80" s="122">
        <v>22411</v>
      </c>
      <c r="AF80" s="122">
        <v>-5542.5807925020381</v>
      </c>
      <c r="AG80" s="122">
        <v>-11121.687406213745</v>
      </c>
      <c r="AH80" s="122">
        <v>-1622.4901895652802</v>
      </c>
      <c r="AI80" s="122">
        <v>-12118</v>
      </c>
    </row>
    <row r="81" spans="1:35">
      <c r="A81" s="119"/>
      <c r="B81" s="119"/>
      <c r="C81" s="119"/>
      <c r="D81" s="118"/>
      <c r="E81" s="118"/>
      <c r="F81" s="118"/>
      <c r="G81" s="118"/>
      <c r="H81" s="118"/>
      <c r="I81" s="118"/>
      <c r="J81" s="118"/>
      <c r="K81" s="121"/>
      <c r="L81" s="118"/>
      <c r="M81" s="118"/>
      <c r="N81" s="118"/>
      <c r="O81" s="121"/>
      <c r="P81" s="118"/>
      <c r="Q81" s="118"/>
      <c r="R81" s="118"/>
      <c r="S81" s="118"/>
      <c r="T81" s="118"/>
      <c r="U81" s="118"/>
      <c r="V81" s="118"/>
      <c r="W81" s="118"/>
      <c r="X81" s="118"/>
      <c r="Y81" s="118"/>
      <c r="Z81" s="118"/>
      <c r="AA81" s="118"/>
      <c r="AB81" s="118"/>
      <c r="AC81" s="118"/>
      <c r="AD81" s="118"/>
      <c r="AE81" s="118"/>
      <c r="AF81" s="118"/>
      <c r="AG81" s="118"/>
      <c r="AH81" s="118"/>
      <c r="AI81" s="118"/>
    </row>
    <row r="82" spans="1:35">
      <c r="A82" s="120" t="s">
        <v>253</v>
      </c>
      <c r="B82" s="120"/>
      <c r="C82" s="120"/>
      <c r="D82" s="118">
        <v>72652</v>
      </c>
      <c r="E82" s="118">
        <v>72652</v>
      </c>
      <c r="F82" s="118">
        <v>72652</v>
      </c>
      <c r="G82" s="118">
        <v>72652</v>
      </c>
      <c r="H82" s="118">
        <v>45609</v>
      </c>
      <c r="I82" s="118">
        <v>45609</v>
      </c>
      <c r="J82" s="118">
        <v>45609</v>
      </c>
      <c r="K82" s="117">
        <v>45609</v>
      </c>
      <c r="L82" s="117">
        <v>38105</v>
      </c>
      <c r="M82" s="117">
        <v>38105</v>
      </c>
      <c r="N82" s="117">
        <v>38105</v>
      </c>
      <c r="O82" s="117">
        <v>38105</v>
      </c>
      <c r="P82" s="117">
        <v>45775</v>
      </c>
      <c r="Q82" s="117">
        <v>45775</v>
      </c>
      <c r="R82" s="117">
        <v>45775</v>
      </c>
      <c r="S82" s="117">
        <v>45775</v>
      </c>
      <c r="T82" s="117">
        <v>55790</v>
      </c>
      <c r="U82" s="117">
        <v>55790</v>
      </c>
      <c r="V82" s="117">
        <v>55790</v>
      </c>
      <c r="W82" s="117">
        <v>55790</v>
      </c>
      <c r="X82" s="117">
        <v>125318</v>
      </c>
      <c r="Y82" s="117">
        <v>125318</v>
      </c>
      <c r="Z82" s="117">
        <v>125318</v>
      </c>
      <c r="AA82" s="117">
        <v>125318</v>
      </c>
      <c r="AB82" s="117">
        <v>91649</v>
      </c>
      <c r="AC82" s="117">
        <v>91649</v>
      </c>
      <c r="AD82" s="117">
        <v>91649</v>
      </c>
      <c r="AE82" s="117">
        <v>91649</v>
      </c>
      <c r="AF82" s="117">
        <v>96119</v>
      </c>
      <c r="AG82" s="117">
        <v>96119</v>
      </c>
      <c r="AH82" s="117">
        <v>96119</v>
      </c>
      <c r="AI82" s="117">
        <v>96119</v>
      </c>
    </row>
    <row r="83" spans="1:35">
      <c r="A83" s="120" t="s">
        <v>252</v>
      </c>
      <c r="B83" s="120"/>
      <c r="C83" s="120"/>
      <c r="D83" s="118">
        <v>128</v>
      </c>
      <c r="E83" s="118">
        <v>-78</v>
      </c>
      <c r="F83" s="118">
        <v>-441</v>
      </c>
      <c r="G83" s="118">
        <v>-629</v>
      </c>
      <c r="H83" s="118">
        <v>-17</v>
      </c>
      <c r="I83" s="118">
        <v>-228</v>
      </c>
      <c r="J83" s="118">
        <v>1928</v>
      </c>
      <c r="K83" s="117">
        <v>2168</v>
      </c>
      <c r="L83" s="117">
        <v>-579</v>
      </c>
      <c r="M83" s="117">
        <v>381</v>
      </c>
      <c r="N83" s="117">
        <v>1247</v>
      </c>
      <c r="O83" s="117">
        <v>1546.3219999999999</v>
      </c>
      <c r="P83" s="117">
        <v>-267.74799999999999</v>
      </c>
      <c r="Q83" s="117">
        <v>1227.037</v>
      </c>
      <c r="R83" s="117">
        <v>1483</v>
      </c>
      <c r="S83" s="117">
        <v>2590.114</v>
      </c>
      <c r="T83" s="117">
        <v>-1286.7380000000001</v>
      </c>
      <c r="U83" s="117">
        <v>-3489</v>
      </c>
      <c r="V83" s="117">
        <v>-1712</v>
      </c>
      <c r="W83" s="117">
        <v>-1186</v>
      </c>
      <c r="X83" s="117">
        <v>4387</v>
      </c>
      <c r="Y83" s="117">
        <v>3229</v>
      </c>
      <c r="Z83" s="117">
        <v>10550</v>
      </c>
      <c r="AA83" s="117">
        <v>9681</v>
      </c>
      <c r="AB83" s="117">
        <v>3176</v>
      </c>
      <c r="AC83" s="117">
        <v>-17617</v>
      </c>
      <c r="AD83" s="117">
        <v>-19342</v>
      </c>
      <c r="AE83" s="117">
        <v>-17941</v>
      </c>
      <c r="AF83" s="117">
        <v>398</v>
      </c>
      <c r="AG83" s="117">
        <v>-866</v>
      </c>
      <c r="AH83" s="117">
        <v>-753</v>
      </c>
      <c r="AI83" s="117">
        <v>-687</v>
      </c>
    </row>
    <row r="84" spans="1:35">
      <c r="A84" s="120" t="s">
        <v>251</v>
      </c>
      <c r="B84" s="120"/>
      <c r="C84" s="120"/>
      <c r="D84" s="118">
        <v>58031</v>
      </c>
      <c r="E84" s="118">
        <v>63256</v>
      </c>
      <c r="F84" s="118">
        <v>52999</v>
      </c>
      <c r="G84" s="118">
        <v>45609</v>
      </c>
      <c r="H84" s="118">
        <v>33275</v>
      </c>
      <c r="I84" s="118">
        <v>28999</v>
      </c>
      <c r="J84" s="118">
        <v>48711</v>
      </c>
      <c r="K84" s="117">
        <v>38105</v>
      </c>
      <c r="L84" s="117">
        <v>73743</v>
      </c>
      <c r="M84" s="117">
        <v>56934</v>
      </c>
      <c r="N84" s="117">
        <v>59023</v>
      </c>
      <c r="O84" s="117">
        <v>45790</v>
      </c>
      <c r="P84" s="117">
        <v>46854</v>
      </c>
      <c r="Q84" s="117">
        <v>67604</v>
      </c>
      <c r="R84" s="117">
        <v>74260</v>
      </c>
      <c r="S84" s="117">
        <v>55790</v>
      </c>
      <c r="T84" s="117">
        <v>90027</v>
      </c>
      <c r="U84" s="117">
        <v>74507</v>
      </c>
      <c r="V84" s="117">
        <v>71874</v>
      </c>
      <c r="W84" s="117">
        <v>125318</v>
      </c>
      <c r="X84" s="117">
        <v>86468</v>
      </c>
      <c r="Y84" s="117">
        <v>77192</v>
      </c>
      <c r="Z84" s="117">
        <v>88375</v>
      </c>
      <c r="AA84" s="117">
        <v>91649</v>
      </c>
      <c r="AB84" s="117">
        <v>116987</v>
      </c>
      <c r="AC84" s="117">
        <v>106146.16</v>
      </c>
      <c r="AD84" s="117">
        <v>119441.77992847</v>
      </c>
      <c r="AE84" s="117">
        <v>96119</v>
      </c>
      <c r="AF84" s="117">
        <v>90974</v>
      </c>
      <c r="AG84" s="117">
        <v>84131</v>
      </c>
      <c r="AH84" s="117">
        <v>93744</v>
      </c>
      <c r="AI84" s="117">
        <v>83314</v>
      </c>
    </row>
    <row r="85" spans="1:35">
      <c r="A85" s="119" t="s">
        <v>250</v>
      </c>
      <c r="B85" s="119"/>
      <c r="C85" s="119"/>
      <c r="D85" s="118"/>
      <c r="E85" s="118"/>
      <c r="F85" s="118"/>
      <c r="G85" s="118"/>
      <c r="H85" s="118"/>
      <c r="I85" s="118"/>
      <c r="J85" s="118"/>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row>
    <row r="86" spans="1:35">
      <c r="A86" s="120"/>
      <c r="B86" s="120" t="s">
        <v>249</v>
      </c>
      <c r="C86" s="120"/>
      <c r="D86" s="118">
        <v>25816</v>
      </c>
      <c r="E86" s="118">
        <v>43123</v>
      </c>
      <c r="F86" s="118">
        <v>57741</v>
      </c>
      <c r="G86" s="118">
        <v>79799</v>
      </c>
      <c r="H86" s="118">
        <v>22986</v>
      </c>
      <c r="I86" s="118">
        <v>45280</v>
      </c>
      <c r="J86" s="118">
        <v>46447</v>
      </c>
      <c r="K86" s="117">
        <v>94911</v>
      </c>
      <c r="L86" s="117">
        <v>22942</v>
      </c>
      <c r="M86" s="117">
        <v>46447</v>
      </c>
      <c r="N86" s="117">
        <v>69899</v>
      </c>
      <c r="O86" s="117">
        <v>88376</v>
      </c>
      <c r="P86" s="117">
        <v>21320</v>
      </c>
      <c r="Q86" s="117">
        <v>41668</v>
      </c>
      <c r="R86" s="117">
        <v>68121</v>
      </c>
      <c r="S86" s="117">
        <v>92411</v>
      </c>
      <c r="T86" s="117">
        <v>30743</v>
      </c>
      <c r="U86" s="117">
        <v>56192</v>
      </c>
      <c r="V86" s="117">
        <v>86945</v>
      </c>
      <c r="W86" s="117">
        <v>117079</v>
      </c>
      <c r="X86" s="117">
        <v>28041</v>
      </c>
      <c r="Y86" s="117">
        <v>61037</v>
      </c>
      <c r="Z86" s="117">
        <v>94163</v>
      </c>
      <c r="AA86" s="117">
        <v>136277</v>
      </c>
      <c r="AB86" s="117">
        <v>44303</v>
      </c>
      <c r="AC86" s="117">
        <v>77990</v>
      </c>
      <c r="AD86" s="117">
        <v>122070</v>
      </c>
      <c r="AE86" s="117">
        <v>168708</v>
      </c>
      <c r="AF86" s="117">
        <v>35579</v>
      </c>
      <c r="AG86" s="117">
        <v>70527</v>
      </c>
      <c r="AH86" s="117">
        <v>108633</v>
      </c>
      <c r="AI86" s="117">
        <v>139895</v>
      </c>
    </row>
    <row r="87" spans="1:35">
      <c r="A87" s="120"/>
      <c r="B87" s="120" t="s">
        <v>248</v>
      </c>
      <c r="C87" s="120"/>
      <c r="D87" s="118">
        <v>15604</v>
      </c>
      <c r="E87" s="118">
        <v>23718</v>
      </c>
      <c r="F87" s="118">
        <v>19939</v>
      </c>
      <c r="G87" s="118">
        <v>40484</v>
      </c>
      <c r="H87" s="118">
        <v>10019</v>
      </c>
      <c r="I87" s="118">
        <v>22309</v>
      </c>
      <c r="J87" s="118">
        <v>22525</v>
      </c>
      <c r="K87" s="117">
        <v>36159</v>
      </c>
      <c r="L87" s="117">
        <v>8228</v>
      </c>
      <c r="M87" s="117">
        <v>22525</v>
      </c>
      <c r="N87" s="117">
        <v>30543</v>
      </c>
      <c r="O87" s="117">
        <v>39304</v>
      </c>
      <c r="P87" s="117">
        <v>14037</v>
      </c>
      <c r="Q87" s="117">
        <v>25604</v>
      </c>
      <c r="R87" s="117">
        <v>37241</v>
      </c>
      <c r="S87" s="117">
        <v>52338</v>
      </c>
      <c r="T87" s="117">
        <v>14286</v>
      </c>
      <c r="U87" s="117">
        <v>30698</v>
      </c>
      <c r="V87" s="117">
        <v>47606</v>
      </c>
      <c r="W87" s="117">
        <v>67559</v>
      </c>
      <c r="X87" s="117">
        <v>12630</v>
      </c>
      <c r="Y87" s="117">
        <v>27983</v>
      </c>
      <c r="Z87" s="117">
        <v>40473</v>
      </c>
      <c r="AA87" s="117">
        <v>58436</v>
      </c>
      <c r="AB87" s="117">
        <v>19333</v>
      </c>
      <c r="AC87" s="117">
        <v>35819</v>
      </c>
      <c r="AD87" s="117">
        <v>55026</v>
      </c>
      <c r="AE87" s="117">
        <v>79227</v>
      </c>
      <c r="AF87" s="117">
        <v>27168</v>
      </c>
      <c r="AG87" s="117">
        <v>41510</v>
      </c>
      <c r="AH87" s="117">
        <v>56301</v>
      </c>
      <c r="AI87" s="117">
        <v>71456</v>
      </c>
    </row>
    <row r="88" spans="1:35">
      <c r="A88" s="119" t="s">
        <v>950</v>
      </c>
      <c r="B88" s="119"/>
      <c r="C88" s="119"/>
      <c r="D88" s="118"/>
      <c r="E88" s="118"/>
      <c r="F88" s="118"/>
      <c r="G88" s="118"/>
      <c r="H88" s="118"/>
      <c r="I88" s="118"/>
      <c r="J88" s="118"/>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row>
    <row r="89" spans="1:35">
      <c r="A89" s="119"/>
      <c r="B89" s="120" t="s">
        <v>845</v>
      </c>
      <c r="C89" s="120"/>
      <c r="D89" s="117">
        <v>0</v>
      </c>
      <c r="E89" s="117">
        <v>0</v>
      </c>
      <c r="F89" s="117">
        <v>0</v>
      </c>
      <c r="G89" s="117">
        <v>0</v>
      </c>
      <c r="H89" s="117">
        <v>0</v>
      </c>
      <c r="I89" s="117">
        <v>0</v>
      </c>
      <c r="J89" s="117">
        <v>0</v>
      </c>
      <c r="K89" s="117">
        <v>0</v>
      </c>
      <c r="L89" s="117">
        <v>0</v>
      </c>
      <c r="M89" s="117">
        <v>0</v>
      </c>
      <c r="N89" s="117">
        <v>0</v>
      </c>
      <c r="O89" s="117">
        <v>0</v>
      </c>
      <c r="P89" s="117">
        <v>0</v>
      </c>
      <c r="Q89" s="117">
        <v>0</v>
      </c>
      <c r="R89" s="117">
        <v>0</v>
      </c>
      <c r="S89" s="117">
        <v>0</v>
      </c>
      <c r="T89" s="117">
        <v>0</v>
      </c>
      <c r="U89" s="117">
        <v>0</v>
      </c>
      <c r="V89" s="117">
        <v>0</v>
      </c>
      <c r="W89" s="117">
        <v>0</v>
      </c>
      <c r="X89" s="117">
        <v>0</v>
      </c>
      <c r="Y89" s="117">
        <v>0</v>
      </c>
      <c r="Z89" s="117">
        <v>0</v>
      </c>
      <c r="AA89" s="117">
        <v>0</v>
      </c>
      <c r="AB89" s="117">
        <v>0</v>
      </c>
      <c r="AC89" s="117">
        <v>0</v>
      </c>
      <c r="AD89" s="117">
        <v>0</v>
      </c>
      <c r="AE89" s="117">
        <v>0</v>
      </c>
      <c r="AF89" s="117">
        <v>0</v>
      </c>
      <c r="AG89" s="117">
        <v>0</v>
      </c>
      <c r="AH89" s="117">
        <v>0</v>
      </c>
      <c r="AI89" s="117">
        <v>0</v>
      </c>
    </row>
    <row r="90" spans="1:35" ht="13.5" thickBot="1">
      <c r="A90" s="116"/>
      <c r="B90" s="116" t="s">
        <v>247</v>
      </c>
      <c r="C90" s="116"/>
      <c r="D90" s="115">
        <v>141</v>
      </c>
      <c r="E90" s="115">
        <v>1147</v>
      </c>
      <c r="F90" s="115">
        <v>1862</v>
      </c>
      <c r="G90" s="115">
        <v>1447</v>
      </c>
      <c r="H90" s="115">
        <v>791</v>
      </c>
      <c r="I90" s="115">
        <v>1409</v>
      </c>
      <c r="J90" s="115">
        <v>819</v>
      </c>
      <c r="K90" s="114">
        <v>1309</v>
      </c>
      <c r="L90" s="114">
        <v>725</v>
      </c>
      <c r="M90" s="114">
        <v>1231</v>
      </c>
      <c r="N90" s="114">
        <v>518</v>
      </c>
      <c r="O90" s="114">
        <v>1357.53710731</v>
      </c>
      <c r="P90" s="114">
        <v>600.14376614999992</v>
      </c>
      <c r="Q90" s="114">
        <v>1075.0902171800001</v>
      </c>
      <c r="R90" s="114">
        <v>276</v>
      </c>
      <c r="S90" s="114">
        <v>1069.85854453</v>
      </c>
      <c r="T90" s="114">
        <v>840.90478837000001</v>
      </c>
      <c r="U90" s="114">
        <v>1744.7868950299999</v>
      </c>
      <c r="V90" s="114">
        <v>895.87795007</v>
      </c>
      <c r="W90" s="114">
        <v>2270</v>
      </c>
      <c r="X90" s="114">
        <v>1463.92986518</v>
      </c>
      <c r="Y90" s="114">
        <v>2583.84941209</v>
      </c>
      <c r="Z90" s="114">
        <v>1728.0662374999999</v>
      </c>
      <c r="AA90" s="114">
        <v>2457.7872529400001</v>
      </c>
      <c r="AB90" s="114">
        <v>1106.89646341</v>
      </c>
      <c r="AC90" s="114">
        <v>2101.7887398499997</v>
      </c>
      <c r="AD90" s="114">
        <v>843.09659424999995</v>
      </c>
      <c r="AE90" s="114">
        <v>2869</v>
      </c>
      <c r="AF90" s="114">
        <v>1545</v>
      </c>
      <c r="AG90" s="114">
        <v>2544</v>
      </c>
      <c r="AH90" s="114">
        <v>1241</v>
      </c>
      <c r="AI90" s="114">
        <v>1876</v>
      </c>
    </row>
    <row r="91" spans="1:35">
      <c r="A91" s="289" t="s">
        <v>246</v>
      </c>
      <c r="B91" s="289"/>
      <c r="C91" s="289"/>
      <c r="E91" s="289"/>
      <c r="G91" s="289"/>
    </row>
    <row r="92" spans="1:35">
      <c r="A92" s="113"/>
      <c r="B92" s="113"/>
      <c r="C92" s="113"/>
      <c r="E92" s="113"/>
      <c r="G92" s="113"/>
      <c r="X92" s="112"/>
    </row>
    <row r="93" spans="1:35">
      <c r="X93" s="112"/>
    </row>
    <row r="94" spans="1:35">
      <c r="X94" s="112"/>
    </row>
    <row r="95" spans="1:35">
      <c r="X95" s="111"/>
    </row>
    <row r="96" spans="1:35">
      <c r="X96" s="111"/>
    </row>
    <row r="97" spans="24:24">
      <c r="X97" s="111"/>
    </row>
    <row r="98" spans="24:24">
      <c r="X98" s="112"/>
    </row>
    <row r="99" spans="24:24">
      <c r="X99" s="111"/>
    </row>
    <row r="100" spans="24:24">
      <c r="X100" s="111"/>
    </row>
    <row r="101" spans="24:24">
      <c r="X101" s="111"/>
    </row>
    <row r="102" spans="24:24">
      <c r="X102" s="111"/>
    </row>
    <row r="103" spans="24:24">
      <c r="X103" s="111"/>
    </row>
  </sheetData>
  <mergeCells count="5">
    <mergeCell ref="B17:C17"/>
    <mergeCell ref="B19:C19"/>
    <mergeCell ref="B20:C20"/>
    <mergeCell ref="B51:C51"/>
    <mergeCell ref="AJ2:AJ6"/>
  </mergeCells>
  <pageMargins left="0.11811023622047245" right="0.11811023622047245" top="0.15748031496062992" bottom="0.15748031496062992" header="0.15748031496062992" footer="0.15748031496062992"/>
  <pageSetup paperSize="9" orientation="landscape" r:id="rId1"/>
  <headerFooter>
    <oddFooter>&amp;L&amp;1#&amp;"Calibri"&amp;10&amp;K000000Confidencial | Compartilhamento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021-F176-4080-8638-95AAF2A706EF}">
  <sheetPr codeName="Planilha49">
    <tabColor rgb="FF003399"/>
    <pageSetUpPr fitToPage="1"/>
  </sheetPr>
  <dimension ref="A1:Z27"/>
  <sheetViews>
    <sheetView showGridLines="0" zoomScaleNormal="100" workbookViewId="0">
      <pane xSplit="3" ySplit="1" topLeftCell="T2" activePane="bottomRight" state="frozen"/>
      <selection sqref="A1:B3"/>
      <selection pane="topRight" sqref="A1:B3"/>
      <selection pane="bottomLeft" sqref="A1:B3"/>
      <selection pane="bottomRight"/>
    </sheetView>
  </sheetViews>
  <sheetFormatPr defaultRowHeight="15"/>
  <cols>
    <col min="1" max="2" width="1.85546875" customWidth="1"/>
    <col min="3" max="3" width="56.85546875" customWidth="1"/>
    <col min="4" max="5" width="13.5703125" customWidth="1"/>
    <col min="6" max="6" width="12.7109375" customWidth="1"/>
    <col min="7" max="7" width="12.28515625" customWidth="1"/>
    <col min="8" max="8" width="11.42578125" customWidth="1"/>
    <col min="9" max="9" width="12" customWidth="1"/>
    <col min="10" max="11" width="12.28515625" customWidth="1"/>
    <col min="12" max="12" width="11.28515625" customWidth="1"/>
    <col min="13" max="13" width="10.5703125" style="593" customWidth="1"/>
    <col min="14" max="14" width="12.28515625" customWidth="1"/>
    <col min="15" max="15" width="10.42578125" customWidth="1"/>
    <col min="16" max="16" width="9.7109375" customWidth="1"/>
    <col min="17" max="17" width="12" customWidth="1"/>
    <col min="18" max="25" width="12.28515625" customWidth="1"/>
    <col min="26" max="26" width="24.5703125" customWidth="1"/>
  </cols>
  <sheetData>
    <row r="1" spans="1:26" ht="38.25" customHeight="1">
      <c r="A1" s="1340"/>
      <c r="B1" s="1341" t="s">
        <v>1352</v>
      </c>
      <c r="C1" s="1342"/>
      <c r="D1" s="1343" t="s">
        <v>1299</v>
      </c>
      <c r="E1" s="1343" t="s">
        <v>1354</v>
      </c>
      <c r="F1" s="1343" t="s">
        <v>1300</v>
      </c>
      <c r="G1" s="1343" t="s">
        <v>1379</v>
      </c>
      <c r="H1" s="1343" t="s">
        <v>1486</v>
      </c>
      <c r="I1" s="1343" t="s">
        <v>1529</v>
      </c>
      <c r="J1" s="1343" t="s">
        <v>1604</v>
      </c>
      <c r="K1" s="1343" t="s">
        <v>1646</v>
      </c>
      <c r="L1" s="1343" t="s">
        <v>1660</v>
      </c>
      <c r="M1" s="1343" t="s">
        <v>1677</v>
      </c>
      <c r="N1" s="1343" t="s">
        <v>1881</v>
      </c>
      <c r="O1" s="1343" t="s">
        <v>1997</v>
      </c>
      <c r="P1" s="1343" t="s">
        <v>1996</v>
      </c>
      <c r="Q1" s="1343" t="s">
        <v>2009</v>
      </c>
      <c r="R1" s="1343" t="s">
        <v>2064</v>
      </c>
      <c r="S1" s="1343" t="s">
        <v>2129</v>
      </c>
      <c r="T1" s="1343" t="s">
        <v>2148</v>
      </c>
      <c r="U1" s="1343" t="s">
        <v>2163</v>
      </c>
      <c r="V1" s="1343" t="s">
        <v>2213</v>
      </c>
      <c r="W1" s="1343" t="s">
        <v>2278</v>
      </c>
      <c r="X1" s="1343" t="s">
        <v>2328</v>
      </c>
      <c r="Y1" s="1343" t="s">
        <v>2374</v>
      </c>
      <c r="Z1" s="595" t="s">
        <v>1353</v>
      </c>
    </row>
    <row r="2" spans="1:26" ht="15" customHeight="1">
      <c r="A2" s="2153" t="s">
        <v>62</v>
      </c>
      <c r="B2" s="2153"/>
      <c r="C2" s="2153"/>
      <c r="D2" s="579">
        <v>18542</v>
      </c>
      <c r="E2" s="579">
        <v>18749</v>
      </c>
      <c r="F2" s="579">
        <v>25444</v>
      </c>
      <c r="G2" s="579">
        <v>25402</v>
      </c>
      <c r="H2" s="579">
        <v>29467</v>
      </c>
      <c r="I2" s="579">
        <v>37159</v>
      </c>
      <c r="J2" s="579">
        <v>30376</v>
      </c>
      <c r="K2" s="579">
        <v>33242</v>
      </c>
      <c r="L2" s="579">
        <v>27721</v>
      </c>
      <c r="M2" s="579">
        <v>30367</v>
      </c>
      <c r="N2" s="579">
        <v>38275</v>
      </c>
      <c r="O2" s="579">
        <v>43368</v>
      </c>
      <c r="P2" s="579">
        <v>47069</v>
      </c>
      <c r="Q2" s="579">
        <v>46224</v>
      </c>
      <c r="R2" s="579">
        <v>39369</v>
      </c>
      <c r="S2" s="579">
        <v>39837</v>
      </c>
      <c r="T2" s="579">
        <v>42222</v>
      </c>
      <c r="U2" s="579">
        <v>44512</v>
      </c>
      <c r="V2" s="579">
        <v>42722</v>
      </c>
      <c r="W2" s="579">
        <v>33839</v>
      </c>
      <c r="X2" s="579">
        <v>35402</v>
      </c>
      <c r="Y2" s="579">
        <v>35381</v>
      </c>
      <c r="Z2" s="2152" t="s">
        <v>2387</v>
      </c>
    </row>
    <row r="3" spans="1:26" s="61" customFormat="1">
      <c r="A3" s="2154" t="s">
        <v>1301</v>
      </c>
      <c r="B3" s="2154"/>
      <c r="C3" s="2154"/>
      <c r="D3" s="584">
        <v>1246833</v>
      </c>
      <c r="E3" s="584">
        <v>1330251</v>
      </c>
      <c r="F3" s="584">
        <v>1331947</v>
      </c>
      <c r="G3" s="584">
        <v>1354005</v>
      </c>
      <c r="H3" s="584">
        <v>1396078</v>
      </c>
      <c r="I3" s="584">
        <v>1424876</v>
      </c>
      <c r="J3" s="584">
        <v>1419133</v>
      </c>
      <c r="K3" s="584">
        <v>1438026</v>
      </c>
      <c r="L3" s="584">
        <v>1486269</v>
      </c>
      <c r="M3" s="584">
        <v>1501481</v>
      </c>
      <c r="N3" s="584">
        <v>1681710</v>
      </c>
      <c r="O3" s="584">
        <v>1785757</v>
      </c>
      <c r="P3" s="584">
        <v>1822045</v>
      </c>
      <c r="Q3" s="584">
        <v>1851322</v>
      </c>
      <c r="R3" s="584">
        <v>1859873</v>
      </c>
      <c r="S3" s="584">
        <v>1809295</v>
      </c>
      <c r="T3" s="584">
        <v>1888068</v>
      </c>
      <c r="U3" s="584">
        <v>1915573</v>
      </c>
      <c r="V3" s="584">
        <v>1917867</v>
      </c>
      <c r="W3" s="584">
        <v>2017644</v>
      </c>
      <c r="X3" s="584">
        <v>2133739</v>
      </c>
      <c r="Y3" s="584">
        <v>2172726</v>
      </c>
      <c r="Z3" s="2152"/>
    </row>
    <row r="4" spans="1:26" s="61" customFormat="1" ht="15" customHeight="1">
      <c r="A4" s="151"/>
      <c r="B4" s="151" t="s">
        <v>1302</v>
      </c>
      <c r="C4" s="1506"/>
      <c r="D4" s="584">
        <v>987989</v>
      </c>
      <c r="E4" s="584">
        <v>1004566</v>
      </c>
      <c r="F4" s="584">
        <v>980847</v>
      </c>
      <c r="G4" s="584">
        <v>1021106</v>
      </c>
      <c r="H4" s="584">
        <v>1087947</v>
      </c>
      <c r="I4" s="584">
        <v>1088907</v>
      </c>
      <c r="J4" s="584">
        <v>1081341</v>
      </c>
      <c r="K4" s="584">
        <v>1102757</v>
      </c>
      <c r="L4" s="584">
        <v>1117552</v>
      </c>
      <c r="M4" s="584">
        <v>1101892</v>
      </c>
      <c r="N4" s="584">
        <v>1226866</v>
      </c>
      <c r="O4" s="584">
        <v>1288328</v>
      </c>
      <c r="P4" s="584">
        <v>1336037</v>
      </c>
      <c r="Q4" s="584">
        <v>1275799</v>
      </c>
      <c r="R4" s="584">
        <v>1268601</v>
      </c>
      <c r="S4" s="584">
        <v>1236872</v>
      </c>
      <c r="T4" s="584">
        <v>1310289</v>
      </c>
      <c r="U4" s="584">
        <v>1375782</v>
      </c>
      <c r="V4" s="584">
        <v>1384923</v>
      </c>
      <c r="W4" s="584">
        <v>1454814</v>
      </c>
      <c r="X4" s="584">
        <v>1587342</v>
      </c>
      <c r="Y4" s="584">
        <v>1586992</v>
      </c>
      <c r="Z4" s="2152"/>
    </row>
    <row r="5" spans="1:26" ht="15" customHeight="1">
      <c r="A5" s="2153"/>
      <c r="B5" s="2153"/>
      <c r="C5" s="1344" t="s">
        <v>282</v>
      </c>
      <c r="D5" s="579">
        <v>85700</v>
      </c>
      <c r="E5" s="579">
        <v>98837</v>
      </c>
      <c r="F5" s="579">
        <v>95991</v>
      </c>
      <c r="G5" s="579">
        <v>84800</v>
      </c>
      <c r="H5" s="579">
        <v>85957</v>
      </c>
      <c r="I5" s="579">
        <v>94148</v>
      </c>
      <c r="J5" s="579">
        <v>91278</v>
      </c>
      <c r="K5" s="579">
        <v>91851</v>
      </c>
      <c r="L5" s="579">
        <v>87133</v>
      </c>
      <c r="M5" s="579">
        <v>91248</v>
      </c>
      <c r="N5" s="579">
        <v>67772</v>
      </c>
      <c r="O5" s="579">
        <v>89744</v>
      </c>
      <c r="P5" s="579">
        <v>87954</v>
      </c>
      <c r="Q5" s="579">
        <v>90059</v>
      </c>
      <c r="R5" s="579">
        <v>91317</v>
      </c>
      <c r="S5" s="579">
        <v>98217</v>
      </c>
      <c r="T5" s="579">
        <v>99341</v>
      </c>
      <c r="U5" s="579">
        <v>110392</v>
      </c>
      <c r="V5" s="579">
        <v>111395</v>
      </c>
      <c r="W5" s="579">
        <v>118151</v>
      </c>
      <c r="X5" s="579">
        <v>123488</v>
      </c>
      <c r="Y5" s="579">
        <v>115748</v>
      </c>
      <c r="Z5" s="2152"/>
    </row>
    <row r="6" spans="1:26">
      <c r="A6" s="16"/>
      <c r="B6" s="16"/>
      <c r="C6" s="1345" t="s">
        <v>97</v>
      </c>
      <c r="D6" s="579">
        <v>22688</v>
      </c>
      <c r="E6" s="579">
        <v>29048</v>
      </c>
      <c r="F6" s="579">
        <v>24566</v>
      </c>
      <c r="G6" s="579">
        <v>23737</v>
      </c>
      <c r="H6" s="579">
        <v>28653</v>
      </c>
      <c r="I6" s="579">
        <v>26420</v>
      </c>
      <c r="J6" s="579">
        <v>26325</v>
      </c>
      <c r="K6" s="579">
        <v>30090</v>
      </c>
      <c r="L6" s="579">
        <v>31716</v>
      </c>
      <c r="M6" s="579">
        <v>34583</v>
      </c>
      <c r="N6" s="579">
        <v>50960</v>
      </c>
      <c r="O6" s="579">
        <v>55892</v>
      </c>
      <c r="P6" s="579">
        <v>61918</v>
      </c>
      <c r="Q6" s="579">
        <v>55685</v>
      </c>
      <c r="R6" s="579">
        <v>73291</v>
      </c>
      <c r="S6" s="579">
        <v>56434</v>
      </c>
      <c r="T6" s="579">
        <v>53225</v>
      </c>
      <c r="U6" s="579">
        <v>69942</v>
      </c>
      <c r="V6" s="579">
        <v>64315</v>
      </c>
      <c r="W6" s="579">
        <v>52131</v>
      </c>
      <c r="X6" s="579">
        <v>45506</v>
      </c>
      <c r="Y6" s="579">
        <v>59592</v>
      </c>
      <c r="Z6" s="2152"/>
    </row>
    <row r="7" spans="1:26">
      <c r="A7" s="16"/>
      <c r="B7" s="16"/>
      <c r="C7" s="1345" t="s">
        <v>96</v>
      </c>
      <c r="D7" s="579">
        <v>265050</v>
      </c>
      <c r="E7" s="579">
        <v>244707</v>
      </c>
      <c r="F7" s="579">
        <v>241517</v>
      </c>
      <c r="G7" s="579">
        <v>254697</v>
      </c>
      <c r="H7" s="579">
        <v>293994</v>
      </c>
      <c r="I7" s="579">
        <v>280136</v>
      </c>
      <c r="J7" s="579">
        <v>259595</v>
      </c>
      <c r="K7" s="579">
        <v>257992</v>
      </c>
      <c r="L7" s="579">
        <v>243003</v>
      </c>
      <c r="M7" s="579">
        <v>198428</v>
      </c>
      <c r="N7" s="579">
        <v>265409</v>
      </c>
      <c r="O7" s="579">
        <v>302856</v>
      </c>
      <c r="P7" s="579">
        <v>319049</v>
      </c>
      <c r="Q7" s="579">
        <v>239943</v>
      </c>
      <c r="R7" s="579">
        <v>180690</v>
      </c>
      <c r="S7" s="579">
        <v>163414</v>
      </c>
      <c r="T7" s="579">
        <v>190708</v>
      </c>
      <c r="U7" s="579">
        <v>169718</v>
      </c>
      <c r="V7" s="579">
        <v>170153</v>
      </c>
      <c r="W7" s="579">
        <v>172856</v>
      </c>
      <c r="X7" s="579">
        <v>272047</v>
      </c>
      <c r="Y7" s="579">
        <v>221779</v>
      </c>
    </row>
    <row r="8" spans="1:26">
      <c r="A8" s="16"/>
      <c r="B8" s="16"/>
      <c r="C8" s="1345" t="s">
        <v>1303</v>
      </c>
      <c r="D8" s="579">
        <v>102568</v>
      </c>
      <c r="E8" s="579">
        <v>111424</v>
      </c>
      <c r="F8" s="579">
        <v>92353</v>
      </c>
      <c r="G8" s="579">
        <v>108554</v>
      </c>
      <c r="H8" s="579">
        <v>111091</v>
      </c>
      <c r="I8" s="579">
        <v>110395</v>
      </c>
      <c r="J8" s="579">
        <v>113924</v>
      </c>
      <c r="K8" s="579">
        <v>118346</v>
      </c>
      <c r="L8" s="579">
        <v>126887</v>
      </c>
      <c r="M8" s="579">
        <v>133119</v>
      </c>
      <c r="N8" s="579">
        <v>139343</v>
      </c>
      <c r="O8" s="579">
        <v>137118</v>
      </c>
      <c r="P8" s="579">
        <v>132231</v>
      </c>
      <c r="Q8" s="579">
        <v>129804</v>
      </c>
      <c r="R8" s="579">
        <v>135477</v>
      </c>
      <c r="S8" s="579">
        <v>140730</v>
      </c>
      <c r="T8" s="579">
        <v>146086</v>
      </c>
      <c r="U8" s="579">
        <v>147746</v>
      </c>
      <c r="V8" s="579">
        <v>170239</v>
      </c>
      <c r="W8" s="579">
        <v>196798</v>
      </c>
      <c r="X8" s="579">
        <v>207764</v>
      </c>
      <c r="Y8" s="579">
        <v>219315</v>
      </c>
    </row>
    <row r="9" spans="1:26">
      <c r="A9" s="1346"/>
      <c r="B9" s="1346"/>
      <c r="C9" s="1346" t="s">
        <v>84</v>
      </c>
      <c r="D9" s="579">
        <v>494851</v>
      </c>
      <c r="E9" s="579">
        <v>497719</v>
      </c>
      <c r="F9" s="579">
        <v>500224</v>
      </c>
      <c r="G9" s="579">
        <v>522492</v>
      </c>
      <c r="H9" s="579">
        <v>534372</v>
      </c>
      <c r="I9" s="579">
        <v>536091</v>
      </c>
      <c r="J9" s="579">
        <v>547172</v>
      </c>
      <c r="K9" s="579">
        <v>556358</v>
      </c>
      <c r="L9" s="579">
        <v>579208</v>
      </c>
      <c r="M9" s="579">
        <v>585791</v>
      </c>
      <c r="N9" s="579">
        <v>642065</v>
      </c>
      <c r="O9" s="579">
        <v>660684</v>
      </c>
      <c r="P9" s="579">
        <v>692508</v>
      </c>
      <c r="Q9" s="579">
        <v>714104</v>
      </c>
      <c r="R9" s="579">
        <v>742123</v>
      </c>
      <c r="S9" s="579">
        <v>728348</v>
      </c>
      <c r="T9" s="579">
        <v>772064</v>
      </c>
      <c r="U9" s="579">
        <v>822590</v>
      </c>
      <c r="V9" s="579">
        <v>819153</v>
      </c>
      <c r="W9" s="579">
        <v>862528</v>
      </c>
      <c r="X9" s="579">
        <v>883355</v>
      </c>
      <c r="Y9" s="579">
        <v>909422</v>
      </c>
    </row>
    <row r="10" spans="1:26">
      <c r="A10" s="16"/>
      <c r="B10" s="1505"/>
      <c r="C10" s="1505" t="s">
        <v>82</v>
      </c>
      <c r="D10" s="579">
        <v>53895</v>
      </c>
      <c r="E10" s="579">
        <v>59568</v>
      </c>
      <c r="F10" s="579">
        <v>62740</v>
      </c>
      <c r="G10" s="579">
        <v>62953</v>
      </c>
      <c r="H10" s="579">
        <v>68912</v>
      </c>
      <c r="I10" s="579">
        <v>75090</v>
      </c>
      <c r="J10" s="579">
        <v>76333</v>
      </c>
      <c r="K10" s="579">
        <v>79811</v>
      </c>
      <c r="L10" s="579">
        <v>82937</v>
      </c>
      <c r="M10" s="579">
        <v>94752</v>
      </c>
      <c r="N10" s="579">
        <v>104064</v>
      </c>
      <c r="O10" s="579">
        <v>86565</v>
      </c>
      <c r="P10" s="579">
        <v>89079</v>
      </c>
      <c r="Q10" s="579">
        <v>93255</v>
      </c>
      <c r="R10" s="579">
        <v>91293</v>
      </c>
      <c r="S10" s="579">
        <v>91124</v>
      </c>
      <c r="T10" s="579">
        <v>88116</v>
      </c>
      <c r="U10" s="579">
        <v>96473</v>
      </c>
      <c r="V10" s="579">
        <v>92332</v>
      </c>
      <c r="W10" s="579">
        <v>97728</v>
      </c>
      <c r="X10" s="579">
        <v>103039</v>
      </c>
      <c r="Y10" s="579">
        <v>111823</v>
      </c>
    </row>
    <row r="11" spans="1:26">
      <c r="A11" s="1346"/>
      <c r="B11" s="1346"/>
      <c r="C11" s="1346" t="s">
        <v>1309</v>
      </c>
      <c r="D11" s="579">
        <v>-36763</v>
      </c>
      <c r="E11" s="579">
        <v>-36737</v>
      </c>
      <c r="F11" s="579">
        <v>-36544</v>
      </c>
      <c r="G11" s="579">
        <v>-36127</v>
      </c>
      <c r="H11" s="579">
        <v>-35032</v>
      </c>
      <c r="I11" s="579">
        <v>-33373</v>
      </c>
      <c r="J11" s="579">
        <v>-33286</v>
      </c>
      <c r="K11" s="579">
        <v>-31691</v>
      </c>
      <c r="L11" s="579">
        <v>-33332</v>
      </c>
      <c r="M11" s="579">
        <v>-36029</v>
      </c>
      <c r="N11" s="579">
        <v>-42747</v>
      </c>
      <c r="O11" s="579">
        <v>-44531</v>
      </c>
      <c r="P11" s="579">
        <v>-46702</v>
      </c>
      <c r="Q11" s="579">
        <v>-47051</v>
      </c>
      <c r="R11" s="579">
        <v>-45590</v>
      </c>
      <c r="S11" s="579">
        <v>-41395</v>
      </c>
      <c r="T11" s="579">
        <v>-39251</v>
      </c>
      <c r="U11" s="579">
        <v>-41079</v>
      </c>
      <c r="V11" s="579">
        <v>-42664</v>
      </c>
      <c r="W11" s="579">
        <v>-45378</v>
      </c>
      <c r="X11" s="579">
        <v>-47857</v>
      </c>
      <c r="Y11" s="579">
        <v>-50687</v>
      </c>
    </row>
    <row r="12" spans="1:26" s="61" customFormat="1" ht="15" customHeight="1">
      <c r="A12" s="16"/>
      <c r="B12" s="2154" t="s">
        <v>1304</v>
      </c>
      <c r="C12" s="2154"/>
      <c r="D12" s="584">
        <v>40039</v>
      </c>
      <c r="E12" s="584">
        <v>52149</v>
      </c>
      <c r="F12" s="584">
        <v>60283</v>
      </c>
      <c r="G12" s="584">
        <v>52732</v>
      </c>
      <c r="H12" s="584">
        <v>48793</v>
      </c>
      <c r="I12" s="584">
        <v>49323</v>
      </c>
      <c r="J12" s="584">
        <v>51611</v>
      </c>
      <c r="K12" s="584">
        <v>53781</v>
      </c>
      <c r="L12" s="584">
        <v>58688</v>
      </c>
      <c r="M12" s="584">
        <v>76660</v>
      </c>
      <c r="N12" s="584">
        <v>83936</v>
      </c>
      <c r="O12" s="584">
        <v>106279</v>
      </c>
      <c r="P12" s="584">
        <v>93691</v>
      </c>
      <c r="Q12" s="584">
        <v>109942</v>
      </c>
      <c r="R12" s="584">
        <v>101796</v>
      </c>
      <c r="S12" s="584">
        <v>108817</v>
      </c>
      <c r="T12" s="584">
        <v>112335</v>
      </c>
      <c r="U12" s="584">
        <v>105622</v>
      </c>
      <c r="V12" s="584">
        <v>77415</v>
      </c>
      <c r="W12" s="584">
        <v>108657</v>
      </c>
      <c r="X12" s="584">
        <v>100132</v>
      </c>
      <c r="Y12" s="584">
        <v>121052</v>
      </c>
    </row>
    <row r="13" spans="1:26">
      <c r="A13" s="16"/>
      <c r="B13" s="1505"/>
      <c r="C13" s="1345" t="s">
        <v>1303</v>
      </c>
      <c r="D13" s="579">
        <v>40039</v>
      </c>
      <c r="E13" s="579">
        <v>52149</v>
      </c>
      <c r="F13" s="579">
        <v>60283</v>
      </c>
      <c r="G13" s="579">
        <v>52732</v>
      </c>
      <c r="H13" s="579">
        <v>48793</v>
      </c>
      <c r="I13" s="579">
        <v>49323</v>
      </c>
      <c r="J13" s="579">
        <v>51611</v>
      </c>
      <c r="K13" s="579">
        <v>53781</v>
      </c>
      <c r="L13" s="579">
        <v>58688</v>
      </c>
      <c r="M13" s="579">
        <v>76660</v>
      </c>
      <c r="N13" s="579">
        <v>83936</v>
      </c>
      <c r="O13" s="579">
        <v>106279</v>
      </c>
      <c r="P13" s="579">
        <v>93691</v>
      </c>
      <c r="Q13" s="579">
        <v>109942</v>
      </c>
      <c r="R13" s="579">
        <v>101796</v>
      </c>
      <c r="S13" s="579">
        <v>108817</v>
      </c>
      <c r="T13" s="579">
        <v>112335</v>
      </c>
      <c r="U13" s="579">
        <v>105622</v>
      </c>
      <c r="V13" s="579">
        <v>77415</v>
      </c>
      <c r="W13" s="579">
        <v>108657</v>
      </c>
      <c r="X13" s="579">
        <v>100132</v>
      </c>
      <c r="Y13" s="579">
        <v>121052</v>
      </c>
    </row>
    <row r="14" spans="1:26" s="61" customFormat="1" ht="15" customHeight="1">
      <c r="A14" s="1505"/>
      <c r="B14" s="2154" t="s">
        <v>1305</v>
      </c>
      <c r="C14" s="2154"/>
      <c r="D14" s="584">
        <v>218805</v>
      </c>
      <c r="E14" s="584">
        <v>273536</v>
      </c>
      <c r="F14" s="584">
        <v>290817</v>
      </c>
      <c r="G14" s="584">
        <v>280167</v>
      </c>
      <c r="H14" s="584">
        <v>259338</v>
      </c>
      <c r="I14" s="584">
        <v>286646</v>
      </c>
      <c r="J14" s="584">
        <v>286181</v>
      </c>
      <c r="K14" s="584">
        <v>281488</v>
      </c>
      <c r="L14" s="584">
        <v>310029</v>
      </c>
      <c r="M14" s="584">
        <v>322929</v>
      </c>
      <c r="N14" s="584">
        <v>370908</v>
      </c>
      <c r="O14" s="584">
        <v>391150</v>
      </c>
      <c r="P14" s="584">
        <v>392317</v>
      </c>
      <c r="Q14" s="584">
        <v>465581</v>
      </c>
      <c r="R14" s="584">
        <v>489476</v>
      </c>
      <c r="S14" s="584">
        <v>463606</v>
      </c>
      <c r="T14" s="584">
        <v>465444</v>
      </c>
      <c r="U14" s="584">
        <v>434169</v>
      </c>
      <c r="V14" s="584">
        <v>455529</v>
      </c>
      <c r="W14" s="584">
        <v>454173</v>
      </c>
      <c r="X14" s="584">
        <v>446265</v>
      </c>
      <c r="Y14" s="584">
        <v>464682</v>
      </c>
    </row>
    <row r="15" spans="1:26" ht="15" customHeight="1">
      <c r="A15" s="16"/>
      <c r="B15" s="1505"/>
      <c r="C15" s="40" t="s">
        <v>1303</v>
      </c>
      <c r="D15" s="579">
        <v>194574</v>
      </c>
      <c r="E15" s="579">
        <v>250693</v>
      </c>
      <c r="F15" s="579">
        <v>260413</v>
      </c>
      <c r="G15" s="579">
        <v>252447</v>
      </c>
      <c r="H15" s="579">
        <v>230671</v>
      </c>
      <c r="I15" s="579">
        <v>263180</v>
      </c>
      <c r="J15" s="579">
        <v>262097</v>
      </c>
      <c r="K15" s="579">
        <v>250366</v>
      </c>
      <c r="L15" s="579">
        <v>269066</v>
      </c>
      <c r="M15" s="579">
        <v>281075</v>
      </c>
      <c r="N15" s="579">
        <v>289123</v>
      </c>
      <c r="O15" s="579">
        <v>306981</v>
      </c>
      <c r="P15" s="579">
        <v>316175</v>
      </c>
      <c r="Q15" s="579">
        <v>389071</v>
      </c>
      <c r="R15" s="579">
        <v>414238</v>
      </c>
      <c r="S15" s="579">
        <v>391356</v>
      </c>
      <c r="T15" s="579">
        <v>386685</v>
      </c>
      <c r="U15" s="579">
        <v>364967</v>
      </c>
      <c r="V15" s="579">
        <v>382743</v>
      </c>
      <c r="W15" s="579">
        <v>375021</v>
      </c>
      <c r="X15" s="579">
        <v>366882</v>
      </c>
      <c r="Y15" s="579">
        <v>385099</v>
      </c>
    </row>
    <row r="16" spans="1:26">
      <c r="A16" s="1505"/>
      <c r="B16" s="1505"/>
      <c r="C16" s="16" t="s">
        <v>92</v>
      </c>
      <c r="D16" s="579">
        <v>24231</v>
      </c>
      <c r="E16" s="579">
        <v>22843</v>
      </c>
      <c r="F16" s="579">
        <v>30404</v>
      </c>
      <c r="G16" s="579">
        <v>27720</v>
      </c>
      <c r="H16" s="579">
        <v>28667</v>
      </c>
      <c r="I16" s="579">
        <v>23466</v>
      </c>
      <c r="J16" s="579">
        <v>24084</v>
      </c>
      <c r="K16" s="579">
        <v>31122</v>
      </c>
      <c r="L16" s="579">
        <v>40963</v>
      </c>
      <c r="M16" s="579">
        <v>41854</v>
      </c>
      <c r="N16" s="579">
        <v>81785</v>
      </c>
      <c r="O16" s="579">
        <v>84169</v>
      </c>
      <c r="P16" s="579">
        <v>76142</v>
      </c>
      <c r="Q16" s="579">
        <v>76504</v>
      </c>
      <c r="R16" s="579">
        <v>75226</v>
      </c>
      <c r="S16" s="579">
        <v>72093</v>
      </c>
      <c r="T16" s="579">
        <v>78644</v>
      </c>
      <c r="U16" s="579">
        <v>69045</v>
      </c>
      <c r="V16" s="579">
        <v>72506</v>
      </c>
      <c r="W16" s="579">
        <v>78660</v>
      </c>
      <c r="X16" s="579">
        <v>78141</v>
      </c>
      <c r="Y16" s="579">
        <v>78208</v>
      </c>
    </row>
    <row r="17" spans="1:25">
      <c r="A17" s="1505"/>
      <c r="B17" s="1505"/>
      <c r="C17" s="16" t="s">
        <v>82</v>
      </c>
      <c r="D17" s="579">
        <v>0</v>
      </c>
      <c r="E17" s="579">
        <v>0</v>
      </c>
      <c r="F17" s="579">
        <v>0</v>
      </c>
      <c r="G17" s="579">
        <v>0</v>
      </c>
      <c r="H17" s="579">
        <v>0</v>
      </c>
      <c r="I17" s="579">
        <v>0</v>
      </c>
      <c r="J17" s="579">
        <v>0</v>
      </c>
      <c r="K17" s="579">
        <v>0</v>
      </c>
      <c r="L17" s="579">
        <v>0</v>
      </c>
      <c r="M17" s="579">
        <v>0</v>
      </c>
      <c r="N17" s="579">
        <v>0</v>
      </c>
      <c r="O17" s="579">
        <v>0</v>
      </c>
      <c r="P17" s="579">
        <v>0</v>
      </c>
      <c r="Q17" s="579">
        <v>6</v>
      </c>
      <c r="R17" s="579">
        <v>12</v>
      </c>
      <c r="S17" s="579">
        <v>157</v>
      </c>
      <c r="T17" s="579">
        <v>115</v>
      </c>
      <c r="U17" s="579">
        <v>157</v>
      </c>
      <c r="V17" s="579">
        <v>280</v>
      </c>
      <c r="W17" s="579">
        <v>492</v>
      </c>
      <c r="X17" s="579">
        <v>1242</v>
      </c>
      <c r="Y17" s="579">
        <v>1375</v>
      </c>
    </row>
    <row r="18" spans="1:25" s="61" customFormat="1" ht="15" customHeight="1">
      <c r="A18" s="2154" t="s">
        <v>79</v>
      </c>
      <c r="B18" s="2154"/>
      <c r="C18" s="2154"/>
      <c r="D18" s="584">
        <v>45081</v>
      </c>
      <c r="E18" s="584">
        <v>44249</v>
      </c>
      <c r="F18" s="584">
        <v>40752</v>
      </c>
      <c r="G18" s="584">
        <v>46975</v>
      </c>
      <c r="H18" s="584">
        <v>46822</v>
      </c>
      <c r="I18" s="584">
        <v>42830</v>
      </c>
      <c r="J18" s="584">
        <v>41818</v>
      </c>
      <c r="K18" s="584">
        <v>40379</v>
      </c>
      <c r="L18" s="584">
        <v>45331</v>
      </c>
      <c r="M18" s="584">
        <v>48960</v>
      </c>
      <c r="N18" s="584">
        <v>65977</v>
      </c>
      <c r="O18" s="584">
        <v>70253</v>
      </c>
      <c r="P18" s="584">
        <v>72471</v>
      </c>
      <c r="Q18" s="584">
        <v>66095</v>
      </c>
      <c r="R18" s="584">
        <v>66407</v>
      </c>
      <c r="S18" s="584">
        <v>60895</v>
      </c>
      <c r="T18" s="584">
        <v>61698</v>
      </c>
      <c r="U18" s="584">
        <v>58433</v>
      </c>
      <c r="V18" s="584">
        <v>57897</v>
      </c>
      <c r="W18" s="584">
        <v>59582</v>
      </c>
      <c r="X18" s="584">
        <v>59238</v>
      </c>
      <c r="Y18" s="584">
        <v>59480</v>
      </c>
    </row>
    <row r="19" spans="1:25" ht="15" customHeight="1">
      <c r="A19" s="1347"/>
      <c r="B19" s="1347"/>
      <c r="C19" s="1346" t="s">
        <v>1937</v>
      </c>
      <c r="D19" s="579">
        <v>2703</v>
      </c>
      <c r="E19" s="579">
        <v>2336</v>
      </c>
      <c r="F19" s="579">
        <v>2309</v>
      </c>
      <c r="G19" s="579">
        <v>2261</v>
      </c>
      <c r="H19" s="579">
        <v>1946</v>
      </c>
      <c r="I19" s="579">
        <v>2831</v>
      </c>
      <c r="J19" s="579">
        <v>2938</v>
      </c>
      <c r="K19" s="579">
        <v>2043</v>
      </c>
      <c r="L19" s="579">
        <v>1910</v>
      </c>
      <c r="M19" s="579">
        <v>1644</v>
      </c>
      <c r="N19" s="579">
        <v>4749</v>
      </c>
      <c r="O19" s="579">
        <v>4657</v>
      </c>
      <c r="P19" s="579">
        <v>4692</v>
      </c>
      <c r="Q19" s="579">
        <v>3547</v>
      </c>
      <c r="R19" s="579">
        <v>3603</v>
      </c>
      <c r="S19" s="579">
        <v>2266</v>
      </c>
      <c r="T19" s="579">
        <v>2807</v>
      </c>
      <c r="U19" s="579">
        <v>1636</v>
      </c>
      <c r="V19" s="579">
        <v>2052</v>
      </c>
      <c r="W19" s="579">
        <v>2164</v>
      </c>
      <c r="X19" s="579">
        <v>1111</v>
      </c>
      <c r="Y19" s="579">
        <v>1647</v>
      </c>
    </row>
    <row r="20" spans="1:25">
      <c r="A20" s="1347"/>
      <c r="B20" s="1347"/>
      <c r="C20" s="1346" t="s">
        <v>77</v>
      </c>
      <c r="D20" s="579">
        <v>38202</v>
      </c>
      <c r="E20" s="579">
        <v>35869</v>
      </c>
      <c r="F20" s="579">
        <v>32166</v>
      </c>
      <c r="G20" s="579">
        <v>38542</v>
      </c>
      <c r="H20" s="579">
        <v>38265</v>
      </c>
      <c r="I20" s="579">
        <v>32781</v>
      </c>
      <c r="J20" s="579">
        <v>31505</v>
      </c>
      <c r="K20" s="579">
        <v>31018</v>
      </c>
      <c r="L20" s="579">
        <v>35693</v>
      </c>
      <c r="M20" s="579">
        <v>38914</v>
      </c>
      <c r="N20" s="579">
        <v>56100</v>
      </c>
      <c r="O20" s="579">
        <v>60430</v>
      </c>
      <c r="P20" s="579">
        <v>62455</v>
      </c>
      <c r="Q20" s="579">
        <v>56583</v>
      </c>
      <c r="R20" s="579">
        <v>57837</v>
      </c>
      <c r="S20" s="579">
        <v>53635</v>
      </c>
      <c r="T20" s="579">
        <v>53670</v>
      </c>
      <c r="U20" s="579">
        <v>50831</v>
      </c>
      <c r="V20" s="579">
        <v>50968</v>
      </c>
      <c r="W20" s="579">
        <v>52141</v>
      </c>
      <c r="X20" s="579">
        <v>52611</v>
      </c>
      <c r="Y20" s="579">
        <v>51469</v>
      </c>
    </row>
    <row r="21" spans="1:25">
      <c r="A21" s="1347"/>
      <c r="B21" s="1347"/>
      <c r="C21" s="1346" t="s">
        <v>46</v>
      </c>
      <c r="D21" s="579">
        <v>4176</v>
      </c>
      <c r="E21" s="579">
        <v>6044</v>
      </c>
      <c r="F21" s="579">
        <v>6277</v>
      </c>
      <c r="G21" s="579">
        <v>6172</v>
      </c>
      <c r="H21" s="579">
        <v>6611</v>
      </c>
      <c r="I21" s="579">
        <v>7218</v>
      </c>
      <c r="J21" s="579">
        <v>7375</v>
      </c>
      <c r="K21" s="579">
        <v>7318</v>
      </c>
      <c r="L21" s="579">
        <v>7728</v>
      </c>
      <c r="M21" s="579">
        <v>8402</v>
      </c>
      <c r="N21" s="579">
        <v>5128</v>
      </c>
      <c r="O21" s="579">
        <v>5166</v>
      </c>
      <c r="P21" s="579">
        <v>5324</v>
      </c>
      <c r="Q21" s="579">
        <v>5965</v>
      </c>
      <c r="R21" s="579">
        <v>4967</v>
      </c>
      <c r="S21" s="579">
        <v>4994</v>
      </c>
      <c r="T21" s="579">
        <v>5221</v>
      </c>
      <c r="U21" s="579">
        <v>5966</v>
      </c>
      <c r="V21" s="579">
        <v>4877</v>
      </c>
      <c r="W21" s="579">
        <v>5277</v>
      </c>
      <c r="X21" s="579">
        <v>5516</v>
      </c>
      <c r="Y21" s="579">
        <v>6364</v>
      </c>
    </row>
    <row r="22" spans="1:25" ht="15" customHeight="1">
      <c r="A22" s="2153" t="s">
        <v>63</v>
      </c>
      <c r="B22" s="2153"/>
      <c r="C22" s="2153"/>
      <c r="D22" s="579">
        <v>10687</v>
      </c>
      <c r="E22" s="579">
        <v>11193</v>
      </c>
      <c r="F22" s="579">
        <v>11623</v>
      </c>
      <c r="G22" s="579">
        <v>10505</v>
      </c>
      <c r="H22" s="579">
        <v>12729</v>
      </c>
      <c r="I22" s="579">
        <v>9282</v>
      </c>
      <c r="J22" s="579">
        <v>15648</v>
      </c>
      <c r="K22" s="579">
        <v>15450</v>
      </c>
      <c r="L22" s="579">
        <v>14944</v>
      </c>
      <c r="M22" s="579">
        <v>14691</v>
      </c>
      <c r="N22" s="579">
        <v>18733</v>
      </c>
      <c r="O22" s="579">
        <v>16004</v>
      </c>
      <c r="P22" s="579">
        <v>17006</v>
      </c>
      <c r="Q22" s="579">
        <v>15773</v>
      </c>
      <c r="R22" s="579">
        <v>16781</v>
      </c>
      <c r="S22" s="579">
        <v>16873</v>
      </c>
      <c r="T22" s="579">
        <v>17212</v>
      </c>
      <c r="U22" s="579">
        <v>16494</v>
      </c>
      <c r="V22" s="579">
        <v>16023</v>
      </c>
      <c r="W22" s="579">
        <v>18714</v>
      </c>
      <c r="X22" s="579">
        <v>18555</v>
      </c>
      <c r="Y22" s="579">
        <v>17529</v>
      </c>
    </row>
    <row r="23" spans="1:25" ht="15" customHeight="1">
      <c r="A23" s="16" t="s">
        <v>1500</v>
      </c>
      <c r="B23" s="16"/>
      <c r="C23" s="16"/>
      <c r="D23" s="579">
        <v>5073</v>
      </c>
      <c r="E23" s="579">
        <v>5055</v>
      </c>
      <c r="F23" s="579">
        <v>5124</v>
      </c>
      <c r="G23" s="579">
        <v>5038</v>
      </c>
      <c r="H23" s="579">
        <v>11898</v>
      </c>
      <c r="I23" s="579">
        <v>12019</v>
      </c>
      <c r="J23" s="579">
        <v>12068</v>
      </c>
      <c r="K23" s="579">
        <v>12318</v>
      </c>
      <c r="L23" s="579">
        <v>12633</v>
      </c>
      <c r="M23" s="579">
        <v>15097</v>
      </c>
      <c r="N23" s="579">
        <v>15277</v>
      </c>
      <c r="O23" s="579">
        <v>15152</v>
      </c>
      <c r="P23" s="579">
        <v>15576</v>
      </c>
      <c r="Q23" s="579">
        <v>15570</v>
      </c>
      <c r="R23" s="579">
        <v>15831</v>
      </c>
      <c r="S23" s="579">
        <v>6064</v>
      </c>
      <c r="T23" s="579">
        <v>6137</v>
      </c>
      <c r="U23" s="579">
        <v>6121</v>
      </c>
      <c r="V23" s="579">
        <v>6707</v>
      </c>
      <c r="W23" s="579">
        <v>6955</v>
      </c>
      <c r="X23" s="579">
        <v>6927</v>
      </c>
      <c r="Y23" s="579">
        <v>7443</v>
      </c>
    </row>
    <row r="24" spans="1:25" ht="15" customHeight="1">
      <c r="A24" s="2153" t="s">
        <v>81</v>
      </c>
      <c r="B24" s="2153"/>
      <c r="C24" s="2153"/>
      <c r="D24" s="579">
        <v>8042</v>
      </c>
      <c r="E24" s="579">
        <v>7359</v>
      </c>
      <c r="F24" s="579">
        <v>7172</v>
      </c>
      <c r="G24" s="579">
        <v>7102</v>
      </c>
      <c r="H24" s="579">
        <v>7219</v>
      </c>
      <c r="I24" s="579">
        <v>7302</v>
      </c>
      <c r="J24" s="579">
        <v>7279</v>
      </c>
      <c r="K24" s="579">
        <v>7246</v>
      </c>
      <c r="L24" s="579">
        <v>7223</v>
      </c>
      <c r="M24" s="579">
        <v>7166</v>
      </c>
      <c r="N24" s="579">
        <v>6766</v>
      </c>
      <c r="O24" s="579">
        <v>6813</v>
      </c>
      <c r="P24" s="579">
        <v>6842</v>
      </c>
      <c r="Q24" s="579">
        <v>6937</v>
      </c>
      <c r="R24" s="579">
        <v>6897</v>
      </c>
      <c r="S24" s="579">
        <v>6770</v>
      </c>
      <c r="T24" s="579">
        <v>6883</v>
      </c>
      <c r="U24" s="579">
        <v>6963</v>
      </c>
      <c r="V24" s="579">
        <v>6890</v>
      </c>
      <c r="W24" s="579">
        <v>7118</v>
      </c>
      <c r="X24" s="579">
        <v>7277</v>
      </c>
      <c r="Y24" s="579">
        <v>7767</v>
      </c>
    </row>
    <row r="25" spans="1:25" ht="15" customHeight="1">
      <c r="A25" s="2153" t="s">
        <v>1533</v>
      </c>
      <c r="B25" s="2153"/>
      <c r="C25" s="2153"/>
      <c r="D25" s="579">
        <v>17056</v>
      </c>
      <c r="E25" s="579">
        <v>19383</v>
      </c>
      <c r="F25" s="579">
        <v>19345</v>
      </c>
      <c r="G25" s="579">
        <v>20068</v>
      </c>
      <c r="H25" s="579">
        <v>20276</v>
      </c>
      <c r="I25" s="579">
        <v>19329</v>
      </c>
      <c r="J25" s="579">
        <v>19649</v>
      </c>
      <c r="K25" s="579">
        <v>19650</v>
      </c>
      <c r="L25" s="579">
        <v>19826</v>
      </c>
      <c r="M25" s="579">
        <v>19719</v>
      </c>
      <c r="N25" s="579">
        <v>21364</v>
      </c>
      <c r="O25" s="579">
        <v>16662</v>
      </c>
      <c r="P25" s="579">
        <v>17275</v>
      </c>
      <c r="Q25" s="579">
        <v>17330</v>
      </c>
      <c r="R25" s="579">
        <v>18059</v>
      </c>
      <c r="S25" s="579">
        <v>17511</v>
      </c>
      <c r="T25" s="579">
        <v>20789</v>
      </c>
      <c r="U25" s="579">
        <v>21110</v>
      </c>
      <c r="V25" s="579">
        <v>21161</v>
      </c>
      <c r="W25" s="579">
        <v>21756</v>
      </c>
      <c r="X25" s="579">
        <v>22197</v>
      </c>
      <c r="Y25" s="579">
        <v>23114</v>
      </c>
    </row>
    <row r="26" spans="1:25" ht="15" customHeight="1" thickBot="1">
      <c r="A26" s="2155" t="s">
        <v>1306</v>
      </c>
      <c r="B26" s="2155"/>
      <c r="C26" s="2156"/>
      <c r="D26" s="1348">
        <v>1351314</v>
      </c>
      <c r="E26" s="1348">
        <v>1436239</v>
      </c>
      <c r="F26" s="1348">
        <v>1441407</v>
      </c>
      <c r="G26" s="1348">
        <v>1469095</v>
      </c>
      <c r="H26" s="1348">
        <v>1524489</v>
      </c>
      <c r="I26" s="1348">
        <v>1552797</v>
      </c>
      <c r="J26" s="1348">
        <v>1545971</v>
      </c>
      <c r="K26" s="1348">
        <v>1566311</v>
      </c>
      <c r="L26" s="1348">
        <v>1613947</v>
      </c>
      <c r="M26" s="1348">
        <v>1637481</v>
      </c>
      <c r="N26" s="1348">
        <v>1848102</v>
      </c>
      <c r="O26" s="1348">
        <v>1954009</v>
      </c>
      <c r="P26" s="1348">
        <v>1998284</v>
      </c>
      <c r="Q26" s="1348">
        <v>2019251</v>
      </c>
      <c r="R26" s="1348">
        <v>2023217</v>
      </c>
      <c r="S26" s="1348">
        <v>1957245</v>
      </c>
      <c r="T26" s="1348">
        <v>2043009</v>
      </c>
      <c r="U26" s="1348">
        <v>2069206</v>
      </c>
      <c r="V26" s="1348">
        <v>2069267</v>
      </c>
      <c r="W26" s="1348">
        <v>2165608</v>
      </c>
      <c r="X26" s="1348">
        <v>2283335</v>
      </c>
      <c r="Y26" s="1348">
        <v>2323440</v>
      </c>
    </row>
    <row r="27" spans="1:25">
      <c r="A27" s="1349" t="s">
        <v>1648</v>
      </c>
      <c r="F27" s="264"/>
    </row>
  </sheetData>
  <mergeCells count="11">
    <mergeCell ref="A26:C26"/>
    <mergeCell ref="A24:C24"/>
    <mergeCell ref="A25:C25"/>
    <mergeCell ref="A3:C3"/>
    <mergeCell ref="B12:C12"/>
    <mergeCell ref="B14:C14"/>
    <mergeCell ref="Z2:Z6"/>
    <mergeCell ref="A2:C2"/>
    <mergeCell ref="A5:B5"/>
    <mergeCell ref="A18:C18"/>
    <mergeCell ref="A22:C22"/>
  </mergeCells>
  <phoneticPr fontId="292"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A4A-6489-44E7-9533-5DF5BADE9A0B}">
  <sheetPr codeName="Planilha50">
    <tabColor rgb="FF003399"/>
    <pageSetUpPr fitToPage="1"/>
  </sheetPr>
  <dimension ref="A1:Z34"/>
  <sheetViews>
    <sheetView showGridLines="0" zoomScale="106" zoomScaleNormal="106" workbookViewId="0">
      <pane xSplit="3" ySplit="1" topLeftCell="U2" activePane="bottomRight" state="frozen"/>
      <selection sqref="A1:B3"/>
      <selection pane="topRight" sqref="A1:B3"/>
      <selection pane="bottomLeft" sqref="A1:B3"/>
      <selection pane="bottomRight"/>
    </sheetView>
  </sheetViews>
  <sheetFormatPr defaultRowHeight="15"/>
  <cols>
    <col min="1" max="1" width="2.28515625" customWidth="1"/>
    <col min="2" max="2" width="1.85546875" customWidth="1"/>
    <col min="3" max="3" width="55.85546875" customWidth="1"/>
    <col min="4" max="6" width="12.28515625" customWidth="1"/>
    <col min="7" max="7" width="11.42578125" customWidth="1"/>
    <col min="8" max="9" width="11.5703125" customWidth="1"/>
    <col min="10" max="10" width="12.42578125" customWidth="1"/>
    <col min="11" max="11" width="10.5703125" customWidth="1"/>
    <col min="12" max="13" width="11.42578125" customWidth="1"/>
    <col min="14" max="14" width="12.42578125" customWidth="1"/>
    <col min="15" max="15" width="12.42578125" style="593" customWidth="1"/>
    <col min="16" max="17" width="10.85546875" customWidth="1"/>
    <col min="18" max="25" width="12.42578125" customWidth="1"/>
    <col min="26" max="26" width="23.140625" customWidth="1"/>
  </cols>
  <sheetData>
    <row r="1" spans="1:26" ht="28.5" customHeight="1">
      <c r="A1" s="1248"/>
      <c r="B1" s="1248"/>
      <c r="C1" s="1350" t="s">
        <v>1307</v>
      </c>
      <c r="D1" s="1343" t="s">
        <v>1299</v>
      </c>
      <c r="E1" s="1343" t="s">
        <v>1354</v>
      </c>
      <c r="F1" s="1343" t="s">
        <v>1300</v>
      </c>
      <c r="G1" s="1343" t="s">
        <v>1379</v>
      </c>
      <c r="H1" s="1343" t="s">
        <v>1486</v>
      </c>
      <c r="I1" s="1343" t="s">
        <v>1529</v>
      </c>
      <c r="J1" s="1343" t="s">
        <v>1604</v>
      </c>
      <c r="K1" s="1343" t="s">
        <v>1646</v>
      </c>
      <c r="L1" s="1343" t="s">
        <v>1660</v>
      </c>
      <c r="M1" s="1343" t="s">
        <v>1677</v>
      </c>
      <c r="N1" s="1343" t="s">
        <v>1881</v>
      </c>
      <c r="O1" s="1343" t="s">
        <v>1997</v>
      </c>
      <c r="P1" s="1343" t="s">
        <v>1996</v>
      </c>
      <c r="Q1" s="1343" t="s">
        <v>2009</v>
      </c>
      <c r="R1" s="1343" t="s">
        <v>2064</v>
      </c>
      <c r="S1" s="1343" t="s">
        <v>2129</v>
      </c>
      <c r="T1" s="1343" t="s">
        <v>2148</v>
      </c>
      <c r="U1" s="1343" t="s">
        <v>2163</v>
      </c>
      <c r="V1" s="1343" t="s">
        <v>2213</v>
      </c>
      <c r="W1" s="1343" t="s">
        <v>2278</v>
      </c>
      <c r="X1" s="1343" t="s">
        <v>2328</v>
      </c>
      <c r="Y1" s="1343" t="s">
        <v>2374</v>
      </c>
      <c r="Z1" s="1750" t="s">
        <v>1353</v>
      </c>
    </row>
    <row r="2" spans="1:26" s="61" customFormat="1">
      <c r="A2" s="2158" t="s">
        <v>1308</v>
      </c>
      <c r="B2" s="2158"/>
      <c r="C2" s="2158"/>
      <c r="D2" s="584">
        <v>1012075</v>
      </c>
      <c r="E2" s="584">
        <v>1056717</v>
      </c>
      <c r="F2" s="584">
        <v>1062470</v>
      </c>
      <c r="G2" s="584">
        <v>1082070</v>
      </c>
      <c r="H2" s="584">
        <v>1125214</v>
      </c>
      <c r="I2" s="584">
        <v>1151237</v>
      </c>
      <c r="J2" s="584">
        <v>1147615</v>
      </c>
      <c r="K2" s="584">
        <v>1153885</v>
      </c>
      <c r="L2" s="584">
        <v>1189689</v>
      </c>
      <c r="M2" s="584">
        <v>1211999</v>
      </c>
      <c r="N2" s="584">
        <v>1428561</v>
      </c>
      <c r="O2" s="584">
        <v>1530346</v>
      </c>
      <c r="P2" s="584">
        <v>1564688</v>
      </c>
      <c r="Q2" s="584">
        <v>1579686</v>
      </c>
      <c r="R2" s="584">
        <v>1572584</v>
      </c>
      <c r="S2" s="584">
        <v>1505887</v>
      </c>
      <c r="T2" s="584">
        <v>1587408</v>
      </c>
      <c r="U2" s="584">
        <v>1621786</v>
      </c>
      <c r="V2" s="584">
        <v>1611902</v>
      </c>
      <c r="W2" s="584">
        <v>1690657</v>
      </c>
      <c r="X2" s="584">
        <v>1796356</v>
      </c>
      <c r="Y2" s="584">
        <v>1836690</v>
      </c>
      <c r="Z2" s="2152" t="s">
        <v>2387</v>
      </c>
    </row>
    <row r="3" spans="1:26" s="61" customFormat="1">
      <c r="A3" s="1485"/>
      <c r="B3" s="2158" t="s">
        <v>1302</v>
      </c>
      <c r="C3" s="2158"/>
      <c r="D3" s="584">
        <v>982116</v>
      </c>
      <c r="E3" s="584">
        <v>1024584</v>
      </c>
      <c r="F3" s="584">
        <v>1021862</v>
      </c>
      <c r="G3" s="584">
        <v>1044367</v>
      </c>
      <c r="H3" s="584">
        <v>1088737</v>
      </c>
      <c r="I3" s="584">
        <v>1119734</v>
      </c>
      <c r="J3" s="584">
        <v>1115757</v>
      </c>
      <c r="K3" s="584">
        <v>1113858</v>
      </c>
      <c r="L3" s="584">
        <v>1137911</v>
      </c>
      <c r="M3" s="584">
        <v>1159830</v>
      </c>
      <c r="N3" s="584">
        <v>1335571</v>
      </c>
      <c r="O3" s="584">
        <v>1435421</v>
      </c>
      <c r="P3" s="584">
        <v>1480989</v>
      </c>
      <c r="Q3" s="584">
        <v>1495641</v>
      </c>
      <c r="R3" s="584">
        <v>1494207</v>
      </c>
      <c r="S3" s="584">
        <v>1435631</v>
      </c>
      <c r="T3" s="584">
        <v>1511796</v>
      </c>
      <c r="U3" s="584">
        <v>1553107</v>
      </c>
      <c r="V3" s="584">
        <v>1542075</v>
      </c>
      <c r="W3" s="584">
        <v>1611569</v>
      </c>
      <c r="X3" s="584">
        <v>1719909</v>
      </c>
      <c r="Y3" s="584">
        <v>1755498</v>
      </c>
      <c r="Z3" s="2152"/>
    </row>
    <row r="4" spans="1:26">
      <c r="A4" s="9"/>
      <c r="B4" s="9"/>
      <c r="C4" s="1351" t="s">
        <v>51</v>
      </c>
      <c r="D4" s="579">
        <v>329414</v>
      </c>
      <c r="E4" s="579">
        <v>402938</v>
      </c>
      <c r="F4" s="579">
        <v>407948</v>
      </c>
      <c r="G4" s="579">
        <v>426595</v>
      </c>
      <c r="H4" s="579">
        <v>454552</v>
      </c>
      <c r="I4" s="579">
        <v>463424</v>
      </c>
      <c r="J4" s="579">
        <v>461487</v>
      </c>
      <c r="K4" s="579">
        <v>463259</v>
      </c>
      <c r="L4" s="579">
        <v>490838</v>
      </c>
      <c r="M4" s="579">
        <v>507060</v>
      </c>
      <c r="N4" s="579">
        <v>606750</v>
      </c>
      <c r="O4" s="579">
        <v>727197</v>
      </c>
      <c r="P4" s="579">
        <v>765019</v>
      </c>
      <c r="Q4" s="579">
        <v>809010</v>
      </c>
      <c r="R4" s="579">
        <v>821379</v>
      </c>
      <c r="S4" s="579">
        <v>793501</v>
      </c>
      <c r="T4" s="579">
        <v>818734</v>
      </c>
      <c r="U4" s="579">
        <v>850372</v>
      </c>
      <c r="V4" s="579">
        <v>807043</v>
      </c>
      <c r="W4" s="579">
        <v>828693</v>
      </c>
      <c r="X4" s="579">
        <v>843974</v>
      </c>
      <c r="Y4" s="579">
        <v>871438</v>
      </c>
      <c r="Z4" s="2152"/>
    </row>
    <row r="5" spans="1:26">
      <c r="A5" s="9"/>
      <c r="B5" s="9"/>
      <c r="C5" s="1351" t="s">
        <v>121</v>
      </c>
      <c r="D5" s="579">
        <v>349164</v>
      </c>
      <c r="E5" s="579">
        <v>312634</v>
      </c>
      <c r="F5" s="579">
        <v>299163</v>
      </c>
      <c r="G5" s="579">
        <v>302527</v>
      </c>
      <c r="H5" s="579">
        <v>302781</v>
      </c>
      <c r="I5" s="579">
        <v>330237</v>
      </c>
      <c r="J5" s="579">
        <v>313808</v>
      </c>
      <c r="K5" s="579">
        <v>298081</v>
      </c>
      <c r="L5" s="579">
        <v>280761</v>
      </c>
      <c r="M5" s="579">
        <v>256583</v>
      </c>
      <c r="N5" s="579">
        <v>298406</v>
      </c>
      <c r="O5" s="579">
        <v>302391</v>
      </c>
      <c r="P5" s="579">
        <v>303554</v>
      </c>
      <c r="Q5" s="579">
        <v>273364</v>
      </c>
      <c r="R5" s="579">
        <v>254278</v>
      </c>
      <c r="S5" s="579">
        <v>235211</v>
      </c>
      <c r="T5" s="579">
        <v>266666</v>
      </c>
      <c r="U5" s="579">
        <v>252848</v>
      </c>
      <c r="V5" s="579">
        <v>256642</v>
      </c>
      <c r="W5" s="579">
        <v>245319</v>
      </c>
      <c r="X5" s="579">
        <v>306630</v>
      </c>
      <c r="Y5" s="579">
        <v>293440</v>
      </c>
      <c r="Z5" s="2152"/>
    </row>
    <row r="6" spans="1:26">
      <c r="A6" s="9"/>
      <c r="B6" s="9"/>
      <c r="C6" s="1351" t="s">
        <v>119</v>
      </c>
      <c r="D6" s="579">
        <v>129648</v>
      </c>
      <c r="E6" s="579">
        <v>124587</v>
      </c>
      <c r="F6" s="579">
        <v>132604</v>
      </c>
      <c r="G6" s="579">
        <v>129011</v>
      </c>
      <c r="H6" s="579">
        <v>138400</v>
      </c>
      <c r="I6" s="579">
        <v>134670</v>
      </c>
      <c r="J6" s="579">
        <v>139561</v>
      </c>
      <c r="K6" s="579">
        <v>149978</v>
      </c>
      <c r="L6" s="579">
        <v>161781</v>
      </c>
      <c r="M6" s="579">
        <v>174862</v>
      </c>
      <c r="N6" s="579">
        <v>188134</v>
      </c>
      <c r="O6" s="579">
        <v>175063</v>
      </c>
      <c r="P6" s="579">
        <v>165781</v>
      </c>
      <c r="Q6" s="579">
        <v>156035</v>
      </c>
      <c r="R6" s="579">
        <v>160500</v>
      </c>
      <c r="S6" s="579">
        <v>153382</v>
      </c>
      <c r="T6" s="579">
        <v>165630</v>
      </c>
      <c r="U6" s="579">
        <v>177145</v>
      </c>
      <c r="V6" s="579">
        <v>218775</v>
      </c>
      <c r="W6" s="579">
        <v>259383</v>
      </c>
      <c r="X6" s="579">
        <v>290953</v>
      </c>
      <c r="Y6" s="579">
        <v>294587</v>
      </c>
      <c r="Z6" s="2152"/>
    </row>
    <row r="7" spans="1:26">
      <c r="A7" s="9"/>
      <c r="B7" s="9"/>
      <c r="C7" s="1351" t="s">
        <v>118</v>
      </c>
      <c r="D7" s="579">
        <v>96239</v>
      </c>
      <c r="E7" s="579">
        <v>98482</v>
      </c>
      <c r="F7" s="579">
        <v>97598</v>
      </c>
      <c r="G7" s="579">
        <v>101518</v>
      </c>
      <c r="H7" s="579">
        <v>100912</v>
      </c>
      <c r="I7" s="579">
        <v>93974</v>
      </c>
      <c r="J7" s="579">
        <v>99663</v>
      </c>
      <c r="K7" s="579">
        <v>99686</v>
      </c>
      <c r="L7" s="579">
        <v>102181</v>
      </c>
      <c r="M7" s="579">
        <v>104244</v>
      </c>
      <c r="N7" s="579">
        <v>136794</v>
      </c>
      <c r="O7" s="579">
        <v>139888</v>
      </c>
      <c r="P7" s="579">
        <v>141688</v>
      </c>
      <c r="Q7" s="579">
        <v>138308</v>
      </c>
      <c r="R7" s="579">
        <v>144255</v>
      </c>
      <c r="S7" s="579">
        <v>128696</v>
      </c>
      <c r="T7" s="579">
        <v>139268</v>
      </c>
      <c r="U7" s="579">
        <v>138636</v>
      </c>
      <c r="V7" s="579">
        <v>123490</v>
      </c>
      <c r="W7" s="579">
        <v>132381</v>
      </c>
      <c r="X7" s="579">
        <v>126557</v>
      </c>
      <c r="Y7" s="579">
        <v>129382</v>
      </c>
    </row>
    <row r="8" spans="1:26">
      <c r="A8" s="9"/>
      <c r="B8" s="9"/>
      <c r="C8" s="1351" t="s">
        <v>117</v>
      </c>
      <c r="D8" s="579">
        <v>77651</v>
      </c>
      <c r="E8" s="579">
        <v>85943</v>
      </c>
      <c r="F8" s="579">
        <v>84549</v>
      </c>
      <c r="G8" s="579">
        <v>84716</v>
      </c>
      <c r="H8" s="579">
        <v>92092</v>
      </c>
      <c r="I8" s="579">
        <v>97429</v>
      </c>
      <c r="J8" s="579">
        <v>101238</v>
      </c>
      <c r="K8" s="579">
        <v>102854</v>
      </c>
      <c r="L8" s="579">
        <v>102350</v>
      </c>
      <c r="M8" s="579">
        <v>117081</v>
      </c>
      <c r="N8" s="579">
        <v>105487</v>
      </c>
      <c r="O8" s="579">
        <v>90882</v>
      </c>
      <c r="P8" s="579">
        <v>104947</v>
      </c>
      <c r="Q8" s="579">
        <v>118924</v>
      </c>
      <c r="R8" s="579">
        <v>113795</v>
      </c>
      <c r="S8" s="579">
        <v>124841</v>
      </c>
      <c r="T8" s="579">
        <v>121498</v>
      </c>
      <c r="U8" s="579">
        <v>134106</v>
      </c>
      <c r="V8" s="579">
        <v>136125</v>
      </c>
      <c r="W8" s="579">
        <v>145793</v>
      </c>
      <c r="X8" s="579">
        <v>151795</v>
      </c>
      <c r="Y8" s="579">
        <v>166651</v>
      </c>
    </row>
    <row r="9" spans="1:26" s="61" customFormat="1">
      <c r="A9" s="1485"/>
      <c r="B9" s="2158" t="s">
        <v>1305</v>
      </c>
      <c r="C9" s="2158"/>
      <c r="D9" s="584">
        <v>25217</v>
      </c>
      <c r="E9" s="584">
        <v>27211</v>
      </c>
      <c r="F9" s="584">
        <v>35774</v>
      </c>
      <c r="G9" s="584">
        <v>32676</v>
      </c>
      <c r="H9" s="584">
        <v>32093</v>
      </c>
      <c r="I9" s="584">
        <v>27711</v>
      </c>
      <c r="J9" s="584">
        <v>27980</v>
      </c>
      <c r="K9" s="584">
        <v>35944</v>
      </c>
      <c r="L9" s="584">
        <v>47718</v>
      </c>
      <c r="M9" s="584">
        <v>48029</v>
      </c>
      <c r="N9" s="584">
        <v>88299</v>
      </c>
      <c r="O9" s="584">
        <v>89955</v>
      </c>
      <c r="P9" s="584">
        <v>79018</v>
      </c>
      <c r="Q9" s="584">
        <v>79653</v>
      </c>
      <c r="R9" s="584">
        <v>73854</v>
      </c>
      <c r="S9" s="584">
        <v>65916</v>
      </c>
      <c r="T9" s="584">
        <v>70984</v>
      </c>
      <c r="U9" s="584">
        <v>63479</v>
      </c>
      <c r="V9" s="584">
        <v>64534</v>
      </c>
      <c r="W9" s="584">
        <v>74974</v>
      </c>
      <c r="X9" s="584">
        <v>72534</v>
      </c>
      <c r="Y9" s="584">
        <v>77508</v>
      </c>
    </row>
    <row r="10" spans="1:26">
      <c r="A10" s="9"/>
      <c r="B10" s="1351"/>
      <c r="C10" s="1351" t="s">
        <v>92</v>
      </c>
      <c r="D10" s="579">
        <v>24698</v>
      </c>
      <c r="E10" s="579">
        <v>26746</v>
      </c>
      <c r="F10" s="579">
        <v>35315</v>
      </c>
      <c r="G10" s="579">
        <v>32436</v>
      </c>
      <c r="H10" s="579">
        <v>31886</v>
      </c>
      <c r="I10" s="579">
        <v>27519</v>
      </c>
      <c r="J10" s="579">
        <v>27796</v>
      </c>
      <c r="K10" s="579">
        <v>35752</v>
      </c>
      <c r="L10" s="579">
        <v>47514</v>
      </c>
      <c r="M10" s="579">
        <v>47828</v>
      </c>
      <c r="N10" s="579">
        <v>88135</v>
      </c>
      <c r="O10" s="579">
        <v>89783</v>
      </c>
      <c r="P10" s="579">
        <v>78876</v>
      </c>
      <c r="Q10" s="579">
        <v>79505</v>
      </c>
      <c r="R10" s="579">
        <v>73714</v>
      </c>
      <c r="S10" s="579">
        <v>65665</v>
      </c>
      <c r="T10" s="579">
        <v>70770</v>
      </c>
      <c r="U10" s="579">
        <v>63204</v>
      </c>
      <c r="V10" s="579">
        <v>64205</v>
      </c>
      <c r="W10" s="579">
        <v>74569</v>
      </c>
      <c r="X10" s="579">
        <v>71924</v>
      </c>
      <c r="Y10" s="579">
        <v>76861</v>
      </c>
    </row>
    <row r="11" spans="1:26">
      <c r="A11" s="9"/>
      <c r="B11" s="1351"/>
      <c r="C11" s="1351" t="s">
        <v>1501</v>
      </c>
      <c r="D11" s="579">
        <v>519</v>
      </c>
      <c r="E11" s="579">
        <v>465</v>
      </c>
      <c r="F11" s="579">
        <v>459</v>
      </c>
      <c r="G11" s="579">
        <v>240</v>
      </c>
      <c r="H11" s="579">
        <v>207</v>
      </c>
      <c r="I11" s="579">
        <v>192</v>
      </c>
      <c r="J11" s="579">
        <v>184</v>
      </c>
      <c r="K11" s="579">
        <v>192</v>
      </c>
      <c r="L11" s="579">
        <v>204</v>
      </c>
      <c r="M11" s="579">
        <v>201</v>
      </c>
      <c r="N11" s="579">
        <v>164</v>
      </c>
      <c r="O11" s="579">
        <v>172</v>
      </c>
      <c r="P11" s="579">
        <v>142</v>
      </c>
      <c r="Q11" s="579">
        <v>143</v>
      </c>
      <c r="R11" s="579">
        <v>129</v>
      </c>
      <c r="S11" s="579">
        <v>120</v>
      </c>
      <c r="T11" s="579">
        <v>115</v>
      </c>
      <c r="U11" s="579">
        <v>114</v>
      </c>
      <c r="V11" s="579">
        <v>88</v>
      </c>
      <c r="W11" s="579">
        <v>88</v>
      </c>
      <c r="X11" s="579">
        <v>67</v>
      </c>
      <c r="Y11" s="579">
        <v>64</v>
      </c>
    </row>
    <row r="12" spans="1:26">
      <c r="A12" s="9"/>
      <c r="B12" s="1351"/>
      <c r="C12" s="1351" t="s">
        <v>117</v>
      </c>
      <c r="D12" s="579">
        <v>0</v>
      </c>
      <c r="E12" s="579">
        <v>0</v>
      </c>
      <c r="F12" s="579">
        <v>0</v>
      </c>
      <c r="G12" s="579">
        <v>0</v>
      </c>
      <c r="H12" s="579">
        <v>0</v>
      </c>
      <c r="I12" s="579">
        <v>0</v>
      </c>
      <c r="J12" s="579">
        <v>0</v>
      </c>
      <c r="K12" s="579">
        <v>0</v>
      </c>
      <c r="L12" s="579">
        <v>0</v>
      </c>
      <c r="M12" s="579">
        <v>0</v>
      </c>
      <c r="N12" s="579">
        <v>0</v>
      </c>
      <c r="O12" s="579">
        <v>0</v>
      </c>
      <c r="P12" s="579">
        <v>0</v>
      </c>
      <c r="Q12" s="579">
        <v>5</v>
      </c>
      <c r="R12" s="579">
        <v>11</v>
      </c>
      <c r="S12" s="579">
        <v>131</v>
      </c>
      <c r="T12" s="579">
        <v>99</v>
      </c>
      <c r="U12" s="579">
        <v>161</v>
      </c>
      <c r="V12" s="579">
        <v>241</v>
      </c>
      <c r="W12" s="579">
        <v>317</v>
      </c>
      <c r="X12" s="579">
        <v>543</v>
      </c>
      <c r="Y12" s="579">
        <v>583</v>
      </c>
    </row>
    <row r="13" spans="1:26" s="61" customFormat="1">
      <c r="A13" s="151"/>
      <c r="B13" s="2158" t="s">
        <v>1309</v>
      </c>
      <c r="C13" s="2158"/>
      <c r="D13" s="584">
        <v>4742</v>
      </c>
      <c r="E13" s="584">
        <v>4922</v>
      </c>
      <c r="F13" s="584">
        <v>4834</v>
      </c>
      <c r="G13" s="584">
        <v>5027</v>
      </c>
      <c r="H13" s="584">
        <v>4384</v>
      </c>
      <c r="I13" s="584">
        <v>3792</v>
      </c>
      <c r="J13" s="584">
        <v>3878</v>
      </c>
      <c r="K13" s="584">
        <v>4083</v>
      </c>
      <c r="L13" s="584">
        <v>4060</v>
      </c>
      <c r="M13" s="584">
        <v>4140</v>
      </c>
      <c r="N13" s="584">
        <v>4691</v>
      </c>
      <c r="O13" s="584">
        <v>4970</v>
      </c>
      <c r="P13" s="584">
        <v>4681</v>
      </c>
      <c r="Q13" s="584">
        <v>4392</v>
      </c>
      <c r="R13" s="584">
        <v>4523</v>
      </c>
      <c r="S13" s="584">
        <v>4340</v>
      </c>
      <c r="T13" s="584">
        <v>4628</v>
      </c>
      <c r="U13" s="584">
        <v>5200</v>
      </c>
      <c r="V13" s="584">
        <v>5293</v>
      </c>
      <c r="W13" s="584">
        <v>4114</v>
      </c>
      <c r="X13" s="584">
        <v>3913</v>
      </c>
      <c r="Y13" s="584">
        <v>3684</v>
      </c>
    </row>
    <row r="14" spans="1:26">
      <c r="A14" s="1352"/>
      <c r="B14" s="1352"/>
      <c r="C14" s="1351" t="s">
        <v>1310</v>
      </c>
      <c r="D14" s="579">
        <v>2761</v>
      </c>
      <c r="E14" s="579">
        <v>3015</v>
      </c>
      <c r="F14" s="579">
        <v>3067</v>
      </c>
      <c r="G14" s="579">
        <v>3160</v>
      </c>
      <c r="H14" s="579">
        <v>3060</v>
      </c>
      <c r="I14" s="579">
        <v>2601</v>
      </c>
      <c r="J14" s="579">
        <v>2670</v>
      </c>
      <c r="K14" s="579">
        <v>2975</v>
      </c>
      <c r="L14" s="579">
        <v>3063</v>
      </c>
      <c r="M14" s="579">
        <v>3303</v>
      </c>
      <c r="N14" s="579">
        <v>3648</v>
      </c>
      <c r="O14" s="579">
        <v>3747</v>
      </c>
      <c r="P14" s="579">
        <v>3557</v>
      </c>
      <c r="Q14" s="579">
        <v>3485</v>
      </c>
      <c r="R14" s="579">
        <v>3597</v>
      </c>
      <c r="S14" s="579">
        <v>3488</v>
      </c>
      <c r="T14" s="579">
        <v>3769</v>
      </c>
      <c r="U14" s="579">
        <v>4433</v>
      </c>
      <c r="V14" s="579">
        <v>4481</v>
      </c>
      <c r="W14" s="579">
        <v>3420</v>
      </c>
      <c r="X14" s="579">
        <v>3165</v>
      </c>
      <c r="Y14" s="579">
        <v>2874</v>
      </c>
    </row>
    <row r="15" spans="1:26">
      <c r="A15" s="1352"/>
      <c r="B15" s="1352"/>
      <c r="C15" s="1351" t="s">
        <v>1311</v>
      </c>
      <c r="D15" s="579">
        <v>1981</v>
      </c>
      <c r="E15" s="579">
        <v>1907</v>
      </c>
      <c r="F15" s="579">
        <v>1767</v>
      </c>
      <c r="G15" s="579">
        <v>1867</v>
      </c>
      <c r="H15" s="579">
        <v>1324</v>
      </c>
      <c r="I15" s="579">
        <v>1191</v>
      </c>
      <c r="J15" s="579">
        <v>1208</v>
      </c>
      <c r="K15" s="579">
        <v>1108</v>
      </c>
      <c r="L15" s="579">
        <v>997</v>
      </c>
      <c r="M15" s="579">
        <v>837</v>
      </c>
      <c r="N15" s="579">
        <v>1043</v>
      </c>
      <c r="O15" s="579">
        <v>1223</v>
      </c>
      <c r="P15" s="579">
        <v>1124</v>
      </c>
      <c r="Q15" s="579">
        <v>907</v>
      </c>
      <c r="R15" s="579">
        <v>926</v>
      </c>
      <c r="S15" s="579">
        <v>852</v>
      </c>
      <c r="T15" s="579">
        <v>859</v>
      </c>
      <c r="U15" s="579">
        <v>767</v>
      </c>
      <c r="V15" s="579">
        <v>812</v>
      </c>
      <c r="W15" s="579">
        <v>694</v>
      </c>
      <c r="X15" s="579">
        <v>748</v>
      </c>
      <c r="Y15" s="579">
        <v>810</v>
      </c>
    </row>
    <row r="16" spans="1:26">
      <c r="A16" s="2157" t="s">
        <v>116</v>
      </c>
      <c r="B16" s="2157"/>
      <c r="C16" s="2157"/>
      <c r="D16" s="579">
        <v>154076</v>
      </c>
      <c r="E16" s="579">
        <v>181232</v>
      </c>
      <c r="F16" s="579">
        <v>186292</v>
      </c>
      <c r="G16" s="579">
        <v>189493</v>
      </c>
      <c r="H16" s="579">
        <v>194456</v>
      </c>
      <c r="I16" s="579">
        <v>201187</v>
      </c>
      <c r="J16" s="579">
        <v>205041</v>
      </c>
      <c r="K16" s="579">
        <v>209687</v>
      </c>
      <c r="L16" s="579">
        <v>213837</v>
      </c>
      <c r="M16" s="579">
        <v>218334</v>
      </c>
      <c r="N16" s="579">
        <v>212231</v>
      </c>
      <c r="O16" s="579">
        <v>216143</v>
      </c>
      <c r="P16" s="579">
        <v>216338</v>
      </c>
      <c r="Q16" s="579">
        <v>221000</v>
      </c>
      <c r="R16" s="579">
        <v>218023</v>
      </c>
      <c r="S16" s="579">
        <v>219485</v>
      </c>
      <c r="T16" s="579">
        <v>216421</v>
      </c>
      <c r="U16" s="579">
        <v>214976</v>
      </c>
      <c r="V16" s="579">
        <v>218739</v>
      </c>
      <c r="W16" s="579">
        <v>221639</v>
      </c>
      <c r="X16" s="579">
        <v>228970</v>
      </c>
      <c r="Y16" s="579">
        <v>235150</v>
      </c>
    </row>
    <row r="17" spans="1:25">
      <c r="A17" s="2157" t="s">
        <v>114</v>
      </c>
      <c r="B17" s="2157"/>
      <c r="C17" s="2157"/>
      <c r="D17" s="579">
        <v>20909</v>
      </c>
      <c r="E17" s="579">
        <v>19736</v>
      </c>
      <c r="F17" s="579">
        <v>19524</v>
      </c>
      <c r="G17" s="579">
        <v>19192</v>
      </c>
      <c r="H17" s="579">
        <v>18971</v>
      </c>
      <c r="I17" s="579">
        <v>18613</v>
      </c>
      <c r="J17" s="579">
        <v>18261</v>
      </c>
      <c r="K17" s="579">
        <v>18164</v>
      </c>
      <c r="L17" s="579">
        <v>19068</v>
      </c>
      <c r="M17" s="579">
        <v>21454</v>
      </c>
      <c r="N17" s="579">
        <v>20217</v>
      </c>
      <c r="O17" s="579">
        <v>19897</v>
      </c>
      <c r="P17" s="579">
        <v>19788</v>
      </c>
      <c r="Q17" s="579">
        <v>19819</v>
      </c>
      <c r="R17" s="579">
        <v>20734</v>
      </c>
      <c r="S17" s="579">
        <v>20587</v>
      </c>
      <c r="T17" s="579">
        <v>20215</v>
      </c>
      <c r="U17" s="579">
        <v>19592</v>
      </c>
      <c r="V17" s="579">
        <v>20360</v>
      </c>
      <c r="W17" s="579">
        <v>20518</v>
      </c>
      <c r="X17" s="579">
        <v>20027</v>
      </c>
      <c r="Y17" s="579">
        <v>19475</v>
      </c>
    </row>
    <row r="18" spans="1:25" s="61" customFormat="1">
      <c r="A18" s="2158" t="s">
        <v>113</v>
      </c>
      <c r="B18" s="2158"/>
      <c r="C18" s="2158"/>
      <c r="D18" s="584">
        <v>4950</v>
      </c>
      <c r="E18" s="584">
        <v>7836</v>
      </c>
      <c r="F18" s="584">
        <v>5462</v>
      </c>
      <c r="G18" s="584">
        <v>4983</v>
      </c>
      <c r="H18" s="584">
        <v>6198</v>
      </c>
      <c r="I18" s="584">
        <v>5284</v>
      </c>
      <c r="J18" s="584">
        <v>5129</v>
      </c>
      <c r="K18" s="584">
        <v>5071</v>
      </c>
      <c r="L18" s="584">
        <v>7260</v>
      </c>
      <c r="M18" s="584">
        <v>7891</v>
      </c>
      <c r="N18" s="584">
        <v>5901</v>
      </c>
      <c r="O18" s="584">
        <v>5188</v>
      </c>
      <c r="P18" s="584">
        <v>6643</v>
      </c>
      <c r="Q18" s="584">
        <v>5710</v>
      </c>
      <c r="R18" s="584">
        <v>5091</v>
      </c>
      <c r="S18" s="584">
        <v>5118</v>
      </c>
      <c r="T18" s="584">
        <v>7169</v>
      </c>
      <c r="U18" s="584">
        <v>6246</v>
      </c>
      <c r="V18" s="584">
        <v>4670</v>
      </c>
      <c r="W18" s="584">
        <v>7363</v>
      </c>
      <c r="X18" s="584">
        <v>8627</v>
      </c>
      <c r="Y18" s="584">
        <v>6738</v>
      </c>
    </row>
    <row r="19" spans="1:25">
      <c r="A19" s="1353"/>
      <c r="B19" s="1353"/>
      <c r="C19" s="1353" t="s">
        <v>78</v>
      </c>
      <c r="D19" s="579">
        <v>1741</v>
      </c>
      <c r="E19" s="579">
        <v>3175</v>
      </c>
      <c r="F19" s="579">
        <v>1294</v>
      </c>
      <c r="G19" s="579">
        <v>2426</v>
      </c>
      <c r="H19" s="579">
        <v>3536</v>
      </c>
      <c r="I19" s="579">
        <v>2058</v>
      </c>
      <c r="J19" s="579">
        <v>1815</v>
      </c>
      <c r="K19" s="579">
        <v>2515</v>
      </c>
      <c r="L19" s="579">
        <v>4679</v>
      </c>
      <c r="M19" s="579">
        <v>3997</v>
      </c>
      <c r="N19" s="579">
        <v>2284</v>
      </c>
      <c r="O19" s="579">
        <v>2776</v>
      </c>
      <c r="P19" s="579">
        <v>3861</v>
      </c>
      <c r="Q19" s="579">
        <v>2878</v>
      </c>
      <c r="R19" s="579">
        <v>1871</v>
      </c>
      <c r="S19" s="579">
        <v>2834</v>
      </c>
      <c r="T19" s="579">
        <v>4396</v>
      </c>
      <c r="U19" s="579">
        <v>2450</v>
      </c>
      <c r="V19" s="579">
        <v>1550</v>
      </c>
      <c r="W19" s="579">
        <v>3494</v>
      </c>
      <c r="X19" s="579">
        <v>4611</v>
      </c>
      <c r="Y19" s="579">
        <v>2950</v>
      </c>
    </row>
    <row r="20" spans="1:25">
      <c r="A20" s="1352"/>
      <c r="B20" s="1352"/>
      <c r="C20" s="1353" t="s">
        <v>77</v>
      </c>
      <c r="D20" s="579">
        <v>-289</v>
      </c>
      <c r="E20" s="579">
        <v>391</v>
      </c>
      <c r="F20" s="579">
        <v>387</v>
      </c>
      <c r="G20" s="579">
        <v>384</v>
      </c>
      <c r="H20" s="579">
        <v>376</v>
      </c>
      <c r="I20" s="579">
        <v>447</v>
      </c>
      <c r="J20" s="579">
        <v>267</v>
      </c>
      <c r="K20" s="579">
        <v>321</v>
      </c>
      <c r="L20" s="579">
        <v>287</v>
      </c>
      <c r="M20" s="579">
        <v>1058</v>
      </c>
      <c r="N20" s="579">
        <v>581</v>
      </c>
      <c r="O20" s="579">
        <v>548</v>
      </c>
      <c r="P20" s="579">
        <v>388</v>
      </c>
      <c r="Q20" s="579">
        <v>421</v>
      </c>
      <c r="R20" s="579">
        <v>299</v>
      </c>
      <c r="S20" s="579">
        <v>270</v>
      </c>
      <c r="T20" s="579">
        <v>278</v>
      </c>
      <c r="U20" s="579">
        <v>280</v>
      </c>
      <c r="V20" s="579">
        <v>276</v>
      </c>
      <c r="W20" s="579">
        <v>320</v>
      </c>
      <c r="X20" s="579">
        <v>356</v>
      </c>
      <c r="Y20" s="579">
        <v>345</v>
      </c>
    </row>
    <row r="21" spans="1:25">
      <c r="A21" s="1352"/>
      <c r="B21" s="1352"/>
      <c r="C21" s="1353" t="s">
        <v>54</v>
      </c>
      <c r="D21" s="579">
        <v>3498</v>
      </c>
      <c r="E21" s="579">
        <v>4270</v>
      </c>
      <c r="F21" s="579">
        <v>3781</v>
      </c>
      <c r="G21" s="579">
        <v>2173</v>
      </c>
      <c r="H21" s="579">
        <v>2286</v>
      </c>
      <c r="I21" s="579">
        <v>2779</v>
      </c>
      <c r="J21" s="579">
        <v>3047</v>
      </c>
      <c r="K21" s="579">
        <v>2235</v>
      </c>
      <c r="L21" s="579">
        <v>2294</v>
      </c>
      <c r="M21" s="579">
        <v>2836</v>
      </c>
      <c r="N21" s="579">
        <v>3036</v>
      </c>
      <c r="O21" s="579">
        <v>1864</v>
      </c>
      <c r="P21" s="579">
        <v>2394</v>
      </c>
      <c r="Q21" s="579">
        <v>2411</v>
      </c>
      <c r="R21" s="579">
        <v>2921</v>
      </c>
      <c r="S21" s="579">
        <v>2014</v>
      </c>
      <c r="T21" s="579">
        <v>2495</v>
      </c>
      <c r="U21" s="579">
        <v>3516</v>
      </c>
      <c r="V21" s="579">
        <v>2844</v>
      </c>
      <c r="W21" s="579">
        <v>3549</v>
      </c>
      <c r="X21" s="579">
        <v>3660</v>
      </c>
      <c r="Y21" s="579">
        <v>3443</v>
      </c>
    </row>
    <row r="22" spans="1:25">
      <c r="A22" s="2157" t="s">
        <v>111</v>
      </c>
      <c r="B22" s="2157"/>
      <c r="C22" s="2157"/>
      <c r="D22" s="579">
        <v>26920</v>
      </c>
      <c r="E22" s="579">
        <v>26362</v>
      </c>
      <c r="F22" s="579">
        <v>31270</v>
      </c>
      <c r="G22" s="579">
        <v>32582</v>
      </c>
      <c r="H22" s="579">
        <v>34743</v>
      </c>
      <c r="I22" s="579">
        <v>26010</v>
      </c>
      <c r="J22" s="579">
        <v>31266</v>
      </c>
      <c r="K22" s="579">
        <v>35691</v>
      </c>
      <c r="L22" s="579">
        <v>40231</v>
      </c>
      <c r="M22" s="579">
        <v>28338</v>
      </c>
      <c r="N22" s="579">
        <v>37675</v>
      </c>
      <c r="O22" s="579">
        <v>39502</v>
      </c>
      <c r="P22" s="579">
        <v>42899</v>
      </c>
      <c r="Q22" s="579">
        <v>38511</v>
      </c>
      <c r="R22" s="579">
        <v>47011</v>
      </c>
      <c r="S22" s="579">
        <v>51754</v>
      </c>
      <c r="T22" s="579">
        <v>52834</v>
      </c>
      <c r="U22" s="579">
        <v>42130</v>
      </c>
      <c r="V22" s="579">
        <v>50655</v>
      </c>
      <c r="W22" s="579">
        <v>57583</v>
      </c>
      <c r="X22" s="579">
        <v>55638</v>
      </c>
      <c r="Y22" s="579">
        <v>48044</v>
      </c>
    </row>
    <row r="23" spans="1:25">
      <c r="A23" s="1354" t="s">
        <v>110</v>
      </c>
      <c r="B23" s="1354"/>
      <c r="C23" s="1354"/>
      <c r="D23" s="584">
        <v>1218930</v>
      </c>
      <c r="E23" s="584">
        <v>1291883</v>
      </c>
      <c r="F23" s="584">
        <v>1305018</v>
      </c>
      <c r="G23" s="584">
        <v>1328320</v>
      </c>
      <c r="H23" s="584">
        <v>1379582</v>
      </c>
      <c r="I23" s="584">
        <v>1402331</v>
      </c>
      <c r="J23" s="584">
        <v>1407312</v>
      </c>
      <c r="K23" s="584">
        <v>1422498</v>
      </c>
      <c r="L23" s="584">
        <v>1470085</v>
      </c>
      <c r="M23" s="584">
        <v>1488016</v>
      </c>
      <c r="N23" s="584">
        <v>1704585</v>
      </c>
      <c r="O23" s="584">
        <v>1811076</v>
      </c>
      <c r="P23" s="584">
        <v>1850356</v>
      </c>
      <c r="Q23" s="584">
        <v>1864726</v>
      </c>
      <c r="R23" s="584">
        <v>1863443</v>
      </c>
      <c r="S23" s="584">
        <v>1802831</v>
      </c>
      <c r="T23" s="584">
        <v>1884047</v>
      </c>
      <c r="U23" s="584">
        <v>1904730</v>
      </c>
      <c r="V23" s="584">
        <v>1906326</v>
      </c>
      <c r="W23" s="584">
        <v>1997760</v>
      </c>
      <c r="X23" s="584">
        <v>2109618</v>
      </c>
      <c r="Y23" s="584">
        <v>2146097</v>
      </c>
    </row>
    <row r="24" spans="1:25" s="61" customFormat="1">
      <c r="A24" s="2163" t="s">
        <v>103</v>
      </c>
      <c r="B24" s="2163"/>
      <c r="C24" s="2163"/>
      <c r="D24" s="584">
        <v>120095</v>
      </c>
      <c r="E24" s="584">
        <v>131378</v>
      </c>
      <c r="F24" s="584">
        <v>123031</v>
      </c>
      <c r="G24" s="584">
        <v>126336</v>
      </c>
      <c r="H24" s="584">
        <v>129879</v>
      </c>
      <c r="I24" s="584">
        <v>136782</v>
      </c>
      <c r="J24" s="584">
        <v>124754</v>
      </c>
      <c r="K24" s="584">
        <v>129914</v>
      </c>
      <c r="L24" s="584">
        <v>129380</v>
      </c>
      <c r="M24" s="584">
        <v>136925</v>
      </c>
      <c r="N24" s="584">
        <v>129808</v>
      </c>
      <c r="O24" s="584">
        <v>131681</v>
      </c>
      <c r="P24" s="584">
        <v>135825</v>
      </c>
      <c r="Q24" s="584">
        <v>142993</v>
      </c>
      <c r="R24" s="584">
        <v>147255</v>
      </c>
      <c r="S24" s="584">
        <v>143354</v>
      </c>
      <c r="T24" s="584">
        <v>147606</v>
      </c>
      <c r="U24" s="584">
        <v>152864</v>
      </c>
      <c r="V24" s="584">
        <v>152866</v>
      </c>
      <c r="W24" s="584">
        <v>157222</v>
      </c>
      <c r="X24" s="584">
        <v>164875</v>
      </c>
      <c r="Y24" s="584">
        <v>167953</v>
      </c>
    </row>
    <row r="25" spans="1:25">
      <c r="A25" s="2160" t="s">
        <v>109</v>
      </c>
      <c r="B25" s="2160"/>
      <c r="C25" s="2160"/>
      <c r="D25" s="579">
        <v>97148</v>
      </c>
      <c r="E25" s="579">
        <v>97148</v>
      </c>
      <c r="F25" s="579">
        <v>97148</v>
      </c>
      <c r="G25" s="579">
        <v>97148</v>
      </c>
      <c r="H25" s="579">
        <v>97148</v>
      </c>
      <c r="I25" s="579">
        <v>97148</v>
      </c>
      <c r="J25" s="579">
        <v>97148</v>
      </c>
      <c r="K25" s="579">
        <v>97148</v>
      </c>
      <c r="L25" s="579">
        <v>97148</v>
      </c>
      <c r="M25" s="579">
        <v>97148</v>
      </c>
      <c r="N25" s="579">
        <v>97148</v>
      </c>
      <c r="O25" s="579">
        <v>97148</v>
      </c>
      <c r="P25" s="579">
        <v>97148</v>
      </c>
      <c r="Q25" s="579">
        <v>97148</v>
      </c>
      <c r="R25" s="579">
        <v>97148</v>
      </c>
      <c r="S25" s="579">
        <v>90729</v>
      </c>
      <c r="T25" s="579">
        <v>90729</v>
      </c>
      <c r="U25" s="579">
        <v>90729</v>
      </c>
      <c r="V25" s="579">
        <v>90729</v>
      </c>
      <c r="W25" s="579">
        <v>90729</v>
      </c>
      <c r="X25" s="579">
        <v>90729</v>
      </c>
      <c r="Y25" s="579">
        <v>90729</v>
      </c>
    </row>
    <row r="26" spans="1:25">
      <c r="A26" s="2161" t="s">
        <v>108</v>
      </c>
      <c r="B26" s="2161"/>
      <c r="C26" s="2161"/>
      <c r="D26" s="579">
        <v>-1882</v>
      </c>
      <c r="E26" s="579">
        <v>-2743</v>
      </c>
      <c r="F26" s="579">
        <v>-1496</v>
      </c>
      <c r="G26" s="579">
        <v>-1978</v>
      </c>
      <c r="H26" s="579">
        <v>-1963</v>
      </c>
      <c r="I26" s="579">
        <v>-1820</v>
      </c>
      <c r="J26" s="579">
        <v>-1334</v>
      </c>
      <c r="K26" s="579">
        <v>-1325</v>
      </c>
      <c r="L26" s="579">
        <v>-1307</v>
      </c>
      <c r="M26" s="579">
        <v>-1274</v>
      </c>
      <c r="N26" s="579">
        <v>-912</v>
      </c>
      <c r="O26" s="579">
        <v>-907</v>
      </c>
      <c r="P26" s="579">
        <v>-907</v>
      </c>
      <c r="Q26" s="579">
        <v>-907</v>
      </c>
      <c r="R26" s="579">
        <v>-533</v>
      </c>
      <c r="S26" s="579">
        <v>-528</v>
      </c>
      <c r="T26" s="579">
        <v>-528</v>
      </c>
      <c r="U26" s="579">
        <v>-528</v>
      </c>
      <c r="V26" s="579">
        <v>-79</v>
      </c>
      <c r="W26" s="579">
        <v>-71</v>
      </c>
      <c r="X26" s="579">
        <v>-71</v>
      </c>
      <c r="Y26" s="579">
        <v>-71</v>
      </c>
    </row>
    <row r="27" spans="1:25">
      <c r="A27" s="2160" t="s">
        <v>355</v>
      </c>
      <c r="B27" s="2160"/>
      <c r="C27" s="2160"/>
      <c r="D27" s="579">
        <v>1785</v>
      </c>
      <c r="E27" s="579">
        <v>1930</v>
      </c>
      <c r="F27" s="579">
        <v>1656</v>
      </c>
      <c r="G27" s="579">
        <v>1782</v>
      </c>
      <c r="H27" s="579">
        <v>1928</v>
      </c>
      <c r="I27" s="579">
        <v>2120</v>
      </c>
      <c r="J27" s="579">
        <v>1755</v>
      </c>
      <c r="K27" s="579">
        <v>1910</v>
      </c>
      <c r="L27" s="579">
        <v>2045</v>
      </c>
      <c r="M27" s="579">
        <v>2175</v>
      </c>
      <c r="N27" s="579">
        <v>1867</v>
      </c>
      <c r="O27" s="579">
        <v>2025</v>
      </c>
      <c r="P27" s="579">
        <v>2192</v>
      </c>
      <c r="Q27" s="579">
        <v>2326</v>
      </c>
      <c r="R27" s="579">
        <v>2024</v>
      </c>
      <c r="S27" s="579">
        <v>1990</v>
      </c>
      <c r="T27" s="579">
        <v>2121</v>
      </c>
      <c r="U27" s="579">
        <v>2250</v>
      </c>
      <c r="V27" s="579">
        <v>1915</v>
      </c>
      <c r="W27" s="579">
        <v>2088</v>
      </c>
      <c r="X27" s="579">
        <v>2272</v>
      </c>
      <c r="Y27" s="579">
        <v>2480</v>
      </c>
    </row>
    <row r="28" spans="1:25">
      <c r="A28" s="2160" t="s">
        <v>354</v>
      </c>
      <c r="B28" s="2160"/>
      <c r="C28" s="2160"/>
      <c r="D28" s="579">
        <v>3443</v>
      </c>
      <c r="E28" s="579">
        <v>12499</v>
      </c>
      <c r="F28" s="579">
        <v>1437</v>
      </c>
      <c r="G28" s="579">
        <v>4624</v>
      </c>
      <c r="H28" s="579">
        <v>6564</v>
      </c>
      <c r="I28" s="579">
        <v>13480</v>
      </c>
      <c r="J28" s="579">
        <v>950</v>
      </c>
      <c r="K28" s="579">
        <v>6307</v>
      </c>
      <c r="L28" s="579">
        <v>5489</v>
      </c>
      <c r="M28" s="579">
        <v>12948</v>
      </c>
      <c r="N28" s="579">
        <v>4609</v>
      </c>
      <c r="O28" s="579">
        <v>8293</v>
      </c>
      <c r="P28" s="579">
        <v>11740</v>
      </c>
      <c r="Q28" s="579">
        <v>47347</v>
      </c>
      <c r="R28" s="579">
        <v>52066</v>
      </c>
      <c r="S28" s="579">
        <v>55158</v>
      </c>
      <c r="T28" s="579">
        <v>59866</v>
      </c>
      <c r="U28" s="579">
        <v>66161</v>
      </c>
      <c r="V28" s="579">
        <v>70216</v>
      </c>
      <c r="W28" s="579">
        <v>75831</v>
      </c>
      <c r="X28" s="579">
        <v>82543</v>
      </c>
      <c r="Y28" s="579">
        <v>86892</v>
      </c>
    </row>
    <row r="29" spans="1:25">
      <c r="A29" s="2160" t="s">
        <v>105</v>
      </c>
      <c r="B29" s="2160"/>
      <c r="C29" s="2160"/>
      <c r="D29" s="579">
        <v>23740</v>
      </c>
      <c r="E29" s="579">
        <v>26030</v>
      </c>
      <c r="F29" s="579">
        <v>26866</v>
      </c>
      <c r="G29" s="579">
        <v>28204</v>
      </c>
      <c r="H29" s="579">
        <v>29481</v>
      </c>
      <c r="I29" s="579">
        <v>29666</v>
      </c>
      <c r="J29" s="579">
        <v>29917</v>
      </c>
      <c r="K29" s="579">
        <v>29602</v>
      </c>
      <c r="L29" s="579">
        <v>29833</v>
      </c>
      <c r="M29" s="579">
        <v>29878</v>
      </c>
      <c r="N29" s="579">
        <v>31519</v>
      </c>
      <c r="O29" s="579">
        <v>28410</v>
      </c>
      <c r="P29" s="579">
        <v>28510</v>
      </c>
      <c r="Q29" s="579">
        <v>0</v>
      </c>
      <c r="R29" s="579">
        <v>0</v>
      </c>
      <c r="S29" s="579">
        <v>0</v>
      </c>
      <c r="T29" s="579">
        <v>0</v>
      </c>
      <c r="U29" s="579"/>
      <c r="V29" s="579">
        <v>0</v>
      </c>
      <c r="W29" s="579">
        <v>0</v>
      </c>
      <c r="X29" s="579"/>
      <c r="Y29" s="579"/>
    </row>
    <row r="30" spans="1:25">
      <c r="A30" s="2162" t="s">
        <v>242</v>
      </c>
      <c r="B30" s="2162"/>
      <c r="C30" s="2162"/>
      <c r="D30" s="579">
        <v>-4139</v>
      </c>
      <c r="E30" s="579">
        <v>-3486</v>
      </c>
      <c r="F30" s="579">
        <v>-2580</v>
      </c>
      <c r="G30" s="579">
        <v>-3444</v>
      </c>
      <c r="H30" s="579">
        <v>-3279</v>
      </c>
      <c r="I30" s="579">
        <v>-3812</v>
      </c>
      <c r="J30" s="579">
        <v>-3682</v>
      </c>
      <c r="K30" s="579">
        <v>-3728</v>
      </c>
      <c r="L30" s="579">
        <v>-3828</v>
      </c>
      <c r="M30" s="579">
        <v>-3950</v>
      </c>
      <c r="N30" s="579">
        <v>-4423</v>
      </c>
      <c r="O30" s="579">
        <v>-3288</v>
      </c>
      <c r="P30" s="579">
        <v>-2858</v>
      </c>
      <c r="Q30" s="579">
        <v>-2921</v>
      </c>
      <c r="R30" s="579">
        <v>-3450</v>
      </c>
      <c r="S30" s="579">
        <v>-3995</v>
      </c>
      <c r="T30" s="579">
        <v>-4582</v>
      </c>
      <c r="U30" s="579">
        <v>-5748</v>
      </c>
      <c r="V30" s="579">
        <v>-9915</v>
      </c>
      <c r="W30" s="579">
        <v>-11355</v>
      </c>
      <c r="X30" s="579">
        <v>-10598</v>
      </c>
      <c r="Y30" s="579">
        <v>-12077</v>
      </c>
    </row>
    <row r="31" spans="1:25" s="61" customFormat="1">
      <c r="A31" s="2158" t="s">
        <v>102</v>
      </c>
      <c r="B31" s="2158"/>
      <c r="C31" s="2158"/>
      <c r="D31" s="584">
        <v>12289</v>
      </c>
      <c r="E31" s="584">
        <v>12978</v>
      </c>
      <c r="F31" s="584">
        <v>13358</v>
      </c>
      <c r="G31" s="584">
        <v>14439</v>
      </c>
      <c r="H31" s="584">
        <v>15028</v>
      </c>
      <c r="I31" s="584">
        <v>13684</v>
      </c>
      <c r="J31" s="584">
        <v>13905</v>
      </c>
      <c r="K31" s="584">
        <v>13899</v>
      </c>
      <c r="L31" s="584">
        <v>14482</v>
      </c>
      <c r="M31" s="584">
        <v>12540</v>
      </c>
      <c r="N31" s="584">
        <v>13709</v>
      </c>
      <c r="O31" s="584">
        <v>11252</v>
      </c>
      <c r="P31" s="584">
        <v>12103</v>
      </c>
      <c r="Q31" s="584">
        <v>11532</v>
      </c>
      <c r="R31" s="584">
        <v>12519</v>
      </c>
      <c r="S31" s="584">
        <v>11060</v>
      </c>
      <c r="T31" s="584">
        <v>11356</v>
      </c>
      <c r="U31" s="584">
        <v>11612</v>
      </c>
      <c r="V31" s="584">
        <v>10075</v>
      </c>
      <c r="W31" s="584">
        <v>10626</v>
      </c>
      <c r="X31" s="584">
        <v>8842</v>
      </c>
      <c r="Y31" s="584">
        <v>9390</v>
      </c>
    </row>
    <row r="32" spans="1:25">
      <c r="A32" s="2163" t="s">
        <v>101</v>
      </c>
      <c r="B32" s="2163"/>
      <c r="C32" s="2163"/>
      <c r="D32" s="584">
        <v>132384</v>
      </c>
      <c r="E32" s="584">
        <v>144356</v>
      </c>
      <c r="F32" s="584">
        <v>136389</v>
      </c>
      <c r="G32" s="584">
        <v>140775</v>
      </c>
      <c r="H32" s="584">
        <v>144907</v>
      </c>
      <c r="I32" s="584">
        <v>150466</v>
      </c>
      <c r="J32" s="584">
        <v>138659</v>
      </c>
      <c r="K32" s="584">
        <v>143813</v>
      </c>
      <c r="L32" s="584">
        <v>143862</v>
      </c>
      <c r="M32" s="584">
        <v>149465</v>
      </c>
      <c r="N32" s="584">
        <v>143517</v>
      </c>
      <c r="O32" s="584">
        <v>142933</v>
      </c>
      <c r="P32" s="584">
        <v>147928</v>
      </c>
      <c r="Q32" s="584">
        <v>154525</v>
      </c>
      <c r="R32" s="584">
        <v>159774</v>
      </c>
      <c r="S32" s="584">
        <v>154414</v>
      </c>
      <c r="T32" s="584">
        <v>158962</v>
      </c>
      <c r="U32" s="584">
        <v>164476</v>
      </c>
      <c r="V32" s="584">
        <v>162941</v>
      </c>
      <c r="W32" s="584">
        <v>167848</v>
      </c>
      <c r="X32" s="584">
        <v>173717</v>
      </c>
      <c r="Y32" s="584">
        <v>177343</v>
      </c>
    </row>
    <row r="33" spans="1:25" ht="15.75" customHeight="1" thickBot="1">
      <c r="A33" s="2159" t="s">
        <v>1312</v>
      </c>
      <c r="B33" s="2159"/>
      <c r="C33" s="2159"/>
      <c r="D33" s="1348">
        <v>1351314</v>
      </c>
      <c r="E33" s="1348">
        <v>1436239</v>
      </c>
      <c r="F33" s="1348">
        <v>1441407</v>
      </c>
      <c r="G33" s="1348">
        <v>1469095</v>
      </c>
      <c r="H33" s="1348">
        <v>1524489</v>
      </c>
      <c r="I33" s="1348">
        <v>1552797</v>
      </c>
      <c r="J33" s="1348">
        <v>1545971</v>
      </c>
      <c r="K33" s="1348">
        <v>1566311</v>
      </c>
      <c r="L33" s="1348">
        <v>1613947</v>
      </c>
      <c r="M33" s="1348">
        <v>1637481</v>
      </c>
      <c r="N33" s="1348">
        <v>1848102</v>
      </c>
      <c r="O33" s="1348">
        <v>1954009</v>
      </c>
      <c r="P33" s="1348">
        <v>1998284</v>
      </c>
      <c r="Q33" s="1348">
        <v>2019251</v>
      </c>
      <c r="R33" s="1348">
        <v>2023217</v>
      </c>
      <c r="S33" s="1348">
        <v>1957245</v>
      </c>
      <c r="T33" s="1348">
        <v>2043009</v>
      </c>
      <c r="U33" s="1348">
        <v>2069206</v>
      </c>
      <c r="V33" s="1348">
        <v>2069267</v>
      </c>
      <c r="W33" s="1348">
        <v>2165608</v>
      </c>
      <c r="X33" s="1348">
        <v>2283335</v>
      </c>
      <c r="Y33" s="1348">
        <v>2323440</v>
      </c>
    </row>
    <row r="34" spans="1:25">
      <c r="A34" s="1349" t="s">
        <v>1648</v>
      </c>
    </row>
  </sheetData>
  <mergeCells count="19">
    <mergeCell ref="Z2:Z6"/>
    <mergeCell ref="A33:C33"/>
    <mergeCell ref="A18:C18"/>
    <mergeCell ref="A22:C22"/>
    <mergeCell ref="A25:C25"/>
    <mergeCell ref="A26:C26"/>
    <mergeCell ref="A27:C27"/>
    <mergeCell ref="A28:C28"/>
    <mergeCell ref="A29:C29"/>
    <mergeCell ref="A30:C30"/>
    <mergeCell ref="A31:C31"/>
    <mergeCell ref="A32:C32"/>
    <mergeCell ref="A24:C24"/>
    <mergeCell ref="A17:C17"/>
    <mergeCell ref="A2:C2"/>
    <mergeCell ref="B3:C3"/>
    <mergeCell ref="B9:C9"/>
    <mergeCell ref="B13:C13"/>
    <mergeCell ref="A16:C16"/>
  </mergeCells>
  <phoneticPr fontId="292"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941-5667-4CD5-86B6-967B9B29B7B4}">
  <sheetPr codeName="Planilha51">
    <tabColor rgb="FF003399"/>
    <pageSetUpPr fitToPage="1"/>
  </sheetPr>
  <dimension ref="A1:AB42"/>
  <sheetViews>
    <sheetView showGridLines="0" zoomScale="90" zoomScaleNormal="90" workbookViewId="0">
      <pane xSplit="3" ySplit="1" topLeftCell="X2" activePane="bottomRight" state="frozen"/>
      <selection sqref="A1:B3"/>
      <selection pane="topRight" sqref="A1:B3"/>
      <selection pane="bottomLeft" sqref="A1:B3"/>
      <selection pane="bottomRight"/>
    </sheetView>
  </sheetViews>
  <sheetFormatPr defaultRowHeight="15"/>
  <cols>
    <col min="1" max="1" width="3.28515625" customWidth="1"/>
    <col min="2" max="2" width="4" customWidth="1"/>
    <col min="3" max="3" width="102.42578125" customWidth="1"/>
    <col min="4" max="8" width="14.42578125" customWidth="1"/>
    <col min="9" max="9" width="15.5703125" customWidth="1"/>
    <col min="10" max="11" width="14.42578125" customWidth="1"/>
    <col min="12" max="13" width="14.7109375" customWidth="1"/>
    <col min="14" max="15" width="14.42578125" customWidth="1"/>
    <col min="16" max="17" width="14.7109375" customWidth="1"/>
    <col min="18" max="18" width="14.42578125" customWidth="1"/>
    <col min="19" max="19" width="15.140625" customWidth="1"/>
    <col min="20" max="21" width="14.7109375" customWidth="1"/>
    <col min="22" max="27" width="14.28515625" customWidth="1"/>
    <col min="28" max="28" width="21.85546875" customWidth="1"/>
  </cols>
  <sheetData>
    <row r="1" spans="1:28" ht="36" customHeight="1">
      <c r="A1" s="1248"/>
      <c r="B1" s="1248"/>
      <c r="C1" s="1355" t="s">
        <v>1319</v>
      </c>
      <c r="D1" s="1356" t="s">
        <v>982</v>
      </c>
      <c r="E1" s="1357" t="s">
        <v>1380</v>
      </c>
      <c r="F1" s="1357" t="s">
        <v>1488</v>
      </c>
      <c r="G1" s="1357" t="s">
        <v>1541</v>
      </c>
      <c r="H1" s="1356" t="s">
        <v>1298</v>
      </c>
      <c r="I1" s="1356" t="s">
        <v>1383</v>
      </c>
      <c r="J1" s="1356" t="s">
        <v>1487</v>
      </c>
      <c r="K1" s="1356" t="s">
        <v>1540</v>
      </c>
      <c r="L1" s="1356" t="s">
        <v>1602</v>
      </c>
      <c r="M1" s="1356" t="s">
        <v>1647</v>
      </c>
      <c r="N1" s="1356" t="s">
        <v>1661</v>
      </c>
      <c r="O1" s="1356" t="s">
        <v>1678</v>
      </c>
      <c r="P1" s="1356" t="s">
        <v>1880</v>
      </c>
      <c r="Q1" s="1356" t="s">
        <v>1941</v>
      </c>
      <c r="R1" s="1356" t="s">
        <v>1998</v>
      </c>
      <c r="S1" s="1356" t="s">
        <v>2010</v>
      </c>
      <c r="T1" s="1356" t="s">
        <v>2057</v>
      </c>
      <c r="U1" s="1356" t="s">
        <v>2130</v>
      </c>
      <c r="V1" s="1356" t="s">
        <v>2149</v>
      </c>
      <c r="W1" s="1356" t="s">
        <v>2164</v>
      </c>
      <c r="X1" s="1356" t="s">
        <v>2207</v>
      </c>
      <c r="Y1" s="1356" t="s">
        <v>2283</v>
      </c>
      <c r="Z1" s="1356" t="s">
        <v>2329</v>
      </c>
      <c r="AA1" s="1356" t="s">
        <v>2375</v>
      </c>
      <c r="AB1" s="595" t="s">
        <v>1353</v>
      </c>
    </row>
    <row r="2" spans="1:28" ht="17.25" customHeight="1">
      <c r="A2" s="1358" t="s">
        <v>18</v>
      </c>
      <c r="B2" s="1358"/>
      <c r="D2" s="584">
        <v>30331</v>
      </c>
      <c r="E2" s="584">
        <v>26575</v>
      </c>
      <c r="F2" s="584">
        <v>29802</v>
      </c>
      <c r="G2" s="584">
        <v>24815</v>
      </c>
      <c r="H2" s="584">
        <v>27409</v>
      </c>
      <c r="I2" s="584">
        <v>21176</v>
      </c>
      <c r="J2" s="584">
        <v>26897</v>
      </c>
      <c r="K2" s="584">
        <v>28718</v>
      </c>
      <c r="L2" s="584">
        <v>28296</v>
      </c>
      <c r="M2" s="584">
        <v>28753</v>
      </c>
      <c r="N2" s="584">
        <v>26634</v>
      </c>
      <c r="O2" s="584">
        <v>33396</v>
      </c>
      <c r="P2" s="584">
        <v>13972</v>
      </c>
      <c r="Q2" s="584">
        <v>23476</v>
      </c>
      <c r="R2" s="584">
        <v>25819</v>
      </c>
      <c r="S2" s="584">
        <v>36932</v>
      </c>
      <c r="T2" s="584">
        <v>28273</v>
      </c>
      <c r="U2" s="584">
        <v>32214</v>
      </c>
      <c r="V2" s="584">
        <v>30525</v>
      </c>
      <c r="W2" s="584">
        <v>35362</v>
      </c>
      <c r="X2" s="584">
        <v>34963</v>
      </c>
      <c r="Y2" s="584">
        <v>36100</v>
      </c>
      <c r="Z2" s="584">
        <v>36723</v>
      </c>
      <c r="AA2" s="584">
        <v>37071</v>
      </c>
      <c r="AB2" s="2164" t="s">
        <v>2387</v>
      </c>
    </row>
    <row r="3" spans="1:28" ht="17.25" customHeight="1">
      <c r="A3" s="1455" t="s">
        <v>2085</v>
      </c>
      <c r="B3" s="1358"/>
      <c r="D3" s="579">
        <v>32975</v>
      </c>
      <c r="E3" s="579">
        <v>32118</v>
      </c>
      <c r="F3" s="579">
        <v>29103</v>
      </c>
      <c r="G3" s="579">
        <v>28507</v>
      </c>
      <c r="H3" s="579">
        <v>26407</v>
      </c>
      <c r="I3" s="579">
        <v>28887</v>
      </c>
      <c r="J3" s="579">
        <v>29244</v>
      </c>
      <c r="K3" s="579">
        <v>25786</v>
      </c>
      <c r="L3" s="579">
        <v>28192</v>
      </c>
      <c r="M3" s="579">
        <v>29187</v>
      </c>
      <c r="N3" s="579">
        <v>32221</v>
      </c>
      <c r="O3" s="579">
        <v>27923</v>
      </c>
      <c r="P3" s="579">
        <v>35309</v>
      </c>
      <c r="Q3" s="579">
        <v>28672</v>
      </c>
      <c r="R3" s="579">
        <v>26075</v>
      </c>
      <c r="S3" s="1496">
        <v>24313</v>
      </c>
      <c r="T3" s="579">
        <v>29974</v>
      </c>
      <c r="U3" s="579">
        <v>22182</v>
      </c>
      <c r="V3" s="579">
        <v>37461</v>
      </c>
      <c r="W3" s="579">
        <v>39636</v>
      </c>
      <c r="X3" s="579">
        <v>37366</v>
      </c>
      <c r="Y3" s="579">
        <v>47671</v>
      </c>
      <c r="Z3" s="579">
        <v>51809</v>
      </c>
      <c r="AA3" s="579">
        <v>53427</v>
      </c>
      <c r="AB3" s="2164"/>
    </row>
    <row r="4" spans="1:28" ht="17.25" customHeight="1">
      <c r="A4" s="1455" t="s">
        <v>2093</v>
      </c>
      <c r="B4" s="1358"/>
      <c r="D4" s="579">
        <v>7452</v>
      </c>
      <c r="E4" s="579">
        <v>4734</v>
      </c>
      <c r="F4" s="579">
        <v>6681</v>
      </c>
      <c r="G4" s="579">
        <v>4071</v>
      </c>
      <c r="H4" s="579">
        <v>5973</v>
      </c>
      <c r="I4" s="579">
        <v>4370</v>
      </c>
      <c r="J4" s="579">
        <v>5434</v>
      </c>
      <c r="K4" s="579">
        <v>7076</v>
      </c>
      <c r="L4" s="579">
        <v>6142</v>
      </c>
      <c r="M4" s="579">
        <v>6378</v>
      </c>
      <c r="N4" s="579">
        <v>5242</v>
      </c>
      <c r="O4" s="579">
        <v>4998</v>
      </c>
      <c r="P4" s="579">
        <v>0</v>
      </c>
      <c r="Q4" s="579">
        <v>0</v>
      </c>
      <c r="R4" s="579">
        <v>0</v>
      </c>
      <c r="S4" s="579">
        <v>0</v>
      </c>
      <c r="T4" s="579">
        <v>0</v>
      </c>
      <c r="U4" s="579">
        <v>0</v>
      </c>
      <c r="V4" s="579">
        <v>0</v>
      </c>
      <c r="W4" s="579">
        <v>0</v>
      </c>
      <c r="X4" s="579">
        <v>0</v>
      </c>
      <c r="Y4" s="579">
        <v>0</v>
      </c>
      <c r="Z4" s="579">
        <v>0</v>
      </c>
      <c r="AA4" s="579">
        <v>0</v>
      </c>
      <c r="AB4" s="2164"/>
    </row>
    <row r="5" spans="1:28">
      <c r="A5" s="1455" t="s">
        <v>2086</v>
      </c>
      <c r="B5" s="1359"/>
      <c r="D5" s="579">
        <v>-24178</v>
      </c>
      <c r="E5" s="579">
        <v>-19473</v>
      </c>
      <c r="F5" s="579">
        <v>-19203</v>
      </c>
      <c r="G5" s="579">
        <v>-15476</v>
      </c>
      <c r="H5" s="579">
        <v>-16431</v>
      </c>
      <c r="I5" s="579">
        <v>-16877</v>
      </c>
      <c r="J5" s="579">
        <v>-17489</v>
      </c>
      <c r="K5" s="579">
        <v>-19815</v>
      </c>
      <c r="L5" s="579">
        <v>-18724</v>
      </c>
      <c r="M5" s="579">
        <v>-20360</v>
      </c>
      <c r="N5" s="579">
        <v>-22883</v>
      </c>
      <c r="O5" s="579">
        <v>-13991</v>
      </c>
      <c r="P5" s="579">
        <v>-29744</v>
      </c>
      <c r="Q5" s="579">
        <v>-21343</v>
      </c>
      <c r="R5" s="579">
        <v>-11832</v>
      </c>
      <c r="S5" s="1496">
        <v>-10639</v>
      </c>
      <c r="T5" s="579">
        <v>-15334</v>
      </c>
      <c r="U5" s="579">
        <v>-8937</v>
      </c>
      <c r="V5" s="579">
        <v>-20199</v>
      </c>
      <c r="W5" s="579">
        <v>-24835</v>
      </c>
      <c r="X5" s="579">
        <v>-30373</v>
      </c>
      <c r="Y5" s="579">
        <v>-25162</v>
      </c>
      <c r="Z5" s="579">
        <v>-39537</v>
      </c>
      <c r="AA5" s="579">
        <v>-43443</v>
      </c>
      <c r="AB5" s="2164"/>
    </row>
    <row r="6" spans="1:28">
      <c r="A6" s="1455" t="s">
        <v>2106</v>
      </c>
      <c r="B6" s="1359"/>
      <c r="D6" s="579">
        <v>3582</v>
      </c>
      <c r="E6" s="579">
        <v>-364</v>
      </c>
      <c r="F6" s="579">
        <v>2386</v>
      </c>
      <c r="G6" s="579">
        <v>-1423</v>
      </c>
      <c r="H6" s="579">
        <v>1201</v>
      </c>
      <c r="I6" s="579">
        <v>-7103</v>
      </c>
      <c r="J6" s="579">
        <v>-711</v>
      </c>
      <c r="K6" s="579">
        <v>1779</v>
      </c>
      <c r="L6" s="579">
        <v>1583</v>
      </c>
      <c r="M6" s="579">
        <v>1645</v>
      </c>
      <c r="N6" s="579">
        <v>-276</v>
      </c>
      <c r="O6" s="579">
        <v>1146</v>
      </c>
      <c r="P6" s="579">
        <v>-9068</v>
      </c>
      <c r="Q6" s="579">
        <v>7772</v>
      </c>
      <c r="R6" s="579">
        <v>1047</v>
      </c>
      <c r="S6" s="579">
        <v>6802</v>
      </c>
      <c r="T6" s="579">
        <v>5364</v>
      </c>
      <c r="U6" s="579">
        <v>806</v>
      </c>
      <c r="V6" s="579">
        <v>4867</v>
      </c>
      <c r="W6" s="579">
        <v>5641</v>
      </c>
      <c r="X6" s="579">
        <v>1652</v>
      </c>
      <c r="Y6" s="579">
        <v>11555</v>
      </c>
      <c r="Z6" s="579">
        <v>15768</v>
      </c>
      <c r="AA6" s="579">
        <v>5198</v>
      </c>
      <c r="AB6" s="2164"/>
    </row>
    <row r="7" spans="1:28">
      <c r="A7" s="1359" t="s">
        <v>1320</v>
      </c>
      <c r="B7" s="1359"/>
      <c r="D7" s="579">
        <v>552</v>
      </c>
      <c r="E7" s="579">
        <v>-326</v>
      </c>
      <c r="F7" s="579">
        <v>541</v>
      </c>
      <c r="G7" s="579">
        <v>-1017</v>
      </c>
      <c r="H7" s="579">
        <v>-145</v>
      </c>
      <c r="I7" s="579">
        <v>1591</v>
      </c>
      <c r="J7" s="579">
        <v>-400</v>
      </c>
      <c r="K7" s="579">
        <v>1928</v>
      </c>
      <c r="L7" s="579">
        <v>303</v>
      </c>
      <c r="M7" s="579">
        <v>1156</v>
      </c>
      <c r="N7" s="579">
        <v>787</v>
      </c>
      <c r="O7" s="579">
        <v>-1319</v>
      </c>
      <c r="P7" s="579">
        <v>6051</v>
      </c>
      <c r="Q7" s="579">
        <v>-1760</v>
      </c>
      <c r="R7" s="579">
        <v>-830</v>
      </c>
      <c r="S7" s="1496">
        <v>-772</v>
      </c>
      <c r="T7" s="579">
        <v>-2904</v>
      </c>
      <c r="U7" s="579">
        <v>6002</v>
      </c>
      <c r="V7" s="579">
        <v>-4788</v>
      </c>
      <c r="W7" s="579">
        <v>273</v>
      </c>
      <c r="X7" s="579">
        <v>12435</v>
      </c>
      <c r="Y7" s="579">
        <v>-12084</v>
      </c>
      <c r="Z7" s="579">
        <v>-5979</v>
      </c>
      <c r="AA7" s="579">
        <v>6908</v>
      </c>
      <c r="AB7" s="2164"/>
    </row>
    <row r="8" spans="1:28">
      <c r="A8" s="1360" t="s">
        <v>1906</v>
      </c>
      <c r="D8" s="579">
        <v>8272</v>
      </c>
      <c r="E8" s="579">
        <v>8439</v>
      </c>
      <c r="F8" s="579">
        <v>8591</v>
      </c>
      <c r="G8" s="579">
        <v>9146</v>
      </c>
      <c r="H8" s="579">
        <v>8897</v>
      </c>
      <c r="I8" s="579">
        <v>9083</v>
      </c>
      <c r="J8" s="579">
        <v>9188</v>
      </c>
      <c r="K8" s="579">
        <v>9641</v>
      </c>
      <c r="L8" s="579">
        <v>9139</v>
      </c>
      <c r="M8" s="579">
        <v>9421</v>
      </c>
      <c r="N8" s="579">
        <v>9802</v>
      </c>
      <c r="O8" s="579">
        <v>10670</v>
      </c>
      <c r="P8" s="579">
        <v>10082</v>
      </c>
      <c r="Q8" s="579">
        <v>8644</v>
      </c>
      <c r="R8" s="579">
        <v>9666</v>
      </c>
      <c r="S8" s="579">
        <v>10165</v>
      </c>
      <c r="T8" s="579">
        <v>9803</v>
      </c>
      <c r="U8" s="579">
        <v>10262</v>
      </c>
      <c r="V8" s="579">
        <v>10862</v>
      </c>
      <c r="W8" s="579">
        <v>11397</v>
      </c>
      <c r="X8" s="579">
        <v>11163</v>
      </c>
      <c r="Y8" s="579">
        <v>11733</v>
      </c>
      <c r="Z8" s="579">
        <v>11790</v>
      </c>
      <c r="AA8" s="579">
        <v>11692</v>
      </c>
    </row>
    <row r="9" spans="1:28" s="61" customFormat="1">
      <c r="A9" s="2167" t="s">
        <v>1615</v>
      </c>
      <c r="B9" s="2167"/>
      <c r="C9" s="2167"/>
      <c r="D9" s="584">
        <v>1263</v>
      </c>
      <c r="E9" s="584">
        <v>1140</v>
      </c>
      <c r="F9" s="584">
        <v>1103</v>
      </c>
      <c r="G9" s="584">
        <v>1193</v>
      </c>
      <c r="H9" s="584">
        <v>1052</v>
      </c>
      <c r="I9" s="584">
        <v>977</v>
      </c>
      <c r="J9" s="584">
        <v>1054</v>
      </c>
      <c r="K9" s="584">
        <v>878</v>
      </c>
      <c r="L9" s="584">
        <v>1097</v>
      </c>
      <c r="M9" s="584">
        <v>969</v>
      </c>
      <c r="N9" s="584">
        <v>1139</v>
      </c>
      <c r="O9" s="584">
        <v>1348</v>
      </c>
      <c r="P9" s="584">
        <v>1135</v>
      </c>
      <c r="Q9" s="584">
        <v>947</v>
      </c>
      <c r="R9" s="584">
        <v>1096</v>
      </c>
      <c r="S9" s="584">
        <v>1310</v>
      </c>
      <c r="T9" s="584">
        <v>1095</v>
      </c>
      <c r="U9" s="584">
        <v>901</v>
      </c>
      <c r="V9" s="584">
        <v>1190</v>
      </c>
      <c r="W9" s="584">
        <v>2168</v>
      </c>
      <c r="X9" s="584">
        <v>1295</v>
      </c>
      <c r="Y9" s="584">
        <v>1539</v>
      </c>
      <c r="Z9" s="584">
        <v>1470</v>
      </c>
      <c r="AA9" s="584">
        <v>1634</v>
      </c>
    </row>
    <row r="10" spans="1:28">
      <c r="A10" s="1360"/>
      <c r="B10" s="1361" t="s">
        <v>1616</v>
      </c>
      <c r="D10" s="579">
        <v>6854</v>
      </c>
      <c r="E10" s="579">
        <v>6380</v>
      </c>
      <c r="F10" s="579">
        <v>6878</v>
      </c>
      <c r="G10" s="579">
        <v>6764</v>
      </c>
      <c r="H10" s="579">
        <v>6055</v>
      </c>
      <c r="I10" s="579">
        <v>6090</v>
      </c>
      <c r="J10" s="579">
        <v>5690</v>
      </c>
      <c r="K10" s="579">
        <v>6262</v>
      </c>
      <c r="L10" s="579">
        <v>4511</v>
      </c>
      <c r="M10" s="579">
        <v>4451</v>
      </c>
      <c r="N10" s="579">
        <v>5137</v>
      </c>
      <c r="O10" s="579">
        <v>5525</v>
      </c>
      <c r="P10" s="579">
        <v>4231</v>
      </c>
      <c r="Q10" s="579">
        <v>3019</v>
      </c>
      <c r="R10" s="579">
        <v>3582</v>
      </c>
      <c r="S10" s="579">
        <v>3972</v>
      </c>
      <c r="T10" s="579">
        <v>3466</v>
      </c>
      <c r="U10" s="579">
        <v>3599</v>
      </c>
      <c r="V10" s="579">
        <v>3726</v>
      </c>
      <c r="W10" s="579">
        <v>4232</v>
      </c>
      <c r="X10" s="579">
        <v>3779</v>
      </c>
      <c r="Y10" s="579">
        <v>4495</v>
      </c>
      <c r="Z10" s="579">
        <v>4525</v>
      </c>
      <c r="AA10" s="579">
        <v>5323</v>
      </c>
    </row>
    <row r="11" spans="1:28">
      <c r="A11" s="1359"/>
      <c r="B11" s="1361" t="s">
        <v>1321</v>
      </c>
      <c r="D11" s="579">
        <v>-5591</v>
      </c>
      <c r="E11" s="579">
        <v>-5240</v>
      </c>
      <c r="F11" s="579">
        <v>-5775</v>
      </c>
      <c r="G11" s="579">
        <v>-5571</v>
      </c>
      <c r="H11" s="579">
        <v>-5003</v>
      </c>
      <c r="I11" s="579">
        <v>-5113</v>
      </c>
      <c r="J11" s="579">
        <v>-4636</v>
      </c>
      <c r="K11" s="579">
        <v>-5384</v>
      </c>
      <c r="L11" s="579">
        <v>-3414</v>
      </c>
      <c r="M11" s="579">
        <v>-3482</v>
      </c>
      <c r="N11" s="579">
        <v>-3998</v>
      </c>
      <c r="O11" s="579">
        <v>-4177</v>
      </c>
      <c r="P11" s="579">
        <v>-3096</v>
      </c>
      <c r="Q11" s="579">
        <v>-2072</v>
      </c>
      <c r="R11" s="579">
        <v>-2486</v>
      </c>
      <c r="S11" s="579">
        <v>-2662</v>
      </c>
      <c r="T11" s="579">
        <v>-2371</v>
      </c>
      <c r="U11" s="579">
        <v>-2698</v>
      </c>
      <c r="V11" s="579">
        <v>-2536</v>
      </c>
      <c r="W11" s="579">
        <v>-2064</v>
      </c>
      <c r="X11" s="579">
        <v>-2484</v>
      </c>
      <c r="Y11" s="579">
        <v>-2956</v>
      </c>
      <c r="Z11" s="579">
        <v>-3055</v>
      </c>
      <c r="AA11" s="579">
        <v>-3689</v>
      </c>
    </row>
    <row r="12" spans="1:28">
      <c r="A12" s="1360" t="s">
        <v>1322</v>
      </c>
      <c r="B12" s="1360"/>
      <c r="D12" s="579">
        <v>413</v>
      </c>
      <c r="E12" s="579">
        <v>307</v>
      </c>
      <c r="F12" s="579">
        <v>600</v>
      </c>
      <c r="G12" s="579">
        <v>-186</v>
      </c>
      <c r="H12" s="579">
        <v>455</v>
      </c>
      <c r="I12" s="579">
        <v>248</v>
      </c>
      <c r="J12" s="579">
        <v>577</v>
      </c>
      <c r="K12" s="579">
        <v>1445</v>
      </c>
      <c r="L12" s="579">
        <v>564</v>
      </c>
      <c r="M12" s="579">
        <v>357</v>
      </c>
      <c r="N12" s="579">
        <v>602</v>
      </c>
      <c r="O12" s="579">
        <v>2621</v>
      </c>
      <c r="P12" s="579">
        <v>207</v>
      </c>
      <c r="Q12" s="579">
        <v>544</v>
      </c>
      <c r="R12" s="579">
        <v>597</v>
      </c>
      <c r="S12" s="579">
        <v>5753</v>
      </c>
      <c r="T12" s="579">
        <v>275</v>
      </c>
      <c r="U12" s="579">
        <v>998</v>
      </c>
      <c r="V12" s="579">
        <v>1132</v>
      </c>
      <c r="W12" s="579">
        <v>1082</v>
      </c>
      <c r="X12" s="579">
        <v>1425</v>
      </c>
      <c r="Y12" s="579">
        <v>848</v>
      </c>
      <c r="Z12" s="579">
        <v>1402</v>
      </c>
      <c r="AA12" s="579">
        <v>1655</v>
      </c>
    </row>
    <row r="13" spans="1:28">
      <c r="A13" s="1358" t="s">
        <v>1323</v>
      </c>
      <c r="B13" s="1358"/>
      <c r="D13" s="584">
        <v>-6560</v>
      </c>
      <c r="E13" s="584">
        <v>-4684</v>
      </c>
      <c r="F13" s="584">
        <v>-3958</v>
      </c>
      <c r="G13" s="584">
        <v>-5764</v>
      </c>
      <c r="H13" s="584">
        <v>-3377</v>
      </c>
      <c r="I13" s="584">
        <v>-3764</v>
      </c>
      <c r="J13" s="584">
        <v>-1523</v>
      </c>
      <c r="K13" s="584">
        <v>-1518</v>
      </c>
      <c r="L13" s="584">
        <v>-3681</v>
      </c>
      <c r="M13" s="584">
        <v>-3538</v>
      </c>
      <c r="N13" s="584">
        <v>-4608</v>
      </c>
      <c r="O13" s="584">
        <v>-6740</v>
      </c>
      <c r="P13" s="584">
        <v>-10083</v>
      </c>
      <c r="Q13" s="584">
        <v>-6016</v>
      </c>
      <c r="R13" s="584">
        <v>-5671</v>
      </c>
      <c r="S13" s="584">
        <v>-4210</v>
      </c>
      <c r="T13" s="584">
        <v>-2017</v>
      </c>
      <c r="U13" s="584">
        <v>-1768</v>
      </c>
      <c r="V13" s="584">
        <v>-4425</v>
      </c>
      <c r="W13" s="584">
        <v>-6169</v>
      </c>
      <c r="X13" s="584">
        <v>-6604</v>
      </c>
      <c r="Y13" s="584">
        <v>-7357</v>
      </c>
      <c r="Z13" s="584">
        <v>-7412</v>
      </c>
      <c r="AA13" s="584">
        <v>-7914</v>
      </c>
    </row>
    <row r="14" spans="1:28">
      <c r="A14" s="1486" t="s">
        <v>1671</v>
      </c>
      <c r="B14" s="1361"/>
      <c r="D14" s="579">
        <v>-5082</v>
      </c>
      <c r="E14" s="579">
        <v>-4415</v>
      </c>
      <c r="F14" s="579">
        <v>-3635</v>
      </c>
      <c r="G14" s="579">
        <v>-5249</v>
      </c>
      <c r="H14" s="579">
        <v>-2885</v>
      </c>
      <c r="I14" s="579">
        <v>-3341</v>
      </c>
      <c r="J14" s="579">
        <v>-2660</v>
      </c>
      <c r="K14" s="579">
        <v>-1701</v>
      </c>
      <c r="L14" s="579">
        <v>-3342</v>
      </c>
      <c r="M14" s="579">
        <v>-3969</v>
      </c>
      <c r="N14" s="579">
        <v>-4538</v>
      </c>
      <c r="O14" s="579">
        <v>-6449</v>
      </c>
      <c r="P14" s="579">
        <v>-9265</v>
      </c>
      <c r="Q14" s="579">
        <v>-5824</v>
      </c>
      <c r="R14" s="579">
        <v>-4781</v>
      </c>
      <c r="S14" s="579">
        <v>-4582</v>
      </c>
      <c r="T14" s="579">
        <v>-2174</v>
      </c>
      <c r="U14" s="579">
        <v>-1827</v>
      </c>
      <c r="V14" s="579">
        <v>-4034</v>
      </c>
      <c r="W14" s="579">
        <v>-5966</v>
      </c>
      <c r="X14" s="579">
        <v>-6693</v>
      </c>
      <c r="Y14" s="579">
        <v>-7023</v>
      </c>
      <c r="Z14" s="579">
        <v>-7091</v>
      </c>
      <c r="AA14" s="579">
        <v>-7343</v>
      </c>
    </row>
    <row r="15" spans="1:28">
      <c r="A15" s="1487" t="s">
        <v>1672</v>
      </c>
      <c r="B15" s="1359"/>
      <c r="D15" s="579">
        <v>-1157</v>
      </c>
      <c r="E15" s="579">
        <v>-8</v>
      </c>
      <c r="F15" s="579">
        <v>-4</v>
      </c>
      <c r="G15" s="579">
        <v>-224</v>
      </c>
      <c r="H15" s="579">
        <v>-213</v>
      </c>
      <c r="I15" s="579">
        <v>-88</v>
      </c>
      <c r="J15" s="579">
        <v>1457</v>
      </c>
      <c r="K15" s="579">
        <v>477</v>
      </c>
      <c r="L15" s="579">
        <v>-9</v>
      </c>
      <c r="M15" s="579">
        <v>728</v>
      </c>
      <c r="N15" s="579">
        <v>269</v>
      </c>
      <c r="O15" s="579">
        <v>38</v>
      </c>
      <c r="P15" s="579">
        <v>-489</v>
      </c>
      <c r="Q15" s="579">
        <v>130</v>
      </c>
      <c r="R15" s="579">
        <v>-527</v>
      </c>
      <c r="S15" s="579">
        <v>712</v>
      </c>
      <c r="T15" s="579">
        <v>513</v>
      </c>
      <c r="U15" s="579">
        <v>556</v>
      </c>
      <c r="V15" s="579">
        <v>26</v>
      </c>
      <c r="W15" s="579">
        <v>127</v>
      </c>
      <c r="X15" s="579">
        <v>477</v>
      </c>
      <c r="Y15" s="579">
        <v>4</v>
      </c>
      <c r="Z15" s="579">
        <v>91</v>
      </c>
      <c r="AA15" s="579">
        <v>-159</v>
      </c>
    </row>
    <row r="16" spans="1:28">
      <c r="A16" s="1487" t="s">
        <v>1673</v>
      </c>
      <c r="B16" s="1359"/>
      <c r="D16" s="579">
        <v>-321</v>
      </c>
      <c r="E16" s="579">
        <v>-261</v>
      </c>
      <c r="F16" s="579">
        <v>-319</v>
      </c>
      <c r="G16" s="579">
        <v>-291</v>
      </c>
      <c r="H16" s="579">
        <v>-279</v>
      </c>
      <c r="I16" s="579">
        <v>-335</v>
      </c>
      <c r="J16" s="579">
        <v>-320</v>
      </c>
      <c r="K16" s="579">
        <v>-294</v>
      </c>
      <c r="L16" s="579">
        <v>-330</v>
      </c>
      <c r="M16" s="579">
        <v>-297</v>
      </c>
      <c r="N16" s="579">
        <v>-339</v>
      </c>
      <c r="O16" s="579">
        <v>-329</v>
      </c>
      <c r="P16" s="579">
        <v>-329</v>
      </c>
      <c r="Q16" s="579">
        <v>-322</v>
      </c>
      <c r="R16" s="579">
        <v>-363</v>
      </c>
      <c r="S16" s="579">
        <v>-340</v>
      </c>
      <c r="T16" s="579">
        <v>-356</v>
      </c>
      <c r="U16" s="579">
        <v>-497</v>
      </c>
      <c r="V16" s="579">
        <v>-417</v>
      </c>
      <c r="W16" s="579">
        <v>-330</v>
      </c>
      <c r="X16" s="579">
        <v>-388</v>
      </c>
      <c r="Y16" s="579">
        <v>-338</v>
      </c>
      <c r="Z16" s="579">
        <v>-412</v>
      </c>
      <c r="AA16" s="579">
        <v>-412</v>
      </c>
    </row>
    <row r="17" spans="1:27">
      <c r="A17" s="1358" t="s">
        <v>1324</v>
      </c>
      <c r="B17" s="1358"/>
      <c r="D17" s="584">
        <v>23771</v>
      </c>
      <c r="E17" s="584">
        <v>21891</v>
      </c>
      <c r="F17" s="584">
        <v>25844</v>
      </c>
      <c r="G17" s="584">
        <v>19051</v>
      </c>
      <c r="H17" s="584">
        <v>24032</v>
      </c>
      <c r="I17" s="584">
        <v>17412</v>
      </c>
      <c r="J17" s="584">
        <v>25374</v>
      </c>
      <c r="K17" s="584">
        <v>27200</v>
      </c>
      <c r="L17" s="584">
        <v>24615</v>
      </c>
      <c r="M17" s="584">
        <v>25215</v>
      </c>
      <c r="N17" s="584">
        <v>22026</v>
      </c>
      <c r="O17" s="584">
        <v>26656</v>
      </c>
      <c r="P17" s="584">
        <v>3889</v>
      </c>
      <c r="Q17" s="584">
        <v>17460</v>
      </c>
      <c r="R17" s="584">
        <v>20148</v>
      </c>
      <c r="S17" s="584">
        <v>32722</v>
      </c>
      <c r="T17" s="584">
        <v>26256</v>
      </c>
      <c r="U17" s="584">
        <v>30446</v>
      </c>
      <c r="V17" s="584">
        <v>26100</v>
      </c>
      <c r="W17" s="584">
        <v>29193</v>
      </c>
      <c r="X17" s="584">
        <v>28359</v>
      </c>
      <c r="Y17" s="584">
        <v>28743</v>
      </c>
      <c r="Z17" s="584">
        <v>29311</v>
      </c>
      <c r="AA17" s="584">
        <v>29157</v>
      </c>
    </row>
    <row r="18" spans="1:27">
      <c r="A18" s="1358" t="s">
        <v>1325</v>
      </c>
      <c r="B18" s="1358"/>
      <c r="D18" s="584">
        <v>-14262</v>
      </c>
      <c r="E18" s="584">
        <v>-14324</v>
      </c>
      <c r="F18" s="584">
        <v>-15555</v>
      </c>
      <c r="G18" s="584">
        <v>-15834</v>
      </c>
      <c r="H18" s="584">
        <v>-14469</v>
      </c>
      <c r="I18" s="584">
        <v>-15037</v>
      </c>
      <c r="J18" s="584">
        <v>-17082</v>
      </c>
      <c r="K18" s="584">
        <v>-16822</v>
      </c>
      <c r="L18" s="584">
        <v>-15077</v>
      </c>
      <c r="M18" s="584">
        <v>-15624</v>
      </c>
      <c r="N18" s="584">
        <v>-17731</v>
      </c>
      <c r="O18" s="584">
        <v>-18837</v>
      </c>
      <c r="P18" s="584">
        <v>-13176</v>
      </c>
      <c r="Q18" s="584">
        <v>-21695</v>
      </c>
      <c r="R18" s="584">
        <v>-15287</v>
      </c>
      <c r="S18" s="584">
        <v>-18831</v>
      </c>
      <c r="T18" s="584">
        <v>-17718</v>
      </c>
      <c r="U18" s="584">
        <v>-16461</v>
      </c>
      <c r="V18" s="584">
        <v>-16664</v>
      </c>
      <c r="W18" s="584">
        <v>-18921</v>
      </c>
      <c r="X18" s="584">
        <v>-19226</v>
      </c>
      <c r="Y18" s="584">
        <v>-18586</v>
      </c>
      <c r="Z18" s="584">
        <v>-19484</v>
      </c>
      <c r="AA18" s="584">
        <v>-20741</v>
      </c>
    </row>
    <row r="19" spans="1:27">
      <c r="A19" s="1487" t="s">
        <v>1326</v>
      </c>
      <c r="B19" s="1487"/>
      <c r="C19" s="1488"/>
      <c r="D19" s="579">
        <v>-12499</v>
      </c>
      <c r="E19" s="579">
        <v>-12913</v>
      </c>
      <c r="F19" s="579">
        <v>-13666</v>
      </c>
      <c r="G19" s="579">
        <v>-14416</v>
      </c>
      <c r="H19" s="579">
        <v>-12804</v>
      </c>
      <c r="I19" s="579">
        <v>-14060</v>
      </c>
      <c r="J19" s="579">
        <v>-15608</v>
      </c>
      <c r="K19" s="579">
        <v>-15066</v>
      </c>
      <c r="L19" s="579">
        <v>-13482</v>
      </c>
      <c r="M19" s="579">
        <v>-14030</v>
      </c>
      <c r="N19" s="579">
        <v>-16489</v>
      </c>
      <c r="O19" s="579">
        <v>-17011</v>
      </c>
      <c r="P19" s="579">
        <v>-12906</v>
      </c>
      <c r="Q19" s="579">
        <v>-20285</v>
      </c>
      <c r="R19" s="579">
        <v>-14025</v>
      </c>
      <c r="S19" s="579">
        <v>-16991</v>
      </c>
      <c r="T19" s="579">
        <v>-16455</v>
      </c>
      <c r="U19" s="579">
        <v>-14433</v>
      </c>
      <c r="V19" s="579">
        <v>-14876</v>
      </c>
      <c r="W19" s="579">
        <v>-16785</v>
      </c>
      <c r="X19" s="579">
        <v>-16870</v>
      </c>
      <c r="Y19" s="579">
        <v>-16462</v>
      </c>
      <c r="Z19" s="579">
        <v>-17295</v>
      </c>
      <c r="AA19" s="579">
        <v>-18537</v>
      </c>
    </row>
    <row r="20" spans="1:27">
      <c r="A20" s="1487" t="s">
        <v>386</v>
      </c>
      <c r="B20" s="1487"/>
      <c r="C20" s="1488"/>
      <c r="D20" s="579">
        <v>-1911</v>
      </c>
      <c r="E20" s="579">
        <v>-1538</v>
      </c>
      <c r="F20" s="579">
        <v>-2025</v>
      </c>
      <c r="G20" s="579">
        <v>-1557</v>
      </c>
      <c r="H20" s="579">
        <v>-1792</v>
      </c>
      <c r="I20" s="579">
        <v>-1140</v>
      </c>
      <c r="J20" s="579">
        <v>-1654</v>
      </c>
      <c r="K20" s="579">
        <v>-2033</v>
      </c>
      <c r="L20" s="579">
        <v>-1824</v>
      </c>
      <c r="M20" s="579">
        <v>-1942</v>
      </c>
      <c r="N20" s="579">
        <v>-1558</v>
      </c>
      <c r="O20" s="579">
        <v>-2248</v>
      </c>
      <c r="P20" s="579">
        <v>-560</v>
      </c>
      <c r="Q20" s="579">
        <v>-1724</v>
      </c>
      <c r="R20" s="579">
        <v>-1632</v>
      </c>
      <c r="S20" s="579">
        <v>-2265</v>
      </c>
      <c r="T20" s="579">
        <v>-1700</v>
      </c>
      <c r="U20" s="579">
        <v>-2421</v>
      </c>
      <c r="V20" s="579">
        <v>-1953</v>
      </c>
      <c r="W20" s="579">
        <v>-2305</v>
      </c>
      <c r="X20" s="579">
        <v>-2521</v>
      </c>
      <c r="Y20" s="579">
        <v>-2255</v>
      </c>
      <c r="Z20" s="579">
        <v>-2331</v>
      </c>
      <c r="AA20" s="579">
        <v>-2438</v>
      </c>
    </row>
    <row r="21" spans="1:27" ht="18" customHeight="1">
      <c r="A21" s="2168" t="s">
        <v>1502</v>
      </c>
      <c r="B21" s="2168"/>
      <c r="C21" s="2168"/>
      <c r="D21" s="579">
        <v>148</v>
      </c>
      <c r="E21" s="579">
        <v>127</v>
      </c>
      <c r="F21" s="579">
        <v>136</v>
      </c>
      <c r="G21" s="579">
        <v>139</v>
      </c>
      <c r="H21" s="579">
        <v>127</v>
      </c>
      <c r="I21" s="579">
        <v>163</v>
      </c>
      <c r="J21" s="579">
        <v>180</v>
      </c>
      <c r="K21" s="579">
        <v>277</v>
      </c>
      <c r="L21" s="579">
        <v>229</v>
      </c>
      <c r="M21" s="579">
        <v>348</v>
      </c>
      <c r="N21" s="579">
        <v>316</v>
      </c>
      <c r="O21" s="579">
        <v>422</v>
      </c>
      <c r="P21" s="579">
        <v>290</v>
      </c>
      <c r="Q21" s="579">
        <v>314</v>
      </c>
      <c r="R21" s="579">
        <v>370</v>
      </c>
      <c r="S21" s="579">
        <v>425</v>
      </c>
      <c r="T21" s="579">
        <v>437</v>
      </c>
      <c r="U21" s="579">
        <v>393</v>
      </c>
      <c r="V21" s="579">
        <v>165</v>
      </c>
      <c r="W21" s="579">
        <v>169</v>
      </c>
      <c r="X21" s="579">
        <v>165</v>
      </c>
      <c r="Y21" s="579">
        <v>131</v>
      </c>
      <c r="Z21" s="579">
        <v>142</v>
      </c>
      <c r="AA21" s="579">
        <v>234</v>
      </c>
    </row>
    <row r="22" spans="1:27">
      <c r="A22" s="1358" t="s">
        <v>2107</v>
      </c>
      <c r="B22" s="1358"/>
      <c r="D22" s="584">
        <v>9509</v>
      </c>
      <c r="E22" s="584">
        <v>7567</v>
      </c>
      <c r="F22" s="584">
        <v>10289</v>
      </c>
      <c r="G22" s="584">
        <v>3217</v>
      </c>
      <c r="H22" s="584">
        <v>9563</v>
      </c>
      <c r="I22" s="584">
        <v>2375</v>
      </c>
      <c r="J22" s="584">
        <v>8292</v>
      </c>
      <c r="K22" s="584">
        <v>10378</v>
      </c>
      <c r="L22" s="584">
        <v>9538</v>
      </c>
      <c r="M22" s="584">
        <v>9591</v>
      </c>
      <c r="N22" s="584">
        <v>4295</v>
      </c>
      <c r="O22" s="584">
        <v>7819</v>
      </c>
      <c r="P22" s="584">
        <v>-9287</v>
      </c>
      <c r="Q22" s="584">
        <v>-4235</v>
      </c>
      <c r="R22" s="584">
        <v>4861</v>
      </c>
      <c r="S22" s="584">
        <v>13891</v>
      </c>
      <c r="T22" s="584">
        <v>8538</v>
      </c>
      <c r="U22" s="584">
        <v>13985</v>
      </c>
      <c r="V22" s="584">
        <v>9436</v>
      </c>
      <c r="W22" s="584">
        <v>10272</v>
      </c>
      <c r="X22" s="584">
        <v>9133</v>
      </c>
      <c r="Y22" s="584">
        <v>10157</v>
      </c>
      <c r="Z22" s="584">
        <v>9827</v>
      </c>
      <c r="AA22" s="584">
        <v>8416</v>
      </c>
    </row>
    <row r="23" spans="1:27">
      <c r="A23" s="1359" t="s">
        <v>1327</v>
      </c>
      <c r="B23" s="1359"/>
      <c r="D23" s="579">
        <v>-1130</v>
      </c>
      <c r="E23" s="579">
        <v>-1845</v>
      </c>
      <c r="F23" s="579">
        <v>-1556</v>
      </c>
      <c r="G23" s="579">
        <v>-8</v>
      </c>
      <c r="H23" s="579">
        <v>-1579</v>
      </c>
      <c r="I23" s="579">
        <v>-2688</v>
      </c>
      <c r="J23" s="579">
        <v>-577</v>
      </c>
      <c r="K23" s="579">
        <v>2280</v>
      </c>
      <c r="L23" s="579">
        <v>-1669</v>
      </c>
      <c r="M23" s="579">
        <v>-2428</v>
      </c>
      <c r="N23" s="579">
        <v>-3691</v>
      </c>
      <c r="O23" s="579">
        <v>-1304</v>
      </c>
      <c r="P23" s="579">
        <v>-4048</v>
      </c>
      <c r="Q23" s="579">
        <v>-2560</v>
      </c>
      <c r="R23" s="579">
        <v>-2154</v>
      </c>
      <c r="S23" s="579">
        <v>107</v>
      </c>
      <c r="T23" s="579">
        <v>-3338</v>
      </c>
      <c r="U23" s="579">
        <v>-961</v>
      </c>
      <c r="V23" s="579">
        <v>-2186</v>
      </c>
      <c r="W23" s="579">
        <v>-176</v>
      </c>
      <c r="X23" s="579">
        <v>-2135</v>
      </c>
      <c r="Y23" s="579">
        <v>-2634</v>
      </c>
      <c r="Z23" s="579">
        <v>-2046</v>
      </c>
      <c r="AA23" s="579">
        <v>220</v>
      </c>
    </row>
    <row r="24" spans="1:27">
      <c r="A24" s="1359" t="s">
        <v>1328</v>
      </c>
      <c r="B24" s="1359"/>
      <c r="D24" s="579">
        <v>-2373</v>
      </c>
      <c r="E24" s="579">
        <v>927</v>
      </c>
      <c r="F24" s="579">
        <v>-2673</v>
      </c>
      <c r="G24" s="579">
        <v>1301</v>
      </c>
      <c r="H24" s="579">
        <v>-1427</v>
      </c>
      <c r="I24" s="579">
        <v>6207</v>
      </c>
      <c r="J24" s="579">
        <v>-1384</v>
      </c>
      <c r="K24" s="579">
        <v>-5801</v>
      </c>
      <c r="L24" s="579">
        <v>-966</v>
      </c>
      <c r="M24" s="579">
        <v>-473</v>
      </c>
      <c r="N24" s="579">
        <v>4901</v>
      </c>
      <c r="O24" s="579">
        <v>2200</v>
      </c>
      <c r="P24" s="579">
        <v>17013</v>
      </c>
      <c r="Q24" s="579">
        <v>4892</v>
      </c>
      <c r="R24" s="579">
        <v>2392</v>
      </c>
      <c r="S24" s="579">
        <v>-5808</v>
      </c>
      <c r="T24" s="579">
        <v>1020</v>
      </c>
      <c r="U24" s="579">
        <v>-4285</v>
      </c>
      <c r="V24" s="579">
        <v>-855</v>
      </c>
      <c r="W24" s="579">
        <v>-3066</v>
      </c>
      <c r="X24" s="579">
        <v>-63</v>
      </c>
      <c r="Y24" s="579">
        <v>245</v>
      </c>
      <c r="Z24" s="579">
        <v>480</v>
      </c>
      <c r="AA24" s="579">
        <v>-863</v>
      </c>
    </row>
    <row r="25" spans="1:27">
      <c r="A25" s="1358" t="s">
        <v>2136</v>
      </c>
      <c r="B25" s="1358"/>
      <c r="D25" s="584">
        <v>6006</v>
      </c>
      <c r="E25" s="584">
        <v>6649</v>
      </c>
      <c r="F25" s="584">
        <v>6060</v>
      </c>
      <c r="G25" s="584">
        <v>4510</v>
      </c>
      <c r="H25" s="584">
        <v>6557</v>
      </c>
      <c r="I25" s="584">
        <v>5894</v>
      </c>
      <c r="J25" s="584">
        <v>6331</v>
      </c>
      <c r="K25" s="584">
        <v>6857</v>
      </c>
      <c r="L25" s="584">
        <v>6903</v>
      </c>
      <c r="M25" s="584">
        <v>6690</v>
      </c>
      <c r="N25" s="584">
        <v>5505</v>
      </c>
      <c r="O25" s="584">
        <v>8715</v>
      </c>
      <c r="P25" s="584">
        <v>3678</v>
      </c>
      <c r="Q25" s="584">
        <v>-1903</v>
      </c>
      <c r="R25" s="584">
        <v>5099</v>
      </c>
      <c r="S25" s="584">
        <v>8190</v>
      </c>
      <c r="T25" s="584">
        <v>6220</v>
      </c>
      <c r="U25" s="584">
        <v>8739</v>
      </c>
      <c r="V25" s="584">
        <v>6395</v>
      </c>
      <c r="W25" s="584">
        <v>7030</v>
      </c>
      <c r="X25" s="584">
        <v>6935</v>
      </c>
      <c r="Y25" s="584">
        <v>7768</v>
      </c>
      <c r="Z25" s="584">
        <v>8261</v>
      </c>
      <c r="AA25" s="584">
        <v>7773</v>
      </c>
    </row>
    <row r="26" spans="1:27">
      <c r="A26" s="1487" t="s">
        <v>1329</v>
      </c>
      <c r="B26" s="1359"/>
      <c r="D26" s="579">
        <v>6063</v>
      </c>
      <c r="E26" s="579">
        <v>6331</v>
      </c>
      <c r="F26" s="579">
        <v>5993</v>
      </c>
      <c r="G26" s="579">
        <v>4806</v>
      </c>
      <c r="H26" s="579">
        <v>6389</v>
      </c>
      <c r="I26" s="579">
        <v>5740</v>
      </c>
      <c r="J26" s="579">
        <v>6125</v>
      </c>
      <c r="K26" s="579">
        <v>6653</v>
      </c>
      <c r="L26" s="579">
        <v>6747</v>
      </c>
      <c r="M26" s="579">
        <v>6527</v>
      </c>
      <c r="N26" s="579">
        <v>5165</v>
      </c>
      <c r="O26" s="579">
        <v>8674</v>
      </c>
      <c r="P26" s="579">
        <v>3459</v>
      </c>
      <c r="Q26" s="579">
        <v>1723</v>
      </c>
      <c r="R26" s="579">
        <v>4732</v>
      </c>
      <c r="S26" s="579">
        <v>8982</v>
      </c>
      <c r="T26" s="579">
        <v>5684</v>
      </c>
      <c r="U26" s="579">
        <v>8404</v>
      </c>
      <c r="V26" s="579">
        <v>6076</v>
      </c>
      <c r="W26" s="579">
        <v>6596</v>
      </c>
      <c r="X26" s="579">
        <v>6651</v>
      </c>
      <c r="Y26" s="579">
        <v>7456</v>
      </c>
      <c r="Z26" s="579">
        <v>8092</v>
      </c>
      <c r="AA26" s="579">
        <v>7503</v>
      </c>
    </row>
    <row r="27" spans="1:27">
      <c r="A27" s="1487" t="s">
        <v>2108</v>
      </c>
      <c r="B27" s="1359"/>
      <c r="D27" s="579">
        <v>-57</v>
      </c>
      <c r="E27" s="579">
        <v>318</v>
      </c>
      <c r="F27" s="579">
        <v>67</v>
      </c>
      <c r="G27" s="579">
        <v>-296</v>
      </c>
      <c r="H27" s="579">
        <v>168</v>
      </c>
      <c r="I27" s="579">
        <v>154</v>
      </c>
      <c r="J27" s="579">
        <v>206</v>
      </c>
      <c r="K27" s="579">
        <v>204</v>
      </c>
      <c r="L27" s="579">
        <v>156</v>
      </c>
      <c r="M27" s="579">
        <v>163</v>
      </c>
      <c r="N27" s="579">
        <v>340</v>
      </c>
      <c r="O27" s="579">
        <v>41</v>
      </c>
      <c r="P27" s="579">
        <v>219</v>
      </c>
      <c r="Q27" s="579">
        <v>-3626</v>
      </c>
      <c r="R27" s="579">
        <v>367</v>
      </c>
      <c r="S27" s="579">
        <v>-792</v>
      </c>
      <c r="T27" s="579">
        <v>536</v>
      </c>
      <c r="U27" s="579">
        <v>335</v>
      </c>
      <c r="V27" s="579">
        <v>319</v>
      </c>
      <c r="W27" s="579">
        <v>434</v>
      </c>
      <c r="X27" s="579">
        <v>284</v>
      </c>
      <c r="Y27" s="579">
        <v>312</v>
      </c>
      <c r="Z27" s="579">
        <v>169</v>
      </c>
      <c r="AA27" s="579">
        <v>270</v>
      </c>
    </row>
    <row r="28" spans="1:27" s="61" customFormat="1" ht="16.5" customHeight="1">
      <c r="A28" s="2169" t="s">
        <v>1330</v>
      </c>
      <c r="B28" s="2169"/>
      <c r="C28" s="2169"/>
      <c r="D28" s="584"/>
      <c r="E28" s="584"/>
      <c r="F28" s="584"/>
      <c r="G28" s="584"/>
      <c r="H28" s="584"/>
      <c r="I28" s="584"/>
      <c r="J28" s="584"/>
      <c r="K28" s="584">
        <v>0</v>
      </c>
      <c r="L28" s="584">
        <v>0</v>
      </c>
      <c r="M28" s="584"/>
      <c r="N28" s="584">
        <v>0</v>
      </c>
      <c r="O28" s="584">
        <v>0</v>
      </c>
      <c r="P28" s="584">
        <v>0</v>
      </c>
      <c r="Q28" s="584">
        <v>0</v>
      </c>
      <c r="R28" s="584">
        <v>0</v>
      </c>
      <c r="S28" s="584">
        <v>0</v>
      </c>
      <c r="T28" s="584">
        <v>0</v>
      </c>
      <c r="U28" s="584">
        <v>0</v>
      </c>
      <c r="V28" s="584">
        <v>0</v>
      </c>
      <c r="W28" s="584">
        <v>0</v>
      </c>
      <c r="X28" s="584">
        <v>0</v>
      </c>
      <c r="Y28" s="584">
        <v>0</v>
      </c>
      <c r="Z28" s="584">
        <v>0</v>
      </c>
      <c r="AA28" s="584">
        <v>0</v>
      </c>
    </row>
    <row r="29" spans="1:27">
      <c r="A29" s="1359"/>
      <c r="B29" s="1362" t="s">
        <v>1331</v>
      </c>
      <c r="D29" s="1363">
        <v>0.93</v>
      </c>
      <c r="E29" s="1363">
        <v>0.96999999999999986</v>
      </c>
      <c r="F29" s="1363">
        <v>0.92</v>
      </c>
      <c r="G29" s="1363">
        <v>2.38</v>
      </c>
      <c r="H29" s="1363">
        <v>0.66</v>
      </c>
      <c r="I29" s="1363">
        <v>0.59</v>
      </c>
      <c r="J29" s="1363">
        <v>0.63</v>
      </c>
      <c r="K29" s="1363">
        <v>2.56</v>
      </c>
      <c r="L29" s="1363">
        <v>0.69</v>
      </c>
      <c r="M29" s="1363">
        <v>0.67</v>
      </c>
      <c r="N29" s="1363">
        <v>0.53</v>
      </c>
      <c r="O29" s="1363">
        <v>0.8899999999999999</v>
      </c>
      <c r="P29" s="1460">
        <v>0.35</v>
      </c>
      <c r="Q29" s="1460">
        <v>0.18</v>
      </c>
      <c r="R29" s="1460">
        <v>0.49</v>
      </c>
      <c r="S29" s="1460">
        <v>0.92</v>
      </c>
      <c r="T29" s="1460">
        <v>0.57999999999999996</v>
      </c>
      <c r="U29" s="1702">
        <v>0.86</v>
      </c>
      <c r="V29" s="1460">
        <v>0.62</v>
      </c>
      <c r="W29" s="1460">
        <v>0.68000000000000027</v>
      </c>
      <c r="X29" s="1460">
        <v>0.68</v>
      </c>
      <c r="Y29" s="1460">
        <v>0.76</v>
      </c>
      <c r="Z29" s="1460">
        <v>0.83</v>
      </c>
      <c r="AA29" s="1460">
        <v>0.75999999999999968</v>
      </c>
    </row>
    <row r="30" spans="1:27">
      <c r="A30" s="1359"/>
      <c r="B30" s="1362" t="s">
        <v>1332</v>
      </c>
      <c r="D30" s="1363">
        <v>0.93</v>
      </c>
      <c r="E30" s="1363">
        <v>0.96999999999999986</v>
      </c>
      <c r="F30" s="1363">
        <v>0.92</v>
      </c>
      <c r="G30" s="1363">
        <v>2.38</v>
      </c>
      <c r="H30" s="1363">
        <v>0.66</v>
      </c>
      <c r="I30" s="1363">
        <v>0.59</v>
      </c>
      <c r="J30" s="1363">
        <v>0.63</v>
      </c>
      <c r="K30" s="1363">
        <v>2.56</v>
      </c>
      <c r="L30" s="1363">
        <v>0.69</v>
      </c>
      <c r="M30" s="1363">
        <v>0.67</v>
      </c>
      <c r="N30" s="1363">
        <v>0.53</v>
      </c>
      <c r="O30" s="1363">
        <v>0.8899999999999999</v>
      </c>
      <c r="P30" s="1460">
        <v>0.35</v>
      </c>
      <c r="Q30" s="1460">
        <v>0.18</v>
      </c>
      <c r="R30" s="1460">
        <v>0.49</v>
      </c>
      <c r="S30" s="1460">
        <v>0.92</v>
      </c>
      <c r="T30" s="1460">
        <v>0.57999999999999996</v>
      </c>
      <c r="U30" s="1702">
        <v>0.86</v>
      </c>
      <c r="V30" s="1460">
        <v>0.62</v>
      </c>
      <c r="W30" s="1460">
        <v>0.68000000000000027</v>
      </c>
      <c r="X30" s="1460">
        <v>0.68</v>
      </c>
      <c r="Y30" s="1460">
        <v>0.76</v>
      </c>
      <c r="Z30" s="1460">
        <v>0.83</v>
      </c>
      <c r="AA30" s="1460">
        <v>0.75999999999999968</v>
      </c>
    </row>
    <row r="31" spans="1:27" s="61" customFormat="1" ht="15" customHeight="1">
      <c r="A31" s="2169" t="s">
        <v>1333</v>
      </c>
      <c r="B31" s="2169"/>
      <c r="C31" s="2169"/>
      <c r="D31" s="1364"/>
      <c r="E31" s="1364"/>
      <c r="F31" s="1364"/>
      <c r="G31" s="1364"/>
      <c r="H31" s="1364"/>
      <c r="I31" s="1364"/>
      <c r="J31" s="1364"/>
      <c r="K31" s="1364">
        <v>0</v>
      </c>
      <c r="L31" s="1364">
        <v>0</v>
      </c>
      <c r="M31" s="1364"/>
      <c r="N31" s="1364">
        <v>0</v>
      </c>
      <c r="O31" s="1364">
        <v>0</v>
      </c>
      <c r="P31" s="1461">
        <v>0</v>
      </c>
      <c r="Q31" s="1461">
        <v>0</v>
      </c>
      <c r="R31" s="1461">
        <v>0</v>
      </c>
      <c r="S31" s="1461">
        <v>0</v>
      </c>
      <c r="T31" s="1461">
        <v>0</v>
      </c>
      <c r="U31" s="1703">
        <v>0</v>
      </c>
      <c r="V31" s="1461">
        <v>0</v>
      </c>
      <c r="W31" s="1461">
        <v>0</v>
      </c>
      <c r="X31" s="1461">
        <v>0</v>
      </c>
      <c r="Y31" s="1461">
        <v>0</v>
      </c>
      <c r="Z31" s="1461">
        <v>0</v>
      </c>
      <c r="AA31" s="1461">
        <v>0</v>
      </c>
    </row>
    <row r="32" spans="1:27">
      <c r="A32" s="1359"/>
      <c r="B32" s="1362" t="s">
        <v>1331</v>
      </c>
      <c r="D32" s="1363">
        <v>0.93</v>
      </c>
      <c r="E32" s="1363">
        <v>0.95999999999999985</v>
      </c>
      <c r="F32" s="1363">
        <v>0.91</v>
      </c>
      <c r="G32" s="1363">
        <v>2.36</v>
      </c>
      <c r="H32" s="1363">
        <v>0.65</v>
      </c>
      <c r="I32" s="1363">
        <v>0.59</v>
      </c>
      <c r="J32" s="1363">
        <v>0.63</v>
      </c>
      <c r="K32" s="1363">
        <v>2.5499999999999998</v>
      </c>
      <c r="L32" s="1363">
        <v>0.69</v>
      </c>
      <c r="M32" s="1363">
        <v>0.67</v>
      </c>
      <c r="N32" s="1363">
        <v>0.53</v>
      </c>
      <c r="O32" s="1363">
        <v>0.88000000000000012</v>
      </c>
      <c r="P32" s="1460">
        <v>0.35</v>
      </c>
      <c r="Q32" s="1460">
        <v>0.18</v>
      </c>
      <c r="R32" s="1460">
        <v>0.48</v>
      </c>
      <c r="S32" s="1460">
        <v>0.92</v>
      </c>
      <c r="T32" s="1460">
        <v>0.57999999999999996</v>
      </c>
      <c r="U32" s="1702" t="s">
        <v>2279</v>
      </c>
      <c r="V32" s="1460">
        <v>0.62</v>
      </c>
      <c r="W32" s="1460">
        <v>0.66000000000000025</v>
      </c>
      <c r="X32" s="1460">
        <v>0.68</v>
      </c>
      <c r="Y32" s="1460">
        <v>0.76</v>
      </c>
      <c r="Z32" s="1460">
        <v>0.82</v>
      </c>
      <c r="AA32" s="1460">
        <v>0.74999999999999989</v>
      </c>
    </row>
    <row r="33" spans="1:27">
      <c r="A33" s="1359"/>
      <c r="B33" s="1362" t="s">
        <v>1332</v>
      </c>
      <c r="D33" s="1363">
        <v>0.93</v>
      </c>
      <c r="E33" s="1363">
        <v>0.95999999999999985</v>
      </c>
      <c r="F33" s="1363">
        <v>0.91</v>
      </c>
      <c r="G33" s="1363">
        <v>2.36</v>
      </c>
      <c r="H33" s="1363">
        <v>0.65</v>
      </c>
      <c r="I33" s="1363">
        <v>0.59</v>
      </c>
      <c r="J33" s="1363">
        <v>0.63</v>
      </c>
      <c r="K33" s="1363">
        <v>2.5499999999999998</v>
      </c>
      <c r="L33" s="1363">
        <v>0.69</v>
      </c>
      <c r="M33" s="1363">
        <v>0.67</v>
      </c>
      <c r="N33" s="1363">
        <v>0.53</v>
      </c>
      <c r="O33" s="1363">
        <v>0.88000000000000012</v>
      </c>
      <c r="P33" s="1460">
        <v>0.35</v>
      </c>
      <c r="Q33" s="1460">
        <v>0.18</v>
      </c>
      <c r="R33" s="1460">
        <v>0.48</v>
      </c>
      <c r="S33" s="1460">
        <v>0.92</v>
      </c>
      <c r="T33" s="1460">
        <v>0.57999999999999996</v>
      </c>
      <c r="U33" s="1702" t="s">
        <v>2279</v>
      </c>
      <c r="V33" s="1460">
        <v>0.62</v>
      </c>
      <c r="W33" s="1460">
        <v>0.66000000000000025</v>
      </c>
      <c r="X33" s="1460">
        <v>0.68</v>
      </c>
      <c r="Y33" s="1460">
        <v>0.76</v>
      </c>
      <c r="Z33" s="1460">
        <v>0.82</v>
      </c>
      <c r="AA33" s="1460">
        <v>0.74999999999999989</v>
      </c>
    </row>
    <row r="34" spans="1:27" s="61" customFormat="1" ht="15" customHeight="1">
      <c r="A34" s="2166" t="s">
        <v>1334</v>
      </c>
      <c r="B34" s="2166"/>
      <c r="C34" s="2166"/>
      <c r="D34" s="584"/>
      <c r="E34" s="584"/>
      <c r="F34" s="584"/>
      <c r="G34" s="584"/>
      <c r="H34" s="584"/>
      <c r="I34" s="584"/>
      <c r="J34" s="584"/>
      <c r="K34" s="584">
        <v>0</v>
      </c>
      <c r="L34" s="584">
        <v>0</v>
      </c>
      <c r="M34" s="584"/>
      <c r="N34" s="584">
        <v>0</v>
      </c>
      <c r="O34" s="584">
        <v>0</v>
      </c>
      <c r="P34" s="584">
        <v>0</v>
      </c>
      <c r="Q34" s="584">
        <v>0</v>
      </c>
      <c r="R34" s="584">
        <v>0</v>
      </c>
      <c r="S34" s="584"/>
      <c r="T34" s="584">
        <v>0</v>
      </c>
      <c r="U34" s="1704">
        <v>0</v>
      </c>
      <c r="V34" s="584">
        <v>0</v>
      </c>
      <c r="W34" s="584">
        <v>0</v>
      </c>
      <c r="X34" s="584">
        <v>0</v>
      </c>
      <c r="Y34" s="584">
        <v>0</v>
      </c>
      <c r="Z34" s="584">
        <v>0</v>
      </c>
      <c r="AA34" s="584">
        <v>0</v>
      </c>
    </row>
    <row r="35" spans="1:27">
      <c r="A35" s="1359"/>
      <c r="B35" s="1362" t="s">
        <v>1331</v>
      </c>
      <c r="D35" s="579">
        <v>3351741143</v>
      </c>
      <c r="E35" s="579">
        <v>3351741143</v>
      </c>
      <c r="F35" s="579">
        <v>3351741143</v>
      </c>
      <c r="G35" s="579">
        <v>5021834934</v>
      </c>
      <c r="H35" s="579">
        <v>4958290359</v>
      </c>
      <c r="I35" s="579">
        <v>4958290359</v>
      </c>
      <c r="J35" s="579">
        <v>4958290359</v>
      </c>
      <c r="K35" s="579">
        <v>4958290359</v>
      </c>
      <c r="L35" s="579">
        <v>4958290359</v>
      </c>
      <c r="M35" s="579">
        <v>4958290359</v>
      </c>
      <c r="N35" s="579">
        <v>4958290359</v>
      </c>
      <c r="O35" s="579">
        <v>4958290359</v>
      </c>
      <c r="P35" s="579">
        <v>4958290359</v>
      </c>
      <c r="Q35" s="579">
        <v>4958290359</v>
      </c>
      <c r="R35" s="579">
        <v>4958290359</v>
      </c>
      <c r="S35" s="579">
        <v>4958290359</v>
      </c>
      <c r="T35" s="579">
        <v>4958290359</v>
      </c>
      <c r="U35" s="1586" t="s">
        <v>2280</v>
      </c>
      <c r="V35" s="579">
        <v>4958290359</v>
      </c>
      <c r="W35" s="579">
        <v>4958290359</v>
      </c>
      <c r="X35" s="579">
        <v>4958290359</v>
      </c>
      <c r="Y35" s="579">
        <v>4958290359</v>
      </c>
      <c r="Z35" s="579">
        <v>4958290359</v>
      </c>
      <c r="AA35" s="579">
        <v>4958290359</v>
      </c>
    </row>
    <row r="36" spans="1:27">
      <c r="A36" s="1359"/>
      <c r="B36" s="1362" t="s">
        <v>1332</v>
      </c>
      <c r="D36" s="579">
        <v>3162440944</v>
      </c>
      <c r="E36" s="579">
        <v>3155404279</v>
      </c>
      <c r="F36" s="579">
        <v>3148333412</v>
      </c>
      <c r="G36" s="579">
        <v>4734030111</v>
      </c>
      <c r="H36" s="579">
        <v>4756090561</v>
      </c>
      <c r="I36" s="579">
        <v>4767644902</v>
      </c>
      <c r="J36" s="579">
        <v>4755471340</v>
      </c>
      <c r="K36" s="579">
        <v>4759872085</v>
      </c>
      <c r="L36" s="579">
        <v>4770295919</v>
      </c>
      <c r="M36" s="579">
        <v>4784855172</v>
      </c>
      <c r="N36" s="579">
        <v>4785705852</v>
      </c>
      <c r="O36" s="579">
        <v>4781855588</v>
      </c>
      <c r="P36" s="579">
        <v>4792863835</v>
      </c>
      <c r="Q36" s="579">
        <v>4804100019</v>
      </c>
      <c r="R36" s="579">
        <v>4804166251</v>
      </c>
      <c r="S36" s="579">
        <v>4801324161</v>
      </c>
      <c r="T36" s="579">
        <v>4810249528</v>
      </c>
      <c r="U36" s="1586" t="s">
        <v>2281</v>
      </c>
      <c r="V36" s="579">
        <v>4821596792</v>
      </c>
      <c r="W36" s="579">
        <v>4818741579</v>
      </c>
      <c r="X36" s="579">
        <v>4835217789</v>
      </c>
      <c r="Y36" s="579">
        <v>4842752798</v>
      </c>
      <c r="Z36" s="579">
        <v>4842572432</v>
      </c>
      <c r="AA36" s="579">
        <v>4840703872</v>
      </c>
    </row>
    <row r="37" spans="1:27" s="61" customFormat="1" ht="15" customHeight="1">
      <c r="A37" s="2166" t="s">
        <v>1335</v>
      </c>
      <c r="B37" s="2166"/>
      <c r="C37" s="2166"/>
      <c r="D37" s="1365"/>
      <c r="E37" s="1365"/>
      <c r="F37" s="1365"/>
      <c r="G37" s="1365"/>
      <c r="H37" s="1365"/>
      <c r="I37" s="1365"/>
      <c r="J37" s="1365"/>
      <c r="K37" s="1366">
        <v>0</v>
      </c>
      <c r="L37" s="1366">
        <v>0</v>
      </c>
      <c r="M37" s="1366">
        <v>0</v>
      </c>
      <c r="N37" s="1366">
        <v>0</v>
      </c>
      <c r="O37" s="1366">
        <v>0</v>
      </c>
      <c r="P37" s="1366">
        <v>0</v>
      </c>
      <c r="Q37" s="1366">
        <v>0</v>
      </c>
      <c r="R37" s="1366">
        <v>0</v>
      </c>
      <c r="S37" s="1366"/>
      <c r="T37" s="1366">
        <v>0</v>
      </c>
      <c r="U37" s="1705">
        <v>0</v>
      </c>
      <c r="V37" s="1366">
        <v>0</v>
      </c>
      <c r="W37" s="1366">
        <v>0</v>
      </c>
      <c r="X37" s="1366">
        <v>0</v>
      </c>
      <c r="Y37" s="1366">
        <v>0</v>
      </c>
      <c r="Z37" s="1366">
        <v>0</v>
      </c>
      <c r="AA37" s="1366">
        <v>0</v>
      </c>
    </row>
    <row r="38" spans="1:27">
      <c r="A38" s="1359"/>
      <c r="B38" s="1362" t="s">
        <v>1331</v>
      </c>
      <c r="D38" s="579">
        <v>3351741143</v>
      </c>
      <c r="E38" s="579">
        <v>3351741143</v>
      </c>
      <c r="F38" s="579">
        <v>3351741143</v>
      </c>
      <c r="G38" s="579">
        <v>5021834934</v>
      </c>
      <c r="H38" s="579">
        <v>4958290359</v>
      </c>
      <c r="I38" s="579">
        <v>4958290359</v>
      </c>
      <c r="J38" s="579">
        <v>4958290359</v>
      </c>
      <c r="K38" s="579">
        <v>4958290359</v>
      </c>
      <c r="L38" s="579">
        <v>4958290359</v>
      </c>
      <c r="M38" s="579">
        <v>4958290359</v>
      </c>
      <c r="N38" s="579">
        <v>4958290359</v>
      </c>
      <c r="O38" s="579">
        <v>4958290359</v>
      </c>
      <c r="P38" s="579">
        <v>4958290359</v>
      </c>
      <c r="Q38" s="579">
        <v>4958290359</v>
      </c>
      <c r="R38" s="579">
        <v>4958290359</v>
      </c>
      <c r="S38" s="579">
        <v>4958290359</v>
      </c>
      <c r="T38" s="579">
        <v>4958290359</v>
      </c>
      <c r="U38" s="1586" t="s">
        <v>2280</v>
      </c>
      <c r="V38" s="579">
        <v>4958290359</v>
      </c>
      <c r="W38" s="579">
        <v>4958290359</v>
      </c>
      <c r="X38" s="579">
        <v>4958290359</v>
      </c>
      <c r="Y38" s="579">
        <v>4958290359</v>
      </c>
      <c r="Z38" s="579">
        <v>4958290359</v>
      </c>
      <c r="AA38" s="579">
        <v>4958290359</v>
      </c>
    </row>
    <row r="39" spans="1:27" ht="15.75" thickBot="1">
      <c r="A39" s="1367"/>
      <c r="B39" s="1368" t="s">
        <v>1332</v>
      </c>
      <c r="C39" s="1369"/>
      <c r="D39" s="1370">
        <v>3195108352</v>
      </c>
      <c r="E39" s="1370">
        <v>3209326813</v>
      </c>
      <c r="F39" s="1370">
        <v>3201020557</v>
      </c>
      <c r="G39" s="1370">
        <v>4796645028</v>
      </c>
      <c r="H39" s="1370">
        <v>4800236634</v>
      </c>
      <c r="I39" s="1370">
        <v>4838802999</v>
      </c>
      <c r="J39" s="1370">
        <v>4827683076</v>
      </c>
      <c r="K39" s="1370">
        <v>4815473777</v>
      </c>
      <c r="L39" s="1370">
        <v>4849827866</v>
      </c>
      <c r="M39" s="1370">
        <v>4846370585</v>
      </c>
      <c r="N39" s="1370">
        <v>4846886334</v>
      </c>
      <c r="O39" s="1370">
        <v>4826925107</v>
      </c>
      <c r="P39" s="1370">
        <v>4820538297</v>
      </c>
      <c r="Q39" s="1370">
        <v>4849827866</v>
      </c>
      <c r="R39" s="1370">
        <v>4850418664</v>
      </c>
      <c r="S39" s="1370">
        <v>4843233835</v>
      </c>
      <c r="T39" s="1370">
        <v>4840038363</v>
      </c>
      <c r="U39" s="1706" t="s">
        <v>2282</v>
      </c>
      <c r="V39" s="1370">
        <v>4869527257</v>
      </c>
      <c r="W39" s="1370">
        <v>4873042114</v>
      </c>
      <c r="X39" s="1370">
        <v>4873102641</v>
      </c>
      <c r="Y39" s="1370">
        <v>4899092078</v>
      </c>
      <c r="Z39" s="1370">
        <v>4901893662</v>
      </c>
      <c r="AA39" s="1370">
        <v>4900469300</v>
      </c>
    </row>
    <row r="40" spans="1:27" ht="123" customHeight="1">
      <c r="A40" s="2165" t="s">
        <v>2124</v>
      </c>
      <c r="B40" s="2165"/>
      <c r="C40" s="2165"/>
      <c r="T40" t="s">
        <v>352</v>
      </c>
    </row>
    <row r="41" spans="1:27" ht="15.75" customHeight="1">
      <c r="A41" s="1349" t="s">
        <v>1648</v>
      </c>
    </row>
    <row r="42" spans="1:27" s="1349" customFormat="1" ht="15" customHeight="1">
      <c r="V42"/>
      <c r="W42"/>
      <c r="X42"/>
      <c r="Y42"/>
      <c r="Z42"/>
      <c r="AA42"/>
    </row>
  </sheetData>
  <mergeCells count="8">
    <mergeCell ref="AB2:AB7"/>
    <mergeCell ref="A40:C40"/>
    <mergeCell ref="A37:C37"/>
    <mergeCell ref="A9:C9"/>
    <mergeCell ref="A21:C21"/>
    <mergeCell ref="A28:C28"/>
    <mergeCell ref="A31:C31"/>
    <mergeCell ref="A34:C34"/>
  </mergeCells>
  <phoneticPr fontId="292"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ignoredErrors>
    <ignoredError sqref="U32:U33 U35:U36 U38:U39"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DEE-A40A-4124-8258-7DEF7A12CA02}">
  <sheetPr codeName="Planilha52">
    <tabColor rgb="FF003399"/>
    <pageSetUpPr fitToPage="1"/>
  </sheetPr>
  <dimension ref="A1:AB28"/>
  <sheetViews>
    <sheetView showGridLines="0" zoomScaleNormal="100" workbookViewId="0">
      <pane xSplit="3" ySplit="1" topLeftCell="W2" activePane="bottomRight" state="frozen"/>
      <selection sqref="A1:B3"/>
      <selection pane="topRight" sqref="A1:B3"/>
      <selection pane="bottomLeft" sqref="A1:B3"/>
      <selection pane="bottomRight"/>
    </sheetView>
  </sheetViews>
  <sheetFormatPr defaultRowHeight="15"/>
  <cols>
    <col min="1" max="1" width="3.42578125" customWidth="1"/>
    <col min="2" max="2" width="5" customWidth="1"/>
    <col min="3" max="3" width="72.28515625" customWidth="1"/>
    <col min="4" max="5" width="11.7109375" customWidth="1"/>
    <col min="6" max="7" width="11" customWidth="1"/>
    <col min="8" max="8" width="12.5703125" customWidth="1"/>
    <col min="9" max="9" width="11.85546875" customWidth="1"/>
    <col min="10" max="10" width="11.5703125" customWidth="1"/>
    <col min="11" max="11" width="11" customWidth="1"/>
    <col min="12" max="12" width="11.85546875" customWidth="1"/>
    <col min="13" max="13" width="10.7109375" customWidth="1"/>
    <col min="14" max="15" width="11.42578125" customWidth="1"/>
    <col min="16" max="16" width="11.85546875" customWidth="1"/>
    <col min="17" max="17" width="10.85546875" customWidth="1"/>
    <col min="18" max="19" width="11.42578125" customWidth="1"/>
    <col min="20" max="27" width="10.7109375" customWidth="1"/>
    <col min="28" max="28" width="24.5703125" customWidth="1"/>
  </cols>
  <sheetData>
    <row r="1" spans="1:28" ht="32.25" customHeight="1">
      <c r="A1" s="1248"/>
      <c r="B1" s="1248"/>
      <c r="C1" s="1350" t="s">
        <v>1313</v>
      </c>
      <c r="D1" s="1356" t="s">
        <v>982</v>
      </c>
      <c r="E1" s="1357" t="s">
        <v>1380</v>
      </c>
      <c r="F1" s="1357" t="s">
        <v>1488</v>
      </c>
      <c r="G1" s="1357" t="s">
        <v>1541</v>
      </c>
      <c r="H1" s="1357" t="s">
        <v>1298</v>
      </c>
      <c r="I1" s="1357" t="s">
        <v>1383</v>
      </c>
      <c r="J1" s="1357" t="s">
        <v>1487</v>
      </c>
      <c r="K1" s="1357" t="s">
        <v>1540</v>
      </c>
      <c r="L1" s="1357" t="s">
        <v>1602</v>
      </c>
      <c r="M1" s="1357" t="s">
        <v>1647</v>
      </c>
      <c r="N1" s="1357" t="s">
        <v>1661</v>
      </c>
      <c r="O1" s="1357" t="s">
        <v>1678</v>
      </c>
      <c r="P1" s="1357" t="s">
        <v>1880</v>
      </c>
      <c r="Q1" s="1357" t="s">
        <v>1941</v>
      </c>
      <c r="R1" s="1357" t="s">
        <v>1998</v>
      </c>
      <c r="S1" s="1357" t="s">
        <v>2010</v>
      </c>
      <c r="T1" s="1357" t="s">
        <v>2057</v>
      </c>
      <c r="U1" s="1357" t="s">
        <v>2130</v>
      </c>
      <c r="V1" s="1357" t="s">
        <v>2149</v>
      </c>
      <c r="W1" s="1357" t="s">
        <v>2164</v>
      </c>
      <c r="X1" s="1357" t="s">
        <v>2207</v>
      </c>
      <c r="Y1" s="1357" t="s">
        <v>2283</v>
      </c>
      <c r="Z1" s="1357" t="s">
        <v>2329</v>
      </c>
      <c r="AA1" s="1357" t="s">
        <v>2375</v>
      </c>
      <c r="AB1" s="1750" t="s">
        <v>1353</v>
      </c>
    </row>
    <row r="2" spans="1:28">
      <c r="A2" s="1371" t="s">
        <v>2136</v>
      </c>
      <c r="B2" s="1371"/>
      <c r="D2" s="584">
        <v>6006</v>
      </c>
      <c r="E2" s="584">
        <v>6649</v>
      </c>
      <c r="F2" s="584">
        <v>6060</v>
      </c>
      <c r="G2" s="584">
        <v>4510</v>
      </c>
      <c r="H2" s="584">
        <v>6557</v>
      </c>
      <c r="I2" s="584">
        <v>5894</v>
      </c>
      <c r="J2" s="584">
        <v>6331</v>
      </c>
      <c r="K2" s="584">
        <v>6858</v>
      </c>
      <c r="L2" s="584">
        <v>6903</v>
      </c>
      <c r="M2" s="584">
        <v>6690</v>
      </c>
      <c r="N2" s="584">
        <v>5505</v>
      </c>
      <c r="O2" s="584">
        <v>8715</v>
      </c>
      <c r="P2" s="584">
        <v>3678</v>
      </c>
      <c r="Q2" s="584">
        <v>-1903</v>
      </c>
      <c r="R2" s="584">
        <v>5099</v>
      </c>
      <c r="S2" s="584">
        <v>8190</v>
      </c>
      <c r="T2" s="584">
        <v>6220</v>
      </c>
      <c r="U2" s="584">
        <v>8739</v>
      </c>
      <c r="V2" s="584">
        <v>6395</v>
      </c>
      <c r="W2" s="584">
        <v>7030</v>
      </c>
      <c r="X2" s="584">
        <v>6935</v>
      </c>
      <c r="Y2" s="584">
        <v>7768</v>
      </c>
      <c r="Z2" s="584">
        <v>8261</v>
      </c>
      <c r="AA2" s="584">
        <v>7773</v>
      </c>
      <c r="AB2" s="2152" t="s">
        <v>2387</v>
      </c>
    </row>
    <row r="3" spans="1:28" s="61" customFormat="1">
      <c r="A3" s="1358" t="s">
        <v>1314</v>
      </c>
      <c r="B3" s="1358"/>
      <c r="D3" s="584">
        <v>622</v>
      </c>
      <c r="E3" s="584">
        <v>-241</v>
      </c>
      <c r="F3" s="584">
        <v>603</v>
      </c>
      <c r="G3" s="584">
        <v>-332</v>
      </c>
      <c r="H3" s="584">
        <v>119</v>
      </c>
      <c r="I3" s="584">
        <v>-891</v>
      </c>
      <c r="J3" s="584">
        <v>-93</v>
      </c>
      <c r="K3" s="584">
        <v>699</v>
      </c>
      <c r="L3" s="584">
        <v>210</v>
      </c>
      <c r="M3" s="584">
        <v>457</v>
      </c>
      <c r="N3" s="584">
        <v>-157</v>
      </c>
      <c r="O3" s="584">
        <v>1300</v>
      </c>
      <c r="P3" s="584">
        <v>-1378</v>
      </c>
      <c r="Q3" s="584">
        <v>859</v>
      </c>
      <c r="R3" s="584">
        <v>35</v>
      </c>
      <c r="S3" s="584">
        <v>632</v>
      </c>
      <c r="T3" s="584">
        <v>-1494</v>
      </c>
      <c r="U3" s="584">
        <v>276</v>
      </c>
      <c r="V3" s="584">
        <v>-780</v>
      </c>
      <c r="W3" s="584">
        <v>-1250</v>
      </c>
      <c r="X3" s="584">
        <v>197</v>
      </c>
      <c r="Y3" s="584">
        <v>-2782</v>
      </c>
      <c r="Z3" s="584">
        <v>450</v>
      </c>
      <c r="AA3" s="584">
        <v>-1100</v>
      </c>
      <c r="AB3" s="2152"/>
    </row>
    <row r="4" spans="1:28">
      <c r="A4" s="1372"/>
      <c r="B4" s="1372" t="s">
        <v>152</v>
      </c>
      <c r="D4" s="579">
        <v>961</v>
      </c>
      <c r="E4" s="579">
        <v>-401</v>
      </c>
      <c r="F4" s="579">
        <v>980</v>
      </c>
      <c r="G4" s="579">
        <v>-543</v>
      </c>
      <c r="H4" s="579">
        <v>183</v>
      </c>
      <c r="I4" s="579">
        <v>-1513</v>
      </c>
      <c r="J4" s="579">
        <v>-313</v>
      </c>
      <c r="K4" s="579">
        <v>1067</v>
      </c>
      <c r="L4" s="579">
        <v>229</v>
      </c>
      <c r="M4" s="579">
        <v>1285</v>
      </c>
      <c r="N4" s="579">
        <v>88</v>
      </c>
      <c r="O4" s="579">
        <v>1281</v>
      </c>
      <c r="P4" s="579">
        <v>-2655</v>
      </c>
      <c r="Q4" s="579">
        <v>2611</v>
      </c>
      <c r="R4" s="579">
        <v>-37</v>
      </c>
      <c r="S4" s="579">
        <v>1295</v>
      </c>
      <c r="T4" s="579">
        <v>-2965</v>
      </c>
      <c r="U4" s="579">
        <v>59</v>
      </c>
      <c r="V4" s="579">
        <v>-1944</v>
      </c>
      <c r="W4" s="579">
        <v>-2761</v>
      </c>
      <c r="X4" s="579">
        <v>2604</v>
      </c>
      <c r="Y4" s="579">
        <v>-6867</v>
      </c>
      <c r="Z4" s="579">
        <v>615</v>
      </c>
      <c r="AA4" s="579">
        <v>-1677</v>
      </c>
      <c r="AB4" s="2152"/>
    </row>
    <row r="5" spans="1:28">
      <c r="A5" s="1372"/>
      <c r="B5" s="1372" t="s">
        <v>151</v>
      </c>
      <c r="D5" s="579">
        <v>-387</v>
      </c>
      <c r="E5" s="579">
        <v>150</v>
      </c>
      <c r="F5" s="579">
        <v>-368</v>
      </c>
      <c r="G5" s="579">
        <v>190</v>
      </c>
      <c r="H5" s="579">
        <v>-12</v>
      </c>
      <c r="I5" s="579">
        <v>599</v>
      </c>
      <c r="J5" s="579">
        <v>25</v>
      </c>
      <c r="K5" s="579">
        <v>-342</v>
      </c>
      <c r="L5" s="579">
        <v>-44</v>
      </c>
      <c r="M5" s="579">
        <v>-533</v>
      </c>
      <c r="N5" s="579">
        <v>-189</v>
      </c>
      <c r="O5" s="579">
        <v>70</v>
      </c>
      <c r="P5" s="579">
        <v>1124</v>
      </c>
      <c r="Q5" s="579">
        <v>-1120</v>
      </c>
      <c r="R5" s="579">
        <v>74</v>
      </c>
      <c r="S5" s="579">
        <v>-535.15000000000009</v>
      </c>
      <c r="T5" s="579">
        <v>1212</v>
      </c>
      <c r="U5" s="579">
        <v>143</v>
      </c>
      <c r="V5" s="579">
        <v>1044</v>
      </c>
      <c r="W5" s="579">
        <v>921</v>
      </c>
      <c r="X5" s="579">
        <v>-1061</v>
      </c>
      <c r="Y5" s="579">
        <v>2193</v>
      </c>
      <c r="Z5" s="579">
        <v>-185</v>
      </c>
      <c r="AA5" s="579">
        <v>299</v>
      </c>
      <c r="AB5" s="2152"/>
    </row>
    <row r="6" spans="1:28">
      <c r="A6" s="1372"/>
      <c r="B6" s="1372" t="s">
        <v>1315</v>
      </c>
      <c r="D6" s="579">
        <v>88</v>
      </c>
      <c r="E6" s="579">
        <v>17</v>
      </c>
      <c r="F6" s="579">
        <v>-16</v>
      </c>
      <c r="G6" s="579">
        <v>39</v>
      </c>
      <c r="H6" s="579">
        <v>-95</v>
      </c>
      <c r="I6" s="579">
        <v>43</v>
      </c>
      <c r="J6" s="579">
        <v>353</v>
      </c>
      <c r="K6" s="579">
        <v>-47</v>
      </c>
      <c r="L6" s="579">
        <v>41</v>
      </c>
      <c r="M6" s="579">
        <v>-492</v>
      </c>
      <c r="N6" s="579">
        <v>-93</v>
      </c>
      <c r="O6" s="579">
        <v>-84</v>
      </c>
      <c r="P6" s="579">
        <v>279</v>
      </c>
      <c r="Q6" s="579">
        <v>-1151</v>
      </c>
      <c r="R6" s="579">
        <v>-3</v>
      </c>
      <c r="S6" s="579">
        <v>-232</v>
      </c>
      <c r="T6" s="579">
        <v>471</v>
      </c>
      <c r="U6" s="579">
        <v>134</v>
      </c>
      <c r="V6" s="579">
        <v>218</v>
      </c>
      <c r="W6" s="579">
        <v>1263</v>
      </c>
      <c r="X6" s="579">
        <v>-2447</v>
      </c>
      <c r="Y6" s="579">
        <v>3439</v>
      </c>
      <c r="Z6" s="579">
        <v>36</v>
      </c>
      <c r="AA6" s="579">
        <v>506</v>
      </c>
      <c r="AB6" s="2152"/>
    </row>
    <row r="7" spans="1:28">
      <c r="A7" s="1372"/>
      <c r="B7" s="1372" t="s">
        <v>151</v>
      </c>
      <c r="D7" s="579">
        <v>-40</v>
      </c>
      <c r="E7" s="579">
        <v>-7</v>
      </c>
      <c r="F7" s="579">
        <v>7</v>
      </c>
      <c r="G7" s="579">
        <v>-18</v>
      </c>
      <c r="H7" s="579">
        <v>43</v>
      </c>
      <c r="I7" s="579">
        <v>-20</v>
      </c>
      <c r="J7" s="579">
        <v>-158</v>
      </c>
      <c r="K7" s="579">
        <v>21</v>
      </c>
      <c r="L7" s="579">
        <v>-16</v>
      </c>
      <c r="M7" s="579">
        <v>197</v>
      </c>
      <c r="N7" s="579">
        <v>37</v>
      </c>
      <c r="O7" s="579">
        <v>33</v>
      </c>
      <c r="P7" s="579">
        <v>-126</v>
      </c>
      <c r="Q7" s="579">
        <v>519</v>
      </c>
      <c r="R7" s="579">
        <v>1</v>
      </c>
      <c r="S7" s="579">
        <v>104.15000000000003</v>
      </c>
      <c r="T7" s="579">
        <v>-212</v>
      </c>
      <c r="U7" s="579">
        <v>-60</v>
      </c>
      <c r="V7" s="579">
        <v>-98</v>
      </c>
      <c r="W7" s="579">
        <v>-673</v>
      </c>
      <c r="X7" s="579">
        <v>1101</v>
      </c>
      <c r="Y7" s="579">
        <v>-1547</v>
      </c>
      <c r="Z7" s="579">
        <v>-16</v>
      </c>
      <c r="AA7" s="579">
        <v>-228</v>
      </c>
    </row>
    <row r="8" spans="1:28" s="61" customFormat="1">
      <c r="A8" s="2170" t="s">
        <v>1316</v>
      </c>
      <c r="B8" s="2170"/>
      <c r="D8" s="584">
        <v>-101</v>
      </c>
      <c r="E8" s="584">
        <v>-310</v>
      </c>
      <c r="F8" s="584">
        <v>239</v>
      </c>
      <c r="G8" s="584">
        <v>-399</v>
      </c>
      <c r="H8" s="584">
        <v>-351</v>
      </c>
      <c r="I8" s="584">
        <v>-1451</v>
      </c>
      <c r="J8" s="584">
        <v>-253</v>
      </c>
      <c r="K8" s="584">
        <v>920</v>
      </c>
      <c r="L8" s="584">
        <v>-118</v>
      </c>
      <c r="M8" s="584">
        <v>-8</v>
      </c>
      <c r="N8" s="584">
        <v>-739</v>
      </c>
      <c r="O8" s="584">
        <v>849</v>
      </c>
      <c r="P8" s="584">
        <v>-2358</v>
      </c>
      <c r="Q8" s="584">
        <v>-1241</v>
      </c>
      <c r="R8" s="584">
        <v>-403</v>
      </c>
      <c r="S8" s="584">
        <v>445</v>
      </c>
      <c r="T8" s="584">
        <v>-394</v>
      </c>
      <c r="U8" s="584">
        <v>1691</v>
      </c>
      <c r="V8" s="584">
        <v>-673</v>
      </c>
      <c r="W8" s="584">
        <v>75</v>
      </c>
      <c r="X8" s="584">
        <v>-61</v>
      </c>
      <c r="Y8" s="584">
        <v>-163</v>
      </c>
      <c r="Z8" s="584">
        <v>171</v>
      </c>
      <c r="AA8" s="584">
        <v>19</v>
      </c>
    </row>
    <row r="9" spans="1:28" s="61" customFormat="1">
      <c r="A9" s="1373"/>
      <c r="B9" s="1358" t="s">
        <v>2109</v>
      </c>
      <c r="D9" s="584">
        <v>-352</v>
      </c>
      <c r="E9" s="584">
        <v>83</v>
      </c>
      <c r="F9" s="584">
        <v>-44</v>
      </c>
      <c r="G9" s="584">
        <v>284</v>
      </c>
      <c r="H9" s="584">
        <v>-56</v>
      </c>
      <c r="I9" s="584">
        <v>-13</v>
      </c>
      <c r="J9" s="584">
        <v>125</v>
      </c>
      <c r="K9" s="584">
        <v>-137</v>
      </c>
      <c r="L9" s="584">
        <v>38</v>
      </c>
      <c r="M9" s="584">
        <v>-302</v>
      </c>
      <c r="N9" s="584">
        <v>93</v>
      </c>
      <c r="O9" s="584">
        <v>115</v>
      </c>
      <c r="P9" s="584">
        <v>305</v>
      </c>
      <c r="Q9" s="584">
        <v>57</v>
      </c>
      <c r="R9" s="584">
        <v>272</v>
      </c>
      <c r="S9" s="584">
        <v>-135</v>
      </c>
      <c r="T9" s="584">
        <v>638</v>
      </c>
      <c r="U9" s="584">
        <v>-13</v>
      </c>
      <c r="V9" s="584">
        <v>-115</v>
      </c>
      <c r="W9" s="584">
        <v>39</v>
      </c>
      <c r="X9" s="584">
        <v>-338</v>
      </c>
      <c r="Y9" s="584">
        <v>60</v>
      </c>
      <c r="Z9" s="584">
        <v>225</v>
      </c>
      <c r="AA9" s="584">
        <v>118</v>
      </c>
    </row>
    <row r="10" spans="1:28">
      <c r="A10" s="1372"/>
      <c r="B10" s="1372" t="s">
        <v>1317</v>
      </c>
      <c r="D10" s="579">
        <v>-615</v>
      </c>
      <c r="E10" s="579">
        <v>225</v>
      </c>
      <c r="F10" s="579">
        <v>-187</v>
      </c>
      <c r="G10" s="579">
        <v>491</v>
      </c>
      <c r="H10" s="579">
        <v>-91</v>
      </c>
      <c r="I10" s="579">
        <v>11</v>
      </c>
      <c r="J10" s="579">
        <v>209</v>
      </c>
      <c r="K10" s="579">
        <v>-385</v>
      </c>
      <c r="L10" s="579">
        <v>91</v>
      </c>
      <c r="M10" s="579">
        <v>-537</v>
      </c>
      <c r="N10" s="579">
        <v>156</v>
      </c>
      <c r="O10" s="579">
        <v>99</v>
      </c>
      <c r="P10" s="579">
        <v>583</v>
      </c>
      <c r="Q10" s="579">
        <v>89</v>
      </c>
      <c r="R10" s="579">
        <v>540</v>
      </c>
      <c r="S10" s="579">
        <v>-265</v>
      </c>
      <c r="T10" s="579">
        <v>1208</v>
      </c>
      <c r="U10" s="579">
        <v>-29</v>
      </c>
      <c r="V10" s="579">
        <v>-225</v>
      </c>
      <c r="W10" s="579">
        <v>44</v>
      </c>
      <c r="X10" s="579">
        <v>-585</v>
      </c>
      <c r="Y10" s="579">
        <v>117</v>
      </c>
      <c r="Z10" s="579">
        <v>404</v>
      </c>
      <c r="AA10" s="579">
        <v>226</v>
      </c>
    </row>
    <row r="11" spans="1:28">
      <c r="A11" s="1372"/>
      <c r="B11" s="1372" t="s">
        <v>1318</v>
      </c>
      <c r="D11" s="579">
        <v>263</v>
      </c>
      <c r="E11" s="579">
        <v>-142</v>
      </c>
      <c r="F11" s="579">
        <v>143</v>
      </c>
      <c r="G11" s="579">
        <v>-207</v>
      </c>
      <c r="H11" s="579">
        <v>35</v>
      </c>
      <c r="I11" s="579">
        <v>-24</v>
      </c>
      <c r="J11" s="579">
        <v>-84</v>
      </c>
      <c r="K11" s="579">
        <v>248</v>
      </c>
      <c r="L11" s="579">
        <v>-53</v>
      </c>
      <c r="M11" s="579">
        <v>235</v>
      </c>
      <c r="N11" s="579">
        <v>-63</v>
      </c>
      <c r="O11" s="579">
        <v>16</v>
      </c>
      <c r="P11" s="579">
        <v>-278</v>
      </c>
      <c r="Q11" s="579">
        <v>-32</v>
      </c>
      <c r="R11" s="579">
        <v>-268</v>
      </c>
      <c r="S11" s="579">
        <v>130</v>
      </c>
      <c r="T11" s="579">
        <v>-570</v>
      </c>
      <c r="U11" s="579">
        <v>16</v>
      </c>
      <c r="V11" s="579">
        <v>110</v>
      </c>
      <c r="W11" s="579">
        <v>-5</v>
      </c>
      <c r="X11" s="579">
        <v>247</v>
      </c>
      <c r="Y11" s="579">
        <v>-57</v>
      </c>
      <c r="Z11" s="579">
        <v>-179</v>
      </c>
      <c r="AA11" s="579">
        <v>-108</v>
      </c>
    </row>
    <row r="12" spans="1:28" s="61" customFormat="1">
      <c r="A12" s="1373"/>
      <c r="B12" s="1358" t="s">
        <v>2110</v>
      </c>
      <c r="D12" s="584">
        <v>251</v>
      </c>
      <c r="E12" s="584">
        <v>-393</v>
      </c>
      <c r="F12" s="584">
        <v>283</v>
      </c>
      <c r="G12" s="584">
        <v>-683</v>
      </c>
      <c r="H12" s="584">
        <v>-295</v>
      </c>
      <c r="I12" s="584">
        <v>-1438</v>
      </c>
      <c r="J12" s="584">
        <v>-378</v>
      </c>
      <c r="K12" s="584">
        <v>1057</v>
      </c>
      <c r="L12" s="584">
        <v>-156</v>
      </c>
      <c r="M12" s="584">
        <v>294</v>
      </c>
      <c r="N12" s="584">
        <v>-832</v>
      </c>
      <c r="O12" s="584">
        <v>734</v>
      </c>
      <c r="P12" s="584">
        <v>-2663</v>
      </c>
      <c r="Q12" s="584">
        <v>-1298</v>
      </c>
      <c r="R12" s="584">
        <v>-675</v>
      </c>
      <c r="S12" s="584">
        <v>580</v>
      </c>
      <c r="T12" s="584">
        <v>-1032</v>
      </c>
      <c r="U12" s="584">
        <v>1704</v>
      </c>
      <c r="V12" s="584">
        <v>-558</v>
      </c>
      <c r="W12" s="584">
        <v>36</v>
      </c>
      <c r="X12" s="584">
        <v>277</v>
      </c>
      <c r="Y12" s="584">
        <v>-223</v>
      </c>
      <c r="Z12" s="584">
        <v>-54</v>
      </c>
      <c r="AA12" s="584">
        <v>-99</v>
      </c>
    </row>
    <row r="13" spans="1:28">
      <c r="A13" s="1372"/>
      <c r="B13" s="1372" t="s">
        <v>1317</v>
      </c>
      <c r="D13" s="579">
        <v>414</v>
      </c>
      <c r="E13" s="579">
        <v>-804</v>
      </c>
      <c r="F13" s="579">
        <v>568</v>
      </c>
      <c r="G13" s="579">
        <v>-1233</v>
      </c>
      <c r="H13" s="579">
        <v>-491</v>
      </c>
      <c r="I13" s="579">
        <v>-2474</v>
      </c>
      <c r="J13" s="579">
        <v>-663</v>
      </c>
      <c r="K13" s="579">
        <v>1835</v>
      </c>
      <c r="L13" s="579">
        <v>-274</v>
      </c>
      <c r="M13" s="579">
        <v>506</v>
      </c>
      <c r="N13" s="579">
        <v>-1338</v>
      </c>
      <c r="O13" s="579">
        <v>1189</v>
      </c>
      <c r="P13" s="579">
        <v>-4908</v>
      </c>
      <c r="Q13" s="579">
        <v>-2469</v>
      </c>
      <c r="R13" s="579">
        <v>-1336</v>
      </c>
      <c r="S13" s="579">
        <v>1097</v>
      </c>
      <c r="T13" s="579">
        <v>-1972</v>
      </c>
      <c r="U13" s="579">
        <v>3221</v>
      </c>
      <c r="V13" s="579">
        <v>-1101</v>
      </c>
      <c r="W13" s="579">
        <v>46</v>
      </c>
      <c r="X13" s="579">
        <v>544</v>
      </c>
      <c r="Y13" s="579">
        <v>-416</v>
      </c>
      <c r="Z13" s="579">
        <v>-96</v>
      </c>
      <c r="AA13" s="579">
        <v>-180</v>
      </c>
    </row>
    <row r="14" spans="1:28">
      <c r="A14" s="1372"/>
      <c r="B14" s="1372" t="s">
        <v>1318</v>
      </c>
      <c r="D14" s="579">
        <v>-163</v>
      </c>
      <c r="E14" s="579">
        <v>411</v>
      </c>
      <c r="F14" s="579">
        <v>-285</v>
      </c>
      <c r="G14" s="579">
        <v>550</v>
      </c>
      <c r="H14" s="579">
        <v>196</v>
      </c>
      <c r="I14" s="579">
        <v>1036</v>
      </c>
      <c r="J14" s="579">
        <v>285</v>
      </c>
      <c r="K14" s="579">
        <v>-778</v>
      </c>
      <c r="L14" s="579">
        <v>118</v>
      </c>
      <c r="M14" s="579">
        <v>-212</v>
      </c>
      <c r="N14" s="579">
        <v>506</v>
      </c>
      <c r="O14" s="579">
        <v>-455</v>
      </c>
      <c r="P14" s="579">
        <v>2245</v>
      </c>
      <c r="Q14" s="579">
        <v>1171</v>
      </c>
      <c r="R14" s="579">
        <v>661</v>
      </c>
      <c r="S14" s="579">
        <v>-517</v>
      </c>
      <c r="T14" s="579">
        <v>940</v>
      </c>
      <c r="U14" s="579">
        <v>-1517</v>
      </c>
      <c r="V14" s="579">
        <v>543</v>
      </c>
      <c r="W14" s="579">
        <v>-10</v>
      </c>
      <c r="X14" s="579">
        <v>-267</v>
      </c>
      <c r="Y14" s="579">
        <v>193</v>
      </c>
      <c r="Z14" s="579">
        <v>42</v>
      </c>
      <c r="AA14" s="579">
        <v>81</v>
      </c>
    </row>
    <row r="15" spans="1:28" s="61" customFormat="1">
      <c r="A15" s="1358" t="s">
        <v>2154</v>
      </c>
      <c r="B15" s="1358"/>
      <c r="D15" s="584">
        <v>-64</v>
      </c>
      <c r="E15" s="584">
        <v>5</v>
      </c>
      <c r="F15" s="584">
        <v>10</v>
      </c>
      <c r="G15" s="584">
        <v>39</v>
      </c>
      <c r="H15" s="584">
        <v>0</v>
      </c>
      <c r="I15" s="584">
        <v>1</v>
      </c>
      <c r="J15" s="584">
        <v>7</v>
      </c>
      <c r="K15" s="584">
        <v>-173</v>
      </c>
      <c r="L15" s="584">
        <v>2</v>
      </c>
      <c r="M15" s="584">
        <v>-135</v>
      </c>
      <c r="N15" s="584">
        <v>56</v>
      </c>
      <c r="O15" s="584">
        <v>-273</v>
      </c>
      <c r="P15" s="584">
        <v>11</v>
      </c>
      <c r="Q15" s="584">
        <v>19</v>
      </c>
      <c r="R15" s="584">
        <v>2</v>
      </c>
      <c r="S15" s="584">
        <v>-224</v>
      </c>
      <c r="T15" s="584">
        <v>2</v>
      </c>
      <c r="U15" s="584">
        <v>2</v>
      </c>
      <c r="V15" s="584">
        <v>0</v>
      </c>
      <c r="W15" s="584">
        <v>41</v>
      </c>
      <c r="X15" s="584">
        <v>-4</v>
      </c>
      <c r="Y15" s="584">
        <v>-2</v>
      </c>
      <c r="Z15" s="584">
        <v>-1</v>
      </c>
      <c r="AA15" s="584">
        <v>-27</v>
      </c>
    </row>
    <row r="16" spans="1:28">
      <c r="A16" s="1372"/>
      <c r="B16" s="1372" t="s">
        <v>823</v>
      </c>
      <c r="D16" s="579">
        <v>-25</v>
      </c>
      <c r="E16" s="579">
        <v>1</v>
      </c>
      <c r="F16" s="579">
        <v>-3</v>
      </c>
      <c r="G16" s="579">
        <v>60</v>
      </c>
      <c r="H16" s="579">
        <v>8</v>
      </c>
      <c r="I16" s="579">
        <v>3</v>
      </c>
      <c r="J16" s="579">
        <v>13</v>
      </c>
      <c r="K16" s="579">
        <v>-291</v>
      </c>
      <c r="L16" s="579">
        <v>4</v>
      </c>
      <c r="M16" s="579">
        <v>-176</v>
      </c>
      <c r="N16" s="579">
        <v>56</v>
      </c>
      <c r="O16" s="579">
        <v>-532</v>
      </c>
      <c r="P16" s="579">
        <v>18</v>
      </c>
      <c r="Q16" s="579">
        <v>34</v>
      </c>
      <c r="R16" s="579">
        <v>5</v>
      </c>
      <c r="S16" s="579">
        <v>-406</v>
      </c>
      <c r="T16" s="579">
        <v>2</v>
      </c>
      <c r="U16" s="579">
        <v>2</v>
      </c>
      <c r="V16" s="579">
        <v>0</v>
      </c>
      <c r="W16" s="579">
        <v>70</v>
      </c>
      <c r="X16" s="579">
        <v>-5</v>
      </c>
      <c r="Y16" s="579">
        <v>-6</v>
      </c>
      <c r="Z16" s="579">
        <v>-2</v>
      </c>
      <c r="AA16" s="579">
        <v>-52</v>
      </c>
    </row>
    <row r="17" spans="1:27">
      <c r="A17" s="1372"/>
      <c r="B17" s="1372" t="s">
        <v>151</v>
      </c>
      <c r="D17" s="579">
        <v>-39</v>
      </c>
      <c r="E17" s="579">
        <v>4</v>
      </c>
      <c r="F17" s="579">
        <v>13</v>
      </c>
      <c r="G17" s="579">
        <v>-21</v>
      </c>
      <c r="H17" s="579">
        <v>-8</v>
      </c>
      <c r="I17" s="579">
        <v>-2</v>
      </c>
      <c r="J17" s="579">
        <v>-6</v>
      </c>
      <c r="K17" s="579">
        <v>118</v>
      </c>
      <c r="L17" s="579">
        <v>-2</v>
      </c>
      <c r="M17" s="579">
        <v>41</v>
      </c>
      <c r="N17" s="579">
        <v>0</v>
      </c>
      <c r="O17" s="579">
        <v>259</v>
      </c>
      <c r="P17" s="579">
        <v>-7</v>
      </c>
      <c r="Q17" s="579">
        <v>-15</v>
      </c>
      <c r="R17" s="579">
        <v>-3</v>
      </c>
      <c r="S17" s="1586">
        <v>182</v>
      </c>
      <c r="T17" s="1586">
        <v>0</v>
      </c>
      <c r="U17" s="1586">
        <v>0</v>
      </c>
      <c r="V17" s="1586">
        <v>0</v>
      </c>
      <c r="W17" s="1586">
        <v>-29</v>
      </c>
      <c r="X17" s="1586">
        <v>1</v>
      </c>
      <c r="Y17" s="1586">
        <v>4</v>
      </c>
      <c r="Z17" s="1586">
        <v>1</v>
      </c>
      <c r="AA17" s="1586">
        <v>25</v>
      </c>
    </row>
    <row r="18" spans="1:27" s="61" customFormat="1">
      <c r="A18" s="1358" t="s">
        <v>154</v>
      </c>
      <c r="B18" s="1358"/>
      <c r="D18" s="584">
        <v>-204</v>
      </c>
      <c r="E18" s="584">
        <v>520</v>
      </c>
      <c r="F18" s="584">
        <v>-456</v>
      </c>
      <c r="G18" s="584">
        <v>722</v>
      </c>
      <c r="H18" s="584">
        <v>284</v>
      </c>
      <c r="I18" s="584">
        <v>1477</v>
      </c>
      <c r="J18" s="584">
        <v>503</v>
      </c>
      <c r="K18" s="584">
        <v>-1125</v>
      </c>
      <c r="L18" s="584">
        <v>36</v>
      </c>
      <c r="M18" s="584">
        <v>-359</v>
      </c>
      <c r="N18" s="584">
        <v>739</v>
      </c>
      <c r="O18" s="584">
        <v>-1998</v>
      </c>
      <c r="P18" s="584">
        <v>3252</v>
      </c>
      <c r="Q18" s="584">
        <v>1498</v>
      </c>
      <c r="R18" s="584">
        <v>796</v>
      </c>
      <c r="S18" s="584">
        <v>-916</v>
      </c>
      <c r="T18" s="584">
        <v>1357</v>
      </c>
      <c r="U18" s="584">
        <v>-2514</v>
      </c>
      <c r="V18" s="584">
        <v>866</v>
      </c>
      <c r="W18" s="584">
        <v>-32</v>
      </c>
      <c r="X18" s="584">
        <v>-4299</v>
      </c>
      <c r="Y18" s="584">
        <v>1507</v>
      </c>
      <c r="Z18" s="584">
        <v>137</v>
      </c>
      <c r="AA18" s="584">
        <v>-371</v>
      </c>
    </row>
    <row r="19" spans="1:27" s="61" customFormat="1">
      <c r="A19" s="1358" t="s">
        <v>1888</v>
      </c>
      <c r="B19" s="1358"/>
      <c r="D19" s="584"/>
      <c r="E19" s="584"/>
      <c r="F19" s="584"/>
      <c r="G19" s="584"/>
      <c r="H19" s="584"/>
      <c r="I19" s="584"/>
      <c r="J19" s="584"/>
      <c r="K19" s="584"/>
      <c r="L19" s="584">
        <v>0</v>
      </c>
      <c r="M19" s="584"/>
      <c r="N19" s="584"/>
      <c r="O19" s="584"/>
      <c r="P19" s="584">
        <v>0</v>
      </c>
      <c r="Q19" s="1365"/>
      <c r="R19" s="1467"/>
      <c r="S19" s="1467"/>
      <c r="T19" s="1467"/>
      <c r="U19" s="1467"/>
      <c r="V19" s="1467"/>
      <c r="W19" s="1467"/>
      <c r="X19" s="1467"/>
      <c r="Y19" s="1467"/>
      <c r="Z19" s="1467"/>
      <c r="AA19" s="1467"/>
    </row>
    <row r="20" spans="1:27">
      <c r="A20" s="1358" t="s">
        <v>1503</v>
      </c>
      <c r="B20" s="1359"/>
      <c r="D20" s="1366">
        <v>253</v>
      </c>
      <c r="E20" s="1366">
        <v>-26</v>
      </c>
      <c r="F20" s="584">
        <v>396</v>
      </c>
      <c r="G20" s="584">
        <v>30</v>
      </c>
      <c r="H20" s="584">
        <v>52</v>
      </c>
      <c r="I20" s="584">
        <v>-864</v>
      </c>
      <c r="J20" s="584">
        <v>164</v>
      </c>
      <c r="K20" s="584">
        <v>321</v>
      </c>
      <c r="L20" s="584">
        <v>130</v>
      </c>
      <c r="M20" s="584">
        <v>-45</v>
      </c>
      <c r="N20" s="584">
        <v>-101</v>
      </c>
      <c r="O20" s="584">
        <v>-122</v>
      </c>
      <c r="P20" s="584">
        <v>-473</v>
      </c>
      <c r="Q20" s="584">
        <v>1135</v>
      </c>
      <c r="R20" s="584">
        <v>430</v>
      </c>
      <c r="S20" s="584">
        <v>-63</v>
      </c>
      <c r="T20" s="584">
        <v>-529</v>
      </c>
      <c r="U20" s="584">
        <v>-545</v>
      </c>
      <c r="V20" s="584">
        <v>-587</v>
      </c>
      <c r="W20" s="584">
        <v>-1166</v>
      </c>
      <c r="X20" s="584">
        <v>-4167</v>
      </c>
      <c r="Y20" s="584">
        <v>-1440</v>
      </c>
      <c r="Z20" s="584">
        <v>757</v>
      </c>
      <c r="AA20" s="584">
        <v>-1479</v>
      </c>
    </row>
    <row r="21" spans="1:27">
      <c r="A21" s="1358" t="s">
        <v>150</v>
      </c>
      <c r="B21" s="1358"/>
      <c r="D21" s="584">
        <v>6259</v>
      </c>
      <c r="E21" s="584">
        <v>6623</v>
      </c>
      <c r="F21" s="584">
        <v>6456</v>
      </c>
      <c r="G21" s="584">
        <v>4540</v>
      </c>
      <c r="H21" s="584">
        <v>6609</v>
      </c>
      <c r="I21" s="584">
        <v>5030</v>
      </c>
      <c r="J21" s="584">
        <v>6495</v>
      </c>
      <c r="K21" s="584">
        <v>7179</v>
      </c>
      <c r="L21" s="584">
        <v>7033</v>
      </c>
      <c r="M21" s="584">
        <v>6645</v>
      </c>
      <c r="N21" s="584">
        <v>5404</v>
      </c>
      <c r="O21" s="584">
        <v>8593</v>
      </c>
      <c r="P21" s="584">
        <v>3205</v>
      </c>
      <c r="Q21" s="584">
        <v>-768</v>
      </c>
      <c r="R21" s="584">
        <v>5529</v>
      </c>
      <c r="S21" s="584">
        <v>8127</v>
      </c>
      <c r="T21" s="584">
        <v>5691</v>
      </c>
      <c r="U21" s="584">
        <v>8194</v>
      </c>
      <c r="V21" s="584">
        <v>5808</v>
      </c>
      <c r="W21" s="584">
        <v>5864</v>
      </c>
      <c r="X21" s="584">
        <v>2768</v>
      </c>
      <c r="Y21" s="584">
        <v>6328</v>
      </c>
      <c r="Z21" s="584">
        <v>9018</v>
      </c>
      <c r="AA21" s="584">
        <v>6294</v>
      </c>
    </row>
    <row r="22" spans="1:27">
      <c r="A22" s="1372"/>
      <c r="B22" s="1373" t="s">
        <v>148</v>
      </c>
      <c r="D22" s="584">
        <v>6316</v>
      </c>
      <c r="E22" s="584">
        <v>6305</v>
      </c>
      <c r="F22" s="584">
        <v>6389</v>
      </c>
      <c r="G22" s="584">
        <v>4836</v>
      </c>
      <c r="H22" s="584">
        <v>6441</v>
      </c>
      <c r="I22" s="584">
        <v>4876</v>
      </c>
      <c r="J22" s="584">
        <v>6289</v>
      </c>
      <c r="K22" s="584">
        <v>6975</v>
      </c>
      <c r="L22" s="584">
        <v>6877</v>
      </c>
      <c r="M22" s="584">
        <v>6482</v>
      </c>
      <c r="N22" s="584">
        <v>340</v>
      </c>
      <c r="O22" s="584">
        <v>13276</v>
      </c>
      <c r="P22" s="584">
        <v>2986</v>
      </c>
      <c r="Q22" s="584">
        <v>2858</v>
      </c>
      <c r="R22" s="584">
        <v>5162</v>
      </c>
      <c r="S22" s="584">
        <v>8919</v>
      </c>
      <c r="T22" s="584">
        <v>5155</v>
      </c>
      <c r="U22" s="584">
        <v>7859</v>
      </c>
      <c r="V22" s="584">
        <v>5489</v>
      </c>
      <c r="W22" s="584">
        <v>5430</v>
      </c>
      <c r="X22" s="584">
        <v>2484</v>
      </c>
      <c r="Y22" s="584">
        <v>6016</v>
      </c>
      <c r="Z22" s="584">
        <v>8849</v>
      </c>
      <c r="AA22" s="584">
        <v>6024</v>
      </c>
    </row>
    <row r="23" spans="1:27" ht="15.75" thickBot="1">
      <c r="A23" s="1374"/>
      <c r="B23" s="1375" t="s">
        <v>149</v>
      </c>
      <c r="C23" s="1369"/>
      <c r="D23" s="1348">
        <v>-57</v>
      </c>
      <c r="E23" s="1348">
        <v>318</v>
      </c>
      <c r="F23" s="1348">
        <v>67</v>
      </c>
      <c r="G23" s="1348">
        <v>-296</v>
      </c>
      <c r="H23" s="1348">
        <v>168</v>
      </c>
      <c r="I23" s="1348">
        <v>154</v>
      </c>
      <c r="J23" s="1348">
        <v>206</v>
      </c>
      <c r="K23" s="1348">
        <v>204</v>
      </c>
      <c r="L23" s="1348">
        <v>156</v>
      </c>
      <c r="M23" s="1348">
        <v>163</v>
      </c>
      <c r="N23" s="1348">
        <v>5064</v>
      </c>
      <c r="O23" s="1348">
        <v>-4683</v>
      </c>
      <c r="P23" s="1348">
        <v>219</v>
      </c>
      <c r="Q23" s="1348">
        <v>-3626</v>
      </c>
      <c r="R23" s="1348">
        <v>367</v>
      </c>
      <c r="S23" s="1348">
        <v>-792</v>
      </c>
      <c r="T23" s="1348">
        <v>536</v>
      </c>
      <c r="U23" s="1348">
        <v>335</v>
      </c>
      <c r="V23" s="1348">
        <v>319</v>
      </c>
      <c r="W23" s="1348">
        <v>434</v>
      </c>
      <c r="X23" s="1348">
        <v>284</v>
      </c>
      <c r="Y23" s="1348">
        <v>312</v>
      </c>
      <c r="Z23" s="1348">
        <v>169</v>
      </c>
      <c r="AA23" s="1348">
        <v>270</v>
      </c>
    </row>
    <row r="24" spans="1:27">
      <c r="A24" s="1376" t="s">
        <v>1395</v>
      </c>
      <c r="G24" s="584"/>
      <c r="K24" s="584"/>
    </row>
    <row r="25" spans="1:27">
      <c r="A25" s="1349" t="s">
        <v>1648</v>
      </c>
    </row>
    <row r="26" spans="1:27">
      <c r="Q26" s="584"/>
      <c r="R26" s="584"/>
      <c r="S26" s="584"/>
      <c r="T26" s="584"/>
      <c r="U26" s="584"/>
      <c r="V26" s="584"/>
      <c r="W26" s="584"/>
      <c r="X26" s="584"/>
      <c r="Y26" s="584"/>
      <c r="Z26" s="584"/>
      <c r="AA26" s="584"/>
    </row>
    <row r="28" spans="1:27">
      <c r="P28" s="584"/>
      <c r="Q28" s="584"/>
      <c r="R28" s="584"/>
      <c r="S28" s="584"/>
      <c r="T28" s="584"/>
      <c r="U28" s="584"/>
      <c r="V28" s="584"/>
      <c r="W28" s="584"/>
      <c r="X28" s="584"/>
      <c r="Y28" s="584"/>
      <c r="Z28" s="584"/>
      <c r="AA28" s="584"/>
    </row>
  </sheetData>
  <mergeCells count="2">
    <mergeCell ref="A8:B8"/>
    <mergeCell ref="AB2:AB6"/>
  </mergeCells>
  <phoneticPr fontId="292" type="noConversion"/>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0075C9"/>
    <pageSetUpPr fitToPage="1"/>
  </sheetPr>
  <dimension ref="A1:BI58"/>
  <sheetViews>
    <sheetView showGridLines="0" zoomScaleNormal="100" workbookViewId="0">
      <pane xSplit="1" ySplit="1" topLeftCell="AZ2" activePane="bottomRight" state="frozen"/>
      <selection activeCell="AB2" sqref="AB2"/>
      <selection pane="topRight" activeCell="AB2" sqref="AB2"/>
      <selection pane="bottomLeft" activeCell="AB2" sqref="AB2"/>
      <selection pane="bottomRight"/>
    </sheetView>
  </sheetViews>
  <sheetFormatPr defaultColWidth="9.140625" defaultRowHeight="15"/>
  <cols>
    <col min="1" max="1" width="64.140625" customWidth="1"/>
    <col min="2" max="38" width="14.42578125" customWidth="1"/>
    <col min="39" max="39" width="14.85546875" customWidth="1"/>
    <col min="40" max="40" width="13.28515625" customWidth="1"/>
    <col min="41" max="41" width="12.140625" customWidth="1"/>
    <col min="42" max="42" width="12" customWidth="1"/>
    <col min="43" max="43" width="11.85546875" customWidth="1"/>
    <col min="44" max="44" width="12.28515625" customWidth="1"/>
    <col min="45" max="45" width="12" customWidth="1"/>
    <col min="46" max="46" width="12" bestFit="1" customWidth="1"/>
    <col min="47" max="48" width="11.85546875" customWidth="1"/>
    <col min="49" max="49" width="10.7109375" customWidth="1"/>
    <col min="50" max="61" width="10.7109375" bestFit="1" customWidth="1"/>
  </cols>
  <sheetData>
    <row r="1" spans="1:61" ht="33.75" customHeight="1">
      <c r="A1" s="1111" t="s">
        <v>1900</v>
      </c>
      <c r="B1" s="1112">
        <v>39813</v>
      </c>
      <c r="C1" s="1112">
        <v>39903</v>
      </c>
      <c r="D1" s="1112">
        <v>39994</v>
      </c>
      <c r="E1" s="1112">
        <v>40086</v>
      </c>
      <c r="F1" s="1112">
        <v>40178</v>
      </c>
      <c r="G1" s="1112">
        <v>40268</v>
      </c>
      <c r="H1" s="1112">
        <v>40359</v>
      </c>
      <c r="I1" s="1112">
        <v>40451</v>
      </c>
      <c r="J1" s="1112">
        <v>40543</v>
      </c>
      <c r="K1" s="1112">
        <v>40633</v>
      </c>
      <c r="L1" s="1112">
        <v>40724</v>
      </c>
      <c r="M1" s="1112">
        <v>40816</v>
      </c>
      <c r="N1" s="1112">
        <v>40908</v>
      </c>
      <c r="O1" s="1112">
        <v>40999</v>
      </c>
      <c r="P1" s="1112">
        <v>41090</v>
      </c>
      <c r="Q1" s="1112">
        <v>41182</v>
      </c>
      <c r="R1" s="1112">
        <v>41274</v>
      </c>
      <c r="S1" s="1112">
        <v>41364</v>
      </c>
      <c r="T1" s="1112">
        <v>41455</v>
      </c>
      <c r="U1" s="1112">
        <v>41547</v>
      </c>
      <c r="V1" s="1112">
        <v>41639</v>
      </c>
      <c r="W1" s="1112">
        <v>41729</v>
      </c>
      <c r="X1" s="1112">
        <v>41820</v>
      </c>
      <c r="Y1" s="1112">
        <v>41912</v>
      </c>
      <c r="Z1" s="1112">
        <v>42004</v>
      </c>
      <c r="AA1" s="1112">
        <v>42094</v>
      </c>
      <c r="AB1" s="1112">
        <v>42185</v>
      </c>
      <c r="AC1" s="1112">
        <v>42277</v>
      </c>
      <c r="AD1" s="1112">
        <v>42369</v>
      </c>
      <c r="AE1" s="1112">
        <v>42460</v>
      </c>
      <c r="AF1" s="1112">
        <v>42551</v>
      </c>
      <c r="AG1" s="1112">
        <v>42643</v>
      </c>
      <c r="AH1" s="1112">
        <v>42735</v>
      </c>
      <c r="AI1" s="1112">
        <v>42825</v>
      </c>
      <c r="AJ1" s="1112">
        <v>42916</v>
      </c>
      <c r="AK1" s="1112">
        <v>43008</v>
      </c>
      <c r="AL1" s="1113">
        <v>43100</v>
      </c>
      <c r="AM1" s="1113">
        <v>43190</v>
      </c>
      <c r="AN1" s="1113">
        <v>43281</v>
      </c>
      <c r="AO1" s="1113">
        <v>43373</v>
      </c>
      <c r="AP1" s="1113">
        <v>43465</v>
      </c>
      <c r="AQ1" s="1113">
        <v>43555</v>
      </c>
      <c r="AR1" s="1113">
        <v>43646</v>
      </c>
      <c r="AS1" s="1113">
        <v>43738</v>
      </c>
      <c r="AT1" s="1113">
        <v>43830</v>
      </c>
      <c r="AU1" s="1113">
        <v>43921</v>
      </c>
      <c r="AV1" s="1113">
        <v>44012</v>
      </c>
      <c r="AW1" s="1113">
        <v>44104</v>
      </c>
      <c r="AX1" s="1113">
        <v>44196</v>
      </c>
      <c r="AY1" s="1113">
        <v>44286</v>
      </c>
      <c r="AZ1" s="1113">
        <v>44377</v>
      </c>
      <c r="BA1" s="1113">
        <v>44469</v>
      </c>
      <c r="BB1" s="1113">
        <v>44561</v>
      </c>
      <c r="BC1" s="1113">
        <v>44651</v>
      </c>
      <c r="BD1" s="1113">
        <v>44742</v>
      </c>
      <c r="BE1" s="1113">
        <v>44834</v>
      </c>
      <c r="BF1" s="1113">
        <v>44926</v>
      </c>
      <c r="BG1" s="1113">
        <v>45016</v>
      </c>
      <c r="BH1" s="1113">
        <v>45107</v>
      </c>
      <c r="BI1" s="1113">
        <v>45199</v>
      </c>
    </row>
    <row r="2" spans="1:61" ht="15" customHeight="1">
      <c r="A2" s="6" t="s">
        <v>490</v>
      </c>
      <c r="B2" s="941">
        <v>32939.739000000001</v>
      </c>
      <c r="C2" s="941">
        <v>30046.502</v>
      </c>
      <c r="D2" s="941">
        <v>27993.103999999999</v>
      </c>
      <c r="E2" s="941">
        <v>24865.476999999999</v>
      </c>
      <c r="F2" s="941">
        <v>25826.419000000002</v>
      </c>
      <c r="G2" s="941">
        <v>26828.54</v>
      </c>
      <c r="H2" s="941">
        <v>28838.087</v>
      </c>
      <c r="I2" s="941">
        <v>33446.843999999997</v>
      </c>
      <c r="J2" s="941">
        <v>69498.509999999995</v>
      </c>
      <c r="K2" s="941">
        <v>69605.607000000004</v>
      </c>
      <c r="L2" s="941">
        <v>67571.653999999995</v>
      </c>
      <c r="M2" s="941">
        <v>63469.985999999997</v>
      </c>
      <c r="N2" s="941">
        <v>62383.222000000002</v>
      </c>
      <c r="O2" s="941">
        <v>63944.184999999998</v>
      </c>
      <c r="P2" s="941">
        <v>64507.355000000003</v>
      </c>
      <c r="Q2" s="941">
        <v>75867.459000000003</v>
      </c>
      <c r="R2" s="941">
        <v>85996.638999999996</v>
      </c>
      <c r="S2" s="941">
        <v>78977.925000000003</v>
      </c>
      <c r="T2" s="941">
        <v>72890.584000000003</v>
      </c>
      <c r="U2" s="941">
        <v>81567.557000000001</v>
      </c>
      <c r="V2" s="941">
        <v>85724.74</v>
      </c>
      <c r="W2" s="941">
        <v>60801.137999999999</v>
      </c>
      <c r="X2" s="941">
        <v>76766.043999999994</v>
      </c>
      <c r="Y2" s="941">
        <v>56073.245000000003</v>
      </c>
      <c r="Z2" s="941">
        <v>62943.497000000003</v>
      </c>
      <c r="AA2" s="941">
        <v>64483.743999999999</v>
      </c>
      <c r="AB2" s="941">
        <v>76958.551999999996</v>
      </c>
      <c r="AC2" s="941">
        <v>59531.667000000001</v>
      </c>
      <c r="AD2" s="941">
        <v>56655.425999999999</v>
      </c>
      <c r="AE2" s="941">
        <v>48602.485999999997</v>
      </c>
      <c r="AF2" s="941">
        <v>56200.720999999998</v>
      </c>
      <c r="AG2" s="941">
        <v>56486.652000000002</v>
      </c>
      <c r="AH2" s="941">
        <v>70230.073000000004</v>
      </c>
      <c r="AI2" s="941">
        <v>68064.557000000001</v>
      </c>
      <c r="AJ2" s="941">
        <v>75570.123999999996</v>
      </c>
      <c r="AK2" s="941">
        <v>83259.342999999993</v>
      </c>
      <c r="AL2" s="941">
        <v>101541.341</v>
      </c>
      <c r="AM2" s="941">
        <v>101785.976</v>
      </c>
      <c r="AN2" s="941">
        <v>91878.192999999999</v>
      </c>
      <c r="AO2" s="941">
        <v>65406.83</v>
      </c>
      <c r="AP2" s="941">
        <v>90167.538</v>
      </c>
      <c r="AQ2" s="941">
        <v>87318.589000000007</v>
      </c>
      <c r="AR2" s="941">
        <v>77208.301999999996</v>
      </c>
      <c r="AS2" s="941">
        <v>83127.502999999997</v>
      </c>
      <c r="AT2" s="941">
        <v>83372</v>
      </c>
      <c r="AU2" s="574">
        <v>91547</v>
      </c>
      <c r="AV2" s="574">
        <v>94908</v>
      </c>
      <c r="AW2" s="574">
        <v>99314</v>
      </c>
      <c r="AX2" s="1542">
        <v>153646</v>
      </c>
      <c r="AY2" s="574">
        <v>171226</v>
      </c>
      <c r="AZ2" s="574">
        <v>136894</v>
      </c>
      <c r="BA2" s="574">
        <v>131150</v>
      </c>
      <c r="BB2" s="574">
        <v>102755</v>
      </c>
      <c r="BC2" s="574">
        <v>120715</v>
      </c>
      <c r="BD2" s="574">
        <v>106258</v>
      </c>
      <c r="BE2" s="574">
        <v>98037</v>
      </c>
      <c r="BF2" s="574">
        <v>116100</v>
      </c>
      <c r="BG2" s="574">
        <v>111311</v>
      </c>
      <c r="BH2" s="574">
        <v>173412</v>
      </c>
      <c r="BI2" s="574">
        <v>161133</v>
      </c>
    </row>
    <row r="3" spans="1:61" ht="15" customHeight="1">
      <c r="A3" s="157" t="s">
        <v>489</v>
      </c>
      <c r="B3" s="942">
        <v>8875.5290000000005</v>
      </c>
      <c r="C3" s="942">
        <v>9195.4779999999992</v>
      </c>
      <c r="D3" s="942">
        <v>8984.7180000000008</v>
      </c>
      <c r="E3" s="942">
        <v>9144.8359999999993</v>
      </c>
      <c r="F3" s="942">
        <v>9585.7289999999994</v>
      </c>
      <c r="G3" s="942">
        <v>10275.655000000001</v>
      </c>
      <c r="H3" s="942">
        <v>9624.7729999999992</v>
      </c>
      <c r="I3" s="942">
        <v>9588.2219999999998</v>
      </c>
      <c r="J3" s="942">
        <v>18935.217000000001</v>
      </c>
      <c r="K3" s="942">
        <v>26581.798999999999</v>
      </c>
      <c r="L3" s="942">
        <v>27193.227999999999</v>
      </c>
      <c r="M3" s="942">
        <v>27699.786</v>
      </c>
      <c r="N3" s="942">
        <v>28086.846000000001</v>
      </c>
      <c r="O3" s="942">
        <v>28511.75</v>
      </c>
      <c r="P3" s="942">
        <v>26677.575000000001</v>
      </c>
      <c r="Q3" s="942">
        <v>26408.534</v>
      </c>
      <c r="R3" s="942">
        <v>26932.011999999999</v>
      </c>
      <c r="S3" s="942">
        <v>26901.59</v>
      </c>
      <c r="T3" s="942">
        <v>27206.504000000001</v>
      </c>
      <c r="U3" s="942">
        <v>27044.973000000002</v>
      </c>
      <c r="V3" s="942">
        <v>28092.055</v>
      </c>
      <c r="W3" s="942">
        <v>24056.121999999999</v>
      </c>
      <c r="X3" s="942">
        <v>25713.883000000002</v>
      </c>
      <c r="Y3" s="942">
        <v>21088.288</v>
      </c>
      <c r="Z3" s="942">
        <v>20656.001</v>
      </c>
      <c r="AA3" s="942">
        <v>17585.072</v>
      </c>
      <c r="AB3" s="942">
        <v>19158.261999999999</v>
      </c>
      <c r="AC3" s="942">
        <v>10704.584000000001</v>
      </c>
      <c r="AD3" s="942">
        <v>12134.302</v>
      </c>
      <c r="AE3" s="942">
        <v>13339.125</v>
      </c>
      <c r="AF3" s="942">
        <v>12525.146000000001</v>
      </c>
      <c r="AG3" s="942">
        <v>16477.201000000001</v>
      </c>
      <c r="AH3" s="942">
        <v>30723.755000000001</v>
      </c>
      <c r="AI3" s="942">
        <v>29465.084999999999</v>
      </c>
      <c r="AJ3" s="942">
        <v>33986.608999999997</v>
      </c>
      <c r="AK3" s="942">
        <v>34159.309000000001</v>
      </c>
      <c r="AL3" s="942">
        <v>41651.413999999997</v>
      </c>
      <c r="AM3" s="942">
        <v>41358.855000000003</v>
      </c>
      <c r="AN3" s="942">
        <v>34708.286999999997</v>
      </c>
      <c r="AO3" s="942">
        <v>26249.267</v>
      </c>
      <c r="AP3" s="942">
        <v>25643.044000000002</v>
      </c>
      <c r="AQ3" s="942">
        <v>26082.775000000001</v>
      </c>
      <c r="AR3" s="942">
        <v>26983.928</v>
      </c>
      <c r="AS3" s="942">
        <v>28764.276000000002</v>
      </c>
      <c r="AT3" s="942">
        <v>32147</v>
      </c>
      <c r="AU3" s="881">
        <v>32935</v>
      </c>
      <c r="AV3" s="881">
        <v>32806</v>
      </c>
      <c r="AW3" s="881">
        <v>31208</v>
      </c>
      <c r="AX3" s="1543">
        <v>30111</v>
      </c>
      <c r="AY3" s="881">
        <v>21154</v>
      </c>
      <c r="AZ3" s="881">
        <v>25634</v>
      </c>
      <c r="BA3" s="881">
        <v>26995</v>
      </c>
      <c r="BB3" s="881">
        <v>23888</v>
      </c>
      <c r="BC3" s="881">
        <v>19851</v>
      </c>
      <c r="BD3" s="881">
        <v>24159</v>
      </c>
      <c r="BE3" s="881">
        <v>14699</v>
      </c>
      <c r="BF3" s="881">
        <v>9624</v>
      </c>
      <c r="BG3" s="881">
        <v>9131</v>
      </c>
      <c r="BH3" s="881">
        <v>13984</v>
      </c>
      <c r="BI3" s="881">
        <v>4984</v>
      </c>
    </row>
    <row r="4" spans="1:61" ht="15" customHeight="1">
      <c r="A4" s="157" t="s">
        <v>488</v>
      </c>
      <c r="B4" s="942">
        <v>14127.883</v>
      </c>
      <c r="C4" s="942">
        <v>13027.049000000001</v>
      </c>
      <c r="D4" s="942">
        <v>12755.593000000001</v>
      </c>
      <c r="E4" s="942">
        <v>10805.244000000001</v>
      </c>
      <c r="F4" s="942">
        <v>7066.3130000000001</v>
      </c>
      <c r="G4" s="942">
        <v>4232.7340000000004</v>
      </c>
      <c r="H4" s="942">
        <v>4416.2489999999998</v>
      </c>
      <c r="I4" s="942">
        <v>4622.7560000000003</v>
      </c>
      <c r="J4" s="942">
        <v>30636.039000000001</v>
      </c>
      <c r="K4" s="942">
        <v>19727.065999999999</v>
      </c>
      <c r="L4" s="942">
        <v>21237.052</v>
      </c>
      <c r="M4" s="942">
        <v>15760.349</v>
      </c>
      <c r="N4" s="942">
        <v>13471.549000000001</v>
      </c>
      <c r="O4" s="942">
        <v>18413.415000000001</v>
      </c>
      <c r="P4" s="942">
        <v>17041.47</v>
      </c>
      <c r="Q4" s="942">
        <v>22065.081999999999</v>
      </c>
      <c r="R4" s="942">
        <v>32432.411</v>
      </c>
      <c r="S4" s="942">
        <v>29290.114000000001</v>
      </c>
      <c r="T4" s="942">
        <v>25445.513999999999</v>
      </c>
      <c r="U4" s="942">
        <v>23285.181</v>
      </c>
      <c r="V4" s="942">
        <v>23932.641</v>
      </c>
      <c r="W4" s="942">
        <v>12748.965</v>
      </c>
      <c r="X4" s="942">
        <v>18431.865000000002</v>
      </c>
      <c r="Y4" s="942">
        <v>6271.5360000000001</v>
      </c>
      <c r="Z4" s="942">
        <v>8898.4609999999993</v>
      </c>
      <c r="AA4" s="942">
        <v>13810.635</v>
      </c>
      <c r="AB4" s="942">
        <v>25291.978999999999</v>
      </c>
      <c r="AC4" s="942">
        <v>17290.239000000001</v>
      </c>
      <c r="AD4" s="942">
        <v>11234.638000000001</v>
      </c>
      <c r="AE4" s="942">
        <v>12325.111999999999</v>
      </c>
      <c r="AF4" s="942">
        <v>12149.739</v>
      </c>
      <c r="AG4" s="942">
        <v>13145.34</v>
      </c>
      <c r="AH4" s="942">
        <v>6097.0069999999996</v>
      </c>
      <c r="AI4" s="942">
        <v>11874.183999999999</v>
      </c>
      <c r="AJ4" s="942">
        <v>13622.592000000001</v>
      </c>
      <c r="AK4" s="942">
        <v>14708.226000000001</v>
      </c>
      <c r="AL4" s="942">
        <v>26823.972000000002</v>
      </c>
      <c r="AM4" s="942">
        <v>23549.036</v>
      </c>
      <c r="AN4" s="942">
        <v>14407.915000000001</v>
      </c>
      <c r="AO4" s="942">
        <v>11726.933999999999</v>
      </c>
      <c r="AP4" s="942">
        <v>23796.348999999998</v>
      </c>
      <c r="AQ4" s="942">
        <v>23293.483</v>
      </c>
      <c r="AR4" s="942">
        <v>13699.462</v>
      </c>
      <c r="AS4" s="942">
        <v>8818.82</v>
      </c>
      <c r="AT4" s="942">
        <v>18867</v>
      </c>
      <c r="AU4" s="881">
        <v>16276</v>
      </c>
      <c r="AV4" s="881">
        <v>15780</v>
      </c>
      <c r="AW4" s="881">
        <v>29548</v>
      </c>
      <c r="AX4" s="1543">
        <v>75448</v>
      </c>
      <c r="AY4" s="881">
        <v>104711</v>
      </c>
      <c r="AZ4" s="881">
        <v>82802</v>
      </c>
      <c r="BA4" s="881">
        <v>61451</v>
      </c>
      <c r="BB4" s="881">
        <v>29614</v>
      </c>
      <c r="BC4" s="881">
        <v>32978</v>
      </c>
      <c r="BD4" s="881">
        <v>17907</v>
      </c>
      <c r="BE4" s="881">
        <v>18159</v>
      </c>
      <c r="BF4" s="881">
        <v>29130</v>
      </c>
      <c r="BG4" s="881">
        <v>24747</v>
      </c>
      <c r="BH4" s="881">
        <v>69705</v>
      </c>
      <c r="BI4" s="881">
        <v>57761</v>
      </c>
    </row>
    <row r="5" spans="1:61" ht="15" customHeight="1">
      <c r="A5" s="157" t="s">
        <v>487</v>
      </c>
      <c r="B5" s="942">
        <v>9300.0969999999998</v>
      </c>
      <c r="C5" s="942">
        <v>7439.1869999999999</v>
      </c>
      <c r="D5" s="942">
        <v>5877.9070000000002</v>
      </c>
      <c r="E5" s="942">
        <v>4337.6610000000001</v>
      </c>
      <c r="F5" s="942">
        <v>8463.4959999999992</v>
      </c>
      <c r="G5" s="942">
        <v>11604.436</v>
      </c>
      <c r="H5" s="942">
        <v>13972.065000000001</v>
      </c>
      <c r="I5" s="942">
        <v>17695.21</v>
      </c>
      <c r="J5" s="942">
        <v>19116.382000000001</v>
      </c>
      <c r="K5" s="942">
        <v>22399.655999999999</v>
      </c>
      <c r="L5" s="942">
        <v>17161.648000000001</v>
      </c>
      <c r="M5" s="942">
        <v>17861.465</v>
      </c>
      <c r="N5" s="942">
        <v>19618.739000000001</v>
      </c>
      <c r="O5" s="942">
        <v>15965.07</v>
      </c>
      <c r="P5" s="942">
        <v>19334.79</v>
      </c>
      <c r="Q5" s="942">
        <v>25282.334999999999</v>
      </c>
      <c r="R5" s="942">
        <v>25112.850999999999</v>
      </c>
      <c r="S5" s="942">
        <v>20839.46</v>
      </c>
      <c r="T5" s="942">
        <v>18753.883000000002</v>
      </c>
      <c r="U5" s="942">
        <v>28931.637999999999</v>
      </c>
      <c r="V5" s="942">
        <v>31417.714</v>
      </c>
      <c r="W5" s="942">
        <v>21688.883999999998</v>
      </c>
      <c r="X5" s="942">
        <v>30222.096000000001</v>
      </c>
      <c r="Y5" s="942">
        <v>26954.807000000001</v>
      </c>
      <c r="Z5" s="942">
        <v>30843.596000000001</v>
      </c>
      <c r="AA5" s="942">
        <v>30022.864000000001</v>
      </c>
      <c r="AB5" s="942">
        <v>27930.953000000001</v>
      </c>
      <c r="AC5" s="942">
        <v>26671.631000000001</v>
      </c>
      <c r="AD5" s="942">
        <v>28347.829000000002</v>
      </c>
      <c r="AE5" s="942">
        <v>21771.773000000001</v>
      </c>
      <c r="AF5" s="942">
        <v>26133.325000000001</v>
      </c>
      <c r="AG5" s="942">
        <v>20689.728999999999</v>
      </c>
      <c r="AH5" s="942">
        <v>26891.643</v>
      </c>
      <c r="AI5" s="942">
        <v>19776.138999999999</v>
      </c>
      <c r="AJ5" s="942">
        <v>21185.106</v>
      </c>
      <c r="AK5" s="942">
        <v>27396.68</v>
      </c>
      <c r="AL5" s="942">
        <v>28108.873</v>
      </c>
      <c r="AM5" s="942">
        <v>31425.273000000001</v>
      </c>
      <c r="AN5" s="942">
        <v>39317.491999999998</v>
      </c>
      <c r="AO5" s="942">
        <v>24154.278999999999</v>
      </c>
      <c r="AP5" s="942">
        <v>37942.896999999997</v>
      </c>
      <c r="AQ5" s="942">
        <v>33454.021999999997</v>
      </c>
      <c r="AR5" s="942">
        <v>30399.823</v>
      </c>
      <c r="AS5" s="942">
        <v>39832.982000000004</v>
      </c>
      <c r="AT5" s="942">
        <v>30060</v>
      </c>
      <c r="AU5" s="881">
        <v>38491</v>
      </c>
      <c r="AV5" s="881">
        <v>38896</v>
      </c>
      <c r="AW5" s="881">
        <v>30150</v>
      </c>
      <c r="AX5" s="1543">
        <v>45035</v>
      </c>
      <c r="AY5" s="881">
        <v>43955</v>
      </c>
      <c r="AZ5" s="881">
        <v>27147</v>
      </c>
      <c r="BA5" s="881">
        <v>40799</v>
      </c>
      <c r="BB5" s="881">
        <v>46872</v>
      </c>
      <c r="BC5" s="881">
        <v>66300</v>
      </c>
      <c r="BD5" s="881">
        <v>62021</v>
      </c>
      <c r="BE5" s="881">
        <v>63874</v>
      </c>
      <c r="BF5" s="881">
        <v>76638</v>
      </c>
      <c r="BG5" s="881">
        <v>76286</v>
      </c>
      <c r="BH5" s="881">
        <v>88673</v>
      </c>
      <c r="BI5" s="881">
        <v>97377</v>
      </c>
    </row>
    <row r="6" spans="1:61" ht="15" customHeight="1">
      <c r="A6" s="157" t="s">
        <v>486</v>
      </c>
      <c r="B6" s="942">
        <v>102.104</v>
      </c>
      <c r="C6" s="942">
        <v>101.425</v>
      </c>
      <c r="D6" s="942">
        <v>97.492000000000004</v>
      </c>
      <c r="E6" s="942">
        <v>284.47899999999998</v>
      </c>
      <c r="F6" s="942">
        <v>486.62099999999998</v>
      </c>
      <c r="G6" s="942">
        <v>362.00799999999998</v>
      </c>
      <c r="H6" s="942">
        <v>394.58300000000003</v>
      </c>
      <c r="I6" s="942">
        <v>65.212999999999994</v>
      </c>
      <c r="J6" s="942">
        <v>60.619</v>
      </c>
      <c r="K6" s="942">
        <v>45.639000000000003</v>
      </c>
      <c r="L6" s="942">
        <v>41.104999999999997</v>
      </c>
      <c r="M6" s="942">
        <v>38.959000000000003</v>
      </c>
      <c r="N6" s="942">
        <v>36.183999999999997</v>
      </c>
      <c r="O6" s="942">
        <v>21.811</v>
      </c>
      <c r="P6" s="942">
        <v>17.391999999999999</v>
      </c>
      <c r="Q6" s="942">
        <v>14.871</v>
      </c>
      <c r="R6" s="942">
        <v>13.852</v>
      </c>
      <c r="S6" s="942">
        <v>13.901</v>
      </c>
      <c r="T6" s="942">
        <v>10.914999999999999</v>
      </c>
      <c r="U6" s="942">
        <v>9.3219999999999992</v>
      </c>
      <c r="V6" s="942">
        <v>8.1210000000000004</v>
      </c>
      <c r="W6" s="942">
        <v>8.2349999999999994</v>
      </c>
      <c r="X6" s="942">
        <v>8.2629999999999999</v>
      </c>
      <c r="Y6" s="942">
        <v>6.609</v>
      </c>
      <c r="Z6" s="942">
        <v>5.46</v>
      </c>
      <c r="AA6" s="942">
        <v>5.4960000000000004</v>
      </c>
      <c r="AB6" s="942">
        <v>5.4649999999999999</v>
      </c>
      <c r="AC6" s="942">
        <v>3.8319999999999999</v>
      </c>
      <c r="AD6" s="942">
        <v>2.794</v>
      </c>
      <c r="AE6" s="942">
        <v>2.8530000000000002</v>
      </c>
      <c r="AF6" s="942">
        <v>2.7890000000000001</v>
      </c>
      <c r="AG6" s="942">
        <v>1.2070000000000001</v>
      </c>
      <c r="AH6" s="942">
        <v>1.1539999999999999</v>
      </c>
      <c r="AI6" s="942">
        <v>1.1040000000000001</v>
      </c>
      <c r="AJ6" s="942">
        <v>1.0720000000000001</v>
      </c>
      <c r="AK6" s="942">
        <v>0.66600000000000004</v>
      </c>
      <c r="AL6" s="942">
        <v>0.65200000000000002</v>
      </c>
      <c r="AM6" s="942">
        <v>0.57699999999999996</v>
      </c>
      <c r="AN6" s="942">
        <v>0.56799999999999995</v>
      </c>
      <c r="AO6" s="942">
        <v>0.41699999999999998</v>
      </c>
      <c r="AP6" s="942">
        <v>0.41299999999999998</v>
      </c>
      <c r="AQ6" s="942">
        <v>0.34100000000000003</v>
      </c>
      <c r="AR6" s="942">
        <v>0.35599999999999998</v>
      </c>
      <c r="AS6" s="942">
        <v>0.21099999999999999</v>
      </c>
      <c r="AT6" s="881">
        <v>0</v>
      </c>
      <c r="AU6" s="881">
        <v>0</v>
      </c>
      <c r="AV6" s="881">
        <v>0</v>
      </c>
      <c r="AW6" s="881">
        <v>0</v>
      </c>
      <c r="AX6" s="881">
        <v>0</v>
      </c>
      <c r="AY6" s="881">
        <v>0</v>
      </c>
      <c r="AZ6" s="881">
        <v>0</v>
      </c>
      <c r="BA6" s="881">
        <v>0</v>
      </c>
      <c r="BB6" s="881">
        <v>0</v>
      </c>
      <c r="BC6" s="881">
        <v>0</v>
      </c>
      <c r="BD6" s="881">
        <v>0</v>
      </c>
      <c r="BE6" s="881">
        <v>0</v>
      </c>
      <c r="BF6" s="881">
        <v>0</v>
      </c>
      <c r="BG6" s="881">
        <v>0</v>
      </c>
      <c r="BH6" s="881">
        <v>0</v>
      </c>
      <c r="BI6" s="881">
        <v>0</v>
      </c>
    </row>
    <row r="7" spans="1:61" ht="15" customHeight="1">
      <c r="A7" s="157" t="s">
        <v>485</v>
      </c>
      <c r="B7" s="942">
        <v>470.43299999999999</v>
      </c>
      <c r="C7" s="942">
        <v>236.09399999999999</v>
      </c>
      <c r="D7" s="942">
        <v>54.966999999999999</v>
      </c>
      <c r="E7" s="942">
        <v>291.19499999999999</v>
      </c>
      <c r="F7" s="942">
        <v>221.70400000000001</v>
      </c>
      <c r="G7" s="942">
        <v>349.87099999999998</v>
      </c>
      <c r="H7" s="942">
        <v>366.291</v>
      </c>
      <c r="I7" s="942">
        <v>1382.846</v>
      </c>
      <c r="J7" s="942">
        <v>666.91700000000003</v>
      </c>
      <c r="K7" s="942">
        <v>776.36699999999996</v>
      </c>
      <c r="L7" s="942">
        <v>1872.124</v>
      </c>
      <c r="M7" s="942">
        <v>2036.8420000000001</v>
      </c>
      <c r="N7" s="942">
        <v>1095.7750000000001</v>
      </c>
      <c r="O7" s="942">
        <v>1032.1389999999999</v>
      </c>
      <c r="P7" s="942">
        <v>1436.1279999999999</v>
      </c>
      <c r="Q7" s="942">
        <v>2096.6370000000002</v>
      </c>
      <c r="R7" s="942">
        <v>1505.5129999999999</v>
      </c>
      <c r="S7" s="942">
        <v>1932.86</v>
      </c>
      <c r="T7" s="942">
        <v>1473.768</v>
      </c>
      <c r="U7" s="942">
        <v>2296.4430000000002</v>
      </c>
      <c r="V7" s="942">
        <v>2274.2089999999998</v>
      </c>
      <c r="W7" s="942">
        <v>2298.9319999999998</v>
      </c>
      <c r="X7" s="942">
        <v>2389.9369999999999</v>
      </c>
      <c r="Y7" s="942">
        <v>1752.0050000000001</v>
      </c>
      <c r="Z7" s="942">
        <v>2539.9789999999998</v>
      </c>
      <c r="AA7" s="942">
        <v>3059.6770000000001</v>
      </c>
      <c r="AB7" s="942">
        <v>4571.893</v>
      </c>
      <c r="AC7" s="942">
        <v>4861.3810000000003</v>
      </c>
      <c r="AD7" s="942">
        <v>4935.8630000000003</v>
      </c>
      <c r="AE7" s="942">
        <v>1163.623</v>
      </c>
      <c r="AF7" s="942">
        <v>5389.7219999999998</v>
      </c>
      <c r="AG7" s="942">
        <v>6173.1750000000002</v>
      </c>
      <c r="AH7" s="942">
        <v>6516.5140000000001</v>
      </c>
      <c r="AI7" s="942">
        <v>6948.0450000000001</v>
      </c>
      <c r="AJ7" s="942">
        <v>6774.7449999999999</v>
      </c>
      <c r="AK7" s="942">
        <v>6994.4620000000004</v>
      </c>
      <c r="AL7" s="942">
        <v>4956.43</v>
      </c>
      <c r="AM7" s="942">
        <v>5452.2349999999997</v>
      </c>
      <c r="AN7" s="942">
        <v>3443.931</v>
      </c>
      <c r="AO7" s="942">
        <v>3275.933</v>
      </c>
      <c r="AP7" s="942">
        <v>2784.835</v>
      </c>
      <c r="AQ7" s="942">
        <v>4487.9679999999998</v>
      </c>
      <c r="AR7" s="942">
        <v>6124.7330000000002</v>
      </c>
      <c r="AS7" s="942">
        <v>5711.2139999999999</v>
      </c>
      <c r="AT7" s="942">
        <v>2298</v>
      </c>
      <c r="AU7" s="881">
        <v>3845</v>
      </c>
      <c r="AV7" s="881">
        <v>7426</v>
      </c>
      <c r="AW7" s="881">
        <v>8408</v>
      </c>
      <c r="AX7" s="1543">
        <v>3052</v>
      </c>
      <c r="AY7" s="881">
        <v>1406</v>
      </c>
      <c r="AZ7" s="881">
        <v>1311</v>
      </c>
      <c r="BA7" s="881">
        <v>1905</v>
      </c>
      <c r="BB7" s="881">
        <v>2381</v>
      </c>
      <c r="BC7" s="881">
        <v>1586</v>
      </c>
      <c r="BD7" s="881">
        <v>2171</v>
      </c>
      <c r="BE7" s="881">
        <v>1305</v>
      </c>
      <c r="BF7" s="881">
        <v>708</v>
      </c>
      <c r="BG7" s="881">
        <v>1147</v>
      </c>
      <c r="BH7" s="881">
        <v>1050</v>
      </c>
      <c r="BI7" s="881">
        <v>1011</v>
      </c>
    </row>
    <row r="8" spans="1:61">
      <c r="A8" s="157" t="s">
        <v>484</v>
      </c>
      <c r="B8" s="942">
        <v>63.692999999999998</v>
      </c>
      <c r="C8" s="942">
        <v>46.780999999999999</v>
      </c>
      <c r="D8" s="942">
        <v>222.184</v>
      </c>
      <c r="E8" s="942">
        <v>0.99099999999999999</v>
      </c>
      <c r="F8" s="942">
        <v>2.556</v>
      </c>
      <c r="G8" s="942">
        <v>3.8359999999999999</v>
      </c>
      <c r="H8" s="942">
        <v>64.126000000000005</v>
      </c>
      <c r="I8" s="942">
        <v>92.200999999999993</v>
      </c>
      <c r="J8" s="942">
        <v>67.86</v>
      </c>
      <c r="K8" s="942">
        <v>64.126000000000005</v>
      </c>
      <c r="L8" s="942">
        <v>66.497</v>
      </c>
      <c r="M8" s="942">
        <v>72.584999999999994</v>
      </c>
      <c r="N8" s="942">
        <v>74.129000000000005</v>
      </c>
      <c r="O8" s="881">
        <v>0</v>
      </c>
      <c r="P8" s="881">
        <v>0</v>
      </c>
      <c r="Q8" s="881">
        <v>0</v>
      </c>
      <c r="R8" s="881">
        <v>0</v>
      </c>
      <c r="S8" s="881">
        <v>0</v>
      </c>
      <c r="T8" s="881">
        <v>0</v>
      </c>
      <c r="U8" s="881">
        <v>0</v>
      </c>
      <c r="V8" s="881">
        <v>0</v>
      </c>
      <c r="W8" s="881">
        <v>0</v>
      </c>
      <c r="X8" s="881">
        <v>0</v>
      </c>
      <c r="Y8" s="881">
        <v>0</v>
      </c>
      <c r="Z8" s="881">
        <v>0</v>
      </c>
      <c r="AA8" s="881">
        <v>0</v>
      </c>
      <c r="AB8" s="881">
        <v>0</v>
      </c>
      <c r="AC8" s="881">
        <v>0</v>
      </c>
      <c r="AD8" s="881">
        <v>0</v>
      </c>
      <c r="AE8" s="881">
        <v>0</v>
      </c>
      <c r="AF8" s="881">
        <v>0</v>
      </c>
      <c r="AG8" s="942">
        <v>0</v>
      </c>
      <c r="AH8" s="881">
        <v>0</v>
      </c>
      <c r="AI8" s="881">
        <v>0</v>
      </c>
      <c r="AJ8" s="881">
        <v>0</v>
      </c>
      <c r="AK8" s="881">
        <v>0</v>
      </c>
      <c r="AL8" s="881">
        <v>0</v>
      </c>
      <c r="AM8" s="881">
        <v>0</v>
      </c>
      <c r="AN8" s="881">
        <v>0</v>
      </c>
      <c r="AO8" s="881">
        <v>0</v>
      </c>
      <c r="AP8" s="881" t="s">
        <v>1686</v>
      </c>
      <c r="AQ8" s="881">
        <v>0</v>
      </c>
      <c r="AR8" s="881">
        <v>0</v>
      </c>
      <c r="AS8" s="881">
        <v>0</v>
      </c>
      <c r="AT8" s="881">
        <v>0</v>
      </c>
      <c r="AU8" s="881">
        <v>0</v>
      </c>
      <c r="AV8" s="881">
        <v>0</v>
      </c>
      <c r="AW8" s="881">
        <v>0</v>
      </c>
      <c r="AX8" s="881">
        <v>0</v>
      </c>
      <c r="AY8" s="881">
        <v>0</v>
      </c>
      <c r="AZ8" s="881">
        <v>0</v>
      </c>
      <c r="BA8" s="881">
        <v>0</v>
      </c>
      <c r="BB8" s="881">
        <v>0</v>
      </c>
      <c r="BC8" s="881">
        <v>0</v>
      </c>
      <c r="BD8" s="881">
        <v>0</v>
      </c>
      <c r="BE8" s="881">
        <v>0</v>
      </c>
      <c r="BF8" s="881">
        <v>0</v>
      </c>
      <c r="BG8" s="881">
        <v>0</v>
      </c>
      <c r="BH8" s="881">
        <v>0</v>
      </c>
      <c r="BI8" s="881">
        <v>0</v>
      </c>
    </row>
    <row r="9" spans="1:61">
      <c r="A9" s="158" t="s">
        <v>483</v>
      </c>
      <c r="B9" s="881">
        <v>0</v>
      </c>
      <c r="C9" s="881">
        <v>0</v>
      </c>
      <c r="D9" s="881">
        <v>0</v>
      </c>
      <c r="E9" s="881">
        <v>0</v>
      </c>
      <c r="F9" s="881">
        <v>0</v>
      </c>
      <c r="G9" s="881">
        <v>0</v>
      </c>
      <c r="H9" s="881">
        <v>0</v>
      </c>
      <c r="I9" s="881">
        <v>0</v>
      </c>
      <c r="J9" s="881">
        <v>0</v>
      </c>
      <c r="K9" s="881">
        <v>0</v>
      </c>
      <c r="L9" s="881">
        <v>0</v>
      </c>
      <c r="M9" s="881">
        <v>0</v>
      </c>
      <c r="N9" s="942">
        <v>69.95</v>
      </c>
      <c r="O9" s="881">
        <v>0</v>
      </c>
      <c r="P9" s="881">
        <v>0</v>
      </c>
      <c r="Q9" s="881">
        <v>0</v>
      </c>
      <c r="R9" s="881">
        <v>0</v>
      </c>
      <c r="S9" s="881">
        <v>0</v>
      </c>
      <c r="T9" s="881">
        <v>0</v>
      </c>
      <c r="U9" s="881">
        <v>0</v>
      </c>
      <c r="V9" s="881">
        <v>0</v>
      </c>
      <c r="W9" s="881">
        <v>0</v>
      </c>
      <c r="X9" s="881">
        <v>0</v>
      </c>
      <c r="Y9" s="881">
        <v>0</v>
      </c>
      <c r="Z9" s="881">
        <v>0</v>
      </c>
      <c r="AA9" s="881">
        <v>0</v>
      </c>
      <c r="AB9" s="881">
        <v>0</v>
      </c>
      <c r="AC9" s="881">
        <v>0</v>
      </c>
      <c r="AD9" s="881">
        <v>0</v>
      </c>
      <c r="AE9" s="881">
        <v>0</v>
      </c>
      <c r="AF9" s="881">
        <v>0</v>
      </c>
      <c r="AG9" s="942">
        <v>0</v>
      </c>
      <c r="AH9" s="881">
        <v>0</v>
      </c>
      <c r="AI9" s="881">
        <v>0</v>
      </c>
      <c r="AJ9" s="881">
        <v>0</v>
      </c>
      <c r="AK9" s="881">
        <v>0</v>
      </c>
      <c r="AL9" s="881">
        <v>0</v>
      </c>
      <c r="AM9" s="881">
        <v>0</v>
      </c>
      <c r="AN9" s="881">
        <v>0</v>
      </c>
      <c r="AO9" s="881">
        <v>0</v>
      </c>
      <c r="AP9" s="881" t="s">
        <v>1686</v>
      </c>
      <c r="AQ9" s="881">
        <v>0</v>
      </c>
      <c r="AR9" s="881">
        <v>0</v>
      </c>
      <c r="AS9" s="881">
        <v>0</v>
      </c>
      <c r="AT9" s="881">
        <v>0</v>
      </c>
      <c r="AU9" s="881">
        <v>0</v>
      </c>
      <c r="AV9" s="881">
        <v>0</v>
      </c>
      <c r="AW9" s="881">
        <v>0</v>
      </c>
      <c r="AX9" s="881">
        <v>0</v>
      </c>
      <c r="AY9" s="881">
        <v>0</v>
      </c>
      <c r="AZ9" s="881">
        <v>0</v>
      </c>
      <c r="BA9" s="881">
        <v>0</v>
      </c>
      <c r="BB9" s="881">
        <v>0</v>
      </c>
      <c r="BC9" s="881">
        <v>0</v>
      </c>
      <c r="BD9" s="881">
        <v>0</v>
      </c>
      <c r="BE9" s="881">
        <v>0</v>
      </c>
      <c r="BF9" s="881">
        <v>0</v>
      </c>
      <c r="BG9" s="881">
        <v>0</v>
      </c>
      <c r="BH9" s="881">
        <v>0</v>
      </c>
      <c r="BI9" s="881">
        <v>0</v>
      </c>
    </row>
    <row r="10" spans="1:61">
      <c r="A10" s="158" t="s">
        <v>482</v>
      </c>
      <c r="B10" s="881">
        <v>0</v>
      </c>
      <c r="C10" s="881">
        <v>0</v>
      </c>
      <c r="D10" s="881">
        <v>0</v>
      </c>
      <c r="E10" s="881">
        <v>0</v>
      </c>
      <c r="F10" s="881">
        <v>0</v>
      </c>
      <c r="G10" s="881">
        <v>0</v>
      </c>
      <c r="H10" s="881">
        <v>0</v>
      </c>
      <c r="I10" s="881">
        <v>0</v>
      </c>
      <c r="J10" s="881">
        <v>0</v>
      </c>
      <c r="K10" s="881">
        <v>0</v>
      </c>
      <c r="L10" s="881">
        <v>0</v>
      </c>
      <c r="M10" s="881">
        <v>0</v>
      </c>
      <c r="N10" s="942">
        <v>4.1580000000000004</v>
      </c>
      <c r="O10" s="881">
        <v>0</v>
      </c>
      <c r="P10" s="881">
        <v>0</v>
      </c>
      <c r="Q10" s="881">
        <v>0</v>
      </c>
      <c r="R10" s="881">
        <v>0</v>
      </c>
      <c r="S10" s="881">
        <v>0</v>
      </c>
      <c r="T10" s="881">
        <v>0</v>
      </c>
      <c r="U10" s="881">
        <v>0</v>
      </c>
      <c r="V10" s="881">
        <v>0</v>
      </c>
      <c r="W10" s="881">
        <v>0</v>
      </c>
      <c r="X10" s="881">
        <v>0</v>
      </c>
      <c r="Y10" s="881">
        <v>0</v>
      </c>
      <c r="Z10" s="881">
        <v>0</v>
      </c>
      <c r="AA10" s="881">
        <v>0</v>
      </c>
      <c r="AB10" s="881">
        <v>0</v>
      </c>
      <c r="AC10" s="881">
        <v>0</v>
      </c>
      <c r="AD10" s="881">
        <v>0</v>
      </c>
      <c r="AE10" s="881">
        <v>0</v>
      </c>
      <c r="AF10" s="881">
        <v>0</v>
      </c>
      <c r="AG10" s="942">
        <v>0</v>
      </c>
      <c r="AH10" s="881">
        <v>0</v>
      </c>
      <c r="AI10" s="881">
        <v>0</v>
      </c>
      <c r="AJ10" s="881">
        <v>0</v>
      </c>
      <c r="AK10" s="881">
        <v>0</v>
      </c>
      <c r="AL10" s="881">
        <v>0</v>
      </c>
      <c r="AM10" s="881">
        <v>0</v>
      </c>
      <c r="AN10" s="881">
        <v>0</v>
      </c>
      <c r="AO10" s="881">
        <v>0</v>
      </c>
      <c r="AP10" s="881" t="s">
        <v>1686</v>
      </c>
      <c r="AQ10" s="881">
        <v>0</v>
      </c>
      <c r="AR10" s="881">
        <v>0</v>
      </c>
      <c r="AS10" s="881">
        <v>0</v>
      </c>
      <c r="AT10" s="881">
        <v>0</v>
      </c>
      <c r="AU10" s="881">
        <v>0</v>
      </c>
      <c r="AV10" s="881">
        <v>0</v>
      </c>
      <c r="AW10" s="881">
        <v>0</v>
      </c>
      <c r="AX10" s="881">
        <v>0</v>
      </c>
      <c r="AY10" s="881">
        <v>0</v>
      </c>
      <c r="AZ10" s="881">
        <v>0</v>
      </c>
      <c r="BA10" s="881">
        <v>0</v>
      </c>
      <c r="BB10" s="881">
        <v>0</v>
      </c>
      <c r="BC10" s="881">
        <v>0</v>
      </c>
      <c r="BD10" s="881">
        <v>0</v>
      </c>
      <c r="BE10" s="881">
        <v>0</v>
      </c>
      <c r="BF10" s="881">
        <v>0</v>
      </c>
      <c r="BG10" s="881">
        <v>0</v>
      </c>
      <c r="BH10" s="881">
        <v>0</v>
      </c>
      <c r="BI10" s="881">
        <v>0</v>
      </c>
    </row>
    <row r="11" spans="1:61">
      <c r="A11" s="158" t="s">
        <v>481</v>
      </c>
      <c r="B11" s="881">
        <v>0</v>
      </c>
      <c r="C11" s="881">
        <v>0</v>
      </c>
      <c r="D11" s="881">
        <v>0</v>
      </c>
      <c r="E11" s="881">
        <v>0</v>
      </c>
      <c r="F11" s="881">
        <v>0</v>
      </c>
      <c r="G11" s="881">
        <v>0</v>
      </c>
      <c r="H11" s="881">
        <v>0</v>
      </c>
      <c r="I11" s="881">
        <v>0</v>
      </c>
      <c r="J11" s="881">
        <v>0</v>
      </c>
      <c r="K11" s="881">
        <v>0</v>
      </c>
      <c r="L11" s="881">
        <v>0</v>
      </c>
      <c r="M11" s="881">
        <v>0</v>
      </c>
      <c r="N11" s="881">
        <v>2.1000000000000001E-2</v>
      </c>
      <c r="O11" s="881">
        <v>0</v>
      </c>
      <c r="P11" s="881">
        <v>0</v>
      </c>
      <c r="Q11" s="881">
        <v>0</v>
      </c>
      <c r="R11" s="881">
        <v>0</v>
      </c>
      <c r="S11" s="881">
        <v>0</v>
      </c>
      <c r="T11" s="881">
        <v>0</v>
      </c>
      <c r="U11" s="881">
        <v>0</v>
      </c>
      <c r="V11" s="881">
        <v>0</v>
      </c>
      <c r="W11" s="881">
        <v>0</v>
      </c>
      <c r="X11" s="881">
        <v>0</v>
      </c>
      <c r="Y11" s="881">
        <v>0</v>
      </c>
      <c r="Z11" s="881">
        <v>0</v>
      </c>
      <c r="AA11" s="881">
        <v>0</v>
      </c>
      <c r="AB11" s="881">
        <v>0</v>
      </c>
      <c r="AC11" s="881">
        <v>0</v>
      </c>
      <c r="AD11" s="881">
        <v>0</v>
      </c>
      <c r="AE11" s="881">
        <v>0</v>
      </c>
      <c r="AF11" s="881">
        <v>0</v>
      </c>
      <c r="AG11" s="942">
        <v>0</v>
      </c>
      <c r="AH11" s="881">
        <v>0</v>
      </c>
      <c r="AI11" s="881">
        <v>0</v>
      </c>
      <c r="AJ11" s="881">
        <v>0</v>
      </c>
      <c r="AK11" s="881">
        <v>0</v>
      </c>
      <c r="AL11" s="881">
        <v>0</v>
      </c>
      <c r="AM11" s="881">
        <v>0</v>
      </c>
      <c r="AN11" s="881">
        <v>0</v>
      </c>
      <c r="AO11" s="881">
        <v>0</v>
      </c>
      <c r="AP11" s="881" t="s">
        <v>1686</v>
      </c>
      <c r="AQ11" s="881">
        <v>0</v>
      </c>
      <c r="AR11" s="881">
        <v>0</v>
      </c>
      <c r="AS11" s="881">
        <v>0</v>
      </c>
      <c r="AT11" s="881">
        <v>0</v>
      </c>
      <c r="AU11" s="881">
        <v>0</v>
      </c>
      <c r="AV11" s="881">
        <v>0</v>
      </c>
      <c r="AW11" s="881">
        <v>0</v>
      </c>
      <c r="AX11" s="881">
        <v>0</v>
      </c>
      <c r="AY11" s="881">
        <v>0</v>
      </c>
      <c r="AZ11" s="881">
        <v>0</v>
      </c>
      <c r="BA11" s="881">
        <v>0</v>
      </c>
      <c r="BB11" s="881">
        <v>0</v>
      </c>
      <c r="BC11" s="881">
        <v>0</v>
      </c>
      <c r="BD11" s="881">
        <v>0</v>
      </c>
      <c r="BE11" s="881">
        <v>0</v>
      </c>
      <c r="BF11" s="881">
        <v>0</v>
      </c>
      <c r="BG11" s="881">
        <v>0</v>
      </c>
      <c r="BH11" s="881">
        <v>0</v>
      </c>
      <c r="BI11" s="881">
        <v>0</v>
      </c>
    </row>
    <row r="12" spans="1:61">
      <c r="A12" s="157" t="s">
        <v>46</v>
      </c>
      <c r="B12" s="881">
        <v>0</v>
      </c>
      <c r="C12" s="881">
        <v>0.48799999999999999</v>
      </c>
      <c r="D12" s="881">
        <v>0.24299999999999999</v>
      </c>
      <c r="E12" s="881">
        <v>1.071</v>
      </c>
      <c r="F12" s="881">
        <v>0</v>
      </c>
      <c r="G12" s="881">
        <v>0</v>
      </c>
      <c r="H12" s="881">
        <v>0</v>
      </c>
      <c r="I12" s="881">
        <v>0.39600000000000002</v>
      </c>
      <c r="J12" s="881">
        <v>15.476000000000001</v>
      </c>
      <c r="K12" s="881">
        <v>10.954000000000001</v>
      </c>
      <c r="L12" s="881">
        <v>0</v>
      </c>
      <c r="M12" s="881">
        <v>0</v>
      </c>
      <c r="N12" s="881">
        <v>0</v>
      </c>
      <c r="O12" s="881">
        <v>0</v>
      </c>
      <c r="P12" s="881">
        <v>0</v>
      </c>
      <c r="Q12" s="881">
        <v>0</v>
      </c>
      <c r="R12" s="881">
        <v>0</v>
      </c>
      <c r="S12" s="881">
        <v>0</v>
      </c>
      <c r="T12" s="881">
        <v>0</v>
      </c>
      <c r="U12" s="881">
        <v>0</v>
      </c>
      <c r="V12" s="881">
        <v>0</v>
      </c>
      <c r="W12" s="881">
        <v>0</v>
      </c>
      <c r="X12" s="881">
        <v>0</v>
      </c>
      <c r="Y12" s="881">
        <v>0</v>
      </c>
      <c r="Z12" s="881">
        <v>0</v>
      </c>
      <c r="AA12" s="881">
        <v>0</v>
      </c>
      <c r="AB12" s="881">
        <v>0</v>
      </c>
      <c r="AC12" s="881">
        <v>0</v>
      </c>
      <c r="AD12" s="881">
        <v>0</v>
      </c>
      <c r="AE12" s="881">
        <v>0</v>
      </c>
      <c r="AF12" s="881">
        <v>0</v>
      </c>
      <c r="AG12" s="942">
        <v>0</v>
      </c>
      <c r="AH12" s="881">
        <v>0</v>
      </c>
      <c r="AI12" s="881">
        <v>0</v>
      </c>
      <c r="AJ12" s="881">
        <v>0</v>
      </c>
      <c r="AK12" s="881">
        <v>0</v>
      </c>
      <c r="AL12" s="881">
        <v>0</v>
      </c>
      <c r="AM12" s="881">
        <v>0</v>
      </c>
      <c r="AN12" s="881">
        <v>0</v>
      </c>
      <c r="AO12" s="881">
        <v>0</v>
      </c>
      <c r="AP12" s="881" t="s">
        <v>1686</v>
      </c>
      <c r="AQ12" s="881">
        <v>0</v>
      </c>
      <c r="AR12" s="881">
        <v>0</v>
      </c>
      <c r="AS12" s="881">
        <v>0</v>
      </c>
      <c r="AT12" s="881">
        <v>0</v>
      </c>
      <c r="AU12" s="881">
        <v>0</v>
      </c>
      <c r="AV12" s="881">
        <v>0</v>
      </c>
      <c r="AW12" s="881">
        <v>0</v>
      </c>
      <c r="AX12" s="881">
        <v>0</v>
      </c>
      <c r="AY12" s="881">
        <v>0</v>
      </c>
      <c r="AZ12" s="881">
        <v>0</v>
      </c>
      <c r="BA12" s="881">
        <v>0</v>
      </c>
      <c r="BB12" s="881">
        <v>0</v>
      </c>
      <c r="BC12" s="881">
        <v>0</v>
      </c>
      <c r="BD12" s="881">
        <v>0</v>
      </c>
      <c r="BE12" s="881">
        <v>0</v>
      </c>
      <c r="BF12" s="881">
        <v>0</v>
      </c>
      <c r="BG12" s="881">
        <v>0</v>
      </c>
      <c r="BH12" s="881">
        <v>0</v>
      </c>
      <c r="BI12" s="881">
        <v>0</v>
      </c>
    </row>
    <row r="13" spans="1:61">
      <c r="A13" s="6" t="s">
        <v>2506</v>
      </c>
      <c r="B13" s="142">
        <v>0</v>
      </c>
      <c r="C13" s="142">
        <v>0</v>
      </c>
      <c r="D13" s="142">
        <v>0</v>
      </c>
      <c r="E13" s="142">
        <v>0</v>
      </c>
      <c r="F13" s="142">
        <v>0</v>
      </c>
      <c r="G13" s="142">
        <v>0</v>
      </c>
      <c r="H13" s="142">
        <v>0</v>
      </c>
      <c r="I13" s="142">
        <v>0</v>
      </c>
      <c r="J13" s="142">
        <v>0</v>
      </c>
      <c r="K13" s="142">
        <v>0</v>
      </c>
      <c r="L13" s="142">
        <v>0</v>
      </c>
      <c r="M13" s="142">
        <v>0</v>
      </c>
      <c r="N13" s="142">
        <v>0</v>
      </c>
      <c r="O13" s="142">
        <v>0</v>
      </c>
      <c r="P13" s="142">
        <v>0</v>
      </c>
      <c r="Q13" s="142">
        <v>0</v>
      </c>
      <c r="R13" s="142">
        <v>0</v>
      </c>
      <c r="S13" s="142">
        <v>0</v>
      </c>
      <c r="T13" s="142">
        <v>0</v>
      </c>
      <c r="U13" s="142">
        <v>0</v>
      </c>
      <c r="V13" s="142">
        <v>0</v>
      </c>
      <c r="W13" s="142">
        <v>0</v>
      </c>
      <c r="X13" s="142">
        <v>0</v>
      </c>
      <c r="Y13" s="142">
        <v>0</v>
      </c>
      <c r="Z13" s="142">
        <v>0</v>
      </c>
      <c r="AA13" s="142">
        <v>0</v>
      </c>
      <c r="AB13" s="142">
        <v>0</v>
      </c>
      <c r="AC13" s="142">
        <v>0</v>
      </c>
      <c r="AD13" s="142">
        <v>0</v>
      </c>
      <c r="AE13" s="142">
        <v>0</v>
      </c>
      <c r="AF13" s="142">
        <v>0</v>
      </c>
      <c r="AG13" s="142">
        <v>0</v>
      </c>
      <c r="AH13" s="142">
        <v>0</v>
      </c>
      <c r="AI13" s="142">
        <v>0</v>
      </c>
      <c r="AJ13" s="142">
        <v>0</v>
      </c>
      <c r="AK13" s="142">
        <v>0</v>
      </c>
      <c r="AL13" s="142">
        <v>0</v>
      </c>
      <c r="AM13" s="142">
        <v>0</v>
      </c>
      <c r="AN13" s="142">
        <v>0</v>
      </c>
      <c r="AO13" s="142">
        <v>0</v>
      </c>
      <c r="AP13" s="142">
        <v>0</v>
      </c>
      <c r="AQ13" s="142">
        <v>0</v>
      </c>
      <c r="AR13" s="142">
        <v>0</v>
      </c>
      <c r="AS13" s="142">
        <v>0</v>
      </c>
      <c r="AT13" s="142">
        <v>0</v>
      </c>
      <c r="AU13" s="142">
        <v>0</v>
      </c>
      <c r="AV13" s="142">
        <v>0</v>
      </c>
      <c r="AW13" s="142">
        <v>0</v>
      </c>
      <c r="AX13" s="142">
        <v>0</v>
      </c>
      <c r="AY13" s="142">
        <v>0</v>
      </c>
      <c r="AZ13" s="142">
        <v>0</v>
      </c>
      <c r="BA13" s="142">
        <v>0</v>
      </c>
      <c r="BB13" s="142">
        <v>0</v>
      </c>
      <c r="BC13" s="142">
        <v>0</v>
      </c>
      <c r="BD13" s="142">
        <v>0</v>
      </c>
      <c r="BE13" s="142">
        <v>0</v>
      </c>
      <c r="BF13" s="574">
        <v>3517</v>
      </c>
      <c r="BG13" s="142">
        <v>0</v>
      </c>
      <c r="BH13" s="142">
        <v>0</v>
      </c>
      <c r="BI13" s="574">
        <v>2907</v>
      </c>
    </row>
    <row r="14" spans="1:61" ht="15" customHeight="1">
      <c r="A14" s="6" t="s">
        <v>480</v>
      </c>
      <c r="B14" s="941">
        <v>2534.788</v>
      </c>
      <c r="C14" s="941">
        <v>2662.7069999999999</v>
      </c>
      <c r="D14" s="941">
        <v>2263.335</v>
      </c>
      <c r="E14" s="941">
        <v>1520.8969999999999</v>
      </c>
      <c r="F14" s="941">
        <v>1057.8810000000001</v>
      </c>
      <c r="G14" s="941">
        <v>640.024</v>
      </c>
      <c r="H14" s="941">
        <v>671.73800000000006</v>
      </c>
      <c r="I14" s="941">
        <v>853.28700000000003</v>
      </c>
      <c r="J14" s="941">
        <v>9352.75</v>
      </c>
      <c r="K14" s="941">
        <v>239.57400000000001</v>
      </c>
      <c r="L14" s="941">
        <v>1508.8309999999999</v>
      </c>
      <c r="M14" s="941">
        <v>565.49099999999999</v>
      </c>
      <c r="N14" s="941">
        <v>802.76800000000003</v>
      </c>
      <c r="O14" s="941">
        <v>1222.8689999999999</v>
      </c>
      <c r="P14" s="941">
        <v>872.58399999999995</v>
      </c>
      <c r="Q14" s="941">
        <v>1462.5170000000001</v>
      </c>
      <c r="R14" s="941">
        <v>853.90099999999995</v>
      </c>
      <c r="S14" s="941">
        <v>826.86900000000003</v>
      </c>
      <c r="T14" s="941">
        <v>1333.72</v>
      </c>
      <c r="U14" s="941">
        <v>1117.0899999999999</v>
      </c>
      <c r="V14" s="941">
        <v>689.029</v>
      </c>
      <c r="W14" s="941">
        <v>1477.518</v>
      </c>
      <c r="X14" s="941">
        <v>1554.3689999999999</v>
      </c>
      <c r="Y14" s="941">
        <v>1067.6110000000001</v>
      </c>
      <c r="Z14" s="941">
        <v>1586.2260000000001</v>
      </c>
      <c r="AA14" s="941">
        <v>1192.008</v>
      </c>
      <c r="AB14" s="941">
        <v>1297.0619999999999</v>
      </c>
      <c r="AC14" s="941">
        <v>1450.8</v>
      </c>
      <c r="AD14" s="941">
        <v>1189.9090000000001</v>
      </c>
      <c r="AE14" s="941">
        <v>1154.2180000000001</v>
      </c>
      <c r="AF14" s="941">
        <v>2074.08</v>
      </c>
      <c r="AG14" s="941">
        <v>3831.808</v>
      </c>
      <c r="AH14" s="941">
        <v>3653.1689999999999</v>
      </c>
      <c r="AI14" s="941">
        <v>4774.9790000000003</v>
      </c>
      <c r="AJ14" s="941">
        <v>3408.7269999999999</v>
      </c>
      <c r="AK14" s="941">
        <v>3238.3980000000001</v>
      </c>
      <c r="AL14" s="941">
        <v>3945.2049999999999</v>
      </c>
      <c r="AM14" s="941">
        <v>1256.432</v>
      </c>
      <c r="AN14" s="941">
        <v>1291.0319999999999</v>
      </c>
      <c r="AO14" s="941">
        <v>1595.2550000000001</v>
      </c>
      <c r="AP14" s="941">
        <v>1949.33</v>
      </c>
      <c r="AQ14" s="941">
        <v>2666.1819999999998</v>
      </c>
      <c r="AR14" s="941">
        <v>2825.6329999999998</v>
      </c>
      <c r="AS14" s="941">
        <v>2516.7759999999998</v>
      </c>
      <c r="AT14" s="941">
        <v>1575</v>
      </c>
      <c r="AU14" s="574">
        <v>3598</v>
      </c>
      <c r="AV14" s="574">
        <v>6408</v>
      </c>
      <c r="AW14" s="574">
        <v>6166</v>
      </c>
      <c r="AX14" s="1542">
        <v>8232</v>
      </c>
      <c r="AY14" s="574">
        <v>8178</v>
      </c>
      <c r="AZ14" s="574">
        <v>5446</v>
      </c>
      <c r="BA14" s="574">
        <v>6556</v>
      </c>
      <c r="BB14" s="574">
        <v>5064</v>
      </c>
      <c r="BC14" s="574">
        <v>5494</v>
      </c>
      <c r="BD14" s="574">
        <v>7791</v>
      </c>
      <c r="BE14" s="574">
        <v>7342</v>
      </c>
      <c r="BF14" s="574">
        <v>1145</v>
      </c>
      <c r="BG14" s="574">
        <v>7562</v>
      </c>
      <c r="BH14" s="574">
        <v>7976</v>
      </c>
      <c r="BI14" s="574">
        <v>1588</v>
      </c>
    </row>
    <row r="15" spans="1:61" ht="15" customHeight="1">
      <c r="A15" s="6" t="s">
        <v>479</v>
      </c>
      <c r="B15" s="941">
        <v>7061.7820000000002</v>
      </c>
      <c r="C15" s="941">
        <v>6990.2870000000003</v>
      </c>
      <c r="D15" s="941">
        <v>6792.7479999999996</v>
      </c>
      <c r="E15" s="941">
        <v>6036.616</v>
      </c>
      <c r="F15" s="941">
        <v>6726.4480000000003</v>
      </c>
      <c r="G15" s="941">
        <v>7386.9409999999998</v>
      </c>
      <c r="H15" s="941">
        <v>7830.607</v>
      </c>
      <c r="I15" s="941">
        <v>7765.5959999999995</v>
      </c>
      <c r="J15" s="941">
        <v>8313.7260000000006</v>
      </c>
      <c r="K15" s="941">
        <v>9582.6779999999999</v>
      </c>
      <c r="L15" s="941">
        <v>9182.9380000000001</v>
      </c>
      <c r="M15" s="941">
        <v>9008.3670000000002</v>
      </c>
      <c r="N15" s="941">
        <v>8779.31</v>
      </c>
      <c r="O15" s="941">
        <v>9085.7360000000008</v>
      </c>
      <c r="P15" s="941">
        <v>9197.0949999999993</v>
      </c>
      <c r="Q15" s="941">
        <v>8816.0290000000005</v>
      </c>
      <c r="R15" s="941">
        <v>9490.3529999999992</v>
      </c>
      <c r="S15" s="941">
        <v>9998.2199999999993</v>
      </c>
      <c r="T15" s="941">
        <v>10244.285</v>
      </c>
      <c r="U15" s="941">
        <v>10275.425999999999</v>
      </c>
      <c r="V15" s="941">
        <v>10680.684999999999</v>
      </c>
      <c r="W15" s="941">
        <v>10347.91</v>
      </c>
      <c r="X15" s="941">
        <v>11623.968999999999</v>
      </c>
      <c r="Y15" s="941">
        <v>11355.084999999999</v>
      </c>
      <c r="Z15" s="941">
        <v>10998.705</v>
      </c>
      <c r="AA15" s="941">
        <v>11073.093000000001</v>
      </c>
      <c r="AB15" s="941">
        <v>10364.236000000001</v>
      </c>
      <c r="AC15" s="941">
        <v>9836.5079999999998</v>
      </c>
      <c r="AD15" s="941">
        <v>8773.7849999999999</v>
      </c>
      <c r="AE15" s="941">
        <v>12437.888999999999</v>
      </c>
      <c r="AF15" s="941">
        <v>7919.8829999999998</v>
      </c>
      <c r="AG15" s="941">
        <v>8589.009</v>
      </c>
      <c r="AH15" s="941">
        <v>8693.9220000000005</v>
      </c>
      <c r="AI15" s="941">
        <v>9001.7330000000002</v>
      </c>
      <c r="AJ15" s="941">
        <v>8865.3420000000006</v>
      </c>
      <c r="AK15" s="941">
        <v>10377.516</v>
      </c>
      <c r="AL15" s="941">
        <v>11224.135</v>
      </c>
      <c r="AM15" s="941">
        <v>10267.307000000001</v>
      </c>
      <c r="AN15" s="941">
        <v>9789.7309999999998</v>
      </c>
      <c r="AO15" s="941">
        <v>10142.191999999999</v>
      </c>
      <c r="AP15" s="941">
        <v>11725.651</v>
      </c>
      <c r="AQ15" s="941">
        <v>10549.328</v>
      </c>
      <c r="AR15" s="941">
        <v>11056.51</v>
      </c>
      <c r="AS15" s="941">
        <v>15320.025</v>
      </c>
      <c r="AT15" s="941">
        <v>14517</v>
      </c>
      <c r="AU15" s="574">
        <v>14515</v>
      </c>
      <c r="AV15" s="574">
        <v>13309</v>
      </c>
      <c r="AW15" s="574">
        <v>13227</v>
      </c>
      <c r="AX15" s="1542">
        <v>13900</v>
      </c>
      <c r="AY15" s="574">
        <v>17189</v>
      </c>
      <c r="AZ15" s="574">
        <v>23040</v>
      </c>
      <c r="BA15" s="574">
        <v>21500</v>
      </c>
      <c r="BB15" s="574">
        <v>24173</v>
      </c>
      <c r="BC15" s="574">
        <v>27795</v>
      </c>
      <c r="BD15" s="574">
        <v>30975</v>
      </c>
      <c r="BE15" s="574">
        <v>27686</v>
      </c>
      <c r="BF15" s="574">
        <v>31212</v>
      </c>
      <c r="BG15" s="574">
        <v>26687</v>
      </c>
      <c r="BH15" s="574">
        <v>25459</v>
      </c>
      <c r="BI15" s="574">
        <v>27568</v>
      </c>
    </row>
    <row r="16" spans="1:61" ht="15" customHeight="1">
      <c r="A16" s="159" t="s">
        <v>1514</v>
      </c>
      <c r="B16" s="942">
        <v>1317.309</v>
      </c>
      <c r="C16" s="942">
        <v>558.63599999999997</v>
      </c>
      <c r="D16" s="942">
        <v>277.32499999999999</v>
      </c>
      <c r="E16" s="942">
        <v>476.24299999999999</v>
      </c>
      <c r="F16" s="942">
        <v>628.36</v>
      </c>
      <c r="G16" s="942">
        <v>1345.2919999999999</v>
      </c>
      <c r="H16" s="942">
        <v>1404.472</v>
      </c>
      <c r="I16" s="942">
        <v>1934.971</v>
      </c>
      <c r="J16" s="942">
        <v>1452.703</v>
      </c>
      <c r="K16" s="942">
        <v>2271.0610000000001</v>
      </c>
      <c r="L16" s="942">
        <v>1569.6980000000001</v>
      </c>
      <c r="M16" s="942">
        <v>1432.306</v>
      </c>
      <c r="N16" s="942">
        <v>1431.431</v>
      </c>
      <c r="O16" s="942">
        <v>1566.82</v>
      </c>
      <c r="P16" s="942">
        <v>1630.192</v>
      </c>
      <c r="Q16" s="942">
        <v>1634.9639999999999</v>
      </c>
      <c r="R16" s="942">
        <v>1611.644</v>
      </c>
      <c r="S16" s="942">
        <v>1623.4770000000001</v>
      </c>
      <c r="T16" s="942">
        <v>1691.0440000000001</v>
      </c>
      <c r="U16" s="942">
        <v>1409.578</v>
      </c>
      <c r="V16" s="942">
        <v>1278.9739999999999</v>
      </c>
      <c r="W16" s="942">
        <v>1238.3119999999999</v>
      </c>
      <c r="X16" s="942">
        <v>1151.903</v>
      </c>
      <c r="Y16" s="942">
        <v>1409.578</v>
      </c>
      <c r="Z16" s="942">
        <v>1061.702</v>
      </c>
      <c r="AA16" s="942">
        <v>1064.365</v>
      </c>
      <c r="AB16" s="942">
        <v>903.59699999999998</v>
      </c>
      <c r="AC16" s="942">
        <v>1216.2670000000001</v>
      </c>
      <c r="AD16" s="942">
        <v>991.82899999999995</v>
      </c>
      <c r="AE16" s="942">
        <v>4087.174</v>
      </c>
      <c r="AF16" s="942">
        <v>590.42700000000002</v>
      </c>
      <c r="AG16" s="942">
        <v>633.04</v>
      </c>
      <c r="AH16" s="942">
        <v>662.37599999999998</v>
      </c>
      <c r="AI16" s="942">
        <v>787.56799999999998</v>
      </c>
      <c r="AJ16" s="942">
        <v>758.27</v>
      </c>
      <c r="AK16" s="942">
        <v>720.97199999999998</v>
      </c>
      <c r="AL16" s="942">
        <v>634.11099999999999</v>
      </c>
      <c r="AM16" s="942">
        <v>748.12199999999996</v>
      </c>
      <c r="AN16" s="942">
        <v>795.26499999999999</v>
      </c>
      <c r="AO16" s="942">
        <v>717.47699999999998</v>
      </c>
      <c r="AP16" s="942">
        <v>1198.7629999999999</v>
      </c>
      <c r="AQ16" s="942">
        <v>1275.2660000000001</v>
      </c>
      <c r="AR16" s="942">
        <v>1213.96</v>
      </c>
      <c r="AS16" s="942">
        <v>2138.279</v>
      </c>
      <c r="AT16" s="942">
        <v>2082</v>
      </c>
      <c r="AU16" s="881">
        <v>3269</v>
      </c>
      <c r="AV16" s="881">
        <v>2838</v>
      </c>
      <c r="AW16" s="881">
        <v>2378</v>
      </c>
      <c r="AX16" s="1543">
        <v>2202</v>
      </c>
      <c r="AY16" s="881">
        <v>2685</v>
      </c>
      <c r="AZ16" s="881">
        <v>3586</v>
      </c>
      <c r="BA16" s="881">
        <v>4775</v>
      </c>
      <c r="BB16" s="881">
        <v>5441</v>
      </c>
      <c r="BC16" s="881">
        <v>4896</v>
      </c>
      <c r="BD16" s="881">
        <v>5350</v>
      </c>
      <c r="BE16" s="881">
        <v>3419</v>
      </c>
      <c r="BF16" s="881">
        <v>3867</v>
      </c>
      <c r="BG16" s="881">
        <v>3218</v>
      </c>
      <c r="BH16" s="881">
        <v>2564</v>
      </c>
      <c r="BI16" s="881">
        <v>2868</v>
      </c>
    </row>
    <row r="17" spans="1:61" ht="15" customHeight="1">
      <c r="A17" s="159" t="s">
        <v>478</v>
      </c>
      <c r="B17" s="942">
        <v>1432.5519999999999</v>
      </c>
      <c r="C17" s="942">
        <v>2114.011</v>
      </c>
      <c r="D17" s="942">
        <v>1932.1479999999999</v>
      </c>
      <c r="E17" s="942">
        <v>2154.0819999999999</v>
      </c>
      <c r="F17" s="942">
        <v>2257.9769999999999</v>
      </c>
      <c r="G17" s="942">
        <v>2000.8630000000001</v>
      </c>
      <c r="H17" s="942">
        <v>2444.8040000000001</v>
      </c>
      <c r="I17" s="942">
        <v>1965.5050000000001</v>
      </c>
      <c r="J17" s="942">
        <v>2450.7539999999999</v>
      </c>
      <c r="K17" s="942">
        <v>2328.7249999999999</v>
      </c>
      <c r="L17" s="942">
        <v>2768.924</v>
      </c>
      <c r="M17" s="942">
        <v>1399.5640000000001</v>
      </c>
      <c r="N17" s="942">
        <v>1085.299</v>
      </c>
      <c r="O17" s="942">
        <v>659.71400000000006</v>
      </c>
      <c r="P17" s="942">
        <v>352.92</v>
      </c>
      <c r="Q17" s="942">
        <v>360.23399999999998</v>
      </c>
      <c r="R17" s="942">
        <v>390.14400000000001</v>
      </c>
      <c r="S17" s="942">
        <v>263.69600000000003</v>
      </c>
      <c r="T17" s="942">
        <v>100.038</v>
      </c>
      <c r="U17" s="942">
        <v>102.227</v>
      </c>
      <c r="V17" s="942">
        <v>99.192999999999998</v>
      </c>
      <c r="W17" s="942">
        <v>100.80800000000001</v>
      </c>
      <c r="X17" s="942">
        <v>83.271000000000001</v>
      </c>
      <c r="Y17" s="942">
        <v>96.759</v>
      </c>
      <c r="Z17" s="942">
        <v>100.937</v>
      </c>
      <c r="AA17" s="942">
        <v>107.239</v>
      </c>
      <c r="AB17" s="942">
        <v>111.77800000000001</v>
      </c>
      <c r="AC17" s="942">
        <v>114.48099999999999</v>
      </c>
      <c r="AD17" s="942">
        <v>43.933</v>
      </c>
      <c r="AE17" s="942">
        <v>17.327000000000002</v>
      </c>
      <c r="AF17" s="942">
        <v>25.497</v>
      </c>
      <c r="AG17" s="942">
        <v>484.30099999999999</v>
      </c>
      <c r="AH17" s="942">
        <v>482.30799999999999</v>
      </c>
      <c r="AI17" s="942">
        <v>464.00099999999998</v>
      </c>
      <c r="AJ17" s="942">
        <v>507.988</v>
      </c>
      <c r="AK17" s="942">
        <v>39.942</v>
      </c>
      <c r="AL17" s="942">
        <v>30.649000000000001</v>
      </c>
      <c r="AM17" s="942">
        <v>61.113999999999997</v>
      </c>
      <c r="AN17" s="942">
        <v>312.66399999999999</v>
      </c>
      <c r="AO17" s="942">
        <v>177.14400000000001</v>
      </c>
      <c r="AP17" s="942">
        <v>275.88400000000001</v>
      </c>
      <c r="AQ17" s="942">
        <v>280.85899999999998</v>
      </c>
      <c r="AR17" s="942">
        <v>469.28899999999999</v>
      </c>
      <c r="AS17" s="942">
        <v>458.13799999999998</v>
      </c>
      <c r="AT17" s="942">
        <v>454</v>
      </c>
      <c r="AU17" s="881">
        <v>844</v>
      </c>
      <c r="AV17" s="881">
        <v>502</v>
      </c>
      <c r="AW17" s="881">
        <v>439</v>
      </c>
      <c r="AX17" s="1543">
        <v>219</v>
      </c>
      <c r="AY17" s="881">
        <v>280</v>
      </c>
      <c r="AZ17" s="881">
        <v>66</v>
      </c>
      <c r="BA17" s="881">
        <v>149</v>
      </c>
      <c r="BB17" s="881">
        <v>182</v>
      </c>
      <c r="BC17" s="881">
        <v>181</v>
      </c>
      <c r="BD17" s="881">
        <v>176</v>
      </c>
      <c r="BE17" s="881">
        <v>176</v>
      </c>
      <c r="BF17" s="881">
        <v>204</v>
      </c>
      <c r="BG17" s="881">
        <v>124</v>
      </c>
      <c r="BH17" s="881">
        <v>70</v>
      </c>
      <c r="BI17" s="881">
        <v>45</v>
      </c>
    </row>
    <row r="18" spans="1:61" ht="15" customHeight="1">
      <c r="A18" s="159" t="s">
        <v>2484</v>
      </c>
      <c r="B18" s="942">
        <v>597.66600000000005</v>
      </c>
      <c r="C18" s="942">
        <v>895.803</v>
      </c>
      <c r="D18" s="942">
        <v>814.09100000000001</v>
      </c>
      <c r="E18" s="942">
        <v>987.91</v>
      </c>
      <c r="F18" s="942">
        <v>1188.0340000000001</v>
      </c>
      <c r="G18" s="942">
        <v>1557.4839999999999</v>
      </c>
      <c r="H18" s="942">
        <v>1329.539</v>
      </c>
      <c r="I18" s="942">
        <v>1360.403</v>
      </c>
      <c r="J18" s="942">
        <v>1441.9369999999999</v>
      </c>
      <c r="K18" s="942">
        <v>1308.7660000000001</v>
      </c>
      <c r="L18" s="942">
        <v>1004.149</v>
      </c>
      <c r="M18" s="942">
        <v>705.14200000000005</v>
      </c>
      <c r="N18" s="942">
        <v>853.024</v>
      </c>
      <c r="O18" s="942">
        <v>924.75</v>
      </c>
      <c r="P18" s="942">
        <v>694.43399999999997</v>
      </c>
      <c r="Q18" s="942">
        <v>1088.3510000000001</v>
      </c>
      <c r="R18" s="942">
        <v>1343.5070000000001</v>
      </c>
      <c r="S18" s="942">
        <v>1375.087</v>
      </c>
      <c r="T18" s="942">
        <v>1990.826</v>
      </c>
      <c r="U18" s="942">
        <v>1905.7560000000001</v>
      </c>
      <c r="V18" s="942">
        <v>2087.1109999999999</v>
      </c>
      <c r="W18" s="942">
        <v>1023.755</v>
      </c>
      <c r="X18" s="942">
        <v>2216.3789999999999</v>
      </c>
      <c r="Y18" s="942">
        <v>2144.0749999999998</v>
      </c>
      <c r="Z18" s="942">
        <v>1908.9839999999999</v>
      </c>
      <c r="AA18" s="942">
        <v>2047.346</v>
      </c>
      <c r="AB18" s="942">
        <v>1906.9570000000001</v>
      </c>
      <c r="AC18" s="942">
        <v>1799.5319999999999</v>
      </c>
      <c r="AD18" s="942">
        <v>1931.461</v>
      </c>
      <c r="AE18" s="942">
        <v>2287.7939999999999</v>
      </c>
      <c r="AF18" s="942">
        <v>1620.039</v>
      </c>
      <c r="AG18" s="942">
        <v>1949.086</v>
      </c>
      <c r="AH18" s="942">
        <v>1947.6559999999999</v>
      </c>
      <c r="AI18" s="942">
        <v>2076.0859999999998</v>
      </c>
      <c r="AJ18" s="942">
        <v>1938.0360000000001</v>
      </c>
      <c r="AK18" s="942">
        <v>2568.1990000000001</v>
      </c>
      <c r="AL18" s="942">
        <v>2437.5790000000002</v>
      </c>
      <c r="AM18" s="942">
        <v>3030.799</v>
      </c>
      <c r="AN18" s="942">
        <v>3229.3220000000001</v>
      </c>
      <c r="AO18" s="942">
        <v>3017.9229999999998</v>
      </c>
      <c r="AP18" s="942">
        <v>3947.0909999999999</v>
      </c>
      <c r="AQ18" s="942">
        <v>3845.7260000000001</v>
      </c>
      <c r="AR18" s="942">
        <v>4139.9719999999998</v>
      </c>
      <c r="AS18" s="942">
        <v>4043.761</v>
      </c>
      <c r="AT18" s="942">
        <v>3299</v>
      </c>
      <c r="AU18" s="881">
        <v>2158</v>
      </c>
      <c r="AV18" s="881">
        <v>1756</v>
      </c>
      <c r="AW18" s="881">
        <v>3222</v>
      </c>
      <c r="AX18" s="1543">
        <v>3403</v>
      </c>
      <c r="AY18" s="881">
        <v>5093</v>
      </c>
      <c r="AZ18" s="881">
        <v>5060</v>
      </c>
      <c r="BA18" s="881">
        <v>2671</v>
      </c>
      <c r="BB18" s="881">
        <v>2852</v>
      </c>
      <c r="BC18" s="881">
        <v>4667</v>
      </c>
      <c r="BD18" s="881">
        <v>4164</v>
      </c>
      <c r="BE18" s="881">
        <v>2607</v>
      </c>
      <c r="BF18" s="881">
        <v>4183</v>
      </c>
      <c r="BG18" s="881">
        <v>1799</v>
      </c>
      <c r="BH18" s="881">
        <v>1941</v>
      </c>
      <c r="BI18" s="881">
        <v>1680</v>
      </c>
    </row>
    <row r="19" spans="1:61" ht="15" customHeight="1">
      <c r="A19" s="159" t="s">
        <v>2483</v>
      </c>
      <c r="B19" s="881"/>
      <c r="C19" s="881">
        <v>0</v>
      </c>
      <c r="D19" s="881">
        <v>0</v>
      </c>
      <c r="E19" s="881">
        <v>0</v>
      </c>
      <c r="F19" s="881">
        <v>0</v>
      </c>
      <c r="G19" s="881">
        <v>0</v>
      </c>
      <c r="H19" s="881">
        <v>0</v>
      </c>
      <c r="I19" s="881">
        <v>0</v>
      </c>
      <c r="J19" s="881">
        <v>0</v>
      </c>
      <c r="K19" s="881">
        <v>0</v>
      </c>
      <c r="L19" s="881">
        <v>0</v>
      </c>
      <c r="M19" s="881">
        <v>0</v>
      </c>
      <c r="N19" s="881">
        <v>0</v>
      </c>
      <c r="O19" s="881">
        <v>0</v>
      </c>
      <c r="P19" s="881">
        <v>0</v>
      </c>
      <c r="Q19" s="881">
        <v>0</v>
      </c>
      <c r="R19" s="881">
        <v>0</v>
      </c>
      <c r="S19" s="881">
        <v>0</v>
      </c>
      <c r="T19" s="881">
        <v>0</v>
      </c>
      <c r="U19" s="881">
        <v>0</v>
      </c>
      <c r="V19" s="881">
        <v>0</v>
      </c>
      <c r="W19" s="881">
        <v>0</v>
      </c>
      <c r="X19" s="881">
        <v>0</v>
      </c>
      <c r="Y19" s="881">
        <v>0</v>
      </c>
      <c r="Z19" s="881">
        <v>0</v>
      </c>
      <c r="AA19" s="881">
        <v>0</v>
      </c>
      <c r="AB19" s="881">
        <v>0</v>
      </c>
      <c r="AC19" s="881">
        <v>0</v>
      </c>
      <c r="AD19" s="881">
        <v>0</v>
      </c>
      <c r="AE19" s="881">
        <v>0</v>
      </c>
      <c r="AF19" s="881">
        <v>0</v>
      </c>
      <c r="AG19" s="881">
        <v>0</v>
      </c>
      <c r="AH19" s="881">
        <v>0</v>
      </c>
      <c r="AI19" s="881">
        <v>0</v>
      </c>
      <c r="AJ19" s="881">
        <v>0</v>
      </c>
      <c r="AK19" s="881">
        <v>0</v>
      </c>
      <c r="AL19" s="881">
        <v>0</v>
      </c>
      <c r="AM19" s="881">
        <v>0</v>
      </c>
      <c r="AN19" s="881">
        <v>0</v>
      </c>
      <c r="AO19" s="881">
        <v>0</v>
      </c>
      <c r="AP19" s="881">
        <v>0</v>
      </c>
      <c r="AQ19" s="881">
        <v>0</v>
      </c>
      <c r="AR19" s="881">
        <v>0</v>
      </c>
      <c r="AS19" s="881">
        <v>0</v>
      </c>
      <c r="AT19" s="881">
        <v>0</v>
      </c>
      <c r="AU19" s="881">
        <v>0</v>
      </c>
      <c r="AV19" s="881">
        <v>0</v>
      </c>
      <c r="AW19" s="881">
        <v>0</v>
      </c>
      <c r="AX19" s="881">
        <v>0</v>
      </c>
      <c r="AY19" s="881">
        <v>0</v>
      </c>
      <c r="AZ19" s="881">
        <v>0</v>
      </c>
      <c r="BA19" s="881">
        <v>0</v>
      </c>
      <c r="BB19" s="881">
        <v>0</v>
      </c>
      <c r="BC19" s="881">
        <v>0</v>
      </c>
      <c r="BD19" s="881">
        <v>0</v>
      </c>
      <c r="BE19" s="881">
        <v>0</v>
      </c>
      <c r="BF19" s="881"/>
      <c r="BG19" s="881">
        <v>0</v>
      </c>
      <c r="BH19" s="881">
        <v>15</v>
      </c>
      <c r="BI19" s="881">
        <v>121</v>
      </c>
    </row>
    <row r="20" spans="1:61" ht="15" customHeight="1">
      <c r="A20" s="159" t="s">
        <v>476</v>
      </c>
      <c r="B20" s="942">
        <v>1253.3130000000001</v>
      </c>
      <c r="C20" s="942">
        <v>1253.338</v>
      </c>
      <c r="D20" s="942">
        <v>1481.2</v>
      </c>
      <c r="E20" s="942">
        <v>1473.7550000000001</v>
      </c>
      <c r="F20" s="942">
        <v>1590.8989999999999</v>
      </c>
      <c r="G20" s="942">
        <v>1572.5239999999999</v>
      </c>
      <c r="H20" s="942">
        <v>1539.1849999999999</v>
      </c>
      <c r="I20" s="942">
        <v>1512.1849999999999</v>
      </c>
      <c r="J20" s="942">
        <v>1355.94</v>
      </c>
      <c r="K20" s="942">
        <v>1316.4380000000001</v>
      </c>
      <c r="L20" s="942">
        <v>1429.5630000000001</v>
      </c>
      <c r="M20" s="942">
        <v>1730.961</v>
      </c>
      <c r="N20" s="942">
        <v>1406.75</v>
      </c>
      <c r="O20" s="942">
        <v>1388.44</v>
      </c>
      <c r="P20" s="942">
        <v>1477.4090000000001</v>
      </c>
      <c r="Q20" s="942">
        <v>1363.3510000000001</v>
      </c>
      <c r="R20" s="942">
        <v>1620.491</v>
      </c>
      <c r="S20" s="942">
        <v>1754.57</v>
      </c>
      <c r="T20" s="942">
        <v>1794.028</v>
      </c>
      <c r="U20" s="942">
        <v>1795.739</v>
      </c>
      <c r="V20" s="942">
        <v>1674.8040000000001</v>
      </c>
      <c r="W20" s="942">
        <v>1681.095</v>
      </c>
      <c r="X20" s="942">
        <v>1740.3689999999999</v>
      </c>
      <c r="Y20" s="942">
        <v>1195.567</v>
      </c>
      <c r="Z20" s="942">
        <v>1215.296</v>
      </c>
      <c r="AA20" s="942">
        <v>1231.1179999999999</v>
      </c>
      <c r="AB20" s="942">
        <v>1499.921</v>
      </c>
      <c r="AC20" s="942">
        <v>1525.4110000000001</v>
      </c>
      <c r="AD20" s="942">
        <v>1415.098</v>
      </c>
      <c r="AE20" s="942">
        <v>1418.2940000000001</v>
      </c>
      <c r="AF20" s="942">
        <v>1218.204</v>
      </c>
      <c r="AG20" s="942">
        <v>1450.8219999999999</v>
      </c>
      <c r="AH20" s="942">
        <v>1409.7819999999999</v>
      </c>
      <c r="AI20" s="942">
        <v>1511.0640000000001</v>
      </c>
      <c r="AJ20" s="942">
        <v>1305.133</v>
      </c>
      <c r="AK20" s="942">
        <v>1661.047</v>
      </c>
      <c r="AL20" s="942">
        <v>2055.433</v>
      </c>
      <c r="AM20" s="942">
        <v>1721.7180000000001</v>
      </c>
      <c r="AN20" s="942">
        <v>1508.5150000000001</v>
      </c>
      <c r="AO20" s="942">
        <v>1598.1369999999999</v>
      </c>
      <c r="AP20" s="942">
        <v>1636.876</v>
      </c>
      <c r="AQ20" s="942">
        <v>1566.2260000000001</v>
      </c>
      <c r="AR20" s="942">
        <v>1532.251</v>
      </c>
      <c r="AS20" s="942">
        <v>1665.69</v>
      </c>
      <c r="AT20" s="942">
        <v>2071</v>
      </c>
      <c r="AU20" s="881">
        <v>2196</v>
      </c>
      <c r="AV20" s="881">
        <v>2224</v>
      </c>
      <c r="AW20" s="881">
        <v>2209</v>
      </c>
      <c r="AX20" s="1543">
        <v>2479</v>
      </c>
      <c r="AY20" s="881">
        <v>2219</v>
      </c>
      <c r="AZ20" s="881">
        <v>3056</v>
      </c>
      <c r="BA20" s="881">
        <v>2933</v>
      </c>
      <c r="BB20" s="881">
        <v>3231</v>
      </c>
      <c r="BC20" s="881">
        <v>3119</v>
      </c>
      <c r="BD20" s="881">
        <v>4283</v>
      </c>
      <c r="BE20" s="881">
        <v>3594</v>
      </c>
      <c r="BF20" s="881">
        <v>3861</v>
      </c>
      <c r="BG20" s="881">
        <v>3764</v>
      </c>
      <c r="BH20" s="881">
        <v>3559</v>
      </c>
      <c r="BI20" s="881">
        <v>4703</v>
      </c>
    </row>
    <row r="21" spans="1:61" ht="15" customHeight="1">
      <c r="A21" s="159" t="s">
        <v>2202</v>
      </c>
      <c r="B21" s="942">
        <v>107.65900000000001</v>
      </c>
      <c r="C21" s="942">
        <v>72.233999999999995</v>
      </c>
      <c r="D21" s="942">
        <v>107.636</v>
      </c>
      <c r="E21" s="942">
        <v>18.210999999999999</v>
      </c>
      <c r="F21" s="942">
        <v>91.412999999999997</v>
      </c>
      <c r="G21" s="942">
        <v>0</v>
      </c>
      <c r="H21" s="942">
        <v>0</v>
      </c>
      <c r="I21" s="942">
        <v>0</v>
      </c>
      <c r="J21" s="942">
        <v>0</v>
      </c>
      <c r="K21" s="942">
        <v>101.35299999999999</v>
      </c>
      <c r="L21" s="942">
        <v>0</v>
      </c>
      <c r="M21" s="942">
        <v>51.43</v>
      </c>
      <c r="N21" s="942">
        <v>290.29500000000002</v>
      </c>
      <c r="O21" s="942">
        <v>243.59800000000001</v>
      </c>
      <c r="P21" s="942">
        <v>269.33300000000003</v>
      </c>
      <c r="Q21" s="942">
        <v>305.214</v>
      </c>
      <c r="R21" s="942">
        <v>20.129000000000001</v>
      </c>
      <c r="S21" s="942">
        <v>50.527999999999999</v>
      </c>
      <c r="T21" s="942">
        <v>20.146999999999998</v>
      </c>
      <c r="U21" s="942">
        <v>20.648</v>
      </c>
      <c r="V21" s="942">
        <v>27.244</v>
      </c>
      <c r="W21" s="942">
        <v>0</v>
      </c>
      <c r="X21" s="942">
        <v>0</v>
      </c>
      <c r="Y21" s="942">
        <v>0</v>
      </c>
      <c r="Z21" s="942">
        <v>0</v>
      </c>
      <c r="AA21" s="942">
        <v>0</v>
      </c>
      <c r="AB21" s="942">
        <v>0</v>
      </c>
      <c r="AC21" s="942">
        <v>0</v>
      </c>
      <c r="AD21" s="942">
        <v>0</v>
      </c>
      <c r="AE21" s="942">
        <v>0</v>
      </c>
      <c r="AF21" s="942">
        <v>0</v>
      </c>
      <c r="AG21" s="942">
        <v>0</v>
      </c>
      <c r="AH21" s="942">
        <v>0</v>
      </c>
      <c r="AI21" s="942">
        <v>0</v>
      </c>
      <c r="AJ21" s="942">
        <v>0</v>
      </c>
      <c r="AK21" s="942">
        <v>0</v>
      </c>
      <c r="AL21" s="942">
        <v>0</v>
      </c>
      <c r="AM21" s="942">
        <v>38.308999999999997</v>
      </c>
      <c r="AN21" s="942">
        <v>0</v>
      </c>
      <c r="AO21" s="942">
        <v>0</v>
      </c>
      <c r="AP21" s="942" t="s">
        <v>1686</v>
      </c>
      <c r="AQ21" s="942">
        <v>0</v>
      </c>
      <c r="AR21" s="942">
        <v>0</v>
      </c>
      <c r="AS21" s="942">
        <v>0</v>
      </c>
      <c r="AT21" s="942">
        <v>0</v>
      </c>
      <c r="AU21" s="881">
        <v>0</v>
      </c>
      <c r="AV21" s="881">
        <v>0</v>
      </c>
      <c r="AW21" s="881">
        <v>0</v>
      </c>
      <c r="AX21" s="1543">
        <v>0</v>
      </c>
      <c r="AY21" s="881">
        <v>0</v>
      </c>
      <c r="AZ21" s="881">
        <v>159</v>
      </c>
      <c r="BA21" s="881">
        <v>0</v>
      </c>
      <c r="BB21" s="881">
        <v>230</v>
      </c>
      <c r="BC21" s="881">
        <v>250</v>
      </c>
      <c r="BD21" s="881">
        <v>246</v>
      </c>
      <c r="BE21" s="881">
        <v>268</v>
      </c>
      <c r="BF21" s="881">
        <v>353</v>
      </c>
      <c r="BG21" s="881">
        <v>292</v>
      </c>
      <c r="BH21" s="881">
        <v>291</v>
      </c>
      <c r="BI21" s="881">
        <v>277</v>
      </c>
    </row>
    <row r="22" spans="1:61">
      <c r="A22" s="157" t="s">
        <v>475</v>
      </c>
      <c r="B22" s="942">
        <v>2314.3879999999999</v>
      </c>
      <c r="C22" s="942">
        <v>2051.6509999999998</v>
      </c>
      <c r="D22" s="942">
        <v>2146.3290000000002</v>
      </c>
      <c r="E22" s="942">
        <v>886.25800000000004</v>
      </c>
      <c r="F22" s="942">
        <v>936.38099999999997</v>
      </c>
      <c r="G22" s="942">
        <v>875.93700000000001</v>
      </c>
      <c r="H22" s="942">
        <v>552.72</v>
      </c>
      <c r="I22" s="942">
        <v>403.46300000000002</v>
      </c>
      <c r="J22" s="942">
        <v>1017.242</v>
      </c>
      <c r="K22" s="942">
        <v>1106.576</v>
      </c>
      <c r="L22" s="942">
        <v>1194.4449999999999</v>
      </c>
      <c r="M22" s="942">
        <v>989.66899999999998</v>
      </c>
      <c r="N22" s="942">
        <v>1215.2570000000001</v>
      </c>
      <c r="O22" s="942">
        <v>1273.7059999999999</v>
      </c>
      <c r="P22" s="942">
        <v>1672.5820000000001</v>
      </c>
      <c r="Q22" s="942">
        <v>786.505</v>
      </c>
      <c r="R22" s="942">
        <v>1129.838</v>
      </c>
      <c r="S22" s="942">
        <v>1135.066</v>
      </c>
      <c r="T22" s="942">
        <v>949.88800000000003</v>
      </c>
      <c r="U22" s="942">
        <v>943</v>
      </c>
      <c r="V22" s="942">
        <v>648.27200000000005</v>
      </c>
      <c r="W22" s="942">
        <v>627.38099999999997</v>
      </c>
      <c r="X22" s="942">
        <v>832.45799999999997</v>
      </c>
      <c r="Y22" s="942">
        <v>861.18299999999999</v>
      </c>
      <c r="Z22" s="942">
        <v>636.87800000000004</v>
      </c>
      <c r="AA22" s="942">
        <v>406.80599999999998</v>
      </c>
      <c r="AB22" s="942">
        <v>479.75299999999999</v>
      </c>
      <c r="AC22" s="942">
        <v>653.94200000000001</v>
      </c>
      <c r="AD22" s="942">
        <v>561.904</v>
      </c>
      <c r="AE22" s="942">
        <v>630.71699999999998</v>
      </c>
      <c r="AF22" s="942">
        <v>768.34100000000001</v>
      </c>
      <c r="AG22" s="942">
        <v>885.03700000000003</v>
      </c>
      <c r="AH22" s="942">
        <v>822.88699999999994</v>
      </c>
      <c r="AI22" s="942">
        <v>948.822</v>
      </c>
      <c r="AJ22" s="942">
        <v>1163.432</v>
      </c>
      <c r="AK22" s="942">
        <v>2289.66</v>
      </c>
      <c r="AL22" s="942">
        <v>2849.3519999999999</v>
      </c>
      <c r="AM22" s="942">
        <v>1851.8779999999999</v>
      </c>
      <c r="AN22" s="942">
        <v>1724.473</v>
      </c>
      <c r="AO22" s="942">
        <v>2380.3960000000002</v>
      </c>
      <c r="AP22" s="942">
        <v>3054.6990000000001</v>
      </c>
      <c r="AQ22" s="942">
        <v>1500.6659999999999</v>
      </c>
      <c r="AR22" s="942">
        <v>1550.4829999999999</v>
      </c>
      <c r="AS22" s="942">
        <v>4116.3890000000001</v>
      </c>
      <c r="AT22" s="942">
        <v>4000</v>
      </c>
      <c r="AU22" s="881">
        <v>4026</v>
      </c>
      <c r="AV22" s="881">
        <v>3967</v>
      </c>
      <c r="AW22" s="881">
        <v>3130</v>
      </c>
      <c r="AX22" s="1543">
        <v>4520</v>
      </c>
      <c r="AY22" s="881">
        <v>5546</v>
      </c>
      <c r="AZ22" s="881">
        <v>9517</v>
      </c>
      <c r="BA22" s="881">
        <v>9127</v>
      </c>
      <c r="BB22" s="881">
        <v>10012</v>
      </c>
      <c r="BC22" s="881">
        <v>12079</v>
      </c>
      <c r="BD22" s="881">
        <v>13743</v>
      </c>
      <c r="BE22" s="881">
        <v>13669</v>
      </c>
      <c r="BF22" s="881">
        <v>15003</v>
      </c>
      <c r="BG22" s="881">
        <v>13798</v>
      </c>
      <c r="BH22" s="881">
        <v>13939</v>
      </c>
      <c r="BI22" s="881">
        <v>13733</v>
      </c>
    </row>
    <row r="23" spans="1:61">
      <c r="A23" s="158" t="s">
        <v>474</v>
      </c>
      <c r="B23" s="942">
        <v>1976.42</v>
      </c>
      <c r="C23" s="942">
        <v>1823.1949999999999</v>
      </c>
      <c r="D23" s="942">
        <v>1974.03</v>
      </c>
      <c r="E23" s="942">
        <v>729.15899999999999</v>
      </c>
      <c r="F23" s="942">
        <v>491.77</v>
      </c>
      <c r="G23" s="942">
        <v>763.34</v>
      </c>
      <c r="H23" s="942">
        <v>356.75799999999998</v>
      </c>
      <c r="I23" s="942">
        <v>184.923</v>
      </c>
      <c r="J23" s="942">
        <v>610.96299999999997</v>
      </c>
      <c r="K23" s="942">
        <v>699.36</v>
      </c>
      <c r="L23" s="942">
        <v>795.95699999999999</v>
      </c>
      <c r="M23" s="942">
        <v>572.83199999999999</v>
      </c>
      <c r="N23" s="942">
        <v>789.06700000000001</v>
      </c>
      <c r="O23" s="942">
        <v>946.26199999999994</v>
      </c>
      <c r="P23" s="942">
        <v>1238.9280000000001</v>
      </c>
      <c r="Q23" s="942">
        <v>266.86900000000003</v>
      </c>
      <c r="R23" s="942">
        <v>851.51499999999999</v>
      </c>
      <c r="S23" s="942">
        <v>836.71</v>
      </c>
      <c r="T23" s="942">
        <v>671.61199999999997</v>
      </c>
      <c r="U23" s="942">
        <v>661.38699999999994</v>
      </c>
      <c r="V23" s="942">
        <v>526.976</v>
      </c>
      <c r="W23" s="942">
        <v>96.777000000000001</v>
      </c>
      <c r="X23" s="942">
        <v>582.54999999999995</v>
      </c>
      <c r="Y23" s="942">
        <v>593.94399999999996</v>
      </c>
      <c r="Z23" s="942">
        <v>562.54100000000005</v>
      </c>
      <c r="AA23" s="942">
        <v>45.453000000000003</v>
      </c>
      <c r="AB23" s="942">
        <v>37.6</v>
      </c>
      <c r="AC23" s="942">
        <v>30.277999999999999</v>
      </c>
      <c r="AD23" s="942">
        <v>24.059000000000001</v>
      </c>
      <c r="AE23" s="942">
        <v>0</v>
      </c>
      <c r="AF23" s="942">
        <v>0</v>
      </c>
      <c r="AG23" s="942">
        <v>6.0759999999999996</v>
      </c>
      <c r="AH23" s="942">
        <v>8.6999999999999994E-2</v>
      </c>
      <c r="AI23" s="942">
        <v>20.001000000000001</v>
      </c>
      <c r="AJ23" s="942">
        <v>20.677</v>
      </c>
      <c r="AK23" s="942">
        <v>21.288</v>
      </c>
      <c r="AL23" s="942">
        <v>196.94399999999999</v>
      </c>
      <c r="AM23" s="942">
        <v>256.74</v>
      </c>
      <c r="AN23" s="942">
        <v>273.47399999999999</v>
      </c>
      <c r="AO23" s="942">
        <v>256.66800000000001</v>
      </c>
      <c r="AP23" s="942">
        <v>224.58600000000001</v>
      </c>
      <c r="AQ23" s="942">
        <v>215.93700000000001</v>
      </c>
      <c r="AR23" s="942">
        <v>223.94</v>
      </c>
      <c r="AS23" s="942">
        <v>2978.337</v>
      </c>
      <c r="AT23" s="942">
        <v>2864</v>
      </c>
      <c r="AU23" s="881">
        <v>1649</v>
      </c>
      <c r="AV23" s="881">
        <v>1506</v>
      </c>
      <c r="AW23" s="881">
        <v>1431</v>
      </c>
      <c r="AX23" s="1543">
        <v>2524</v>
      </c>
      <c r="AY23" s="881">
        <v>2562</v>
      </c>
      <c r="AZ23" s="881">
        <v>5268</v>
      </c>
      <c r="BA23" s="881">
        <v>5703</v>
      </c>
      <c r="BB23" s="881">
        <v>6916</v>
      </c>
      <c r="BC23" s="881">
        <v>8623</v>
      </c>
      <c r="BD23" s="881">
        <v>9052</v>
      </c>
      <c r="BE23" s="881">
        <v>9826</v>
      </c>
      <c r="BF23" s="881">
        <v>11155</v>
      </c>
      <c r="BG23" s="881">
        <v>10565</v>
      </c>
      <c r="BH23" s="881">
        <v>10268</v>
      </c>
      <c r="BI23" s="881">
        <v>10677</v>
      </c>
    </row>
    <row r="24" spans="1:61" ht="15" customHeight="1">
      <c r="A24" s="158" t="s">
        <v>473</v>
      </c>
      <c r="B24" s="942">
        <v>200.77600000000001</v>
      </c>
      <c r="C24" s="942">
        <v>186.96600000000001</v>
      </c>
      <c r="D24" s="942">
        <v>100.012</v>
      </c>
      <c r="E24" s="942">
        <v>77.259</v>
      </c>
      <c r="F24" s="942">
        <v>336.90800000000002</v>
      </c>
      <c r="G24" s="942">
        <v>42.692999999999998</v>
      </c>
      <c r="H24" s="942">
        <v>24.984999999999999</v>
      </c>
      <c r="I24" s="942">
        <v>7.6150000000000002</v>
      </c>
      <c r="J24" s="942">
        <v>189.666</v>
      </c>
      <c r="K24" s="942">
        <v>194.12799999999999</v>
      </c>
      <c r="L24" s="942">
        <v>199.02</v>
      </c>
      <c r="M24" s="942">
        <v>204.476</v>
      </c>
      <c r="N24" s="942">
        <v>216.43899999999999</v>
      </c>
      <c r="O24" s="942">
        <v>220.863</v>
      </c>
      <c r="P24" s="942">
        <v>272.77199999999999</v>
      </c>
      <c r="Q24" s="942">
        <v>315.59699999999998</v>
      </c>
      <c r="R24" s="942">
        <v>109.47199999999999</v>
      </c>
      <c r="S24" s="942">
        <v>100.08499999999999</v>
      </c>
      <c r="T24" s="942">
        <v>91.707999999999998</v>
      </c>
      <c r="U24" s="942">
        <v>84.355999999999995</v>
      </c>
      <c r="V24" s="942">
        <v>121.29600000000001</v>
      </c>
      <c r="W24" s="942">
        <v>381.66199999999998</v>
      </c>
      <c r="X24" s="942">
        <v>78.156000000000006</v>
      </c>
      <c r="Y24" s="942">
        <v>68.206999999999994</v>
      </c>
      <c r="Z24" s="942">
        <v>54.006999999999998</v>
      </c>
      <c r="AA24" s="942">
        <v>320.36599999999999</v>
      </c>
      <c r="AB24" s="942">
        <v>295.76799999999997</v>
      </c>
      <c r="AC24" s="942">
        <v>248.45099999999999</v>
      </c>
      <c r="AD24" s="942">
        <v>390.77499999999998</v>
      </c>
      <c r="AE24" s="942">
        <v>386.36700000000002</v>
      </c>
      <c r="AF24" s="942">
        <v>632.79100000000005</v>
      </c>
      <c r="AG24" s="942">
        <v>757.51900000000001</v>
      </c>
      <c r="AH24" s="942">
        <v>663.41600000000005</v>
      </c>
      <c r="AI24" s="942">
        <v>732.072</v>
      </c>
      <c r="AJ24" s="942">
        <v>959.798</v>
      </c>
      <c r="AK24" s="942">
        <v>1991.598</v>
      </c>
      <c r="AL24" s="942">
        <v>933.17100000000005</v>
      </c>
      <c r="AM24" s="942">
        <v>852.34100000000001</v>
      </c>
      <c r="AN24" s="942">
        <v>729.25</v>
      </c>
      <c r="AO24" s="942">
        <v>845.46500000000003</v>
      </c>
      <c r="AP24" s="942">
        <v>779.80799999999999</v>
      </c>
      <c r="AQ24" s="942">
        <v>758.93799999999999</v>
      </c>
      <c r="AR24" s="942">
        <v>741.51499999999999</v>
      </c>
      <c r="AS24" s="942">
        <v>740.90099999999995</v>
      </c>
      <c r="AT24" s="942">
        <v>822</v>
      </c>
      <c r="AU24" s="881">
        <v>848</v>
      </c>
      <c r="AV24" s="881">
        <v>1027</v>
      </c>
      <c r="AW24" s="881">
        <v>855</v>
      </c>
      <c r="AX24" s="1543">
        <v>1376</v>
      </c>
      <c r="AY24" s="881">
        <v>2093</v>
      </c>
      <c r="AZ24" s="881">
        <v>3781</v>
      </c>
      <c r="BA24" s="881">
        <v>2454</v>
      </c>
      <c r="BB24" s="881">
        <v>2153</v>
      </c>
      <c r="BC24" s="881">
        <v>1947</v>
      </c>
      <c r="BD24" s="881">
        <v>2658</v>
      </c>
      <c r="BE24" s="881">
        <v>2123</v>
      </c>
      <c r="BF24" s="881">
        <v>2195</v>
      </c>
      <c r="BG24" s="881">
        <v>2539</v>
      </c>
      <c r="BH24" s="881">
        <v>2997</v>
      </c>
      <c r="BI24" s="881">
        <v>2389</v>
      </c>
    </row>
    <row r="25" spans="1:61" ht="15" customHeight="1">
      <c r="A25" s="158" t="s">
        <v>472</v>
      </c>
      <c r="B25" s="942">
        <v>137.19200000000001</v>
      </c>
      <c r="C25" s="942">
        <v>41.49</v>
      </c>
      <c r="D25" s="942">
        <v>72.287000000000006</v>
      </c>
      <c r="E25" s="942">
        <v>79.84</v>
      </c>
      <c r="F25" s="942">
        <v>107.703</v>
      </c>
      <c r="G25" s="942">
        <v>69.903999999999996</v>
      </c>
      <c r="H25" s="942">
        <v>170.977</v>
      </c>
      <c r="I25" s="942">
        <v>210.92500000000001</v>
      </c>
      <c r="J25" s="942">
        <v>216.613</v>
      </c>
      <c r="K25" s="942">
        <v>213.08799999999999</v>
      </c>
      <c r="L25" s="942">
        <v>199.46799999999999</v>
      </c>
      <c r="M25" s="942">
        <v>212.36099999999999</v>
      </c>
      <c r="N25" s="942">
        <v>209.751</v>
      </c>
      <c r="O25" s="942">
        <v>106.581</v>
      </c>
      <c r="P25" s="942">
        <v>160.88200000000001</v>
      </c>
      <c r="Q25" s="942">
        <v>204.03899999999999</v>
      </c>
      <c r="R25" s="942">
        <v>168.851</v>
      </c>
      <c r="S25" s="942">
        <v>198.27099999999999</v>
      </c>
      <c r="T25" s="942">
        <v>186.56800000000001</v>
      </c>
      <c r="U25" s="942">
        <v>197.25700000000001</v>
      </c>
      <c r="V25" s="942">
        <v>0</v>
      </c>
      <c r="W25" s="942">
        <v>148.94200000000001</v>
      </c>
      <c r="X25" s="942">
        <v>162.75200000000001</v>
      </c>
      <c r="Y25" s="942">
        <v>199.03200000000001</v>
      </c>
      <c r="Z25" s="942">
        <v>20.329999999999998</v>
      </c>
      <c r="AA25" s="942">
        <v>40.987000000000002</v>
      </c>
      <c r="AB25" s="942">
        <v>146.38499999999999</v>
      </c>
      <c r="AC25" s="942">
        <v>375.21300000000002</v>
      </c>
      <c r="AD25" s="942">
        <v>147.07</v>
      </c>
      <c r="AE25" s="942">
        <v>244.35</v>
      </c>
      <c r="AF25" s="942">
        <v>135.55000000000001</v>
      </c>
      <c r="AG25" s="942">
        <v>121.44199999999999</v>
      </c>
      <c r="AH25" s="942">
        <v>159.38399999999999</v>
      </c>
      <c r="AI25" s="942">
        <v>196.749</v>
      </c>
      <c r="AJ25" s="942">
        <v>182.95699999999999</v>
      </c>
      <c r="AK25" s="942">
        <v>276.774</v>
      </c>
      <c r="AL25" s="942">
        <v>1719.2370000000001</v>
      </c>
      <c r="AM25" s="942">
        <v>742.79700000000003</v>
      </c>
      <c r="AN25" s="942">
        <v>721.74900000000002</v>
      </c>
      <c r="AO25" s="942">
        <v>1278.2629999999999</v>
      </c>
      <c r="AP25" s="942">
        <v>2050.3049999999998</v>
      </c>
      <c r="AQ25" s="942">
        <v>525.79100000000005</v>
      </c>
      <c r="AR25" s="942">
        <v>585.02800000000002</v>
      </c>
      <c r="AS25" s="942">
        <v>397.15100000000001</v>
      </c>
      <c r="AT25" s="942">
        <v>314</v>
      </c>
      <c r="AU25" s="881">
        <v>1529</v>
      </c>
      <c r="AV25" s="881">
        <v>1434</v>
      </c>
      <c r="AW25" s="881">
        <v>844</v>
      </c>
      <c r="AX25" s="1543">
        <v>620</v>
      </c>
      <c r="AY25" s="881">
        <v>891</v>
      </c>
      <c r="AZ25" s="881">
        <v>468</v>
      </c>
      <c r="BA25" s="881">
        <v>970</v>
      </c>
      <c r="BB25" s="881">
        <v>943</v>
      </c>
      <c r="BC25" s="881">
        <v>1509</v>
      </c>
      <c r="BD25" s="881">
        <v>2033</v>
      </c>
      <c r="BE25" s="881">
        <v>1720</v>
      </c>
      <c r="BF25" s="881">
        <v>1653</v>
      </c>
      <c r="BG25" s="881">
        <v>694</v>
      </c>
      <c r="BH25" s="881">
        <v>674</v>
      </c>
      <c r="BI25" s="881">
        <v>667</v>
      </c>
    </row>
    <row r="26" spans="1:61" ht="15" customHeight="1">
      <c r="A26" s="157" t="s">
        <v>471</v>
      </c>
      <c r="B26" s="942">
        <v>38.895000000000003</v>
      </c>
      <c r="C26" s="942">
        <v>37.851999999999997</v>
      </c>
      <c r="D26" s="942">
        <v>34.018999999999998</v>
      </c>
      <c r="E26" s="942">
        <v>40.156999999999996</v>
      </c>
      <c r="F26" s="942">
        <v>33.384</v>
      </c>
      <c r="G26" s="942">
        <v>34.841000000000001</v>
      </c>
      <c r="H26" s="942">
        <v>559.88699999999994</v>
      </c>
      <c r="I26" s="942">
        <v>589.06899999999996</v>
      </c>
      <c r="J26" s="942">
        <v>594.22</v>
      </c>
      <c r="K26" s="942">
        <v>594.65300000000002</v>
      </c>
      <c r="L26" s="942">
        <v>621.85699999999997</v>
      </c>
      <c r="M26" s="942">
        <v>658.21799999999996</v>
      </c>
      <c r="N26" s="942">
        <v>22.131</v>
      </c>
      <c r="O26" s="942">
        <v>23.099</v>
      </c>
      <c r="P26" s="942">
        <v>23.937000000000001</v>
      </c>
      <c r="Q26" s="942">
        <v>24.863</v>
      </c>
      <c r="R26" s="942">
        <v>17.012</v>
      </c>
      <c r="S26" s="942">
        <v>17.155999999999999</v>
      </c>
      <c r="T26" s="942">
        <v>17.271000000000001</v>
      </c>
      <c r="U26" s="942">
        <v>17.597999999999999</v>
      </c>
      <c r="V26" s="942">
        <v>8.8729999999999993</v>
      </c>
      <c r="W26" s="942">
        <v>5.5670000000000002</v>
      </c>
      <c r="X26" s="942">
        <v>2.621</v>
      </c>
      <c r="Y26" s="942">
        <v>3.32</v>
      </c>
      <c r="Z26" s="942">
        <v>0.67200000000000004</v>
      </c>
      <c r="AA26" s="942">
        <v>0</v>
      </c>
      <c r="AB26" s="942">
        <v>0</v>
      </c>
      <c r="AC26" s="942">
        <v>0</v>
      </c>
      <c r="AD26" s="942">
        <v>0</v>
      </c>
      <c r="AE26" s="942">
        <v>0</v>
      </c>
      <c r="AF26" s="942">
        <v>0</v>
      </c>
      <c r="AG26" s="942">
        <v>0</v>
      </c>
      <c r="AH26" s="942">
        <v>0</v>
      </c>
      <c r="AI26" s="942">
        <v>11.307</v>
      </c>
      <c r="AJ26" s="942">
        <v>34.203000000000003</v>
      </c>
      <c r="AK26" s="942">
        <v>33.795999999999999</v>
      </c>
      <c r="AL26" s="942">
        <v>65.173000000000002</v>
      </c>
      <c r="AM26" s="942">
        <v>56.904000000000003</v>
      </c>
      <c r="AN26" s="942">
        <v>34.503</v>
      </c>
      <c r="AO26" s="942">
        <v>64.641000000000005</v>
      </c>
      <c r="AP26" s="942">
        <v>14.052</v>
      </c>
      <c r="AQ26" s="942">
        <v>12.831</v>
      </c>
      <c r="AR26" s="942">
        <v>54.113</v>
      </c>
      <c r="AS26" s="942">
        <v>532.86199999999997</v>
      </c>
      <c r="AT26" s="942">
        <v>396</v>
      </c>
      <c r="AU26" s="881">
        <v>68</v>
      </c>
      <c r="AV26" s="881">
        <v>85</v>
      </c>
      <c r="AW26" s="881">
        <v>148</v>
      </c>
      <c r="AX26" s="1543">
        <v>68</v>
      </c>
      <c r="AY26" s="881">
        <v>57</v>
      </c>
      <c r="AZ26" s="881">
        <v>156</v>
      </c>
      <c r="BA26" s="881">
        <v>96</v>
      </c>
      <c r="BB26" s="881">
        <v>135</v>
      </c>
      <c r="BC26" s="881">
        <v>247</v>
      </c>
      <c r="BD26" s="881">
        <v>337</v>
      </c>
      <c r="BE26" s="881">
        <v>675</v>
      </c>
      <c r="BF26" s="881">
        <v>669</v>
      </c>
      <c r="BG26" s="881">
        <v>651</v>
      </c>
      <c r="BH26" s="881">
        <v>497</v>
      </c>
      <c r="BI26" s="881">
        <v>1034</v>
      </c>
    </row>
    <row r="27" spans="1:61">
      <c r="A27" s="157" t="s">
        <v>470</v>
      </c>
      <c r="B27" s="942">
        <v>0</v>
      </c>
      <c r="C27" s="942">
        <v>0</v>
      </c>
      <c r="D27" s="942">
        <v>0</v>
      </c>
      <c r="E27" s="942">
        <v>0</v>
      </c>
      <c r="F27" s="942">
        <v>0</v>
      </c>
      <c r="G27" s="942">
        <v>0</v>
      </c>
      <c r="H27" s="942">
        <v>0</v>
      </c>
      <c r="I27" s="942">
        <v>0</v>
      </c>
      <c r="J27" s="942">
        <v>0.93</v>
      </c>
      <c r="K27" s="942">
        <v>555.10599999999999</v>
      </c>
      <c r="L27" s="942">
        <v>594.30200000000002</v>
      </c>
      <c r="M27" s="942">
        <v>2041.077</v>
      </c>
      <c r="N27" s="942">
        <v>2475.123</v>
      </c>
      <c r="O27" s="942">
        <v>3005.6089999999999</v>
      </c>
      <c r="P27" s="942">
        <v>3076.288</v>
      </c>
      <c r="Q27" s="942">
        <v>3252.547</v>
      </c>
      <c r="R27" s="942">
        <v>3357.5880000000002</v>
      </c>
      <c r="S27" s="942">
        <v>3778.64</v>
      </c>
      <c r="T27" s="942">
        <v>3681.0430000000001</v>
      </c>
      <c r="U27" s="942">
        <v>4049.9630000000002</v>
      </c>
      <c r="V27" s="942">
        <v>4829.4120000000003</v>
      </c>
      <c r="W27" s="942">
        <v>5313.3119999999999</v>
      </c>
      <c r="X27" s="942">
        <v>5332.3379999999997</v>
      </c>
      <c r="Y27" s="942">
        <v>5617.0429999999997</v>
      </c>
      <c r="Z27" s="942">
        <v>6072.2830000000004</v>
      </c>
      <c r="AA27" s="942">
        <v>6202.1419999999998</v>
      </c>
      <c r="AB27" s="942">
        <v>5461.1689999999999</v>
      </c>
      <c r="AC27" s="942">
        <v>4516.8180000000002</v>
      </c>
      <c r="AD27" s="942">
        <v>3825.8989999999999</v>
      </c>
      <c r="AE27" s="942">
        <v>3994.962</v>
      </c>
      <c r="AF27" s="942">
        <v>3648.1640000000002</v>
      </c>
      <c r="AG27" s="942">
        <v>3138.2579999999998</v>
      </c>
      <c r="AH27" s="942">
        <v>3037.9059999999999</v>
      </c>
      <c r="AI27" s="942">
        <v>3054.627</v>
      </c>
      <c r="AJ27" s="942">
        <v>3066.7170000000001</v>
      </c>
      <c r="AK27" s="942">
        <v>2987.328</v>
      </c>
      <c r="AL27" s="942">
        <v>3065.1880000000001</v>
      </c>
      <c r="AM27" s="942">
        <v>2657.1559999999999</v>
      </c>
      <c r="AN27" s="942">
        <v>2089.7539999999999</v>
      </c>
      <c r="AO27" s="942">
        <v>2094.86</v>
      </c>
      <c r="AP27" s="942">
        <v>1535.097</v>
      </c>
      <c r="AQ27" s="942">
        <v>2022.0129999999999</v>
      </c>
      <c r="AR27" s="942">
        <v>2049.81</v>
      </c>
      <c r="AS27" s="942">
        <v>2212.5819999999999</v>
      </c>
      <c r="AT27" s="942">
        <v>2101</v>
      </c>
      <c r="AU27" s="881">
        <v>1819</v>
      </c>
      <c r="AV27" s="881">
        <v>1714</v>
      </c>
      <c r="AW27" s="881">
        <v>1482</v>
      </c>
      <c r="AX27" s="1543">
        <v>802</v>
      </c>
      <c r="AY27" s="881">
        <v>1081</v>
      </c>
      <c r="AZ27" s="881">
        <v>1241</v>
      </c>
      <c r="BA27" s="881">
        <v>1394</v>
      </c>
      <c r="BB27" s="881">
        <v>1632</v>
      </c>
      <c r="BC27" s="881">
        <v>1657</v>
      </c>
      <c r="BD27" s="881">
        <v>1943</v>
      </c>
      <c r="BE27" s="881">
        <v>1986</v>
      </c>
      <c r="BF27" s="881">
        <v>2001</v>
      </c>
      <c r="BG27" s="881">
        <v>1670</v>
      </c>
      <c r="BH27" s="881">
        <v>1389</v>
      </c>
      <c r="BI27" s="881">
        <v>2333</v>
      </c>
    </row>
    <row r="28" spans="1:61" ht="15" customHeight="1">
      <c r="A28" s="157" t="s">
        <v>469</v>
      </c>
      <c r="B28" s="942">
        <v>0</v>
      </c>
      <c r="C28" s="942">
        <v>6.7619999999999996</v>
      </c>
      <c r="D28" s="942">
        <v>0</v>
      </c>
      <c r="E28" s="942">
        <v>0</v>
      </c>
      <c r="F28" s="942">
        <v>0</v>
      </c>
      <c r="G28" s="942">
        <v>0</v>
      </c>
      <c r="H28" s="942">
        <v>0</v>
      </c>
      <c r="I28" s="942">
        <v>0</v>
      </c>
      <c r="J28" s="942">
        <v>0</v>
      </c>
      <c r="K28" s="942">
        <v>0</v>
      </c>
      <c r="L28" s="942">
        <v>0</v>
      </c>
      <c r="M28" s="942">
        <v>0</v>
      </c>
      <c r="N28" s="942">
        <v>0</v>
      </c>
      <c r="O28" s="942">
        <v>0</v>
      </c>
      <c r="P28" s="942">
        <v>0</v>
      </c>
      <c r="Q28" s="942">
        <v>0</v>
      </c>
      <c r="R28" s="942">
        <v>0</v>
      </c>
      <c r="S28" s="942">
        <v>0</v>
      </c>
      <c r="T28" s="942">
        <v>0</v>
      </c>
      <c r="U28" s="942">
        <v>30.917000000000002</v>
      </c>
      <c r="V28" s="942">
        <v>26.802</v>
      </c>
      <c r="W28" s="942">
        <v>357.68</v>
      </c>
      <c r="X28" s="942">
        <v>273.63</v>
      </c>
      <c r="Y28" s="942">
        <v>6.6040000000000001</v>
      </c>
      <c r="Z28" s="942">
        <v>1.9530000000000001</v>
      </c>
      <c r="AA28" s="942">
        <v>14.077</v>
      </c>
      <c r="AB28" s="942">
        <v>1.0609999999999999</v>
      </c>
      <c r="AC28" s="942">
        <v>10.057</v>
      </c>
      <c r="AD28" s="942">
        <v>3.661</v>
      </c>
      <c r="AE28" s="942">
        <v>1.621</v>
      </c>
      <c r="AF28" s="942">
        <v>49.210999999999999</v>
      </c>
      <c r="AG28" s="942">
        <v>48.465000000000003</v>
      </c>
      <c r="AH28" s="942">
        <v>331.00700000000001</v>
      </c>
      <c r="AI28" s="942">
        <v>148.25800000000001</v>
      </c>
      <c r="AJ28" s="942">
        <v>91.563000000000002</v>
      </c>
      <c r="AK28" s="942">
        <v>76.572000000000003</v>
      </c>
      <c r="AL28" s="942">
        <v>86.65</v>
      </c>
      <c r="AM28" s="942">
        <v>101.307</v>
      </c>
      <c r="AN28" s="942">
        <v>95.234999999999999</v>
      </c>
      <c r="AO28" s="942">
        <v>91.614000000000004</v>
      </c>
      <c r="AP28" s="942">
        <v>63.189</v>
      </c>
      <c r="AQ28" s="942">
        <v>45.741</v>
      </c>
      <c r="AR28" s="942">
        <v>46.631999999999998</v>
      </c>
      <c r="AS28" s="942">
        <v>152.32400000000001</v>
      </c>
      <c r="AT28" s="942">
        <v>114</v>
      </c>
      <c r="AU28" s="881">
        <v>135</v>
      </c>
      <c r="AV28" s="881">
        <v>223</v>
      </c>
      <c r="AW28" s="881">
        <v>219</v>
      </c>
      <c r="AX28" s="1543">
        <v>207</v>
      </c>
      <c r="AY28" s="881">
        <v>228</v>
      </c>
      <c r="AZ28" s="881">
        <v>199</v>
      </c>
      <c r="BA28" s="881">
        <v>355</v>
      </c>
      <c r="BB28" s="881">
        <v>458</v>
      </c>
      <c r="BC28" s="881">
        <v>699</v>
      </c>
      <c r="BD28" s="881">
        <v>733</v>
      </c>
      <c r="BE28" s="881">
        <v>1292</v>
      </c>
      <c r="BF28" s="881">
        <v>1071</v>
      </c>
      <c r="BG28" s="881">
        <v>1371</v>
      </c>
      <c r="BH28" s="881">
        <v>1194</v>
      </c>
      <c r="BI28" s="881">
        <v>774</v>
      </c>
    </row>
    <row r="29" spans="1:61" ht="15" customHeight="1">
      <c r="A29" s="156" t="s">
        <v>468</v>
      </c>
      <c r="B29" s="941">
        <v>30023.745999999999</v>
      </c>
      <c r="C29" s="941">
        <v>32334.342000000001</v>
      </c>
      <c r="D29" s="941">
        <v>34475.798999999999</v>
      </c>
      <c r="E29" s="941">
        <v>36403.697</v>
      </c>
      <c r="F29" s="941">
        <v>38626.466</v>
      </c>
      <c r="G29" s="941">
        <v>40152.631999999998</v>
      </c>
      <c r="H29" s="941">
        <v>41190.644</v>
      </c>
      <c r="I29" s="941">
        <v>43352.421999999999</v>
      </c>
      <c r="J29" s="941">
        <v>46050.748</v>
      </c>
      <c r="K29" s="941">
        <v>48554.392</v>
      </c>
      <c r="L29" s="941">
        <v>51123.684999999998</v>
      </c>
      <c r="M29" s="941">
        <v>54090.499000000003</v>
      </c>
      <c r="N29" s="941">
        <v>57733.857000000004</v>
      </c>
      <c r="O29" s="941">
        <v>61637.728999999999</v>
      </c>
      <c r="P29" s="941">
        <v>65605.934999999998</v>
      </c>
      <c r="Q29" s="941">
        <v>70689.225000000006</v>
      </c>
      <c r="R29" s="941">
        <v>75146.080000000002</v>
      </c>
      <c r="S29" s="941">
        <v>78381.763999999996</v>
      </c>
      <c r="T29" s="941">
        <v>79141.414000000004</v>
      </c>
      <c r="U29" s="941">
        <v>79779.392000000007</v>
      </c>
      <c r="V29" s="941">
        <v>82393.95</v>
      </c>
      <c r="W29" s="941">
        <v>84664.815000000002</v>
      </c>
      <c r="X29" s="941">
        <v>88804.683999999994</v>
      </c>
      <c r="Y29" s="941">
        <v>92882.120999999999</v>
      </c>
      <c r="Z29" s="941">
        <v>97183.898000000001</v>
      </c>
      <c r="AA29" s="941">
        <v>101507.939</v>
      </c>
      <c r="AB29" s="941">
        <v>106431.575</v>
      </c>
      <c r="AC29" s="941">
        <v>111011.735</v>
      </c>
      <c r="AD29" s="941">
        <v>117128.32799999999</v>
      </c>
      <c r="AE29" s="941">
        <v>122898.952</v>
      </c>
      <c r="AF29" s="941">
        <v>129559.984</v>
      </c>
      <c r="AG29" s="941">
        <v>135535.65900000001</v>
      </c>
      <c r="AH29" s="941">
        <v>142080.715</v>
      </c>
      <c r="AI29" s="941">
        <v>150062.875</v>
      </c>
      <c r="AJ29" s="941">
        <v>155598.087</v>
      </c>
      <c r="AK29" s="941">
        <v>163347.726</v>
      </c>
      <c r="AL29" s="941">
        <v>169177.514</v>
      </c>
      <c r="AM29" s="941">
        <v>174240.72399999999</v>
      </c>
      <c r="AN29" s="941">
        <v>176994.58600000001</v>
      </c>
      <c r="AO29" s="941">
        <v>181627.6</v>
      </c>
      <c r="AP29" s="941">
        <v>188068.807</v>
      </c>
      <c r="AQ29" s="941">
        <v>191663.59899999999</v>
      </c>
      <c r="AR29" s="941">
        <v>195920.68799999999</v>
      </c>
      <c r="AS29" s="941">
        <v>199923.58100000001</v>
      </c>
      <c r="AT29" s="941">
        <v>204530</v>
      </c>
      <c r="AU29" s="574">
        <v>198649</v>
      </c>
      <c r="AV29" s="574">
        <v>202379</v>
      </c>
      <c r="AW29" s="574">
        <v>201703</v>
      </c>
      <c r="AX29" s="1542">
        <v>205820</v>
      </c>
      <c r="AY29" s="574">
        <v>201905</v>
      </c>
      <c r="AZ29" s="574">
        <v>202133</v>
      </c>
      <c r="BA29" s="574">
        <v>198311</v>
      </c>
      <c r="BB29" s="574">
        <v>197648</v>
      </c>
      <c r="BC29" s="574">
        <v>200491</v>
      </c>
      <c r="BD29" s="574">
        <v>202892</v>
      </c>
      <c r="BE29" s="574">
        <v>210210</v>
      </c>
      <c r="BF29" s="574">
        <v>216467</v>
      </c>
      <c r="BG29" s="574">
        <v>222214</v>
      </c>
      <c r="BH29" s="574">
        <v>232498</v>
      </c>
      <c r="BI29" s="574">
        <v>241027</v>
      </c>
    </row>
    <row r="30" spans="1:61" ht="15.75" thickBot="1">
      <c r="A30" s="181" t="s">
        <v>2433</v>
      </c>
      <c r="B30" s="946">
        <v>72560.054999999993</v>
      </c>
      <c r="C30" s="946">
        <v>72033.838000000003</v>
      </c>
      <c r="D30" s="946">
        <v>71524.986000000004</v>
      </c>
      <c r="E30" s="946">
        <v>68826.687000000005</v>
      </c>
      <c r="F30" s="946">
        <v>72237.214000000007</v>
      </c>
      <c r="G30" s="946">
        <v>75008.137000000002</v>
      </c>
      <c r="H30" s="946">
        <v>78531.076000000001</v>
      </c>
      <c r="I30" s="946">
        <v>85418.149000000005</v>
      </c>
      <c r="J30" s="946">
        <v>133215.734</v>
      </c>
      <c r="K30" s="946">
        <v>127982.251</v>
      </c>
      <c r="L30" s="946">
        <v>129387.10799999999</v>
      </c>
      <c r="M30" s="946">
        <v>127134.34299999999</v>
      </c>
      <c r="N30" s="946">
        <v>129699.15700000001</v>
      </c>
      <c r="O30" s="946">
        <v>135890.519</v>
      </c>
      <c r="P30" s="946">
        <v>140182.96900000001</v>
      </c>
      <c r="Q30" s="946">
        <v>156835.23000000001</v>
      </c>
      <c r="R30" s="946">
        <v>171486.973</v>
      </c>
      <c r="S30" s="946">
        <v>168184.77799999999</v>
      </c>
      <c r="T30" s="946">
        <v>163610.003</v>
      </c>
      <c r="U30" s="946">
        <v>172739.465</v>
      </c>
      <c r="V30" s="946">
        <v>179488.40400000001</v>
      </c>
      <c r="W30" s="946">
        <v>157291.38099999999</v>
      </c>
      <c r="X30" s="946">
        <v>178749.06599999999</v>
      </c>
      <c r="Y30" s="946">
        <v>161378.06200000001</v>
      </c>
      <c r="Z30" s="946">
        <v>172712.326</v>
      </c>
      <c r="AA30" s="946">
        <v>178256.78400000001</v>
      </c>
      <c r="AB30" s="946">
        <v>195051.42499999999</v>
      </c>
      <c r="AC30" s="946">
        <v>181830.71</v>
      </c>
      <c r="AD30" s="946">
        <v>183747.448</v>
      </c>
      <c r="AE30" s="946">
        <v>185093.54500000001</v>
      </c>
      <c r="AF30" s="946">
        <v>195754.66800000001</v>
      </c>
      <c r="AG30" s="946">
        <v>204443.128</v>
      </c>
      <c r="AH30" s="946">
        <v>224657.87899999999</v>
      </c>
      <c r="AI30" s="946">
        <v>231904.144</v>
      </c>
      <c r="AJ30" s="946">
        <v>243442.28</v>
      </c>
      <c r="AK30" s="946">
        <v>260222.98300000001</v>
      </c>
      <c r="AL30" s="946">
        <v>285888.19500000001</v>
      </c>
      <c r="AM30" s="946">
        <v>287550.43900000001</v>
      </c>
      <c r="AN30" s="946">
        <v>279953.54200000002</v>
      </c>
      <c r="AO30" s="946">
        <v>258771.87700000001</v>
      </c>
      <c r="AP30" s="946">
        <v>291911.326</v>
      </c>
      <c r="AQ30" s="946">
        <v>292197.69799999997</v>
      </c>
      <c r="AR30" s="946">
        <v>287011.13299999997</v>
      </c>
      <c r="AS30" s="946">
        <v>300887.88500000001</v>
      </c>
      <c r="AT30" s="946">
        <v>303994</v>
      </c>
      <c r="AU30" s="940">
        <v>308309</v>
      </c>
      <c r="AV30" s="940">
        <v>317004</v>
      </c>
      <c r="AW30" s="940">
        <v>320410</v>
      </c>
      <c r="AX30" s="1544">
        <v>381598</v>
      </c>
      <c r="AY30" s="940">
        <v>398498</v>
      </c>
      <c r="AZ30" s="940">
        <v>367513</v>
      </c>
      <c r="BA30" s="940">
        <v>357517</v>
      </c>
      <c r="BB30" s="940">
        <v>329640</v>
      </c>
      <c r="BC30" s="940">
        <v>354495</v>
      </c>
      <c r="BD30" s="940">
        <v>347916</v>
      </c>
      <c r="BE30" s="940">
        <v>343275</v>
      </c>
      <c r="BF30" s="940">
        <v>368441</v>
      </c>
      <c r="BG30" s="940">
        <v>367774</v>
      </c>
      <c r="BH30" s="940">
        <v>439345</v>
      </c>
      <c r="BI30" s="940">
        <v>434223</v>
      </c>
    </row>
    <row r="31" spans="1:61">
      <c r="A31" s="720" t="s">
        <v>1648</v>
      </c>
    </row>
    <row r="32" spans="1:61" ht="3" customHeight="1">
      <c r="A32" s="721"/>
    </row>
    <row r="33" spans="1:1" ht="15" customHeight="1">
      <c r="A33" s="721"/>
    </row>
    <row r="34" spans="1:1" ht="15.75" customHeight="1"/>
    <row r="39" spans="1:1" ht="15" customHeight="1"/>
    <row r="41" spans="1:1" ht="15" customHeight="1"/>
    <row r="42" spans="1:1" ht="15" customHeight="1"/>
    <row r="43" spans="1:1" ht="15" customHeight="1"/>
    <row r="44" spans="1:1" ht="15" customHeight="1"/>
    <row r="48" spans="1:1" ht="15" customHeight="1"/>
    <row r="49" ht="15" customHeight="1"/>
    <row r="51" ht="15" customHeight="1"/>
    <row r="52" ht="15" customHeight="1"/>
    <row r="54" ht="15" customHeight="1"/>
    <row r="56" ht="15" customHeight="1"/>
    <row r="57" ht="15" customHeight="1"/>
    <row r="58" ht="15.75" customHeight="1"/>
  </sheetData>
  <pageMargins left="0.511811024" right="0.511811024" top="0.78740157499999996" bottom="0.78740157499999996" header="0.31496062000000002" footer="0.31496062000000002"/>
  <pageSetup scale="16" orientation="portrait" r:id="rId1"/>
  <headerFooter>
    <oddFooter>&amp;L&amp;1#&amp;"Calibri"&amp;10&amp;K000000Confidencial | Compartilhamento Interno</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1AB8-E82C-4CC8-BD5A-B599E61DEDB4}">
  <sheetPr codeName="Planilha53">
    <tabColor rgb="FF003399"/>
    <pageSetUpPr fitToPage="1"/>
  </sheetPr>
  <dimension ref="A1:BW614"/>
  <sheetViews>
    <sheetView showGridLines="0" zoomScale="70" zoomScaleNormal="70" workbookViewId="0">
      <pane xSplit="2" ySplit="3" topLeftCell="C403" activePane="bottomRight" state="frozen"/>
      <selection sqref="A1:B3"/>
      <selection pane="topRight" sqref="A1:B3"/>
      <selection pane="bottomLeft" sqref="A1:B3"/>
      <selection pane="bottomRight" sqref="A1:B3"/>
    </sheetView>
  </sheetViews>
  <sheetFormatPr defaultRowHeight="15"/>
  <cols>
    <col min="1" max="1" width="4" customWidth="1"/>
    <col min="2" max="2" width="99.7109375" customWidth="1"/>
    <col min="3" max="3" width="12" customWidth="1"/>
    <col min="4" max="4" width="15" customWidth="1"/>
    <col min="5" max="5" width="16.140625" customWidth="1"/>
    <col min="6" max="6" width="16.5703125" customWidth="1"/>
    <col min="7" max="7" width="14.28515625" customWidth="1"/>
    <col min="8" max="8" width="15.7109375" customWidth="1"/>
    <col min="9" max="9" width="32.140625" customWidth="1"/>
    <col min="10" max="10" width="28.7109375" customWidth="1"/>
    <col min="11" max="11" width="25" customWidth="1"/>
    <col min="12" max="12" width="19.85546875" customWidth="1"/>
    <col min="13" max="13" width="21" customWidth="1"/>
    <col min="14" max="14" width="17.28515625" customWidth="1"/>
    <col min="15" max="15" width="12.140625" customWidth="1"/>
    <col min="16" max="16" width="17.42578125" style="637" customWidth="1"/>
    <col min="17" max="75" width="9.140625" style="637"/>
  </cols>
  <sheetData>
    <row r="1" spans="1:75" ht="19.5" thickBot="1">
      <c r="A1" s="2208" t="s">
        <v>1526</v>
      </c>
      <c r="B1" s="2208"/>
      <c r="C1" s="2211" t="s">
        <v>245</v>
      </c>
      <c r="D1" s="2211"/>
      <c r="E1" s="2211"/>
      <c r="F1" s="2211"/>
      <c r="G1" s="2211"/>
      <c r="H1" s="2211"/>
      <c r="I1" s="2211"/>
      <c r="J1" s="2211"/>
      <c r="K1" s="2211"/>
      <c r="L1" s="2211"/>
      <c r="M1" s="2203" t="s">
        <v>244</v>
      </c>
      <c r="N1" s="2203" t="s">
        <v>1336</v>
      </c>
      <c r="O1" s="2203" t="s">
        <v>61</v>
      </c>
      <c r="P1" s="1752" t="s">
        <v>1353</v>
      </c>
    </row>
    <row r="2" spans="1:75" ht="15.75" customHeight="1" thickBot="1">
      <c r="A2" s="2209"/>
      <c r="B2" s="2209"/>
      <c r="C2" s="2204" t="s">
        <v>1337</v>
      </c>
      <c r="D2" s="2206" t="s">
        <v>1338</v>
      </c>
      <c r="E2" s="2204" t="s">
        <v>355</v>
      </c>
      <c r="F2" s="2204" t="s">
        <v>354</v>
      </c>
      <c r="G2" s="2204" t="s">
        <v>105</v>
      </c>
      <c r="H2" s="2204" t="s">
        <v>241</v>
      </c>
      <c r="I2" s="2207" t="s">
        <v>242</v>
      </c>
      <c r="J2" s="2207"/>
      <c r="K2" s="2207"/>
      <c r="L2" s="2207"/>
      <c r="M2" s="2204"/>
      <c r="N2" s="2204"/>
      <c r="O2" s="2204"/>
      <c r="P2" s="2171" t="s">
        <v>2387</v>
      </c>
    </row>
    <row r="3" spans="1:75" ht="76.5" customHeight="1">
      <c r="A3" s="2210"/>
      <c r="B3" s="2210"/>
      <c r="C3" s="2205"/>
      <c r="D3" s="2205"/>
      <c r="E3" s="2205"/>
      <c r="F3" s="2205"/>
      <c r="G3" s="2205"/>
      <c r="H3" s="2205"/>
      <c r="I3" s="1377" t="s">
        <v>1612</v>
      </c>
      <c r="J3" s="1377" t="s">
        <v>1512</v>
      </c>
      <c r="K3" s="1377" t="s">
        <v>240</v>
      </c>
      <c r="L3" s="1377" t="s">
        <v>2111</v>
      </c>
      <c r="M3" s="2205"/>
      <c r="N3" s="2205"/>
      <c r="O3" s="2205"/>
      <c r="P3" s="2171"/>
    </row>
    <row r="4" spans="1:75" s="61" customFormat="1" ht="16.5" customHeight="1">
      <c r="A4" s="1567" t="s">
        <v>2210</v>
      </c>
      <c r="B4" s="1568"/>
      <c r="C4" s="1497">
        <v>90729</v>
      </c>
      <c r="D4" s="1379">
        <v>-528</v>
      </c>
      <c r="E4" s="1379">
        <v>2250</v>
      </c>
      <c r="F4" s="1379">
        <v>66161</v>
      </c>
      <c r="H4" s="1379">
        <v>0</v>
      </c>
      <c r="I4" s="1379">
        <v>-2400</v>
      </c>
      <c r="J4" s="1379">
        <v>-1486</v>
      </c>
      <c r="K4" s="1379">
        <v>6531</v>
      </c>
      <c r="L4" s="1379">
        <v>-8393</v>
      </c>
      <c r="M4" s="1379">
        <v>152864</v>
      </c>
      <c r="N4" s="1379">
        <v>11612</v>
      </c>
      <c r="O4" s="1379">
        <v>164476</v>
      </c>
      <c r="P4" s="1749"/>
      <c r="Q4" s="1026"/>
      <c r="R4" s="1026"/>
      <c r="S4" s="1026"/>
      <c r="T4" s="1026"/>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c r="AT4" s="1026"/>
      <c r="AU4" s="1026"/>
      <c r="AV4" s="1026"/>
      <c r="AW4" s="1026"/>
      <c r="AX4" s="1026"/>
      <c r="AY4" s="1026"/>
      <c r="AZ4" s="1026"/>
      <c r="BA4" s="1026"/>
      <c r="BB4" s="1026"/>
      <c r="BC4" s="1026"/>
      <c r="BD4" s="1026"/>
      <c r="BE4" s="1026"/>
      <c r="BF4" s="1026"/>
      <c r="BG4" s="1026"/>
      <c r="BH4" s="1026"/>
      <c r="BI4" s="1026"/>
      <c r="BJ4" s="1026"/>
      <c r="BK4" s="1026"/>
      <c r="BL4" s="1026"/>
      <c r="BM4" s="1026"/>
      <c r="BN4" s="1026"/>
      <c r="BO4" s="1026"/>
      <c r="BP4" s="1026"/>
      <c r="BQ4" s="1026"/>
      <c r="BR4" s="1026"/>
      <c r="BS4" s="1026"/>
      <c r="BT4" s="1026"/>
      <c r="BU4" s="1026"/>
      <c r="BV4" s="1026"/>
      <c r="BW4" s="1026"/>
    </row>
    <row r="5" spans="1:75" s="61" customFormat="1" ht="16.5" customHeight="1">
      <c r="A5" s="1567" t="s">
        <v>180</v>
      </c>
      <c r="B5" s="1568"/>
      <c r="C5" s="1499">
        <v>0</v>
      </c>
      <c r="D5" s="1494">
        <v>457</v>
      </c>
      <c r="E5" s="1494">
        <v>230</v>
      </c>
      <c r="F5" s="1494">
        <v>0</v>
      </c>
      <c r="G5"/>
      <c r="H5" s="1494">
        <v>0</v>
      </c>
      <c r="I5" s="1494">
        <v>0</v>
      </c>
      <c r="J5" s="1494">
        <v>0</v>
      </c>
      <c r="K5" s="1494">
        <v>0</v>
      </c>
      <c r="L5" s="1494">
        <v>0</v>
      </c>
      <c r="M5" s="1494">
        <v>687</v>
      </c>
      <c r="N5" s="1494">
        <v>-2964</v>
      </c>
      <c r="O5" s="1494">
        <v>-2277</v>
      </c>
      <c r="P5" s="1749"/>
      <c r="Q5" s="1026"/>
      <c r="R5" s="1026"/>
      <c r="S5" s="1026"/>
      <c r="T5" s="1026"/>
      <c r="U5" s="1026"/>
      <c r="V5" s="1026"/>
      <c r="W5" s="1026"/>
      <c r="X5" s="1026"/>
      <c r="Y5" s="1026"/>
      <c r="Z5" s="1026"/>
      <c r="AA5" s="1026"/>
      <c r="AB5" s="1026"/>
      <c r="AC5" s="1026"/>
      <c r="AD5" s="1026"/>
      <c r="AE5" s="1026"/>
      <c r="AF5" s="1026"/>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6"/>
      <c r="BC5" s="1026"/>
      <c r="BD5" s="1026"/>
      <c r="BE5" s="1026"/>
      <c r="BF5" s="1026"/>
      <c r="BG5" s="1026"/>
      <c r="BH5" s="1026"/>
      <c r="BI5" s="1026"/>
      <c r="BJ5" s="1026"/>
      <c r="BK5" s="1026"/>
      <c r="BL5" s="1026"/>
      <c r="BM5" s="1026"/>
      <c r="BN5" s="1026"/>
      <c r="BO5" s="1026"/>
      <c r="BP5" s="1026"/>
      <c r="BQ5" s="1026"/>
      <c r="BR5" s="1026"/>
      <c r="BS5" s="1026"/>
      <c r="BT5" s="1026"/>
      <c r="BU5" s="1026"/>
      <c r="BV5" s="1026"/>
      <c r="BW5" s="1026"/>
    </row>
    <row r="6" spans="1:75" s="61" customFormat="1" ht="16.5" customHeight="1">
      <c r="A6" s="1397"/>
      <c r="B6" s="1570" t="s">
        <v>1489</v>
      </c>
      <c r="C6" s="1500">
        <v>0</v>
      </c>
      <c r="D6" s="1382">
        <v>457</v>
      </c>
      <c r="E6" s="1382">
        <v>64</v>
      </c>
      <c r="F6" s="1382">
        <v>0</v>
      </c>
      <c r="G6"/>
      <c r="H6" s="1382">
        <v>0</v>
      </c>
      <c r="I6" s="1382">
        <v>0</v>
      </c>
      <c r="J6" s="1382">
        <v>0</v>
      </c>
      <c r="K6" s="1382">
        <v>0</v>
      </c>
      <c r="L6" s="1382">
        <v>0</v>
      </c>
      <c r="M6" s="1382">
        <v>521</v>
      </c>
      <c r="N6" s="1382">
        <v>0</v>
      </c>
      <c r="O6" s="1382">
        <v>521</v>
      </c>
      <c r="P6" s="1749"/>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6"/>
      <c r="AX6" s="1026"/>
      <c r="AY6" s="1026"/>
      <c r="AZ6" s="1026"/>
      <c r="BA6" s="1026"/>
      <c r="BB6" s="1026"/>
      <c r="BC6" s="1026"/>
      <c r="BD6" s="1026"/>
      <c r="BE6" s="1026"/>
      <c r="BF6" s="1026"/>
      <c r="BG6" s="1026"/>
      <c r="BH6" s="1026"/>
      <c r="BI6" s="1026"/>
      <c r="BJ6" s="1026"/>
      <c r="BK6" s="1026"/>
      <c r="BL6" s="1026"/>
      <c r="BM6" s="1026"/>
      <c r="BN6" s="1026"/>
      <c r="BO6" s="1026"/>
      <c r="BP6" s="1026"/>
      <c r="BQ6" s="1026"/>
      <c r="BR6" s="1026"/>
      <c r="BS6" s="1026"/>
      <c r="BT6" s="1026"/>
      <c r="BU6" s="1026"/>
      <c r="BV6" s="1026"/>
      <c r="BW6" s="1026"/>
    </row>
    <row r="7" spans="1:75" s="61" customFormat="1" ht="16.5" customHeight="1">
      <c r="A7" s="1397"/>
      <c r="B7" s="1570" t="s">
        <v>1490</v>
      </c>
      <c r="C7" s="1500">
        <v>0</v>
      </c>
      <c r="D7" s="1383">
        <v>0</v>
      </c>
      <c r="E7" s="1383">
        <v>166</v>
      </c>
      <c r="F7" s="1383">
        <v>0</v>
      </c>
      <c r="G7"/>
      <c r="H7" s="1383">
        <v>0</v>
      </c>
      <c r="I7" s="1383">
        <v>0</v>
      </c>
      <c r="J7" s="1383">
        <v>0</v>
      </c>
      <c r="K7" s="1383">
        <v>0</v>
      </c>
      <c r="L7" s="1383">
        <v>0</v>
      </c>
      <c r="M7" s="1383">
        <v>166</v>
      </c>
      <c r="N7" s="1383">
        <v>0</v>
      </c>
      <c r="O7" s="1383">
        <v>166</v>
      </c>
      <c r="P7" s="1026"/>
      <c r="Q7" s="1026"/>
      <c r="R7" s="1026"/>
      <c r="S7" s="1026"/>
      <c r="T7" s="102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c r="AT7" s="1026"/>
      <c r="AU7" s="1026"/>
      <c r="AV7" s="1026"/>
      <c r="AW7" s="1026"/>
      <c r="AX7" s="1026"/>
      <c r="AY7" s="1026"/>
      <c r="AZ7" s="1026"/>
      <c r="BA7" s="1026"/>
      <c r="BB7" s="1026"/>
      <c r="BC7" s="1026"/>
      <c r="BD7" s="1026"/>
      <c r="BE7" s="1026"/>
      <c r="BF7" s="1026"/>
      <c r="BG7" s="1026"/>
      <c r="BH7" s="1026"/>
      <c r="BI7" s="1026"/>
      <c r="BJ7" s="1026"/>
      <c r="BK7" s="1026"/>
      <c r="BL7" s="1026"/>
      <c r="BM7" s="1026"/>
      <c r="BN7" s="1026"/>
      <c r="BO7" s="1026"/>
      <c r="BP7" s="1026"/>
      <c r="BQ7" s="1026"/>
      <c r="BR7" s="1026"/>
      <c r="BS7" s="1026"/>
      <c r="BT7" s="1026"/>
      <c r="BU7" s="1026"/>
      <c r="BV7" s="1026"/>
      <c r="BW7" s="1026"/>
    </row>
    <row r="8" spans="1:75" s="61" customFormat="1" ht="16.5" customHeight="1">
      <c r="A8" s="1397"/>
      <c r="B8" s="1570" t="s">
        <v>2267</v>
      </c>
      <c r="C8" s="1500">
        <v>0</v>
      </c>
      <c r="D8" s="1383">
        <v>0</v>
      </c>
      <c r="E8" s="1383">
        <v>0</v>
      </c>
      <c r="F8" s="1383">
        <v>0</v>
      </c>
      <c r="G8"/>
      <c r="H8" s="1383">
        <v>0</v>
      </c>
      <c r="I8" s="1383">
        <v>0</v>
      </c>
      <c r="J8" s="1383">
        <v>0</v>
      </c>
      <c r="K8" s="1383">
        <v>0</v>
      </c>
      <c r="L8" s="1383">
        <v>0</v>
      </c>
      <c r="M8" s="1383">
        <v>0</v>
      </c>
      <c r="N8" s="1383">
        <v>-2964</v>
      </c>
      <c r="O8" s="1383">
        <v>-2964</v>
      </c>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1026"/>
      <c r="AT8" s="1026"/>
      <c r="AU8" s="1026"/>
      <c r="AV8" s="1026"/>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6"/>
      <c r="BU8" s="1026"/>
      <c r="BV8" s="1026"/>
      <c r="BW8" s="1026"/>
    </row>
    <row r="9" spans="1:75" s="61" customFormat="1" ht="16.5" customHeight="1">
      <c r="A9" s="1397" t="s">
        <v>1608</v>
      </c>
      <c r="B9" s="1570"/>
      <c r="C9" s="1500">
        <v>0</v>
      </c>
      <c r="D9" s="1383">
        <v>0</v>
      </c>
      <c r="E9" s="1383">
        <v>0</v>
      </c>
      <c r="F9" s="1383">
        <v>0</v>
      </c>
      <c r="G9"/>
      <c r="H9" s="1383">
        <v>0</v>
      </c>
      <c r="I9" s="1383">
        <v>0</v>
      </c>
      <c r="J9" s="1383">
        <v>0</v>
      </c>
      <c r="K9" s="1383">
        <v>0</v>
      </c>
      <c r="L9" s="1383">
        <v>0</v>
      </c>
      <c r="M9" s="1383">
        <v>0</v>
      </c>
      <c r="N9" s="1383">
        <v>-293</v>
      </c>
      <c r="O9" s="1383">
        <v>-293</v>
      </c>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6"/>
      <c r="AQ9" s="1026"/>
      <c r="AR9" s="1026"/>
      <c r="AS9" s="1026"/>
      <c r="AT9" s="1026"/>
      <c r="AU9" s="1026"/>
      <c r="AV9" s="1026"/>
      <c r="AW9" s="1026"/>
      <c r="AX9" s="1026"/>
      <c r="AY9" s="1026"/>
      <c r="AZ9" s="1026"/>
      <c r="BA9" s="1026"/>
      <c r="BB9" s="1026"/>
      <c r="BC9" s="1026"/>
      <c r="BD9" s="1026"/>
      <c r="BE9" s="1026"/>
      <c r="BF9" s="1026"/>
      <c r="BG9" s="1026"/>
      <c r="BH9" s="1026"/>
      <c r="BI9" s="1026"/>
      <c r="BJ9" s="1026"/>
      <c r="BK9" s="1026"/>
      <c r="BL9" s="1026"/>
      <c r="BM9" s="1026"/>
      <c r="BN9" s="1026"/>
      <c r="BO9" s="1026"/>
      <c r="BP9" s="1026"/>
      <c r="BQ9" s="1026"/>
      <c r="BR9" s="1026"/>
      <c r="BS9" s="1026"/>
      <c r="BT9" s="1026"/>
      <c r="BU9" s="1026"/>
      <c r="BV9" s="1026"/>
      <c r="BW9" s="1026"/>
    </row>
    <row r="10" spans="1:75" s="61" customFormat="1" ht="16.5" customHeight="1">
      <c r="A10" s="1397" t="s">
        <v>2001</v>
      </c>
      <c r="B10" s="1570"/>
      <c r="C10" s="1500">
        <v>0</v>
      </c>
      <c r="D10" s="1383">
        <v>0</v>
      </c>
      <c r="E10" s="1383">
        <v>0</v>
      </c>
      <c r="F10" s="1383">
        <v>0</v>
      </c>
      <c r="G10"/>
      <c r="H10" s="1383">
        <v>-9844</v>
      </c>
      <c r="I10" s="1383">
        <v>0</v>
      </c>
      <c r="J10" s="1383">
        <v>0</v>
      </c>
      <c r="K10" s="1383">
        <v>0</v>
      </c>
      <c r="L10" s="1383">
        <v>0</v>
      </c>
      <c r="M10" s="1383">
        <v>-9844</v>
      </c>
      <c r="N10" s="1383">
        <v>0</v>
      </c>
      <c r="O10" s="1383">
        <v>-9844</v>
      </c>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Q10" s="1026"/>
      <c r="AR10" s="1026"/>
      <c r="AS10" s="1026"/>
      <c r="AT10" s="1026"/>
      <c r="AU10" s="1026"/>
      <c r="AV10" s="1026"/>
      <c r="AW10" s="1026"/>
      <c r="AX10" s="1026"/>
      <c r="AY10" s="1026"/>
      <c r="AZ10" s="1026"/>
      <c r="BA10" s="1026"/>
      <c r="BB10" s="1026"/>
      <c r="BC10" s="1026"/>
      <c r="BD10" s="1026"/>
      <c r="BE10" s="1026"/>
      <c r="BF10" s="1026"/>
      <c r="BG10" s="1026"/>
      <c r="BH10" s="1026"/>
      <c r="BI10" s="1026"/>
      <c r="BJ10" s="1026"/>
      <c r="BK10" s="1026"/>
      <c r="BL10" s="1026"/>
      <c r="BM10" s="1026"/>
      <c r="BN10" s="1026"/>
      <c r="BO10" s="1026"/>
      <c r="BP10" s="1026"/>
      <c r="BQ10" s="1026"/>
      <c r="BR10" s="1026"/>
      <c r="BS10" s="1026"/>
      <c r="BT10" s="1026"/>
      <c r="BU10" s="1026"/>
      <c r="BV10" s="1026"/>
      <c r="BW10" s="1026"/>
    </row>
    <row r="11" spans="1:75" s="61" customFormat="1" ht="16.5" customHeight="1">
      <c r="A11" s="1397" t="s">
        <v>1649</v>
      </c>
      <c r="B11" s="1570"/>
      <c r="C11" s="1501">
        <v>0</v>
      </c>
      <c r="D11" s="1383">
        <v>0</v>
      </c>
      <c r="E11" s="1383">
        <v>0</v>
      </c>
      <c r="F11" s="1383">
        <v>0</v>
      </c>
      <c r="G11"/>
      <c r="H11" s="1383">
        <v>119</v>
      </c>
      <c r="I11" s="1383">
        <v>0</v>
      </c>
      <c r="J11" s="1383">
        <v>0</v>
      </c>
      <c r="K11" s="1383">
        <v>0</v>
      </c>
      <c r="L11" s="1383">
        <v>0</v>
      </c>
      <c r="M11" s="1383">
        <v>119</v>
      </c>
      <c r="N11" s="1383">
        <v>0</v>
      </c>
      <c r="O11" s="1383">
        <v>119</v>
      </c>
      <c r="P11" s="1026"/>
      <c r="Q11" s="1026"/>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c r="AT11" s="1026"/>
      <c r="AU11" s="1026"/>
      <c r="AV11" s="1026"/>
      <c r="AW11" s="1026"/>
      <c r="AX11" s="1026"/>
      <c r="AY11" s="1026"/>
      <c r="AZ11" s="1026"/>
      <c r="BA11" s="1026"/>
      <c r="BB11" s="1026"/>
      <c r="BC11" s="1026"/>
      <c r="BD11" s="1026"/>
      <c r="BE11" s="1026"/>
      <c r="BF11" s="1026"/>
      <c r="BG11" s="1026"/>
      <c r="BH11" s="1026"/>
      <c r="BI11" s="1026"/>
      <c r="BJ11" s="1026"/>
      <c r="BK11" s="1026"/>
      <c r="BL11" s="1026"/>
      <c r="BM11" s="1026"/>
      <c r="BN11" s="1026"/>
      <c r="BO11" s="1026"/>
      <c r="BP11" s="1026"/>
      <c r="BQ11" s="1026"/>
      <c r="BR11" s="1026"/>
      <c r="BS11" s="1026"/>
      <c r="BT11" s="1026"/>
      <c r="BU11" s="1026"/>
      <c r="BV11" s="1026"/>
      <c r="BW11" s="1026"/>
    </row>
    <row r="12" spans="1:75" s="61" customFormat="1" ht="16.5" customHeight="1">
      <c r="A12" s="1397" t="s">
        <v>2381</v>
      </c>
      <c r="B12" s="1570"/>
      <c r="C12" s="1501">
        <v>0</v>
      </c>
      <c r="D12" s="1383">
        <v>0</v>
      </c>
      <c r="E12" s="1383">
        <v>0</v>
      </c>
      <c r="F12" s="1383">
        <v>36</v>
      </c>
      <c r="G12"/>
      <c r="H12" s="1383">
        <v>0</v>
      </c>
      <c r="I12" s="1383">
        <v>0</v>
      </c>
      <c r="J12" s="1383">
        <v>0</v>
      </c>
      <c r="K12" s="1383">
        <v>0</v>
      </c>
      <c r="L12" s="1383">
        <v>0</v>
      </c>
      <c r="M12" s="1383">
        <v>36</v>
      </c>
      <c r="N12" s="1383">
        <v>0</v>
      </c>
      <c r="O12" s="1383">
        <v>36</v>
      </c>
      <c r="P12" s="1026"/>
      <c r="Q12" s="1026"/>
      <c r="R12" s="1026"/>
      <c r="S12" s="1026"/>
      <c r="T12" s="102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Q12" s="1026"/>
      <c r="AR12" s="1026"/>
      <c r="AS12" s="1026"/>
      <c r="AT12" s="1026"/>
      <c r="AU12" s="1026"/>
      <c r="AV12" s="1026"/>
      <c r="AW12" s="1026"/>
      <c r="AX12" s="1026"/>
      <c r="AY12" s="1026"/>
      <c r="AZ12" s="1026"/>
      <c r="BA12" s="1026"/>
      <c r="BB12" s="1026"/>
      <c r="BC12" s="1026"/>
      <c r="BD12" s="1026"/>
      <c r="BE12" s="1026"/>
      <c r="BF12" s="1026"/>
      <c r="BG12" s="1026"/>
      <c r="BH12" s="1026"/>
      <c r="BI12" s="1026"/>
      <c r="BJ12" s="1026"/>
      <c r="BK12" s="1026"/>
      <c r="BL12" s="1026"/>
      <c r="BM12" s="1026"/>
      <c r="BN12" s="1026"/>
      <c r="BO12" s="1026"/>
      <c r="BP12" s="1026"/>
      <c r="BQ12" s="1026"/>
      <c r="BR12" s="1026"/>
      <c r="BS12" s="1026"/>
      <c r="BT12" s="1026"/>
      <c r="BU12" s="1026"/>
      <c r="BV12" s="1026"/>
      <c r="BW12" s="1026"/>
    </row>
    <row r="13" spans="1:75" ht="16.5" customHeight="1">
      <c r="A13" s="1397" t="s">
        <v>2214</v>
      </c>
      <c r="B13" s="1570"/>
      <c r="C13" s="1501">
        <v>0</v>
      </c>
      <c r="D13" s="1383">
        <v>0</v>
      </c>
      <c r="E13" s="1383">
        <v>0</v>
      </c>
      <c r="F13" s="1383">
        <v>786</v>
      </c>
      <c r="H13" s="1383">
        <v>0</v>
      </c>
      <c r="I13" s="1383">
        <v>0</v>
      </c>
      <c r="J13" s="1383">
        <v>0</v>
      </c>
      <c r="K13" s="1383">
        <v>0</v>
      </c>
      <c r="L13" s="1383">
        <v>0</v>
      </c>
      <c r="M13" s="1383">
        <v>786</v>
      </c>
      <c r="N13" s="1383">
        <v>0</v>
      </c>
      <c r="O13" s="1383">
        <v>786</v>
      </c>
    </row>
    <row r="14" spans="1:75" s="61" customFormat="1" ht="16.5" customHeight="1">
      <c r="A14" s="1567" t="s">
        <v>150</v>
      </c>
      <c r="B14" s="1568"/>
      <c r="C14" s="1502">
        <v>0</v>
      </c>
      <c r="D14" s="1379">
        <v>0</v>
      </c>
      <c r="E14" s="1379">
        <v>0</v>
      </c>
      <c r="F14" s="1379">
        <v>0</v>
      </c>
      <c r="H14" s="1379">
        <v>29634</v>
      </c>
      <c r="I14" s="1379">
        <v>-3235</v>
      </c>
      <c r="J14" s="1379">
        <v>-34</v>
      </c>
      <c r="K14" s="1379">
        <v>-3026</v>
      </c>
      <c r="L14" s="1379">
        <v>-34</v>
      </c>
      <c r="M14" s="1379">
        <v>23305</v>
      </c>
      <c r="N14" s="1379">
        <v>1035</v>
      </c>
      <c r="O14" s="1379">
        <v>24340</v>
      </c>
      <c r="P14" s="1026"/>
      <c r="Q14" s="1026"/>
      <c r="R14" s="1026"/>
      <c r="S14" s="1026"/>
      <c r="T14" s="1026"/>
      <c r="U14" s="1026"/>
      <c r="V14" s="1026"/>
      <c r="W14" s="1026"/>
      <c r="X14" s="1026"/>
      <c r="Y14" s="1026"/>
      <c r="Z14" s="1026"/>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6"/>
      <c r="AX14" s="1026"/>
      <c r="AY14" s="1026"/>
      <c r="AZ14" s="1026"/>
      <c r="BA14" s="1026"/>
      <c r="BB14" s="1026"/>
      <c r="BC14" s="1026"/>
      <c r="BD14" s="1026"/>
      <c r="BE14" s="1026"/>
      <c r="BF14" s="1026"/>
      <c r="BG14" s="1026"/>
      <c r="BH14" s="1026"/>
      <c r="BI14" s="1026"/>
      <c r="BJ14" s="1026"/>
      <c r="BK14" s="1026"/>
      <c r="BL14" s="1026"/>
      <c r="BM14" s="1026"/>
      <c r="BN14" s="1026"/>
      <c r="BO14" s="1026"/>
      <c r="BP14" s="1026"/>
      <c r="BQ14" s="1026"/>
      <c r="BR14" s="1026"/>
      <c r="BS14" s="1026"/>
      <c r="BT14" s="1026"/>
      <c r="BU14" s="1026"/>
      <c r="BV14" s="1026"/>
      <c r="BW14" s="1026"/>
    </row>
    <row r="15" spans="1:75" s="61" customFormat="1" ht="16.5" customHeight="1">
      <c r="A15" s="1397"/>
      <c r="B15" s="1570" t="s">
        <v>49</v>
      </c>
      <c r="C15" s="1501">
        <v>0</v>
      </c>
      <c r="D15" s="1383">
        <v>0</v>
      </c>
      <c r="E15" s="1383">
        <v>0</v>
      </c>
      <c r="F15" s="1383">
        <v>0</v>
      </c>
      <c r="G15"/>
      <c r="H15" s="1383">
        <v>29702</v>
      </c>
      <c r="I15" s="1383">
        <v>0</v>
      </c>
      <c r="J15" s="1383">
        <v>0</v>
      </c>
      <c r="K15" s="1383">
        <v>0</v>
      </c>
      <c r="L15" s="1383">
        <v>0</v>
      </c>
      <c r="M15" s="1383">
        <v>29702</v>
      </c>
      <c r="N15" s="1383">
        <v>1035</v>
      </c>
      <c r="O15" s="1383">
        <v>30737</v>
      </c>
      <c r="P15" s="1026"/>
      <c r="Q15" s="1026"/>
      <c r="R15" s="1026"/>
      <c r="S15" s="1026"/>
      <c r="T15" s="1026"/>
      <c r="U15" s="1026"/>
      <c r="V15" s="1026"/>
      <c r="W15" s="1026"/>
      <c r="X15" s="1026"/>
      <c r="Y15" s="1026"/>
      <c r="Z15" s="1026"/>
      <c r="AA15" s="1026"/>
      <c r="AB15" s="1026"/>
      <c r="AC15" s="1026"/>
      <c r="AD15" s="1026"/>
      <c r="AE15" s="1026"/>
      <c r="AF15" s="1026"/>
      <c r="AG15" s="1026"/>
      <c r="AH15" s="1026"/>
      <c r="AI15" s="1026"/>
      <c r="AJ15" s="1026"/>
      <c r="AK15" s="1026"/>
      <c r="AL15" s="1026"/>
      <c r="AM15" s="1026"/>
      <c r="AN15" s="1026"/>
      <c r="AO15" s="1026"/>
      <c r="AP15" s="1026"/>
      <c r="AQ15" s="1026"/>
      <c r="AR15" s="1026"/>
      <c r="AS15" s="1026"/>
      <c r="AT15" s="1026"/>
      <c r="AU15" s="1026"/>
      <c r="AV15" s="1026"/>
      <c r="AW15" s="1026"/>
      <c r="AX15" s="1026"/>
      <c r="AY15" s="1026"/>
      <c r="AZ15" s="1026"/>
      <c r="BA15" s="1026"/>
      <c r="BB15" s="1026"/>
      <c r="BC15" s="1026"/>
      <c r="BD15" s="1026"/>
      <c r="BE15" s="1026"/>
      <c r="BF15" s="1026"/>
      <c r="BG15" s="1026"/>
      <c r="BH15" s="1026"/>
      <c r="BI15" s="1026"/>
      <c r="BJ15" s="1026"/>
      <c r="BK15" s="1026"/>
      <c r="BL15" s="1026"/>
      <c r="BM15" s="1026"/>
      <c r="BN15" s="1026"/>
      <c r="BO15" s="1026"/>
      <c r="BP15" s="1026"/>
      <c r="BQ15" s="1026"/>
      <c r="BR15" s="1026"/>
      <c r="BS15" s="1026"/>
      <c r="BT15" s="1026"/>
      <c r="BU15" s="1026"/>
      <c r="BV15" s="1026"/>
      <c r="BW15" s="1026"/>
    </row>
    <row r="16" spans="1:75" ht="16.5" customHeight="1">
      <c r="A16" s="1397"/>
      <c r="B16" s="1570" t="s">
        <v>165</v>
      </c>
      <c r="C16" s="1501">
        <v>0</v>
      </c>
      <c r="D16" s="1559">
        <v>0</v>
      </c>
      <c r="E16" s="1559">
        <v>0</v>
      </c>
      <c r="F16" s="1559">
        <v>0</v>
      </c>
      <c r="H16" s="1559">
        <v>-68</v>
      </c>
      <c r="I16" s="1559">
        <v>-3235</v>
      </c>
      <c r="J16" s="1559">
        <v>-34</v>
      </c>
      <c r="K16" s="1559">
        <v>-3026</v>
      </c>
      <c r="L16" s="1559">
        <v>-34</v>
      </c>
      <c r="M16" s="1559">
        <v>-6397</v>
      </c>
      <c r="N16" s="1559">
        <v>0</v>
      </c>
      <c r="O16" s="1559">
        <v>-6397</v>
      </c>
    </row>
    <row r="17" spans="1:75" s="61" customFormat="1" ht="16.5" customHeight="1">
      <c r="A17" s="1567" t="s">
        <v>164</v>
      </c>
      <c r="B17" s="1568"/>
      <c r="C17" s="1502">
        <v>0</v>
      </c>
      <c r="D17" s="1383">
        <v>0</v>
      </c>
      <c r="E17" s="1383">
        <v>0</v>
      </c>
      <c r="F17" s="1383">
        <v>0</v>
      </c>
      <c r="G17"/>
      <c r="H17" s="1383">
        <v>0</v>
      </c>
      <c r="I17" s="1383">
        <v>0</v>
      </c>
      <c r="J17" s="1383">
        <v>0</v>
      </c>
      <c r="K17" s="1383">
        <v>0</v>
      </c>
      <c r="L17" s="1383">
        <v>0</v>
      </c>
      <c r="M17" s="1383">
        <v>0</v>
      </c>
      <c r="N17" s="1383">
        <v>0</v>
      </c>
      <c r="O17" s="1383">
        <v>0</v>
      </c>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6"/>
      <c r="AS17" s="1026"/>
      <c r="AT17" s="1026"/>
      <c r="AU17" s="1026"/>
      <c r="AV17" s="1026"/>
      <c r="AW17" s="1026"/>
      <c r="AX17" s="1026"/>
      <c r="AY17" s="1026"/>
      <c r="AZ17" s="1026"/>
      <c r="BA17" s="1026"/>
      <c r="BB17" s="1026"/>
      <c r="BC17" s="1026"/>
      <c r="BD17" s="1026"/>
      <c r="BE17" s="1026"/>
      <c r="BF17" s="1026"/>
      <c r="BG17" s="1026"/>
      <c r="BH17" s="1026"/>
      <c r="BI17" s="1026"/>
      <c r="BJ17" s="1026"/>
      <c r="BK17" s="1026"/>
      <c r="BL17" s="1026"/>
      <c r="BM17" s="1026"/>
      <c r="BN17" s="1026"/>
      <c r="BO17" s="1026"/>
      <c r="BP17" s="1026"/>
      <c r="BQ17" s="1026"/>
      <c r="BR17" s="1026"/>
      <c r="BS17" s="1026"/>
      <c r="BT17" s="1026"/>
      <c r="BU17" s="1026"/>
      <c r="BV17" s="1026"/>
      <c r="BW17" s="1026"/>
    </row>
    <row r="18" spans="1:75" s="61" customFormat="1" ht="16.5" customHeight="1">
      <c r="A18" s="1397"/>
      <c r="B18" s="1570" t="s">
        <v>163</v>
      </c>
      <c r="C18" s="1501">
        <v>0</v>
      </c>
      <c r="D18" s="1383">
        <v>0</v>
      </c>
      <c r="E18" s="1383">
        <v>0</v>
      </c>
      <c r="F18" s="1383">
        <v>1485</v>
      </c>
      <c r="G18"/>
      <c r="H18" s="1383">
        <v>-1485</v>
      </c>
      <c r="I18" s="1383">
        <v>0</v>
      </c>
      <c r="J18" s="1383">
        <v>0</v>
      </c>
      <c r="K18" s="1383">
        <v>0</v>
      </c>
      <c r="L18" s="1383">
        <v>0</v>
      </c>
      <c r="M18" s="1383">
        <v>0</v>
      </c>
      <c r="N18" s="1383">
        <v>0</v>
      </c>
      <c r="O18" s="1383">
        <v>0</v>
      </c>
      <c r="P18" s="1026"/>
      <c r="Q18" s="1026"/>
      <c r="R18" s="1026"/>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c r="AP18" s="1026"/>
      <c r="AQ18" s="1026"/>
      <c r="AR18" s="1026"/>
      <c r="AS18" s="1026"/>
      <c r="AT18" s="1026"/>
      <c r="AU18" s="1026"/>
      <c r="AV18" s="1026"/>
      <c r="AW18" s="1026"/>
      <c r="AX18" s="1026"/>
      <c r="AY18" s="1026"/>
      <c r="AZ18" s="1026"/>
      <c r="BA18" s="1026"/>
      <c r="BB18" s="1026"/>
      <c r="BC18" s="1026"/>
      <c r="BD18" s="1026"/>
      <c r="BE18" s="1026"/>
      <c r="BF18" s="1026"/>
      <c r="BG18" s="1026"/>
      <c r="BH18" s="1026"/>
      <c r="BI18" s="1026"/>
      <c r="BJ18" s="1026"/>
      <c r="BK18" s="1026"/>
      <c r="BL18" s="1026"/>
      <c r="BM18" s="1026"/>
      <c r="BN18" s="1026"/>
      <c r="BO18" s="1026"/>
      <c r="BP18" s="1026"/>
      <c r="BQ18" s="1026"/>
      <c r="BR18" s="1026"/>
      <c r="BS18" s="1026"/>
      <c r="BT18" s="1026"/>
      <c r="BU18" s="1026"/>
      <c r="BV18" s="1026"/>
      <c r="BW18" s="1026"/>
    </row>
    <row r="19" spans="1:75" s="61" customFormat="1" ht="16.5" customHeight="1">
      <c r="A19" s="1397"/>
      <c r="B19" s="1570" t="s">
        <v>175</v>
      </c>
      <c r="C19" s="1501">
        <v>0</v>
      </c>
      <c r="D19" s="1383">
        <v>0</v>
      </c>
      <c r="E19" s="1383">
        <v>0</v>
      </c>
      <c r="F19" s="1383">
        <v>18424</v>
      </c>
      <c r="H19" s="1383">
        <v>-18424</v>
      </c>
      <c r="I19" s="1383">
        <v>0</v>
      </c>
      <c r="J19" s="1383">
        <v>0</v>
      </c>
      <c r="K19" s="1383">
        <v>0</v>
      </c>
      <c r="L19" s="1383">
        <v>0</v>
      </c>
      <c r="M19" s="1383">
        <v>0</v>
      </c>
      <c r="N19" s="1383">
        <v>0</v>
      </c>
      <c r="O19" s="1383">
        <v>0</v>
      </c>
      <c r="P19" s="1026"/>
      <c r="Q19" s="1026"/>
      <c r="R19" s="1026"/>
      <c r="S19" s="1026"/>
      <c r="T19" s="1026"/>
      <c r="U19" s="1026"/>
      <c r="V19" s="1026"/>
      <c r="W19" s="1026"/>
      <c r="X19" s="1026"/>
      <c r="Y19" s="1026"/>
      <c r="Z19" s="1026"/>
      <c r="AA19" s="1026"/>
      <c r="AB19" s="1026"/>
      <c r="AC19" s="1026"/>
      <c r="AD19" s="1026"/>
      <c r="AE19" s="1026"/>
      <c r="AF19" s="1026"/>
      <c r="AG19" s="1026"/>
      <c r="AH19" s="1026"/>
      <c r="AI19" s="1026"/>
      <c r="AJ19" s="1026"/>
      <c r="AK19" s="1026"/>
      <c r="AL19" s="1026"/>
      <c r="AM19" s="1026"/>
      <c r="AN19" s="1026"/>
      <c r="AO19" s="1026"/>
      <c r="AP19" s="1026"/>
      <c r="AQ19" s="1026"/>
      <c r="AR19" s="1026"/>
      <c r="AS19" s="1026"/>
      <c r="AT19" s="1026"/>
      <c r="AU19" s="1026"/>
      <c r="AV19" s="1026"/>
      <c r="AW19" s="1026"/>
      <c r="AX19" s="1026"/>
      <c r="AY19" s="1026"/>
      <c r="AZ19" s="1026"/>
      <c r="BA19" s="1026"/>
      <c r="BB19" s="1026"/>
      <c r="BC19" s="1026"/>
      <c r="BD19" s="1026"/>
      <c r="BE19" s="1026"/>
      <c r="BF19" s="1026"/>
      <c r="BG19" s="1026"/>
      <c r="BH19" s="1026"/>
      <c r="BI19" s="1026"/>
      <c r="BJ19" s="1026"/>
      <c r="BK19" s="1026"/>
      <c r="BL19" s="1026"/>
      <c r="BM19" s="1026"/>
      <c r="BN19" s="1026"/>
      <c r="BO19" s="1026"/>
      <c r="BP19" s="1026"/>
      <c r="BQ19" s="1026"/>
      <c r="BR19" s="1026"/>
      <c r="BS19" s="1026"/>
      <c r="BT19" s="1026"/>
      <c r="BU19" s="1026"/>
      <c r="BV19" s="1026"/>
      <c r="BW19" s="1026"/>
    </row>
    <row r="20" spans="1:75" s="61" customFormat="1" ht="16.5" customHeight="1">
      <c r="A20" s="1567" t="s">
        <v>2376</v>
      </c>
      <c r="B20" s="1568"/>
      <c r="C20" s="1502">
        <v>90729</v>
      </c>
      <c r="D20" s="1386">
        <v>-71</v>
      </c>
      <c r="E20" s="1386">
        <v>2480</v>
      </c>
      <c r="F20" s="1386">
        <v>86892</v>
      </c>
      <c r="H20" s="1386">
        <v>0</v>
      </c>
      <c r="I20" s="1386">
        <v>-5635</v>
      </c>
      <c r="J20" s="1386">
        <v>-1520</v>
      </c>
      <c r="K20" s="1386">
        <v>3505</v>
      </c>
      <c r="L20" s="1386">
        <v>-8427</v>
      </c>
      <c r="M20" s="1386">
        <v>167953</v>
      </c>
      <c r="N20" s="1386">
        <v>9390</v>
      </c>
      <c r="O20" s="1386">
        <v>177343</v>
      </c>
      <c r="P20" s="1026"/>
      <c r="Q20" s="1026"/>
      <c r="R20" s="1026"/>
      <c r="S20" s="1026"/>
      <c r="T20" s="1026"/>
      <c r="U20" s="1026"/>
      <c r="V20" s="1026"/>
      <c r="W20" s="1026"/>
      <c r="X20" s="1026"/>
      <c r="Y20" s="1026"/>
      <c r="Z20" s="1026"/>
      <c r="AA20" s="1026"/>
      <c r="AB20" s="1026"/>
      <c r="AC20" s="1026"/>
      <c r="AD20" s="1026"/>
      <c r="AE20" s="1026"/>
      <c r="AF20" s="1026"/>
      <c r="AG20" s="1026"/>
      <c r="AH20" s="1026"/>
      <c r="AI20" s="1026"/>
      <c r="AJ20" s="1026"/>
      <c r="AK20" s="1026"/>
      <c r="AL20" s="1026"/>
      <c r="AM20" s="1026"/>
      <c r="AN20" s="1026"/>
      <c r="AO20" s="1026"/>
      <c r="AP20" s="1026"/>
      <c r="AQ20" s="1026"/>
      <c r="AR20" s="1026"/>
      <c r="AS20" s="1026"/>
      <c r="AT20" s="1026"/>
      <c r="AU20" s="1026"/>
      <c r="AV20" s="1026"/>
      <c r="AW20" s="1026"/>
      <c r="AX20" s="1026"/>
      <c r="AY20" s="1026"/>
      <c r="AZ20" s="1026"/>
      <c r="BA20" s="1026"/>
      <c r="BB20" s="1026"/>
      <c r="BC20" s="1026"/>
      <c r="BD20" s="1026"/>
      <c r="BE20" s="1026"/>
      <c r="BF20" s="1026"/>
      <c r="BG20" s="1026"/>
      <c r="BH20" s="1026"/>
      <c r="BI20" s="1026"/>
      <c r="BJ20" s="1026"/>
      <c r="BK20" s="1026"/>
      <c r="BL20" s="1026"/>
      <c r="BM20" s="1026"/>
      <c r="BN20" s="1026"/>
      <c r="BO20" s="1026"/>
      <c r="BP20" s="1026"/>
      <c r="BQ20" s="1026"/>
      <c r="BR20" s="1026"/>
      <c r="BS20" s="1026"/>
      <c r="BT20" s="1026"/>
      <c r="BU20" s="1026"/>
      <c r="BV20" s="1026"/>
      <c r="BW20" s="1026"/>
    </row>
    <row r="21" spans="1:75" s="61" customFormat="1" ht="16.5" customHeight="1" thickBot="1">
      <c r="A21" s="2179" t="s">
        <v>2215</v>
      </c>
      <c r="B21" s="2199"/>
      <c r="C21" s="1462">
        <v>0</v>
      </c>
      <c r="D21" s="1462">
        <v>457</v>
      </c>
      <c r="E21" s="1462">
        <v>230</v>
      </c>
      <c r="F21" s="1462">
        <v>20731</v>
      </c>
      <c r="G21" s="1462"/>
      <c r="H21" s="1462">
        <v>0</v>
      </c>
      <c r="I21" s="1462">
        <v>-3235</v>
      </c>
      <c r="J21" s="1462">
        <v>-34</v>
      </c>
      <c r="K21" s="1462">
        <v>-3026</v>
      </c>
      <c r="L21" s="1462">
        <v>-34</v>
      </c>
      <c r="M21" s="1462">
        <v>15089</v>
      </c>
      <c r="N21" s="1462">
        <v>-2222</v>
      </c>
      <c r="O21" s="1462">
        <v>12867</v>
      </c>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c r="AL21" s="1026"/>
      <c r="AM21" s="1026"/>
      <c r="AN21" s="1026"/>
      <c r="AO21" s="1026"/>
      <c r="AP21" s="1026"/>
      <c r="AQ21" s="1026"/>
      <c r="AR21" s="1026"/>
      <c r="AS21" s="1026"/>
      <c r="AT21" s="1026"/>
      <c r="AU21" s="1026"/>
      <c r="AV21" s="1026"/>
      <c r="AW21" s="1026"/>
      <c r="AX21" s="1026"/>
      <c r="AY21" s="1026"/>
      <c r="AZ21" s="1026"/>
      <c r="BA21" s="1026"/>
      <c r="BB21" s="1026"/>
      <c r="BC21" s="1026"/>
      <c r="BD21" s="1026"/>
      <c r="BE21" s="1026"/>
      <c r="BF21" s="1026"/>
      <c r="BG21" s="1026"/>
      <c r="BH21" s="1026"/>
      <c r="BI21" s="1026"/>
      <c r="BJ21" s="1026"/>
      <c r="BK21" s="1026"/>
      <c r="BL21" s="1026"/>
      <c r="BM21" s="1026"/>
      <c r="BN21" s="1026"/>
      <c r="BO21" s="1026"/>
      <c r="BP21" s="1026"/>
      <c r="BQ21" s="1026"/>
      <c r="BR21" s="1026"/>
      <c r="BS21" s="1026"/>
      <c r="BT21" s="1026"/>
      <c r="BU21" s="1026"/>
      <c r="BV21" s="1026"/>
      <c r="BW21" s="1026"/>
    </row>
    <row r="22" spans="1:75" s="61" customFormat="1" ht="16.5" customHeight="1">
      <c r="A22" s="1567" t="s">
        <v>2210</v>
      </c>
      <c r="B22" s="1568"/>
      <c r="C22" s="1497">
        <v>90729</v>
      </c>
      <c r="D22" s="1379">
        <v>-528</v>
      </c>
      <c r="E22" s="1379">
        <v>2250</v>
      </c>
      <c r="F22" s="1379">
        <v>66161</v>
      </c>
      <c r="H22" s="1379">
        <v>0</v>
      </c>
      <c r="I22" s="1379">
        <v>-2400</v>
      </c>
      <c r="J22" s="1379">
        <v>-1486</v>
      </c>
      <c r="K22" s="1379">
        <v>6531</v>
      </c>
      <c r="L22" s="1379">
        <v>-8393</v>
      </c>
      <c r="M22" s="1379">
        <v>152864</v>
      </c>
      <c r="N22" s="1379">
        <v>11612</v>
      </c>
      <c r="O22" s="1379">
        <v>164476</v>
      </c>
      <c r="P22" s="1026"/>
      <c r="Q22" s="1026"/>
      <c r="R22" s="1026"/>
      <c r="S22" s="1026"/>
      <c r="T22" s="1026"/>
      <c r="U22" s="1026"/>
      <c r="V22" s="1026"/>
      <c r="W22" s="1026"/>
      <c r="X22" s="1026"/>
      <c r="Y22" s="1026"/>
      <c r="Z22" s="1026"/>
      <c r="AA22" s="1026"/>
      <c r="AB22" s="1026"/>
      <c r="AC22" s="1026"/>
      <c r="AD22" s="1026"/>
      <c r="AE22" s="1026"/>
      <c r="AF22" s="1026"/>
      <c r="AG22" s="1026"/>
      <c r="AH22" s="1026"/>
      <c r="AI22" s="1026"/>
      <c r="AJ22" s="1026"/>
      <c r="AK22" s="1026"/>
      <c r="AL22" s="1026"/>
      <c r="AM22" s="1026"/>
      <c r="AN22" s="1026"/>
      <c r="AO22" s="1026"/>
      <c r="AP22" s="1026"/>
      <c r="AQ22" s="1026"/>
      <c r="AR22" s="1026"/>
      <c r="AS22" s="1026"/>
      <c r="AT22" s="1026"/>
      <c r="AU22" s="1026"/>
      <c r="AV22" s="1026"/>
      <c r="AW22" s="1026"/>
      <c r="AX22" s="1026"/>
      <c r="AY22" s="1026"/>
      <c r="AZ22" s="1026"/>
      <c r="BA22" s="1026"/>
      <c r="BB22" s="1026"/>
      <c r="BC22" s="1026"/>
      <c r="BD22" s="1026"/>
      <c r="BE22" s="1026"/>
      <c r="BF22" s="1026"/>
      <c r="BG22" s="1026"/>
      <c r="BH22" s="1026"/>
      <c r="BI22" s="1026"/>
      <c r="BJ22" s="1026"/>
      <c r="BK22" s="1026"/>
      <c r="BL22" s="1026"/>
      <c r="BM22" s="1026"/>
      <c r="BN22" s="1026"/>
      <c r="BO22" s="1026"/>
      <c r="BP22" s="1026"/>
      <c r="BQ22" s="1026"/>
      <c r="BR22" s="1026"/>
      <c r="BS22" s="1026"/>
      <c r="BT22" s="1026"/>
      <c r="BU22" s="1026"/>
      <c r="BV22" s="1026"/>
      <c r="BW22" s="1026"/>
    </row>
    <row r="23" spans="1:75" s="61" customFormat="1" ht="16.5" customHeight="1">
      <c r="A23" s="1567" t="s">
        <v>180</v>
      </c>
      <c r="B23" s="1568"/>
      <c r="C23" s="1499">
        <v>0</v>
      </c>
      <c r="D23" s="1494">
        <v>457</v>
      </c>
      <c r="E23" s="1494">
        <v>22</v>
      </c>
      <c r="F23" s="1494">
        <v>0</v>
      </c>
      <c r="G23"/>
      <c r="H23" s="1494">
        <v>0</v>
      </c>
      <c r="I23" s="1494">
        <v>0</v>
      </c>
      <c r="J23" s="1494">
        <v>0</v>
      </c>
      <c r="K23" s="1494">
        <v>0</v>
      </c>
      <c r="L23" s="1494">
        <v>0</v>
      </c>
      <c r="M23" s="1494">
        <v>479</v>
      </c>
      <c r="N23" s="1494">
        <v>-3249</v>
      </c>
      <c r="O23" s="1494">
        <v>-2770</v>
      </c>
      <c r="P23" s="1026"/>
      <c r="Q23" s="1026"/>
      <c r="R23" s="1026"/>
      <c r="S23" s="1026"/>
      <c r="T23" s="1026"/>
      <c r="U23" s="1026"/>
      <c r="V23" s="1026"/>
      <c r="W23" s="1026"/>
      <c r="X23" s="1026"/>
      <c r="Y23" s="1026"/>
      <c r="Z23" s="1026"/>
      <c r="AA23" s="1026"/>
      <c r="AB23" s="1026"/>
      <c r="AC23" s="1026"/>
      <c r="AD23" s="1026"/>
      <c r="AE23" s="1026"/>
      <c r="AF23" s="1026"/>
      <c r="AG23" s="1026"/>
      <c r="AH23" s="1026"/>
      <c r="AI23" s="1026"/>
      <c r="AJ23" s="1026"/>
      <c r="AK23" s="1026"/>
      <c r="AL23" s="1026"/>
      <c r="AM23" s="1026"/>
      <c r="AN23" s="1026"/>
      <c r="AO23" s="1026"/>
      <c r="AP23" s="1026"/>
      <c r="AQ23" s="1026"/>
      <c r="AR23" s="1026"/>
      <c r="AS23" s="1026"/>
      <c r="AT23" s="1026"/>
      <c r="AU23" s="1026"/>
      <c r="AV23" s="1026"/>
      <c r="AW23" s="1026"/>
      <c r="AX23" s="1026"/>
      <c r="AY23" s="1026"/>
      <c r="AZ23" s="1026"/>
      <c r="BA23" s="1026"/>
      <c r="BB23" s="1026"/>
      <c r="BC23" s="1026"/>
      <c r="BD23" s="1026"/>
      <c r="BE23" s="1026"/>
      <c r="BF23" s="1026"/>
      <c r="BG23" s="1026"/>
      <c r="BH23" s="1026"/>
      <c r="BI23" s="1026"/>
      <c r="BJ23" s="1026"/>
      <c r="BK23" s="1026"/>
      <c r="BL23" s="1026"/>
      <c r="BM23" s="1026"/>
      <c r="BN23" s="1026"/>
      <c r="BO23" s="1026"/>
      <c r="BP23" s="1026"/>
      <c r="BQ23" s="1026"/>
      <c r="BR23" s="1026"/>
      <c r="BS23" s="1026"/>
      <c r="BT23" s="1026"/>
      <c r="BU23" s="1026"/>
      <c r="BV23" s="1026"/>
      <c r="BW23" s="1026"/>
    </row>
    <row r="24" spans="1:75" s="61" customFormat="1" ht="16.5" customHeight="1">
      <c r="A24" s="1397"/>
      <c r="B24" s="1570" t="s">
        <v>1489</v>
      </c>
      <c r="C24" s="1500">
        <v>0</v>
      </c>
      <c r="D24" s="1382">
        <v>457</v>
      </c>
      <c r="E24" s="1382">
        <v>64</v>
      </c>
      <c r="F24" s="1382">
        <v>0</v>
      </c>
      <c r="G24"/>
      <c r="H24" s="1382">
        <v>0</v>
      </c>
      <c r="I24" s="1382">
        <v>0</v>
      </c>
      <c r="J24" s="1382">
        <v>0</v>
      </c>
      <c r="K24" s="1382">
        <v>0</v>
      </c>
      <c r="L24" s="1382">
        <v>0</v>
      </c>
      <c r="M24" s="1382">
        <v>521</v>
      </c>
      <c r="N24" s="1382">
        <v>0</v>
      </c>
      <c r="O24" s="1382">
        <v>521</v>
      </c>
      <c r="P24" s="1026"/>
      <c r="Q24" s="1026"/>
      <c r="R24" s="1026"/>
      <c r="S24" s="1026"/>
      <c r="T24" s="1026"/>
      <c r="U24" s="1026"/>
      <c r="V24" s="1026"/>
      <c r="W24" s="1026"/>
      <c r="X24" s="1026"/>
      <c r="Y24" s="1026"/>
      <c r="Z24" s="1026"/>
      <c r="AA24" s="1026"/>
      <c r="AB24" s="1026"/>
      <c r="AC24" s="1026"/>
      <c r="AD24" s="1026"/>
      <c r="AE24" s="1026"/>
      <c r="AF24" s="1026"/>
      <c r="AG24" s="1026"/>
      <c r="AH24" s="1026"/>
      <c r="AI24" s="1026"/>
      <c r="AJ24" s="1026"/>
      <c r="AK24" s="1026"/>
      <c r="AL24" s="1026"/>
      <c r="AM24" s="1026"/>
      <c r="AN24" s="1026"/>
      <c r="AO24" s="1026"/>
      <c r="AP24" s="1026"/>
      <c r="AQ24" s="1026"/>
      <c r="AR24" s="1026"/>
      <c r="AS24" s="1026"/>
      <c r="AT24" s="1026"/>
      <c r="AU24" s="1026"/>
      <c r="AV24" s="1026"/>
      <c r="AW24" s="1026"/>
      <c r="AX24" s="1026"/>
      <c r="AY24" s="1026"/>
      <c r="AZ24" s="1026"/>
      <c r="BA24" s="1026"/>
      <c r="BB24" s="1026"/>
      <c r="BC24" s="1026"/>
      <c r="BD24" s="1026"/>
      <c r="BE24" s="1026"/>
      <c r="BF24" s="1026"/>
      <c r="BG24" s="1026"/>
      <c r="BH24" s="1026"/>
      <c r="BI24" s="1026"/>
      <c r="BJ24" s="1026"/>
      <c r="BK24" s="1026"/>
      <c r="BL24" s="1026"/>
      <c r="BM24" s="1026"/>
      <c r="BN24" s="1026"/>
      <c r="BO24" s="1026"/>
      <c r="BP24" s="1026"/>
      <c r="BQ24" s="1026"/>
      <c r="BR24" s="1026"/>
      <c r="BS24" s="1026"/>
      <c r="BT24" s="1026"/>
      <c r="BU24" s="1026"/>
      <c r="BV24" s="1026"/>
      <c r="BW24" s="1026"/>
    </row>
    <row r="25" spans="1:75" s="61" customFormat="1" ht="16.5" customHeight="1">
      <c r="A25" s="1397"/>
      <c r="B25" s="1570" t="s">
        <v>1490</v>
      </c>
      <c r="C25" s="1500">
        <v>0</v>
      </c>
      <c r="D25" s="1383">
        <v>0</v>
      </c>
      <c r="E25" s="1383">
        <v>-42</v>
      </c>
      <c r="F25" s="1383">
        <v>0</v>
      </c>
      <c r="G25"/>
      <c r="H25" s="1383">
        <v>0</v>
      </c>
      <c r="I25" s="1383">
        <v>0</v>
      </c>
      <c r="J25" s="1383">
        <v>0</v>
      </c>
      <c r="K25" s="1383">
        <v>0</v>
      </c>
      <c r="L25" s="1383">
        <v>0</v>
      </c>
      <c r="M25" s="1383">
        <v>-42</v>
      </c>
      <c r="N25" s="1383">
        <v>0</v>
      </c>
      <c r="O25" s="1383">
        <v>-42</v>
      </c>
      <c r="P25" s="1026"/>
      <c r="Q25" s="1026"/>
      <c r="R25" s="1026"/>
      <c r="S25" s="1026"/>
      <c r="T25" s="1026"/>
      <c r="U25" s="1026"/>
      <c r="V25" s="1026"/>
      <c r="W25" s="1026"/>
      <c r="X25" s="1026"/>
      <c r="Y25" s="1026"/>
      <c r="Z25" s="1026"/>
      <c r="AA25" s="1026"/>
      <c r="AB25" s="1026"/>
      <c r="AC25" s="1026"/>
      <c r="AD25" s="1026"/>
      <c r="AE25" s="1026"/>
      <c r="AF25" s="1026"/>
      <c r="AG25" s="1026"/>
      <c r="AH25" s="1026"/>
      <c r="AI25" s="1026"/>
      <c r="AJ25" s="1026"/>
      <c r="AK25" s="1026"/>
      <c r="AL25" s="1026"/>
      <c r="AM25" s="1026"/>
      <c r="AN25" s="1026"/>
      <c r="AO25" s="1026"/>
      <c r="AP25" s="1026"/>
      <c r="AQ25" s="1026"/>
      <c r="AR25" s="1026"/>
      <c r="AS25" s="1026"/>
      <c r="AT25" s="1026"/>
      <c r="AU25" s="1026"/>
      <c r="AV25" s="1026"/>
      <c r="AW25" s="1026"/>
      <c r="AX25" s="1026"/>
      <c r="AY25" s="1026"/>
      <c r="AZ25" s="1026"/>
      <c r="BA25" s="1026"/>
      <c r="BB25" s="1026"/>
      <c r="BC25" s="1026"/>
      <c r="BD25" s="1026"/>
      <c r="BE25" s="1026"/>
      <c r="BF25" s="1026"/>
      <c r="BG25" s="1026"/>
      <c r="BH25" s="1026"/>
      <c r="BI25" s="1026"/>
      <c r="BJ25" s="1026"/>
      <c r="BK25" s="1026"/>
      <c r="BL25" s="1026"/>
      <c r="BM25" s="1026"/>
      <c r="BN25" s="1026"/>
      <c r="BO25" s="1026"/>
      <c r="BP25" s="1026"/>
      <c r="BQ25" s="1026"/>
      <c r="BR25" s="1026"/>
      <c r="BS25" s="1026"/>
      <c r="BT25" s="1026"/>
      <c r="BU25" s="1026"/>
      <c r="BV25" s="1026"/>
      <c r="BW25" s="1026"/>
    </row>
    <row r="26" spans="1:75" s="61" customFormat="1" ht="16.5" customHeight="1">
      <c r="A26" s="1397"/>
      <c r="B26" s="1570" t="s">
        <v>2267</v>
      </c>
      <c r="C26" s="1500">
        <v>0</v>
      </c>
      <c r="D26" s="1383">
        <v>0</v>
      </c>
      <c r="E26" s="1383">
        <v>0</v>
      </c>
      <c r="F26" s="1383">
        <v>0</v>
      </c>
      <c r="G26"/>
      <c r="H26" s="1383">
        <v>0</v>
      </c>
      <c r="I26" s="1383">
        <v>0</v>
      </c>
      <c r="J26" s="1383">
        <v>0</v>
      </c>
      <c r="K26" s="1383">
        <v>0</v>
      </c>
      <c r="L26" s="1383">
        <v>0</v>
      </c>
      <c r="M26" s="1383">
        <v>0</v>
      </c>
      <c r="N26" s="1383">
        <v>-3249</v>
      </c>
      <c r="O26" s="1383">
        <v>-3249</v>
      </c>
      <c r="P26" s="1026"/>
      <c r="Q26" s="1026"/>
      <c r="R26" s="1026"/>
      <c r="S26" s="1026"/>
      <c r="T26" s="1026"/>
      <c r="U26" s="1026"/>
      <c r="V26" s="1026"/>
      <c r="W26" s="1026"/>
      <c r="X26" s="1026"/>
      <c r="Y26" s="1026"/>
      <c r="Z26" s="1026"/>
      <c r="AA26" s="1026"/>
      <c r="AB26" s="1026"/>
      <c r="AC26" s="1026"/>
      <c r="AD26" s="1026"/>
      <c r="AE26" s="1026"/>
      <c r="AF26" s="1026"/>
      <c r="AG26" s="1026"/>
      <c r="AH26" s="1026"/>
      <c r="AI26" s="1026"/>
      <c r="AJ26" s="1026"/>
      <c r="AK26" s="1026"/>
      <c r="AL26" s="1026"/>
      <c r="AM26" s="1026"/>
      <c r="AN26" s="1026"/>
      <c r="AO26" s="1026"/>
      <c r="AP26" s="1026"/>
      <c r="AQ26" s="1026"/>
      <c r="AR26" s="1026"/>
      <c r="AS26" s="1026"/>
      <c r="AT26" s="1026"/>
      <c r="AU26" s="1026"/>
      <c r="AV26" s="1026"/>
      <c r="AW26" s="1026"/>
      <c r="AX26" s="1026"/>
      <c r="AY26" s="1026"/>
      <c r="AZ26" s="1026"/>
      <c r="BA26" s="1026"/>
      <c r="BB26" s="1026"/>
      <c r="BC26" s="1026"/>
      <c r="BD26" s="1026"/>
      <c r="BE26" s="1026"/>
      <c r="BF26" s="1026"/>
      <c r="BG26" s="1026"/>
      <c r="BH26" s="1026"/>
      <c r="BI26" s="1026"/>
      <c r="BJ26" s="1026"/>
      <c r="BK26" s="1026"/>
      <c r="BL26" s="1026"/>
      <c r="BM26" s="1026"/>
      <c r="BN26" s="1026"/>
      <c r="BO26" s="1026"/>
      <c r="BP26" s="1026"/>
      <c r="BQ26" s="1026"/>
      <c r="BR26" s="1026"/>
      <c r="BS26" s="1026"/>
      <c r="BT26" s="1026"/>
      <c r="BU26" s="1026"/>
      <c r="BV26" s="1026"/>
      <c r="BW26" s="1026"/>
    </row>
    <row r="27" spans="1:75" s="61" customFormat="1" ht="16.5" customHeight="1">
      <c r="A27" s="1397" t="s">
        <v>1608</v>
      </c>
      <c r="B27" s="1570"/>
      <c r="C27" s="1500">
        <v>0</v>
      </c>
      <c r="D27" s="1383">
        <v>0</v>
      </c>
      <c r="E27" s="1383">
        <v>0</v>
      </c>
      <c r="F27" s="1383">
        <v>0</v>
      </c>
      <c r="G27"/>
      <c r="H27" s="1383">
        <v>0</v>
      </c>
      <c r="I27" s="1383">
        <v>0</v>
      </c>
      <c r="J27" s="1383">
        <v>0</v>
      </c>
      <c r="K27" s="1383">
        <v>0</v>
      </c>
      <c r="L27" s="1383">
        <v>0</v>
      </c>
      <c r="M27" s="1383">
        <v>0</v>
      </c>
      <c r="N27" s="1383">
        <v>-286</v>
      </c>
      <c r="O27" s="1383">
        <v>-286</v>
      </c>
      <c r="P27" s="1026"/>
      <c r="Q27" s="1026"/>
      <c r="R27" s="1026"/>
      <c r="S27" s="1026"/>
      <c r="T27" s="1026"/>
      <c r="U27" s="1026"/>
      <c r="V27" s="1026"/>
      <c r="W27" s="1026"/>
      <c r="X27" s="1026"/>
      <c r="Y27" s="1026"/>
      <c r="Z27" s="1026"/>
      <c r="AA27" s="1026"/>
      <c r="AB27" s="1026"/>
      <c r="AC27" s="1026"/>
      <c r="AD27" s="1026"/>
      <c r="AE27" s="1026"/>
      <c r="AF27" s="1026"/>
      <c r="AG27" s="1026"/>
      <c r="AH27" s="1026"/>
      <c r="AI27" s="1026"/>
      <c r="AJ27" s="1026"/>
      <c r="AK27" s="1026"/>
      <c r="AL27" s="1026"/>
      <c r="AM27" s="1026"/>
      <c r="AN27" s="1026"/>
      <c r="AO27" s="1026"/>
      <c r="AP27" s="1026"/>
      <c r="AQ27" s="1026"/>
      <c r="AR27" s="1026"/>
      <c r="AS27" s="1026"/>
      <c r="AT27" s="1026"/>
      <c r="AU27" s="1026"/>
      <c r="AV27" s="1026"/>
      <c r="AW27" s="1026"/>
      <c r="AX27" s="1026"/>
      <c r="AY27" s="1026"/>
      <c r="AZ27" s="1026"/>
      <c r="BA27" s="1026"/>
      <c r="BB27" s="1026"/>
      <c r="BC27" s="1026"/>
      <c r="BD27" s="1026"/>
      <c r="BE27" s="1026"/>
      <c r="BF27" s="1026"/>
      <c r="BG27" s="1026"/>
      <c r="BH27" s="1026"/>
      <c r="BI27" s="1026"/>
      <c r="BJ27" s="1026"/>
      <c r="BK27" s="1026"/>
      <c r="BL27" s="1026"/>
      <c r="BM27" s="1026"/>
      <c r="BN27" s="1026"/>
      <c r="BO27" s="1026"/>
      <c r="BP27" s="1026"/>
      <c r="BQ27" s="1026"/>
      <c r="BR27" s="1026"/>
      <c r="BS27" s="1026"/>
      <c r="BT27" s="1026"/>
      <c r="BU27" s="1026"/>
      <c r="BV27" s="1026"/>
      <c r="BW27" s="1026"/>
    </row>
    <row r="28" spans="1:75" s="61" customFormat="1" ht="16.5" customHeight="1">
      <c r="A28" s="1397" t="s">
        <v>2001</v>
      </c>
      <c r="B28" s="1570"/>
      <c r="C28" s="1500">
        <v>0</v>
      </c>
      <c r="D28" s="1383">
        <v>0</v>
      </c>
      <c r="E28" s="1383">
        <v>0</v>
      </c>
      <c r="F28" s="1383">
        <v>0</v>
      </c>
      <c r="G28"/>
      <c r="H28" s="1383">
        <v>-6313</v>
      </c>
      <c r="I28" s="1383">
        <v>0</v>
      </c>
      <c r="J28" s="1383">
        <v>0</v>
      </c>
      <c r="K28" s="1383">
        <v>0</v>
      </c>
      <c r="L28" s="1383">
        <v>0</v>
      </c>
      <c r="M28" s="1383">
        <v>-6313</v>
      </c>
      <c r="N28" s="1383">
        <v>0</v>
      </c>
      <c r="O28" s="1383">
        <v>-6313</v>
      </c>
      <c r="P28" s="1026"/>
      <c r="Q28" s="1026"/>
      <c r="R28" s="1026"/>
      <c r="S28" s="1026"/>
      <c r="T28" s="1026"/>
      <c r="U28" s="1026"/>
      <c r="V28" s="1026"/>
      <c r="W28" s="1026"/>
      <c r="X28" s="1026"/>
      <c r="Y28" s="1026"/>
      <c r="Z28" s="1026"/>
      <c r="AA28" s="1026"/>
      <c r="AB28" s="1026"/>
      <c r="AC28" s="1026"/>
      <c r="AD28" s="1026"/>
      <c r="AE28" s="1026"/>
      <c r="AF28" s="1026"/>
      <c r="AG28" s="1026"/>
      <c r="AH28" s="1026"/>
      <c r="AI28" s="1026"/>
      <c r="AJ28" s="1026"/>
      <c r="AK28" s="1026"/>
      <c r="AL28" s="1026"/>
      <c r="AM28" s="1026"/>
      <c r="AN28" s="1026"/>
      <c r="AO28" s="1026"/>
      <c r="AP28" s="1026"/>
      <c r="AQ28" s="1026"/>
      <c r="AR28" s="1026"/>
      <c r="AS28" s="1026"/>
      <c r="AT28" s="1026"/>
      <c r="AU28" s="1026"/>
      <c r="AV28" s="1026"/>
      <c r="AW28" s="1026"/>
      <c r="AX28" s="1026"/>
      <c r="AY28" s="1026"/>
      <c r="AZ28" s="1026"/>
      <c r="BA28" s="1026"/>
      <c r="BB28" s="1026"/>
      <c r="BC28" s="1026"/>
      <c r="BD28" s="1026"/>
      <c r="BE28" s="1026"/>
      <c r="BF28" s="1026"/>
      <c r="BG28" s="1026"/>
      <c r="BH28" s="1026"/>
      <c r="BI28" s="1026"/>
      <c r="BJ28" s="1026"/>
      <c r="BK28" s="1026"/>
      <c r="BL28" s="1026"/>
      <c r="BM28" s="1026"/>
      <c r="BN28" s="1026"/>
      <c r="BO28" s="1026"/>
      <c r="BP28" s="1026"/>
      <c r="BQ28" s="1026"/>
      <c r="BR28" s="1026"/>
      <c r="BS28" s="1026"/>
      <c r="BT28" s="1026"/>
      <c r="BU28" s="1026"/>
      <c r="BV28" s="1026"/>
      <c r="BW28" s="1026"/>
    </row>
    <row r="29" spans="1:75" s="61" customFormat="1" ht="16.5" customHeight="1">
      <c r="A29" s="1397" t="s">
        <v>1649</v>
      </c>
      <c r="B29" s="1570"/>
      <c r="C29" s="1501">
        <v>0</v>
      </c>
      <c r="D29" s="1383">
        <v>0</v>
      </c>
      <c r="E29" s="1383">
        <v>0</v>
      </c>
      <c r="F29" s="1383">
        <v>0</v>
      </c>
      <c r="G29"/>
      <c r="H29" s="1383">
        <v>116</v>
      </c>
      <c r="I29" s="1383">
        <v>0</v>
      </c>
      <c r="J29" s="1383">
        <v>0</v>
      </c>
      <c r="K29" s="1383">
        <v>0</v>
      </c>
      <c r="L29" s="1383">
        <v>0</v>
      </c>
      <c r="M29" s="1383">
        <v>116</v>
      </c>
      <c r="N29" s="1383">
        <v>0</v>
      </c>
      <c r="O29" s="1383">
        <v>116</v>
      </c>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6"/>
      <c r="AX29" s="1026"/>
      <c r="AY29" s="1026"/>
      <c r="AZ29" s="1026"/>
      <c r="BA29" s="1026"/>
      <c r="BB29" s="1026"/>
      <c r="BC29" s="1026"/>
      <c r="BD29" s="1026"/>
      <c r="BE29" s="1026"/>
      <c r="BF29" s="1026"/>
      <c r="BG29" s="1026"/>
      <c r="BH29" s="1026"/>
      <c r="BI29" s="1026"/>
      <c r="BJ29" s="1026"/>
      <c r="BK29" s="1026"/>
      <c r="BL29" s="1026"/>
      <c r="BM29" s="1026"/>
      <c r="BN29" s="1026"/>
      <c r="BO29" s="1026"/>
      <c r="BP29" s="1026"/>
      <c r="BQ29" s="1026"/>
      <c r="BR29" s="1026"/>
      <c r="BS29" s="1026"/>
      <c r="BT29" s="1026"/>
      <c r="BU29" s="1026"/>
      <c r="BV29" s="1026"/>
      <c r="BW29" s="1026"/>
    </row>
    <row r="30" spans="1:75" s="61" customFormat="1" ht="16.5" customHeight="1">
      <c r="A30" s="1397" t="s">
        <v>2268</v>
      </c>
      <c r="B30" s="1570"/>
      <c r="C30" s="1501">
        <v>0</v>
      </c>
      <c r="D30" s="1383">
        <v>0</v>
      </c>
      <c r="E30" s="1383">
        <v>0</v>
      </c>
      <c r="F30" s="1383">
        <v>65</v>
      </c>
      <c r="G30"/>
      <c r="H30" s="1383">
        <v>0</v>
      </c>
      <c r="I30" s="1383">
        <v>0</v>
      </c>
      <c r="J30" s="1383">
        <v>0</v>
      </c>
      <c r="K30" s="1383">
        <v>0</v>
      </c>
      <c r="L30" s="1383">
        <v>0</v>
      </c>
      <c r="M30" s="1383">
        <v>65</v>
      </c>
      <c r="N30" s="1383">
        <v>0</v>
      </c>
      <c r="O30" s="1383">
        <v>65</v>
      </c>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c r="AU30" s="1026"/>
      <c r="AV30" s="1026"/>
      <c r="AW30" s="1026"/>
      <c r="AX30" s="1026"/>
      <c r="AY30" s="1026"/>
      <c r="AZ30" s="1026"/>
      <c r="BA30" s="1026"/>
      <c r="BB30" s="1026"/>
      <c r="BC30" s="1026"/>
      <c r="BD30" s="1026"/>
      <c r="BE30" s="1026"/>
      <c r="BF30" s="1026"/>
      <c r="BG30" s="1026"/>
      <c r="BH30" s="1026"/>
      <c r="BI30" s="1026"/>
      <c r="BJ30" s="1026"/>
      <c r="BK30" s="1026"/>
      <c r="BL30" s="1026"/>
      <c r="BM30" s="1026"/>
      <c r="BN30" s="1026"/>
      <c r="BO30" s="1026"/>
      <c r="BP30" s="1026"/>
      <c r="BQ30" s="1026"/>
      <c r="BR30" s="1026"/>
      <c r="BS30" s="1026"/>
      <c r="BT30" s="1026"/>
      <c r="BU30" s="1026"/>
      <c r="BV30" s="1026"/>
      <c r="BW30" s="1026"/>
    </row>
    <row r="31" spans="1:75" ht="16.5" customHeight="1">
      <c r="A31" s="1397" t="s">
        <v>2214</v>
      </c>
      <c r="B31" s="1570"/>
      <c r="C31" s="1501">
        <v>0</v>
      </c>
      <c r="D31" s="1383">
        <v>0</v>
      </c>
      <c r="E31" s="1383">
        <v>0</v>
      </c>
      <c r="F31" s="1383">
        <v>383</v>
      </c>
      <c r="H31" s="1383">
        <v>0</v>
      </c>
      <c r="I31" s="1383">
        <v>0</v>
      </c>
      <c r="J31" s="1383">
        <v>0</v>
      </c>
      <c r="K31" s="1383">
        <v>0</v>
      </c>
      <c r="L31" s="1383">
        <v>0</v>
      </c>
      <c r="M31" s="1383">
        <v>383</v>
      </c>
      <c r="N31" s="1383">
        <v>0</v>
      </c>
      <c r="O31" s="1383">
        <v>383</v>
      </c>
    </row>
    <row r="32" spans="1:75" s="61" customFormat="1" ht="16.5" customHeight="1">
      <c r="A32" s="1567" t="s">
        <v>150</v>
      </c>
      <c r="B32" s="1568"/>
      <c r="C32" s="1502">
        <v>0</v>
      </c>
      <c r="D32" s="1379">
        <v>0</v>
      </c>
      <c r="E32" s="1379">
        <v>0</v>
      </c>
      <c r="F32" s="1379">
        <v>0</v>
      </c>
      <c r="H32" s="1379">
        <v>22131</v>
      </c>
      <c r="I32" s="1379">
        <v>-2135</v>
      </c>
      <c r="J32" s="1379">
        <v>-7</v>
      </c>
      <c r="K32" s="1379">
        <v>-2655</v>
      </c>
      <c r="L32" s="1379">
        <v>-53</v>
      </c>
      <c r="M32" s="1379">
        <v>17281</v>
      </c>
      <c r="N32" s="1379">
        <v>765</v>
      </c>
      <c r="O32" s="1379">
        <v>18046</v>
      </c>
      <c r="P32" s="1026"/>
      <c r="Q32" s="1026"/>
      <c r="R32" s="1026"/>
      <c r="S32" s="1026"/>
      <c r="T32" s="1026"/>
      <c r="U32" s="1026"/>
      <c r="V32" s="1026"/>
      <c r="W32" s="1026"/>
      <c r="X32" s="1026"/>
      <c r="Y32" s="1026"/>
      <c r="Z32" s="1026"/>
      <c r="AA32" s="1026"/>
      <c r="AB32" s="1026"/>
      <c r="AC32" s="1026"/>
      <c r="AD32" s="1026"/>
      <c r="AE32" s="1026"/>
      <c r="AF32" s="1026"/>
      <c r="AG32" s="1026"/>
      <c r="AH32" s="1026"/>
      <c r="AI32" s="1026"/>
      <c r="AJ32" s="1026"/>
      <c r="AK32" s="1026"/>
      <c r="AL32" s="1026"/>
      <c r="AM32" s="1026"/>
      <c r="AN32" s="1026"/>
      <c r="AO32" s="1026"/>
      <c r="AP32" s="1026"/>
      <c r="AQ32" s="1026"/>
      <c r="AR32" s="1026"/>
      <c r="AS32" s="1026"/>
      <c r="AT32" s="1026"/>
      <c r="AU32" s="1026"/>
      <c r="AV32" s="1026"/>
      <c r="AW32" s="1026"/>
      <c r="AX32" s="1026"/>
      <c r="AY32" s="1026"/>
      <c r="AZ32" s="1026"/>
      <c r="BA32" s="1026"/>
      <c r="BB32" s="1026"/>
      <c r="BC32" s="1026"/>
      <c r="BD32" s="1026"/>
      <c r="BE32" s="1026"/>
      <c r="BF32" s="1026"/>
      <c r="BG32" s="1026"/>
      <c r="BH32" s="1026"/>
      <c r="BI32" s="1026"/>
      <c r="BJ32" s="1026"/>
      <c r="BK32" s="1026"/>
      <c r="BL32" s="1026"/>
      <c r="BM32" s="1026"/>
      <c r="BN32" s="1026"/>
      <c r="BO32" s="1026"/>
      <c r="BP32" s="1026"/>
      <c r="BQ32" s="1026"/>
      <c r="BR32" s="1026"/>
      <c r="BS32" s="1026"/>
      <c r="BT32" s="1026"/>
      <c r="BU32" s="1026"/>
      <c r="BV32" s="1026"/>
      <c r="BW32" s="1026"/>
    </row>
    <row r="33" spans="1:75" s="61" customFormat="1" ht="16.5" customHeight="1">
      <c r="A33" s="1397"/>
      <c r="B33" s="1570" t="s">
        <v>49</v>
      </c>
      <c r="C33" s="1501">
        <v>0</v>
      </c>
      <c r="D33" s="1383">
        <v>0</v>
      </c>
      <c r="E33" s="1383">
        <v>0</v>
      </c>
      <c r="F33" s="1383">
        <v>0</v>
      </c>
      <c r="G33"/>
      <c r="H33" s="1383">
        <v>22199</v>
      </c>
      <c r="I33" s="1383">
        <v>0</v>
      </c>
      <c r="J33" s="1383">
        <v>0</v>
      </c>
      <c r="K33" s="1383">
        <v>0</v>
      </c>
      <c r="L33" s="1383">
        <v>0</v>
      </c>
      <c r="M33" s="1383">
        <v>22199</v>
      </c>
      <c r="N33" s="1383">
        <v>765</v>
      </c>
      <c r="O33" s="1383">
        <v>22964</v>
      </c>
      <c r="P33" s="1026"/>
      <c r="Q33" s="1026"/>
      <c r="R33" s="1026"/>
      <c r="S33" s="1026"/>
      <c r="T33" s="1026"/>
      <c r="U33" s="1026"/>
      <c r="V33" s="1026"/>
      <c r="W33" s="1026"/>
      <c r="X33" s="1026"/>
      <c r="Y33" s="1026"/>
      <c r="Z33" s="1026"/>
      <c r="AA33" s="1026"/>
      <c r="AB33" s="1026"/>
      <c r="AC33" s="1026"/>
      <c r="AD33" s="1026"/>
      <c r="AE33" s="1026"/>
      <c r="AF33" s="1026"/>
      <c r="AG33" s="1026"/>
      <c r="AH33" s="1026"/>
      <c r="AI33" s="1026"/>
      <c r="AJ33" s="1026"/>
      <c r="AK33" s="1026"/>
      <c r="AL33" s="1026"/>
      <c r="AM33" s="1026"/>
      <c r="AN33" s="1026"/>
      <c r="AO33" s="1026"/>
      <c r="AP33" s="1026"/>
      <c r="AQ33" s="1026"/>
      <c r="AR33" s="1026"/>
      <c r="AS33" s="1026"/>
      <c r="AT33" s="1026"/>
      <c r="AU33" s="1026"/>
      <c r="AV33" s="1026"/>
      <c r="AW33" s="1026"/>
      <c r="AX33" s="1026"/>
      <c r="AY33" s="1026"/>
      <c r="AZ33" s="1026"/>
      <c r="BA33" s="1026"/>
      <c r="BB33" s="1026"/>
      <c r="BC33" s="1026"/>
      <c r="BD33" s="1026"/>
      <c r="BE33" s="1026"/>
      <c r="BF33" s="1026"/>
      <c r="BG33" s="1026"/>
      <c r="BH33" s="1026"/>
      <c r="BI33" s="1026"/>
      <c r="BJ33" s="1026"/>
      <c r="BK33" s="1026"/>
      <c r="BL33" s="1026"/>
      <c r="BM33" s="1026"/>
      <c r="BN33" s="1026"/>
      <c r="BO33" s="1026"/>
      <c r="BP33" s="1026"/>
      <c r="BQ33" s="1026"/>
      <c r="BR33" s="1026"/>
      <c r="BS33" s="1026"/>
      <c r="BT33" s="1026"/>
      <c r="BU33" s="1026"/>
      <c r="BV33" s="1026"/>
      <c r="BW33" s="1026"/>
    </row>
    <row r="34" spans="1:75" ht="16.5" customHeight="1">
      <c r="A34" s="1397"/>
      <c r="B34" s="1570" t="s">
        <v>165</v>
      </c>
      <c r="C34" s="1501">
        <v>0</v>
      </c>
      <c r="D34" s="1559">
        <v>0</v>
      </c>
      <c r="E34" s="1559">
        <v>0</v>
      </c>
      <c r="F34" s="1559">
        <v>0</v>
      </c>
      <c r="H34" s="1559">
        <v>-68</v>
      </c>
      <c r="I34" s="1559">
        <v>-2135</v>
      </c>
      <c r="J34" s="1559">
        <v>-7</v>
      </c>
      <c r="K34" s="1559">
        <v>-2655</v>
      </c>
      <c r="L34" s="1559">
        <v>-53</v>
      </c>
      <c r="M34" s="1559">
        <v>-4918</v>
      </c>
      <c r="N34" s="1559">
        <v>0</v>
      </c>
      <c r="O34" s="1559">
        <v>-4918</v>
      </c>
    </row>
    <row r="35" spans="1:75" s="61" customFormat="1" ht="16.5" customHeight="1">
      <c r="A35" s="1567" t="s">
        <v>164</v>
      </c>
      <c r="B35" s="1568"/>
      <c r="C35" s="1502">
        <v>0</v>
      </c>
      <c r="D35" s="1383">
        <v>0</v>
      </c>
      <c r="E35" s="1383">
        <v>0</v>
      </c>
      <c r="F35" s="1383">
        <v>0</v>
      </c>
      <c r="G35"/>
      <c r="H35" s="1383">
        <v>0</v>
      </c>
      <c r="I35" s="1383">
        <v>0</v>
      </c>
      <c r="J35" s="1383">
        <v>0</v>
      </c>
      <c r="K35" s="1383">
        <v>0</v>
      </c>
      <c r="L35" s="1383">
        <v>0</v>
      </c>
      <c r="M35" s="1383">
        <v>0</v>
      </c>
      <c r="N35" s="1383">
        <v>0</v>
      </c>
      <c r="O35" s="1383">
        <v>0</v>
      </c>
      <c r="P35" s="1026"/>
      <c r="Q35" s="1026"/>
      <c r="R35" s="1026"/>
      <c r="S35" s="1026"/>
      <c r="T35" s="1026"/>
      <c r="U35" s="1026"/>
      <c r="V35" s="1026"/>
      <c r="W35" s="1026"/>
      <c r="X35" s="1026"/>
      <c r="Y35" s="1026"/>
      <c r="Z35" s="1026"/>
      <c r="AA35" s="1026"/>
      <c r="AB35" s="1026"/>
      <c r="AC35" s="1026"/>
      <c r="AD35" s="1026"/>
      <c r="AE35" s="1026"/>
      <c r="AF35" s="1026"/>
      <c r="AG35" s="1026"/>
      <c r="AH35" s="1026"/>
      <c r="AI35" s="1026"/>
      <c r="AJ35" s="1026"/>
      <c r="AK35" s="1026"/>
      <c r="AL35" s="1026"/>
      <c r="AM35" s="1026"/>
      <c r="AN35" s="1026"/>
      <c r="AO35" s="1026"/>
      <c r="AP35" s="1026"/>
      <c r="AQ35" s="1026"/>
      <c r="AR35" s="1026"/>
      <c r="AS35" s="1026"/>
      <c r="AT35" s="1026"/>
      <c r="AU35" s="1026"/>
      <c r="AV35" s="1026"/>
      <c r="AW35" s="1026"/>
      <c r="AX35" s="1026"/>
      <c r="AY35" s="1026"/>
      <c r="AZ35" s="1026"/>
      <c r="BA35" s="1026"/>
      <c r="BB35" s="1026"/>
      <c r="BC35" s="1026"/>
      <c r="BD35" s="1026"/>
      <c r="BE35" s="1026"/>
      <c r="BF35" s="1026"/>
      <c r="BG35" s="1026"/>
      <c r="BH35" s="1026"/>
      <c r="BI35" s="1026"/>
      <c r="BJ35" s="1026"/>
      <c r="BK35" s="1026"/>
      <c r="BL35" s="1026"/>
      <c r="BM35" s="1026"/>
      <c r="BN35" s="1026"/>
      <c r="BO35" s="1026"/>
      <c r="BP35" s="1026"/>
      <c r="BQ35" s="1026"/>
      <c r="BR35" s="1026"/>
      <c r="BS35" s="1026"/>
      <c r="BT35" s="1026"/>
      <c r="BU35" s="1026"/>
      <c r="BV35" s="1026"/>
      <c r="BW35" s="1026"/>
    </row>
    <row r="36" spans="1:75" s="61" customFormat="1" ht="16.5" customHeight="1">
      <c r="A36" s="1397"/>
      <c r="B36" s="1570" t="s">
        <v>163</v>
      </c>
      <c r="C36" s="1501">
        <v>0</v>
      </c>
      <c r="D36" s="1383">
        <v>0</v>
      </c>
      <c r="E36" s="1383">
        <v>0</v>
      </c>
      <c r="F36" s="1383">
        <v>1130</v>
      </c>
      <c r="G36"/>
      <c r="H36" s="1383">
        <v>-1130</v>
      </c>
      <c r="I36" s="1383">
        <v>0</v>
      </c>
      <c r="J36" s="1383">
        <v>0</v>
      </c>
      <c r="K36" s="1383">
        <v>0</v>
      </c>
      <c r="L36" s="1383">
        <v>0</v>
      </c>
      <c r="M36" s="1383">
        <v>0</v>
      </c>
      <c r="N36" s="1383">
        <v>0</v>
      </c>
      <c r="O36" s="1383">
        <v>0</v>
      </c>
      <c r="P36" s="1026"/>
      <c r="Q36" s="1026"/>
      <c r="R36" s="1026"/>
      <c r="S36" s="1026"/>
      <c r="T36" s="1026"/>
      <c r="U36" s="1026"/>
      <c r="V36" s="1026"/>
      <c r="W36" s="1026"/>
      <c r="X36" s="1026"/>
      <c r="Y36" s="1026"/>
      <c r="Z36" s="1026"/>
      <c r="AA36" s="1026"/>
      <c r="AB36" s="1026"/>
      <c r="AC36" s="1026"/>
      <c r="AD36" s="1026"/>
      <c r="AE36" s="1026"/>
      <c r="AF36" s="1026"/>
      <c r="AG36" s="1026"/>
      <c r="AH36" s="1026"/>
      <c r="AI36" s="1026"/>
      <c r="AJ36" s="1026"/>
      <c r="AK36" s="1026"/>
      <c r="AL36" s="1026"/>
      <c r="AM36" s="1026"/>
      <c r="AN36" s="1026"/>
      <c r="AO36" s="1026"/>
      <c r="AP36" s="1026"/>
      <c r="AQ36" s="1026"/>
      <c r="AR36" s="1026"/>
      <c r="AS36" s="1026"/>
      <c r="AT36" s="1026"/>
      <c r="AU36" s="1026"/>
      <c r="AV36" s="1026"/>
      <c r="AW36" s="1026"/>
      <c r="AX36" s="1026"/>
      <c r="AY36" s="1026"/>
      <c r="AZ36" s="1026"/>
      <c r="BA36" s="1026"/>
      <c r="BB36" s="1026"/>
      <c r="BC36" s="1026"/>
      <c r="BD36" s="1026"/>
      <c r="BE36" s="1026"/>
      <c r="BF36" s="1026"/>
      <c r="BG36" s="1026"/>
      <c r="BH36" s="1026"/>
      <c r="BI36" s="1026"/>
      <c r="BJ36" s="1026"/>
      <c r="BK36" s="1026"/>
      <c r="BL36" s="1026"/>
      <c r="BM36" s="1026"/>
      <c r="BN36" s="1026"/>
      <c r="BO36" s="1026"/>
      <c r="BP36" s="1026"/>
      <c r="BQ36" s="1026"/>
      <c r="BR36" s="1026"/>
      <c r="BS36" s="1026"/>
      <c r="BT36" s="1026"/>
      <c r="BU36" s="1026"/>
      <c r="BV36" s="1026"/>
      <c r="BW36" s="1026"/>
    </row>
    <row r="37" spans="1:75" s="61" customFormat="1" ht="16.5" customHeight="1">
      <c r="A37" s="1397"/>
      <c r="B37" s="1570" t="s">
        <v>175</v>
      </c>
      <c r="C37" s="1501">
        <v>0</v>
      </c>
      <c r="D37" s="1383">
        <v>0</v>
      </c>
      <c r="E37" s="1383">
        <v>0</v>
      </c>
      <c r="F37" s="1383">
        <v>14804</v>
      </c>
      <c r="H37" s="1383">
        <v>-14804</v>
      </c>
      <c r="I37" s="1383">
        <v>0</v>
      </c>
      <c r="J37" s="1383">
        <v>0</v>
      </c>
      <c r="K37" s="1383">
        <v>0</v>
      </c>
      <c r="L37" s="1383">
        <v>0</v>
      </c>
      <c r="M37" s="1383">
        <v>0</v>
      </c>
      <c r="N37" s="1383">
        <v>0</v>
      </c>
      <c r="O37" s="1383">
        <v>0</v>
      </c>
      <c r="P37" s="1026"/>
      <c r="Q37" s="1026"/>
      <c r="R37" s="1026"/>
      <c r="S37" s="1026"/>
      <c r="T37" s="1026"/>
      <c r="U37" s="1026"/>
      <c r="V37" s="1026"/>
      <c r="W37" s="1026"/>
      <c r="X37" s="1026"/>
      <c r="Y37" s="1026"/>
      <c r="Z37" s="1026"/>
      <c r="AA37" s="1026"/>
      <c r="AB37" s="1026"/>
      <c r="AC37" s="1026"/>
      <c r="AD37" s="1026"/>
      <c r="AE37" s="1026"/>
      <c r="AF37" s="1026"/>
      <c r="AG37" s="1026"/>
      <c r="AH37" s="1026"/>
      <c r="AI37" s="1026"/>
      <c r="AJ37" s="1026"/>
      <c r="AK37" s="1026"/>
      <c r="AL37" s="1026"/>
      <c r="AM37" s="1026"/>
      <c r="AN37" s="1026"/>
      <c r="AO37" s="1026"/>
      <c r="AP37" s="1026"/>
      <c r="AQ37" s="1026"/>
      <c r="AR37" s="1026"/>
      <c r="AS37" s="1026"/>
      <c r="AT37" s="1026"/>
      <c r="AU37" s="1026"/>
      <c r="AV37" s="1026"/>
      <c r="AW37" s="1026"/>
      <c r="AX37" s="1026"/>
      <c r="AY37" s="1026"/>
      <c r="AZ37" s="1026"/>
      <c r="BA37" s="1026"/>
      <c r="BB37" s="1026"/>
      <c r="BC37" s="1026"/>
      <c r="BD37" s="1026"/>
      <c r="BE37" s="1026"/>
      <c r="BF37" s="1026"/>
      <c r="BG37" s="1026"/>
      <c r="BH37" s="1026"/>
      <c r="BI37" s="1026"/>
      <c r="BJ37" s="1026"/>
      <c r="BK37" s="1026"/>
      <c r="BL37" s="1026"/>
      <c r="BM37" s="1026"/>
      <c r="BN37" s="1026"/>
      <c r="BO37" s="1026"/>
      <c r="BP37" s="1026"/>
      <c r="BQ37" s="1026"/>
      <c r="BR37" s="1026"/>
      <c r="BS37" s="1026"/>
      <c r="BT37" s="1026"/>
      <c r="BU37" s="1026"/>
      <c r="BV37" s="1026"/>
      <c r="BW37" s="1026"/>
    </row>
    <row r="38" spans="1:75" s="61" customFormat="1" ht="16.5" customHeight="1">
      <c r="A38" s="1567" t="s">
        <v>2332</v>
      </c>
      <c r="B38" s="1568"/>
      <c r="C38" s="1502">
        <v>90729</v>
      </c>
      <c r="D38" s="1386">
        <v>-71</v>
      </c>
      <c r="E38" s="1386">
        <v>2272</v>
      </c>
      <c r="F38" s="1386">
        <v>82543</v>
      </c>
      <c r="H38" s="1386">
        <v>0</v>
      </c>
      <c r="I38" s="1386">
        <v>-4535</v>
      </c>
      <c r="J38" s="1386">
        <v>-1493</v>
      </c>
      <c r="K38" s="1386">
        <v>3876</v>
      </c>
      <c r="L38" s="1386">
        <v>-8446</v>
      </c>
      <c r="M38" s="1386">
        <v>164875</v>
      </c>
      <c r="N38" s="1386">
        <v>8842</v>
      </c>
      <c r="O38" s="1386">
        <v>173717</v>
      </c>
      <c r="P38" s="1026"/>
      <c r="Q38" s="1026"/>
      <c r="R38" s="1026"/>
      <c r="S38" s="1026"/>
      <c r="T38" s="1026"/>
      <c r="U38" s="1026"/>
      <c r="V38" s="1026"/>
      <c r="W38" s="1026"/>
      <c r="X38" s="1026"/>
      <c r="Y38" s="1026"/>
      <c r="Z38" s="1026"/>
      <c r="AA38" s="1026"/>
      <c r="AB38" s="1026"/>
      <c r="AC38" s="1026"/>
      <c r="AD38" s="1026"/>
      <c r="AE38" s="1026"/>
      <c r="AF38" s="1026"/>
      <c r="AG38" s="1026"/>
      <c r="AH38" s="1026"/>
      <c r="AI38" s="1026"/>
      <c r="AJ38" s="1026"/>
      <c r="AK38" s="1026"/>
      <c r="AL38" s="1026"/>
      <c r="AM38" s="1026"/>
      <c r="AN38" s="1026"/>
      <c r="AO38" s="1026"/>
      <c r="AP38" s="1026"/>
      <c r="AQ38" s="1026"/>
      <c r="AR38" s="1026"/>
      <c r="AS38" s="1026"/>
      <c r="AT38" s="1026"/>
      <c r="AU38" s="1026"/>
      <c r="AV38" s="1026"/>
      <c r="AW38" s="1026"/>
      <c r="AX38" s="1026"/>
      <c r="AY38" s="1026"/>
      <c r="AZ38" s="1026"/>
      <c r="BA38" s="1026"/>
      <c r="BB38" s="1026"/>
      <c r="BC38" s="1026"/>
      <c r="BD38" s="1026"/>
      <c r="BE38" s="1026"/>
      <c r="BF38" s="1026"/>
      <c r="BG38" s="1026"/>
      <c r="BH38" s="1026"/>
      <c r="BI38" s="1026"/>
      <c r="BJ38" s="1026"/>
      <c r="BK38" s="1026"/>
      <c r="BL38" s="1026"/>
      <c r="BM38" s="1026"/>
      <c r="BN38" s="1026"/>
      <c r="BO38" s="1026"/>
      <c r="BP38" s="1026"/>
      <c r="BQ38" s="1026"/>
      <c r="BR38" s="1026"/>
      <c r="BS38" s="1026"/>
      <c r="BT38" s="1026"/>
      <c r="BU38" s="1026"/>
      <c r="BV38" s="1026"/>
      <c r="BW38" s="1026"/>
    </row>
    <row r="39" spans="1:75" s="61" customFormat="1" ht="16.5" customHeight="1" thickBot="1">
      <c r="A39" s="2179" t="s">
        <v>2215</v>
      </c>
      <c r="B39" s="2199"/>
      <c r="C39" s="1462">
        <v>0</v>
      </c>
      <c r="D39" s="1462">
        <v>457</v>
      </c>
      <c r="E39" s="1462">
        <v>22</v>
      </c>
      <c r="F39" s="1462">
        <v>16382</v>
      </c>
      <c r="G39" s="1462"/>
      <c r="H39" s="1462">
        <v>0</v>
      </c>
      <c r="I39" s="1462">
        <v>-2135</v>
      </c>
      <c r="J39" s="1462">
        <v>-7</v>
      </c>
      <c r="K39" s="1462">
        <v>-2655</v>
      </c>
      <c r="L39" s="1462">
        <v>-53</v>
      </c>
      <c r="M39" s="1462">
        <v>12011</v>
      </c>
      <c r="N39" s="1462">
        <v>-2770</v>
      </c>
      <c r="O39" s="1462">
        <v>9241</v>
      </c>
      <c r="P39" s="1026"/>
      <c r="Q39" s="1026"/>
      <c r="R39" s="1026"/>
      <c r="S39" s="1026"/>
      <c r="T39" s="1026"/>
      <c r="U39" s="1026"/>
      <c r="V39" s="1026"/>
      <c r="W39" s="1026"/>
      <c r="X39" s="1026"/>
      <c r="Y39" s="1026"/>
      <c r="Z39" s="1026"/>
      <c r="AA39" s="1026"/>
      <c r="AB39" s="1026"/>
      <c r="AC39" s="1026"/>
      <c r="AD39" s="1026"/>
      <c r="AE39" s="1026"/>
      <c r="AF39" s="1026"/>
      <c r="AG39" s="1026"/>
      <c r="AH39" s="1026"/>
      <c r="AI39" s="1026"/>
      <c r="AJ39" s="1026"/>
      <c r="AK39" s="1026"/>
      <c r="AL39" s="1026"/>
      <c r="AM39" s="1026"/>
      <c r="AN39" s="1026"/>
      <c r="AO39" s="1026"/>
      <c r="AP39" s="1026"/>
      <c r="AQ39" s="1026"/>
      <c r="AR39" s="1026"/>
      <c r="AS39" s="1026"/>
      <c r="AT39" s="1026"/>
      <c r="AU39" s="1026"/>
      <c r="AV39" s="1026"/>
      <c r="AW39" s="1026"/>
      <c r="AX39" s="1026"/>
      <c r="AY39" s="1026"/>
      <c r="AZ39" s="1026"/>
      <c r="BA39" s="1026"/>
      <c r="BB39" s="1026"/>
      <c r="BC39" s="1026"/>
      <c r="BD39" s="1026"/>
      <c r="BE39" s="1026"/>
      <c r="BF39" s="1026"/>
      <c r="BG39" s="1026"/>
      <c r="BH39" s="1026"/>
      <c r="BI39" s="1026"/>
      <c r="BJ39" s="1026"/>
      <c r="BK39" s="1026"/>
      <c r="BL39" s="1026"/>
      <c r="BM39" s="1026"/>
      <c r="BN39" s="1026"/>
      <c r="BO39" s="1026"/>
      <c r="BP39" s="1026"/>
      <c r="BQ39" s="1026"/>
      <c r="BR39" s="1026"/>
      <c r="BS39" s="1026"/>
      <c r="BT39" s="1026"/>
      <c r="BU39" s="1026"/>
      <c r="BV39" s="1026"/>
      <c r="BW39" s="1026"/>
    </row>
    <row r="40" spans="1:75" s="61" customFormat="1" ht="16.5" customHeight="1">
      <c r="A40" s="1567" t="s">
        <v>2210</v>
      </c>
      <c r="B40" s="1568"/>
      <c r="C40" s="1497">
        <v>90729</v>
      </c>
      <c r="D40" s="1379">
        <v>-528</v>
      </c>
      <c r="E40" s="1379">
        <v>2250</v>
      </c>
      <c r="F40" s="1379">
        <v>66161</v>
      </c>
      <c r="H40" s="1379">
        <v>0</v>
      </c>
      <c r="I40" s="1379">
        <v>-2400</v>
      </c>
      <c r="J40" s="1379">
        <v>-1486</v>
      </c>
      <c r="K40" s="1379">
        <v>6531</v>
      </c>
      <c r="L40" s="1379">
        <v>-8393</v>
      </c>
      <c r="M40" s="1379">
        <v>152864</v>
      </c>
      <c r="N40" s="1379">
        <v>11612</v>
      </c>
      <c r="O40" s="1379">
        <v>164476</v>
      </c>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c r="AK40" s="1026"/>
      <c r="AL40" s="1026"/>
      <c r="AM40" s="1026"/>
      <c r="AN40" s="1026"/>
      <c r="AO40" s="1026"/>
      <c r="AP40" s="1026"/>
      <c r="AQ40" s="1026"/>
      <c r="AR40" s="1026"/>
      <c r="AS40" s="1026"/>
      <c r="AT40" s="1026"/>
      <c r="AU40" s="1026"/>
      <c r="AV40" s="1026"/>
      <c r="AW40" s="1026"/>
      <c r="AX40" s="1026"/>
      <c r="AY40" s="1026"/>
      <c r="AZ40" s="1026"/>
      <c r="BA40" s="1026"/>
      <c r="BB40" s="1026"/>
      <c r="BC40" s="1026"/>
      <c r="BD40" s="1026"/>
      <c r="BE40" s="1026"/>
      <c r="BF40" s="1026"/>
      <c r="BG40" s="1026"/>
      <c r="BH40" s="1026"/>
      <c r="BI40" s="1026"/>
      <c r="BJ40" s="1026"/>
      <c r="BK40" s="1026"/>
      <c r="BL40" s="1026"/>
      <c r="BM40" s="1026"/>
      <c r="BN40" s="1026"/>
      <c r="BO40" s="1026"/>
      <c r="BP40" s="1026"/>
      <c r="BQ40" s="1026"/>
      <c r="BR40" s="1026"/>
      <c r="BS40" s="1026"/>
      <c r="BT40" s="1026"/>
      <c r="BU40" s="1026"/>
      <c r="BV40" s="1026"/>
      <c r="BW40" s="1026"/>
    </row>
    <row r="41" spans="1:75" s="61" customFormat="1" ht="16.5" customHeight="1">
      <c r="A41" s="1567" t="s">
        <v>180</v>
      </c>
      <c r="B41" s="1568"/>
      <c r="C41" s="1499">
        <v>0</v>
      </c>
      <c r="D41" s="1494">
        <v>457</v>
      </c>
      <c r="E41" s="1494">
        <v>-162</v>
      </c>
      <c r="F41" s="1494">
        <v>0</v>
      </c>
      <c r="G41"/>
      <c r="H41" s="1494">
        <v>0</v>
      </c>
      <c r="I41" s="1494">
        <v>0</v>
      </c>
      <c r="J41" s="1494">
        <v>0</v>
      </c>
      <c r="K41" s="1494">
        <v>0</v>
      </c>
      <c r="L41" s="1494">
        <v>0</v>
      </c>
      <c r="M41" s="1494">
        <v>295</v>
      </c>
      <c r="N41" s="1494">
        <v>-1281</v>
      </c>
      <c r="O41" s="1494">
        <v>-986</v>
      </c>
      <c r="P41" s="1026"/>
      <c r="Q41" s="1026"/>
      <c r="R41" s="1026"/>
      <c r="S41" s="1026"/>
      <c r="T41" s="1026"/>
      <c r="U41" s="1026"/>
      <c r="V41" s="1026"/>
      <c r="W41" s="1026"/>
      <c r="X41" s="1026"/>
      <c r="Y41" s="1026"/>
      <c r="Z41" s="1026"/>
      <c r="AA41" s="1026"/>
      <c r="AB41" s="1026"/>
      <c r="AC41" s="1026"/>
      <c r="AD41" s="1026"/>
      <c r="AE41" s="1026"/>
      <c r="AF41" s="1026"/>
      <c r="AG41" s="1026"/>
      <c r="AH41" s="1026"/>
      <c r="AI41" s="1026"/>
      <c r="AJ41" s="1026"/>
      <c r="AK41" s="1026"/>
      <c r="AL41" s="1026"/>
      <c r="AM41" s="1026"/>
      <c r="AN41" s="1026"/>
      <c r="AO41" s="1026"/>
      <c r="AP41" s="1026"/>
      <c r="AQ41" s="1026"/>
      <c r="AR41" s="1026"/>
      <c r="AS41" s="1026"/>
      <c r="AT41" s="1026"/>
      <c r="AU41" s="1026"/>
      <c r="AV41" s="1026"/>
      <c r="AW41" s="1026"/>
      <c r="AX41" s="1026"/>
      <c r="AY41" s="1026"/>
      <c r="AZ41" s="1026"/>
      <c r="BA41" s="1026"/>
      <c r="BB41" s="1026"/>
      <c r="BC41" s="1026"/>
      <c r="BD41" s="1026"/>
      <c r="BE41" s="1026"/>
      <c r="BF41" s="1026"/>
      <c r="BG41" s="1026"/>
      <c r="BH41" s="1026"/>
      <c r="BI41" s="1026"/>
      <c r="BJ41" s="1026"/>
      <c r="BK41" s="1026"/>
      <c r="BL41" s="1026"/>
      <c r="BM41" s="1026"/>
      <c r="BN41" s="1026"/>
      <c r="BO41" s="1026"/>
      <c r="BP41" s="1026"/>
      <c r="BQ41" s="1026"/>
      <c r="BR41" s="1026"/>
      <c r="BS41" s="1026"/>
      <c r="BT41" s="1026"/>
      <c r="BU41" s="1026"/>
      <c r="BV41" s="1026"/>
      <c r="BW41" s="1026"/>
    </row>
    <row r="42" spans="1:75" s="61" customFormat="1" ht="16.5" customHeight="1">
      <c r="A42" s="1397"/>
      <c r="B42" s="1570" t="s">
        <v>1489</v>
      </c>
      <c r="C42" s="1500">
        <v>0</v>
      </c>
      <c r="D42" s="1382">
        <v>457</v>
      </c>
      <c r="E42" s="1382">
        <v>64</v>
      </c>
      <c r="F42" s="1382">
        <v>0</v>
      </c>
      <c r="G42"/>
      <c r="H42" s="1382">
        <v>0</v>
      </c>
      <c r="I42" s="1382">
        <v>0</v>
      </c>
      <c r="J42" s="1382">
        <v>0</v>
      </c>
      <c r="K42" s="1382">
        <v>0</v>
      </c>
      <c r="L42" s="1382">
        <v>0</v>
      </c>
      <c r="M42" s="1382">
        <v>521</v>
      </c>
      <c r="N42" s="1382">
        <v>0</v>
      </c>
      <c r="O42" s="1382">
        <v>521</v>
      </c>
      <c r="P42" s="1026"/>
      <c r="Q42" s="1026"/>
      <c r="R42" s="1026"/>
      <c r="S42" s="1026"/>
      <c r="T42" s="1026"/>
      <c r="U42" s="1026"/>
      <c r="V42" s="1026"/>
      <c r="W42" s="1026"/>
      <c r="X42" s="1026"/>
      <c r="Y42" s="1026"/>
      <c r="Z42" s="1026"/>
      <c r="AA42" s="1026"/>
      <c r="AB42" s="1026"/>
      <c r="AC42" s="1026"/>
      <c r="AD42" s="1026"/>
      <c r="AE42" s="1026"/>
      <c r="AF42" s="1026"/>
      <c r="AG42" s="1026"/>
      <c r="AH42" s="1026"/>
      <c r="AI42" s="1026"/>
      <c r="AJ42" s="1026"/>
      <c r="AK42" s="1026"/>
      <c r="AL42" s="1026"/>
      <c r="AM42" s="1026"/>
      <c r="AN42" s="1026"/>
      <c r="AO42" s="1026"/>
      <c r="AP42" s="1026"/>
      <c r="AQ42" s="1026"/>
      <c r="AR42" s="1026"/>
      <c r="AS42" s="1026"/>
      <c r="AT42" s="1026"/>
      <c r="AU42" s="1026"/>
      <c r="AV42" s="1026"/>
      <c r="AW42" s="1026"/>
      <c r="AX42" s="1026"/>
      <c r="AY42" s="1026"/>
      <c r="AZ42" s="1026"/>
      <c r="BA42" s="1026"/>
      <c r="BB42" s="1026"/>
      <c r="BC42" s="1026"/>
      <c r="BD42" s="1026"/>
      <c r="BE42" s="1026"/>
      <c r="BF42" s="1026"/>
      <c r="BG42" s="1026"/>
      <c r="BH42" s="1026"/>
      <c r="BI42" s="1026"/>
      <c r="BJ42" s="1026"/>
      <c r="BK42" s="1026"/>
      <c r="BL42" s="1026"/>
      <c r="BM42" s="1026"/>
      <c r="BN42" s="1026"/>
      <c r="BO42" s="1026"/>
      <c r="BP42" s="1026"/>
      <c r="BQ42" s="1026"/>
      <c r="BR42" s="1026"/>
      <c r="BS42" s="1026"/>
      <c r="BT42" s="1026"/>
      <c r="BU42" s="1026"/>
      <c r="BV42" s="1026"/>
      <c r="BW42" s="1026"/>
    </row>
    <row r="43" spans="1:75" s="61" customFormat="1" ht="16.5" customHeight="1">
      <c r="A43" s="1397"/>
      <c r="B43" s="1570" t="s">
        <v>1490</v>
      </c>
      <c r="C43" s="1500">
        <v>0</v>
      </c>
      <c r="D43" s="1383">
        <v>0</v>
      </c>
      <c r="E43" s="1383">
        <v>-226</v>
      </c>
      <c r="F43" s="1383">
        <v>0</v>
      </c>
      <c r="G43"/>
      <c r="H43" s="1383">
        <v>0</v>
      </c>
      <c r="I43" s="1383">
        <v>0</v>
      </c>
      <c r="J43" s="1383">
        <v>0</v>
      </c>
      <c r="K43" s="1383">
        <v>0</v>
      </c>
      <c r="L43" s="1383">
        <v>0</v>
      </c>
      <c r="M43" s="1383">
        <v>-226</v>
      </c>
      <c r="N43" s="1383">
        <v>0</v>
      </c>
      <c r="O43" s="1383">
        <v>-226</v>
      </c>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26"/>
      <c r="AV43" s="1026"/>
      <c r="AW43" s="1026"/>
      <c r="AX43" s="1026"/>
      <c r="AY43" s="1026"/>
      <c r="AZ43" s="1026"/>
      <c r="BA43" s="1026"/>
      <c r="BB43" s="1026"/>
      <c r="BC43" s="1026"/>
      <c r="BD43" s="1026"/>
      <c r="BE43" s="1026"/>
      <c r="BF43" s="1026"/>
      <c r="BG43" s="1026"/>
      <c r="BH43" s="1026"/>
      <c r="BI43" s="1026"/>
      <c r="BJ43" s="1026"/>
      <c r="BK43" s="1026"/>
      <c r="BL43" s="1026"/>
      <c r="BM43" s="1026"/>
      <c r="BN43" s="1026"/>
      <c r="BO43" s="1026"/>
      <c r="BP43" s="1026"/>
      <c r="BQ43" s="1026"/>
      <c r="BR43" s="1026"/>
      <c r="BS43" s="1026"/>
      <c r="BT43" s="1026"/>
      <c r="BU43" s="1026"/>
      <c r="BV43" s="1026"/>
      <c r="BW43" s="1026"/>
    </row>
    <row r="44" spans="1:75" s="61" customFormat="1" ht="16.5" customHeight="1">
      <c r="A44" s="1397"/>
      <c r="B44" s="1570" t="s">
        <v>2267</v>
      </c>
      <c r="C44" s="1500">
        <v>0</v>
      </c>
      <c r="D44" s="1383">
        <v>0</v>
      </c>
      <c r="E44" s="1383">
        <v>0</v>
      </c>
      <c r="F44" s="1383">
        <v>0</v>
      </c>
      <c r="G44"/>
      <c r="H44" s="1383">
        <v>0</v>
      </c>
      <c r="I44" s="1383">
        <v>0</v>
      </c>
      <c r="J44" s="1383">
        <v>0</v>
      </c>
      <c r="K44" s="1383">
        <v>0</v>
      </c>
      <c r="L44" s="1383">
        <v>0</v>
      </c>
      <c r="M44" s="1383">
        <v>0</v>
      </c>
      <c r="N44" s="1383">
        <v>-1281</v>
      </c>
      <c r="O44" s="1383">
        <v>-1281</v>
      </c>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26"/>
      <c r="AY44" s="1026"/>
      <c r="AZ44" s="1026"/>
      <c r="BA44" s="1026"/>
      <c r="BB44" s="1026"/>
      <c r="BC44" s="1026"/>
      <c r="BD44" s="1026"/>
      <c r="BE44" s="1026"/>
      <c r="BF44" s="1026"/>
      <c r="BG44" s="1026"/>
      <c r="BH44" s="1026"/>
      <c r="BI44" s="1026"/>
      <c r="BJ44" s="1026"/>
      <c r="BK44" s="1026"/>
      <c r="BL44" s="1026"/>
      <c r="BM44" s="1026"/>
      <c r="BN44" s="1026"/>
      <c r="BO44" s="1026"/>
      <c r="BP44" s="1026"/>
      <c r="BQ44" s="1026"/>
      <c r="BR44" s="1026"/>
      <c r="BS44" s="1026"/>
      <c r="BT44" s="1026"/>
      <c r="BU44" s="1026"/>
      <c r="BV44" s="1026"/>
      <c r="BW44" s="1026"/>
    </row>
    <row r="45" spans="1:75" s="61" customFormat="1" ht="16.5" customHeight="1">
      <c r="A45" s="1397" t="s">
        <v>1608</v>
      </c>
      <c r="B45" s="1570"/>
      <c r="C45" s="1500">
        <v>0</v>
      </c>
      <c r="D45" s="1383">
        <v>0</v>
      </c>
      <c r="E45" s="1383">
        <v>0</v>
      </c>
      <c r="F45" s="1383">
        <v>0</v>
      </c>
      <c r="G45"/>
      <c r="H45" s="1383">
        <v>0</v>
      </c>
      <c r="I45" s="1383">
        <v>0</v>
      </c>
      <c r="J45" s="1383">
        <v>0</v>
      </c>
      <c r="K45" s="1383">
        <v>0</v>
      </c>
      <c r="L45" s="1383">
        <v>0</v>
      </c>
      <c r="M45" s="1383">
        <v>0</v>
      </c>
      <c r="N45" s="1383">
        <v>-301</v>
      </c>
      <c r="O45" s="1383">
        <v>-301</v>
      </c>
      <c r="P45" s="1026"/>
      <c r="Q45" s="1026"/>
      <c r="R45" s="1026"/>
      <c r="S45" s="1026"/>
      <c r="T45" s="1026"/>
      <c r="U45" s="1026"/>
      <c r="V45" s="1026"/>
      <c r="W45" s="1026"/>
      <c r="X45" s="1026"/>
      <c r="Y45" s="1026"/>
      <c r="Z45" s="1026"/>
      <c r="AA45" s="1026"/>
      <c r="AB45" s="1026"/>
      <c r="AC45" s="1026"/>
      <c r="AD45" s="1026"/>
      <c r="AE45" s="1026"/>
      <c r="AF45" s="1026"/>
      <c r="AG45" s="1026"/>
      <c r="AH45" s="1026"/>
      <c r="AI45" s="1026"/>
      <c r="AJ45" s="1026"/>
      <c r="AK45" s="1026"/>
      <c r="AL45" s="1026"/>
      <c r="AM45" s="1026"/>
      <c r="AN45" s="1026"/>
      <c r="AO45" s="1026"/>
      <c r="AP45" s="1026"/>
      <c r="AQ45" s="1026"/>
      <c r="AR45" s="1026"/>
      <c r="AS45" s="1026"/>
      <c r="AT45" s="1026"/>
      <c r="AU45" s="1026"/>
      <c r="AV45" s="1026"/>
      <c r="AW45" s="1026"/>
      <c r="AX45" s="1026"/>
      <c r="AY45" s="1026"/>
      <c r="AZ45" s="1026"/>
      <c r="BA45" s="1026"/>
      <c r="BB45" s="1026"/>
      <c r="BC45" s="1026"/>
      <c r="BD45" s="1026"/>
      <c r="BE45" s="1026"/>
      <c r="BF45" s="1026"/>
      <c r="BG45" s="1026"/>
      <c r="BH45" s="1026"/>
      <c r="BI45" s="1026"/>
      <c r="BJ45" s="1026"/>
      <c r="BK45" s="1026"/>
      <c r="BL45" s="1026"/>
      <c r="BM45" s="1026"/>
      <c r="BN45" s="1026"/>
      <c r="BO45" s="1026"/>
      <c r="BP45" s="1026"/>
      <c r="BQ45" s="1026"/>
      <c r="BR45" s="1026"/>
      <c r="BS45" s="1026"/>
      <c r="BT45" s="1026"/>
      <c r="BU45" s="1026"/>
      <c r="BV45" s="1026"/>
      <c r="BW45" s="1026"/>
    </row>
    <row r="46" spans="1:75" s="61" customFormat="1" ht="16.5" customHeight="1">
      <c r="A46" s="1397" t="s">
        <v>2001</v>
      </c>
      <c r="B46" s="1570"/>
      <c r="C46" s="1500">
        <v>0</v>
      </c>
      <c r="D46" s="1383">
        <v>0</v>
      </c>
      <c r="E46" s="1383">
        <v>0</v>
      </c>
      <c r="F46" s="1383">
        <v>0</v>
      </c>
      <c r="G46"/>
      <c r="H46" s="1383">
        <v>-4041</v>
      </c>
      <c r="I46" s="1383">
        <v>0</v>
      </c>
      <c r="J46" s="1383">
        <v>0</v>
      </c>
      <c r="K46" s="1383">
        <v>0</v>
      </c>
      <c r="L46" s="1383">
        <v>0</v>
      </c>
      <c r="M46" s="1383">
        <v>-4041</v>
      </c>
      <c r="N46" s="1383">
        <v>0</v>
      </c>
      <c r="O46" s="1383">
        <v>-4041</v>
      </c>
      <c r="P46" s="1026"/>
      <c r="Q46" s="1026"/>
      <c r="R46" s="1026"/>
      <c r="S46" s="1026"/>
      <c r="T46" s="1026"/>
      <c r="U46" s="1026"/>
      <c r="V46" s="1026"/>
      <c r="W46" s="1026"/>
      <c r="X46" s="1026"/>
      <c r="Y46" s="1026"/>
      <c r="Z46" s="1026"/>
      <c r="AA46" s="1026"/>
      <c r="AB46" s="1026"/>
      <c r="AC46" s="1026"/>
      <c r="AD46" s="1026"/>
      <c r="AE46" s="1026"/>
      <c r="AF46" s="1026"/>
      <c r="AG46" s="1026"/>
      <c r="AH46" s="1026"/>
      <c r="AI46" s="1026"/>
      <c r="AJ46" s="1026"/>
      <c r="AK46" s="1026"/>
      <c r="AL46" s="1026"/>
      <c r="AM46" s="1026"/>
      <c r="AN46" s="1026"/>
      <c r="AO46" s="1026"/>
      <c r="AP46" s="1026"/>
      <c r="AQ46" s="1026"/>
      <c r="AR46" s="1026"/>
      <c r="AS46" s="1026"/>
      <c r="AT46" s="1026"/>
      <c r="AU46" s="1026"/>
      <c r="AV46" s="1026"/>
      <c r="AW46" s="1026"/>
      <c r="AX46" s="1026"/>
      <c r="AY46" s="1026"/>
      <c r="AZ46" s="1026"/>
      <c r="BA46" s="1026"/>
      <c r="BB46" s="1026"/>
      <c r="BC46" s="1026"/>
      <c r="BD46" s="1026"/>
      <c r="BE46" s="1026"/>
      <c r="BF46" s="1026"/>
      <c r="BG46" s="1026"/>
      <c r="BH46" s="1026"/>
      <c r="BI46" s="1026"/>
      <c r="BJ46" s="1026"/>
      <c r="BK46" s="1026"/>
      <c r="BL46" s="1026"/>
      <c r="BM46" s="1026"/>
      <c r="BN46" s="1026"/>
      <c r="BO46" s="1026"/>
      <c r="BP46" s="1026"/>
      <c r="BQ46" s="1026"/>
      <c r="BR46" s="1026"/>
      <c r="BS46" s="1026"/>
      <c r="BT46" s="1026"/>
      <c r="BU46" s="1026"/>
      <c r="BV46" s="1026"/>
      <c r="BW46" s="1026"/>
    </row>
    <row r="47" spans="1:75" s="61" customFormat="1" ht="16.5" customHeight="1">
      <c r="A47" s="1397" t="s">
        <v>1649</v>
      </c>
      <c r="B47" s="1570"/>
      <c r="C47" s="1501">
        <v>0</v>
      </c>
      <c r="D47" s="1383">
        <v>0</v>
      </c>
      <c r="E47" s="1383">
        <v>0</v>
      </c>
      <c r="F47" s="1383">
        <v>0</v>
      </c>
      <c r="G47"/>
      <c r="H47" s="1383">
        <v>79</v>
      </c>
      <c r="I47" s="1383">
        <v>0</v>
      </c>
      <c r="J47" s="1383">
        <v>0</v>
      </c>
      <c r="K47" s="1383">
        <v>0</v>
      </c>
      <c r="L47" s="1383">
        <v>0</v>
      </c>
      <c r="M47" s="1383">
        <v>79</v>
      </c>
      <c r="N47" s="1383">
        <v>0</v>
      </c>
      <c r="O47" s="1383">
        <v>79</v>
      </c>
      <c r="P47" s="1026"/>
      <c r="Q47" s="1026"/>
      <c r="R47" s="1026"/>
      <c r="S47" s="1026"/>
      <c r="T47" s="1026"/>
      <c r="U47" s="1026"/>
      <c r="V47" s="1026"/>
      <c r="W47" s="1026"/>
      <c r="X47" s="1026"/>
      <c r="Y47" s="1026"/>
      <c r="Z47" s="1026"/>
      <c r="AA47" s="1026"/>
      <c r="AB47" s="1026"/>
      <c r="AC47" s="1026"/>
      <c r="AD47" s="1026"/>
      <c r="AE47" s="1026"/>
      <c r="AF47" s="1026"/>
      <c r="AG47" s="1026"/>
      <c r="AH47" s="1026"/>
      <c r="AI47" s="1026"/>
      <c r="AJ47" s="1026"/>
      <c r="AK47" s="1026"/>
      <c r="AL47" s="1026"/>
      <c r="AM47" s="1026"/>
      <c r="AN47" s="1026"/>
      <c r="AO47" s="1026"/>
      <c r="AP47" s="1026"/>
      <c r="AQ47" s="1026"/>
      <c r="AR47" s="1026"/>
      <c r="AS47" s="1026"/>
      <c r="AT47" s="1026"/>
      <c r="AU47" s="1026"/>
      <c r="AV47" s="1026"/>
      <c r="AW47" s="1026"/>
      <c r="AX47" s="1026"/>
      <c r="AY47" s="1026"/>
      <c r="AZ47" s="1026"/>
      <c r="BA47" s="1026"/>
      <c r="BB47" s="1026"/>
      <c r="BC47" s="1026"/>
      <c r="BD47" s="1026"/>
      <c r="BE47" s="1026"/>
      <c r="BF47" s="1026"/>
      <c r="BG47" s="1026"/>
      <c r="BH47" s="1026"/>
      <c r="BI47" s="1026"/>
      <c r="BJ47" s="1026"/>
      <c r="BK47" s="1026"/>
      <c r="BL47" s="1026"/>
      <c r="BM47" s="1026"/>
      <c r="BN47" s="1026"/>
      <c r="BO47" s="1026"/>
      <c r="BP47" s="1026"/>
      <c r="BQ47" s="1026"/>
      <c r="BR47" s="1026"/>
      <c r="BS47" s="1026"/>
      <c r="BT47" s="1026"/>
      <c r="BU47" s="1026"/>
      <c r="BV47" s="1026"/>
      <c r="BW47" s="1026"/>
    </row>
    <row r="48" spans="1:75" s="61" customFormat="1" ht="16.5" customHeight="1">
      <c r="A48" s="1397" t="s">
        <v>2268</v>
      </c>
      <c r="B48" s="1570"/>
      <c r="C48" s="1501">
        <v>0</v>
      </c>
      <c r="D48" s="1383">
        <v>0</v>
      </c>
      <c r="E48" s="1383">
        <v>0</v>
      </c>
      <c r="F48" s="1383">
        <v>-775</v>
      </c>
      <c r="G48"/>
      <c r="H48" s="1383">
        <v>0</v>
      </c>
      <c r="I48" s="1383">
        <v>0</v>
      </c>
      <c r="J48" s="1383">
        <v>0</v>
      </c>
      <c r="K48" s="1383">
        <v>0</v>
      </c>
      <c r="L48" s="1383">
        <v>0</v>
      </c>
      <c r="M48" s="1383">
        <v>-775</v>
      </c>
      <c r="N48" s="1383">
        <v>0</v>
      </c>
      <c r="O48" s="1383">
        <v>-775</v>
      </c>
      <c r="P48" s="1026"/>
      <c r="Q48" s="1026"/>
      <c r="R48" s="1026"/>
      <c r="S48" s="1026"/>
      <c r="T48" s="1026"/>
      <c r="U48" s="1026"/>
      <c r="V48" s="1026"/>
      <c r="W48" s="1026"/>
      <c r="X48" s="1026"/>
      <c r="Y48" s="1026"/>
      <c r="Z48" s="1026"/>
      <c r="AA48" s="1026"/>
      <c r="AB48" s="1026"/>
      <c r="AC48" s="1026"/>
      <c r="AD48" s="1026"/>
      <c r="AE48" s="1026"/>
      <c r="AF48" s="1026"/>
      <c r="AG48" s="1026"/>
      <c r="AH48" s="1026"/>
      <c r="AI48" s="1026"/>
      <c r="AJ48" s="1026"/>
      <c r="AK48" s="1026"/>
      <c r="AL48" s="1026"/>
      <c r="AM48" s="1026"/>
      <c r="AN48" s="1026"/>
      <c r="AO48" s="1026"/>
      <c r="AP48" s="1026"/>
      <c r="AQ48" s="1026"/>
      <c r="AR48" s="1026"/>
      <c r="AS48" s="1026"/>
      <c r="AT48" s="1026"/>
      <c r="AU48" s="1026"/>
      <c r="AV48" s="1026"/>
      <c r="AW48" s="1026"/>
      <c r="AX48" s="1026"/>
      <c r="AY48" s="1026"/>
      <c r="AZ48" s="1026"/>
      <c r="BA48" s="1026"/>
      <c r="BB48" s="1026"/>
      <c r="BC48" s="1026"/>
      <c r="BD48" s="1026"/>
      <c r="BE48" s="1026"/>
      <c r="BF48" s="1026"/>
      <c r="BG48" s="1026"/>
      <c r="BH48" s="1026"/>
      <c r="BI48" s="1026"/>
      <c r="BJ48" s="1026"/>
      <c r="BK48" s="1026"/>
      <c r="BL48" s="1026"/>
      <c r="BM48" s="1026"/>
      <c r="BN48" s="1026"/>
      <c r="BO48" s="1026"/>
      <c r="BP48" s="1026"/>
      <c r="BQ48" s="1026"/>
      <c r="BR48" s="1026"/>
      <c r="BS48" s="1026"/>
      <c r="BT48" s="1026"/>
      <c r="BU48" s="1026"/>
      <c r="BV48" s="1026"/>
      <c r="BW48" s="1026"/>
    </row>
    <row r="49" spans="1:75" ht="16.5" customHeight="1">
      <c r="A49" s="1397" t="s">
        <v>2214</v>
      </c>
      <c r="B49" s="1570"/>
      <c r="C49" s="1501">
        <v>0</v>
      </c>
      <c r="D49" s="1383">
        <v>0</v>
      </c>
      <c r="E49" s="1383">
        <v>0</v>
      </c>
      <c r="F49" s="1383">
        <v>368</v>
      </c>
      <c r="H49" s="1383">
        <v>0</v>
      </c>
      <c r="I49" s="1383">
        <v>0</v>
      </c>
      <c r="J49" s="1383">
        <v>0</v>
      </c>
      <c r="K49" s="1383">
        <v>0</v>
      </c>
      <c r="L49" s="1383">
        <v>0</v>
      </c>
      <c r="M49" s="1383">
        <v>368</v>
      </c>
      <c r="N49" s="1383">
        <v>0</v>
      </c>
      <c r="O49" s="1383">
        <v>368</v>
      </c>
    </row>
    <row r="50" spans="1:75" s="61" customFormat="1" ht="16.5" customHeight="1">
      <c r="A50" s="1567" t="s">
        <v>150</v>
      </c>
      <c r="B50" s="1568"/>
      <c r="C50" s="1502">
        <v>0</v>
      </c>
      <c r="D50" s="1379">
        <v>0</v>
      </c>
      <c r="E50" s="1379">
        <v>0</v>
      </c>
      <c r="F50" s="1379">
        <v>0</v>
      </c>
      <c r="H50" s="1379">
        <v>14039</v>
      </c>
      <c r="I50" s="1379">
        <v>-2585</v>
      </c>
      <c r="J50" s="1379">
        <v>-6</v>
      </c>
      <c r="K50" s="1379">
        <v>-2792</v>
      </c>
      <c r="L50" s="1379">
        <v>-224</v>
      </c>
      <c r="M50" s="1379">
        <v>8432</v>
      </c>
      <c r="N50" s="1379">
        <v>596</v>
      </c>
      <c r="O50" s="1379">
        <v>9028</v>
      </c>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6"/>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row>
    <row r="51" spans="1:75" s="61" customFormat="1" ht="16.5" customHeight="1">
      <c r="A51" s="1397"/>
      <c r="B51" s="1570" t="s">
        <v>49</v>
      </c>
      <c r="C51" s="1501">
        <v>0</v>
      </c>
      <c r="D51" s="1383">
        <v>0</v>
      </c>
      <c r="E51" s="1383">
        <v>0</v>
      </c>
      <c r="F51" s="1383">
        <v>0</v>
      </c>
      <c r="G51"/>
      <c r="H51" s="1383">
        <v>14107</v>
      </c>
      <c r="I51" s="1383">
        <v>0</v>
      </c>
      <c r="J51" s="1383">
        <v>0</v>
      </c>
      <c r="K51" s="1383">
        <v>0</v>
      </c>
      <c r="L51" s="1383">
        <v>0</v>
      </c>
      <c r="M51" s="1383">
        <v>14107</v>
      </c>
      <c r="N51" s="1383">
        <v>596</v>
      </c>
      <c r="O51" s="1383">
        <v>14703</v>
      </c>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6"/>
      <c r="AL51" s="1026"/>
      <c r="AM51" s="1026"/>
      <c r="AN51" s="1026"/>
      <c r="AO51" s="1026"/>
      <c r="AP51" s="1026"/>
      <c r="AQ51" s="1026"/>
      <c r="AR51" s="1026"/>
      <c r="AS51" s="1026"/>
      <c r="AT51" s="1026"/>
      <c r="AU51" s="1026"/>
      <c r="AV51" s="1026"/>
      <c r="AW51" s="1026"/>
      <c r="AX51" s="1026"/>
      <c r="AY51" s="1026"/>
      <c r="AZ51" s="1026"/>
      <c r="BA51" s="1026"/>
      <c r="BB51" s="1026"/>
      <c r="BC51" s="1026"/>
      <c r="BD51" s="1026"/>
      <c r="BE51" s="1026"/>
      <c r="BF51" s="1026"/>
      <c r="BG51" s="1026"/>
      <c r="BH51" s="1026"/>
      <c r="BI51" s="1026"/>
      <c r="BJ51" s="1026"/>
      <c r="BK51" s="1026"/>
      <c r="BL51" s="1026"/>
      <c r="BM51" s="1026"/>
      <c r="BN51" s="1026"/>
      <c r="BO51" s="1026"/>
      <c r="BP51" s="1026"/>
      <c r="BQ51" s="1026"/>
      <c r="BR51" s="1026"/>
      <c r="BS51" s="1026"/>
      <c r="BT51" s="1026"/>
      <c r="BU51" s="1026"/>
      <c r="BV51" s="1026"/>
      <c r="BW51" s="1026"/>
    </row>
    <row r="52" spans="1:75" ht="16.5" customHeight="1">
      <c r="A52" s="1397"/>
      <c r="B52" s="1570" t="s">
        <v>165</v>
      </c>
      <c r="C52" s="1501">
        <v>0</v>
      </c>
      <c r="D52" s="1559">
        <v>0</v>
      </c>
      <c r="E52" s="1559">
        <v>0</v>
      </c>
      <c r="F52" s="1559">
        <v>0</v>
      </c>
      <c r="H52" s="1559">
        <v>-68</v>
      </c>
      <c r="I52" s="1559">
        <v>-2585</v>
      </c>
      <c r="J52" s="1559">
        <v>-6</v>
      </c>
      <c r="K52" s="1559">
        <v>-2792</v>
      </c>
      <c r="L52" s="1559">
        <v>-224</v>
      </c>
      <c r="M52" s="1559">
        <v>-5675</v>
      </c>
      <c r="N52" s="1559">
        <v>0</v>
      </c>
      <c r="O52" s="1559">
        <v>-5675</v>
      </c>
    </row>
    <row r="53" spans="1:75" s="61" customFormat="1" ht="16.5" customHeight="1">
      <c r="A53" s="1567" t="s">
        <v>164</v>
      </c>
      <c r="B53" s="1568"/>
      <c r="C53" s="1502">
        <v>0</v>
      </c>
      <c r="D53" s="1383">
        <v>0</v>
      </c>
      <c r="E53" s="1383">
        <v>0</v>
      </c>
      <c r="F53" s="1383">
        <v>0</v>
      </c>
      <c r="G53"/>
      <c r="H53" s="1383">
        <v>0</v>
      </c>
      <c r="I53" s="1383">
        <v>0</v>
      </c>
      <c r="J53" s="1383">
        <v>0</v>
      </c>
      <c r="K53" s="1383">
        <v>0</v>
      </c>
      <c r="L53" s="1383">
        <v>0</v>
      </c>
      <c r="M53" s="1383">
        <v>0</v>
      </c>
      <c r="N53" s="1383">
        <v>0</v>
      </c>
      <c r="O53" s="1383">
        <v>0</v>
      </c>
      <c r="P53" s="1026"/>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c r="AL53" s="1026"/>
      <c r="AM53" s="1026"/>
      <c r="AN53" s="1026"/>
      <c r="AO53" s="1026"/>
      <c r="AP53" s="1026"/>
      <c r="AQ53" s="1026"/>
      <c r="AR53" s="1026"/>
      <c r="AS53" s="1026"/>
      <c r="AT53" s="1026"/>
      <c r="AU53" s="1026"/>
      <c r="AV53" s="1026"/>
      <c r="AW53" s="1026"/>
      <c r="AX53" s="1026"/>
      <c r="AY53" s="1026"/>
      <c r="AZ53" s="1026"/>
      <c r="BA53" s="1026"/>
      <c r="BB53" s="1026"/>
      <c r="BC53" s="1026"/>
      <c r="BD53" s="1026"/>
      <c r="BE53" s="1026"/>
      <c r="BF53" s="1026"/>
      <c r="BG53" s="1026"/>
      <c r="BH53" s="1026"/>
      <c r="BI53" s="1026"/>
      <c r="BJ53" s="1026"/>
      <c r="BK53" s="1026"/>
      <c r="BL53" s="1026"/>
      <c r="BM53" s="1026"/>
      <c r="BN53" s="1026"/>
      <c r="BO53" s="1026"/>
      <c r="BP53" s="1026"/>
      <c r="BQ53" s="1026"/>
      <c r="BR53" s="1026"/>
      <c r="BS53" s="1026"/>
      <c r="BT53" s="1026"/>
      <c r="BU53" s="1026"/>
      <c r="BV53" s="1026"/>
      <c r="BW53" s="1026"/>
    </row>
    <row r="54" spans="1:75" s="61" customFormat="1" ht="16.5" customHeight="1">
      <c r="A54" s="1397"/>
      <c r="B54" s="1570" t="s">
        <v>163</v>
      </c>
      <c r="C54" s="1501">
        <v>0</v>
      </c>
      <c r="D54" s="1383">
        <v>0</v>
      </c>
      <c r="E54" s="1383">
        <v>0</v>
      </c>
      <c r="F54" s="1383">
        <v>723</v>
      </c>
      <c r="G54"/>
      <c r="H54" s="1383">
        <v>-723</v>
      </c>
      <c r="I54" s="1383">
        <v>0</v>
      </c>
      <c r="J54" s="1383">
        <v>0</v>
      </c>
      <c r="K54" s="1383">
        <v>0</v>
      </c>
      <c r="L54" s="1383">
        <v>0</v>
      </c>
      <c r="M54" s="1383">
        <v>0</v>
      </c>
      <c r="N54" s="1383">
        <v>0</v>
      </c>
      <c r="O54" s="1383">
        <v>0</v>
      </c>
      <c r="P54" s="1026"/>
      <c r="Q54" s="1026"/>
      <c r="R54" s="1026"/>
      <c r="S54" s="1026"/>
      <c r="T54" s="1026"/>
      <c r="U54" s="1026"/>
      <c r="V54" s="1026"/>
      <c r="W54" s="1026"/>
      <c r="X54" s="1026"/>
      <c r="Y54" s="1026"/>
      <c r="Z54" s="1026"/>
      <c r="AA54" s="1026"/>
      <c r="AB54" s="1026"/>
      <c r="AC54" s="1026"/>
      <c r="AD54" s="1026"/>
      <c r="AE54" s="1026"/>
      <c r="AF54" s="1026"/>
      <c r="AG54" s="1026"/>
      <c r="AH54" s="1026"/>
      <c r="AI54" s="1026"/>
      <c r="AJ54" s="1026"/>
      <c r="AK54" s="1026"/>
      <c r="AL54" s="1026"/>
      <c r="AM54" s="1026"/>
      <c r="AN54" s="1026"/>
      <c r="AO54" s="1026"/>
      <c r="AP54" s="1026"/>
      <c r="AQ54" s="1026"/>
      <c r="AR54" s="1026"/>
      <c r="AS54" s="1026"/>
      <c r="AT54" s="1026"/>
      <c r="AU54" s="1026"/>
      <c r="AV54" s="1026"/>
      <c r="AW54" s="1026"/>
      <c r="AX54" s="1026"/>
      <c r="AY54" s="1026"/>
      <c r="AZ54" s="1026"/>
      <c r="BA54" s="1026"/>
      <c r="BB54" s="1026"/>
      <c r="BC54" s="1026"/>
      <c r="BD54" s="1026"/>
      <c r="BE54" s="1026"/>
      <c r="BF54" s="1026"/>
      <c r="BG54" s="1026"/>
      <c r="BH54" s="1026"/>
      <c r="BI54" s="1026"/>
      <c r="BJ54" s="1026"/>
      <c r="BK54" s="1026"/>
      <c r="BL54" s="1026"/>
      <c r="BM54" s="1026"/>
      <c r="BN54" s="1026"/>
      <c r="BO54" s="1026"/>
      <c r="BP54" s="1026"/>
      <c r="BQ54" s="1026"/>
      <c r="BR54" s="1026"/>
      <c r="BS54" s="1026"/>
      <c r="BT54" s="1026"/>
      <c r="BU54" s="1026"/>
      <c r="BV54" s="1026"/>
      <c r="BW54" s="1026"/>
    </row>
    <row r="55" spans="1:75" s="61" customFormat="1" ht="16.5" customHeight="1">
      <c r="A55" s="1397"/>
      <c r="B55" s="1570" t="s">
        <v>175</v>
      </c>
      <c r="C55" s="1501">
        <v>0</v>
      </c>
      <c r="D55" s="1383">
        <v>0</v>
      </c>
      <c r="E55" s="1383">
        <v>0</v>
      </c>
      <c r="F55" s="1383">
        <v>9354</v>
      </c>
      <c r="H55" s="1383">
        <v>-9354</v>
      </c>
      <c r="I55" s="1383">
        <v>0</v>
      </c>
      <c r="J55" s="1383">
        <v>0</v>
      </c>
      <c r="K55" s="1383">
        <v>0</v>
      </c>
      <c r="L55" s="1383">
        <v>0</v>
      </c>
      <c r="M55" s="1383">
        <v>0</v>
      </c>
      <c r="N55" s="1383">
        <v>0</v>
      </c>
      <c r="O55" s="1383">
        <v>0</v>
      </c>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6"/>
      <c r="AL55" s="1026"/>
      <c r="AM55" s="1026"/>
      <c r="AN55" s="1026"/>
      <c r="AO55" s="1026"/>
      <c r="AP55" s="1026"/>
      <c r="AQ55" s="1026"/>
      <c r="AR55" s="1026"/>
      <c r="AS55" s="1026"/>
      <c r="AT55" s="1026"/>
      <c r="AU55" s="1026"/>
      <c r="AV55" s="1026"/>
      <c r="AW55" s="1026"/>
      <c r="AX55" s="1026"/>
      <c r="AY55" s="1026"/>
      <c r="AZ55" s="1026"/>
      <c r="BA55" s="1026"/>
      <c r="BB55" s="1026"/>
      <c r="BC55" s="1026"/>
      <c r="BD55" s="1026"/>
      <c r="BE55" s="1026"/>
      <c r="BF55" s="1026"/>
      <c r="BG55" s="1026"/>
      <c r="BH55" s="1026"/>
      <c r="BI55" s="1026"/>
      <c r="BJ55" s="1026"/>
      <c r="BK55" s="1026"/>
      <c r="BL55" s="1026"/>
      <c r="BM55" s="1026"/>
      <c r="BN55" s="1026"/>
      <c r="BO55" s="1026"/>
      <c r="BP55" s="1026"/>
      <c r="BQ55" s="1026"/>
      <c r="BR55" s="1026"/>
      <c r="BS55" s="1026"/>
      <c r="BT55" s="1026"/>
      <c r="BU55" s="1026"/>
      <c r="BV55" s="1026"/>
      <c r="BW55" s="1026"/>
    </row>
    <row r="56" spans="1:75" s="61" customFormat="1" ht="16.5" customHeight="1">
      <c r="A56" s="1567" t="s">
        <v>2290</v>
      </c>
      <c r="B56" s="1568"/>
      <c r="C56" s="1502">
        <v>90729</v>
      </c>
      <c r="D56" s="1386">
        <v>-71</v>
      </c>
      <c r="E56" s="1386">
        <v>2088</v>
      </c>
      <c r="F56" s="1386">
        <v>75831</v>
      </c>
      <c r="H56" s="1386">
        <v>0</v>
      </c>
      <c r="I56" s="1386">
        <v>-4985</v>
      </c>
      <c r="J56" s="1386">
        <v>-1492</v>
      </c>
      <c r="K56" s="1386">
        <v>3739</v>
      </c>
      <c r="L56" s="1386">
        <v>-8617</v>
      </c>
      <c r="M56" s="1386">
        <v>157222</v>
      </c>
      <c r="N56" s="1386">
        <v>10626</v>
      </c>
      <c r="O56" s="1386">
        <v>167848</v>
      </c>
      <c r="P56" s="1026"/>
      <c r="Q56" s="1026"/>
      <c r="R56" s="1026"/>
      <c r="S56" s="1026"/>
      <c r="T56" s="1026"/>
      <c r="U56" s="1026"/>
      <c r="V56" s="1026"/>
      <c r="W56" s="1026"/>
      <c r="X56" s="1026"/>
      <c r="Y56" s="1026"/>
      <c r="Z56" s="1026"/>
      <c r="AA56" s="1026"/>
      <c r="AB56" s="1026"/>
      <c r="AC56" s="1026"/>
      <c r="AD56" s="1026"/>
      <c r="AE56" s="1026"/>
      <c r="AF56" s="1026"/>
      <c r="AG56" s="1026"/>
      <c r="AH56" s="1026"/>
      <c r="AI56" s="1026"/>
      <c r="AJ56" s="1026"/>
      <c r="AK56" s="1026"/>
      <c r="AL56" s="1026"/>
      <c r="AM56" s="1026"/>
      <c r="AN56" s="1026"/>
      <c r="AO56" s="1026"/>
      <c r="AP56" s="1026"/>
      <c r="AQ56" s="1026"/>
      <c r="AR56" s="1026"/>
      <c r="AS56" s="1026"/>
      <c r="AT56" s="1026"/>
      <c r="AU56" s="1026"/>
      <c r="AV56" s="1026"/>
      <c r="AW56" s="1026"/>
      <c r="AX56" s="1026"/>
      <c r="AY56" s="1026"/>
      <c r="AZ56" s="1026"/>
      <c r="BA56" s="1026"/>
      <c r="BB56" s="1026"/>
      <c r="BC56" s="1026"/>
      <c r="BD56" s="1026"/>
      <c r="BE56" s="1026"/>
      <c r="BF56" s="1026"/>
      <c r="BG56" s="1026"/>
      <c r="BH56" s="1026"/>
      <c r="BI56" s="1026"/>
      <c r="BJ56" s="1026"/>
      <c r="BK56" s="1026"/>
      <c r="BL56" s="1026"/>
      <c r="BM56" s="1026"/>
      <c r="BN56" s="1026"/>
      <c r="BO56" s="1026"/>
      <c r="BP56" s="1026"/>
      <c r="BQ56" s="1026"/>
      <c r="BR56" s="1026"/>
      <c r="BS56" s="1026"/>
      <c r="BT56" s="1026"/>
      <c r="BU56" s="1026"/>
      <c r="BV56" s="1026"/>
      <c r="BW56" s="1026"/>
    </row>
    <row r="57" spans="1:75" s="61" customFormat="1" ht="16.5" customHeight="1" thickBot="1">
      <c r="A57" s="2179" t="s">
        <v>2215</v>
      </c>
      <c r="B57" s="2199"/>
      <c r="C57" s="1462">
        <v>0</v>
      </c>
      <c r="D57" s="1462">
        <v>457</v>
      </c>
      <c r="E57" s="1462">
        <v>-162</v>
      </c>
      <c r="F57" s="1462">
        <v>9670</v>
      </c>
      <c r="G57" s="1462"/>
      <c r="H57" s="1462">
        <v>0</v>
      </c>
      <c r="I57" s="1462">
        <v>-2585</v>
      </c>
      <c r="J57" s="1462">
        <v>-6</v>
      </c>
      <c r="K57" s="1462">
        <v>-2792</v>
      </c>
      <c r="L57" s="1462">
        <v>-224</v>
      </c>
      <c r="M57" s="1462">
        <v>4358</v>
      </c>
      <c r="N57" s="1462">
        <v>-986</v>
      </c>
      <c r="O57" s="1462">
        <v>3372</v>
      </c>
      <c r="P57" s="1026"/>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6"/>
      <c r="AL57" s="1026"/>
      <c r="AM57" s="1026"/>
      <c r="AN57" s="1026"/>
      <c r="AO57" s="1026"/>
      <c r="AP57" s="1026"/>
      <c r="AQ57" s="1026"/>
      <c r="AR57" s="1026"/>
      <c r="AS57" s="1026"/>
      <c r="AT57" s="1026"/>
      <c r="AU57" s="1026"/>
      <c r="AV57" s="1026"/>
      <c r="AW57" s="1026"/>
      <c r="AX57" s="1026"/>
      <c r="AY57" s="1026"/>
      <c r="AZ57" s="1026"/>
      <c r="BA57" s="1026"/>
      <c r="BB57" s="1026"/>
      <c r="BC57" s="1026"/>
      <c r="BD57" s="1026"/>
      <c r="BE57" s="1026"/>
      <c r="BF57" s="1026"/>
      <c r="BG57" s="1026"/>
      <c r="BH57" s="1026"/>
      <c r="BI57" s="1026"/>
      <c r="BJ57" s="1026"/>
      <c r="BK57" s="1026"/>
      <c r="BL57" s="1026"/>
      <c r="BM57" s="1026"/>
      <c r="BN57" s="1026"/>
      <c r="BO57" s="1026"/>
      <c r="BP57" s="1026"/>
      <c r="BQ57" s="1026"/>
      <c r="BR57" s="1026"/>
      <c r="BS57" s="1026"/>
      <c r="BT57" s="1026"/>
      <c r="BU57" s="1026"/>
      <c r="BV57" s="1026"/>
      <c r="BW57" s="1026"/>
    </row>
    <row r="58" spans="1:75" s="61" customFormat="1" ht="16.5" customHeight="1">
      <c r="A58" s="1567" t="s">
        <v>2210</v>
      </c>
      <c r="B58" s="1568"/>
      <c r="C58" s="1569">
        <v>90729</v>
      </c>
      <c r="D58" s="1569">
        <v>-528</v>
      </c>
      <c r="E58" s="1569">
        <v>2250</v>
      </c>
      <c r="F58" s="1569">
        <v>66161</v>
      </c>
      <c r="G58" s="1569"/>
      <c r="H58" s="1569">
        <v>0</v>
      </c>
      <c r="I58" s="1569">
        <v>-2400</v>
      </c>
      <c r="J58" s="1569">
        <v>-1486</v>
      </c>
      <c r="K58" s="1569">
        <v>6531</v>
      </c>
      <c r="L58" s="1569">
        <v>-8393</v>
      </c>
      <c r="M58" s="1569">
        <v>152864</v>
      </c>
      <c r="N58" s="1569">
        <v>11612</v>
      </c>
      <c r="O58" s="1569">
        <v>164476</v>
      </c>
      <c r="P58" s="1026"/>
      <c r="Q58" s="1026"/>
      <c r="R58" s="1026"/>
      <c r="S58" s="1026"/>
      <c r="T58" s="1026"/>
      <c r="U58" s="1026"/>
      <c r="V58" s="1026"/>
      <c r="W58" s="1026"/>
      <c r="X58" s="1026"/>
      <c r="Y58" s="1026"/>
      <c r="Z58" s="1026"/>
      <c r="AA58" s="1026"/>
      <c r="AB58" s="1026"/>
      <c r="AC58" s="1026"/>
      <c r="AD58" s="1026"/>
      <c r="AE58" s="1026"/>
      <c r="AF58" s="1026"/>
      <c r="AG58" s="1026"/>
      <c r="AH58" s="1026"/>
      <c r="AI58" s="1026"/>
      <c r="AJ58" s="1026"/>
      <c r="AK58" s="1026"/>
      <c r="AL58" s="1026"/>
      <c r="AM58" s="1026"/>
      <c r="AN58" s="1026"/>
      <c r="AO58" s="1026"/>
      <c r="AP58" s="1026"/>
      <c r="AQ58" s="1026"/>
      <c r="AR58" s="1026"/>
      <c r="AS58" s="1026"/>
      <c r="AT58" s="1026"/>
      <c r="AU58" s="1026"/>
      <c r="AV58" s="1026"/>
      <c r="AW58" s="1026"/>
      <c r="AX58" s="1026"/>
      <c r="AY58" s="1026"/>
      <c r="AZ58" s="1026"/>
      <c r="BA58" s="1026"/>
      <c r="BB58" s="1026"/>
      <c r="BC58" s="1026"/>
      <c r="BD58" s="1026"/>
      <c r="BE58" s="1026"/>
      <c r="BF58" s="1026"/>
      <c r="BG58" s="1026"/>
      <c r="BH58" s="1026"/>
      <c r="BI58" s="1026"/>
      <c r="BJ58" s="1026"/>
      <c r="BK58" s="1026"/>
      <c r="BL58" s="1026"/>
      <c r="BM58" s="1026"/>
      <c r="BN58" s="1026"/>
      <c r="BO58" s="1026"/>
      <c r="BP58" s="1026"/>
      <c r="BQ58" s="1026"/>
      <c r="BR58" s="1026"/>
      <c r="BS58" s="1026"/>
      <c r="BT58" s="1026"/>
      <c r="BU58" s="1026"/>
      <c r="BV58" s="1026"/>
      <c r="BW58" s="1026"/>
    </row>
    <row r="59" spans="1:75" s="61" customFormat="1" ht="16.5" customHeight="1">
      <c r="A59" s="1567" t="s">
        <v>180</v>
      </c>
      <c r="B59" s="1568"/>
      <c r="C59" s="1569">
        <v>0</v>
      </c>
      <c r="D59" s="1569">
        <v>449</v>
      </c>
      <c r="E59" s="1569">
        <v>-335</v>
      </c>
      <c r="F59" s="1569">
        <v>0</v>
      </c>
      <c r="G59" s="1569"/>
      <c r="H59" s="1569">
        <v>0</v>
      </c>
      <c r="I59" s="1569">
        <v>0</v>
      </c>
      <c r="J59" s="1569">
        <v>0</v>
      </c>
      <c r="K59" s="1569">
        <v>0</v>
      </c>
      <c r="L59" s="1569">
        <v>0</v>
      </c>
      <c r="M59" s="1569">
        <v>114</v>
      </c>
      <c r="N59" s="1569">
        <v>-1520</v>
      </c>
      <c r="O59" s="1569">
        <v>-1406</v>
      </c>
      <c r="P59" s="1026"/>
      <c r="Q59" s="1026"/>
      <c r="R59" s="1026"/>
      <c r="S59" s="1026"/>
      <c r="T59" s="1026"/>
      <c r="U59" s="1026"/>
      <c r="V59" s="1026"/>
      <c r="W59" s="1026"/>
      <c r="X59" s="1026"/>
      <c r="Y59" s="1026"/>
      <c r="Z59" s="1026"/>
      <c r="AA59" s="1026"/>
      <c r="AB59" s="1026"/>
      <c r="AC59" s="1026"/>
      <c r="AD59" s="1026"/>
      <c r="AE59" s="1026"/>
      <c r="AF59" s="1026"/>
      <c r="AG59" s="1026"/>
      <c r="AH59" s="1026"/>
      <c r="AI59" s="1026"/>
      <c r="AJ59" s="1026"/>
      <c r="AK59" s="1026"/>
      <c r="AL59" s="1026"/>
      <c r="AM59" s="1026"/>
      <c r="AN59" s="1026"/>
      <c r="AO59" s="1026"/>
      <c r="AP59" s="1026"/>
      <c r="AQ59" s="1026"/>
      <c r="AR59" s="1026"/>
      <c r="AS59" s="1026"/>
      <c r="AT59" s="1026"/>
      <c r="AU59" s="1026"/>
      <c r="AV59" s="1026"/>
      <c r="AW59" s="1026"/>
      <c r="AX59" s="1026"/>
      <c r="AY59" s="1026"/>
      <c r="AZ59" s="1026"/>
      <c r="BA59" s="1026"/>
      <c r="BB59" s="1026"/>
      <c r="BC59" s="1026"/>
      <c r="BD59" s="1026"/>
      <c r="BE59" s="1026"/>
      <c r="BF59" s="1026"/>
      <c r="BG59" s="1026"/>
      <c r="BH59" s="1026"/>
      <c r="BI59" s="1026"/>
      <c r="BJ59" s="1026"/>
      <c r="BK59" s="1026"/>
      <c r="BL59" s="1026"/>
      <c r="BM59" s="1026"/>
      <c r="BN59" s="1026"/>
      <c r="BO59" s="1026"/>
      <c r="BP59" s="1026"/>
      <c r="BQ59" s="1026"/>
      <c r="BR59" s="1026"/>
      <c r="BS59" s="1026"/>
      <c r="BT59" s="1026"/>
      <c r="BU59" s="1026"/>
      <c r="BV59" s="1026"/>
      <c r="BW59" s="1026"/>
    </row>
    <row r="60" spans="1:75" ht="16.5" customHeight="1">
      <c r="A60" s="1397"/>
      <c r="B60" s="1570" t="s">
        <v>1489</v>
      </c>
      <c r="C60" s="1564">
        <v>0</v>
      </c>
      <c r="D60" s="1564">
        <v>449</v>
      </c>
      <c r="E60" s="1564">
        <v>62</v>
      </c>
      <c r="F60" s="1564">
        <v>0</v>
      </c>
      <c r="G60" s="1564"/>
      <c r="H60" s="1564">
        <v>0</v>
      </c>
      <c r="I60" s="1564">
        <v>0</v>
      </c>
      <c r="J60" s="1564">
        <v>0</v>
      </c>
      <c r="K60" s="1564">
        <v>0</v>
      </c>
      <c r="L60" s="1564">
        <v>0</v>
      </c>
      <c r="M60" s="1564">
        <v>511</v>
      </c>
      <c r="N60" s="1564">
        <v>0</v>
      </c>
      <c r="O60" s="1564">
        <v>511</v>
      </c>
    </row>
    <row r="61" spans="1:75" ht="16.5" customHeight="1">
      <c r="A61" s="1397"/>
      <c r="B61" s="1570" t="s">
        <v>1490</v>
      </c>
      <c r="C61" s="1564">
        <v>0</v>
      </c>
      <c r="D61" s="1564">
        <v>0</v>
      </c>
      <c r="E61" s="1564">
        <v>-397</v>
      </c>
      <c r="F61" s="1564">
        <v>0</v>
      </c>
      <c r="G61" s="1564"/>
      <c r="H61" s="1564">
        <v>0</v>
      </c>
      <c r="I61" s="1564">
        <v>0</v>
      </c>
      <c r="J61" s="1564">
        <v>0</v>
      </c>
      <c r="K61" s="1564">
        <v>0</v>
      </c>
      <c r="L61" s="1564">
        <v>0</v>
      </c>
      <c r="M61" s="1564">
        <v>-397</v>
      </c>
      <c r="N61" s="1564">
        <v>0</v>
      </c>
      <c r="O61" s="1564">
        <v>-397</v>
      </c>
    </row>
    <row r="62" spans="1:75" ht="16.5" customHeight="1">
      <c r="A62" s="1397"/>
      <c r="B62" s="1570" t="s">
        <v>2267</v>
      </c>
      <c r="C62" s="1564">
        <v>0</v>
      </c>
      <c r="D62" s="1564">
        <v>0</v>
      </c>
      <c r="E62" s="1564">
        <v>0</v>
      </c>
      <c r="F62" s="1564">
        <v>0</v>
      </c>
      <c r="G62" s="1564"/>
      <c r="H62" s="1564">
        <v>0</v>
      </c>
      <c r="I62" s="1564">
        <v>0</v>
      </c>
      <c r="J62" s="1564">
        <v>0</v>
      </c>
      <c r="K62" s="1564">
        <v>0</v>
      </c>
      <c r="L62" s="1564">
        <v>0</v>
      </c>
      <c r="M62" s="1564">
        <v>0</v>
      </c>
      <c r="N62" s="1564">
        <v>-1520</v>
      </c>
      <c r="O62" s="1564">
        <v>-1520</v>
      </c>
    </row>
    <row r="63" spans="1:75" ht="16.5" customHeight="1">
      <c r="A63" s="1397" t="s">
        <v>1608</v>
      </c>
      <c r="B63" s="1570"/>
      <c r="C63" s="1564">
        <v>0</v>
      </c>
      <c r="D63" s="1564">
        <v>0</v>
      </c>
      <c r="E63" s="1564">
        <v>0</v>
      </c>
      <c r="F63" s="1564">
        <v>0</v>
      </c>
      <c r="G63" s="1564"/>
      <c r="H63" s="1564">
        <v>0</v>
      </c>
      <c r="I63" s="1564">
        <v>0</v>
      </c>
      <c r="J63" s="1564">
        <v>0</v>
      </c>
      <c r="K63" s="1564">
        <v>0</v>
      </c>
      <c r="L63" s="1564">
        <v>0</v>
      </c>
      <c r="M63" s="1564">
        <v>0</v>
      </c>
      <c r="N63" s="1564">
        <v>-301</v>
      </c>
      <c r="O63" s="1564">
        <v>-301</v>
      </c>
    </row>
    <row r="64" spans="1:75" ht="16.5" customHeight="1">
      <c r="A64" s="1397" t="s">
        <v>2001</v>
      </c>
      <c r="B64" s="1570"/>
      <c r="C64" s="1564">
        <v>0</v>
      </c>
      <c r="D64" s="1564">
        <v>0</v>
      </c>
      <c r="E64" s="1564">
        <v>0</v>
      </c>
      <c r="F64" s="1564">
        <v>0</v>
      </c>
      <c r="G64" s="1564"/>
      <c r="H64" s="1564">
        <v>-1954</v>
      </c>
      <c r="I64" s="1564">
        <v>0</v>
      </c>
      <c r="J64" s="1564">
        <v>0</v>
      </c>
      <c r="K64" s="1564">
        <v>0</v>
      </c>
      <c r="L64" s="1564">
        <v>0</v>
      </c>
      <c r="M64" s="1564">
        <v>-1954</v>
      </c>
      <c r="N64" s="1564">
        <v>0</v>
      </c>
      <c r="O64" s="1564">
        <v>-1954</v>
      </c>
    </row>
    <row r="65" spans="1:75" ht="16.5" customHeight="1">
      <c r="A65" s="1397" t="s">
        <v>1649</v>
      </c>
      <c r="B65" s="1570"/>
      <c r="C65" s="1564">
        <v>0</v>
      </c>
      <c r="D65" s="1564">
        <v>0</v>
      </c>
      <c r="E65" s="1564">
        <v>0</v>
      </c>
      <c r="F65" s="1564">
        <v>0</v>
      </c>
      <c r="G65" s="1564"/>
      <c r="H65" s="1564">
        <v>77</v>
      </c>
      <c r="I65" s="1564">
        <v>0</v>
      </c>
      <c r="J65" s="1564">
        <v>0</v>
      </c>
      <c r="K65" s="1564">
        <v>0</v>
      </c>
      <c r="L65" s="1564">
        <v>0</v>
      </c>
      <c r="M65" s="1564">
        <v>77</v>
      </c>
      <c r="N65" s="1564">
        <v>0</v>
      </c>
      <c r="O65" s="1564">
        <v>77</v>
      </c>
    </row>
    <row r="66" spans="1:75" ht="16.5" customHeight="1">
      <c r="A66" s="1397" t="s">
        <v>2268</v>
      </c>
      <c r="B66" s="1570"/>
      <c r="C66" s="1564">
        <v>0</v>
      </c>
      <c r="D66" s="1564">
        <v>0</v>
      </c>
      <c r="E66" s="1564">
        <v>0</v>
      </c>
      <c r="F66" s="1564">
        <v>-868</v>
      </c>
      <c r="G66" s="1564"/>
      <c r="H66" s="1564">
        <v>0</v>
      </c>
      <c r="I66" s="1564">
        <v>0</v>
      </c>
      <c r="J66" s="1564">
        <v>0</v>
      </c>
      <c r="K66" s="1564">
        <v>0</v>
      </c>
      <c r="L66" s="1564">
        <v>0</v>
      </c>
      <c r="M66" s="1564">
        <v>-868</v>
      </c>
      <c r="N66" s="1564">
        <v>0</v>
      </c>
      <c r="O66" s="1564">
        <v>-868</v>
      </c>
    </row>
    <row r="67" spans="1:75" ht="16.5" customHeight="1">
      <c r="A67" s="1397" t="s">
        <v>2214</v>
      </c>
      <c r="B67" s="1570"/>
      <c r="C67" s="1564">
        <v>0</v>
      </c>
      <c r="D67" s="1564">
        <v>0</v>
      </c>
      <c r="E67" s="1564">
        <v>0</v>
      </c>
      <c r="F67" s="1564">
        <v>217</v>
      </c>
      <c r="G67" s="1564"/>
      <c r="H67" s="1564">
        <v>0</v>
      </c>
      <c r="I67" s="1564">
        <v>0</v>
      </c>
      <c r="J67" s="1564">
        <v>0</v>
      </c>
      <c r="K67" s="1564">
        <v>0</v>
      </c>
      <c r="L67" s="1564">
        <v>0</v>
      </c>
      <c r="M67" s="1564">
        <v>217</v>
      </c>
      <c r="N67" s="1564">
        <v>0</v>
      </c>
      <c r="O67" s="1564">
        <v>217</v>
      </c>
    </row>
    <row r="68" spans="1:75" s="61" customFormat="1" ht="16.5" customHeight="1">
      <c r="A68" s="1567" t="s">
        <v>150</v>
      </c>
      <c r="B68" s="1568"/>
      <c r="C68" s="1569">
        <v>0</v>
      </c>
      <c r="D68" s="1569">
        <v>0</v>
      </c>
      <c r="E68" s="1569">
        <v>0</v>
      </c>
      <c r="F68" s="1569">
        <v>0</v>
      </c>
      <c r="G68" s="1569"/>
      <c r="H68" s="1569">
        <v>6583</v>
      </c>
      <c r="I68" s="1569">
        <v>197</v>
      </c>
      <c r="J68" s="1569">
        <v>-4</v>
      </c>
      <c r="K68" s="1569">
        <v>-4299</v>
      </c>
      <c r="L68" s="1569">
        <v>-61</v>
      </c>
      <c r="M68" s="1569">
        <v>2416</v>
      </c>
      <c r="N68" s="1569">
        <v>284</v>
      </c>
      <c r="O68" s="1569">
        <v>2700</v>
      </c>
      <c r="P68" s="1026"/>
      <c r="Q68" s="1026"/>
      <c r="R68" s="1026"/>
      <c r="S68" s="1026"/>
      <c r="T68" s="1026"/>
      <c r="U68" s="1026"/>
      <c r="V68" s="1026"/>
      <c r="W68" s="1026"/>
      <c r="X68" s="1026"/>
      <c r="Y68" s="1026"/>
      <c r="Z68" s="1026"/>
      <c r="AA68" s="1026"/>
      <c r="AB68" s="1026"/>
      <c r="AC68" s="1026"/>
      <c r="AD68" s="1026"/>
      <c r="AE68" s="1026"/>
      <c r="AF68" s="1026"/>
      <c r="AG68" s="1026"/>
      <c r="AH68" s="1026"/>
      <c r="AI68" s="1026"/>
      <c r="AJ68" s="1026"/>
      <c r="AK68" s="1026"/>
      <c r="AL68" s="1026"/>
      <c r="AM68" s="1026"/>
      <c r="AN68" s="1026"/>
      <c r="AO68" s="1026"/>
      <c r="AP68" s="1026"/>
      <c r="AQ68" s="1026"/>
      <c r="AR68" s="1026"/>
      <c r="AS68" s="1026"/>
      <c r="AT68" s="1026"/>
      <c r="AU68" s="1026"/>
      <c r="AV68" s="1026"/>
      <c r="AW68" s="1026"/>
      <c r="AX68" s="1026"/>
      <c r="AY68" s="1026"/>
      <c r="AZ68" s="1026"/>
      <c r="BA68" s="1026"/>
      <c r="BB68" s="1026"/>
      <c r="BC68" s="1026"/>
      <c r="BD68" s="1026"/>
      <c r="BE68" s="1026"/>
      <c r="BF68" s="1026"/>
      <c r="BG68" s="1026"/>
      <c r="BH68" s="1026"/>
      <c r="BI68" s="1026"/>
      <c r="BJ68" s="1026"/>
      <c r="BK68" s="1026"/>
      <c r="BL68" s="1026"/>
      <c r="BM68" s="1026"/>
      <c r="BN68" s="1026"/>
      <c r="BO68" s="1026"/>
      <c r="BP68" s="1026"/>
      <c r="BQ68" s="1026"/>
      <c r="BR68" s="1026"/>
      <c r="BS68" s="1026"/>
      <c r="BT68" s="1026"/>
      <c r="BU68" s="1026"/>
      <c r="BV68" s="1026"/>
      <c r="BW68" s="1026"/>
    </row>
    <row r="69" spans="1:75" ht="16.5" customHeight="1">
      <c r="A69" s="1397"/>
      <c r="B69" s="1570" t="s">
        <v>49</v>
      </c>
      <c r="C69" s="1564">
        <v>0</v>
      </c>
      <c r="D69" s="1564">
        <v>0</v>
      </c>
      <c r="E69" s="1564">
        <v>0</v>
      </c>
      <c r="F69" s="1564">
        <v>0</v>
      </c>
      <c r="G69" s="1564"/>
      <c r="H69" s="1564">
        <v>6651</v>
      </c>
      <c r="I69" s="1564">
        <v>0</v>
      </c>
      <c r="J69" s="1564">
        <v>0</v>
      </c>
      <c r="K69" s="1564">
        <v>0</v>
      </c>
      <c r="L69" s="1564">
        <v>0</v>
      </c>
      <c r="M69" s="1564">
        <v>6651</v>
      </c>
      <c r="N69" s="1564">
        <v>284</v>
      </c>
      <c r="O69" s="1564">
        <v>6935</v>
      </c>
    </row>
    <row r="70" spans="1:75" ht="16.5" customHeight="1">
      <c r="A70" s="1397"/>
      <c r="B70" s="1570" t="s">
        <v>165</v>
      </c>
      <c r="C70" s="1564">
        <v>0</v>
      </c>
      <c r="D70" s="1564">
        <v>0</v>
      </c>
      <c r="E70" s="1564">
        <v>0</v>
      </c>
      <c r="F70" s="1564">
        <v>0</v>
      </c>
      <c r="G70" s="1564"/>
      <c r="H70" s="1564">
        <v>-68</v>
      </c>
      <c r="I70" s="1564">
        <v>197</v>
      </c>
      <c r="J70" s="1564">
        <v>-4</v>
      </c>
      <c r="K70" s="1564">
        <v>-4299</v>
      </c>
      <c r="L70" s="1564">
        <v>-61</v>
      </c>
      <c r="M70" s="1564">
        <v>-4235</v>
      </c>
      <c r="N70" s="1564">
        <v>0</v>
      </c>
      <c r="O70" s="1564">
        <v>-4235</v>
      </c>
    </row>
    <row r="71" spans="1:75" s="61" customFormat="1" ht="16.5" customHeight="1">
      <c r="A71" s="1567" t="s">
        <v>164</v>
      </c>
      <c r="B71" s="1568"/>
      <c r="C71" s="1569">
        <v>0</v>
      </c>
      <c r="D71" s="1569">
        <v>0</v>
      </c>
      <c r="E71" s="1569">
        <v>0</v>
      </c>
      <c r="F71" s="1569">
        <v>0</v>
      </c>
      <c r="G71" s="1569"/>
      <c r="H71" s="1569">
        <v>0</v>
      </c>
      <c r="I71" s="1569">
        <v>0</v>
      </c>
      <c r="J71" s="1569">
        <v>0</v>
      </c>
      <c r="K71" s="1569">
        <v>0</v>
      </c>
      <c r="L71" s="1569">
        <v>0</v>
      </c>
      <c r="M71" s="1569">
        <v>0</v>
      </c>
      <c r="N71" s="1569">
        <v>0</v>
      </c>
      <c r="O71" s="1569">
        <v>0</v>
      </c>
      <c r="P71" s="1026"/>
      <c r="Q71" s="1026"/>
      <c r="R71" s="1026"/>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6"/>
      <c r="AT71" s="1026"/>
      <c r="AU71" s="1026"/>
      <c r="AV71" s="1026"/>
      <c r="AW71" s="1026"/>
      <c r="AX71" s="1026"/>
      <c r="AY71" s="1026"/>
      <c r="AZ71" s="1026"/>
      <c r="BA71" s="1026"/>
      <c r="BB71" s="1026"/>
      <c r="BC71" s="1026"/>
      <c r="BD71" s="1026"/>
      <c r="BE71" s="1026"/>
      <c r="BF71" s="1026"/>
      <c r="BG71" s="1026"/>
      <c r="BH71" s="1026"/>
      <c r="BI71" s="1026"/>
      <c r="BJ71" s="1026"/>
      <c r="BK71" s="1026"/>
      <c r="BL71" s="1026"/>
      <c r="BM71" s="1026"/>
      <c r="BN71" s="1026"/>
      <c r="BO71" s="1026"/>
      <c r="BP71" s="1026"/>
      <c r="BQ71" s="1026"/>
      <c r="BR71" s="1026"/>
      <c r="BS71" s="1026"/>
      <c r="BT71" s="1026"/>
      <c r="BU71" s="1026"/>
      <c r="BV71" s="1026"/>
      <c r="BW71" s="1026"/>
    </row>
    <row r="72" spans="1:75" ht="16.5" customHeight="1">
      <c r="A72" s="1397"/>
      <c r="B72" s="1570" t="s">
        <v>163</v>
      </c>
      <c r="C72" s="1564">
        <v>0</v>
      </c>
      <c r="D72" s="1564">
        <v>0</v>
      </c>
      <c r="E72" s="1564">
        <v>0</v>
      </c>
      <c r="F72" s="1564">
        <v>350</v>
      </c>
      <c r="G72" s="1564"/>
      <c r="H72" s="1564">
        <v>-350</v>
      </c>
      <c r="I72" s="1564">
        <v>0</v>
      </c>
      <c r="J72" s="1564">
        <v>0</v>
      </c>
      <c r="K72" s="1564">
        <v>0</v>
      </c>
      <c r="L72" s="1564">
        <v>0</v>
      </c>
      <c r="M72" s="1564">
        <v>0</v>
      </c>
      <c r="N72" s="1564">
        <v>0</v>
      </c>
      <c r="O72" s="1564">
        <v>0</v>
      </c>
    </row>
    <row r="73" spans="1:75" ht="16.5" customHeight="1">
      <c r="A73" s="1397"/>
      <c r="B73" s="1570" t="s">
        <v>175</v>
      </c>
      <c r="C73" s="1564">
        <v>0</v>
      </c>
      <c r="D73" s="1564">
        <v>0</v>
      </c>
      <c r="E73" s="1564">
        <v>0</v>
      </c>
      <c r="F73" s="1564">
        <v>4356</v>
      </c>
      <c r="G73" s="1564"/>
      <c r="H73" s="1564">
        <v>-4356</v>
      </c>
      <c r="I73" s="1564">
        <v>0</v>
      </c>
      <c r="J73" s="1564">
        <v>0</v>
      </c>
      <c r="K73" s="1564">
        <v>0</v>
      </c>
      <c r="L73" s="1564">
        <v>0</v>
      </c>
      <c r="M73" s="1564">
        <v>0</v>
      </c>
      <c r="N73" s="1564">
        <v>0</v>
      </c>
      <c r="O73" s="1564">
        <v>0</v>
      </c>
    </row>
    <row r="74" spans="1:75" s="61" customFormat="1" ht="16.5" customHeight="1">
      <c r="A74" s="1567" t="s">
        <v>2212</v>
      </c>
      <c r="B74" s="1568"/>
      <c r="C74" s="1569">
        <v>90729</v>
      </c>
      <c r="D74" s="1569">
        <v>-79</v>
      </c>
      <c r="E74" s="1569">
        <v>1915</v>
      </c>
      <c r="F74" s="1569">
        <v>70216</v>
      </c>
      <c r="G74" s="1569"/>
      <c r="H74" s="1569">
        <v>0</v>
      </c>
      <c r="I74" s="1569">
        <v>-2203</v>
      </c>
      <c r="J74" s="1569">
        <v>-1490</v>
      </c>
      <c r="K74" s="1569">
        <v>2232</v>
      </c>
      <c r="L74" s="1569">
        <v>-8454</v>
      </c>
      <c r="M74" s="1569">
        <v>152866</v>
      </c>
      <c r="N74" s="1569">
        <v>10075</v>
      </c>
      <c r="O74" s="1569">
        <v>162941</v>
      </c>
      <c r="P74" s="1026"/>
      <c r="Q74" s="1026"/>
      <c r="R74" s="1026"/>
      <c r="S74" s="1026"/>
      <c r="T74" s="1026"/>
      <c r="U74" s="1026"/>
      <c r="V74" s="1026"/>
      <c r="W74" s="1026"/>
      <c r="X74" s="1026"/>
      <c r="Y74" s="1026"/>
      <c r="Z74" s="1026"/>
      <c r="AA74" s="1026"/>
      <c r="AB74" s="1026"/>
      <c r="AC74" s="1026"/>
      <c r="AD74" s="1026"/>
      <c r="AE74" s="1026"/>
      <c r="AF74" s="1026"/>
      <c r="AG74" s="1026"/>
      <c r="AH74" s="1026"/>
      <c r="AI74" s="1026"/>
      <c r="AJ74" s="1026"/>
      <c r="AK74" s="1026"/>
      <c r="AL74" s="1026"/>
      <c r="AM74" s="1026"/>
      <c r="AN74" s="1026"/>
      <c r="AO74" s="1026"/>
      <c r="AP74" s="1026"/>
      <c r="AQ74" s="1026"/>
      <c r="AR74" s="1026"/>
      <c r="AS74" s="1026"/>
      <c r="AT74" s="1026"/>
      <c r="AU74" s="1026"/>
      <c r="AV74" s="1026"/>
      <c r="AW74" s="1026"/>
      <c r="AX74" s="1026"/>
      <c r="AY74" s="1026"/>
      <c r="AZ74" s="1026"/>
      <c r="BA74" s="1026"/>
      <c r="BB74" s="1026"/>
      <c r="BC74" s="1026"/>
      <c r="BD74" s="1026"/>
      <c r="BE74" s="1026"/>
      <c r="BF74" s="1026"/>
      <c r="BG74" s="1026"/>
      <c r="BH74" s="1026"/>
      <c r="BI74" s="1026"/>
      <c r="BJ74" s="1026"/>
      <c r="BK74" s="1026"/>
      <c r="BL74" s="1026"/>
      <c r="BM74" s="1026"/>
      <c r="BN74" s="1026"/>
      <c r="BO74" s="1026"/>
      <c r="BP74" s="1026"/>
      <c r="BQ74" s="1026"/>
      <c r="BR74" s="1026"/>
      <c r="BS74" s="1026"/>
      <c r="BT74" s="1026"/>
      <c r="BU74" s="1026"/>
      <c r="BV74" s="1026"/>
      <c r="BW74" s="1026"/>
    </row>
    <row r="75" spans="1:75" ht="16.5" customHeight="1" thickBot="1">
      <c r="A75" s="2179" t="s">
        <v>2215</v>
      </c>
      <c r="B75" s="2199"/>
      <c r="C75" s="1462">
        <v>0</v>
      </c>
      <c r="D75" s="1462">
        <v>449</v>
      </c>
      <c r="E75" s="1462">
        <v>-335</v>
      </c>
      <c r="F75" s="1462">
        <v>4055</v>
      </c>
      <c r="G75" s="1462"/>
      <c r="H75" s="1462">
        <v>0</v>
      </c>
      <c r="I75" s="1462">
        <v>197</v>
      </c>
      <c r="J75" s="1462">
        <v>-4</v>
      </c>
      <c r="K75" s="1462">
        <v>-4299</v>
      </c>
      <c r="L75" s="1462">
        <v>-61</v>
      </c>
      <c r="M75" s="1462">
        <v>2</v>
      </c>
      <c r="N75" s="1462">
        <v>-1537</v>
      </c>
      <c r="O75" s="1462">
        <v>-1535</v>
      </c>
    </row>
    <row r="76" spans="1:75" ht="19.5" customHeight="1">
      <c r="A76" s="2202" t="s">
        <v>2055</v>
      </c>
      <c r="B76" s="2202"/>
      <c r="C76" s="1565">
        <v>97148</v>
      </c>
      <c r="D76" s="1565">
        <v>-907</v>
      </c>
      <c r="E76" s="1565">
        <v>2326</v>
      </c>
      <c r="F76" s="1565">
        <v>47347</v>
      </c>
      <c r="G76" s="1565"/>
      <c r="H76" s="1565">
        <v>0</v>
      </c>
      <c r="I76" s="1565">
        <v>848</v>
      </c>
      <c r="J76" s="1565">
        <v>-1531</v>
      </c>
      <c r="K76" s="1565">
        <v>6854</v>
      </c>
      <c r="L76" s="1565">
        <v>-9092</v>
      </c>
      <c r="M76" s="1565">
        <v>142993</v>
      </c>
      <c r="N76" s="1565">
        <v>11532</v>
      </c>
      <c r="O76" s="1566">
        <v>154525</v>
      </c>
    </row>
    <row r="77" spans="1:75" s="61" customFormat="1" ht="16.5" customHeight="1">
      <c r="A77" s="1567" t="s">
        <v>180</v>
      </c>
      <c r="B77" s="1568"/>
      <c r="C77" s="1569">
        <v>0</v>
      </c>
      <c r="D77" s="1569">
        <v>379</v>
      </c>
      <c r="E77" s="1569">
        <v>111</v>
      </c>
      <c r="F77" s="1569">
        <v>0</v>
      </c>
      <c r="G77" s="1569"/>
      <c r="H77" s="1569">
        <v>0</v>
      </c>
      <c r="I77" s="1569">
        <v>0</v>
      </c>
      <c r="J77" s="1569">
        <v>0</v>
      </c>
      <c r="K77" s="1569">
        <v>0</v>
      </c>
      <c r="L77" s="1569">
        <v>0</v>
      </c>
      <c r="M77" s="1569">
        <v>490</v>
      </c>
      <c r="N77" s="1569">
        <v>-1414</v>
      </c>
      <c r="O77" s="1569">
        <v>-924</v>
      </c>
      <c r="P77" s="1026"/>
      <c r="Q77" s="1026"/>
      <c r="R77" s="1026"/>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6"/>
      <c r="AT77" s="1026"/>
      <c r="AU77" s="1026"/>
      <c r="AV77" s="1026"/>
      <c r="AW77" s="1026"/>
      <c r="AX77" s="1026"/>
      <c r="AY77" s="1026"/>
      <c r="AZ77" s="1026"/>
      <c r="BA77" s="1026"/>
      <c r="BB77" s="1026"/>
      <c r="BC77" s="1026"/>
      <c r="BD77" s="1026"/>
      <c r="BE77" s="1026"/>
      <c r="BF77" s="1026"/>
      <c r="BG77" s="1026"/>
      <c r="BH77" s="1026"/>
      <c r="BI77" s="1026"/>
      <c r="BJ77" s="1026"/>
      <c r="BK77" s="1026"/>
      <c r="BL77" s="1026"/>
      <c r="BM77" s="1026"/>
      <c r="BN77" s="1026"/>
      <c r="BO77" s="1026"/>
      <c r="BP77" s="1026"/>
      <c r="BQ77" s="1026"/>
      <c r="BR77" s="1026"/>
      <c r="BS77" s="1026"/>
      <c r="BT77" s="1026"/>
      <c r="BU77" s="1026"/>
      <c r="BV77" s="1026"/>
      <c r="BW77" s="1026"/>
    </row>
    <row r="78" spans="1:75" ht="16.5" customHeight="1">
      <c r="A78" s="1397"/>
      <c r="B78" s="1570" t="s">
        <v>1489</v>
      </c>
      <c r="C78" s="1564">
        <v>0</v>
      </c>
      <c r="D78" s="1564">
        <v>379</v>
      </c>
      <c r="E78" s="1564">
        <v>193</v>
      </c>
      <c r="F78" s="1564">
        <v>0</v>
      </c>
      <c r="G78" s="1564"/>
      <c r="H78" s="1564">
        <v>0</v>
      </c>
      <c r="I78" s="1564">
        <v>0</v>
      </c>
      <c r="J78" s="1564">
        <v>0</v>
      </c>
      <c r="K78" s="1564">
        <v>0</v>
      </c>
      <c r="L78" s="1564">
        <v>0</v>
      </c>
      <c r="M78" s="1564">
        <v>572</v>
      </c>
      <c r="N78" s="1564">
        <v>0</v>
      </c>
      <c r="O78" s="1564">
        <v>572</v>
      </c>
    </row>
    <row r="79" spans="1:75" ht="16.5" customHeight="1">
      <c r="A79" s="1397"/>
      <c r="B79" s="1570" t="s">
        <v>1490</v>
      </c>
      <c r="C79" s="1564">
        <v>0</v>
      </c>
      <c r="D79" s="1564">
        <v>0</v>
      </c>
      <c r="E79" s="1564">
        <v>-82</v>
      </c>
      <c r="F79" s="1564">
        <v>0</v>
      </c>
      <c r="G79" s="1564"/>
      <c r="H79" s="1564">
        <v>0</v>
      </c>
      <c r="I79" s="1564">
        <v>0</v>
      </c>
      <c r="J79" s="1564">
        <v>0</v>
      </c>
      <c r="K79" s="1564">
        <v>0</v>
      </c>
      <c r="L79" s="1564">
        <v>0</v>
      </c>
      <c r="M79" s="1564">
        <v>-82</v>
      </c>
      <c r="N79" s="1564">
        <v>0</v>
      </c>
      <c r="O79" s="1564">
        <v>-82</v>
      </c>
    </row>
    <row r="80" spans="1:75" ht="16.5" customHeight="1">
      <c r="A80" s="1397"/>
      <c r="B80" s="1570" t="s">
        <v>1283</v>
      </c>
      <c r="C80" s="1564">
        <v>0</v>
      </c>
      <c r="D80" s="1564">
        <v>0</v>
      </c>
      <c r="E80" s="1564">
        <v>0</v>
      </c>
      <c r="F80" s="1564">
        <v>0</v>
      </c>
      <c r="G80" s="1564"/>
      <c r="H80" s="1564">
        <v>0</v>
      </c>
      <c r="I80" s="1564">
        <v>0</v>
      </c>
      <c r="J80" s="1564">
        <v>0</v>
      </c>
      <c r="K80" s="1564">
        <v>0</v>
      </c>
      <c r="L80" s="1564">
        <v>0</v>
      </c>
      <c r="M80" s="1564">
        <v>0</v>
      </c>
      <c r="N80" s="1564">
        <v>-1414</v>
      </c>
      <c r="O80" s="1564">
        <v>-1414</v>
      </c>
    </row>
    <row r="81" spans="1:75" ht="16.5" customHeight="1">
      <c r="A81" s="1397" t="s">
        <v>2137</v>
      </c>
      <c r="B81" s="1570"/>
      <c r="C81" s="1564">
        <v>-6419</v>
      </c>
      <c r="D81" s="1564">
        <v>0</v>
      </c>
      <c r="E81" s="1564">
        <v>-187</v>
      </c>
      <c r="F81" s="1564">
        <v>-3457</v>
      </c>
      <c r="G81" s="1564"/>
      <c r="H81" s="1564">
        <v>0</v>
      </c>
      <c r="I81" s="1564">
        <v>77</v>
      </c>
      <c r="J81" s="1564">
        <v>0</v>
      </c>
      <c r="K81" s="1564">
        <v>-23</v>
      </c>
      <c r="L81" s="1564">
        <v>24</v>
      </c>
      <c r="M81" s="1564">
        <v>-9985</v>
      </c>
      <c r="N81" s="1564">
        <v>0</v>
      </c>
      <c r="O81" s="1564">
        <v>-9985</v>
      </c>
    </row>
    <row r="82" spans="1:75" ht="16.5" customHeight="1">
      <c r="A82" s="1403" t="s">
        <v>1608</v>
      </c>
      <c r="B82" s="1397"/>
      <c r="C82" s="1564">
        <v>0</v>
      </c>
      <c r="D82" s="1564">
        <v>0</v>
      </c>
      <c r="E82" s="1564">
        <v>0</v>
      </c>
      <c r="F82" s="1564">
        <v>0</v>
      </c>
      <c r="G82" s="1564"/>
      <c r="H82" s="1564">
        <v>-1466</v>
      </c>
      <c r="I82" s="1564">
        <v>0</v>
      </c>
      <c r="J82" s="1564">
        <v>0</v>
      </c>
      <c r="K82" s="1564">
        <v>0</v>
      </c>
      <c r="L82" s="1564">
        <v>0</v>
      </c>
      <c r="M82" s="1564">
        <v>-1466</v>
      </c>
      <c r="N82" s="1564">
        <v>-130</v>
      </c>
      <c r="O82" s="1564">
        <v>-1596</v>
      </c>
    </row>
    <row r="83" spans="1:75" ht="16.5" customHeight="1">
      <c r="A83" s="1403" t="s">
        <v>2001</v>
      </c>
      <c r="B83" s="1397"/>
      <c r="C83" s="1496">
        <v>0</v>
      </c>
      <c r="D83" s="1496">
        <v>0</v>
      </c>
      <c r="E83" s="1496">
        <v>0</v>
      </c>
      <c r="F83" s="1496">
        <v>0</v>
      </c>
      <c r="G83" s="1496"/>
      <c r="H83" s="1571">
        <v>-5607</v>
      </c>
      <c r="I83" s="1496">
        <v>0</v>
      </c>
      <c r="J83" s="1496">
        <v>0</v>
      </c>
      <c r="K83" s="1496">
        <v>0</v>
      </c>
      <c r="L83" s="1496">
        <v>0</v>
      </c>
      <c r="M83" s="1496">
        <v>-5607</v>
      </c>
      <c r="N83" s="1496">
        <v>0</v>
      </c>
      <c r="O83" s="1496">
        <v>-5607</v>
      </c>
    </row>
    <row r="84" spans="1:75" ht="16.5" customHeight="1">
      <c r="A84" s="1397" t="s">
        <v>2090</v>
      </c>
      <c r="B84" s="1397"/>
      <c r="C84" s="1496">
        <v>0</v>
      </c>
      <c r="D84" s="1496">
        <v>0</v>
      </c>
      <c r="E84" s="1496">
        <v>0</v>
      </c>
      <c r="F84" s="1496">
        <v>166</v>
      </c>
      <c r="G84" s="1496"/>
      <c r="H84" s="1496">
        <v>0</v>
      </c>
      <c r="I84" s="1496">
        <v>0</v>
      </c>
      <c r="J84" s="1496">
        <v>0</v>
      </c>
      <c r="K84" s="1496">
        <v>0</v>
      </c>
      <c r="L84" s="1496">
        <v>0</v>
      </c>
      <c r="M84" s="1496">
        <v>166</v>
      </c>
      <c r="N84" s="1496">
        <v>0</v>
      </c>
      <c r="O84" s="1496">
        <v>166</v>
      </c>
    </row>
    <row r="85" spans="1:75" ht="16.5" customHeight="1">
      <c r="A85" s="2194" t="s">
        <v>1649</v>
      </c>
      <c r="B85" s="2194"/>
      <c r="C85" s="1496">
        <v>0</v>
      </c>
      <c r="D85" s="1496">
        <v>0</v>
      </c>
      <c r="E85" s="1496">
        <v>0</v>
      </c>
      <c r="F85" s="1496">
        <v>0</v>
      </c>
      <c r="G85" s="1496"/>
      <c r="H85" s="1496">
        <v>102</v>
      </c>
      <c r="I85" s="1496">
        <v>0</v>
      </c>
      <c r="J85" s="1496">
        <v>0</v>
      </c>
      <c r="K85" s="1496">
        <v>0</v>
      </c>
      <c r="L85" s="1496">
        <v>0</v>
      </c>
      <c r="M85" s="1496">
        <v>102</v>
      </c>
      <c r="N85" s="1496">
        <v>0</v>
      </c>
      <c r="O85" s="1496">
        <v>102</v>
      </c>
    </row>
    <row r="86" spans="1:75" ht="16.5" customHeight="1">
      <c r="A86" s="2194" t="s">
        <v>2189</v>
      </c>
      <c r="B86" s="2194"/>
      <c r="C86" s="1496">
        <v>0</v>
      </c>
      <c r="D86" s="1496">
        <v>0</v>
      </c>
      <c r="E86" s="1496">
        <v>0</v>
      </c>
      <c r="F86" s="1496">
        <v>1547</v>
      </c>
      <c r="G86" s="1496"/>
      <c r="H86" s="1496">
        <v>0</v>
      </c>
      <c r="I86" s="1496">
        <v>0</v>
      </c>
      <c r="J86" s="1496">
        <v>0</v>
      </c>
      <c r="K86" s="1496">
        <v>0</v>
      </c>
      <c r="L86" s="1496">
        <v>0</v>
      </c>
      <c r="M86" s="1496">
        <v>1547</v>
      </c>
      <c r="N86" s="1496">
        <v>0</v>
      </c>
      <c r="O86" s="1496">
        <v>1547</v>
      </c>
    </row>
    <row r="87" spans="1:75" ht="16.5" customHeight="1">
      <c r="A87" s="1397" t="s">
        <v>1550</v>
      </c>
      <c r="B87" s="1401"/>
      <c r="C87" s="1496">
        <v>0</v>
      </c>
      <c r="D87" s="1496">
        <v>0</v>
      </c>
      <c r="E87" s="1496">
        <v>0</v>
      </c>
      <c r="F87" s="1496">
        <v>769</v>
      </c>
      <c r="G87" s="1496"/>
      <c r="H87" s="1496">
        <v>0</v>
      </c>
      <c r="I87" s="1496">
        <v>0</v>
      </c>
      <c r="J87" s="1496">
        <v>0</v>
      </c>
      <c r="K87" s="1496">
        <v>0</v>
      </c>
      <c r="L87" s="1496">
        <v>0</v>
      </c>
      <c r="M87" s="1496">
        <v>769</v>
      </c>
      <c r="N87" s="1496">
        <v>0</v>
      </c>
      <c r="O87" s="1496">
        <v>769</v>
      </c>
    </row>
    <row r="88" spans="1:75" s="61" customFormat="1" ht="16.5" customHeight="1">
      <c r="A88" s="1568" t="s">
        <v>150</v>
      </c>
      <c r="B88" s="1568"/>
      <c r="C88" s="1572">
        <v>0</v>
      </c>
      <c r="D88" s="1572">
        <v>0</v>
      </c>
      <c r="E88" s="1572">
        <v>0</v>
      </c>
      <c r="F88" s="1572">
        <v>0</v>
      </c>
      <c r="G88" s="1572"/>
      <c r="H88" s="1572">
        <v>26760</v>
      </c>
      <c r="I88" s="1572">
        <v>-3325</v>
      </c>
      <c r="J88" s="1572">
        <v>45</v>
      </c>
      <c r="K88" s="1572">
        <v>-300</v>
      </c>
      <c r="L88" s="1572">
        <v>675</v>
      </c>
      <c r="M88" s="1572">
        <v>23855</v>
      </c>
      <c r="N88" s="1572">
        <v>1624</v>
      </c>
      <c r="O88" s="1572">
        <v>25479</v>
      </c>
      <c r="P88" s="1026"/>
      <c r="Q88" s="1026"/>
      <c r="R88" s="1026"/>
      <c r="S88" s="1026"/>
      <c r="T88" s="1026"/>
      <c r="U88" s="1026"/>
      <c r="V88" s="1026"/>
      <c r="W88" s="1026"/>
      <c r="X88" s="1026"/>
      <c r="Y88" s="1026"/>
      <c r="Z88" s="1026"/>
      <c r="AA88" s="1026"/>
      <c r="AB88" s="1026"/>
      <c r="AC88" s="1026"/>
      <c r="AD88" s="1026"/>
      <c r="AE88" s="1026"/>
      <c r="AF88" s="1026"/>
      <c r="AG88" s="1026"/>
      <c r="AH88" s="1026"/>
      <c r="AI88" s="1026"/>
      <c r="AJ88" s="1026"/>
      <c r="AK88" s="1026"/>
      <c r="AL88" s="1026"/>
      <c r="AM88" s="1026"/>
      <c r="AN88" s="1026"/>
      <c r="AO88" s="1026"/>
      <c r="AP88" s="1026"/>
      <c r="AQ88" s="1026"/>
      <c r="AR88" s="1026"/>
      <c r="AS88" s="1026"/>
      <c r="AT88" s="1026"/>
      <c r="AU88" s="1026"/>
      <c r="AV88" s="1026"/>
      <c r="AW88" s="1026"/>
      <c r="AX88" s="1026"/>
      <c r="AY88" s="1026"/>
      <c r="AZ88" s="1026"/>
      <c r="BA88" s="1026"/>
      <c r="BB88" s="1026"/>
      <c r="BC88" s="1026"/>
      <c r="BD88" s="1026"/>
      <c r="BE88" s="1026"/>
      <c r="BF88" s="1026"/>
      <c r="BG88" s="1026"/>
      <c r="BH88" s="1026"/>
      <c r="BI88" s="1026"/>
      <c r="BJ88" s="1026"/>
      <c r="BK88" s="1026"/>
      <c r="BL88" s="1026"/>
      <c r="BM88" s="1026"/>
      <c r="BN88" s="1026"/>
      <c r="BO88" s="1026"/>
      <c r="BP88" s="1026"/>
      <c r="BQ88" s="1026"/>
      <c r="BR88" s="1026"/>
      <c r="BS88" s="1026"/>
      <c r="BT88" s="1026"/>
      <c r="BU88" s="1026"/>
      <c r="BV88" s="1026"/>
      <c r="BW88" s="1026"/>
    </row>
    <row r="89" spans="1:75" ht="16.5" customHeight="1">
      <c r="A89" s="1397"/>
      <c r="B89" s="1397" t="s">
        <v>49</v>
      </c>
      <c r="C89" s="1496">
        <v>0</v>
      </c>
      <c r="D89" s="1496">
        <v>0</v>
      </c>
      <c r="E89" s="1496">
        <v>0</v>
      </c>
      <c r="F89" s="1496">
        <v>0</v>
      </c>
      <c r="G89" s="1496"/>
      <c r="H89" s="1496">
        <v>26760</v>
      </c>
      <c r="I89" s="1496">
        <v>0</v>
      </c>
      <c r="J89" s="1496">
        <v>0</v>
      </c>
      <c r="K89" s="1496">
        <v>0</v>
      </c>
      <c r="L89" s="1496">
        <v>0</v>
      </c>
      <c r="M89" s="1496">
        <v>26760</v>
      </c>
      <c r="N89" s="1496">
        <v>1624</v>
      </c>
      <c r="O89" s="1496">
        <v>28384</v>
      </c>
    </row>
    <row r="90" spans="1:75" ht="16.5" customHeight="1">
      <c r="A90" s="1397"/>
      <c r="B90" s="1401" t="s">
        <v>165</v>
      </c>
      <c r="C90" s="1496">
        <v>0</v>
      </c>
      <c r="D90" s="1496">
        <v>0</v>
      </c>
      <c r="E90" s="1496">
        <v>0</v>
      </c>
      <c r="F90" s="1496">
        <v>0</v>
      </c>
      <c r="G90" s="1496"/>
      <c r="H90" s="1496">
        <v>0</v>
      </c>
      <c r="I90" s="1496">
        <v>-3325</v>
      </c>
      <c r="J90" s="1496">
        <v>45</v>
      </c>
      <c r="K90" s="1496">
        <v>-300</v>
      </c>
      <c r="L90" s="1496">
        <v>675</v>
      </c>
      <c r="M90" s="1496">
        <v>-2905</v>
      </c>
      <c r="N90" s="1496">
        <v>0</v>
      </c>
      <c r="O90" s="1496">
        <v>-2905</v>
      </c>
    </row>
    <row r="91" spans="1:75" s="61" customFormat="1" ht="16.5" customHeight="1">
      <c r="A91" s="1573" t="s">
        <v>164</v>
      </c>
      <c r="B91" s="1568"/>
      <c r="C91" s="1572">
        <v>0</v>
      </c>
      <c r="D91" s="1572">
        <v>0</v>
      </c>
      <c r="E91" s="1572">
        <v>0</v>
      </c>
      <c r="F91" s="1572">
        <v>0</v>
      </c>
      <c r="G91" s="1572"/>
      <c r="H91" s="1572">
        <v>0</v>
      </c>
      <c r="I91" s="1574">
        <v>0</v>
      </c>
      <c r="J91" s="1574">
        <v>0</v>
      </c>
      <c r="K91" s="1574">
        <v>0</v>
      </c>
      <c r="L91" s="1574">
        <v>0</v>
      </c>
      <c r="M91" s="1574">
        <v>0</v>
      </c>
      <c r="N91" s="1574">
        <v>0</v>
      </c>
      <c r="O91" s="1574">
        <v>0</v>
      </c>
      <c r="P91" s="1026"/>
      <c r="Q91" s="1026"/>
      <c r="R91" s="1026"/>
      <c r="S91" s="1026"/>
      <c r="T91" s="1026"/>
      <c r="U91" s="1026"/>
      <c r="V91" s="1026"/>
      <c r="W91" s="1026"/>
      <c r="X91" s="1026"/>
      <c r="Y91" s="1026"/>
      <c r="Z91" s="1026"/>
      <c r="AA91" s="1026"/>
      <c r="AB91" s="1026"/>
      <c r="AC91" s="1026"/>
      <c r="AD91" s="1026"/>
      <c r="AE91" s="1026"/>
      <c r="AF91" s="1026"/>
      <c r="AG91" s="1026"/>
      <c r="AH91" s="1026"/>
      <c r="AI91" s="1026"/>
      <c r="AJ91" s="1026"/>
      <c r="AK91" s="1026"/>
      <c r="AL91" s="1026"/>
      <c r="AM91" s="1026"/>
      <c r="AN91" s="1026"/>
      <c r="AO91" s="1026"/>
      <c r="AP91" s="1026"/>
      <c r="AQ91" s="1026"/>
      <c r="AR91" s="1026"/>
      <c r="AS91" s="1026"/>
      <c r="AT91" s="1026"/>
      <c r="AU91" s="1026"/>
      <c r="AV91" s="1026"/>
      <c r="AW91" s="1026"/>
      <c r="AX91" s="1026"/>
      <c r="AY91" s="1026"/>
      <c r="AZ91" s="1026"/>
      <c r="BA91" s="1026"/>
      <c r="BB91" s="1026"/>
      <c r="BC91" s="1026"/>
      <c r="BD91" s="1026"/>
      <c r="BE91" s="1026"/>
      <c r="BF91" s="1026"/>
      <c r="BG91" s="1026"/>
      <c r="BH91" s="1026"/>
      <c r="BI91" s="1026"/>
      <c r="BJ91" s="1026"/>
      <c r="BK91" s="1026"/>
      <c r="BL91" s="1026"/>
      <c r="BM91" s="1026"/>
      <c r="BN91" s="1026"/>
      <c r="BO91" s="1026"/>
      <c r="BP91" s="1026"/>
      <c r="BQ91" s="1026"/>
      <c r="BR91" s="1026"/>
      <c r="BS91" s="1026"/>
      <c r="BT91" s="1026"/>
      <c r="BU91" s="1026"/>
      <c r="BV91" s="1026"/>
      <c r="BW91" s="1026"/>
    </row>
    <row r="92" spans="1:75" ht="16.5" customHeight="1">
      <c r="A92" s="1401"/>
      <c r="B92" s="1397" t="s">
        <v>163</v>
      </c>
      <c r="C92" s="1496">
        <v>0</v>
      </c>
      <c r="D92" s="1496">
        <v>0</v>
      </c>
      <c r="E92" s="1496">
        <v>0</v>
      </c>
      <c r="F92" s="1496">
        <v>1312</v>
      </c>
      <c r="G92" s="1496"/>
      <c r="H92" s="1496">
        <v>-1312</v>
      </c>
      <c r="I92" s="1496">
        <v>0</v>
      </c>
      <c r="J92" s="1496">
        <v>0</v>
      </c>
      <c r="K92" s="1496">
        <v>0</v>
      </c>
      <c r="L92" s="1496">
        <v>0</v>
      </c>
      <c r="M92" s="1496">
        <v>0</v>
      </c>
      <c r="N92" s="1496">
        <v>0</v>
      </c>
      <c r="O92" s="1496">
        <v>0</v>
      </c>
    </row>
    <row r="93" spans="1:75" ht="16.5" customHeight="1">
      <c r="A93" s="1397"/>
      <c r="B93" s="1397" t="s">
        <v>175</v>
      </c>
      <c r="C93" s="1496">
        <v>0</v>
      </c>
      <c r="D93" s="1575">
        <v>0</v>
      </c>
      <c r="E93" s="1575">
        <v>0</v>
      </c>
      <c r="F93" s="1496">
        <v>18477</v>
      </c>
      <c r="G93" s="1496"/>
      <c r="H93" s="1496">
        <v>-18477</v>
      </c>
      <c r="I93" s="1496">
        <v>0</v>
      </c>
      <c r="J93" s="1496">
        <v>0</v>
      </c>
      <c r="K93" s="1496">
        <v>0</v>
      </c>
      <c r="L93" s="1496">
        <v>0</v>
      </c>
      <c r="M93" s="1496">
        <v>0</v>
      </c>
      <c r="N93" s="1496">
        <v>0</v>
      </c>
      <c r="O93" s="1496">
        <v>0</v>
      </c>
    </row>
    <row r="94" spans="1:75" ht="16.5" customHeight="1">
      <c r="A94" s="2202" t="s">
        <v>2160</v>
      </c>
      <c r="B94" s="2202"/>
      <c r="C94" s="1572">
        <v>90729</v>
      </c>
      <c r="D94" s="1572">
        <v>-528</v>
      </c>
      <c r="E94" s="1572">
        <v>2250</v>
      </c>
      <c r="F94" s="1572">
        <v>66161</v>
      </c>
      <c r="G94" s="1572"/>
      <c r="H94" s="1572">
        <v>0</v>
      </c>
      <c r="I94" s="1572">
        <v>-2400</v>
      </c>
      <c r="J94" s="1572">
        <v>-1486</v>
      </c>
      <c r="K94" s="1572">
        <v>6531</v>
      </c>
      <c r="L94" s="1572">
        <v>-8393</v>
      </c>
      <c r="M94" s="1572">
        <v>152864</v>
      </c>
      <c r="N94" s="1572">
        <v>11612</v>
      </c>
      <c r="O94" s="1572">
        <v>164476</v>
      </c>
    </row>
    <row r="95" spans="1:75" ht="16.5" customHeight="1" thickBot="1">
      <c r="A95" s="2179" t="s">
        <v>159</v>
      </c>
      <c r="B95" s="2199"/>
      <c r="C95" s="1462">
        <v>-6419</v>
      </c>
      <c r="D95" s="1462">
        <v>379</v>
      </c>
      <c r="E95" s="1462">
        <v>-76</v>
      </c>
      <c r="F95" s="1462">
        <v>18814</v>
      </c>
      <c r="G95" s="1462"/>
      <c r="H95" s="1462">
        <v>0</v>
      </c>
      <c r="I95" s="1462">
        <v>-3248</v>
      </c>
      <c r="J95" s="1462">
        <v>45</v>
      </c>
      <c r="K95" s="1462">
        <v>-323</v>
      </c>
      <c r="L95" s="1462">
        <v>699</v>
      </c>
      <c r="M95" s="1462">
        <v>9871</v>
      </c>
      <c r="N95" s="1462">
        <v>80</v>
      </c>
      <c r="O95" s="1462">
        <v>9951</v>
      </c>
    </row>
    <row r="96" spans="1:75" s="637" customFormat="1" ht="19.5" customHeight="1">
      <c r="A96" s="2200" t="s">
        <v>2055</v>
      </c>
      <c r="B96" s="2200"/>
      <c r="C96" s="1497">
        <v>97148</v>
      </c>
      <c r="D96" s="1497">
        <v>-907</v>
      </c>
      <c r="E96" s="1497">
        <v>2326</v>
      </c>
      <c r="F96" s="1497">
        <v>47347</v>
      </c>
      <c r="G96" s="1497"/>
      <c r="H96" s="1497">
        <v>0</v>
      </c>
      <c r="I96" s="1497">
        <v>848</v>
      </c>
      <c r="J96" s="1497">
        <v>-1531</v>
      </c>
      <c r="K96" s="1497">
        <v>6854</v>
      </c>
      <c r="L96" s="1497">
        <v>-9092</v>
      </c>
      <c r="M96" s="1497">
        <v>142993</v>
      </c>
      <c r="N96" s="1497">
        <v>11532</v>
      </c>
      <c r="O96" s="1498">
        <v>154525</v>
      </c>
    </row>
    <row r="97" spans="1:75" s="1026" customFormat="1" ht="16.5" customHeight="1">
      <c r="A97" s="1492" t="s">
        <v>180</v>
      </c>
      <c r="B97" s="1482"/>
      <c r="C97" s="1499">
        <v>0</v>
      </c>
      <c r="D97" s="1499">
        <v>379</v>
      </c>
      <c r="E97" s="1499">
        <v>-18</v>
      </c>
      <c r="F97" s="1499">
        <v>0</v>
      </c>
      <c r="G97" s="1499"/>
      <c r="H97" s="1499">
        <v>0</v>
      </c>
      <c r="I97" s="1499">
        <v>0</v>
      </c>
      <c r="J97" s="1499">
        <v>0</v>
      </c>
      <c r="K97" s="1499">
        <v>0</v>
      </c>
      <c r="L97" s="1499">
        <v>0</v>
      </c>
      <c r="M97" s="1499">
        <v>361</v>
      </c>
      <c r="N97" s="1499">
        <v>-1309</v>
      </c>
      <c r="O97" s="1499">
        <v>-948</v>
      </c>
    </row>
    <row r="98" spans="1:75" s="637" customFormat="1" ht="16.5" customHeight="1">
      <c r="A98" s="1381"/>
      <c r="B98" s="1450" t="s">
        <v>1489</v>
      </c>
      <c r="C98" s="1500">
        <v>0</v>
      </c>
      <c r="D98" s="1500">
        <v>379</v>
      </c>
      <c r="E98" s="1500">
        <v>193</v>
      </c>
      <c r="F98" s="1500">
        <v>0</v>
      </c>
      <c r="G98" s="1500"/>
      <c r="H98" s="1500">
        <v>0</v>
      </c>
      <c r="I98" s="1500">
        <v>0</v>
      </c>
      <c r="J98" s="1500">
        <v>0</v>
      </c>
      <c r="K98" s="1500">
        <v>0</v>
      </c>
      <c r="L98" s="1500">
        <v>0</v>
      </c>
      <c r="M98" s="1500">
        <v>572</v>
      </c>
      <c r="N98" s="1500">
        <v>0</v>
      </c>
      <c r="O98" s="1500">
        <v>572</v>
      </c>
    </row>
    <row r="99" spans="1:75" s="637" customFormat="1" ht="16.5" customHeight="1">
      <c r="A99" s="1381"/>
      <c r="B99" s="1450" t="s">
        <v>1490</v>
      </c>
      <c r="C99" s="1500">
        <v>0</v>
      </c>
      <c r="D99" s="1500">
        <v>0</v>
      </c>
      <c r="E99" s="1500">
        <v>-211</v>
      </c>
      <c r="F99" s="1500">
        <v>0</v>
      </c>
      <c r="G99" s="1500"/>
      <c r="H99" s="1500">
        <v>0</v>
      </c>
      <c r="I99" s="1500">
        <v>0</v>
      </c>
      <c r="J99" s="1500">
        <v>0</v>
      </c>
      <c r="K99" s="1500">
        <v>0</v>
      </c>
      <c r="L99" s="1500">
        <v>0</v>
      </c>
      <c r="M99" s="1500">
        <v>-211</v>
      </c>
      <c r="N99" s="1500">
        <v>0</v>
      </c>
      <c r="O99" s="1500">
        <v>-211</v>
      </c>
    </row>
    <row r="100" spans="1:75" s="637" customFormat="1" ht="16.5" customHeight="1">
      <c r="A100" s="1381"/>
      <c r="B100" s="1450" t="s">
        <v>1283</v>
      </c>
      <c r="C100" s="1500">
        <v>0</v>
      </c>
      <c r="D100" s="1500">
        <v>0</v>
      </c>
      <c r="E100" s="1500">
        <v>0</v>
      </c>
      <c r="F100" s="1500">
        <v>0</v>
      </c>
      <c r="G100" s="1500"/>
      <c r="H100" s="1500">
        <v>0</v>
      </c>
      <c r="I100" s="1500">
        <v>0</v>
      </c>
      <c r="J100" s="1500">
        <v>0</v>
      </c>
      <c r="K100" s="1500">
        <v>0</v>
      </c>
      <c r="L100" s="1500">
        <v>0</v>
      </c>
      <c r="M100" s="1500">
        <v>0</v>
      </c>
      <c r="N100" s="1500">
        <v>-1309</v>
      </c>
      <c r="O100" s="1500">
        <v>-1309</v>
      </c>
    </row>
    <row r="101" spans="1:75" s="637" customFormat="1" ht="16.5" customHeight="1">
      <c r="A101" s="1381" t="s">
        <v>2137</v>
      </c>
      <c r="B101" s="1450"/>
      <c r="C101" s="1500">
        <v>-6419</v>
      </c>
      <c r="D101" s="1500">
        <v>0</v>
      </c>
      <c r="E101" s="1500">
        <v>-187</v>
      </c>
      <c r="F101" s="1500">
        <v>-3457</v>
      </c>
      <c r="G101" s="1500"/>
      <c r="H101" s="1500">
        <v>0</v>
      </c>
      <c r="I101" s="1500">
        <v>77</v>
      </c>
      <c r="J101" s="1500">
        <v>0</v>
      </c>
      <c r="K101" s="1500">
        <v>-23</v>
      </c>
      <c r="L101" s="1500">
        <v>24</v>
      </c>
      <c r="M101" s="1500">
        <v>-9985</v>
      </c>
      <c r="N101" s="1500">
        <v>0</v>
      </c>
      <c r="O101" s="1500">
        <v>-9985</v>
      </c>
    </row>
    <row r="102" spans="1:75" s="637" customFormat="1" ht="16.5" customHeight="1">
      <c r="A102" s="1449" t="s">
        <v>1608</v>
      </c>
      <c r="B102" s="1381"/>
      <c r="C102" s="1500">
        <v>0</v>
      </c>
      <c r="D102" s="1500">
        <v>0</v>
      </c>
      <c r="E102" s="1500">
        <v>0</v>
      </c>
      <c r="F102" s="1500">
        <v>0</v>
      </c>
      <c r="G102" s="1500"/>
      <c r="H102" s="1500">
        <v>-1320</v>
      </c>
      <c r="I102" s="1500">
        <v>0</v>
      </c>
      <c r="J102" s="1500">
        <v>0</v>
      </c>
      <c r="K102" s="1500">
        <v>0</v>
      </c>
      <c r="L102" s="1500">
        <v>0</v>
      </c>
      <c r="M102" s="1500">
        <v>-1320</v>
      </c>
      <c r="N102" s="1500">
        <v>-57</v>
      </c>
      <c r="O102" s="1500">
        <v>-1377</v>
      </c>
    </row>
    <row r="103" spans="1:75" s="637" customFormat="1" ht="16.5" customHeight="1">
      <c r="A103" s="1449" t="s">
        <v>2001</v>
      </c>
      <c r="B103" s="1381"/>
      <c r="C103" s="1501">
        <v>0</v>
      </c>
      <c r="D103" s="1501">
        <v>0</v>
      </c>
      <c r="E103" s="1501">
        <v>0</v>
      </c>
      <c r="F103" s="1501">
        <v>0</v>
      </c>
      <c r="G103" s="1501"/>
      <c r="H103" s="1560">
        <v>-3622</v>
      </c>
      <c r="I103" s="1501">
        <v>0</v>
      </c>
      <c r="J103" s="1501">
        <v>0</v>
      </c>
      <c r="K103" s="1501">
        <v>0</v>
      </c>
      <c r="L103" s="1501">
        <v>0</v>
      </c>
      <c r="M103" s="1501">
        <v>-3622</v>
      </c>
      <c r="N103" s="1501">
        <v>0</v>
      </c>
      <c r="O103" s="1501">
        <v>-3622</v>
      </c>
    </row>
    <row r="104" spans="1:75" s="637" customFormat="1" ht="16.5" customHeight="1">
      <c r="A104" s="1381" t="s">
        <v>2090</v>
      </c>
      <c r="B104" s="1381"/>
      <c r="C104" s="1501">
        <v>0</v>
      </c>
      <c r="D104" s="1501">
        <v>0</v>
      </c>
      <c r="E104" s="1501">
        <v>0</v>
      </c>
      <c r="F104" s="1501">
        <v>166</v>
      </c>
      <c r="G104" s="1501"/>
      <c r="H104" s="1501">
        <v>0</v>
      </c>
      <c r="I104" s="1501">
        <v>0</v>
      </c>
      <c r="J104" s="1501">
        <v>0</v>
      </c>
      <c r="K104" s="1501">
        <v>0</v>
      </c>
      <c r="L104" s="1501">
        <v>0</v>
      </c>
      <c r="M104" s="1501">
        <v>166</v>
      </c>
      <c r="N104" s="1501">
        <v>0</v>
      </c>
      <c r="O104" s="1501">
        <v>166</v>
      </c>
    </row>
    <row r="105" spans="1:75" s="637" customFormat="1" ht="16.5" customHeight="1">
      <c r="A105" s="2201" t="s">
        <v>1649</v>
      </c>
      <c r="B105" s="2201"/>
      <c r="C105" s="1501">
        <v>0</v>
      </c>
      <c r="D105" s="1501">
        <v>0</v>
      </c>
      <c r="E105" s="1501">
        <v>0</v>
      </c>
      <c r="F105" s="1501">
        <v>0</v>
      </c>
      <c r="G105" s="1501"/>
      <c r="H105" s="1501">
        <v>101</v>
      </c>
      <c r="I105" s="1501">
        <v>0</v>
      </c>
      <c r="J105" s="1501">
        <v>0</v>
      </c>
      <c r="K105" s="1501">
        <v>0</v>
      </c>
      <c r="L105" s="1501">
        <v>0</v>
      </c>
      <c r="M105" s="1501">
        <v>101</v>
      </c>
      <c r="N105" s="1501">
        <v>0</v>
      </c>
      <c r="O105" s="1501">
        <v>101</v>
      </c>
    </row>
    <row r="106" spans="1:75">
      <c r="A106" s="1381" t="s">
        <v>2189</v>
      </c>
      <c r="C106" s="1564">
        <v>0</v>
      </c>
      <c r="D106" s="1564">
        <v>0</v>
      </c>
      <c r="E106" s="1564">
        <v>0</v>
      </c>
      <c r="F106" s="1564">
        <v>487</v>
      </c>
      <c r="G106" s="1564"/>
      <c r="H106" s="1564">
        <v>0</v>
      </c>
      <c r="I106" s="1564">
        <v>0</v>
      </c>
      <c r="J106" s="1564">
        <v>0</v>
      </c>
      <c r="K106" s="1564">
        <v>0</v>
      </c>
      <c r="L106" s="1564">
        <v>0</v>
      </c>
      <c r="M106" s="1564">
        <v>487</v>
      </c>
      <c r="N106" s="1564">
        <v>0</v>
      </c>
      <c r="O106" s="1564">
        <v>487</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1:75" s="637" customFormat="1" ht="16.5" customHeight="1">
      <c r="A107" s="1381" t="s">
        <v>1550</v>
      </c>
      <c r="B107" s="1385"/>
      <c r="C107" s="1501">
        <v>0</v>
      </c>
      <c r="D107" s="1501">
        <v>0</v>
      </c>
      <c r="E107" s="1501">
        <v>0</v>
      </c>
      <c r="F107" s="1501">
        <v>0</v>
      </c>
      <c r="G107" s="1501"/>
      <c r="H107" s="1501">
        <v>-3622</v>
      </c>
      <c r="I107" s="1501">
        <v>0</v>
      </c>
      <c r="J107" s="1501">
        <v>0</v>
      </c>
      <c r="K107" s="1501">
        <v>0</v>
      </c>
      <c r="L107" s="1501">
        <v>0</v>
      </c>
      <c r="M107" s="1501">
        <v>-3622</v>
      </c>
      <c r="N107" s="1501">
        <v>0</v>
      </c>
      <c r="O107" s="1501">
        <v>-3622</v>
      </c>
    </row>
    <row r="108" spans="1:75" s="1026" customFormat="1" ht="16.5" customHeight="1">
      <c r="A108" s="1482" t="s">
        <v>150</v>
      </c>
      <c r="B108" s="1482"/>
      <c r="C108" s="1502">
        <v>0</v>
      </c>
      <c r="D108" s="1502">
        <v>0</v>
      </c>
      <c r="E108" s="1502">
        <v>0</v>
      </c>
      <c r="F108" s="1502">
        <v>0</v>
      </c>
      <c r="G108" s="1502"/>
      <c r="H108" s="1502">
        <v>20164</v>
      </c>
      <c r="I108" s="1502">
        <v>-2075</v>
      </c>
      <c r="J108" s="1502">
        <v>4</v>
      </c>
      <c r="K108" s="1502">
        <v>-268</v>
      </c>
      <c r="L108" s="1502">
        <v>600</v>
      </c>
      <c r="M108" s="1502">
        <v>18425</v>
      </c>
      <c r="N108" s="1502">
        <v>1190</v>
      </c>
      <c r="O108" s="1502">
        <v>19615</v>
      </c>
    </row>
    <row r="109" spans="1:75" s="637" customFormat="1" ht="16.5" customHeight="1">
      <c r="A109" s="1381"/>
      <c r="B109" s="1381" t="s">
        <v>49</v>
      </c>
      <c r="C109" s="1501">
        <v>0</v>
      </c>
      <c r="D109" s="1501">
        <v>0</v>
      </c>
      <c r="E109" s="1501">
        <v>0</v>
      </c>
      <c r="F109" s="1501">
        <v>0</v>
      </c>
      <c r="G109" s="1501"/>
      <c r="H109" s="1501">
        <v>20164</v>
      </c>
      <c r="I109" s="1501">
        <v>0</v>
      </c>
      <c r="J109" s="1501">
        <v>0</v>
      </c>
      <c r="K109" s="1501">
        <v>0</v>
      </c>
      <c r="L109" s="1501">
        <v>0</v>
      </c>
      <c r="M109" s="1501">
        <v>20164</v>
      </c>
      <c r="N109" s="1501">
        <v>1190</v>
      </c>
      <c r="O109" s="1501">
        <v>21354</v>
      </c>
    </row>
    <row r="110" spans="1:75" s="637" customFormat="1" ht="16.5" customHeight="1">
      <c r="A110" s="1381"/>
      <c r="B110" s="1385" t="s">
        <v>165</v>
      </c>
      <c r="C110" s="1501">
        <v>0</v>
      </c>
      <c r="D110" s="1501">
        <v>0</v>
      </c>
      <c r="E110" s="1501">
        <v>0</v>
      </c>
      <c r="F110" s="1501">
        <v>0</v>
      </c>
      <c r="G110" s="1501"/>
      <c r="H110" s="1501">
        <v>0</v>
      </c>
      <c r="I110" s="1501">
        <v>-2075</v>
      </c>
      <c r="J110" s="1501">
        <v>4</v>
      </c>
      <c r="K110" s="1501">
        <v>-268</v>
      </c>
      <c r="L110" s="1501">
        <v>600</v>
      </c>
      <c r="M110" s="1501">
        <v>-1739</v>
      </c>
      <c r="N110" s="1501">
        <v>0</v>
      </c>
      <c r="O110" s="1501">
        <v>-1739</v>
      </c>
    </row>
    <row r="111" spans="1:75" s="1026" customFormat="1" ht="16.5" customHeight="1">
      <c r="A111" s="1493" t="s">
        <v>164</v>
      </c>
      <c r="B111" s="1482"/>
      <c r="C111" s="1502"/>
      <c r="D111" s="1502"/>
      <c r="E111" s="1502"/>
      <c r="F111" s="1502"/>
      <c r="G111" s="1502"/>
      <c r="H111" s="1502"/>
      <c r="I111" s="1503"/>
      <c r="J111" s="1503"/>
      <c r="K111" s="1503"/>
      <c r="L111" s="1503"/>
      <c r="M111" s="1503"/>
      <c r="N111" s="1503"/>
      <c r="O111" s="1503"/>
    </row>
    <row r="112" spans="1:75" s="637" customFormat="1" ht="16.5" customHeight="1">
      <c r="A112" s="1385"/>
      <c r="B112" s="1381" t="s">
        <v>163</v>
      </c>
      <c r="C112" s="1501">
        <v>0</v>
      </c>
      <c r="D112" s="1501">
        <v>0</v>
      </c>
      <c r="E112" s="1501">
        <v>0</v>
      </c>
      <c r="F112" s="1501">
        <v>926</v>
      </c>
      <c r="G112" s="1501"/>
      <c r="H112" s="1501">
        <v>-926</v>
      </c>
      <c r="I112" s="1501">
        <v>0</v>
      </c>
      <c r="J112" s="1501">
        <v>0</v>
      </c>
      <c r="K112" s="1501">
        <v>0</v>
      </c>
      <c r="L112" s="1501">
        <v>0</v>
      </c>
      <c r="M112" s="1501">
        <v>0</v>
      </c>
      <c r="N112" s="1501">
        <v>0</v>
      </c>
      <c r="O112" s="1501">
        <v>0</v>
      </c>
    </row>
    <row r="113" spans="1:75" s="637" customFormat="1" ht="16.5" customHeight="1">
      <c r="A113" s="1381"/>
      <c r="B113" s="1381" t="s">
        <v>175</v>
      </c>
      <c r="C113" s="1501">
        <v>0</v>
      </c>
      <c r="D113" s="1504">
        <v>0</v>
      </c>
      <c r="E113" s="1504">
        <v>0</v>
      </c>
      <c r="F113" s="1501">
        <v>14397</v>
      </c>
      <c r="G113" s="1501"/>
      <c r="H113" s="1501">
        <v>-14397</v>
      </c>
      <c r="I113" s="1501">
        <v>0</v>
      </c>
      <c r="J113" s="1501">
        <v>0</v>
      </c>
      <c r="K113" s="1501">
        <v>0</v>
      </c>
      <c r="L113" s="1501">
        <v>0</v>
      </c>
      <c r="M113" s="1501">
        <v>0</v>
      </c>
      <c r="N113" s="1501">
        <v>0</v>
      </c>
      <c r="O113" s="1501">
        <v>0</v>
      </c>
    </row>
    <row r="114" spans="1:75" s="637" customFormat="1" ht="16.5" customHeight="1">
      <c r="A114" s="2200" t="s">
        <v>2145</v>
      </c>
      <c r="B114" s="2200"/>
      <c r="C114" s="1502">
        <v>90729</v>
      </c>
      <c r="D114" s="1502">
        <v>-528</v>
      </c>
      <c r="E114" s="1502">
        <v>2121</v>
      </c>
      <c r="F114" s="1502">
        <v>59866</v>
      </c>
      <c r="G114" s="1502"/>
      <c r="H114" s="1502">
        <v>0</v>
      </c>
      <c r="I114" s="1502">
        <v>-1150</v>
      </c>
      <c r="J114" s="1502">
        <v>-1527</v>
      </c>
      <c r="K114" s="1502">
        <v>6563</v>
      </c>
      <c r="L114" s="1502">
        <v>-8468</v>
      </c>
      <c r="M114" s="1502">
        <v>147606</v>
      </c>
      <c r="N114" s="1502">
        <v>11356</v>
      </c>
      <c r="O114" s="1502">
        <v>158962</v>
      </c>
    </row>
    <row r="115" spans="1:75" ht="16.5" customHeight="1" thickBot="1">
      <c r="A115" s="2179" t="s">
        <v>159</v>
      </c>
      <c r="B115" s="2199"/>
      <c r="C115" s="1462">
        <v>-6419</v>
      </c>
      <c r="D115" s="1462">
        <v>379</v>
      </c>
      <c r="E115" s="1462">
        <v>-205</v>
      </c>
      <c r="F115" s="1462">
        <v>12519</v>
      </c>
      <c r="G115" s="1462"/>
      <c r="H115" s="1462">
        <v>0</v>
      </c>
      <c r="I115" s="1462">
        <v>-1998</v>
      </c>
      <c r="J115" s="1462">
        <v>4</v>
      </c>
      <c r="K115" s="1462">
        <v>-291</v>
      </c>
      <c r="L115" s="1462">
        <v>624</v>
      </c>
      <c r="M115" s="1462">
        <v>4613</v>
      </c>
      <c r="N115" s="1462">
        <v>-176</v>
      </c>
      <c r="O115" s="1462">
        <v>4437</v>
      </c>
    </row>
    <row r="116" spans="1:75" ht="19.5" customHeight="1">
      <c r="A116" s="2200" t="s">
        <v>2055</v>
      </c>
      <c r="B116" s="2200"/>
      <c r="C116" s="1497">
        <v>97148</v>
      </c>
      <c r="D116" s="1497">
        <v>-907</v>
      </c>
      <c r="E116" s="1497">
        <v>2326</v>
      </c>
      <c r="F116" s="1497">
        <v>47347</v>
      </c>
      <c r="G116" s="1497"/>
      <c r="H116" s="1497">
        <v>0</v>
      </c>
      <c r="I116" s="1497">
        <v>848</v>
      </c>
      <c r="J116" s="1497">
        <v>-1531</v>
      </c>
      <c r="K116" s="1497">
        <v>6854</v>
      </c>
      <c r="L116" s="1497">
        <v>-9092</v>
      </c>
      <c r="M116" s="1497">
        <v>142993</v>
      </c>
      <c r="N116" s="1497">
        <v>11532</v>
      </c>
      <c r="O116" s="1497">
        <v>154525</v>
      </c>
    </row>
    <row r="117" spans="1:75" s="61" customFormat="1" ht="16.5" customHeight="1">
      <c r="A117" s="1492" t="s">
        <v>180</v>
      </c>
      <c r="B117" s="1482"/>
      <c r="C117" s="1497">
        <v>0</v>
      </c>
      <c r="D117" s="1497">
        <v>379</v>
      </c>
      <c r="E117" s="1497">
        <v>-149</v>
      </c>
      <c r="F117" s="1497">
        <v>0</v>
      </c>
      <c r="G117" s="1497"/>
      <c r="H117" s="1497">
        <v>0</v>
      </c>
      <c r="I117" s="1497">
        <v>0</v>
      </c>
      <c r="J117" s="1497">
        <v>0</v>
      </c>
      <c r="K117" s="1497">
        <v>0</v>
      </c>
      <c r="L117" s="1497">
        <v>0</v>
      </c>
      <c r="M117" s="1497">
        <v>230</v>
      </c>
      <c r="N117" s="1497">
        <v>-1271</v>
      </c>
      <c r="O117" s="1497">
        <v>-1041</v>
      </c>
      <c r="P117" s="1026"/>
      <c r="Q117" s="1026"/>
      <c r="R117" s="1026"/>
      <c r="S117" s="1026"/>
      <c r="T117" s="1026"/>
      <c r="U117" s="1026"/>
      <c r="V117" s="1026"/>
      <c r="W117" s="1026"/>
      <c r="X117" s="1026"/>
      <c r="Y117" s="1026"/>
      <c r="Z117" s="1026"/>
      <c r="AA117" s="1026"/>
      <c r="AB117" s="1026"/>
      <c r="AC117" s="1026"/>
      <c r="AD117" s="1026"/>
      <c r="AE117" s="1026"/>
      <c r="AF117" s="1026"/>
      <c r="AG117" s="1026"/>
      <c r="AH117" s="1026"/>
      <c r="AI117" s="1026"/>
      <c r="AJ117" s="1026"/>
      <c r="AK117" s="1026"/>
      <c r="AL117" s="1026"/>
      <c r="AM117" s="1026"/>
      <c r="AN117" s="1026"/>
      <c r="AO117" s="1026"/>
      <c r="AP117" s="1026"/>
      <c r="AQ117" s="1026"/>
      <c r="AR117" s="1026"/>
      <c r="AS117" s="1026"/>
      <c r="AT117" s="1026"/>
      <c r="AU117" s="1026"/>
      <c r="AV117" s="1026"/>
      <c r="AW117" s="1026"/>
      <c r="AX117" s="1026"/>
      <c r="AY117" s="1026"/>
      <c r="AZ117" s="1026"/>
      <c r="BA117" s="1026"/>
      <c r="BB117" s="1026"/>
      <c r="BC117" s="1026"/>
      <c r="BD117" s="1026"/>
      <c r="BE117" s="1026"/>
      <c r="BF117" s="1026"/>
      <c r="BG117" s="1026"/>
      <c r="BH117" s="1026"/>
      <c r="BI117" s="1026"/>
      <c r="BJ117" s="1026"/>
      <c r="BK117" s="1026"/>
      <c r="BL117" s="1026"/>
      <c r="BM117" s="1026"/>
      <c r="BN117" s="1026"/>
      <c r="BO117" s="1026"/>
      <c r="BP117" s="1026"/>
      <c r="BQ117" s="1026"/>
      <c r="BR117" s="1026"/>
      <c r="BS117" s="1026"/>
      <c r="BT117" s="1026"/>
      <c r="BU117" s="1026"/>
      <c r="BV117" s="1026"/>
      <c r="BW117" s="1026"/>
    </row>
    <row r="118" spans="1:75" ht="16.5" customHeight="1">
      <c r="A118" s="1381"/>
      <c r="B118" s="1450" t="s">
        <v>1489</v>
      </c>
      <c r="C118" s="1720">
        <v>0</v>
      </c>
      <c r="D118" s="1720">
        <v>379</v>
      </c>
      <c r="E118" s="1720">
        <v>193</v>
      </c>
      <c r="F118" s="1720">
        <v>0</v>
      </c>
      <c r="G118" s="1720"/>
      <c r="H118" s="1720">
        <v>0</v>
      </c>
      <c r="I118" s="1720">
        <v>0</v>
      </c>
      <c r="J118" s="1720">
        <v>0</v>
      </c>
      <c r="K118" s="1720">
        <v>0</v>
      </c>
      <c r="L118" s="1720">
        <v>0</v>
      </c>
      <c r="M118" s="1720">
        <v>572</v>
      </c>
      <c r="N118" s="1720">
        <v>0</v>
      </c>
      <c r="O118" s="1720">
        <v>572</v>
      </c>
    </row>
    <row r="119" spans="1:75" ht="16.5" customHeight="1">
      <c r="A119" s="1381"/>
      <c r="B119" s="1450" t="s">
        <v>1490</v>
      </c>
      <c r="C119" s="1720">
        <v>0</v>
      </c>
      <c r="D119" s="1720">
        <v>0</v>
      </c>
      <c r="E119" s="1720">
        <v>-342</v>
      </c>
      <c r="F119" s="1720">
        <v>0</v>
      </c>
      <c r="G119" s="1720"/>
      <c r="H119" s="1720">
        <v>0</v>
      </c>
      <c r="I119" s="1720">
        <v>0</v>
      </c>
      <c r="J119" s="1720">
        <v>0</v>
      </c>
      <c r="K119" s="1720">
        <v>0</v>
      </c>
      <c r="L119" s="1720">
        <v>0</v>
      </c>
      <c r="M119" s="1720">
        <v>-342</v>
      </c>
      <c r="N119" s="1720">
        <v>0</v>
      </c>
      <c r="O119" s="1720">
        <v>-342</v>
      </c>
    </row>
    <row r="120" spans="1:75" ht="16.5" customHeight="1">
      <c r="A120" s="1381"/>
      <c r="B120" s="1450" t="s">
        <v>1283</v>
      </c>
      <c r="C120" s="1720">
        <v>0</v>
      </c>
      <c r="D120" s="1720">
        <v>0</v>
      </c>
      <c r="E120" s="1720">
        <v>0</v>
      </c>
      <c r="F120" s="1720">
        <v>0</v>
      </c>
      <c r="G120" s="1720"/>
      <c r="H120" s="1720">
        <v>0</v>
      </c>
      <c r="I120" s="1720">
        <v>0</v>
      </c>
      <c r="J120" s="1720">
        <v>0</v>
      </c>
      <c r="K120" s="1720">
        <v>0</v>
      </c>
      <c r="L120" s="1720">
        <v>0</v>
      </c>
      <c r="M120" s="1720">
        <v>0</v>
      </c>
      <c r="N120" s="1720">
        <v>-1271</v>
      </c>
      <c r="O120" s="1720">
        <v>-1271</v>
      </c>
    </row>
    <row r="121" spans="1:75" ht="16.5" customHeight="1">
      <c r="A121" s="1381" t="s">
        <v>2137</v>
      </c>
      <c r="B121" s="1450"/>
      <c r="C121" s="1720">
        <v>-6419</v>
      </c>
      <c r="D121" s="1720">
        <v>0</v>
      </c>
      <c r="E121" s="1720">
        <v>-187</v>
      </c>
      <c r="F121" s="1720">
        <v>-3457</v>
      </c>
      <c r="G121" s="1720"/>
      <c r="H121" s="1720">
        <v>0</v>
      </c>
      <c r="I121" s="1720">
        <v>77</v>
      </c>
      <c r="J121" s="1720">
        <v>0</v>
      </c>
      <c r="K121" s="1720">
        <v>-23</v>
      </c>
      <c r="L121" s="1720">
        <v>24</v>
      </c>
      <c r="M121" s="1720">
        <v>-9985</v>
      </c>
      <c r="N121" s="1720">
        <v>0</v>
      </c>
      <c r="O121" s="1720">
        <v>-9985</v>
      </c>
    </row>
    <row r="122" spans="1:75" ht="16.5" customHeight="1">
      <c r="A122" s="1449" t="s">
        <v>1608</v>
      </c>
      <c r="B122" s="1381"/>
      <c r="C122" s="1720">
        <v>0</v>
      </c>
      <c r="D122" s="1720">
        <v>0</v>
      </c>
      <c r="E122" s="1720">
        <v>0</v>
      </c>
      <c r="F122" s="1720">
        <v>0</v>
      </c>
      <c r="G122" s="1720"/>
      <c r="H122" s="1720">
        <v>-880</v>
      </c>
      <c r="I122" s="1720">
        <v>0</v>
      </c>
      <c r="J122" s="1720">
        <v>0</v>
      </c>
      <c r="K122" s="1720">
        <v>0</v>
      </c>
      <c r="L122" s="1720">
        <v>0</v>
      </c>
      <c r="M122" s="1720">
        <v>-880</v>
      </c>
      <c r="N122" s="1720">
        <v>-72</v>
      </c>
      <c r="O122" s="1720">
        <v>-952</v>
      </c>
    </row>
    <row r="123" spans="1:75" ht="16.5" customHeight="1">
      <c r="A123" s="1449" t="s">
        <v>2001</v>
      </c>
      <c r="B123" s="1381"/>
      <c r="C123" s="1720">
        <v>0</v>
      </c>
      <c r="D123" s="1720">
        <v>0</v>
      </c>
      <c r="E123" s="1720">
        <v>0</v>
      </c>
      <c r="F123" s="1720">
        <v>0</v>
      </c>
      <c r="G123" s="1720"/>
      <c r="H123" s="1720">
        <v>-2539</v>
      </c>
      <c r="I123" s="1720">
        <v>0</v>
      </c>
      <c r="J123" s="1720">
        <v>0</v>
      </c>
      <c r="K123" s="1720">
        <v>0</v>
      </c>
      <c r="L123" s="1720">
        <v>0</v>
      </c>
      <c r="M123" s="1720">
        <v>-2539</v>
      </c>
      <c r="N123" s="1720">
        <v>0</v>
      </c>
      <c r="O123" s="1720">
        <v>-2539</v>
      </c>
    </row>
    <row r="124" spans="1:75" ht="16.5" customHeight="1">
      <c r="A124" s="1381" t="s">
        <v>2090</v>
      </c>
      <c r="B124" s="1381"/>
      <c r="C124" s="1720">
        <v>0</v>
      </c>
      <c r="D124" s="1720">
        <v>0</v>
      </c>
      <c r="E124" s="1720">
        <v>0</v>
      </c>
      <c r="F124" s="1720">
        <v>166</v>
      </c>
      <c r="G124" s="1720"/>
      <c r="H124" s="1720">
        <v>0</v>
      </c>
      <c r="I124" s="1720">
        <v>0</v>
      </c>
      <c r="J124" s="1720">
        <v>0</v>
      </c>
      <c r="K124" s="1720">
        <v>0</v>
      </c>
      <c r="L124" s="1720">
        <v>0</v>
      </c>
      <c r="M124" s="1720">
        <v>166</v>
      </c>
      <c r="N124" s="1720">
        <v>0</v>
      </c>
      <c r="O124" s="1720">
        <v>166</v>
      </c>
    </row>
    <row r="125" spans="1:75" ht="16.5" customHeight="1">
      <c r="A125" s="2201" t="s">
        <v>1649</v>
      </c>
      <c r="B125" s="2201"/>
      <c r="C125" s="1720">
        <v>0</v>
      </c>
      <c r="D125" s="1720">
        <v>0</v>
      </c>
      <c r="E125" s="1720">
        <v>0</v>
      </c>
      <c r="F125" s="1720">
        <v>0</v>
      </c>
      <c r="G125" s="1720"/>
      <c r="H125" s="1720">
        <v>74</v>
      </c>
      <c r="I125" s="1720">
        <v>0</v>
      </c>
      <c r="J125" s="1720">
        <v>0</v>
      </c>
      <c r="K125" s="1720">
        <v>0</v>
      </c>
      <c r="L125" s="1720">
        <v>0</v>
      </c>
      <c r="M125" s="1720">
        <v>74</v>
      </c>
      <c r="N125" s="1720">
        <v>0</v>
      </c>
      <c r="O125" s="1720">
        <v>74</v>
      </c>
    </row>
    <row r="126" spans="1:75" s="61" customFormat="1" ht="16.5" customHeight="1">
      <c r="A126" s="1381" t="s">
        <v>1550</v>
      </c>
      <c r="B126" s="1385"/>
      <c r="C126" s="1720">
        <v>0</v>
      </c>
      <c r="D126" s="1720">
        <v>0</v>
      </c>
      <c r="E126" s="1720">
        <v>0</v>
      </c>
      <c r="F126" s="1720">
        <v>359</v>
      </c>
      <c r="G126" s="1720"/>
      <c r="H126" s="1720">
        <v>0</v>
      </c>
      <c r="I126" s="1720">
        <v>0</v>
      </c>
      <c r="J126" s="1720">
        <v>0</v>
      </c>
      <c r="K126" s="1720">
        <v>0</v>
      </c>
      <c r="L126" s="1720">
        <v>0</v>
      </c>
      <c r="M126" s="1720">
        <v>359</v>
      </c>
      <c r="N126" s="1720">
        <v>0</v>
      </c>
      <c r="O126" s="1720">
        <v>359</v>
      </c>
      <c r="P126" s="1026"/>
      <c r="Q126" s="1026"/>
      <c r="R126" s="1026"/>
      <c r="S126" s="1026"/>
      <c r="T126" s="1026"/>
      <c r="U126" s="1026"/>
      <c r="V126" s="1026"/>
      <c r="W126" s="1026"/>
      <c r="X126" s="1026"/>
      <c r="Y126" s="1026"/>
      <c r="Z126" s="1026"/>
      <c r="AA126" s="1026"/>
      <c r="AB126" s="1026"/>
      <c r="AC126" s="1026"/>
      <c r="AD126" s="1026"/>
      <c r="AE126" s="1026"/>
      <c r="AF126" s="1026"/>
      <c r="AG126" s="1026"/>
      <c r="AH126" s="1026"/>
      <c r="AI126" s="1026"/>
      <c r="AJ126" s="1026"/>
      <c r="AK126" s="1026"/>
      <c r="AL126" s="1026"/>
      <c r="AM126" s="1026"/>
      <c r="AN126" s="1026"/>
      <c r="AO126" s="1026"/>
      <c r="AP126" s="1026"/>
      <c r="AQ126" s="1026"/>
      <c r="AR126" s="1026"/>
      <c r="AS126" s="1026"/>
      <c r="AT126" s="1026"/>
      <c r="AU126" s="1026"/>
      <c r="AV126" s="1026"/>
      <c r="AW126" s="1026"/>
      <c r="AX126" s="1026"/>
      <c r="AY126" s="1026"/>
      <c r="AZ126" s="1026"/>
      <c r="BA126" s="1026"/>
      <c r="BB126" s="1026"/>
      <c r="BC126" s="1026"/>
      <c r="BD126" s="1026"/>
      <c r="BE126" s="1026"/>
      <c r="BF126" s="1026"/>
      <c r="BG126" s="1026"/>
      <c r="BH126" s="1026"/>
      <c r="BI126" s="1026"/>
      <c r="BJ126" s="1026"/>
      <c r="BK126" s="1026"/>
      <c r="BL126" s="1026"/>
      <c r="BM126" s="1026"/>
      <c r="BN126" s="1026"/>
      <c r="BO126" s="1026"/>
      <c r="BP126" s="1026"/>
      <c r="BQ126" s="1026"/>
      <c r="BR126" s="1026"/>
      <c r="BS126" s="1026"/>
      <c r="BT126" s="1026"/>
      <c r="BU126" s="1026"/>
      <c r="BV126" s="1026"/>
      <c r="BW126" s="1026"/>
    </row>
    <row r="127" spans="1:75" s="61" customFormat="1" ht="16.5" customHeight="1">
      <c r="A127" s="1482" t="s">
        <v>150</v>
      </c>
      <c r="B127" s="1482"/>
      <c r="C127" s="1497">
        <v>0</v>
      </c>
      <c r="D127" s="1497">
        <v>0</v>
      </c>
      <c r="E127" s="1497">
        <v>0</v>
      </c>
      <c r="F127" s="1497">
        <v>0</v>
      </c>
      <c r="G127" s="1497"/>
      <c r="H127" s="1497">
        <v>14088</v>
      </c>
      <c r="I127" s="1497">
        <v>-1295</v>
      </c>
      <c r="J127" s="1497">
        <v>4</v>
      </c>
      <c r="K127" s="1497">
        <v>-1134</v>
      </c>
      <c r="L127" s="1497">
        <v>1273</v>
      </c>
      <c r="M127" s="1497">
        <v>12936</v>
      </c>
      <c r="N127" s="1497">
        <v>871</v>
      </c>
      <c r="O127" s="1497">
        <v>13807</v>
      </c>
      <c r="P127" s="1026"/>
      <c r="Q127" s="1026"/>
      <c r="R127" s="1026"/>
      <c r="S127" s="1026"/>
      <c r="T127" s="1026"/>
      <c r="U127" s="1026"/>
      <c r="V127" s="1026"/>
      <c r="W127" s="1026"/>
      <c r="X127" s="1026"/>
      <c r="Y127" s="1026"/>
      <c r="Z127" s="1026"/>
      <c r="AA127" s="1026"/>
      <c r="AB127" s="1026"/>
      <c r="AC127" s="1026"/>
      <c r="AD127" s="1026"/>
      <c r="AE127" s="1026"/>
      <c r="AF127" s="1026"/>
      <c r="AG127" s="1026"/>
      <c r="AH127" s="1026"/>
      <c r="AI127" s="1026"/>
      <c r="AJ127" s="1026"/>
      <c r="AK127" s="1026"/>
      <c r="AL127" s="1026"/>
      <c r="AM127" s="1026"/>
      <c r="AN127" s="1026"/>
      <c r="AO127" s="1026"/>
      <c r="AP127" s="1026"/>
      <c r="AQ127" s="1026"/>
      <c r="AR127" s="1026"/>
      <c r="AS127" s="1026"/>
      <c r="AT127" s="1026"/>
      <c r="AU127" s="1026"/>
      <c r="AV127" s="1026"/>
      <c r="AW127" s="1026"/>
      <c r="AX127" s="1026"/>
      <c r="AY127" s="1026"/>
      <c r="AZ127" s="1026"/>
      <c r="BA127" s="1026"/>
      <c r="BB127" s="1026"/>
      <c r="BC127" s="1026"/>
      <c r="BD127" s="1026"/>
      <c r="BE127" s="1026"/>
      <c r="BF127" s="1026"/>
      <c r="BG127" s="1026"/>
      <c r="BH127" s="1026"/>
      <c r="BI127" s="1026"/>
      <c r="BJ127" s="1026"/>
      <c r="BK127" s="1026"/>
      <c r="BL127" s="1026"/>
      <c r="BM127" s="1026"/>
      <c r="BN127" s="1026"/>
      <c r="BO127" s="1026"/>
      <c r="BP127" s="1026"/>
      <c r="BQ127" s="1026"/>
      <c r="BR127" s="1026"/>
      <c r="BS127" s="1026"/>
      <c r="BT127" s="1026"/>
      <c r="BU127" s="1026"/>
      <c r="BV127" s="1026"/>
      <c r="BW127" s="1026"/>
    </row>
    <row r="128" spans="1:75" ht="16.5" customHeight="1">
      <c r="A128" s="1381"/>
      <c r="B128" s="1381" t="s">
        <v>49</v>
      </c>
      <c r="C128" s="1720">
        <v>0</v>
      </c>
      <c r="D128" s="1720">
        <v>0</v>
      </c>
      <c r="E128" s="1720">
        <v>0</v>
      </c>
      <c r="F128" s="1720">
        <v>0</v>
      </c>
      <c r="G128" s="1383"/>
      <c r="H128" s="1719">
        <v>14088</v>
      </c>
      <c r="I128" s="1720">
        <v>0</v>
      </c>
      <c r="J128" s="1720">
        <v>0</v>
      </c>
      <c r="K128" s="1720">
        <v>0</v>
      </c>
      <c r="L128" s="1720">
        <v>0</v>
      </c>
      <c r="M128" s="1719">
        <v>14088</v>
      </c>
      <c r="N128" s="1719">
        <v>871</v>
      </c>
      <c r="O128" s="1719">
        <v>14959</v>
      </c>
    </row>
    <row r="129" spans="1:75" s="61" customFormat="1" ht="16.5" customHeight="1">
      <c r="A129" s="1381"/>
      <c r="B129" s="1385" t="s">
        <v>165</v>
      </c>
      <c r="C129" s="1497">
        <v>0</v>
      </c>
      <c r="D129" s="1497">
        <v>0</v>
      </c>
      <c r="E129" s="1497">
        <v>0</v>
      </c>
      <c r="F129" s="1497">
        <v>0</v>
      </c>
      <c r="G129" s="1497"/>
      <c r="H129" s="1497">
        <v>0</v>
      </c>
      <c r="I129" s="1497">
        <v>-1295</v>
      </c>
      <c r="J129" s="1497">
        <v>4</v>
      </c>
      <c r="K129" s="1497">
        <v>-1134</v>
      </c>
      <c r="L129" s="1497">
        <v>1273</v>
      </c>
      <c r="M129" s="1497">
        <v>-1152</v>
      </c>
      <c r="N129" s="1497" t="s">
        <v>2296</v>
      </c>
      <c r="O129" s="1497">
        <v>-1152</v>
      </c>
      <c r="P129" s="1026"/>
      <c r="Q129" s="1026"/>
      <c r="R129" s="1026"/>
      <c r="S129" s="1026"/>
      <c r="T129" s="1026"/>
      <c r="U129" s="1026"/>
      <c r="V129" s="1026"/>
      <c r="W129" s="1026"/>
      <c r="X129" s="1026"/>
      <c r="Y129" s="1026"/>
      <c r="Z129" s="1026"/>
      <c r="AA129" s="1026"/>
      <c r="AB129" s="1026"/>
      <c r="AC129" s="1026"/>
      <c r="AD129" s="1026"/>
      <c r="AE129" s="1026"/>
      <c r="AF129" s="1026"/>
      <c r="AG129" s="1026"/>
      <c r="AH129" s="1026"/>
      <c r="AI129" s="1026"/>
      <c r="AJ129" s="1026"/>
      <c r="AK129" s="1026"/>
      <c r="AL129" s="1026"/>
      <c r="AM129" s="1026"/>
      <c r="AN129" s="1026"/>
      <c r="AO129" s="1026"/>
      <c r="AP129" s="1026"/>
      <c r="AQ129" s="1026"/>
      <c r="AR129" s="1026"/>
      <c r="AS129" s="1026"/>
      <c r="AT129" s="1026"/>
      <c r="AU129" s="1026"/>
      <c r="AV129" s="1026"/>
      <c r="AW129" s="1026"/>
      <c r="AX129" s="1026"/>
      <c r="AY129" s="1026"/>
      <c r="AZ129" s="1026"/>
      <c r="BA129" s="1026"/>
      <c r="BB129" s="1026"/>
      <c r="BC129" s="1026"/>
      <c r="BD129" s="1026"/>
      <c r="BE129" s="1026"/>
      <c r="BF129" s="1026"/>
      <c r="BG129" s="1026"/>
      <c r="BH129" s="1026"/>
      <c r="BI129" s="1026"/>
      <c r="BJ129" s="1026"/>
      <c r="BK129" s="1026"/>
      <c r="BL129" s="1026"/>
      <c r="BM129" s="1026"/>
      <c r="BN129" s="1026"/>
      <c r="BO129" s="1026"/>
      <c r="BP129" s="1026"/>
      <c r="BQ129" s="1026"/>
      <c r="BR129" s="1026"/>
      <c r="BS129" s="1026"/>
      <c r="BT129" s="1026"/>
      <c r="BU129" s="1026"/>
      <c r="BV129" s="1026"/>
      <c r="BW129" s="1026"/>
    </row>
    <row r="130" spans="1:75" ht="16.5" customHeight="1">
      <c r="A130" s="1493" t="s">
        <v>164</v>
      </c>
      <c r="B130" s="1482"/>
      <c r="C130" s="1721">
        <v>0</v>
      </c>
      <c r="D130" s="1383">
        <v>0</v>
      </c>
      <c r="E130" s="1383">
        <v>0</v>
      </c>
      <c r="F130" s="1383">
        <v>0</v>
      </c>
      <c r="G130" s="1383"/>
      <c r="H130" s="1383"/>
      <c r="I130" s="1383"/>
      <c r="J130" s="1383"/>
      <c r="K130" s="1383"/>
      <c r="L130" s="1383"/>
      <c r="M130" s="1383"/>
      <c r="N130" s="1383"/>
      <c r="O130" s="1383"/>
    </row>
    <row r="131" spans="1:75" ht="16.5" customHeight="1">
      <c r="A131" s="1385"/>
      <c r="B131" s="1381" t="s">
        <v>163</v>
      </c>
      <c r="C131" s="1721">
        <v>0</v>
      </c>
      <c r="D131" s="1721">
        <v>0</v>
      </c>
      <c r="E131" s="1721">
        <v>0</v>
      </c>
      <c r="F131" s="1719">
        <v>640</v>
      </c>
      <c r="G131" s="1383"/>
      <c r="H131" s="1720">
        <v>-640</v>
      </c>
      <c r="I131" s="1720">
        <v>0</v>
      </c>
      <c r="J131" s="1720">
        <v>0</v>
      </c>
      <c r="K131" s="1720">
        <v>0</v>
      </c>
      <c r="L131" s="1720">
        <v>0</v>
      </c>
      <c r="M131" s="1720">
        <v>0</v>
      </c>
      <c r="N131" s="1720">
        <v>0</v>
      </c>
      <c r="O131" s="1720">
        <v>0</v>
      </c>
    </row>
    <row r="132" spans="1:75" ht="16.5" customHeight="1">
      <c r="A132" s="1381"/>
      <c r="B132" s="1381" t="s">
        <v>175</v>
      </c>
      <c r="C132" s="1721">
        <v>0</v>
      </c>
      <c r="D132" s="1721">
        <v>0</v>
      </c>
      <c r="E132" s="1721">
        <v>0</v>
      </c>
      <c r="F132" s="1719">
        <v>10103</v>
      </c>
      <c r="G132" s="1383"/>
      <c r="H132" s="1720">
        <v>-10103</v>
      </c>
      <c r="I132" s="1720">
        <v>0</v>
      </c>
      <c r="J132" s="1720">
        <v>0</v>
      </c>
      <c r="K132" s="1720">
        <v>0</v>
      </c>
      <c r="L132" s="1720">
        <v>0</v>
      </c>
      <c r="M132" s="1720">
        <v>0</v>
      </c>
      <c r="N132" s="1720">
        <v>0</v>
      </c>
      <c r="O132" s="1720">
        <v>0</v>
      </c>
    </row>
    <row r="133" spans="1:75" ht="16.5" customHeight="1">
      <c r="A133" s="2200" t="s">
        <v>2131</v>
      </c>
      <c r="B133" s="2200"/>
      <c r="C133" s="1497">
        <v>90729</v>
      </c>
      <c r="D133" s="1497">
        <v>-528</v>
      </c>
      <c r="E133" s="1497">
        <v>1990</v>
      </c>
      <c r="F133" s="1497">
        <v>55158</v>
      </c>
      <c r="G133" s="1497"/>
      <c r="H133" s="1497">
        <v>0</v>
      </c>
      <c r="I133" s="1497">
        <v>-370</v>
      </c>
      <c r="J133" s="1497">
        <v>-1527</v>
      </c>
      <c r="K133" s="1497">
        <v>5697</v>
      </c>
      <c r="L133" s="1497">
        <v>-7795</v>
      </c>
      <c r="M133" s="1497">
        <v>143354</v>
      </c>
      <c r="N133" s="1497">
        <v>11060</v>
      </c>
      <c r="O133" s="1497">
        <v>154414</v>
      </c>
    </row>
    <row r="134" spans="1:75" ht="16.5" customHeight="1" thickBot="1">
      <c r="A134" s="2179" t="s">
        <v>159</v>
      </c>
      <c r="B134" s="2199"/>
      <c r="C134" s="1462">
        <v>-6419</v>
      </c>
      <c r="D134" s="1462">
        <v>379</v>
      </c>
      <c r="E134" s="1462">
        <v>-336</v>
      </c>
      <c r="F134" s="1462">
        <v>7811</v>
      </c>
      <c r="G134" s="1462"/>
      <c r="H134" s="1462">
        <v>0</v>
      </c>
      <c r="I134" s="1462">
        <v>-1218</v>
      </c>
      <c r="J134" s="1462">
        <v>4</v>
      </c>
      <c r="K134" s="1462">
        <v>-1157</v>
      </c>
      <c r="L134" s="1462">
        <v>1297</v>
      </c>
      <c r="M134" s="1462">
        <v>361</v>
      </c>
      <c r="N134" s="1462">
        <v>-472</v>
      </c>
      <c r="O134" s="1462">
        <v>-111</v>
      </c>
    </row>
    <row r="135" spans="1:75" s="61" customFormat="1" ht="16.5" customHeight="1">
      <c r="A135" s="2200" t="s">
        <v>2055</v>
      </c>
      <c r="B135" s="2200"/>
      <c r="C135" s="1497">
        <v>97148</v>
      </c>
      <c r="D135" s="1497">
        <v>-907</v>
      </c>
      <c r="E135" s="1497">
        <v>2326</v>
      </c>
      <c r="F135" s="1497">
        <v>47347</v>
      </c>
      <c r="G135" s="1497"/>
      <c r="H135" s="1497">
        <v>0</v>
      </c>
      <c r="I135" s="1497">
        <v>848</v>
      </c>
      <c r="J135" s="1497">
        <v>-1531</v>
      </c>
      <c r="K135" s="1497">
        <v>6854</v>
      </c>
      <c r="L135" s="1497">
        <v>-9092</v>
      </c>
      <c r="M135" s="1497">
        <v>142993</v>
      </c>
      <c r="N135" s="1497">
        <v>11532</v>
      </c>
      <c r="O135" s="1498">
        <v>154525</v>
      </c>
      <c r="P135" s="1026"/>
      <c r="Q135" s="1026"/>
      <c r="R135" s="1026"/>
      <c r="S135" s="1026"/>
      <c r="T135" s="1026"/>
      <c r="U135" s="1026"/>
      <c r="V135" s="1026"/>
      <c r="W135" s="1026"/>
      <c r="X135" s="1026"/>
      <c r="Y135" s="1026"/>
      <c r="Z135" s="1026"/>
      <c r="AA135" s="1026"/>
      <c r="AB135" s="1026"/>
      <c r="AC135" s="1026"/>
      <c r="AD135" s="1026"/>
      <c r="AE135" s="1026"/>
      <c r="AF135" s="1026"/>
      <c r="AG135" s="1026"/>
      <c r="AH135" s="1026"/>
      <c r="AI135" s="1026"/>
      <c r="AJ135" s="1026"/>
      <c r="AK135" s="1026"/>
      <c r="AL135" s="1026"/>
      <c r="AM135" s="1026"/>
      <c r="AN135" s="1026"/>
      <c r="AO135" s="1026"/>
      <c r="AP135" s="1026"/>
      <c r="AQ135" s="1026"/>
      <c r="AR135" s="1026"/>
      <c r="AS135" s="1026"/>
      <c r="AT135" s="1026"/>
      <c r="AU135" s="1026"/>
      <c r="AV135" s="1026"/>
      <c r="AW135" s="1026"/>
      <c r="AX135" s="1026"/>
      <c r="AY135" s="1026"/>
      <c r="AZ135" s="1026"/>
      <c r="BA135" s="1026"/>
      <c r="BB135" s="1026"/>
      <c r="BC135" s="1026"/>
      <c r="BD135" s="1026"/>
      <c r="BE135" s="1026"/>
      <c r="BF135" s="1026"/>
      <c r="BG135" s="1026"/>
      <c r="BH135" s="1026"/>
      <c r="BI135" s="1026"/>
      <c r="BJ135" s="1026"/>
      <c r="BK135" s="1026"/>
      <c r="BL135" s="1026"/>
      <c r="BM135" s="1026"/>
      <c r="BN135" s="1026"/>
      <c r="BO135" s="1026"/>
      <c r="BP135" s="1026"/>
      <c r="BQ135" s="1026"/>
      <c r="BR135" s="1026"/>
      <c r="BS135" s="1026"/>
      <c r="BT135" s="1026"/>
      <c r="BU135" s="1026"/>
      <c r="BV135" s="1026"/>
      <c r="BW135" s="1026"/>
    </row>
    <row r="136" spans="1:75" ht="16.5" customHeight="1">
      <c r="A136" s="1492" t="s">
        <v>180</v>
      </c>
      <c r="B136" s="1482"/>
      <c r="C136" s="1499">
        <v>0</v>
      </c>
      <c r="D136" s="1499">
        <v>374</v>
      </c>
      <c r="E136" s="1499">
        <v>-302</v>
      </c>
      <c r="F136" s="1499">
        <v>0</v>
      </c>
      <c r="G136" s="1499"/>
      <c r="H136" s="1499">
        <v>0</v>
      </c>
      <c r="I136" s="1499">
        <v>0</v>
      </c>
      <c r="J136" s="1499">
        <v>0</v>
      </c>
      <c r="K136" s="1499">
        <v>0</v>
      </c>
      <c r="L136" s="1499">
        <v>0</v>
      </c>
      <c r="M136" s="1499">
        <v>72</v>
      </c>
      <c r="N136" s="1499">
        <v>538</v>
      </c>
      <c r="O136" s="1499">
        <v>610</v>
      </c>
    </row>
    <row r="137" spans="1:75" ht="16.5" customHeight="1">
      <c r="A137" s="1381"/>
      <c r="B137" s="1450" t="s">
        <v>1489</v>
      </c>
      <c r="C137" s="1500">
        <v>0</v>
      </c>
      <c r="D137" s="1500">
        <v>374</v>
      </c>
      <c r="E137" s="1500">
        <v>192</v>
      </c>
      <c r="F137" s="1500">
        <v>0</v>
      </c>
      <c r="G137" s="1500"/>
      <c r="H137" s="1500">
        <v>0</v>
      </c>
      <c r="I137" s="1500">
        <v>0</v>
      </c>
      <c r="J137" s="1500">
        <v>0</v>
      </c>
      <c r="K137" s="1500">
        <v>0</v>
      </c>
      <c r="L137" s="1500">
        <v>0</v>
      </c>
      <c r="M137" s="1500">
        <v>566</v>
      </c>
      <c r="N137" s="1500">
        <v>0</v>
      </c>
      <c r="O137" s="1500">
        <v>566</v>
      </c>
    </row>
    <row r="138" spans="1:75" ht="16.5" customHeight="1">
      <c r="A138" s="1381"/>
      <c r="B138" s="1450" t="s">
        <v>1490</v>
      </c>
      <c r="C138" s="1500">
        <v>0</v>
      </c>
      <c r="D138" s="1500">
        <v>0</v>
      </c>
      <c r="E138" s="1500">
        <v>-494</v>
      </c>
      <c r="F138" s="1500">
        <v>0</v>
      </c>
      <c r="G138" s="1500"/>
      <c r="H138" s="1500">
        <v>0</v>
      </c>
      <c r="I138" s="1500">
        <v>0</v>
      </c>
      <c r="J138" s="1500">
        <v>0</v>
      </c>
      <c r="K138" s="1500">
        <v>0</v>
      </c>
      <c r="L138" s="1500">
        <v>0</v>
      </c>
      <c r="M138" s="1500">
        <v>-494</v>
      </c>
      <c r="N138" s="1500">
        <v>0</v>
      </c>
      <c r="O138" s="1500">
        <v>-494</v>
      </c>
    </row>
    <row r="139" spans="1:75" ht="16.5" customHeight="1">
      <c r="A139" s="1381"/>
      <c r="B139" s="1450" t="s">
        <v>1283</v>
      </c>
      <c r="C139" s="1500">
        <v>0</v>
      </c>
      <c r="D139" s="1500">
        <v>0</v>
      </c>
      <c r="E139" s="1500">
        <v>0</v>
      </c>
      <c r="F139" s="1500">
        <v>0</v>
      </c>
      <c r="G139" s="1500"/>
      <c r="H139" s="1500">
        <v>0</v>
      </c>
      <c r="I139" s="1500">
        <v>0</v>
      </c>
      <c r="J139" s="1500">
        <v>0</v>
      </c>
      <c r="K139" s="1500">
        <v>0</v>
      </c>
      <c r="L139" s="1500">
        <v>0</v>
      </c>
      <c r="M139" s="1500">
        <v>0</v>
      </c>
      <c r="N139" s="1500">
        <v>538</v>
      </c>
      <c r="O139" s="1500">
        <v>538</v>
      </c>
    </row>
    <row r="140" spans="1:75" ht="16.5" customHeight="1">
      <c r="A140" s="1449" t="s">
        <v>1608</v>
      </c>
      <c r="B140" s="1381"/>
      <c r="C140" s="1500">
        <v>0</v>
      </c>
      <c r="D140" s="1500">
        <v>0</v>
      </c>
      <c r="E140" s="1500">
        <v>0</v>
      </c>
      <c r="F140" s="1500">
        <v>0</v>
      </c>
      <c r="G140" s="1500"/>
      <c r="H140" s="1500">
        <v>-439</v>
      </c>
      <c r="I140" s="1500">
        <v>0</v>
      </c>
      <c r="J140" s="1500">
        <v>0</v>
      </c>
      <c r="K140" s="1500">
        <v>0</v>
      </c>
      <c r="L140" s="1500">
        <v>0</v>
      </c>
      <c r="M140" s="1500">
        <v>-439</v>
      </c>
      <c r="N140" s="1500">
        <v>-87</v>
      </c>
      <c r="O140" s="1500">
        <v>-526</v>
      </c>
    </row>
    <row r="141" spans="1:75" ht="16.5" customHeight="1">
      <c r="A141" s="1449" t="s">
        <v>2001</v>
      </c>
      <c r="B141" s="1381"/>
      <c r="C141" s="1501">
        <v>0</v>
      </c>
      <c r="D141" s="1501">
        <v>0</v>
      </c>
      <c r="E141" s="1501">
        <v>0</v>
      </c>
      <c r="F141" s="1501">
        <v>0</v>
      </c>
      <c r="G141" s="1501"/>
      <c r="H141" s="1501">
        <v>-994</v>
      </c>
      <c r="I141" s="1501">
        <v>0</v>
      </c>
      <c r="J141" s="1501">
        <v>0</v>
      </c>
      <c r="K141" s="1501">
        <v>0</v>
      </c>
      <c r="L141" s="1501">
        <v>0</v>
      </c>
      <c r="M141" s="1501">
        <v>-994</v>
      </c>
      <c r="N141" s="1501">
        <v>0</v>
      </c>
      <c r="O141" s="1501">
        <v>-994</v>
      </c>
    </row>
    <row r="142" spans="1:75" ht="16.5" customHeight="1">
      <c r="A142" s="1381" t="s">
        <v>2090</v>
      </c>
      <c r="B142" s="1381"/>
      <c r="C142" s="1501">
        <v>0</v>
      </c>
      <c r="D142" s="1501">
        <v>0</v>
      </c>
      <c r="E142" s="1501">
        <v>0</v>
      </c>
      <c r="F142" s="1501">
        <v>166</v>
      </c>
      <c r="G142" s="1501"/>
      <c r="H142" s="1501">
        <v>0</v>
      </c>
      <c r="I142" s="1501">
        <v>0</v>
      </c>
      <c r="J142" s="1501">
        <v>0</v>
      </c>
      <c r="K142" s="1501">
        <v>0</v>
      </c>
      <c r="L142" s="1501">
        <v>0</v>
      </c>
      <c r="M142" s="1501">
        <v>166</v>
      </c>
      <c r="N142" s="1501">
        <v>0</v>
      </c>
      <c r="O142" s="1501">
        <v>166</v>
      </c>
    </row>
    <row r="143" spans="1:75" ht="16.5" customHeight="1">
      <c r="A143" s="2201" t="s">
        <v>1649</v>
      </c>
      <c r="B143" s="2201"/>
      <c r="C143" s="1501">
        <v>0</v>
      </c>
      <c r="D143" s="1501">
        <v>0</v>
      </c>
      <c r="E143" s="1501">
        <v>0</v>
      </c>
      <c r="F143" s="1501">
        <v>0</v>
      </c>
      <c r="G143" s="1501"/>
      <c r="H143" s="1501">
        <v>73</v>
      </c>
      <c r="I143" s="1501">
        <v>0</v>
      </c>
      <c r="J143" s="1501">
        <v>0</v>
      </c>
      <c r="K143" s="1501">
        <v>0</v>
      </c>
      <c r="L143" s="1501">
        <v>0</v>
      </c>
      <c r="M143" s="1501">
        <v>73</v>
      </c>
      <c r="N143" s="1501">
        <v>0</v>
      </c>
      <c r="O143" s="1501">
        <v>73</v>
      </c>
    </row>
    <row r="144" spans="1:75" ht="16.5" customHeight="1">
      <c r="A144" s="1381" t="s">
        <v>1550</v>
      </c>
      <c r="B144" s="1385"/>
      <c r="C144" s="1501">
        <v>0</v>
      </c>
      <c r="D144" s="1501">
        <v>0</v>
      </c>
      <c r="E144" s="1501">
        <v>0</v>
      </c>
      <c r="F144" s="1501">
        <v>229</v>
      </c>
      <c r="G144" s="1501"/>
      <c r="H144" s="1501">
        <v>0</v>
      </c>
      <c r="I144" s="1501">
        <v>0</v>
      </c>
      <c r="J144" s="1501">
        <v>0</v>
      </c>
      <c r="K144" s="1501">
        <v>0</v>
      </c>
      <c r="L144" s="1501">
        <v>0</v>
      </c>
      <c r="M144" s="1501">
        <v>229</v>
      </c>
      <c r="N144" s="1501">
        <v>0</v>
      </c>
      <c r="O144" s="1501">
        <v>229</v>
      </c>
    </row>
    <row r="145" spans="1:75" s="61" customFormat="1" ht="16.5" customHeight="1">
      <c r="A145" s="1482" t="s">
        <v>150</v>
      </c>
      <c r="B145" s="1482"/>
      <c r="C145" s="1502">
        <v>0</v>
      </c>
      <c r="D145" s="1502">
        <v>0</v>
      </c>
      <c r="E145" s="1502">
        <v>0</v>
      </c>
      <c r="F145" s="1502">
        <v>0</v>
      </c>
      <c r="G145" s="1502"/>
      <c r="H145" s="1502">
        <v>5684</v>
      </c>
      <c r="I145" s="1502">
        <v>-1494</v>
      </c>
      <c r="J145" s="1502">
        <v>2</v>
      </c>
      <c r="K145" s="1502">
        <v>1357</v>
      </c>
      <c r="L145" s="1502">
        <v>-394</v>
      </c>
      <c r="M145" s="1502">
        <v>5155</v>
      </c>
      <c r="N145" s="1502">
        <v>536</v>
      </c>
      <c r="O145" s="1502">
        <v>5691</v>
      </c>
      <c r="P145" s="1026"/>
      <c r="Q145" s="1026"/>
      <c r="R145" s="1026"/>
      <c r="S145" s="1026"/>
      <c r="T145" s="1026"/>
      <c r="U145" s="1026"/>
      <c r="V145" s="1026"/>
      <c r="W145" s="1026"/>
      <c r="X145" s="1026"/>
      <c r="Y145" s="1026"/>
      <c r="Z145" s="1026"/>
      <c r="AA145" s="1026"/>
      <c r="AB145" s="1026"/>
      <c r="AC145" s="1026"/>
      <c r="AD145" s="1026"/>
      <c r="AE145" s="1026"/>
      <c r="AF145" s="1026"/>
      <c r="AG145" s="1026"/>
      <c r="AH145" s="1026"/>
      <c r="AI145" s="1026"/>
      <c r="AJ145" s="1026"/>
      <c r="AK145" s="1026"/>
      <c r="AL145" s="1026"/>
      <c r="AM145" s="1026"/>
      <c r="AN145" s="1026"/>
      <c r="AO145" s="1026"/>
      <c r="AP145" s="1026"/>
      <c r="AQ145" s="1026"/>
      <c r="AR145" s="1026"/>
      <c r="AS145" s="1026"/>
      <c r="AT145" s="1026"/>
      <c r="AU145" s="1026"/>
      <c r="AV145" s="1026"/>
      <c r="AW145" s="1026"/>
      <c r="AX145" s="1026"/>
      <c r="AY145" s="1026"/>
      <c r="AZ145" s="1026"/>
      <c r="BA145" s="1026"/>
      <c r="BB145" s="1026"/>
      <c r="BC145" s="1026"/>
      <c r="BD145" s="1026"/>
      <c r="BE145" s="1026"/>
      <c r="BF145" s="1026"/>
      <c r="BG145" s="1026"/>
      <c r="BH145" s="1026"/>
      <c r="BI145" s="1026"/>
      <c r="BJ145" s="1026"/>
      <c r="BK145" s="1026"/>
      <c r="BL145" s="1026"/>
      <c r="BM145" s="1026"/>
      <c r="BN145" s="1026"/>
      <c r="BO145" s="1026"/>
      <c r="BP145" s="1026"/>
      <c r="BQ145" s="1026"/>
      <c r="BR145" s="1026"/>
      <c r="BS145" s="1026"/>
      <c r="BT145" s="1026"/>
      <c r="BU145" s="1026"/>
      <c r="BV145" s="1026"/>
      <c r="BW145" s="1026"/>
    </row>
    <row r="146" spans="1:75" ht="16.5" customHeight="1">
      <c r="A146" s="1381"/>
      <c r="B146" s="1381" t="s">
        <v>49</v>
      </c>
      <c r="C146" s="1501">
        <v>0</v>
      </c>
      <c r="D146" s="1501">
        <v>0</v>
      </c>
      <c r="E146" s="1501">
        <v>0</v>
      </c>
      <c r="F146" s="1501">
        <v>0</v>
      </c>
      <c r="G146" s="1501"/>
      <c r="H146" s="1501">
        <v>5684</v>
      </c>
      <c r="I146" s="1501">
        <v>0</v>
      </c>
      <c r="J146" s="1501">
        <v>0</v>
      </c>
      <c r="K146" s="1501">
        <v>0</v>
      </c>
      <c r="L146" s="1501">
        <v>0</v>
      </c>
      <c r="M146" s="1501">
        <v>5684</v>
      </c>
      <c r="N146" s="1501">
        <v>536</v>
      </c>
      <c r="O146" s="1501">
        <v>6220</v>
      </c>
    </row>
    <row r="147" spans="1:75" ht="16.5" customHeight="1">
      <c r="A147" s="1381"/>
      <c r="B147" s="1385" t="s">
        <v>165</v>
      </c>
      <c r="C147" s="1501">
        <v>0</v>
      </c>
      <c r="D147" s="1501">
        <v>0</v>
      </c>
      <c r="E147" s="1501">
        <v>0</v>
      </c>
      <c r="F147" s="1501">
        <v>0</v>
      </c>
      <c r="G147" s="1501"/>
      <c r="H147" s="1501">
        <v>0</v>
      </c>
      <c r="I147" s="1501">
        <v>-1494</v>
      </c>
      <c r="J147" s="1501">
        <v>2</v>
      </c>
      <c r="K147" s="1501">
        <v>1357</v>
      </c>
      <c r="L147" s="1501">
        <v>-394</v>
      </c>
      <c r="M147" s="1501">
        <v>-529</v>
      </c>
      <c r="N147" s="1501">
        <v>0</v>
      </c>
      <c r="O147" s="1501">
        <v>-529</v>
      </c>
    </row>
    <row r="148" spans="1:75" s="61" customFormat="1" ht="16.5" customHeight="1">
      <c r="A148" s="1493" t="s">
        <v>164</v>
      </c>
      <c r="B148" s="1482"/>
      <c r="C148" s="1502">
        <v>0</v>
      </c>
      <c r="D148" s="1502">
        <v>0</v>
      </c>
      <c r="E148" s="1502">
        <v>0</v>
      </c>
      <c r="F148" s="1502">
        <v>0</v>
      </c>
      <c r="G148" s="1502"/>
      <c r="H148" s="1502">
        <v>0</v>
      </c>
      <c r="I148" s="1503">
        <v>0</v>
      </c>
      <c r="J148" s="1503">
        <v>0</v>
      </c>
      <c r="K148" s="1503">
        <v>0</v>
      </c>
      <c r="L148" s="1503">
        <v>0</v>
      </c>
      <c r="M148" s="1503">
        <v>0</v>
      </c>
      <c r="N148" s="1503">
        <v>0</v>
      </c>
      <c r="O148" s="1503">
        <v>0</v>
      </c>
      <c r="P148" s="1026"/>
      <c r="Q148" s="1026"/>
      <c r="R148" s="1026"/>
      <c r="S148" s="1026"/>
      <c r="T148" s="1026"/>
      <c r="U148" s="1026"/>
      <c r="V148" s="1026"/>
      <c r="W148" s="1026"/>
      <c r="X148" s="1026"/>
      <c r="Y148" s="1026"/>
      <c r="Z148" s="1026"/>
      <c r="AA148" s="1026"/>
      <c r="AB148" s="1026"/>
      <c r="AC148" s="1026"/>
      <c r="AD148" s="1026"/>
      <c r="AE148" s="1026"/>
      <c r="AF148" s="1026"/>
      <c r="AG148" s="1026"/>
      <c r="AH148" s="1026"/>
      <c r="AI148" s="1026"/>
      <c r="AJ148" s="1026"/>
      <c r="AK148" s="1026"/>
      <c r="AL148" s="1026"/>
      <c r="AM148" s="1026"/>
      <c r="AN148" s="1026"/>
      <c r="AO148" s="1026"/>
      <c r="AP148" s="1026"/>
      <c r="AQ148" s="1026"/>
      <c r="AR148" s="1026"/>
      <c r="AS148" s="1026"/>
      <c r="AT148" s="1026"/>
      <c r="AU148" s="1026"/>
      <c r="AV148" s="1026"/>
      <c r="AW148" s="1026"/>
      <c r="AX148" s="1026"/>
      <c r="AY148" s="1026"/>
      <c r="AZ148" s="1026"/>
      <c r="BA148" s="1026"/>
      <c r="BB148" s="1026"/>
      <c r="BC148" s="1026"/>
      <c r="BD148" s="1026"/>
      <c r="BE148" s="1026"/>
      <c r="BF148" s="1026"/>
      <c r="BG148" s="1026"/>
      <c r="BH148" s="1026"/>
      <c r="BI148" s="1026"/>
      <c r="BJ148" s="1026"/>
      <c r="BK148" s="1026"/>
      <c r="BL148" s="1026"/>
      <c r="BM148" s="1026"/>
      <c r="BN148" s="1026"/>
      <c r="BO148" s="1026"/>
      <c r="BP148" s="1026"/>
      <c r="BQ148" s="1026"/>
      <c r="BR148" s="1026"/>
      <c r="BS148" s="1026"/>
      <c r="BT148" s="1026"/>
      <c r="BU148" s="1026"/>
      <c r="BV148" s="1026"/>
      <c r="BW148" s="1026"/>
    </row>
    <row r="149" spans="1:75" ht="16.5" customHeight="1">
      <c r="A149" s="1385"/>
      <c r="B149" s="1381" t="s">
        <v>163</v>
      </c>
      <c r="C149" s="1501">
        <v>0</v>
      </c>
      <c r="D149" s="1501">
        <v>0</v>
      </c>
      <c r="E149" s="1501">
        <v>0</v>
      </c>
      <c r="F149" s="1501">
        <v>270</v>
      </c>
      <c r="G149" s="1501"/>
      <c r="H149" s="1501">
        <v>-270</v>
      </c>
      <c r="I149" s="1501">
        <v>0</v>
      </c>
      <c r="J149" s="1501">
        <v>0</v>
      </c>
      <c r="K149" s="1501">
        <v>0</v>
      </c>
      <c r="L149" s="1501">
        <v>0</v>
      </c>
      <c r="M149" s="1501">
        <v>0</v>
      </c>
      <c r="N149" s="1501">
        <v>0</v>
      </c>
      <c r="O149" s="1501">
        <v>0</v>
      </c>
    </row>
    <row r="150" spans="1:75" s="637" customFormat="1" ht="16.5" customHeight="1">
      <c r="A150" s="1381"/>
      <c r="B150" s="1381" t="s">
        <v>175</v>
      </c>
      <c r="C150" s="1501">
        <v>0</v>
      </c>
      <c r="D150" s="1504">
        <v>0</v>
      </c>
      <c r="E150" s="1504">
        <v>0</v>
      </c>
      <c r="F150" s="1501">
        <v>4054</v>
      </c>
      <c r="G150" s="1501"/>
      <c r="H150" s="1501">
        <v>-4054</v>
      </c>
      <c r="I150" s="1501">
        <v>0</v>
      </c>
      <c r="J150" s="1501">
        <v>0</v>
      </c>
      <c r="K150" s="1501">
        <v>0</v>
      </c>
      <c r="L150" s="1501">
        <v>0</v>
      </c>
      <c r="M150" s="1501">
        <v>0</v>
      </c>
      <c r="N150" s="1501">
        <v>0</v>
      </c>
      <c r="O150" s="1501">
        <v>0</v>
      </c>
    </row>
    <row r="151" spans="1:75" s="637" customFormat="1" ht="16.5" customHeight="1">
      <c r="A151" s="2200" t="s">
        <v>2056</v>
      </c>
      <c r="B151" s="2200"/>
      <c r="C151" s="1502">
        <v>97148</v>
      </c>
      <c r="D151" s="1502">
        <v>-533</v>
      </c>
      <c r="E151" s="1502">
        <v>2024</v>
      </c>
      <c r="F151" s="1502">
        <v>52066</v>
      </c>
      <c r="G151" s="1502"/>
      <c r="H151" s="1502">
        <v>0</v>
      </c>
      <c r="I151" s="1502">
        <v>-646</v>
      </c>
      <c r="J151" s="1502">
        <v>-1529</v>
      </c>
      <c r="K151" s="1502">
        <v>8211</v>
      </c>
      <c r="L151" s="1502">
        <v>-9486</v>
      </c>
      <c r="M151" s="1502">
        <v>147255</v>
      </c>
      <c r="N151" s="1502">
        <v>12519</v>
      </c>
      <c r="O151" s="1502">
        <v>159774</v>
      </c>
    </row>
    <row r="152" spans="1:75" s="637" customFormat="1" ht="16.5" customHeight="1" thickBot="1">
      <c r="A152" s="2179" t="s">
        <v>159</v>
      </c>
      <c r="B152" s="2199"/>
      <c r="C152" s="1462">
        <v>0</v>
      </c>
      <c r="D152" s="1462">
        <v>374</v>
      </c>
      <c r="E152" s="1462">
        <v>-302</v>
      </c>
      <c r="F152" s="1462">
        <v>4719</v>
      </c>
      <c r="G152" s="1462"/>
      <c r="H152" s="1462">
        <v>0</v>
      </c>
      <c r="I152" s="1462">
        <v>-1494</v>
      </c>
      <c r="J152" s="1462">
        <v>2</v>
      </c>
      <c r="K152" s="1462">
        <v>1357</v>
      </c>
      <c r="L152" s="1462">
        <v>-394</v>
      </c>
      <c r="M152" s="1462">
        <v>4262</v>
      </c>
      <c r="N152" s="1462">
        <v>987</v>
      </c>
      <c r="O152" s="1462">
        <v>5249</v>
      </c>
    </row>
    <row r="153" spans="1:75" s="637" customFormat="1" ht="16.5" customHeight="1">
      <c r="A153" s="2200" t="s">
        <v>1883</v>
      </c>
      <c r="B153" s="2200"/>
      <c r="C153" s="584">
        <v>97148</v>
      </c>
      <c r="D153" s="584">
        <v>-1274</v>
      </c>
      <c r="E153" s="584">
        <v>1982</v>
      </c>
      <c r="F153" s="584">
        <v>43019</v>
      </c>
      <c r="G153" s="584">
        <v>0</v>
      </c>
      <c r="H153" s="584">
        <v>0</v>
      </c>
      <c r="I153" s="584">
        <v>700</v>
      </c>
      <c r="J153" s="584">
        <v>-1339</v>
      </c>
      <c r="K153" s="584">
        <v>2224</v>
      </c>
      <c r="L153" s="584">
        <v>-5535</v>
      </c>
      <c r="M153" s="584">
        <v>136925</v>
      </c>
      <c r="N153" s="584">
        <v>12540</v>
      </c>
      <c r="O153" s="584">
        <v>149465</v>
      </c>
    </row>
    <row r="154" spans="1:75" s="1026" customFormat="1" ht="16.5" customHeight="1">
      <c r="A154" s="1492" t="s">
        <v>180</v>
      </c>
      <c r="B154" s="1482"/>
      <c r="C154" s="584">
        <v>0</v>
      </c>
      <c r="D154" s="584">
        <v>367</v>
      </c>
      <c r="E154" s="584">
        <v>344</v>
      </c>
      <c r="F154" s="584">
        <v>0</v>
      </c>
      <c r="G154" s="584">
        <v>0</v>
      </c>
      <c r="H154" s="584">
        <v>0</v>
      </c>
      <c r="I154" s="584">
        <v>0</v>
      </c>
      <c r="J154" s="584">
        <v>0</v>
      </c>
      <c r="K154" s="584">
        <v>0</v>
      </c>
      <c r="L154" s="584">
        <v>0</v>
      </c>
      <c r="M154" s="584">
        <v>711</v>
      </c>
      <c r="N154" s="584">
        <v>3329</v>
      </c>
      <c r="O154" s="584">
        <v>4040</v>
      </c>
    </row>
    <row r="155" spans="1:75" s="637" customFormat="1" ht="16.5" customHeight="1">
      <c r="A155" s="1381"/>
      <c r="B155" s="1450" t="s">
        <v>1489</v>
      </c>
      <c r="C155" s="579">
        <v>0</v>
      </c>
      <c r="D155" s="579">
        <v>367</v>
      </c>
      <c r="E155" s="579">
        <v>200</v>
      </c>
      <c r="F155" s="579">
        <v>0</v>
      </c>
      <c r="G155" s="579">
        <v>0</v>
      </c>
      <c r="H155" s="579">
        <v>0</v>
      </c>
      <c r="I155" s="579">
        <v>0</v>
      </c>
      <c r="J155" s="579">
        <v>0</v>
      </c>
      <c r="K155" s="579">
        <v>0</v>
      </c>
      <c r="L155" s="579">
        <v>0</v>
      </c>
      <c r="M155" s="579">
        <v>567</v>
      </c>
      <c r="N155" s="579">
        <v>0</v>
      </c>
      <c r="O155" s="579">
        <v>567</v>
      </c>
    </row>
    <row r="156" spans="1:75" s="637" customFormat="1" ht="16.5" customHeight="1">
      <c r="A156" s="1381"/>
      <c r="B156" s="1450" t="s">
        <v>1490</v>
      </c>
      <c r="C156" s="579">
        <v>0</v>
      </c>
      <c r="D156" s="579">
        <v>0</v>
      </c>
      <c r="E156" s="579">
        <v>144</v>
      </c>
      <c r="F156" s="579">
        <v>0</v>
      </c>
      <c r="G156" s="579">
        <v>0</v>
      </c>
      <c r="H156" s="579">
        <v>0</v>
      </c>
      <c r="I156" s="579">
        <v>0</v>
      </c>
      <c r="J156" s="579">
        <v>0</v>
      </c>
      <c r="K156" s="579">
        <v>0</v>
      </c>
      <c r="L156" s="579">
        <v>0</v>
      </c>
      <c r="M156" s="579">
        <v>144</v>
      </c>
      <c r="N156" s="579">
        <v>0</v>
      </c>
      <c r="O156" s="579">
        <v>144</v>
      </c>
    </row>
    <row r="157" spans="1:75" s="637" customFormat="1" ht="16.5" customHeight="1">
      <c r="A157" s="1381"/>
      <c r="B157" s="1450" t="s">
        <v>1283</v>
      </c>
      <c r="C157" s="579">
        <v>0</v>
      </c>
      <c r="D157" s="579">
        <v>0</v>
      </c>
      <c r="E157" s="579">
        <v>0</v>
      </c>
      <c r="F157" s="579">
        <v>0</v>
      </c>
      <c r="G157" s="579">
        <v>0</v>
      </c>
      <c r="H157" s="579">
        <v>0</v>
      </c>
      <c r="I157" s="579">
        <v>0</v>
      </c>
      <c r="J157" s="579">
        <v>0</v>
      </c>
      <c r="K157" s="579">
        <v>0</v>
      </c>
      <c r="L157" s="579">
        <v>0</v>
      </c>
      <c r="M157" s="579">
        <v>0</v>
      </c>
      <c r="N157" s="579">
        <v>3329</v>
      </c>
      <c r="O157" s="579">
        <v>3329</v>
      </c>
    </row>
    <row r="158" spans="1:75" s="637" customFormat="1" ht="16.5" customHeight="1">
      <c r="A158" s="1449" t="s">
        <v>1608</v>
      </c>
      <c r="B158" s="1381"/>
      <c r="C158" s="579">
        <v>0</v>
      </c>
      <c r="D158" s="579">
        <v>0</v>
      </c>
      <c r="E158" s="579">
        <v>0</v>
      </c>
      <c r="F158" s="579">
        <v>0</v>
      </c>
      <c r="G158" s="579">
        <v>0</v>
      </c>
      <c r="H158" s="579">
        <v>-1756</v>
      </c>
      <c r="I158" s="579">
        <v>0</v>
      </c>
      <c r="J158" s="579">
        <v>0</v>
      </c>
      <c r="K158" s="579">
        <v>0</v>
      </c>
      <c r="L158" s="579">
        <v>0</v>
      </c>
      <c r="M158" s="579">
        <v>-1756</v>
      </c>
      <c r="N158" s="579">
        <v>-505</v>
      </c>
      <c r="O158" s="579">
        <v>-2261</v>
      </c>
    </row>
    <row r="159" spans="1:75" s="637" customFormat="1" ht="16.5" customHeight="1">
      <c r="A159" s="1449" t="s">
        <v>2001</v>
      </c>
      <c r="B159" s="1381"/>
      <c r="C159" s="579">
        <v>0</v>
      </c>
      <c r="D159" s="579">
        <v>0</v>
      </c>
      <c r="E159" s="579">
        <v>0</v>
      </c>
      <c r="F159" s="579">
        <v>0</v>
      </c>
      <c r="G159" s="579">
        <v>0</v>
      </c>
      <c r="H159" s="579">
        <v>-3232</v>
      </c>
      <c r="I159" s="579">
        <v>0</v>
      </c>
      <c r="J159" s="579">
        <v>0</v>
      </c>
      <c r="K159" s="579">
        <v>0</v>
      </c>
      <c r="L159" s="579">
        <v>0</v>
      </c>
      <c r="M159" s="579">
        <v>-3232</v>
      </c>
      <c r="N159" s="579">
        <v>0</v>
      </c>
      <c r="O159" s="579">
        <v>-3232</v>
      </c>
    </row>
    <row r="160" spans="1:75" s="637" customFormat="1" ht="16.5" customHeight="1">
      <c r="A160" s="1381" t="s">
        <v>2113</v>
      </c>
      <c r="B160" s="1381"/>
      <c r="C160" s="579">
        <v>0</v>
      </c>
      <c r="D160" s="579">
        <v>0</v>
      </c>
      <c r="E160" s="579">
        <v>0</v>
      </c>
      <c r="F160" s="579">
        <v>-9811</v>
      </c>
      <c r="G160" s="579">
        <v>0</v>
      </c>
      <c r="H160" s="579">
        <v>0</v>
      </c>
      <c r="I160" s="579">
        <v>0</v>
      </c>
      <c r="J160" s="579">
        <v>0</v>
      </c>
      <c r="K160" s="579">
        <v>0</v>
      </c>
      <c r="L160" s="579">
        <v>0</v>
      </c>
      <c r="M160" s="579">
        <v>-9811</v>
      </c>
      <c r="N160" s="579">
        <v>0</v>
      </c>
      <c r="O160" s="579">
        <v>-9811</v>
      </c>
    </row>
    <row r="161" spans="1:15" s="637" customFormat="1" ht="16.5" customHeight="1">
      <c r="A161" s="2201" t="s">
        <v>1649</v>
      </c>
      <c r="B161" s="2201"/>
      <c r="C161" s="579">
        <v>0</v>
      </c>
      <c r="D161" s="579">
        <v>0</v>
      </c>
      <c r="E161" s="579">
        <v>0</v>
      </c>
      <c r="F161" s="579">
        <v>0</v>
      </c>
      <c r="G161" s="579">
        <v>0</v>
      </c>
      <c r="H161" s="579">
        <v>118</v>
      </c>
      <c r="I161" s="579">
        <v>0</v>
      </c>
      <c r="J161" s="579">
        <v>0</v>
      </c>
      <c r="K161" s="579">
        <v>0</v>
      </c>
      <c r="L161" s="579">
        <v>0</v>
      </c>
      <c r="M161" s="579">
        <v>118</v>
      </c>
      <c r="N161" s="579">
        <v>0</v>
      </c>
      <c r="O161" s="579">
        <v>118</v>
      </c>
    </row>
    <row r="162" spans="1:15" s="637" customFormat="1" ht="16.5" customHeight="1">
      <c r="A162" s="1381" t="s">
        <v>1550</v>
      </c>
      <c r="B162" s="1385"/>
      <c r="C162" s="579">
        <v>0</v>
      </c>
      <c r="D162" s="579">
        <v>0</v>
      </c>
      <c r="E162" s="579">
        <v>0</v>
      </c>
      <c r="F162" s="579">
        <v>113</v>
      </c>
      <c r="G162" s="579">
        <v>0</v>
      </c>
      <c r="H162" s="579">
        <v>0</v>
      </c>
      <c r="I162" s="579">
        <v>0</v>
      </c>
      <c r="J162" s="579">
        <v>0</v>
      </c>
      <c r="K162" s="579">
        <v>0</v>
      </c>
      <c r="L162" s="579">
        <v>0</v>
      </c>
      <c r="M162" s="579">
        <v>113</v>
      </c>
      <c r="N162" s="579">
        <v>0</v>
      </c>
      <c r="O162" s="579">
        <v>113</v>
      </c>
    </row>
    <row r="163" spans="1:15" s="1026" customFormat="1" ht="16.5" customHeight="1">
      <c r="A163" s="1482" t="s">
        <v>150</v>
      </c>
      <c r="B163" s="1482"/>
      <c r="C163" s="584">
        <v>0</v>
      </c>
      <c r="D163" s="584">
        <v>0</v>
      </c>
      <c r="E163" s="584">
        <v>0</v>
      </c>
      <c r="F163" s="584">
        <v>0</v>
      </c>
      <c r="G163" s="584"/>
      <c r="H163" s="584">
        <v>18896</v>
      </c>
      <c r="I163" s="584">
        <v>148</v>
      </c>
      <c r="J163" s="584">
        <v>-192</v>
      </c>
      <c r="K163" s="584">
        <v>4630</v>
      </c>
      <c r="L163" s="584">
        <v>-3557</v>
      </c>
      <c r="M163" s="584">
        <v>19925</v>
      </c>
      <c r="N163" s="584">
        <v>-3832</v>
      </c>
      <c r="O163" s="584">
        <v>16093</v>
      </c>
    </row>
    <row r="164" spans="1:15" s="637" customFormat="1" ht="16.5" customHeight="1">
      <c r="A164" s="1381"/>
      <c r="B164" s="1381" t="s">
        <v>49</v>
      </c>
      <c r="C164" s="579">
        <v>0</v>
      </c>
      <c r="D164" s="579">
        <v>0</v>
      </c>
      <c r="E164" s="579">
        <v>0</v>
      </c>
      <c r="F164" s="579">
        <v>0</v>
      </c>
      <c r="G164" s="579">
        <v>0</v>
      </c>
      <c r="H164" s="579">
        <v>18896</v>
      </c>
      <c r="I164" s="579">
        <v>0</v>
      </c>
      <c r="J164" s="579">
        <v>0</v>
      </c>
      <c r="K164" s="579">
        <v>0</v>
      </c>
      <c r="L164" s="579">
        <v>0</v>
      </c>
      <c r="M164" s="579">
        <v>18896</v>
      </c>
      <c r="N164" s="579">
        <v>-3832</v>
      </c>
      <c r="O164" s="579">
        <v>15064</v>
      </c>
    </row>
    <row r="165" spans="1:15" s="1026" customFormat="1" ht="16.5" customHeight="1">
      <c r="A165" s="1381"/>
      <c r="B165" s="1385" t="s">
        <v>165</v>
      </c>
      <c r="C165" s="579">
        <v>0</v>
      </c>
      <c r="D165" s="579">
        <v>0</v>
      </c>
      <c r="E165" s="579">
        <v>0</v>
      </c>
      <c r="F165" s="579">
        <v>0</v>
      </c>
      <c r="G165" s="579">
        <v>0</v>
      </c>
      <c r="H165" s="579">
        <v>0</v>
      </c>
      <c r="I165" s="579">
        <v>148</v>
      </c>
      <c r="J165" s="579">
        <v>-192</v>
      </c>
      <c r="K165" s="579">
        <v>4630</v>
      </c>
      <c r="L165" s="579">
        <v>-3557</v>
      </c>
      <c r="M165" s="579">
        <v>1029</v>
      </c>
      <c r="N165" s="579">
        <v>0</v>
      </c>
      <c r="O165" s="579">
        <v>1029</v>
      </c>
    </row>
    <row r="166" spans="1:15" s="637" customFormat="1" ht="16.5" customHeight="1">
      <c r="A166" s="1493" t="s">
        <v>164</v>
      </c>
      <c r="B166" s="1482"/>
      <c r="C166" s="584">
        <v>0</v>
      </c>
      <c r="D166" s="584">
        <v>0</v>
      </c>
      <c r="E166" s="584">
        <v>0</v>
      </c>
      <c r="F166" s="584">
        <v>0</v>
      </c>
      <c r="G166" s="584">
        <v>0</v>
      </c>
      <c r="H166" s="584">
        <v>0</v>
      </c>
      <c r="I166" s="61"/>
      <c r="J166" s="61"/>
      <c r="K166" s="61"/>
      <c r="L166" s="61"/>
      <c r="M166" s="61"/>
      <c r="N166" s="61"/>
      <c r="O166" s="61"/>
    </row>
    <row r="167" spans="1:15" s="637" customFormat="1" ht="16.5" customHeight="1">
      <c r="A167" s="1385"/>
      <c r="B167" s="1381" t="s">
        <v>163</v>
      </c>
      <c r="C167" s="579">
        <v>0</v>
      </c>
      <c r="D167" s="579">
        <v>0</v>
      </c>
      <c r="E167" s="579">
        <v>0</v>
      </c>
      <c r="F167" s="579">
        <v>948</v>
      </c>
      <c r="G167" s="579">
        <v>0</v>
      </c>
      <c r="H167" s="579">
        <v>-948</v>
      </c>
      <c r="I167" s="579">
        <v>0</v>
      </c>
      <c r="J167" s="579">
        <v>0</v>
      </c>
      <c r="K167" s="579">
        <v>0</v>
      </c>
      <c r="L167" s="579">
        <v>0</v>
      </c>
      <c r="M167" s="579">
        <v>0</v>
      </c>
      <c r="N167" s="579">
        <v>0</v>
      </c>
      <c r="O167" s="579">
        <v>0</v>
      </c>
    </row>
    <row r="168" spans="1:15" s="637" customFormat="1" ht="16.5" customHeight="1">
      <c r="A168" s="1381"/>
      <c r="B168" s="1381" t="s">
        <v>175</v>
      </c>
      <c r="C168" s="579">
        <v>0</v>
      </c>
      <c r="D168"/>
      <c r="E168"/>
      <c r="F168" s="579">
        <v>13078</v>
      </c>
      <c r="G168" s="579">
        <v>0</v>
      </c>
      <c r="H168" s="579">
        <v>-13078</v>
      </c>
      <c r="I168" s="579">
        <v>0</v>
      </c>
      <c r="J168" s="579">
        <v>0</v>
      </c>
      <c r="K168" s="579">
        <v>0</v>
      </c>
      <c r="L168" s="579">
        <v>0</v>
      </c>
      <c r="M168" s="579">
        <v>0</v>
      </c>
      <c r="N168" s="579">
        <v>0</v>
      </c>
      <c r="O168" s="579">
        <v>0</v>
      </c>
    </row>
    <row r="169" spans="1:15" s="637" customFormat="1" ht="16.5" customHeight="1">
      <c r="A169" s="2200" t="s">
        <v>2006</v>
      </c>
      <c r="B169" s="2200"/>
      <c r="C169" s="584">
        <v>97148</v>
      </c>
      <c r="D169" s="584">
        <v>-907</v>
      </c>
      <c r="E169" s="584">
        <v>2326</v>
      </c>
      <c r="F169" s="584">
        <v>47347</v>
      </c>
      <c r="G169" s="584">
        <v>0</v>
      </c>
      <c r="H169" s="584">
        <v>0</v>
      </c>
      <c r="I169" s="584">
        <v>848</v>
      </c>
      <c r="J169" s="584">
        <v>-1531</v>
      </c>
      <c r="K169" s="584">
        <v>6854</v>
      </c>
      <c r="L169" s="584">
        <v>-9092</v>
      </c>
      <c r="M169" s="584">
        <v>142993</v>
      </c>
      <c r="N169" s="584">
        <v>11532</v>
      </c>
      <c r="O169" s="584">
        <v>154525</v>
      </c>
    </row>
    <row r="170" spans="1:15" s="637" customFormat="1" ht="16.5" customHeight="1" thickBot="1">
      <c r="A170" s="2179" t="s">
        <v>159</v>
      </c>
      <c r="B170" s="2199"/>
      <c r="C170" s="1378">
        <v>0</v>
      </c>
      <c r="D170" s="1378">
        <v>367</v>
      </c>
      <c r="E170" s="1378">
        <v>344</v>
      </c>
      <c r="F170" s="1378">
        <v>4328</v>
      </c>
      <c r="G170" s="1378">
        <v>0</v>
      </c>
      <c r="H170" s="1378">
        <v>0</v>
      </c>
      <c r="I170" s="1378">
        <v>148</v>
      </c>
      <c r="J170" s="1378">
        <v>-192</v>
      </c>
      <c r="K170" s="1378">
        <v>4630</v>
      </c>
      <c r="L170" s="1378">
        <v>-3557</v>
      </c>
      <c r="M170" s="1378">
        <v>6068</v>
      </c>
      <c r="N170" s="1378">
        <v>-1008</v>
      </c>
      <c r="O170" s="1378">
        <v>5060</v>
      </c>
    </row>
    <row r="171" spans="1:15" s="1026" customFormat="1" ht="16.5" customHeight="1">
      <c r="A171" s="2200" t="s">
        <v>1883</v>
      </c>
      <c r="B171" s="2200"/>
      <c r="C171" s="1379">
        <v>97148</v>
      </c>
      <c r="D171" s="1379">
        <v>-1274</v>
      </c>
      <c r="E171" s="1379">
        <v>1979</v>
      </c>
      <c r="F171" s="1379">
        <v>43022</v>
      </c>
      <c r="G171" s="1379"/>
      <c r="H171" s="1379">
        <v>0</v>
      </c>
      <c r="I171" s="1379">
        <v>700</v>
      </c>
      <c r="J171" s="1379">
        <v>-1339</v>
      </c>
      <c r="K171" s="1379">
        <v>2224</v>
      </c>
      <c r="L171" s="1379">
        <v>-5535</v>
      </c>
      <c r="M171" s="1379">
        <v>136925</v>
      </c>
      <c r="N171" s="1379">
        <v>12540</v>
      </c>
      <c r="O171" s="1380">
        <v>149465</v>
      </c>
    </row>
    <row r="172" spans="1:15" s="637" customFormat="1" ht="16.5" customHeight="1">
      <c r="A172" s="1026" t="s">
        <v>180</v>
      </c>
      <c r="B172" s="1482"/>
      <c r="C172" s="1494">
        <v>0</v>
      </c>
      <c r="D172" s="1494">
        <v>367</v>
      </c>
      <c r="E172" s="1494">
        <v>17</v>
      </c>
      <c r="F172" s="1494">
        <v>0</v>
      </c>
      <c r="G172" s="1494"/>
      <c r="H172" s="1494">
        <v>0</v>
      </c>
      <c r="I172" s="1494">
        <v>0</v>
      </c>
      <c r="J172" s="1494">
        <v>0</v>
      </c>
      <c r="K172" s="1494">
        <v>0</v>
      </c>
      <c r="L172" s="1494">
        <v>0</v>
      </c>
      <c r="M172" s="1494">
        <v>384</v>
      </c>
      <c r="N172" s="1379">
        <v>3078</v>
      </c>
      <c r="O172" s="1494">
        <v>3462</v>
      </c>
    </row>
    <row r="173" spans="1:15" s="637" customFormat="1" ht="16.5" customHeight="1">
      <c r="A173" s="1384" t="s">
        <v>2155</v>
      </c>
      <c r="B173" s="1384"/>
      <c r="C173" s="1382">
        <v>0</v>
      </c>
      <c r="D173" s="1382">
        <v>367</v>
      </c>
      <c r="E173" s="1382">
        <v>200</v>
      </c>
      <c r="F173" s="1382">
        <v>0</v>
      </c>
      <c r="G173" s="1382"/>
      <c r="H173" s="1382">
        <v>0</v>
      </c>
      <c r="I173" s="1382">
        <v>0</v>
      </c>
      <c r="J173" s="1382">
        <v>0</v>
      </c>
      <c r="K173" s="1382">
        <v>0</v>
      </c>
      <c r="L173" s="1382">
        <v>0</v>
      </c>
      <c r="M173" s="1382">
        <v>567</v>
      </c>
      <c r="N173" s="1382">
        <v>0</v>
      </c>
      <c r="O173" s="1382">
        <v>567</v>
      </c>
    </row>
    <row r="174" spans="1:15" s="637" customFormat="1" ht="16.5" customHeight="1">
      <c r="A174" s="1381" t="s">
        <v>1935</v>
      </c>
      <c r="B174" s="1381"/>
      <c r="C174" s="1383">
        <v>0</v>
      </c>
      <c r="D174" s="1383">
        <v>0</v>
      </c>
      <c r="E174" s="1383">
        <v>-183</v>
      </c>
      <c r="F174" s="1383">
        <v>0</v>
      </c>
      <c r="G174" s="1383"/>
      <c r="H174" s="1383">
        <v>0</v>
      </c>
      <c r="I174" s="1383">
        <v>0</v>
      </c>
      <c r="J174" s="1383">
        <v>0</v>
      </c>
      <c r="K174" s="1383">
        <v>0</v>
      </c>
      <c r="L174" s="1383">
        <v>0</v>
      </c>
      <c r="M174" s="1383">
        <v>-183</v>
      </c>
      <c r="N174" s="1383">
        <v>0</v>
      </c>
      <c r="O174" s="1383">
        <v>-183</v>
      </c>
    </row>
    <row r="175" spans="1:15" s="637" customFormat="1" ht="16.5" customHeight="1">
      <c r="A175" s="1381" t="s">
        <v>1936</v>
      </c>
      <c r="B175" s="1381"/>
      <c r="C175" s="1383">
        <v>0</v>
      </c>
      <c r="D175" s="1383">
        <v>0</v>
      </c>
      <c r="E175" s="1383">
        <v>0</v>
      </c>
      <c r="F175" s="1383">
        <v>0</v>
      </c>
      <c r="G175" s="1383"/>
      <c r="H175" s="1383">
        <v>0</v>
      </c>
      <c r="I175" s="1383">
        <v>0</v>
      </c>
      <c r="J175" s="1383">
        <v>0</v>
      </c>
      <c r="K175" s="1383">
        <v>0</v>
      </c>
      <c r="L175" s="1383">
        <v>0</v>
      </c>
      <c r="M175" s="1383">
        <v>0</v>
      </c>
      <c r="N175" s="1383">
        <v>3078</v>
      </c>
      <c r="O175" s="1383">
        <v>3078</v>
      </c>
    </row>
    <row r="176" spans="1:15" s="637" customFormat="1" ht="16.5" customHeight="1">
      <c r="A176" s="637" t="s">
        <v>1608</v>
      </c>
      <c r="B176" s="1381"/>
      <c r="C176" s="1383">
        <v>0</v>
      </c>
      <c r="D176" s="1383">
        <v>0</v>
      </c>
      <c r="E176" s="1383">
        <v>0</v>
      </c>
      <c r="F176" s="1383">
        <v>0</v>
      </c>
      <c r="G176" s="1383"/>
      <c r="H176" s="1383">
        <v>-2251</v>
      </c>
      <c r="I176" s="1383">
        <v>0</v>
      </c>
      <c r="J176" s="1383">
        <v>0</v>
      </c>
      <c r="K176" s="1383">
        <v>0</v>
      </c>
      <c r="L176" s="1383">
        <v>0</v>
      </c>
      <c r="M176" s="1383">
        <v>-2251</v>
      </c>
      <c r="N176" s="1383">
        <v>-475</v>
      </c>
      <c r="O176" s="1383">
        <v>-2726</v>
      </c>
    </row>
    <row r="177" spans="1:15" s="637" customFormat="1" ht="16.5" customHeight="1">
      <c r="A177" s="637" t="s">
        <v>2001</v>
      </c>
      <c r="B177" s="1381"/>
      <c r="C177" s="1383">
        <v>0</v>
      </c>
      <c r="D177" s="1383">
        <v>0</v>
      </c>
      <c r="E177" s="1383">
        <v>0</v>
      </c>
      <c r="F177" s="1383">
        <v>0</v>
      </c>
      <c r="G177" s="1383"/>
      <c r="H177" s="1383">
        <v>-517</v>
      </c>
      <c r="I177" s="1383">
        <v>0</v>
      </c>
      <c r="J177" s="1383">
        <v>0</v>
      </c>
      <c r="K177" s="1383">
        <v>0</v>
      </c>
      <c r="L177" s="1383">
        <v>0</v>
      </c>
      <c r="M177" s="1383">
        <v>-517</v>
      </c>
      <c r="N177" s="1383">
        <v>0</v>
      </c>
      <c r="O177" s="1383">
        <v>-517</v>
      </c>
    </row>
    <row r="178" spans="1:15" s="1026" customFormat="1" ht="16.5" customHeight="1">
      <c r="A178" s="972" t="s">
        <v>1926</v>
      </c>
      <c r="B178" s="1381"/>
      <c r="C178" s="1383">
        <v>0</v>
      </c>
      <c r="D178" s="1383">
        <v>0</v>
      </c>
      <c r="E178" s="1383">
        <v>0</v>
      </c>
      <c r="F178" s="1383">
        <v>-9811</v>
      </c>
      <c r="G178" s="1383"/>
      <c r="H178" s="1383">
        <v>0</v>
      </c>
      <c r="I178" s="1383">
        <v>0</v>
      </c>
      <c r="J178" s="1383">
        <v>0</v>
      </c>
      <c r="K178" s="1383">
        <v>0</v>
      </c>
      <c r="L178" s="1383">
        <v>0</v>
      </c>
      <c r="M178" s="1383">
        <v>-9811</v>
      </c>
      <c r="N178" s="1383">
        <v>0</v>
      </c>
      <c r="O178" s="1383">
        <v>-9811</v>
      </c>
    </row>
    <row r="179" spans="1:15" s="637" customFormat="1" ht="16.5" customHeight="1">
      <c r="A179" s="2201" t="s">
        <v>1649</v>
      </c>
      <c r="B179" s="2201"/>
      <c r="C179" s="1383">
        <v>0</v>
      </c>
      <c r="D179" s="1383">
        <v>0</v>
      </c>
      <c r="E179" s="1383">
        <v>0</v>
      </c>
      <c r="F179" s="1383">
        <v>0</v>
      </c>
      <c r="G179" s="1383"/>
      <c r="H179" s="1383">
        <v>47</v>
      </c>
      <c r="I179" s="1383">
        <v>0</v>
      </c>
      <c r="J179" s="1383">
        <v>0</v>
      </c>
      <c r="K179" s="1383">
        <v>0</v>
      </c>
      <c r="L179" s="1383">
        <v>0</v>
      </c>
      <c r="M179" s="1383">
        <v>47</v>
      </c>
      <c r="N179" s="1383">
        <v>0</v>
      </c>
      <c r="O179" s="1383">
        <v>47</v>
      </c>
    </row>
    <row r="180" spans="1:15" s="637" customFormat="1" ht="16.5" customHeight="1">
      <c r="A180" s="1381" t="s">
        <v>1550</v>
      </c>
      <c r="B180" s="1558"/>
      <c r="C180" s="1383">
        <v>0</v>
      </c>
      <c r="D180" s="1383">
        <v>0</v>
      </c>
      <c r="E180" s="1383">
        <v>0</v>
      </c>
      <c r="F180" s="1383">
        <v>42</v>
      </c>
      <c r="G180" s="1383"/>
      <c r="H180" s="1383">
        <v>0</v>
      </c>
      <c r="I180" s="1383">
        <v>0</v>
      </c>
      <c r="J180" s="1383">
        <v>0</v>
      </c>
      <c r="K180" s="1383">
        <v>0</v>
      </c>
      <c r="L180" s="1383">
        <v>0</v>
      </c>
      <c r="M180" s="1383">
        <v>42</v>
      </c>
      <c r="N180" s="1383">
        <v>0</v>
      </c>
      <c r="O180" s="1383">
        <v>42</v>
      </c>
    </row>
    <row r="181" spans="1:15" s="1026" customFormat="1" ht="16.5" customHeight="1">
      <c r="A181" s="1482" t="s">
        <v>150</v>
      </c>
      <c r="B181" s="1381"/>
      <c r="C181" s="1383">
        <v>0</v>
      </c>
      <c r="D181" s="1383">
        <v>0</v>
      </c>
      <c r="E181" s="1383">
        <v>0</v>
      </c>
      <c r="F181" s="1383">
        <v>0</v>
      </c>
      <c r="G181" s="1383"/>
      <c r="H181" s="1379">
        <v>9914</v>
      </c>
      <c r="I181" s="1379">
        <v>-484</v>
      </c>
      <c r="J181" s="1379">
        <v>32</v>
      </c>
      <c r="K181" s="1379">
        <v>5546</v>
      </c>
      <c r="L181" s="1379">
        <v>-4002</v>
      </c>
      <c r="M181" s="1379">
        <v>11006</v>
      </c>
      <c r="N181" s="1379">
        <v>-3040</v>
      </c>
      <c r="O181" s="1379">
        <v>7966</v>
      </c>
    </row>
    <row r="182" spans="1:15" s="637" customFormat="1" ht="16.5" customHeight="1">
      <c r="A182" s="1026"/>
      <c r="B182" s="1381" t="s">
        <v>49</v>
      </c>
      <c r="C182" s="1379">
        <v>0</v>
      </c>
      <c r="D182" s="1379">
        <v>0</v>
      </c>
      <c r="E182" s="1379">
        <v>0</v>
      </c>
      <c r="F182" s="1379">
        <v>0</v>
      </c>
      <c r="G182" s="1379"/>
      <c r="H182" s="1383">
        <v>9914</v>
      </c>
      <c r="I182" s="1379">
        <v>0</v>
      </c>
      <c r="J182" s="1379">
        <v>0</v>
      </c>
      <c r="K182" s="1379">
        <v>0</v>
      </c>
      <c r="L182" s="1379">
        <v>0</v>
      </c>
      <c r="M182" s="1383">
        <v>9914</v>
      </c>
      <c r="N182" s="1383">
        <v>-3040</v>
      </c>
      <c r="O182" s="1379">
        <v>6874</v>
      </c>
    </row>
    <row r="183" spans="1:15" s="637" customFormat="1" ht="16.5" customHeight="1">
      <c r="A183" s="1385"/>
      <c r="B183" s="1385" t="s">
        <v>165</v>
      </c>
      <c r="C183" s="1383">
        <v>0</v>
      </c>
      <c r="D183" s="1383">
        <v>0</v>
      </c>
      <c r="E183" s="1383">
        <v>0</v>
      </c>
      <c r="F183" s="1383">
        <v>0</v>
      </c>
      <c r="G183" s="1383"/>
      <c r="H183" s="1383">
        <v>0</v>
      </c>
      <c r="I183" s="1383">
        <v>-484</v>
      </c>
      <c r="J183" s="1383">
        <v>32</v>
      </c>
      <c r="K183" s="1383">
        <v>5546</v>
      </c>
      <c r="L183" s="1383">
        <v>-4002</v>
      </c>
      <c r="M183" s="1383">
        <v>1092</v>
      </c>
      <c r="N183" s="1383">
        <v>0</v>
      </c>
      <c r="O183" s="1383">
        <v>1092</v>
      </c>
    </row>
    <row r="184" spans="1:15" s="637" customFormat="1" ht="16.5" customHeight="1">
      <c r="A184" s="1493" t="s">
        <v>164</v>
      </c>
      <c r="B184" s="1482"/>
      <c r="C184" s="1495">
        <v>0</v>
      </c>
      <c r="D184" s="1495">
        <v>0</v>
      </c>
      <c r="E184" s="1495">
        <v>0</v>
      </c>
      <c r="F184" s="1026"/>
      <c r="G184" s="1379"/>
      <c r="H184" s="1026"/>
      <c r="I184" s="1495">
        <v>0</v>
      </c>
      <c r="J184" s="1495">
        <v>0</v>
      </c>
      <c r="K184" s="1495">
        <v>0</v>
      </c>
      <c r="L184" s="1495">
        <v>0</v>
      </c>
      <c r="M184" s="1495">
        <v>0</v>
      </c>
      <c r="N184" s="1495">
        <v>0</v>
      </c>
      <c r="O184" s="1495">
        <v>0</v>
      </c>
    </row>
    <row r="185" spans="1:15" s="637" customFormat="1" ht="16.5" customHeight="1">
      <c r="A185" s="1385"/>
      <c r="B185" s="1381" t="s">
        <v>163</v>
      </c>
      <c r="C185" s="1383">
        <v>0</v>
      </c>
      <c r="D185" s="1383">
        <v>0</v>
      </c>
      <c r="E185" s="1383">
        <v>0</v>
      </c>
      <c r="F185" s="1559">
        <v>566</v>
      </c>
      <c r="G185" s="1383"/>
      <c r="H185" s="1383">
        <v>-566</v>
      </c>
      <c r="I185" s="1383">
        <v>0</v>
      </c>
      <c r="J185" s="1383">
        <v>0</v>
      </c>
    </row>
    <row r="186" spans="1:15" s="637" customFormat="1" ht="16.5" customHeight="1">
      <c r="A186" s="1381"/>
      <c r="B186" s="1381" t="s">
        <v>175</v>
      </c>
      <c r="C186" s="1383">
        <v>0</v>
      </c>
      <c r="D186" s="1383">
        <v>0</v>
      </c>
      <c r="E186" s="1383">
        <v>0</v>
      </c>
      <c r="F186" s="1383">
        <v>6627</v>
      </c>
      <c r="G186" s="1383"/>
      <c r="H186" s="1383">
        <v>-6627</v>
      </c>
      <c r="I186" s="1383">
        <v>0</v>
      </c>
      <c r="J186" s="1383">
        <v>0</v>
      </c>
      <c r="K186" s="1383">
        <v>0</v>
      </c>
      <c r="L186" s="1383">
        <v>0</v>
      </c>
      <c r="M186" s="1383">
        <v>0</v>
      </c>
      <c r="N186" s="1383">
        <v>0</v>
      </c>
      <c r="O186" s="1383">
        <v>0</v>
      </c>
    </row>
    <row r="187" spans="1:15" s="637" customFormat="1" ht="19.5" customHeight="1">
      <c r="A187" s="2200" t="s">
        <v>1993</v>
      </c>
      <c r="B187" s="2200"/>
      <c r="C187" s="1379">
        <v>97148</v>
      </c>
      <c r="D187" s="1379">
        <v>-907</v>
      </c>
      <c r="E187" s="1379">
        <v>1996</v>
      </c>
      <c r="F187" s="1379">
        <v>40446</v>
      </c>
      <c r="G187" s="1386"/>
      <c r="H187" s="1386">
        <v>0</v>
      </c>
      <c r="I187" s="1379">
        <v>216</v>
      </c>
      <c r="J187" s="1379">
        <v>-1307</v>
      </c>
      <c r="K187" s="1379">
        <v>7770</v>
      </c>
      <c r="L187" s="1379">
        <v>-9537</v>
      </c>
      <c r="M187" s="1379">
        <v>135825</v>
      </c>
      <c r="N187" s="1379">
        <v>12103</v>
      </c>
      <c r="O187" s="1379">
        <v>147928</v>
      </c>
    </row>
    <row r="188" spans="1:15" s="637" customFormat="1" ht="16.5" customHeight="1" thickBot="1">
      <c r="A188" s="2179" t="s">
        <v>159</v>
      </c>
      <c r="B188" s="2199"/>
      <c r="C188" s="1378">
        <v>0</v>
      </c>
      <c r="D188" s="1378">
        <v>367</v>
      </c>
      <c r="E188" s="1378">
        <v>17</v>
      </c>
      <c r="F188" s="1378">
        <v>-2576</v>
      </c>
      <c r="G188" s="1378">
        <v>0</v>
      </c>
      <c r="H188" s="1378">
        <v>0</v>
      </c>
      <c r="I188" s="1378">
        <v>-484</v>
      </c>
      <c r="J188" s="1378">
        <v>32</v>
      </c>
      <c r="K188" s="1378">
        <v>5546</v>
      </c>
      <c r="L188" s="1378">
        <v>-4002</v>
      </c>
      <c r="M188" s="1378">
        <v>-1100</v>
      </c>
      <c r="N188" s="1378">
        <v>-437</v>
      </c>
      <c r="O188" s="1378">
        <v>-1537</v>
      </c>
    </row>
    <row r="189" spans="1:15" s="637" customFormat="1" ht="16.5" customHeight="1">
      <c r="A189" s="2200" t="s">
        <v>1883</v>
      </c>
      <c r="B189" s="2200"/>
      <c r="C189" s="1379">
        <v>97148</v>
      </c>
      <c r="D189" s="1379">
        <v>-1274</v>
      </c>
      <c r="E189" s="1379">
        <v>1979</v>
      </c>
      <c r="F189" s="1379">
        <v>43022</v>
      </c>
      <c r="G189" s="1379">
        <v>0</v>
      </c>
      <c r="H189" s="1379">
        <v>0</v>
      </c>
      <c r="I189" s="1379">
        <v>700</v>
      </c>
      <c r="J189" s="1379">
        <v>-1339</v>
      </c>
      <c r="K189" s="1379">
        <v>2224</v>
      </c>
      <c r="L189" s="1379">
        <v>-5535</v>
      </c>
      <c r="M189" s="1379">
        <v>136925</v>
      </c>
      <c r="N189" s="1379">
        <v>12540</v>
      </c>
      <c r="O189" s="1380">
        <v>149465</v>
      </c>
    </row>
    <row r="190" spans="1:15" s="637" customFormat="1" ht="16.5" customHeight="1">
      <c r="A190" s="1026" t="s">
        <v>180</v>
      </c>
      <c r="B190" s="1482"/>
      <c r="C190" s="1494">
        <v>0</v>
      </c>
      <c r="D190" s="1494">
        <v>367</v>
      </c>
      <c r="E190" s="1494">
        <v>-150</v>
      </c>
      <c r="F190" s="1494">
        <v>0</v>
      </c>
      <c r="G190" s="1494">
        <v>0</v>
      </c>
      <c r="H190" s="1494">
        <v>0</v>
      </c>
      <c r="I190" s="1494">
        <v>0</v>
      </c>
      <c r="J190" s="1494">
        <v>0</v>
      </c>
      <c r="K190" s="1494">
        <v>0</v>
      </c>
      <c r="L190" s="1494">
        <v>0</v>
      </c>
      <c r="M190" s="1494">
        <v>217</v>
      </c>
      <c r="N190" s="1379">
        <v>2634</v>
      </c>
      <c r="O190" s="1494">
        <v>2851</v>
      </c>
    </row>
    <row r="191" spans="1:15" s="637" customFormat="1" ht="16.5" customHeight="1">
      <c r="B191" s="1381" t="s">
        <v>1489</v>
      </c>
      <c r="C191" s="1383">
        <v>0</v>
      </c>
      <c r="D191" s="1383">
        <v>367</v>
      </c>
      <c r="E191" s="1383">
        <v>200</v>
      </c>
      <c r="F191" s="1383">
        <v>0</v>
      </c>
      <c r="G191" s="1383">
        <v>0</v>
      </c>
      <c r="H191" s="1383">
        <v>0</v>
      </c>
      <c r="I191" s="1383">
        <v>0</v>
      </c>
      <c r="J191" s="1383">
        <v>0</v>
      </c>
      <c r="K191" s="1383">
        <v>0</v>
      </c>
      <c r="L191" s="1383">
        <v>0</v>
      </c>
      <c r="M191" s="1383">
        <v>567</v>
      </c>
      <c r="N191" s="1383">
        <v>0</v>
      </c>
      <c r="O191" s="1383">
        <v>567</v>
      </c>
    </row>
    <row r="192" spans="1:15" s="637" customFormat="1" ht="16.5" customHeight="1">
      <c r="A192" s="1381" t="s">
        <v>1935</v>
      </c>
      <c r="B192" s="1381"/>
      <c r="C192" s="1383">
        <v>0</v>
      </c>
      <c r="D192" s="1383">
        <v>0</v>
      </c>
      <c r="E192" s="1383">
        <v>-350</v>
      </c>
      <c r="F192" s="1383">
        <v>0</v>
      </c>
      <c r="G192" s="1383">
        <v>0</v>
      </c>
      <c r="H192" s="1383">
        <v>0</v>
      </c>
      <c r="I192" s="1383">
        <v>0</v>
      </c>
      <c r="J192" s="1383">
        <v>0</v>
      </c>
      <c r="K192" s="1383">
        <v>0</v>
      </c>
      <c r="L192" s="1383">
        <v>0</v>
      </c>
      <c r="M192" s="1383">
        <v>-350</v>
      </c>
      <c r="N192" s="1383">
        <v>0</v>
      </c>
      <c r="O192" s="1383">
        <v>-350</v>
      </c>
    </row>
    <row r="193" spans="1:15" s="637" customFormat="1" ht="16.5" customHeight="1">
      <c r="A193" s="1381" t="s">
        <v>1936</v>
      </c>
      <c r="B193" s="1381"/>
      <c r="C193" s="1383">
        <v>0</v>
      </c>
      <c r="D193" s="1383">
        <v>0</v>
      </c>
      <c r="E193" s="1383">
        <v>0</v>
      </c>
      <c r="F193" s="1383">
        <v>0</v>
      </c>
      <c r="G193" s="1383">
        <v>0</v>
      </c>
      <c r="H193" s="1383">
        <v>0</v>
      </c>
      <c r="I193" s="1383">
        <v>0</v>
      </c>
      <c r="J193" s="1383">
        <v>0</v>
      </c>
      <c r="K193" s="1383">
        <v>0</v>
      </c>
      <c r="L193" s="1383">
        <v>0</v>
      </c>
      <c r="M193" s="1383">
        <v>0</v>
      </c>
      <c r="N193" s="1383">
        <v>2634</v>
      </c>
      <c r="O193" s="1383">
        <v>2634</v>
      </c>
    </row>
    <row r="194" spans="1:15" s="637" customFormat="1" ht="16.5" customHeight="1">
      <c r="A194" s="637" t="s">
        <v>1608</v>
      </c>
      <c r="B194" s="1381"/>
      <c r="C194" s="1383">
        <v>0</v>
      </c>
      <c r="D194" s="1383">
        <v>0</v>
      </c>
      <c r="E194" s="1383">
        <v>0</v>
      </c>
      <c r="F194" s="1383">
        <v>0</v>
      </c>
      <c r="G194" s="1383">
        <v>0</v>
      </c>
      <c r="H194" s="1383">
        <v>-1595</v>
      </c>
      <c r="I194" s="1383">
        <v>0</v>
      </c>
      <c r="J194" s="1383">
        <v>0</v>
      </c>
      <c r="K194" s="1383">
        <v>0</v>
      </c>
      <c r="L194" s="1383">
        <v>0</v>
      </c>
      <c r="M194" s="1383">
        <v>-1595</v>
      </c>
      <c r="N194" s="1383">
        <v>-515</v>
      </c>
      <c r="O194" s="1383">
        <v>-2110</v>
      </c>
    </row>
    <row r="195" spans="1:15" s="637" customFormat="1" ht="16.5" customHeight="1">
      <c r="A195" s="972" t="s">
        <v>2113</v>
      </c>
      <c r="B195" s="1381"/>
      <c r="C195" s="1383">
        <v>0</v>
      </c>
      <c r="D195" s="1383">
        <v>0</v>
      </c>
      <c r="E195" s="1383">
        <v>0</v>
      </c>
      <c r="F195" s="1383">
        <v>-9811</v>
      </c>
      <c r="G195" s="1383">
        <v>0</v>
      </c>
      <c r="H195" s="1383">
        <v>0</v>
      </c>
      <c r="I195" s="1383">
        <v>0</v>
      </c>
      <c r="J195" s="1383">
        <v>0</v>
      </c>
      <c r="K195" s="1383">
        <v>0</v>
      </c>
      <c r="L195" s="1383">
        <v>0</v>
      </c>
      <c r="M195" s="1383">
        <v>-9811</v>
      </c>
      <c r="N195" s="1383">
        <v>0</v>
      </c>
      <c r="O195" s="1383">
        <v>-9811</v>
      </c>
    </row>
    <row r="196" spans="1:15" s="637" customFormat="1" ht="16.5" customHeight="1">
      <c r="A196" s="2201" t="s">
        <v>1649</v>
      </c>
      <c r="B196" s="2201"/>
      <c r="C196" s="1383">
        <v>0</v>
      </c>
      <c r="D196" s="1383">
        <v>0</v>
      </c>
      <c r="E196" s="1383">
        <v>0</v>
      </c>
      <c r="F196" s="1383">
        <v>0</v>
      </c>
      <c r="G196" s="1383">
        <v>0</v>
      </c>
      <c r="H196" s="1383">
        <v>36</v>
      </c>
      <c r="I196" s="1383">
        <v>0</v>
      </c>
      <c r="J196" s="1383">
        <v>0</v>
      </c>
      <c r="K196" s="1383">
        <v>0</v>
      </c>
      <c r="L196" s="1383">
        <v>0</v>
      </c>
      <c r="M196" s="1383">
        <v>36</v>
      </c>
      <c r="N196" s="1383">
        <v>0</v>
      </c>
      <c r="O196" s="1383">
        <v>36</v>
      </c>
    </row>
    <row r="197" spans="1:15" s="637" customFormat="1" ht="16.5" customHeight="1">
      <c r="A197" s="1381" t="s">
        <v>1550</v>
      </c>
      <c r="B197" s="1381"/>
      <c r="C197" s="1383">
        <v>0</v>
      </c>
      <c r="D197" s="1383">
        <v>0</v>
      </c>
      <c r="E197" s="1383">
        <v>0</v>
      </c>
      <c r="F197" s="1383">
        <v>65</v>
      </c>
      <c r="G197" s="1379">
        <v>0</v>
      </c>
      <c r="H197" s="1383">
        <v>0</v>
      </c>
      <c r="I197" s="1383">
        <v>0</v>
      </c>
      <c r="J197" s="1383">
        <v>0</v>
      </c>
      <c r="K197" s="1383">
        <v>0</v>
      </c>
      <c r="L197" s="1383">
        <v>0</v>
      </c>
      <c r="M197" s="1383">
        <v>65</v>
      </c>
      <c r="N197" s="1383">
        <v>0</v>
      </c>
      <c r="O197" s="1383">
        <v>65</v>
      </c>
    </row>
    <row r="198" spans="1:15" s="637" customFormat="1" ht="16.5" customHeight="1">
      <c r="A198" s="1482" t="s">
        <v>150</v>
      </c>
      <c r="B198" s="1493"/>
      <c r="C198" s="1379">
        <v>0</v>
      </c>
      <c r="D198" s="1379">
        <v>0</v>
      </c>
      <c r="E198" s="1379">
        <v>0</v>
      </c>
      <c r="F198" s="1379">
        <v>0</v>
      </c>
      <c r="G198" s="1379"/>
      <c r="H198" s="1379">
        <v>5182</v>
      </c>
      <c r="I198" s="1379">
        <v>-519</v>
      </c>
      <c r="J198" s="1379">
        <v>30</v>
      </c>
      <c r="K198" s="1379">
        <v>4750</v>
      </c>
      <c r="L198" s="1379">
        <v>-3599</v>
      </c>
      <c r="M198" s="1379">
        <v>5844</v>
      </c>
      <c r="N198" s="1379">
        <v>-3407</v>
      </c>
      <c r="O198" s="1379">
        <v>2437</v>
      </c>
    </row>
    <row r="199" spans="1:15" s="637" customFormat="1" ht="16.5" customHeight="1">
      <c r="A199" s="1385"/>
      <c r="B199" s="1381" t="s">
        <v>49</v>
      </c>
      <c r="C199" s="1383">
        <v>0</v>
      </c>
      <c r="D199" s="1383">
        <v>0</v>
      </c>
      <c r="E199" s="1383">
        <v>0</v>
      </c>
      <c r="F199" s="1383">
        <v>0</v>
      </c>
      <c r="G199" s="1383">
        <v>0</v>
      </c>
      <c r="H199" s="1383">
        <v>5182</v>
      </c>
      <c r="I199" s="1383">
        <v>0</v>
      </c>
      <c r="J199" s="1383">
        <v>0</v>
      </c>
      <c r="K199" s="1383">
        <v>0</v>
      </c>
      <c r="L199" s="1383">
        <v>0</v>
      </c>
      <c r="M199" s="1383">
        <v>5182</v>
      </c>
      <c r="N199" s="1383">
        <v>-3407</v>
      </c>
      <c r="O199" s="1383">
        <v>1775</v>
      </c>
    </row>
    <row r="200" spans="1:15" s="637" customFormat="1" ht="16.5" customHeight="1">
      <c r="A200" s="1385"/>
      <c r="B200" s="1385" t="s">
        <v>165</v>
      </c>
      <c r="C200" s="1383">
        <v>0</v>
      </c>
      <c r="D200" s="1383">
        <v>0</v>
      </c>
      <c r="E200" s="1383">
        <v>0</v>
      </c>
      <c r="F200" s="1383">
        <v>0</v>
      </c>
      <c r="G200" s="1383">
        <v>0</v>
      </c>
      <c r="H200" s="1383">
        <v>0</v>
      </c>
      <c r="I200" s="1383">
        <v>-519</v>
      </c>
      <c r="J200" s="1383">
        <v>30</v>
      </c>
      <c r="K200" s="1383">
        <v>4750</v>
      </c>
      <c r="L200" s="1383">
        <v>-3599</v>
      </c>
      <c r="M200" s="1383">
        <v>662</v>
      </c>
      <c r="N200" s="1383">
        <v>0</v>
      </c>
      <c r="O200" s="1383">
        <v>662</v>
      </c>
    </row>
    <row r="201" spans="1:15" s="637" customFormat="1" ht="16.5" customHeight="1">
      <c r="A201" s="1493" t="s">
        <v>164</v>
      </c>
      <c r="B201" s="1482"/>
      <c r="C201" s="1495"/>
      <c r="D201" s="1495"/>
      <c r="E201" s="1495"/>
      <c r="F201" s="1495"/>
      <c r="G201" s="1379"/>
      <c r="H201" s="1379"/>
      <c r="I201" s="1495"/>
      <c r="J201" s="1495"/>
      <c r="K201" s="1495"/>
      <c r="L201" s="1495"/>
      <c r="M201" s="1495"/>
      <c r="N201" s="1495"/>
      <c r="O201" s="1495"/>
    </row>
    <row r="202" spans="1:15" s="637" customFormat="1" ht="16.5" customHeight="1">
      <c r="A202" s="1385"/>
      <c r="B202" s="1381" t="s">
        <v>163</v>
      </c>
      <c r="C202" s="1383">
        <v>0</v>
      </c>
      <c r="D202" s="1383">
        <v>0</v>
      </c>
      <c r="E202" s="1383">
        <v>0</v>
      </c>
      <c r="F202" s="1383">
        <v>336</v>
      </c>
      <c r="G202" s="1383">
        <v>0</v>
      </c>
      <c r="H202" s="1383">
        <v>-336</v>
      </c>
      <c r="I202" s="1383">
        <v>0</v>
      </c>
      <c r="J202" s="1383">
        <v>0</v>
      </c>
      <c r="K202" s="1383">
        <v>0</v>
      </c>
      <c r="L202" s="1383">
        <v>0</v>
      </c>
      <c r="M202" s="1383">
        <v>0</v>
      </c>
      <c r="N202" s="1383">
        <v>0</v>
      </c>
      <c r="O202" s="1383">
        <v>0</v>
      </c>
    </row>
    <row r="203" spans="1:15" s="637" customFormat="1" ht="16.5" customHeight="1">
      <c r="A203" s="1381"/>
      <c r="B203" s="1381" t="s">
        <v>175</v>
      </c>
      <c r="C203" s="1383">
        <v>0</v>
      </c>
      <c r="D203" s="1383">
        <v>0</v>
      </c>
      <c r="E203" s="1383">
        <v>0</v>
      </c>
      <c r="F203" s="1383">
        <v>3287</v>
      </c>
      <c r="G203" s="1379">
        <v>0</v>
      </c>
      <c r="H203" s="1383">
        <v>-3287</v>
      </c>
      <c r="I203" s="1383">
        <v>0</v>
      </c>
      <c r="J203" s="1383">
        <v>0</v>
      </c>
      <c r="K203" s="1383">
        <v>0</v>
      </c>
      <c r="L203" s="1383">
        <v>0</v>
      </c>
      <c r="M203" s="1383">
        <v>0</v>
      </c>
      <c r="N203" s="1383">
        <v>0</v>
      </c>
      <c r="O203" s="1383">
        <v>0</v>
      </c>
    </row>
    <row r="204" spans="1:15" s="637" customFormat="1" ht="16.5" customHeight="1">
      <c r="A204" s="2200" t="s">
        <v>1942</v>
      </c>
      <c r="B204" s="2200"/>
      <c r="C204" s="1386">
        <v>97148</v>
      </c>
      <c r="D204" s="1386">
        <v>-907</v>
      </c>
      <c r="E204" s="1386">
        <v>1829</v>
      </c>
      <c r="F204" s="1386">
        <v>36899</v>
      </c>
      <c r="G204" s="1379">
        <v>0</v>
      </c>
      <c r="H204" s="1386">
        <v>0</v>
      </c>
      <c r="I204" s="1386">
        <v>181</v>
      </c>
      <c r="J204" s="1386">
        <v>-1309</v>
      </c>
      <c r="K204" s="1386">
        <v>6974</v>
      </c>
      <c r="L204" s="1386">
        <v>-9134</v>
      </c>
      <c r="M204" s="1386">
        <v>131681</v>
      </c>
      <c r="N204" s="1386">
        <v>11252</v>
      </c>
      <c r="O204" s="1386">
        <v>142933</v>
      </c>
    </row>
    <row r="205" spans="1:15" s="637" customFormat="1" ht="16.5" customHeight="1" thickBot="1">
      <c r="A205" s="2179" t="s">
        <v>159</v>
      </c>
      <c r="B205" s="2199"/>
      <c r="C205" s="1378">
        <v>0</v>
      </c>
      <c r="D205" s="1378">
        <v>367</v>
      </c>
      <c r="E205" s="1378">
        <v>-150</v>
      </c>
      <c r="F205" s="1378">
        <v>-6123</v>
      </c>
      <c r="G205" s="1378">
        <v>0</v>
      </c>
      <c r="H205" s="1378">
        <v>0</v>
      </c>
      <c r="I205" s="1378">
        <v>-519</v>
      </c>
      <c r="J205" s="1378">
        <v>30</v>
      </c>
      <c r="K205" s="1378">
        <v>4750</v>
      </c>
      <c r="L205" s="1378">
        <v>-3599</v>
      </c>
      <c r="M205" s="1378">
        <v>-5244</v>
      </c>
      <c r="N205" s="1378">
        <v>-1288</v>
      </c>
      <c r="O205" s="1378">
        <v>-6532</v>
      </c>
    </row>
    <row r="206" spans="1:15" s="637" customFormat="1" ht="16.5" customHeight="1">
      <c r="A206" s="2200" t="s">
        <v>1883</v>
      </c>
      <c r="B206" s="2200"/>
      <c r="C206" s="1379">
        <v>97148</v>
      </c>
      <c r="D206" s="1379">
        <v>-1274</v>
      </c>
      <c r="E206" s="1379">
        <v>1979</v>
      </c>
      <c r="F206" s="1379">
        <v>43022</v>
      </c>
      <c r="G206" s="1379" t="s">
        <v>1687</v>
      </c>
      <c r="H206" s="1379" t="s">
        <v>1687</v>
      </c>
      <c r="I206" s="1379">
        <v>700</v>
      </c>
      <c r="J206" s="1379">
        <v>-1339</v>
      </c>
      <c r="K206" s="1379">
        <v>2224</v>
      </c>
      <c r="L206" s="1379">
        <v>-5535</v>
      </c>
      <c r="M206" s="1379">
        <v>136925</v>
      </c>
      <c r="N206" s="1379">
        <v>12540</v>
      </c>
      <c r="O206" s="1380">
        <v>149465</v>
      </c>
    </row>
    <row r="207" spans="1:15" s="637" customFormat="1" ht="16.5" customHeight="1">
      <c r="A207" s="1026" t="s">
        <v>180</v>
      </c>
      <c r="B207" s="1482"/>
      <c r="C207" s="1494" t="s">
        <v>1691</v>
      </c>
      <c r="D207" s="1494">
        <v>362</v>
      </c>
      <c r="E207" s="1494">
        <v>-308</v>
      </c>
      <c r="F207" s="1494" t="s">
        <v>1686</v>
      </c>
      <c r="G207" s="1494" t="s">
        <v>1687</v>
      </c>
      <c r="H207" s="1494" t="s">
        <v>1687</v>
      </c>
      <c r="I207" s="1494" t="s">
        <v>1686</v>
      </c>
      <c r="J207" s="1494" t="s">
        <v>1918</v>
      </c>
      <c r="K207" s="1494" t="s">
        <v>1686</v>
      </c>
      <c r="L207" s="1494" t="s">
        <v>1695</v>
      </c>
      <c r="M207" s="1494">
        <v>54</v>
      </c>
      <c r="N207" s="1379">
        <v>1464</v>
      </c>
      <c r="O207" s="1494">
        <v>1518</v>
      </c>
    </row>
    <row r="208" spans="1:15" s="637" customFormat="1" ht="16.5" customHeight="1">
      <c r="B208" s="1381" t="s">
        <v>1489</v>
      </c>
      <c r="C208" s="1383" t="s">
        <v>1691</v>
      </c>
      <c r="D208" s="1383">
        <v>362</v>
      </c>
      <c r="E208" s="1383">
        <v>200</v>
      </c>
      <c r="F208" s="1383" t="s">
        <v>1686</v>
      </c>
      <c r="G208" s="1383" t="s">
        <v>1687</v>
      </c>
      <c r="H208" s="1383" t="s">
        <v>1687</v>
      </c>
      <c r="I208" s="1383" t="s">
        <v>1686</v>
      </c>
      <c r="J208" s="1383" t="s">
        <v>1918</v>
      </c>
      <c r="K208" s="1383" t="s">
        <v>1686</v>
      </c>
      <c r="L208" s="1383" t="s">
        <v>1695</v>
      </c>
      <c r="M208" s="1383">
        <v>562</v>
      </c>
      <c r="N208" s="1383" t="s">
        <v>1686</v>
      </c>
      <c r="O208" s="1383">
        <v>562</v>
      </c>
    </row>
    <row r="209" spans="1:15" s="637" customFormat="1" ht="16.5" customHeight="1">
      <c r="A209" s="1381" t="s">
        <v>2112</v>
      </c>
      <c r="B209" s="1381" t="s">
        <v>1490</v>
      </c>
      <c r="C209" s="1383" t="s">
        <v>1691</v>
      </c>
      <c r="D209" s="1383" t="s">
        <v>1917</v>
      </c>
      <c r="E209" s="1383">
        <v>-508</v>
      </c>
      <c r="F209" s="1383" t="s">
        <v>1686</v>
      </c>
      <c r="G209" s="1383" t="s">
        <v>1687</v>
      </c>
      <c r="H209" s="1383" t="s">
        <v>1687</v>
      </c>
      <c r="I209" s="1383" t="s">
        <v>1686</v>
      </c>
      <c r="J209" s="1383" t="s">
        <v>1918</v>
      </c>
      <c r="K209" s="1383" t="s">
        <v>1686</v>
      </c>
      <c r="L209" s="1383" t="s">
        <v>1695</v>
      </c>
      <c r="M209" s="1383">
        <v>-508</v>
      </c>
      <c r="N209" s="1383" t="s">
        <v>1686</v>
      </c>
      <c r="O209" s="1383">
        <v>-508</v>
      </c>
    </row>
    <row r="210" spans="1:15" s="637" customFormat="1" ht="16.5" customHeight="1">
      <c r="A210" s="1381" t="s">
        <v>1936</v>
      </c>
      <c r="B210" s="1381"/>
      <c r="C210" s="1383" t="s">
        <v>1691</v>
      </c>
      <c r="D210" s="1383" t="s">
        <v>1917</v>
      </c>
      <c r="E210" s="1383" t="s">
        <v>1688</v>
      </c>
      <c r="F210" s="1383" t="s">
        <v>1686</v>
      </c>
      <c r="G210" s="1383" t="s">
        <v>1687</v>
      </c>
      <c r="H210" s="1383" t="s">
        <v>1687</v>
      </c>
      <c r="I210" s="1383" t="s">
        <v>1686</v>
      </c>
      <c r="J210" s="1383" t="s">
        <v>1918</v>
      </c>
      <c r="K210" s="1383" t="s">
        <v>1686</v>
      </c>
      <c r="L210" s="1383" t="s">
        <v>1695</v>
      </c>
      <c r="M210" s="1383" t="s">
        <v>1689</v>
      </c>
      <c r="N210" s="1383">
        <v>1464</v>
      </c>
      <c r="O210" s="1383">
        <v>1464</v>
      </c>
    </row>
    <row r="211" spans="1:15" s="637" customFormat="1" ht="16.5" customHeight="1">
      <c r="A211" s="637" t="s">
        <v>1608</v>
      </c>
      <c r="B211" s="1381"/>
      <c r="C211" s="1383">
        <v>0</v>
      </c>
      <c r="D211" s="1383">
        <v>0</v>
      </c>
      <c r="E211" s="1383">
        <v>0</v>
      </c>
      <c r="F211" s="1383">
        <v>404</v>
      </c>
      <c r="G211" s="1383" t="s">
        <v>1687</v>
      </c>
      <c r="H211" s="1383">
        <v>-850</v>
      </c>
      <c r="I211" s="1383">
        <v>0</v>
      </c>
      <c r="J211" s="1383">
        <v>0</v>
      </c>
      <c r="K211" s="1383">
        <v>0</v>
      </c>
      <c r="L211" s="1383">
        <v>0</v>
      </c>
      <c r="M211" s="1383">
        <v>-446</v>
      </c>
      <c r="N211" s="1383">
        <v>-514</v>
      </c>
      <c r="O211" s="1383">
        <v>-960</v>
      </c>
    </row>
    <row r="212" spans="1:15" s="637" customFormat="1" ht="16.5" customHeight="1">
      <c r="A212" s="972" t="s">
        <v>2113</v>
      </c>
      <c r="B212" s="1381"/>
      <c r="C212" s="1383" t="s">
        <v>1691</v>
      </c>
      <c r="D212" s="1383" t="s">
        <v>1917</v>
      </c>
      <c r="E212" s="1383" t="s">
        <v>1688</v>
      </c>
      <c r="F212" s="1383">
        <v>-9811</v>
      </c>
      <c r="G212" s="1383" t="s">
        <v>1687</v>
      </c>
      <c r="H212" s="1383" t="s">
        <v>1687</v>
      </c>
      <c r="I212" s="1383" t="s">
        <v>1686</v>
      </c>
      <c r="J212" s="1383" t="s">
        <v>1918</v>
      </c>
      <c r="K212" s="1383" t="s">
        <v>1686</v>
      </c>
      <c r="L212" s="1383" t="s">
        <v>1695</v>
      </c>
      <c r="M212" s="1383">
        <v>-9811</v>
      </c>
      <c r="N212" s="1383" t="s">
        <v>1686</v>
      </c>
      <c r="O212" s="1383">
        <v>-9811</v>
      </c>
    </row>
    <row r="213" spans="1:15" s="637" customFormat="1" ht="16.5" customHeight="1">
      <c r="A213" s="2201" t="s">
        <v>1649</v>
      </c>
      <c r="B213" s="2201"/>
      <c r="C213" s="1383" t="s">
        <v>1691</v>
      </c>
      <c r="D213" s="1383" t="s">
        <v>1917</v>
      </c>
      <c r="E213" s="1383" t="s">
        <v>1688</v>
      </c>
      <c r="F213" s="1383" t="s">
        <v>1686</v>
      </c>
      <c r="G213" s="1383" t="s">
        <v>1687</v>
      </c>
      <c r="H213" s="1383">
        <v>39</v>
      </c>
      <c r="I213" s="1383" t="s">
        <v>1686</v>
      </c>
      <c r="J213" s="1383" t="s">
        <v>1918</v>
      </c>
      <c r="K213" s="1383" t="s">
        <v>1686</v>
      </c>
      <c r="L213" s="1383" t="s">
        <v>1695</v>
      </c>
      <c r="M213" s="1383">
        <v>39</v>
      </c>
      <c r="N213" s="1383" t="s">
        <v>1686</v>
      </c>
      <c r="O213" s="1383">
        <v>39</v>
      </c>
    </row>
    <row r="214" spans="1:15" s="637" customFormat="1" ht="16.5" customHeight="1">
      <c r="A214" s="1381" t="s">
        <v>1550</v>
      </c>
      <c r="B214" s="1381"/>
      <c r="C214" s="1383" t="s">
        <v>1691</v>
      </c>
      <c r="D214" s="1383" t="s">
        <v>1917</v>
      </c>
      <c r="E214" s="1383" t="s">
        <v>1688</v>
      </c>
      <c r="F214" s="1383">
        <v>61</v>
      </c>
      <c r="G214" s="1383" t="s">
        <v>1687</v>
      </c>
      <c r="H214" s="1383" t="s">
        <v>1687</v>
      </c>
      <c r="I214" s="1383" t="s">
        <v>1686</v>
      </c>
      <c r="J214" s="1383" t="s">
        <v>1918</v>
      </c>
      <c r="K214" s="1383" t="s">
        <v>1686</v>
      </c>
      <c r="L214" s="1383" t="s">
        <v>1695</v>
      </c>
      <c r="M214" s="1383">
        <v>61</v>
      </c>
      <c r="N214" s="1383" t="s">
        <v>1686</v>
      </c>
      <c r="O214" s="1383">
        <v>61</v>
      </c>
    </row>
    <row r="215" spans="1:15" s="637" customFormat="1" ht="16.5" customHeight="1">
      <c r="A215" s="1482" t="s">
        <v>150</v>
      </c>
      <c r="B215" s="1493"/>
      <c r="C215" s="1379" t="s">
        <v>1691</v>
      </c>
      <c r="D215" s="1379" t="s">
        <v>1917</v>
      </c>
      <c r="E215" s="1379" t="s">
        <v>1688</v>
      </c>
      <c r="F215" s="1379" t="s">
        <v>1686</v>
      </c>
      <c r="G215" s="1379" t="s">
        <v>1687</v>
      </c>
      <c r="H215" s="1379">
        <v>3459</v>
      </c>
      <c r="I215" s="1379">
        <v>-1378</v>
      </c>
      <c r="J215" s="1379">
        <v>11</v>
      </c>
      <c r="K215" s="1379">
        <v>3252</v>
      </c>
      <c r="L215" s="1379">
        <v>-2358</v>
      </c>
      <c r="M215" s="1379">
        <v>2986</v>
      </c>
      <c r="N215" s="1379">
        <v>219</v>
      </c>
      <c r="O215" s="1379">
        <v>3205</v>
      </c>
    </row>
    <row r="216" spans="1:15" s="637" customFormat="1" ht="16.5" customHeight="1">
      <c r="A216" s="1385"/>
      <c r="B216" s="1381" t="s">
        <v>49</v>
      </c>
      <c r="C216" s="1383" t="s">
        <v>1691</v>
      </c>
      <c r="D216" s="1383" t="s">
        <v>1917</v>
      </c>
      <c r="E216" s="1383" t="s">
        <v>1688</v>
      </c>
      <c r="F216" s="1383" t="s">
        <v>1686</v>
      </c>
      <c r="G216" s="1383" t="s">
        <v>1687</v>
      </c>
      <c r="H216" s="1383">
        <v>3459</v>
      </c>
      <c r="I216" s="1383" t="s">
        <v>1686</v>
      </c>
      <c r="J216" s="1383" t="s">
        <v>1918</v>
      </c>
      <c r="K216" s="1383" t="s">
        <v>1686</v>
      </c>
      <c r="L216" s="1383" t="s">
        <v>1695</v>
      </c>
      <c r="M216" s="1383">
        <v>3459</v>
      </c>
      <c r="N216" s="1383">
        <v>219</v>
      </c>
      <c r="O216" s="1383">
        <v>3678</v>
      </c>
    </row>
    <row r="217" spans="1:15" s="637" customFormat="1" ht="16.5" customHeight="1">
      <c r="A217" s="1385"/>
      <c r="B217" s="1385" t="s">
        <v>165</v>
      </c>
      <c r="C217" s="1383" t="s">
        <v>1691</v>
      </c>
      <c r="D217" s="1383" t="s">
        <v>1917</v>
      </c>
      <c r="E217" s="1383" t="s">
        <v>1688</v>
      </c>
      <c r="F217" s="1383" t="s">
        <v>1686</v>
      </c>
      <c r="G217" s="1383" t="s">
        <v>1687</v>
      </c>
      <c r="H217" s="1383" t="s">
        <v>1687</v>
      </c>
      <c r="I217" s="1383">
        <v>-1378</v>
      </c>
      <c r="J217" s="1383">
        <v>11</v>
      </c>
      <c r="K217" s="1383">
        <v>3252</v>
      </c>
      <c r="L217" s="1383">
        <v>-2358</v>
      </c>
      <c r="M217" s="1383">
        <v>-473</v>
      </c>
      <c r="N217" s="1383" t="s">
        <v>1686</v>
      </c>
      <c r="O217" s="1383">
        <v>-473</v>
      </c>
    </row>
    <row r="218" spans="1:15" s="637" customFormat="1" ht="16.5" customHeight="1">
      <c r="A218" s="1493" t="s">
        <v>164</v>
      </c>
      <c r="B218" s="1482"/>
      <c r="C218" s="1495"/>
      <c r="D218" s="1495"/>
      <c r="E218" s="1495"/>
      <c r="F218" s="1495"/>
      <c r="G218" s="1379" t="s">
        <v>1687</v>
      </c>
      <c r="H218" s="1379"/>
      <c r="I218" s="1495"/>
      <c r="J218" s="1495"/>
      <c r="K218" s="1495"/>
      <c r="L218" s="1495"/>
      <c r="M218" s="1495"/>
      <c r="N218" s="1495"/>
      <c r="O218" s="1495"/>
    </row>
    <row r="219" spans="1:15" s="637" customFormat="1" ht="16.5" customHeight="1">
      <c r="A219" s="1385"/>
      <c r="B219" s="1381" t="s">
        <v>163</v>
      </c>
      <c r="C219" s="1383" t="s">
        <v>1691</v>
      </c>
      <c r="D219" s="1383" t="s">
        <v>1917</v>
      </c>
      <c r="E219" s="1383" t="s">
        <v>1688</v>
      </c>
      <c r="F219" s="1383">
        <v>94</v>
      </c>
      <c r="G219" s="1383" t="s">
        <v>1687</v>
      </c>
      <c r="H219" s="1383">
        <v>-94</v>
      </c>
      <c r="I219" s="1383" t="s">
        <v>1686</v>
      </c>
      <c r="J219" s="1383" t="s">
        <v>1918</v>
      </c>
      <c r="K219" s="1383" t="s">
        <v>1686</v>
      </c>
      <c r="L219" s="1383" t="s">
        <v>1695</v>
      </c>
      <c r="M219" s="1383" t="s">
        <v>1689</v>
      </c>
      <c r="N219" s="1383" t="s">
        <v>1686</v>
      </c>
      <c r="O219" s="1383" t="s">
        <v>1687</v>
      </c>
    </row>
    <row r="220" spans="1:15" s="637" customFormat="1" ht="16.5" customHeight="1">
      <c r="A220" s="1381"/>
      <c r="B220" s="1381" t="s">
        <v>175</v>
      </c>
      <c r="C220" s="1383" t="s">
        <v>1691</v>
      </c>
      <c r="D220" s="1383" t="s">
        <v>1917</v>
      </c>
      <c r="E220" s="1383" t="s">
        <v>1688</v>
      </c>
      <c r="F220" s="1383">
        <v>2554</v>
      </c>
      <c r="G220" s="1383" t="s">
        <v>1687</v>
      </c>
      <c r="H220" s="1383">
        <v>-2554</v>
      </c>
      <c r="I220" s="1383" t="s">
        <v>1686</v>
      </c>
      <c r="J220" s="1383" t="s">
        <v>1918</v>
      </c>
      <c r="K220" s="1383" t="s">
        <v>1686</v>
      </c>
      <c r="L220" s="1383" t="s">
        <v>1695</v>
      </c>
      <c r="M220" s="1383" t="s">
        <v>1689</v>
      </c>
      <c r="N220" s="1383" t="s">
        <v>1686</v>
      </c>
      <c r="O220" s="1383" t="s">
        <v>1687</v>
      </c>
    </row>
    <row r="221" spans="1:15" s="637" customFormat="1" ht="16.5" customHeight="1">
      <c r="A221" s="2200" t="s">
        <v>1882</v>
      </c>
      <c r="B221" s="2200"/>
      <c r="C221" s="1386">
        <v>97148</v>
      </c>
      <c r="D221" s="1386">
        <v>-912</v>
      </c>
      <c r="E221" s="1386">
        <v>1671</v>
      </c>
      <c r="F221" s="1386">
        <v>36324</v>
      </c>
      <c r="G221" s="1386" t="s">
        <v>1687</v>
      </c>
      <c r="H221" s="1386" t="s">
        <v>1687</v>
      </c>
      <c r="I221" s="1386">
        <v>-678</v>
      </c>
      <c r="J221" s="1386">
        <v>-1328</v>
      </c>
      <c r="K221" s="1386">
        <v>5476</v>
      </c>
      <c r="L221" s="1386">
        <v>-7893</v>
      </c>
      <c r="M221" s="1386">
        <v>129808</v>
      </c>
      <c r="N221" s="1386">
        <v>13709</v>
      </c>
      <c r="O221" s="1386">
        <v>143517</v>
      </c>
    </row>
    <row r="222" spans="1:15" s="637" customFormat="1" ht="16.5" customHeight="1" thickBot="1">
      <c r="A222" s="2179" t="s">
        <v>159</v>
      </c>
      <c r="B222" s="2199"/>
      <c r="C222" s="1378">
        <v>0</v>
      </c>
      <c r="D222" s="1378">
        <v>362</v>
      </c>
      <c r="E222" s="1378">
        <v>-308</v>
      </c>
      <c r="F222" s="1378">
        <v>-6698</v>
      </c>
      <c r="G222" s="1378" t="s">
        <v>1687</v>
      </c>
      <c r="H222" s="1378">
        <v>0</v>
      </c>
      <c r="I222" s="1378">
        <v>-1378</v>
      </c>
      <c r="J222" s="1378">
        <v>11</v>
      </c>
      <c r="K222" s="1378">
        <v>3252</v>
      </c>
      <c r="L222" s="1378">
        <v>-2358</v>
      </c>
      <c r="M222" s="1378">
        <v>-7117</v>
      </c>
      <c r="N222" s="1378">
        <v>1169</v>
      </c>
      <c r="O222" s="1378">
        <v>-5948</v>
      </c>
    </row>
    <row r="223" spans="1:15" s="637" customFormat="1" ht="16.5" customHeight="1">
      <c r="A223" s="2200" t="s">
        <v>1609</v>
      </c>
      <c r="B223" s="2200"/>
      <c r="C223" s="1387">
        <v>97148</v>
      </c>
      <c r="D223" s="1388">
        <v>-1820</v>
      </c>
      <c r="E223" s="1388">
        <v>1927</v>
      </c>
      <c r="F223" s="1388">
        <v>43339</v>
      </c>
      <c r="G223" s="1388">
        <v>0</v>
      </c>
      <c r="H223" s="1388">
        <v>0</v>
      </c>
      <c r="I223" s="1388">
        <v>-1110</v>
      </c>
      <c r="J223" s="1388">
        <v>-989</v>
      </c>
      <c r="K223" s="1388">
        <v>3806</v>
      </c>
      <c r="L223" s="1388">
        <v>-5519</v>
      </c>
      <c r="M223" s="1388">
        <v>136782</v>
      </c>
      <c r="N223" s="1388">
        <v>13684</v>
      </c>
      <c r="O223" s="1388">
        <v>150466</v>
      </c>
    </row>
    <row r="224" spans="1:15" s="637" customFormat="1" ht="16.5" customHeight="1">
      <c r="A224" s="637" t="s">
        <v>180</v>
      </c>
      <c r="B224" s="1381"/>
      <c r="C224" s="1389">
        <v>0</v>
      </c>
      <c r="D224" s="1389">
        <v>546</v>
      </c>
      <c r="E224" s="1389">
        <v>55</v>
      </c>
      <c r="F224" s="1389">
        <v>0</v>
      </c>
      <c r="G224" s="1389">
        <v>0</v>
      </c>
      <c r="H224" s="1388">
        <v>0</v>
      </c>
      <c r="I224" s="1389">
        <v>0</v>
      </c>
      <c r="J224" s="1389">
        <v>0</v>
      </c>
      <c r="K224" s="1389">
        <v>0</v>
      </c>
      <c r="L224" s="1389">
        <v>0</v>
      </c>
      <c r="M224" s="1389">
        <v>601</v>
      </c>
      <c r="N224" s="1390">
        <v>0</v>
      </c>
      <c r="O224" s="1389">
        <v>601</v>
      </c>
    </row>
    <row r="225" spans="1:15" s="637" customFormat="1" ht="16.5" customHeight="1">
      <c r="B225" s="1381" t="s">
        <v>1489</v>
      </c>
      <c r="C225" s="1390">
        <v>0</v>
      </c>
      <c r="D225" s="1389">
        <v>546</v>
      </c>
      <c r="E225" s="1390">
        <v>351</v>
      </c>
      <c r="F225" s="1390">
        <v>0</v>
      </c>
      <c r="G225" s="1390">
        <v>0</v>
      </c>
      <c r="H225" s="1390">
        <v>0</v>
      </c>
      <c r="I225" s="1390">
        <v>0</v>
      </c>
      <c r="J225" s="1390">
        <v>0</v>
      </c>
      <c r="K225" s="1390">
        <v>0</v>
      </c>
      <c r="L225" s="1390">
        <v>0</v>
      </c>
      <c r="M225" s="1389">
        <v>897</v>
      </c>
      <c r="N225" s="1390">
        <v>0</v>
      </c>
      <c r="O225" s="1389">
        <v>897</v>
      </c>
    </row>
    <row r="226" spans="1:15" s="637" customFormat="1" ht="16.5" customHeight="1">
      <c r="B226" s="1381" t="s">
        <v>1490</v>
      </c>
      <c r="C226" s="1390">
        <v>0</v>
      </c>
      <c r="D226" s="1390">
        <v>0</v>
      </c>
      <c r="E226" s="1390">
        <v>-296</v>
      </c>
      <c r="F226" s="1390">
        <v>0</v>
      </c>
      <c r="G226" s="1390">
        <v>0</v>
      </c>
      <c r="H226" s="1390">
        <v>0</v>
      </c>
      <c r="I226" s="1390">
        <v>0</v>
      </c>
      <c r="J226" s="1390">
        <v>0</v>
      </c>
      <c r="K226" s="1390">
        <v>0</v>
      </c>
      <c r="L226" s="1390">
        <v>0</v>
      </c>
      <c r="M226" s="1390">
        <v>-296</v>
      </c>
      <c r="N226" s="1390">
        <v>0</v>
      </c>
      <c r="O226" s="1390">
        <v>-296</v>
      </c>
    </row>
    <row r="227" spans="1:15" s="637" customFormat="1" ht="16.5" customHeight="1">
      <c r="B227" s="1381" t="s">
        <v>1283</v>
      </c>
      <c r="C227" s="1390">
        <v>0</v>
      </c>
      <c r="D227" s="1390">
        <v>0</v>
      </c>
      <c r="E227" s="1390">
        <v>0</v>
      </c>
      <c r="F227" s="1390">
        <v>0</v>
      </c>
      <c r="G227" s="1390">
        <v>0</v>
      </c>
      <c r="H227" s="1390">
        <v>0</v>
      </c>
      <c r="I227" s="1390">
        <v>0</v>
      </c>
      <c r="J227" s="1390">
        <v>0</v>
      </c>
      <c r="K227" s="1390">
        <v>0</v>
      </c>
      <c r="L227" s="1390">
        <v>0</v>
      </c>
      <c r="M227" s="1390">
        <v>0</v>
      </c>
      <c r="N227" s="1390">
        <v>-1567</v>
      </c>
      <c r="O227" s="1390">
        <v>-1567</v>
      </c>
    </row>
    <row r="228" spans="1:15" s="637" customFormat="1" ht="16.5" customHeight="1">
      <c r="A228" s="637" t="s">
        <v>2025</v>
      </c>
      <c r="B228" s="1385"/>
      <c r="C228" s="1390">
        <v>0</v>
      </c>
      <c r="D228" s="1390">
        <v>0</v>
      </c>
      <c r="E228" s="1390">
        <v>0</v>
      </c>
      <c r="F228" s="1390">
        <v>4709</v>
      </c>
      <c r="G228" s="1390">
        <v>0</v>
      </c>
      <c r="H228" s="1390">
        <v>-14129</v>
      </c>
      <c r="I228" s="1390">
        <v>0</v>
      </c>
      <c r="J228" s="1390">
        <v>0</v>
      </c>
      <c r="K228" s="1390">
        <v>0</v>
      </c>
      <c r="L228" s="1390">
        <v>0</v>
      </c>
      <c r="M228" s="1390">
        <v>-9420</v>
      </c>
      <c r="N228" s="1390">
        <v>-277</v>
      </c>
      <c r="O228" s="1390">
        <v>-9697</v>
      </c>
    </row>
    <row r="229" spans="1:15" s="637" customFormat="1" ht="16.5" customHeight="1">
      <c r="A229" s="637" t="s">
        <v>2026</v>
      </c>
      <c r="B229" s="1385"/>
      <c r="C229" s="1390"/>
      <c r="D229" s="1390">
        <v>0</v>
      </c>
      <c r="E229" s="1390">
        <v>0</v>
      </c>
      <c r="F229" s="1390">
        <v>5102</v>
      </c>
      <c r="G229" s="1390">
        <v>0</v>
      </c>
      <c r="H229" s="1390">
        <v>-5468</v>
      </c>
      <c r="I229" s="1390">
        <v>0</v>
      </c>
      <c r="J229" s="1390">
        <v>0</v>
      </c>
      <c r="K229" s="1390">
        <v>0</v>
      </c>
      <c r="L229" s="1390">
        <v>0</v>
      </c>
      <c r="M229" s="1390">
        <v>-366</v>
      </c>
      <c r="N229" s="1390">
        <v>0</v>
      </c>
      <c r="O229" s="1390">
        <v>-366</v>
      </c>
    </row>
    <row r="230" spans="1:15" s="637" customFormat="1" ht="16.5" customHeight="1">
      <c r="A230" s="1385" t="s">
        <v>1611</v>
      </c>
      <c r="B230" s="1385"/>
      <c r="C230" s="1390">
        <v>0</v>
      </c>
      <c r="D230" s="1390">
        <v>0</v>
      </c>
      <c r="E230" s="1390">
        <v>0</v>
      </c>
      <c r="F230" s="1390">
        <v>-17500</v>
      </c>
      <c r="G230" s="1390">
        <v>0</v>
      </c>
      <c r="H230" s="1390">
        <v>0</v>
      </c>
      <c r="I230" s="1390">
        <v>0</v>
      </c>
      <c r="J230" s="1390">
        <v>0</v>
      </c>
      <c r="K230" s="1390">
        <v>0</v>
      </c>
      <c r="L230" s="1390">
        <v>0</v>
      </c>
      <c r="M230" s="1390">
        <v>-17500</v>
      </c>
      <c r="N230" s="1390">
        <v>0</v>
      </c>
      <c r="O230" s="1390">
        <v>-17500</v>
      </c>
    </row>
    <row r="231" spans="1:15" s="637" customFormat="1" ht="16.5" customHeight="1">
      <c r="A231" s="2201" t="s">
        <v>1649</v>
      </c>
      <c r="B231" s="2201"/>
      <c r="C231" s="1390">
        <v>0</v>
      </c>
      <c r="D231" s="1390">
        <v>0</v>
      </c>
      <c r="E231" s="1390">
        <v>0</v>
      </c>
      <c r="F231" s="1390">
        <v>0</v>
      </c>
      <c r="G231" s="1390">
        <v>0</v>
      </c>
      <c r="H231" s="1390">
        <v>42</v>
      </c>
      <c r="I231" s="1390">
        <v>0</v>
      </c>
      <c r="J231" s="1390">
        <v>0</v>
      </c>
      <c r="K231" s="1390">
        <v>0</v>
      </c>
      <c r="L231" s="1390">
        <v>0</v>
      </c>
      <c r="M231" s="1390">
        <v>42</v>
      </c>
      <c r="N231" s="1390">
        <v>0</v>
      </c>
      <c r="O231" s="1390">
        <v>42</v>
      </c>
    </row>
    <row r="232" spans="1:15" s="637" customFormat="1" ht="16.5" customHeight="1">
      <c r="A232" s="1381" t="s">
        <v>1550</v>
      </c>
      <c r="B232" s="1381"/>
      <c r="C232" s="1390">
        <v>0</v>
      </c>
      <c r="D232" s="1390">
        <v>0</v>
      </c>
      <c r="E232" s="1390">
        <v>0</v>
      </c>
      <c r="F232" s="1390">
        <v>-189</v>
      </c>
      <c r="G232" s="1390">
        <v>0</v>
      </c>
      <c r="H232" s="1390">
        <v>0</v>
      </c>
      <c r="I232" s="1390">
        <v>0</v>
      </c>
      <c r="J232" s="1390">
        <v>0</v>
      </c>
      <c r="K232" s="1390">
        <v>0</v>
      </c>
      <c r="L232" s="1390">
        <v>0</v>
      </c>
      <c r="M232" s="1390">
        <v>-189</v>
      </c>
      <c r="N232" s="1390">
        <v>0</v>
      </c>
      <c r="O232" s="1390">
        <v>-189</v>
      </c>
    </row>
    <row r="233" spans="1:15" s="637" customFormat="1" ht="16.5" customHeight="1">
      <c r="A233" s="1381" t="s">
        <v>150</v>
      </c>
      <c r="B233" s="1385"/>
      <c r="C233" s="1390">
        <v>0</v>
      </c>
      <c r="D233" s="1390">
        <v>0</v>
      </c>
      <c r="E233" s="1390">
        <v>0</v>
      </c>
      <c r="F233" s="1390">
        <v>0</v>
      </c>
      <c r="G233" s="1390">
        <v>0</v>
      </c>
      <c r="H233" s="1390">
        <v>27113</v>
      </c>
      <c r="I233" s="1390">
        <v>1810</v>
      </c>
      <c r="J233" s="1390">
        <v>-350</v>
      </c>
      <c r="K233" s="1390">
        <v>-1582</v>
      </c>
      <c r="L233" s="1390">
        <v>-16</v>
      </c>
      <c r="M233" s="1390">
        <v>26975</v>
      </c>
      <c r="N233" s="1390">
        <v>700</v>
      </c>
      <c r="O233" s="1390">
        <v>27675</v>
      </c>
    </row>
    <row r="234" spans="1:15" s="637" customFormat="1" ht="16.5" customHeight="1">
      <c r="A234" s="1385"/>
      <c r="B234" s="1381" t="s">
        <v>49</v>
      </c>
      <c r="C234" s="1390">
        <v>0</v>
      </c>
      <c r="D234" s="1390">
        <v>0</v>
      </c>
      <c r="E234" s="1390">
        <v>0</v>
      </c>
      <c r="F234" s="1390">
        <v>0</v>
      </c>
      <c r="G234" s="1390">
        <v>0</v>
      </c>
      <c r="H234" s="1390">
        <v>27113</v>
      </c>
      <c r="I234" s="1390">
        <v>0</v>
      </c>
      <c r="J234" s="1390">
        <v>0</v>
      </c>
      <c r="K234" s="1390">
        <v>0</v>
      </c>
      <c r="L234" s="1390">
        <v>0</v>
      </c>
      <c r="M234" s="1390">
        <v>27113</v>
      </c>
      <c r="N234" s="1390">
        <v>700</v>
      </c>
      <c r="O234" s="1390">
        <v>27813</v>
      </c>
    </row>
    <row r="235" spans="1:15" s="637" customFormat="1" ht="16.5" customHeight="1">
      <c r="A235" s="1385"/>
      <c r="B235" s="1385" t="s">
        <v>165</v>
      </c>
      <c r="C235" s="1390">
        <v>0</v>
      </c>
      <c r="D235" s="1390">
        <v>0</v>
      </c>
      <c r="E235" s="1390">
        <v>0</v>
      </c>
      <c r="F235" s="1390">
        <v>0</v>
      </c>
      <c r="G235" s="1390">
        <v>0</v>
      </c>
      <c r="H235" s="1390">
        <v>0</v>
      </c>
      <c r="I235" s="1390">
        <v>1810</v>
      </c>
      <c r="J235" s="1390">
        <v>-350</v>
      </c>
      <c r="K235" s="1390">
        <v>-1582</v>
      </c>
      <c r="L235" s="1390">
        <v>-16</v>
      </c>
      <c r="M235" s="1390">
        <v>-138</v>
      </c>
      <c r="N235" s="1390">
        <v>0</v>
      </c>
      <c r="O235" s="1390">
        <v>-138</v>
      </c>
    </row>
    <row r="236" spans="1:15" s="637" customFormat="1" ht="16.5" customHeight="1">
      <c r="A236" s="1385" t="s">
        <v>164</v>
      </c>
      <c r="B236" s="1381"/>
      <c r="C236" s="1390"/>
      <c r="D236" s="1390"/>
      <c r="E236" s="1390">
        <v>0</v>
      </c>
      <c r="F236" s="1390">
        <v>0</v>
      </c>
      <c r="G236" s="1390"/>
      <c r="H236" s="1390"/>
      <c r="I236" s="1390"/>
      <c r="J236" s="1390"/>
      <c r="K236" s="1390"/>
      <c r="L236" s="1390"/>
      <c r="M236" s="1390"/>
      <c r="N236" s="1390"/>
      <c r="O236" s="1390"/>
    </row>
    <row r="237" spans="1:15" s="637" customFormat="1" ht="16.5" customHeight="1">
      <c r="A237" s="1385"/>
      <c r="B237" s="1381" t="s">
        <v>163</v>
      </c>
      <c r="C237" s="1390">
        <v>0</v>
      </c>
      <c r="D237" s="1390">
        <v>0</v>
      </c>
      <c r="E237" s="1390">
        <v>0</v>
      </c>
      <c r="F237" s="1390">
        <v>1336</v>
      </c>
      <c r="G237" s="1390">
        <v>0</v>
      </c>
      <c r="H237" s="1390">
        <v>-1336</v>
      </c>
      <c r="I237" s="1390">
        <v>0</v>
      </c>
      <c r="J237" s="1390">
        <v>0</v>
      </c>
      <c r="K237" s="1390">
        <v>0</v>
      </c>
      <c r="L237" s="1390">
        <v>0</v>
      </c>
      <c r="M237" s="1390">
        <v>0</v>
      </c>
      <c r="N237" s="1390">
        <v>0</v>
      </c>
      <c r="O237" s="1390">
        <v>0</v>
      </c>
    </row>
    <row r="238" spans="1:15" s="637" customFormat="1" ht="16.5" customHeight="1">
      <c r="A238" s="1381"/>
      <c r="B238" s="1381" t="s">
        <v>175</v>
      </c>
      <c r="C238" s="1390">
        <v>0</v>
      </c>
      <c r="D238" s="1388">
        <v>0</v>
      </c>
      <c r="E238" s="1388">
        <v>0</v>
      </c>
      <c r="F238" s="1389">
        <v>6222</v>
      </c>
      <c r="G238" s="1389">
        <v>0</v>
      </c>
      <c r="H238" s="1389">
        <v>-6222</v>
      </c>
      <c r="I238" s="1389">
        <v>0</v>
      </c>
      <c r="J238" s="1389">
        <v>0</v>
      </c>
      <c r="K238" s="1389">
        <v>0</v>
      </c>
      <c r="L238" s="1389">
        <v>0</v>
      </c>
      <c r="M238" s="1389">
        <v>0</v>
      </c>
      <c r="N238" s="1389">
        <v>0</v>
      </c>
      <c r="O238" s="1389">
        <v>0</v>
      </c>
    </row>
    <row r="239" spans="1:15" s="637" customFormat="1" ht="16.5" customHeight="1">
      <c r="A239" s="2200" t="s">
        <v>1679</v>
      </c>
      <c r="B239" s="2200"/>
      <c r="C239" s="1391">
        <v>97148</v>
      </c>
      <c r="D239" s="1388">
        <v>-1274</v>
      </c>
      <c r="E239" s="1388">
        <v>1982</v>
      </c>
      <c r="F239" s="1388">
        <v>43019</v>
      </c>
      <c r="G239" s="1388">
        <v>0</v>
      </c>
      <c r="H239" s="1390">
        <v>0</v>
      </c>
      <c r="I239" s="1388">
        <v>700</v>
      </c>
      <c r="J239" s="1388">
        <v>-1339</v>
      </c>
      <c r="K239" s="1388">
        <v>2224</v>
      </c>
      <c r="L239" s="1388">
        <v>-5535</v>
      </c>
      <c r="M239" s="1388">
        <v>136925</v>
      </c>
      <c r="N239" s="1388">
        <v>12540</v>
      </c>
      <c r="O239" s="1388">
        <v>149465</v>
      </c>
    </row>
    <row r="240" spans="1:15" s="637" customFormat="1" ht="16.5" customHeight="1" thickBot="1">
      <c r="A240" s="2179" t="s">
        <v>159</v>
      </c>
      <c r="B240" s="2199"/>
      <c r="C240" s="1378">
        <v>0</v>
      </c>
      <c r="D240" s="1378">
        <v>546</v>
      </c>
      <c r="E240" s="1378">
        <v>55</v>
      </c>
      <c r="F240" s="1378">
        <v>-320</v>
      </c>
      <c r="G240" s="1378">
        <v>0</v>
      </c>
      <c r="H240" s="1378"/>
      <c r="I240" s="1378">
        <v>1810</v>
      </c>
      <c r="J240" s="1378">
        <v>-350</v>
      </c>
      <c r="K240" s="1378">
        <v>-1582</v>
      </c>
      <c r="L240" s="1378">
        <v>-16</v>
      </c>
      <c r="M240" s="1378">
        <v>143</v>
      </c>
      <c r="N240" s="1378">
        <v>-1144</v>
      </c>
      <c r="O240" s="1378">
        <v>-1001</v>
      </c>
    </row>
    <row r="241" spans="1:75" s="637" customFormat="1" ht="16.5" customHeight="1">
      <c r="A241" s="2200" t="s">
        <v>1609</v>
      </c>
      <c r="B241" s="2200"/>
      <c r="C241" s="1387">
        <v>97148</v>
      </c>
      <c r="D241" s="1387">
        <v>-1820</v>
      </c>
      <c r="E241" s="1387">
        <v>2120</v>
      </c>
      <c r="F241" s="1387">
        <v>13480</v>
      </c>
      <c r="G241" s="1387">
        <v>29666</v>
      </c>
      <c r="H241" s="1387">
        <v>0</v>
      </c>
      <c r="I241" s="1387">
        <v>-1110</v>
      </c>
      <c r="J241" s="1387">
        <v>-989</v>
      </c>
      <c r="K241" s="1387">
        <v>3806</v>
      </c>
      <c r="L241" s="1387">
        <v>-5519</v>
      </c>
      <c r="M241" s="1387">
        <v>136782</v>
      </c>
      <c r="N241" s="1387">
        <v>13684</v>
      </c>
      <c r="O241" s="1392">
        <v>150466</v>
      </c>
    </row>
    <row r="242" spans="1:75" s="637" customFormat="1" ht="16.5" customHeight="1">
      <c r="A242" s="637" t="s">
        <v>180</v>
      </c>
      <c r="B242" s="1381"/>
      <c r="C242" s="1389">
        <v>0</v>
      </c>
      <c r="D242" s="1389">
        <v>513</v>
      </c>
      <c r="E242" s="1389">
        <v>-75</v>
      </c>
      <c r="F242" s="1389">
        <v>2066</v>
      </c>
      <c r="G242" s="1389">
        <v>0</v>
      </c>
      <c r="H242" s="1389">
        <v>-11048</v>
      </c>
      <c r="I242" s="1389">
        <v>0</v>
      </c>
      <c r="J242" s="1389">
        <v>0</v>
      </c>
      <c r="K242" s="1389">
        <v>0</v>
      </c>
      <c r="L242" s="1389">
        <v>0</v>
      </c>
      <c r="M242" s="1389">
        <v>-8544</v>
      </c>
      <c r="N242" s="1389">
        <v>139</v>
      </c>
      <c r="O242" s="1389">
        <v>-8405</v>
      </c>
    </row>
    <row r="243" spans="1:75" s="637" customFormat="1" ht="16.5" customHeight="1">
      <c r="B243" s="1384" t="s">
        <v>108</v>
      </c>
      <c r="C243" s="1393"/>
      <c r="D243" s="1389">
        <v>513</v>
      </c>
      <c r="E243" s="1393">
        <v>350</v>
      </c>
      <c r="F243" s="1393"/>
      <c r="G243" s="1393"/>
      <c r="H243" s="1393"/>
      <c r="I243" s="1393"/>
      <c r="J243" s="1393"/>
      <c r="K243" s="1393"/>
      <c r="L243" s="1393"/>
      <c r="M243" s="1393">
        <v>863</v>
      </c>
      <c r="N243" s="1393"/>
      <c r="O243" s="1393">
        <v>863</v>
      </c>
    </row>
    <row r="244" spans="1:75" s="637" customFormat="1" ht="16.5" customHeight="1">
      <c r="B244" s="1381" t="s">
        <v>1489</v>
      </c>
      <c r="C244" s="1393"/>
      <c r="D244" s="1389">
        <v>513</v>
      </c>
      <c r="E244" s="1393">
        <v>350</v>
      </c>
      <c r="F244" s="1393"/>
      <c r="G244" s="1393"/>
      <c r="H244" s="1393"/>
      <c r="I244" s="1393"/>
      <c r="J244" s="1393"/>
      <c r="K244" s="1393"/>
      <c r="L244" s="1393"/>
      <c r="M244" s="1393">
        <v>863</v>
      </c>
      <c r="N244" s="1393"/>
      <c r="O244" s="1393">
        <v>863</v>
      </c>
    </row>
    <row r="245" spans="1:75" s="637" customFormat="1" ht="16.5" customHeight="1">
      <c r="B245" s="1381" t="s">
        <v>1490</v>
      </c>
      <c r="C245" s="1390">
        <v>0</v>
      </c>
      <c r="D245" s="1390">
        <v>0</v>
      </c>
      <c r="E245" s="1390">
        <v>-425</v>
      </c>
      <c r="F245" s="1390">
        <v>0</v>
      </c>
      <c r="G245" s="1390">
        <v>0</v>
      </c>
      <c r="H245" s="1390">
        <v>0</v>
      </c>
      <c r="I245" s="1390">
        <v>0</v>
      </c>
      <c r="J245" s="1390">
        <v>0</v>
      </c>
      <c r="K245" s="1390">
        <v>0</v>
      </c>
      <c r="L245" s="1390">
        <v>0</v>
      </c>
      <c r="M245" s="1390">
        <v>-425</v>
      </c>
      <c r="N245" s="1390">
        <v>0</v>
      </c>
      <c r="O245" s="1390">
        <v>-425</v>
      </c>
    </row>
    <row r="246" spans="1:75" s="637" customFormat="1" ht="16.5" customHeight="1">
      <c r="B246" s="1381" t="s">
        <v>1283</v>
      </c>
      <c r="C246" s="1390">
        <v>0</v>
      </c>
      <c r="D246" s="1390">
        <v>0</v>
      </c>
      <c r="E246" s="1390">
        <v>0</v>
      </c>
      <c r="F246" s="1390">
        <v>0</v>
      </c>
      <c r="G246" s="1390">
        <v>0</v>
      </c>
      <c r="H246" s="1390">
        <v>0</v>
      </c>
      <c r="I246" s="1390">
        <v>0</v>
      </c>
      <c r="J246" s="1390">
        <v>0</v>
      </c>
      <c r="K246" s="1390">
        <v>0</v>
      </c>
      <c r="L246" s="1390">
        <v>0</v>
      </c>
      <c r="M246" s="1390">
        <v>0</v>
      </c>
      <c r="N246" s="1390">
        <v>362</v>
      </c>
      <c r="O246" s="1390">
        <v>362</v>
      </c>
    </row>
    <row r="247" spans="1:75" s="637" customFormat="1" ht="16.5" customHeight="1">
      <c r="A247" s="1385"/>
      <c r="B247" s="1385" t="s">
        <v>1608</v>
      </c>
      <c r="C247" s="1390">
        <v>0</v>
      </c>
      <c r="D247" s="1390">
        <v>0</v>
      </c>
      <c r="E247" s="1390">
        <v>0</v>
      </c>
      <c r="F247" s="1390">
        <v>2066</v>
      </c>
      <c r="G247" s="1390">
        <v>0</v>
      </c>
      <c r="H247" s="1390">
        <v>-11048</v>
      </c>
      <c r="I247" s="1390">
        <v>0</v>
      </c>
      <c r="J247" s="1390">
        <v>0</v>
      </c>
      <c r="K247" s="1390">
        <v>0</v>
      </c>
      <c r="L247" s="1390">
        <v>0</v>
      </c>
      <c r="M247" s="1390">
        <v>-8982</v>
      </c>
      <c r="N247" s="1390">
        <v>-223</v>
      </c>
      <c r="O247" s="1390">
        <v>-9205</v>
      </c>
    </row>
    <row r="248" spans="1:75" s="637" customFormat="1" ht="16.5" customHeight="1">
      <c r="A248" s="1385" t="s">
        <v>1611</v>
      </c>
      <c r="B248" s="1385"/>
      <c r="C248" s="1390">
        <v>0</v>
      </c>
      <c r="D248" s="1390">
        <v>0</v>
      </c>
      <c r="E248" s="1390">
        <v>0</v>
      </c>
      <c r="F248" s="1390">
        <v>-17500</v>
      </c>
      <c r="G248" s="1390">
        <v>0</v>
      </c>
      <c r="H248" s="1390">
        <v>0</v>
      </c>
      <c r="I248" s="1390">
        <v>0</v>
      </c>
      <c r="J248" s="1390">
        <v>0</v>
      </c>
      <c r="K248" s="1390">
        <v>0</v>
      </c>
      <c r="L248" s="1390">
        <v>0</v>
      </c>
      <c r="M248" s="1390">
        <v>-17500</v>
      </c>
      <c r="N248" s="1390">
        <v>0</v>
      </c>
      <c r="O248" s="1390">
        <v>-17500</v>
      </c>
    </row>
    <row r="249" spans="1:75" s="637" customFormat="1" ht="16.5" customHeight="1">
      <c r="A249" s="2201" t="s">
        <v>1649</v>
      </c>
      <c r="B249" s="2201"/>
      <c r="C249" s="1390">
        <v>0</v>
      </c>
      <c r="D249" s="1390">
        <v>0</v>
      </c>
      <c r="E249" s="1390">
        <v>0</v>
      </c>
      <c r="F249" s="1390">
        <v>0</v>
      </c>
      <c r="G249" s="1390">
        <v>0</v>
      </c>
      <c r="H249" s="1390">
        <v>40</v>
      </c>
      <c r="I249" s="1390">
        <v>0</v>
      </c>
      <c r="J249" s="1390">
        <v>0</v>
      </c>
      <c r="K249" s="1390">
        <v>0</v>
      </c>
      <c r="L249" s="1390">
        <v>0</v>
      </c>
      <c r="M249" s="1390">
        <v>40</v>
      </c>
      <c r="N249" s="1390">
        <v>0</v>
      </c>
      <c r="O249" s="1390">
        <v>40</v>
      </c>
    </row>
    <row r="250" spans="1:75" ht="16.5" customHeight="1">
      <c r="A250" s="1381" t="s">
        <v>1550</v>
      </c>
      <c r="B250" s="1381"/>
      <c r="C250" s="1390">
        <v>0</v>
      </c>
      <c r="D250" s="1390">
        <v>0</v>
      </c>
      <c r="E250" s="1390">
        <v>0</v>
      </c>
      <c r="F250" s="1390">
        <v>0</v>
      </c>
      <c r="G250" s="1390">
        <v>179</v>
      </c>
      <c r="H250" s="1390">
        <v>0</v>
      </c>
      <c r="I250" s="1390">
        <v>0</v>
      </c>
      <c r="J250" s="1390">
        <v>0</v>
      </c>
      <c r="K250" s="1390">
        <v>0</v>
      </c>
      <c r="L250" s="1390">
        <v>0</v>
      </c>
      <c r="M250" s="1390">
        <v>179</v>
      </c>
      <c r="N250" s="1390">
        <v>0</v>
      </c>
      <c r="O250" s="1390">
        <v>179</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row>
    <row r="251" spans="1:75" ht="16.5" customHeight="1">
      <c r="A251" s="1381" t="s">
        <v>150</v>
      </c>
      <c r="B251" s="1385"/>
      <c r="C251" s="1390">
        <v>0</v>
      </c>
      <c r="D251" s="1390">
        <v>0</v>
      </c>
      <c r="E251" s="1390">
        <v>0</v>
      </c>
      <c r="F251" s="1390">
        <v>0</v>
      </c>
      <c r="G251" s="1390">
        <v>0</v>
      </c>
      <c r="H251" s="1390">
        <v>18439</v>
      </c>
      <c r="I251" s="1390">
        <v>510</v>
      </c>
      <c r="J251" s="1390">
        <v>-77</v>
      </c>
      <c r="K251" s="1390">
        <v>416</v>
      </c>
      <c r="L251" s="1390">
        <v>-865</v>
      </c>
      <c r="M251" s="1390">
        <v>18423</v>
      </c>
      <c r="N251" s="1390">
        <v>659</v>
      </c>
      <c r="O251" s="1390">
        <v>19082</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row>
    <row r="252" spans="1:75" ht="16.5" customHeight="1">
      <c r="A252" s="1385"/>
      <c r="B252" s="1381" t="s">
        <v>49</v>
      </c>
      <c r="C252" s="1390">
        <v>0</v>
      </c>
      <c r="D252" s="1390">
        <v>0</v>
      </c>
      <c r="E252" s="1390">
        <v>0</v>
      </c>
      <c r="F252" s="1390">
        <v>0</v>
      </c>
      <c r="G252" s="1390">
        <v>0</v>
      </c>
      <c r="H252" s="1390">
        <v>18439</v>
      </c>
      <c r="I252" s="1390">
        <v>0</v>
      </c>
      <c r="J252" s="1390">
        <v>0</v>
      </c>
      <c r="K252" s="1390">
        <v>0</v>
      </c>
      <c r="L252" s="1390">
        <v>0</v>
      </c>
      <c r="M252" s="1390">
        <v>18439</v>
      </c>
      <c r="N252" s="1390">
        <v>659</v>
      </c>
      <c r="O252" s="1390">
        <v>19098</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row>
    <row r="253" spans="1:75" ht="16.5" customHeight="1">
      <c r="A253" s="1385"/>
      <c r="B253" s="1385" t="s">
        <v>165</v>
      </c>
      <c r="C253" s="1390">
        <v>0</v>
      </c>
      <c r="D253" s="1390">
        <v>0</v>
      </c>
      <c r="E253" s="1390">
        <v>0</v>
      </c>
      <c r="F253" s="1390">
        <v>0</v>
      </c>
      <c r="G253" s="1390">
        <v>0</v>
      </c>
      <c r="H253" s="1390">
        <v>0</v>
      </c>
      <c r="I253" s="1390">
        <v>510</v>
      </c>
      <c r="J253" s="1390">
        <v>-77</v>
      </c>
      <c r="K253" s="1390">
        <v>416</v>
      </c>
      <c r="L253" s="1390">
        <v>-865</v>
      </c>
      <c r="M253" s="1390">
        <v>-16</v>
      </c>
      <c r="N253" s="1390">
        <v>0</v>
      </c>
      <c r="O253" s="1390">
        <v>-16</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row>
    <row r="254" spans="1:75" ht="16.5" customHeight="1">
      <c r="A254" s="1385" t="s">
        <v>164</v>
      </c>
      <c r="B254" s="1381"/>
      <c r="C254" s="1390"/>
      <c r="D254" s="1390"/>
      <c r="E254" s="1390"/>
      <c r="F254" s="1390"/>
      <c r="G254" s="1390"/>
      <c r="H254" s="1390"/>
      <c r="I254" s="1390"/>
      <c r="J254" s="1390"/>
      <c r="K254" s="1390"/>
      <c r="L254" s="1390"/>
      <c r="M254" s="1390"/>
      <c r="N254" s="1390"/>
      <c r="O254" s="1390"/>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row>
    <row r="255" spans="1:75" ht="16.5" customHeight="1">
      <c r="A255" s="1385"/>
      <c r="B255" s="1381" t="s">
        <v>163</v>
      </c>
      <c r="C255" s="1390">
        <v>0</v>
      </c>
      <c r="D255" s="1390">
        <v>0</v>
      </c>
      <c r="E255" s="1390">
        <v>0</v>
      </c>
      <c r="F255" s="1390">
        <v>922</v>
      </c>
      <c r="G255" s="1390">
        <v>0</v>
      </c>
      <c r="H255" s="1390">
        <v>-922</v>
      </c>
      <c r="I255" s="1390">
        <v>0</v>
      </c>
      <c r="J255" s="1390">
        <v>0</v>
      </c>
      <c r="K255" s="1390">
        <v>0</v>
      </c>
      <c r="L255" s="1390">
        <v>0</v>
      </c>
      <c r="M255" s="1390">
        <v>0</v>
      </c>
      <c r="N255" s="1390">
        <v>0</v>
      </c>
      <c r="O255" s="1390">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row>
    <row r="256" spans="1:75" ht="16.5" customHeight="1">
      <c r="A256" s="1381"/>
      <c r="B256" s="1381" t="s">
        <v>175</v>
      </c>
      <c r="C256" s="1390">
        <v>0</v>
      </c>
      <c r="D256" s="1390">
        <v>0</v>
      </c>
      <c r="E256" s="1390">
        <v>0</v>
      </c>
      <c r="F256" s="1390">
        <v>6521</v>
      </c>
      <c r="G256" s="1390">
        <v>-12</v>
      </c>
      <c r="H256" s="1390">
        <v>-6509</v>
      </c>
      <c r="I256" s="1390">
        <v>0</v>
      </c>
      <c r="J256" s="1390">
        <v>0</v>
      </c>
      <c r="K256" s="1390">
        <v>0</v>
      </c>
      <c r="L256" s="1390">
        <v>0</v>
      </c>
      <c r="M256" s="1390">
        <v>0</v>
      </c>
      <c r="N256" s="1390">
        <v>0</v>
      </c>
      <c r="O256" s="1390">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row>
    <row r="257" spans="1:75" ht="16.5" customHeight="1">
      <c r="A257" s="2200" t="s">
        <v>1662</v>
      </c>
      <c r="B257" s="2200"/>
      <c r="C257" s="1391">
        <v>97148</v>
      </c>
      <c r="D257" s="1391">
        <v>-1307</v>
      </c>
      <c r="E257" s="1391">
        <v>2045</v>
      </c>
      <c r="F257" s="1391">
        <v>5489</v>
      </c>
      <c r="G257" s="1391">
        <v>29833</v>
      </c>
      <c r="H257" s="1390">
        <v>0</v>
      </c>
      <c r="I257" s="1391">
        <v>-600</v>
      </c>
      <c r="J257" s="1391">
        <v>-1066</v>
      </c>
      <c r="K257" s="1391">
        <v>4222</v>
      </c>
      <c r="L257" s="1391">
        <v>-6384</v>
      </c>
      <c r="M257" s="1391">
        <v>129380</v>
      </c>
      <c r="N257" s="1391">
        <v>14482</v>
      </c>
      <c r="O257" s="1391">
        <v>143862</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row>
    <row r="258" spans="1:75" ht="16.5" customHeight="1" thickBot="1">
      <c r="A258" s="2179" t="s">
        <v>159</v>
      </c>
      <c r="B258" s="2199"/>
      <c r="C258" s="1378">
        <v>0</v>
      </c>
      <c r="D258" s="1378">
        <v>513</v>
      </c>
      <c r="E258" s="1378">
        <v>-75</v>
      </c>
      <c r="F258" s="1378">
        <v>-7991</v>
      </c>
      <c r="G258" s="1378">
        <v>167</v>
      </c>
      <c r="H258" s="1378">
        <v>0</v>
      </c>
      <c r="I258" s="1378">
        <v>510</v>
      </c>
      <c r="J258" s="1378">
        <v>-77</v>
      </c>
      <c r="K258" s="1378">
        <v>416</v>
      </c>
      <c r="L258" s="1378">
        <v>-865</v>
      </c>
      <c r="M258" s="1378">
        <v>-7402</v>
      </c>
      <c r="N258" s="1378">
        <v>798</v>
      </c>
      <c r="O258" s="1378">
        <v>-6604</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row>
    <row r="259" spans="1:75" ht="16.5" customHeight="1">
      <c r="A259" s="2192" t="s">
        <v>1609</v>
      </c>
      <c r="B259" s="2192"/>
      <c r="C259" s="1394">
        <v>97148</v>
      </c>
      <c r="D259" s="1394">
        <v>-1820</v>
      </c>
      <c r="E259" s="1394">
        <v>2120</v>
      </c>
      <c r="F259" s="1394">
        <v>13480</v>
      </c>
      <c r="G259" s="1394">
        <v>29666</v>
      </c>
      <c r="H259" s="1394">
        <v>0</v>
      </c>
      <c r="I259" s="1394">
        <v>-1110</v>
      </c>
      <c r="J259" s="1394">
        <v>-989</v>
      </c>
      <c r="K259" s="1394">
        <v>3806</v>
      </c>
      <c r="L259" s="1394">
        <v>-5519</v>
      </c>
      <c r="M259" s="1394">
        <v>136782</v>
      </c>
      <c r="N259" s="1394">
        <v>13684</v>
      </c>
      <c r="O259" s="1395">
        <v>150466</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row>
    <row r="260" spans="1:75" ht="16.5" customHeight="1">
      <c r="A260" s="2185" t="s">
        <v>180</v>
      </c>
      <c r="B260" s="2185"/>
      <c r="C260" s="1396">
        <v>0</v>
      </c>
      <c r="D260" s="1396">
        <v>495</v>
      </c>
      <c r="E260" s="1396">
        <v>-210</v>
      </c>
      <c r="F260" s="1396">
        <v>5336</v>
      </c>
      <c r="G260" s="1396">
        <v>0</v>
      </c>
      <c r="H260" s="1396">
        <v>-8543</v>
      </c>
      <c r="I260" s="1396">
        <v>0</v>
      </c>
      <c r="J260" s="1396">
        <v>0</v>
      </c>
      <c r="K260" s="1396">
        <v>0</v>
      </c>
      <c r="L260" s="1396">
        <v>0</v>
      </c>
      <c r="M260" s="1396">
        <v>-2922</v>
      </c>
      <c r="N260" s="1396">
        <v>-104</v>
      </c>
      <c r="O260" s="1396">
        <v>-3026</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row>
    <row r="261" spans="1:75" ht="16.5" customHeight="1">
      <c r="B261" s="1397" t="s">
        <v>108</v>
      </c>
      <c r="C261" s="1398"/>
      <c r="D261" s="1396">
        <v>495</v>
      </c>
      <c r="E261" s="1398">
        <v>349</v>
      </c>
      <c r="F261" s="1398"/>
      <c r="G261" s="1398"/>
      <c r="H261" s="1398"/>
      <c r="I261" s="1398"/>
      <c r="J261" s="1398"/>
      <c r="K261" s="1398"/>
      <c r="L261" s="1398"/>
      <c r="M261" s="1398">
        <v>844</v>
      </c>
      <c r="N261" s="1398"/>
      <c r="O261" s="1398">
        <v>844</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row>
    <row r="262" spans="1:75" ht="16.5" customHeight="1">
      <c r="B262" s="1399" t="s">
        <v>1489</v>
      </c>
      <c r="C262" s="1398"/>
      <c r="D262" s="1396">
        <v>495</v>
      </c>
      <c r="E262" s="1398">
        <v>349</v>
      </c>
      <c r="F262" s="1398"/>
      <c r="G262" s="1398"/>
      <c r="H262" s="1398"/>
      <c r="I262" s="1398"/>
      <c r="J262" s="1398"/>
      <c r="K262" s="1398"/>
      <c r="L262" s="1398"/>
      <c r="M262" s="1398">
        <v>844</v>
      </c>
      <c r="N262" s="1398"/>
      <c r="O262" s="1398">
        <v>844</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row>
    <row r="263" spans="1:75" ht="16.5" customHeight="1">
      <c r="B263" s="1397" t="s">
        <v>1490</v>
      </c>
      <c r="C263" s="1400">
        <v>0</v>
      </c>
      <c r="D263" s="1400">
        <v>0</v>
      </c>
      <c r="E263" s="1400">
        <v>-559</v>
      </c>
      <c r="F263" s="1400">
        <v>0</v>
      </c>
      <c r="G263" s="1400">
        <v>0</v>
      </c>
      <c r="H263" s="1400">
        <v>0</v>
      </c>
      <c r="I263" s="1400">
        <v>0</v>
      </c>
      <c r="J263" s="1400">
        <v>0</v>
      </c>
      <c r="K263" s="1400">
        <v>0</v>
      </c>
      <c r="L263" s="1400">
        <v>0</v>
      </c>
      <c r="M263" s="1400">
        <v>-559</v>
      </c>
      <c r="N263" s="1400">
        <v>0</v>
      </c>
      <c r="O263" s="1400">
        <v>-559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row>
    <row r="264" spans="1:75" ht="16.5" customHeight="1">
      <c r="B264" s="1397" t="s">
        <v>1283</v>
      </c>
      <c r="C264" s="1400">
        <v>0</v>
      </c>
      <c r="D264" s="1400">
        <v>0</v>
      </c>
      <c r="E264" s="1400">
        <v>0</v>
      </c>
      <c r="F264" s="1400">
        <v>0</v>
      </c>
      <c r="G264" s="1400">
        <v>0</v>
      </c>
      <c r="H264" s="1400">
        <v>0</v>
      </c>
      <c r="I264" s="1400">
        <v>0</v>
      </c>
      <c r="J264" s="1400">
        <v>0</v>
      </c>
      <c r="K264" s="1400">
        <v>0</v>
      </c>
      <c r="L264" s="1400">
        <v>0</v>
      </c>
      <c r="M264" s="1400">
        <v>0</v>
      </c>
      <c r="N264" s="1400">
        <v>119</v>
      </c>
      <c r="O264" s="1400">
        <v>119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row>
    <row r="265" spans="1:75" ht="16.5" customHeight="1">
      <c r="B265" s="1397" t="s">
        <v>1608</v>
      </c>
      <c r="C265" s="1400">
        <v>0</v>
      </c>
      <c r="D265" s="1400">
        <v>0</v>
      </c>
      <c r="E265" s="1400">
        <v>0</v>
      </c>
      <c r="F265" s="1400">
        <v>5336</v>
      </c>
      <c r="G265" s="1400">
        <v>0</v>
      </c>
      <c r="H265" s="1400">
        <v>-8543</v>
      </c>
      <c r="I265" s="1400">
        <v>0</v>
      </c>
      <c r="J265" s="1400">
        <v>0</v>
      </c>
      <c r="K265" s="1400">
        <v>0</v>
      </c>
      <c r="L265" s="1400">
        <v>0</v>
      </c>
      <c r="M265" s="1400">
        <v>-3207</v>
      </c>
      <c r="N265" s="1400">
        <v>-223</v>
      </c>
      <c r="O265" s="1400">
        <v>-3430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row>
    <row r="266" spans="1:75" ht="16.5" customHeight="1">
      <c r="A266" s="1401" t="s">
        <v>1611</v>
      </c>
      <c r="B266" s="1401"/>
      <c r="C266" s="1400">
        <v>0</v>
      </c>
      <c r="D266" s="1400">
        <v>0</v>
      </c>
      <c r="E266" s="1400">
        <v>0</v>
      </c>
      <c r="F266" s="1400">
        <v>-17500</v>
      </c>
      <c r="G266" s="1400">
        <v>0</v>
      </c>
      <c r="H266" s="1400">
        <v>0</v>
      </c>
      <c r="I266" s="1400">
        <v>0</v>
      </c>
      <c r="J266" s="1400">
        <v>0</v>
      </c>
      <c r="K266" s="1400">
        <v>0</v>
      </c>
      <c r="L266" s="1400">
        <v>0</v>
      </c>
      <c r="M266" s="1400">
        <v>-17500</v>
      </c>
      <c r="N266" s="1400">
        <v>0</v>
      </c>
      <c r="O266" s="1400">
        <v>-17500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row>
    <row r="267" spans="1:75" ht="16.5" customHeight="1">
      <c r="A267" s="1401" t="s">
        <v>1649</v>
      </c>
      <c r="B267" s="1401"/>
      <c r="C267" s="1400">
        <v>0</v>
      </c>
      <c r="D267" s="1400">
        <v>0</v>
      </c>
      <c r="E267" s="1400">
        <v>0</v>
      </c>
      <c r="F267" s="1400">
        <v>0</v>
      </c>
      <c r="G267" s="1400">
        <v>0</v>
      </c>
      <c r="H267" s="1400">
        <v>29</v>
      </c>
      <c r="I267" s="1400">
        <v>0</v>
      </c>
      <c r="J267" s="1400">
        <v>0</v>
      </c>
      <c r="K267" s="1400">
        <v>0</v>
      </c>
      <c r="L267" s="1400">
        <v>0</v>
      </c>
      <c r="M267" s="1400">
        <v>29</v>
      </c>
      <c r="N267" s="1400">
        <v>0</v>
      </c>
      <c r="O267" s="1400">
        <v>29</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row>
    <row r="268" spans="1:75" ht="16.5" customHeight="1">
      <c r="A268" s="2194" t="s">
        <v>1550</v>
      </c>
      <c r="B268" s="2194"/>
      <c r="C268" s="1400">
        <v>0</v>
      </c>
      <c r="D268" s="1400">
        <v>0</v>
      </c>
      <c r="E268" s="1400">
        <v>0</v>
      </c>
      <c r="F268" s="1400">
        <v>0</v>
      </c>
      <c r="G268" s="1400">
        <v>167</v>
      </c>
      <c r="H268" s="1400">
        <v>0</v>
      </c>
      <c r="I268" s="1400">
        <v>0</v>
      </c>
      <c r="J268" s="1400">
        <v>0</v>
      </c>
      <c r="K268" s="1400">
        <v>0</v>
      </c>
      <c r="L268" s="1400">
        <v>0</v>
      </c>
      <c r="M268" s="1400">
        <v>167</v>
      </c>
      <c r="N268" s="1400">
        <v>0</v>
      </c>
      <c r="O268" s="1400">
        <v>167</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row>
    <row r="269" spans="1:75" ht="16.5" customHeight="1">
      <c r="A269" s="1397" t="s">
        <v>150</v>
      </c>
      <c r="B269" s="1397"/>
      <c r="C269" s="1400">
        <v>0</v>
      </c>
      <c r="D269" s="1400">
        <v>0</v>
      </c>
      <c r="E269" s="1400">
        <v>0</v>
      </c>
      <c r="F269" s="1400">
        <v>0</v>
      </c>
      <c r="G269" s="1400">
        <v>0</v>
      </c>
      <c r="H269" s="1400">
        <v>13274</v>
      </c>
      <c r="I269" s="1400">
        <v>666</v>
      </c>
      <c r="J269" s="1400">
        <v>-133</v>
      </c>
      <c r="K269" s="1400">
        <v>-323</v>
      </c>
      <c r="L269" s="1400">
        <v>-126</v>
      </c>
      <c r="M269" s="1400">
        <v>13358</v>
      </c>
      <c r="N269" s="1400">
        <v>319</v>
      </c>
      <c r="O269" s="1400">
        <v>13677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row>
    <row r="270" spans="1:75" s="637" customFormat="1" ht="16.5" customHeight="1">
      <c r="A270" s="1397"/>
      <c r="B270" s="1401" t="s">
        <v>49</v>
      </c>
      <c r="C270" s="1400">
        <v>0</v>
      </c>
      <c r="D270" s="1400">
        <v>0</v>
      </c>
      <c r="E270" s="1400">
        <v>0</v>
      </c>
      <c r="F270" s="1400">
        <v>0</v>
      </c>
      <c r="G270" s="1400">
        <v>0</v>
      </c>
      <c r="H270" s="1400">
        <v>13274</v>
      </c>
      <c r="I270" s="1400">
        <v>0</v>
      </c>
      <c r="J270" s="1400">
        <v>0</v>
      </c>
      <c r="K270" s="1400">
        <v>0</v>
      </c>
      <c r="L270" s="1400">
        <v>0</v>
      </c>
      <c r="M270" s="1400">
        <v>13274</v>
      </c>
      <c r="N270" s="1400">
        <v>319</v>
      </c>
      <c r="O270" s="1400">
        <v>13593</v>
      </c>
    </row>
    <row r="271" spans="1:75" s="637" customFormat="1" ht="16.5" customHeight="1">
      <c r="A271" s="1401"/>
      <c r="B271" s="1397" t="s">
        <v>165</v>
      </c>
      <c r="C271" s="1400">
        <v>0</v>
      </c>
      <c r="D271" s="1400">
        <v>0</v>
      </c>
      <c r="E271" s="1400">
        <v>0</v>
      </c>
      <c r="F271" s="1400">
        <v>0</v>
      </c>
      <c r="G271" s="1400">
        <v>0</v>
      </c>
      <c r="H271" s="1400">
        <v>0</v>
      </c>
      <c r="I271" s="1400">
        <v>666</v>
      </c>
      <c r="J271" s="1400">
        <v>-133</v>
      </c>
      <c r="K271" s="1400">
        <v>-323</v>
      </c>
      <c r="L271" s="1400">
        <v>-126</v>
      </c>
      <c r="M271" s="1400">
        <v>84</v>
      </c>
      <c r="N271" s="1400">
        <v>0</v>
      </c>
      <c r="O271" s="1400">
        <v>84</v>
      </c>
    </row>
    <row r="272" spans="1:75" s="637" customFormat="1" ht="16.5" customHeight="1">
      <c r="A272" s="1401" t="s">
        <v>164</v>
      </c>
      <c r="B272" s="1401"/>
      <c r="C272" s="1400"/>
      <c r="D272" s="1400"/>
      <c r="E272" s="1400"/>
      <c r="F272" s="1400"/>
      <c r="G272" s="1400"/>
      <c r="H272" s="1400"/>
      <c r="I272" s="1400"/>
      <c r="J272" s="1400"/>
      <c r="K272" s="1400"/>
      <c r="L272" s="1400"/>
      <c r="M272" s="1400"/>
      <c r="N272" s="1400"/>
      <c r="O272" s="1400"/>
    </row>
    <row r="273" spans="1:15" s="637" customFormat="1" ht="16.5" customHeight="1">
      <c r="A273" s="1401"/>
      <c r="B273" s="1397" t="s">
        <v>163</v>
      </c>
      <c r="C273" s="1400">
        <v>0</v>
      </c>
      <c r="D273" s="1400">
        <v>0</v>
      </c>
      <c r="E273" s="1400">
        <v>0</v>
      </c>
      <c r="F273" s="1400">
        <v>675</v>
      </c>
      <c r="G273" s="1400">
        <v>0</v>
      </c>
      <c r="H273" s="1400">
        <v>-675</v>
      </c>
      <c r="I273" s="1400">
        <v>0</v>
      </c>
      <c r="J273" s="1400">
        <v>0</v>
      </c>
      <c r="K273" s="1400">
        <v>0</v>
      </c>
      <c r="L273" s="1400">
        <v>0</v>
      </c>
      <c r="M273" s="1400">
        <v>0</v>
      </c>
      <c r="N273" s="1400">
        <v>0</v>
      </c>
      <c r="O273" s="1400">
        <v>0</v>
      </c>
    </row>
    <row r="274" spans="1:15" s="637" customFormat="1" ht="16.5" customHeight="1">
      <c r="A274" s="1401"/>
      <c r="B274" s="1397" t="s">
        <v>175</v>
      </c>
      <c r="C274" s="1400">
        <v>0</v>
      </c>
      <c r="D274" s="1400">
        <v>0</v>
      </c>
      <c r="E274" s="1400">
        <v>0</v>
      </c>
      <c r="F274" s="1400">
        <v>4316</v>
      </c>
      <c r="G274" s="1400">
        <v>-231</v>
      </c>
      <c r="H274" s="1400">
        <v>-4085</v>
      </c>
      <c r="I274" s="1400">
        <v>0</v>
      </c>
      <c r="J274" s="1400">
        <v>0</v>
      </c>
      <c r="K274" s="1400">
        <v>0</v>
      </c>
      <c r="L274" s="1400">
        <v>0</v>
      </c>
      <c r="M274" s="1400">
        <v>0</v>
      </c>
      <c r="N274" s="1400">
        <v>0</v>
      </c>
      <c r="O274" s="1400">
        <v>0</v>
      </c>
    </row>
    <row r="275" spans="1:15" s="637" customFormat="1" ht="16.5" customHeight="1">
      <c r="A275" s="2195" t="s">
        <v>1650</v>
      </c>
      <c r="B275" s="2195"/>
      <c r="C275" s="1402">
        <v>97148</v>
      </c>
      <c r="D275" s="1402">
        <v>-1325</v>
      </c>
      <c r="E275" s="1402">
        <v>1910</v>
      </c>
      <c r="F275" s="1402">
        <v>6307</v>
      </c>
      <c r="G275" s="1402">
        <v>29602</v>
      </c>
      <c r="H275" s="1402">
        <v>0</v>
      </c>
      <c r="I275" s="1402">
        <v>-444</v>
      </c>
      <c r="J275" s="1402">
        <v>-1122</v>
      </c>
      <c r="K275" s="1402">
        <v>3483</v>
      </c>
      <c r="L275" s="1402">
        <v>-5645</v>
      </c>
      <c r="M275" s="1402">
        <v>129914</v>
      </c>
      <c r="N275" s="1402">
        <v>13899</v>
      </c>
      <c r="O275" s="1402">
        <v>143813</v>
      </c>
    </row>
    <row r="276" spans="1:15" s="637" customFormat="1" ht="16.5" customHeight="1" thickBot="1">
      <c r="A276" s="2179" t="s">
        <v>159</v>
      </c>
      <c r="B276" s="2199"/>
      <c r="C276" s="1378">
        <v>0</v>
      </c>
      <c r="D276" s="1378">
        <v>495</v>
      </c>
      <c r="E276" s="1378">
        <v>-210</v>
      </c>
      <c r="F276" s="1378">
        <v>-7173</v>
      </c>
      <c r="G276" s="1378">
        <v>-64</v>
      </c>
      <c r="H276" s="1378">
        <v>0</v>
      </c>
      <c r="I276" s="1378">
        <v>666</v>
      </c>
      <c r="J276" s="1378">
        <v>-133</v>
      </c>
      <c r="K276" s="1378">
        <v>-323</v>
      </c>
      <c r="L276" s="1378">
        <v>-126</v>
      </c>
      <c r="M276" s="1378">
        <v>-6868</v>
      </c>
      <c r="N276" s="1378">
        <v>215</v>
      </c>
      <c r="O276" s="1378">
        <v>-6653</v>
      </c>
    </row>
    <row r="277" spans="1:15" s="637" customFormat="1" ht="16.5" customHeight="1">
      <c r="A277" s="2192" t="s">
        <v>1609</v>
      </c>
      <c r="B277" s="2192"/>
      <c r="C277" s="1394">
        <v>97148</v>
      </c>
      <c r="D277" s="1394">
        <v>-1820</v>
      </c>
      <c r="E277" s="1394">
        <v>2120</v>
      </c>
      <c r="F277" s="1394">
        <v>13480</v>
      </c>
      <c r="G277" s="1394">
        <v>29666</v>
      </c>
      <c r="H277" s="1394">
        <v>0</v>
      </c>
      <c r="I277" s="1394">
        <v>-1110</v>
      </c>
      <c r="J277" s="1394">
        <v>-989</v>
      </c>
      <c r="K277" s="1394">
        <v>3806</v>
      </c>
      <c r="L277" s="1394">
        <v>-5519</v>
      </c>
      <c r="M277" s="1394">
        <v>136782</v>
      </c>
      <c r="N277" s="1394">
        <v>13684</v>
      </c>
      <c r="O277" s="1394">
        <v>150466</v>
      </c>
    </row>
    <row r="278" spans="1:15" s="637" customFormat="1" ht="16.5" customHeight="1">
      <c r="A278" s="2185" t="s">
        <v>180</v>
      </c>
      <c r="B278" s="2185"/>
      <c r="C278" s="1396">
        <v>0</v>
      </c>
      <c r="D278" s="1396">
        <v>486</v>
      </c>
      <c r="E278" s="1396">
        <v>-365</v>
      </c>
      <c r="F278" s="1396">
        <v>0</v>
      </c>
      <c r="G278" s="1396">
        <v>0</v>
      </c>
      <c r="H278" s="1396">
        <v>0</v>
      </c>
      <c r="I278" s="1396">
        <v>0</v>
      </c>
      <c r="J278" s="1396">
        <v>0</v>
      </c>
      <c r="K278" s="1396">
        <v>0</v>
      </c>
      <c r="L278" s="1396">
        <v>0</v>
      </c>
      <c r="M278" s="1396">
        <v>121</v>
      </c>
      <c r="N278" s="1396">
        <v>289</v>
      </c>
      <c r="O278" s="1396">
        <v>410</v>
      </c>
    </row>
    <row r="279" spans="1:15" s="637" customFormat="1" ht="16.5" customHeight="1">
      <c r="A279" s="1397"/>
      <c r="B279" s="1397" t="s">
        <v>108</v>
      </c>
      <c r="C279" s="1396">
        <v>0</v>
      </c>
      <c r="D279" s="1396">
        <v>486</v>
      </c>
      <c r="E279" s="1396">
        <v>345</v>
      </c>
      <c r="F279" s="1396">
        <v>0</v>
      </c>
      <c r="G279" s="1396">
        <v>0</v>
      </c>
      <c r="H279" s="1396">
        <v>0</v>
      </c>
      <c r="I279" s="1396">
        <v>0</v>
      </c>
      <c r="J279" s="1396">
        <v>0</v>
      </c>
      <c r="K279" s="1396">
        <v>0</v>
      </c>
      <c r="L279" s="1396">
        <v>0</v>
      </c>
      <c r="M279" s="1396">
        <v>831</v>
      </c>
      <c r="N279" s="1396">
        <v>0</v>
      </c>
      <c r="O279" s="1396">
        <v>831</v>
      </c>
    </row>
    <row r="280" spans="1:15" s="637" customFormat="1" ht="16.5" customHeight="1">
      <c r="A280" s="1397"/>
      <c r="B280" s="1399" t="s">
        <v>1489</v>
      </c>
      <c r="C280" s="1400">
        <v>0</v>
      </c>
      <c r="D280" s="1400">
        <v>486</v>
      </c>
      <c r="E280" s="1400">
        <v>345</v>
      </c>
      <c r="F280" s="1400">
        <v>0</v>
      </c>
      <c r="G280" s="1400">
        <v>0</v>
      </c>
      <c r="H280" s="1400">
        <v>0</v>
      </c>
      <c r="I280" s="1400">
        <v>0</v>
      </c>
      <c r="J280" s="1400">
        <v>0</v>
      </c>
      <c r="K280" s="1400">
        <v>0</v>
      </c>
      <c r="L280" s="1400">
        <v>0</v>
      </c>
      <c r="M280" s="1400">
        <v>831</v>
      </c>
      <c r="N280" s="1400">
        <v>0</v>
      </c>
      <c r="O280" s="1400">
        <v>831</v>
      </c>
    </row>
    <row r="281" spans="1:15" s="637" customFormat="1" ht="16.5" customHeight="1">
      <c r="A281" s="1397"/>
      <c r="B281" s="1397" t="s">
        <v>1490</v>
      </c>
      <c r="C281" s="1400">
        <v>0</v>
      </c>
      <c r="D281" s="1400">
        <v>0</v>
      </c>
      <c r="E281" s="1400">
        <v>-710</v>
      </c>
      <c r="F281" s="1400">
        <v>0</v>
      </c>
      <c r="G281" s="1400">
        <v>0</v>
      </c>
      <c r="H281" s="1400">
        <v>0</v>
      </c>
      <c r="I281" s="1400">
        <v>0</v>
      </c>
      <c r="J281" s="1400">
        <v>0</v>
      </c>
      <c r="K281" s="1400">
        <v>0</v>
      </c>
      <c r="L281" s="1400">
        <v>0</v>
      </c>
      <c r="M281" s="1400">
        <v>-710</v>
      </c>
      <c r="N281" s="1400">
        <v>0</v>
      </c>
      <c r="O281" s="1400">
        <v>-710</v>
      </c>
    </row>
    <row r="282" spans="1:15" s="637" customFormat="1" ht="16.5" customHeight="1">
      <c r="A282" s="1397"/>
      <c r="B282" s="1397" t="s">
        <v>1283</v>
      </c>
      <c r="C282" s="1400">
        <v>0</v>
      </c>
      <c r="D282" s="1400">
        <v>0</v>
      </c>
      <c r="E282" s="1400">
        <v>0</v>
      </c>
      <c r="F282" s="1400">
        <v>0</v>
      </c>
      <c r="G282" s="1400">
        <v>0</v>
      </c>
      <c r="H282" s="1400">
        <v>0</v>
      </c>
      <c r="I282" s="1400">
        <v>0</v>
      </c>
      <c r="J282" s="1400">
        <v>0</v>
      </c>
      <c r="K282" s="1400">
        <v>0</v>
      </c>
      <c r="L282" s="1400">
        <v>0</v>
      </c>
      <c r="M282" s="1400">
        <v>0</v>
      </c>
      <c r="N282" s="1400">
        <v>289</v>
      </c>
      <c r="O282" s="1400">
        <v>289</v>
      </c>
    </row>
    <row r="283" spans="1:15" s="637" customFormat="1" ht="16.5" customHeight="1">
      <c r="A283" s="1397" t="s">
        <v>1608</v>
      </c>
      <c r="C283" s="1400">
        <v>0</v>
      </c>
      <c r="D283" s="1400">
        <v>0</v>
      </c>
      <c r="E283" s="1400">
        <v>0</v>
      </c>
      <c r="F283" s="1400">
        <v>863</v>
      </c>
      <c r="G283" s="1400">
        <v>0</v>
      </c>
      <c r="H283" s="1400">
        <v>-2407</v>
      </c>
      <c r="I283" s="1400">
        <v>0</v>
      </c>
      <c r="J283" s="1400">
        <v>0</v>
      </c>
      <c r="K283" s="1400">
        <v>0</v>
      </c>
      <c r="L283" s="1400">
        <v>0</v>
      </c>
      <c r="M283" s="1400">
        <v>-1544</v>
      </c>
      <c r="N283" s="1400">
        <v>-224</v>
      </c>
      <c r="O283" s="1400">
        <v>-1768</v>
      </c>
    </row>
    <row r="284" spans="1:15" s="637" customFormat="1" ht="16.5" customHeight="1">
      <c r="A284" s="1401" t="s">
        <v>1611</v>
      </c>
      <c r="B284" s="1401"/>
      <c r="C284" s="1400">
        <v>0</v>
      </c>
      <c r="D284" s="1400">
        <v>0</v>
      </c>
      <c r="E284" s="1400">
        <v>0</v>
      </c>
      <c r="F284" s="1400">
        <v>-17500</v>
      </c>
      <c r="G284" s="1400">
        <v>0</v>
      </c>
      <c r="H284" s="1400">
        <v>0</v>
      </c>
      <c r="I284" s="1400">
        <v>0</v>
      </c>
      <c r="J284" s="1400">
        <v>0</v>
      </c>
      <c r="K284" s="1400">
        <v>0</v>
      </c>
      <c r="L284" s="1400">
        <v>0</v>
      </c>
      <c r="M284" s="1400">
        <v>-17500</v>
      </c>
      <c r="N284" s="1400">
        <v>0</v>
      </c>
      <c r="O284" s="1400">
        <v>-17500</v>
      </c>
    </row>
    <row r="285" spans="1:15" s="637" customFormat="1" ht="16.5" customHeight="1">
      <c r="A285" s="1401" t="s">
        <v>1381</v>
      </c>
      <c r="B285" s="1401"/>
      <c r="C285" s="1400">
        <v>0</v>
      </c>
      <c r="D285" s="1400">
        <v>0</v>
      </c>
      <c r="E285" s="1400">
        <v>0</v>
      </c>
      <c r="F285" s="1400">
        <v>0</v>
      </c>
      <c r="G285" s="1400">
        <v>0</v>
      </c>
      <c r="H285" s="1400">
        <v>14</v>
      </c>
      <c r="I285" s="1400">
        <v>0</v>
      </c>
      <c r="J285" s="1400">
        <v>0</v>
      </c>
      <c r="K285" s="1400">
        <v>0</v>
      </c>
      <c r="L285" s="1400">
        <v>0</v>
      </c>
      <c r="M285" s="1400">
        <v>14</v>
      </c>
      <c r="N285" s="1400">
        <v>0</v>
      </c>
      <c r="O285" s="1400">
        <v>14</v>
      </c>
    </row>
    <row r="286" spans="1:15" s="637" customFormat="1" ht="16.5" customHeight="1">
      <c r="A286" s="2194" t="s">
        <v>1550</v>
      </c>
      <c r="B286" s="2194"/>
      <c r="C286" s="1400">
        <v>0</v>
      </c>
      <c r="D286" s="1400">
        <v>0</v>
      </c>
      <c r="E286" s="1400">
        <v>0</v>
      </c>
      <c r="F286" s="1400">
        <v>0</v>
      </c>
      <c r="G286" s="1400">
        <v>4</v>
      </c>
      <c r="H286" s="1400">
        <v>0</v>
      </c>
      <c r="I286" s="1400">
        <v>0</v>
      </c>
      <c r="J286" s="1400">
        <v>0</v>
      </c>
      <c r="K286" s="1400">
        <v>0</v>
      </c>
      <c r="L286" s="1400">
        <v>0</v>
      </c>
      <c r="M286" s="1400">
        <v>4</v>
      </c>
      <c r="N286" s="1400">
        <v>0</v>
      </c>
      <c r="O286" s="1400">
        <v>4</v>
      </c>
    </row>
    <row r="287" spans="1:15" s="637" customFormat="1" ht="16.5" customHeight="1">
      <c r="A287" s="1397" t="s">
        <v>150</v>
      </c>
      <c r="B287" s="1397"/>
      <c r="C287" s="1400">
        <v>0</v>
      </c>
      <c r="D287" s="1400">
        <v>0</v>
      </c>
      <c r="E287" s="1400">
        <v>0</v>
      </c>
      <c r="F287" s="1400">
        <v>0</v>
      </c>
      <c r="G287" s="1400">
        <v>0</v>
      </c>
      <c r="H287" s="1400">
        <v>6747</v>
      </c>
      <c r="I287" s="1400">
        <v>210</v>
      </c>
      <c r="J287" s="1400">
        <v>2</v>
      </c>
      <c r="K287" s="1400">
        <v>36</v>
      </c>
      <c r="L287" s="1400">
        <v>-118</v>
      </c>
      <c r="M287" s="1400">
        <v>6877</v>
      </c>
      <c r="N287" s="1400">
        <v>156</v>
      </c>
      <c r="O287" s="1400">
        <v>7033</v>
      </c>
    </row>
    <row r="288" spans="1:15" s="637" customFormat="1" ht="16.5" customHeight="1">
      <c r="A288" s="1397"/>
      <c r="B288" s="1401" t="s">
        <v>49</v>
      </c>
      <c r="C288" s="1400">
        <v>0</v>
      </c>
      <c r="D288" s="1400">
        <v>0</v>
      </c>
      <c r="E288" s="1400">
        <v>0</v>
      </c>
      <c r="F288" s="1400">
        <v>0</v>
      </c>
      <c r="G288" s="1400">
        <v>0</v>
      </c>
      <c r="H288" s="1400">
        <v>6747</v>
      </c>
      <c r="I288" s="1400">
        <v>0</v>
      </c>
      <c r="J288" s="1400">
        <v>0</v>
      </c>
      <c r="K288" s="1400">
        <v>0</v>
      </c>
      <c r="L288" s="1400">
        <v>0</v>
      </c>
      <c r="M288" s="1400">
        <v>6747</v>
      </c>
      <c r="N288" s="1400">
        <v>156</v>
      </c>
      <c r="O288" s="1400">
        <v>6903</v>
      </c>
    </row>
    <row r="289" spans="1:15" s="637" customFormat="1" ht="16.5" customHeight="1">
      <c r="A289" s="1401"/>
      <c r="B289" s="1397" t="s">
        <v>165</v>
      </c>
      <c r="C289" s="1400">
        <v>0</v>
      </c>
      <c r="D289" s="1400">
        <v>0</v>
      </c>
      <c r="E289" s="1400">
        <v>0</v>
      </c>
      <c r="F289" s="1400">
        <v>0</v>
      </c>
      <c r="G289" s="1400">
        <v>0</v>
      </c>
      <c r="H289" s="1400">
        <v>0</v>
      </c>
      <c r="I289" s="1400">
        <v>210</v>
      </c>
      <c r="J289" s="1400">
        <v>2</v>
      </c>
      <c r="K289" s="1400">
        <v>36</v>
      </c>
      <c r="L289" s="1400">
        <v>-118</v>
      </c>
      <c r="M289" s="1400">
        <v>130</v>
      </c>
      <c r="N289" s="1400">
        <v>0</v>
      </c>
      <c r="O289" s="1400">
        <v>130</v>
      </c>
    </row>
    <row r="290" spans="1:15" s="637" customFormat="1" ht="16.5" customHeight="1">
      <c r="A290" s="1401" t="s">
        <v>164</v>
      </c>
      <c r="B290" s="1401"/>
      <c r="C290" s="1400"/>
      <c r="D290" s="1400"/>
      <c r="E290" s="1400"/>
      <c r="F290" s="1400"/>
      <c r="G290" s="1400"/>
      <c r="H290" s="1400"/>
      <c r="I290" s="1400"/>
      <c r="J290" s="1400"/>
      <c r="K290" s="1400"/>
      <c r="L290" s="1400"/>
      <c r="M290" s="1400"/>
      <c r="N290" s="1400"/>
      <c r="O290" s="1400"/>
    </row>
    <row r="291" spans="1:15" s="637" customFormat="1" ht="16.5" customHeight="1">
      <c r="A291" s="1401"/>
      <c r="B291" s="1397" t="s">
        <v>163</v>
      </c>
      <c r="C291" s="1400">
        <v>0</v>
      </c>
      <c r="D291" s="1400">
        <v>0</v>
      </c>
      <c r="E291" s="1400">
        <v>0</v>
      </c>
      <c r="F291" s="1400">
        <v>325</v>
      </c>
      <c r="G291" s="1400">
        <v>0</v>
      </c>
      <c r="H291" s="1400">
        <v>-325</v>
      </c>
      <c r="I291" s="1400">
        <v>0</v>
      </c>
      <c r="J291" s="1400">
        <v>0</v>
      </c>
      <c r="K291" s="1400">
        <v>0</v>
      </c>
      <c r="L291" s="1400">
        <v>0</v>
      </c>
      <c r="M291" s="1400">
        <v>0</v>
      </c>
      <c r="N291" s="1400">
        <v>0</v>
      </c>
      <c r="O291" s="1400">
        <v>0</v>
      </c>
    </row>
    <row r="292" spans="1:15" s="637" customFormat="1" ht="16.5" customHeight="1">
      <c r="A292" s="1401"/>
      <c r="B292" s="1397" t="s">
        <v>175</v>
      </c>
      <c r="C292" s="1400">
        <v>0</v>
      </c>
      <c r="D292" s="1400">
        <v>0</v>
      </c>
      <c r="E292" s="1400">
        <v>0</v>
      </c>
      <c r="F292" s="1400">
        <v>3782</v>
      </c>
      <c r="G292" s="1400">
        <v>247</v>
      </c>
      <c r="H292" s="1400">
        <v>-4029</v>
      </c>
      <c r="I292" s="1400">
        <v>0</v>
      </c>
      <c r="J292" s="1400">
        <v>0</v>
      </c>
      <c r="K292" s="1400">
        <v>0</v>
      </c>
      <c r="L292" s="1400">
        <v>0</v>
      </c>
      <c r="M292" s="1400">
        <v>0</v>
      </c>
      <c r="N292" s="1400">
        <v>0</v>
      </c>
      <c r="O292" s="1400">
        <v>0</v>
      </c>
    </row>
    <row r="293" spans="1:15" s="637" customFormat="1" ht="16.5" customHeight="1">
      <c r="A293" s="2195" t="s">
        <v>1610</v>
      </c>
      <c r="B293" s="2195"/>
      <c r="C293" s="1400">
        <v>97148</v>
      </c>
      <c r="D293" s="1400">
        <v>-1334</v>
      </c>
      <c r="E293" s="1400">
        <v>1755</v>
      </c>
      <c r="F293" s="1400">
        <v>950</v>
      </c>
      <c r="G293" s="1400">
        <v>29917</v>
      </c>
      <c r="H293" s="1400">
        <v>0</v>
      </c>
      <c r="I293" s="1400">
        <v>-900</v>
      </c>
      <c r="J293" s="1400">
        <v>-987</v>
      </c>
      <c r="K293" s="1400">
        <v>3842</v>
      </c>
      <c r="L293" s="1400">
        <v>-5637</v>
      </c>
      <c r="M293" s="1400">
        <v>124754</v>
      </c>
      <c r="N293" s="1400">
        <v>13905</v>
      </c>
      <c r="O293" s="1400">
        <v>138659</v>
      </c>
    </row>
    <row r="294" spans="1:15" s="637" customFormat="1" ht="16.5" customHeight="1" thickBot="1">
      <c r="A294" s="2179" t="s">
        <v>159</v>
      </c>
      <c r="B294" s="2199"/>
      <c r="C294" s="1378">
        <v>0</v>
      </c>
      <c r="D294" s="1378">
        <v>486</v>
      </c>
      <c r="E294" s="1378">
        <v>-365</v>
      </c>
      <c r="F294" s="1378">
        <v>-12530</v>
      </c>
      <c r="G294" s="1378">
        <v>251</v>
      </c>
      <c r="H294" s="1378">
        <v>0</v>
      </c>
      <c r="I294" s="1378">
        <v>210</v>
      </c>
      <c r="J294" s="1378">
        <v>2</v>
      </c>
      <c r="K294" s="1378">
        <v>36</v>
      </c>
      <c r="L294" s="1378">
        <v>-118</v>
      </c>
      <c r="M294" s="1378">
        <v>-12028</v>
      </c>
      <c r="N294" s="1378">
        <v>221</v>
      </c>
      <c r="O294" s="1378">
        <v>-11807</v>
      </c>
    </row>
    <row r="295" spans="1:15" s="637" customFormat="1" ht="16.5" customHeight="1">
      <c r="A295" s="2192" t="s">
        <v>1339</v>
      </c>
      <c r="B295" s="2192"/>
      <c r="C295" s="1394">
        <v>97148</v>
      </c>
      <c r="D295" s="1394">
        <v>-2743</v>
      </c>
      <c r="E295" s="1394">
        <v>1930</v>
      </c>
      <c r="F295" s="1394">
        <v>12499</v>
      </c>
      <c r="G295" s="1394">
        <v>26030</v>
      </c>
      <c r="H295" s="1394">
        <v>0</v>
      </c>
      <c r="I295" s="1394">
        <v>-944</v>
      </c>
      <c r="J295" s="1394">
        <v>-825</v>
      </c>
      <c r="K295" s="1394">
        <v>2667</v>
      </c>
      <c r="L295" s="1394">
        <v>-4384</v>
      </c>
      <c r="M295" s="1394">
        <v>131378</v>
      </c>
      <c r="N295" s="1394">
        <v>12978</v>
      </c>
      <c r="O295" s="1394">
        <v>144356</v>
      </c>
    </row>
    <row r="296" spans="1:15" s="637" customFormat="1" ht="16.5" customHeight="1">
      <c r="A296" s="2185" t="s">
        <v>180</v>
      </c>
      <c r="B296" s="2185"/>
      <c r="C296" s="1396">
        <v>0</v>
      </c>
      <c r="D296" s="1396">
        <v>923</v>
      </c>
      <c r="E296" s="1396">
        <v>190</v>
      </c>
      <c r="F296" s="1396">
        <v>14145</v>
      </c>
      <c r="G296" s="1396">
        <v>0</v>
      </c>
      <c r="H296" s="1396">
        <v>-20848</v>
      </c>
      <c r="I296" s="1396">
        <v>0</v>
      </c>
      <c r="J296" s="1396">
        <v>0</v>
      </c>
      <c r="K296" s="1396">
        <v>0</v>
      </c>
      <c r="L296" s="1396">
        <v>0</v>
      </c>
      <c r="M296" s="1396">
        <v>-5590</v>
      </c>
      <c r="N296" s="1396">
        <v>-26</v>
      </c>
      <c r="O296" s="1396">
        <v>-5616</v>
      </c>
    </row>
    <row r="297" spans="1:15" s="637" customFormat="1" ht="16.5" customHeight="1">
      <c r="A297" s="1397"/>
      <c r="B297" s="1397" t="s">
        <v>108</v>
      </c>
      <c r="C297" s="1396">
        <v>0</v>
      </c>
      <c r="D297" s="1396">
        <v>923</v>
      </c>
      <c r="E297" s="1396">
        <v>422</v>
      </c>
      <c r="F297" s="1396">
        <v>-534</v>
      </c>
      <c r="G297" s="1396">
        <v>0</v>
      </c>
      <c r="H297" s="1396">
        <v>0</v>
      </c>
      <c r="I297" s="1396">
        <v>0</v>
      </c>
      <c r="J297" s="1396">
        <v>0</v>
      </c>
      <c r="K297" s="1396">
        <v>0</v>
      </c>
      <c r="L297" s="1396">
        <v>0</v>
      </c>
      <c r="M297" s="1396">
        <v>811</v>
      </c>
      <c r="N297" s="1396">
        <v>0</v>
      </c>
      <c r="O297" s="1396">
        <v>811</v>
      </c>
    </row>
    <row r="298" spans="1:15" s="637" customFormat="1" ht="16.5" customHeight="1">
      <c r="A298" s="1397"/>
      <c r="B298" s="1399" t="s">
        <v>1492</v>
      </c>
      <c r="C298" s="1400">
        <v>0</v>
      </c>
      <c r="D298" s="1400">
        <v>-510</v>
      </c>
      <c r="E298" s="1400">
        <v>0</v>
      </c>
      <c r="F298" s="1400">
        <v>0</v>
      </c>
      <c r="G298" s="1400">
        <v>0</v>
      </c>
      <c r="H298" s="1400">
        <v>0</v>
      </c>
      <c r="I298" s="1400">
        <v>0</v>
      </c>
      <c r="J298" s="1400">
        <v>0</v>
      </c>
      <c r="K298" s="1400">
        <v>0</v>
      </c>
      <c r="L298" s="1400">
        <v>0</v>
      </c>
      <c r="M298" s="1400">
        <v>-510</v>
      </c>
      <c r="N298" s="1400">
        <v>0</v>
      </c>
      <c r="O298" s="1400">
        <v>-510</v>
      </c>
    </row>
    <row r="299" spans="1:15" s="637" customFormat="1" ht="16.5" customHeight="1">
      <c r="A299" s="1397"/>
      <c r="B299" s="1399" t="s">
        <v>1340</v>
      </c>
      <c r="C299" s="1400">
        <v>0</v>
      </c>
      <c r="D299" s="1400">
        <v>534</v>
      </c>
      <c r="E299" s="1400">
        <v>0</v>
      </c>
      <c r="F299" s="1400">
        <v>-534</v>
      </c>
      <c r="G299" s="1400">
        <v>0</v>
      </c>
      <c r="H299" s="1400">
        <v>0</v>
      </c>
      <c r="I299" s="1400">
        <v>0</v>
      </c>
      <c r="J299" s="1400">
        <v>0</v>
      </c>
      <c r="K299" s="1400">
        <v>0</v>
      </c>
      <c r="L299" s="1400">
        <v>0</v>
      </c>
      <c r="M299" s="1400">
        <v>0</v>
      </c>
      <c r="N299" s="1400">
        <v>0</v>
      </c>
      <c r="O299" s="1400">
        <v>0</v>
      </c>
    </row>
    <row r="300" spans="1:15" s="637" customFormat="1" ht="16.5" customHeight="1">
      <c r="A300" s="1397"/>
      <c r="B300" s="1399" t="s">
        <v>1489</v>
      </c>
      <c r="C300" s="1400">
        <v>0</v>
      </c>
      <c r="D300" s="1400">
        <v>899</v>
      </c>
      <c r="E300" s="1400">
        <v>422</v>
      </c>
      <c r="F300" s="1400">
        <v>0</v>
      </c>
      <c r="G300" s="1400">
        <v>0</v>
      </c>
      <c r="H300" s="1400">
        <v>0</v>
      </c>
      <c r="I300" s="1400">
        <v>0</v>
      </c>
      <c r="J300" s="1400">
        <v>0</v>
      </c>
      <c r="K300" s="1400">
        <v>0</v>
      </c>
      <c r="L300" s="1400">
        <v>0</v>
      </c>
      <c r="M300" s="1400">
        <v>1321</v>
      </c>
      <c r="N300" s="1400">
        <v>0</v>
      </c>
      <c r="O300" s="1400">
        <v>1321</v>
      </c>
    </row>
    <row r="301" spans="1:15" s="637" customFormat="1" ht="16.5" customHeight="1">
      <c r="A301" s="1403"/>
      <c r="B301" s="1397" t="s">
        <v>1490</v>
      </c>
      <c r="C301" s="1400">
        <v>0</v>
      </c>
      <c r="D301" s="1400">
        <v>0</v>
      </c>
      <c r="E301" s="1400">
        <v>-232</v>
      </c>
      <c r="F301" s="1400">
        <v>0</v>
      </c>
      <c r="G301" s="1400">
        <v>0</v>
      </c>
      <c r="H301" s="1400">
        <v>0</v>
      </c>
      <c r="I301" s="1400">
        <v>0</v>
      </c>
      <c r="J301" s="1400">
        <v>0</v>
      </c>
      <c r="K301" s="1400">
        <v>0</v>
      </c>
      <c r="L301" s="1400">
        <v>0</v>
      </c>
      <c r="M301" s="1400">
        <v>-232</v>
      </c>
      <c r="N301" s="1400">
        <v>0</v>
      </c>
      <c r="O301" s="1400">
        <v>-232</v>
      </c>
    </row>
    <row r="302" spans="1:15" s="637" customFormat="1" ht="16.5" customHeight="1">
      <c r="A302" s="1403"/>
      <c r="B302" s="1397" t="s">
        <v>1283</v>
      </c>
      <c r="C302" s="1400">
        <v>0</v>
      </c>
      <c r="D302" s="1400">
        <v>0</v>
      </c>
      <c r="E302" s="1400">
        <v>0</v>
      </c>
      <c r="F302" s="1400">
        <v>0</v>
      </c>
      <c r="G302" s="1400">
        <v>0</v>
      </c>
      <c r="H302" s="1400">
        <v>0</v>
      </c>
      <c r="I302" s="1400">
        <v>0</v>
      </c>
      <c r="J302" s="1400">
        <v>0</v>
      </c>
      <c r="K302" s="1400">
        <v>0</v>
      </c>
      <c r="L302" s="1400">
        <v>0</v>
      </c>
      <c r="M302" s="1400">
        <v>0</v>
      </c>
      <c r="N302" s="1400">
        <v>131</v>
      </c>
      <c r="O302" s="1400">
        <v>131</v>
      </c>
    </row>
    <row r="303" spans="1:15" s="637" customFormat="1" ht="16.5" customHeight="1">
      <c r="A303" s="1403"/>
      <c r="B303" s="1397" t="s">
        <v>1284</v>
      </c>
      <c r="C303" s="1400">
        <v>0</v>
      </c>
      <c r="D303" s="1400">
        <v>0</v>
      </c>
      <c r="E303" s="1400">
        <v>0</v>
      </c>
      <c r="F303" s="1400">
        <v>14679</v>
      </c>
      <c r="G303" s="1400">
        <v>0</v>
      </c>
      <c r="H303" s="1400">
        <v>-20848</v>
      </c>
      <c r="I303" s="1400">
        <v>0</v>
      </c>
      <c r="J303" s="1400">
        <v>0</v>
      </c>
      <c r="K303" s="1400">
        <v>0</v>
      </c>
      <c r="L303" s="1400">
        <v>0</v>
      </c>
      <c r="M303" s="1400">
        <v>-6169</v>
      </c>
      <c r="N303" s="1400">
        <v>-157</v>
      </c>
      <c r="O303" s="1400">
        <v>-6326</v>
      </c>
    </row>
    <row r="304" spans="1:15" s="637" customFormat="1" ht="16.5" customHeight="1">
      <c r="A304" s="2186" t="s">
        <v>1341</v>
      </c>
      <c r="B304" s="2186"/>
      <c r="C304" s="1400">
        <v>0</v>
      </c>
      <c r="D304" s="1400">
        <v>0</v>
      </c>
      <c r="E304" s="1400">
        <v>0</v>
      </c>
      <c r="F304" s="1400">
        <v>-13673</v>
      </c>
      <c r="G304" s="1400">
        <v>0</v>
      </c>
      <c r="H304" s="1400">
        <v>0</v>
      </c>
      <c r="I304" s="1400">
        <v>0</v>
      </c>
      <c r="J304" s="1400">
        <v>0</v>
      </c>
      <c r="K304" s="1400">
        <v>0</v>
      </c>
      <c r="L304" s="1400">
        <v>0</v>
      </c>
      <c r="M304" s="1400">
        <v>-13673</v>
      </c>
      <c r="N304" s="1400">
        <v>0</v>
      </c>
      <c r="O304" s="1400">
        <v>-13673</v>
      </c>
    </row>
    <row r="305" spans="1:15" s="637" customFormat="1" ht="16.5" customHeight="1">
      <c r="A305" s="2186" t="s">
        <v>853</v>
      </c>
      <c r="B305" s="2186"/>
      <c r="C305" s="1400">
        <v>0</v>
      </c>
      <c r="D305" s="1400">
        <v>0</v>
      </c>
      <c r="E305" s="1400">
        <v>0</v>
      </c>
      <c r="F305" s="1400">
        <v>-592</v>
      </c>
      <c r="G305" s="1400">
        <v>0</v>
      </c>
      <c r="H305" s="1400">
        <v>0</v>
      </c>
      <c r="I305" s="1400">
        <v>0</v>
      </c>
      <c r="J305" s="1400">
        <v>0</v>
      </c>
      <c r="K305" s="1400">
        <v>0</v>
      </c>
      <c r="L305" s="1400">
        <v>0</v>
      </c>
      <c r="M305" s="1400">
        <v>-592</v>
      </c>
      <c r="N305" s="1400">
        <v>0</v>
      </c>
      <c r="O305" s="1400">
        <v>-592</v>
      </c>
    </row>
    <row r="306" spans="1:15" s="637" customFormat="1" ht="16.5" customHeight="1">
      <c r="A306" s="1401" t="s">
        <v>1381</v>
      </c>
      <c r="B306" s="1401"/>
      <c r="C306" s="1400">
        <v>0</v>
      </c>
      <c r="D306" s="1400">
        <v>0</v>
      </c>
      <c r="E306" s="1400">
        <v>0</v>
      </c>
      <c r="F306" s="1400">
        <v>0</v>
      </c>
      <c r="G306" s="1400">
        <v>0</v>
      </c>
      <c r="H306" s="1400">
        <v>4</v>
      </c>
      <c r="I306" s="1400">
        <v>0</v>
      </c>
      <c r="J306" s="1400">
        <v>0</v>
      </c>
      <c r="K306" s="1400">
        <v>0</v>
      </c>
      <c r="L306" s="1400">
        <v>0</v>
      </c>
      <c r="M306" s="1400">
        <v>4</v>
      </c>
      <c r="N306" s="1400">
        <v>0</v>
      </c>
      <c r="O306" s="1400">
        <v>4</v>
      </c>
    </row>
    <row r="307" spans="1:15" s="637" customFormat="1" ht="16.5" customHeight="1">
      <c r="A307" s="2187" t="s">
        <v>1550</v>
      </c>
      <c r="B307" s="2187"/>
      <c r="C307" s="1400">
        <v>0</v>
      </c>
      <c r="D307" s="1400">
        <v>0</v>
      </c>
      <c r="E307" s="1400">
        <v>0</v>
      </c>
      <c r="F307" s="1400">
        <v>0</v>
      </c>
      <c r="G307" s="1400">
        <v>674</v>
      </c>
      <c r="H307" s="1400">
        <v>0</v>
      </c>
      <c r="I307" s="1400">
        <v>0</v>
      </c>
      <c r="J307" s="1400">
        <v>0</v>
      </c>
      <c r="K307" s="1400">
        <v>0</v>
      </c>
      <c r="L307" s="1400">
        <v>0</v>
      </c>
      <c r="M307" s="1400">
        <v>674</v>
      </c>
      <c r="N307" s="1400">
        <v>0</v>
      </c>
      <c r="O307" s="1400">
        <v>674</v>
      </c>
    </row>
    <row r="308" spans="1:15" s="637" customFormat="1" ht="16.5" customHeight="1">
      <c r="A308" s="2185" t="s">
        <v>150</v>
      </c>
      <c r="B308" s="2185"/>
      <c r="C308" s="1400">
        <v>0</v>
      </c>
      <c r="D308" s="1400">
        <v>0</v>
      </c>
      <c r="E308" s="1400">
        <v>0</v>
      </c>
      <c r="F308" s="1400">
        <v>0</v>
      </c>
      <c r="G308" s="1400">
        <v>0</v>
      </c>
      <c r="H308" s="1400">
        <v>24907</v>
      </c>
      <c r="I308" s="1400">
        <v>-166</v>
      </c>
      <c r="J308" s="1400">
        <v>-164</v>
      </c>
      <c r="K308" s="1400">
        <v>1139</v>
      </c>
      <c r="L308" s="1400">
        <v>-1135</v>
      </c>
      <c r="M308" s="1400">
        <v>24581</v>
      </c>
      <c r="N308" s="1400">
        <v>732</v>
      </c>
      <c r="O308" s="1400">
        <v>25313</v>
      </c>
    </row>
    <row r="309" spans="1:15" s="637" customFormat="1">
      <c r="A309" s="1397"/>
      <c r="B309" s="1401" t="s">
        <v>49</v>
      </c>
      <c r="C309" s="1400">
        <v>0</v>
      </c>
      <c r="D309" s="1400">
        <v>0</v>
      </c>
      <c r="E309" s="1400">
        <v>0</v>
      </c>
      <c r="F309" s="1400">
        <v>0</v>
      </c>
      <c r="G309" s="1400">
        <v>0</v>
      </c>
      <c r="H309" s="1400">
        <v>24907</v>
      </c>
      <c r="I309" s="1400">
        <v>0</v>
      </c>
      <c r="J309" s="1400">
        <v>0</v>
      </c>
      <c r="K309" s="1400">
        <v>0</v>
      </c>
      <c r="L309" s="1400">
        <v>0</v>
      </c>
      <c r="M309" s="1400">
        <v>24907</v>
      </c>
      <c r="N309" s="1400">
        <v>732</v>
      </c>
      <c r="O309" s="1400">
        <v>25639</v>
      </c>
    </row>
    <row r="310" spans="1:15" s="637" customFormat="1">
      <c r="A310" s="1401"/>
      <c r="B310" s="1397" t="s">
        <v>165</v>
      </c>
      <c r="C310" s="1400">
        <v>0</v>
      </c>
      <c r="D310" s="1400">
        <v>0</v>
      </c>
      <c r="E310" s="1400">
        <v>0</v>
      </c>
      <c r="F310" s="1400">
        <v>0</v>
      </c>
      <c r="G310" s="1400">
        <v>0</v>
      </c>
      <c r="H310" s="1400">
        <v>0</v>
      </c>
      <c r="I310" s="1400">
        <v>-166</v>
      </c>
      <c r="J310" s="1400">
        <v>-164</v>
      </c>
      <c r="K310" s="1400">
        <v>1139</v>
      </c>
      <c r="L310" s="1400">
        <v>-1135</v>
      </c>
      <c r="M310" s="1400">
        <v>-326</v>
      </c>
      <c r="N310" s="1400">
        <v>0</v>
      </c>
      <c r="O310" s="1400">
        <v>-326</v>
      </c>
    </row>
    <row r="311" spans="1:15" s="637" customFormat="1">
      <c r="A311" s="2186" t="s">
        <v>164</v>
      </c>
      <c r="B311" s="2186"/>
      <c r="C311" s="1400"/>
      <c r="D311" s="1400"/>
      <c r="E311" s="1400"/>
      <c r="F311" s="1400"/>
      <c r="G311" s="1400"/>
      <c r="H311" s="1400"/>
      <c r="I311" s="1400"/>
      <c r="J311" s="1400"/>
      <c r="K311" s="1400"/>
      <c r="L311" s="1400"/>
      <c r="M311" s="1400"/>
      <c r="N311" s="1400"/>
      <c r="O311" s="1400"/>
    </row>
    <row r="312" spans="1:15" s="637" customFormat="1">
      <c r="A312" s="1401"/>
      <c r="B312" s="1397" t="s">
        <v>163</v>
      </c>
      <c r="C312" s="1400">
        <v>0</v>
      </c>
      <c r="D312" s="1400">
        <v>0</v>
      </c>
      <c r="E312" s="1400">
        <v>0</v>
      </c>
      <c r="F312" s="1400">
        <v>1097</v>
      </c>
      <c r="G312" s="1400">
        <v>0</v>
      </c>
      <c r="H312" s="1400">
        <v>-1097</v>
      </c>
      <c r="I312" s="1400">
        <v>0</v>
      </c>
      <c r="J312" s="1400">
        <v>0</v>
      </c>
      <c r="K312" s="1400">
        <v>0</v>
      </c>
      <c r="L312" s="1400">
        <v>0</v>
      </c>
      <c r="M312" s="1400">
        <v>0</v>
      </c>
      <c r="N312" s="1400">
        <v>0</v>
      </c>
      <c r="O312" s="1400">
        <v>0</v>
      </c>
    </row>
    <row r="313" spans="1:15" s="637" customFormat="1">
      <c r="A313" s="1401"/>
      <c r="B313" s="1397" t="s">
        <v>175</v>
      </c>
      <c r="C313" s="1400">
        <v>0</v>
      </c>
      <c r="D313" s="1400">
        <v>0</v>
      </c>
      <c r="E313" s="1400">
        <v>0</v>
      </c>
      <c r="F313" s="1400">
        <v>4</v>
      </c>
      <c r="G313" s="1400">
        <v>2962</v>
      </c>
      <c r="H313" s="1400">
        <v>-2966</v>
      </c>
      <c r="I313" s="1400">
        <v>0</v>
      </c>
      <c r="J313" s="1400">
        <v>0</v>
      </c>
      <c r="K313" s="1400">
        <v>0</v>
      </c>
      <c r="L313" s="1400">
        <v>0</v>
      </c>
      <c r="M313" s="1400">
        <v>0</v>
      </c>
      <c r="N313" s="1400">
        <v>0</v>
      </c>
      <c r="O313" s="1400">
        <v>0</v>
      </c>
    </row>
    <row r="314" spans="1:15" s="637" customFormat="1">
      <c r="A314" s="2181" t="s">
        <v>1551</v>
      </c>
      <c r="B314" s="2198"/>
      <c r="C314" s="1402">
        <v>97148</v>
      </c>
      <c r="D314" s="1402">
        <v>-1820</v>
      </c>
      <c r="E314" s="1402">
        <v>2120</v>
      </c>
      <c r="F314" s="1402">
        <v>13480</v>
      </c>
      <c r="G314" s="1402">
        <v>29666</v>
      </c>
      <c r="H314" s="1402">
        <v>0</v>
      </c>
      <c r="I314" s="1402">
        <v>-1110</v>
      </c>
      <c r="J314" s="1402">
        <v>-989</v>
      </c>
      <c r="K314" s="1402">
        <v>3806</v>
      </c>
      <c r="L314" s="1402">
        <v>-5519</v>
      </c>
      <c r="M314" s="1402">
        <v>136782</v>
      </c>
      <c r="N314" s="1402">
        <v>13684</v>
      </c>
      <c r="O314" s="1402">
        <v>150466</v>
      </c>
    </row>
    <row r="315" spans="1:15" s="637" customFormat="1" ht="15.75" thickBot="1">
      <c r="A315" s="2179" t="s">
        <v>159</v>
      </c>
      <c r="B315" s="2199"/>
      <c r="C315" s="1404">
        <v>0</v>
      </c>
      <c r="D315" s="1404">
        <v>923</v>
      </c>
      <c r="E315" s="1404">
        <v>190</v>
      </c>
      <c r="F315" s="1404">
        <v>981</v>
      </c>
      <c r="G315" s="1404">
        <v>3636</v>
      </c>
      <c r="H315" s="1404">
        <v>0</v>
      </c>
      <c r="I315" s="1404">
        <v>-166</v>
      </c>
      <c r="J315" s="1404">
        <v>-164</v>
      </c>
      <c r="K315" s="1404">
        <v>-139</v>
      </c>
      <c r="L315" s="1404">
        <v>1135</v>
      </c>
      <c r="M315" s="1404">
        <v>5404</v>
      </c>
      <c r="N315" s="1404">
        <v>706</v>
      </c>
      <c r="O315" s="1404">
        <v>6110</v>
      </c>
    </row>
    <row r="316" spans="1:15" s="637" customFormat="1">
      <c r="A316" s="2193" t="s">
        <v>1339</v>
      </c>
      <c r="B316" s="2193"/>
      <c r="C316" s="1405">
        <v>97148</v>
      </c>
      <c r="D316" s="1405">
        <v>-2743</v>
      </c>
      <c r="E316" s="1405">
        <v>1930</v>
      </c>
      <c r="F316" s="1405">
        <v>12499</v>
      </c>
      <c r="G316" s="1405">
        <v>26030</v>
      </c>
      <c r="H316" s="1405">
        <v>0</v>
      </c>
      <c r="I316" s="1406">
        <v>-944</v>
      </c>
      <c r="J316" s="1406">
        <v>-825</v>
      </c>
      <c r="K316" s="1406">
        <v>2667</v>
      </c>
      <c r="L316" s="1406">
        <v>-4384</v>
      </c>
      <c r="M316" s="1406">
        <v>131378</v>
      </c>
      <c r="N316" s="1406">
        <v>12978</v>
      </c>
      <c r="O316" s="1406">
        <v>144356</v>
      </c>
    </row>
    <row r="317" spans="1:15" s="637" customFormat="1">
      <c r="A317" s="2185" t="s">
        <v>180</v>
      </c>
      <c r="B317" s="2185"/>
      <c r="C317" s="1407">
        <v>0</v>
      </c>
      <c r="D317" s="1408">
        <v>780</v>
      </c>
      <c r="E317" s="1408">
        <v>-2</v>
      </c>
      <c r="F317" s="1408">
        <v>1449</v>
      </c>
      <c r="G317" s="1407">
        <v>0</v>
      </c>
      <c r="H317" s="1409">
        <v>-7709</v>
      </c>
      <c r="I317" s="1407">
        <v>0</v>
      </c>
      <c r="J317" s="1407">
        <v>0</v>
      </c>
      <c r="K317" s="1407">
        <v>0</v>
      </c>
      <c r="L317" s="1407">
        <v>0</v>
      </c>
      <c r="M317" s="1408">
        <v>-5482</v>
      </c>
      <c r="N317" s="1408">
        <v>1522</v>
      </c>
      <c r="O317" s="1408">
        <v>-3960</v>
      </c>
    </row>
    <row r="318" spans="1:15" s="637" customFormat="1">
      <c r="A318" s="1397"/>
      <c r="B318" s="1397" t="s">
        <v>108</v>
      </c>
      <c r="C318" s="1408">
        <v>0</v>
      </c>
      <c r="D318" s="1408">
        <v>780</v>
      </c>
      <c r="E318" s="1408">
        <v>377</v>
      </c>
      <c r="F318" s="1408">
        <v>-534</v>
      </c>
      <c r="G318" s="1408">
        <v>0</v>
      </c>
      <c r="H318" s="1408">
        <v>0</v>
      </c>
      <c r="I318" s="1408">
        <v>0</v>
      </c>
      <c r="J318" s="1408">
        <v>0</v>
      </c>
      <c r="K318" s="1408">
        <v>0</v>
      </c>
      <c r="L318" s="1408">
        <v>0</v>
      </c>
      <c r="M318" s="1408">
        <v>623</v>
      </c>
      <c r="N318" s="1408">
        <v>0</v>
      </c>
      <c r="O318" s="1408">
        <v>623</v>
      </c>
    </row>
    <row r="319" spans="1:15" s="637" customFormat="1">
      <c r="A319" s="1397"/>
      <c r="B319" s="1399" t="s">
        <v>1340</v>
      </c>
      <c r="C319" s="1408">
        <v>0</v>
      </c>
      <c r="D319" s="1408">
        <v>534</v>
      </c>
      <c r="E319" s="1408">
        <v>0</v>
      </c>
      <c r="F319" s="1408">
        <v>-534</v>
      </c>
      <c r="G319" s="1408">
        <v>0</v>
      </c>
      <c r="H319" s="1408">
        <v>0</v>
      </c>
      <c r="I319" s="1408">
        <v>0</v>
      </c>
      <c r="J319" s="1408">
        <v>0</v>
      </c>
      <c r="K319" s="1408">
        <v>0</v>
      </c>
      <c r="L319" s="1408">
        <v>0</v>
      </c>
      <c r="M319" s="1408">
        <v>0</v>
      </c>
      <c r="N319" s="1408">
        <v>0</v>
      </c>
      <c r="O319" s="1408">
        <v>0</v>
      </c>
    </row>
    <row r="320" spans="1:15" s="637" customFormat="1">
      <c r="A320" s="1397"/>
      <c r="B320" s="1399" t="s">
        <v>1492</v>
      </c>
      <c r="C320" s="1408">
        <v>0</v>
      </c>
      <c r="D320" s="1408">
        <v>-510</v>
      </c>
      <c r="E320" s="1408">
        <v>0</v>
      </c>
      <c r="F320" s="1408">
        <v>0</v>
      </c>
      <c r="G320" s="1408">
        <v>0</v>
      </c>
      <c r="H320" s="1408">
        <v>0</v>
      </c>
      <c r="I320" s="1408">
        <v>0</v>
      </c>
      <c r="J320" s="1408">
        <v>0</v>
      </c>
      <c r="K320" s="1408">
        <v>0</v>
      </c>
      <c r="L320" s="1408">
        <v>0</v>
      </c>
      <c r="M320" s="1408">
        <v>-510</v>
      </c>
      <c r="N320" s="1408">
        <v>0</v>
      </c>
      <c r="O320" s="1408">
        <v>-510</v>
      </c>
    </row>
    <row r="321" spans="1:15" s="637" customFormat="1">
      <c r="A321" s="1397"/>
      <c r="B321" s="1399" t="s">
        <v>1489</v>
      </c>
      <c r="C321" s="1408">
        <v>0</v>
      </c>
      <c r="D321" s="1408">
        <v>756</v>
      </c>
      <c r="E321" s="1408">
        <v>377</v>
      </c>
      <c r="F321" s="1408">
        <v>0</v>
      </c>
      <c r="G321" s="1408">
        <v>0</v>
      </c>
      <c r="H321" s="1408">
        <v>0</v>
      </c>
      <c r="I321" s="1408">
        <v>0</v>
      </c>
      <c r="J321" s="1408">
        <v>0</v>
      </c>
      <c r="K321" s="1408">
        <v>0</v>
      </c>
      <c r="L321" s="1408">
        <v>0</v>
      </c>
      <c r="M321" s="1408">
        <v>1133</v>
      </c>
      <c r="N321" s="1408">
        <v>0</v>
      </c>
      <c r="O321" s="1408">
        <v>1133</v>
      </c>
    </row>
    <row r="322" spans="1:15" s="637" customFormat="1">
      <c r="A322" s="5"/>
      <c r="B322" s="1397" t="s">
        <v>1490</v>
      </c>
      <c r="C322" s="1408">
        <v>0</v>
      </c>
      <c r="D322" s="1408">
        <v>0</v>
      </c>
      <c r="E322" s="1408">
        <v>-379</v>
      </c>
      <c r="F322" s="1408">
        <v>0</v>
      </c>
      <c r="G322" s="1408">
        <v>0</v>
      </c>
      <c r="H322" s="1408">
        <v>0</v>
      </c>
      <c r="I322" s="1408">
        <v>0</v>
      </c>
      <c r="J322" s="1408">
        <v>0</v>
      </c>
      <c r="K322" s="1408">
        <v>0</v>
      </c>
      <c r="L322" s="1408">
        <v>0</v>
      </c>
      <c r="M322" s="1408">
        <v>-379</v>
      </c>
      <c r="N322" s="1408">
        <v>0</v>
      </c>
      <c r="O322" s="1408">
        <v>-379</v>
      </c>
    </row>
    <row r="323" spans="1:15" s="637" customFormat="1">
      <c r="A323" s="5"/>
      <c r="B323" s="1397" t="s">
        <v>1283</v>
      </c>
      <c r="C323" s="1408">
        <v>0</v>
      </c>
      <c r="D323" s="1408">
        <v>0</v>
      </c>
      <c r="E323" s="1408">
        <v>0</v>
      </c>
      <c r="F323" s="1408">
        <v>0</v>
      </c>
      <c r="G323" s="1408">
        <v>0</v>
      </c>
      <c r="H323" s="1408">
        <v>0</v>
      </c>
      <c r="I323" s="1408">
        <v>0</v>
      </c>
      <c r="J323" s="1408">
        <v>0</v>
      </c>
      <c r="K323" s="1408">
        <v>0</v>
      </c>
      <c r="L323" s="1408">
        <v>0</v>
      </c>
      <c r="M323" s="1408">
        <v>0</v>
      </c>
      <c r="N323" s="1408">
        <v>1618</v>
      </c>
      <c r="O323" s="1408">
        <v>1618</v>
      </c>
    </row>
    <row r="324" spans="1:15" s="637" customFormat="1">
      <c r="A324" s="5"/>
      <c r="B324" s="1397" t="s">
        <v>1652</v>
      </c>
      <c r="C324" s="1408">
        <v>0</v>
      </c>
      <c r="D324" s="1408">
        <v>0</v>
      </c>
      <c r="E324" s="1408">
        <v>0</v>
      </c>
      <c r="F324" s="1408">
        <v>1983</v>
      </c>
      <c r="G324" s="1408">
        <v>0</v>
      </c>
      <c r="H324" s="1408">
        <v>-7709</v>
      </c>
      <c r="I324" s="1408">
        <v>0</v>
      </c>
      <c r="J324" s="1408">
        <v>0</v>
      </c>
      <c r="K324" s="1408">
        <v>0</v>
      </c>
      <c r="L324" s="1408">
        <v>0</v>
      </c>
      <c r="M324" s="1408">
        <v>-5726</v>
      </c>
      <c r="N324" s="1408">
        <v>-96</v>
      </c>
      <c r="O324" s="1408">
        <v>-5822</v>
      </c>
    </row>
    <row r="325" spans="1:15" s="637" customFormat="1">
      <c r="A325" s="2186" t="s">
        <v>1653</v>
      </c>
      <c r="B325" s="2186"/>
      <c r="C325" s="1408">
        <v>0</v>
      </c>
      <c r="D325" s="1408">
        <v>0</v>
      </c>
      <c r="E325" s="1408">
        <v>0</v>
      </c>
      <c r="F325" s="1408">
        <v>-13673</v>
      </c>
      <c r="G325" s="1408">
        <v>0</v>
      </c>
      <c r="H325" s="1408">
        <v>0</v>
      </c>
      <c r="I325" s="1408">
        <v>0</v>
      </c>
      <c r="J325" s="1408">
        <v>0</v>
      </c>
      <c r="K325" s="1408">
        <v>0</v>
      </c>
      <c r="L325" s="1408">
        <v>0</v>
      </c>
      <c r="M325" s="1408">
        <v>-13673</v>
      </c>
      <c r="N325" s="1408">
        <v>0</v>
      </c>
      <c r="O325" s="1408">
        <v>-13673</v>
      </c>
    </row>
    <row r="326" spans="1:15" s="637" customFormat="1">
      <c r="A326" s="2186" t="s">
        <v>853</v>
      </c>
      <c r="B326" s="2186"/>
      <c r="C326" s="1408">
        <v>0</v>
      </c>
      <c r="D326" s="1408">
        <v>0</v>
      </c>
      <c r="E326" s="1408">
        <v>0</v>
      </c>
      <c r="F326" s="1408">
        <v>-471</v>
      </c>
      <c r="G326" s="1408">
        <v>0</v>
      </c>
      <c r="H326" s="1408">
        <v>0</v>
      </c>
      <c r="I326" s="1408">
        <v>0</v>
      </c>
      <c r="J326" s="1408">
        <v>0</v>
      </c>
      <c r="K326" s="1408">
        <v>0</v>
      </c>
      <c r="L326" s="1408">
        <v>0</v>
      </c>
      <c r="M326" s="1408">
        <v>3</v>
      </c>
      <c r="N326" s="1408">
        <v>0</v>
      </c>
      <c r="O326" s="1408">
        <v>3</v>
      </c>
    </row>
    <row r="327" spans="1:15" s="637" customFormat="1">
      <c r="A327" s="1401" t="s">
        <v>1381</v>
      </c>
      <c r="B327" s="1401"/>
      <c r="C327" s="1408">
        <v>0</v>
      </c>
      <c r="D327" s="1408">
        <v>0</v>
      </c>
      <c r="E327" s="1408">
        <v>0</v>
      </c>
      <c r="F327" s="1408">
        <v>0</v>
      </c>
      <c r="G327" s="1408">
        <v>0</v>
      </c>
      <c r="H327" s="1408">
        <v>3</v>
      </c>
      <c r="I327" s="1408">
        <v>0</v>
      </c>
      <c r="J327" s="1408">
        <v>0</v>
      </c>
      <c r="K327" s="1408">
        <v>0</v>
      </c>
      <c r="L327" s="1408">
        <v>0</v>
      </c>
      <c r="M327" s="1408">
        <v>-471</v>
      </c>
      <c r="N327" s="1408">
        <v>0</v>
      </c>
      <c r="O327" s="1408">
        <v>-471</v>
      </c>
    </row>
    <row r="328" spans="1:15" s="637" customFormat="1">
      <c r="A328" s="2187" t="s">
        <v>1511</v>
      </c>
      <c r="B328" s="2187"/>
      <c r="C328" s="1408">
        <v>0</v>
      </c>
      <c r="D328" s="1408">
        <v>0</v>
      </c>
      <c r="E328" s="1408">
        <v>0</v>
      </c>
      <c r="F328" s="1408">
        <v>0</v>
      </c>
      <c r="G328" s="1408">
        <v>517</v>
      </c>
      <c r="H328" s="1408">
        <v>0</v>
      </c>
      <c r="I328" s="1408">
        <v>0</v>
      </c>
      <c r="J328" s="1408">
        <v>0</v>
      </c>
      <c r="K328" s="1408">
        <v>0</v>
      </c>
      <c r="L328" s="1408">
        <v>0</v>
      </c>
      <c r="M328" s="1408">
        <v>517</v>
      </c>
      <c r="N328" s="1408">
        <v>0</v>
      </c>
      <c r="O328" s="1408">
        <v>517</v>
      </c>
    </row>
    <row r="329" spans="1:15" s="637" customFormat="1" ht="14.25" customHeight="1">
      <c r="A329" s="2185" t="s">
        <v>150</v>
      </c>
      <c r="B329" s="2185"/>
      <c r="C329" s="1408">
        <v>0</v>
      </c>
      <c r="D329" s="1408">
        <v>0</v>
      </c>
      <c r="E329" s="1408">
        <v>0</v>
      </c>
      <c r="F329" s="1408">
        <v>0</v>
      </c>
      <c r="G329" s="1408">
        <v>0</v>
      </c>
      <c r="H329" s="1408">
        <v>18254</v>
      </c>
      <c r="I329" s="1408">
        <v>-865</v>
      </c>
      <c r="J329" s="1408">
        <v>9</v>
      </c>
      <c r="K329" s="1408">
        <v>2264</v>
      </c>
      <c r="L329" s="1408">
        <v>-2055</v>
      </c>
      <c r="M329" s="1408">
        <v>17607</v>
      </c>
      <c r="N329" s="1408">
        <v>528</v>
      </c>
      <c r="O329" s="1408">
        <v>18135</v>
      </c>
    </row>
    <row r="330" spans="1:15" s="637" customFormat="1" ht="16.5" customHeight="1">
      <c r="A330" s="1397"/>
      <c r="B330" s="1401" t="s">
        <v>49</v>
      </c>
      <c r="C330" s="1408">
        <v>0</v>
      </c>
      <c r="D330" s="1408">
        <v>0</v>
      </c>
      <c r="E330" s="1408">
        <v>0</v>
      </c>
      <c r="F330" s="1408">
        <v>0</v>
      </c>
      <c r="G330" s="1408">
        <v>0</v>
      </c>
      <c r="H330" s="1408">
        <v>18254</v>
      </c>
      <c r="I330" s="1408">
        <v>0</v>
      </c>
      <c r="J330" s="1408">
        <v>0</v>
      </c>
      <c r="K330" s="1408">
        <v>0</v>
      </c>
      <c r="L330" s="1408">
        <v>0</v>
      </c>
      <c r="M330" s="1408">
        <v>18254</v>
      </c>
      <c r="N330" s="1408">
        <v>528</v>
      </c>
      <c r="O330" s="1408">
        <v>18782</v>
      </c>
    </row>
    <row r="331" spans="1:15" s="637" customFormat="1">
      <c r="A331" s="1401"/>
      <c r="B331" s="1397" t="s">
        <v>165</v>
      </c>
      <c r="C331" s="1408">
        <v>0</v>
      </c>
      <c r="D331" s="1408">
        <v>0</v>
      </c>
      <c r="E331" s="1408">
        <v>0</v>
      </c>
      <c r="F331" s="1408">
        <v>0</v>
      </c>
      <c r="G331" s="1408">
        <v>0</v>
      </c>
      <c r="H331" s="1408">
        <v>0</v>
      </c>
      <c r="I331" s="1408">
        <v>-865</v>
      </c>
      <c r="J331" s="1408">
        <v>9</v>
      </c>
      <c r="K331" s="1408">
        <v>2264</v>
      </c>
      <c r="L331" s="1408">
        <v>-2055</v>
      </c>
      <c r="M331" s="1408">
        <v>-647</v>
      </c>
      <c r="N331" s="1408">
        <v>0</v>
      </c>
      <c r="O331" s="1408">
        <v>-647</v>
      </c>
    </row>
    <row r="332" spans="1:15" s="637" customFormat="1">
      <c r="A332" s="2186" t="s">
        <v>164</v>
      </c>
      <c r="B332" s="2186"/>
      <c r="C332" s="1408"/>
      <c r="D332" s="1408"/>
      <c r="E332" s="1408"/>
      <c r="F332" s="1408"/>
      <c r="G332" s="1408"/>
      <c r="H332" s="1408"/>
      <c r="I332" s="1408"/>
      <c r="J332" s="1408"/>
      <c r="K332" s="1408"/>
      <c r="L332" s="1408"/>
      <c r="M332" s="1408"/>
      <c r="N332" s="1408"/>
      <c r="O332" s="1408"/>
    </row>
    <row r="333" spans="1:15" s="637" customFormat="1">
      <c r="A333" s="1401"/>
      <c r="B333" s="1397" t="s">
        <v>163</v>
      </c>
      <c r="C333" s="1408">
        <v>0</v>
      </c>
      <c r="D333" s="1408">
        <v>0</v>
      </c>
      <c r="E333" s="1408">
        <v>0</v>
      </c>
      <c r="F333" s="1408">
        <v>764</v>
      </c>
      <c r="G333" s="1408">
        <v>0</v>
      </c>
      <c r="H333" s="1408">
        <v>-764</v>
      </c>
      <c r="I333" s="1408">
        <v>0</v>
      </c>
      <c r="J333" s="1408">
        <v>0</v>
      </c>
      <c r="K333" s="1408">
        <v>0</v>
      </c>
      <c r="L333" s="1408">
        <v>0</v>
      </c>
      <c r="M333" s="1408">
        <v>0</v>
      </c>
      <c r="N333" s="1408">
        <v>0</v>
      </c>
      <c r="O333" s="1408">
        <v>0</v>
      </c>
    </row>
    <row r="334" spans="1:15" s="637" customFormat="1">
      <c r="A334" s="1401"/>
      <c r="B334" s="1397" t="s">
        <v>175</v>
      </c>
      <c r="C334" s="1408">
        <v>0</v>
      </c>
      <c r="D334" s="1408">
        <v>0</v>
      </c>
      <c r="E334" s="1408">
        <v>0</v>
      </c>
      <c r="F334" s="1408">
        <v>6814</v>
      </c>
      <c r="G334" s="1408">
        <v>2970</v>
      </c>
      <c r="H334" s="1408">
        <v>-9784</v>
      </c>
      <c r="I334" s="1408">
        <v>0</v>
      </c>
      <c r="J334" s="1408">
        <v>0</v>
      </c>
      <c r="K334" s="1408">
        <v>0</v>
      </c>
      <c r="L334" s="1408">
        <v>0</v>
      </c>
      <c r="M334" s="1408">
        <v>0</v>
      </c>
      <c r="N334" s="1408">
        <v>0</v>
      </c>
      <c r="O334" s="1408">
        <v>0</v>
      </c>
    </row>
    <row r="335" spans="1:15" s="637" customFormat="1">
      <c r="A335" s="2181" t="s">
        <v>1491</v>
      </c>
      <c r="B335" s="2182"/>
      <c r="C335" s="1405">
        <v>97148</v>
      </c>
      <c r="D335" s="1405">
        <v>-1963</v>
      </c>
      <c r="E335" s="1405">
        <v>1928</v>
      </c>
      <c r="F335" s="1405">
        <v>7382</v>
      </c>
      <c r="G335" s="1405">
        <v>29517</v>
      </c>
      <c r="H335" s="1405">
        <v>0</v>
      </c>
      <c r="I335" s="1406">
        <v>-1809</v>
      </c>
      <c r="J335" s="1406">
        <v>-816</v>
      </c>
      <c r="K335" s="1406">
        <v>4931</v>
      </c>
      <c r="L335" s="1406">
        <v>-6439</v>
      </c>
      <c r="M335" s="1406">
        <v>129879</v>
      </c>
      <c r="N335" s="1406">
        <v>15028</v>
      </c>
      <c r="O335" s="1406">
        <v>144907</v>
      </c>
    </row>
    <row r="336" spans="1:15" s="637" customFormat="1" ht="15.75" thickBot="1">
      <c r="A336" s="2179" t="s">
        <v>159</v>
      </c>
      <c r="B336" s="2180"/>
      <c r="C336" s="1410">
        <v>0</v>
      </c>
      <c r="D336" s="1410">
        <v>780</v>
      </c>
      <c r="E336" s="1410">
        <v>-2</v>
      </c>
      <c r="F336" s="1410">
        <v>-5117</v>
      </c>
      <c r="G336" s="1410">
        <v>3487</v>
      </c>
      <c r="H336" s="1410">
        <v>0</v>
      </c>
      <c r="I336" s="1410">
        <v>-865</v>
      </c>
      <c r="J336" s="1410">
        <v>9</v>
      </c>
      <c r="K336" s="1410">
        <v>2264</v>
      </c>
      <c r="L336" s="1410">
        <v>-2055</v>
      </c>
      <c r="M336" s="1410">
        <v>-1499</v>
      </c>
      <c r="N336" s="1410">
        <v>2050</v>
      </c>
      <c r="O336" s="1410">
        <v>551</v>
      </c>
    </row>
    <row r="337" spans="1:15" s="637" customFormat="1">
      <c r="A337" s="2192" t="s">
        <v>1339</v>
      </c>
      <c r="B337" s="2192"/>
      <c r="C337" s="1406">
        <v>97148</v>
      </c>
      <c r="D337" s="1406">
        <v>-2743</v>
      </c>
      <c r="E337" s="1406">
        <v>1930</v>
      </c>
      <c r="F337" s="1406">
        <v>12499</v>
      </c>
      <c r="G337" s="1406">
        <v>26030</v>
      </c>
      <c r="H337" s="1406">
        <v>0</v>
      </c>
      <c r="I337" s="1406">
        <v>-944</v>
      </c>
      <c r="J337" s="1406">
        <v>-825</v>
      </c>
      <c r="K337" s="1406">
        <v>2667</v>
      </c>
      <c r="L337" s="1406">
        <v>-4384</v>
      </c>
      <c r="M337" s="1406">
        <v>131378</v>
      </c>
      <c r="N337" s="1406">
        <v>12978</v>
      </c>
      <c r="O337" s="1406">
        <v>144356</v>
      </c>
    </row>
    <row r="338" spans="1:15" s="637" customFormat="1">
      <c r="A338" s="2185" t="s">
        <v>180</v>
      </c>
      <c r="B338" s="2185"/>
      <c r="C338" s="1407">
        <v>0</v>
      </c>
      <c r="D338" s="1407">
        <v>765</v>
      </c>
      <c r="E338" s="1407">
        <v>-148</v>
      </c>
      <c r="F338" s="1407">
        <v>2417</v>
      </c>
      <c r="G338" s="1407">
        <v>0</v>
      </c>
      <c r="H338" s="1407">
        <v>-5435</v>
      </c>
      <c r="I338" s="1407">
        <v>0</v>
      </c>
      <c r="J338" s="1407">
        <v>0</v>
      </c>
      <c r="K338" s="1407">
        <v>0</v>
      </c>
      <c r="L338" s="1407">
        <v>0</v>
      </c>
      <c r="M338" s="1407">
        <v>-2401</v>
      </c>
      <c r="N338" s="1407">
        <v>1139</v>
      </c>
      <c r="O338" s="1407">
        <v>-1262</v>
      </c>
    </row>
    <row r="339" spans="1:15" s="637" customFormat="1">
      <c r="A339" s="1397"/>
      <c r="B339" s="1397" t="s">
        <v>108</v>
      </c>
      <c r="C339" s="1407">
        <v>0</v>
      </c>
      <c r="D339" s="1407">
        <v>765</v>
      </c>
      <c r="E339" s="1407">
        <v>373</v>
      </c>
      <c r="F339" s="1407">
        <v>-534</v>
      </c>
      <c r="G339" s="1407">
        <v>0</v>
      </c>
      <c r="H339" s="1407">
        <v>0</v>
      </c>
      <c r="I339" s="1407">
        <v>0</v>
      </c>
      <c r="J339" s="1407">
        <v>0</v>
      </c>
      <c r="K339" s="1407">
        <v>0</v>
      </c>
      <c r="L339" s="1407">
        <v>0</v>
      </c>
      <c r="M339" s="1407">
        <v>604</v>
      </c>
      <c r="N339" s="1407">
        <v>0</v>
      </c>
      <c r="O339" s="1407">
        <v>604</v>
      </c>
    </row>
    <row r="340" spans="1:15" s="637" customFormat="1">
      <c r="A340" s="1397"/>
      <c r="B340" s="1399" t="s">
        <v>1651</v>
      </c>
      <c r="C340" s="1408">
        <v>0</v>
      </c>
      <c r="D340" s="1408">
        <v>534</v>
      </c>
      <c r="E340" s="1408"/>
      <c r="F340" s="1408">
        <v>-534</v>
      </c>
      <c r="G340" s="1408">
        <v>0</v>
      </c>
      <c r="H340" s="1408">
        <v>0</v>
      </c>
      <c r="I340" s="1408">
        <v>0</v>
      </c>
      <c r="J340" s="1408">
        <v>0</v>
      </c>
      <c r="K340" s="1408">
        <v>0</v>
      </c>
      <c r="L340" s="1408">
        <v>0</v>
      </c>
      <c r="M340" s="1408" t="s">
        <v>26</v>
      </c>
      <c r="N340" s="1408">
        <v>0</v>
      </c>
      <c r="O340" s="1408">
        <v>0</v>
      </c>
    </row>
    <row r="341" spans="1:15" s="637" customFormat="1">
      <c r="A341" s="1397"/>
      <c r="B341" s="1399" t="s">
        <v>188</v>
      </c>
      <c r="C341" s="1408">
        <v>0</v>
      </c>
      <c r="D341" s="1408">
        <v>-510</v>
      </c>
      <c r="E341" s="1408">
        <v>0</v>
      </c>
      <c r="F341" s="1408">
        <v>0</v>
      </c>
      <c r="G341" s="1408">
        <v>0</v>
      </c>
      <c r="H341" s="1408">
        <v>0</v>
      </c>
      <c r="I341" s="1408">
        <v>0</v>
      </c>
      <c r="J341" s="1408">
        <v>0</v>
      </c>
      <c r="K341" s="1408">
        <v>0</v>
      </c>
      <c r="L341" s="1408">
        <v>0</v>
      </c>
      <c r="M341" s="1408">
        <v>-510</v>
      </c>
      <c r="N341" s="1408">
        <v>0</v>
      </c>
      <c r="O341" s="1408">
        <v>-510</v>
      </c>
    </row>
    <row r="342" spans="1:15" s="637" customFormat="1">
      <c r="A342" s="1397"/>
      <c r="B342" s="1399" t="s">
        <v>1489</v>
      </c>
      <c r="C342" s="1408">
        <v>0</v>
      </c>
      <c r="D342" s="1408">
        <v>741</v>
      </c>
      <c r="E342" s="1408">
        <v>373</v>
      </c>
      <c r="F342" s="1408">
        <v>0</v>
      </c>
      <c r="G342" s="1408">
        <v>0</v>
      </c>
      <c r="H342" s="1408">
        <v>0</v>
      </c>
      <c r="I342" s="1408">
        <v>0</v>
      </c>
      <c r="J342" s="1408">
        <v>0</v>
      </c>
      <c r="K342" s="1408">
        <v>0</v>
      </c>
      <c r="L342" s="1408">
        <v>0</v>
      </c>
      <c r="M342" s="1408">
        <v>1114</v>
      </c>
      <c r="N342" s="1408">
        <v>0</v>
      </c>
      <c r="O342" s="1408">
        <v>1114</v>
      </c>
    </row>
    <row r="343" spans="1:15" s="637" customFormat="1">
      <c r="A343" s="1397"/>
      <c r="B343" s="1397" t="s">
        <v>1490</v>
      </c>
      <c r="C343" s="1408">
        <v>0</v>
      </c>
      <c r="D343" s="1408">
        <v>0</v>
      </c>
      <c r="E343" s="1408">
        <v>-521</v>
      </c>
      <c r="F343" s="1408">
        <v>0</v>
      </c>
      <c r="G343" s="1408">
        <v>0</v>
      </c>
      <c r="H343" s="1408">
        <v>0</v>
      </c>
      <c r="I343" s="1408">
        <v>0</v>
      </c>
      <c r="J343" s="1408">
        <v>0</v>
      </c>
      <c r="K343" s="1408">
        <v>0</v>
      </c>
      <c r="L343" s="1408">
        <v>0</v>
      </c>
      <c r="M343" s="1408">
        <v>-521</v>
      </c>
      <c r="N343" s="1408">
        <v>0</v>
      </c>
      <c r="O343" s="1408">
        <v>-521</v>
      </c>
    </row>
    <row r="344" spans="1:15" s="637" customFormat="1">
      <c r="A344" s="573"/>
      <c r="B344" s="1397" t="s">
        <v>1283</v>
      </c>
      <c r="C344" s="1408">
        <v>0</v>
      </c>
      <c r="D344" s="1408">
        <v>0</v>
      </c>
      <c r="E344" s="1408">
        <v>0</v>
      </c>
      <c r="F344" s="1408">
        <v>0</v>
      </c>
      <c r="G344" s="1408">
        <v>0</v>
      </c>
      <c r="H344" s="1408">
        <v>0</v>
      </c>
      <c r="I344" s="1408">
        <v>0</v>
      </c>
      <c r="J344" s="1408">
        <v>0</v>
      </c>
      <c r="K344" s="1408">
        <v>0</v>
      </c>
      <c r="L344" s="1408">
        <v>0</v>
      </c>
      <c r="M344" s="1408" t="s">
        <v>26</v>
      </c>
      <c r="N344" s="1408">
        <v>1235</v>
      </c>
      <c r="O344" s="1408">
        <v>1235</v>
      </c>
    </row>
    <row r="345" spans="1:15" s="637" customFormat="1">
      <c r="A345" s="573"/>
      <c r="B345" s="1397" t="s">
        <v>1652</v>
      </c>
      <c r="C345" s="1408">
        <v>0</v>
      </c>
      <c r="D345" s="1408">
        <v>0</v>
      </c>
      <c r="E345" s="1408">
        <v>0</v>
      </c>
      <c r="F345" s="1408">
        <v>2951</v>
      </c>
      <c r="G345" s="1408">
        <v>0</v>
      </c>
      <c r="H345" s="1408">
        <v>-5435</v>
      </c>
      <c r="I345" s="1408">
        <v>0</v>
      </c>
      <c r="J345" s="1408">
        <v>0</v>
      </c>
      <c r="K345" s="1408">
        <v>0</v>
      </c>
      <c r="L345" s="1408">
        <v>0</v>
      </c>
      <c r="M345" s="1408">
        <v>-2484</v>
      </c>
      <c r="N345" s="1408">
        <v>-96</v>
      </c>
      <c r="O345" s="1408">
        <v>-2580</v>
      </c>
    </row>
    <row r="346" spans="1:15" s="637" customFormat="1">
      <c r="A346" s="7" t="s">
        <v>1653</v>
      </c>
      <c r="B346" s="1411"/>
      <c r="C346" s="1408">
        <v>0</v>
      </c>
      <c r="D346" s="1408">
        <v>0</v>
      </c>
      <c r="E346" s="1408">
        <v>0</v>
      </c>
      <c r="F346" s="1408">
        <v>-13673</v>
      </c>
      <c r="G346" s="1408">
        <v>0</v>
      </c>
      <c r="H346" s="1408">
        <v>0</v>
      </c>
      <c r="I346" s="1408">
        <v>0</v>
      </c>
      <c r="J346" s="1408">
        <v>0</v>
      </c>
      <c r="K346" s="1408">
        <v>0</v>
      </c>
      <c r="L346" s="1408">
        <v>0</v>
      </c>
      <c r="M346" s="1408">
        <v>-13673</v>
      </c>
      <c r="N346" s="1408">
        <v>0</v>
      </c>
      <c r="O346" s="1408">
        <v>-13673</v>
      </c>
    </row>
    <row r="347" spans="1:15" s="637" customFormat="1">
      <c r="A347" s="7" t="s">
        <v>1381</v>
      </c>
      <c r="B347" s="7"/>
      <c r="C347" s="1408">
        <v>0</v>
      </c>
      <c r="D347" s="1408">
        <v>0</v>
      </c>
      <c r="E347" s="1408">
        <v>0</v>
      </c>
      <c r="F347" s="1408">
        <v>0</v>
      </c>
      <c r="G347" s="1408">
        <v>0</v>
      </c>
      <c r="H347" s="1408">
        <v>2</v>
      </c>
      <c r="I347" s="1408">
        <v>0</v>
      </c>
      <c r="J347" s="1408">
        <v>0</v>
      </c>
      <c r="K347" s="1408">
        <v>0</v>
      </c>
      <c r="L347" s="1408">
        <v>0</v>
      </c>
      <c r="M347" s="1408">
        <v>2</v>
      </c>
      <c r="N347" s="1408">
        <v>0</v>
      </c>
      <c r="O347" s="1408">
        <v>2</v>
      </c>
    </row>
    <row r="348" spans="1:15" s="637" customFormat="1">
      <c r="A348" s="1411" t="s">
        <v>1613</v>
      </c>
      <c r="B348" s="1411"/>
      <c r="C348" s="1408">
        <v>0</v>
      </c>
      <c r="D348" s="1408">
        <v>0</v>
      </c>
      <c r="E348" s="1408">
        <v>0</v>
      </c>
      <c r="F348" s="1408">
        <v>-314</v>
      </c>
      <c r="G348" s="1408">
        <v>0</v>
      </c>
      <c r="H348" s="1408">
        <v>0</v>
      </c>
      <c r="I348" s="1408">
        <v>0</v>
      </c>
      <c r="J348" s="1408">
        <v>0</v>
      </c>
      <c r="K348" s="1408">
        <v>0</v>
      </c>
      <c r="L348" s="1408">
        <v>0</v>
      </c>
      <c r="M348" s="1408">
        <v>-314</v>
      </c>
      <c r="N348" s="1408">
        <v>0</v>
      </c>
      <c r="O348" s="1408">
        <v>-314</v>
      </c>
    </row>
    <row r="349" spans="1:15" s="637" customFormat="1">
      <c r="A349" s="2194" t="s">
        <v>46</v>
      </c>
      <c r="B349" s="2194"/>
      <c r="C349" s="1408">
        <v>0</v>
      </c>
      <c r="D349" s="1408">
        <v>0</v>
      </c>
      <c r="E349" s="1408">
        <v>0</v>
      </c>
      <c r="F349" s="1408">
        <v>0</v>
      </c>
      <c r="G349" s="1408">
        <v>27</v>
      </c>
      <c r="H349" s="1408">
        <v>0</v>
      </c>
      <c r="I349" s="1408">
        <v>0</v>
      </c>
      <c r="J349" s="1408">
        <v>0</v>
      </c>
      <c r="K349" s="1408">
        <v>0</v>
      </c>
      <c r="L349" s="1408">
        <v>0</v>
      </c>
      <c r="M349" s="1408">
        <v>27</v>
      </c>
      <c r="N349" s="1408">
        <v>0</v>
      </c>
      <c r="O349" s="1408">
        <v>27</v>
      </c>
    </row>
    <row r="350" spans="1:15" s="637" customFormat="1">
      <c r="A350" s="1397" t="s">
        <v>150</v>
      </c>
      <c r="B350" s="1397"/>
      <c r="C350" s="1408">
        <v>0</v>
      </c>
      <c r="D350" s="1408">
        <v>0</v>
      </c>
      <c r="E350" s="1408">
        <v>0</v>
      </c>
      <c r="F350" s="1408">
        <v>0</v>
      </c>
      <c r="G350" s="1408">
        <v>0</v>
      </c>
      <c r="H350" s="1408">
        <v>12129</v>
      </c>
      <c r="I350" s="1408">
        <v>-772</v>
      </c>
      <c r="J350" s="1408">
        <v>1</v>
      </c>
      <c r="K350" s="1408">
        <v>1761</v>
      </c>
      <c r="L350" s="1408">
        <v>-1802</v>
      </c>
      <c r="M350" s="1408">
        <v>11317</v>
      </c>
      <c r="N350" s="1408">
        <v>322</v>
      </c>
      <c r="O350" s="1408">
        <v>11639</v>
      </c>
    </row>
    <row r="351" spans="1:15" s="637" customFormat="1">
      <c r="A351" s="1397"/>
      <c r="B351" s="1411" t="s">
        <v>49</v>
      </c>
      <c r="C351" s="1408">
        <v>0</v>
      </c>
      <c r="D351" s="1408">
        <v>0</v>
      </c>
      <c r="E351" s="1408">
        <v>0</v>
      </c>
      <c r="F351" s="1408">
        <v>0</v>
      </c>
      <c r="G351" s="1408">
        <v>0</v>
      </c>
      <c r="H351" s="1408">
        <v>12129</v>
      </c>
      <c r="I351" s="1408">
        <v>0</v>
      </c>
      <c r="J351" s="1408">
        <v>0</v>
      </c>
      <c r="K351" s="1408">
        <v>0</v>
      </c>
      <c r="L351" s="1408">
        <v>0</v>
      </c>
      <c r="M351" s="1408">
        <v>12129</v>
      </c>
      <c r="N351" s="1408">
        <v>322</v>
      </c>
      <c r="O351" s="1408">
        <v>12451</v>
      </c>
    </row>
    <row r="352" spans="1:15" s="637" customFormat="1" ht="27.75" customHeight="1">
      <c r="A352" s="1411"/>
      <c r="B352" s="1397" t="s">
        <v>165</v>
      </c>
      <c r="C352" s="1408">
        <v>0</v>
      </c>
      <c r="D352" s="1408">
        <v>0</v>
      </c>
      <c r="E352" s="1408">
        <v>0</v>
      </c>
      <c r="F352" s="1408">
        <v>0</v>
      </c>
      <c r="G352" s="1408">
        <v>0</v>
      </c>
      <c r="H352" s="1408">
        <v>0</v>
      </c>
      <c r="I352" s="1408">
        <v>-772</v>
      </c>
      <c r="J352" s="1408">
        <v>1</v>
      </c>
      <c r="K352" s="1408">
        <v>1761</v>
      </c>
      <c r="L352" s="1408">
        <v>-1802</v>
      </c>
      <c r="M352" s="1408">
        <v>-812</v>
      </c>
      <c r="N352" s="1408">
        <v>0</v>
      </c>
      <c r="O352" s="1408">
        <v>-812</v>
      </c>
    </row>
    <row r="353" spans="1:15" s="637" customFormat="1" ht="15" customHeight="1">
      <c r="A353" s="1411" t="s">
        <v>164</v>
      </c>
      <c r="B353" s="1411"/>
      <c r="C353" s="1408">
        <v>0</v>
      </c>
      <c r="D353" s="1408">
        <v>0</v>
      </c>
      <c r="E353" s="1408"/>
      <c r="F353" s="1408">
        <v>0</v>
      </c>
      <c r="G353" s="1408"/>
      <c r="H353" s="1408"/>
      <c r="I353" s="879"/>
      <c r="J353" s="879"/>
      <c r="K353" s="879"/>
      <c r="L353" s="879"/>
      <c r="M353" s="879"/>
      <c r="N353" s="1408"/>
      <c r="O353" s="879"/>
    </row>
    <row r="354" spans="1:15" s="637" customFormat="1" ht="15" customHeight="1">
      <c r="A354" s="1411"/>
      <c r="B354" s="1397" t="s">
        <v>163</v>
      </c>
      <c r="C354" s="1408"/>
      <c r="D354" s="1408"/>
      <c r="E354" s="1408">
        <v>0</v>
      </c>
      <c r="F354" s="1408">
        <v>497</v>
      </c>
      <c r="G354" s="1408">
        <v>0</v>
      </c>
      <c r="H354" s="1408">
        <v>-497</v>
      </c>
      <c r="I354" s="1408">
        <v>0</v>
      </c>
      <c r="J354" s="1408">
        <v>0</v>
      </c>
      <c r="K354" s="1408">
        <v>0</v>
      </c>
      <c r="L354" s="1408">
        <v>0</v>
      </c>
      <c r="M354" s="1408">
        <v>0</v>
      </c>
      <c r="N354" s="1408"/>
      <c r="O354" s="1408" t="s">
        <v>26</v>
      </c>
    </row>
    <row r="355" spans="1:15" s="637" customFormat="1">
      <c r="A355" s="1411"/>
      <c r="B355" s="1397" t="s">
        <v>175</v>
      </c>
      <c r="C355" s="1408">
        <v>0</v>
      </c>
      <c r="D355" s="1408">
        <v>0</v>
      </c>
      <c r="E355" s="1408">
        <v>0</v>
      </c>
      <c r="F355" s="1408">
        <v>4016</v>
      </c>
      <c r="G355" s="1408">
        <v>2183</v>
      </c>
      <c r="H355" s="1408">
        <v>-6199</v>
      </c>
      <c r="I355" s="1408">
        <v>0</v>
      </c>
      <c r="J355" s="1408">
        <v>0</v>
      </c>
      <c r="K355" s="1408">
        <v>0</v>
      </c>
      <c r="L355" s="1408">
        <v>0</v>
      </c>
      <c r="M355" s="1408">
        <v>0</v>
      </c>
      <c r="N355" s="879"/>
      <c r="O355" s="879" t="s">
        <v>26</v>
      </c>
    </row>
    <row r="356" spans="1:15" s="637" customFormat="1">
      <c r="A356" s="2195" t="s">
        <v>1382</v>
      </c>
      <c r="B356" s="2195"/>
      <c r="C356" s="1412">
        <v>97148</v>
      </c>
      <c r="D356" s="1412">
        <v>-1978</v>
      </c>
      <c r="E356" s="1412">
        <v>1782</v>
      </c>
      <c r="F356" s="1412">
        <v>5442</v>
      </c>
      <c r="G356" s="1412">
        <v>28204</v>
      </c>
      <c r="H356" s="1412">
        <v>0</v>
      </c>
      <c r="I356" s="1412">
        <v>-1716</v>
      </c>
      <c r="J356" s="1412">
        <v>-824</v>
      </c>
      <c r="K356" s="1412">
        <v>4428</v>
      </c>
      <c r="L356" s="1412">
        <v>-6186</v>
      </c>
      <c r="M356" s="1412">
        <v>126336</v>
      </c>
      <c r="N356" s="1412">
        <v>14439</v>
      </c>
      <c r="O356" s="1412">
        <v>140775</v>
      </c>
    </row>
    <row r="357" spans="1:15" s="637" customFormat="1" ht="15.75" thickBot="1">
      <c r="A357" s="2196" t="s">
        <v>159</v>
      </c>
      <c r="B357" s="2197"/>
      <c r="C357" s="1410">
        <v>0</v>
      </c>
      <c r="D357" s="1410">
        <v>765</v>
      </c>
      <c r="E357" s="1410">
        <v>-148</v>
      </c>
      <c r="F357" s="1410">
        <v>-7057</v>
      </c>
      <c r="G357" s="1410">
        <v>2210</v>
      </c>
      <c r="H357" s="1410">
        <v>0</v>
      </c>
      <c r="I357" s="1410">
        <v>-772</v>
      </c>
      <c r="J357" s="1410">
        <v>1</v>
      </c>
      <c r="K357" s="1410">
        <v>1761</v>
      </c>
      <c r="L357" s="1410">
        <v>-1802</v>
      </c>
      <c r="M357" s="1410">
        <v>-5042</v>
      </c>
      <c r="N357" s="1410">
        <v>1461</v>
      </c>
      <c r="O357" s="1410">
        <v>-3581</v>
      </c>
    </row>
    <row r="358" spans="1:15" s="637" customFormat="1">
      <c r="A358" s="2192" t="s">
        <v>1339</v>
      </c>
      <c r="B358" s="2192"/>
      <c r="C358" s="1406">
        <v>97148</v>
      </c>
      <c r="D358" s="1406">
        <v>-2743</v>
      </c>
      <c r="E358" s="1406">
        <v>1930</v>
      </c>
      <c r="F358" s="1406">
        <v>12499</v>
      </c>
      <c r="G358" s="1406">
        <v>26030</v>
      </c>
      <c r="H358" s="1406">
        <v>0</v>
      </c>
      <c r="I358" s="1406">
        <v>-944</v>
      </c>
      <c r="J358" s="1406">
        <v>-825</v>
      </c>
      <c r="K358" s="1406">
        <v>2667</v>
      </c>
      <c r="L358" s="1406">
        <v>-4384</v>
      </c>
      <c r="M358" s="1413">
        <v>131378</v>
      </c>
      <c r="N358" s="1406">
        <v>12978</v>
      </c>
      <c r="O358" s="1406">
        <v>144356</v>
      </c>
    </row>
    <row r="359" spans="1:15" s="637" customFormat="1">
      <c r="A359" s="2185" t="s">
        <v>180</v>
      </c>
      <c r="B359" s="2185"/>
      <c r="C359" s="1407">
        <v>0</v>
      </c>
      <c r="D359" s="1407">
        <v>1247</v>
      </c>
      <c r="E359" s="1407">
        <v>-274</v>
      </c>
      <c r="F359" s="1407">
        <v>397</v>
      </c>
      <c r="G359" s="1407">
        <v>0</v>
      </c>
      <c r="H359" s="1407">
        <v>-2350</v>
      </c>
      <c r="I359" s="1407">
        <v>0</v>
      </c>
      <c r="J359" s="1407">
        <v>0</v>
      </c>
      <c r="K359" s="1407">
        <v>0</v>
      </c>
      <c r="L359" s="1407">
        <v>0</v>
      </c>
      <c r="M359" s="1407">
        <v>-980</v>
      </c>
      <c r="N359" s="1407">
        <v>212</v>
      </c>
      <c r="O359" s="1407">
        <v>-768</v>
      </c>
    </row>
    <row r="360" spans="1:15" s="637" customFormat="1">
      <c r="A360" s="1397"/>
      <c r="B360" s="1397" t="s">
        <v>108</v>
      </c>
      <c r="C360" s="1407">
        <v>0</v>
      </c>
      <c r="D360" s="1407">
        <v>1247</v>
      </c>
      <c r="E360" s="1407">
        <v>356</v>
      </c>
      <c r="F360" s="1407">
        <v>-534</v>
      </c>
      <c r="G360" s="1407">
        <v>0</v>
      </c>
      <c r="H360" s="1407">
        <v>0</v>
      </c>
      <c r="I360" s="1407">
        <v>0</v>
      </c>
      <c r="J360" s="1407">
        <v>0</v>
      </c>
      <c r="K360" s="1407">
        <v>0</v>
      </c>
      <c r="L360" s="1407">
        <v>0</v>
      </c>
      <c r="M360" s="1407">
        <v>1069</v>
      </c>
      <c r="N360" s="1407">
        <v>0</v>
      </c>
      <c r="O360" s="1407">
        <v>1069</v>
      </c>
    </row>
    <row r="361" spans="1:15" s="637" customFormat="1">
      <c r="A361" s="1397"/>
      <c r="B361" s="1399" t="s">
        <v>1489</v>
      </c>
      <c r="C361" s="1408">
        <v>0</v>
      </c>
      <c r="D361" s="1408">
        <v>713</v>
      </c>
      <c r="E361" s="1408">
        <v>356</v>
      </c>
      <c r="F361" s="1408">
        <v>0</v>
      </c>
      <c r="G361" s="1408">
        <v>0</v>
      </c>
      <c r="H361" s="1408">
        <v>0</v>
      </c>
      <c r="I361" s="1408">
        <v>0</v>
      </c>
      <c r="J361" s="1408">
        <v>0</v>
      </c>
      <c r="K361" s="1408">
        <v>0</v>
      </c>
      <c r="L361" s="1408">
        <v>0</v>
      </c>
      <c r="M361" s="1407">
        <v>1069</v>
      </c>
      <c r="N361" s="1408">
        <v>0</v>
      </c>
      <c r="O361" s="1407">
        <v>1069</v>
      </c>
    </row>
    <row r="362" spans="1:15" s="637" customFormat="1">
      <c r="A362" s="1397"/>
      <c r="B362" s="1399" t="s">
        <v>1340</v>
      </c>
      <c r="C362" s="1408">
        <v>0</v>
      </c>
      <c r="D362" s="1408">
        <v>534</v>
      </c>
      <c r="E362" s="1408">
        <v>0</v>
      </c>
      <c r="F362" s="1408">
        <v>-534</v>
      </c>
      <c r="G362" s="1408">
        <v>0</v>
      </c>
      <c r="H362" s="1408">
        <v>0</v>
      </c>
      <c r="I362" s="1408">
        <v>0</v>
      </c>
      <c r="J362" s="1408">
        <v>0</v>
      </c>
      <c r="K362" s="1408">
        <v>0</v>
      </c>
      <c r="L362" s="1408">
        <v>0</v>
      </c>
      <c r="M362" s="1407">
        <v>0</v>
      </c>
      <c r="N362" s="1408">
        <v>0</v>
      </c>
      <c r="O362" s="1407">
        <v>0</v>
      </c>
    </row>
    <row r="363" spans="1:15" s="637" customFormat="1">
      <c r="A363" s="1397"/>
      <c r="B363" s="1399" t="s">
        <v>187</v>
      </c>
      <c r="C363" s="1408">
        <v>0</v>
      </c>
      <c r="D363" s="1408">
        <v>0</v>
      </c>
      <c r="E363" s="1408">
        <v>0</v>
      </c>
      <c r="F363" s="1408">
        <v>0</v>
      </c>
      <c r="G363" s="1408">
        <v>0</v>
      </c>
      <c r="H363" s="1408">
        <v>0</v>
      </c>
      <c r="I363" s="1408">
        <v>0</v>
      </c>
      <c r="J363" s="1408">
        <v>0</v>
      </c>
      <c r="K363" s="1408">
        <v>0</v>
      </c>
      <c r="L363" s="1408">
        <v>0</v>
      </c>
      <c r="M363" s="1408">
        <v>0</v>
      </c>
      <c r="N363" s="1408">
        <v>0</v>
      </c>
      <c r="O363" s="1408">
        <v>0</v>
      </c>
    </row>
    <row r="364" spans="1:15" s="637" customFormat="1">
      <c r="A364" s="5"/>
      <c r="B364" s="1397" t="s">
        <v>1490</v>
      </c>
      <c r="C364" s="1408">
        <v>0</v>
      </c>
      <c r="D364" s="1408">
        <v>0</v>
      </c>
      <c r="E364" s="1408">
        <v>-630</v>
      </c>
      <c r="F364" s="1408">
        <v>0</v>
      </c>
      <c r="G364" s="1408">
        <v>0</v>
      </c>
      <c r="H364" s="1408">
        <v>0</v>
      </c>
      <c r="I364" s="1408">
        <v>0</v>
      </c>
      <c r="J364" s="1408">
        <v>0</v>
      </c>
      <c r="K364" s="1408">
        <v>0</v>
      </c>
      <c r="L364" s="1408">
        <v>0</v>
      </c>
      <c r="M364" s="1407">
        <v>-630</v>
      </c>
      <c r="N364" s="1408">
        <v>0</v>
      </c>
      <c r="O364" s="1407">
        <v>-630</v>
      </c>
    </row>
    <row r="365" spans="1:15" s="637" customFormat="1">
      <c r="A365" s="5"/>
      <c r="B365" s="1397" t="s">
        <v>1283</v>
      </c>
      <c r="C365" s="1408">
        <v>0</v>
      </c>
      <c r="D365" s="1408">
        <v>0</v>
      </c>
      <c r="E365" s="1408">
        <v>0</v>
      </c>
      <c r="F365" s="1408">
        <v>0</v>
      </c>
      <c r="G365" s="1408">
        <v>0</v>
      </c>
      <c r="H365" s="1408">
        <v>0</v>
      </c>
      <c r="I365" s="1408">
        <v>0</v>
      </c>
      <c r="J365" s="1408">
        <v>0</v>
      </c>
      <c r="K365" s="1408">
        <v>0</v>
      </c>
      <c r="L365" s="1408">
        <v>0</v>
      </c>
      <c r="M365" s="1407">
        <v>0</v>
      </c>
      <c r="N365" s="1408">
        <v>309</v>
      </c>
      <c r="O365" s="1407">
        <v>309</v>
      </c>
    </row>
    <row r="366" spans="1:15" s="637" customFormat="1">
      <c r="A366" s="5"/>
      <c r="B366" s="1397" t="s">
        <v>1284</v>
      </c>
      <c r="C366" s="1408">
        <v>0</v>
      </c>
      <c r="D366" s="1408">
        <v>0</v>
      </c>
      <c r="E366" s="1408">
        <v>0</v>
      </c>
      <c r="F366" s="1408">
        <v>931</v>
      </c>
      <c r="G366" s="1408">
        <v>0</v>
      </c>
      <c r="H366" s="1408">
        <v>-2350</v>
      </c>
      <c r="I366" s="1408">
        <v>0</v>
      </c>
      <c r="J366" s="1408">
        <v>0</v>
      </c>
      <c r="K366" s="1408">
        <v>0</v>
      </c>
      <c r="L366" s="1408">
        <v>0</v>
      </c>
      <c r="M366" s="1407">
        <v>-1419</v>
      </c>
      <c r="N366" s="1408">
        <v>-97</v>
      </c>
      <c r="O366" s="1407">
        <v>-1516</v>
      </c>
    </row>
    <row r="367" spans="1:15" s="637" customFormat="1">
      <c r="A367" s="2186" t="s">
        <v>1341</v>
      </c>
      <c r="B367" s="2186"/>
      <c r="C367" s="1408">
        <v>0</v>
      </c>
      <c r="D367" s="1408">
        <v>0</v>
      </c>
      <c r="E367" s="1408">
        <v>0</v>
      </c>
      <c r="F367" s="1408">
        <v>-13673</v>
      </c>
      <c r="G367" s="1408">
        <v>0</v>
      </c>
      <c r="H367" s="1408">
        <v>0</v>
      </c>
      <c r="I367" s="1408">
        <v>0</v>
      </c>
      <c r="J367" s="1408">
        <v>0</v>
      </c>
      <c r="K367" s="1408">
        <v>0</v>
      </c>
      <c r="L367" s="1408">
        <v>0</v>
      </c>
      <c r="M367" s="1407">
        <v>-13673</v>
      </c>
      <c r="N367" s="1408">
        <v>0</v>
      </c>
      <c r="O367" s="1407">
        <v>-13673</v>
      </c>
    </row>
    <row r="368" spans="1:15" s="637" customFormat="1">
      <c r="A368" s="2186" t="s">
        <v>1613</v>
      </c>
      <c r="B368" s="2186"/>
      <c r="C368" s="1408">
        <v>0</v>
      </c>
      <c r="D368" s="1408">
        <v>0</v>
      </c>
      <c r="E368" s="1408">
        <v>0</v>
      </c>
      <c r="F368" s="1408">
        <v>-157</v>
      </c>
      <c r="G368" s="1408">
        <v>0</v>
      </c>
      <c r="H368" s="1408">
        <v>0</v>
      </c>
      <c r="I368" s="1408">
        <v>0</v>
      </c>
      <c r="J368" s="1408">
        <v>0</v>
      </c>
      <c r="K368" s="1408">
        <v>0</v>
      </c>
      <c r="L368" s="1408">
        <v>0</v>
      </c>
      <c r="M368" s="1407">
        <v>-157</v>
      </c>
      <c r="N368" s="1408">
        <v>0</v>
      </c>
      <c r="O368" s="1407">
        <v>-157</v>
      </c>
    </row>
    <row r="369" spans="1:15" s="637" customFormat="1">
      <c r="A369" s="2187" t="s">
        <v>46</v>
      </c>
      <c r="B369" s="2187"/>
      <c r="C369" s="1408">
        <v>0</v>
      </c>
      <c r="D369" s="1408">
        <v>0</v>
      </c>
      <c r="E369" s="1408">
        <v>0</v>
      </c>
      <c r="F369" s="1408">
        <v>0</v>
      </c>
      <c r="G369" s="1408">
        <v>22</v>
      </c>
      <c r="H369" s="1408">
        <v>0</v>
      </c>
      <c r="I369" s="1408">
        <v>0</v>
      </c>
      <c r="J369" s="1408">
        <v>0</v>
      </c>
      <c r="K369" s="1408">
        <v>0</v>
      </c>
      <c r="L369" s="1408">
        <v>0</v>
      </c>
      <c r="M369" s="1407">
        <v>22</v>
      </c>
      <c r="N369" s="1408">
        <v>0</v>
      </c>
      <c r="O369" s="1407">
        <v>22</v>
      </c>
    </row>
    <row r="370" spans="1:15" s="637" customFormat="1" ht="30" customHeight="1">
      <c r="A370" s="2185" t="s">
        <v>150</v>
      </c>
      <c r="B370" s="2185"/>
      <c r="C370" s="1408">
        <v>0</v>
      </c>
      <c r="D370" s="1408">
        <v>0</v>
      </c>
      <c r="E370" s="1408">
        <v>0</v>
      </c>
      <c r="F370" s="1408">
        <v>0</v>
      </c>
      <c r="G370" s="1408">
        <v>0</v>
      </c>
      <c r="H370" s="1408">
        <v>6389</v>
      </c>
      <c r="I370" s="1408">
        <v>119</v>
      </c>
      <c r="J370" s="1408">
        <v>0</v>
      </c>
      <c r="K370" s="1408">
        <v>284</v>
      </c>
      <c r="L370" s="1408">
        <v>-351</v>
      </c>
      <c r="M370" s="1407">
        <v>6441</v>
      </c>
      <c r="N370" s="1408">
        <v>168</v>
      </c>
      <c r="O370" s="1407">
        <v>6609</v>
      </c>
    </row>
    <row r="371" spans="1:15" s="637" customFormat="1">
      <c r="A371" s="1397"/>
      <c r="B371" s="1401" t="s">
        <v>49</v>
      </c>
      <c r="C371" s="1408">
        <v>0</v>
      </c>
      <c r="D371" s="1408">
        <v>0</v>
      </c>
      <c r="E371" s="1408">
        <v>0</v>
      </c>
      <c r="F371" s="1408">
        <v>0</v>
      </c>
      <c r="G371" s="1408">
        <v>0</v>
      </c>
      <c r="H371" s="1408">
        <v>6389</v>
      </c>
      <c r="I371" s="1408">
        <v>0</v>
      </c>
      <c r="J371" s="1408">
        <v>0</v>
      </c>
      <c r="K371" s="1408">
        <v>0</v>
      </c>
      <c r="L371" s="1408">
        <v>0</v>
      </c>
      <c r="M371" s="1407">
        <v>6389</v>
      </c>
      <c r="N371" s="1408">
        <v>168</v>
      </c>
      <c r="O371" s="1407">
        <v>6557</v>
      </c>
    </row>
    <row r="372" spans="1:15" s="637" customFormat="1">
      <c r="A372" s="1401"/>
      <c r="B372" s="1397" t="s">
        <v>165</v>
      </c>
      <c r="C372" s="1408">
        <v>0</v>
      </c>
      <c r="D372" s="1408">
        <v>0</v>
      </c>
      <c r="E372" s="1408">
        <v>0</v>
      </c>
      <c r="F372" s="1408">
        <v>0</v>
      </c>
      <c r="G372" s="1408">
        <v>0</v>
      </c>
      <c r="H372" s="1408">
        <v>0</v>
      </c>
      <c r="I372" s="1408">
        <v>119</v>
      </c>
      <c r="J372" s="1408">
        <v>0</v>
      </c>
      <c r="K372" s="1408">
        <v>284</v>
      </c>
      <c r="L372" s="1408">
        <v>-351</v>
      </c>
      <c r="M372" s="1407">
        <v>52</v>
      </c>
      <c r="N372" s="1408">
        <v>0</v>
      </c>
      <c r="O372" s="1407">
        <v>52</v>
      </c>
    </row>
    <row r="373" spans="1:15" s="637" customFormat="1">
      <c r="A373" s="2186" t="s">
        <v>164</v>
      </c>
      <c r="B373" s="2186"/>
      <c r="C373" s="1414"/>
      <c r="D373" s="1414"/>
      <c r="E373" s="1414"/>
      <c r="F373" s="1414"/>
      <c r="G373" s="1414"/>
      <c r="H373" s="1414"/>
      <c r="I373" s="1414"/>
      <c r="J373" s="1414"/>
      <c r="K373" s="1414"/>
      <c r="L373" s="1414"/>
      <c r="M373" s="1407"/>
      <c r="N373" s="1414"/>
      <c r="O373" s="1407"/>
    </row>
    <row r="374" spans="1:15" s="637" customFormat="1">
      <c r="A374" s="1401"/>
      <c r="B374" s="1397" t="s">
        <v>163</v>
      </c>
      <c r="C374" s="1408">
        <v>0</v>
      </c>
      <c r="D374" s="1408">
        <v>0</v>
      </c>
      <c r="E374" s="1408">
        <v>0</v>
      </c>
      <c r="F374" s="1408">
        <v>277</v>
      </c>
      <c r="G374" s="1408">
        <v>0</v>
      </c>
      <c r="H374" s="1408">
        <v>-277</v>
      </c>
      <c r="I374" s="1408">
        <v>0</v>
      </c>
      <c r="J374" s="1408">
        <v>0</v>
      </c>
      <c r="K374" s="1408">
        <v>0</v>
      </c>
      <c r="L374" s="1408">
        <v>0</v>
      </c>
      <c r="M374" s="1407">
        <v>0</v>
      </c>
      <c r="N374" s="1408">
        <v>0</v>
      </c>
      <c r="O374" s="1407">
        <v>0</v>
      </c>
    </row>
    <row r="375" spans="1:15" s="637" customFormat="1">
      <c r="A375" s="1401"/>
      <c r="B375" s="1397" t="s">
        <v>175</v>
      </c>
      <c r="C375" s="1408">
        <v>0</v>
      </c>
      <c r="D375" s="1408">
        <v>0</v>
      </c>
      <c r="E375" s="1408">
        <v>0</v>
      </c>
      <c r="F375" s="1408">
        <v>2912</v>
      </c>
      <c r="G375" s="1408">
        <v>850</v>
      </c>
      <c r="H375" s="1408">
        <v>-3762</v>
      </c>
      <c r="I375" s="1408">
        <v>0</v>
      </c>
      <c r="J375" s="1408">
        <v>0</v>
      </c>
      <c r="K375" s="1408">
        <v>0</v>
      </c>
      <c r="L375" s="1408">
        <v>0</v>
      </c>
      <c r="M375" s="1407">
        <v>0</v>
      </c>
      <c r="N375" s="1408">
        <v>0</v>
      </c>
      <c r="O375" s="1407">
        <v>0</v>
      </c>
    </row>
    <row r="376" spans="1:15" s="637" customFormat="1">
      <c r="A376" s="2181" t="s">
        <v>1342</v>
      </c>
      <c r="B376" s="2182"/>
      <c r="C376" s="1412">
        <v>97148</v>
      </c>
      <c r="D376" s="1412">
        <v>-1496</v>
      </c>
      <c r="E376" s="1412">
        <v>1656</v>
      </c>
      <c r="F376" s="1412">
        <v>2255</v>
      </c>
      <c r="G376" s="1412">
        <v>26902</v>
      </c>
      <c r="H376" s="1412">
        <v>0</v>
      </c>
      <c r="I376" s="1412">
        <v>-825</v>
      </c>
      <c r="J376" s="1412">
        <v>-825</v>
      </c>
      <c r="K376" s="1412">
        <v>2951</v>
      </c>
      <c r="L376" s="1412">
        <v>-4735</v>
      </c>
      <c r="M376" s="1412">
        <v>123031</v>
      </c>
      <c r="N376" s="1412">
        <v>13358</v>
      </c>
      <c r="O376" s="1415">
        <v>136389</v>
      </c>
    </row>
    <row r="377" spans="1:15" s="637" customFormat="1" ht="15.75" thickBot="1">
      <c r="A377" s="2179" t="s">
        <v>159</v>
      </c>
      <c r="B377" s="2180"/>
      <c r="C377" s="1416">
        <v>0</v>
      </c>
      <c r="D377" s="1416">
        <v>1247</v>
      </c>
      <c r="E377" s="1416">
        <v>-274</v>
      </c>
      <c r="F377" s="1416">
        <v>-10244</v>
      </c>
      <c r="G377" s="1416">
        <v>872</v>
      </c>
      <c r="H377" s="1416">
        <v>0</v>
      </c>
      <c r="I377" s="1416">
        <v>119</v>
      </c>
      <c r="J377" s="1416">
        <v>0</v>
      </c>
      <c r="K377" s="1416">
        <v>284</v>
      </c>
      <c r="L377" s="1416">
        <v>-351</v>
      </c>
      <c r="M377" s="1416">
        <v>-8347</v>
      </c>
      <c r="N377" s="1416">
        <v>380</v>
      </c>
      <c r="O377" s="1416">
        <v>-7967</v>
      </c>
    </row>
    <row r="378" spans="1:15" s="637" customFormat="1">
      <c r="A378" s="2183" t="s">
        <v>983</v>
      </c>
      <c r="B378" s="2183"/>
      <c r="C378" s="1417">
        <v>97148</v>
      </c>
      <c r="D378" s="1417">
        <v>-1882</v>
      </c>
      <c r="E378" s="1417">
        <v>1785</v>
      </c>
      <c r="F378" s="1417">
        <v>3443</v>
      </c>
      <c r="G378" s="1417">
        <v>23740</v>
      </c>
      <c r="H378" s="1417"/>
      <c r="I378" s="1417">
        <v>-1596</v>
      </c>
      <c r="J378" s="1417">
        <v>-815</v>
      </c>
      <c r="K378" s="1417">
        <v>2085</v>
      </c>
      <c r="L378" s="1417">
        <v>-3813</v>
      </c>
      <c r="M378" s="1417">
        <v>120095</v>
      </c>
      <c r="N378" s="1417">
        <v>12289</v>
      </c>
      <c r="O378" s="1417">
        <v>132384</v>
      </c>
    </row>
    <row r="379" spans="1:15" s="637" customFormat="1">
      <c r="A379" s="2176" t="s">
        <v>180</v>
      </c>
      <c r="B379" s="2176"/>
      <c r="C379" s="1396">
        <v>0</v>
      </c>
      <c r="D379" s="1396">
        <v>-861</v>
      </c>
      <c r="E379" s="1396">
        <v>145</v>
      </c>
      <c r="F379" s="1396">
        <v>12480</v>
      </c>
      <c r="G379" s="1396">
        <v>0</v>
      </c>
      <c r="H379" s="1396">
        <v>-19201</v>
      </c>
      <c r="I379" s="1396">
        <v>0</v>
      </c>
      <c r="J379" s="1396">
        <v>0</v>
      </c>
      <c r="K379" s="1396">
        <v>0</v>
      </c>
      <c r="L379" s="1396">
        <v>0</v>
      </c>
      <c r="M379" s="1396">
        <v>-7437</v>
      </c>
      <c r="N379" s="1396">
        <v>657</v>
      </c>
      <c r="O379" s="1396">
        <v>-6780</v>
      </c>
    </row>
    <row r="380" spans="1:15" s="637" customFormat="1">
      <c r="A380" s="1418"/>
      <c r="B380" s="1418" t="s">
        <v>196</v>
      </c>
      <c r="C380" s="1396">
        <v>0</v>
      </c>
      <c r="D380" s="1396">
        <v>-861</v>
      </c>
      <c r="E380" s="1396">
        <v>64</v>
      </c>
      <c r="F380" s="1396">
        <v>-1178</v>
      </c>
      <c r="G380" s="1396">
        <v>0</v>
      </c>
      <c r="H380" s="1396">
        <v>0</v>
      </c>
      <c r="I380" s="1396">
        <v>0</v>
      </c>
      <c r="J380" s="1396">
        <v>0</v>
      </c>
      <c r="K380" s="1396">
        <v>0</v>
      </c>
      <c r="L380" s="1396">
        <v>0</v>
      </c>
      <c r="M380" s="1396">
        <v>-1975</v>
      </c>
      <c r="N380" s="1396">
        <v>0</v>
      </c>
      <c r="O380" s="1396">
        <v>-1975</v>
      </c>
    </row>
    <row r="381" spans="1:15" s="637" customFormat="1">
      <c r="A381" s="1418"/>
      <c r="B381" s="1419" t="s">
        <v>1552</v>
      </c>
      <c r="C381" s="1396">
        <v>0</v>
      </c>
      <c r="D381" s="1396">
        <v>1178</v>
      </c>
      <c r="E381" s="1396">
        <v>0</v>
      </c>
      <c r="F381" s="1396">
        <v>-1178</v>
      </c>
      <c r="G381" s="1396">
        <v>0</v>
      </c>
      <c r="H381" s="1396">
        <v>0</v>
      </c>
      <c r="I381" s="1396">
        <v>0</v>
      </c>
      <c r="J381" s="1396">
        <v>0</v>
      </c>
      <c r="K381" s="1396">
        <v>0</v>
      </c>
      <c r="L381" s="1396">
        <v>0</v>
      </c>
      <c r="M381" s="1396">
        <v>0</v>
      </c>
      <c r="N381" s="1396">
        <v>0</v>
      </c>
      <c r="O381" s="1396">
        <v>0</v>
      </c>
    </row>
    <row r="382" spans="1:15" s="637" customFormat="1">
      <c r="A382" s="1418"/>
      <c r="B382" s="1419" t="s">
        <v>1553</v>
      </c>
      <c r="C382" s="1396">
        <v>0</v>
      </c>
      <c r="D382" s="1396">
        <v>-3089</v>
      </c>
      <c r="E382" s="1396">
        <v>0</v>
      </c>
      <c r="F382" s="1396">
        <v>0</v>
      </c>
      <c r="G382" s="1396">
        <v>0</v>
      </c>
      <c r="H382" s="1396">
        <v>0</v>
      </c>
      <c r="I382" s="1396">
        <v>0</v>
      </c>
      <c r="J382" s="1396">
        <v>0</v>
      </c>
      <c r="K382" s="1396">
        <v>0</v>
      </c>
      <c r="L382" s="1396">
        <v>0</v>
      </c>
      <c r="M382" s="1396">
        <v>-3089</v>
      </c>
      <c r="N382" s="1396">
        <v>0</v>
      </c>
      <c r="O382" s="1396">
        <v>-3089</v>
      </c>
    </row>
    <row r="383" spans="1:15" s="637" customFormat="1">
      <c r="A383" s="1418"/>
      <c r="B383" s="1420" t="s">
        <v>1489</v>
      </c>
      <c r="C383" s="1396">
        <v>0</v>
      </c>
      <c r="D383" s="1396">
        <v>1050</v>
      </c>
      <c r="E383" s="1396">
        <v>64</v>
      </c>
      <c r="F383" s="1396">
        <v>0</v>
      </c>
      <c r="G383" s="1396">
        <v>0</v>
      </c>
      <c r="H383" s="1396">
        <v>0</v>
      </c>
      <c r="I383" s="1396">
        <v>0</v>
      </c>
      <c r="J383" s="1396">
        <v>0</v>
      </c>
      <c r="K383" s="1396">
        <v>0</v>
      </c>
      <c r="L383" s="1396">
        <v>0</v>
      </c>
      <c r="M383" s="1396">
        <v>1114</v>
      </c>
      <c r="N383" s="1396">
        <v>0</v>
      </c>
      <c r="O383" s="1396">
        <v>1114</v>
      </c>
    </row>
    <row r="384" spans="1:15" s="637" customFormat="1">
      <c r="A384" s="1418"/>
      <c r="B384" s="1421" t="s">
        <v>1490</v>
      </c>
      <c r="C384" s="1396">
        <v>0</v>
      </c>
      <c r="D384" s="1396">
        <v>0</v>
      </c>
      <c r="E384" s="1396">
        <v>81</v>
      </c>
      <c r="F384" s="1396">
        <v>0</v>
      </c>
      <c r="G384" s="1396">
        <v>0</v>
      </c>
      <c r="H384" s="1396">
        <v>0</v>
      </c>
      <c r="I384" s="1396">
        <v>0</v>
      </c>
      <c r="J384" s="1396">
        <v>0</v>
      </c>
      <c r="K384" s="1396">
        <v>0</v>
      </c>
      <c r="L384" s="1396">
        <v>0</v>
      </c>
      <c r="M384" s="1396">
        <v>81</v>
      </c>
      <c r="N384" s="1396">
        <v>0</v>
      </c>
      <c r="O384" s="1396">
        <v>81</v>
      </c>
    </row>
    <row r="385" spans="1:15" s="637" customFormat="1">
      <c r="A385"/>
      <c r="B385" s="1418" t="s">
        <v>1283</v>
      </c>
      <c r="C385" s="1396">
        <v>0</v>
      </c>
      <c r="D385" s="1396">
        <v>0</v>
      </c>
      <c r="E385" s="1396">
        <v>0</v>
      </c>
      <c r="F385" s="1396">
        <v>0</v>
      </c>
      <c r="G385" s="1396">
        <v>0</v>
      </c>
      <c r="H385" s="1396">
        <v>0</v>
      </c>
      <c r="I385" s="1396">
        <v>0</v>
      </c>
      <c r="J385" s="1396">
        <v>0</v>
      </c>
      <c r="K385" s="1396">
        <v>0</v>
      </c>
      <c r="L385" s="1396">
        <v>0</v>
      </c>
      <c r="M385" s="1396">
        <v>0</v>
      </c>
      <c r="N385" s="1396">
        <v>1002</v>
      </c>
      <c r="O385" s="1396">
        <v>1002</v>
      </c>
    </row>
    <row r="386" spans="1:15" s="637" customFormat="1">
      <c r="A386"/>
      <c r="B386" s="1418" t="s">
        <v>1554</v>
      </c>
      <c r="C386" s="1396">
        <v>0</v>
      </c>
      <c r="D386" s="1396">
        <v>0</v>
      </c>
      <c r="E386" s="1396">
        <v>0</v>
      </c>
      <c r="F386" s="1396">
        <v>13658</v>
      </c>
      <c r="G386" s="1396">
        <v>0</v>
      </c>
      <c r="H386" s="1396">
        <v>-19201</v>
      </c>
      <c r="I386" s="1396">
        <v>0</v>
      </c>
      <c r="J386" s="1396">
        <v>0</v>
      </c>
      <c r="K386" s="1396">
        <v>0</v>
      </c>
      <c r="L386" s="1396">
        <v>0</v>
      </c>
      <c r="M386" s="1396">
        <v>-5543</v>
      </c>
      <c r="N386" s="1396">
        <v>-345</v>
      </c>
      <c r="O386" s="1396">
        <v>-5888</v>
      </c>
    </row>
    <row r="387" spans="1:15" s="637" customFormat="1">
      <c r="A387" s="2175" t="s">
        <v>1555</v>
      </c>
      <c r="B387" s="2175"/>
      <c r="C387" s="1396">
        <v>0</v>
      </c>
      <c r="D387" s="1396">
        <v>0</v>
      </c>
      <c r="E387" s="1396">
        <v>0</v>
      </c>
      <c r="F387" s="1396">
        <v>-5048</v>
      </c>
      <c r="G387" s="1396">
        <v>0</v>
      </c>
      <c r="H387" s="1396">
        <v>0</v>
      </c>
      <c r="I387" s="1396">
        <v>0</v>
      </c>
      <c r="J387" s="1396">
        <v>0</v>
      </c>
      <c r="K387" s="1396">
        <v>0</v>
      </c>
      <c r="L387" s="1396">
        <v>0</v>
      </c>
      <c r="M387" s="1396">
        <v>-5048</v>
      </c>
      <c r="N387" s="1396">
        <v>0</v>
      </c>
      <c r="O387" s="1396">
        <v>-5048</v>
      </c>
    </row>
    <row r="388" spans="1:15" s="637" customFormat="1">
      <c r="A388" s="2175" t="s">
        <v>853</v>
      </c>
      <c r="B388" s="2175"/>
      <c r="C388" s="1396">
        <v>0</v>
      </c>
      <c r="D388" s="1396">
        <v>0</v>
      </c>
      <c r="E388" s="1396">
        <v>0</v>
      </c>
      <c r="F388" s="1396">
        <v>-63</v>
      </c>
      <c r="G388" s="1396">
        <v>0</v>
      </c>
      <c r="H388" s="1396">
        <v>0</v>
      </c>
      <c r="I388" s="1396">
        <v>0</v>
      </c>
      <c r="J388" s="1396">
        <v>0</v>
      </c>
      <c r="K388" s="1396">
        <v>0</v>
      </c>
      <c r="L388" s="1396">
        <v>0</v>
      </c>
      <c r="M388" s="1396">
        <v>-63</v>
      </c>
      <c r="N388" s="1396">
        <v>0</v>
      </c>
      <c r="O388" s="1396">
        <v>-63</v>
      </c>
    </row>
    <row r="389" spans="1:15" s="637" customFormat="1">
      <c r="A389" s="2175" t="s">
        <v>46</v>
      </c>
      <c r="B389" s="2175"/>
      <c r="C389" s="1396">
        <v>0</v>
      </c>
      <c r="D389" s="1396">
        <v>0</v>
      </c>
      <c r="E389" s="1396">
        <v>0</v>
      </c>
      <c r="F389" s="1396"/>
      <c r="G389" s="1396">
        <v>-15</v>
      </c>
      <c r="H389" s="1396">
        <v>0</v>
      </c>
      <c r="I389" s="1396">
        <v>0</v>
      </c>
      <c r="J389" s="1396">
        <v>0</v>
      </c>
      <c r="K389" s="1396">
        <v>0</v>
      </c>
      <c r="L389" s="1396">
        <v>0</v>
      </c>
      <c r="M389" s="1396">
        <v>-15</v>
      </c>
      <c r="N389" s="1396">
        <v>0</v>
      </c>
      <c r="O389" s="1396">
        <v>-15</v>
      </c>
    </row>
    <row r="390" spans="1:15" s="637" customFormat="1">
      <c r="A390" s="2176" t="s">
        <v>150</v>
      </c>
      <c r="B390" s="2176"/>
      <c r="C390" s="1396">
        <v>0</v>
      </c>
      <c r="D390" s="1396">
        <v>0</v>
      </c>
      <c r="E390" s="1396">
        <v>0</v>
      </c>
      <c r="F390" s="1396">
        <v>0</v>
      </c>
      <c r="G390" s="1396">
        <v>0</v>
      </c>
      <c r="H390" s="1396">
        <v>23193</v>
      </c>
      <c r="I390" s="1396">
        <v>652</v>
      </c>
      <c r="J390" s="1396">
        <v>-10</v>
      </c>
      <c r="K390" s="1396">
        <v>582</v>
      </c>
      <c r="L390" s="1396">
        <v>-571</v>
      </c>
      <c r="M390" s="1396">
        <v>23846</v>
      </c>
      <c r="N390" s="1396">
        <v>32</v>
      </c>
      <c r="O390" s="1396">
        <v>23878</v>
      </c>
    </row>
    <row r="391" spans="1:15" s="637" customFormat="1">
      <c r="A391" s="1418"/>
      <c r="B391" s="1422" t="s">
        <v>49</v>
      </c>
      <c r="C391" s="1396">
        <v>0</v>
      </c>
      <c r="D391" s="1396">
        <v>0</v>
      </c>
      <c r="E391" s="1396">
        <v>0</v>
      </c>
      <c r="F391" s="1396">
        <v>0</v>
      </c>
      <c r="G391" s="1396">
        <v>0</v>
      </c>
      <c r="H391" s="1396">
        <v>23193</v>
      </c>
      <c r="I391" s="1396">
        <v>0</v>
      </c>
      <c r="J391" s="1396">
        <v>0</v>
      </c>
      <c r="K391" s="1396">
        <v>0</v>
      </c>
      <c r="L391" s="1396">
        <v>0</v>
      </c>
      <c r="M391" s="1396">
        <v>23193</v>
      </c>
      <c r="N391" s="1396">
        <v>32</v>
      </c>
      <c r="O391" s="1396">
        <v>23225</v>
      </c>
    </row>
    <row r="392" spans="1:15" s="637" customFormat="1">
      <c r="A392" s="1422"/>
      <c r="B392" s="1418" t="s">
        <v>165</v>
      </c>
      <c r="C392" s="1396">
        <v>0</v>
      </c>
      <c r="D392" s="1396">
        <v>0</v>
      </c>
      <c r="E392" s="1396">
        <v>0</v>
      </c>
      <c r="F392" s="1396">
        <v>0</v>
      </c>
      <c r="G392" s="1396">
        <v>0</v>
      </c>
      <c r="H392" s="1396">
        <v>0</v>
      </c>
      <c r="I392" s="1396">
        <v>652</v>
      </c>
      <c r="J392" s="1396">
        <v>-10</v>
      </c>
      <c r="K392" s="1396">
        <v>582</v>
      </c>
      <c r="L392" s="1396">
        <v>-571</v>
      </c>
      <c r="M392" s="1396">
        <v>653</v>
      </c>
      <c r="N392" s="1396">
        <v>0</v>
      </c>
      <c r="O392" s="1396">
        <v>653</v>
      </c>
    </row>
    <row r="393" spans="1:15" s="637" customFormat="1">
      <c r="A393" s="2174" t="s">
        <v>164</v>
      </c>
      <c r="B393" s="2174"/>
      <c r="C393" s="1396"/>
      <c r="D393" s="1396"/>
      <c r="E393" s="1396"/>
      <c r="F393" s="1396"/>
      <c r="G393" s="1396"/>
      <c r="H393" s="1396"/>
      <c r="I393" s="1396"/>
      <c r="J393" s="1396"/>
      <c r="K393" s="1396"/>
      <c r="L393" s="1396"/>
      <c r="M393" s="1396"/>
      <c r="N393" s="1396"/>
      <c r="O393" s="1396"/>
    </row>
    <row r="394" spans="1:15" s="637" customFormat="1">
      <c r="A394" s="1422"/>
      <c r="B394" s="1418" t="s">
        <v>163</v>
      </c>
      <c r="C394" s="1396">
        <v>0</v>
      </c>
      <c r="D394" s="1396">
        <v>0</v>
      </c>
      <c r="E394" s="1396">
        <v>0</v>
      </c>
      <c r="F394" s="1396">
        <v>1055</v>
      </c>
      <c r="G394" s="1396"/>
      <c r="H394" s="1396">
        <v>-1055</v>
      </c>
      <c r="I394" s="1396">
        <v>0</v>
      </c>
      <c r="J394" s="1396">
        <v>0</v>
      </c>
      <c r="K394" s="1396">
        <v>0</v>
      </c>
      <c r="L394" s="1396">
        <v>0</v>
      </c>
      <c r="M394" s="1396">
        <v>0</v>
      </c>
      <c r="N394" s="1396">
        <v>0</v>
      </c>
      <c r="O394" s="1396">
        <v>0</v>
      </c>
    </row>
    <row r="395" spans="1:15" s="637" customFormat="1">
      <c r="A395" s="1422"/>
      <c r="B395" s="1418" t="s">
        <v>175</v>
      </c>
      <c r="C395" s="1396">
        <v>0</v>
      </c>
      <c r="D395" s="1396">
        <v>0</v>
      </c>
      <c r="E395" s="1396">
        <v>0</v>
      </c>
      <c r="F395" s="1396">
        <v>632</v>
      </c>
      <c r="G395" s="1396">
        <v>2305</v>
      </c>
      <c r="H395" s="1396">
        <v>-2937</v>
      </c>
      <c r="I395" s="1396">
        <v>0</v>
      </c>
      <c r="J395" s="1396">
        <v>0</v>
      </c>
      <c r="K395" s="1396">
        <v>0</v>
      </c>
      <c r="L395" s="1396">
        <v>0</v>
      </c>
      <c r="M395" s="1396">
        <v>0</v>
      </c>
      <c r="N395" s="1396">
        <v>0</v>
      </c>
      <c r="O395" s="1396">
        <v>0</v>
      </c>
    </row>
    <row r="396" spans="1:15" s="637" customFormat="1">
      <c r="A396" s="2177" t="s">
        <v>1285</v>
      </c>
      <c r="B396" s="2178"/>
      <c r="C396" s="1423">
        <v>97148</v>
      </c>
      <c r="D396" s="1423">
        <v>-2743</v>
      </c>
      <c r="E396" s="1423">
        <v>1930</v>
      </c>
      <c r="F396" s="1423">
        <v>12499</v>
      </c>
      <c r="G396" s="1423">
        <v>26030</v>
      </c>
      <c r="H396" s="1423">
        <v>0</v>
      </c>
      <c r="I396" s="1423">
        <v>-944</v>
      </c>
      <c r="J396" s="1423">
        <v>-825</v>
      </c>
      <c r="K396" s="1423">
        <v>2667</v>
      </c>
      <c r="L396" s="1423">
        <v>-4384</v>
      </c>
      <c r="M396" s="1423">
        <v>131378</v>
      </c>
      <c r="N396" s="1423">
        <v>12978</v>
      </c>
      <c r="O396" s="1423">
        <v>144356</v>
      </c>
    </row>
    <row r="397" spans="1:15" s="637" customFormat="1" ht="15.75" thickBot="1">
      <c r="A397" s="2179" t="s">
        <v>159</v>
      </c>
      <c r="B397" s="2180"/>
      <c r="C397" s="1416">
        <v>0</v>
      </c>
      <c r="D397" s="1416">
        <v>-861</v>
      </c>
      <c r="E397" s="1416">
        <v>145</v>
      </c>
      <c r="F397" s="1416">
        <v>9056</v>
      </c>
      <c r="G397" s="1416">
        <v>2290</v>
      </c>
      <c r="H397" s="1416">
        <v>0</v>
      </c>
      <c r="I397" s="1416">
        <v>652</v>
      </c>
      <c r="J397" s="1416">
        <v>-10</v>
      </c>
      <c r="K397" s="1416">
        <v>582</v>
      </c>
      <c r="L397" s="1416">
        <v>-571</v>
      </c>
      <c r="M397" s="1416">
        <v>11283</v>
      </c>
      <c r="N397" s="1416">
        <v>689</v>
      </c>
      <c r="O397" s="1416">
        <v>11972</v>
      </c>
    </row>
    <row r="398" spans="1:15" s="637" customFormat="1">
      <c r="A398" s="2193" t="s">
        <v>983</v>
      </c>
      <c r="B398" s="2193"/>
      <c r="C398" s="1405">
        <v>97148</v>
      </c>
      <c r="D398" s="1405">
        <v>-1882</v>
      </c>
      <c r="E398" s="1405">
        <v>1785</v>
      </c>
      <c r="F398" s="1405">
        <v>6466</v>
      </c>
      <c r="G398" s="1405">
        <v>20370</v>
      </c>
      <c r="H398" s="1405">
        <v>0</v>
      </c>
      <c r="I398" s="1406">
        <v>-1249</v>
      </c>
      <c r="J398" s="1406">
        <v>-815</v>
      </c>
      <c r="K398" s="1406">
        <v>2085</v>
      </c>
      <c r="L398" s="1406">
        <v>-3813</v>
      </c>
      <c r="M398" s="1406">
        <v>120095</v>
      </c>
      <c r="N398" s="1406">
        <v>12289</v>
      </c>
      <c r="O398" s="1406">
        <v>132384</v>
      </c>
    </row>
    <row r="399" spans="1:15" s="637" customFormat="1">
      <c r="A399" s="2185" t="s">
        <v>180</v>
      </c>
      <c r="B399" s="2185"/>
      <c r="C399" s="1407">
        <v>0</v>
      </c>
      <c r="D399" s="1408">
        <v>-527</v>
      </c>
      <c r="E399" s="1408">
        <v>-74</v>
      </c>
      <c r="F399" s="1408">
        <v>7493</v>
      </c>
      <c r="G399" s="1407">
        <v>0</v>
      </c>
      <c r="H399" s="1408">
        <v>-11968</v>
      </c>
      <c r="I399" s="1407">
        <v>0</v>
      </c>
      <c r="J399" s="1407">
        <v>0</v>
      </c>
      <c r="K399" s="1407">
        <v>0</v>
      </c>
      <c r="L399" s="1407">
        <v>0</v>
      </c>
      <c r="M399" s="1408">
        <v>-5076</v>
      </c>
      <c r="N399" s="1408">
        <v>-77</v>
      </c>
      <c r="O399" s="1408">
        <v>-5153</v>
      </c>
    </row>
    <row r="400" spans="1:15" s="637" customFormat="1">
      <c r="A400" s="1397"/>
      <c r="B400" s="1397" t="s">
        <v>108</v>
      </c>
      <c r="C400" s="1408">
        <v>0</v>
      </c>
      <c r="D400" s="1408">
        <v>-527</v>
      </c>
      <c r="E400" s="1408">
        <v>19</v>
      </c>
      <c r="F400" s="1408">
        <v>0</v>
      </c>
      <c r="G400" s="1408">
        <v>0</v>
      </c>
      <c r="H400" s="1408">
        <v>0</v>
      </c>
      <c r="I400" s="1408">
        <v>0</v>
      </c>
      <c r="J400" s="1408">
        <v>0</v>
      </c>
      <c r="K400" s="1408">
        <v>0</v>
      </c>
      <c r="L400" s="1408">
        <v>0</v>
      </c>
      <c r="M400" s="1408">
        <v>-508</v>
      </c>
      <c r="N400" s="1408">
        <v>0</v>
      </c>
      <c r="O400" s="1408">
        <v>-508</v>
      </c>
    </row>
    <row r="401" spans="1:15" s="637" customFormat="1">
      <c r="A401" s="1397"/>
      <c r="B401" s="1399" t="s">
        <v>1492</v>
      </c>
      <c r="C401" s="1408">
        <v>0</v>
      </c>
      <c r="D401" s="1408">
        <v>-1377</v>
      </c>
      <c r="E401" s="1408">
        <v>0</v>
      </c>
      <c r="F401" s="1408">
        <v>0</v>
      </c>
      <c r="G401" s="1408">
        <v>0</v>
      </c>
      <c r="H401" s="1408">
        <v>0</v>
      </c>
      <c r="I401" s="1408">
        <v>0</v>
      </c>
      <c r="J401" s="1408">
        <v>0</v>
      </c>
      <c r="K401" s="1408">
        <v>0</v>
      </c>
      <c r="L401" s="1408">
        <v>0</v>
      </c>
      <c r="M401" s="1408">
        <v>-1377</v>
      </c>
      <c r="N401" s="1408">
        <v>0</v>
      </c>
      <c r="O401" s="1408">
        <v>-1377</v>
      </c>
    </row>
    <row r="402" spans="1:15" s="637" customFormat="1">
      <c r="A402" s="1397"/>
      <c r="B402" s="1399" t="s">
        <v>1489</v>
      </c>
      <c r="C402" s="1408">
        <v>0</v>
      </c>
      <c r="D402" s="1408">
        <v>850</v>
      </c>
      <c r="E402" s="1408">
        <v>19</v>
      </c>
      <c r="F402" s="1408">
        <v>0</v>
      </c>
      <c r="G402" s="1408">
        <v>0</v>
      </c>
      <c r="H402" s="1408">
        <v>0</v>
      </c>
      <c r="I402" s="1408">
        <v>0</v>
      </c>
      <c r="J402" s="1408">
        <v>0</v>
      </c>
      <c r="K402" s="1408">
        <v>0</v>
      </c>
      <c r="L402" s="1408">
        <v>0</v>
      </c>
      <c r="M402" s="1408">
        <v>869</v>
      </c>
      <c r="N402" s="1408">
        <v>0</v>
      </c>
      <c r="O402" s="1408">
        <v>869</v>
      </c>
    </row>
    <row r="403" spans="1:15" s="637" customFormat="1">
      <c r="A403" s="5"/>
      <c r="B403" s="1397" t="s">
        <v>1490</v>
      </c>
      <c r="C403" s="1408">
        <v>0</v>
      </c>
      <c r="D403" s="1408">
        <v>0</v>
      </c>
      <c r="E403" s="1408">
        <v>-93</v>
      </c>
      <c r="F403" s="1408">
        <v>0</v>
      </c>
      <c r="G403" s="1408">
        <v>0</v>
      </c>
      <c r="H403" s="1408">
        <v>0</v>
      </c>
      <c r="I403" s="1408">
        <v>0</v>
      </c>
      <c r="J403" s="1408">
        <v>0</v>
      </c>
      <c r="K403" s="1408">
        <v>0</v>
      </c>
      <c r="L403" s="1408">
        <v>0</v>
      </c>
      <c r="M403" s="1408">
        <v>-93</v>
      </c>
      <c r="N403" s="1408">
        <v>0</v>
      </c>
      <c r="O403" s="1408">
        <v>-93</v>
      </c>
    </row>
    <row r="404" spans="1:15" s="637" customFormat="1">
      <c r="A404" s="5"/>
      <c r="B404" s="1397" t="s">
        <v>1283</v>
      </c>
      <c r="C404" s="1408">
        <v>0</v>
      </c>
      <c r="D404" s="1408">
        <v>0</v>
      </c>
      <c r="E404" s="1408">
        <v>0</v>
      </c>
      <c r="F404" s="1408">
        <v>0</v>
      </c>
      <c r="G404" s="1408">
        <v>0</v>
      </c>
      <c r="H404" s="1408">
        <v>0</v>
      </c>
      <c r="I404" s="1408">
        <v>0</v>
      </c>
      <c r="J404" s="1408">
        <v>0</v>
      </c>
      <c r="K404" s="1408">
        <v>0</v>
      </c>
      <c r="L404" s="1408">
        <v>0</v>
      </c>
      <c r="M404" s="1408">
        <v>0</v>
      </c>
      <c r="N404" s="1408">
        <v>74</v>
      </c>
      <c r="O404" s="1408">
        <v>74</v>
      </c>
    </row>
    <row r="405" spans="1:15" s="637" customFormat="1">
      <c r="A405" s="5"/>
      <c r="B405" s="1397" t="s">
        <v>1493</v>
      </c>
      <c r="C405" s="1408">
        <v>0</v>
      </c>
      <c r="D405" s="1408">
        <v>0</v>
      </c>
      <c r="E405" s="1408">
        <v>0</v>
      </c>
      <c r="F405" s="1408">
        <v>7493</v>
      </c>
      <c r="G405" s="1408">
        <v>0</v>
      </c>
      <c r="H405" s="1408">
        <v>-11968</v>
      </c>
      <c r="I405" s="1408">
        <v>0</v>
      </c>
      <c r="J405" s="1408">
        <v>0</v>
      </c>
      <c r="K405" s="1408">
        <v>0</v>
      </c>
      <c r="L405" s="1408">
        <v>0</v>
      </c>
      <c r="M405" s="1408">
        <v>-4475</v>
      </c>
      <c r="N405" s="1408">
        <v>-151</v>
      </c>
      <c r="O405" s="1408">
        <v>-4626</v>
      </c>
    </row>
    <row r="406" spans="1:15" s="637" customFormat="1">
      <c r="A406" s="2186" t="s">
        <v>996</v>
      </c>
      <c r="B406" s="2186"/>
      <c r="C406" s="1408">
        <v>0</v>
      </c>
      <c r="D406" s="1408">
        <v>0</v>
      </c>
      <c r="E406" s="1408">
        <v>0</v>
      </c>
      <c r="F406" s="1408">
        <v>-5048</v>
      </c>
      <c r="G406" s="1408">
        <v>0</v>
      </c>
      <c r="H406" s="1408">
        <v>0</v>
      </c>
      <c r="I406" s="1408">
        <v>0</v>
      </c>
      <c r="J406" s="1408">
        <v>0</v>
      </c>
      <c r="K406" s="1408">
        <v>0</v>
      </c>
      <c r="L406" s="1408">
        <v>0</v>
      </c>
      <c r="M406" s="1408">
        <v>-5048</v>
      </c>
      <c r="N406" s="1408">
        <v>0</v>
      </c>
      <c r="O406" s="1408">
        <v>-5048</v>
      </c>
    </row>
    <row r="407" spans="1:15" s="637" customFormat="1">
      <c r="A407" s="2186" t="s">
        <v>853</v>
      </c>
      <c r="B407" s="2186"/>
      <c r="C407" s="1408">
        <v>0</v>
      </c>
      <c r="D407" s="1408">
        <v>0</v>
      </c>
      <c r="E407" s="1408">
        <v>0</v>
      </c>
      <c r="F407" s="1408">
        <v>-518</v>
      </c>
      <c r="G407" s="1408">
        <v>0</v>
      </c>
      <c r="H407" s="1408">
        <v>0</v>
      </c>
      <c r="I407" s="1408">
        <v>0</v>
      </c>
      <c r="J407" s="1408">
        <v>0</v>
      </c>
      <c r="K407" s="1408">
        <v>0</v>
      </c>
      <c r="L407" s="1408">
        <v>0</v>
      </c>
      <c r="M407" s="1408">
        <v>518</v>
      </c>
      <c r="N407" s="1408">
        <v>0</v>
      </c>
      <c r="O407" s="1408">
        <v>-518</v>
      </c>
    </row>
    <row r="408" spans="1:15" s="637" customFormat="1">
      <c r="A408" s="2187" t="s">
        <v>46</v>
      </c>
      <c r="B408" s="2187"/>
      <c r="C408" s="1408">
        <v>0</v>
      </c>
      <c r="D408" s="1408">
        <v>0</v>
      </c>
      <c r="E408" s="1408">
        <v>0</v>
      </c>
      <c r="F408" s="1408">
        <v>0</v>
      </c>
      <c r="G408" s="1408">
        <v>-3</v>
      </c>
      <c r="H408" s="1408">
        <v>0</v>
      </c>
      <c r="I408" s="1408">
        <v>0</v>
      </c>
      <c r="J408" s="1408">
        <v>0</v>
      </c>
      <c r="K408" s="1408">
        <v>0</v>
      </c>
      <c r="L408" s="1408">
        <v>0</v>
      </c>
      <c r="M408" s="1408">
        <v>-3</v>
      </c>
      <c r="N408" s="1408">
        <v>0</v>
      </c>
      <c r="O408" s="1408">
        <v>-3</v>
      </c>
    </row>
    <row r="409" spans="1:15" s="637" customFormat="1">
      <c r="A409" s="2185" t="s">
        <v>150</v>
      </c>
      <c r="B409" s="2185"/>
      <c r="C409" s="1408">
        <v>0</v>
      </c>
      <c r="D409" s="1408">
        <v>0</v>
      </c>
      <c r="E409" s="1408">
        <v>0</v>
      </c>
      <c r="F409" s="1408">
        <v>0</v>
      </c>
      <c r="G409" s="1408">
        <v>0</v>
      </c>
      <c r="H409" s="1408">
        <v>18387</v>
      </c>
      <c r="I409" s="1408">
        <v>984</v>
      </c>
      <c r="J409" s="1408">
        <v>-49</v>
      </c>
      <c r="K409" s="1408">
        <v>-140</v>
      </c>
      <c r="L409" s="1408">
        <v>-172</v>
      </c>
      <c r="M409" s="1408">
        <v>19010</v>
      </c>
      <c r="N409" s="1408">
        <v>328</v>
      </c>
      <c r="O409" s="1408">
        <v>19338</v>
      </c>
    </row>
    <row r="410" spans="1:15" s="637" customFormat="1">
      <c r="A410" s="1397"/>
      <c r="B410" s="1401" t="s">
        <v>49</v>
      </c>
      <c r="C410" s="1408">
        <v>0</v>
      </c>
      <c r="D410" s="1408">
        <v>0</v>
      </c>
      <c r="E410" s="1408">
        <v>0</v>
      </c>
      <c r="F410" s="1408">
        <v>0</v>
      </c>
      <c r="G410" s="1408">
        <v>0</v>
      </c>
      <c r="H410" s="1408">
        <v>18387</v>
      </c>
      <c r="I410" s="1408">
        <v>0</v>
      </c>
      <c r="J410" s="1408">
        <v>0</v>
      </c>
      <c r="K410" s="1408">
        <v>0</v>
      </c>
      <c r="L410" s="1408">
        <v>0</v>
      </c>
      <c r="M410" s="1408">
        <v>18387</v>
      </c>
      <c r="N410" s="1408">
        <v>328</v>
      </c>
      <c r="O410" s="1408">
        <v>18715</v>
      </c>
    </row>
    <row r="411" spans="1:15" s="637" customFormat="1">
      <c r="A411" s="1401"/>
      <c r="B411" s="1397" t="s">
        <v>165</v>
      </c>
      <c r="C411" s="1408">
        <v>0</v>
      </c>
      <c r="D411" s="1408">
        <v>0</v>
      </c>
      <c r="E411" s="1408">
        <v>0</v>
      </c>
      <c r="F411" s="1408">
        <v>0</v>
      </c>
      <c r="G411" s="1408">
        <v>0</v>
      </c>
      <c r="H411" s="1408">
        <v>0</v>
      </c>
      <c r="I411" s="1408">
        <v>984</v>
      </c>
      <c r="J411" s="1408">
        <v>-49</v>
      </c>
      <c r="K411" s="1408">
        <v>-140</v>
      </c>
      <c r="L411" s="1408">
        <v>-172</v>
      </c>
      <c r="M411" s="1408">
        <v>623</v>
      </c>
      <c r="N411" s="1408">
        <v>0</v>
      </c>
      <c r="O411" s="1408">
        <v>623</v>
      </c>
    </row>
    <row r="412" spans="1:15" s="637" customFormat="1">
      <c r="A412" s="2186" t="s">
        <v>164</v>
      </c>
      <c r="B412" s="2186"/>
      <c r="C412" s="1408">
        <v>0</v>
      </c>
      <c r="D412" s="1408">
        <v>0</v>
      </c>
      <c r="E412" s="1408">
        <v>0</v>
      </c>
      <c r="F412" s="1408"/>
      <c r="G412" s="1408">
        <v>0</v>
      </c>
      <c r="H412" s="1408">
        <v>0</v>
      </c>
      <c r="I412" s="1408"/>
      <c r="J412" s="1408"/>
      <c r="K412" s="1408"/>
      <c r="L412" s="1408"/>
      <c r="M412" s="1408"/>
      <c r="N412" s="1408"/>
      <c r="O412" s="1408"/>
    </row>
    <row r="413" spans="1:15" s="637" customFormat="1">
      <c r="A413" s="1401"/>
      <c r="B413" s="1397" t="s">
        <v>163</v>
      </c>
      <c r="C413" s="1408">
        <v>0</v>
      </c>
      <c r="D413" s="1408">
        <v>0</v>
      </c>
      <c r="E413" s="1408">
        <v>0</v>
      </c>
      <c r="F413" s="1408">
        <v>831</v>
      </c>
      <c r="G413" s="1408">
        <v>0</v>
      </c>
      <c r="H413" s="1408">
        <v>-831</v>
      </c>
      <c r="I413" s="1408">
        <v>0</v>
      </c>
      <c r="J413" s="1408">
        <v>0</v>
      </c>
      <c r="K413" s="1408">
        <v>0</v>
      </c>
      <c r="L413" s="1408">
        <v>0</v>
      </c>
      <c r="M413" s="1408">
        <v>0</v>
      </c>
      <c r="N413" s="1408">
        <v>0</v>
      </c>
      <c r="O413" s="1408">
        <v>0</v>
      </c>
    </row>
    <row r="414" spans="1:15" s="637" customFormat="1">
      <c r="A414" s="1401"/>
      <c r="B414" s="1397" t="s">
        <v>175</v>
      </c>
      <c r="C414" s="1408">
        <v>0</v>
      </c>
      <c r="D414" s="1408">
        <v>0</v>
      </c>
      <c r="E414" s="1408">
        <v>0</v>
      </c>
      <c r="F414" s="1408">
        <v>3812</v>
      </c>
      <c r="G414" s="1408">
        <v>1776</v>
      </c>
      <c r="H414" s="1408">
        <v>5588</v>
      </c>
      <c r="I414" s="1408">
        <v>0</v>
      </c>
      <c r="J414" s="1408">
        <v>0</v>
      </c>
      <c r="K414" s="1408">
        <v>0</v>
      </c>
      <c r="L414" s="1408">
        <v>0</v>
      </c>
      <c r="M414" s="1408">
        <v>0</v>
      </c>
      <c r="N414" s="1408">
        <v>0</v>
      </c>
      <c r="O414" s="1408">
        <v>0</v>
      </c>
    </row>
    <row r="415" spans="1:15" s="637" customFormat="1">
      <c r="A415" s="2181" t="s">
        <v>1251</v>
      </c>
      <c r="B415" s="2182"/>
      <c r="C415" s="1405">
        <v>97148</v>
      </c>
      <c r="D415" s="1405">
        <v>-2409</v>
      </c>
      <c r="E415" s="1405">
        <v>1711</v>
      </c>
      <c r="F415" s="1405">
        <v>13036</v>
      </c>
      <c r="G415" s="1405">
        <v>22143</v>
      </c>
      <c r="H415" s="1405">
        <v>0</v>
      </c>
      <c r="I415" s="1406">
        <v>-265</v>
      </c>
      <c r="J415" s="1406">
        <v>-864</v>
      </c>
      <c r="K415" s="1406">
        <v>1945</v>
      </c>
      <c r="L415" s="1406">
        <v>-3985</v>
      </c>
      <c r="M415" s="1406">
        <v>128460</v>
      </c>
      <c r="N415" s="1406">
        <v>12540</v>
      </c>
      <c r="O415" s="1406">
        <v>141000</v>
      </c>
    </row>
    <row r="416" spans="1:15" s="637" customFormat="1" ht="15.75" thickBot="1">
      <c r="A416" s="2179" t="s">
        <v>159</v>
      </c>
      <c r="B416" s="2180"/>
      <c r="C416" s="1424">
        <v>0</v>
      </c>
      <c r="D416" s="1425">
        <v>-527</v>
      </c>
      <c r="E416" s="1425">
        <v>-74</v>
      </c>
      <c r="F416" s="1425">
        <v>6570</v>
      </c>
      <c r="G416" s="1425">
        <v>1773</v>
      </c>
      <c r="H416" s="1424">
        <v>0</v>
      </c>
      <c r="I416" s="1425">
        <v>984</v>
      </c>
      <c r="J416" s="1425">
        <v>-49</v>
      </c>
      <c r="K416" s="1425">
        <v>-140</v>
      </c>
      <c r="L416" s="1425">
        <v>-172</v>
      </c>
      <c r="M416" s="1425">
        <v>8365</v>
      </c>
      <c r="N416" s="1425">
        <v>251</v>
      </c>
      <c r="O416" s="1425"/>
    </row>
    <row r="417" spans="1:15" s="637" customFormat="1">
      <c r="A417" s="2192" t="s">
        <v>983</v>
      </c>
      <c r="B417" s="2192"/>
      <c r="C417" s="1426">
        <v>97148</v>
      </c>
      <c r="D417" s="1426">
        <v>-1882</v>
      </c>
      <c r="E417" s="1426">
        <v>1785</v>
      </c>
      <c r="F417" s="1426">
        <v>6466</v>
      </c>
      <c r="G417" s="1426">
        <v>20370</v>
      </c>
      <c r="H417" s="1426">
        <v>0</v>
      </c>
      <c r="I417" s="1426">
        <v>-1249</v>
      </c>
      <c r="J417" s="1426">
        <v>-815</v>
      </c>
      <c r="K417" s="1426">
        <v>2085</v>
      </c>
      <c r="L417" s="1426">
        <v>-3813</v>
      </c>
      <c r="M417" s="1426">
        <f>SUM(C417:L417)</f>
        <v>120095</v>
      </c>
      <c r="N417" s="1426">
        <v>12289</v>
      </c>
      <c r="O417" s="1426">
        <f>+M417+N417</f>
        <v>132384</v>
      </c>
    </row>
    <row r="418" spans="1:15" s="637" customFormat="1">
      <c r="A418" s="2185" t="s">
        <v>180</v>
      </c>
      <c r="B418" s="2185"/>
      <c r="C418" s="1396">
        <v>0</v>
      </c>
      <c r="D418" s="1396">
        <v>-689</v>
      </c>
      <c r="E418" s="1396">
        <v>-236</v>
      </c>
      <c r="F418" s="1396">
        <v>2568</v>
      </c>
      <c r="G418" s="1396">
        <v>0</v>
      </c>
      <c r="H418" s="1396">
        <v>-5467</v>
      </c>
      <c r="I418" s="1396">
        <v>0</v>
      </c>
      <c r="J418" s="1396">
        <v>0</v>
      </c>
      <c r="K418" s="1396">
        <v>0</v>
      </c>
      <c r="L418" s="1396">
        <v>0</v>
      </c>
      <c r="M418" s="1396">
        <v>-3824</v>
      </c>
      <c r="N418" s="1396">
        <v>65</v>
      </c>
      <c r="O418" s="1396">
        <v>-3759</v>
      </c>
    </row>
    <row r="419" spans="1:15" s="637" customFormat="1">
      <c r="A419" s="1397"/>
      <c r="B419" s="1397" t="s">
        <v>108</v>
      </c>
      <c r="C419" s="1396">
        <v>0</v>
      </c>
      <c r="D419" s="1396">
        <v>-689</v>
      </c>
      <c r="E419" s="1396">
        <v>-70</v>
      </c>
      <c r="F419" s="1396">
        <v>0</v>
      </c>
      <c r="G419" s="1396">
        <v>0</v>
      </c>
      <c r="H419" s="1396">
        <v>0</v>
      </c>
      <c r="I419" s="1396">
        <v>0</v>
      </c>
      <c r="J419" s="1396">
        <v>0</v>
      </c>
      <c r="K419" s="1396">
        <v>0</v>
      </c>
      <c r="L419" s="1396">
        <v>0</v>
      </c>
      <c r="M419" s="1396">
        <v>-759</v>
      </c>
      <c r="N419" s="1396">
        <v>0</v>
      </c>
      <c r="O419" s="1396">
        <v>-759</v>
      </c>
    </row>
    <row r="420" spans="1:15" s="637" customFormat="1">
      <c r="A420" s="1397"/>
      <c r="B420" s="1399" t="s">
        <v>189</v>
      </c>
      <c r="C420" s="1396">
        <v>0</v>
      </c>
      <c r="D420" s="1396">
        <v>593</v>
      </c>
      <c r="E420" s="1396">
        <v>-24</v>
      </c>
      <c r="F420" s="1396">
        <v>0</v>
      </c>
      <c r="G420" s="1396">
        <v>0</v>
      </c>
      <c r="H420" s="1396">
        <v>0</v>
      </c>
      <c r="I420" s="1396">
        <v>0</v>
      </c>
      <c r="J420" s="1396">
        <v>0</v>
      </c>
      <c r="K420" s="1396">
        <v>0</v>
      </c>
      <c r="L420" s="1396">
        <v>0</v>
      </c>
      <c r="M420" s="1396">
        <v>569</v>
      </c>
      <c r="N420" s="1396">
        <v>0</v>
      </c>
      <c r="O420" s="1396">
        <v>569</v>
      </c>
    </row>
    <row r="421" spans="1:15" s="637" customFormat="1">
      <c r="A421" s="1397"/>
      <c r="B421" s="1399" t="s">
        <v>216</v>
      </c>
      <c r="C421" s="1396">
        <v>0</v>
      </c>
      <c r="D421" s="1396">
        <v>-1282</v>
      </c>
      <c r="E421" s="1396">
        <v>0</v>
      </c>
      <c r="F421" s="1396">
        <v>0</v>
      </c>
      <c r="G421" s="1396">
        <v>0</v>
      </c>
      <c r="H421" s="1396">
        <v>0</v>
      </c>
      <c r="I421" s="1396">
        <v>0</v>
      </c>
      <c r="J421" s="1396">
        <v>0</v>
      </c>
      <c r="K421" s="1396">
        <v>0</v>
      </c>
      <c r="L421" s="1396">
        <v>0</v>
      </c>
      <c r="M421" s="1396">
        <v>-1282</v>
      </c>
      <c r="N421" s="1396">
        <v>0</v>
      </c>
      <c r="O421" s="1396">
        <v>-1282</v>
      </c>
    </row>
    <row r="422" spans="1:15" s="637" customFormat="1">
      <c r="A422" s="1397"/>
      <c r="B422" s="1399" t="s">
        <v>187</v>
      </c>
      <c r="C422" s="1396">
        <v>0</v>
      </c>
      <c r="D422" s="1396">
        <v>0</v>
      </c>
      <c r="E422" s="1396">
        <v>-46</v>
      </c>
      <c r="F422" s="1396">
        <v>0</v>
      </c>
      <c r="G422" s="1396">
        <v>0</v>
      </c>
      <c r="H422" s="1396">
        <v>0</v>
      </c>
      <c r="I422" s="1396">
        <v>0</v>
      </c>
      <c r="J422" s="1396">
        <v>0</v>
      </c>
      <c r="K422" s="1396">
        <v>0</v>
      </c>
      <c r="L422" s="1396">
        <v>0</v>
      </c>
      <c r="M422" s="1396">
        <v>-46</v>
      </c>
      <c r="N422" s="1396">
        <v>0</v>
      </c>
      <c r="O422" s="1396">
        <v>-46</v>
      </c>
    </row>
    <row r="423" spans="1:15" s="637" customFormat="1">
      <c r="A423" s="573"/>
      <c r="B423" s="1397" t="s">
        <v>238</v>
      </c>
      <c r="C423" s="1396">
        <v>0</v>
      </c>
      <c r="D423" s="1396">
        <v>0</v>
      </c>
      <c r="E423" s="1396">
        <v>-166</v>
      </c>
      <c r="F423" s="1396">
        <v>0</v>
      </c>
      <c r="G423" s="1396">
        <v>0</v>
      </c>
      <c r="H423" s="1396">
        <v>0</v>
      </c>
      <c r="I423" s="1396">
        <v>0</v>
      </c>
      <c r="J423" s="1396">
        <v>0</v>
      </c>
      <c r="K423" s="1396">
        <v>0</v>
      </c>
      <c r="L423" s="1396">
        <v>0</v>
      </c>
      <c r="M423" s="1396">
        <v>-166</v>
      </c>
      <c r="N423" s="1396">
        <v>0</v>
      </c>
      <c r="O423" s="1396">
        <v>-166</v>
      </c>
    </row>
    <row r="424" spans="1:15" s="637" customFormat="1">
      <c r="A424" s="573"/>
      <c r="B424" s="1397" t="s">
        <v>1283</v>
      </c>
      <c r="C424" s="1396">
        <v>0</v>
      </c>
      <c r="D424" s="1427">
        <v>0</v>
      </c>
      <c r="E424" s="1396">
        <v>0</v>
      </c>
      <c r="F424" s="1396">
        <v>0</v>
      </c>
      <c r="G424" s="1396">
        <v>0</v>
      </c>
      <c r="H424" s="1396">
        <v>0</v>
      </c>
      <c r="I424" s="1396">
        <v>0</v>
      </c>
      <c r="J424" s="1396">
        <v>0</v>
      </c>
      <c r="K424" s="1396">
        <v>0</v>
      </c>
      <c r="L424" s="1396">
        <v>0</v>
      </c>
      <c r="M424" s="1396">
        <v>0</v>
      </c>
      <c r="N424" s="1396">
        <v>216</v>
      </c>
      <c r="O424" s="1396">
        <v>216</v>
      </c>
    </row>
    <row r="425" spans="1:15" s="637" customFormat="1">
      <c r="A425" s="573"/>
      <c r="B425" s="1397" t="s">
        <v>211</v>
      </c>
      <c r="C425" s="1396">
        <v>0</v>
      </c>
      <c r="D425" s="1396">
        <v>0</v>
      </c>
      <c r="E425" s="1396">
        <v>0</v>
      </c>
      <c r="F425" s="1396">
        <v>2568</v>
      </c>
      <c r="G425" s="1396">
        <v>0</v>
      </c>
      <c r="H425" s="1396">
        <v>-5467</v>
      </c>
      <c r="I425" s="1396">
        <v>0</v>
      </c>
      <c r="J425" s="1396">
        <v>0</v>
      </c>
      <c r="K425" s="1396">
        <v>0</v>
      </c>
      <c r="L425" s="1396">
        <v>0</v>
      </c>
      <c r="M425" s="1396">
        <v>-2899</v>
      </c>
      <c r="N425" s="1396">
        <v>-151</v>
      </c>
      <c r="O425" s="1396">
        <v>-3050</v>
      </c>
    </row>
    <row r="426" spans="1:15" s="637" customFormat="1">
      <c r="A426" s="2188" t="s">
        <v>996</v>
      </c>
      <c r="B426" s="2188"/>
      <c r="C426" s="1396">
        <v>0</v>
      </c>
      <c r="D426" s="1396">
        <v>0</v>
      </c>
      <c r="E426" s="1396">
        <v>0</v>
      </c>
      <c r="F426" s="1396">
        <v>-5048</v>
      </c>
      <c r="G426" s="1396">
        <v>0</v>
      </c>
      <c r="H426" s="1396">
        <v>0</v>
      </c>
      <c r="I426" s="1396">
        <v>0</v>
      </c>
      <c r="J426" s="1396">
        <v>0</v>
      </c>
      <c r="K426" s="1396">
        <v>0</v>
      </c>
      <c r="L426" s="1396">
        <v>0</v>
      </c>
      <c r="M426" s="1396">
        <v>-5048</v>
      </c>
      <c r="N426" s="1396">
        <v>0</v>
      </c>
      <c r="O426" s="1396">
        <v>-5048</v>
      </c>
    </row>
    <row r="427" spans="1:15" s="637" customFormat="1">
      <c r="A427" s="2188" t="s">
        <v>853</v>
      </c>
      <c r="B427" s="2188"/>
      <c r="C427" s="1396">
        <v>0</v>
      </c>
      <c r="D427" s="1396">
        <v>0</v>
      </c>
      <c r="E427" s="1396">
        <v>0</v>
      </c>
      <c r="F427" s="1396">
        <v>-442</v>
      </c>
      <c r="G427" s="1396">
        <v>0</v>
      </c>
      <c r="H427" s="1396">
        <v>0</v>
      </c>
      <c r="I427" s="1396">
        <v>0</v>
      </c>
      <c r="J427" s="1396">
        <v>0</v>
      </c>
      <c r="K427" s="1396">
        <v>0</v>
      </c>
      <c r="L427" s="1396">
        <v>0</v>
      </c>
      <c r="M427" s="1396">
        <v>-442</v>
      </c>
      <c r="N427" s="1396">
        <v>0</v>
      </c>
      <c r="O427" s="1396">
        <v>-442</v>
      </c>
    </row>
    <row r="428" spans="1:15" s="637" customFormat="1">
      <c r="A428" s="2187" t="s">
        <v>46</v>
      </c>
      <c r="B428" s="2187"/>
      <c r="C428" s="1396">
        <v>0</v>
      </c>
      <c r="D428" s="1396">
        <v>0</v>
      </c>
      <c r="E428" s="1396">
        <v>0</v>
      </c>
      <c r="F428" s="1396">
        <v>0</v>
      </c>
      <c r="G428" s="1396">
        <v>23</v>
      </c>
      <c r="H428" s="1396">
        <v>0</v>
      </c>
      <c r="I428" s="1396">
        <v>0</v>
      </c>
      <c r="J428" s="1396">
        <v>0</v>
      </c>
      <c r="K428" s="1396">
        <v>0</v>
      </c>
      <c r="L428" s="1396">
        <v>0</v>
      </c>
      <c r="M428" s="1396">
        <v>23</v>
      </c>
      <c r="N428" s="1396">
        <v>0</v>
      </c>
      <c r="O428" s="1396">
        <v>23</v>
      </c>
    </row>
    <row r="429" spans="1:15" s="637" customFormat="1">
      <c r="A429" s="2185" t="s">
        <v>150</v>
      </c>
      <c r="B429" s="2185"/>
      <c r="C429" s="1396">
        <v>0</v>
      </c>
      <c r="D429" s="1396">
        <v>0</v>
      </c>
      <c r="E429" s="1396">
        <v>0</v>
      </c>
      <c r="F429" s="1396">
        <v>0</v>
      </c>
      <c r="G429" s="1396">
        <v>0</v>
      </c>
      <c r="H429" s="1396">
        <v>12394</v>
      </c>
      <c r="I429" s="1396">
        <v>381</v>
      </c>
      <c r="J429" s="1396">
        <v>-59</v>
      </c>
      <c r="K429" s="1396">
        <v>316</v>
      </c>
      <c r="L429" s="1396">
        <v>-411</v>
      </c>
      <c r="M429" s="1396">
        <v>12621</v>
      </c>
      <c r="N429" s="1396">
        <v>261</v>
      </c>
      <c r="O429" s="1396">
        <v>12882</v>
      </c>
    </row>
    <row r="430" spans="1:15" s="637" customFormat="1">
      <c r="A430" s="1397"/>
      <c r="B430" s="1411" t="s">
        <v>49</v>
      </c>
      <c r="C430" s="1396">
        <v>0</v>
      </c>
      <c r="D430" s="1396">
        <v>0</v>
      </c>
      <c r="E430" s="1396">
        <v>0</v>
      </c>
      <c r="F430" s="1396">
        <v>0</v>
      </c>
      <c r="G430" s="1396">
        <v>0</v>
      </c>
      <c r="H430" s="1396">
        <v>12394</v>
      </c>
      <c r="I430" s="1396">
        <v>0</v>
      </c>
      <c r="J430" s="1396">
        <v>0</v>
      </c>
      <c r="K430" s="1396">
        <v>0</v>
      </c>
      <c r="L430" s="1396">
        <v>0</v>
      </c>
      <c r="M430" s="1396">
        <v>12394</v>
      </c>
      <c r="N430" s="1396">
        <v>261</v>
      </c>
      <c r="O430" s="1396">
        <v>12655</v>
      </c>
    </row>
    <row r="431" spans="1:15" s="637" customFormat="1">
      <c r="A431" s="1411"/>
      <c r="B431" s="1397" t="s">
        <v>165</v>
      </c>
      <c r="C431" s="1396">
        <v>0</v>
      </c>
      <c r="D431" s="1396">
        <v>0</v>
      </c>
      <c r="E431" s="1396">
        <v>0</v>
      </c>
      <c r="F431" s="1396">
        <v>0</v>
      </c>
      <c r="G431" s="1396">
        <v>0</v>
      </c>
      <c r="H431" s="1396">
        <v>0</v>
      </c>
      <c r="I431" s="1396">
        <v>381</v>
      </c>
      <c r="J431" s="1396">
        <v>-59</v>
      </c>
      <c r="K431" s="1396">
        <v>316</v>
      </c>
      <c r="L431" s="1396">
        <v>-411</v>
      </c>
      <c r="M431" s="1396">
        <v>227</v>
      </c>
      <c r="N431" s="1396">
        <v>0</v>
      </c>
      <c r="O431" s="1396">
        <v>227</v>
      </c>
    </row>
    <row r="432" spans="1:15" s="637" customFormat="1">
      <c r="A432" s="2188" t="s">
        <v>164</v>
      </c>
      <c r="B432" s="2188"/>
      <c r="C432" s="1396"/>
      <c r="D432" s="1396"/>
      <c r="E432" s="1396"/>
      <c r="F432" s="1396"/>
      <c r="G432" s="1396"/>
      <c r="H432" s="1396"/>
      <c r="I432" s="1396"/>
      <c r="J432" s="1396"/>
      <c r="K432" s="1396"/>
      <c r="L432" s="1396"/>
      <c r="M432" s="1396"/>
      <c r="N432" s="1396"/>
      <c r="O432" s="1396"/>
    </row>
    <row r="433" spans="1:15" s="637" customFormat="1">
      <c r="A433" s="1411"/>
      <c r="B433" s="1397" t="s">
        <v>163</v>
      </c>
      <c r="C433" s="1396">
        <v>0</v>
      </c>
      <c r="D433" s="1396">
        <v>0</v>
      </c>
      <c r="E433" s="1396">
        <v>0</v>
      </c>
      <c r="F433" s="1396">
        <v>537</v>
      </c>
      <c r="G433" s="1396">
        <v>0</v>
      </c>
      <c r="H433" s="1396">
        <v>-537</v>
      </c>
      <c r="I433" s="1396">
        <v>0</v>
      </c>
      <c r="J433" s="1396">
        <v>0</v>
      </c>
      <c r="K433" s="1396">
        <v>0</v>
      </c>
      <c r="L433" s="1396">
        <v>0</v>
      </c>
      <c r="M433" s="1396">
        <v>0</v>
      </c>
      <c r="N433" s="1396">
        <v>0</v>
      </c>
      <c r="O433" s="1396">
        <v>0</v>
      </c>
    </row>
    <row r="434" spans="1:15" s="637" customFormat="1">
      <c r="A434" s="1411"/>
      <c r="B434" s="1397" t="s">
        <v>175</v>
      </c>
      <c r="C434" s="1396">
        <v>0</v>
      </c>
      <c r="D434" s="1396">
        <v>0</v>
      </c>
      <c r="E434" s="1396">
        <v>0</v>
      </c>
      <c r="F434" s="1396">
        <v>4739</v>
      </c>
      <c r="G434" s="1396">
        <v>1651</v>
      </c>
      <c r="H434" s="1396">
        <v>-6390</v>
      </c>
      <c r="I434" s="1396">
        <v>0</v>
      </c>
      <c r="J434" s="1396">
        <v>0</v>
      </c>
      <c r="K434" s="1396">
        <v>0</v>
      </c>
      <c r="L434" s="1396">
        <v>0</v>
      </c>
      <c r="M434" s="1396">
        <v>0</v>
      </c>
      <c r="N434" s="1396">
        <v>0</v>
      </c>
      <c r="O434" s="1396">
        <v>0</v>
      </c>
    </row>
    <row r="435" spans="1:15" s="637" customFormat="1">
      <c r="A435" s="2181" t="s">
        <v>1012</v>
      </c>
      <c r="B435" s="2189"/>
      <c r="C435" s="1402">
        <v>97148</v>
      </c>
      <c r="D435" s="1402">
        <v>-2571</v>
      </c>
      <c r="E435" s="1402">
        <v>1549</v>
      </c>
      <c r="F435" s="1402">
        <v>8820</v>
      </c>
      <c r="G435" s="1402">
        <v>22044</v>
      </c>
      <c r="H435" s="1402">
        <v>0</v>
      </c>
      <c r="I435" s="1402">
        <v>-868</v>
      </c>
      <c r="J435" s="1402">
        <v>-874</v>
      </c>
      <c r="K435" s="1402">
        <v>2401</v>
      </c>
      <c r="L435" s="1402">
        <v>-4224</v>
      </c>
      <c r="M435" s="1402">
        <v>123425</v>
      </c>
      <c r="N435" s="1402">
        <v>12615</v>
      </c>
      <c r="O435" s="1402">
        <v>136040</v>
      </c>
    </row>
    <row r="436" spans="1:15" s="637" customFormat="1">
      <c r="A436" s="2190" t="s">
        <v>159</v>
      </c>
      <c r="B436" s="2191"/>
      <c r="C436" s="1410">
        <v>0</v>
      </c>
      <c r="D436" s="1410">
        <v>-689</v>
      </c>
      <c r="E436" s="1410">
        <v>-236</v>
      </c>
      <c r="F436" s="1410">
        <v>2354</v>
      </c>
      <c r="G436" s="1410">
        <v>1674</v>
      </c>
      <c r="H436" s="1410">
        <v>0</v>
      </c>
      <c r="I436" s="1410">
        <v>381</v>
      </c>
      <c r="J436" s="1410">
        <v>-59</v>
      </c>
      <c r="K436" s="1410">
        <v>316</v>
      </c>
      <c r="L436" s="1410">
        <v>-411</v>
      </c>
      <c r="M436" s="1410">
        <v>3330</v>
      </c>
      <c r="N436" s="1410">
        <v>326</v>
      </c>
      <c r="O436" s="1410">
        <v>3656</v>
      </c>
    </row>
    <row r="437" spans="1:15" s="637" customFormat="1">
      <c r="A437" s="2192" t="s">
        <v>983</v>
      </c>
      <c r="B437" s="2192"/>
      <c r="C437" s="1413">
        <v>97148</v>
      </c>
      <c r="D437" s="1413">
        <v>-1882</v>
      </c>
      <c r="E437" s="1413">
        <v>1785</v>
      </c>
      <c r="F437" s="1413">
        <v>6466</v>
      </c>
      <c r="G437" s="1413">
        <v>20370</v>
      </c>
      <c r="H437" s="1413">
        <v>0</v>
      </c>
      <c r="I437" s="1413">
        <v>-1249</v>
      </c>
      <c r="J437" s="1413">
        <v>-815</v>
      </c>
      <c r="K437" s="1413">
        <v>2085</v>
      </c>
      <c r="L437" s="1413">
        <v>-3813</v>
      </c>
      <c r="M437" s="1413">
        <v>120095</v>
      </c>
      <c r="N437" s="1413">
        <v>12289</v>
      </c>
      <c r="O437" s="1413">
        <v>132384</v>
      </c>
    </row>
    <row r="438" spans="1:15" s="637" customFormat="1">
      <c r="A438" s="2185" t="s">
        <v>180</v>
      </c>
      <c r="B438" s="2185"/>
      <c r="C438" s="1407">
        <v>0</v>
      </c>
      <c r="D438" s="1407">
        <v>265</v>
      </c>
      <c r="E438" s="1407">
        <v>-324</v>
      </c>
      <c r="F438" s="1407">
        <v>1290</v>
      </c>
      <c r="G438" s="1407">
        <v>0</v>
      </c>
      <c r="H438" s="1407">
        <v>-2854</v>
      </c>
      <c r="I438" s="1407">
        <v>0</v>
      </c>
      <c r="J438" s="1407">
        <v>0</v>
      </c>
      <c r="K438" s="1407">
        <v>0</v>
      </c>
      <c r="L438" s="1407">
        <v>0</v>
      </c>
      <c r="M438" s="1407">
        <v>-1623</v>
      </c>
      <c r="N438" s="1407">
        <v>-103</v>
      </c>
      <c r="O438" s="1407">
        <v>-1726</v>
      </c>
    </row>
    <row r="439" spans="1:15" s="637" customFormat="1">
      <c r="A439" s="1397"/>
      <c r="B439" s="1397" t="s">
        <v>108</v>
      </c>
      <c r="C439" s="1407">
        <v>0</v>
      </c>
      <c r="D439" s="1407">
        <v>265</v>
      </c>
      <c r="E439" s="1407">
        <v>-85</v>
      </c>
      <c r="F439" s="1407">
        <v>0</v>
      </c>
      <c r="G439" s="1407">
        <v>0</v>
      </c>
      <c r="H439" s="1407">
        <v>0</v>
      </c>
      <c r="I439" s="1407">
        <v>0</v>
      </c>
      <c r="J439" s="1407">
        <v>0</v>
      </c>
      <c r="K439" s="1407">
        <v>0</v>
      </c>
      <c r="L439" s="1407">
        <v>0</v>
      </c>
      <c r="M439" s="1407">
        <v>180</v>
      </c>
      <c r="N439" s="1407">
        <v>0</v>
      </c>
      <c r="O439" s="1407">
        <v>180</v>
      </c>
    </row>
    <row r="440" spans="1:15" s="637" customFormat="1">
      <c r="A440" s="1397"/>
      <c r="B440" s="1399" t="s">
        <v>189</v>
      </c>
      <c r="C440" s="1407">
        <v>0</v>
      </c>
      <c r="D440" s="1407">
        <v>551</v>
      </c>
      <c r="E440" s="1407">
        <v>-6</v>
      </c>
      <c r="F440" s="1407">
        <v>0</v>
      </c>
      <c r="G440" s="1407">
        <v>0</v>
      </c>
      <c r="H440" s="1407">
        <v>0</v>
      </c>
      <c r="I440" s="1407">
        <v>0</v>
      </c>
      <c r="J440" s="1407">
        <v>0</v>
      </c>
      <c r="K440" s="1407">
        <v>0</v>
      </c>
      <c r="L440" s="1407">
        <v>0</v>
      </c>
      <c r="M440" s="1407">
        <v>545</v>
      </c>
      <c r="N440" s="1407">
        <v>0</v>
      </c>
      <c r="O440" s="1407">
        <v>545</v>
      </c>
    </row>
    <row r="441" spans="1:15" s="637" customFormat="1">
      <c r="A441" s="1397"/>
      <c r="B441" s="1399" t="s">
        <v>216</v>
      </c>
      <c r="C441" s="1407">
        <v>0</v>
      </c>
      <c r="D441" s="1407">
        <v>-286</v>
      </c>
      <c r="E441" s="1407">
        <v>0</v>
      </c>
      <c r="F441" s="1407">
        <v>0</v>
      </c>
      <c r="G441" s="1407">
        <v>0</v>
      </c>
      <c r="H441" s="1407">
        <v>0</v>
      </c>
      <c r="I441" s="1407">
        <v>0</v>
      </c>
      <c r="J441" s="1407">
        <v>0</v>
      </c>
      <c r="K441" s="1407">
        <v>0</v>
      </c>
      <c r="L441" s="1407">
        <v>0</v>
      </c>
      <c r="M441" s="1407">
        <v>-286</v>
      </c>
      <c r="N441" s="1407">
        <v>0</v>
      </c>
      <c r="O441" s="1407">
        <v>-286</v>
      </c>
    </row>
    <row r="442" spans="1:15" s="637" customFormat="1">
      <c r="A442" s="1397"/>
      <c r="B442" s="1399" t="s">
        <v>187</v>
      </c>
      <c r="C442" s="1407">
        <v>0</v>
      </c>
      <c r="D442" s="1407">
        <v>0</v>
      </c>
      <c r="E442" s="1407">
        <v>-79</v>
      </c>
      <c r="F442" s="1407">
        <v>0</v>
      </c>
      <c r="G442" s="1407">
        <v>0</v>
      </c>
      <c r="H442" s="1407">
        <v>0</v>
      </c>
      <c r="I442" s="1407">
        <v>0</v>
      </c>
      <c r="J442" s="1407">
        <v>0</v>
      </c>
      <c r="K442" s="1407">
        <v>0</v>
      </c>
      <c r="L442" s="1407">
        <v>0</v>
      </c>
      <c r="M442" s="1407">
        <v>-79</v>
      </c>
      <c r="N442" s="1407">
        <v>0</v>
      </c>
      <c r="O442" s="1407">
        <v>-79</v>
      </c>
    </row>
    <row r="443" spans="1:15" s="637" customFormat="1" ht="30" customHeight="1">
      <c r="A443" s="5"/>
      <c r="B443" s="1397" t="s">
        <v>238</v>
      </c>
      <c r="C443" s="1407">
        <v>0</v>
      </c>
      <c r="D443" s="1407">
        <v>0</v>
      </c>
      <c r="E443" s="1407">
        <v>-239</v>
      </c>
      <c r="F443" s="1407">
        <v>0</v>
      </c>
      <c r="G443" s="1407">
        <v>0</v>
      </c>
      <c r="H443" s="1407">
        <v>0</v>
      </c>
      <c r="I443" s="1407">
        <v>0</v>
      </c>
      <c r="J443" s="1407">
        <v>0</v>
      </c>
      <c r="K443" s="1407">
        <v>0</v>
      </c>
      <c r="L443" s="1407">
        <v>0</v>
      </c>
      <c r="M443" s="1407">
        <v>-239</v>
      </c>
      <c r="N443" s="1407">
        <v>0</v>
      </c>
      <c r="O443" s="1407">
        <v>-239</v>
      </c>
    </row>
    <row r="444" spans="1:15" s="637" customFormat="1">
      <c r="A444" s="5"/>
      <c r="B444" s="1397" t="s">
        <v>1283</v>
      </c>
      <c r="C444" s="1407">
        <v>0</v>
      </c>
      <c r="D444" s="1428">
        <v>0</v>
      </c>
      <c r="E444" s="1407">
        <v>0</v>
      </c>
      <c r="F444" s="1407">
        <v>0</v>
      </c>
      <c r="G444" s="1407">
        <v>0</v>
      </c>
      <c r="H444" s="1407">
        <v>0</v>
      </c>
      <c r="I444" s="1407">
        <v>0</v>
      </c>
      <c r="J444" s="1407">
        <v>0</v>
      </c>
      <c r="K444" s="1407">
        <v>0</v>
      </c>
      <c r="L444" s="1407">
        <v>0</v>
      </c>
      <c r="M444" s="1407">
        <v>0</v>
      </c>
      <c r="N444" s="1407">
        <v>-88</v>
      </c>
      <c r="O444" s="1407">
        <v>-88</v>
      </c>
    </row>
    <row r="445" spans="1:15" s="637" customFormat="1">
      <c r="A445" s="5"/>
      <c r="B445" s="1397" t="s">
        <v>211</v>
      </c>
      <c r="C445" s="1407">
        <v>0</v>
      </c>
      <c r="D445" s="1407">
        <v>0</v>
      </c>
      <c r="E445" s="1407">
        <v>0</v>
      </c>
      <c r="F445" s="1407">
        <v>1290</v>
      </c>
      <c r="G445" s="1407">
        <v>0</v>
      </c>
      <c r="H445" s="1407">
        <v>-2854</v>
      </c>
      <c r="I445" s="1407">
        <v>0</v>
      </c>
      <c r="J445" s="1407">
        <v>0</v>
      </c>
      <c r="K445" s="1407">
        <v>0</v>
      </c>
      <c r="L445" s="1407">
        <v>0</v>
      </c>
      <c r="M445" s="1407">
        <v>-1564</v>
      </c>
      <c r="N445" s="1407">
        <v>-15</v>
      </c>
      <c r="O445" s="1407">
        <v>-1579</v>
      </c>
    </row>
    <row r="446" spans="1:15" s="637" customFormat="1">
      <c r="A446" s="2186" t="s">
        <v>996</v>
      </c>
      <c r="B446" s="2186"/>
      <c r="C446" s="1407">
        <v>0</v>
      </c>
      <c r="D446" s="1407">
        <v>0</v>
      </c>
      <c r="E446" s="1407">
        <v>0</v>
      </c>
      <c r="F446" s="1407">
        <v>-5048</v>
      </c>
      <c r="G446" s="1407">
        <v>0</v>
      </c>
      <c r="H446" s="1407">
        <v>0</v>
      </c>
      <c r="I446" s="1407">
        <v>0</v>
      </c>
      <c r="J446" s="1407">
        <v>0</v>
      </c>
      <c r="K446" s="1407">
        <v>0</v>
      </c>
      <c r="L446" s="1407">
        <v>0</v>
      </c>
      <c r="M446" s="1407">
        <v>-5048</v>
      </c>
      <c r="N446" s="1407">
        <v>0</v>
      </c>
      <c r="O446" s="1407">
        <v>-5048</v>
      </c>
    </row>
    <row r="447" spans="1:15" s="637" customFormat="1">
      <c r="A447" s="2186" t="s">
        <v>853</v>
      </c>
      <c r="B447" s="2186"/>
      <c r="C447" s="1407">
        <v>0</v>
      </c>
      <c r="D447" s="1407">
        <v>0</v>
      </c>
      <c r="E447" s="1407">
        <v>0</v>
      </c>
      <c r="F447" s="1407">
        <v>-224</v>
      </c>
      <c r="G447" s="1407">
        <v>0</v>
      </c>
      <c r="H447" s="1407">
        <v>0</v>
      </c>
      <c r="I447" s="1407">
        <v>0</v>
      </c>
      <c r="J447" s="1407">
        <v>0</v>
      </c>
      <c r="K447" s="1407">
        <v>0</v>
      </c>
      <c r="L447" s="1407">
        <v>0</v>
      </c>
      <c r="M447" s="1407">
        <v>-224</v>
      </c>
      <c r="N447" s="1407">
        <v>0</v>
      </c>
      <c r="O447" s="1407">
        <v>-224</v>
      </c>
    </row>
    <row r="448" spans="1:15" s="637" customFormat="1">
      <c r="A448" s="2187" t="s">
        <v>46</v>
      </c>
      <c r="B448" s="2187"/>
      <c r="C448" s="1407">
        <v>0</v>
      </c>
      <c r="D448" s="1407">
        <v>0</v>
      </c>
      <c r="E448" s="1407">
        <v>0</v>
      </c>
      <c r="F448" s="1407">
        <v>0</v>
      </c>
      <c r="G448" s="1407">
        <v>-16</v>
      </c>
      <c r="H448" s="1407">
        <v>0</v>
      </c>
      <c r="I448" s="1407">
        <v>0</v>
      </c>
      <c r="J448" s="1407">
        <v>0</v>
      </c>
      <c r="K448" s="1407">
        <v>0</v>
      </c>
      <c r="L448" s="1407">
        <v>0</v>
      </c>
      <c r="M448" s="1407">
        <v>-16</v>
      </c>
      <c r="N448" s="1407">
        <v>0</v>
      </c>
      <c r="O448" s="1407">
        <v>-16</v>
      </c>
    </row>
    <row r="449" spans="1:15" s="637" customFormat="1">
      <c r="A449" s="2185" t="s">
        <v>150</v>
      </c>
      <c r="B449" s="2185"/>
      <c r="C449" s="1407">
        <v>0</v>
      </c>
      <c r="D449" s="1407">
        <v>0</v>
      </c>
      <c r="E449" s="1407">
        <v>0</v>
      </c>
      <c r="F449" s="1407">
        <v>0</v>
      </c>
      <c r="G449" s="1407">
        <v>0</v>
      </c>
      <c r="H449" s="1407">
        <v>6063</v>
      </c>
      <c r="I449" s="1407">
        <v>622</v>
      </c>
      <c r="J449" s="1407">
        <v>-64</v>
      </c>
      <c r="K449" s="1407">
        <v>-204</v>
      </c>
      <c r="L449" s="1407">
        <v>-101</v>
      </c>
      <c r="M449" s="1407">
        <v>6316</v>
      </c>
      <c r="N449" s="1407">
        <v>-57</v>
      </c>
      <c r="O449" s="1407">
        <v>6259</v>
      </c>
    </row>
    <row r="450" spans="1:15" s="637" customFormat="1">
      <c r="A450" s="1397"/>
      <c r="B450" s="1401" t="s">
        <v>49</v>
      </c>
      <c r="C450" s="1407">
        <v>0</v>
      </c>
      <c r="D450" s="1407">
        <v>0</v>
      </c>
      <c r="E450" s="1407">
        <v>0</v>
      </c>
      <c r="F450" s="1407">
        <v>0</v>
      </c>
      <c r="G450" s="1407">
        <v>0</v>
      </c>
      <c r="H450" s="1407">
        <v>6063</v>
      </c>
      <c r="I450" s="1407">
        <v>0</v>
      </c>
      <c r="J450" s="1407">
        <v>0</v>
      </c>
      <c r="K450" s="1407">
        <v>0</v>
      </c>
      <c r="L450" s="1407">
        <v>0</v>
      </c>
      <c r="M450" s="1407">
        <v>6063</v>
      </c>
      <c r="N450" s="1407">
        <v>-57</v>
      </c>
      <c r="O450" s="1407">
        <v>6006</v>
      </c>
    </row>
    <row r="451" spans="1:15" s="637" customFormat="1">
      <c r="A451" s="1401"/>
      <c r="B451" s="1397" t="s">
        <v>165</v>
      </c>
      <c r="C451" s="1407">
        <v>0</v>
      </c>
      <c r="D451" s="1407">
        <v>0</v>
      </c>
      <c r="E451" s="1407">
        <v>0</v>
      </c>
      <c r="F451" s="1407">
        <v>0</v>
      </c>
      <c r="G451" s="1407">
        <v>0</v>
      </c>
      <c r="H451" s="1429">
        <v>0</v>
      </c>
      <c r="I451" s="1429">
        <v>622</v>
      </c>
      <c r="J451" s="1429">
        <v>-64</v>
      </c>
      <c r="K451" s="1429">
        <v>-204</v>
      </c>
      <c r="L451" s="1429">
        <v>-101</v>
      </c>
      <c r="M451" s="1407">
        <v>253</v>
      </c>
      <c r="N451" s="1429">
        <v>0</v>
      </c>
      <c r="O451" s="1407">
        <v>253</v>
      </c>
    </row>
    <row r="452" spans="1:15" s="637" customFormat="1">
      <c r="A452" s="2186" t="s">
        <v>164</v>
      </c>
      <c r="B452" s="2186"/>
      <c r="C452" s="1407"/>
      <c r="D452" s="1407"/>
      <c r="E452" s="1407"/>
      <c r="F452" s="1407"/>
      <c r="G452" s="1407"/>
      <c r="H452" s="1407"/>
      <c r="I452" s="1407"/>
      <c r="J452" s="1407"/>
      <c r="K452" s="1407"/>
      <c r="L452" s="1407"/>
      <c r="M452" s="1407"/>
      <c r="N452" s="1407"/>
      <c r="O452" s="1407"/>
    </row>
    <row r="453" spans="1:15" s="637" customFormat="1">
      <c r="A453" s="1401"/>
      <c r="B453" s="1397" t="s">
        <v>163</v>
      </c>
      <c r="C453" s="1407">
        <v>0</v>
      </c>
      <c r="D453" s="1407">
        <v>0</v>
      </c>
      <c r="E453" s="1407">
        <v>0</v>
      </c>
      <c r="F453" s="1407">
        <v>289</v>
      </c>
      <c r="G453" s="1407">
        <v>0</v>
      </c>
      <c r="H453" s="1407">
        <v>-289</v>
      </c>
      <c r="I453" s="1407">
        <v>0</v>
      </c>
      <c r="J453" s="1407">
        <v>0</v>
      </c>
      <c r="K453" s="1407">
        <v>0</v>
      </c>
      <c r="L453" s="1407">
        <v>0</v>
      </c>
      <c r="M453" s="1407">
        <v>0</v>
      </c>
      <c r="N453" s="1407">
        <v>0</v>
      </c>
      <c r="O453" s="1407">
        <v>0</v>
      </c>
    </row>
    <row r="454" spans="1:15" s="637" customFormat="1">
      <c r="A454" s="1401"/>
      <c r="B454" s="1397" t="s">
        <v>175</v>
      </c>
      <c r="C454" s="1407">
        <v>0</v>
      </c>
      <c r="D454" s="1407">
        <v>0</v>
      </c>
      <c r="E454" s="1407">
        <v>0</v>
      </c>
      <c r="F454" s="1407">
        <v>2641</v>
      </c>
      <c r="G454" s="1407">
        <v>279</v>
      </c>
      <c r="H454" s="1407">
        <v>-2920</v>
      </c>
      <c r="I454" s="1407">
        <v>0</v>
      </c>
      <c r="J454" s="1407">
        <v>0</v>
      </c>
      <c r="K454" s="1407">
        <v>0</v>
      </c>
      <c r="L454" s="1407">
        <v>0</v>
      </c>
      <c r="M454" s="1407">
        <v>0</v>
      </c>
      <c r="N454" s="1407">
        <v>0</v>
      </c>
      <c r="O454" s="1407">
        <v>0</v>
      </c>
    </row>
    <row r="455" spans="1:15" s="637" customFormat="1">
      <c r="A455" s="2181" t="s">
        <v>984</v>
      </c>
      <c r="B455" s="2182"/>
      <c r="C455" s="1412">
        <v>97148</v>
      </c>
      <c r="D455" s="1412">
        <v>-1617</v>
      </c>
      <c r="E455" s="1412">
        <v>1461</v>
      </c>
      <c r="F455" s="1412">
        <v>5414</v>
      </c>
      <c r="G455" s="1412">
        <v>20633</v>
      </c>
      <c r="H455" s="1412">
        <v>0</v>
      </c>
      <c r="I455" s="1412">
        <v>-627</v>
      </c>
      <c r="J455" s="1412">
        <v>-879</v>
      </c>
      <c r="K455" s="1412">
        <v>1881</v>
      </c>
      <c r="L455" s="1412">
        <v>-3914</v>
      </c>
      <c r="M455" s="1412">
        <v>119500</v>
      </c>
      <c r="N455" s="1412">
        <v>12129</v>
      </c>
      <c r="O455" s="1415">
        <v>131629</v>
      </c>
    </row>
    <row r="456" spans="1:15" s="637" customFormat="1" ht="15.75" thickBot="1">
      <c r="A456" s="2179" t="s">
        <v>159</v>
      </c>
      <c r="B456" s="2180"/>
      <c r="C456" s="1410">
        <v>0</v>
      </c>
      <c r="D456" s="1410">
        <v>265</v>
      </c>
      <c r="E456" s="1410">
        <v>-324</v>
      </c>
      <c r="F456" s="1410">
        <v>-1052</v>
      </c>
      <c r="G456" s="1410">
        <v>263</v>
      </c>
      <c r="H456" s="1410">
        <v>0</v>
      </c>
      <c r="I456" s="1410">
        <v>622</v>
      </c>
      <c r="J456" s="1410">
        <v>-64</v>
      </c>
      <c r="K456" s="1410">
        <v>-204</v>
      </c>
      <c r="L456" s="1410">
        <v>-101</v>
      </c>
      <c r="M456" s="1410">
        <v>-595</v>
      </c>
      <c r="N456" s="1410">
        <v>-160</v>
      </c>
      <c r="O456" s="1410">
        <v>-755</v>
      </c>
    </row>
    <row r="457" spans="1:15" s="637" customFormat="1">
      <c r="A457" s="2183" t="s">
        <v>1578</v>
      </c>
      <c r="B457" s="2183"/>
      <c r="C457" s="1426">
        <v>85148</v>
      </c>
      <c r="D457" s="1426">
        <v>-4353</v>
      </c>
      <c r="E457" s="1426">
        <v>1733</v>
      </c>
      <c r="F457" s="1426">
        <v>10067</v>
      </c>
      <c r="G457" s="1426">
        <v>20947</v>
      </c>
      <c r="H457" s="1426">
        <v>0</v>
      </c>
      <c r="I457" s="1426">
        <v>-2771</v>
      </c>
      <c r="J457" s="1426">
        <v>-225</v>
      </c>
      <c r="K457" s="1426">
        <v>4822</v>
      </c>
      <c r="L457" s="1426">
        <v>-3116</v>
      </c>
      <c r="M457" s="1426">
        <v>112252</v>
      </c>
      <c r="N457" s="1426">
        <v>1807</v>
      </c>
      <c r="O457" s="1426">
        <v>114059</v>
      </c>
    </row>
    <row r="458" spans="1:15" s="637" customFormat="1">
      <c r="A458" s="2184" t="s">
        <v>1579</v>
      </c>
      <c r="B458" s="2184"/>
      <c r="C458" s="1430">
        <v>0</v>
      </c>
      <c r="D458" s="1430">
        <v>0</v>
      </c>
      <c r="E458" s="1430">
        <v>0</v>
      </c>
      <c r="F458" s="1430">
        <v>0</v>
      </c>
      <c r="G458" s="1430">
        <v>107</v>
      </c>
      <c r="H458" s="1430">
        <v>0</v>
      </c>
      <c r="I458" s="1430">
        <v>-382</v>
      </c>
      <c r="J458" s="1430">
        <v>0</v>
      </c>
      <c r="K458" s="1430">
        <v>0</v>
      </c>
      <c r="L458" s="1430">
        <v>0</v>
      </c>
      <c r="M458" s="1430">
        <v>-275</v>
      </c>
      <c r="N458" s="1430">
        <v>-187</v>
      </c>
      <c r="O458" s="1430">
        <v>-462</v>
      </c>
    </row>
    <row r="459" spans="1:15" s="637" customFormat="1">
      <c r="A459" s="2176" t="s">
        <v>851</v>
      </c>
      <c r="B459" s="2176"/>
      <c r="C459" s="1430">
        <v>85148</v>
      </c>
      <c r="D459" s="1430">
        <v>-4353</v>
      </c>
      <c r="E459" s="1430">
        <v>1733</v>
      </c>
      <c r="F459" s="1430">
        <v>10067</v>
      </c>
      <c r="G459" s="1430">
        <v>21054</v>
      </c>
      <c r="H459" s="1430">
        <v>0</v>
      </c>
      <c r="I459" s="1430">
        <v>-3153</v>
      </c>
      <c r="J459" s="1430">
        <v>-225</v>
      </c>
      <c r="K459" s="1430">
        <v>4822</v>
      </c>
      <c r="L459" s="1430">
        <v>-3116</v>
      </c>
      <c r="M459" s="1430">
        <v>111977</v>
      </c>
      <c r="N459" s="1430">
        <v>1620</v>
      </c>
      <c r="O459" s="1430">
        <v>113597</v>
      </c>
    </row>
    <row r="460" spans="1:15" s="637" customFormat="1">
      <c r="A460" s="1418" t="s">
        <v>180</v>
      </c>
      <c r="B460" s="1418"/>
      <c r="C460" s="1396">
        <v>12000</v>
      </c>
      <c r="D460" s="1396">
        <v>2471</v>
      </c>
      <c r="E460" s="1396">
        <v>52</v>
      </c>
      <c r="F460" s="1396">
        <v>-9620</v>
      </c>
      <c r="G460" s="1396">
        <v>0</v>
      </c>
      <c r="H460" s="1396">
        <v>-11574</v>
      </c>
      <c r="I460" s="1396">
        <v>0</v>
      </c>
      <c r="J460" s="1396">
        <v>0</v>
      </c>
      <c r="K460" s="1396">
        <v>0</v>
      </c>
      <c r="L460" s="1396">
        <v>0</v>
      </c>
      <c r="M460" s="1396">
        <v>-6671</v>
      </c>
      <c r="N460" s="1396">
        <v>10280</v>
      </c>
      <c r="O460" s="1396">
        <v>3609</v>
      </c>
    </row>
    <row r="461" spans="1:15" s="637" customFormat="1">
      <c r="A461" s="1418"/>
      <c r="B461" s="1418" t="s">
        <v>1556</v>
      </c>
      <c r="C461" s="1396">
        <v>12000</v>
      </c>
      <c r="D461" s="1396">
        <v>0</v>
      </c>
      <c r="E461" s="1396">
        <v>0</v>
      </c>
      <c r="F461" s="1396">
        <v>-12000</v>
      </c>
      <c r="G461" s="1396">
        <v>0</v>
      </c>
      <c r="H461" s="1396">
        <v>0</v>
      </c>
      <c r="I461" s="1396">
        <v>0</v>
      </c>
      <c r="J461" s="1396">
        <v>0</v>
      </c>
      <c r="K461" s="1396">
        <v>0</v>
      </c>
      <c r="L461" s="1396">
        <v>0</v>
      </c>
      <c r="M461" s="1396">
        <v>0</v>
      </c>
      <c r="N461" s="1396">
        <v>0</v>
      </c>
      <c r="O461" s="1396">
        <v>0</v>
      </c>
    </row>
    <row r="462" spans="1:15" s="637" customFormat="1">
      <c r="A462" s="1418"/>
      <c r="B462" s="1418" t="s">
        <v>108</v>
      </c>
      <c r="C462" s="1396">
        <v>0</v>
      </c>
      <c r="D462" s="1396">
        <v>2471</v>
      </c>
      <c r="E462" s="1396">
        <v>-17</v>
      </c>
      <c r="F462" s="1396">
        <v>-2670</v>
      </c>
      <c r="G462" s="1396">
        <v>0</v>
      </c>
      <c r="H462" s="1396">
        <v>0</v>
      </c>
      <c r="I462" s="1396">
        <v>0</v>
      </c>
      <c r="J462" s="1396">
        <v>0</v>
      </c>
      <c r="K462" s="1396">
        <v>0</v>
      </c>
      <c r="L462" s="1396">
        <v>0</v>
      </c>
      <c r="M462" s="1396">
        <v>-216</v>
      </c>
      <c r="N462" s="1396">
        <v>0</v>
      </c>
      <c r="O462" s="1396">
        <v>-216</v>
      </c>
    </row>
    <row r="463" spans="1:15" s="637" customFormat="1">
      <c r="A463" s="1418"/>
      <c r="B463" s="1419" t="s">
        <v>1492</v>
      </c>
      <c r="C463" s="1396">
        <v>0</v>
      </c>
      <c r="D463" s="1396">
        <v>-947</v>
      </c>
      <c r="E463" s="1396">
        <v>0</v>
      </c>
      <c r="F463" s="1396">
        <v>0</v>
      </c>
      <c r="G463" s="1396">
        <v>0</v>
      </c>
      <c r="H463" s="1396">
        <v>0</v>
      </c>
      <c r="I463" s="1396">
        <v>0</v>
      </c>
      <c r="J463" s="1396">
        <v>0</v>
      </c>
      <c r="K463" s="1396">
        <v>0</v>
      </c>
      <c r="L463" s="1396">
        <v>0</v>
      </c>
      <c r="M463" s="1396">
        <v>-947</v>
      </c>
      <c r="N463" s="1396">
        <v>0</v>
      </c>
      <c r="O463" s="1396">
        <v>-947</v>
      </c>
    </row>
    <row r="464" spans="1:15" s="637" customFormat="1">
      <c r="A464" s="1418"/>
      <c r="B464" s="1419" t="s">
        <v>872</v>
      </c>
      <c r="C464" s="1396">
        <v>0</v>
      </c>
      <c r="D464" s="1396">
        <v>2670</v>
      </c>
      <c r="E464" s="1396">
        <v>0</v>
      </c>
      <c r="F464" s="1396">
        <v>-2670</v>
      </c>
      <c r="G464" s="1396">
        <v>0</v>
      </c>
      <c r="H464" s="1396">
        <v>0</v>
      </c>
      <c r="I464" s="1396">
        <v>0</v>
      </c>
      <c r="J464" s="1396">
        <v>0</v>
      </c>
      <c r="K464" s="1396">
        <v>0</v>
      </c>
      <c r="L464" s="1396">
        <v>0</v>
      </c>
      <c r="M464" s="1396">
        <v>0</v>
      </c>
      <c r="N464" s="1396">
        <v>0</v>
      </c>
      <c r="O464" s="1396">
        <v>0</v>
      </c>
    </row>
    <row r="465" spans="1:15" s="637" customFormat="1">
      <c r="A465" s="1418"/>
      <c r="B465" s="1419" t="s">
        <v>1489</v>
      </c>
      <c r="C465" s="1396">
        <v>0</v>
      </c>
      <c r="D465" s="1396">
        <v>748</v>
      </c>
      <c r="E465" s="1396">
        <v>-17</v>
      </c>
      <c r="F465" s="1396">
        <v>0</v>
      </c>
      <c r="G465" s="1396">
        <v>0</v>
      </c>
      <c r="H465" s="1396">
        <v>0</v>
      </c>
      <c r="I465" s="1396">
        <v>0</v>
      </c>
      <c r="J465" s="1396">
        <v>0</v>
      </c>
      <c r="K465" s="1396">
        <v>0</v>
      </c>
      <c r="L465" s="1396">
        <v>0</v>
      </c>
      <c r="M465" s="1396">
        <v>731</v>
      </c>
      <c r="N465" s="1396">
        <v>0</v>
      </c>
      <c r="O465" s="1396">
        <v>731</v>
      </c>
    </row>
    <row r="466" spans="1:15" s="637" customFormat="1">
      <c r="A466"/>
      <c r="B466" s="1418" t="s">
        <v>1490</v>
      </c>
      <c r="C466" s="1396">
        <v>0</v>
      </c>
      <c r="D466" s="1396">
        <v>0</v>
      </c>
      <c r="E466" s="1396">
        <v>69</v>
      </c>
      <c r="F466" s="1396">
        <v>0</v>
      </c>
      <c r="G466" s="1396">
        <v>0</v>
      </c>
      <c r="H466" s="1396">
        <v>0</v>
      </c>
      <c r="I466" s="1396">
        <v>0</v>
      </c>
      <c r="J466" s="1396">
        <v>0</v>
      </c>
      <c r="K466" s="1396">
        <v>0</v>
      </c>
      <c r="L466" s="1396">
        <v>0</v>
      </c>
      <c r="M466" s="1396">
        <v>69</v>
      </c>
      <c r="N466" s="1396">
        <v>0</v>
      </c>
      <c r="O466" s="1396">
        <v>69</v>
      </c>
    </row>
    <row r="467" spans="1:15" s="637" customFormat="1">
      <c r="A467"/>
      <c r="B467" s="1418" t="s">
        <v>1283</v>
      </c>
      <c r="C467" s="1396">
        <v>0</v>
      </c>
      <c r="D467" s="1427">
        <v>0</v>
      </c>
      <c r="E467" s="1396">
        <v>0</v>
      </c>
      <c r="F467" s="1396">
        <v>0</v>
      </c>
      <c r="G467" s="1396">
        <v>0</v>
      </c>
      <c r="H467" s="1396">
        <v>0</v>
      </c>
      <c r="I467" s="1396">
        <v>0</v>
      </c>
      <c r="J467" s="1396">
        <v>0</v>
      </c>
      <c r="K467" s="1396">
        <v>0</v>
      </c>
      <c r="L467" s="1396">
        <v>0</v>
      </c>
      <c r="M467" s="1396">
        <v>0</v>
      </c>
      <c r="N467" s="1396">
        <v>10373</v>
      </c>
      <c r="O467" s="1396">
        <v>10373</v>
      </c>
    </row>
    <row r="468" spans="1:15" s="637" customFormat="1">
      <c r="A468"/>
      <c r="B468" s="1418" t="s">
        <v>1493</v>
      </c>
      <c r="C468" s="1396">
        <v>0</v>
      </c>
      <c r="D468" s="1396">
        <v>0</v>
      </c>
      <c r="E468" s="1396">
        <v>0</v>
      </c>
      <c r="F468" s="1396">
        <v>5050</v>
      </c>
      <c r="G468" s="1396">
        <v>0</v>
      </c>
      <c r="H468" s="1396">
        <v>-11574</v>
      </c>
      <c r="I468" s="1396">
        <v>0</v>
      </c>
      <c r="J468" s="1396">
        <v>0</v>
      </c>
      <c r="K468" s="1396">
        <v>0</v>
      </c>
      <c r="L468" s="1396">
        <v>0</v>
      </c>
      <c r="M468" s="1396">
        <v>-6524</v>
      </c>
      <c r="N468" s="1396">
        <v>-93</v>
      </c>
      <c r="O468" s="1396">
        <v>-6617</v>
      </c>
    </row>
    <row r="469" spans="1:15" s="637" customFormat="1">
      <c r="A469" s="2174" t="s">
        <v>867</v>
      </c>
      <c r="B469" s="2174"/>
      <c r="C469" s="1396">
        <v>0</v>
      </c>
      <c r="D469" s="1396">
        <v>0</v>
      </c>
      <c r="E469" s="1396">
        <v>0</v>
      </c>
      <c r="F469" s="1396">
        <v>-2697</v>
      </c>
      <c r="G469" s="1396">
        <v>0</v>
      </c>
      <c r="H469" s="1396">
        <v>0</v>
      </c>
      <c r="I469" s="1396">
        <v>0</v>
      </c>
      <c r="J469" s="1396">
        <v>0</v>
      </c>
      <c r="K469" s="1396">
        <v>0</v>
      </c>
      <c r="L469" s="1396">
        <v>0</v>
      </c>
      <c r="M469" s="1396">
        <v>-2697</v>
      </c>
      <c r="N469" s="1396">
        <v>0</v>
      </c>
      <c r="O469" s="1396">
        <v>-2697</v>
      </c>
    </row>
    <row r="470" spans="1:15" s="637" customFormat="1">
      <c r="A470" s="2174" t="s">
        <v>853</v>
      </c>
      <c r="B470" s="2174"/>
      <c r="C470" s="1396">
        <v>0</v>
      </c>
      <c r="D470" s="1396">
        <v>0</v>
      </c>
      <c r="E470" s="1396">
        <v>0</v>
      </c>
      <c r="F470" s="1396">
        <v>-1586</v>
      </c>
      <c r="G470" s="1396">
        <v>0</v>
      </c>
      <c r="H470" s="1396">
        <v>0</v>
      </c>
      <c r="I470" s="1396">
        <v>0</v>
      </c>
      <c r="J470" s="1396">
        <v>0</v>
      </c>
      <c r="K470" s="1396">
        <v>0</v>
      </c>
      <c r="L470" s="1396">
        <v>0</v>
      </c>
      <c r="M470" s="1396">
        <v>-1586</v>
      </c>
      <c r="N470" s="1396">
        <v>0</v>
      </c>
      <c r="O470" s="1396">
        <v>-1586</v>
      </c>
    </row>
    <row r="471" spans="1:15" s="637" customFormat="1">
      <c r="A471" s="2175" t="s">
        <v>46</v>
      </c>
      <c r="B471" s="2175"/>
      <c r="C471" s="1396">
        <v>0</v>
      </c>
      <c r="D471" s="1396">
        <v>0</v>
      </c>
      <c r="E471" s="1396">
        <v>0</v>
      </c>
      <c r="F471" s="1396">
        <v>0</v>
      </c>
      <c r="G471" s="1396">
        <v>-88</v>
      </c>
      <c r="H471" s="1396">
        <v>0</v>
      </c>
      <c r="I471" s="1396">
        <v>0</v>
      </c>
      <c r="J471" s="1396">
        <v>0</v>
      </c>
      <c r="K471" s="1396">
        <v>0</v>
      </c>
      <c r="L471" s="1396">
        <v>0</v>
      </c>
      <c r="M471" s="1396">
        <v>-88</v>
      </c>
      <c r="N471" s="1396">
        <v>0</v>
      </c>
      <c r="O471" s="1396">
        <v>-88</v>
      </c>
    </row>
    <row r="472" spans="1:15" s="637" customFormat="1">
      <c r="A472" s="2176" t="s">
        <v>150</v>
      </c>
      <c r="B472" s="2176"/>
      <c r="C472" s="1396">
        <v>0</v>
      </c>
      <c r="D472" s="1396">
        <v>0</v>
      </c>
      <c r="E472" s="1396">
        <v>0</v>
      </c>
      <c r="F472" s="1396">
        <v>0</v>
      </c>
      <c r="G472" s="1396">
        <v>0</v>
      </c>
      <c r="H472" s="1396">
        <v>21627</v>
      </c>
      <c r="I472" s="1396">
        <v>1557</v>
      </c>
      <c r="J472" s="1396">
        <v>-590</v>
      </c>
      <c r="K472" s="1396">
        <v>-2737</v>
      </c>
      <c r="L472" s="1396">
        <v>-697</v>
      </c>
      <c r="M472" s="1396">
        <v>19160</v>
      </c>
      <c r="N472" s="1396">
        <v>389</v>
      </c>
      <c r="O472" s="1396">
        <v>19549</v>
      </c>
    </row>
    <row r="473" spans="1:15" s="637" customFormat="1">
      <c r="A473" s="1418"/>
      <c r="B473" s="1422" t="s">
        <v>49</v>
      </c>
      <c r="C473" s="1396">
        <v>0</v>
      </c>
      <c r="D473" s="1396">
        <v>0</v>
      </c>
      <c r="E473" s="1396">
        <v>0</v>
      </c>
      <c r="F473" s="1396">
        <v>0</v>
      </c>
      <c r="G473" s="1396">
        <v>0</v>
      </c>
      <c r="H473" s="1396">
        <v>21627</v>
      </c>
      <c r="I473" s="1396">
        <v>0</v>
      </c>
      <c r="J473" s="1396">
        <v>0</v>
      </c>
      <c r="K473" s="1396">
        <v>0</v>
      </c>
      <c r="L473" s="1396">
        <v>0</v>
      </c>
      <c r="M473" s="1396">
        <v>21627</v>
      </c>
      <c r="N473" s="1396">
        <v>389</v>
      </c>
      <c r="O473" s="1396">
        <v>22016</v>
      </c>
    </row>
    <row r="474" spans="1:15" s="637" customFormat="1">
      <c r="A474" s="1422"/>
      <c r="B474" s="1418" t="s">
        <v>165</v>
      </c>
      <c r="C474" s="1396">
        <v>0</v>
      </c>
      <c r="D474" s="1396">
        <v>0</v>
      </c>
      <c r="E474" s="1396">
        <v>0</v>
      </c>
      <c r="F474" s="1396">
        <v>0</v>
      </c>
      <c r="G474" s="1396">
        <v>0</v>
      </c>
      <c r="H474" s="1396">
        <v>0</v>
      </c>
      <c r="I474" s="1396">
        <v>1557</v>
      </c>
      <c r="J474" s="1396">
        <v>-590</v>
      </c>
      <c r="K474" s="1396">
        <v>-2737</v>
      </c>
      <c r="L474" s="1396">
        <v>-697</v>
      </c>
      <c r="M474" s="1396">
        <v>-2467</v>
      </c>
      <c r="N474" s="1396">
        <v>0</v>
      </c>
      <c r="O474" s="1396">
        <v>-2467</v>
      </c>
    </row>
    <row r="475" spans="1:15" s="637" customFormat="1">
      <c r="A475" s="2174" t="s">
        <v>164</v>
      </c>
      <c r="B475" s="2174"/>
      <c r="C475" s="1396"/>
      <c r="D475" s="1396"/>
      <c r="E475" s="1396"/>
      <c r="F475" s="1396"/>
      <c r="G475" s="1396"/>
      <c r="H475" s="1396"/>
      <c r="I475" s="1396"/>
      <c r="J475" s="1396"/>
      <c r="K475" s="1396"/>
      <c r="L475" s="1396"/>
      <c r="M475" s="1396"/>
      <c r="N475" s="1396"/>
      <c r="O475" s="1396"/>
    </row>
    <row r="476" spans="1:15" s="637" customFormat="1">
      <c r="A476" s="1422"/>
      <c r="B476" s="1418" t="s">
        <v>163</v>
      </c>
      <c r="C476" s="1396">
        <v>0</v>
      </c>
      <c r="D476" s="1396">
        <v>0</v>
      </c>
      <c r="E476" s="1396">
        <v>0</v>
      </c>
      <c r="F476" s="1396">
        <v>943</v>
      </c>
      <c r="G476" s="1396">
        <v>0</v>
      </c>
      <c r="H476" s="1396">
        <v>-943</v>
      </c>
      <c r="I476" s="1396">
        <v>0</v>
      </c>
      <c r="J476" s="1396">
        <v>0</v>
      </c>
      <c r="K476" s="1396">
        <v>0</v>
      </c>
      <c r="L476" s="1396">
        <v>0</v>
      </c>
      <c r="M476" s="1396">
        <v>0</v>
      </c>
      <c r="N476" s="1396">
        <v>0</v>
      </c>
      <c r="O476" s="1396">
        <v>0</v>
      </c>
    </row>
    <row r="477" spans="1:15" s="637" customFormat="1">
      <c r="A477" s="1422"/>
      <c r="B477" s="1418" t="s">
        <v>175</v>
      </c>
      <c r="C477" s="1396">
        <v>0</v>
      </c>
      <c r="D477" s="1396">
        <v>0</v>
      </c>
      <c r="E477" s="1396">
        <v>0</v>
      </c>
      <c r="F477" s="1396">
        <v>6336</v>
      </c>
      <c r="G477" s="1396">
        <v>2774</v>
      </c>
      <c r="H477" s="1396">
        <v>-9110</v>
      </c>
      <c r="I477" s="1396">
        <v>0</v>
      </c>
      <c r="J477" s="1396">
        <v>0</v>
      </c>
      <c r="K477" s="1396">
        <v>0</v>
      </c>
      <c r="L477" s="1396">
        <v>0</v>
      </c>
      <c r="M477" s="1396">
        <v>0</v>
      </c>
      <c r="N477" s="1396">
        <v>0</v>
      </c>
      <c r="O477" s="1396">
        <v>0</v>
      </c>
    </row>
    <row r="478" spans="1:15" s="637" customFormat="1">
      <c r="A478" s="2177" t="s">
        <v>965</v>
      </c>
      <c r="B478" s="2178"/>
      <c r="C478" s="1402">
        <v>97148</v>
      </c>
      <c r="D478" s="1402">
        <v>-1882</v>
      </c>
      <c r="E478" s="1402">
        <v>1785</v>
      </c>
      <c r="F478" s="1402">
        <v>3443</v>
      </c>
      <c r="G478" s="1402">
        <v>23740</v>
      </c>
      <c r="H478" s="1402">
        <v>0</v>
      </c>
      <c r="I478" s="1402">
        <v>-1596</v>
      </c>
      <c r="J478" s="1402">
        <v>-815</v>
      </c>
      <c r="K478" s="1402">
        <v>2085</v>
      </c>
      <c r="L478" s="1402">
        <v>-3813</v>
      </c>
      <c r="M478" s="1402">
        <v>120095</v>
      </c>
      <c r="N478" s="1402">
        <v>12289</v>
      </c>
      <c r="O478" s="1402">
        <v>132384</v>
      </c>
    </row>
    <row r="479" spans="1:15" s="637" customFormat="1" ht="15.75" thickBot="1">
      <c r="A479" s="2179" t="s">
        <v>159</v>
      </c>
      <c r="B479" s="2180"/>
      <c r="C479" s="1410">
        <v>12000</v>
      </c>
      <c r="D479" s="1410">
        <v>2471</v>
      </c>
      <c r="E479" s="1410">
        <v>52</v>
      </c>
      <c r="F479" s="1410">
        <v>-6624</v>
      </c>
      <c r="G479" s="1410">
        <v>2686</v>
      </c>
      <c r="H479" s="1410">
        <v>0</v>
      </c>
      <c r="I479" s="1410">
        <v>1557</v>
      </c>
      <c r="J479" s="1410">
        <v>-590</v>
      </c>
      <c r="K479" s="1410">
        <v>-2737</v>
      </c>
      <c r="L479" s="1410">
        <v>-697</v>
      </c>
      <c r="M479" s="1410">
        <v>8118</v>
      </c>
      <c r="N479" s="1410">
        <v>10669</v>
      </c>
      <c r="O479" s="1410">
        <v>18787</v>
      </c>
    </row>
    <row r="480" spans="1:15" s="637" customFormat="1">
      <c r="A480" s="2172" t="s">
        <v>1699</v>
      </c>
      <c r="B480" s="2173"/>
      <c r="C480" s="1489"/>
      <c r="D480" s="1489"/>
      <c r="E480" s="1489"/>
      <c r="F480" s="1489"/>
      <c r="G480" s="1489"/>
      <c r="H480" s="1489"/>
      <c r="I480" s="1489"/>
      <c r="J480" s="1489"/>
      <c r="K480" s="1489"/>
      <c r="L480" s="1489"/>
      <c r="M480" s="1489"/>
      <c r="N480" s="1489"/>
      <c r="O480" s="1489"/>
    </row>
    <row r="481" spans="1:15" s="637" customFormat="1">
      <c r="A481" s="2172" t="s">
        <v>1343</v>
      </c>
      <c r="B481" s="2173"/>
      <c r="C481" s="2173"/>
      <c r="D481" s="2173"/>
      <c r="E481" s="2173"/>
      <c r="F481" s="2173"/>
      <c r="G481" s="2173"/>
      <c r="H481" s="2173"/>
      <c r="I481" s="2173"/>
      <c r="J481" s="2173"/>
      <c r="K481" s="2173"/>
      <c r="L481" s="2173"/>
      <c r="M481" s="2173"/>
      <c r="N481" s="2173"/>
      <c r="O481" s="2173"/>
    </row>
    <row r="482" spans="1:15" s="637" customFormat="1">
      <c r="A482" s="1490" t="s">
        <v>1557</v>
      </c>
      <c r="B482" s="1491"/>
      <c r="C482" s="1491"/>
      <c r="D482" s="1491"/>
      <c r="E482" s="1491"/>
      <c r="F482" s="1491"/>
      <c r="G482" s="1491"/>
      <c r="H482" s="1491"/>
      <c r="I482" s="1491"/>
      <c r="J482" s="1491"/>
      <c r="K482" s="1491"/>
      <c r="L482" s="1491"/>
      <c r="M482" s="1491"/>
      <c r="N482" s="1491"/>
      <c r="O482" s="1491"/>
    </row>
    <row r="483" spans="1:15" s="637" customFormat="1">
      <c r="A483" s="1349" t="s">
        <v>1648</v>
      </c>
    </row>
    <row r="484" spans="1:15" s="637" customFormat="1"/>
    <row r="485" spans="1:15" s="637" customFormat="1"/>
    <row r="486" spans="1:15" s="637" customFormat="1"/>
    <row r="487" spans="1:15" s="637" customFormat="1"/>
    <row r="488" spans="1:15" s="637" customFormat="1"/>
    <row r="489" spans="1:15" s="637" customFormat="1"/>
    <row r="490" spans="1:15" s="637" customFormat="1"/>
    <row r="491" spans="1:15" s="637" customFormat="1"/>
    <row r="492" spans="1:15" s="637" customFormat="1"/>
    <row r="493" spans="1:15" s="637" customFormat="1"/>
    <row r="494" spans="1:15" s="637" customFormat="1"/>
    <row r="495" spans="1:15" s="637" customFormat="1"/>
    <row r="496" spans="1:15" s="637" customFormat="1"/>
    <row r="497" s="637" customFormat="1"/>
    <row r="498" s="637" customFormat="1"/>
    <row r="499" s="637" customFormat="1"/>
    <row r="500" s="637" customFormat="1"/>
    <row r="501" s="637" customFormat="1"/>
    <row r="502" s="637" customFormat="1"/>
    <row r="503" s="637" customFormat="1"/>
    <row r="504" s="637" customFormat="1"/>
    <row r="505" s="637" customFormat="1"/>
    <row r="506" s="637" customFormat="1"/>
    <row r="507" s="637" customFormat="1"/>
    <row r="508" s="637" customFormat="1"/>
    <row r="509" s="637" customFormat="1"/>
    <row r="510" s="637" customFormat="1"/>
    <row r="511" s="637" customFormat="1"/>
    <row r="512" s="637" customFormat="1"/>
    <row r="513" s="637" customFormat="1"/>
    <row r="514" s="637" customFormat="1"/>
    <row r="515" s="637" customFormat="1"/>
    <row r="516" s="637" customFormat="1"/>
    <row r="517" s="637" customFormat="1"/>
    <row r="518" s="637" customFormat="1"/>
    <row r="519" s="637" customFormat="1"/>
    <row r="520" s="637" customFormat="1"/>
    <row r="521" s="637" customFormat="1"/>
    <row r="522" s="637" customFormat="1"/>
    <row r="523" s="637" customFormat="1"/>
    <row r="524" s="637" customFormat="1"/>
    <row r="525" s="637" customFormat="1"/>
    <row r="526" s="637" customFormat="1"/>
    <row r="527" s="637" customFormat="1"/>
    <row r="528" s="637" customFormat="1"/>
    <row r="529" s="637" customFormat="1"/>
    <row r="530" s="637" customFormat="1"/>
    <row r="531" s="637" customFormat="1"/>
    <row r="532" s="637" customFormat="1"/>
    <row r="533" s="637" customFormat="1"/>
    <row r="534" s="637" customFormat="1"/>
    <row r="535" s="637" customFormat="1"/>
    <row r="536" s="637" customFormat="1"/>
    <row r="537" s="637" customFormat="1"/>
    <row r="538" s="637" customFormat="1"/>
    <row r="539" s="637" customFormat="1"/>
    <row r="540" s="637" customFormat="1"/>
    <row r="541" s="637" customFormat="1"/>
    <row r="542" s="637" customFormat="1"/>
    <row r="543" s="637" customFormat="1"/>
    <row r="544" s="637" customFormat="1"/>
    <row r="545" s="637" customFormat="1"/>
    <row r="546" s="637" customFormat="1"/>
    <row r="547" s="637" customFormat="1"/>
    <row r="548" s="637" customFormat="1"/>
    <row r="549" s="637" customFormat="1"/>
    <row r="550" s="637" customFormat="1"/>
    <row r="551" s="637" customFormat="1"/>
    <row r="552" s="637" customFormat="1"/>
    <row r="553" s="637" customFormat="1"/>
    <row r="554" s="637" customFormat="1"/>
    <row r="555" s="637" customFormat="1"/>
    <row r="556" s="637" customFormat="1"/>
    <row r="557" s="637" customFormat="1"/>
    <row r="558" s="637" customFormat="1"/>
    <row r="559" s="637" customFormat="1"/>
    <row r="560" s="637" customFormat="1"/>
    <row r="561" s="637" customFormat="1"/>
    <row r="562" s="637" customFormat="1"/>
    <row r="563" s="637" customFormat="1"/>
    <row r="564" s="637" customFormat="1"/>
    <row r="565" s="637" customFormat="1"/>
    <row r="566" s="637" customFormat="1"/>
    <row r="567" s="637" customFormat="1"/>
    <row r="568" s="637" customFormat="1"/>
    <row r="569" s="637" customFormat="1"/>
    <row r="570" s="637" customFormat="1"/>
    <row r="571" s="637" customFormat="1"/>
    <row r="572" s="637" customFormat="1"/>
    <row r="573" s="637" customFormat="1"/>
    <row r="574" s="637" customFormat="1"/>
    <row r="575" s="637" customFormat="1"/>
    <row r="576" s="637" customFormat="1"/>
    <row r="577" spans="1:15" s="637" customFormat="1"/>
    <row r="578" spans="1:15">
      <c r="A578" s="637"/>
      <c r="B578" s="637"/>
      <c r="C578" s="637"/>
      <c r="D578" s="637"/>
      <c r="E578" s="637"/>
      <c r="F578" s="637"/>
      <c r="G578" s="637"/>
      <c r="H578" s="637"/>
      <c r="I578" s="637"/>
      <c r="J578" s="637"/>
      <c r="K578" s="637"/>
      <c r="L578" s="637"/>
      <c r="M578" s="637"/>
      <c r="N578" s="637"/>
      <c r="O578" s="637"/>
    </row>
    <row r="579" spans="1:15">
      <c r="A579" s="637"/>
      <c r="B579" s="637"/>
      <c r="C579" s="637"/>
      <c r="D579" s="637"/>
      <c r="E579" s="637"/>
      <c r="F579" s="637"/>
      <c r="G579" s="637"/>
      <c r="H579" s="637"/>
      <c r="I579" s="637"/>
      <c r="J579" s="637"/>
      <c r="K579" s="637"/>
      <c r="L579" s="637"/>
      <c r="M579" s="637"/>
      <c r="N579" s="637"/>
      <c r="O579" s="637"/>
    </row>
    <row r="580" spans="1:15">
      <c r="A580" s="637"/>
      <c r="B580" s="637"/>
      <c r="C580" s="637"/>
      <c r="D580" s="637"/>
      <c r="E580" s="637"/>
      <c r="F580" s="637"/>
      <c r="G580" s="637"/>
      <c r="H580" s="637"/>
      <c r="I580" s="637"/>
      <c r="J580" s="637"/>
      <c r="K580" s="637"/>
      <c r="L580" s="637"/>
      <c r="M580" s="637"/>
      <c r="N580" s="637"/>
      <c r="O580" s="637"/>
    </row>
    <row r="581" spans="1:15">
      <c r="A581" s="637"/>
      <c r="B581" s="637"/>
      <c r="C581" s="637"/>
      <c r="D581" s="637"/>
      <c r="E581" s="637"/>
      <c r="F581" s="637"/>
      <c r="G581" s="637"/>
      <c r="H581" s="637"/>
      <c r="I581" s="637"/>
      <c r="J581" s="637"/>
      <c r="K581" s="637"/>
      <c r="L581" s="637"/>
      <c r="M581" s="637"/>
      <c r="N581" s="637"/>
      <c r="O581" s="637"/>
    </row>
    <row r="582" spans="1:15">
      <c r="A582" s="637"/>
      <c r="B582" s="637"/>
      <c r="C582" s="637"/>
      <c r="D582" s="637"/>
      <c r="E582" s="637"/>
      <c r="F582" s="637"/>
      <c r="G582" s="637"/>
      <c r="H582" s="637"/>
      <c r="I582" s="637"/>
      <c r="J582" s="637"/>
      <c r="K582" s="637"/>
      <c r="L582" s="637"/>
      <c r="M582" s="637"/>
      <c r="N582" s="637"/>
      <c r="O582" s="637"/>
    </row>
    <row r="583" spans="1:15">
      <c r="A583" s="637"/>
      <c r="B583" s="637"/>
      <c r="C583" s="637"/>
      <c r="D583" s="637"/>
      <c r="E583" s="637"/>
      <c r="F583" s="637"/>
      <c r="G583" s="637"/>
      <c r="H583" s="637"/>
      <c r="I583" s="637"/>
      <c r="J583" s="637"/>
      <c r="K583" s="637"/>
      <c r="L583" s="637"/>
      <c r="M583" s="637"/>
      <c r="N583" s="637"/>
      <c r="O583" s="637"/>
    </row>
    <row r="584" spans="1:15">
      <c r="A584" s="637"/>
      <c r="B584" s="637"/>
      <c r="C584" s="637"/>
      <c r="D584" s="637"/>
      <c r="E584" s="637"/>
      <c r="F584" s="637"/>
      <c r="G584" s="637"/>
      <c r="H584" s="637"/>
      <c r="I584" s="637"/>
      <c r="J584" s="637"/>
      <c r="K584" s="637"/>
      <c r="L584" s="637"/>
      <c r="M584" s="637"/>
      <c r="N584" s="637"/>
      <c r="O584" s="637"/>
    </row>
    <row r="585" spans="1:15">
      <c r="A585" s="637"/>
      <c r="B585" s="637"/>
      <c r="C585" s="637"/>
      <c r="D585" s="637"/>
      <c r="E585" s="637"/>
      <c r="F585" s="637"/>
      <c r="G585" s="637"/>
      <c r="H585" s="637"/>
      <c r="I585" s="637"/>
      <c r="J585" s="637"/>
      <c r="K585" s="637"/>
      <c r="L585" s="637"/>
      <c r="M585" s="637"/>
      <c r="N585" s="637"/>
      <c r="O585" s="637"/>
    </row>
    <row r="586" spans="1:15">
      <c r="A586" s="637"/>
      <c r="B586" s="637"/>
      <c r="C586" s="637"/>
      <c r="D586" s="637"/>
      <c r="E586" s="637"/>
      <c r="F586" s="637"/>
      <c r="G586" s="637"/>
      <c r="H586" s="637"/>
      <c r="I586" s="637"/>
      <c r="J586" s="637"/>
      <c r="K586" s="637"/>
      <c r="L586" s="637"/>
      <c r="M586" s="637"/>
      <c r="N586" s="637"/>
      <c r="O586" s="637"/>
    </row>
    <row r="587" spans="1:15">
      <c r="A587" s="637"/>
      <c r="B587" s="637"/>
      <c r="C587" s="637"/>
      <c r="D587" s="637"/>
      <c r="E587" s="637"/>
      <c r="F587" s="637"/>
      <c r="G587" s="637"/>
      <c r="H587" s="637"/>
      <c r="I587" s="637"/>
      <c r="J587" s="637"/>
      <c r="K587" s="637"/>
      <c r="L587" s="637"/>
      <c r="M587" s="637"/>
      <c r="N587" s="637"/>
      <c r="O587" s="637"/>
    </row>
    <row r="588" spans="1:15">
      <c r="A588" s="637"/>
      <c r="B588" s="637"/>
      <c r="C588" s="637"/>
      <c r="D588" s="637"/>
      <c r="E588" s="637"/>
      <c r="F588" s="637"/>
      <c r="G588" s="637"/>
      <c r="H588" s="637"/>
      <c r="I588" s="637"/>
      <c r="J588" s="637"/>
      <c r="K588" s="637"/>
      <c r="L588" s="637"/>
      <c r="M588" s="637"/>
      <c r="N588" s="637"/>
      <c r="O588" s="637"/>
    </row>
    <row r="589" spans="1:15">
      <c r="A589" s="637"/>
      <c r="B589" s="637"/>
      <c r="C589" s="637"/>
      <c r="D589" s="637"/>
      <c r="E589" s="637"/>
      <c r="F589" s="637"/>
      <c r="G589" s="637"/>
      <c r="H589" s="637"/>
      <c r="I589" s="637"/>
      <c r="J589" s="637"/>
      <c r="K589" s="637"/>
      <c r="L589" s="637"/>
      <c r="M589" s="637"/>
      <c r="N589" s="637"/>
      <c r="O589" s="637"/>
    </row>
    <row r="590" spans="1:15">
      <c r="A590" s="637"/>
      <c r="B590" s="637"/>
      <c r="C590" s="637"/>
      <c r="D590" s="637"/>
      <c r="E590" s="637"/>
      <c r="F590" s="637"/>
      <c r="G590" s="637"/>
      <c r="H590" s="637"/>
      <c r="I590" s="637"/>
      <c r="J590" s="637"/>
      <c r="K590" s="637"/>
      <c r="L590" s="637"/>
      <c r="M590" s="637"/>
      <c r="N590" s="637"/>
      <c r="O590" s="637"/>
    </row>
    <row r="591" spans="1:15">
      <c r="A591" s="637"/>
      <c r="B591" s="637"/>
      <c r="C591" s="637"/>
      <c r="D591" s="637"/>
      <c r="E591" s="637"/>
      <c r="F591" s="637"/>
      <c r="G591" s="637"/>
      <c r="H591" s="637"/>
      <c r="I591" s="637"/>
      <c r="J591" s="637"/>
      <c r="K591" s="637"/>
      <c r="L591" s="637"/>
      <c r="M591" s="637"/>
      <c r="N591" s="637"/>
      <c r="O591" s="637"/>
    </row>
    <row r="592" spans="1:15">
      <c r="A592" s="637"/>
      <c r="B592" s="637"/>
      <c r="C592" s="637"/>
      <c r="D592" s="637"/>
      <c r="E592" s="637"/>
      <c r="F592" s="637"/>
      <c r="G592" s="637"/>
      <c r="H592" s="637"/>
      <c r="I592" s="637"/>
      <c r="J592" s="637"/>
      <c r="K592" s="637"/>
      <c r="L592" s="637"/>
      <c r="M592" s="637"/>
      <c r="N592" s="637"/>
      <c r="O592" s="637"/>
    </row>
    <row r="593" spans="1:15">
      <c r="A593" s="637"/>
      <c r="B593" s="637"/>
      <c r="C593" s="637"/>
      <c r="D593" s="637"/>
      <c r="E593" s="637"/>
      <c r="F593" s="637"/>
      <c r="G593" s="637"/>
      <c r="H593" s="637"/>
      <c r="I593" s="637"/>
      <c r="J593" s="637"/>
      <c r="K593" s="637"/>
      <c r="L593" s="637"/>
      <c r="M593" s="637"/>
      <c r="N593" s="637"/>
      <c r="O593" s="637"/>
    </row>
    <row r="594" spans="1:15">
      <c r="A594" s="637"/>
      <c r="B594" s="637"/>
      <c r="C594" s="637"/>
      <c r="D594" s="637"/>
      <c r="E594" s="637"/>
      <c r="F594" s="637"/>
      <c r="G594" s="637"/>
      <c r="H594" s="637"/>
      <c r="I594" s="637"/>
      <c r="J594" s="637"/>
      <c r="K594" s="637"/>
      <c r="L594" s="637"/>
      <c r="M594" s="637"/>
      <c r="N594" s="637"/>
      <c r="O594" s="637"/>
    </row>
    <row r="595" spans="1:15">
      <c r="A595" s="637"/>
      <c r="B595" s="637"/>
      <c r="C595" s="637"/>
      <c r="D595" s="637"/>
      <c r="E595" s="637"/>
      <c r="F595" s="637"/>
      <c r="G595" s="637"/>
      <c r="H595" s="637"/>
      <c r="I595" s="637"/>
      <c r="J595" s="637"/>
      <c r="K595" s="637"/>
      <c r="L595" s="637"/>
      <c r="M595" s="637"/>
      <c r="N595" s="637"/>
      <c r="O595" s="637"/>
    </row>
    <row r="596" spans="1:15">
      <c r="A596" s="637"/>
      <c r="B596" s="637"/>
      <c r="C596" s="637"/>
      <c r="D596" s="637"/>
      <c r="E596" s="637"/>
      <c r="F596" s="637"/>
      <c r="G596" s="637"/>
      <c r="H596" s="637"/>
      <c r="I596" s="637"/>
      <c r="J596" s="637"/>
      <c r="K596" s="637"/>
      <c r="L596" s="637"/>
      <c r="M596" s="637"/>
      <c r="N596" s="637"/>
      <c r="O596" s="637"/>
    </row>
    <row r="597" spans="1:15">
      <c r="A597" s="637"/>
      <c r="B597" s="637"/>
      <c r="C597" s="637"/>
      <c r="D597" s="637"/>
      <c r="E597" s="637"/>
      <c r="F597" s="637"/>
      <c r="G597" s="637"/>
      <c r="H597" s="637"/>
      <c r="I597" s="637"/>
      <c r="J597" s="637"/>
      <c r="K597" s="637"/>
      <c r="L597" s="637"/>
      <c r="M597" s="637"/>
      <c r="N597" s="637"/>
      <c r="O597" s="637"/>
    </row>
    <row r="598" spans="1:15">
      <c r="A598" s="637"/>
      <c r="B598" s="637"/>
      <c r="C598" s="637"/>
      <c r="D598" s="637"/>
      <c r="E598" s="637"/>
      <c r="F598" s="637"/>
      <c r="G598" s="637"/>
      <c r="H598" s="637"/>
      <c r="I598" s="637"/>
      <c r="J598" s="637"/>
      <c r="K598" s="637"/>
      <c r="L598" s="637"/>
      <c r="M598" s="637"/>
      <c r="N598" s="637"/>
      <c r="O598" s="637"/>
    </row>
    <row r="599" spans="1:15">
      <c r="A599" s="637"/>
      <c r="B599" s="637"/>
      <c r="C599" s="637"/>
      <c r="D599" s="637"/>
      <c r="E599" s="637"/>
      <c r="F599" s="637"/>
      <c r="G599" s="637"/>
      <c r="H599" s="637"/>
      <c r="I599" s="637"/>
      <c r="J599" s="637"/>
      <c r="K599" s="637"/>
      <c r="L599" s="637"/>
      <c r="M599" s="637"/>
      <c r="N599" s="637"/>
      <c r="O599" s="637"/>
    </row>
    <row r="600" spans="1:15">
      <c r="A600" s="637"/>
      <c r="B600" s="637"/>
      <c r="C600" s="637"/>
      <c r="D600" s="637"/>
      <c r="E600" s="637"/>
      <c r="F600" s="637"/>
      <c r="G600" s="637"/>
      <c r="H600" s="637"/>
      <c r="I600" s="637"/>
      <c r="J600" s="637"/>
      <c r="K600" s="637"/>
      <c r="L600" s="637"/>
      <c r="M600" s="637"/>
      <c r="N600" s="637"/>
      <c r="O600" s="637"/>
    </row>
    <row r="601" spans="1:15">
      <c r="A601" s="637"/>
      <c r="B601" s="637"/>
      <c r="C601" s="637"/>
      <c r="D601" s="637"/>
      <c r="E601" s="637"/>
      <c r="F601" s="637"/>
      <c r="G601" s="637"/>
      <c r="H601" s="637"/>
      <c r="I601" s="637"/>
      <c r="J601" s="637"/>
      <c r="K601" s="637"/>
      <c r="L601" s="637"/>
      <c r="M601" s="637"/>
      <c r="N601" s="637"/>
      <c r="O601" s="637"/>
    </row>
    <row r="602" spans="1:15">
      <c r="A602" s="637"/>
      <c r="B602" s="637"/>
      <c r="C602" s="637"/>
      <c r="D602" s="637"/>
      <c r="E602" s="637"/>
      <c r="F602" s="637"/>
      <c r="G602" s="637"/>
      <c r="H602" s="637"/>
      <c r="I602" s="637"/>
      <c r="J602" s="637"/>
      <c r="K602" s="637"/>
      <c r="L602" s="637"/>
      <c r="M602" s="637"/>
      <c r="N602" s="637"/>
      <c r="O602" s="637"/>
    </row>
    <row r="603" spans="1:15">
      <c r="A603" s="637"/>
      <c r="B603" s="637"/>
      <c r="C603" s="637"/>
      <c r="D603" s="637"/>
      <c r="E603" s="637"/>
      <c r="F603" s="637"/>
      <c r="G603" s="637"/>
      <c r="H603" s="637"/>
      <c r="I603" s="637"/>
      <c r="J603" s="637"/>
      <c r="K603" s="637"/>
      <c r="L603" s="637"/>
      <c r="M603" s="637"/>
      <c r="N603" s="637"/>
      <c r="O603" s="637"/>
    </row>
    <row r="604" spans="1:15">
      <c r="A604" s="637"/>
      <c r="B604" s="637"/>
      <c r="C604" s="637"/>
      <c r="D604" s="637"/>
      <c r="E604" s="637"/>
      <c r="F604" s="637"/>
      <c r="G604" s="637"/>
      <c r="H604" s="637"/>
      <c r="I604" s="637"/>
      <c r="J604" s="637"/>
      <c r="K604" s="637"/>
      <c r="L604" s="637"/>
      <c r="M604" s="637"/>
      <c r="N604" s="637"/>
      <c r="O604" s="637"/>
    </row>
    <row r="605" spans="1:15">
      <c r="A605" s="637"/>
      <c r="B605" s="637"/>
      <c r="C605" s="637"/>
      <c r="D605" s="637"/>
      <c r="E605" s="637"/>
      <c r="F605" s="637"/>
      <c r="G605" s="637"/>
      <c r="H605" s="637"/>
      <c r="I605" s="637"/>
      <c r="J605" s="637"/>
      <c r="K605" s="637"/>
      <c r="L605" s="637"/>
      <c r="M605" s="637"/>
      <c r="N605" s="637"/>
      <c r="O605" s="637"/>
    </row>
    <row r="606" spans="1:15">
      <c r="A606" s="637"/>
      <c r="B606" s="637"/>
      <c r="C606" s="637"/>
      <c r="D606" s="637"/>
      <c r="E606" s="637"/>
      <c r="F606" s="637"/>
      <c r="G606" s="637"/>
      <c r="H606" s="637"/>
      <c r="I606" s="637"/>
      <c r="J606" s="637"/>
      <c r="K606" s="637"/>
      <c r="L606" s="637"/>
      <c r="M606" s="637"/>
      <c r="N606" s="637"/>
      <c r="O606" s="637"/>
    </row>
    <row r="607" spans="1:15">
      <c r="A607" s="637"/>
      <c r="B607" s="637"/>
      <c r="C607" s="637"/>
      <c r="D607" s="637"/>
      <c r="E607" s="637"/>
      <c r="F607" s="637"/>
      <c r="G607" s="637"/>
      <c r="H607" s="637"/>
      <c r="I607" s="637"/>
      <c r="J607" s="637"/>
      <c r="K607" s="637"/>
      <c r="L607" s="637"/>
      <c r="M607" s="637"/>
      <c r="N607" s="637"/>
      <c r="O607" s="637"/>
    </row>
    <row r="608" spans="1:15">
      <c r="A608" s="637"/>
      <c r="B608" s="637"/>
      <c r="C608" s="637"/>
      <c r="D608" s="637"/>
      <c r="E608" s="637"/>
      <c r="F608" s="637"/>
      <c r="G608" s="637"/>
      <c r="H608" s="637"/>
      <c r="I608" s="637"/>
      <c r="J608" s="637"/>
      <c r="K608" s="637"/>
      <c r="L608" s="637"/>
      <c r="M608" s="637"/>
      <c r="N608" s="637"/>
      <c r="O608" s="637"/>
    </row>
    <row r="609" spans="1:15">
      <c r="A609" s="637"/>
      <c r="B609" s="637"/>
      <c r="C609" s="637"/>
      <c r="D609" s="637"/>
      <c r="E609" s="637"/>
      <c r="F609" s="637"/>
      <c r="G609" s="637"/>
      <c r="H609" s="637"/>
      <c r="I609" s="637"/>
      <c r="J609" s="637"/>
      <c r="K609" s="637"/>
      <c r="L609" s="637"/>
      <c r="M609" s="637"/>
      <c r="N609" s="637"/>
      <c r="O609" s="637"/>
    </row>
    <row r="610" spans="1:15">
      <c r="A610" s="637"/>
      <c r="B610" s="637"/>
      <c r="C610" s="637"/>
      <c r="D610" s="637"/>
      <c r="E610" s="637"/>
      <c r="F610" s="637"/>
      <c r="G610" s="637"/>
      <c r="H610" s="637"/>
      <c r="I610" s="637"/>
      <c r="J610" s="637"/>
      <c r="K610" s="637"/>
      <c r="L610" s="637"/>
      <c r="M610" s="637"/>
      <c r="N610" s="637"/>
      <c r="O610" s="637"/>
    </row>
    <row r="611" spans="1:15">
      <c r="A611" s="637"/>
      <c r="B611" s="637"/>
      <c r="C611" s="637"/>
      <c r="D611" s="637"/>
      <c r="E611" s="637"/>
      <c r="F611" s="637"/>
      <c r="G611" s="637"/>
      <c r="H611" s="637"/>
      <c r="I611" s="637"/>
      <c r="J611" s="637"/>
      <c r="K611" s="637"/>
      <c r="L611" s="637"/>
      <c r="M611" s="637"/>
      <c r="N611" s="637"/>
      <c r="O611" s="637"/>
    </row>
    <row r="612" spans="1:15">
      <c r="A612" s="637"/>
      <c r="B612" s="637"/>
      <c r="C612" s="637"/>
      <c r="D612" s="637"/>
      <c r="E612" s="637"/>
      <c r="F612" s="637"/>
      <c r="G612" s="637"/>
      <c r="H612" s="637"/>
      <c r="I612" s="637"/>
      <c r="J612" s="637"/>
      <c r="K612" s="637"/>
      <c r="L612" s="637"/>
      <c r="M612" s="637"/>
      <c r="N612" s="637"/>
      <c r="O612" s="637"/>
    </row>
    <row r="613" spans="1:15">
      <c r="A613" s="637"/>
      <c r="B613" s="637"/>
      <c r="C613" s="637"/>
      <c r="D613" s="637"/>
      <c r="E613" s="637"/>
      <c r="F613" s="637"/>
      <c r="G613" s="637"/>
      <c r="H613" s="637"/>
      <c r="I613" s="637"/>
      <c r="J613" s="637"/>
      <c r="K613" s="637"/>
      <c r="L613" s="637"/>
      <c r="M613" s="637"/>
      <c r="N613" s="637"/>
      <c r="O613" s="637"/>
    </row>
    <row r="614" spans="1:15">
      <c r="A614" s="637"/>
      <c r="B614" s="637"/>
      <c r="C614" s="637"/>
      <c r="D614" s="637"/>
      <c r="E614" s="637"/>
      <c r="F614" s="637"/>
      <c r="G614" s="637"/>
      <c r="H614" s="637"/>
      <c r="I614" s="637"/>
      <c r="J614" s="637"/>
      <c r="K614" s="637"/>
      <c r="L614" s="637"/>
      <c r="M614" s="637"/>
      <c r="N614" s="637"/>
      <c r="O614" s="637"/>
    </row>
  </sheetData>
  <protectedRanges>
    <protectedRange sqref="A438:B454 A359:B377" name="Intervalo1_3"/>
    <protectedRange sqref="A437:B438" name="Intervalo1_3_1"/>
    <protectedRange sqref="A348:B357 B338:B341 B343:B346 A338:A346" name="Intervalo1_3_2"/>
    <protectedRange sqref="A418:B434" name="Intervalo1_3_3"/>
    <protectedRange sqref="A329:B336 A317:B327" name="Intervalo1_3_4"/>
    <protectedRange sqref="A399:B416" name="Intervalo1_3_5"/>
    <protectedRange sqref="A328:B328" name="Intervalo1_3_6"/>
    <protectedRange sqref="A296:B296 A278:B278 A260:B260 A242:B242 A224:B224 A207:B207 A190:B190 A117:B117 A172:B172 A154:B154 A136:B136 A77:B77 A97:B97" name="Intervalo1"/>
    <protectedRange sqref="A297:B297 A279:B279 B261 B243 A173" name="Intervalo1_1"/>
    <protectedRange sqref="A298:B315 A283 B262:B265 A266:B275 B244:B247 A248:B257 B225:B229 A212:B221 A280:B282 A284:B294 B208 A209:A210 B211 A195:B204 B191 A192:A193 B194 A124:B125 B123 A174:B174 A126:A127 B127:B133 A129:A133 B118:B121 A230:B239 A160:B161 B159 A162:A163 B163:B169 A165:A169 B155:B157 A142:B143 B141 A144:A145 B145:B151 A147:A151 B137:B139 A84:B85 B83 A87:A88 B88:B94 A90:A94 B78:B81 A175 A178:A181 B177:B187 A183:A187 A104:B105 B103 A107:A108 B108:B114 A110:A114 B98:B101" name="Intervalo1_2"/>
    <protectedRange sqref="B383:B384" name="Intervalo1_5"/>
    <protectedRange sqref="A459:B462" name="Intervalo1_6"/>
    <protectedRange sqref="A463:B470" name="Intervalo1_7"/>
    <protectedRange sqref="A471:B477" name="Intervalo1_8"/>
  </protectedRanges>
  <mergeCells count="148">
    <mergeCell ref="A39:B39"/>
    <mergeCell ref="A21:B21"/>
    <mergeCell ref="N1:N3"/>
    <mergeCell ref="O1:O3"/>
    <mergeCell ref="C2:C3"/>
    <mergeCell ref="D2:D3"/>
    <mergeCell ref="E2:E3"/>
    <mergeCell ref="F2:F3"/>
    <mergeCell ref="G2:G3"/>
    <mergeCell ref="H2:H3"/>
    <mergeCell ref="I2:L2"/>
    <mergeCell ref="A1:B3"/>
    <mergeCell ref="C1:L1"/>
    <mergeCell ref="M1:M3"/>
    <mergeCell ref="A204:B204"/>
    <mergeCell ref="A205:B205"/>
    <mergeCell ref="A153:B153"/>
    <mergeCell ref="A161:B161"/>
    <mergeCell ref="A169:B169"/>
    <mergeCell ref="A170:B170"/>
    <mergeCell ref="A135:B135"/>
    <mergeCell ref="A143:B143"/>
    <mergeCell ref="A151:B151"/>
    <mergeCell ref="A152:B152"/>
    <mergeCell ref="A75:B75"/>
    <mergeCell ref="A57:B57"/>
    <mergeCell ref="A171:B171"/>
    <mergeCell ref="A187:B187"/>
    <mergeCell ref="A188:B188"/>
    <mergeCell ref="A189:B189"/>
    <mergeCell ref="A196:B196"/>
    <mergeCell ref="A179:B179"/>
    <mergeCell ref="A116:B116"/>
    <mergeCell ref="A125:B125"/>
    <mergeCell ref="A133:B133"/>
    <mergeCell ref="A134:B134"/>
    <mergeCell ref="A85:B85"/>
    <mergeCell ref="A94:B94"/>
    <mergeCell ref="A95:B95"/>
    <mergeCell ref="A96:B96"/>
    <mergeCell ref="A105:B105"/>
    <mergeCell ref="A114:B114"/>
    <mergeCell ref="A115:B115"/>
    <mergeCell ref="A86:B86"/>
    <mergeCell ref="A76:B76"/>
    <mergeCell ref="A223:B223"/>
    <mergeCell ref="A231:B231"/>
    <mergeCell ref="A239:B239"/>
    <mergeCell ref="A240:B240"/>
    <mergeCell ref="A241:B241"/>
    <mergeCell ref="A249:B249"/>
    <mergeCell ref="A206:B206"/>
    <mergeCell ref="A213:B213"/>
    <mergeCell ref="A221:B221"/>
    <mergeCell ref="A222:B222"/>
    <mergeCell ref="A276:B276"/>
    <mergeCell ref="A277:B277"/>
    <mergeCell ref="A278:B278"/>
    <mergeCell ref="A286:B286"/>
    <mergeCell ref="A293:B293"/>
    <mergeCell ref="A294:B294"/>
    <mergeCell ref="A257:B257"/>
    <mergeCell ref="A258:B258"/>
    <mergeCell ref="A259:B259"/>
    <mergeCell ref="A260:B260"/>
    <mergeCell ref="A268:B268"/>
    <mergeCell ref="A275:B275"/>
    <mergeCell ref="A311:B311"/>
    <mergeCell ref="A314:B314"/>
    <mergeCell ref="A315:B315"/>
    <mergeCell ref="A316:B316"/>
    <mergeCell ref="A317:B317"/>
    <mergeCell ref="A325:B325"/>
    <mergeCell ref="A295:B295"/>
    <mergeCell ref="A296:B296"/>
    <mergeCell ref="A304:B304"/>
    <mergeCell ref="A305:B305"/>
    <mergeCell ref="A307:B307"/>
    <mergeCell ref="A308:B308"/>
    <mergeCell ref="A337:B337"/>
    <mergeCell ref="A338:B338"/>
    <mergeCell ref="A349:B349"/>
    <mergeCell ref="A356:B356"/>
    <mergeCell ref="A357:B357"/>
    <mergeCell ref="A358:B358"/>
    <mergeCell ref="A326:B326"/>
    <mergeCell ref="A328:B328"/>
    <mergeCell ref="A329:B329"/>
    <mergeCell ref="A332:B332"/>
    <mergeCell ref="A335:B335"/>
    <mergeCell ref="A336:B336"/>
    <mergeCell ref="A376:B376"/>
    <mergeCell ref="A377:B377"/>
    <mergeCell ref="A378:B378"/>
    <mergeCell ref="A379:B379"/>
    <mergeCell ref="A387:B387"/>
    <mergeCell ref="A388:B388"/>
    <mergeCell ref="A359:B359"/>
    <mergeCell ref="A367:B367"/>
    <mergeCell ref="A368:B368"/>
    <mergeCell ref="A369:B369"/>
    <mergeCell ref="A370:B370"/>
    <mergeCell ref="A373:B373"/>
    <mergeCell ref="A399:B399"/>
    <mergeCell ref="A406:B406"/>
    <mergeCell ref="A407:B407"/>
    <mergeCell ref="A408:B408"/>
    <mergeCell ref="A409:B409"/>
    <mergeCell ref="A412:B412"/>
    <mergeCell ref="A389:B389"/>
    <mergeCell ref="A390:B390"/>
    <mergeCell ref="A393:B393"/>
    <mergeCell ref="A396:B396"/>
    <mergeCell ref="A397:B397"/>
    <mergeCell ref="A398:B398"/>
    <mergeCell ref="A435:B435"/>
    <mergeCell ref="A436:B436"/>
    <mergeCell ref="A437:B437"/>
    <mergeCell ref="A415:B415"/>
    <mergeCell ref="A416:B416"/>
    <mergeCell ref="A417:B417"/>
    <mergeCell ref="A418:B418"/>
    <mergeCell ref="A426:B426"/>
    <mergeCell ref="A427:B427"/>
    <mergeCell ref="P2:P3"/>
    <mergeCell ref="A480:B480"/>
    <mergeCell ref="A481:O481"/>
    <mergeCell ref="A470:B470"/>
    <mergeCell ref="A471:B471"/>
    <mergeCell ref="A472:B472"/>
    <mergeCell ref="A475:B475"/>
    <mergeCell ref="A478:B478"/>
    <mergeCell ref="A479:B479"/>
    <mergeCell ref="A455:B455"/>
    <mergeCell ref="A456:B456"/>
    <mergeCell ref="A457:B457"/>
    <mergeCell ref="A458:B458"/>
    <mergeCell ref="A459:B459"/>
    <mergeCell ref="A469:B469"/>
    <mergeCell ref="A438:B438"/>
    <mergeCell ref="A446:B446"/>
    <mergeCell ref="A447:B447"/>
    <mergeCell ref="A448:B448"/>
    <mergeCell ref="A449:B449"/>
    <mergeCell ref="A452:B452"/>
    <mergeCell ref="A428:B428"/>
    <mergeCell ref="A429:B429"/>
    <mergeCell ref="A432:B432"/>
  </mergeCells>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130C-9E70-4ED5-9A8F-9A8E4F2E0D2D}">
  <sheetPr codeName="Planilha54">
    <tabColor rgb="FF003399"/>
    <pageSetUpPr fitToPage="1"/>
  </sheetPr>
  <dimension ref="A1:AD87"/>
  <sheetViews>
    <sheetView showGridLines="0" zoomScale="80" zoomScaleNormal="80" workbookViewId="0">
      <pane xSplit="3" ySplit="1" topLeftCell="T2" activePane="bottomRight" state="frozen"/>
      <selection sqref="A1:B3"/>
      <selection pane="topRight" sqref="A1:B3"/>
      <selection pane="bottomLeft" sqref="A1:B3"/>
      <selection pane="bottomRight"/>
    </sheetView>
  </sheetViews>
  <sheetFormatPr defaultRowHeight="15"/>
  <cols>
    <col min="1" max="1" width="2.28515625" customWidth="1"/>
    <col min="2" max="2" width="1.5703125" customWidth="1"/>
    <col min="3" max="3" width="103.140625" customWidth="1"/>
    <col min="4" max="4" width="11.7109375" customWidth="1"/>
    <col min="5" max="9" width="11.5703125" customWidth="1"/>
    <col min="10" max="11" width="13.7109375" customWidth="1"/>
    <col min="12" max="12" width="13" customWidth="1"/>
    <col min="13" max="13" width="15.5703125" customWidth="1"/>
    <col min="14" max="14" width="13.42578125" customWidth="1"/>
    <col min="15" max="15" width="13.85546875" style="593" customWidth="1"/>
    <col min="16" max="16" width="14.28515625" bestFit="1" customWidth="1"/>
    <col min="17" max="17" width="12.140625" customWidth="1"/>
    <col min="18" max="18" width="12" customWidth="1"/>
    <col min="19" max="23" width="13.85546875" customWidth="1"/>
    <col min="24" max="25" width="12.140625" customWidth="1"/>
    <col min="26" max="26" width="22.5703125" customWidth="1"/>
  </cols>
  <sheetData>
    <row r="1" spans="1:26" ht="47.25" customHeight="1">
      <c r="A1" s="1431"/>
      <c r="B1" s="1431"/>
      <c r="C1" s="1432" t="s">
        <v>1344</v>
      </c>
      <c r="D1" s="1356" t="s">
        <v>964</v>
      </c>
      <c r="E1" s="1433" t="s">
        <v>1271</v>
      </c>
      <c r="F1" s="1356" t="s">
        <v>1298</v>
      </c>
      <c r="G1" s="1356" t="s">
        <v>1383</v>
      </c>
      <c r="H1" s="1356" t="s">
        <v>1487</v>
      </c>
      <c r="I1" s="1356" t="s">
        <v>1528</v>
      </c>
      <c r="J1" s="1356" t="s">
        <v>1602</v>
      </c>
      <c r="K1" s="1356" t="s">
        <v>1647</v>
      </c>
      <c r="L1" s="1356" t="s">
        <v>1661</v>
      </c>
      <c r="M1" s="1356" t="s">
        <v>1678</v>
      </c>
      <c r="N1" s="1356" t="s">
        <v>1880</v>
      </c>
      <c r="O1" s="1356" t="s">
        <v>1941</v>
      </c>
      <c r="P1" s="1356" t="s">
        <v>1998</v>
      </c>
      <c r="Q1" s="1356" t="s">
        <v>2010</v>
      </c>
      <c r="R1" s="1356" t="s">
        <v>2057</v>
      </c>
      <c r="S1" s="1356" t="s">
        <v>2196</v>
      </c>
      <c r="T1" s="1356" t="s">
        <v>2197</v>
      </c>
      <c r="U1" s="1356" t="s">
        <v>2164</v>
      </c>
      <c r="V1" s="1356" t="s">
        <v>2207</v>
      </c>
      <c r="W1" s="1356" t="s">
        <v>2283</v>
      </c>
      <c r="X1" s="1356" t="s">
        <v>2329</v>
      </c>
      <c r="Y1" s="1356" t="s">
        <v>2375</v>
      </c>
      <c r="Z1" s="595" t="s">
        <v>1353</v>
      </c>
    </row>
    <row r="2" spans="1:26">
      <c r="A2" s="1579" t="s">
        <v>1345</v>
      </c>
      <c r="B2" s="1579"/>
      <c r="C2" s="1579"/>
      <c r="D2" s="1434">
        <v>70570</v>
      </c>
      <c r="E2" s="1434">
        <v>60431</v>
      </c>
      <c r="F2" s="1434">
        <v>18185</v>
      </c>
      <c r="G2" s="1434">
        <v>7973</v>
      </c>
      <c r="H2" s="1434">
        <v>16408</v>
      </c>
      <c r="I2" s="1434">
        <v>62890</v>
      </c>
      <c r="J2" s="18">
        <v>14740.228999999999</v>
      </c>
      <c r="K2" s="18">
        <v>14612</v>
      </c>
      <c r="L2" s="18">
        <v>13346</v>
      </c>
      <c r="M2" s="18">
        <v>19316.771000000001</v>
      </c>
      <c r="N2" s="18">
        <v>22145</v>
      </c>
      <c r="O2" s="18">
        <v>12224</v>
      </c>
      <c r="P2" s="18">
        <v>15634</v>
      </c>
      <c r="Q2" s="18">
        <v>10211</v>
      </c>
      <c r="R2" s="18">
        <v>18357</v>
      </c>
      <c r="S2" s="18">
        <v>10311</v>
      </c>
      <c r="T2" s="18">
        <v>19790</v>
      </c>
      <c r="U2" s="18">
        <v>44840</v>
      </c>
      <c r="V2" s="18">
        <v>29183</v>
      </c>
      <c r="W2" s="18">
        <v>32804</v>
      </c>
      <c r="X2" s="18">
        <v>18470</v>
      </c>
      <c r="Y2" s="18">
        <v>7809</v>
      </c>
      <c r="Z2" s="2152" t="s">
        <v>2387</v>
      </c>
    </row>
    <row r="3" spans="1:26">
      <c r="A3" s="1580"/>
      <c r="B3" s="1580" t="s">
        <v>49</v>
      </c>
      <c r="C3" s="1580"/>
      <c r="D3" s="1435">
        <v>22016</v>
      </c>
      <c r="E3" s="1435">
        <v>23225</v>
      </c>
      <c r="F3" s="1435">
        <v>6557</v>
      </c>
      <c r="G3" s="1435">
        <v>5894</v>
      </c>
      <c r="H3" s="1435">
        <v>6331</v>
      </c>
      <c r="I3" s="1435">
        <v>25639</v>
      </c>
      <c r="J3" s="1556">
        <v>6903</v>
      </c>
      <c r="K3" s="1556">
        <v>6690</v>
      </c>
      <c r="L3" s="1556">
        <v>5505</v>
      </c>
      <c r="M3" s="579">
        <v>8715</v>
      </c>
      <c r="N3" s="28">
        <v>3678</v>
      </c>
      <c r="O3" s="579">
        <v>-1903</v>
      </c>
      <c r="P3" s="28">
        <v>5099</v>
      </c>
      <c r="Q3" s="1556">
        <v>8190</v>
      </c>
      <c r="R3" s="1556">
        <v>6220</v>
      </c>
      <c r="S3" s="1556">
        <v>8739</v>
      </c>
      <c r="T3" s="1556">
        <v>6395</v>
      </c>
      <c r="U3" s="1556">
        <v>7030</v>
      </c>
      <c r="V3" s="1556">
        <v>6935</v>
      </c>
      <c r="W3" s="1556">
        <v>7768</v>
      </c>
      <c r="X3" s="1556">
        <v>8261</v>
      </c>
      <c r="Y3" s="1556">
        <v>7773</v>
      </c>
      <c r="Z3" s="2152"/>
    </row>
    <row r="4" spans="1:26">
      <c r="A4" s="1579"/>
      <c r="B4" s="1579" t="s">
        <v>301</v>
      </c>
      <c r="C4" s="1579"/>
      <c r="D4" s="1434">
        <v>48554</v>
      </c>
      <c r="E4" s="1434">
        <v>37206</v>
      </c>
      <c r="F4" s="1434">
        <v>11628</v>
      </c>
      <c r="G4" s="1434">
        <v>2079</v>
      </c>
      <c r="H4" s="1434">
        <v>10077</v>
      </c>
      <c r="I4" s="1434">
        <v>37251</v>
      </c>
      <c r="J4" s="18">
        <v>7837.2289999999994</v>
      </c>
      <c r="K4" s="18">
        <v>7922</v>
      </c>
      <c r="L4" s="18">
        <v>7841</v>
      </c>
      <c r="M4" s="18">
        <v>10602</v>
      </c>
      <c r="N4" s="18">
        <v>18467</v>
      </c>
      <c r="O4" s="18">
        <v>14127</v>
      </c>
      <c r="P4" s="18">
        <v>10535</v>
      </c>
      <c r="Q4" s="18">
        <v>2021</v>
      </c>
      <c r="R4" s="18">
        <v>12137</v>
      </c>
      <c r="S4" s="584">
        <v>1572</v>
      </c>
      <c r="T4" s="584">
        <v>13395</v>
      </c>
      <c r="U4" s="584">
        <v>37810</v>
      </c>
      <c r="V4" s="584">
        <v>22248</v>
      </c>
      <c r="W4" s="584">
        <v>25036</v>
      </c>
      <c r="X4" s="584">
        <v>10209</v>
      </c>
      <c r="Y4" s="584">
        <v>36</v>
      </c>
      <c r="Z4" s="2152"/>
    </row>
    <row r="5" spans="1:26">
      <c r="A5" s="1580"/>
      <c r="B5" s="1580"/>
      <c r="C5" s="1580" t="s">
        <v>1498</v>
      </c>
      <c r="D5" s="579">
        <v>127</v>
      </c>
      <c r="E5" s="579">
        <v>215</v>
      </c>
      <c r="F5" s="579">
        <v>-630</v>
      </c>
      <c r="G5" s="579">
        <v>109</v>
      </c>
      <c r="H5" s="579">
        <v>142</v>
      </c>
      <c r="I5" s="579">
        <v>-98</v>
      </c>
      <c r="J5" s="579">
        <v>-562</v>
      </c>
      <c r="K5" s="579">
        <v>158</v>
      </c>
      <c r="L5" s="579">
        <v>134</v>
      </c>
      <c r="M5" s="579">
        <v>129</v>
      </c>
      <c r="N5" s="579">
        <v>-439</v>
      </c>
      <c r="O5" s="579">
        <v>162</v>
      </c>
      <c r="P5" s="579">
        <v>167</v>
      </c>
      <c r="Q5" s="579">
        <v>327</v>
      </c>
      <c r="R5" s="579">
        <v>-438</v>
      </c>
      <c r="S5" s="579">
        <v>158</v>
      </c>
      <c r="T5" s="579">
        <v>131</v>
      </c>
      <c r="U5" s="579">
        <v>129</v>
      </c>
      <c r="V5" s="579">
        <v>-339</v>
      </c>
      <c r="W5" s="579">
        <v>181</v>
      </c>
      <c r="X5" s="579">
        <v>184</v>
      </c>
      <c r="Y5" s="579">
        <v>208</v>
      </c>
      <c r="Z5" s="2152"/>
    </row>
    <row r="6" spans="1:26">
      <c r="A6" s="1580"/>
      <c r="B6" s="1580"/>
      <c r="C6" s="1580" t="s">
        <v>1642</v>
      </c>
      <c r="D6" s="579">
        <v>163</v>
      </c>
      <c r="E6" s="579">
        <v>452</v>
      </c>
      <c r="F6" s="579">
        <v>2592</v>
      </c>
      <c r="G6" s="579">
        <v>-3150</v>
      </c>
      <c r="H6" s="579">
        <v>-97</v>
      </c>
      <c r="I6" s="579">
        <v>551</v>
      </c>
      <c r="J6" s="579">
        <v>388</v>
      </c>
      <c r="K6" s="579">
        <v>98</v>
      </c>
      <c r="L6" s="579">
        <v>48</v>
      </c>
      <c r="M6" s="579">
        <v>-224</v>
      </c>
      <c r="N6" s="579">
        <v>17</v>
      </c>
      <c r="O6" s="579">
        <v>98</v>
      </c>
      <c r="P6" s="579">
        <v>360</v>
      </c>
      <c r="Q6" s="579">
        <v>0</v>
      </c>
      <c r="R6" s="579">
        <v>0</v>
      </c>
      <c r="S6" s="579">
        <v>0</v>
      </c>
      <c r="T6" s="579">
        <v>0</v>
      </c>
      <c r="U6" s="579">
        <v>0</v>
      </c>
      <c r="V6" s="579">
        <v>0</v>
      </c>
      <c r="W6" s="579">
        <v>0</v>
      </c>
      <c r="X6" s="579">
        <v>0</v>
      </c>
      <c r="Y6" s="579">
        <v>0</v>
      </c>
      <c r="Z6" s="2152"/>
    </row>
    <row r="7" spans="1:26">
      <c r="A7" s="1580"/>
      <c r="B7" s="1580"/>
      <c r="C7" s="1580" t="s">
        <v>252</v>
      </c>
      <c r="D7" s="579">
        <v>17941</v>
      </c>
      <c r="E7" s="579">
        <v>642</v>
      </c>
      <c r="F7" s="579">
        <v>71</v>
      </c>
      <c r="G7" s="579">
        <v>-2355</v>
      </c>
      <c r="H7" s="579">
        <v>-134</v>
      </c>
      <c r="I7" s="579">
        <v>-990</v>
      </c>
      <c r="J7" s="579">
        <v>1458.229</v>
      </c>
      <c r="K7" s="579">
        <v>-250</v>
      </c>
      <c r="L7" s="579">
        <v>-2423</v>
      </c>
      <c r="M7" s="579">
        <v>1161</v>
      </c>
      <c r="N7" s="579">
        <v>10131</v>
      </c>
      <c r="O7" s="579">
        <v>3572</v>
      </c>
      <c r="P7" s="579">
        <v>2149</v>
      </c>
      <c r="Q7" s="579">
        <v>-4175</v>
      </c>
      <c r="R7" s="579">
        <v>12106</v>
      </c>
      <c r="S7" s="579">
        <v>-14421</v>
      </c>
      <c r="T7" s="579">
        <v>-149</v>
      </c>
      <c r="U7" s="579">
        <v>22405</v>
      </c>
      <c r="V7" s="579">
        <v>11545</v>
      </c>
      <c r="W7" s="579">
        <v>19070</v>
      </c>
      <c r="X7" s="579">
        <v>3448</v>
      </c>
      <c r="Y7" s="579">
        <v>-9784</v>
      </c>
    </row>
    <row r="8" spans="1:26">
      <c r="A8" s="1580"/>
      <c r="B8" s="1580"/>
      <c r="C8" s="1580" t="s">
        <v>1323</v>
      </c>
      <c r="D8" s="579">
        <v>24355</v>
      </c>
      <c r="E8" s="579">
        <v>20966</v>
      </c>
      <c r="F8" s="579">
        <v>3377</v>
      </c>
      <c r="G8" s="579">
        <v>3764</v>
      </c>
      <c r="H8" s="579">
        <v>1523</v>
      </c>
      <c r="I8" s="579">
        <v>10182</v>
      </c>
      <c r="J8" s="579">
        <v>3681</v>
      </c>
      <c r="K8" s="579">
        <v>3538</v>
      </c>
      <c r="L8" s="579">
        <v>4608</v>
      </c>
      <c r="M8" s="579">
        <v>6740</v>
      </c>
      <c r="N8" s="579">
        <v>10083</v>
      </c>
      <c r="O8" s="579">
        <v>6016</v>
      </c>
      <c r="P8" s="579">
        <v>5671</v>
      </c>
      <c r="Q8" s="579">
        <v>4210</v>
      </c>
      <c r="R8" s="579">
        <v>2017</v>
      </c>
      <c r="S8" s="579">
        <v>1768</v>
      </c>
      <c r="T8" s="579">
        <v>4425</v>
      </c>
      <c r="U8" s="579">
        <v>6169</v>
      </c>
      <c r="V8" s="579">
        <v>6604</v>
      </c>
      <c r="W8" s="579">
        <v>7357</v>
      </c>
      <c r="X8" s="579">
        <v>7412</v>
      </c>
      <c r="Y8" s="579">
        <v>7914</v>
      </c>
    </row>
    <row r="9" spans="1:26">
      <c r="A9" s="1580"/>
      <c r="B9" s="1580"/>
      <c r="C9" s="1580" t="s">
        <v>1372</v>
      </c>
      <c r="D9" s="579">
        <v>942</v>
      </c>
      <c r="E9" s="579">
        <v>4714</v>
      </c>
      <c r="F9" s="579">
        <v>1069</v>
      </c>
      <c r="G9" s="579">
        <v>6267</v>
      </c>
      <c r="H9" s="579">
        <v>2430</v>
      </c>
      <c r="I9" s="579">
        <v>8759</v>
      </c>
      <c r="J9" s="579">
        <v>725</v>
      </c>
      <c r="K9" s="579">
        <v>422</v>
      </c>
      <c r="L9" s="579">
        <v>4158</v>
      </c>
      <c r="M9" s="579">
        <v>-872</v>
      </c>
      <c r="N9" s="579">
        <v>14555</v>
      </c>
      <c r="O9" s="579">
        <v>4996</v>
      </c>
      <c r="P9" s="579">
        <v>4632</v>
      </c>
      <c r="Q9" s="579">
        <v>-3409</v>
      </c>
      <c r="R9" s="579">
        <v>6885</v>
      </c>
      <c r="S9" s="579">
        <v>-1374</v>
      </c>
      <c r="T9" s="579">
        <v>10699</v>
      </c>
      <c r="U9" s="579">
        <v>8069</v>
      </c>
      <c r="V9" s="579">
        <v>-6508</v>
      </c>
      <c r="W9" s="579">
        <v>5959</v>
      </c>
      <c r="X9" s="579">
        <v>1463</v>
      </c>
      <c r="Y9" s="579">
        <v>794</v>
      </c>
    </row>
    <row r="10" spans="1:26" ht="15.75" customHeight="1">
      <c r="A10" s="1580"/>
      <c r="B10" s="1580"/>
      <c r="C10" s="1580" t="s">
        <v>1504</v>
      </c>
      <c r="D10" s="579">
        <v>19490</v>
      </c>
      <c r="E10" s="579">
        <v>22177</v>
      </c>
      <c r="F10" s="579">
        <v>5003</v>
      </c>
      <c r="G10" s="579">
        <v>5113</v>
      </c>
      <c r="H10" s="579">
        <v>4636</v>
      </c>
      <c r="I10" s="579">
        <v>20136</v>
      </c>
      <c r="J10" s="579">
        <v>3414</v>
      </c>
      <c r="K10" s="579">
        <v>3482</v>
      </c>
      <c r="L10" s="579">
        <v>3998</v>
      </c>
      <c r="M10" s="579">
        <v>4177</v>
      </c>
      <c r="N10" s="579">
        <v>3096</v>
      </c>
      <c r="O10" s="579">
        <v>2072</v>
      </c>
      <c r="P10" s="579">
        <v>2486</v>
      </c>
      <c r="Q10" s="579">
        <v>2662</v>
      </c>
      <c r="R10" s="579">
        <v>2371</v>
      </c>
      <c r="S10" s="579">
        <v>2698</v>
      </c>
      <c r="T10" s="579">
        <v>2536</v>
      </c>
      <c r="U10" s="579">
        <v>2064</v>
      </c>
      <c r="V10" s="579">
        <v>2484</v>
      </c>
      <c r="W10" s="579">
        <v>2956</v>
      </c>
      <c r="X10" s="579">
        <v>3055</v>
      </c>
      <c r="Y10" s="579">
        <v>3689</v>
      </c>
    </row>
    <row r="11" spans="1:26">
      <c r="A11" s="1580"/>
      <c r="B11" s="1580"/>
      <c r="C11" s="1580" t="s">
        <v>295</v>
      </c>
      <c r="D11" s="579">
        <v>3249</v>
      </c>
      <c r="E11" s="579">
        <v>3169</v>
      </c>
      <c r="F11" s="579">
        <v>859</v>
      </c>
      <c r="G11" s="579">
        <v>877</v>
      </c>
      <c r="H11" s="579">
        <v>909</v>
      </c>
      <c r="I11" s="579">
        <v>3567</v>
      </c>
      <c r="J11" s="579">
        <v>844</v>
      </c>
      <c r="K11" s="579">
        <v>874</v>
      </c>
      <c r="L11" s="579">
        <v>883</v>
      </c>
      <c r="M11" s="579">
        <v>960</v>
      </c>
      <c r="N11" s="579">
        <v>886</v>
      </c>
      <c r="O11" s="579">
        <v>923</v>
      </c>
      <c r="P11" s="579">
        <v>935</v>
      </c>
      <c r="Q11" s="579">
        <v>985</v>
      </c>
      <c r="R11" s="579">
        <v>974</v>
      </c>
      <c r="S11" s="579">
        <v>972</v>
      </c>
      <c r="T11" s="579">
        <v>902</v>
      </c>
      <c r="U11" s="579">
        <v>1385</v>
      </c>
      <c r="V11" s="579">
        <v>1170</v>
      </c>
      <c r="W11" s="579">
        <v>1186</v>
      </c>
      <c r="X11" s="579">
        <v>1243</v>
      </c>
      <c r="Y11" s="579">
        <v>1197</v>
      </c>
    </row>
    <row r="12" spans="1:26">
      <c r="A12" s="1580"/>
      <c r="B12" s="1580"/>
      <c r="C12" s="1580" t="s">
        <v>1558</v>
      </c>
      <c r="D12" s="579">
        <v>1609</v>
      </c>
      <c r="E12" s="579">
        <v>1325</v>
      </c>
      <c r="F12" s="579">
        <v>309</v>
      </c>
      <c r="G12" s="579">
        <v>196</v>
      </c>
      <c r="H12" s="579">
        <v>233</v>
      </c>
      <c r="I12" s="579">
        <v>1037</v>
      </c>
      <c r="J12" s="579">
        <v>334</v>
      </c>
      <c r="K12" s="579">
        <v>251</v>
      </c>
      <c r="L12" s="579">
        <v>198</v>
      </c>
      <c r="M12" s="579">
        <v>1142</v>
      </c>
      <c r="N12" s="579">
        <v>242</v>
      </c>
      <c r="O12" s="579">
        <v>175</v>
      </c>
      <c r="P12" s="579">
        <v>281</v>
      </c>
      <c r="Q12" s="579">
        <v>195</v>
      </c>
      <c r="R12" s="579">
        <v>222</v>
      </c>
      <c r="S12" s="579">
        <v>212</v>
      </c>
      <c r="T12" s="579">
        <v>-75</v>
      </c>
      <c r="U12" s="579">
        <v>219</v>
      </c>
      <c r="V12" s="579">
        <v>285</v>
      </c>
      <c r="W12" s="579">
        <v>484</v>
      </c>
      <c r="X12" s="579">
        <v>216</v>
      </c>
      <c r="Y12" s="579">
        <v>303</v>
      </c>
    </row>
    <row r="13" spans="1:26">
      <c r="A13" s="1580"/>
      <c r="B13" s="1580"/>
      <c r="C13" s="1580" t="s">
        <v>1559</v>
      </c>
      <c r="D13" s="579">
        <v>4247</v>
      </c>
      <c r="E13" s="579">
        <v>3641</v>
      </c>
      <c r="F13" s="579">
        <v>280</v>
      </c>
      <c r="G13" s="579">
        <v>805</v>
      </c>
      <c r="H13" s="579">
        <v>684</v>
      </c>
      <c r="I13" s="579">
        <v>2465</v>
      </c>
      <c r="J13" s="579">
        <v>89</v>
      </c>
      <c r="K13" s="579">
        <v>757</v>
      </c>
      <c r="L13" s="579">
        <v>1737</v>
      </c>
      <c r="M13" s="579">
        <v>2549</v>
      </c>
      <c r="N13" s="579">
        <v>705</v>
      </c>
      <c r="O13" s="579">
        <v>781</v>
      </c>
      <c r="P13" s="579">
        <v>872</v>
      </c>
      <c r="Q13" s="579">
        <v>1244</v>
      </c>
      <c r="R13" s="579">
        <v>1402</v>
      </c>
      <c r="S13" s="579">
        <v>926</v>
      </c>
      <c r="T13" s="579">
        <v>724</v>
      </c>
      <c r="U13" s="579">
        <v>513</v>
      </c>
      <c r="V13" s="579">
        <v>1168</v>
      </c>
      <c r="W13" s="579">
        <v>681</v>
      </c>
      <c r="X13" s="579">
        <v>512</v>
      </c>
      <c r="Y13" s="579">
        <v>521</v>
      </c>
    </row>
    <row r="14" spans="1:26">
      <c r="A14" s="1580"/>
      <c r="B14" s="1580"/>
      <c r="C14" s="1580" t="s">
        <v>1346</v>
      </c>
      <c r="D14" s="579">
        <v>-383</v>
      </c>
      <c r="E14" s="579">
        <v>-345</v>
      </c>
      <c r="F14" s="579">
        <v>-46</v>
      </c>
      <c r="G14" s="579">
        <v>-38</v>
      </c>
      <c r="H14" s="579">
        <v>-55</v>
      </c>
      <c r="I14" s="579">
        <v>-199</v>
      </c>
      <c r="J14" s="579">
        <v>-52</v>
      </c>
      <c r="K14" s="579">
        <v>-49</v>
      </c>
      <c r="L14" s="579">
        <v>-293</v>
      </c>
      <c r="M14" s="579">
        <v>-125</v>
      </c>
      <c r="N14" s="579">
        <v>-100</v>
      </c>
      <c r="O14" s="579">
        <v>-90</v>
      </c>
      <c r="P14" s="579">
        <v>-82</v>
      </c>
      <c r="Q14" s="579">
        <v>-72</v>
      </c>
      <c r="R14" s="579">
        <v>-73</v>
      </c>
      <c r="S14" s="579">
        <v>-74</v>
      </c>
      <c r="T14" s="579">
        <v>-98</v>
      </c>
      <c r="U14" s="579">
        <v>-131</v>
      </c>
      <c r="V14" s="579">
        <v>-171</v>
      </c>
      <c r="W14" s="579">
        <v>-363</v>
      </c>
      <c r="X14" s="579">
        <v>-248</v>
      </c>
      <c r="Y14" s="579">
        <v>-236</v>
      </c>
    </row>
    <row r="15" spans="1:26">
      <c r="A15" s="1580"/>
      <c r="B15" s="1580"/>
      <c r="C15" s="1580" t="s">
        <v>2114</v>
      </c>
      <c r="D15" s="579">
        <v>886</v>
      </c>
      <c r="E15" s="579">
        <v>3972</v>
      </c>
      <c r="F15" s="579">
        <v>1846</v>
      </c>
      <c r="G15" s="579">
        <v>848</v>
      </c>
      <c r="H15" s="579">
        <v>6196</v>
      </c>
      <c r="I15" s="579">
        <v>10287</v>
      </c>
      <c r="J15" s="579">
        <v>1076</v>
      </c>
      <c r="K15" s="579">
        <v>146</v>
      </c>
      <c r="L15" s="579">
        <v>1913</v>
      </c>
      <c r="M15" s="579">
        <v>-636</v>
      </c>
      <c r="N15" s="579">
        <v>-2634</v>
      </c>
      <c r="O15" s="579">
        <v>-2009</v>
      </c>
      <c r="P15" s="579">
        <v>-97</v>
      </c>
      <c r="Q15" s="579">
        <v>4501</v>
      </c>
      <c r="R15" s="579">
        <v>1374</v>
      </c>
      <c r="S15" s="579">
        <v>1749</v>
      </c>
      <c r="T15" s="579">
        <v>2811</v>
      </c>
      <c r="U15" s="579">
        <v>4090</v>
      </c>
      <c r="V15" s="579">
        <v>22</v>
      </c>
      <c r="W15" s="579">
        <v>378</v>
      </c>
      <c r="X15" s="579">
        <v>455</v>
      </c>
      <c r="Y15" s="579">
        <v>2602</v>
      </c>
    </row>
    <row r="16" spans="1:26">
      <c r="A16" s="1580"/>
      <c r="B16" s="1580"/>
      <c r="C16" s="1580" t="s">
        <v>1505</v>
      </c>
      <c r="D16" s="579">
        <v>-528</v>
      </c>
      <c r="E16" s="579">
        <v>-550</v>
      </c>
      <c r="F16" s="579">
        <v>-127</v>
      </c>
      <c r="G16" s="579">
        <v>-163</v>
      </c>
      <c r="H16" s="579">
        <v>-180</v>
      </c>
      <c r="I16" s="579">
        <v>-747</v>
      </c>
      <c r="J16" s="579">
        <v>-229</v>
      </c>
      <c r="K16" s="579">
        <v>-348</v>
      </c>
      <c r="L16" s="579">
        <v>-316</v>
      </c>
      <c r="M16" s="579">
        <v>-422</v>
      </c>
      <c r="N16" s="579">
        <v>-290</v>
      </c>
      <c r="O16" s="579">
        <v>-314</v>
      </c>
      <c r="P16" s="579">
        <v>-370</v>
      </c>
      <c r="Q16" s="579">
        <v>-425</v>
      </c>
      <c r="R16" s="579">
        <v>-437</v>
      </c>
      <c r="S16" s="579">
        <v>-393</v>
      </c>
      <c r="T16" s="579">
        <v>-165</v>
      </c>
      <c r="U16" s="579">
        <v>-169</v>
      </c>
      <c r="V16" s="579">
        <v>-165</v>
      </c>
      <c r="W16" s="579">
        <v>-131</v>
      </c>
      <c r="X16" s="579">
        <v>-142</v>
      </c>
      <c r="Y16" s="579">
        <v>-234</v>
      </c>
    </row>
    <row r="17" spans="1:25">
      <c r="A17" s="1580"/>
      <c r="B17" s="1580"/>
      <c r="C17" s="1580" t="s">
        <v>1506</v>
      </c>
      <c r="D17" s="579">
        <v>851</v>
      </c>
      <c r="E17" s="579">
        <v>128</v>
      </c>
      <c r="F17" s="579">
        <v>-95</v>
      </c>
      <c r="G17" s="579">
        <v>43</v>
      </c>
      <c r="H17" s="579">
        <v>353</v>
      </c>
      <c r="I17" s="579">
        <v>254</v>
      </c>
      <c r="J17" s="579">
        <v>41</v>
      </c>
      <c r="K17" s="579">
        <v>-492</v>
      </c>
      <c r="L17" s="579">
        <v>-93</v>
      </c>
      <c r="M17" s="579">
        <v>-84</v>
      </c>
      <c r="N17" s="579">
        <v>279</v>
      </c>
      <c r="O17" s="579">
        <v>-1152</v>
      </c>
      <c r="P17" s="579">
        <v>-3</v>
      </c>
      <c r="Q17" s="579">
        <v>-231</v>
      </c>
      <c r="R17" s="579">
        <v>471</v>
      </c>
      <c r="S17" s="579">
        <v>134</v>
      </c>
      <c r="T17" s="579">
        <v>218</v>
      </c>
      <c r="U17" s="579">
        <v>1263</v>
      </c>
      <c r="V17" s="579">
        <v>-2447</v>
      </c>
      <c r="W17" s="579">
        <v>3439</v>
      </c>
      <c r="X17" s="579">
        <v>36</v>
      </c>
      <c r="Y17" s="579">
        <v>506</v>
      </c>
    </row>
    <row r="18" spans="1:25">
      <c r="A18" s="1580"/>
      <c r="B18" s="1580"/>
      <c r="C18" s="1580" t="s">
        <v>1507</v>
      </c>
      <c r="D18" s="579">
        <v>-2570</v>
      </c>
      <c r="E18" s="579">
        <v>-9073</v>
      </c>
      <c r="F18" s="579">
        <v>-2231</v>
      </c>
      <c r="G18" s="579">
        <v>-7147</v>
      </c>
      <c r="H18" s="579">
        <v>-4078</v>
      </c>
      <c r="I18" s="579">
        <v>-12808</v>
      </c>
      <c r="J18" s="579">
        <v>-2351</v>
      </c>
      <c r="K18" s="579">
        <v>-1060</v>
      </c>
      <c r="L18" s="579">
        <v>-4389</v>
      </c>
      <c r="M18" s="579">
        <v>-620</v>
      </c>
      <c r="N18" s="579">
        <v>-12007</v>
      </c>
      <c r="O18" s="579">
        <v>-4429</v>
      </c>
      <c r="P18" s="579">
        <v>-4275</v>
      </c>
      <c r="Q18" s="579">
        <v>-346</v>
      </c>
      <c r="R18" s="579">
        <v>-9730</v>
      </c>
      <c r="S18" s="579">
        <v>4704</v>
      </c>
      <c r="T18" s="579">
        <v>-5105</v>
      </c>
      <c r="U18" s="579">
        <v>-8180</v>
      </c>
      <c r="V18" s="579">
        <v>3420</v>
      </c>
      <c r="W18" s="579">
        <v>-10063</v>
      </c>
      <c r="X18" s="579">
        <v>-4541</v>
      </c>
      <c r="Y18" s="579">
        <v>-5679</v>
      </c>
    </row>
    <row r="19" spans="1:25">
      <c r="A19" s="1580"/>
      <c r="B19" s="1580"/>
      <c r="C19" s="1580" t="s">
        <v>1508</v>
      </c>
      <c r="D19" s="579">
        <v>-17332</v>
      </c>
      <c r="E19" s="579">
        <v>-12502</v>
      </c>
      <c r="F19" s="579">
        <v>-559</v>
      </c>
      <c r="G19" s="579">
        <v>-2600</v>
      </c>
      <c r="H19" s="579">
        <v>-1252</v>
      </c>
      <c r="I19" s="579">
        <v>-4353</v>
      </c>
      <c r="J19" s="579">
        <v>-770</v>
      </c>
      <c r="K19" s="579">
        <v>-354</v>
      </c>
      <c r="L19" s="579">
        <v>-2174</v>
      </c>
      <c r="M19" s="579">
        <v>-34</v>
      </c>
      <c r="N19" s="579">
        <v>-5924</v>
      </c>
      <c r="O19" s="579">
        <v>-1741</v>
      </c>
      <c r="P19" s="579">
        <v>-1559</v>
      </c>
      <c r="Q19" s="579">
        <v>915</v>
      </c>
      <c r="R19" s="579">
        <v>-4702</v>
      </c>
      <c r="S19" s="579">
        <v>4119</v>
      </c>
      <c r="T19" s="579">
        <v>-3566</v>
      </c>
      <c r="U19" s="579">
        <v>-2392</v>
      </c>
      <c r="V19" s="579">
        <v>5176</v>
      </c>
      <c r="W19" s="579">
        <v>-6676</v>
      </c>
      <c r="X19" s="579">
        <v>-3857</v>
      </c>
      <c r="Y19" s="579">
        <v>-2007</v>
      </c>
    </row>
    <row r="20" spans="1:25">
      <c r="A20" s="1580"/>
      <c r="B20" s="1580"/>
      <c r="C20" s="1580" t="s">
        <v>1560</v>
      </c>
      <c r="D20" s="579">
        <v>-21</v>
      </c>
      <c r="E20" s="579">
        <v>-283</v>
      </c>
      <c r="F20" s="579">
        <v>-48</v>
      </c>
      <c r="G20" s="579">
        <v>-52</v>
      </c>
      <c r="H20" s="579">
        <v>-42</v>
      </c>
      <c r="I20" s="579">
        <v>-297</v>
      </c>
      <c r="J20" s="579">
        <v>-66</v>
      </c>
      <c r="K20" s="579">
        <v>-34</v>
      </c>
      <c r="L20" s="579">
        <v>-39</v>
      </c>
      <c r="M20" s="579">
        <v>-29</v>
      </c>
      <c r="N20" s="579">
        <v>-121</v>
      </c>
      <c r="O20" s="579">
        <v>16</v>
      </c>
      <c r="P20" s="579">
        <v>-58</v>
      </c>
      <c r="Q20" s="579">
        <v>-4002</v>
      </c>
      <c r="R20" s="579">
        <v>-95</v>
      </c>
      <c r="S20" s="579">
        <v>-480</v>
      </c>
      <c r="T20" s="579">
        <v>2</v>
      </c>
      <c r="U20" s="579">
        <v>8</v>
      </c>
      <c r="V20" s="579">
        <v>4</v>
      </c>
      <c r="W20" s="579">
        <v>-10</v>
      </c>
      <c r="X20" s="579">
        <v>8</v>
      </c>
      <c r="Y20" s="579">
        <v>-2</v>
      </c>
    </row>
    <row r="21" spans="1:25">
      <c r="A21" s="1580"/>
      <c r="B21" s="1580"/>
      <c r="C21" s="1580" t="s">
        <v>1561</v>
      </c>
      <c r="D21" s="579">
        <v>-5</v>
      </c>
      <c r="E21" s="579">
        <v>14</v>
      </c>
      <c r="F21" s="579">
        <v>0</v>
      </c>
      <c r="G21" s="579">
        <v>0</v>
      </c>
      <c r="H21" s="579">
        <v>0</v>
      </c>
      <c r="I21" s="579">
        <v>167</v>
      </c>
      <c r="J21" s="579">
        <v>0</v>
      </c>
      <c r="K21" s="579">
        <v>0</v>
      </c>
      <c r="L21" s="579">
        <v>0</v>
      </c>
      <c r="M21" s="579">
        <v>0</v>
      </c>
      <c r="N21" s="579">
        <v>0</v>
      </c>
      <c r="O21" s="579">
        <v>0</v>
      </c>
      <c r="P21" s="579">
        <v>0</v>
      </c>
      <c r="Q21" s="579">
        <v>0</v>
      </c>
      <c r="R21" s="579">
        <v>0</v>
      </c>
      <c r="S21" s="579">
        <v>0</v>
      </c>
      <c r="T21" s="579">
        <v>0</v>
      </c>
      <c r="U21" s="579">
        <v>0</v>
      </c>
      <c r="V21" s="579">
        <v>0</v>
      </c>
      <c r="W21" s="579">
        <v>0</v>
      </c>
      <c r="X21" s="579">
        <v>0</v>
      </c>
      <c r="Y21" s="579">
        <v>0</v>
      </c>
    </row>
    <row r="22" spans="1:25">
      <c r="A22" s="1581"/>
      <c r="B22" s="1581"/>
      <c r="C22" s="1581" t="s">
        <v>46</v>
      </c>
      <c r="D22" s="579">
        <v>-4467</v>
      </c>
      <c r="E22" s="579">
        <v>-1456</v>
      </c>
      <c r="F22" s="579">
        <v>-42</v>
      </c>
      <c r="G22" s="579">
        <v>-438</v>
      </c>
      <c r="H22" s="579">
        <v>-1191</v>
      </c>
      <c r="I22" s="579">
        <v>-662</v>
      </c>
      <c r="J22" s="579">
        <v>-183</v>
      </c>
      <c r="K22" s="579">
        <v>783</v>
      </c>
      <c r="L22" s="579">
        <v>-109</v>
      </c>
      <c r="M22" s="579">
        <v>-3210</v>
      </c>
      <c r="N22" s="579">
        <v>-12</v>
      </c>
      <c r="O22" s="579">
        <v>5051</v>
      </c>
      <c r="P22" s="579">
        <v>-574</v>
      </c>
      <c r="Q22" s="579">
        <v>117</v>
      </c>
      <c r="R22" s="579">
        <v>-210</v>
      </c>
      <c r="S22" s="579">
        <v>874</v>
      </c>
      <c r="T22" s="579">
        <v>105</v>
      </c>
      <c r="U22" s="579">
        <v>2368</v>
      </c>
      <c r="V22" s="579">
        <v>0</v>
      </c>
      <c r="W22" s="579">
        <v>588</v>
      </c>
      <c r="X22" s="579">
        <v>965</v>
      </c>
      <c r="Y22" s="579">
        <v>244</v>
      </c>
    </row>
    <row r="23" spans="1:25">
      <c r="A23" s="1579" t="s">
        <v>1580</v>
      </c>
      <c r="B23" s="1579"/>
      <c r="C23" s="1579"/>
      <c r="D23" s="584">
        <v>-34498</v>
      </c>
      <c r="E23" s="584">
        <v>-50039</v>
      </c>
      <c r="F23" s="584">
        <v>-114720</v>
      </c>
      <c r="G23" s="584">
        <v>32555</v>
      </c>
      <c r="H23" s="584">
        <v>5627</v>
      </c>
      <c r="I23" s="584">
        <v>-33132</v>
      </c>
      <c r="J23" s="584">
        <v>-6665</v>
      </c>
      <c r="K23" s="584">
        <v>-15046</v>
      </c>
      <c r="L23" s="584">
        <v>-17748</v>
      </c>
      <c r="M23" s="584">
        <v>13485</v>
      </c>
      <c r="N23" s="584">
        <v>8061</v>
      </c>
      <c r="O23" s="584">
        <v>26753</v>
      </c>
      <c r="P23" s="584">
        <v>-20181</v>
      </c>
      <c r="Q23" s="584">
        <v>-15356</v>
      </c>
      <c r="R23" s="584">
        <v>-31246</v>
      </c>
      <c r="S23" s="584">
        <v>13657</v>
      </c>
      <c r="T23" s="584">
        <v>-3504</v>
      </c>
      <c r="U23" s="584">
        <v>-17899</v>
      </c>
      <c r="V23" s="584">
        <v>-3618</v>
      </c>
      <c r="W23" s="584">
        <v>23281</v>
      </c>
      <c r="X23" s="584">
        <v>23770</v>
      </c>
      <c r="Y23" s="584">
        <v>-1733</v>
      </c>
    </row>
    <row r="24" spans="1:25">
      <c r="A24" s="1579"/>
      <c r="B24" s="1579" t="s">
        <v>1518</v>
      </c>
      <c r="C24" s="1579"/>
      <c r="D24" s="584">
        <v>-78196</v>
      </c>
      <c r="E24" s="584">
        <v>-97420</v>
      </c>
      <c r="F24" s="584">
        <v>-122801</v>
      </c>
      <c r="G24" s="584">
        <v>-17936</v>
      </c>
      <c r="H24" s="584">
        <v>17436</v>
      </c>
      <c r="I24" s="584">
        <v>-123522</v>
      </c>
      <c r="J24" s="584">
        <v>-2062</v>
      </c>
      <c r="K24" s="584">
        <v>-16902</v>
      </c>
      <c r="L24" s="584">
        <v>-42863</v>
      </c>
      <c r="M24" s="584">
        <v>11662</v>
      </c>
      <c r="N24" s="584">
        <v>-146045</v>
      </c>
      <c r="O24" s="584">
        <v>-75768</v>
      </c>
      <c r="P24" s="584">
        <v>-64708</v>
      </c>
      <c r="Q24" s="584">
        <v>-24257</v>
      </c>
      <c r="R24" s="584">
        <v>-30821</v>
      </c>
      <c r="S24" s="584">
        <v>64662</v>
      </c>
      <c r="T24" s="584">
        <v>-65863</v>
      </c>
      <c r="U24" s="584">
        <v>-44422</v>
      </c>
      <c r="V24" s="584">
        <v>-13426</v>
      </c>
      <c r="W24" s="584">
        <v>-47888</v>
      </c>
      <c r="X24" s="584">
        <v>-95640</v>
      </c>
      <c r="Y24" s="584">
        <v>-28570</v>
      </c>
    </row>
    <row r="25" spans="1:25" s="637" customFormat="1">
      <c r="A25" s="1580"/>
      <c r="B25" s="1580"/>
      <c r="C25" s="1580" t="s">
        <v>97</v>
      </c>
      <c r="D25" s="1480">
        <v>-827</v>
      </c>
      <c r="E25" s="1480">
        <v>-4391</v>
      </c>
      <c r="F25" s="1480">
        <v>-6058</v>
      </c>
      <c r="G25" s="1480">
        <v>662</v>
      </c>
      <c r="H25" s="1480">
        <v>-3640</v>
      </c>
      <c r="I25" s="1480">
        <v>-9404</v>
      </c>
      <c r="J25" s="1480">
        <v>1960</v>
      </c>
      <c r="K25" s="1480">
        <v>-1664</v>
      </c>
      <c r="L25" s="1480">
        <v>-747</v>
      </c>
      <c r="M25" s="1480">
        <v>-6446</v>
      </c>
      <c r="N25" s="1480">
        <v>-17583</v>
      </c>
      <c r="O25" s="1480">
        <v>-3743</v>
      </c>
      <c r="P25" s="1480">
        <v>-2452</v>
      </c>
      <c r="Q25" s="1480">
        <v>2003</v>
      </c>
      <c r="R25" s="1480">
        <v>-15808</v>
      </c>
      <c r="S25" s="1480">
        <v>17444</v>
      </c>
      <c r="T25" s="1480">
        <v>3752</v>
      </c>
      <c r="U25" s="1480">
        <v>-10978</v>
      </c>
      <c r="V25" s="1480">
        <v>9492</v>
      </c>
      <c r="W25" s="1480">
        <v>2122</v>
      </c>
      <c r="X25" s="1480">
        <v>9248</v>
      </c>
      <c r="Y25" s="1480">
        <v>-10483</v>
      </c>
    </row>
    <row r="26" spans="1:25">
      <c r="A26" s="1580"/>
      <c r="B26" s="1580"/>
      <c r="C26" s="1580" t="s">
        <v>96</v>
      </c>
      <c r="D26" s="579">
        <v>-10646</v>
      </c>
      <c r="E26" s="579">
        <v>5368</v>
      </c>
      <c r="F26" s="579">
        <v>-102116</v>
      </c>
      <c r="G26" s="579">
        <v>-7952</v>
      </c>
      <c r="H26" s="579">
        <v>17813</v>
      </c>
      <c r="I26" s="579">
        <v>-29561</v>
      </c>
      <c r="J26" s="579">
        <v>15559</v>
      </c>
      <c r="K26" s="579">
        <v>-9099</v>
      </c>
      <c r="L26" s="579">
        <v>2116</v>
      </c>
      <c r="M26" s="579">
        <v>53911</v>
      </c>
      <c r="N26" s="579">
        <v>-60651</v>
      </c>
      <c r="O26" s="579">
        <v>-27195</v>
      </c>
      <c r="P26" s="579">
        <v>-10081</v>
      </c>
      <c r="Q26" s="579">
        <v>76288</v>
      </c>
      <c r="R26" s="579">
        <v>43765</v>
      </c>
      <c r="S26" s="579">
        <v>24298</v>
      </c>
      <c r="T26" s="579">
        <v>-24968</v>
      </c>
      <c r="U26" s="579">
        <v>18198</v>
      </c>
      <c r="V26" s="579">
        <v>-1420</v>
      </c>
      <c r="W26" s="579">
        <v>2664</v>
      </c>
      <c r="X26" s="579">
        <v>-75214</v>
      </c>
      <c r="Y26" s="579">
        <v>31375</v>
      </c>
    </row>
    <row r="27" spans="1:25">
      <c r="A27" s="1580"/>
      <c r="B27" s="1580"/>
      <c r="C27" s="1580" t="s">
        <v>282</v>
      </c>
      <c r="D27" s="579">
        <v>-19144</v>
      </c>
      <c r="E27" s="579">
        <v>-13137</v>
      </c>
      <c r="F27" s="579">
        <v>2846</v>
      </c>
      <c r="G27" s="579">
        <v>11191</v>
      </c>
      <c r="H27" s="579">
        <v>-1157</v>
      </c>
      <c r="I27" s="579">
        <v>4689</v>
      </c>
      <c r="J27" s="579">
        <v>2870</v>
      </c>
      <c r="K27" s="579">
        <v>-573</v>
      </c>
      <c r="L27" s="579">
        <v>4718</v>
      </c>
      <c r="M27" s="579">
        <v>-4115</v>
      </c>
      <c r="N27" s="579">
        <v>23476</v>
      </c>
      <c r="O27" s="579">
        <v>-21972</v>
      </c>
      <c r="P27" s="579">
        <v>1790</v>
      </c>
      <c r="Q27" s="579">
        <v>-2105</v>
      </c>
      <c r="R27" s="579">
        <v>-1258</v>
      </c>
      <c r="S27" s="579">
        <v>-6900</v>
      </c>
      <c r="T27" s="579">
        <v>-1124</v>
      </c>
      <c r="U27" s="579">
        <v>-11051</v>
      </c>
      <c r="V27" s="579">
        <v>-1003</v>
      </c>
      <c r="W27" s="579">
        <v>-6756</v>
      </c>
      <c r="X27" s="579">
        <v>-5337</v>
      </c>
      <c r="Y27" s="579">
        <v>7740</v>
      </c>
    </row>
    <row r="28" spans="1:25" s="637" customFormat="1">
      <c r="A28" s="1580"/>
      <c r="B28" s="1580"/>
      <c r="C28" s="1580" t="s">
        <v>280</v>
      </c>
      <c r="D28" s="1480">
        <v>-29455</v>
      </c>
      <c r="E28" s="1480">
        <v>-22467</v>
      </c>
      <c r="F28" s="1480">
        <v>-2018</v>
      </c>
      <c r="G28" s="1480">
        <v>-29190</v>
      </c>
      <c r="H28" s="1480">
        <v>4471</v>
      </c>
      <c r="I28" s="1480">
        <v>-51919</v>
      </c>
      <c r="J28" s="1480">
        <v>-14438</v>
      </c>
      <c r="K28" s="1480">
        <v>-13798</v>
      </c>
      <c r="L28" s="1480">
        <v>-25573</v>
      </c>
      <c r="M28" s="1480">
        <v>-10190</v>
      </c>
      <c r="N28" s="1480">
        <v>-59021</v>
      </c>
      <c r="O28" s="1480">
        <v>-22358</v>
      </c>
      <c r="P28" s="1480">
        <v>-35257</v>
      </c>
      <c r="Q28" s="1480">
        <v>-25315</v>
      </c>
      <c r="R28" s="1480">
        <v>-31114</v>
      </c>
      <c r="S28" s="1480">
        <v>8126</v>
      </c>
      <c r="T28" s="1480">
        <v>-49595</v>
      </c>
      <c r="U28" s="1480">
        <v>-53910</v>
      </c>
      <c r="V28" s="1480">
        <v>-1618</v>
      </c>
      <c r="W28" s="1480">
        <v>-48841</v>
      </c>
      <c r="X28" s="1480">
        <v>-25552</v>
      </c>
      <c r="Y28" s="1480">
        <v>-30964</v>
      </c>
    </row>
    <row r="29" spans="1:25">
      <c r="A29" s="1580"/>
      <c r="B29" s="1580"/>
      <c r="C29" s="1580" t="s">
        <v>1347</v>
      </c>
      <c r="D29" s="579">
        <v>-3858</v>
      </c>
      <c r="E29" s="579">
        <v>3396</v>
      </c>
      <c r="F29" s="579">
        <v>1369</v>
      </c>
      <c r="G29" s="579">
        <v>1189</v>
      </c>
      <c r="H29" s="579">
        <v>-3267</v>
      </c>
      <c r="I29" s="579">
        <v>217</v>
      </c>
      <c r="J29" s="579">
        <v>-334</v>
      </c>
      <c r="K29" s="579">
        <v>915</v>
      </c>
      <c r="L29" s="579">
        <v>1933</v>
      </c>
      <c r="M29" s="579">
        <v>-596</v>
      </c>
      <c r="N29" s="579">
        <v>458</v>
      </c>
      <c r="O29" s="579">
        <v>-791</v>
      </c>
      <c r="P29" s="579">
        <v>-2910</v>
      </c>
      <c r="Q29" s="579">
        <v>270</v>
      </c>
      <c r="R29" s="579">
        <v>-4907</v>
      </c>
      <c r="S29" s="579">
        <v>-3249</v>
      </c>
      <c r="T29" s="579">
        <v>-2119</v>
      </c>
      <c r="U29" s="579">
        <v>1433</v>
      </c>
      <c r="V29" s="579">
        <v>-2521</v>
      </c>
      <c r="W29" s="579">
        <v>4047</v>
      </c>
      <c r="X29" s="579">
        <v>-1955</v>
      </c>
      <c r="Y29" s="579">
        <v>4889</v>
      </c>
    </row>
    <row r="30" spans="1:25">
      <c r="A30" s="1580"/>
      <c r="B30" s="1580"/>
      <c r="C30" s="1580" t="s">
        <v>1670</v>
      </c>
      <c r="D30" s="579">
        <v>-17743</v>
      </c>
      <c r="E30" s="579">
        <v>-56531</v>
      </c>
      <c r="F30" s="579">
        <v>-2592</v>
      </c>
      <c r="G30" s="579">
        <v>3150</v>
      </c>
      <c r="H30" s="579">
        <v>19370</v>
      </c>
      <c r="I30" s="579">
        <v>-13105</v>
      </c>
      <c r="J30" s="579">
        <v>688</v>
      </c>
      <c r="K30" s="579">
        <v>11636</v>
      </c>
      <c r="L30" s="579">
        <v>-18760</v>
      </c>
      <c r="M30" s="579">
        <v>-11766</v>
      </c>
      <c r="N30" s="579">
        <v>-8147</v>
      </c>
      <c r="O30" s="579">
        <v>-17901</v>
      </c>
      <c r="P30" s="579">
        <v>-9524</v>
      </c>
      <c r="Q30" s="579">
        <v>-72424</v>
      </c>
      <c r="R30" s="579">
        <v>-25167</v>
      </c>
      <c r="S30" s="579">
        <v>22882</v>
      </c>
      <c r="T30" s="579">
        <v>4671</v>
      </c>
      <c r="U30" s="579">
        <v>21718</v>
      </c>
      <c r="V30" s="579">
        <v>-17776</v>
      </c>
      <c r="W30" s="579">
        <v>7722</v>
      </c>
      <c r="X30" s="579">
        <v>8139</v>
      </c>
      <c r="Y30" s="579">
        <v>-18217</v>
      </c>
    </row>
    <row r="31" spans="1:25">
      <c r="A31" s="1580"/>
      <c r="B31" s="1580"/>
      <c r="C31" s="1580" t="s">
        <v>82</v>
      </c>
      <c r="D31" s="579">
        <v>-6</v>
      </c>
      <c r="E31" s="579">
        <v>-5328</v>
      </c>
      <c r="F31" s="579">
        <v>-3156</v>
      </c>
      <c r="G31" s="579">
        <v>-146</v>
      </c>
      <c r="H31" s="579">
        <v>-6138</v>
      </c>
      <c r="I31" s="579">
        <v>-15323</v>
      </c>
      <c r="J31" s="579">
        <v>-1191</v>
      </c>
      <c r="K31" s="579">
        <v>-3429</v>
      </c>
      <c r="L31" s="579">
        <v>-2833</v>
      </c>
      <c r="M31" s="579">
        <v>-11690</v>
      </c>
      <c r="N31" s="579">
        <v>-9212</v>
      </c>
      <c r="O31" s="579">
        <v>17589</v>
      </c>
      <c r="P31" s="579">
        <v>-2432</v>
      </c>
      <c r="Q31" s="579">
        <v>-4104</v>
      </c>
      <c r="R31" s="579">
        <v>2035</v>
      </c>
      <c r="S31" s="579">
        <v>86</v>
      </c>
      <c r="T31" s="579">
        <v>3148</v>
      </c>
      <c r="U31" s="579">
        <v>-8268</v>
      </c>
      <c r="V31" s="579">
        <v>4189</v>
      </c>
      <c r="W31" s="579">
        <v>-5245</v>
      </c>
      <c r="X31" s="579">
        <v>-5813</v>
      </c>
      <c r="Y31" s="579">
        <v>-8681</v>
      </c>
    </row>
    <row r="32" spans="1:25">
      <c r="A32" s="1580"/>
      <c r="B32" s="1580"/>
      <c r="C32" s="1580" t="s">
        <v>279</v>
      </c>
      <c r="D32" s="579">
        <v>-2183</v>
      </c>
      <c r="E32" s="579">
        <v>-1501</v>
      </c>
      <c r="F32" s="579">
        <v>1711</v>
      </c>
      <c r="G32" s="579">
        <v>-6887</v>
      </c>
      <c r="H32" s="579">
        <v>-10971</v>
      </c>
      <c r="I32" s="579">
        <v>-1669</v>
      </c>
      <c r="J32" s="579">
        <v>-264</v>
      </c>
      <c r="K32" s="579">
        <v>952</v>
      </c>
      <c r="L32" s="579">
        <v>-277</v>
      </c>
      <c r="M32" s="579">
        <v>-408</v>
      </c>
      <c r="N32" s="579">
        <v>169</v>
      </c>
      <c r="O32" s="579">
        <v>54</v>
      </c>
      <c r="P32" s="579">
        <v>-193</v>
      </c>
      <c r="Q32" s="579">
        <v>504</v>
      </c>
      <c r="R32" s="579">
        <v>942</v>
      </c>
      <c r="S32" s="579">
        <v>1310</v>
      </c>
      <c r="T32" s="579">
        <v>-768</v>
      </c>
      <c r="U32" s="579">
        <v>426</v>
      </c>
      <c r="V32" s="579">
        <v>673</v>
      </c>
      <c r="W32" s="579">
        <v>-512</v>
      </c>
      <c r="X32" s="579">
        <v>814</v>
      </c>
      <c r="Y32" s="579">
        <v>-1384</v>
      </c>
    </row>
    <row r="33" spans="1:30">
      <c r="A33" s="1580"/>
      <c r="B33" s="1580"/>
      <c r="C33" s="1580" t="s">
        <v>63</v>
      </c>
      <c r="D33" s="579">
        <v>5666</v>
      </c>
      <c r="E33" s="579">
        <v>-2829</v>
      </c>
      <c r="F33" s="579">
        <v>-12787</v>
      </c>
      <c r="G33" s="579">
        <v>10047</v>
      </c>
      <c r="H33" s="579">
        <v>955</v>
      </c>
      <c r="I33" s="579">
        <v>-7447</v>
      </c>
      <c r="J33" s="579">
        <v>-6912</v>
      </c>
      <c r="K33" s="579">
        <v>-1842</v>
      </c>
      <c r="L33" s="579">
        <v>-3440</v>
      </c>
      <c r="M33" s="579">
        <v>2962</v>
      </c>
      <c r="N33" s="579">
        <v>-15534</v>
      </c>
      <c r="O33" s="579">
        <v>549</v>
      </c>
      <c r="P33" s="579">
        <v>-3649</v>
      </c>
      <c r="Q33" s="579">
        <v>626</v>
      </c>
      <c r="R33" s="579">
        <v>691</v>
      </c>
      <c r="S33" s="579">
        <v>665</v>
      </c>
      <c r="T33" s="579">
        <v>1140</v>
      </c>
      <c r="U33" s="579">
        <v>-1990</v>
      </c>
      <c r="V33" s="579">
        <v>-3442</v>
      </c>
      <c r="W33" s="579">
        <v>-3089</v>
      </c>
      <c r="X33" s="579">
        <v>30</v>
      </c>
      <c r="Y33" s="579">
        <v>-2845</v>
      </c>
    </row>
    <row r="34" spans="1:30" s="61" customFormat="1">
      <c r="A34" s="1579"/>
      <c r="B34" s="1579" t="s">
        <v>1519</v>
      </c>
      <c r="C34" s="1579"/>
      <c r="D34" s="584">
        <v>43698</v>
      </c>
      <c r="E34" s="584">
        <v>47381</v>
      </c>
      <c r="F34" s="584">
        <v>8081</v>
      </c>
      <c r="G34" s="584">
        <v>50491</v>
      </c>
      <c r="H34" s="584">
        <v>-11809</v>
      </c>
      <c r="I34" s="584">
        <v>90390</v>
      </c>
      <c r="J34" s="584">
        <v>-4603</v>
      </c>
      <c r="K34" s="584">
        <v>1856</v>
      </c>
      <c r="L34" s="584">
        <v>25115</v>
      </c>
      <c r="M34" s="584">
        <v>1823</v>
      </c>
      <c r="N34" s="584">
        <v>154106</v>
      </c>
      <c r="O34" s="584">
        <v>102521</v>
      </c>
      <c r="P34" s="584">
        <v>44527</v>
      </c>
      <c r="Q34" s="584">
        <v>8901</v>
      </c>
      <c r="R34" s="584">
        <v>-425</v>
      </c>
      <c r="S34" s="584">
        <v>-51005</v>
      </c>
      <c r="T34" s="584">
        <v>62359</v>
      </c>
      <c r="U34" s="584">
        <v>26523</v>
      </c>
      <c r="V34" s="584">
        <v>9808</v>
      </c>
      <c r="W34" s="584">
        <v>71169</v>
      </c>
      <c r="X34" s="584">
        <v>119410</v>
      </c>
      <c r="Y34" s="584">
        <v>26837</v>
      </c>
    </row>
    <row r="35" spans="1:30">
      <c r="A35" s="1580"/>
      <c r="B35" s="1580"/>
      <c r="C35" s="1580" t="s">
        <v>51</v>
      </c>
      <c r="D35" s="579">
        <v>36804</v>
      </c>
      <c r="E35" s="579">
        <v>73524</v>
      </c>
      <c r="F35" s="579">
        <v>2950</v>
      </c>
      <c r="G35" s="579">
        <v>71632</v>
      </c>
      <c r="H35" s="579">
        <v>-37322</v>
      </c>
      <c r="I35" s="579">
        <v>60486</v>
      </c>
      <c r="J35" s="579">
        <v>-1937</v>
      </c>
      <c r="K35" s="579">
        <v>1772</v>
      </c>
      <c r="L35" s="579">
        <v>27579</v>
      </c>
      <c r="M35" s="579">
        <v>16222</v>
      </c>
      <c r="N35" s="579">
        <v>99690</v>
      </c>
      <c r="O35" s="579">
        <v>120447</v>
      </c>
      <c r="P35" s="579">
        <v>37822</v>
      </c>
      <c r="Q35" s="579">
        <v>43991</v>
      </c>
      <c r="R35" s="579">
        <v>12369</v>
      </c>
      <c r="S35" s="579">
        <v>-27878</v>
      </c>
      <c r="T35" s="579">
        <v>25233</v>
      </c>
      <c r="U35" s="579">
        <v>31638</v>
      </c>
      <c r="V35" s="579">
        <v>-43329</v>
      </c>
      <c r="W35" s="579">
        <v>21650</v>
      </c>
      <c r="X35" s="579">
        <v>15281</v>
      </c>
      <c r="Y35" s="579">
        <v>27464</v>
      </c>
    </row>
    <row r="36" spans="1:30">
      <c r="A36" s="1580"/>
      <c r="B36" s="1580"/>
      <c r="C36" s="1580" t="s">
        <v>121</v>
      </c>
      <c r="D36" s="579">
        <v>12521</v>
      </c>
      <c r="E36" s="579">
        <v>-36530</v>
      </c>
      <c r="F36" s="579">
        <v>-13573</v>
      </c>
      <c r="G36" s="579">
        <v>3149</v>
      </c>
      <c r="H36" s="579">
        <v>163</v>
      </c>
      <c r="I36" s="579">
        <v>17603</v>
      </c>
      <c r="J36" s="579">
        <v>-16429</v>
      </c>
      <c r="K36" s="579">
        <v>-15727</v>
      </c>
      <c r="L36" s="579">
        <v>-17320</v>
      </c>
      <c r="M36" s="579">
        <v>-24178</v>
      </c>
      <c r="N36" s="579">
        <v>41823</v>
      </c>
      <c r="O36" s="579">
        <v>3985</v>
      </c>
      <c r="P36" s="579">
        <v>1163</v>
      </c>
      <c r="Q36" s="579">
        <v>-30190</v>
      </c>
      <c r="R36" s="579">
        <v>-19086</v>
      </c>
      <c r="S36" s="579">
        <v>-19067</v>
      </c>
      <c r="T36" s="579">
        <v>31455</v>
      </c>
      <c r="U36" s="579">
        <v>-13818</v>
      </c>
      <c r="V36" s="579">
        <v>3794</v>
      </c>
      <c r="W36" s="579">
        <v>-11323</v>
      </c>
      <c r="X36" s="579">
        <v>61311</v>
      </c>
      <c r="Y36" s="579">
        <v>-13190</v>
      </c>
    </row>
    <row r="37" spans="1:30">
      <c r="A37" s="1580"/>
      <c r="B37" s="1580"/>
      <c r="C37" s="1580" t="s">
        <v>119</v>
      </c>
      <c r="D37" s="579">
        <v>-27238</v>
      </c>
      <c r="E37" s="579">
        <v>-5061</v>
      </c>
      <c r="F37" s="579">
        <v>7411</v>
      </c>
      <c r="G37" s="579">
        <v>-4823</v>
      </c>
      <c r="H37" s="579">
        <v>8574</v>
      </c>
      <c r="I37" s="579">
        <v>10083</v>
      </c>
      <c r="J37" s="579">
        <v>4891</v>
      </c>
      <c r="K37" s="579">
        <v>10417</v>
      </c>
      <c r="L37" s="579">
        <v>11803</v>
      </c>
      <c r="M37" s="579">
        <v>13081</v>
      </c>
      <c r="N37" s="579">
        <v>13272</v>
      </c>
      <c r="O37" s="579">
        <v>-13071</v>
      </c>
      <c r="P37" s="579">
        <v>-9282</v>
      </c>
      <c r="Q37" s="579">
        <v>-9746</v>
      </c>
      <c r="R37" s="579">
        <v>4465</v>
      </c>
      <c r="S37" s="579">
        <v>-7118</v>
      </c>
      <c r="T37" s="579">
        <v>12248</v>
      </c>
      <c r="U37" s="579">
        <v>11515</v>
      </c>
      <c r="V37" s="579">
        <v>41630</v>
      </c>
      <c r="W37" s="579">
        <v>40608</v>
      </c>
      <c r="X37" s="579">
        <v>31570</v>
      </c>
      <c r="Y37" s="579">
        <v>3634</v>
      </c>
    </row>
    <row r="38" spans="1:30">
      <c r="A38" s="1580"/>
      <c r="B38" s="1580"/>
      <c r="C38" s="1580" t="s">
        <v>118</v>
      </c>
      <c r="D38" s="579">
        <v>10686</v>
      </c>
      <c r="E38" s="579">
        <v>6967</v>
      </c>
      <c r="F38" s="579">
        <v>-429</v>
      </c>
      <c r="G38" s="579">
        <v>1097</v>
      </c>
      <c r="H38" s="579">
        <v>-668</v>
      </c>
      <c r="I38" s="579">
        <v>-1125</v>
      </c>
      <c r="J38" s="579">
        <v>2421</v>
      </c>
      <c r="K38" s="579">
        <v>636</v>
      </c>
      <c r="L38" s="579">
        <v>-996</v>
      </c>
      <c r="M38" s="579">
        <v>-1940</v>
      </c>
      <c r="N38" s="579">
        <v>15757</v>
      </c>
      <c r="O38" s="579">
        <v>4511</v>
      </c>
      <c r="P38" s="579">
        <v>-306</v>
      </c>
      <c r="Q38" s="579">
        <v>-1351</v>
      </c>
      <c r="R38" s="579">
        <v>4276</v>
      </c>
      <c r="S38" s="579">
        <v>-7971</v>
      </c>
      <c r="T38" s="579">
        <v>575</v>
      </c>
      <c r="U38" s="579">
        <v>3328</v>
      </c>
      <c r="V38" s="579">
        <v>-2015</v>
      </c>
      <c r="W38" s="579">
        <v>5015</v>
      </c>
      <c r="X38" s="579">
        <v>2512</v>
      </c>
      <c r="Y38" s="579">
        <v>5731</v>
      </c>
    </row>
    <row r="39" spans="1:30" ht="17.25" customHeight="1">
      <c r="A39" s="1580"/>
      <c r="B39" s="1580"/>
      <c r="C39" s="1580" t="s">
        <v>117</v>
      </c>
      <c r="D39" s="579">
        <v>5892</v>
      </c>
      <c r="E39" s="579">
        <v>8292</v>
      </c>
      <c r="F39" s="579">
        <v>-1245</v>
      </c>
      <c r="G39" s="579">
        <v>252</v>
      </c>
      <c r="H39" s="579">
        <v>7752</v>
      </c>
      <c r="I39" s="579">
        <v>11486</v>
      </c>
      <c r="J39" s="579">
        <v>3810</v>
      </c>
      <c r="K39" s="579">
        <v>1615</v>
      </c>
      <c r="L39" s="579">
        <v>-504</v>
      </c>
      <c r="M39" s="579">
        <v>14731</v>
      </c>
      <c r="N39" s="579">
        <v>-11594</v>
      </c>
      <c r="O39" s="579">
        <v>-14605</v>
      </c>
      <c r="P39" s="579">
        <v>14065</v>
      </c>
      <c r="Q39" s="579">
        <v>13977</v>
      </c>
      <c r="R39" s="579">
        <v>-5129</v>
      </c>
      <c r="S39" s="579">
        <v>11177</v>
      </c>
      <c r="T39" s="579">
        <v>-3375</v>
      </c>
      <c r="U39" s="579">
        <v>12670</v>
      </c>
      <c r="V39" s="579">
        <v>2098</v>
      </c>
      <c r="W39" s="579">
        <v>9744</v>
      </c>
      <c r="X39" s="579">
        <v>6228</v>
      </c>
      <c r="Y39" s="579">
        <v>14896</v>
      </c>
    </row>
    <row r="40" spans="1:30" ht="17.25" customHeight="1">
      <c r="A40" s="1580"/>
      <c r="B40" s="1580"/>
      <c r="C40" s="1580" t="s">
        <v>1513</v>
      </c>
      <c r="D40" s="579">
        <v>107</v>
      </c>
      <c r="E40" s="579">
        <v>-54</v>
      </c>
      <c r="F40" s="579">
        <v>-6</v>
      </c>
      <c r="G40" s="579">
        <v>-219</v>
      </c>
      <c r="H40" s="579">
        <v>-258</v>
      </c>
      <c r="I40" s="579">
        <v>-273</v>
      </c>
      <c r="J40" s="579">
        <v>-8</v>
      </c>
      <c r="K40" s="579">
        <v>8</v>
      </c>
      <c r="L40" s="579">
        <v>12</v>
      </c>
      <c r="M40" s="579">
        <v>-3</v>
      </c>
      <c r="N40" s="579">
        <v>0</v>
      </c>
      <c r="O40" s="579">
        <v>37</v>
      </c>
      <c r="P40" s="579">
        <v>-28</v>
      </c>
      <c r="Q40" s="579">
        <v>-69</v>
      </c>
      <c r="R40" s="579">
        <v>-14</v>
      </c>
      <c r="S40" s="579">
        <v>-8</v>
      </c>
      <c r="T40" s="579">
        <v>-6</v>
      </c>
      <c r="U40" s="579">
        <v>-1</v>
      </c>
      <c r="V40" s="579">
        <v>-27</v>
      </c>
      <c r="W40" s="579">
        <v>1</v>
      </c>
      <c r="X40" s="579">
        <v>-22</v>
      </c>
      <c r="Y40" s="579">
        <v>-2</v>
      </c>
    </row>
    <row r="41" spans="1:30">
      <c r="A41" s="1580"/>
      <c r="B41" s="1580"/>
      <c r="C41" s="1580" t="s">
        <v>277</v>
      </c>
      <c r="D41" s="579">
        <v>3796</v>
      </c>
      <c r="E41" s="579">
        <v>3787</v>
      </c>
      <c r="F41" s="579">
        <v>92</v>
      </c>
      <c r="G41" s="579">
        <v>-1912</v>
      </c>
      <c r="H41" s="579">
        <v>725</v>
      </c>
      <c r="I41" s="579">
        <v>-1409</v>
      </c>
      <c r="J41" s="579">
        <v>110</v>
      </c>
      <c r="K41" s="579">
        <v>867</v>
      </c>
      <c r="L41" s="579">
        <v>-187</v>
      </c>
      <c r="M41" s="579">
        <v>-9</v>
      </c>
      <c r="N41" s="579">
        <v>-9528</v>
      </c>
      <c r="O41" s="579">
        <v>1518</v>
      </c>
      <c r="P41" s="579">
        <v>-2654</v>
      </c>
      <c r="Q41" s="579">
        <v>1660</v>
      </c>
      <c r="R41" s="579">
        <v>-5704</v>
      </c>
      <c r="S41" s="579">
        <v>-1733</v>
      </c>
      <c r="T41" s="579">
        <v>-6017</v>
      </c>
      <c r="U41" s="579">
        <v>-3839</v>
      </c>
      <c r="V41" s="579">
        <v>891</v>
      </c>
      <c r="W41" s="579">
        <v>-394</v>
      </c>
      <c r="X41" s="579">
        <v>3864</v>
      </c>
      <c r="Y41" s="579">
        <v>2079</v>
      </c>
    </row>
    <row r="42" spans="1:30">
      <c r="A42" s="1580"/>
      <c r="B42" s="1580"/>
      <c r="C42" s="1580" t="s">
        <v>114</v>
      </c>
      <c r="D42" s="579">
        <v>4030</v>
      </c>
      <c r="E42" s="579">
        <v>-1412</v>
      </c>
      <c r="F42" s="579">
        <v>-764</v>
      </c>
      <c r="G42" s="579">
        <v>-1011</v>
      </c>
      <c r="H42" s="579">
        <v>-1632</v>
      </c>
      <c r="I42" s="579">
        <v>-495</v>
      </c>
      <c r="J42" s="579">
        <v>-837</v>
      </c>
      <c r="K42" s="579">
        <v>-1507</v>
      </c>
      <c r="L42" s="579">
        <v>2948</v>
      </c>
      <c r="M42" s="579">
        <v>69</v>
      </c>
      <c r="N42" s="579">
        <v>944</v>
      </c>
      <c r="O42" s="579">
        <v>-1146</v>
      </c>
      <c r="P42" s="579">
        <v>-739</v>
      </c>
      <c r="Q42" s="579">
        <v>-2609</v>
      </c>
      <c r="R42" s="579">
        <v>4022</v>
      </c>
      <c r="S42" s="579">
        <v>-2234</v>
      </c>
      <c r="T42" s="579">
        <v>1144</v>
      </c>
      <c r="U42" s="579">
        <v>-2223</v>
      </c>
      <c r="V42" s="579">
        <v>2850</v>
      </c>
      <c r="W42" s="579">
        <v>-1625</v>
      </c>
      <c r="X42" s="579">
        <v>345</v>
      </c>
      <c r="Y42" s="579">
        <v>-3121</v>
      </c>
    </row>
    <row r="43" spans="1:30">
      <c r="A43" s="1580"/>
      <c r="B43" s="1580"/>
      <c r="C43" s="1580" t="s">
        <v>113</v>
      </c>
      <c r="D43" s="579">
        <v>2391</v>
      </c>
      <c r="E43" s="579">
        <v>2944</v>
      </c>
      <c r="F43" s="579">
        <v>-657</v>
      </c>
      <c r="G43" s="579">
        <v>-1038</v>
      </c>
      <c r="H43" s="579">
        <v>3549</v>
      </c>
      <c r="I43" s="579">
        <v>-1739</v>
      </c>
      <c r="J43" s="579">
        <v>155</v>
      </c>
      <c r="K43" s="579">
        <v>29</v>
      </c>
      <c r="L43" s="579">
        <v>-1120</v>
      </c>
      <c r="M43" s="579">
        <v>-2590</v>
      </c>
      <c r="N43" s="579">
        <v>-2114</v>
      </c>
      <c r="O43" s="579">
        <v>-200</v>
      </c>
      <c r="P43" s="579">
        <v>1822</v>
      </c>
      <c r="Q43" s="579">
        <v>-1418</v>
      </c>
      <c r="R43" s="579">
        <v>-853</v>
      </c>
      <c r="S43" s="579">
        <v>-56</v>
      </c>
      <c r="T43" s="579">
        <v>1161</v>
      </c>
      <c r="U43" s="579">
        <v>-1150</v>
      </c>
      <c r="V43" s="579">
        <v>-1776</v>
      </c>
      <c r="W43" s="579">
        <v>1765</v>
      </c>
      <c r="X43" s="579">
        <v>1274</v>
      </c>
      <c r="Y43" s="579">
        <v>-1610</v>
      </c>
    </row>
    <row r="44" spans="1:30">
      <c r="A44" s="1580"/>
      <c r="B44" s="1580"/>
      <c r="C44" s="1580" t="s">
        <v>111</v>
      </c>
      <c r="D44" s="579">
        <v>1132</v>
      </c>
      <c r="E44" s="579">
        <v>-558</v>
      </c>
      <c r="F44" s="579">
        <v>16407</v>
      </c>
      <c r="G44" s="579">
        <v>-16150</v>
      </c>
      <c r="H44" s="579">
        <v>8149</v>
      </c>
      <c r="I44" s="579">
        <v>-348</v>
      </c>
      <c r="J44" s="579">
        <v>5271</v>
      </c>
      <c r="K44" s="579">
        <v>4569</v>
      </c>
      <c r="L44" s="579">
        <v>4547</v>
      </c>
      <c r="M44" s="579">
        <v>-11819</v>
      </c>
      <c r="N44" s="579">
        <v>9446</v>
      </c>
      <c r="O44" s="579">
        <v>1885</v>
      </c>
      <c r="P44" s="579">
        <v>3481</v>
      </c>
      <c r="Q44" s="579">
        <v>-4764</v>
      </c>
      <c r="R44" s="579">
        <v>8465</v>
      </c>
      <c r="S44" s="579">
        <v>4646</v>
      </c>
      <c r="T44" s="579">
        <v>1006</v>
      </c>
      <c r="U44" s="579">
        <v>-10776</v>
      </c>
      <c r="V44" s="579">
        <v>8397</v>
      </c>
      <c r="W44" s="579">
        <v>6752</v>
      </c>
      <c r="X44" s="579">
        <v>-2148</v>
      </c>
      <c r="Y44" s="579">
        <v>-7704</v>
      </c>
    </row>
    <row r="45" spans="1:30">
      <c r="A45" s="1580"/>
      <c r="B45" s="1580"/>
      <c r="C45" s="1580" t="s">
        <v>276</v>
      </c>
      <c r="D45" s="579">
        <v>-6423</v>
      </c>
      <c r="E45" s="579">
        <v>-4518</v>
      </c>
      <c r="F45" s="579">
        <v>-2105</v>
      </c>
      <c r="G45" s="579">
        <v>-486</v>
      </c>
      <c r="H45" s="579">
        <v>-841</v>
      </c>
      <c r="I45" s="579">
        <v>-3879</v>
      </c>
      <c r="J45" s="579">
        <v>-2050</v>
      </c>
      <c r="K45" s="579">
        <v>-823</v>
      </c>
      <c r="L45" s="579">
        <v>-1647</v>
      </c>
      <c r="M45" s="579">
        <v>-1741</v>
      </c>
      <c r="N45" s="579">
        <v>-3590</v>
      </c>
      <c r="O45" s="579">
        <v>-840</v>
      </c>
      <c r="P45" s="579">
        <v>-817</v>
      </c>
      <c r="Q45" s="579">
        <v>-580</v>
      </c>
      <c r="R45" s="579">
        <v>-3236</v>
      </c>
      <c r="S45" s="579">
        <v>-763</v>
      </c>
      <c r="T45" s="579">
        <v>-1065</v>
      </c>
      <c r="U45" s="579">
        <v>-821</v>
      </c>
      <c r="V45" s="579">
        <v>-2705</v>
      </c>
      <c r="W45" s="579">
        <v>-1024</v>
      </c>
      <c r="X45" s="579">
        <v>-805</v>
      </c>
      <c r="Y45" s="579">
        <v>-1340</v>
      </c>
    </row>
    <row r="46" spans="1:30" s="61" customFormat="1">
      <c r="A46" s="1579" t="s">
        <v>1348</v>
      </c>
      <c r="B46" s="1579"/>
      <c r="C46" s="1579"/>
      <c r="D46" s="584">
        <v>36072</v>
      </c>
      <c r="E46" s="584">
        <v>10392</v>
      </c>
      <c r="F46" s="584">
        <v>-96535</v>
      </c>
      <c r="G46" s="584">
        <v>40528</v>
      </c>
      <c r="H46" s="584">
        <v>22035</v>
      </c>
      <c r="I46" s="584">
        <v>29758</v>
      </c>
      <c r="J46" s="584">
        <v>8075.2289999999994</v>
      </c>
      <c r="K46" s="584">
        <v>-434.22899999999936</v>
      </c>
      <c r="L46" s="584">
        <v>-4402</v>
      </c>
      <c r="M46" s="584">
        <v>32801.771000000001</v>
      </c>
      <c r="N46" s="584">
        <v>30206</v>
      </c>
      <c r="O46" s="584">
        <v>38977</v>
      </c>
      <c r="P46" s="584">
        <v>-4547</v>
      </c>
      <c r="Q46" s="584">
        <v>-5145</v>
      </c>
      <c r="R46" s="584">
        <v>-12889</v>
      </c>
      <c r="S46" s="584">
        <v>23968</v>
      </c>
      <c r="T46" s="584">
        <v>16286</v>
      </c>
      <c r="U46" s="584">
        <v>26941</v>
      </c>
      <c r="V46" s="584">
        <v>25565</v>
      </c>
      <c r="W46" s="584">
        <v>56085</v>
      </c>
      <c r="X46" s="584">
        <v>42240</v>
      </c>
      <c r="Y46" s="584">
        <v>6076</v>
      </c>
    </row>
    <row r="47" spans="1:30" ht="15" customHeight="1">
      <c r="A47" s="1580"/>
      <c r="B47" s="1580"/>
      <c r="C47" s="1580" t="s">
        <v>1509</v>
      </c>
      <c r="D47" s="579">
        <v>287</v>
      </c>
      <c r="E47" s="579">
        <v>489</v>
      </c>
      <c r="F47" s="579">
        <v>112</v>
      </c>
      <c r="G47" s="579">
        <v>261</v>
      </c>
      <c r="H47" s="579">
        <v>258</v>
      </c>
      <c r="I47" s="579">
        <v>671</v>
      </c>
      <c r="J47" s="579">
        <v>36</v>
      </c>
      <c r="K47" s="579">
        <v>426</v>
      </c>
      <c r="L47" s="579">
        <v>26</v>
      </c>
      <c r="M47" s="579">
        <v>350</v>
      </c>
      <c r="N47" s="579">
        <v>20</v>
      </c>
      <c r="O47" s="579">
        <v>236</v>
      </c>
      <c r="P47" s="579">
        <v>172</v>
      </c>
      <c r="Q47" s="579">
        <v>59</v>
      </c>
      <c r="R47" s="579">
        <v>8</v>
      </c>
      <c r="S47" s="579">
        <v>399</v>
      </c>
      <c r="T47" s="579">
        <v>59</v>
      </c>
      <c r="U47" s="579">
        <v>195</v>
      </c>
      <c r="V47" s="579">
        <v>42</v>
      </c>
      <c r="W47" s="579">
        <v>-3</v>
      </c>
      <c r="X47" s="579">
        <v>206</v>
      </c>
      <c r="Y47" s="579">
        <v>91</v>
      </c>
    </row>
    <row r="48" spans="1:30">
      <c r="A48" s="1580"/>
      <c r="B48" s="1580"/>
      <c r="C48" s="1718" t="s">
        <v>2295</v>
      </c>
      <c r="D48" s="579">
        <v>19127</v>
      </c>
      <c r="E48" s="579">
        <v>19695</v>
      </c>
      <c r="F48" s="579">
        <v>2967</v>
      </c>
      <c r="G48" s="579">
        <v>511</v>
      </c>
      <c r="H48" s="579">
        <v>11552</v>
      </c>
      <c r="I48" s="579">
        <v>16622</v>
      </c>
      <c r="J48" s="579">
        <v>5466</v>
      </c>
      <c r="K48" s="579">
        <v>4766</v>
      </c>
      <c r="L48" s="579">
        <v>1145</v>
      </c>
      <c r="M48" s="579">
        <v>-2303</v>
      </c>
      <c r="N48" s="579">
        <v>9314</v>
      </c>
      <c r="O48" s="579">
        <v>-1930</v>
      </c>
      <c r="P48" s="579">
        <v>17626</v>
      </c>
      <c r="Q48" s="579">
        <v>0</v>
      </c>
      <c r="R48" s="579">
        <v>0</v>
      </c>
      <c r="S48" s="1586">
        <v>0</v>
      </c>
      <c r="T48" s="1586">
        <v>0</v>
      </c>
      <c r="U48" s="1586">
        <v>0</v>
      </c>
      <c r="V48" s="1586">
        <v>0</v>
      </c>
      <c r="W48" s="1586">
        <v>0</v>
      </c>
      <c r="X48" s="1586">
        <v>0</v>
      </c>
      <c r="Y48" s="1586">
        <v>0</v>
      </c>
      <c r="AA48" s="1586"/>
      <c r="AB48" s="944"/>
      <c r="AC48" s="1586"/>
      <c r="AD48" s="944"/>
    </row>
    <row r="49" spans="1:25" ht="15.75" customHeight="1">
      <c r="A49" s="1580"/>
      <c r="B49" s="1580"/>
      <c r="C49" s="1580" t="s">
        <v>1376</v>
      </c>
      <c r="D49" s="579">
        <v>3473</v>
      </c>
      <c r="E49" s="579">
        <v>4025</v>
      </c>
      <c r="F49" s="579">
        <v>8793</v>
      </c>
      <c r="G49" s="579">
        <v>2874</v>
      </c>
      <c r="H49" s="579">
        <v>2633</v>
      </c>
      <c r="I49" s="579">
        <v>14991</v>
      </c>
      <c r="J49" s="579">
        <v>1439</v>
      </c>
      <c r="K49" s="579">
        <v>1783</v>
      </c>
      <c r="L49" s="579">
        <v>0</v>
      </c>
      <c r="M49" s="579">
        <v>0</v>
      </c>
      <c r="N49" s="579">
        <v>0</v>
      </c>
      <c r="O49" s="579">
        <v>0</v>
      </c>
      <c r="P49" s="579">
        <v>0</v>
      </c>
      <c r="Q49" s="579">
        <v>0</v>
      </c>
      <c r="R49" s="579">
        <v>0</v>
      </c>
      <c r="S49" s="579">
        <v>0</v>
      </c>
      <c r="T49" s="579">
        <v>0</v>
      </c>
      <c r="U49" s="579">
        <v>0</v>
      </c>
      <c r="V49" s="579">
        <v>0</v>
      </c>
      <c r="W49" s="579">
        <v>0</v>
      </c>
      <c r="X49" s="579">
        <v>0</v>
      </c>
      <c r="Y49" s="579">
        <v>0</v>
      </c>
    </row>
    <row r="50" spans="1:25">
      <c r="A50" s="1580"/>
      <c r="B50" s="1580"/>
      <c r="C50" s="1580" t="s">
        <v>1562</v>
      </c>
      <c r="D50" s="579">
        <v>19</v>
      </c>
      <c r="E50" s="579">
        <v>314</v>
      </c>
      <c r="F50" s="579">
        <v>98</v>
      </c>
      <c r="G50" s="579">
        <v>18</v>
      </c>
      <c r="H50" s="579">
        <v>11</v>
      </c>
      <c r="I50" s="579">
        <v>266</v>
      </c>
      <c r="J50" s="579">
        <v>73</v>
      </c>
      <c r="K50" s="579">
        <v>-1</v>
      </c>
      <c r="L50" s="579">
        <v>-3</v>
      </c>
      <c r="M50" s="579">
        <v>-1</v>
      </c>
      <c r="N50" s="579">
        <v>0</v>
      </c>
      <c r="O50" s="579">
        <v>0</v>
      </c>
      <c r="P50" s="579">
        <v>18</v>
      </c>
      <c r="Q50" s="579">
        <v>4964</v>
      </c>
      <c r="R50" s="579">
        <v>95</v>
      </c>
      <c r="S50" s="579">
        <v>531</v>
      </c>
      <c r="T50" s="579">
        <v>-8</v>
      </c>
      <c r="U50" s="579">
        <v>5</v>
      </c>
      <c r="V50" s="579">
        <v>0</v>
      </c>
      <c r="W50" s="579">
        <v>0</v>
      </c>
      <c r="X50" s="579">
        <v>0</v>
      </c>
      <c r="Y50" s="579">
        <v>0</v>
      </c>
    </row>
    <row r="51" spans="1:25">
      <c r="A51" s="1580"/>
      <c r="B51" s="1580"/>
      <c r="C51" s="1580" t="s">
        <v>2190</v>
      </c>
      <c r="D51" s="579"/>
      <c r="E51" s="579"/>
      <c r="F51" s="579"/>
      <c r="G51" s="579"/>
      <c r="H51" s="579"/>
      <c r="I51" s="579"/>
      <c r="J51" s="579"/>
      <c r="K51" s="579"/>
      <c r="L51" s="579"/>
      <c r="M51" s="579"/>
      <c r="N51" s="579"/>
      <c r="O51" s="579">
        <v>0</v>
      </c>
      <c r="P51" s="579">
        <v>0</v>
      </c>
      <c r="Q51" s="579">
        <v>0</v>
      </c>
      <c r="R51" s="579">
        <v>0</v>
      </c>
      <c r="S51" s="579">
        <v>-10</v>
      </c>
      <c r="T51" s="579">
        <v>0</v>
      </c>
      <c r="U51" s="579">
        <v>0</v>
      </c>
      <c r="V51" s="579">
        <v>0</v>
      </c>
      <c r="W51" s="579">
        <v>0</v>
      </c>
      <c r="X51" s="579">
        <v>0</v>
      </c>
      <c r="Y51" s="579">
        <v>0</v>
      </c>
    </row>
    <row r="52" spans="1:25">
      <c r="A52" s="1580"/>
      <c r="B52" s="1580"/>
      <c r="C52" s="1580" t="s">
        <v>1510</v>
      </c>
      <c r="D52" s="1435">
        <v>102</v>
      </c>
      <c r="E52" s="1435">
        <v>204</v>
      </c>
      <c r="F52" s="1435">
        <v>76</v>
      </c>
      <c r="G52" s="1435">
        <v>52</v>
      </c>
      <c r="H52" s="1435">
        <v>169</v>
      </c>
      <c r="I52" s="1435">
        <v>215</v>
      </c>
      <c r="J52" s="1556">
        <v>11</v>
      </c>
      <c r="K52" s="1556">
        <v>50</v>
      </c>
      <c r="L52" s="1556">
        <v>59</v>
      </c>
      <c r="M52" s="1556">
        <v>55</v>
      </c>
      <c r="N52" s="1556">
        <v>192</v>
      </c>
      <c r="O52" s="1556">
        <v>53</v>
      </c>
      <c r="P52" s="1556">
        <v>77</v>
      </c>
      <c r="Q52" s="1556">
        <v>9</v>
      </c>
      <c r="R52" s="1556">
        <v>86</v>
      </c>
      <c r="S52" s="1556">
        <v>43</v>
      </c>
      <c r="T52" s="1556">
        <v>21</v>
      </c>
      <c r="U52" s="1556">
        <v>22</v>
      </c>
      <c r="V52" s="1556">
        <v>14</v>
      </c>
      <c r="W52" s="1556">
        <v>8</v>
      </c>
      <c r="X52" s="579">
        <v>41</v>
      </c>
      <c r="Y52" s="579">
        <v>442</v>
      </c>
    </row>
    <row r="53" spans="1:25">
      <c r="A53" s="1580"/>
      <c r="B53" s="1580"/>
      <c r="C53" s="1580" t="s">
        <v>266</v>
      </c>
      <c r="D53" s="1435">
        <v>46</v>
      </c>
      <c r="E53" s="1435">
        <v>26</v>
      </c>
      <c r="F53" s="1435">
        <v>0</v>
      </c>
      <c r="G53" s="1435">
        <v>0</v>
      </c>
      <c r="H53" s="1435">
        <v>0</v>
      </c>
      <c r="I53" s="1435">
        <v>0</v>
      </c>
      <c r="J53" s="1556">
        <v>0</v>
      </c>
      <c r="K53" s="1556">
        <v>0</v>
      </c>
      <c r="L53" s="1556">
        <v>55</v>
      </c>
      <c r="M53" s="1556">
        <v>9</v>
      </c>
      <c r="N53" s="1556">
        <v>0</v>
      </c>
      <c r="O53" s="1556">
        <v>1</v>
      </c>
      <c r="P53" s="1556">
        <v>4</v>
      </c>
      <c r="Q53" s="1556">
        <v>304</v>
      </c>
      <c r="R53" s="1556">
        <v>68</v>
      </c>
      <c r="S53" s="579">
        <v>-4</v>
      </c>
      <c r="T53" s="579">
        <v>4</v>
      </c>
      <c r="U53" s="579">
        <v>27</v>
      </c>
      <c r="V53" s="579">
        <v>1</v>
      </c>
      <c r="W53" s="579">
        <v>0</v>
      </c>
      <c r="X53" s="579">
        <v>1</v>
      </c>
      <c r="Y53" s="579">
        <v>15</v>
      </c>
    </row>
    <row r="54" spans="1:25">
      <c r="A54" s="1580"/>
      <c r="B54" s="1580"/>
      <c r="C54" s="1580" t="s">
        <v>2203</v>
      </c>
      <c r="D54" s="579">
        <v>-6718</v>
      </c>
      <c r="E54" s="579">
        <v>-1952</v>
      </c>
      <c r="F54" s="579">
        <v>-5808</v>
      </c>
      <c r="G54" s="579">
        <v>-35855</v>
      </c>
      <c r="H54" s="579">
        <v>83</v>
      </c>
      <c r="I54" s="579">
        <v>16031</v>
      </c>
      <c r="J54" s="579">
        <v>709</v>
      </c>
      <c r="K54" s="579">
        <v>-5124</v>
      </c>
      <c r="L54" s="579">
        <v>108</v>
      </c>
      <c r="M54" s="579">
        <v>-18164</v>
      </c>
      <c r="N54" s="579">
        <v>208</v>
      </c>
      <c r="O54" s="579">
        <v>-16198</v>
      </c>
      <c r="P54" s="579">
        <v>17448</v>
      </c>
      <c r="Q54" s="579">
        <v>11692</v>
      </c>
      <c r="R54" s="579">
        <v>13328</v>
      </c>
      <c r="S54" s="579">
        <v>-11780</v>
      </c>
      <c r="T54" s="579">
        <v>-1925</v>
      </c>
      <c r="U54" s="579">
        <v>14405</v>
      </c>
      <c r="V54" s="579">
        <v>27167</v>
      </c>
      <c r="W54" s="579">
        <v>-26293</v>
      </c>
      <c r="X54" s="579">
        <v>12900</v>
      </c>
      <c r="Y54" s="579">
        <v>-15379</v>
      </c>
    </row>
    <row r="55" spans="1:25">
      <c r="A55" s="1580"/>
      <c r="B55" s="1580"/>
      <c r="C55" s="1580" t="s">
        <v>2115</v>
      </c>
      <c r="D55" s="579">
        <v>-1599</v>
      </c>
      <c r="E55" s="579">
        <v>-406</v>
      </c>
      <c r="F55" s="579">
        <v>-532</v>
      </c>
      <c r="G55" s="579">
        <v>-1</v>
      </c>
      <c r="H55" s="579">
        <v>-1930</v>
      </c>
      <c r="I55" s="579">
        <v>-9512</v>
      </c>
      <c r="J55" s="579">
        <v>-4193</v>
      </c>
      <c r="K55" s="579">
        <v>-22</v>
      </c>
      <c r="L55" s="579">
        <v>-6297</v>
      </c>
      <c r="M55" s="579">
        <v>-6225</v>
      </c>
      <c r="N55" s="579">
        <v>-103</v>
      </c>
      <c r="O55" s="579">
        <v>4044</v>
      </c>
      <c r="P55" s="579">
        <v>6478</v>
      </c>
      <c r="Q55" s="579">
        <v>1444</v>
      </c>
      <c r="R55" s="579">
        <v>-870</v>
      </c>
      <c r="S55" s="579">
        <v>-9387</v>
      </c>
      <c r="T55" s="579">
        <v>-1783</v>
      </c>
      <c r="U55" s="579">
        <v>744</v>
      </c>
      <c r="V55" s="579">
        <v>-27147</v>
      </c>
      <c r="W55" s="579">
        <v>-19898</v>
      </c>
      <c r="X55" s="579">
        <v>-7107</v>
      </c>
      <c r="Y55" s="579">
        <v>-9549</v>
      </c>
    </row>
    <row r="56" spans="1:25">
      <c r="A56" s="1580"/>
      <c r="B56" s="1580"/>
      <c r="C56" s="1580" t="s">
        <v>2116</v>
      </c>
      <c r="D56" s="579">
        <v>-421</v>
      </c>
      <c r="E56" s="579">
        <v>-69</v>
      </c>
      <c r="F56" s="579">
        <v>-8</v>
      </c>
      <c r="G56" s="579">
        <v>-8</v>
      </c>
      <c r="H56" s="579">
        <v>-6623</v>
      </c>
      <c r="I56" s="579">
        <v>-6718</v>
      </c>
      <c r="J56" s="579">
        <v>0</v>
      </c>
      <c r="K56" s="579">
        <v>-9</v>
      </c>
      <c r="L56" s="579">
        <v>-8</v>
      </c>
      <c r="M56" s="579">
        <v>-370</v>
      </c>
      <c r="N56" s="579">
        <v>0</v>
      </c>
      <c r="O56" s="579">
        <v>-28</v>
      </c>
      <c r="P56" s="579">
        <v>-9</v>
      </c>
      <c r="Q56" s="579">
        <v>-15</v>
      </c>
      <c r="R56" s="579">
        <v>-15</v>
      </c>
      <c r="S56" s="579">
        <v>0</v>
      </c>
      <c r="T56" s="579">
        <v>0</v>
      </c>
      <c r="U56" s="579">
        <v>-18</v>
      </c>
      <c r="V56" s="579">
        <v>-521</v>
      </c>
      <c r="W56" s="579">
        <v>-7</v>
      </c>
      <c r="X56" s="579">
        <v>-18</v>
      </c>
      <c r="Y56" s="579">
        <v>-114</v>
      </c>
    </row>
    <row r="57" spans="1:25">
      <c r="A57" s="1580"/>
      <c r="B57" s="1580"/>
      <c r="C57" s="1580" t="s">
        <v>1948</v>
      </c>
      <c r="D57" s="579">
        <v>-1364</v>
      </c>
      <c r="E57" s="579">
        <v>-943</v>
      </c>
      <c r="F57" s="579">
        <v>-213</v>
      </c>
      <c r="G57" s="579">
        <v>-304</v>
      </c>
      <c r="H57" s="579">
        <v>-418</v>
      </c>
      <c r="I57" s="579">
        <v>-1483</v>
      </c>
      <c r="J57" s="579">
        <v>-345</v>
      </c>
      <c r="K57" s="579">
        <v>-424</v>
      </c>
      <c r="L57" s="579">
        <v>-388</v>
      </c>
      <c r="M57" s="579">
        <v>-464</v>
      </c>
      <c r="N57" s="579">
        <v>-289</v>
      </c>
      <c r="O57" s="579">
        <v>-382</v>
      </c>
      <c r="P57" s="579">
        <v>-414</v>
      </c>
      <c r="Q57" s="579">
        <v>-631</v>
      </c>
      <c r="R57" s="579">
        <v>-298</v>
      </c>
      <c r="S57" s="579">
        <v>-312</v>
      </c>
      <c r="T57" s="579">
        <v>-330</v>
      </c>
      <c r="U57" s="579">
        <v>-474</v>
      </c>
      <c r="V57" s="579">
        <v>-336</v>
      </c>
      <c r="W57" s="579">
        <v>-517</v>
      </c>
      <c r="X57" s="579">
        <v>-537</v>
      </c>
      <c r="Y57" s="579">
        <v>-1337</v>
      </c>
    </row>
    <row r="58" spans="1:25">
      <c r="A58" s="1580"/>
      <c r="B58" s="1580"/>
      <c r="C58" s="1580" t="s">
        <v>1539</v>
      </c>
      <c r="D58" s="579">
        <v>-10552</v>
      </c>
      <c r="E58" s="579">
        <v>-2553</v>
      </c>
      <c r="F58" s="579">
        <v>-281</v>
      </c>
      <c r="G58" s="579">
        <v>-1055</v>
      </c>
      <c r="H58" s="579">
        <v>334</v>
      </c>
      <c r="I58" s="579">
        <v>-1381</v>
      </c>
      <c r="J58" s="579">
        <v>-605</v>
      </c>
      <c r="K58" s="579">
        <v>-594</v>
      </c>
      <c r="L58" s="579">
        <v>-572</v>
      </c>
      <c r="M58" s="579">
        <v>-920</v>
      </c>
      <c r="N58" s="579">
        <v>-957</v>
      </c>
      <c r="O58" s="579">
        <v>-915</v>
      </c>
      <c r="P58" s="579">
        <v>-770</v>
      </c>
      <c r="Q58" s="579">
        <v>-949</v>
      </c>
      <c r="R58" s="579">
        <v>-940</v>
      </c>
      <c r="S58" s="579">
        <v>-1358</v>
      </c>
      <c r="T58" s="579">
        <v>-3880</v>
      </c>
      <c r="U58" s="579">
        <v>-1489</v>
      </c>
      <c r="V58" s="579">
        <v>-1370</v>
      </c>
      <c r="W58" s="579">
        <v>-1593</v>
      </c>
      <c r="X58" s="579">
        <v>-1332</v>
      </c>
      <c r="Y58" s="579">
        <v>-1473</v>
      </c>
    </row>
    <row r="59" spans="1:25">
      <c r="A59" s="1579" t="s">
        <v>1349</v>
      </c>
      <c r="B59" s="1579"/>
      <c r="C59" s="1579"/>
      <c r="D59" s="1434">
        <v>-16727</v>
      </c>
      <c r="E59" s="1434">
        <v>-865</v>
      </c>
      <c r="F59" s="1434">
        <v>2237</v>
      </c>
      <c r="G59" s="1434">
        <v>-34018</v>
      </c>
      <c r="H59" s="1434">
        <v>-5483</v>
      </c>
      <c r="I59" s="1434">
        <v>13080</v>
      </c>
      <c r="J59" s="584">
        <v>-2875</v>
      </c>
      <c r="K59" s="584">
        <v>-3915</v>
      </c>
      <c r="L59" s="584">
        <v>-7020</v>
      </c>
      <c r="M59" s="584">
        <v>-25730</v>
      </c>
      <c r="N59" s="584">
        <v>-929</v>
      </c>
      <c r="O59" s="584">
        <v>-13189</v>
      </c>
      <c r="P59" s="584">
        <v>23004</v>
      </c>
      <c r="Q59" s="584">
        <v>-8133</v>
      </c>
      <c r="R59" s="584">
        <v>11462</v>
      </c>
      <c r="S59" s="584">
        <v>-21878</v>
      </c>
      <c r="T59" s="584">
        <v>-7842</v>
      </c>
      <c r="U59" s="584">
        <v>13417</v>
      </c>
      <c r="V59" s="584">
        <v>-2150</v>
      </c>
      <c r="W59" s="584">
        <v>-48303</v>
      </c>
      <c r="X59" s="584">
        <v>4154</v>
      </c>
      <c r="Y59" s="584">
        <v>-27304</v>
      </c>
    </row>
    <row r="60" spans="1:25">
      <c r="A60" s="1580"/>
      <c r="B60" s="1580"/>
      <c r="C60" s="1580" t="s">
        <v>410</v>
      </c>
      <c r="D60" s="579">
        <v>4863</v>
      </c>
      <c r="E60" s="579">
        <v>4135</v>
      </c>
      <c r="F60" s="579">
        <v>2493</v>
      </c>
      <c r="G60" s="579">
        <v>399</v>
      </c>
      <c r="H60" s="579">
        <v>111</v>
      </c>
      <c r="I60" s="579">
        <v>2906</v>
      </c>
      <c r="J60" s="579">
        <v>3050</v>
      </c>
      <c r="K60" s="579">
        <v>0</v>
      </c>
      <c r="L60" s="579">
        <v>0</v>
      </c>
      <c r="M60" s="579">
        <v>5498</v>
      </c>
      <c r="N60" s="579">
        <v>3149</v>
      </c>
      <c r="O60" s="579">
        <v>0</v>
      </c>
      <c r="P60" s="579">
        <v>0</v>
      </c>
      <c r="Q60" s="579">
        <v>2111</v>
      </c>
      <c r="R60" s="579">
        <v>2728</v>
      </c>
      <c r="S60" s="579">
        <v>1</v>
      </c>
      <c r="T60" s="579">
        <v>5500</v>
      </c>
      <c r="U60" s="579">
        <v>0</v>
      </c>
      <c r="V60" s="579">
        <v>0</v>
      </c>
      <c r="W60" s="579">
        <v>0</v>
      </c>
      <c r="X60" s="579">
        <v>1004</v>
      </c>
      <c r="Y60" s="579">
        <v>0</v>
      </c>
    </row>
    <row r="61" spans="1:25">
      <c r="A61" s="1580"/>
      <c r="B61" s="1580"/>
      <c r="C61" s="1580" t="s">
        <v>409</v>
      </c>
      <c r="D61" s="579">
        <v>-14170</v>
      </c>
      <c r="E61" s="579">
        <v>-13573</v>
      </c>
      <c r="F61" s="579">
        <v>-4017</v>
      </c>
      <c r="G61" s="579">
        <v>-4981</v>
      </c>
      <c r="H61" s="579">
        <v>-6740</v>
      </c>
      <c r="I61" s="579">
        <v>-15048</v>
      </c>
      <c r="J61" s="579">
        <v>-508</v>
      </c>
      <c r="K61" s="579">
        <v>-1034</v>
      </c>
      <c r="L61" s="579">
        <v>-667</v>
      </c>
      <c r="M61" s="579">
        <v>-624</v>
      </c>
      <c r="N61" s="579">
        <v>-911</v>
      </c>
      <c r="O61" s="579">
        <v>-6413</v>
      </c>
      <c r="P61" s="579">
        <v>-2526</v>
      </c>
      <c r="Q61" s="579">
        <v>-731</v>
      </c>
      <c r="R61" s="579">
        <v>-7942</v>
      </c>
      <c r="S61" s="579">
        <v>-6215</v>
      </c>
      <c r="T61" s="579">
        <v>-6202</v>
      </c>
      <c r="U61" s="579">
        <v>-12029</v>
      </c>
      <c r="V61" s="579">
        <v>-6622</v>
      </c>
      <c r="W61" s="579">
        <v>-2083</v>
      </c>
      <c r="X61" s="579">
        <v>-10803</v>
      </c>
      <c r="Y61" s="579">
        <v>-3700</v>
      </c>
    </row>
    <row r="62" spans="1:25">
      <c r="A62" s="1580"/>
      <c r="B62" s="1580"/>
      <c r="C62" s="1580" t="s">
        <v>1520</v>
      </c>
      <c r="D62" s="1435">
        <v>10373</v>
      </c>
      <c r="E62" s="1435">
        <v>1003</v>
      </c>
      <c r="F62" s="1435">
        <v>309</v>
      </c>
      <c r="G62" s="1435">
        <v>928</v>
      </c>
      <c r="H62" s="1435">
        <v>381</v>
      </c>
      <c r="I62" s="1435">
        <v>128</v>
      </c>
      <c r="J62" s="1556">
        <v>229</v>
      </c>
      <c r="K62" s="1556">
        <v>-107</v>
      </c>
      <c r="L62" s="1556">
        <v>243</v>
      </c>
      <c r="M62" s="579">
        <v>-1982</v>
      </c>
      <c r="N62" s="579">
        <v>1277</v>
      </c>
      <c r="O62" s="579">
        <v>1318</v>
      </c>
      <c r="P62" s="579">
        <v>483</v>
      </c>
      <c r="Q62" s="579">
        <v>252</v>
      </c>
      <c r="R62" s="579">
        <v>493</v>
      </c>
      <c r="S62" s="579">
        <v>-1807</v>
      </c>
      <c r="T62" s="579">
        <v>20</v>
      </c>
      <c r="U62" s="579">
        <v>-120</v>
      </c>
      <c r="V62" s="579">
        <v>-1520</v>
      </c>
      <c r="W62" s="579">
        <v>239</v>
      </c>
      <c r="X62" s="579">
        <v>-1968</v>
      </c>
      <c r="Y62" s="579">
        <v>285</v>
      </c>
    </row>
    <row r="63" spans="1:25">
      <c r="A63" s="1580"/>
      <c r="B63" s="1580"/>
      <c r="C63" s="1580" t="s">
        <v>1489</v>
      </c>
      <c r="D63" s="579">
        <v>673</v>
      </c>
      <c r="E63" s="579">
        <v>980</v>
      </c>
      <c r="F63" s="579">
        <v>1069</v>
      </c>
      <c r="G63" s="579">
        <v>45</v>
      </c>
      <c r="H63" s="579">
        <v>19</v>
      </c>
      <c r="I63" s="579">
        <v>1187</v>
      </c>
      <c r="J63" s="579">
        <v>683</v>
      </c>
      <c r="K63" s="579">
        <v>6</v>
      </c>
      <c r="L63" s="579">
        <v>19</v>
      </c>
      <c r="M63" s="579">
        <v>34</v>
      </c>
      <c r="N63" s="579">
        <v>493</v>
      </c>
      <c r="O63" s="579">
        <v>1</v>
      </c>
      <c r="P63" s="579">
        <v>0</v>
      </c>
      <c r="Q63" s="579">
        <v>0</v>
      </c>
      <c r="R63" s="579">
        <v>510</v>
      </c>
      <c r="S63" s="579">
        <v>0</v>
      </c>
      <c r="T63" s="579">
        <v>0</v>
      </c>
      <c r="U63" s="579">
        <v>0</v>
      </c>
      <c r="V63" s="579">
        <v>453</v>
      </c>
      <c r="W63" s="579">
        <v>0</v>
      </c>
      <c r="X63" s="579">
        <v>0</v>
      </c>
      <c r="Y63" s="579">
        <v>0</v>
      </c>
    </row>
    <row r="64" spans="1:25">
      <c r="A64" s="1580"/>
      <c r="B64" s="1580"/>
      <c r="C64" s="1580" t="s">
        <v>949</v>
      </c>
      <c r="D64" s="579">
        <v>-93</v>
      </c>
      <c r="E64" s="579">
        <v>-346</v>
      </c>
      <c r="F64" s="579">
        <v>-97</v>
      </c>
      <c r="G64" s="579">
        <v>0</v>
      </c>
      <c r="H64" s="579">
        <v>1</v>
      </c>
      <c r="I64" s="579">
        <v>-154</v>
      </c>
      <c r="J64" s="579">
        <v>-164</v>
      </c>
      <c r="K64" s="579">
        <v>-62</v>
      </c>
      <c r="L64" s="579">
        <v>0</v>
      </c>
      <c r="M64" s="579">
        <v>-1</v>
      </c>
      <c r="N64" s="579">
        <v>-327</v>
      </c>
      <c r="O64" s="579">
        <v>-149</v>
      </c>
      <c r="P64" s="579">
        <v>1</v>
      </c>
      <c r="Q64" s="579">
        <v>-31</v>
      </c>
      <c r="R64" s="579">
        <v>-42</v>
      </c>
      <c r="S64" s="579">
        <v>13</v>
      </c>
      <c r="T64" s="579">
        <v>-43</v>
      </c>
      <c r="U64" s="579">
        <v>-58</v>
      </c>
      <c r="V64" s="579">
        <v>-301</v>
      </c>
      <c r="W64" s="579">
        <v>0</v>
      </c>
      <c r="X64" s="579">
        <v>15</v>
      </c>
      <c r="Y64" s="579">
        <v>-7</v>
      </c>
    </row>
    <row r="65" spans="1:25">
      <c r="A65" s="1580"/>
      <c r="B65" s="1580"/>
      <c r="C65" s="1580" t="s">
        <v>256</v>
      </c>
      <c r="D65" s="579">
        <v>-10769</v>
      </c>
      <c r="E65" s="579">
        <v>-10800</v>
      </c>
      <c r="F65" s="579">
        <v>-14560</v>
      </c>
      <c r="G65" s="579">
        <v>-291</v>
      </c>
      <c r="H65" s="579">
        <v>-4950</v>
      </c>
      <c r="I65" s="579">
        <v>-20093</v>
      </c>
      <c r="J65" s="579">
        <v>-16932</v>
      </c>
      <c r="K65" s="579">
        <v>-439</v>
      </c>
      <c r="L65" s="579">
        <v>-8106</v>
      </c>
      <c r="M65" s="579">
        <v>-438</v>
      </c>
      <c r="N65" s="579">
        <v>-9795</v>
      </c>
      <c r="O65" s="579">
        <v>-439</v>
      </c>
      <c r="P65" s="579">
        <v>-879</v>
      </c>
      <c r="Q65" s="579">
        <v>-439</v>
      </c>
      <c r="R65" s="579">
        <v>-2762</v>
      </c>
      <c r="S65" s="579">
        <v>-440</v>
      </c>
      <c r="T65" s="579">
        <v>-2623</v>
      </c>
      <c r="U65" s="579">
        <v>-442</v>
      </c>
      <c r="V65" s="579">
        <v>-2784</v>
      </c>
      <c r="W65" s="579">
        <v>-445</v>
      </c>
      <c r="X65" s="579">
        <v>-3031</v>
      </c>
      <c r="Y65" s="579">
        <v>-446</v>
      </c>
    </row>
    <row r="66" spans="1:25" s="61" customFormat="1">
      <c r="A66" s="1579" t="s">
        <v>1350</v>
      </c>
      <c r="B66" s="1579"/>
      <c r="C66" s="1579"/>
      <c r="D66" s="584">
        <v>-10070</v>
      </c>
      <c r="E66" s="584">
        <v>-21690</v>
      </c>
      <c r="F66" s="584">
        <v>-14803</v>
      </c>
      <c r="G66" s="584">
        <v>-4410</v>
      </c>
      <c r="H66" s="584">
        <v>-11178</v>
      </c>
      <c r="I66" s="584">
        <v>-31584</v>
      </c>
      <c r="J66" s="584">
        <v>-13642</v>
      </c>
      <c r="K66" s="584">
        <v>-1636</v>
      </c>
      <c r="L66" s="584">
        <v>-8511</v>
      </c>
      <c r="M66" s="584">
        <v>2487</v>
      </c>
      <c r="N66" s="584">
        <v>-6114</v>
      </c>
      <c r="O66" s="584">
        <v>-5682</v>
      </c>
      <c r="P66" s="584">
        <v>-2921</v>
      </c>
      <c r="Q66" s="584">
        <v>1162</v>
      </c>
      <c r="R66" s="584">
        <v>-7015</v>
      </c>
      <c r="S66" s="584">
        <v>-8448</v>
      </c>
      <c r="T66" s="584">
        <v>-3348</v>
      </c>
      <c r="U66" s="584">
        <v>-12649</v>
      </c>
      <c r="V66" s="584">
        <v>-10774</v>
      </c>
      <c r="W66" s="584">
        <v>-2289</v>
      </c>
      <c r="X66" s="584">
        <v>-14783</v>
      </c>
      <c r="Y66" s="584">
        <v>-3868</v>
      </c>
    </row>
    <row r="67" spans="1:25" s="61" customFormat="1">
      <c r="A67" s="1579" t="s">
        <v>1351</v>
      </c>
      <c r="B67" s="1579"/>
      <c r="C67" s="1579"/>
      <c r="D67" s="584">
        <v>9275</v>
      </c>
      <c r="E67" s="584">
        <v>-12163</v>
      </c>
      <c r="F67" s="584">
        <v>-109101</v>
      </c>
      <c r="G67" s="584">
        <v>2100</v>
      </c>
      <c r="H67" s="584">
        <v>5374</v>
      </c>
      <c r="I67" s="584">
        <v>11254</v>
      </c>
      <c r="J67" s="584">
        <v>-8441.7710000000006</v>
      </c>
      <c r="K67" s="584">
        <v>-5985</v>
      </c>
      <c r="L67" s="584">
        <v>-19933</v>
      </c>
      <c r="M67" s="584">
        <v>9559</v>
      </c>
      <c r="N67" s="584">
        <v>23163</v>
      </c>
      <c r="O67" s="584">
        <v>20106</v>
      </c>
      <c r="P67" s="584">
        <v>15536</v>
      </c>
      <c r="Q67" s="584">
        <v>-12116</v>
      </c>
      <c r="R67" s="584">
        <v>-8442</v>
      </c>
      <c r="S67" s="584">
        <v>-6358</v>
      </c>
      <c r="T67" s="584">
        <v>5096</v>
      </c>
      <c r="U67" s="584">
        <v>27709</v>
      </c>
      <c r="V67" s="584">
        <v>12641</v>
      </c>
      <c r="W67" s="584">
        <v>5493</v>
      </c>
      <c r="X67" s="584">
        <v>31611</v>
      </c>
      <c r="Y67" s="584">
        <v>-25096</v>
      </c>
    </row>
    <row r="68" spans="1:25">
      <c r="A68" s="1580"/>
      <c r="B68" s="1580"/>
      <c r="C68" s="1580" t="s">
        <v>253</v>
      </c>
      <c r="D68" s="579">
        <v>104785</v>
      </c>
      <c r="E68" s="579">
        <v>96119</v>
      </c>
      <c r="F68" s="579">
        <v>186478</v>
      </c>
      <c r="G68" s="579">
        <v>0</v>
      </c>
      <c r="H68" s="579">
        <v>81761</v>
      </c>
      <c r="I68" s="579">
        <v>83314</v>
      </c>
      <c r="J68" s="579">
        <v>95558</v>
      </c>
      <c r="K68" s="579">
        <v>85658</v>
      </c>
      <c r="L68" s="579">
        <v>79923</v>
      </c>
      <c r="M68" s="579">
        <v>62413</v>
      </c>
      <c r="N68" s="579">
        <v>70811</v>
      </c>
      <c r="O68" s="579">
        <v>83843</v>
      </c>
      <c r="P68" s="579">
        <v>100377</v>
      </c>
      <c r="Q68" s="579">
        <v>13387</v>
      </c>
      <c r="R68" s="579">
        <v>105823</v>
      </c>
      <c r="S68" s="579">
        <v>85275</v>
      </c>
      <c r="T68" s="579">
        <v>93338</v>
      </c>
      <c r="U68" s="579">
        <v>98583</v>
      </c>
      <c r="V68" s="579">
        <v>103887</v>
      </c>
      <c r="W68" s="579">
        <v>104983</v>
      </c>
      <c r="X68" s="579">
        <v>91406</v>
      </c>
      <c r="Y68" s="579">
        <v>119569</v>
      </c>
    </row>
    <row r="69" spans="1:25">
      <c r="A69" s="1580"/>
      <c r="B69" s="1580"/>
      <c r="C69" s="1580" t="s">
        <v>252</v>
      </c>
      <c r="D69" s="579">
        <v>-17941</v>
      </c>
      <c r="E69" s="579">
        <v>-642</v>
      </c>
      <c r="F69" s="579">
        <v>-71</v>
      </c>
      <c r="G69" s="579">
        <v>2355</v>
      </c>
      <c r="H69" s="579">
        <v>134</v>
      </c>
      <c r="I69" s="579">
        <v>990</v>
      </c>
      <c r="J69" s="579">
        <v>-1458.229</v>
      </c>
      <c r="K69" s="579">
        <v>250</v>
      </c>
      <c r="L69" s="579">
        <v>2423</v>
      </c>
      <c r="M69" s="579">
        <v>-1161</v>
      </c>
      <c r="N69" s="579">
        <v>-10131</v>
      </c>
      <c r="O69" s="579">
        <v>-3572</v>
      </c>
      <c r="P69" s="579">
        <v>-2149</v>
      </c>
      <c r="Q69" s="579">
        <v>4175</v>
      </c>
      <c r="R69" s="579">
        <v>-12106</v>
      </c>
      <c r="S69" s="579">
        <v>14421</v>
      </c>
      <c r="T69" s="579">
        <v>149</v>
      </c>
      <c r="U69" s="579">
        <v>-22405</v>
      </c>
      <c r="V69" s="579">
        <v>-11545</v>
      </c>
      <c r="W69" s="579">
        <v>-19070</v>
      </c>
      <c r="X69" s="579">
        <v>-3448</v>
      </c>
      <c r="Y69" s="579">
        <v>9784</v>
      </c>
    </row>
    <row r="70" spans="1:25" s="61" customFormat="1">
      <c r="A70" s="1579"/>
      <c r="B70" s="1579"/>
      <c r="C70" s="1579" t="s">
        <v>251</v>
      </c>
      <c r="D70" s="584">
        <v>96119</v>
      </c>
      <c r="E70" s="584">
        <v>83314</v>
      </c>
      <c r="F70" s="584">
        <v>77306</v>
      </c>
      <c r="G70" s="584">
        <v>4455</v>
      </c>
      <c r="H70" s="584">
        <v>87269</v>
      </c>
      <c r="I70" s="584">
        <v>95558</v>
      </c>
      <c r="J70" s="584">
        <v>85658</v>
      </c>
      <c r="K70" s="584">
        <v>79923</v>
      </c>
      <c r="L70" s="584">
        <v>62413</v>
      </c>
      <c r="M70" s="584">
        <v>70811</v>
      </c>
      <c r="N70" s="584">
        <v>83843</v>
      </c>
      <c r="O70" s="584">
        <v>100377</v>
      </c>
      <c r="P70" s="584">
        <v>113764</v>
      </c>
      <c r="Q70" s="584">
        <v>105823</v>
      </c>
      <c r="R70" s="584">
        <v>85275</v>
      </c>
      <c r="S70" s="584">
        <v>93338</v>
      </c>
      <c r="T70" s="584">
        <v>98583</v>
      </c>
      <c r="U70" s="584">
        <v>103887</v>
      </c>
      <c r="V70" s="584">
        <v>104983</v>
      </c>
      <c r="W70" s="584">
        <v>91406</v>
      </c>
      <c r="X70" s="584">
        <v>119569</v>
      </c>
      <c r="Y70" s="584">
        <v>104257</v>
      </c>
    </row>
    <row r="71" spans="1:25">
      <c r="A71" s="1580"/>
      <c r="B71" s="1580"/>
      <c r="C71" s="1582" t="s">
        <v>62</v>
      </c>
      <c r="D71" s="579">
        <v>18542</v>
      </c>
      <c r="E71" s="579">
        <v>18749</v>
      </c>
      <c r="F71" s="579">
        <v>25444</v>
      </c>
      <c r="G71" s="579">
        <v>-42</v>
      </c>
      <c r="H71" s="579">
        <v>29467</v>
      </c>
      <c r="I71" s="579">
        <v>37159</v>
      </c>
      <c r="J71" s="579">
        <v>30376</v>
      </c>
      <c r="K71" s="579">
        <v>33242</v>
      </c>
      <c r="L71" s="579">
        <v>27721</v>
      </c>
      <c r="M71" s="579">
        <v>30367</v>
      </c>
      <c r="N71" s="579">
        <v>38275</v>
      </c>
      <c r="O71" s="579">
        <v>43368</v>
      </c>
      <c r="P71" s="579">
        <v>47069</v>
      </c>
      <c r="Q71" s="579">
        <v>46224</v>
      </c>
      <c r="R71" s="579">
        <v>39369</v>
      </c>
      <c r="S71" s="579">
        <v>39837</v>
      </c>
      <c r="T71" s="579">
        <v>42222</v>
      </c>
      <c r="U71" s="579">
        <v>44512</v>
      </c>
      <c r="V71" s="579">
        <v>42722</v>
      </c>
      <c r="W71" s="579">
        <v>33839</v>
      </c>
      <c r="X71" s="579">
        <v>35402</v>
      </c>
      <c r="Y71" s="579">
        <v>35381</v>
      </c>
    </row>
    <row r="72" spans="1:25">
      <c r="A72" s="1580"/>
      <c r="B72" s="1580"/>
      <c r="C72" s="1582" t="s">
        <v>97</v>
      </c>
      <c r="D72" s="579">
        <v>13358</v>
      </c>
      <c r="E72" s="579">
        <v>15327</v>
      </c>
      <c r="F72" s="579">
        <v>4606</v>
      </c>
      <c r="G72" s="579">
        <v>-1398</v>
      </c>
      <c r="H72" s="579">
        <v>4446</v>
      </c>
      <c r="I72" s="579">
        <v>3295</v>
      </c>
      <c r="J72" s="579">
        <v>5160</v>
      </c>
      <c r="K72" s="579">
        <v>7261</v>
      </c>
      <c r="L72" s="579">
        <v>8140</v>
      </c>
      <c r="M72" s="579">
        <v>4561</v>
      </c>
      <c r="N72" s="579">
        <v>3355</v>
      </c>
      <c r="O72" s="579">
        <v>4544</v>
      </c>
      <c r="P72" s="579">
        <v>8118</v>
      </c>
      <c r="Q72" s="579">
        <v>3888</v>
      </c>
      <c r="R72" s="579">
        <v>5686</v>
      </c>
      <c r="S72" s="579">
        <v>6273</v>
      </c>
      <c r="T72" s="579">
        <v>6816</v>
      </c>
      <c r="U72" s="579">
        <v>12555</v>
      </c>
      <c r="V72" s="579">
        <v>16420</v>
      </c>
      <c r="W72" s="579">
        <v>6358</v>
      </c>
      <c r="X72" s="579">
        <v>8981</v>
      </c>
      <c r="Y72" s="579">
        <v>12584</v>
      </c>
    </row>
    <row r="73" spans="1:25">
      <c r="A73" s="1580"/>
      <c r="B73" s="1580"/>
      <c r="C73" s="1582" t="s">
        <v>1925</v>
      </c>
      <c r="D73" s="579">
        <v>64219</v>
      </c>
      <c r="E73" s="579">
        <v>49238</v>
      </c>
      <c r="F73" s="579">
        <v>47256</v>
      </c>
      <c r="G73" s="579">
        <v>5895</v>
      </c>
      <c r="H73" s="579">
        <v>53356</v>
      </c>
      <c r="I73" s="579">
        <v>55104</v>
      </c>
      <c r="J73" s="579">
        <v>50122</v>
      </c>
      <c r="K73" s="579">
        <v>39420</v>
      </c>
      <c r="L73" s="579">
        <v>26552</v>
      </c>
      <c r="M73" s="579">
        <v>35883</v>
      </c>
      <c r="N73" s="579">
        <v>42213</v>
      </c>
      <c r="O73" s="579">
        <v>52465</v>
      </c>
      <c r="P73" s="579">
        <v>58577</v>
      </c>
      <c r="Q73" s="579">
        <v>55711</v>
      </c>
      <c r="R73" s="579">
        <v>40220</v>
      </c>
      <c r="S73" s="579">
        <v>47228</v>
      </c>
      <c r="T73" s="579">
        <v>49545</v>
      </c>
      <c r="U73" s="579">
        <v>46820</v>
      </c>
      <c r="V73" s="579">
        <v>45841</v>
      </c>
      <c r="W73" s="579">
        <v>51209</v>
      </c>
      <c r="X73" s="579">
        <v>75186</v>
      </c>
      <c r="Y73" s="579">
        <v>56292</v>
      </c>
    </row>
    <row r="74" spans="1:25">
      <c r="A74" s="2213" t="s">
        <v>1614</v>
      </c>
      <c r="B74" s="2213"/>
      <c r="C74" s="2213"/>
      <c r="D74" s="579"/>
      <c r="E74" s="579"/>
      <c r="F74" s="579"/>
      <c r="G74" s="579"/>
      <c r="H74" s="579"/>
      <c r="I74" s="579"/>
      <c r="J74" s="579"/>
      <c r="K74" s="579"/>
      <c r="L74" s="579"/>
      <c r="M74" s="579"/>
      <c r="N74" s="579"/>
      <c r="O74" s="579">
        <v>0</v>
      </c>
      <c r="P74" s="579">
        <v>0</v>
      </c>
      <c r="Q74" s="579" t="s">
        <v>26</v>
      </c>
      <c r="R74" s="579">
        <v>0</v>
      </c>
      <c r="S74" s="579">
        <v>0</v>
      </c>
      <c r="T74" s="579">
        <v>0</v>
      </c>
      <c r="U74" s="579">
        <v>0</v>
      </c>
      <c r="V74" s="579">
        <v>0</v>
      </c>
      <c r="W74" s="579">
        <v>0</v>
      </c>
      <c r="X74" s="579">
        <v>0</v>
      </c>
      <c r="Y74" s="579">
        <v>0</v>
      </c>
    </row>
    <row r="75" spans="1:25">
      <c r="A75" s="1583"/>
      <c r="B75" s="2214" t="s">
        <v>249</v>
      </c>
      <c r="C75" s="2214"/>
      <c r="D75" s="579">
        <v>169618</v>
      </c>
      <c r="E75" s="579">
        <v>139895</v>
      </c>
      <c r="F75" s="579">
        <v>24078</v>
      </c>
      <c r="G75" s="579">
        <v>33605</v>
      </c>
      <c r="H75" s="579">
        <v>31369</v>
      </c>
      <c r="I75" s="579">
        <v>122405</v>
      </c>
      <c r="J75" s="579">
        <v>32423</v>
      </c>
      <c r="K75" s="579">
        <v>37417</v>
      </c>
      <c r="L75" s="579">
        <v>32937</v>
      </c>
      <c r="M75" s="579">
        <v>31448</v>
      </c>
      <c r="N75" s="579">
        <v>34253</v>
      </c>
      <c r="O75" s="579">
        <v>10567</v>
      </c>
      <c r="P75" s="579">
        <v>38586</v>
      </c>
      <c r="Q75" s="579">
        <v>38152</v>
      </c>
      <c r="R75" s="579">
        <v>26769</v>
      </c>
      <c r="S75" s="579">
        <v>32552</v>
      </c>
      <c r="T75" s="579">
        <v>29969</v>
      </c>
      <c r="U75" s="579">
        <v>42371</v>
      </c>
      <c r="V75" s="579">
        <v>56816</v>
      </c>
      <c r="W75" s="579">
        <v>50940</v>
      </c>
      <c r="X75" s="579">
        <v>57365</v>
      </c>
      <c r="Y75" s="579">
        <v>48699</v>
      </c>
    </row>
    <row r="76" spans="1:25">
      <c r="A76" s="1579"/>
      <c r="B76" s="2215" t="s">
        <v>248</v>
      </c>
      <c r="C76" s="2215"/>
      <c r="D76" s="579">
        <v>79227</v>
      </c>
      <c r="E76" s="579">
        <v>71456</v>
      </c>
      <c r="F76" s="579">
        <v>22180</v>
      </c>
      <c r="G76" s="579">
        <v>23483</v>
      </c>
      <c r="H76" s="579">
        <v>21146</v>
      </c>
      <c r="I76" s="579">
        <v>84668</v>
      </c>
      <c r="J76" s="579">
        <v>22409</v>
      </c>
      <c r="K76" s="579">
        <v>17477</v>
      </c>
      <c r="L76" s="579">
        <v>23879</v>
      </c>
      <c r="M76" s="579">
        <v>13550</v>
      </c>
      <c r="N76" s="579">
        <v>36869</v>
      </c>
      <c r="O76" s="579">
        <v>18738</v>
      </c>
      <c r="P76" s="579">
        <v>15042</v>
      </c>
      <c r="Q76" s="579">
        <v>6362</v>
      </c>
      <c r="R76" s="579">
        <v>20474</v>
      </c>
      <c r="S76" s="579">
        <v>9001</v>
      </c>
      <c r="T76" s="579">
        <v>22113</v>
      </c>
      <c r="U76" s="579">
        <v>21870</v>
      </c>
      <c r="V76" s="579">
        <v>26282</v>
      </c>
      <c r="W76" s="579">
        <v>17911</v>
      </c>
      <c r="X76" s="579">
        <v>29531</v>
      </c>
      <c r="Y76" s="579">
        <v>33744</v>
      </c>
    </row>
    <row r="77" spans="1:25">
      <c r="A77" s="2216" t="s">
        <v>1563</v>
      </c>
      <c r="B77" s="2216"/>
      <c r="C77" s="2216"/>
      <c r="D77" s="593"/>
      <c r="E77" s="593"/>
      <c r="F77" s="593"/>
      <c r="G77" s="593"/>
      <c r="H77" s="593"/>
      <c r="I77" s="593"/>
      <c r="J77" s="1556">
        <v>0</v>
      </c>
      <c r="K77" s="1557"/>
      <c r="L77" s="1557"/>
      <c r="M77" s="1557"/>
      <c r="N77" s="16"/>
      <c r="O77" s="1557"/>
      <c r="P77" s="1557"/>
      <c r="Q77" s="1557">
        <v>0</v>
      </c>
      <c r="R77" s="1557"/>
      <c r="S77" s="1557"/>
      <c r="T77" s="1557"/>
      <c r="U77" s="1557"/>
      <c r="V77" s="1557"/>
      <c r="W77" s="1557"/>
      <c r="X77" s="1556"/>
      <c r="Y77" s="1556"/>
    </row>
    <row r="78" spans="1:25">
      <c r="A78" s="1579"/>
      <c r="B78" s="2215" t="s">
        <v>845</v>
      </c>
      <c r="C78" s="2215"/>
      <c r="D78" s="1435">
        <v>0</v>
      </c>
      <c r="E78" s="1435">
        <v>0</v>
      </c>
      <c r="F78" s="1435">
        <v>0</v>
      </c>
      <c r="G78" s="1435">
        <v>0</v>
      </c>
      <c r="H78" s="1435">
        <v>0</v>
      </c>
      <c r="I78" s="1435">
        <v>0</v>
      </c>
      <c r="J78" s="1556">
        <v>0</v>
      </c>
      <c r="K78" s="1556">
        <v>0</v>
      </c>
      <c r="L78" s="1556">
        <v>0</v>
      </c>
      <c r="M78" s="1556">
        <v>0</v>
      </c>
      <c r="N78" s="1556">
        <v>0</v>
      </c>
      <c r="O78" s="1556">
        <v>0</v>
      </c>
      <c r="P78" s="1556">
        <v>0</v>
      </c>
      <c r="Q78" s="1556">
        <v>0</v>
      </c>
      <c r="R78" s="1556">
        <v>0</v>
      </c>
      <c r="S78" s="1556">
        <v>0</v>
      </c>
      <c r="T78" s="1556">
        <v>0</v>
      </c>
      <c r="U78" s="1556">
        <v>0</v>
      </c>
      <c r="V78" s="1556">
        <v>0</v>
      </c>
      <c r="W78" s="1556">
        <v>0</v>
      </c>
      <c r="X78" s="1556">
        <v>0</v>
      </c>
      <c r="Y78" s="1556">
        <v>0</v>
      </c>
    </row>
    <row r="79" spans="1:25">
      <c r="A79" s="1579"/>
      <c r="B79" s="1584" t="s">
        <v>2191</v>
      </c>
      <c r="C79" s="1584"/>
      <c r="D79" s="1435"/>
      <c r="E79" s="1435"/>
      <c r="F79" s="1435"/>
      <c r="G79" s="1435"/>
      <c r="H79" s="1435"/>
      <c r="I79" s="1435"/>
      <c r="J79" s="1556"/>
      <c r="K79" s="1556"/>
      <c r="L79" s="1556"/>
      <c r="M79" s="1556"/>
      <c r="N79" s="1556"/>
      <c r="O79" s="1556">
        <v>0</v>
      </c>
      <c r="P79" s="1556">
        <v>0</v>
      </c>
      <c r="Q79" s="1556">
        <v>0</v>
      </c>
      <c r="R79" s="1556">
        <v>0</v>
      </c>
      <c r="S79" s="1587">
        <v>9975</v>
      </c>
      <c r="T79" s="1587">
        <v>0</v>
      </c>
      <c r="U79" s="1587">
        <v>0</v>
      </c>
      <c r="V79" s="1587">
        <v>0</v>
      </c>
      <c r="W79" s="1587">
        <v>0</v>
      </c>
      <c r="X79" s="1556">
        <v>0</v>
      </c>
      <c r="Y79" s="1556">
        <v>0</v>
      </c>
    </row>
    <row r="80" spans="1:25">
      <c r="A80" s="1579"/>
      <c r="B80" s="1584" t="s">
        <v>2382</v>
      </c>
      <c r="C80" s="1584"/>
      <c r="D80" s="1556">
        <v>0</v>
      </c>
      <c r="E80" s="1556">
        <v>0</v>
      </c>
      <c r="F80" s="1556">
        <v>0</v>
      </c>
      <c r="G80" s="1556">
        <v>0</v>
      </c>
      <c r="H80" s="1556">
        <v>0</v>
      </c>
      <c r="I80" s="1556">
        <v>0</v>
      </c>
      <c r="J80" s="1556">
        <v>0</v>
      </c>
      <c r="K80" s="1556">
        <v>0</v>
      </c>
      <c r="L80" s="1556">
        <v>0</v>
      </c>
      <c r="M80" s="1556">
        <v>0</v>
      </c>
      <c r="N80" s="1556">
        <v>0</v>
      </c>
      <c r="O80" s="1556">
        <v>0</v>
      </c>
      <c r="P80" s="1556">
        <v>0</v>
      </c>
      <c r="Q80" s="1556">
        <v>0</v>
      </c>
      <c r="R80" s="1556">
        <v>0</v>
      </c>
      <c r="S80" s="1556">
        <v>0</v>
      </c>
      <c r="T80" s="1556">
        <v>0</v>
      </c>
      <c r="U80" s="1556">
        <v>0</v>
      </c>
      <c r="V80" s="1556">
        <v>0</v>
      </c>
      <c r="W80" s="1556">
        <v>0</v>
      </c>
      <c r="X80" s="1556">
        <v>961</v>
      </c>
      <c r="Y80" s="1556">
        <v>0</v>
      </c>
    </row>
    <row r="81" spans="1:25" ht="15.75" thickBot="1">
      <c r="A81" s="1585"/>
      <c r="B81" s="2212" t="s">
        <v>1564</v>
      </c>
      <c r="C81" s="2212"/>
      <c r="D81" s="1436">
        <v>2869</v>
      </c>
      <c r="E81" s="1436">
        <v>1876</v>
      </c>
      <c r="F81" s="1436">
        <v>1467</v>
      </c>
      <c r="G81" s="1436">
        <v>736</v>
      </c>
      <c r="H81" s="1436">
        <v>-1880</v>
      </c>
      <c r="I81" s="1436">
        <v>515</v>
      </c>
      <c r="J81" s="1555">
        <v>1579</v>
      </c>
      <c r="K81" s="1555">
        <v>906</v>
      </c>
      <c r="L81" s="1555">
        <v>-2014</v>
      </c>
      <c r="M81" s="1555">
        <v>367</v>
      </c>
      <c r="N81" s="1555">
        <v>547</v>
      </c>
      <c r="O81" s="1555">
        <v>684</v>
      </c>
      <c r="P81" s="1555">
        <v>158</v>
      </c>
      <c r="Q81" s="1555">
        <v>1789</v>
      </c>
      <c r="R81" s="1555">
        <v>1417</v>
      </c>
      <c r="S81" s="1555">
        <v>1400</v>
      </c>
      <c r="T81" s="1370">
        <v>-1286</v>
      </c>
      <c r="U81" s="1555">
        <v>1333</v>
      </c>
      <c r="V81" s="1555">
        <v>1846</v>
      </c>
      <c r="W81" s="1555">
        <v>1530</v>
      </c>
      <c r="X81" s="1370">
        <v>-1276</v>
      </c>
      <c r="Y81" s="1370">
        <v>2406</v>
      </c>
    </row>
    <row r="82" spans="1:25">
      <c r="A82" s="1349" t="s">
        <v>1648</v>
      </c>
      <c r="B82" s="608"/>
      <c r="C82" s="608"/>
      <c r="D82" s="1437"/>
    </row>
    <row r="83" spans="1:25">
      <c r="A83" s="1578" t="s">
        <v>2194</v>
      </c>
      <c r="B83" s="607"/>
      <c r="C83" s="607"/>
      <c r="D83" s="579"/>
    </row>
    <row r="84" spans="1:25">
      <c r="A84" s="1438"/>
      <c r="B84" s="1438"/>
      <c r="C84" s="1438"/>
    </row>
    <row r="85" spans="1:25">
      <c r="A85" s="1439"/>
      <c r="B85" s="1440"/>
      <c r="C85" s="1440"/>
      <c r="D85" s="579"/>
    </row>
    <row r="86" spans="1:25">
      <c r="A86" s="1438"/>
      <c r="B86" s="1441"/>
      <c r="C86" s="1441"/>
      <c r="D86" s="579"/>
    </row>
    <row r="87" spans="1:25">
      <c r="A87" s="262"/>
    </row>
  </sheetData>
  <mergeCells count="7">
    <mergeCell ref="Z2:Z6"/>
    <mergeCell ref="B81:C81"/>
    <mergeCell ref="A74:C74"/>
    <mergeCell ref="B75:C75"/>
    <mergeCell ref="B76:C76"/>
    <mergeCell ref="A77:C77"/>
    <mergeCell ref="B78:C78"/>
  </mergeCells>
  <phoneticPr fontId="292" type="noConversion"/>
  <conditionalFormatting sqref="AB48">
    <cfRule type="cellIs" dxfId="3" priority="3" operator="equal">
      <formula>1</formula>
    </cfRule>
    <cfRule type="cellIs" dxfId="2" priority="4" operator="equal">
      <formula>" - "</formula>
    </cfRule>
  </conditionalFormatting>
  <conditionalFormatting sqref="AD48">
    <cfRule type="cellIs" dxfId="1" priority="1" operator="equal">
      <formula>1</formula>
    </cfRule>
    <cfRule type="cellIs" dxfId="0" priority="2" operator="equal">
      <formula>" - "</formula>
    </cfRule>
  </conditionalFormatting>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4" ma:contentTypeDescription="Crie um novo documento." ma:contentTypeScope="" ma:versionID="69cdd9ee9f42615c31f4d3993e86adad">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5700c1743978f2f363e4b96b90efb105"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95e03962-ad0c-414c-aee7-3fe25beb85f0" xsi:nil="true"/>
    <lcf76f155ced4ddcb4097134ff3c332f xmlns="882330b4-294a-4f0e-a261-ec741bb77ef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525B8C-9341-4F09-85F8-D852CDB1889B}"/>
</file>

<file path=customXml/itemProps2.xml><?xml version="1.0" encoding="utf-8"?>
<ds:datastoreItem xmlns:ds="http://schemas.openxmlformats.org/officeDocument/2006/customXml" ds:itemID="{C05E0EE6-78C6-4E87-A61D-38CD4F93579F}">
  <ds:schemaRefs>
    <ds:schemaRef ds:uri="http://schemas.microsoft.com/sharepoint/v3/contenttype/forms"/>
  </ds:schemaRefs>
</ds:datastoreItem>
</file>

<file path=customXml/itemProps3.xml><?xml version="1.0" encoding="utf-8"?>
<ds:datastoreItem xmlns:ds="http://schemas.openxmlformats.org/officeDocument/2006/customXml" ds:itemID="{8249FF94-6BAF-4B56-8D7F-5324EDA2C779}">
  <ds:schemaRefs>
    <ds:schemaRef ds:uri="http://purl.org/dc/elements/1.1/"/>
    <ds:schemaRef ds:uri="http://schemas.microsoft.com/office/infopath/2007/PartnerControls"/>
    <ds:schemaRef ds:uri="29ed7621-e6e3-4d4a-ab5a-507437d10d84"/>
    <ds:schemaRef ds:uri="http://www.w3.org/XML/1998/namespace"/>
    <ds:schemaRef ds:uri="http://purl.org/dc/dcmitype/"/>
    <ds:schemaRef ds:uri="http://schemas.microsoft.com/sharepoint/v3"/>
    <ds:schemaRef ds:uri="http://schemas.openxmlformats.org/package/2006/metadata/core-properties"/>
    <ds:schemaRef ds:uri="http://schemas.microsoft.com/office/2006/documentManagement/types"/>
    <ds:schemaRef ds:uri="http://purl.org/dc/terms/"/>
    <ds:schemaRef ds:uri="b316697f-fa03-4414-98c6-200b49c9024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91</vt:i4>
      </vt:variant>
      <vt:variant>
        <vt:lpstr>Intervalos Nomeados</vt:lpstr>
      </vt:variant>
      <vt:variant>
        <vt:i4>55</vt:i4>
      </vt:variant>
    </vt:vector>
  </HeadingPairs>
  <TitlesOfParts>
    <vt:vector size="146" baseType="lpstr">
      <vt:lpstr>Menu</vt:lpstr>
      <vt:lpstr>BRGAAP - Balanço - Ativo</vt:lpstr>
      <vt:lpstr>BRGAAP - Balanço - Passivo e PL</vt:lpstr>
      <vt:lpstr>BRGAAP - DRE</vt:lpstr>
      <vt:lpstr>BRGAAP - DRA</vt:lpstr>
      <vt:lpstr>BRGAAP -DMPL</vt:lpstr>
      <vt:lpstr>BRGAAP - DFC</vt:lpstr>
      <vt:lpstr>BRGAAP - DVA</vt:lpstr>
      <vt:lpstr>BRGAAP - TVM - Para Negociação</vt:lpstr>
      <vt:lpstr>BRGAAP - TVM - Para Venda</vt:lpstr>
      <vt:lpstr>BRGAAP - TVM - Até o Vencimento</vt:lpstr>
      <vt:lpstr>BRGAAP - TVM - Por Vencimento</vt:lpstr>
      <vt:lpstr>BRGAAP - TVM - Tipo de carteira</vt:lpstr>
      <vt:lpstr>BRGAAP - Operação e Risco</vt:lpstr>
      <vt:lpstr>BRGAAP - Vencimento e Risco</vt:lpstr>
      <vt:lpstr>BRGAAP - Crédito por Atividade</vt:lpstr>
      <vt:lpstr>BRGAAP - Créditos Renegociados</vt:lpstr>
      <vt:lpstr>BRGAAP - Concentração</vt:lpstr>
      <vt:lpstr>BRGAAP - Contingentes - Mov.</vt:lpstr>
      <vt:lpstr>BRGAAP - Contingentes - Prov.</vt:lpstr>
      <vt:lpstr>BRGAAP - Nota 13¹  Histórica</vt:lpstr>
      <vt:lpstr>BRGAAP - Nota 13¹  Div. Total </vt:lpstr>
      <vt:lpstr>BRGAAP - Nota 13 Recompra</vt:lpstr>
      <vt:lpstr>Sumário_PRO FORMA</vt:lpstr>
      <vt:lpstr>DRE_MF_PRO FORMA</vt:lpstr>
      <vt:lpstr>DRE_MF_PRO FORMA BRASIL</vt:lpstr>
      <vt:lpstr>DRE_PB_PRO FORMA</vt:lpstr>
      <vt:lpstr>DRE_PB_PRO FORMA BRASIL</vt:lpstr>
      <vt:lpstr>DRE_PB_PRO FORMA LATAM</vt:lpstr>
      <vt:lpstr>DRE Cont Ger 2023_PRO FORMA</vt:lpstr>
      <vt:lpstr>DRE Cont Ger 2022_PRO FORMA</vt:lpstr>
      <vt:lpstr>DRE Cont Ger 2021_PRO FORMA </vt:lpstr>
      <vt:lpstr>DRE Cont Ger 2020_PRO FORMA</vt:lpstr>
      <vt:lpstr>DRE Cont Ger 2019_PRO FORMA</vt:lpstr>
      <vt:lpstr>DRE Cont Ger 2018_PRO FORMA</vt:lpstr>
      <vt:lpstr>Segmentos|DRE</vt:lpstr>
      <vt:lpstr>NIM</vt:lpstr>
      <vt:lpstr>Serviços_PRO FORMA</vt:lpstr>
      <vt:lpstr>ITAU SEGURIDADE</vt:lpstr>
      <vt:lpstr>DNDJ_PRO FORMA</vt:lpstr>
      <vt:lpstr>IE_Atual_PRO FORMA</vt:lpstr>
      <vt:lpstr>Balanço_PRO FORMA</vt:lpstr>
      <vt:lpstr>Carteira_Nova segm. e títulos</vt:lpstr>
      <vt:lpstr>Carteira por Produto novos títu</vt:lpstr>
      <vt:lpstr>Crédito Por Moeda</vt:lpstr>
      <vt:lpstr>PDD</vt:lpstr>
      <vt:lpstr>Créditos Renegociados</vt:lpstr>
      <vt:lpstr>NPL_Nova segmentação</vt:lpstr>
      <vt:lpstr>Cobertura_PRO FORMA</vt:lpstr>
      <vt:lpstr>Captações_PRO FORMA</vt:lpstr>
      <vt:lpstr>Ratings</vt:lpstr>
      <vt:lpstr>IFRS(17) - Balanço - Ativo </vt:lpstr>
      <vt:lpstr>IFRS(17)-Balanço-Passivo e PL </vt:lpstr>
      <vt:lpstr>IFRS(17) - DRE</vt:lpstr>
      <vt:lpstr>IFRS(17) - Resultado Abrangente</vt:lpstr>
      <vt:lpstr>IFRS(17)- DMPL</vt:lpstr>
      <vt:lpstr>IFRS(17) - DFC </vt:lpstr>
      <vt:lpstr>Menu - Séries Descontinuada </vt:lpstr>
      <vt:lpstr>DRE_MF</vt:lpstr>
      <vt:lpstr>DRE_PB</vt:lpstr>
      <vt:lpstr>DRE Cont Ger 2016</vt:lpstr>
      <vt:lpstr>DRE Cont Ger 2015</vt:lpstr>
      <vt:lpstr>DRE Cont Ger 2014</vt:lpstr>
      <vt:lpstr>DRE Cont Ger 2013</vt:lpstr>
      <vt:lpstr>DRE Cont Ger 2012</vt:lpstr>
      <vt:lpstr>DRE Cont Ger 2011</vt:lpstr>
      <vt:lpstr>Segmentos|DRE_descontinuada</vt:lpstr>
      <vt:lpstr>NIM_descontinuada</vt:lpstr>
      <vt:lpstr>Serviços</vt:lpstr>
      <vt:lpstr>DNDJ</vt:lpstr>
      <vt:lpstr>IE</vt:lpstr>
      <vt:lpstr>Balanço</vt:lpstr>
      <vt:lpstr>DNDJ_PRO FORMA_descontinuada</vt:lpstr>
      <vt:lpstr>Segmentos|Balanço_descontinuado</vt:lpstr>
      <vt:lpstr>Carteira Empréstimos_CAF</vt:lpstr>
      <vt:lpstr>Carteira Emp por Produto</vt:lpstr>
      <vt:lpstr>PDD_descontinuada</vt:lpstr>
      <vt:lpstr>Créditos Renegociados_descont</vt:lpstr>
      <vt:lpstr>Índice de Cobertura | 90 dias</vt:lpstr>
      <vt:lpstr>IFRS - Balanço - Ativo</vt:lpstr>
      <vt:lpstr>IFRS - Balanço - Passivo e PL</vt:lpstr>
      <vt:lpstr>IFRS - Resultado Abrangente</vt:lpstr>
      <vt:lpstr>IFRS - DRE</vt:lpstr>
      <vt:lpstr>IFRS - DMPL</vt:lpstr>
      <vt:lpstr>IFRS - DFC</vt:lpstr>
      <vt:lpstr>IFRS(9) - Balanço - Ativo</vt:lpstr>
      <vt:lpstr>IFRS(9)- Balanço - Passivo e PL</vt:lpstr>
      <vt:lpstr>IFRS(9) - DRE</vt:lpstr>
      <vt:lpstr>IFRS(9) - Resultado Abrangente</vt:lpstr>
      <vt:lpstr>IFRS(9)- DMPL</vt:lpstr>
      <vt:lpstr>IFRS(9) - DFC</vt:lpstr>
      <vt:lpstr>Balanço!Area_de_impressao</vt:lpstr>
      <vt:lpstr>'Balanço_PRO FORMA'!Area_de_impressao</vt:lpstr>
      <vt:lpstr>'BRGAAP - DVA'!Area_de_impressao</vt:lpstr>
      <vt:lpstr>'BRGAAP - Nota 13¹  Div. Total '!Area_de_impressao</vt:lpstr>
      <vt:lpstr>'BRGAAP - TVM - Para Negociação'!Area_de_impressao</vt:lpstr>
      <vt:lpstr>'BRGAAP - TVM - Para Venda'!Area_de_impressao</vt:lpstr>
      <vt:lpstr>'BRGAAP - Vencimento e Risco'!Area_de_impressao</vt:lpstr>
      <vt:lpstr>'Carteira Emp por Produto'!Area_de_impressao</vt:lpstr>
      <vt:lpstr>'Carteira Empréstimos_CAF'!Area_de_impressao</vt:lpstr>
      <vt:lpstr>'Carteira por Produto novos títu'!Area_de_impressao</vt:lpstr>
      <vt:lpstr>'Carteira_Nova segm. e títulos'!Area_de_impressao</vt:lpstr>
      <vt:lpstr>'Créditos Renegociados'!Area_de_impressao</vt:lpstr>
      <vt:lpstr>'Créditos Renegociados_descont'!Area_de_impressao</vt:lpstr>
      <vt:lpstr>DNDJ!Area_de_impressao</vt:lpstr>
      <vt:lpstr>'DNDJ_PRO FORMA_descontinuada'!Area_de_impressao</vt:lpstr>
      <vt:lpstr>'DRE Cont Ger 2011'!Area_de_impressao</vt:lpstr>
      <vt:lpstr>'DRE Cont Ger 2012'!Area_de_impressao</vt:lpstr>
      <vt:lpstr>'DRE Cont Ger 2013'!Area_de_impressao</vt:lpstr>
      <vt:lpstr>'DRE Cont Ger 2014'!Area_de_impressao</vt:lpstr>
      <vt:lpstr>'DRE Cont Ger 2015'!Area_de_impressao</vt:lpstr>
      <vt:lpstr>'DRE Cont Ger 2016'!Area_de_impressao</vt:lpstr>
      <vt:lpstr>'DRE Cont Ger 2018_PRO FORMA'!Area_de_impressao</vt:lpstr>
      <vt:lpstr>'DRE Cont Ger 2019_PRO FORMA'!Area_de_impressao</vt:lpstr>
      <vt:lpstr>'DRE Cont Ger 2020_PRO FORMA'!Area_de_impressao</vt:lpstr>
      <vt:lpstr>'DRE Cont Ger 2021_PRO FORMA '!Area_de_impressao</vt:lpstr>
      <vt:lpstr>'DRE Cont Ger 2022_PRO FORMA'!Area_de_impressao</vt:lpstr>
      <vt:lpstr>DRE_MF!Area_de_impressao</vt:lpstr>
      <vt:lpstr>'DRE_MF_PRO FORMA'!Area_de_impressao</vt:lpstr>
      <vt:lpstr>'DRE_MF_PRO FORMA BRASIL'!Area_de_impressao</vt:lpstr>
      <vt:lpstr>DRE_PB!Area_de_impressao</vt:lpstr>
      <vt:lpstr>'DRE_PB_PRO FORMA'!Area_de_impressao</vt:lpstr>
      <vt:lpstr>'DRE_PB_PRO FORMA BRASIL'!Area_de_impressao</vt:lpstr>
      <vt:lpstr>'DRE_PB_PRO FORMA LATAM'!Area_de_impressao</vt:lpstr>
      <vt:lpstr>IE!Area_de_impressao</vt:lpstr>
      <vt:lpstr>'IE_Atual_PRO FORMA'!Area_de_impressao</vt:lpstr>
      <vt:lpstr>'IFRS - Balanço - Ativo'!Area_de_impressao</vt:lpstr>
      <vt:lpstr>'IFRS(17) - Balanço - Ativo '!Area_de_impressao</vt:lpstr>
      <vt:lpstr>'IFRS(17) - DFC '!Area_de_impressao</vt:lpstr>
      <vt:lpstr>'IFRS(17) - Resultado Abrangente'!Area_de_impressao</vt:lpstr>
      <vt:lpstr>'IFRS(17)-Balanço-Passivo e PL '!Area_de_impressao</vt:lpstr>
      <vt:lpstr>'IFRS(9) - Balanço - Ativo'!Area_de_impressao</vt:lpstr>
      <vt:lpstr>'IFRS(9) - DFC'!Area_de_impressao</vt:lpstr>
      <vt:lpstr>'IFRS(9) - Resultado Abrangente'!Area_de_impressao</vt:lpstr>
      <vt:lpstr>'IFRS(9)- Balanço - Passivo e PL'!Area_de_impressao</vt:lpstr>
      <vt:lpstr>NIM!Area_de_impressao</vt:lpstr>
      <vt:lpstr>NIM_descontinuada!Area_de_impressao</vt:lpstr>
      <vt:lpstr>'NPL_Nova segmentação'!Area_de_impressao</vt:lpstr>
      <vt:lpstr>PDD!Area_de_impressao</vt:lpstr>
      <vt:lpstr>PDD_descontinuada!Area_de_impressao</vt:lpstr>
      <vt:lpstr>Ratings!Area_de_impressao</vt:lpstr>
      <vt:lpstr>Serviços!Area_de_impressao</vt:lpstr>
      <vt:lpstr>'Serviços_PRO FORMA'!Area_de_impressao</vt:lpstr>
      <vt:lpstr>'Sumário_PRO FORMA'!Area_de_impressao</vt:lpstr>
      <vt:lpstr>NIM!Titulos_de_impressao</vt:lpstr>
      <vt:lpstr>NIM_descontinuada!Titulos_de_impressao</vt:lpstr>
    </vt:vector>
  </TitlesOfParts>
  <Company>Itaú Unibanco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Planilha_Series_Historicas_BRGAAP_IFRS__4T2014.xlsx</dc:title>
  <dc:creator>relacoes.investidores@itau-unibanco.com.br</dc:creator>
  <cp:lastModifiedBy>Natalia Araujo Lopes</cp:lastModifiedBy>
  <cp:lastPrinted>2020-02-06T18:34:01Z</cp:lastPrinted>
  <dcterms:created xsi:type="dcterms:W3CDTF">2014-08-03T22:17:38Z</dcterms:created>
  <dcterms:modified xsi:type="dcterms:W3CDTF">2023-11-06T14:43:31Z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MSIP_Label_7bc6e253-7033-4299-b83e-6575a0ec40c3_Enabled">
    <vt:lpwstr>True</vt:lpwstr>
  </property>
  <property fmtid="{D5CDD505-2E9C-101B-9397-08002B2CF9AE}" pid="7" name="MSIP_Label_7bc6e253-7033-4299-b83e-6575a0ec40c3_SiteId">
    <vt:lpwstr>591669a0-183f-49a5-98f4-9aa0d0b63d81</vt:lpwstr>
  </property>
  <property fmtid="{D5CDD505-2E9C-101B-9397-08002B2CF9AE}" pid="8" name="MSIP_Label_7bc6e253-7033-4299-b83e-6575a0ec40c3_Owner">
    <vt:lpwstr>karina.marques-mendes@itau-unibanco.com.br</vt:lpwstr>
  </property>
  <property fmtid="{D5CDD505-2E9C-101B-9397-08002B2CF9AE}" pid="9" name="MSIP_Label_7bc6e253-7033-4299-b83e-6575a0ec40c3_SetDate">
    <vt:lpwstr>2020-03-13T17:10:58.6782669Z</vt:lpwstr>
  </property>
  <property fmtid="{D5CDD505-2E9C-101B-9397-08002B2CF9AE}" pid="10" name="MSIP_Label_7bc6e253-7033-4299-b83e-6575a0ec40c3_Name">
    <vt:lpwstr>Corporativo</vt:lpwstr>
  </property>
  <property fmtid="{D5CDD505-2E9C-101B-9397-08002B2CF9AE}" pid="11" name="MSIP_Label_7bc6e253-7033-4299-b83e-6575a0ec40c3_Application">
    <vt:lpwstr>Microsoft Azure Information Protection</vt:lpwstr>
  </property>
  <property fmtid="{D5CDD505-2E9C-101B-9397-08002B2CF9AE}" pid="12" name="MSIP_Label_7bc6e253-7033-4299-b83e-6575a0ec40c3_ActionId">
    <vt:lpwstr>0842d2fd-c9e9-43ed-829d-78cd3c93e436</vt:lpwstr>
  </property>
  <property fmtid="{D5CDD505-2E9C-101B-9397-08002B2CF9AE}" pid="13" name="MSIP_Label_7bc6e253-7033-4299-b83e-6575a0ec40c3_Extended_MSFT_Method">
    <vt:lpwstr>Automatic</vt:lpwstr>
  </property>
  <property fmtid="{D5CDD505-2E9C-101B-9397-08002B2CF9AE}" pid="14" name="MSIP_Label_2d75b7db-71d4-4cc1-8b1d-184309ef2b29_Enabled">
    <vt:lpwstr>true</vt:lpwstr>
  </property>
  <property fmtid="{D5CDD505-2E9C-101B-9397-08002B2CF9AE}" pid="15" name="MSIP_Label_2d75b7db-71d4-4cc1-8b1d-184309ef2b29_SetDate">
    <vt:lpwstr>2022-04-26T20:16:30Z</vt:lpwstr>
  </property>
  <property fmtid="{D5CDD505-2E9C-101B-9397-08002B2CF9AE}" pid="16" name="MSIP_Label_2d75b7db-71d4-4cc1-8b1d-184309ef2b29_Method">
    <vt:lpwstr>Standard</vt:lpwstr>
  </property>
  <property fmtid="{D5CDD505-2E9C-101B-9397-08002B2CF9AE}" pid="17" name="MSIP_Label_2d75b7db-71d4-4cc1-8b1d-184309ef2b29_Name">
    <vt:lpwstr>2d75b7db-71d4-4cc1-8b1d-184309ef2b29</vt:lpwstr>
  </property>
  <property fmtid="{D5CDD505-2E9C-101B-9397-08002B2CF9AE}" pid="18" name="MSIP_Label_2d75b7db-71d4-4cc1-8b1d-184309ef2b29_SiteId">
    <vt:lpwstr>591669a0-183f-49a5-98f4-9aa0d0b63d81</vt:lpwstr>
  </property>
  <property fmtid="{D5CDD505-2E9C-101B-9397-08002B2CF9AE}" pid="19" name="MSIP_Label_2d75b7db-71d4-4cc1-8b1d-184309ef2b29_ActionId">
    <vt:lpwstr>d4c441d0-44a7-4378-afc3-458780f3c05f</vt:lpwstr>
  </property>
  <property fmtid="{D5CDD505-2E9C-101B-9397-08002B2CF9AE}" pid="20" name="MSIP_Label_2d75b7db-71d4-4cc1-8b1d-184309ef2b29_ContentBits">
    <vt:lpwstr>2</vt:lpwstr>
  </property>
  <property fmtid="{D5CDD505-2E9C-101B-9397-08002B2CF9AE}" pid="21" name="MediaServiceImageTags">
    <vt:lpwstr/>
  </property>
</Properties>
</file>